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drawings/drawing3.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drawings/drawing4.xml" ContentType="application/vnd.openxmlformats-officedocument.drawing+xml"/>
  <Override PartName="/xl/tables/table3.xml" ContentType="application/vnd.openxmlformats-officedocument.spreadsheetml.table+xml"/>
  <Override PartName="/xl/comments3.xml" ContentType="application/vnd.openxmlformats-officedocument.spreadsheetml.comments+xml"/>
  <Override PartName="/xl/drawings/drawing5.xml" ContentType="application/vnd.openxmlformats-officedocument.drawing+xml"/>
  <Override PartName="/xl/tables/table4.xml" ContentType="application/vnd.openxmlformats-officedocument.spreadsheetml.table+xml"/>
  <Override PartName="/xl/comments4.xml" ContentType="application/vnd.openxmlformats-officedocument.spreadsheetml.comments+xml"/>
  <Override PartName="/xl/drawings/drawing6.xml" ContentType="application/vnd.openxmlformats-officedocument.drawing+xml"/>
  <Override PartName="/xl/tables/table5.xml" ContentType="application/vnd.openxmlformats-officedocument.spreadsheetml.table+xml"/>
  <Override PartName="/xl/comments5.xml" ContentType="application/vnd.openxmlformats-officedocument.spreadsheetml.comments+xml"/>
  <Override PartName="/xl/drawings/drawing7.xml" ContentType="application/vnd.openxmlformats-officedocument.drawing+xml"/>
  <Override PartName="/xl/tables/table6.xml" ContentType="application/vnd.openxmlformats-officedocument.spreadsheetml.table+xml"/>
  <Override PartName="/xl/comments6.xml" ContentType="application/vnd.openxmlformats-officedocument.spreadsheetml.comments+xml"/>
  <Override PartName="/xl/drawings/drawing8.xml" ContentType="application/vnd.openxmlformats-officedocument.drawing+xml"/>
  <Override PartName="/xl/tables/table7.xml" ContentType="application/vnd.openxmlformats-officedocument.spreadsheetml.table+xml"/>
  <Override PartName="/xl/drawings/drawing9.xml" ContentType="application/vnd.openxmlformats-officedocument.drawing+xml"/>
  <Override PartName="/xl/tables/table8.xml" ContentType="application/vnd.openxmlformats-officedocument.spreadsheetml.table+xml"/>
  <Override PartName="/xl/comments7.xml" ContentType="application/vnd.openxmlformats-officedocument.spreadsheetml.comments+xml"/>
  <Override PartName="/xl/drawings/drawing10.xml" ContentType="application/vnd.openxmlformats-officedocument.drawing+xml"/>
  <Override PartName="/xl/tables/table9.xml" ContentType="application/vnd.openxmlformats-officedocument.spreadsheetml.table+xml"/>
  <Override PartName="/xl/comments8.xml" ContentType="application/vnd.openxmlformats-officedocument.spreadsheetml.comments+xml"/>
  <Override PartName="/xl/drawings/drawing11.xml" ContentType="application/vnd.openxmlformats-officedocument.drawing+xml"/>
  <Override PartName="/xl/tables/table10.xml" ContentType="application/vnd.openxmlformats-officedocument.spreadsheetml.table+xml"/>
  <Override PartName="/xl/comments9.xml" ContentType="application/vnd.openxmlformats-officedocument.spreadsheetml.comments+xml"/>
  <Override PartName="/xl/drawings/drawing12.xml" ContentType="application/vnd.openxmlformats-officedocument.drawing+xml"/>
  <Override PartName="/xl/tables/table11.xml" ContentType="application/vnd.openxmlformats-officedocument.spreadsheetml.table+xml"/>
  <Override PartName="/xl/drawings/drawing13.xml" ContentType="application/vnd.openxmlformats-officedocument.drawing+xml"/>
  <Override PartName="/xl/tables/table12.xml" ContentType="application/vnd.openxmlformats-officedocument.spreadsheetml.table+xml"/>
  <Override PartName="/xl/drawings/drawing14.xml" ContentType="application/vnd.openxmlformats-officedocument.drawing+xml"/>
  <Override PartName="/xl/tables/table13.xml" ContentType="application/vnd.openxmlformats-officedocument.spreadsheetml.table+xml"/>
  <Override PartName="/xl/comments10.xml" ContentType="application/vnd.openxmlformats-officedocument.spreadsheetml.comments+xml"/>
  <Override PartName="/xl/drawings/drawing15.xml" ContentType="application/vnd.openxmlformats-officedocument.drawing+xml"/>
  <Override PartName="/xl/tables/table14.xml" ContentType="application/vnd.openxmlformats-officedocument.spreadsheetml.table+xml"/>
  <Override PartName="/xl/comments11.xml" ContentType="application/vnd.openxmlformats-officedocument.spreadsheetml.comments+xml"/>
  <Override PartName="/xl/drawings/drawing16.xml" ContentType="application/vnd.openxmlformats-officedocument.drawing+xml"/>
  <Override PartName="/xl/tables/table15.xml" ContentType="application/vnd.openxmlformats-officedocument.spreadsheetml.table+xml"/>
  <Override PartName="/xl/comments12.xml" ContentType="application/vnd.openxmlformats-officedocument.spreadsheetml.comments+xml"/>
  <Override PartName="/xl/drawings/drawing17.xml" ContentType="application/vnd.openxmlformats-officedocument.drawing+xml"/>
  <Override PartName="/xl/tables/table16.xml" ContentType="application/vnd.openxmlformats-officedocument.spreadsheetml.table+xml"/>
  <Override PartName="/xl/drawings/drawing18.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fileSharing userName="Lưu" algorithmName="SHA-512" hashValue="efjcPHbUJdP0T15pkKLxwswV0G+o/IZk4nEzjy+EuXiq5j54zafykeHQRCegLK1cHP4MFK18JR++ocSI32ui1Q==" saltValue="Y554Csc5sotwq1eLMn6Axw==" spinCount="100000"/>
  <workbookPr updateLinks="never" codeName="ThisWorkbook" hidePivotFieldList="1"/>
  <mc:AlternateContent xmlns:mc="http://schemas.openxmlformats.org/markup-compatibility/2006">
    <mc:Choice Requires="x15">
      <x15ac:absPath xmlns:x15ac="http://schemas.microsoft.com/office/spreadsheetml/2010/11/ac" url="\\192.168.100.247\pmp documents\QA\1_Master List_Database\1_List_SOP\"/>
    </mc:Choice>
  </mc:AlternateContent>
  <bookViews>
    <workbookView xWindow="0" yWindow="0" windowWidth="24000" windowHeight="8910"/>
  </bookViews>
  <sheets>
    <sheet name="BC" sheetId="22" r:id="rId1"/>
    <sheet name="01" sheetId="1" r:id="rId2"/>
    <sheet name="02" sheetId="4" r:id="rId3"/>
    <sheet name="03" sheetId="5" r:id="rId4"/>
    <sheet name="04" sheetId="6" r:id="rId5"/>
    <sheet name="05" sheetId="8" r:id="rId6"/>
    <sheet name="07" sheetId="20" r:id="rId7"/>
    <sheet name="08" sheetId="9" r:id="rId8"/>
    <sheet name="09" sheetId="10" r:id="rId9"/>
    <sheet name="11" sheetId="11" r:id="rId10"/>
    <sheet name="12" sheetId="12" r:id="rId11"/>
    <sheet name="13" sheetId="13" r:id="rId12"/>
    <sheet name="14" sheetId="14" r:id="rId13"/>
    <sheet name="15" sheetId="15" r:id="rId14"/>
    <sheet name="16" sheetId="16" r:id="rId15"/>
    <sheet name="17" sheetId="17" r:id="rId16"/>
    <sheet name="18" sheetId="18" r:id="rId17"/>
    <sheet name="19" sheetId="19" r:id="rId18"/>
    <sheet name="Sheet2" sheetId="2" state="hidden" r:id="rId19"/>
  </sheets>
  <externalReferences>
    <externalReference r:id="rId20"/>
  </externalReferences>
  <definedNames>
    <definedName name="Slicer_Lý_do_lên_ấn_bản">#N/A</definedName>
    <definedName name="Slicer_Người_kiểm_tra">#N/A</definedName>
    <definedName name="Slicer_Người_trình_ký">#N/A</definedName>
    <definedName name="Slicer_Trách_nhiệm_soạn_thảo">#N/A</definedName>
  </definedNames>
  <calcPr calcId="152511"/>
  <pivotCaches>
    <pivotCache cacheId="0" r:id="rId21"/>
  </pivotCaches>
  <extLst>
    <ext xmlns:x14="http://schemas.microsoft.com/office/spreadsheetml/2009/9/main" uri="{876F7934-8845-4945-9796-88D515C7AA90}">
      <x14:pivotCaches>
        <pivotCache cacheId="1"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ppend1_c5886443-0028-4c5d-9ebc-92f182305622" name="Append1" connection="Truy vấn - Append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M156" i="1" l="1"/>
  <c r="O156" i="1"/>
  <c r="M100" i="16" l="1"/>
  <c r="M101" i="16"/>
  <c r="M102" i="16"/>
  <c r="M103" i="16"/>
  <c r="M94" i="16"/>
  <c r="M95" i="16"/>
  <c r="M96" i="16"/>
  <c r="M97" i="16"/>
  <c r="M98" i="16"/>
  <c r="M99" i="16"/>
  <c r="M86" i="14" l="1"/>
  <c r="O86" i="14"/>
  <c r="M16" i="15"/>
  <c r="O16" i="15"/>
  <c r="M15" i="15"/>
  <c r="O15" i="15"/>
  <c r="M14" i="15"/>
  <c r="O14" i="15"/>
  <c r="M65" i="12"/>
  <c r="O65" i="12"/>
  <c r="M23" i="9" l="1"/>
  <c r="O23" i="9"/>
  <c r="O22" i="9"/>
  <c r="M22" i="9"/>
  <c r="O21" i="9"/>
  <c r="M21" i="9"/>
  <c r="B30" i="22"/>
  <c r="B31" i="22"/>
  <c r="B28" i="22"/>
  <c r="B29" i="22"/>
  <c r="B32" i="22"/>
  <c r="M103" i="10" l="1"/>
  <c r="O103" i="10"/>
  <c r="M117" i="11"/>
  <c r="O117" i="11"/>
  <c r="M159" i="1" l="1"/>
  <c r="O159" i="1"/>
  <c r="M208" i="8" l="1"/>
  <c r="O20" i="9" l="1"/>
  <c r="M20" i="9"/>
  <c r="M209" i="8" l="1"/>
  <c r="M210" i="8"/>
  <c r="M90" i="16" l="1"/>
  <c r="M91" i="16"/>
  <c r="M92" i="16"/>
  <c r="O155" i="1" l="1"/>
  <c r="M155" i="1" l="1"/>
  <c r="M89" i="16" l="1"/>
  <c r="M93" i="16"/>
  <c r="M104" i="16"/>
  <c r="M88" i="16"/>
  <c r="M341" i="20" l="1"/>
  <c r="M410" i="20" l="1"/>
  <c r="M367" i="20"/>
  <c r="M368" i="20"/>
  <c r="M369" i="20"/>
  <c r="M370" i="20"/>
  <c r="M371" i="20"/>
  <c r="M372" i="20"/>
  <c r="M373" i="20"/>
  <c r="M374" i="20"/>
  <c r="M375" i="20"/>
  <c r="M376" i="20"/>
  <c r="M377" i="20"/>
  <c r="M378" i="20"/>
  <c r="M379" i="20"/>
  <c r="M380" i="20"/>
  <c r="M381" i="20"/>
  <c r="M382" i="20"/>
  <c r="M383" i="20"/>
  <c r="M384" i="20"/>
  <c r="M385" i="20"/>
  <c r="M386" i="20"/>
  <c r="M387" i="20"/>
  <c r="M388" i="20"/>
  <c r="M389" i="20"/>
  <c r="M390" i="20"/>
  <c r="M391" i="20"/>
  <c r="M392" i="20"/>
  <c r="M393" i="20"/>
  <c r="M394" i="20"/>
  <c r="M395" i="20"/>
  <c r="M396" i="20"/>
  <c r="M397" i="20"/>
  <c r="M398" i="20"/>
  <c r="M399" i="20"/>
  <c r="M400" i="20"/>
  <c r="M401" i="20"/>
  <c r="M402" i="20"/>
  <c r="M403" i="20"/>
  <c r="M404" i="20"/>
  <c r="M405" i="20"/>
  <c r="M406" i="20"/>
  <c r="M407" i="20"/>
  <c r="M408" i="20"/>
  <c r="M409" i="20"/>
  <c r="M366" i="20"/>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08" i="6"/>
  <c r="M64" i="12" l="1"/>
  <c r="O64" i="12"/>
  <c r="M154" i="1" l="1"/>
  <c r="O154" i="1"/>
  <c r="M205" i="8" l="1"/>
  <c r="M539" i="20" l="1"/>
  <c r="M540" i="20"/>
  <c r="A539" i="20" l="1"/>
  <c r="M107" i="6" l="1"/>
  <c r="O124" i="19" l="1"/>
  <c r="O123" i="19"/>
  <c r="O121" i="19"/>
  <c r="M121" i="19" l="1"/>
  <c r="M123" i="19"/>
  <c r="M124" i="19"/>
  <c r="O120" i="19"/>
  <c r="M120" i="19"/>
  <c r="M153" i="1" l="1"/>
  <c r="O153" i="1"/>
  <c r="M157" i="1"/>
  <c r="O157" i="1"/>
  <c r="H8" i="2" l="1"/>
  <c r="M206" i="8" l="1"/>
  <c r="O5" i="13" l="1"/>
  <c r="O6" i="13"/>
  <c r="O7" i="13"/>
  <c r="O8" i="13"/>
  <c r="O9" i="13"/>
  <c r="O10" i="13"/>
  <c r="O11" i="13"/>
  <c r="O12" i="13"/>
  <c r="O5" i="12"/>
  <c r="O6" i="12"/>
  <c r="O7" i="12"/>
  <c r="O8" i="12"/>
  <c r="O9" i="12"/>
  <c r="O10" i="12"/>
  <c r="O11" i="12"/>
  <c r="O12" i="12"/>
  <c r="O13" i="12"/>
  <c r="O14" i="12"/>
  <c r="O15" i="12"/>
  <c r="O16" i="12"/>
  <c r="O17" i="12"/>
  <c r="O18" i="12"/>
  <c r="O19" i="12"/>
  <c r="O20" i="12"/>
  <c r="O21" i="12"/>
  <c r="O22" i="12"/>
  <c r="O23" i="12"/>
  <c r="O24" i="12"/>
  <c r="O25" i="12"/>
  <c r="O26" i="12"/>
  <c r="O27" i="12"/>
  <c r="O28" i="12"/>
  <c r="O29" i="12"/>
  <c r="O30" i="12"/>
  <c r="O31" i="12"/>
  <c r="O32" i="12"/>
  <c r="O33" i="12"/>
  <c r="O34" i="12"/>
  <c r="O35" i="12"/>
  <c r="O36" i="12"/>
  <c r="O37" i="12"/>
  <c r="O38" i="12"/>
  <c r="O39" i="12"/>
  <c r="O40" i="12"/>
  <c r="O41" i="12"/>
  <c r="O42" i="12"/>
  <c r="O43" i="12"/>
  <c r="O44" i="12"/>
  <c r="O45" i="12"/>
  <c r="O46" i="12"/>
  <c r="O47" i="12"/>
  <c r="O48" i="12"/>
  <c r="O49" i="12"/>
  <c r="O50" i="12"/>
  <c r="O51" i="12"/>
  <c r="O52" i="12"/>
  <c r="O53" i="12"/>
  <c r="O54" i="12"/>
  <c r="O55" i="12"/>
  <c r="O56" i="12"/>
  <c r="O57" i="12"/>
  <c r="O58" i="12"/>
  <c r="O59" i="12"/>
  <c r="O60" i="12"/>
  <c r="O61" i="12"/>
  <c r="O62" i="12"/>
  <c r="O63" i="12"/>
  <c r="O5" i="9"/>
  <c r="O6" i="9"/>
  <c r="O7" i="9"/>
  <c r="O8" i="9"/>
  <c r="O9" i="9"/>
  <c r="O10" i="9"/>
  <c r="O11" i="9"/>
  <c r="O12" i="9"/>
  <c r="O13" i="9"/>
  <c r="O14" i="9"/>
  <c r="O15" i="9"/>
  <c r="O16" i="9"/>
  <c r="O17" i="9"/>
  <c r="O18" i="9"/>
  <c r="O19" i="9"/>
  <c r="O5" i="15"/>
  <c r="O6" i="15"/>
  <c r="O7" i="15"/>
  <c r="O8" i="15"/>
  <c r="O9" i="15"/>
  <c r="O10" i="15"/>
  <c r="O11" i="15"/>
  <c r="O12" i="15"/>
  <c r="O13" i="15"/>
  <c r="O5" i="14"/>
  <c r="O6" i="14"/>
  <c r="O7" i="14"/>
  <c r="O8" i="14"/>
  <c r="O9" i="14"/>
  <c r="O10" i="14"/>
  <c r="O11" i="14"/>
  <c r="O12" i="14"/>
  <c r="O13" i="14"/>
  <c r="O14" i="14"/>
  <c r="O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57" i="14"/>
  <c r="O58" i="14"/>
  <c r="O59" i="14"/>
  <c r="O60" i="14"/>
  <c r="O61" i="14"/>
  <c r="O62" i="14"/>
  <c r="O63" i="14"/>
  <c r="O64" i="14"/>
  <c r="O65" i="14"/>
  <c r="O66" i="14"/>
  <c r="O67" i="14"/>
  <c r="O68" i="14"/>
  <c r="O69" i="14"/>
  <c r="O70" i="14"/>
  <c r="O71" i="14"/>
  <c r="O72" i="14"/>
  <c r="O73" i="14"/>
  <c r="O74" i="14"/>
  <c r="O75" i="14"/>
  <c r="O76" i="14"/>
  <c r="O77" i="14"/>
  <c r="O78" i="14"/>
  <c r="O79" i="14"/>
  <c r="O80" i="14"/>
  <c r="O81" i="14"/>
  <c r="O82" i="14"/>
  <c r="O83" i="14"/>
  <c r="O84" i="14"/>
  <c r="O85" i="14"/>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5" i="18"/>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5" i="17"/>
  <c r="O6" i="17"/>
  <c r="O7" i="17"/>
  <c r="O8" i="17"/>
  <c r="O9" i="17"/>
  <c r="O10" i="17"/>
  <c r="O11" i="17"/>
  <c r="O12" i="17"/>
  <c r="O13" i="17"/>
  <c r="O14" i="17"/>
  <c r="O15" i="17"/>
  <c r="O16" i="17"/>
  <c r="O17" i="17"/>
  <c r="O18" i="17"/>
  <c r="O19" i="17"/>
  <c r="O20" i="17"/>
  <c r="O21" i="17"/>
  <c r="O22" i="17"/>
  <c r="O24" i="17"/>
  <c r="O25" i="17"/>
  <c r="O26" i="17"/>
  <c r="O27" i="17"/>
  <c r="O28" i="17"/>
  <c r="O29" i="17"/>
  <c r="O30" i="17"/>
  <c r="O31" i="17"/>
  <c r="O32" i="17"/>
  <c r="O33" i="17"/>
  <c r="O34" i="17"/>
  <c r="O35" i="17"/>
  <c r="O36" i="17"/>
  <c r="O37" i="17"/>
  <c r="O38" i="17"/>
  <c r="O39" i="17"/>
  <c r="O40" i="17"/>
  <c r="O41" i="17"/>
  <c r="O42" i="17"/>
  <c r="O43" i="17"/>
  <c r="O44" i="17"/>
  <c r="O45" i="17"/>
  <c r="O46" i="17"/>
  <c r="O47" i="17"/>
  <c r="O48" i="17"/>
  <c r="O49" i="17"/>
  <c r="O50" i="17"/>
  <c r="O51" i="17"/>
  <c r="O52" i="17"/>
  <c r="O53" i="17"/>
  <c r="O54" i="17"/>
  <c r="O55" i="17"/>
  <c r="O56" i="17"/>
  <c r="O57" i="17"/>
  <c r="O58" i="17"/>
  <c r="O59" i="17"/>
  <c r="O60" i="17"/>
  <c r="O61" i="17"/>
  <c r="O62" i="17"/>
  <c r="O63" i="17"/>
  <c r="O64" i="17"/>
  <c r="O65" i="17"/>
  <c r="O66" i="17"/>
  <c r="O67" i="17"/>
  <c r="O68" i="17"/>
  <c r="O69" i="17"/>
  <c r="O70" i="17"/>
  <c r="O71" i="17"/>
  <c r="O72" i="17"/>
  <c r="O73" i="17"/>
  <c r="O74" i="17"/>
  <c r="O75" i="17"/>
  <c r="O76" i="17"/>
  <c r="O77" i="17"/>
  <c r="O78" i="17"/>
  <c r="O79" i="17"/>
  <c r="O80" i="17"/>
  <c r="O81" i="17"/>
  <c r="O82" i="17"/>
  <c r="O83" i="17"/>
  <c r="O84" i="17"/>
  <c r="O85" i="17"/>
  <c r="O86" i="17"/>
  <c r="O87" i="17"/>
  <c r="O88" i="17"/>
  <c r="O89" i="17"/>
  <c r="O90" i="17"/>
  <c r="O91" i="17"/>
  <c r="O92" i="17"/>
  <c r="O93" i="17"/>
  <c r="O94" i="17"/>
  <c r="O95" i="17"/>
  <c r="O96" i="17"/>
  <c r="O97" i="17"/>
  <c r="O98" i="17"/>
  <c r="O99" i="17"/>
  <c r="O100" i="17"/>
  <c r="O101" i="17"/>
  <c r="O102" i="17"/>
  <c r="O103" i="17"/>
  <c r="O104" i="17"/>
  <c r="O105" i="17"/>
  <c r="O106" i="17"/>
  <c r="O107" i="17"/>
  <c r="O108" i="17"/>
  <c r="O109" i="17"/>
  <c r="O110" i="17"/>
  <c r="O111" i="17"/>
  <c r="O112" i="17"/>
  <c r="O113" i="17"/>
  <c r="O114" i="17"/>
  <c r="O115" i="17"/>
  <c r="O116" i="17"/>
  <c r="O117" i="17"/>
  <c r="O118" i="17"/>
  <c r="O119" i="17"/>
  <c r="O120" i="17"/>
  <c r="O121" i="17"/>
  <c r="O122" i="17"/>
  <c r="O123" i="17"/>
  <c r="O124" i="17"/>
  <c r="O125" i="17"/>
  <c r="O126" i="17"/>
  <c r="O127" i="17"/>
  <c r="O128" i="17"/>
  <c r="O129" i="17"/>
  <c r="O130" i="17"/>
  <c r="O131" i="17"/>
  <c r="O132" i="17"/>
  <c r="O133" i="17"/>
  <c r="O134" i="17"/>
  <c r="O135" i="17"/>
  <c r="O136" i="17"/>
  <c r="O137" i="17"/>
  <c r="O138" i="17"/>
  <c r="O139" i="17"/>
  <c r="O140" i="17"/>
  <c r="O141" i="17"/>
  <c r="O142" i="17"/>
  <c r="O143" i="17"/>
  <c r="O144" i="17"/>
  <c r="O145" i="17"/>
  <c r="O146" i="17"/>
  <c r="O147" i="17"/>
  <c r="O148" i="17"/>
  <c r="O149" i="17"/>
  <c r="O150" i="17"/>
  <c r="O151" i="17"/>
  <c r="O152" i="17"/>
  <c r="O153" i="17"/>
  <c r="O154" i="17"/>
  <c r="O155" i="17"/>
  <c r="O157" i="17"/>
  <c r="O159" i="17"/>
  <c r="O160" i="17"/>
  <c r="O161" i="17"/>
  <c r="O162" i="17"/>
  <c r="O163" i="17"/>
  <c r="O164" i="17"/>
  <c r="O165" i="17"/>
  <c r="O166" i="17"/>
  <c r="O167" i="17"/>
  <c r="O168" i="17"/>
  <c r="O170" i="17"/>
  <c r="O171" i="17"/>
  <c r="O172" i="17"/>
  <c r="O173" i="17"/>
  <c r="O174" i="17"/>
  <c r="O175" i="17"/>
  <c r="O176" i="17"/>
  <c r="O177" i="17"/>
  <c r="O178" i="17"/>
  <c r="O179" i="17"/>
  <c r="O180" i="17"/>
  <c r="O181" i="17"/>
  <c r="O182" i="17"/>
  <c r="O183" i="17"/>
  <c r="O184" i="17"/>
  <c r="O185" i="17"/>
  <c r="O186" i="17"/>
  <c r="O187" i="17"/>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6" i="10"/>
  <c r="O7" i="10"/>
  <c r="O8" i="10"/>
  <c r="O9" i="10"/>
  <c r="O10" i="10"/>
  <c r="O11" i="10"/>
  <c r="O12" i="10"/>
  <c r="O13" i="10"/>
  <c r="O14" i="10"/>
  <c r="O15" i="10"/>
  <c r="O16" i="10"/>
  <c r="O17" i="10"/>
  <c r="O18" i="10"/>
  <c r="O19" i="10"/>
  <c r="O20" i="10"/>
  <c r="O21" i="10"/>
  <c r="O22" i="10"/>
  <c r="O23" i="10"/>
  <c r="O24" i="10"/>
  <c r="O25" i="10"/>
  <c r="O26" i="10"/>
  <c r="O27" i="10"/>
  <c r="O28" i="10"/>
  <c r="O29" i="10"/>
  <c r="O30" i="10"/>
  <c r="O31" i="10"/>
  <c r="O32" i="10"/>
  <c r="O33" i="10"/>
  <c r="O34" i="10"/>
  <c r="O35" i="10"/>
  <c r="O36" i="10"/>
  <c r="O37" i="10"/>
  <c r="O38" i="10"/>
  <c r="O39" i="10"/>
  <c r="O40" i="10"/>
  <c r="O41" i="10"/>
  <c r="O42" i="10"/>
  <c r="O43" i="10"/>
  <c r="O44" i="10"/>
  <c r="O45" i="10"/>
  <c r="O46" i="10"/>
  <c r="O47" i="10"/>
  <c r="O48" i="10"/>
  <c r="O49" i="10"/>
  <c r="O50" i="10"/>
  <c r="O51" i="10"/>
  <c r="O52" i="10"/>
  <c r="O53" i="10"/>
  <c r="O54" i="10"/>
  <c r="O55" i="10"/>
  <c r="O56" i="10"/>
  <c r="O57" i="10"/>
  <c r="O58" i="10"/>
  <c r="O59" i="10"/>
  <c r="O60" i="10"/>
  <c r="O61" i="10"/>
  <c r="O62" i="10"/>
  <c r="O63" i="10"/>
  <c r="O64" i="10"/>
  <c r="O65" i="10"/>
  <c r="O66" i="10"/>
  <c r="O67" i="10"/>
  <c r="O68" i="10"/>
  <c r="O69" i="10"/>
  <c r="O70" i="10"/>
  <c r="O71" i="10"/>
  <c r="O72" i="10"/>
  <c r="O73" i="10"/>
  <c r="O74" i="10"/>
  <c r="O75" i="10"/>
  <c r="O76" i="10"/>
  <c r="O77" i="10"/>
  <c r="O78" i="10"/>
  <c r="O79" i="10"/>
  <c r="O80" i="10"/>
  <c r="O81" i="10"/>
  <c r="O82" i="10"/>
  <c r="O83" i="10"/>
  <c r="O84" i="10"/>
  <c r="O85" i="10"/>
  <c r="O86" i="10"/>
  <c r="O87" i="10"/>
  <c r="O88" i="10"/>
  <c r="O89" i="10"/>
  <c r="O90" i="10"/>
  <c r="O91" i="10"/>
  <c r="O92" i="10"/>
  <c r="O93" i="10"/>
  <c r="O94" i="10"/>
  <c r="O95" i="10"/>
  <c r="O96" i="10"/>
  <c r="O97" i="10"/>
  <c r="O98" i="10"/>
  <c r="O99" i="10"/>
  <c r="O100" i="10"/>
  <c r="O101" i="10"/>
  <c r="O102" i="10"/>
  <c r="O5" i="10"/>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8" i="1"/>
  <c r="M152" i="1" l="1"/>
  <c r="M204" i="8" l="1"/>
  <c r="M150" i="1" l="1"/>
  <c r="M19" i="9" l="1"/>
  <c r="M18" i="9" l="1"/>
  <c r="M202" i="8" l="1"/>
  <c r="M203" i="8"/>
  <c r="M530" i="20" l="1"/>
  <c r="M531" i="20"/>
  <c r="M532" i="20"/>
  <c r="M533" i="20"/>
  <c r="M534" i="20"/>
  <c r="M535" i="20"/>
  <c r="M536" i="20"/>
  <c r="M523" i="20"/>
  <c r="M524" i="20"/>
  <c r="M525" i="20"/>
  <c r="M526" i="20"/>
  <c r="M527" i="20"/>
  <c r="M528" i="20"/>
  <c r="M529" i="20"/>
  <c r="M521" i="20" l="1"/>
  <c r="M522" i="20"/>
  <c r="M537" i="20"/>
  <c r="M538" i="20"/>
  <c r="M541" i="20"/>
  <c r="M519" i="20" l="1"/>
  <c r="M520" i="20"/>
  <c r="M542" i="20"/>
  <c r="M516" i="20"/>
  <c r="M517" i="20"/>
  <c r="M518" i="20"/>
  <c r="M513" i="20"/>
  <c r="M514" i="20"/>
  <c r="M511" i="20"/>
  <c r="M512" i="20"/>
  <c r="M515" i="20"/>
  <c r="M543" i="20"/>
  <c r="M509" i="20"/>
  <c r="M508" i="20"/>
  <c r="M507" i="20"/>
  <c r="M504" i="20" l="1"/>
  <c r="M505" i="20"/>
  <c r="M502" i="20" l="1"/>
  <c r="M503" i="20"/>
  <c r="M506" i="20"/>
  <c r="M510" i="20"/>
  <c r="M501" i="20"/>
  <c r="M497" i="20" l="1"/>
  <c r="M498" i="20"/>
  <c r="M499" i="20"/>
  <c r="M496" i="20"/>
  <c r="M500" i="20"/>
  <c r="M495" i="20"/>
  <c r="M494" i="20"/>
  <c r="M493" i="20" l="1"/>
  <c r="M492" i="20"/>
  <c r="M491" i="20"/>
  <c r="M490" i="20"/>
  <c r="M488" i="20" l="1"/>
  <c r="M477" i="20"/>
  <c r="M478" i="20"/>
  <c r="M479" i="20"/>
  <c r="M480" i="20"/>
  <c r="M481" i="20"/>
  <c r="M482" i="20"/>
  <c r="M483" i="20"/>
  <c r="M484" i="20"/>
  <c r="M485" i="20"/>
  <c r="M476" i="20" l="1"/>
  <c r="M486" i="20"/>
  <c r="M487" i="20"/>
  <c r="M489" i="20"/>
  <c r="M475" i="20" l="1"/>
  <c r="M473" i="20"/>
  <c r="M474" i="20"/>
  <c r="M73" i="5" l="1"/>
  <c r="M75" i="5"/>
  <c r="M76" i="5"/>
  <c r="M77" i="5"/>
  <c r="M78" i="5"/>
  <c r="M79" i="5"/>
  <c r="M80" i="5"/>
  <c r="M81" i="5"/>
  <c r="M74" i="5" l="1"/>
  <c r="M469" i="20" l="1"/>
  <c r="M470" i="20"/>
  <c r="M471" i="20"/>
  <c r="M472" i="20"/>
  <c r="M17" i="9" l="1"/>
  <c r="M16" i="9"/>
  <c r="M15" i="9"/>
  <c r="M81" i="18" l="1"/>
  <c r="M5" i="19" l="1"/>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5" i="18"/>
  <c r="M6" i="18"/>
  <c r="M7" i="18"/>
  <c r="M8" i="18"/>
  <c r="M9" i="18"/>
  <c r="M10" i="18"/>
  <c r="M11" i="18"/>
  <c r="M12" i="18"/>
  <c r="M13" i="18"/>
  <c r="M14" i="18"/>
  <c r="M15" i="18"/>
  <c r="M16" i="18"/>
  <c r="M17" i="18"/>
  <c r="M18" i="18"/>
  <c r="M19" i="18"/>
  <c r="M20" i="18"/>
  <c r="M21" i="18"/>
  <c r="M22" i="18"/>
  <c r="M23" i="18"/>
  <c r="M24" i="18"/>
  <c r="M25" i="18"/>
  <c r="M26" i="18"/>
  <c r="M27" i="18"/>
  <c r="M28" i="18"/>
  <c r="M29" i="18"/>
  <c r="M30" i="18"/>
  <c r="M31" i="18"/>
  <c r="M32" i="18"/>
  <c r="M33" i="18"/>
  <c r="M34" i="18"/>
  <c r="M35" i="18"/>
  <c r="M36" i="18"/>
  <c r="M37" i="18"/>
  <c r="M38" i="18"/>
  <c r="M39" i="18"/>
  <c r="M40" i="18"/>
  <c r="M41" i="18"/>
  <c r="M42" i="18"/>
  <c r="M43" i="18"/>
  <c r="M44" i="18"/>
  <c r="M45" i="18"/>
  <c r="M46" i="18"/>
  <c r="M47" i="18"/>
  <c r="M48" i="18"/>
  <c r="M49" i="18"/>
  <c r="M50" i="18"/>
  <c r="M51" i="18"/>
  <c r="M52" i="18"/>
  <c r="M53" i="18"/>
  <c r="M54" i="18"/>
  <c r="M55" i="18"/>
  <c r="M56" i="18"/>
  <c r="M57" i="18"/>
  <c r="M58" i="18"/>
  <c r="M59" i="18"/>
  <c r="M60" i="18"/>
  <c r="M61" i="18"/>
  <c r="M62" i="18"/>
  <c r="M63" i="18"/>
  <c r="M64" i="18"/>
  <c r="M65" i="18"/>
  <c r="M66" i="18"/>
  <c r="M67" i="18"/>
  <c r="M68" i="18"/>
  <c r="M69" i="18"/>
  <c r="M70" i="18"/>
  <c r="M71" i="18"/>
  <c r="M72" i="18"/>
  <c r="M73" i="18"/>
  <c r="M74" i="18"/>
  <c r="M75" i="18"/>
  <c r="M76" i="18"/>
  <c r="M77" i="18"/>
  <c r="M78" i="18"/>
  <c r="M79" i="18"/>
  <c r="M80" i="18"/>
  <c r="M5" i="17"/>
  <c r="M6" i="17"/>
  <c r="M7" i="17"/>
  <c r="M8" i="17"/>
  <c r="M9" i="17"/>
  <c r="M10" i="17"/>
  <c r="M11" i="17"/>
  <c r="M12" i="17"/>
  <c r="M13" i="17"/>
  <c r="M14" i="17"/>
  <c r="M15" i="17"/>
  <c r="M16" i="17"/>
  <c r="M17" i="17"/>
  <c r="M18" i="17"/>
  <c r="M19" i="17"/>
  <c r="M20" i="17"/>
  <c r="M21" i="17"/>
  <c r="M22" i="17"/>
  <c r="M24" i="17"/>
  <c r="M25" i="17"/>
  <c r="M26" i="17"/>
  <c r="M27" i="17"/>
  <c r="M28" i="17"/>
  <c r="M29" i="17"/>
  <c r="M30" i="17"/>
  <c r="M31" i="17"/>
  <c r="M32" i="17"/>
  <c r="M33" i="17"/>
  <c r="M34" i="17"/>
  <c r="M35" i="17"/>
  <c r="M36" i="17"/>
  <c r="M37" i="17"/>
  <c r="M38" i="17"/>
  <c r="M39" i="17"/>
  <c r="M40" i="17"/>
  <c r="M41" i="17"/>
  <c r="M42" i="17"/>
  <c r="M43" i="17"/>
  <c r="M44" i="17"/>
  <c r="M45" i="17"/>
  <c r="M46" i="17"/>
  <c r="M47" i="17"/>
  <c r="M48" i="17"/>
  <c r="M49" i="17"/>
  <c r="M50" i="17"/>
  <c r="M51" i="17"/>
  <c r="M52" i="17"/>
  <c r="M53" i="17"/>
  <c r="M54" i="17"/>
  <c r="M55" i="17"/>
  <c r="M56" i="17"/>
  <c r="M57" i="17"/>
  <c r="M58" i="17"/>
  <c r="M59" i="17"/>
  <c r="M60" i="17"/>
  <c r="M61" i="17"/>
  <c r="M62" i="17"/>
  <c r="M63" i="17"/>
  <c r="M64" i="17"/>
  <c r="M65" i="17"/>
  <c r="M66" i="17"/>
  <c r="M67" i="17"/>
  <c r="M68" i="17"/>
  <c r="M69" i="17"/>
  <c r="M70" i="17"/>
  <c r="M71" i="17"/>
  <c r="M72" i="17"/>
  <c r="M73" i="17"/>
  <c r="M74" i="17"/>
  <c r="M75" i="17"/>
  <c r="M76" i="17"/>
  <c r="M77" i="17"/>
  <c r="M78" i="17"/>
  <c r="M79" i="17"/>
  <c r="M80" i="17"/>
  <c r="M81" i="17"/>
  <c r="M82" i="17"/>
  <c r="M83" i="17"/>
  <c r="M84" i="17"/>
  <c r="M85" i="17"/>
  <c r="M86" i="17"/>
  <c r="M87" i="17"/>
  <c r="M88" i="17"/>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6" i="17"/>
  <c r="M157" i="17"/>
  <c r="M159" i="17"/>
  <c r="M160" i="17"/>
  <c r="M161" i="17"/>
  <c r="M162" i="17"/>
  <c r="M163" i="17"/>
  <c r="M166" i="17"/>
  <c r="M167" i="17"/>
  <c r="M168" i="17"/>
  <c r="M170" i="17"/>
  <c r="M171" i="17"/>
  <c r="M173" i="17"/>
  <c r="M174" i="17"/>
  <c r="M175" i="17"/>
  <c r="M176" i="17"/>
  <c r="M177" i="17"/>
  <c r="M178" i="17"/>
  <c r="M179" i="17"/>
  <c r="M180" i="17"/>
  <c r="M181" i="17"/>
  <c r="M182" i="17"/>
  <c r="M183" i="17"/>
  <c r="M184" i="17"/>
  <c r="M185" i="17"/>
  <c r="M186" i="17"/>
  <c r="M187" i="17"/>
  <c r="M5" i="16"/>
  <c r="M6" i="16"/>
  <c r="M7" i="16"/>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105" i="16"/>
  <c r="M5" i="15"/>
  <c r="M6" i="15"/>
  <c r="M7" i="15"/>
  <c r="M8" i="15"/>
  <c r="M9" i="15"/>
  <c r="M10" i="15"/>
  <c r="M11" i="15"/>
  <c r="M12" i="15"/>
  <c r="M13" i="15"/>
  <c r="M5" i="14"/>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5" i="13"/>
  <c r="M6" i="13"/>
  <c r="M7" i="13"/>
  <c r="M8" i="13"/>
  <c r="M9" i="13"/>
  <c r="M10" i="13"/>
  <c r="M11" i="13"/>
  <c r="M12" i="13"/>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52" i="12"/>
  <c r="M53" i="12"/>
  <c r="M54" i="12"/>
  <c r="M55" i="12"/>
  <c r="M56" i="12"/>
  <c r="M57" i="12"/>
  <c r="M58" i="12"/>
  <c r="M59" i="12"/>
  <c r="M60" i="12"/>
  <c r="M61" i="12"/>
  <c r="M62" i="12"/>
  <c r="M63" i="12"/>
  <c r="M5" i="11"/>
  <c r="M6" i="11"/>
  <c r="M7" i="11"/>
  <c r="M8" i="11"/>
  <c r="M9" i="11"/>
  <c r="M10" i="11"/>
  <c r="M11" i="11"/>
  <c r="M12" i="11"/>
  <c r="M13" i="11"/>
  <c r="M14" i="11"/>
  <c r="M15" i="11"/>
  <c r="M16" i="11"/>
  <c r="M17" i="11"/>
  <c r="M18" i="11"/>
  <c r="M19" i="11"/>
  <c r="M20" i="11"/>
  <c r="M21" i="11"/>
  <c r="M22" i="11"/>
  <c r="M23" i="11"/>
  <c r="M24" i="11"/>
  <c r="M25" i="11"/>
  <c r="M26" i="11"/>
  <c r="M27" i="11"/>
  <c r="M28" i="11"/>
  <c r="M29" i="11"/>
  <c r="M30" i="11"/>
  <c r="M31" i="11"/>
  <c r="M32" i="11"/>
  <c r="M33" i="11"/>
  <c r="M34" i="11"/>
  <c r="M35" i="11"/>
  <c r="M36" i="11"/>
  <c r="M37" i="11"/>
  <c r="M38" i="11"/>
  <c r="M39" i="11"/>
  <c r="M40" i="11"/>
  <c r="M41" i="11"/>
  <c r="M42" i="11"/>
  <c r="M43" i="11"/>
  <c r="M44" i="11"/>
  <c r="M45" i="11"/>
  <c r="M46" i="11"/>
  <c r="M47" i="11"/>
  <c r="M48" i="11"/>
  <c r="M49" i="11"/>
  <c r="M50" i="11"/>
  <c r="M51" i="11"/>
  <c r="M52" i="11"/>
  <c r="M53" i="11"/>
  <c r="M54" i="11"/>
  <c r="M55" i="11"/>
  <c r="M56" i="11"/>
  <c r="M57" i="11"/>
  <c r="M58" i="11"/>
  <c r="M59" i="11"/>
  <c r="M60" i="11"/>
  <c r="M61" i="11"/>
  <c r="M62" i="11"/>
  <c r="M63" i="11"/>
  <c r="M64" i="11"/>
  <c r="M65" i="11"/>
  <c r="M66" i="11"/>
  <c r="M67" i="11"/>
  <c r="M68" i="11"/>
  <c r="M69" i="11"/>
  <c r="M70" i="11"/>
  <c r="M71" i="11"/>
  <c r="M72" i="11"/>
  <c r="M73" i="11"/>
  <c r="M74" i="11"/>
  <c r="M75" i="11"/>
  <c r="M76" i="11"/>
  <c r="M77" i="11"/>
  <c r="M78" i="11"/>
  <c r="M79" i="11"/>
  <c r="M80" i="11"/>
  <c r="M81" i="11"/>
  <c r="M82" i="11"/>
  <c r="M83" i="11"/>
  <c r="M84" i="11"/>
  <c r="M85" i="11"/>
  <c r="M86" i="11"/>
  <c r="M87" i="11"/>
  <c r="M88" i="11"/>
  <c r="M89" i="11"/>
  <c r="M90" i="11"/>
  <c r="M91" i="11"/>
  <c r="M92" i="11"/>
  <c r="M93" i="11"/>
  <c r="M94" i="11"/>
  <c r="M95" i="11"/>
  <c r="M96" i="11"/>
  <c r="M97" i="11"/>
  <c r="M98" i="11"/>
  <c r="M99" i="11"/>
  <c r="M100" i="11"/>
  <c r="M101" i="11"/>
  <c r="M102" i="11"/>
  <c r="M103" i="11"/>
  <c r="M104" i="11"/>
  <c r="M105" i="11"/>
  <c r="M106" i="11"/>
  <c r="M107" i="11"/>
  <c r="M108" i="11"/>
  <c r="M109" i="11"/>
  <c r="M110" i="11"/>
  <c r="M111" i="11"/>
  <c r="M112" i="11"/>
  <c r="M113" i="11"/>
  <c r="M114" i="11"/>
  <c r="M115" i="11"/>
  <c r="M116" i="11"/>
  <c r="M5" i="10"/>
  <c r="M6" i="10"/>
  <c r="M7" i="10"/>
  <c r="M8" i="10"/>
  <c r="M9" i="10"/>
  <c r="M10" i="10"/>
  <c r="M11" i="10"/>
  <c r="M12" i="10"/>
  <c r="M13" i="10"/>
  <c r="M14" i="10"/>
  <c r="M15" i="10"/>
  <c r="M16" i="10"/>
  <c r="M17" i="10"/>
  <c r="M18" i="10"/>
  <c r="M19" i="10"/>
  <c r="M20" i="10"/>
  <c r="M21" i="10"/>
  <c r="M22" i="10"/>
  <c r="M23" i="10"/>
  <c r="M24" i="10"/>
  <c r="M25" i="10"/>
  <c r="M26" i="10"/>
  <c r="M27" i="10"/>
  <c r="M28" i="10"/>
  <c r="M29" i="10"/>
  <c r="M30" i="10"/>
  <c r="M31" i="10"/>
  <c r="M32" i="10"/>
  <c r="M33" i="10"/>
  <c r="M34" i="10"/>
  <c r="M35" i="10"/>
  <c r="M36" i="10"/>
  <c r="M37" i="10"/>
  <c r="M38" i="10"/>
  <c r="M39" i="10"/>
  <c r="M40" i="10"/>
  <c r="M41" i="10"/>
  <c r="M42" i="10"/>
  <c r="M43" i="10"/>
  <c r="M44" i="10"/>
  <c r="M45" i="10"/>
  <c r="M46" i="10"/>
  <c r="M47" i="10"/>
  <c r="M48" i="10"/>
  <c r="M49" i="10"/>
  <c r="M50" i="10"/>
  <c r="M51" i="10"/>
  <c r="M52" i="10"/>
  <c r="M53" i="10"/>
  <c r="M54" i="10"/>
  <c r="M55" i="10"/>
  <c r="M56" i="10"/>
  <c r="M57" i="10"/>
  <c r="M58" i="10"/>
  <c r="M59" i="10"/>
  <c r="M60" i="10"/>
  <c r="M61" i="10"/>
  <c r="M62" i="10"/>
  <c r="M63" i="10"/>
  <c r="M64" i="10"/>
  <c r="M65" i="10"/>
  <c r="M66" i="10"/>
  <c r="M67" i="10"/>
  <c r="M68" i="10"/>
  <c r="M69" i="10"/>
  <c r="M70" i="10"/>
  <c r="M71" i="10"/>
  <c r="M72" i="10"/>
  <c r="M73" i="10"/>
  <c r="M74" i="10"/>
  <c r="M75" i="10"/>
  <c r="M76" i="10"/>
  <c r="M77" i="10"/>
  <c r="M78" i="10"/>
  <c r="M79" i="10"/>
  <c r="M80" i="10"/>
  <c r="M81" i="10"/>
  <c r="M82" i="10"/>
  <c r="M83" i="10"/>
  <c r="M84" i="10"/>
  <c r="M85" i="10"/>
  <c r="M86" i="10"/>
  <c r="M87" i="10"/>
  <c r="M88" i="10"/>
  <c r="M89" i="10"/>
  <c r="M90" i="10"/>
  <c r="M91" i="10"/>
  <c r="M92" i="10"/>
  <c r="M93" i="10"/>
  <c r="M94" i="10"/>
  <c r="M95" i="10"/>
  <c r="M96" i="10"/>
  <c r="M97" i="10"/>
  <c r="M98" i="10"/>
  <c r="M99" i="10"/>
  <c r="M100" i="10"/>
  <c r="M101" i="10"/>
  <c r="M102" i="10"/>
  <c r="M5" i="9"/>
  <c r="M6" i="9"/>
  <c r="M7" i="9"/>
  <c r="M8" i="9"/>
  <c r="M9" i="9"/>
  <c r="M10" i="9"/>
  <c r="M11" i="9"/>
  <c r="M12" i="9"/>
  <c r="M13" i="9"/>
  <c r="M14" i="9"/>
  <c r="M5" i="20"/>
  <c r="M6" i="20"/>
  <c r="M7" i="20"/>
  <c r="M8" i="20"/>
  <c r="M9" i="20"/>
  <c r="M10" i="20"/>
  <c r="M11" i="20"/>
  <c r="M12" i="20"/>
  <c r="M13" i="20"/>
  <c r="M14" i="20"/>
  <c r="M15"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230" i="20"/>
  <c r="M231" i="20"/>
  <c r="M232" i="20"/>
  <c r="M233" i="20"/>
  <c r="M234" i="20"/>
  <c r="M235" i="20"/>
  <c r="M236" i="20"/>
  <c r="M237" i="20"/>
  <c r="M238" i="20"/>
  <c r="M239" i="20"/>
  <c r="M240" i="20"/>
  <c r="M241" i="20"/>
  <c r="M242" i="20"/>
  <c r="M243" i="20"/>
  <c r="M244" i="20"/>
  <c r="M245" i="20"/>
  <c r="M246" i="20"/>
  <c r="M247" i="20"/>
  <c r="M248" i="20"/>
  <c r="M249" i="20"/>
  <c r="M250" i="20"/>
  <c r="M251" i="20"/>
  <c r="M252" i="20"/>
  <c r="M253" i="20"/>
  <c r="M254" i="20"/>
  <c r="M255" i="20"/>
  <c r="M256" i="20"/>
  <c r="M257" i="20"/>
  <c r="M258" i="20"/>
  <c r="M259" i="20"/>
  <c r="M260" i="20"/>
  <c r="M261" i="20"/>
  <c r="M262" i="20"/>
  <c r="M263" i="20"/>
  <c r="M264" i="20"/>
  <c r="M265" i="20"/>
  <c r="M266" i="20"/>
  <c r="M267" i="20"/>
  <c r="M268" i="20"/>
  <c r="M269" i="20"/>
  <c r="M270" i="20"/>
  <c r="M271" i="20"/>
  <c r="M272" i="20"/>
  <c r="M273" i="20"/>
  <c r="M274" i="20"/>
  <c r="M275" i="20"/>
  <c r="M276" i="20"/>
  <c r="M277" i="20"/>
  <c r="M278" i="20"/>
  <c r="M279" i="20"/>
  <c r="M280" i="20"/>
  <c r="M281" i="20"/>
  <c r="M282" i="20"/>
  <c r="M283" i="20"/>
  <c r="M284" i="20"/>
  <c r="M285" i="20"/>
  <c r="M286" i="20"/>
  <c r="M287" i="20"/>
  <c r="M288" i="20"/>
  <c r="M289" i="20"/>
  <c r="M290" i="20"/>
  <c r="M291" i="20"/>
  <c r="M292" i="20"/>
  <c r="M293" i="20"/>
  <c r="M294" i="20"/>
  <c r="M295" i="20"/>
  <c r="M296" i="20"/>
  <c r="M297" i="20"/>
  <c r="M298" i="20"/>
  <c r="M299" i="20"/>
  <c r="M300" i="20"/>
  <c r="M301" i="20"/>
  <c r="M302" i="20"/>
  <c r="M303" i="20"/>
  <c r="M304" i="20"/>
  <c r="M305" i="20"/>
  <c r="M306" i="20"/>
  <c r="M307" i="20"/>
  <c r="M308" i="20"/>
  <c r="M309" i="20"/>
  <c r="M310" i="20"/>
  <c r="M311" i="20"/>
  <c r="M312" i="20"/>
  <c r="M313" i="20"/>
  <c r="M314" i="20"/>
  <c r="M315" i="20"/>
  <c r="M316" i="20"/>
  <c r="M317" i="20"/>
  <c r="M318" i="20"/>
  <c r="M319" i="20"/>
  <c r="M320" i="20"/>
  <c r="M321" i="20"/>
  <c r="M322" i="20"/>
  <c r="M323" i="20"/>
  <c r="M324" i="20"/>
  <c r="M325" i="20"/>
  <c r="M326" i="20"/>
  <c r="M327" i="20"/>
  <c r="M328" i="20"/>
  <c r="M329" i="20"/>
  <c r="M330" i="20"/>
  <c r="M331" i="20"/>
  <c r="M333" i="20"/>
  <c r="M334" i="20"/>
  <c r="M335" i="20"/>
  <c r="M336" i="20"/>
  <c r="M337" i="20"/>
  <c r="M338" i="20"/>
  <c r="M339" i="20"/>
  <c r="M340" i="20"/>
  <c r="M342" i="20"/>
  <c r="M343" i="20"/>
  <c r="M344" i="20"/>
  <c r="M345" i="20"/>
  <c r="M346" i="20"/>
  <c r="M347" i="20"/>
  <c r="M348" i="20"/>
  <c r="M349" i="20"/>
  <c r="M350" i="20"/>
  <c r="M351" i="20"/>
  <c r="M352" i="20"/>
  <c r="M353" i="20"/>
  <c r="M354" i="20"/>
  <c r="M355" i="20"/>
  <c r="M356" i="20"/>
  <c r="M357" i="20"/>
  <c r="M358" i="20"/>
  <c r="M359" i="20"/>
  <c r="M360" i="20"/>
  <c r="M361" i="20"/>
  <c r="M362" i="20"/>
  <c r="M363" i="20"/>
  <c r="M364" i="20"/>
  <c r="M365" i="20"/>
  <c r="M411" i="20"/>
  <c r="M412" i="20"/>
  <c r="M413" i="20"/>
  <c r="M414" i="20"/>
  <c r="M415" i="20"/>
  <c r="M416" i="20"/>
  <c r="M417" i="20"/>
  <c r="M418" i="20"/>
  <c r="M419" i="20"/>
  <c r="M420" i="20"/>
  <c r="M421" i="20"/>
  <c r="M422" i="20"/>
  <c r="M423" i="20"/>
  <c r="M424" i="20"/>
  <c r="M425" i="20"/>
  <c r="M426" i="20"/>
  <c r="M427" i="20"/>
  <c r="M428" i="20"/>
  <c r="M429" i="20"/>
  <c r="M430" i="20"/>
  <c r="M431" i="20"/>
  <c r="M432" i="20"/>
  <c r="M433" i="20"/>
  <c r="M434" i="20"/>
  <c r="M435" i="20"/>
  <c r="M436" i="20"/>
  <c r="M437" i="20"/>
  <c r="M438" i="20"/>
  <c r="M439" i="20"/>
  <c r="M440" i="20"/>
  <c r="M441" i="20"/>
  <c r="M442" i="20"/>
  <c r="M443" i="20"/>
  <c r="M444" i="20"/>
  <c r="M445" i="20"/>
  <c r="M446" i="20"/>
  <c r="M447" i="20"/>
  <c r="M448" i="20"/>
  <c r="M449" i="20"/>
  <c r="M450" i="20"/>
  <c r="M451" i="20"/>
  <c r="M452" i="20"/>
  <c r="M453" i="20"/>
  <c r="M454" i="20"/>
  <c r="M455" i="20"/>
  <c r="M456" i="20"/>
  <c r="M457" i="20"/>
  <c r="M458" i="20"/>
  <c r="M459" i="20"/>
  <c r="M460" i="20"/>
  <c r="M461" i="20"/>
  <c r="M462" i="20"/>
  <c r="M463" i="20"/>
  <c r="M464" i="20"/>
  <c r="M465" i="20"/>
  <c r="M466" i="20"/>
  <c r="M467" i="20"/>
  <c r="M468" i="20"/>
  <c r="M544" i="20"/>
  <c r="M5" i="8"/>
  <c r="M6" i="8"/>
  <c r="M7" i="8"/>
  <c r="M8" i="8"/>
  <c r="M9" i="8"/>
  <c r="M10" i="8"/>
  <c r="M11" i="8"/>
  <c r="M12" i="8"/>
  <c r="M13" i="8"/>
  <c r="M14" i="8"/>
  <c r="M15" i="8"/>
  <c r="M16" i="8"/>
  <c r="M17" i="8"/>
  <c r="M18" i="8"/>
  <c r="M19" i="8"/>
  <c r="M20" i="8"/>
  <c r="M21" i="8"/>
  <c r="M22" i="8"/>
  <c r="M23" i="8"/>
  <c r="M24" i="8"/>
  <c r="M25" i="8"/>
  <c r="M26" i="8"/>
  <c r="M27" i="8"/>
  <c r="M28" i="8"/>
  <c r="M29" i="8"/>
  <c r="M30" i="8"/>
  <c r="M31" i="8"/>
  <c r="M32" i="8"/>
  <c r="M33" i="8"/>
  <c r="M34" i="8"/>
  <c r="M35" i="8"/>
  <c r="M36" i="8"/>
  <c r="M37" i="8"/>
  <c r="M38" i="8"/>
  <c r="M39" i="8"/>
  <c r="M40" i="8"/>
  <c r="M41" i="8"/>
  <c r="M42" i="8"/>
  <c r="M43" i="8"/>
  <c r="M44" i="8"/>
  <c r="M45" i="8"/>
  <c r="M46" i="8"/>
  <c r="M47" i="8"/>
  <c r="M48" i="8"/>
  <c r="M49" i="8"/>
  <c r="M50" i="8"/>
  <c r="M51" i="8"/>
  <c r="M52" i="8"/>
  <c r="M53" i="8"/>
  <c r="M54" i="8"/>
  <c r="M55" i="8"/>
  <c r="M56" i="8"/>
  <c r="M57" i="8"/>
  <c r="M58" i="8"/>
  <c r="M59" i="8"/>
  <c r="M60" i="8"/>
  <c r="M61" i="8"/>
  <c r="M62" i="8"/>
  <c r="M63" i="8"/>
  <c r="M64" i="8"/>
  <c r="M65" i="8"/>
  <c r="M66" i="8"/>
  <c r="M67" i="8"/>
  <c r="M68" i="8"/>
  <c r="M69" i="8"/>
  <c r="M70" i="8"/>
  <c r="M71" i="8"/>
  <c r="M72" i="8"/>
  <c r="M73" i="8"/>
  <c r="M74" i="8"/>
  <c r="M75" i="8"/>
  <c r="M76" i="8"/>
  <c r="M77" i="8"/>
  <c r="M78" i="8"/>
  <c r="M79" i="8"/>
  <c r="M80" i="8"/>
  <c r="M81" i="8"/>
  <c r="M82" i="8"/>
  <c r="M83" i="8"/>
  <c r="M84" i="8"/>
  <c r="M85" i="8"/>
  <c r="M86" i="8"/>
  <c r="M87" i="8"/>
  <c r="M88" i="8"/>
  <c r="M89" i="8"/>
  <c r="M90" i="8"/>
  <c r="M91" i="8"/>
  <c r="M92" i="8"/>
  <c r="M93" i="8"/>
  <c r="M94" i="8"/>
  <c r="M95" i="8"/>
  <c r="M96" i="8"/>
  <c r="M97" i="8"/>
  <c r="M98" i="8"/>
  <c r="M99" i="8"/>
  <c r="M100" i="8"/>
  <c r="M101" i="8"/>
  <c r="M102" i="8"/>
  <c r="M103" i="8"/>
  <c r="M104" i="8"/>
  <c r="M105" i="8"/>
  <c r="M106" i="8"/>
  <c r="M107" i="8"/>
  <c r="M108" i="8"/>
  <c r="M109" i="8"/>
  <c r="M110" i="8"/>
  <c r="M111" i="8"/>
  <c r="M112" i="8"/>
  <c r="M113" i="8"/>
  <c r="M114" i="8"/>
  <c r="M115" i="8"/>
  <c r="M116" i="8"/>
  <c r="M117" i="8"/>
  <c r="M118" i="8"/>
  <c r="M119" i="8"/>
  <c r="M120" i="8"/>
  <c r="M121" i="8"/>
  <c r="M122" i="8"/>
  <c r="M123" i="8"/>
  <c r="M124" i="8"/>
  <c r="M125" i="8"/>
  <c r="M126" i="8"/>
  <c r="M127" i="8"/>
  <c r="M128" i="8"/>
  <c r="M129" i="8"/>
  <c r="M130" i="8"/>
  <c r="M131" i="8"/>
  <c r="M132" i="8"/>
  <c r="M133" i="8"/>
  <c r="M134" i="8"/>
  <c r="M135" i="8"/>
  <c r="M136" i="8"/>
  <c r="M137" i="8"/>
  <c r="M138" i="8"/>
  <c r="M139" i="8"/>
  <c r="M140" i="8"/>
  <c r="M141" i="8"/>
  <c r="M142" i="8"/>
  <c r="M143" i="8"/>
  <c r="M144" i="8"/>
  <c r="M145" i="8"/>
  <c r="M146" i="8"/>
  <c r="M147" i="8"/>
  <c r="M148" i="8"/>
  <c r="M149" i="8"/>
  <c r="M150" i="8"/>
  <c r="M151" i="8"/>
  <c r="M152" i="8"/>
  <c r="M153" i="8"/>
  <c r="M154" i="8"/>
  <c r="M155" i="8"/>
  <c r="M156" i="8"/>
  <c r="M157" i="8"/>
  <c r="M158" i="8"/>
  <c r="M159" i="8"/>
  <c r="M160" i="8"/>
  <c r="M161" i="8"/>
  <c r="M162" i="8"/>
  <c r="M163" i="8"/>
  <c r="M164" i="8"/>
  <c r="M165" i="8"/>
  <c r="M166" i="8"/>
  <c r="M167" i="8"/>
  <c r="M168" i="8"/>
  <c r="M169" i="8"/>
  <c r="M170" i="8"/>
  <c r="M171" i="8"/>
  <c r="M172" i="8"/>
  <c r="M173" i="8"/>
  <c r="M174" i="8"/>
  <c r="M175" i="8"/>
  <c r="M176" i="8"/>
  <c r="M177" i="8"/>
  <c r="M178" i="8"/>
  <c r="M179" i="8"/>
  <c r="M180" i="8"/>
  <c r="M181" i="8"/>
  <c r="M182" i="8"/>
  <c r="M183" i="8"/>
  <c r="M184" i="8"/>
  <c r="M185" i="8"/>
  <c r="M186" i="8"/>
  <c r="M187" i="8"/>
  <c r="M188" i="8"/>
  <c r="M189" i="8"/>
  <c r="M190" i="8"/>
  <c r="M191" i="8"/>
  <c r="M192" i="8"/>
  <c r="M193" i="8"/>
  <c r="M194" i="8"/>
  <c r="M195" i="8"/>
  <c r="M196" i="8"/>
  <c r="M197" i="8"/>
  <c r="M198" i="8"/>
  <c r="M199" i="8"/>
  <c r="M200" i="8"/>
  <c r="M201" i="8"/>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5" i="4"/>
  <c r="M6" i="4"/>
  <c r="M7" i="4"/>
  <c r="M8" i="4"/>
  <c r="M9" i="4"/>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1" i="1"/>
  <c r="M158" i="1"/>
  <c r="H9" i="2"/>
  <c r="F2" i="2" l="1"/>
</calcChain>
</file>

<file path=xl/comments1.xml><?xml version="1.0" encoding="utf-8"?>
<comments xmlns="http://schemas.openxmlformats.org/spreadsheetml/2006/main">
  <authors>
    <author>pc</author>
  </authors>
  <commentList>
    <comment ref="F28" authorId="0" shapeId="0">
      <text>
        <r>
          <rPr>
            <b/>
            <sz val="9"/>
            <color indexed="81"/>
            <rFont val="Tahoma"/>
            <family val="2"/>
            <charset val="163"/>
          </rPr>
          <t>pc:</t>
        </r>
        <r>
          <rPr>
            <sz val="9"/>
            <color indexed="81"/>
            <rFont val="Tahoma"/>
            <family val="2"/>
            <charset val="163"/>
          </rPr>
          <t xml:space="preserve">
AB02 Đã rà soát lần 1</t>
        </r>
      </text>
    </comment>
  </commentList>
</comments>
</file>

<file path=xl/comments2.xml><?xml version="1.0" encoding="utf-8"?>
<comments xmlns="http://schemas.openxmlformats.org/spreadsheetml/2006/main">
  <authors>
    <author>pc</author>
  </authors>
  <commentList>
    <comment ref="F7" authorId="0" shapeId="0">
      <text>
        <r>
          <rPr>
            <b/>
            <sz val="9"/>
            <color indexed="81"/>
            <rFont val="Tahoma"/>
            <family val="2"/>
          </rPr>
          <t>pc:</t>
        </r>
        <r>
          <rPr>
            <sz val="9"/>
            <color indexed="81"/>
            <rFont val="Tahoma"/>
            <family val="2"/>
          </rPr>
          <t xml:space="preserve">
AB02: Đã rà soát lần 1</t>
        </r>
      </text>
    </comment>
  </commentList>
</comments>
</file>

<file path=xl/comments3.xml><?xml version="1.0" encoding="utf-8"?>
<comments xmlns="http://schemas.openxmlformats.org/spreadsheetml/2006/main">
  <authors>
    <author>QA_NM1</author>
  </authors>
  <commentList>
    <comment ref="L32" authorId="0" shapeId="0">
      <text>
        <r>
          <rPr>
            <b/>
            <sz val="9"/>
            <color indexed="81"/>
            <rFont val="Tahoma"/>
            <family val="2"/>
          </rPr>
          <t>QA_NM1:</t>
        </r>
        <r>
          <rPr>
            <sz val="9"/>
            <color indexed="81"/>
            <rFont val="Tahoma"/>
            <family val="2"/>
          </rPr>
          <t xml:space="preserve">
Ab04 có rà soát</t>
        </r>
      </text>
    </comment>
  </commentList>
</comments>
</file>

<file path=xl/comments4.xml><?xml version="1.0" encoding="utf-8"?>
<comments xmlns="http://schemas.openxmlformats.org/spreadsheetml/2006/main">
  <authors>
    <author>pc</author>
  </authors>
  <commentList>
    <comment ref="F6" authorId="0" shapeId="0">
      <text>
        <r>
          <rPr>
            <b/>
            <sz val="9"/>
            <color indexed="81"/>
            <rFont val="Tahoma"/>
            <family val="2"/>
            <charset val="163"/>
          </rPr>
          <t>pc:</t>
        </r>
        <r>
          <rPr>
            <sz val="9"/>
            <color indexed="81"/>
            <rFont val="Tahoma"/>
            <family val="2"/>
            <charset val="163"/>
          </rPr>
          <t xml:space="preserve">
AB03 Đã rà soát lần 1</t>
        </r>
      </text>
    </comment>
    <comment ref="F10" authorId="0" shapeId="0">
      <text>
        <r>
          <rPr>
            <b/>
            <sz val="9"/>
            <color indexed="81"/>
            <rFont val="Tahoma"/>
            <family val="2"/>
            <charset val="163"/>
          </rPr>
          <t>pc:</t>
        </r>
        <r>
          <rPr>
            <sz val="9"/>
            <color indexed="81"/>
            <rFont val="Tahoma"/>
            <family val="2"/>
            <charset val="163"/>
          </rPr>
          <t xml:space="preserve">
AB03: Đã rà soát lần 1</t>
        </r>
      </text>
    </comment>
    <comment ref="F25" authorId="0" shapeId="0">
      <text>
        <r>
          <rPr>
            <b/>
            <sz val="9"/>
            <color indexed="81"/>
            <rFont val="Tahoma"/>
            <family val="2"/>
            <charset val="163"/>
          </rPr>
          <t>pc:</t>
        </r>
        <r>
          <rPr>
            <sz val="9"/>
            <color indexed="81"/>
            <rFont val="Tahoma"/>
            <family val="2"/>
            <charset val="163"/>
          </rPr>
          <t xml:space="preserve">
AB03: Đã rà soát lần 1
</t>
        </r>
      </text>
    </comment>
    <comment ref="F26" authorId="0" shapeId="0">
      <text>
        <r>
          <rPr>
            <b/>
            <sz val="9"/>
            <color indexed="81"/>
            <rFont val="Tahoma"/>
            <family val="2"/>
            <charset val="163"/>
          </rPr>
          <t>pc:</t>
        </r>
        <r>
          <rPr>
            <sz val="9"/>
            <color indexed="81"/>
            <rFont val="Tahoma"/>
            <family val="2"/>
            <charset val="163"/>
          </rPr>
          <t xml:space="preserve">
AB03: Đã rà soát lần 1
</t>
        </r>
      </text>
    </comment>
    <comment ref="F27" authorId="0" shapeId="0">
      <text>
        <r>
          <rPr>
            <b/>
            <sz val="9"/>
            <color indexed="81"/>
            <rFont val="Tahoma"/>
            <family val="2"/>
            <charset val="163"/>
          </rPr>
          <t>pc:</t>
        </r>
        <r>
          <rPr>
            <sz val="9"/>
            <color indexed="81"/>
            <rFont val="Tahoma"/>
            <family val="2"/>
            <charset val="163"/>
          </rPr>
          <t xml:space="preserve">
AB03: Đã rà soát lần 1
</t>
        </r>
      </text>
    </comment>
    <comment ref="F29" authorId="0" shapeId="0">
      <text>
        <r>
          <rPr>
            <b/>
            <sz val="9"/>
            <color indexed="81"/>
            <rFont val="Tahoma"/>
            <family val="2"/>
            <charset val="163"/>
          </rPr>
          <t>pc:</t>
        </r>
        <r>
          <rPr>
            <sz val="9"/>
            <color indexed="81"/>
            <rFont val="Tahoma"/>
            <family val="2"/>
            <charset val="163"/>
          </rPr>
          <t xml:space="preserve">
AB03: Đã rà soát lần 1
</t>
        </r>
      </text>
    </comment>
  </commentList>
</comments>
</file>

<file path=xl/comments5.xml><?xml version="1.0" encoding="utf-8"?>
<comments xmlns="http://schemas.openxmlformats.org/spreadsheetml/2006/main">
  <authors>
    <author>Smart</author>
    <author>PhiKhoa</author>
  </authors>
  <commentList>
    <comment ref="F7" authorId="0" shapeId="0">
      <text>
        <r>
          <rPr>
            <sz val="8"/>
            <color indexed="81"/>
            <rFont val="Tahoma"/>
            <family val="2"/>
          </rPr>
          <t>Ab02 đã rà soát lần 1</t>
        </r>
      </text>
    </comment>
    <comment ref="F9" authorId="0" shapeId="0">
      <text>
        <r>
          <rPr>
            <sz val="8"/>
            <color indexed="81"/>
            <rFont val="Tahoma"/>
            <family val="2"/>
          </rPr>
          <t>Ab02 đã rà soát lần 1</t>
        </r>
      </text>
    </comment>
    <comment ref="F12" authorId="0" shapeId="0">
      <text>
        <r>
          <rPr>
            <sz val="8"/>
            <color indexed="81"/>
            <rFont val="Tahoma"/>
            <family val="2"/>
          </rPr>
          <t>Ab02 đã rà soát lần 1</t>
        </r>
      </text>
    </comment>
    <comment ref="F13" authorId="0" shapeId="0">
      <text>
        <r>
          <rPr>
            <sz val="8"/>
            <color indexed="81"/>
            <rFont val="Tahoma"/>
            <family val="2"/>
          </rPr>
          <t>Ab02 đã rà soát lần 1</t>
        </r>
      </text>
    </comment>
    <comment ref="F17" authorId="0" shapeId="0">
      <text>
        <r>
          <rPr>
            <sz val="8"/>
            <color indexed="81"/>
            <rFont val="Tahoma"/>
            <family val="2"/>
          </rPr>
          <t>Ab02 đã rà soát lần 1</t>
        </r>
      </text>
    </comment>
    <comment ref="F18" authorId="0" shapeId="0">
      <text>
        <r>
          <rPr>
            <sz val="8"/>
            <color indexed="81"/>
            <rFont val="Tahoma"/>
            <family val="2"/>
          </rPr>
          <t>Ab02 đã rà soát lần 1</t>
        </r>
      </text>
    </comment>
    <comment ref="F53" authorId="0" shapeId="0">
      <text>
        <r>
          <rPr>
            <sz val="8"/>
            <color indexed="81"/>
            <rFont val="Tahoma"/>
            <family val="2"/>
          </rPr>
          <t>Ab01 đã rà soát lần 1</t>
        </r>
      </text>
    </comment>
    <comment ref="B129" authorId="1" shapeId="0">
      <text>
        <r>
          <rPr>
            <b/>
            <sz val="9"/>
            <color indexed="81"/>
            <rFont val="Tahoma"/>
            <family val="2"/>
          </rPr>
          <t>PhiKhoa:</t>
        </r>
        <r>
          <rPr>
            <sz val="9"/>
            <color indexed="81"/>
            <rFont val="Tahoma"/>
            <family val="2"/>
          </rPr>
          <t xml:space="preserve">
Thay thế cho SOP của Block AC</t>
        </r>
      </text>
    </comment>
    <comment ref="B130" authorId="1" shapeId="0">
      <text>
        <r>
          <rPr>
            <b/>
            <sz val="9"/>
            <color indexed="81"/>
            <rFont val="Tahoma"/>
            <family val="2"/>
          </rPr>
          <t>PhiKhoa:</t>
        </r>
        <r>
          <rPr>
            <sz val="9"/>
            <color indexed="81"/>
            <rFont val="Tahoma"/>
            <family val="2"/>
          </rPr>
          <t xml:space="preserve">
Thay thế cho SOP của Block AC</t>
        </r>
      </text>
    </comment>
  </commentList>
</comments>
</file>

<file path=xl/comments6.xml><?xml version="1.0" encoding="utf-8"?>
<comments xmlns="http://schemas.openxmlformats.org/spreadsheetml/2006/main">
  <authors>
    <author>Smart</author>
    <author>pc</author>
    <author>ADMIN</author>
  </authors>
  <commentList>
    <comment ref="F8" authorId="0" shapeId="0">
      <text>
        <r>
          <rPr>
            <sz val="8"/>
            <color indexed="81"/>
            <rFont val="Tahoma"/>
            <family val="2"/>
          </rPr>
          <t>Ab03: đã rà soát lần 1</t>
        </r>
      </text>
    </comment>
    <comment ref="F11" authorId="0" shapeId="0">
      <text>
        <r>
          <rPr>
            <sz val="8"/>
            <color indexed="81"/>
            <rFont val="Tahoma"/>
            <family val="2"/>
          </rPr>
          <t>Ab03: đã rà soát lần 1</t>
        </r>
      </text>
    </comment>
    <comment ref="F12" authorId="0" shapeId="0">
      <text>
        <r>
          <rPr>
            <sz val="8"/>
            <color indexed="81"/>
            <rFont val="Tahoma"/>
            <family val="2"/>
          </rPr>
          <t>Ab03: đã rà soát lần 1</t>
        </r>
      </text>
    </comment>
    <comment ref="F26" authorId="0" shapeId="0">
      <text>
        <r>
          <rPr>
            <sz val="8"/>
            <color indexed="81"/>
            <rFont val="Tahoma"/>
            <family val="2"/>
          </rPr>
          <t>Ab02: đã rà soát lần 1</t>
        </r>
      </text>
    </comment>
    <comment ref="F27" authorId="0" shapeId="0">
      <text>
        <r>
          <rPr>
            <sz val="8"/>
            <color indexed="81"/>
            <rFont val="Tahoma"/>
            <family val="2"/>
          </rPr>
          <t>Ab02: đã rà soát lần 1</t>
        </r>
      </text>
    </comment>
    <comment ref="F28" authorId="0" shapeId="0">
      <text>
        <r>
          <rPr>
            <sz val="8"/>
            <color indexed="81"/>
            <rFont val="Tahoma"/>
            <family val="2"/>
          </rPr>
          <t>Ab02: đã rà soát lần 1</t>
        </r>
      </text>
    </comment>
    <comment ref="F29" authorId="0" shapeId="0">
      <text>
        <r>
          <rPr>
            <sz val="8"/>
            <color indexed="81"/>
            <rFont val="Tahoma"/>
            <family val="2"/>
          </rPr>
          <t>Ab02: đã rà soát lần 1</t>
        </r>
      </text>
    </comment>
    <comment ref="F30" authorId="0" shapeId="0">
      <text>
        <r>
          <rPr>
            <sz val="8"/>
            <color indexed="81"/>
            <rFont val="Tahoma"/>
            <family val="2"/>
          </rPr>
          <t>Ab02: đã rà soát lần 1</t>
        </r>
      </text>
    </comment>
    <comment ref="F31" authorId="0" shapeId="0">
      <text>
        <r>
          <rPr>
            <sz val="8"/>
            <color indexed="81"/>
            <rFont val="Tahoma"/>
            <family val="2"/>
          </rPr>
          <t>Ab02: đã rà soát lần 1</t>
        </r>
      </text>
    </comment>
    <comment ref="F33" authorId="0" shapeId="0">
      <text>
        <r>
          <rPr>
            <sz val="8"/>
            <color indexed="81"/>
            <rFont val="Tahoma"/>
            <family val="2"/>
          </rPr>
          <t>Ab02: đã rà soát lần 1</t>
        </r>
      </text>
    </comment>
    <comment ref="F34" authorId="0" shapeId="0">
      <text>
        <r>
          <rPr>
            <sz val="8"/>
            <color indexed="81"/>
            <rFont val="Tahoma"/>
            <family val="2"/>
          </rPr>
          <t>Ab02: đã rà soát lần 1</t>
        </r>
      </text>
    </comment>
    <comment ref="F35" authorId="0" shapeId="0">
      <text>
        <r>
          <rPr>
            <sz val="8"/>
            <color indexed="81"/>
            <rFont val="Tahoma"/>
            <family val="2"/>
          </rPr>
          <t>Ab02: đã rà soát lần 1</t>
        </r>
      </text>
    </comment>
    <comment ref="F36" authorId="0" shapeId="0">
      <text>
        <r>
          <rPr>
            <sz val="8"/>
            <color indexed="81"/>
            <rFont val="Tahoma"/>
            <family val="2"/>
          </rPr>
          <t>Ab02: đã rà soát lần 1</t>
        </r>
      </text>
    </comment>
    <comment ref="F37" authorId="0" shapeId="0">
      <text>
        <r>
          <rPr>
            <sz val="8"/>
            <color indexed="81"/>
            <rFont val="Tahoma"/>
            <family val="2"/>
          </rPr>
          <t>Ab02: đã rà soát lần 1</t>
        </r>
      </text>
    </comment>
    <comment ref="F42" authorId="0" shapeId="0">
      <text>
        <r>
          <rPr>
            <sz val="8"/>
            <color indexed="81"/>
            <rFont val="Tahoma"/>
            <family val="2"/>
          </rPr>
          <t>Ab02: Đã rà soát lần 1</t>
        </r>
      </text>
    </comment>
    <comment ref="F43" authorId="0" shapeId="0">
      <text>
        <r>
          <rPr>
            <sz val="8"/>
            <color indexed="81"/>
            <rFont val="Tahoma"/>
            <family val="2"/>
          </rPr>
          <t>Ab02: Đã rà soát lần 1</t>
        </r>
      </text>
    </comment>
    <comment ref="F44" authorId="0" shapeId="0">
      <text>
        <r>
          <rPr>
            <sz val="8"/>
            <color indexed="81"/>
            <rFont val="Tahoma"/>
            <family val="2"/>
          </rPr>
          <t>Ab02: Đã rà soát lần 1</t>
        </r>
      </text>
    </comment>
    <comment ref="F46" authorId="0" shapeId="0">
      <text>
        <r>
          <rPr>
            <sz val="8"/>
            <color indexed="81"/>
            <rFont val="Tahoma"/>
            <family val="2"/>
          </rPr>
          <t>Ab02: Đã rà soát lần 1</t>
        </r>
      </text>
    </comment>
    <comment ref="F58" authorId="0" shapeId="0">
      <text>
        <r>
          <rPr>
            <sz val="8"/>
            <color indexed="81"/>
            <rFont val="Tahoma"/>
            <family val="2"/>
          </rPr>
          <t xml:space="preserve">Ab02: Đã rà soát lần 1
</t>
        </r>
      </text>
    </comment>
    <comment ref="F59" authorId="1" shapeId="0">
      <text>
        <r>
          <rPr>
            <b/>
            <sz val="9"/>
            <color indexed="81"/>
            <rFont val="Tahoma"/>
            <family val="2"/>
          </rPr>
          <t>pc:</t>
        </r>
        <r>
          <rPr>
            <sz val="9"/>
            <color indexed="81"/>
            <rFont val="Tahoma"/>
            <family val="2"/>
          </rPr>
          <t xml:space="preserve">
Ab04: đã rà soát lần 1</t>
        </r>
      </text>
    </comment>
    <comment ref="F60" authorId="0" shapeId="0">
      <text>
        <r>
          <rPr>
            <sz val="8"/>
            <color indexed="81"/>
            <rFont val="Tahoma"/>
            <family val="2"/>
          </rPr>
          <t xml:space="preserve">Ab02: Đã rà soát lần 1
</t>
        </r>
      </text>
    </comment>
    <comment ref="F69" authorId="0" shapeId="0">
      <text>
        <r>
          <rPr>
            <sz val="8"/>
            <color indexed="81"/>
            <rFont val="Tahoma"/>
            <family val="2"/>
          </rPr>
          <t>Ab02 đã rà soát lần 1</t>
        </r>
      </text>
    </comment>
    <comment ref="F150" authorId="0" shapeId="0">
      <text>
        <r>
          <rPr>
            <sz val="8"/>
            <color indexed="81"/>
            <rFont val="Tahoma"/>
            <family val="2"/>
          </rPr>
          <t>Ab02 đã rà soát lần 1</t>
        </r>
      </text>
    </comment>
    <comment ref="F153" authorId="0" shapeId="0">
      <text>
        <r>
          <rPr>
            <sz val="8"/>
            <color indexed="81"/>
            <rFont val="Tahoma"/>
            <family val="2"/>
          </rPr>
          <t>Ab02 đã rà soát lần 1</t>
        </r>
      </text>
    </comment>
    <comment ref="F154" authorId="0" shapeId="0">
      <text>
        <r>
          <rPr>
            <sz val="8"/>
            <color indexed="81"/>
            <rFont val="Tahoma"/>
            <family val="2"/>
          </rPr>
          <t>Ab02 đã rà soát lần 1</t>
        </r>
      </text>
    </comment>
    <comment ref="F155" authorId="0" shapeId="0">
      <text>
        <r>
          <rPr>
            <sz val="8"/>
            <color indexed="81"/>
            <rFont val="Tahoma"/>
            <family val="2"/>
          </rPr>
          <t>Ab02 đã rà soát lần 1</t>
        </r>
      </text>
    </comment>
    <comment ref="F156" authorId="0" shapeId="0">
      <text>
        <r>
          <rPr>
            <sz val="8"/>
            <color indexed="81"/>
            <rFont val="Tahoma"/>
            <family val="2"/>
          </rPr>
          <t>Ab02 đã rà soát lần 1</t>
        </r>
      </text>
    </comment>
    <comment ref="F158" authorId="0" shapeId="0">
      <text>
        <r>
          <rPr>
            <sz val="8"/>
            <color indexed="81"/>
            <rFont val="Tahoma"/>
            <family val="2"/>
          </rPr>
          <t>Ab02 đã rà soát lần 1</t>
        </r>
      </text>
    </comment>
    <comment ref="F159" authorId="0" shapeId="0">
      <text>
        <r>
          <rPr>
            <sz val="8"/>
            <color indexed="81"/>
            <rFont val="Tahoma"/>
            <family val="2"/>
          </rPr>
          <t>Ab02 đã rà soát lần 1</t>
        </r>
      </text>
    </comment>
    <comment ref="F161" authorId="0" shapeId="0">
      <text>
        <r>
          <rPr>
            <sz val="8"/>
            <color indexed="81"/>
            <rFont val="Tahoma"/>
            <family val="2"/>
          </rPr>
          <t>Ab01: Đã rà soát lần 1</t>
        </r>
      </text>
    </comment>
    <comment ref="F162" authorId="0" shapeId="0">
      <text>
        <r>
          <rPr>
            <sz val="8"/>
            <color indexed="81"/>
            <rFont val="Tahoma"/>
            <family val="2"/>
          </rPr>
          <t>Ab02 đã rà soát lần 1</t>
        </r>
      </text>
    </comment>
    <comment ref="F164" authorId="0" shapeId="0">
      <text>
        <r>
          <rPr>
            <sz val="8"/>
            <color indexed="81"/>
            <rFont val="Tahoma"/>
            <family val="2"/>
          </rPr>
          <t>Ab02 đã rà soát lần 1</t>
        </r>
      </text>
    </comment>
    <comment ref="F165" authorId="0" shapeId="0">
      <text>
        <r>
          <rPr>
            <sz val="8"/>
            <color indexed="81"/>
            <rFont val="Tahoma"/>
            <family val="2"/>
          </rPr>
          <t>Ab02 đã rà soát lần 1</t>
        </r>
      </text>
    </comment>
    <comment ref="F167" authorId="0" shapeId="0">
      <text>
        <r>
          <rPr>
            <sz val="8"/>
            <color indexed="81"/>
            <rFont val="Tahoma"/>
            <family val="2"/>
          </rPr>
          <t>Ab02 đã rà soát lần 1</t>
        </r>
      </text>
    </comment>
    <comment ref="F168" authorId="0" shapeId="0">
      <text>
        <r>
          <rPr>
            <sz val="8"/>
            <color indexed="81"/>
            <rFont val="Tahoma"/>
            <family val="2"/>
          </rPr>
          <t>Ab02 đã rà soát lần 1</t>
        </r>
      </text>
    </comment>
    <comment ref="F172" authorId="0" shapeId="0">
      <text>
        <r>
          <rPr>
            <sz val="8"/>
            <color indexed="81"/>
            <rFont val="Tahoma"/>
            <family val="2"/>
          </rPr>
          <t>Ab02 đã rà soát lần 1</t>
        </r>
      </text>
    </comment>
    <comment ref="F173" authorId="0" shapeId="0">
      <text>
        <r>
          <rPr>
            <sz val="8"/>
            <color indexed="81"/>
            <rFont val="Tahoma"/>
            <family val="2"/>
          </rPr>
          <t>Ab02 đã rà soát lần 1</t>
        </r>
      </text>
    </comment>
    <comment ref="F176" authorId="0" shapeId="0">
      <text>
        <r>
          <rPr>
            <sz val="8"/>
            <color indexed="81"/>
            <rFont val="Tahoma"/>
            <family val="2"/>
          </rPr>
          <t>Ab02 đã rà soát lần 1</t>
        </r>
      </text>
    </comment>
    <comment ref="F178" authorId="0" shapeId="0">
      <text>
        <r>
          <rPr>
            <sz val="8"/>
            <color indexed="81"/>
            <rFont val="Tahoma"/>
            <family val="2"/>
          </rPr>
          <t>Ab02 đã rà soát lần 1</t>
        </r>
      </text>
    </comment>
    <comment ref="F179" authorId="0" shapeId="0">
      <text>
        <r>
          <rPr>
            <sz val="8"/>
            <color indexed="81"/>
            <rFont val="Tahoma"/>
            <family val="2"/>
          </rPr>
          <t>Ab02 đã rà soát lần 1</t>
        </r>
      </text>
    </comment>
    <comment ref="C403" authorId="2" shapeId="0">
      <text>
        <r>
          <rPr>
            <b/>
            <sz val="9"/>
            <color indexed="81"/>
            <rFont val="Tahoma"/>
            <family val="2"/>
          </rPr>
          <t>ADMIN:</t>
        </r>
        <r>
          <rPr>
            <sz val="9"/>
            <color indexed="81"/>
            <rFont val="Tahoma"/>
            <family val="2"/>
          </rPr>
          <t xml:space="preserve">
Gộp với SOP 070110.12</t>
        </r>
      </text>
    </comment>
  </commentList>
</comments>
</file>

<file path=xl/comments7.xml><?xml version="1.0" encoding="utf-8"?>
<comments xmlns="http://schemas.openxmlformats.org/spreadsheetml/2006/main">
  <authors>
    <author>admin</author>
  </authors>
  <commentList>
    <comment ref="C6" authorId="0" shapeId="0">
      <text>
        <r>
          <rPr>
            <b/>
            <sz val="9"/>
            <color indexed="81"/>
            <rFont val="Tahoma"/>
            <family val="2"/>
          </rPr>
          <t>sop này thay thế sop 090044</t>
        </r>
      </text>
    </comment>
    <comment ref="C13" authorId="0" shapeId="0">
      <text>
        <r>
          <rPr>
            <b/>
            <sz val="9"/>
            <color indexed="81"/>
            <rFont val="Tahoma"/>
            <family val="2"/>
          </rPr>
          <t>sop này thay thế sop 090035</t>
        </r>
      </text>
    </comment>
    <comment ref="C15" authorId="0" shapeId="0">
      <text>
        <r>
          <rPr>
            <b/>
            <sz val="9"/>
            <color indexed="81"/>
            <rFont val="Tahoma"/>
            <family val="2"/>
          </rPr>
          <t>sop này thay thế sop 090036</t>
        </r>
      </text>
    </comment>
    <comment ref="C18" authorId="0" shapeId="0">
      <text>
        <r>
          <rPr>
            <b/>
            <sz val="9"/>
            <color indexed="81"/>
            <rFont val="Tahoma"/>
            <family val="2"/>
          </rPr>
          <t>sop này thay thế sop 090054</t>
        </r>
      </text>
    </comment>
    <comment ref="C19" authorId="0" shapeId="0">
      <text>
        <r>
          <rPr>
            <b/>
            <sz val="9"/>
            <color indexed="81"/>
            <rFont val="Tahoma"/>
            <family val="2"/>
          </rPr>
          <t>sop này thay thế sop 090052</t>
        </r>
      </text>
    </comment>
    <comment ref="C20" authorId="0" shapeId="0">
      <text>
        <r>
          <rPr>
            <b/>
            <sz val="9"/>
            <color indexed="81"/>
            <rFont val="Tahoma"/>
            <family val="2"/>
          </rPr>
          <t>sop này thay thế sop 090029</t>
        </r>
      </text>
    </comment>
    <comment ref="C21" authorId="0" shapeId="0">
      <text>
        <r>
          <rPr>
            <b/>
            <sz val="9"/>
            <color indexed="81"/>
            <rFont val="Tahoma"/>
            <family val="2"/>
          </rPr>
          <t>sop này thay thế sop 090008</t>
        </r>
      </text>
    </comment>
    <comment ref="C22" authorId="0" shapeId="0">
      <text>
        <r>
          <rPr>
            <b/>
            <sz val="9"/>
            <color indexed="81"/>
            <rFont val="Tahoma"/>
            <family val="2"/>
          </rPr>
          <t>sop này thay thế sop 090006</t>
        </r>
      </text>
    </comment>
    <comment ref="C23" authorId="0" shapeId="0">
      <text>
        <r>
          <rPr>
            <b/>
            <sz val="9"/>
            <color indexed="81"/>
            <rFont val="Tahoma"/>
            <family val="2"/>
          </rPr>
          <t>sop này thay thế sop 090078</t>
        </r>
      </text>
    </comment>
    <comment ref="C24" authorId="0" shapeId="0">
      <text>
        <r>
          <rPr>
            <b/>
            <sz val="9"/>
            <color indexed="81"/>
            <rFont val="Tahoma"/>
            <family val="2"/>
          </rPr>
          <t>sop này thay thế sop 090079</t>
        </r>
      </text>
    </comment>
    <comment ref="C25" authorId="0" shapeId="0">
      <text>
        <r>
          <rPr>
            <b/>
            <sz val="9"/>
            <color indexed="81"/>
            <rFont val="Tahoma"/>
            <family val="2"/>
          </rPr>
          <t>sop này thay thế sop 090062</t>
        </r>
      </text>
    </comment>
    <comment ref="C27" authorId="0" shapeId="0">
      <text>
        <r>
          <rPr>
            <b/>
            <sz val="9"/>
            <color indexed="81"/>
            <rFont val="Tahoma"/>
            <family val="2"/>
          </rPr>
          <t>sop này thay thế sop 090053</t>
        </r>
      </text>
    </comment>
    <comment ref="C28" authorId="0" shapeId="0">
      <text>
        <r>
          <rPr>
            <b/>
            <sz val="9"/>
            <color indexed="81"/>
            <rFont val="Tahoma"/>
            <family val="2"/>
          </rPr>
          <t>sop này thay thế sop 090025</t>
        </r>
      </text>
    </comment>
    <comment ref="C29" authorId="0" shapeId="0">
      <text>
        <r>
          <rPr>
            <b/>
            <sz val="9"/>
            <color indexed="81"/>
            <rFont val="Tahoma"/>
            <family val="2"/>
          </rPr>
          <t>sop này thay thế sop 090001</t>
        </r>
      </text>
    </comment>
    <comment ref="C30" authorId="0" shapeId="0">
      <text>
        <r>
          <rPr>
            <b/>
            <sz val="9"/>
            <color indexed="81"/>
            <rFont val="Tahoma"/>
            <family val="2"/>
          </rPr>
          <t>sop này thay thế sop 090027</t>
        </r>
      </text>
    </comment>
    <comment ref="C31" authorId="0" shapeId="0">
      <text>
        <r>
          <rPr>
            <b/>
            <sz val="9"/>
            <color indexed="81"/>
            <rFont val="Tahoma"/>
            <family val="2"/>
          </rPr>
          <t>sop này thay thế sop 090028</t>
        </r>
      </text>
    </comment>
    <comment ref="C32" authorId="0" shapeId="0">
      <text>
        <r>
          <rPr>
            <b/>
            <sz val="9"/>
            <color indexed="81"/>
            <rFont val="Tahoma"/>
            <family val="2"/>
          </rPr>
          <t>sop này thay thế sop 090013</t>
        </r>
      </text>
    </comment>
    <comment ref="C33" authorId="0" shapeId="0">
      <text>
        <r>
          <rPr>
            <b/>
            <sz val="9"/>
            <color indexed="81"/>
            <rFont val="Tahoma"/>
            <family val="2"/>
          </rPr>
          <t>sop này thay thế sop 090051</t>
        </r>
      </text>
    </comment>
    <comment ref="C43" authorId="0" shapeId="0">
      <text>
        <r>
          <rPr>
            <b/>
            <sz val="9"/>
            <color indexed="81"/>
            <rFont val="Tahoma"/>
            <family val="2"/>
          </rPr>
          <t>sop này thay thế sop 090042</t>
        </r>
      </text>
    </comment>
    <comment ref="C44" authorId="0" shapeId="0">
      <text>
        <r>
          <rPr>
            <b/>
            <sz val="9"/>
            <color indexed="81"/>
            <rFont val="Tahoma"/>
            <family val="2"/>
          </rPr>
          <t>sop này thay thế sop 090003</t>
        </r>
      </text>
    </comment>
    <comment ref="C50" authorId="0" shapeId="0">
      <text>
        <r>
          <rPr>
            <b/>
            <sz val="9"/>
            <color indexed="81"/>
            <rFont val="Tahoma"/>
            <family val="2"/>
          </rPr>
          <t>sop này thay thế sop 090023</t>
        </r>
      </text>
    </comment>
    <comment ref="C51" authorId="0" shapeId="0">
      <text>
        <r>
          <rPr>
            <b/>
            <sz val="9"/>
            <color indexed="81"/>
            <rFont val="Tahoma"/>
            <family val="2"/>
          </rPr>
          <t>sop này thay thế sop 090064</t>
        </r>
      </text>
    </comment>
    <comment ref="C52" authorId="0" shapeId="0">
      <text>
        <r>
          <rPr>
            <b/>
            <sz val="9"/>
            <color indexed="81"/>
            <rFont val="Tahoma"/>
            <family val="2"/>
          </rPr>
          <t>sop này thay thế sop 090065 &amp; 090081</t>
        </r>
      </text>
    </comment>
    <comment ref="C53" authorId="0" shapeId="0">
      <text>
        <r>
          <rPr>
            <b/>
            <sz val="9"/>
            <color indexed="81"/>
            <rFont val="Tahoma"/>
            <family val="2"/>
          </rPr>
          <t>sop này thay thế sop 090021</t>
        </r>
      </text>
    </comment>
    <comment ref="C56" authorId="0" shapeId="0">
      <text>
        <r>
          <rPr>
            <b/>
            <sz val="9"/>
            <color indexed="81"/>
            <rFont val="Tahoma"/>
            <family val="2"/>
          </rPr>
          <t>sop này thay thế sop 090043</t>
        </r>
      </text>
    </comment>
    <comment ref="C57" authorId="0" shapeId="0">
      <text>
        <r>
          <rPr>
            <b/>
            <sz val="9"/>
            <color indexed="81"/>
            <rFont val="Tahoma"/>
            <family val="2"/>
          </rPr>
          <t>sop này thay thấ sop 090050</t>
        </r>
      </text>
    </comment>
    <comment ref="C58" authorId="0" shapeId="0">
      <text>
        <r>
          <rPr>
            <b/>
            <sz val="9"/>
            <color indexed="81"/>
            <rFont val="Tahoma"/>
            <family val="2"/>
            <charset val="163"/>
          </rPr>
          <t>sop này thay thế sop 090080</t>
        </r>
      </text>
    </comment>
    <comment ref="C59" authorId="0" shapeId="0">
      <text>
        <r>
          <rPr>
            <b/>
            <sz val="9"/>
            <color indexed="81"/>
            <rFont val="Tahoma"/>
            <family val="2"/>
          </rPr>
          <t>sop này thay thế sop 090048</t>
        </r>
      </text>
    </comment>
    <comment ref="C60" authorId="0" shapeId="0">
      <text>
        <r>
          <rPr>
            <b/>
            <sz val="9"/>
            <color indexed="81"/>
            <rFont val="Tahoma"/>
            <family val="2"/>
          </rPr>
          <t>sop này thay thế sop 090046113/06/22</t>
        </r>
      </text>
    </comment>
    <comment ref="C61" authorId="0" shapeId="0">
      <text>
        <r>
          <rPr>
            <b/>
            <sz val="9"/>
            <color indexed="81"/>
            <rFont val="Tahoma"/>
            <family val="2"/>
          </rPr>
          <t>sop này thay thế sop 090057</t>
        </r>
      </text>
    </comment>
    <comment ref="C63" authorId="0" shapeId="0">
      <text>
        <r>
          <rPr>
            <b/>
            <sz val="9"/>
            <color indexed="81"/>
            <rFont val="Tahoma"/>
            <family val="2"/>
          </rPr>
          <t>sop này thay thế sop 090033</t>
        </r>
      </text>
    </comment>
    <comment ref="C64" authorId="0" shapeId="0">
      <text>
        <r>
          <rPr>
            <b/>
            <sz val="9"/>
            <color indexed="81"/>
            <rFont val="Tahoma"/>
            <family val="2"/>
          </rPr>
          <t>sop này thay thế sop 090160</t>
        </r>
      </text>
    </comment>
    <comment ref="C65" authorId="0" shapeId="0">
      <text>
        <r>
          <rPr>
            <b/>
            <sz val="9"/>
            <color indexed="81"/>
            <rFont val="Tahoma"/>
            <family val="2"/>
          </rPr>
          <t>sop này thay thế sop 090067</t>
        </r>
      </text>
    </comment>
    <comment ref="C66" authorId="0" shapeId="0">
      <text>
        <r>
          <rPr>
            <b/>
            <sz val="9"/>
            <color indexed="81"/>
            <rFont val="Tahoma"/>
            <family val="2"/>
          </rPr>
          <t>sop này thay thế sop 090026</t>
        </r>
      </text>
    </comment>
    <comment ref="C67" authorId="0" shapeId="0">
      <text>
        <r>
          <rPr>
            <b/>
            <sz val="9"/>
            <color indexed="81"/>
            <rFont val="Tahoma"/>
            <family val="2"/>
          </rPr>
          <t>sop này thay thế sop 090019</t>
        </r>
      </text>
    </comment>
    <comment ref="C68" authorId="0" shapeId="0">
      <text>
        <r>
          <rPr>
            <b/>
            <sz val="9"/>
            <color indexed="81"/>
            <rFont val="Tahoma"/>
            <family val="2"/>
          </rPr>
          <t>sop này thay thế sop 080009</t>
        </r>
      </text>
    </comment>
  </commentList>
</comments>
</file>

<file path=xl/comments8.xml><?xml version="1.0" encoding="utf-8"?>
<comments xmlns="http://schemas.openxmlformats.org/spreadsheetml/2006/main">
  <authors>
    <author>Smart</author>
    <author>Admin</author>
  </authors>
  <commentList>
    <comment ref="F6" authorId="0" shapeId="0">
      <text>
        <r>
          <rPr>
            <sz val="8"/>
            <color indexed="81"/>
            <rFont val="Tahoma"/>
            <family val="2"/>
          </rPr>
          <t>Ab03: đã rà soát lần 1</t>
        </r>
      </text>
    </comment>
    <comment ref="F7" authorId="0" shapeId="0">
      <text>
        <r>
          <rPr>
            <sz val="8"/>
            <color indexed="81"/>
            <rFont val="Tahoma"/>
            <family val="2"/>
          </rPr>
          <t>Ab03: đã rà soát lần 1</t>
        </r>
      </text>
    </comment>
    <comment ref="F13" authorId="0" shapeId="0">
      <text>
        <r>
          <rPr>
            <sz val="8"/>
            <color indexed="81"/>
            <rFont val="Tahoma"/>
            <family val="2"/>
          </rPr>
          <t>Ab03: đã rà soát lần 1</t>
        </r>
      </text>
    </comment>
    <comment ref="J36" authorId="1" shapeId="0">
      <text>
        <r>
          <rPr>
            <b/>
            <sz val="9"/>
            <color indexed="81"/>
            <rFont val="Tahoma"/>
            <family val="2"/>
          </rPr>
          <t>Admin:</t>
        </r>
        <r>
          <rPr>
            <sz val="9"/>
            <color indexed="81"/>
            <rFont val="Tahoma"/>
            <family val="2"/>
          </rPr>
          <t xml:space="preserve">
Ab 04 đã rà soát lần 1</t>
        </r>
      </text>
    </comment>
    <comment ref="F52" authorId="0" shapeId="0">
      <text>
        <r>
          <rPr>
            <sz val="8"/>
            <color indexed="81"/>
            <rFont val="Tahoma"/>
            <family val="2"/>
          </rPr>
          <t>Ab02: đã rà soát lần 1</t>
        </r>
      </text>
    </comment>
    <comment ref="F53" authorId="0" shapeId="0">
      <text>
        <r>
          <rPr>
            <sz val="8"/>
            <color indexed="81"/>
            <rFont val="Tahoma"/>
            <family val="2"/>
          </rPr>
          <t>Ab02: đã rà soát lần 1</t>
        </r>
      </text>
    </comment>
    <comment ref="F55" authorId="0" shapeId="0">
      <text>
        <r>
          <rPr>
            <sz val="8"/>
            <color indexed="81"/>
            <rFont val="Tahoma"/>
            <family val="2"/>
          </rPr>
          <t>Ab02: đã rà soát lần 1</t>
        </r>
      </text>
    </comment>
    <comment ref="F57" authorId="0" shapeId="0">
      <text>
        <r>
          <rPr>
            <sz val="8"/>
            <color indexed="81"/>
            <rFont val="Tahoma"/>
            <family val="2"/>
          </rPr>
          <t>Ab02 đã rà soát lần 1</t>
        </r>
      </text>
    </comment>
    <comment ref="F59" authorId="0" shapeId="0">
      <text>
        <r>
          <rPr>
            <sz val="8"/>
            <color indexed="81"/>
            <rFont val="Tahoma"/>
            <family val="2"/>
          </rPr>
          <t>Ab02 đã rà soát lần 1</t>
        </r>
      </text>
    </comment>
    <comment ref="F61" authorId="0" shapeId="0">
      <text>
        <r>
          <rPr>
            <sz val="8"/>
            <color indexed="81"/>
            <rFont val="Tahoma"/>
            <family val="2"/>
          </rPr>
          <t>Ab02: đã rà soát lần 1</t>
        </r>
      </text>
    </comment>
  </commentList>
</comments>
</file>

<file path=xl/comments9.xml><?xml version="1.0" encoding="utf-8"?>
<comments xmlns="http://schemas.openxmlformats.org/spreadsheetml/2006/main">
  <authors>
    <author>Smart</author>
  </authors>
  <commentList>
    <comment ref="F18" authorId="0" shapeId="0">
      <text>
        <r>
          <rPr>
            <sz val="8"/>
            <color indexed="81"/>
            <rFont val="Tahoma"/>
            <family val="2"/>
          </rPr>
          <t>Ab03: đã rà soát lần 1</t>
        </r>
      </text>
    </comment>
    <comment ref="F24" authorId="0" shapeId="0">
      <text>
        <r>
          <rPr>
            <sz val="8"/>
            <color indexed="81"/>
            <rFont val="Tahoma"/>
            <family val="2"/>
          </rPr>
          <t>Ab01: đã rà soát lần 1</t>
        </r>
      </text>
    </comment>
  </commentList>
</comments>
</file>

<file path=xl/comments10.xml><?xml version="1.0" encoding="utf-8"?>
<comments xmlns="http://schemas.openxmlformats.org/spreadsheetml/2006/main">
  <authors>
    <author>pc</author>
  </authors>
  <commentList>
    <comment ref="F5" authorId="0" shapeId="0">
      <text>
        <r>
          <rPr>
            <b/>
            <sz val="9"/>
            <color indexed="81"/>
            <rFont val="Tahoma"/>
            <family val="2"/>
            <charset val="163"/>
          </rPr>
          <t>pc:</t>
        </r>
        <r>
          <rPr>
            <sz val="9"/>
            <color indexed="81"/>
            <rFont val="Tahoma"/>
            <family val="2"/>
            <charset val="163"/>
          </rPr>
          <t xml:space="preserve">
Ab02: Đã rà soát lần 1</t>
        </r>
      </text>
    </comment>
  </commentList>
</comments>
</file>

<file path=xl/comments11.xml><?xml version="1.0" encoding="utf-8"?>
<comments xmlns="http://schemas.openxmlformats.org/spreadsheetml/2006/main">
  <authors>
    <author>pc</author>
  </authors>
  <commentList>
    <comment ref="F5" authorId="0" shapeId="0">
      <text>
        <r>
          <rPr>
            <b/>
            <sz val="9"/>
            <color indexed="81"/>
            <rFont val="Tahoma"/>
            <family val="2"/>
            <charset val="163"/>
          </rPr>
          <t>pc:</t>
        </r>
        <r>
          <rPr>
            <sz val="9"/>
            <color indexed="81"/>
            <rFont val="Tahoma"/>
            <family val="2"/>
            <charset val="163"/>
          </rPr>
          <t xml:space="preserve">
Ab02: Đã rà soát lần 1</t>
        </r>
      </text>
    </comment>
  </commentList>
</comments>
</file>

<file path=xl/comments12.xml><?xml version="1.0" encoding="utf-8"?>
<comments xmlns="http://schemas.openxmlformats.org/spreadsheetml/2006/main">
  <authors>
    <author>pc</author>
  </authors>
  <commentList>
    <comment ref="E166" authorId="0" shapeId="0">
      <text>
        <r>
          <rPr>
            <b/>
            <sz val="9"/>
            <color indexed="81"/>
            <rFont val="Tahoma"/>
            <family val="2"/>
            <charset val="163"/>
          </rPr>
          <t>pc:</t>
        </r>
        <r>
          <rPr>
            <sz val="9"/>
            <color indexed="81"/>
            <rFont val="Tahoma"/>
            <family val="2"/>
            <charset val="163"/>
          </rPr>
          <t xml:space="preserve">
hỏi hiệu lực lại</t>
        </r>
      </text>
    </comment>
  </commentList>
</comments>
</file>

<file path=xl/connections.xml><?xml version="1.0" encoding="utf-8"?>
<connections xmlns="http://schemas.openxmlformats.org/spreadsheetml/2006/main">
  <connection i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keepAlive="1" name="ThisWorkbookDataModel1" description="Data Model" type="5" refreshedVersion="5" minRefreshableVersion="5" background="1">
    <dbPr connection="Data Model Connection" command="Append1" commandType="3"/>
    <extLst>
      <ext xmlns:x15="http://schemas.microsoft.com/office/spreadsheetml/2010/11/main" uri="{DE250136-89BD-433C-8126-D09CA5730AF9}">
        <x15:connection id="" model="1"/>
      </ext>
    </extLst>
  </connection>
  <connection id="3" name="Truy vấn - Append1" description="Kết nối với truy vấn 'Append1' trong sổ làm việc." type="100" refreshedVersion="8" minRefreshableVersion="5">
    <extLst>
      <ext xmlns:x15="http://schemas.microsoft.com/office/spreadsheetml/2010/11/main" uri="{DE250136-89BD-433C-8126-D09CA5730AF9}">
        <x15:connection id="f7a0a0e9-f317-4986-85aa-c13afd2594dd">
          <x15:oledbPr connection="provider=Microsoft.Mashup.OleDb.1;data source=$EmbeddedMashup(d8ba1b39-f28a-4911-9a5e-04290384155f)$;location=Append1">
            <x15:dbTables>
              <x15:dbTable name="Append1"/>
            </x15:dbTables>
          </x15:oledbPr>
        </x15:connection>
      </ext>
    </extLst>
  </connection>
  <connection id="4" name="Truy vấn - BSO" description="Kết nối với truy vấn 'BSO' trong sổ làm việc." type="5" refreshedVersion="0" background="1">
    <dbPr connection="provider=Microsoft.Mashup.OleDb.1;data source=$EmbeddedMashup(d8ba1b39-f28a-4911-9a5e-04290384155f)$;location=BSO" command="SELECT * FROM [BSO]"/>
  </connection>
  <connection id="5" name="Truy vấn - BST" description="Kết nối với truy vấn 'BST' trong sổ làm việc." type="5" refreshedVersion="0" background="1">
    <dbPr connection="provider=Microsoft.Mashup.OleDb.1;data source=$EmbeddedMashup(d8ba1b39-f28a-4911-9a5e-04290384155f)$;location=BST" command="SELECT * FROM [BST]"/>
  </connection>
  <connection id="6" name="Truy vấn - CKBT" description="Kết nối với truy vấn 'CKBT' trong sổ làm việc." type="5" refreshedVersion="0" background="1">
    <dbPr connection="provider=Microsoft.Mashup.OleDb.1;data source=$EmbeddedMashup(d8ba1b39-f28a-4911-9a5e-04290384155f)$;location=CKBT" command="SELECT * FROM [CKBT]"/>
  </connection>
  <connection id="7" name="Truy vấn - HRA" description="Kết nối với truy vấn 'HRA' trong sổ làm việc." type="5" refreshedVersion="0" background="1">
    <dbPr connection="provider=Microsoft.Mashup.OleDb.1;data source=$EmbeddedMashup(d8ba1b39-f28a-4911-9a5e-04290384155f)$;location=HRA" command="SELECT * FROM [HRA]"/>
  </connection>
  <connection id="8" name="Truy vấn - Lỗi trong Append1" description="Kết nối với truy vấn 'Lỗi trong Append1' trong sổ làm việc." type="5" refreshedVersion="0" background="1">
    <dbPr connection="provider=Microsoft.Mashup.OleDb.1;data source=$EmbeddedMashup(d8ba1b39-f28a-4911-9a5e-04290384155f)$;location=&quot;Lỗi trong Append1&quot;" command="SELECT * FROM [Lỗi trong Append1]"/>
  </connection>
  <connection id="9" name="Truy vấn - NBO" description="Kết nối với truy vấn 'NBO' trong sổ làm việc." type="5" refreshedVersion="0" background="1">
    <dbPr connection="provider=Microsoft.Mashup.OleDb.1;data source=$EmbeddedMashup(d8ba1b39-f28a-4911-9a5e-04290384155f)$;location=NBO" command="SELECT * FROM [NBO]"/>
  </connection>
  <connection id="10" name="Truy vấn - NSOSTADAVN" description="Kết nối với truy vấn 'NSOSTADAVN' trong sổ làm việc." type="5" refreshedVersion="0" background="1">
    <dbPr connection="provider=Microsoft.Mashup.OleDb.1;data source=$EmbeddedMashup(d8ba1b39-f28a-4911-9a5e-04290384155f)$;location=NSOSTADAVN" command="SELECT * FROM [NSOSTADAVN]"/>
  </connection>
  <connection id="11" name="Truy vấn - NST" description="Kết nối với truy vấn 'NST' trong sổ làm việc." type="5" refreshedVersion="0" background="1">
    <dbPr connection="provider=Microsoft.Mashup.OleDb.1;data source=$EmbeddedMashup(d8ba1b39-f28a-4911-9a5e-04290384155f)$;location=NST" command="SELECT * FROM [NST]"/>
  </connection>
  <connection id="12" name="Truy vấn - Other" description="Kết nối với truy vấn 'Other' trong sổ làm việc." type="5" refreshedVersion="0" background="1">
    <dbPr connection="provider=Microsoft.Mashup.OleDb.1;data source=$EmbeddedMashup(d8ba1b39-f28a-4911-9a5e-04290384155f)$;location=Other" command="SELECT * FROM [Other]"/>
  </connection>
  <connection id="13" name="Truy vấn - QA" description="Kết nối với truy vấn 'QA' trong sổ làm việc." type="5" refreshedVersion="0" background="1">
    <dbPr connection="provider=Microsoft.Mashup.OleDb.1;data source=$EmbeddedMashup(d8ba1b39-f28a-4911-9a5e-04290384155f)$;location=QA" command="SELECT * FROM [QA]"/>
  </connection>
  <connection id="14" name="Truy vấn - QCChung" description="Kết nối với truy vấn 'QCChung' trong sổ làm việc." type="5" refreshedVersion="0" background="1">
    <dbPr connection="provider=Microsoft.Mashup.OleDb.1;data source=$EmbeddedMashup(d8ba1b39-f28a-4911-9a5e-04290384155f)$;location=QCChung" command="SELECT * FROM [QCChung]"/>
  </connection>
  <connection id="15" name="Truy vấn - QCHL" description="Kết nối với truy vấn 'QCHL' trong sổ làm việc." type="5" refreshedVersion="0" background="1">
    <dbPr connection="provider=Microsoft.Mashup.OleDb.1;data source=$EmbeddedMashup(d8ba1b39-f28a-4911-9a5e-04290384155f)$;location=QCHL" command="SELECT * FROM [QCHL]"/>
  </connection>
  <connection id="16" name="Truy vấn - QCVS" description="Kết nối với truy vấn 'QCVS' trong sổ làm việc." type="5" refreshedVersion="0" background="1">
    <dbPr connection="provider=Microsoft.Mashup.OleDb.1;data source=$EmbeddedMashup(d8ba1b39-f28a-4911-9a5e-04290384155f)$;location=QCVS" command="SELECT * FROM [QCVS]"/>
  </connection>
  <connection id="17" name="Truy vấn - QLSX" description="Kết nối với truy vấn 'QLSX' trong sổ làm việc." type="5" refreshedVersion="0" background="1">
    <dbPr connection="provider=Microsoft.Mashup.OleDb.1;data source=$EmbeddedMashup(d8ba1b39-f28a-4911-9a5e-04290384155f)$;location=QLSX" command="SELECT * FROM [QLSX]"/>
  </connection>
  <connection id="18" name="Truy vấn - QM" description="Kết nối với truy vấn 'QM' trong sổ làm việc." type="5" refreshedVersion="0" background="1">
    <dbPr connection="provider=Microsoft.Mashup.OleDb.1;data source=$EmbeddedMashup(d8ba1b39-f28a-4911-9a5e-04290384155f)$;location=QM" command="SELECT * FROM [QM]"/>
  </connection>
  <connection id="19" name="Truy vấn - RD" description="Kết nối với truy vấn 'RD' trong sổ làm việc." type="5" refreshedVersion="0" background="1">
    <dbPr connection="provider=Microsoft.Mashup.OleDb.1;data source=$EmbeddedMashup(d8ba1b39-f28a-4911-9a5e-04290384155f)$;location=RD" command="SELECT * FROM [RD]"/>
  </connection>
  <connection id="20" name="Truy vấn - WHFP" description="Kết nối với truy vấn 'WHFP' trong sổ làm việc." type="5" refreshedVersion="0" background="1">
    <dbPr connection="provider=Microsoft.Mashup.OleDb.1;data source=$EmbeddedMashup(d8ba1b39-f28a-4911-9a5e-04290384155f)$;location=WHFP" command="SELECT * FROM [WHFP]"/>
  </connection>
  <connection id="21" name="Truy vấn - WHM" description="Kết nối với truy vấn 'WHM' trong sổ làm việc." type="5" refreshedVersion="0" background="1">
    <dbPr connection="provider=Microsoft.Mashup.OleDb.1;data source=$EmbeddedMashup(d8ba1b39-f28a-4911-9a5e-04290384155f)$;location=WHM" command="SELECT * FROM [WHM]"/>
  </connection>
</connections>
</file>

<file path=xl/sharedStrings.xml><?xml version="1.0" encoding="utf-8"?>
<sst xmlns="http://schemas.openxmlformats.org/spreadsheetml/2006/main" count="27403" uniqueCount="8600">
  <si>
    <t>STT</t>
  </si>
  <si>
    <t>Số SOP</t>
  </si>
  <si>
    <t>Tên SOP</t>
  </si>
  <si>
    <t>Khu vực chức năng</t>
  </si>
  <si>
    <t>Tình trạng</t>
  </si>
  <si>
    <t>Thay thế tài liệu</t>
  </si>
  <si>
    <t>Tài liệu tham khảo</t>
  </si>
  <si>
    <t>Ghi chú</t>
  </si>
  <si>
    <t>Trách nhiệm soạn thảo</t>
  </si>
  <si>
    <t>Người phê duyệt</t>
  </si>
  <si>
    <t>Chi tiết</t>
  </si>
  <si>
    <t>Người kiểm tra</t>
  </si>
  <si>
    <t>Người trình ký</t>
  </si>
  <si>
    <t>20/10/21</t>
  </si>
  <si>
    <t>27/10/21</t>
  </si>
  <si>
    <t>03/11/21</t>
  </si>
  <si>
    <t>10/11/21</t>
  </si>
  <si>
    <t>17/11/21</t>
  </si>
  <si>
    <t>24/11/21</t>
  </si>
  <si>
    <t>01/12/21</t>
  </si>
  <si>
    <t>08/12/21</t>
  </si>
  <si>
    <t>15/12/21</t>
  </si>
  <si>
    <t>22/12/21</t>
  </si>
  <si>
    <t>29/12/21</t>
  </si>
  <si>
    <t>Bộ phận:
Department</t>
  </si>
  <si>
    <t>Quản lí chất lượng
Quality Management</t>
  </si>
  <si>
    <t>SOP Numbering Database: General Procedure (01#)</t>
  </si>
  <si>
    <t>Soạn thảo và rà soát qui trình thao tác chuẩn
Preparation and review of standard operating procedure</t>
  </si>
  <si>
    <t>NA</t>
  </si>
  <si>
    <t>Kiểm soát sự thay đổi
Change control</t>
  </si>
  <si>
    <t>Thực hành tốt ghi hồ sơ
Good documentation practices</t>
  </si>
  <si>
    <t>Huấn luyện/ đào tạo nhân viên
Employee training</t>
  </si>
  <si>
    <t>Đánh giá nhà cung cấp
Supplier qualification</t>
  </si>
  <si>
    <t>010011.10</t>
  </si>
  <si>
    <t>Hệ thống quản lý nguy cơ chất lượng
Quality risk management (QRM)</t>
  </si>
  <si>
    <t>Hướng dẫn thẩm định quy trình
Guidance on validation</t>
  </si>
  <si>
    <t>Soạn thảo hồ sơ lô
Preparation of batch records</t>
  </si>
  <si>
    <t>Soạn thảo yêu cầu đặc tính kỹ thuật người sử dụng
Preparation of user requirements specification (URS)</t>
  </si>
  <si>
    <t>Phê duyệt chấp nhận/ loại bỏ lô thành phẩm
Approval for release/ rejection of finished product batch</t>
  </si>
  <si>
    <t>Lập sơ đồ tổ chức
Preparation of organization chart</t>
  </si>
  <si>
    <t>Soạn thảo công thức sản xuất gốc và hướng dẫn đóng gói gốc
Preparation of Manufacturing formula and Processing instructions (master formula) and Packaging instructions</t>
  </si>
  <si>
    <t>010022.12</t>
  </si>
  <si>
    <t xml:space="preserve">Qui trình tự thanh tra 
Procedure for self-inspection </t>
  </si>
  <si>
    <t>Rà soát chất lượng sản phẩm
Product quality review</t>
  </si>
  <si>
    <t>010024.13</t>
  </si>
  <si>
    <t>Quy trình xử lý khiếu nại sản phẩm
Procedure for handling product complaint</t>
  </si>
  <si>
    <t>010025.11</t>
  </si>
  <si>
    <t>Thu hồi sản phẩm
Product recall</t>
  </si>
  <si>
    <t>Thiết lập giới hạn cảnh báo, giới hạn hành động và xử lý kết quả ngoài giới hạn 
Establishing alert limit, action limit and handling out of limit results</t>
  </si>
  <si>
    <t>Quản lí, tiêu hủy hồ sơ tài liệu GMP
Management and destruction of GMP documentations</t>
  </si>
  <si>
    <t>Rà soát hệ thống quản lí chất lượng
Quality management system review</t>
  </si>
  <si>
    <t>Hướng dẫn tái thẩm định nhà xưởng/ thiết bị/ hệ thống
Guidance on requalification of facility/ equipment/ system</t>
  </si>
  <si>
    <t>Thẩm định qui trình vệ sinh
Cleaning validation</t>
  </si>
  <si>
    <t>Quy trình xử lý sản phẩm trả về
Handling for returned products</t>
  </si>
  <si>
    <t>Qui định giới hạn nhiệt độ - độ ẩm cho các khu vực GMP
Temperature - relative humidity limits of various GMP areas</t>
  </si>
  <si>
    <t>Yêu cầu đóng gói và phân phối sản phẩm xuất khẩu sang thị trường châu Âu
Packaging and delivery finished products to EU market</t>
  </si>
  <si>
    <t>010038.07</t>
  </si>
  <si>
    <t>Kiểm soát các tài liệu kỹ thuật / tài liệu bên ngoài và tài liệu tham khảo
Control of technical documentations / external documentation,and reference documentations</t>
  </si>
  <si>
    <t>Mô phỏng qui trình sản xuất vô trùng (Media fill) – Thuốc vô trùng Betalactam
Aseptic process simulation (Media fill) – Betalactam sterile products</t>
  </si>
  <si>
    <t>Tạo và quản lý barcode / pharmacode / 2D-matrix-code
Create and manage barcode / pharmacode / 2D-matrix-code</t>
  </si>
  <si>
    <t>010041.05</t>
  </si>
  <si>
    <t>Quy trình xử lý vấn đề chất lượng và CAPA
Quality issue and CAPA process</t>
  </si>
  <si>
    <t>Kiểm soát, phân phối, thu hồi hồ sơ, tài liệu GMP
Control, distribution, retrieval of GMP documentations</t>
  </si>
  <si>
    <t>Phê duyệt chấp nhận/ loại bỏ lô nguyên liệu, bao bì và bán thành phẩm
Approval for release/ rejection of raw, packaging materials and bulk products</t>
  </si>
  <si>
    <t>Hạn dùng, hạn tái kiểm của nguyên liệu, bao bì
Expiration date, retest date of raw, packaging materials</t>
  </si>
  <si>
    <t>Xử lý dư phẩm và phế phẩm 
Handling of excess materials and rejected process materials</t>
  </si>
  <si>
    <t>Hướng dẫn thẩm định nhà xưởng/thiết bị/hệ thống
Guidance on qualification of facility/ equipment/ system</t>
  </si>
  <si>
    <t>Đánh giá tác động
Impact assessment</t>
  </si>
  <si>
    <t>010053.08</t>
  </si>
  <si>
    <t>Thẩm định hệ thống vi tính hóa
Computerized system validation</t>
  </si>
  <si>
    <t>Quản lý vật tư tiêu hao
Consumable materials management</t>
  </si>
  <si>
    <t>Đóng gói lại và dán nhãn lại
Repackaging and relabeling</t>
  </si>
  <si>
    <t>Đánh giá nhà cung cấp dịch vụ hợp đồng
Qualification for contract service</t>
  </si>
  <si>
    <t>010061.05</t>
  </si>
  <si>
    <t>Sao lưu, lưu trữ và phục hồi dữ liệu
Backup, archive and restore data</t>
  </si>
  <si>
    <t>010062.03</t>
  </si>
  <si>
    <t>Kiểm soát dữ liệu GMP trên máy tính chủ
Manage GMP data on server computer</t>
  </si>
  <si>
    <t>Hành động khi mất điện và cấp điện trở lại
Action when power failure and restored</t>
  </si>
  <si>
    <t>Hành động khi hệ thống HVAC không hoạt động
Action when HVAC system is not in operation</t>
  </si>
  <si>
    <t>Quy định hành động khi có cảnh báo/ báo động trên hệ thống BMS, EMS và SCADA
Actions when BMS, EMS and SCADA system give the warning/ alarm</t>
  </si>
  <si>
    <t>Các loại nhãn sử dụng trong khu vực GMP
Labels using in GMP area</t>
  </si>
  <si>
    <t>010068.04</t>
  </si>
  <si>
    <t>Phân tích xu hướng cảnh báo và báo động của hệ thống BMS &amp; EMS và SCADA
Trend analysis of warning and alarm of BMS &amp; EMS and SCADA</t>
  </si>
  <si>
    <t>010069.04</t>
  </si>
  <si>
    <t>Cơ sở hạ tầng công nghệ thông tin
IT infrastructure</t>
  </si>
  <si>
    <t>010070.04</t>
  </si>
  <si>
    <t>Quản lý sự cố hệ thống vi tính hóa
Computerized system incident management</t>
  </si>
  <si>
    <t>010071.06</t>
  </si>
  <si>
    <t>Rà soát audit trail
Audit trail review</t>
  </si>
  <si>
    <t>010072.03</t>
  </si>
  <si>
    <t>Kế hoạch ứng phó, khắc phục khi xảy ra thảm họa và đảm bảo duy trì hoạt động liên tục cho hệ thống vi tính hóa
Disaster recovery and business continuity plan for computerized system</t>
  </si>
  <si>
    <t>010073.04</t>
  </si>
  <si>
    <t>Rà soát định kỳ hệ thống vi tính hóa
Periodic review for computerized system</t>
  </si>
  <si>
    <t>010074.04</t>
  </si>
  <si>
    <t>Kiểm soát tạp kim loại, tạp N-Nitrosamine trong thành phẩm thuốc
Elemental impurities, N-Nitrosamine impurities controlling in drug products</t>
  </si>
  <si>
    <t>010075.06</t>
  </si>
  <si>
    <t>Quy trình soạn thảo và quản lý Hồ sơ tổng thể
Procedure for preparation and management of Site master file</t>
  </si>
  <si>
    <t>Hướng dẫn đánh giá sự phân bố nhiệt độ - độ ẩm khu vực bảo quản
Guidance on mapping temperature - humidity of storage areas</t>
  </si>
  <si>
    <t>010077.05</t>
  </si>
  <si>
    <t>Quản lí mẫu thiết kế nang
Control and management of capsule artwork</t>
  </si>
  <si>
    <t>010078.04</t>
  </si>
  <si>
    <t>Phân loại thiết bị trong khu vực kiểm nghiệm 
Instrument category in quality control area</t>
  </si>
  <si>
    <t>010079.03</t>
  </si>
  <si>
    <t>Xử lý sai lệch trong thẩm định ban đầu thiết bị/ hệ thống
Deviation handling in initial qualification of equipment/ system</t>
  </si>
  <si>
    <t>Qui định giới hạn nhiệt độ - độ ẩm tương đối cho các khu vực GMP, nhà máy Stada Việt Nam
Temperature - relative humidity limits of various GMP areas in Stada Viet Nam factory</t>
  </si>
  <si>
    <t>010081.03</t>
  </si>
  <si>
    <t xml:space="preserve">Yêu cầu chung đối với khách vào khu vực nhà máy Stada Việt Nam
General requirements for visitors entering manufacturing areas of Stada Viet Nam factory </t>
  </si>
  <si>
    <t>Hành động khi mất điện và cấp điện trở lại cho nhà máy Stada Việt Nam
Action when power failure and restored for Stada Viet Nam factory</t>
  </si>
  <si>
    <t>Hành động khi hệ thống HVAC không hoạt động nhà máy Stada Việt Nam
Action when HVAC system is not in operation for Stada Viet Nam factory</t>
  </si>
  <si>
    <t>Hệ thống mã số phòng, thiết bị, dụng cụ, khuôn mẫu … khu vực GMP nhà máy STADA Việt Nam
Numbering system for rooms, equipment, instruments, mould tools, etc. In GMP area of STADA Viet Nam factory</t>
  </si>
  <si>
    <t>Hủy thuốc phải kiểm soát đặc biệt
Destruction of drugs subject to special control</t>
  </si>
  <si>
    <t>010090.03</t>
  </si>
  <si>
    <t>Qui định nhãn nhận dạng các loại đường ống cố định trong khu vực GMP
Regulations on labels identification of fixed pipework in GMP area</t>
  </si>
  <si>
    <t>010091.03</t>
  </si>
  <si>
    <t>Quy trình giảm thiểu thử nghiệm đối với nguyên liệu và bao bì
Reduced testing for starting and packaging materials</t>
  </si>
  <si>
    <t>Chấp nhận tạm thời nguyên liệu/ bao bì 
Temporary approval for raw/ packaging materials</t>
  </si>
  <si>
    <t>010095.05</t>
  </si>
  <si>
    <t>Quy tắc làm tròn số và trình bày kết quả
Rules of rounding and presenting results</t>
  </si>
  <si>
    <t>Hạn dùng, hạn tái kiểm của nguyên liệu, bao bì non betalactam
Expiration date, retest date of non betalactam raw, packaging materials</t>
  </si>
  <si>
    <t>Phê duyệt chuyển tiếp công đoạn/ loại bỏ sản phẩm trung gian/ bán thành phẩm
Approval for continuing next step/ rejection of intermediate/ bulk products</t>
  </si>
  <si>
    <t>Hệ thống SOP toàn cầu
Global SOP system</t>
  </si>
  <si>
    <t>010100.02</t>
  </si>
  <si>
    <t>Sử dụng và bảo quản quả cân chuẩn 
Handling and storage of standard weights</t>
  </si>
  <si>
    <t>010101.02</t>
  </si>
  <si>
    <t>Xác định phạm vi khối lượng cân của cân
Determination of weighing range of balances</t>
  </si>
  <si>
    <t>26.08.19</t>
  </si>
  <si>
    <t>010103.05</t>
  </si>
  <si>
    <t>Đánh giá các loại khuôn mẫu
Verification of incoming moulds</t>
  </si>
  <si>
    <t>Lấy mẫu định tính mỗi thùng nguyên liệu ban đầu</t>
  </si>
  <si>
    <t>010105.02</t>
  </si>
  <si>
    <t>Qui định sử dụng chất tẩy rửa, vệ sinh, khử trùng trong khu vực GMP
Regulations on detergents, cleaning agents, disinfectants using in GMP areas</t>
  </si>
  <si>
    <t>010106.04</t>
  </si>
  <si>
    <t>Vệ sinh cá nhân
Personnel hygiene</t>
  </si>
  <si>
    <t>010108.03</t>
  </si>
  <si>
    <t>Dọn quang dây chuyền khu vực cấp phát/ sản xuất/ đóng gói
Line clearance of dispensing/ manufacturing/ packing area</t>
  </si>
  <si>
    <t>010109.02</t>
  </si>
  <si>
    <t>Cấp phát, sử dụng và hủy bộ chữ số in trên bao bì
Issuance, usage and destruction of stereos</t>
  </si>
  <si>
    <t>Đối chiếu sản lượng trong quá trình sản xuất và đóng gói
Yield reconciliation during manufacturing process and packaging operation</t>
  </si>
  <si>
    <t>Xuất- nhập nguyên vật liệu, sản phẩm trung gian, bán thành phẩm và thành phẩm
Inward-outward of materials, intermediate product, bulk product and finished product</t>
  </si>
  <si>
    <t>010112.03</t>
  </si>
  <si>
    <t>Giới hạn chênh lệch khối lượng cho phép khi cân cấp phát nguyên liệu
Permissible differential limit on weighing when dispensing raw materials</t>
  </si>
  <si>
    <t>010113.02</t>
  </si>
  <si>
    <t>Giới hạn chênh lệch khối lượng cho phép khi cân cấp phát nguyên liệu – xưởng thuốc viên – nhà máy PME I
Permissible differential limit on weighing when dispensing raw materials – solid orals workshop – PME I  factory</t>
  </si>
  <si>
    <t>Qui định cấp phát, sản xuất và biệt trữ thuốc phải kiểm soát đặc biệt
Dispensing, manufacturing and quarantine of drugs subject to special control</t>
  </si>
  <si>
    <t>010117.02</t>
  </si>
  <si>
    <t>Ngăn ngừa nhiễm chéo
Prevention of Cross-contamination</t>
  </si>
  <si>
    <t>010119.03</t>
  </si>
  <si>
    <t>Rà soát quản lý chất lượng định kỳ (QMR)/ Hội đồng chất lượng
Periodic quality management reviews (QMR)/Quality Council</t>
  </si>
  <si>
    <t>010120.01</t>
  </si>
  <si>
    <t>Quy trình biệt trữ hàng hóa toàn cầu
Global quarantine shipment procedure</t>
  </si>
  <si>
    <t>010121.01</t>
  </si>
  <si>
    <t>Qui trình xuất xưởng tập trung Centralized Release Procedure</t>
  </si>
  <si>
    <t>010122.04</t>
  </si>
  <si>
    <t>Pha chế và sử dụng dung dịch khử trùng trong khu vực GMP
Preparation and use of disinfectant solutions in GMP area</t>
  </si>
  <si>
    <t>010123.03</t>
  </si>
  <si>
    <t>Pha chế và sử dụng dung dịch tẩy rửa trong khu vực GMP
Preparation and use of detergents solutions in GMP area</t>
  </si>
  <si>
    <t>010124.03</t>
  </si>
  <si>
    <t>Đánh giá quy trình đang sản xuất
Ongoing process verification</t>
  </si>
  <si>
    <t>010125.02</t>
  </si>
  <si>
    <t>Tiêu chuẩn phân tích dữ liệu và hành động trong đánh giá quy trình đang sản xuất
Criteria for data analysis and actions in ongoing process verification</t>
  </si>
  <si>
    <t>010127.01</t>
  </si>
  <si>
    <t>Quản lý người sử dụng EQMS và EDMS Stada
EQMS and EDMS Stada user management</t>
  </si>
  <si>
    <t>010129.01</t>
  </si>
  <si>
    <t>Quản lý người dùng hệ thống GSIS
GSIS: User management</t>
  </si>
  <si>
    <t>010130.01</t>
  </si>
  <si>
    <t>Thu hồi toàn cầu
Global recall</t>
  </si>
  <si>
    <t>010132.02</t>
  </si>
  <si>
    <t>Quản lý mật khẩu, cấp độ phân quyền và truy cập từ xa - khu vực Non Betalactam Nhà máy PME I</t>
  </si>
  <si>
    <t>010133.01</t>
  </si>
  <si>
    <t xml:space="preserve">Quy định khi sản xuất sản phẩm chứa Silymarin
</t>
  </si>
  <si>
    <t>010134.01</t>
  </si>
  <si>
    <t>Chiến lược thẩm định và nghiên cứu độ ổn định trong quá trình thay thế nguồn nguyên liệu API/DS và tá dược
Validation and stability strategy during the introduction of an alternative source of starting materials API/DS and excipients</t>
  </si>
  <si>
    <t>010135.01</t>
  </si>
  <si>
    <t>Quy trình toàn cầu về thanh tra GxP nội bộ
Global process for internal GxP auditing</t>
  </si>
  <si>
    <t>010136.01</t>
  </si>
  <si>
    <t>Qui trình toàn cầu cho việc chuẩn bị và quản lý các cuộc thanh tra / thanh tra từ khách hàng 
Global procedure preparation and management of inspections / customer audits</t>
  </si>
  <si>
    <t>010137.01</t>
  </si>
  <si>
    <t>Đánh giá thanh tra viên
Auditor Qualification</t>
  </si>
  <si>
    <t>010138.01</t>
  </si>
  <si>
    <t>Quy trình thanh tra toàn cầu
Global Auditing Process</t>
  </si>
  <si>
    <t>Chuẩn bị bột trơ để tiệt trùng
Preparation of placebo powder for sterlization</t>
  </si>
  <si>
    <t>Theo dõi điều kiện môi trường
Monitoring of environmental conditions</t>
  </si>
  <si>
    <t>010143.01</t>
  </si>
  <si>
    <t>Toàn vẹn dữ liệu
Data integrity</t>
  </si>
  <si>
    <t>Kế hoạch thẩm định gốc
Validation master plan</t>
  </si>
  <si>
    <t xml:space="preserve">Quy trình khiếu nại nhà cung cấp nguyên vật liệu
Complaint procedure for material supplier </t>
  </si>
  <si>
    <t>010146.01</t>
  </si>
  <si>
    <t>Thẩm định quy trình đóng gói 
Validation of packaging</t>
  </si>
  <si>
    <t>010147.01</t>
  </si>
  <si>
    <t>Quản lý việc tuân thủ quy định tại các nhà sản xuất và phòng thí nghiệm hợp đồng
Management of regulatory compliance at contract manufacturers and laboratories</t>
  </si>
  <si>
    <t>010148.01</t>
  </si>
  <si>
    <t>Kiểm soát trong quá trình
In process control</t>
  </si>
  <si>
    <t>010150.01</t>
  </si>
  <si>
    <t>Các hoạt động sản xuất sản phẩm trung gian và bán thành phẩm
Processing operations: intermediate and bulk products</t>
  </si>
  <si>
    <t>010151.01</t>
  </si>
  <si>
    <t>Kế hoạch thanh tra bên ngoài hằng năm toàn cầu
Global External Annual Audit Plan</t>
  </si>
  <si>
    <t>010152.01</t>
  </si>
  <si>
    <t>010153.01</t>
  </si>
  <si>
    <t>Hướng dẫn chung về thiết bị
General guidance on equipment</t>
  </si>
  <si>
    <t>010154.01</t>
  </si>
  <si>
    <t>Nhà xưởng/ thiết bị chuyên biệt
Dedicated facilities/ equipment</t>
  </si>
  <si>
    <t>010155.01</t>
  </si>
  <si>
    <t>010156.01</t>
  </si>
  <si>
    <t>Qui định chung về nước dùng trong sản xuất Dược phẩm
General regulations on Pharmaceutical water</t>
  </si>
  <si>
    <t>010158.01</t>
  </si>
  <si>
    <t>Hoạt động đóng gói
Packaging Operations</t>
  </si>
  <si>
    <t>010159.01</t>
  </si>
  <si>
    <t>010160.01</t>
  </si>
  <si>
    <t xml:space="preserve">Đánh giá hoạt chất – đánh giá sự tuân thủ khi đưa vào sử dụng một nguồn mới hoặc quy trình tổng hợp mới của nguồn hiện có
Active pharmaceutical ingredients evaluation of drug substances – compliance assessment for introduction of a new source or new route   of synthesis of an existing source
</t>
  </si>
  <si>
    <t>hien hanh</t>
  </si>
  <si>
    <t>010161.01</t>
  </si>
  <si>
    <t>Quy trình soạn thảo và quản lý sổ tay chất lượng
Procedure for preparation and management of quality manual</t>
  </si>
  <si>
    <t>010162.01</t>
  </si>
  <si>
    <t>010163.01</t>
  </si>
  <si>
    <t>Đánh giá sự tuân thủ  nhà cung cấp tá dược và phân tích mẫu thử cho tá dược
Compliance assessment for excipient suppliers and sample analysis of the excipient</t>
  </si>
  <si>
    <t>010165.01</t>
  </si>
  <si>
    <t>Sản xuất dược phẩm vô trùng
Manufacture of sterile medicinal products</t>
  </si>
  <si>
    <t>NM PME I &amp; NM Stada VN</t>
  </si>
  <si>
    <t>NM PME I</t>
  </si>
  <si>
    <t>PMP</t>
  </si>
  <si>
    <t>Betalactam-PME I &amp; NM Stada VN</t>
  </si>
  <si>
    <t>Betalactam - NM PME I</t>
  </si>
  <si>
    <t>Betalactam - NM PME I &amp; NM Stada VN</t>
  </si>
  <si>
    <t>Stada VN</t>
  </si>
  <si>
    <t>Non Betalactam - NM PME I</t>
  </si>
  <si>
    <t xml:space="preserve">Non Betalactam Sterile - NM PME I </t>
  </si>
  <si>
    <t>QC và các bộ phận liên quan PMP</t>
  </si>
  <si>
    <t>Production area - NM PME I &amp; NM Stada VN</t>
  </si>
  <si>
    <t>NM Stada VN</t>
  </si>
  <si>
    <t>Solid orals workshop - NM PME I</t>
  </si>
  <si>
    <t>NM PME I (Betalactam)</t>
  </si>
  <si>
    <t>Betalactam sterile, Non Betalactam sterile NM PME I</t>
  </si>
  <si>
    <t>Approved</t>
  </si>
  <si>
    <t>EU-GMP guideline,
PIC/S Guide to GMP PE009-13,
WHO-GMP guideline,
Stada AG,
Stada AG, SOP 00058, Global SOP
010010, 010023,
010030, 010041,
020004, 070001</t>
  </si>
  <si>
    <t>010103, 010142, 070001, 070002</t>
  </si>
  <si>
    <t>WHO, ICH Q9/Q10, EU GMP guideline,
00038, 00044,
00034, 00037,
010002, 010011,
010041, 010079,
030004, 040088,
010028</t>
  </si>
  <si>
    <t>010011.09
03.04.20</t>
  </si>
  <si>
    <t>ICH Q9 - Quality Risk Managemet, 00056
010050, EU GMP-Part I, applicable to chapter 1</t>
  </si>
  <si>
    <t>EU-GMP, Annex 15 
'010050</t>
  </si>
  <si>
    <t>010043
EU-GMP guideline, Part I, applicable to chapter 2</t>
  </si>
  <si>
    <t>EU-GMP guideline (2011) - chapter 4, PIC/S-GMP guideline (2013) - chapter 4, WHO guideline (2011), TRS-961, 010002, 010029</t>
  </si>
  <si>
    <t>010022.11
18.04.20</t>
  </si>
  <si>
    <t>Eudralex - volume 4 EU-GMP, Self-inspection and quality audits WHO-GMP, Self-inspection - chapter 9 PIC/S GMP, SOP 00015,
SOP 00018</t>
  </si>
  <si>
    <t>STADA AG, EU-GMP chapter 1, PIC/S GMP guideline, 010041</t>
  </si>
  <si>
    <t>010024.12
08.03.21</t>
  </si>
  <si>
    <t xml:space="preserve">010010
010025
010030 
010115
010041
00041
00070 </t>
  </si>
  <si>
    <t>010025.10
01.07.20</t>
  </si>
  <si>
    <t>Pharmaceutical law 105/2016/QH13, Circular 11/2018/TT-BYT, 6.3. EMEA (European medecines agency) 
 010024, 010030, 010115, 010130</t>
  </si>
  <si>
    <t>010002, 010041, ICH Q10</t>
  </si>
  <si>
    <t>PIC/S document, PI 006-3,
Appendix 3 of ICH Q3C (R4)
EudraLex, The Rules Governing Medicinal Products in the European Union,
EMA/CHMP/CVMP/SWP/169430/2012,
EMA/CHMP/CVMP/SWP/169430/2012,
EU GMP Annex 15
00109, PDA Technical Report No. 29
040121, 040064, 040071, 010010, 010144, 010052</t>
  </si>
  <si>
    <t>010024, EU GMP guideline, Part I, applicable to chapter 8</t>
  </si>
  <si>
    <t>Annex_Delivery Finished Product to Germany market_V.17_2015,  STADA AG, SOP 00004, Version 2, Requirements of EG LABO, EU GMP guideline, Part I, chapter 5</t>
  </si>
  <si>
    <t>010038.06
01.04.20</t>
  </si>
  <si>
    <t>EU GMP guideline, Part I, applicable to chapter 4</t>
  </si>
  <si>
    <t xml:space="preserve"> EU GMP guideline, Part I, chapter 4,
ISO/IEC 16022: 2006 Information technology, EAN-13 barcode, Annex 3 of SOP 00023, Identification of Medicines in Germany, Data matrix general requirements for of EG LABO, 010026, 080016</t>
  </si>
  <si>
    <t>010041.04
07.02.20</t>
  </si>
  <si>
    <t>PIC/S chapter 1,    Pharmaceutical quality system - ICH Q10,                           EU GMP guideline, Part I, applicable to chapter 1           010011, 010002
00034</t>
  </si>
  <si>
    <t>010029, 020023, 090114, 180029,190011</t>
  </si>
  <si>
    <t>EU GMP guideline, Part I, chapter 5, 010066, 010093, 030004, 030006, 030036, 040088</t>
  </si>
  <si>
    <t>EU-GMP, Annex 15, WHO guidelines on qualification, 
SOP 00131 ,
 010003, 010006, 010029, 010031, 010038, 010043, 010052, 010053, 010061, 010078, 010079, 010144</t>
  </si>
  <si>
    <t>010053.07
21.06.21</t>
  </si>
  <si>
    <t>010137, EU-GMP- chapter 7 - Outsourced activities</t>
  </si>
  <si>
    <t>010061.04
10.02.20</t>
  </si>
  <si>
    <t>010001, 010002, 010010, 010046, 010066, 160047, MHRA GxP Data Integrity Definitions and Guidance for Industry</t>
  </si>
  <si>
    <t>010062.02
30.08.19</t>
  </si>
  <si>
    <t>010046, EU GMP guideline, Part I,  chapter 4</t>
  </si>
  <si>
    <t>010010, 010064, 010083, 070079, 070110, 070147, 070161, 070162, 070290, 070300, 070381</t>
  </si>
  <si>
    <t>Printed</t>
  </si>
  <si>
    <t>010068.03
25.12.19</t>
  </si>
  <si>
    <t>010010, EU GMP guideline, Part I, applicable to chapter 1</t>
  </si>
  <si>
    <t>010069.03
07.02.20</t>
  </si>
  <si>
    <t>ISPE GAMP Good Practice, 010046, 010061, 010062, 010070, 010072</t>
  </si>
  <si>
    <t>010070.03
02.01.20</t>
  </si>
  <si>
    <t>010002, 010010, 010041, 010046, 050114, EU - GMP, Annex 11- Computerised system</t>
  </si>
  <si>
    <t>010071.05
27.03.21</t>
  </si>
  <si>
    <t>EU GMP guideline annex 11, PIC/S Guideline, 010002, 010010, 010053, 00062, 010011</t>
  </si>
  <si>
    <t>010072.02
08.08.19</t>
  </si>
  <si>
    <t xml:space="preserve">010061, 010002, 010041,  010046, 010069, 010010, 
</t>
  </si>
  <si>
    <t>010073.03
10.02.20</t>
  </si>
  <si>
    <t>Eudralex volume 4, Annex 11, GAMP 5, SOP00225,010010, 010041, 010046, 010053</t>
  </si>
  <si>
    <t>010074.03
25.12.19</t>
  </si>
  <si>
    <t>ICH guideline Q3D on elemental impurities, ICH Q3D Training module 5, 
010050, EMA/189634/2019, EMA/CHMP/428592/2019. Rev 2, APIC</t>
  </si>
  <si>
    <t>010075.05
01.04.20</t>
  </si>
  <si>
    <t>EudraLex The Rules Governing Medicinal Products in the European Union, PIC/S, EU GMP guideline, Part I, applicable to chapter 4
010043, 010002</t>
  </si>
  <si>
    <t>010077.04
20.04.20</t>
  </si>
  <si>
    <t>010026, 010043,
EU GMP guideline, Part I, applicable to chapter 4</t>
  </si>
  <si>
    <t>010078.03
08.04.20</t>
  </si>
  <si>
    <t>USP &lt;1058&gt; Analytical Instrucment Qualification, 010050, 010053</t>
  </si>
  <si>
    <t>010079.02
02.01.20</t>
  </si>
  <si>
    <t>010002, 010010, EU GMP guideline, Part I, applicable to chapter 1</t>
  </si>
  <si>
    <t>010081.02
10.12.19</t>
  </si>
  <si>
    <t>030075, 120067, 190001, 010106</t>
  </si>
  <si>
    <t>010010, 010082, 040110, 040120, 040121, 050178, 070298, 190016</t>
  </si>
  <si>
    <t>Thông tư 20/2017/TT-BYT, Nghị định 54/2017/NĐ-CP, Thông tư 09/2010/ TT-BYT</t>
  </si>
  <si>
    <t>010090.02
23.12.19</t>
  </si>
  <si>
    <t>ANSI/ASME A13.1-2007, EU GMP guideline, Part I, applicable to chapter 3</t>
  </si>
  <si>
    <t>010091.02
27.12.19</t>
  </si>
  <si>
    <t>010009, 030050, 010002, 010010</t>
  </si>
  <si>
    <t>010095.04
13.10.20
030080.03
13.10.20</t>
  </si>
  <si>
    <t>European Pharmacopoeia, US Pharmacopoeia, EU GMP Guideline, 00054</t>
  </si>
  <si>
    <t xml:space="preserve"> EU GMP guideline, Part I, chapter 5</t>
  </si>
  <si>
    <t>00012</t>
  </si>
  <si>
    <t>010100.01
20.08.19</t>
  </si>
  <si>
    <t xml:space="preserve">OILM (2004). R 111-1 Weights of classes, National Physical Laboratory, England. Good Practice Guide: Cleaning, handling and storage of weights, Sartorius. Recommendations </t>
  </si>
  <si>
    <t>010101.01
20.08.19</t>
  </si>
  <si>
    <t>010066</t>
  </si>
  <si>
    <t>010103.04
04.05.21</t>
  </si>
  <si>
    <t>010142, 010005, 010084, 070222, 070240, 070241, 070242,  110126, 190036, 080027, 170006</t>
  </si>
  <si>
    <t xml:space="preserve">030060, 030006, 050149 </t>
  </si>
  <si>
    <t xml:space="preserve">010105.01
20.09.19
</t>
  </si>
  <si>
    <t>USP &lt;1072&gt;, STP-02020, EU GMP guideline, Part I, chapter 3</t>
  </si>
  <si>
    <t>010106.03
21.04.20</t>
  </si>
  <si>
    <t>EU GMP guideline, Part I, applicable to chapter 2
00124</t>
  </si>
  <si>
    <t xml:space="preserve">010010, 010066, 120008,  </t>
  </si>
  <si>
    <t>010108.02
26.12.19</t>
  </si>
  <si>
    <t>010109.01
15.09.19</t>
  </si>
  <si>
    <t>010122</t>
  </si>
  <si>
    <t>010066, 010010, 080011, 130015, 120065</t>
  </si>
  <si>
    <t>010112.02
05.12.19</t>
  </si>
  <si>
    <t>020107, 020108, 020111, 190020, 190022, 190029, 120069</t>
  </si>
  <si>
    <t>010113.01
26.08.19</t>
  </si>
  <si>
    <t>020060, 020083, 020063, 020094</t>
  </si>
  <si>
    <t>010130, 00033</t>
  </si>
  <si>
    <t>010010, 010006, 010043, 010058, 010066, 120001, 120020, 120068, 120076, 120079</t>
  </si>
  <si>
    <t>010117.01
14.02.20</t>
  </si>
  <si>
    <t>EudraLex - Volume 4, EMA Guideline, ICH guideline Q9, 00111, 010063, 010064, 010082, 010083, 010106, 010107, 010066</t>
  </si>
  <si>
    <t>010119.02
10.04.20</t>
  </si>
  <si>
    <t>00040
010030</t>
  </si>
  <si>
    <t xml:space="preserve">EU-GMP Guideline, EU-GDP Guideline, 00035 </t>
  </si>
  <si>
    <t>00017</t>
  </si>
  <si>
    <t>010122.03
15.12.20</t>
  </si>
  <si>
    <t>010066, 010105, 030048, 080025, 080026, 090138, 180052, 180053</t>
  </si>
  <si>
    <t xml:space="preserve">010123.02
23.06.20
</t>
  </si>
  <si>
    <t>010066, 010105,  030048, 080025, 080026, 140011</t>
  </si>
  <si>
    <t>010124.02
12.04.21</t>
  </si>
  <si>
    <t>EU GMP guideline, Annex 15, chapter 5, 00105, 010002, 010010,  010011, 010023, 010144, 010125</t>
  </si>
  <si>
    <t>010125.01
20.07.20</t>
  </si>
  <si>
    <t>010010, 030004, 010041, 010124</t>
  </si>
  <si>
    <t>EU GMP Guidelines, Annex 11, 00221</t>
  </si>
  <si>
    <t>070465, 170027</t>
  </si>
  <si>
    <t>00224</t>
  </si>
  <si>
    <t>00042, 010115</t>
  </si>
  <si>
    <t xml:space="preserve">010132.01
20.08.20
</t>
  </si>
  <si>
    <t>EU-GMP, Annex 11, Computerised Systems
GIS04 Global corporate password policy</t>
  </si>
  <si>
    <t>070465</t>
  </si>
  <si>
    <t>010022, 010119, 010137, 00039</t>
  </si>
  <si>
    <t>00049, 010135</t>
  </si>
  <si>
    <t>00048</t>
  </si>
  <si>
    <t>010009, 010135, 010137, 00015</t>
  </si>
  <si>
    <t>010066, 010122, 030035, 050142, 080016, 080026, 120001, 120064, 120097, 120096</t>
  </si>
  <si>
    <t>User guide</t>
  </si>
  <si>
    <t>New</t>
  </si>
  <si>
    <t>010002, 010005, 010010, 010043, 010084, 010103</t>
  </si>
  <si>
    <t>PIC/S Guidance
Data ingegrity (EMA – August 2016)
Basic Requirements for Medicinal Products (Part I): Chapter 4, Chapter 6
Basic Requirements for Active Substances used as Starting materials (Part II): Chapter 5, Chapter 6
Annex 11 (Computerised System)</t>
  </si>
  <si>
    <t xml:space="preserve">Eudralex, EMA, FDA
PIC/s annex 15
00119, 010011
010060, 010050
010012, 010078
010043, 010031, 010033, 010124, 010145 </t>
  </si>
  <si>
    <t>EU guideline for Good Manufacturing Practice - Annex 15, SOP00127, SOP 010011</t>
  </si>
  <si>
    <t>SOP 00007, 00034, 00037, 00055, 00058, 00080, 00081</t>
  </si>
  <si>
    <t>EU GMP Part 1
00069</t>
  </si>
  <si>
    <t>ISO 2859-1:1999
SOP 00057
010010</t>
  </si>
  <si>
    <t>EU GMP Guideline, Part 1, chapter 5
SOP 00125</t>
  </si>
  <si>
    <t>010009, 010137, 010138, 00014</t>
  </si>
  <si>
    <t>EU GMP Part 1 applicable chatpter, SOP 00112, 070001, 070002, 010050, 010031</t>
  </si>
  <si>
    <t>EU-GMP guideline, Part 1, Chapter 3, Chapter 5, SOP 00113, 010117</t>
  </si>
  <si>
    <t>EU Guidelines for Good Manufacturing Practice, WHO Good manufacturing practices, European Pharmacopeia, EMA, SOP00129</t>
  </si>
  <si>
    <t>SOP00130</t>
  </si>
  <si>
    <t>SOP00133, 010011, 010013, 010021, 010041</t>
  </si>
  <si>
    <t>SOP 010009, 010134, 00089, ICH Q3D – Guideline for Elemental Impurities</t>
  </si>
  <si>
    <t>010002
010043
00085</t>
  </si>
  <si>
    <t>EudraLex - Volume 4 - Good Manufacturing Practice, WHO Guidelines, SOP00134, 010148, 010156, 010033, 010106</t>
  </si>
  <si>
    <t>SOP 00115, 010156, 010033, 010106, 010011</t>
  </si>
  <si>
    <t>21,08,19</t>
  </si>
  <si>
    <t>010005.07 (30.12.19)
Ab07: Đổi tên
010005.05 (20.06.16) &amp; 020039.03 (02.01.18) &amp; 030033.04 (31.12.16) &amp; ĐBD-095.04 (02.01.18) &amp; ĐBD-115.01 (11.07.18)
010005.04 (31.07.15)
010005.03 (30.10.13)
010005.02 (30.10.11)
010004.02 (03.09.11)
(sửa Ab 04 thay tên Thái ngày 24.09.15)</t>
  </si>
  <si>
    <t>010011.08 (04.01.20)
010011.07 (10.08.19)
010011.06 (05.04.18)
PMP-010012.01 (22.02.19)
ĐBD-109.02 (18.06.18)
010011.05 (15.08.16) &amp; 010052.01 (01.06.16) &amp; 010055.01 (01.06.16)
010011.04 (05.09.14)
010011.03 (02.01.14)
010011.02 (01.01.12)
010011.01 (01.01.10)</t>
  </si>
  <si>
    <t>010022.10 (25.02.20)
010022.09 (26.08.19)
010022.08 (12.03.18)
PMP-010025.01 (13.03.19)
ĐBD-004.05 (30.06.17)
010022.07 (25.03.17)
010022.06 (15.12.16)
010022.05 (25.04.16)
010022.04 (01.07.15)
Tên SOP ab05 thay đổi
010022.03 (05.09.14)
010022.02 (15.03.13)
010022.01 (15.03.11)</t>
  </si>
  <si>
    <t>AB 13 đổi tên
010024.11 (18.09.20)
'010024.10 (15.05.20)
010024.09 (10.01.20)
'010024.08 (15.08.19)
'010024.07 (25.10.18) &amp;
PMP-010054.01 (01.04.19) &amp;
ĐBD-014.06 (20.08.18)
'010024.06 (25.03.17)
'010024.05 (30.10.16)
'010024.04 (16.05.16)
'010024.03/15.05.14
Ab05 SOP đổi tên</t>
  </si>
  <si>
    <t>010025.09 (10.04.20)
'010025.08 (26.12.19)
'010025.07 (25.08.19)
'010025.06 (09.07.18)
ĐBD-015.06 (02.05.19)
'010025.05 (28.08.17)
'010025.04 (16.05.16)
'010025.03 (16.05.16)
010025.01 (01.04.11)
'010025.02/01.10.12</t>
  </si>
  <si>
    <t>010038.05 (25.12.19)
010038.04 (15.07.19)
010038.03 (01.06.16)
PMP-010008.01 (25.03.19)
010038.02 (01.07.15)
010038.01 (01.07.13)</t>
  </si>
  <si>
    <t>Ab05 đổi tên
010041.03 (25.06.19)
PMP-010018.01 (15.03.19)
010041.02 (20.11.16)
ĐBD-126.01 (20.05.18)
010041.01 (31.12.14)</t>
  </si>
  <si>
    <t>010053.06 (02.02.21)
010053.05 (29.04.20)
010053.04 (02.01.20)
0100053.03 (19.07.19)
010053.02 (05.09.18) &amp; PMP-010032.01 (17.03.19)
010053.01 (01.06.16)</t>
  </si>
  <si>
    <t>010062.01 (13.02.17) &amp; 'PMP-010065.01 (20.05.19)</t>
  </si>
  <si>
    <t xml:space="preserve">010068.02 (26.07.19)
010068.01 (22.04.17)
</t>
  </si>
  <si>
    <t>010069.02 (08.08.19)
010069.01 (21.08.17) &amp; PMP-010062.01 (22.04.19)</t>
  </si>
  <si>
    <t>010070.02 (08.08.19)
010070.01 (21.08.17) &amp; PMP-010066.01 (22.04.19)</t>
  </si>
  <si>
    <t>010071.02 (25.08.18) + PMP-010067.01 (21.05.19)
'010071.01 (21.08.17)</t>
  </si>
  <si>
    <t xml:space="preserve">010072.01 (21.08.17)
PMP-010068.01 (20.05.19)
</t>
  </si>
  <si>
    <t>010073.01 (21.08.17)
PMP-010069.01 (20.05.19)</t>
  </si>
  <si>
    <t>AB04 Đổi tên'
010074.02 (10.07.19)
010074.01 (25.09.17)
PMP-010051.01 (04.04.19)</t>
  </si>
  <si>
    <t>010075.04 (23.12.19)
010075.03 (15.07.19)
PMP-010003.01 (20.02.19)
010075.02 (01.12.18)
ĐBD-144.02 (31.12.18)
Ab02:Đổi tên
010075.01 (25.09.17)</t>
  </si>
  <si>
    <t xml:space="preserve">010077.03 (25.12.19)
010077.02 (01.08.19)
010077.01 (15.03.19)
</t>
  </si>
  <si>
    <t>'010078.02 (02.01.20)
010078.01 (19.07.19)
PMP-010035.01 (14.03.19)</t>
  </si>
  <si>
    <t xml:space="preserve">010079.01 (19.07.19)
PMP-010039.01 (12.03.19)
</t>
  </si>
  <si>
    <t>010081.01 (23.08.19)</t>
  </si>
  <si>
    <t xml:space="preserve">010084.03 (18.05.20)
'010084.02 (05.09.19)
010084.01 (05.08.19)
PMP-010006.01 (20.02.19)
</t>
  </si>
  <si>
    <t>010090.01 (22.07.19)
020029.04 (01.07.17) &amp; PMP-010011.01 (18.02.19) &amp; ĐBD-062.05 (24.08.18)</t>
  </si>
  <si>
    <t>010091.01 (01.09.19)
020035.05 (01.10.18)
ĐBD-098.03 (02.01.18)
PMP-010036.01 (21.03.19)</t>
  </si>
  <si>
    <t>Ab05: Đổi tên SOP
Ab04: Đổi tên SOP
010095.03 (10.02.20)
010095.02 (23.12.19)
010095.01 (30.07.19)
020042.03 (15.12.16) &amp; ĐBD-129.01 (25.02.19) &amp; PMP-010005.01 (20.02.19)</t>
  </si>
  <si>
    <t>020065.02 (15.05.17) &amp; ĐBD-050.04 (25.09.18) &amp; PMP-010071.01 (25.03.19)</t>
  </si>
  <si>
    <t>020034.06 (20.10.17) &amp; ĐBD-139.01 (18.06.18) &amp; PMP-010070.01 (25.03.19)</t>
  </si>
  <si>
    <t>010103.03 (20.10.20)
010103.02 (31.01.20)
010103.01 (10.08.19)
020019.07 (11.05.17) &amp; ĐBD-052.03 (31.12.17)</t>
  </si>
  <si>
    <t>020050.03 (15.02.17) &amp; PMP-010022.01 (02.05.19) &amp; ĐBD-125.02 (09.07.18)</t>
  </si>
  <si>
    <t>010106.02 (26.12.19)
010106.01 (15.07.19)
080013.05 (10.03.17)
SXD-163.05 (20.08.17)
SXD-231.03 (23.05.17)
SXW-177.04 (20.09.18)
NCC-010.01 (01.08.17)</t>
  </si>
  <si>
    <t>010108.01 (16.08.19)
080002.05 (18.09.17) &amp; ĐBD-045.05 (05.12.17)</t>
  </si>
  <si>
    <t>080014.03 (14.11.16)</t>
  </si>
  <si>
    <t xml:space="preserve">010112.01 (10.09.19)
</t>
  </si>
  <si>
    <t>020047.03 (20.10.17)</t>
  </si>
  <si>
    <t>110032.06 (02.01.20) &amp; 170007.01 (01.10.19)</t>
  </si>
  <si>
    <t>AB03 đổi tên
010119.01 (23.02.20)</t>
  </si>
  <si>
    <t xml:space="preserve">010122.02 (26.10.20)
010122.01 (20.04.20)
040058.08 (24.02.20) &amp; 040096.01
(01.09.19) &amp; 040109.02 (15.01.20) &amp;
090089.04 (27.03.17) &amp; 110085.06 (08.02.20) &amp; 170022.01 (01.10.19) &amp; 
180005.01 (20.08.19) &amp; 190014.02
(15.01.20)
</t>
  </si>
  <si>
    <t>010123.01 (20.04.20)
110085.06 (08.02.20) &amp; 170022.01 (01.10.19) &amp; 180005.01 (20.08.19) &amp; 190014.02 (15.01.20)</t>
  </si>
  <si>
    <t>010124.01 (20.07.20)</t>
  </si>
  <si>
    <t>CND-001.01 (01.08.18)</t>
  </si>
  <si>
    <t xml:space="preserve">chị Hiệp đặt số </t>
  </si>
  <si>
    <t>Lý đặt số</t>
  </si>
  <si>
    <t>Phúc</t>
  </si>
  <si>
    <t>c Thuận 12.09.20</t>
  </si>
  <si>
    <t>c Mai STADA xin số</t>
  </si>
  <si>
    <t>Lý đăng kí</t>
  </si>
  <si>
    <t>Uyên đăng kí</t>
  </si>
  <si>
    <t>Nhi QA stada đăng ký</t>
  </si>
  <si>
    <t>25/01/21</t>
  </si>
  <si>
    <t>05/08/21</t>
  </si>
  <si>
    <t>04/05/21</t>
  </si>
  <si>
    <t>16/06/221</t>
  </si>
  <si>
    <t>04/08/21</t>
  </si>
  <si>
    <t>Ngày phê duyệt
(dd/mm/yy)</t>
  </si>
  <si>
    <t>Ngày hiệu lực
(dd/mm/yy)</t>
  </si>
  <si>
    <t>Ngày rà soát
(dd/mm/yy)</t>
  </si>
  <si>
    <t>Ngày rà soát kế tiếp 
(dd/mm/yy)</t>
  </si>
  <si>
    <t>Q System</t>
  </si>
  <si>
    <t>GĐNM</t>
  </si>
  <si>
    <t>Q Compliance</t>
  </si>
  <si>
    <t>GĐNM 1</t>
  </si>
  <si>
    <t>Q Operation</t>
  </si>
  <si>
    <t>QC</t>
  </si>
  <si>
    <t>E&amp;M</t>
  </si>
  <si>
    <t>MS&amp;T</t>
  </si>
  <si>
    <t>IT</t>
  </si>
  <si>
    <t>GĐNM 2</t>
  </si>
  <si>
    <t>Production</t>
  </si>
  <si>
    <t>Warehouse</t>
  </si>
  <si>
    <t>HSE</t>
  </si>
  <si>
    <t>Quy định về các hoạt động sản xuất thuốc không vô trùng
Manufacturing of non-sterile pharmaceutical products</t>
  </si>
  <si>
    <t>Preparing</t>
  </si>
  <si>
    <t>Lý do lên ấn bản</t>
  </si>
  <si>
    <t>Local</t>
  </si>
  <si>
    <t>Global</t>
  </si>
  <si>
    <t>Column1</t>
  </si>
  <si>
    <t>Đang kiểm tra</t>
  </si>
  <si>
    <t>Đang trình ký</t>
  </si>
  <si>
    <t>Đã phê duyệt</t>
  </si>
  <si>
    <t>Gửi sửa</t>
  </si>
  <si>
    <t>Lên ấn bản</t>
  </si>
  <si>
    <t>Cố định</t>
  </si>
  <si>
    <t>Lưu nhập</t>
  </si>
  <si>
    <t>TODAY</t>
  </si>
  <si>
    <t>Ban hành, sử dụng và kiểm soát sổ nhật ký thiết bị
Issuance, usage and control of equipment logbooks</t>
  </si>
  <si>
    <t>Kiểm soát, ban hành hồ sơ lô
Control, issuance of batch records</t>
  </si>
  <si>
    <t>Quản lí Placebo
Management of Placebo</t>
  </si>
  <si>
    <t>Tiếp nhận và quản lí găng RABS
Incoming control and handling of RABS gloves</t>
  </si>
  <si>
    <t>NM PME I &amp; NM Stada Việt Nam</t>
  </si>
  <si>
    <t>010003, 010043</t>
  </si>
  <si>
    <t>BST</t>
  </si>
  <si>
    <t>BST, NST &amp; QC (Microbial Lab) - NM PME I</t>
  </si>
  <si>
    <t>EU-GMP, Annex 1, 040007, 040057, 040071, 040090, 040091, 040095, 090086, 090100, 180001</t>
  </si>
  <si>
    <t>Quá hạn</t>
  </si>
  <si>
    <t>Obsoleted, Superseded</t>
  </si>
  <si>
    <t>Printed, Preparing</t>
  </si>
  <si>
    <t>Ghi chú tiến độ</t>
  </si>
  <si>
    <t>Deadline
(dd/mm/yy)</t>
  </si>
  <si>
    <t>030001.19</t>
  </si>
  <si>
    <t>030002.06</t>
  </si>
  <si>
    <t>030003.08</t>
  </si>
  <si>
    <t>030007.11</t>
  </si>
  <si>
    <t>030008.07</t>
  </si>
  <si>
    <t>030011.05</t>
  </si>
  <si>
    <t>030015.07</t>
  </si>
  <si>
    <t>030029.09</t>
  </si>
  <si>
    <t>030030.14</t>
  </si>
  <si>
    <t>030034.07</t>
  </si>
  <si>
    <t>030037.05</t>
  </si>
  <si>
    <t>030039.10</t>
  </si>
  <si>
    <t>030042.06</t>
  </si>
  <si>
    <t>030044.08</t>
  </si>
  <si>
    <t>030047.05</t>
  </si>
  <si>
    <t>030048.06</t>
  </si>
  <si>
    <t>030049.05</t>
  </si>
  <si>
    <t>030050.09</t>
  </si>
  <si>
    <t>030054.04</t>
  </si>
  <si>
    <t>030055.05</t>
  </si>
  <si>
    <t>030063.01</t>
  </si>
  <si>
    <t>030066.04</t>
  </si>
  <si>
    <t>030069.04</t>
  </si>
  <si>
    <t>030074.02</t>
  </si>
  <si>
    <t>030075.04</t>
  </si>
  <si>
    <t>030076.01</t>
  </si>
  <si>
    <t>030078.03</t>
  </si>
  <si>
    <t>030079.02</t>
  </si>
  <si>
    <t>030080.06</t>
  </si>
  <si>
    <t>030081.01</t>
  </si>
  <si>
    <t>030082.01</t>
  </si>
  <si>
    <t>030083.01</t>
  </si>
  <si>
    <t>030084.01</t>
  </si>
  <si>
    <t>030085.02</t>
  </si>
  <si>
    <t>030086.02</t>
  </si>
  <si>
    <t>030087.02</t>
  </si>
  <si>
    <t>030089.01</t>
  </si>
  <si>
    <t>030090.01</t>
  </si>
  <si>
    <t>030091.01</t>
  </si>
  <si>
    <t>030092.01</t>
  </si>
  <si>
    <t>Nhận mẫu/ đăng ký mẫu tại QC và báo cáo kết quả phân tích
Receipt/ registration of samples in QC and reporting of results</t>
  </si>
  <si>
    <t>Mua và kiểm kê hóa chất, thuốc thử và môi trường vi sinh
Procurment and inventory management of chemicals/ reagents and microbiological media</t>
  </si>
  <si>
    <t>Vệ sinh dụng cụ phòng kiểm nghiệm bằng tay
Cleaning apparatuses of QC deparment by hand</t>
  </si>
  <si>
    <t>Các loại nhãn sử dụng trong phòng kiểm nghiệm
Labels using in QC laboratory</t>
  </si>
  <si>
    <t>Các nguyên tắc an toàn trong phòng kiểm nghiệm
Safety in QC Laboratory</t>
  </si>
  <si>
    <t>Hướng dẫn sơ cứu trong bộ phận kiểm nghiệm
First aid guide in QC laboratory</t>
  </si>
  <si>
    <t xml:space="preserve">Lấy mẫu, kiểm nghiệm nguyên liệu thuốc viên Betalactam
Sampling, testing of Betalactam solid orals raw materials
</t>
  </si>
  <si>
    <t xml:space="preserve">Lấy mẫu, thử nghiệm sản phẩm trung gian, bán thành phẩm và thành phẩm
Sampling, testing of intermediate, bulk and finished products
</t>
  </si>
  <si>
    <t xml:space="preserve">Lấy mẫu, kiểm tra bao bì betalactam
Sampling, checking of betalactam packaging materials
</t>
  </si>
  <si>
    <t>Nhận và kiểm kê dụng cụ phòng kiểm nghiệm 
Receipt and inventory management of apparatuses in QC</t>
  </si>
  <si>
    <t>Hiệu chuẩn dụng cụ thủy tinh chính xác
Calibration of accuracy glasswares</t>
  </si>
  <si>
    <t>Chương trình nghiên cứu độ ổn định chung
General stability program</t>
  </si>
  <si>
    <t xml:space="preserve">Hướng dẫn thẩm định phương pháp thử nghiệm hóa lý
Guidance on physico-chemical test method validation
</t>
  </si>
  <si>
    <t>Hướng dẫn chuẩn bị dụng cụ và trang phục cho lấy mẫu nguyên liệu/ bao bì
Instruction of preparing apparatuses and clothes for sampling raw material/ packaging material</t>
  </si>
  <si>
    <t>Hướng dẫn thay trang phục cho lấy mẫu nguyên liệu/ bao bì 
Instruction of changing the clothes for sampling raw material/ packing material products</t>
  </si>
  <si>
    <t>Hướng dẫn sử dụng dụng cụ cấp cứu
Handing and using emergency instrument</t>
  </si>
  <si>
    <t>Thực hành tốt sắc ký
Good laboratory practice for chromatography</t>
  </si>
  <si>
    <t xml:space="preserve">Cài đặt và kiểm tra phương pháp phân tích trên hệ thống sắc kí lỏng hiệu năng cao
Uploading method into high performance liquid chromatography systems
</t>
  </si>
  <si>
    <t>Đánh giá tay nghề kiểm nghiệm viên và thử nghiệm thành thạo
Analyst qualification and proficiency testing</t>
  </si>
  <si>
    <t>Quản lý hệ thống hồ sơ tài liệu phòng kiểm nghiệm
Management of documents and records in QC department</t>
  </si>
  <si>
    <t>Hướng dẫn sử dụng và tái sinh hạt Silicagel
Instruction of usage and recycling Silicagel</t>
  </si>
  <si>
    <t>Sử dụng các loại nước cho phòng kiểm nghiệm
Using of water for QC laboratory</t>
  </si>
  <si>
    <t>Kiểm tra và cập nhật tiêu chuẩn, phương pháp kiểm nghiệm theo Dược điển châu Âu hiện hành
Check and update regularly of current European Pharmacopoeia</t>
  </si>
  <si>
    <t xml:space="preserve">Chuyển giao phương pháp phân tích
Analytical method transfer
</t>
  </si>
  <si>
    <t xml:space="preserve">Qui trình gửi mẫu tại các bộ phận kiểm nghiệm.
Procedure for sending samples at quality control department.
</t>
  </si>
  <si>
    <t>Lấy mẫu hệ thống nước xưởng thuốc vô trùng Betalactam 
Sampling of water system Betalactam sterile workshop</t>
  </si>
  <si>
    <t>Lấy mẫu, kiểm tra bao bì Non Betalactam (PME I)
Sampling, checking of Non Betalactam packaging materials (PME I)</t>
  </si>
  <si>
    <t>Lấy mẫu, kiểm tra bao bì non betalactam (Nhà máy Stada Việt Nam)
Sampling, checking of non betalactam packaging materials (Stada Viet Nam factory)</t>
  </si>
  <si>
    <t>Lấy mẫu, kiểm nghiệm nguyên liệu Non Betalactam (Nhà máy Stada Việt Nam)
Sampling, testing of Non Betalactam raw materials (Stada Viet Nam factory)</t>
  </si>
  <si>
    <t>Hướng dẫn vào ra và vệ sinh khu vực lấy mẫu nguyên liệu/ bao bì (Nhà máy STADA Việt Nam)
Procedure entry, exit and cleaning for sampling raw material/ packaging material areas (STADA Viet Nam factory)</t>
  </si>
  <si>
    <t>Thực hiện, tối ưu hóa và đánh giá phương pháp phân tích
Implementation, or optimization and verification of analytical methods</t>
  </si>
  <si>
    <t>Lấy mẫu hệ thống nước (Non Betalactam)</t>
  </si>
  <si>
    <t>Vệ sinh dụng cụ phòng kiểm nghiệm bằng máy rửa dụng cụ – nhà máy PME I
Cleaning apparatuses of QC department by using washing machine – PME I factory</t>
  </si>
  <si>
    <t>Kiểm tra nhiệt độ – độ ẩm phòng kiểm nghiệm – nhà máy Stada Việt Nam 
Checking temperature – relative humidity in quality control – Stada Viet Nam factory</t>
  </si>
  <si>
    <t>Hướng dẫn vào ra phòng kiểm nghiệm - nhà máy Stada Việt Nam
Procedure for entry and exit the quality control – Stada Viet Nam factory</t>
  </si>
  <si>
    <t>Quản lý hệ thống hồ sơ tài liệu phòng kiểm nghiệm (Non betalactam)</t>
  </si>
  <si>
    <t>Kiểm tra nhiệt độ – độ ẩm  phòng kiểm nghiệm hóa lý, vi sinh khu vực Non Betalactam – Nhà máy PME I
Checking temperature – relative humidity in Physico-chemical Lab and Microbial Lab of Non Betalactam area – PME I Factory</t>
  </si>
  <si>
    <t>Quản lý mẫu thử
Sample management</t>
  </si>
  <si>
    <t xml:space="preserve">Giải thích và xử lý dữ liệu phân tích
Interpretation and handling of analytical data
</t>
  </si>
  <si>
    <t>Đánh giá việc tính toán trong bộ phận Kiểm nghiệm
Verification of calculations in Quality Control</t>
  </si>
  <si>
    <t>Những hướng dẫn chung khi làm việc tại phòng Kiểm nghiệm hóa lý
General rules for work in Chemical Lab</t>
  </si>
  <si>
    <t>Tính toán kết quả trên máy tính CASIO FX- 570ES PLUS
Calculation results on CASIO FX-570ES PLUS calculator</t>
  </si>
  <si>
    <t>Hướng dẫn tính toán kết quả bằng phần mềm săc ký lỏng hiệu năng cao
Instruction for calculating results by software high peformance liquid chromatography system Waters e2695</t>
  </si>
  <si>
    <t xml:space="preserve">Hướng dẫn tạo và xuất  báo cáo trong phần mềm Empower
Instruction for creating and export report in Empower software
</t>
  </si>
  <si>
    <t>Tính toán kết quả trên máy tính Casio FX-500MS
Calculation results on Casio FX-500MS calculator</t>
  </si>
  <si>
    <t>Tính toàn kết quả trên máy tính Casio FX-580VN X
Calculation results on Casio FX-580VN X calculator</t>
  </si>
  <si>
    <t>Phân tích xu hướng
Trend analysis</t>
  </si>
  <si>
    <t>Theo dõi tiểu phân phòng sạch
Monitoring of Non-viable particle in clean rooms</t>
  </si>
  <si>
    <t>Theo dõi thường quy chất lượng hệ thống khí nén và nitơ
Quality monitoring of compressed air system and nitrogen system</t>
  </si>
  <si>
    <t>QC - PMP và các bộ phận liên quan</t>
  </si>
  <si>
    <t>030001.18
07.06.21</t>
  </si>
  <si>
    <t>010003,
010043,
010010, 
030054</t>
  </si>
  <si>
    <t xml:space="preserve">030002.05
04.01.18
KND-138.01
01.10.18
PMP-030016.01
06.05.19
</t>
  </si>
  <si>
    <t>010058,
030006,
030007</t>
  </si>
  <si>
    <t>030003.06
04.09.17
KND-077.04
15.01.18
PMP-030010.11
08.05.19</t>
  </si>
  <si>
    <t>030010,
030006</t>
  </si>
  <si>
    <t xml:space="preserve">EU GMP guideline  Part 1 chapter 6, 00038, 010010, 010124, 030050, 010028, 010119 </t>
  </si>
  <si>
    <t>BSO &amp; QC (Betalactam)
PME I</t>
  </si>
  <si>
    <t>030001, 010010, 030006</t>
  </si>
  <si>
    <t>030007.10
15.02.20</t>
  </si>
  <si>
    <t xml:space="preserve">
SOP00059, EP 10.0, 4.2.2 Volumetric solutions, 
030006, 030002, 030038, 010010</t>
  </si>
  <si>
    <t xml:space="preserve">030008.06
10.08.19
</t>
  </si>
  <si>
    <t>030007, 030010, 030011</t>
  </si>
  <si>
    <t>SOP00059, WHO TRS 943, Annex 3,
USP 43, &lt;11&gt;, 
030006</t>
  </si>
  <si>
    <t xml:space="preserve">030011.04
30.07.16
KND-076.03
01.08.18
</t>
  </si>
  <si>
    <t>030008</t>
  </si>
  <si>
    <t>QC - PMP</t>
  </si>
  <si>
    <t xml:space="preserve">ANSI ASQ Z1.4 2008; ISO 2859; 
WHO Technical Report Series 929 2005 – Annex 4; 
Eudralex - volume 4 GMP guidelines; 
010010; 030001; 030006;  030034;  030035; 050142; SOP00057.
</t>
  </si>
  <si>
    <t>QC-NMDP PME I &amp; Stada Viet Nam</t>
  </si>
  <si>
    <t>030015.06
03.01.20</t>
  </si>
  <si>
    <t>010005, 030029, 070002, 010084</t>
  </si>
  <si>
    <t>QC - (Betalactam) - NMDP PME I</t>
  </si>
  <si>
    <t>USP, General notices – Preservation, packaging, storage and labeling; 
USP &lt;1079&gt; – Good storage and shipping practices;
European Pharmacopoeia (Volume I, General notices 1);
SOP 070107,
010010</t>
  </si>
  <si>
    <t>030029.09
20.12.19</t>
  </si>
  <si>
    <t>Catalogue
030003, 070002, 030061, 030057, 030073, Handbook of Chemistry and Physic, 53rd Edition, p.F4, SOP_BLAUBRAND_EN.pdf</t>
  </si>
  <si>
    <t>030030.13
02.01.21</t>
  </si>
  <si>
    <t>010002, 010010, 010095, 030004, 030006, 030013, 030032, 080016, SOP 00009 (Stada AG), ICH Q1A (R2)</t>
  </si>
  <si>
    <t>SOP00118 Analytical Method Validation; HFM_OP_17_A_0015 Analytical Method Validation; USP 43, &lt;1225&gt; Validation of compendial procedures;  
Guidance on Validation of Analytical Procedures – Text and Methodology, EMEA, CPMP/ICH/381/95;
030004, 030001,
010043, 010012</t>
  </si>
  <si>
    <t>030034.06
20.01.20
030067.02
15.02.20
030070.01
10.08.19</t>
  </si>
  <si>
    <t>030003,
040024</t>
  </si>
  <si>
    <t>QC (Betalactam) &amp; các bộ phận liên quan PMP</t>
  </si>
  <si>
    <t>WHO Technical Report Series 929 (2005)-Annex 4,
030012, 010010, 010047, 010066, 030001, 030010, 030006, 120001</t>
  </si>
  <si>
    <t>030037.04
04.01.18
KND-072-044.03
10.03.18
PMP-030003.01
02.05.19</t>
  </si>
  <si>
    <t xml:space="preserve">Catalogue
</t>
  </si>
  <si>
    <t>EP 10.0, 2.2.29, 
EP 10.0, 2.2.46, 050033, 030004,
030007, 050079, 050190</t>
  </si>
  <si>
    <t xml:space="preserve">030039.09
28.12.19
</t>
  </si>
  <si>
    <t>010010, 010046,
050079</t>
  </si>
  <si>
    <t>030042.05
03.12.18
KND-096.07
03.12.18
PMP-030042.01
21.05.19</t>
  </si>
  <si>
    <t>ISO 13528,
ISO 17043,
TL VKN TW</t>
  </si>
  <si>
    <t>010029, 010061</t>
  </si>
  <si>
    <t>030047.04
02.05.17
KND-133.02
03.12.18
PMP-030049.01
07.05.19</t>
  </si>
  <si>
    <t>030048.05
10.01.20</t>
  </si>
  <si>
    <t xml:space="preserve">030003, 030007, 030011, 030037, 030038, 030057, 030061, 030073, 040014, 040015, 040018, 040058, 040093, 040096, 040108, 040109, 080025, </t>
  </si>
  <si>
    <t xml:space="preserve"> 030049.04
20.08.19</t>
  </si>
  <si>
    <t>030050.08
20.01.20</t>
  </si>
  <si>
    <t>SOP00107, Global SOP for Transfer of Analytical Methods, version 1.0; 030031;
010012</t>
  </si>
  <si>
    <t>QC - PME I &amp; Stada Việt Nam</t>
  </si>
  <si>
    <t>030054.03
25.02.20</t>
  </si>
  <si>
    <t>030001
010060
030006
030010
010043</t>
  </si>
  <si>
    <t>MicroLab
(betalactam)</t>
  </si>
  <si>
    <t>030055.04
02.05.18</t>
  </si>
  <si>
    <t>030006, 030001</t>
  </si>
  <si>
    <t>ChemLab
(betalactam)</t>
  </si>
  <si>
    <t>QC - (Non Betalactam) - PME I</t>
  </si>
  <si>
    <t>ISO 2859, WHO Technical Report Series 929 2005 – Annex 4, EudraLex - Volume 4, 010010, 030001, 030006, 030014, 030070, 030071, 050144, 050162</t>
  </si>
  <si>
    <t>Stada Việt Nam</t>
  </si>
  <si>
    <t>030003, 030006, 030010, 050217</t>
  </si>
  <si>
    <t>010010, 030001, 030006, USP 42</t>
  </si>
  <si>
    <t>030066.03
01.07.20</t>
  </si>
  <si>
    <t>010106
030034</t>
  </si>
  <si>
    <t>có rà soát</t>
  </si>
  <si>
    <t>030069.03
03.01.20</t>
  </si>
  <si>
    <t>HFM_4_RU_17_A_0031_01  
USP &lt;1226&gt; 
USP &lt;1225&gt; 
USP &lt;1224
&lt;857&gt; 
&lt;854&gt; 
&lt;852&gt; 
030031
010012</t>
  </si>
  <si>
    <t>SOP 030070</t>
  </si>
  <si>
    <t>QC (Micro Lab - Non Betalactam) - PME I</t>
  </si>
  <si>
    <t>DĐVN V, USP 43,  EP 10.0, 040018, 040024</t>
  </si>
  <si>
    <t>QC (Non Betalactam) - PME I</t>
  </si>
  <si>
    <t>new</t>
  </si>
  <si>
    <t>030074.01
21.07.19</t>
  </si>
  <si>
    <t>010010</t>
  </si>
  <si>
    <t>030075.03
29.05.20</t>
  </si>
  <si>
    <t>010106</t>
  </si>
  <si>
    <t>QC (Betalactam) - PME I &amp; QC Stada Việt Nam</t>
  </si>
  <si>
    <t>30078.02
30.05.20</t>
  </si>
  <si>
    <t xml:space="preserve">010006 , 010033,
 USP 42_〈1227〉 </t>
  </si>
  <si>
    <t>030079.01
12.02.20</t>
  </si>
  <si>
    <t>030080.05
07.06.21</t>
  </si>
  <si>
    <t>010003, 010010 , 010043, 010088, 010095, 030004 , 030010, 030016, 030077, 030074, 030084</t>
  </si>
  <si>
    <t xml:space="preserve">&lt;111&gt; USP 42; 
 &lt;1010&gt; USP 42;
General Notices abd requirements, USP42; General Notice, EP 10.0; 
010095, 030004, 030009,
030031, 030038, 030069, 030080,  040060, 040088. 
</t>
  </si>
  <si>
    <t>010010, 030038</t>
  </si>
  <si>
    <t xml:space="preserve">EP 10.0, 1. General notices;  USP 41 &lt;1&gt; General notices and requirements
</t>
  </si>
  <si>
    <t>030085.01
22.08.19</t>
  </si>
  <si>
    <t>The manual of the manufacturer</t>
  </si>
  <si>
    <t>030086.01 (01.08.20)</t>
  </si>
  <si>
    <t>050190</t>
  </si>
  <si>
    <t>030087.01
(01.08.20)</t>
  </si>
  <si>
    <t>050114</t>
  </si>
  <si>
    <t>010046
030087
050114
160044</t>
  </si>
  <si>
    <t>QC - PME I</t>
  </si>
  <si>
    <t xml:space="preserve">Hướng dẫn của NSX
</t>
  </si>
  <si>
    <t>Hướng dẫn sử dụng NSX</t>
  </si>
  <si>
    <t>020025.10
23.04.20</t>
  </si>
  <si>
    <t>6.1. EU GMP guideline, Part I, applicable to chapter 1,
010028,
030092</t>
  </si>
  <si>
    <t>020080.04
19.03.21
020086.01
26.08.19</t>
  </si>
  <si>
    <t>030001.17 )02.01.21)
030001.16 (18.06.20)
030001.15 (20.04.20)
030001.14 (02.01.20)
030001.13 (22.07.19)
030001.12 (15.03.19)
KND-129.03 (29.10.18)
030001.11 (10.10.18)
030001.10 (20.10.17)
030001.09 (02.05.17)
030001.08 (15.02.17)
030001.07 (11.01.17)
030001.06 (20.05.16)
030001.05 (01.12.14)
030001.04 (29.04.14)
030001.03 (02.01.14)
030001.02 (01.01.12)
030001.01 (15.04.10)</t>
  </si>
  <si>
    <t>030002.04 (04.01.16)
030002.03 (29.04.14)
030002.02 (29.04.12)
030002.01 (29.04.12)</t>
  </si>
  <si>
    <t>030003.06 (04.09.17)
&amp;KND-077.04 (15.01.18)
&amp; PMP-030010.11 (08.05.19)030003.05 (02.05.17) 030003.04 (04.01.16)
030003.03 (20.05.14)
030003.02 (20.05.12)
030003.01 (20.05.10)
Ab01 ký lại bổ sung thêm 2 nhãn (Yến)</t>
  </si>
  <si>
    <t>030007.09 (28.12.19)
030007.08 (15.08.19)
030007.07 (02.05.17)
KND-098.05 (22.10.18)
PMP-030009.01 (06.05.19)
030007.06 (15.01.17)
030007.05 (31.10.15)
030007.04 (29.04.14)
030007.03 (04.09.12)
030007.02 (15.07.12)
030007.01 (15.07.10)
Ab04 PL3 bổ sung in lại 26.07.14</t>
  </si>
  <si>
    <t>030008.05 (01.08.17) + KND-073.04 (01.08.18)
'030008.04 (01.08.15)
030008.03 (01.08.13)
'030008.02 (15.07.12)
030008.01 (15.07.10)</t>
  </si>
  <si>
    <t>030011.03 (30.07.14)
030011.02 (30.07.12)
030011.01 (30.07.10)</t>
  </si>
  <si>
    <t>030015.05 (15.08.19)
030015.04 (15.09.16)
KND-139.01 (15.09.17) '030015.03 (15.09.14)
'030015.02 (15.09.12)
'030015.01 (15.09.10)
Ab02: sửa bổ sung thêm PL5 ngày 23.03.13</t>
  </si>
  <si>
    <t>030029.07 (15.08.19)
030029.06 (01.06.17)
TĐM-071-001.03 (01.08.18)
030029.05 (01.12.16)
030029.04 (04.05.15)
030029.03 (31.12.14)
030029.02 (31.12.12)
030029.01 (01.01.11)</t>
  </si>
  <si>
    <t>030030.12 (15.12.20)
030030.11 (18.06.20)
030030.10 (20.04.20)
030030.09 (03.09.19)
030030.08 (02.05.17) + KND-126.09 (04.09.18)
030030.07 (01.03.17)
030030.06 (01.11.16)
030030.05 (01.07.16)
030030.04 (25.09.14)
030030.03 (02.01.14)
030030.02 (31.12.12)
030030.02 (01.01.11)</t>
  </si>
  <si>
    <t>030034.05 (02.05.17)
030034.04 (04.01.16)
AB 04 đổi tên
030034.03 (15.04.15)
030034.02 (15.04.13)
030034.01 (15.04.11)
In lại ngày 23.10.13</t>
  </si>
  <si>
    <t>030035.04(04.01.16)
AB 04 đổi tên
030035.03 (15.04.15)
030035.02 (15.04.13)
030035.01 (15.04.11)
In lại ngày 23.10.13</t>
  </si>
  <si>
    <t>030037.03 (04.01.16)
030037.02 (21.10.13)
030037.01 (20.10.11)
AB02 Đã rà soát lần 1 (20.10.15)</t>
  </si>
  <si>
    <t>030039.08 (17.08.19)
030039.07 (20.10.17)
030039.06 (14.01.17)
030039.05 (18.05.16)
030039.04 (31.12.15)
030039.03 (05.05.14)
030039.02 (01.12.12)
030039.01 (26.12.11)</t>
  </si>
  <si>
    <t>030042.04 (01.12.16)
030042.03 (01.12.14)
030042.02 (01.12.12)
030042.01 (18.12.11)
Ab02: Thêm 3 PL. In kí lại ngày 31.12.13, bổ sung PL13</t>
  </si>
  <si>
    <t>030044.06 (20.12.19)
'030044.05 (10.08.19)
'030044.04 (25.05.16)
030044.03 (20.10.14)
030044.02 (02.01.13)
030044.01 (01.01.12)</t>
  </si>
  <si>
    <t>030047.03 (15.09.16)
030047.02 (15.09.14)
030047.01 (15.09.12)
Ab01 in kí lại 08.01.13</t>
  </si>
  <si>
    <t>030048.04 (01.08.19)
030048.03 (15.09.16)
KND-134.02 (03.12.18) 030048.02 (15.09.14)
030048.01 (15.09.12)
Loan sửa bổ sung (20.11.14)</t>
  </si>
  <si>
    <t>030049.03 (05.05.16)
030049.02 (05.05.14)
030049.01 (01.03.12)
Ab01 đã rà soát lần 1 (28.02.14)</t>
  </si>
  <si>
    <t>030050.07 (15.08.19)
030050.06 (01.08.18)
030050.05 (08.01.18)
030050.04 (18.10.16)
030050.03 (18.10.14)
030050.02 (20.05.14)
030050.01 (02.05.13)</t>
  </si>
  <si>
    <t>030054.02 (02.05.17)
030054.01 (10.07.15)
Ab03 SOP đổi tên</t>
  </si>
  <si>
    <t>030055.03 (02.01.18)
030055.02 (15.08.17)
030055.01 (21.09.15)</t>
  </si>
  <si>
    <t>trống số</t>
  </si>
  <si>
    <t xml:space="preserve">030066.02 (15.02.20)
030066.01 (12.08.19)
</t>
  </si>
  <si>
    <t>030069.02 (23.12.19)
'030069.01 (12.12.19)</t>
  </si>
  <si>
    <t>030075.02 (09.12.19)
030075.01 (10.08.19)</t>
  </si>
  <si>
    <t>cập nhật 04.09.19</t>
  </si>
  <si>
    <t>30078.01 (07.01.20)</t>
  </si>
  <si>
    <t>030080.04 (24.03.21)
''030080.03 (13.10.20)
'030080.02 (01.08.20)
030080.01 (12.02.20)</t>
  </si>
  <si>
    <t>Đảo số ngày 18.03.20</t>
  </si>
  <si>
    <t>Đảm bảo chất lượng
Quality Assurance</t>
  </si>
  <si>
    <t>Kiểm nghiệm
Quality Control</t>
  </si>
  <si>
    <t>SOP Numbering Database: General Quality Control (03#)</t>
  </si>
  <si>
    <t>SOP Numbering Database: Quality Assurance (02#)</t>
  </si>
  <si>
    <t>Kiểm nghiệm - Vi sinh
Quality Control - Microlab</t>
  </si>
  <si>
    <t>SOP Numbering Database: Microbial Quality Control (04#)</t>
  </si>
  <si>
    <t>040001.11</t>
  </si>
  <si>
    <t>040003.09</t>
  </si>
  <si>
    <t>040009.06</t>
  </si>
  <si>
    <t>040010.06</t>
  </si>
  <si>
    <t>040011.05</t>
  </si>
  <si>
    <t>040014.11</t>
  </si>
  <si>
    <t>040015.07</t>
  </si>
  <si>
    <t>040016.07</t>
  </si>
  <si>
    <t>040023.06</t>
  </si>
  <si>
    <t>040024.09</t>
  </si>
  <si>
    <t>040025.05</t>
  </si>
  <si>
    <t>040026.06</t>
  </si>
  <si>
    <t>040027.05</t>
  </si>
  <si>
    <t>040028.06</t>
  </si>
  <si>
    <t>040029.11</t>
  </si>
  <si>
    <t>040030.06</t>
  </si>
  <si>
    <t>040031.08</t>
  </si>
  <si>
    <t>040032.05</t>
  </si>
  <si>
    <t>040033.09</t>
  </si>
  <si>
    <t>040037.06</t>
  </si>
  <si>
    <t>040041.06</t>
  </si>
  <si>
    <t>040042.07</t>
  </si>
  <si>
    <t>040044.08</t>
  </si>
  <si>
    <t>040050.09</t>
  </si>
  <si>
    <t>040053.05</t>
  </si>
  <si>
    <t>040054.08</t>
  </si>
  <si>
    <t>040057.09</t>
  </si>
  <si>
    <t>040060.09</t>
  </si>
  <si>
    <t>040063.04</t>
  </si>
  <si>
    <t>040065.06</t>
  </si>
  <si>
    <t>040066.05</t>
  </si>
  <si>
    <t>040067.04</t>
  </si>
  <si>
    <t>040068.04</t>
  </si>
  <si>
    <t>040070.03</t>
  </si>
  <si>
    <t>040072.04</t>
  </si>
  <si>
    <t>040073.04</t>
  </si>
  <si>
    <t>040077.03</t>
  </si>
  <si>
    <t>040078.04</t>
  </si>
  <si>
    <t>040079.04</t>
  </si>
  <si>
    <t>040080.02</t>
  </si>
  <si>
    <t>040081.02</t>
  </si>
  <si>
    <t>040084.03</t>
  </si>
  <si>
    <t>040088.03</t>
  </si>
  <si>
    <t>040089.01</t>
  </si>
  <si>
    <t>040090.03</t>
  </si>
  <si>
    <t>040094.01</t>
  </si>
  <si>
    <t>040095.02</t>
  </si>
  <si>
    <t>040097.01</t>
  </si>
  <si>
    <t>040098.01</t>
  </si>
  <si>
    <t>040099.01</t>
  </si>
  <si>
    <t>040100.02</t>
  </si>
  <si>
    <t>040101.01</t>
  </si>
  <si>
    <t>040102.01</t>
  </si>
  <si>
    <t>040103.01</t>
  </si>
  <si>
    <t>040104.01</t>
  </si>
  <si>
    <t>040105.01</t>
  </si>
  <si>
    <t>040106.01</t>
  </si>
  <si>
    <t>040107.04</t>
  </si>
  <si>
    <t>040111.03</t>
  </si>
  <si>
    <t>040112.01</t>
  </si>
  <si>
    <t>040113.01</t>
  </si>
  <si>
    <t>040116.01</t>
  </si>
  <si>
    <t>040118.03</t>
  </si>
  <si>
    <t>040123.02</t>
  </si>
  <si>
    <t>040124.01</t>
  </si>
  <si>
    <t>040125.03</t>
  </si>
  <si>
    <t>040126.03</t>
  </si>
  <si>
    <t>040127.02</t>
  </si>
  <si>
    <t>040128.02</t>
  </si>
  <si>
    <t>040129.02</t>
  </si>
  <si>
    <t>040130.02</t>
  </si>
  <si>
    <t>040138.01</t>
  </si>
  <si>
    <t>Chuẩn bị và kiểm soát môi trường/ dung dịch cho thử nghiệm vi sinh 
Preparation and control of media/ solutions for microbiological testing</t>
  </si>
  <si>
    <t xml:space="preserve">Theo dõi hoạt động và vệ sinh tủ ấm Newtronic NEC-1230IRSI
Monitoring operation and cleaning of incubator Newtronic NEC-1230IRSI </t>
  </si>
  <si>
    <t>Vận hành và vệ sinh máy tiệt trùng bằng hơi nước H.P.H.V MachinFabrik 1725
Operation and cleaning of MachinFabrik 1725 H.P.H.V steam sterilizer</t>
  </si>
  <si>
    <t>Hướng dẫn rửa tay trước khi vào khu vực cấp sạch
Instruction for washing hands before entering classified areas</t>
  </si>
  <si>
    <t>Hướng dẫn sử dụng micropipet
Usage instructions of micropipettes</t>
  </si>
  <si>
    <t>Vận hành và vệ sinh máy lấy mẫu không khí kiểm tra vi sinh Merck MAS -100
Operation and Cleaning of Merck MAS-100 microbial air sampler</t>
  </si>
  <si>
    <t>Chuẩn bị dụng cụ sạch cho việc lấy mẫu và kiểm tra vi sinh
Preparation of clean apparatuses for sampling and testing microorganism</t>
  </si>
  <si>
    <t>Các nguyên tắc an toàn phòng kiểm nghiệm vi sinh
General safety in microbial laboratory</t>
  </si>
  <si>
    <t>Hướng dẫn vào ra phòng vi sinh (Betalactam)
Entry and exit of the microbial lab (Betalactam)</t>
  </si>
  <si>
    <t>Khử trùng và loại bỏ các nguyên vật liệu đã sử dụng tại phòng vi sinh
Decontamination and disposal of used materials in the microbial lab</t>
  </si>
  <si>
    <t>Hướng dẫn sử dụng và cấy chuyền chủng vi sinh vật
Usage, handling and subculturing of microbial cultures</t>
  </si>
  <si>
    <t>Kiểm tra/ hiệu chuẩn hằng ngày, vận hành và vệ sinh cân chính xác Sartorius CP323S
Daily verification/ calibration, operation and cleaning of Sartorius CP323S precision balance</t>
  </si>
  <si>
    <t>Vận hành và vệ sinh máy lấy mẫu khí nén kiểm tra vi sinh "Pinocchio Super II"
Operation and cleaning of "Pinocchio Super II" microbial impaction sampler for gas monitoring</t>
  </si>
  <si>
    <t>Vận hành và vệ sinh máy in phiếu cân Sartorius YDP-20-OCE
Operation and cleaning of data printer Sartorius YDP-20-OCE</t>
  </si>
  <si>
    <t>Hướng dẫn sử dụng và vệ sinh kính hiển vi hai mắt Labo AXL
User guide and cleaning of Labo AXL binocular microscope</t>
  </si>
  <si>
    <t>Vận hành và vệ sinh máy trộn xoáy IKA MS2
Operation and cleaning of IKA MS2 Vortex mixer</t>
  </si>
  <si>
    <t>Vận hành và vệ sinh LAF treo
Operation and cleaning of hanging LAF</t>
  </si>
  <si>
    <t>Hướng dẫn sử dụng và vệ sinh static passbox, dynamic passbox
User guide and cleaning of Static passbox, Dynamic passbox</t>
  </si>
  <si>
    <t>Vận hành và vệ sinh bộ lọc chân không Thomas MEDI-PUMP và Gast DOA-P504-BN
Operation and cleaning of Thomas MEDI-PUMP and Gast DOA-P504-BN vacuum filtration unit</t>
  </si>
  <si>
    <t>Vận hành và vệ sinh LAF ngang Dyna Filters
Operation and cleaning of Horizontal laminar air flow of Dyna Filters</t>
  </si>
  <si>
    <t>Vận hành và vệ sinh tủ lạnh bảo quản Sanaky
Operation and cleaning of Sanaky storage fridge</t>
  </si>
  <si>
    <t>Hiệu chuẩn micropipet
Calibration of micropipettes</t>
  </si>
  <si>
    <t>Hướng dẫn vào ra khu vực thử nghiệm độ vô trùng và thử nghiệm vi sinh (Betalactam)
Entry and exit of sterility testing area and general testing area in the department of microbial (Betalactam)</t>
  </si>
  <si>
    <t>Hướng dẫn thẩm định phương pháp thử nghiệm vi sinh
Guidance on microbiological test method validation</t>
  </si>
  <si>
    <t>Hướng dẫn chung định danh vi sinh vật
General guidance for identification of microorganism</t>
  </si>
  <si>
    <t>Kiểm tra/ hiệu chuẩn hằng ngày, vận hành và vệ sinh cân chính xác Sartorius Secura 213-1S
Daily verification/ calibration, operation and cleaning of precision balance Sartorius Secura 213-1S</t>
  </si>
  <si>
    <t>Vận hành và vệ sinh hệ thống định danh vi sinh vật Vitek 2 Compact 15
Operation and cleaning of microbial identification system Vitek 2 Compact 15</t>
  </si>
  <si>
    <t>Vận hành và vệ sinh bơm phân phối môi trường PMi
Operation and cleaning of peristaltic pump PMi</t>
  </si>
  <si>
    <t>Huấn luyện và đánh giá nhân viên đọc kết quả media fill
Training and qualification of staffs for reading media fill results</t>
  </si>
  <si>
    <t>Vận hành và vệ sinh máy chuẩn bị môi trường tự động Masterclave 09
Operation and cleaning of automated culture media preparator Masterclave 09</t>
  </si>
  <si>
    <t>Vận hành và vệ sinh máy đổ đĩa môi trường tự động APS One
Operation and cleaning of automated pour stacker APS One</t>
  </si>
  <si>
    <t>Đánh giá nhân viên thử nghiệm độ vô trùng
Analyst qualification for sterility test performance</t>
  </si>
  <si>
    <t>Hướng dẫn sử dụng bộ dụng cụ lấy mẫu hơi tinh khiết HSC30
Instruction for usage of HSC30 Pure steam sample cooler</t>
  </si>
  <si>
    <t>Vận hành và vệ sinh máy lấy mẫu không khí kiểm tra vi sinh Air Ideal 3P
Operation and cleaning of Air Ideal 3P microbial air samplers</t>
  </si>
  <si>
    <t>Hướng dẫn thành lập, bảo quản và quản lý thư viện chủng vi sinh vật phân lập
Formation, preservation and management of library isolated strains</t>
  </si>
  <si>
    <t>Chuẩn bị chỉ thị nội độc tố dùng trong thẩm định qui trình khử chí nhiệt tố
Preparation of spiked material (in-house endotoxin indicator) for depyrogenation validation process</t>
  </si>
  <si>
    <t>Vận hành và vệ sinh máy lấy mẫu không khí kiểm tra vi sinh SAS Super Isolator 100
Operation and cleaning of SAS Super Isolator 100 microbial air samplers</t>
  </si>
  <si>
    <t>Vận hành và vệ sinh tủ LAF vi sinh ESCO AC2-6G8
Operation and cleaning of ESCO AC2-6G8 biological safety cabinet</t>
  </si>
  <si>
    <t>Theo dõi vi sinh hệ thống khí nén, khí nitơ
Microbial monitoring of compressed air system and nitrogen system</t>
  </si>
  <si>
    <t>Xử lí kết quả ngoài tiêu chuẩn trong các thử nghiệm vi sinh
Handling of out of specification (OOS) results in microbiological testing</t>
  </si>
  <si>
    <t xml:space="preserve">Theo dõi vi sinh phòng sạch khu vực nghiên cứu &amp; phát triển
</t>
  </si>
  <si>
    <t>Theo dõi vi sinh phòng sạch, thiết bị và nhân viên phòng kiểm nghiệm vi sinh (non betalactam)</t>
  </si>
  <si>
    <t xml:space="preserve">Hướng dẫn thẩm định qui trình định lượng kháng sinh bằng phương pháp vi sinh vật
</t>
  </si>
  <si>
    <t>Hướng dẫn vào/ ra phòng vi sinh (Non Betalactam)
Entry and exit of the Microbial lab (Non Betalactam)</t>
  </si>
  <si>
    <t>Vận hành và vệ sinh máy lắc IKA Votex Genius
Operation and cleaning of IKA Votex Genius One-way shaker</t>
  </si>
  <si>
    <t>Hướng dẫn sử dụng và vệ sinh phòng ủ mẫu vi sinh</t>
  </si>
  <si>
    <t>Vận hành và vệ sinh máy đo vòng kháng khuẩn READ BIOTIC N2</t>
  </si>
  <si>
    <t>Vận hành và vệ sinh máy đo pH MettlerToledo MP220</t>
  </si>
  <si>
    <t>Vận hành và vệ sinh nồi hấp GEMMY HL-343</t>
  </si>
  <si>
    <t>Vận hành và vệ sinh tủ ấm vi sinh BINDER BD - 53</t>
  </si>
  <si>
    <t>Vận hành và vệ sinh máy in phiếu cân Sartorius YDP 09-D</t>
  </si>
  <si>
    <t>Vận hành và vệ sinh LAF di động PMP MLAF-0313</t>
  </si>
  <si>
    <t>Vận hành và vệ sinh tù lạnh bảo quản ASCON R134a</t>
  </si>
  <si>
    <t>Vận hành và vệ sinh máy ủ nhiệt khô TECHNE DB-2D</t>
  </si>
  <si>
    <t>Vận hành và vệ sinh tủ lạnh bảo quản LG150L</t>
  </si>
  <si>
    <t xml:space="preserve">Vận hành và vệ sinh kính hiển vi hai mắt NIKON SE </t>
  </si>
  <si>
    <t>Vận hành và vệ sinh máy hàn bao Kunba FS-150
Operation and cleaning of sealing machine Kunba FS-150</t>
  </si>
  <si>
    <t>Vận hành và vệ sinh máy khuấy từ gia nhiệt IKA C-MAG HS10</t>
  </si>
  <si>
    <t>Vận hành và vệ sinh nồi hấp SHINVA SLSASS-RW2S
Operation and cleaning of autoclave SHINVA SLSASS-RW2S</t>
  </si>
  <si>
    <t>Vận hành và vệ sinh máy chuẩn bị môi trường tự động Biomerieux Masterclave 10
Operation and cleaning of automated culture media preparator Biomerieux Masterclave 10</t>
  </si>
  <si>
    <t>Vận hành và vệ sinh Máy đếm tiểu phân chất lỏng HACH ULTRA HIAC 9705</t>
  </si>
  <si>
    <t>Kiểm tra/ hiệu chuẩn hằng ngày, vận hành và vệ sinh cân chính xác SARTORIUS CPA 323S</t>
  </si>
  <si>
    <t>Vận hành và vệ sinh máy lấy mẫu không khí kiểm tra vi sinh MERCK MAS - 100 NT</t>
  </si>
  <si>
    <t>Vận hành và vệ sinh đồng hồ đo nhiệt độ hiện số HANNA HI93510
Operation and cleaning of digital thermometer HANNA HI93510</t>
  </si>
  <si>
    <t>QC - MicroLab PME I, Stada Việt  Nam</t>
  </si>
  <si>
    <t>040001.10
02.01.20</t>
  </si>
  <si>
    <t xml:space="preserve"> </t>
  </si>
  <si>
    <t>040003.08
01.07.18</t>
  </si>
  <si>
    <t>Catalogue
050001
020004</t>
  </si>
  <si>
    <t>Catalogue
010046</t>
  </si>
  <si>
    <t>EU-GMP guideline, Annex 1 (2008), 
US. FDA (2004), 
PDA TR 13 (revised 2014), 
040001, 040057, 040024, STP-02001, 010010, 040063</t>
  </si>
  <si>
    <t>QC- MicroLab - PME I</t>
  </si>
  <si>
    <t>040009.05
01.11.16
KND-072-033-01.02
30.03.18</t>
  </si>
  <si>
    <t>Cataloque
020004</t>
  </si>
  <si>
    <t>040010.05
01.11.16</t>
  </si>
  <si>
    <t>040011.04
01.06.16
KND-072-031.03
17.07.17</t>
  </si>
  <si>
    <t xml:space="preserve">040014.10
01.02.20
040093.01
01.09.19
040110.02
12.02.20
</t>
  </si>
  <si>
    <t>040057, 040095, 010122, 040024</t>
  </si>
  <si>
    <t>040015.06
10.03.17
KND-055-066.03
01.08.17</t>
  </si>
  <si>
    <t>040016.06
01.08.19</t>
  </si>
  <si>
    <t>Catalogue</t>
  </si>
  <si>
    <t>030003, 030006, 030010, 050118</t>
  </si>
  <si>
    <t>040023.05
01.11.16</t>
  </si>
  <si>
    <t>Catalogue
020004</t>
  </si>
  <si>
    <t xml:space="preserve">KND-055-015.04
10.04.18
040024.08
02.01.18
PMP-040007.01
18.03.19
</t>
  </si>
  <si>
    <t>040018, 030006, 090114, 180029, 040111</t>
  </si>
  <si>
    <t>040025.04
15.09.16
PMP-040002.01
11.03.19</t>
  </si>
  <si>
    <t>Laboratory biosafety manual, 030010, 040027</t>
  </si>
  <si>
    <t>Microbial - Lab - Betalactam - NMDP PME I</t>
  </si>
  <si>
    <t>040026.05
05.09.17</t>
  </si>
  <si>
    <t>040027.04
15.09.16</t>
  </si>
  <si>
    <t>030010, 040018, 040111</t>
  </si>
  <si>
    <t>040028.05
01.08.18
PMP-040013.01
20.03.19
KND-055-022.04
10.04.18</t>
  </si>
  <si>
    <t>Instruction of supplier, 030006</t>
  </si>
  <si>
    <t>040029.10
04.06.18</t>
  </si>
  <si>
    <t>Catalogue
OIML R 76-1
Directive 2009/23/EC
EDQM, OMCL, Annex 8
USP &lt;41&gt;
SOP 020004
SOP 020057
SOP 070002
SOP 010010
SOP 010066</t>
  </si>
  <si>
    <t>040030.05
01.11.16</t>
  </si>
  <si>
    <t>Catalogue
040018, 040024, 040111, 040112</t>
  </si>
  <si>
    <t>QC, Kho NLBB (betalactam) - PME I</t>
  </si>
  <si>
    <t xml:space="preserve">040031.07
02.01.20
050228.01
31.12.19
</t>
  </si>
  <si>
    <t>Catalogue
SOP 020004</t>
  </si>
  <si>
    <t>040032.04
15.07.16</t>
  </si>
  <si>
    <t>040033.07
01.12.18
KND-072-045.05
31.03.18</t>
  </si>
  <si>
    <t>Catalogue'
020004</t>
  </si>
  <si>
    <t>040037.05
01.11.16
KND-072-034.04
10.06.17</t>
  </si>
  <si>
    <t>Catalogue
'020004</t>
  </si>
  <si>
    <t>040041.05
01.11.16</t>
  </si>
  <si>
    <t>040042.06
01.08.16</t>
  </si>
  <si>
    <t>040044.07
01.01.19
KND-072-091-01.01
31.03.18
KND-072-091.02
31.03.18
PMP-040017.01
14.06.19</t>
  </si>
  <si>
    <t>Catalogue
040018</t>
  </si>
  <si>
    <t>040050.08
01.01.19</t>
  </si>
  <si>
    <t>040053.04
01.11.16</t>
  </si>
  <si>
    <t>020004, 010010
Catalogue</t>
  </si>
  <si>
    <t xml:space="preserve">040054.07
01.10.19
040115.01
08.08.19
</t>
  </si>
  <si>
    <t>User manual</t>
  </si>
  <si>
    <t>040057.08
27.12.19</t>
  </si>
  <si>
    <t>040060.08
27.07.19</t>
  </si>
  <si>
    <t>010012, 030001, 040001, STP-02001, 
EP 10: chapter 2.6.1, 2.6.12, 2.6.13, 2.6.14</t>
  </si>
  <si>
    <t xml:space="preserve">040063.03
02.10.17
PMP-040016.01
20.03.19
KND-055-014.03
10.04.18
</t>
  </si>
  <si>
    <t>SOP 040066
STP-02001
STP-02006
STP-02007
STP-02010</t>
  </si>
  <si>
    <t>BSO &amp; Betalactam MWH - PME I</t>
  </si>
  <si>
    <t>Eudralex volume 4, Annex 1
010010
010043
030035
040001
040024
110058
STP-02001</t>
  </si>
  <si>
    <t>040065.05
04.06.18</t>
  </si>
  <si>
    <t>Catalogue
OIML R 76-1
Directive 2009/23/EC
EDQM, OMCL, Annex 8
USP &lt;41&gt;
SOP 020004
SOP 020075
SOP 070002
SOP 010010
SOP 010066</t>
  </si>
  <si>
    <t>040066.04
02.01.20</t>
  </si>
  <si>
    <t>Manual Flie use Vitek 2 Systems software of manufacturer.
020004, 010046, 040063</t>
  </si>
  <si>
    <t>040067.03
01.11.16
KND-072-092.02
23.12.18</t>
  </si>
  <si>
    <t>Catalogue, 020004</t>
  </si>
  <si>
    <t>040068.03
01.11.16
KND-072-096.01
31.08.17</t>
  </si>
  <si>
    <t>KND-055-086.01
01.08.18
040069.03
04.03.18</t>
  </si>
  <si>
    <t>040001, STP-02001, STP-01011, STP-02019</t>
  </si>
  <si>
    <t>040070.02
15.07.16</t>
  </si>
  <si>
    <t>020004</t>
  </si>
  <si>
    <t>BST - PME I</t>
  </si>
  <si>
    <t>EU-GMP guideline, Annex 1 (2008),
US. FDA (2004), 
PDA TR 13 (revised 2014), 
040001, 040024, STP-02001, 010010, 040063</t>
  </si>
  <si>
    <t>Microbial Lab – PMP</t>
  </si>
  <si>
    <t>040072.03
29.07.19</t>
  </si>
  <si>
    <t>040073.03
01.11.18</t>
  </si>
  <si>
    <t>010006, 040057, STP-02004, 020078</t>
  </si>
  <si>
    <t xml:space="preserve">040077.02
07.02.20
KND-055-048.05
10.04.18
</t>
  </si>
  <si>
    <t>Catalogue
030055</t>
  </si>
  <si>
    <t>Microbial Lab (Non Betalactam) – NM PME I  &amp; Stada Việt Nam</t>
  </si>
  <si>
    <t>040078.03
22.07.19</t>
  </si>
  <si>
    <t>040079.03
01.08.18</t>
  </si>
  <si>
    <t>USP &lt;1113&gt; 
030006, 040063, 040066, STP-02001</t>
  </si>
  <si>
    <t>040080.01
15.07.16</t>
  </si>
  <si>
    <t>Manufacturer’s instruction (Lonza)
EP 8.0, method 2.6.14.
USP 38 &lt;85&gt; 
USP 38 &lt;1211&gt;
STP-02005</t>
  </si>
  <si>
    <t>040081.01
25.07.16
KND-072-049-03.01
09.12.17</t>
  </si>
  <si>
    <t>Catalogue
SOP 090169
SOP 090089</t>
  </si>
  <si>
    <t>040084.02
01.10.19</t>
  </si>
  <si>
    <t>Catalogue
020004, 040014, 040093</t>
  </si>
  <si>
    <t>040088.02
10.08.19</t>
  </si>
  <si>
    <t>Pharmaceutical guidelines
030004, 040066</t>
  </si>
  <si>
    <t>Nghiên cứu &amp; Phát triển, nhà máy PME I</t>
  </si>
  <si>
    <t xml:space="preserve">040092.01
01.10.19
</t>
  </si>
  <si>
    <t>SOP 040001, STP 02001, STP 02008, SOP 040024, STP 60532</t>
  </si>
  <si>
    <t>Microbial Lab - Non betalactam – PME I</t>
  </si>
  <si>
    <t>040090.02
01.10.20</t>
  </si>
  <si>
    <t>EU-GMP guideline, Annex 1 (2008), US. FDA (2004), PDA TR 13 (revised 2014), 040001, STP-02001, STP-02008, 040024, 60377</t>
  </si>
  <si>
    <t>NST - PME I</t>
  </si>
  <si>
    <t>EU-GMP guideline, Annex 1 (2008); US. FDA (2004); PDA TR 13 (revised 2014); 040001; STP-02001; 040024; 60354; 60430; 60439.</t>
  </si>
  <si>
    <t>NSO, Kho NVL – PME I</t>
  </si>
  <si>
    <t>040001, STP-02001, STP-02008, 040024, 60526, 60541, 60536, 60516</t>
  </si>
  <si>
    <t>KND-055-073.02
01.03.19</t>
  </si>
  <si>
    <t>STP-02023.01
STP-02024.01</t>
  </si>
  <si>
    <t>040095.01
01.09.19</t>
  </si>
  <si>
    <t>010106, 040026, 040057</t>
  </si>
  <si>
    <t>KND-072-041-02.02
10.03.18</t>
  </si>
  <si>
    <t>Hướng dẫn sử dụng</t>
  </si>
  <si>
    <t>KND-055-085.02
01.11.18</t>
  </si>
  <si>
    <t>QC- Microbial (Non Betalactam) - PME I</t>
  </si>
  <si>
    <t>KND-072-024.03
20.07.17</t>
  </si>
  <si>
    <t>Manual user</t>
  </si>
  <si>
    <t>040100.01
10.08.19</t>
  </si>
  <si>
    <t>KND-072-031-02.02
27.03.18</t>
  </si>
  <si>
    <t>KND-072-033.03
30.03.18</t>
  </si>
  <si>
    <t>KND-072-045-02.02</t>
  </si>
  <si>
    <t>KND-072-074-03.03
31.12.18</t>
  </si>
  <si>
    <t>Manual user, 010010, 020004</t>
  </si>
  <si>
    <t>KND-072-056.03
15.07.17</t>
  </si>
  <si>
    <t>040107.03
09.09.20</t>
  </si>
  <si>
    <t>Catalogue
010010</t>
  </si>
  <si>
    <t>040111.02
15.01.20</t>
  </si>
  <si>
    <t>050217, 040125</t>
  </si>
  <si>
    <t>KND-072-074-01.03
31.12.18</t>
  </si>
  <si>
    <t>KND-072-008.02
31.03.18</t>
  </si>
  <si>
    <t>KND-072-014.03
10.03.18</t>
  </si>
  <si>
    <t>040118.02
01.11.19</t>
  </si>
  <si>
    <t>040001,
STP-02001, EU-GMP guideline, Annex 1 (2008), PDA TR 13 (revised 2014)</t>
  </si>
  <si>
    <t>040001, STP-02001, EU-GMP guideline, Annex 1 (2008), PDA TR 13 (revised 2014)</t>
  </si>
  <si>
    <t>040123.01
26.07.19</t>
  </si>
  <si>
    <t>KND-072-037-01.02
21.04.18</t>
  </si>
  <si>
    <t>040125.02
23.03.20</t>
  </si>
  <si>
    <t>040126.02
26.06.20</t>
  </si>
  <si>
    <t>040127.01
10.08.19</t>
  </si>
  <si>
    <t>Hướng dẫn sử dụng
STP-01011</t>
  </si>
  <si>
    <t>040128.01
10.08.19</t>
  </si>
  <si>
    <t>manual user, 020004
OIML R 76-1
010010, 010066</t>
  </si>
  <si>
    <t>040129.01
10.08.19</t>
  </si>
  <si>
    <t>manual user, 020004</t>
  </si>
  <si>
    <t>040130.01
20.10.19</t>
  </si>
  <si>
    <t>Microlab (betalactam) - PME I</t>
  </si>
  <si>
    <t>010010, 040066, 050263</t>
  </si>
  <si>
    <t>040001.09 (20.08.19) + 040114.01 (30.07.19)
KND-055-045.06 (15.11.18)
040001.08 (06.10.17)
040001.07 (01.11.16)
040001.06 (02.11.15)
040001.05 (15.08.15)
040001.04 (29.08.14)
040001.03 (02.05.14)
040001.02 (02.05.12)
040001.01 (01.05.10)</t>
  </si>
  <si>
    <t>040003.07 (02.05.18)
040003.05 (01.04.17)
040003.06 (01.11.16)
040003.04 (01.08.16)
040003.03 (01.11.13)
040003.02 (01.11.11)
040003.01 (01.05.10)</t>
  </si>
  <si>
    <t>040009.04 (01.06.16)
040009.03 (01.06.14)
040009.02 (01.06.12)
040009.01 (01.06.10)</t>
  </si>
  <si>
    <t>040010.04 (01.08.16)
040010.03 (02.01.14)
040010.02 (01.01.12)
040010.01 (01.06.10)
KND-072-058 (20.07.07)</t>
  </si>
  <si>
    <t>040011.03 (01.06.14)
040011.02 (01.06.12)
040011.01 (01.06.10)</t>
  </si>
  <si>
    <t>040014.09 (01.11.17)
AB10 đổi tên
040014.08 (01.11.16)
040014.07 (15.09.16)
'040014.06 (11.07.16)
040014.05 (05.09.15)
040014.04 (10.06.15)
040014.03 (02.11.13)
040014.02 (02.11.11)
040014.01 (15.07.10)</t>
  </si>
  <si>
    <t>040015.05 (03.09.16)
040015.04 (05.09.15)
040015.03 (15.07.14)
Ab04: đổi tên
040015.02 (15.07.12)
040015.01 (15.07.10)</t>
  </si>
  <si>
    <t>040016.05 (03.09.17)
KND-072-057.03 (01.08.17)
KND-072-057-01.02 (01.08.17)
KND-072-057-02.02 (01.08.17)
KND-072-057-03.01 (01.11.17)
PMP-040011.01 (15.03.19)
040016.04 (03.09.15)
040016.03 (03.09.13)
040016.01 (15.07.10)
040016.02 (15.07.12)</t>
  </si>
  <si>
    <t>040023.04 (30.07.16)
040023.03 (30.07.14)
040023.02 (30.07.12)
040023.01 (30.07.10)</t>
  </si>
  <si>
    <t>'040024.07 (01.11.16)
040024.06 (25.05.16)'
040024.05c (15.09.15)
040024.04 (30.07.14)
040024.03 (05.11.13)
040024.02 (30.07.12)
040024.01 (30.07.10)</t>
  </si>
  <si>
    <t>040025.03 (15.09.14)
040025.02 (15.09.12)
040025.01 (15.09.10)</t>
  </si>
  <si>
    <t>Ab06: Đổi tên
040026.04 (05.09.15)
040026.03 (16.09.13)
040026.02 (15.09.12)
040026.01 (15.09.10)</t>
  </si>
  <si>
    <t>040027.03 (15.09.14)
040027.02 (15.09.12)
040027.01 (15.09.10)</t>
  </si>
  <si>
    <t>040028.04 (05.04.16)
040028.03 (15.09.14)
040028.02 (15.09.12)
040028.01 (15.09.10)</t>
  </si>
  <si>
    <t>040029.09 (20.10.17)
040029.08 (01.03.17)
040029.07 (01.11.16)
040029.06 (01.08.16)
040029.05 (26.01.16)
040029.04 (20.08.14)
040029.02 (21.02.12)
040029.01 (15.09.10)
040029.03 (21.02.14)</t>
  </si>
  <si>
    <t>040030.04 (15.07.16)
040030.03 (15.09.14)
040030.02 (15.09.12)
040030.01 (15.09.10)</t>
  </si>
  <si>
    <t>040031.06 (25.12.18)
040031.05 (01.11.16)
040031.04 (15.07.16)
040031.03 (15.09.14)
040031.02 (15.09.12)
040031.01 (15.09.10)</t>
  </si>
  <si>
    <t>040031.03 (15.09.14)
040031.02 (15.09.12)
040031.01 (15.09.10)</t>
  </si>
  <si>
    <t>040033.07(01.11.16)
'040033.06 (01.08.16)
040033.05 (10.06.15)
040033.04 (15.11.14)
040033.03 (15.09.14)
040033.02 (15.09.12)
040033.01 (15.09.10)</t>
  </si>
  <si>
    <t>040037.04 (15.07.16)
040037.03 (02.01.14)
040037.02 (01.01.12)
040037.01 (15.10.10)
KND-072-066 (06.01.09)</t>
  </si>
  <si>
    <t>040041.04 (15.07.16)
040041.03 (01.11.14)
040041.02 (01.11.12)
040041.01 (01.11.10)</t>
  </si>
  <si>
    <t>040042.05 (05.09.15)
040042.04 (10.06.15)
040042.03 (01.11.14) 
(dổi tên ab05)
040042.02 (01.11.12)
040042.01 (01.11.10)</t>
  </si>
  <si>
    <t>Ab08: Đổi tên
040044.06 (01.11.16)
040044.05 (01.08.16)
040044.04 (10.06.15)
040044.03 (01.11.14)
040044.02 (01.11.12)
040044.01 (01.11.10)
Ab02 in kí lại 20.11.12</t>
  </si>
  <si>
    <t>040045.04 (15.07.16)
040045.03 (15.11.14)
040045.02 (15.11.12)
040045.01 (15.11.10)</t>
  </si>
  <si>
    <t>040050.07 (01.11.16)
040050.06 (10.09.16)
040050.05 (01.08.16)
040050.04 (10.06.15)
040050.03 (15.11.14)
040050.02 (15.11.12)
040050.01 (15.11.10)</t>
  </si>
  <si>
    <t>040053.03 (01.11.14)
040053.02 (01.11.12)
040053.01 (15.11.10)</t>
  </si>
  <si>
    <t xml:space="preserve">040054.06 (20.10.17) + TĐM - 071- 057-01.03 (01.08.17) + 
TĐM - 071-057.04(01.08.17) +
TĐM-071-057-02.03 (01.08.17)
TĐM-071-057-02.03 (01.08.17) 040054.05 (10.12.16) 040054.04 (01.09.15) 
040054.03 (15.11.14) 
040054.02 (15.11.12) 
040054.01 (15.11.10) </t>
  </si>
  <si>
    <t>040057.07 (01.09.19)
040057.06 (01.11.16)
040057.05 (03.09.16)
040057.04 (05.09.15)
040057.03 (01.12.14)
040057.02 (01.12.12)
040057.01 (01.12.10)</t>
  </si>
  <si>
    <t>KND-055-081.01 (10.04.18) +
040060.07 (01.08.18) +
PMP-040015.01 (15.03.19)
040060.06 (06.06.16)
040060.05 (10.12.15)
040060.04 (21.07.14)
040060.03 (30.10.13)
030031.02 (31.12.12)
Ab03 tách ra từ SOP 030031.02</t>
  </si>
  <si>
    <t>040063.02 (02.10.15)
040063.01 (20.10.14)</t>
  </si>
  <si>
    <t>040065.04 (20.10.17)
040065.03 (01.03.17)
040065.02 (15.07.16)
040065.01 (01.10.15)</t>
  </si>
  <si>
    <t>040066.03 (01.11.16)
040066.02 (15.07.16)
040066.01 (02.10.15)</t>
  </si>
  <si>
    <t>040067.02 (15.07.16)
040067.01 (05.09.15)</t>
  </si>
  <si>
    <t>040068.02 (15.07.16)
040068.01 (02.11.15)</t>
  </si>
  <si>
    <t>040069.02 (04.03.16)
040069.01 (05.11.15)</t>
  </si>
  <si>
    <t>040070.01 (12.11.15)</t>
  </si>
  <si>
    <t xml:space="preserve">040072.02 (15.07.16)
040072.01 (25.11.15)
</t>
  </si>
  <si>
    <t>040073.02 (20.10.16)
040073.01 (08.12.15)</t>
  </si>
  <si>
    <t xml:space="preserve">040077.01 (04.05.16)
</t>
  </si>
  <si>
    <t xml:space="preserve">040078.02 (01.11.16)
KND-072-049-02.01 (10.03.18) 040078.01 (21.05.16)
</t>
  </si>
  <si>
    <t>040079.02 (17.10.16)
040079.01 (23.05.16)</t>
  </si>
  <si>
    <t>040084.01 (01.10.16) +
KND-072-045-03.01 (25.10.17)+
040117.01 (19.07.19)</t>
  </si>
  <si>
    <t>040090.01 (01.10.19)
KND-055-024-01.02 (01.11.17)</t>
  </si>
  <si>
    <t>Đảo số</t>
  </si>
  <si>
    <t>KND-055-067.04 (01.12.18)</t>
  </si>
  <si>
    <t>KND-072-022.04 (20.08.17)</t>
  </si>
  <si>
    <t>040107.01 (05.07.19)
040107.02 (26.06.20)</t>
  </si>
  <si>
    <t xml:space="preserve">AB03: Đổi tên 
'040111.01 (09.08.19)
</t>
  </si>
  <si>
    <t>Chuẩn bị dụng cụ sạch cho việc lấy mẫu và kiểm tra vi sinh - PMP-040007.01 chuyển ký chị Hiền -&gt; gộp với B 040024- trống số này -&gt; đảo SOP bên A lên chỉnh lại 070096, 040086</t>
  </si>
  <si>
    <t>Hướng dẫn thẩm định phương pháp thử nghiệm vi sinh -'PMP-040015.01 -&gt; chuyển ký chị Hiền -&gt; gộp với B 040060 - trống số này -&gt; đảo SOP bên A lên chỉnh lại 070096</t>
  </si>
  <si>
    <t xml:space="preserve">040118.01 (30.08.19)
'PMP-040019.01 (18.06.19)
</t>
  </si>
  <si>
    <t>Vận hành và vệ sinh static passbox
Operation and cleaning of Static passbox -'PMP-040033.01 -&gt; chuyển ký chị Hiền -&gt; gộp với B trống số này -&gt; đảo SOP bên A lên chỉnh lại 070048</t>
  </si>
  <si>
    <t>040125.01 (05.08.19)</t>
  </si>
  <si>
    <t>040126.01 (29.07.19)</t>
  </si>
  <si>
    <t>KND-072-070.04 (15.09.17)</t>
  </si>
  <si>
    <t>KND-072-049.04
10.03.18</t>
  </si>
  <si>
    <t>06/08/21</t>
  </si>
  <si>
    <t>30/12/20</t>
  </si>
  <si>
    <r>
      <t>Vận hành và vệ sinh tủ ấm vi sinh CO</t>
    </r>
    <r>
      <rPr>
        <vertAlign val="subscript"/>
        <sz val="10"/>
        <rFont val="Arial"/>
        <family val="2"/>
      </rPr>
      <t>2</t>
    </r>
    <r>
      <rPr>
        <sz val="10"/>
        <rFont val="Arial"/>
        <family val="2"/>
      </rPr>
      <t xml:space="preserve"> Sanyo MCO - 15AC
Operation and cleaning of  Sanyo MCO – 15AC CO</t>
    </r>
    <r>
      <rPr>
        <vertAlign val="subscript"/>
        <sz val="10"/>
        <rFont val="Arial"/>
        <family val="2"/>
      </rPr>
      <t>2</t>
    </r>
    <r>
      <rPr>
        <sz val="10"/>
        <rFont val="Arial"/>
        <family val="2"/>
      </rPr>
      <t xml:space="preserve"> microbiological incubator</t>
    </r>
  </si>
  <si>
    <t>15/09/119</t>
  </si>
  <si>
    <t>23/09/20</t>
  </si>
  <si>
    <t>01/10/20</t>
  </si>
  <si>
    <t>09/09/20</t>
  </si>
  <si>
    <t xml:space="preserve">Pha chế, dán nhãn, bảo quản, sử dụng và kiểm tra hóa chất, thuốc thử, dung dịch chuẩn độ
Preparing, labelling, storage, usage and control of chemicals, reagents, volumetric solutions
</t>
  </si>
  <si>
    <t>Sử dụng, bảo quản và quản lý chất chuẩn đối chiếu
Usage, storage and handling of reference standards</t>
  </si>
  <si>
    <t>Đánh giá nhân viên lấy mẫu
QC staff qualification for sampling</t>
  </si>
  <si>
    <t>Tính toán Peak sắc ký 
Intergration of chromatographic peaks</t>
  </si>
  <si>
    <t>050002.07</t>
  </si>
  <si>
    <t>050003.06</t>
  </si>
  <si>
    <t xml:space="preserve">Vận hành và vệ sinh tủ sấy Binder ED 240
Operation and cleaning of drying oven Binder ED 240 </t>
  </si>
  <si>
    <t>050004.06</t>
  </si>
  <si>
    <t xml:space="preserve">Vận hành và vệ sinh máy lắc IKA HS 260
Operation and cleaning of shaker IKA HS 260 </t>
  </si>
  <si>
    <t>050007.06</t>
  </si>
  <si>
    <t>Vận hành và vệ sinh máy đo độ hòa tan Electrolab TDT
Operation and cleaning of dissolution tester Electrolab TDT</t>
  </si>
  <si>
    <t>050009.07</t>
  </si>
  <si>
    <t xml:space="preserve">Vận hành và vệ sinh bếp cách thủy Memmert WNB 
Operation and cleaning of water bath Memmert WNB </t>
  </si>
  <si>
    <t>050010.05</t>
  </si>
  <si>
    <t xml:space="preserve">Vận hành và vệ sinh máy khuấy từ gia nhiệt IKA RCT BASIC
Operation and cleaning of heating magnetic stirrer IKA RCT BASIC </t>
  </si>
  <si>
    <t>050012.09</t>
  </si>
  <si>
    <t>Kiểm tra/ hiệu chuẩn hằng ngày, vận hành và vệ sinh cân phân tích Sartorius CPA224S
Daily verification/ calibration, operation and cleaning of Sartorius CAP224S analytical precision balance</t>
  </si>
  <si>
    <t>050013.09</t>
  </si>
  <si>
    <t>Kiểm tra/ hiệu chuẩn hằng ngày, vận hành và vệ sinh cân phân tích Sartorius CPA225D
Daily verification/ calibration, operation and cleaning of Sartorius CPA225D analytical balance</t>
  </si>
  <si>
    <t>050014.09</t>
  </si>
  <si>
    <t>Kiểm tra/ hiệu chuẩn hằng ngày, vận hành và vệ sinh cân chính xác Sartorius CPA432S
Daily verification/ calibration, operation and cleaning of Sartorius CPA423S precision balance</t>
  </si>
  <si>
    <t>050015.06</t>
  </si>
  <si>
    <t xml:space="preserve">Vận hành và vệ sinh máy in phiếu cân Sartorius YDP-03-OCE
Operation and cleaning of data printer Sartorius YDP-03-OCE </t>
  </si>
  <si>
    <t>050017.07</t>
  </si>
  <si>
    <t>Hướng dẫn sử dụng và vệ sinh thước cặp hiện số Mitutoyo
User guide and cleaning of digital caliper Mitutoyo</t>
  </si>
  <si>
    <t>050020.06</t>
  </si>
  <si>
    <t>Theo dõi hoạt động và vệ sinh tủ vi khí hậu Newtronic NEC-2230RSI, 2340RSI
Monitoring operation and cleaning of Newtronic NEC-2230RSI, 2340RSI humidity chamber</t>
  </si>
  <si>
    <t>050021.06</t>
  </si>
  <si>
    <t>Theo dõi hoạt động và vệ sinh tủ vi khí hậu Newtronic NEC -216RT10SI
Monitoring the operation and cleaning of Newtronic NEC -216RT10SI humidity chamber</t>
  </si>
  <si>
    <t>050027.06</t>
  </si>
  <si>
    <t>Vận hành và vệ sinh tủ lạnh bảo quản Whirlpool
Operation and cleaning of Whirlpool storage fridge</t>
  </si>
  <si>
    <t>050031.07</t>
  </si>
  <si>
    <t>Hướng dẫn sử dụng và vệ sinh tủ hút hóa chất
User guide and cleaning of chemical suction</t>
  </si>
  <si>
    <t>050032.11</t>
  </si>
  <si>
    <t>Kiểm tra/ hiệu chuẩn hằng ngày, vận hành và vệ sinh cân điện tử Sartorius TE1502S
Daily verification/ calibration, operation and cleaning of Sartorius TE1502S electronic balance</t>
  </si>
  <si>
    <t>Hướng dẫn sử dụng và bảo quản cột HPLC
Instruction of usage and preservation of HPLC column</t>
  </si>
  <si>
    <t>050034.09</t>
  </si>
  <si>
    <t>Vận hành và vệ sinh airlock - buồng lấy mẫu nguyên liệu tại kho nguyên liệu thuốc viên Betalactam
Operation and cleaning of airlock - raw materials sampling booth of Betalactam solid orals raw material warehouse</t>
  </si>
  <si>
    <t>050039.06</t>
  </si>
  <si>
    <t>Hướng dẫn sử dụng và vệ sinh tủ hút hóa chất cho máy chuẩn độ điện thế
User guide and cleaning of chemical suction for titrator</t>
  </si>
  <si>
    <t>050040.06</t>
  </si>
  <si>
    <t>Vận hành và vệ sinh tủ sấy chân không JSR/ JSVO-60T
Operation and cleaning of JSR/ JSVO-60T vacuum drying oven</t>
  </si>
  <si>
    <t>050048.05</t>
  </si>
  <si>
    <t>Hướng dẫn sử dụng và vệ sinh buồng soi huỳnh quang CM-10 dùng cho sắc ký lớp mỏng
User guide and cleaning of CM-10 fluorescence analysis cabinet for thin-layer chromatograph</t>
  </si>
  <si>
    <t>Vận hành và vệ sinh máy chuẩn độ điện thế và Karl Fischer Mettler Toledo T50
Operation and cleaning of titrator and Karl Fischer Mettler Toledo T50</t>
  </si>
  <si>
    <t>Hướng dẫn sử dụng và bảo trì điện cực 
Instruction and maintenance of electrodes</t>
  </si>
  <si>
    <t>050057.07</t>
  </si>
  <si>
    <t>Hướng dẫn vào ra khu vực hóa lý
Procedure for entry and exit the physico-chemical lab</t>
  </si>
  <si>
    <t>050058.06</t>
  </si>
  <si>
    <t>Vận hành và vệ sinh lò nung Nabertherm L15/11/B180
Operation and cleaning of Nabertherm L15/11/B180 furnace</t>
  </si>
  <si>
    <t>050060.05</t>
  </si>
  <si>
    <t>Vận hành và vệ sinh máy đo điểm nóng chảy hiện số IA9100
Operation and cleaning of IA9100 digital melting point apparatus</t>
  </si>
  <si>
    <t>050061.05</t>
  </si>
  <si>
    <t>Vận hành và vệ sinh máy lắc sàng rây Haver EML 200 Digital Plus T 
Operation and cleaning of Haver EML 200 Digital Plus T test sieve shaker</t>
  </si>
  <si>
    <t>050069.05</t>
  </si>
  <si>
    <t>Vận hành và vệ sinh máy đo độ cứng Pharma Test PTB 302
Operation and cleaning of Pharma Test PTB 302 hardness tester</t>
  </si>
  <si>
    <t>050070.05</t>
  </si>
  <si>
    <t>Vận hành và vệ sinh máy đo độ rã Electrolab ED – 2 SAPO
Operation and cleaning of Electrolab ED – 2 SAPO disintegration tester</t>
  </si>
  <si>
    <t>050075.06</t>
  </si>
  <si>
    <t>Vận hành và vệ sinh tủ lạnh - tủ đông bảo quản
Operation and cleaning of refrigerator with freezer</t>
  </si>
  <si>
    <t>050077.06</t>
  </si>
  <si>
    <t>Vận hành và vệ sinh máy hút ẩm Harison HD-45B
Operation and cleaning of Harison HD–45B dehumidifier</t>
  </si>
  <si>
    <t>050078.05</t>
  </si>
  <si>
    <t>Hướng dẫn sử dụng và vệ sinh đèn HID Xenon X11 
Instruction of usage and cleaning of X11 HID Xenon lamp</t>
  </si>
  <si>
    <t>050079.10</t>
  </si>
  <si>
    <t>Vận hành và vệ sinh hệ thống sắc ký lỏng hiệu năng cao Waters e2695
Operation and cleaning of High performance liquid chromatography system Waters e2695</t>
  </si>
  <si>
    <t>050082.05</t>
  </si>
  <si>
    <t>Vận hành và vệ sinh bể rửa siêu âm Elmasonic
Operation and cleaning of ultrasonic cleaner Elmasonic</t>
  </si>
  <si>
    <t>050087.05</t>
  </si>
  <si>
    <t xml:space="preserve">Vận hành và vệ sinh máy in phiếu cân Sartorius YDP 07-D
Operation and cleaning of data printer Sartorius YDP 07-D </t>
  </si>
  <si>
    <t>050088.06</t>
  </si>
  <si>
    <t>Hướng dẫn sử dụng và vệ sinh thước vặn đo ngoài Mitutoyo
User guide and cleaning of digital outside micrometer Mitutoyo</t>
  </si>
  <si>
    <t>050091.05</t>
  </si>
  <si>
    <t>Vận hành và vệ sinh máy đo độ dẫn điện Mettler Toledo SevenCompact S230
Operation and cleaning of conductivity meter Mettler Toledo SevenCompact S230</t>
  </si>
  <si>
    <t>050093.04</t>
  </si>
  <si>
    <t>Vận hành và vệ sinh máy ly tâm Z 206 A
Operation and cleaning of Z 206 A centrifuge</t>
  </si>
  <si>
    <t>050098.04</t>
  </si>
  <si>
    <t>Vận hành và vệ sinh máy đo chỉ số khúc xạ Mettler Toledo RM40
Operation and cleaning of Refractormeter Mettler Toledo RM40</t>
  </si>
  <si>
    <t>050100.03</t>
  </si>
  <si>
    <t>Vận hành và vệ sinh máy đo tỉ trọng gõ Copley JV 1000
Operation and cleaning of Tapped density tester Copley JV 1000</t>
  </si>
  <si>
    <t>050102.04</t>
  </si>
  <si>
    <t>Vận hành và vệ sinh máy trộn xoáy IKA MS3
Operation and cleaning of IKA MS3 Vortex mixer</t>
  </si>
  <si>
    <t>050103.03</t>
  </si>
  <si>
    <t>Vận hành và vệ sinh máy đo độ nhớt dạng xoay Cannon LV2020
Operation and cleaning of Rotary viscometer Cannon LV2020</t>
  </si>
  <si>
    <t>050105.06</t>
  </si>
  <si>
    <t xml:space="preserve">Kiểm tra/ hiệu chuẩn hằng ngày, vận hành và vệ sinh cân điện tử Sartorius Secura3102-1S
Daily verification/ calibration, operation and cleaning of electronic balance Sartorius Secura3102-1S </t>
  </si>
  <si>
    <t>050106.03</t>
  </si>
  <si>
    <t xml:space="preserve">Vận hành và vệ sinh nồi hấp tiệt trùng Sturdy SA-300H
Operation and cleaning of autoclave sterilizer Sturdy SA-300H </t>
  </si>
  <si>
    <t>050108.03</t>
  </si>
  <si>
    <t xml:space="preserve">Vận hành, vệ sinh máy thử độ kín Pharma Test 
Operation, cleaning of leak test apparatus Pharma Test </t>
  </si>
  <si>
    <t>050114.05</t>
  </si>
  <si>
    <t>Hướng dẫn sử dụng phần mềm Empower 3 Enterprise và các cấp đăng nhập cho hệ thống Empower.
Instruction for using Empower 3 enterprise software and Empower access levels</t>
  </si>
  <si>
    <t>050116.02</t>
  </si>
  <si>
    <t>Vận hành và vệ sinh máy thử lực xuyên thủng Shimadzu EZ-SX
Operation and cleaning of penetration tester Shimadzu EZ-SX</t>
  </si>
  <si>
    <t>050118.03</t>
  </si>
  <si>
    <t xml:space="preserve">Vận hành và vệ sinh máy rửa Ultima 815 LX
Operation and cleaning of Ultima washer 815 LX </t>
  </si>
  <si>
    <t>050121.03</t>
  </si>
  <si>
    <t>Kiểm tra/ hiệu chuẩn hằng ngày, vận hành và vệ sinh cân phân tích Sartorius Secura225D-1S
Daily verification/ calibration, operation and cleaning of Sartorius Secura225D-1Ss analytical balance</t>
  </si>
  <si>
    <t>050122.02</t>
  </si>
  <si>
    <t>Hướng dẫn sử dụng máy hút ẩm FujiE HM-6105EB
Operation instruction of FujiE HM-6105EB dehumidifier</t>
  </si>
  <si>
    <t>050123.03</t>
  </si>
  <si>
    <t>Vận hành và vệ sinh máy đo pH/ độ dẫn điện Mettler Toledo SevenExcellence
Operation and cleaning of pH/conductivity meter Mettler Toledo SevenExcellence</t>
  </si>
  <si>
    <t>050125.03</t>
  </si>
  <si>
    <t>Hướng dẫn sử dụng đồng hồ đo vạn năng Kyoritsu 1009
Instruction of digital multimeter Kyoritsu 1009</t>
  </si>
  <si>
    <t>050126.02</t>
  </si>
  <si>
    <t>Hướng dẫn sử dụng máy đo độ sáng Temars TM-720
Instruction of mini light meter Tenmars TM-720</t>
  </si>
  <si>
    <t>050127.03</t>
  </si>
  <si>
    <t>Vận hành và vệ sinh máy chuẩn bị môi trường thử độ hòa tan Pharma test PT-DDS 4
Operation and cleaning of dissolution media preparator Pharma test PT-DDS 4</t>
  </si>
  <si>
    <t>050130.03</t>
  </si>
  <si>
    <t>Hướng dẫn sử dụng bơm chân không GAST DOA-P504-BN
Instruction of vacuum pump GAST DOA-P504-BN</t>
  </si>
  <si>
    <t>050132.02</t>
  </si>
  <si>
    <t>Hướng dẫn sử dụng đồng hồ bấm giây Casio HS-70W
Instruction of digital stop-watch Casio HS-70W</t>
  </si>
  <si>
    <t>050133.02</t>
  </si>
  <si>
    <t>Vận hành và vệ sinh máy đo tổng lượng carbon hữu cơ HACH ULTRA ANATEL A463a
Operating and cleaning of total organic carbon analyzer HACH ULTRA ANATEL A463a</t>
  </si>
  <si>
    <t>050135.02</t>
  </si>
  <si>
    <t>Vận hành và vệ sinh bể rửa siêu âm Elmasonic S60
Operation and cleaning of ultrasonic cleaner Elmasonic S60</t>
  </si>
  <si>
    <t>050138.03</t>
  </si>
  <si>
    <t>Vận hành, vệ sinh và thay thế phụ kiện hệ thống nước siêu sạch Sartorius arium pro VF TOC
Operation, cleaning and replacement spare parts of ultrapure water system Sartorius arium pro VF TOC</t>
  </si>
  <si>
    <t>050141.02</t>
  </si>
  <si>
    <t>Vận hành và vệ sinh tủ LAF NUAIRE Nu-425-200E
Operation and cleaning of Laminar Air Flow cabinet NUAIRE Nu-425-200E</t>
  </si>
  <si>
    <t>050142.04</t>
  </si>
  <si>
    <t xml:space="preserve">Vận hành và vệ sinh khu vực lấy mẫu tại tổng kho nguyên vật liệu
Operation and cleaning of sampling area of central material warehouse 
</t>
  </si>
  <si>
    <t>050143.03</t>
  </si>
  <si>
    <t>Hướng dẫn sử dụng máy hút ẩm FujiE HM-1500D
Instruction of dehumidifier FujiE HM-1500D</t>
  </si>
  <si>
    <t>Vân hành và vệ sinh khu vực lấy mẫu bao bì sơ cấp tại kho bao bì thuốc viên Nonbetalactam</t>
  </si>
  <si>
    <t>Vân hành và vệ sinh khu vực lấy mẫu nguyên liệu tại kho nguyên liệu thuốc viên Nonbetalactam</t>
  </si>
  <si>
    <t>050147.02</t>
  </si>
  <si>
    <t>Vận hành và vệ sinh máy chuẩn độ điện thế – Karl Fischer Mettler Toledo T7</t>
  </si>
  <si>
    <t>050148.02</t>
  </si>
  <si>
    <t>Vận hành và vệ sinh máy đo pH Mettler Toledo SevenCompact TM pH / Ion S220</t>
  </si>
  <si>
    <t>050149.02</t>
  </si>
  <si>
    <t>Vận hành và vệ sinh máy quang phổ cận hồng ngoại XDS Smart Probe Analyzer</t>
  </si>
  <si>
    <t>050150.01</t>
  </si>
  <si>
    <t>Theo dõi hoạt động và vệ sinh tủ vi khí hậu WHC-PMPVO.1</t>
  </si>
  <si>
    <t>050151.01</t>
  </si>
  <si>
    <t>Vận hành và vệ sinh máy lắc VELP</t>
  </si>
  <si>
    <t>050153.02</t>
  </si>
  <si>
    <t>Kiểm tra/ hiệu chuẩn hằng ngày, vận hành và vệ sinh cân phân tích Sartorius CPA225D</t>
  </si>
  <si>
    <t>050154.02</t>
  </si>
  <si>
    <t>Vận hành và vệ sinh máy quang phổ hấp thu nguyên tử Analytik Jena NOVAA300</t>
  </si>
  <si>
    <t>050155.02</t>
  </si>
  <si>
    <t>Vận hành và vệ sinh máy phân tích tổng lượng cacbon hữu cơ Hach Anatel PAT700</t>
  </si>
  <si>
    <t>050156.02</t>
  </si>
  <si>
    <t>Vận hành và vệ sinh máy cô quay chân không HEIDOLPH LABOROTA 4000</t>
  </si>
  <si>
    <t>050158.02</t>
  </si>
  <si>
    <t>Vận hành  và vệ sinh Máy đo độ dẫn MYRON L ULTRAMETER 4P</t>
  </si>
  <si>
    <t>050159.02</t>
  </si>
  <si>
    <t>Kiểm tra/ hiệu chuẩn hằng ngày, vận hành và vệ sinh cân diện tử SARTORIUS ENTRIS 423I - 1S</t>
  </si>
  <si>
    <t>050161.01</t>
  </si>
  <si>
    <t>Vận hành và  vệ sinh Nhiệt kế điện tử HANNA HI98509</t>
  </si>
  <si>
    <t>Vận hành và vệ sinh khu vực lấy mẫu nguyên vật liệu tại kho nguyên liệu thuốc vô trùng Nonbetalactam</t>
  </si>
  <si>
    <t>050165.02</t>
  </si>
  <si>
    <t xml:space="preserve">Vận hành và vệ sinh vòi nước rửa mắt &amp; vòi sen cấp cứu 
Operation and cleaning of eye washing nozzle &amp; emergency shower  
</t>
  </si>
  <si>
    <t>050166.04</t>
  </si>
  <si>
    <t>Vận hành và vệ sinh máy đo tổng lượng cacbon hữu cơ HACH ULTRA ANALYTICS ANATEL PAT700
Operation and cleaning of total organic cacbon analyzer HACH ULTRA ANALYTICS ANATEL PAT700</t>
  </si>
  <si>
    <t>050168.06</t>
  </si>
  <si>
    <t xml:space="preserve">Vận hành và vệ sinh máy quang phổ hồng ngoại biến đổi JASCO FT/IR-4700
Operation and cleaning of fourier transform infrared spectrometer JASCO FT/IR-4700 
</t>
  </si>
  <si>
    <t>050170.02</t>
  </si>
  <si>
    <t>Vận hành và vệ sinh lò nung NABERTHERM  L15/11/B410
Operation and cleaning of furnace NABERTHERM  L15/11/B410</t>
  </si>
  <si>
    <t>050172.03</t>
  </si>
  <si>
    <t>Vận hành, vệ sinh và kiểm tra/ hiệu chuẩn hằng ngày, cân phân tích Sartorius Secura 225D-1S
Operation, cleaning and daily verification/ calibration, of analytical balance Sartorius Secura 225D-1S</t>
  </si>
  <si>
    <t>050173.03</t>
  </si>
  <si>
    <t>Vận hành, vệ sinh và kiểm tra/ hiệu chuẩn hằng ngày, cân phân tích Sartorius Secura 224-1S
Operation, cleaning and daily verification/ calibration, of analytical balance Sartorius Secura 224-1S</t>
  </si>
  <si>
    <t>Vận hành, vệ sinh và kiểm tra/ hiệu chuẩn hằng ngày cân chính xác Sartorius Secura 513-1S
Operation, cleaning and daily verification/ calibration of precision balance Sartorius Secura 513-1S</t>
  </si>
  <si>
    <t>050175.02</t>
  </si>
  <si>
    <t>Vận hành, vệ sinh và kiểm tra/ hiệu chuẩn hằng ngày cân điện tử Sartorius Secura 3102-1S
Operation, cleaning and daily verification/ calibration of electronic balance Sartorius Secura 3102-1S</t>
  </si>
  <si>
    <t>050176.02</t>
  </si>
  <si>
    <t>Vận hành và vệ sinh máy thử độ tan rã ELECTROLAB EDi-2L
Operation and cleaning of disintegration tester ELECTROLAB EDi-2L</t>
  </si>
  <si>
    <t>050180.02</t>
  </si>
  <si>
    <t>Kiểm tra/ hiệu chuẩn hằng ngày, vận hành và vệ sinh cân phân tích Sartorius CPA 224S</t>
  </si>
  <si>
    <t>050181.02</t>
  </si>
  <si>
    <t>Vận hành và vệ sinh máy đo tỉ trọng gõ ELECTROLAB ETD-1020x
Operation and cleaning of tap density tester ELECTROLAB ETD-1020x</t>
  </si>
  <si>
    <t>050183.01</t>
  </si>
  <si>
    <t xml:space="preserve">Vận hành và vệ sinh máy chuẩn bị môi trường độ hòa tan Electrolab EMP-21
Operation and cleaning of dissolution media preparator Electrolab EMP-21 </t>
  </si>
  <si>
    <t>050185.02</t>
  </si>
  <si>
    <t>Vận hành và vệ sinh tủ sấy chân không MEMMERT VO49 
Operation and cleaning of vacuum drying oven MEMMERT VO49</t>
  </si>
  <si>
    <t>050187.02</t>
  </si>
  <si>
    <t>Vận hành và vệ sinh máy lắc sàng rây HAVER &amp; BOECKER HAVER EML 200 Premium 
Operation and cleaning of sieve shaker HAVER &amp; BOECKER HAVER EML 200 Premium</t>
  </si>
  <si>
    <t>050188.02</t>
  </si>
  <si>
    <t>Vận hành và vệ sinh tủ vi khí hậu WHC-PMPV01 
Operation and cleaning of walk-in humidity chamber WHC-PMPV01</t>
  </si>
  <si>
    <t>050192.02</t>
  </si>
  <si>
    <t xml:space="preserve">Vận hành và vệ sinh máy ly tâm HETTICH EBA 200
Operation and cleaning of centrifuge HETTICH EBA 200   
</t>
  </si>
  <si>
    <t>050193.02</t>
  </si>
  <si>
    <t>Vận hành và vệ sinh buồng soi mẫu SPECTROLINE CM-10 Lamp 254/365
Operation and cleaning of analysis  cabinet SPECTROLINE CM-10 Lamp 254/365</t>
  </si>
  <si>
    <t>050194.02</t>
  </si>
  <si>
    <t>Vận hành và vệ sinh máy thử độ hòa tan electrolab TRUST-E14 và bộ lấy mẫu ESC-12DC
Operation and cleaning of dissolution tester electrolab TRUST-E14 and sample collector ESC-12DC</t>
  </si>
  <si>
    <t>050205.02</t>
  </si>
  <si>
    <t xml:space="preserve">Vận hành và vệ sinh máy khuấy từ gia nhiệt IKA RCT Basic IKAMAG Safety Control 
Operation and cleaning of heating magnetic stirrer IKA RCT Basic IKAMAG Safety Control 
</t>
  </si>
  <si>
    <t>050206.02</t>
  </si>
  <si>
    <t>Vận hành và vệ sinh máy đo độ cứng ELECTROLAB EBT-2PRL
Operation and cleaning of hardness tester ELECTROLAB EBT-2PRL</t>
  </si>
  <si>
    <t>050207.02</t>
  </si>
  <si>
    <t>Kiểm tra/ hiệu chuẩn hằng ngày, vận hành và vệ sinh cân điện tử SARTORIUS TE612</t>
  </si>
  <si>
    <t>050208.02</t>
  </si>
  <si>
    <t>Vận hành và vệ sinh tủ sấy BINDER ED260 
Operation and cleaning of drying oven BINDER ED260</t>
  </si>
  <si>
    <t>050210.02</t>
  </si>
  <si>
    <t>Rà soát audit trail phần mềm EMPOWER của hệ thống sắc ký lỏng hiệu năng cao
EMPOWER software audit trail review of HPLC system</t>
  </si>
  <si>
    <t>050211.01</t>
  </si>
  <si>
    <t>Qui trình kiểm tra các hoạt động của người dùng phòng kiểm nghiệm - Nhà máy STADA Việt Nam
Procedure for user activity check in quality control department - STADA Viet Nam factory</t>
  </si>
  <si>
    <t>050212.02</t>
  </si>
  <si>
    <t>Vận hành và vệ sinh máy đo độ nhớt xoay tròn THERMOFISHER HAAKE VTiQ
Operation and cleaning of rotary viscometer THERMOFISHER HAAKE VTiQ</t>
  </si>
  <si>
    <t>050214.02</t>
  </si>
  <si>
    <t>Vận hành và vệ sinh bể điều nhiệt tuần hoàn THERMOFISHER SC 100-A25
Operation and cleaning of circulating thermostatic bath THERMOFISHER SC 100-A25</t>
  </si>
  <si>
    <t>050216.03</t>
  </si>
  <si>
    <t>Vận hành và vệ sinh máy đo điểm nóng chảy  Electrolab MP470 
Operation and cleaning of melting point apparatus Electrolab MP470</t>
  </si>
  <si>
    <t>050217.01</t>
  </si>
  <si>
    <t>050219.01</t>
  </si>
  <si>
    <t xml:space="preserve">Vận hành và vệ sinh bể cách thủy  MEMMERT WB14/LP/LO </t>
  </si>
  <si>
    <t>050220.02</t>
  </si>
  <si>
    <t>Kiểm tra/ hiệu chuẩn hằng ngày, vận hành và vệ sinh cân phân tích Sartorius CP224S</t>
  </si>
  <si>
    <t>050221.01</t>
  </si>
  <si>
    <t>Vận hành và vệ sinh Máy đo pH SARTORIUS Seven Easy</t>
  </si>
  <si>
    <t>050224.01</t>
  </si>
  <si>
    <t>Vận hành và vệ sinh Máy khuấy từ gia nhiệt IKA ERCT BASIC</t>
  </si>
  <si>
    <t>050225.01</t>
  </si>
  <si>
    <t>Kiểm tra/ Hiệu chuẩn hàng ngày, vận hành và vệ sinh cân điện tử Entris 2202i-1S</t>
  </si>
  <si>
    <t>050227.01</t>
  </si>
  <si>
    <t>Vận hành và vệ sinh tủ nhân chuẩn STADA GB-0712</t>
  </si>
  <si>
    <t>Vận hành và vệ sinh Máy quang phổ tử ngoại khả kiến BIOCHROM LIBRA S35PC</t>
  </si>
  <si>
    <t>050231.02</t>
  </si>
  <si>
    <t xml:space="preserve"> Vận hành và vệ sinh Tủ sấy JSR JSON - 050</t>
  </si>
  <si>
    <t>050233.01</t>
  </si>
  <si>
    <t>Vận hành và vệ sinh Máy sắc ký lớp mỏng CAMAG 1003</t>
  </si>
  <si>
    <t>050234.01</t>
  </si>
  <si>
    <t>Hướng dẫn thẩm định kết quả tính toán trên bảng tính excel</t>
  </si>
  <si>
    <t>050236.02</t>
  </si>
  <si>
    <t>Vận hành và vệ sinh Lò nung NABERTHERM L3/11/C6</t>
  </si>
  <si>
    <t>050237.01</t>
  </si>
  <si>
    <t>Vận hành và vệ sinh Máy lắc sàng rây Haver &amp; Boecker RX-29-10</t>
  </si>
  <si>
    <t>050239.01</t>
  </si>
  <si>
    <t>Vận hành và vệ sinh máy hút ẩm HARISON HD – 60B</t>
  </si>
  <si>
    <t>050240.01</t>
  </si>
  <si>
    <t xml:space="preserve">Vận hành và vệ sinh máy ly tâm JZ 0412-2 </t>
  </si>
  <si>
    <t>050241.03</t>
  </si>
  <si>
    <t>Vận hành và vệ sinh phân cực kế tự động RUDOLPH AUTOPOL III</t>
  </si>
  <si>
    <t>050243.03</t>
  </si>
  <si>
    <t>Vận hành và vệ sinh máy quang phổ hồng ngoại JASCO FT/IR 460PLUS</t>
  </si>
  <si>
    <t>Vận hành và vệ sinh máy quang phổ hồng ngoại biến đổi JASCO FT/ IR-4200</t>
  </si>
  <si>
    <t>050247.01</t>
  </si>
  <si>
    <t>Vận hành và vệ sinh hệ thống sắc ký lỏng hiệu năng cao WATERS 2695 
Operation and cleaning of WATER 2695 high performance liquid chromatography system</t>
  </si>
  <si>
    <t>050248.01</t>
  </si>
  <si>
    <t>Vận hành và vệ sinh máy sắc ký lỏng hiệu năng cao WATERS 600
Operation and cleaning of WATER 600 high performance liquid chromatography system</t>
  </si>
  <si>
    <t>050250.01</t>
  </si>
  <si>
    <t>Vận hành và vệ sinh máy sắc ký lỏng hiệu năng cao WATERS MODEL e2695</t>
  </si>
  <si>
    <t xml:space="preserve">050258.01 </t>
  </si>
  <si>
    <t>Vận hành và vệ sinh tủ lạnh bảo quản Whirlpool W525L</t>
  </si>
  <si>
    <t>050263.02</t>
  </si>
  <si>
    <t>Quy trình kiểm tra các hoạt động của người dùng - Nhà máy PME I
Procedure for user activity check - PME I factory</t>
  </si>
  <si>
    <t>050271.01</t>
  </si>
  <si>
    <t>050272.02</t>
  </si>
  <si>
    <t>Rà soát audit trail phần mềm ứng dụng ICDAS điều khiển hệ thống tủ ấm và tủ vi khí hậu Newtronic
Icdas control application software audit trail review of newtronic incubator and humidity chamber system</t>
  </si>
  <si>
    <t>050273.01</t>
  </si>
  <si>
    <t>Rà soát audit trail phần mềm LABX
LABX software audit trail review</t>
  </si>
  <si>
    <t>050274.01</t>
  </si>
  <si>
    <t>Rà soát audit trail phần mềm Autopol III của máy phân cực kế tự động Rudolph Autopol III
Autopol III software audit trail review of automatic polarimeter Rudolph Autopol III</t>
  </si>
  <si>
    <t>050275.01</t>
  </si>
  <si>
    <t>Rà soát audit trail phần mềm Spectra manager CFR V2.14.006 máy quang phổ hồng ngoại biến đổi JASCO FT/IR– 4700
Spectra manager CFR V2.14.006 software audit trail review of fourier transform infrared spectrometer JASCO FT/IR– 4700</t>
  </si>
  <si>
    <t>Rà soát audit trail phần mềm Mastersize của máy đo kích thước hạt nhiễu xạ laser 3000
Mastersizer software audit trail review of laser diffraction particle size analyzer (Mastersizer 3000)</t>
  </si>
  <si>
    <t>050277.01</t>
  </si>
  <si>
    <t>Rà soát audit trail phần mềm Pharmspec 3.3 của máy đếm tiểu phân chất lỏng Beckman Coulter Hiac-9703+
Pharmspec 3.3 software audit trail review of liquid particle counter Beckman Coulter Hiac-9703+</t>
  </si>
  <si>
    <t>Kiểm soát hoạt động người dùng cho tất cả các thiết bị</t>
  </si>
  <si>
    <t>050279.01</t>
  </si>
  <si>
    <t xml:space="preserve">QC (betalactam) - PME I
</t>
  </si>
  <si>
    <t>Catalogue
010046
050020
050021
040003
020004</t>
  </si>
  <si>
    <t>050002.06
01.12.16</t>
  </si>
  <si>
    <t>Catalogue
050056</t>
  </si>
  <si>
    <t>050003.05
02.01.20
050266.01
12.08.19</t>
  </si>
  <si>
    <t>050004.05
25.07.19</t>
  </si>
  <si>
    <t>050007.05
02.01.20
050252.01
31.12.19
050253.01
31.12.19</t>
  </si>
  <si>
    <t>050009.06
02.01.20</t>
  </si>
  <si>
    <t>050010.04
02.01.18</t>
  </si>
  <si>
    <t>050012.08
04.06.18</t>
  </si>
  <si>
    <t>Catalogue
OIML R 76-1,
Directive 2009/23/EC 
EDQM, OMCL, Annex 8
USP &lt;41&gt;, Balances
020004, 020053, 010010, 010066</t>
  </si>
  <si>
    <t>050013.08
04.06.18</t>
  </si>
  <si>
    <t>Catalogue
OIML R 76-1,
Directive 2009/23/EC 
EDQM, OMCL, Annex 8
USP &lt;41&gt;, Balances
020004, 020022, 010010, 010066</t>
  </si>
  <si>
    <t>050014.08
04.06.18</t>
  </si>
  <si>
    <t>Catalogue
OIML R 76-1,
Directive 2009/23/EC 
EDQM, OMCL, Annex 8
USP &lt;41&gt;, Balances
020004, 020055, 010010, 010066</t>
  </si>
  <si>
    <t>050015.05
27.06.19</t>
  </si>
  <si>
    <t>050017.06
10.09.19</t>
  </si>
  <si>
    <t>050020.05
01.04.17</t>
  </si>
  <si>
    <t>050021.05
01.04.17</t>
  </si>
  <si>
    <t>050027.05
01.11.16</t>
  </si>
  <si>
    <t>050031.06
01.07.20</t>
  </si>
  <si>
    <t>050032.10
10.08.19</t>
  </si>
  <si>
    <t>Catalogue
OIML R 76-1
Directive 2009/23/EC
EDQM, OMCL, Annex 8
USP &lt;41&gt;
SOP 020004
SOP 020060
SOP 010010
SOP 010066</t>
  </si>
  <si>
    <t>Catalogue; 
030038.</t>
  </si>
  <si>
    <t>050034.08
02.01.20</t>
  </si>
  <si>
    <t>020004
030035
070213</t>
  </si>
  <si>
    <t>Physico-Chemical Lab - Non Betalactam - PME I</t>
  </si>
  <si>
    <t>050039.05
06.01.20
050164.02
29.07.20
050226.01
12.08.19</t>
  </si>
  <si>
    <t>Catalog nhà sản xuất</t>
  </si>
  <si>
    <t>050040.05
06.01.20
050267.01
12.08.19</t>
  </si>
  <si>
    <t>050048.04
15.09.16</t>
  </si>
  <si>
    <t>QC NM PME I &amp; Stada VN</t>
  </si>
  <si>
    <t>Cataloque
040100, 040107, 050002, 050055, 050091, 050123, 050146 050147, 050148, 050196, 050198, 050204, 050221</t>
  </si>
  <si>
    <t>050057.06
02.01.20
050235.01
02.01.20</t>
  </si>
  <si>
    <t>050058.05
10.01.20
050261.01
12.08.19</t>
  </si>
  <si>
    <t>Catalogue nhà sản xuất</t>
  </si>
  <si>
    <t>050060.04
30.12.16
KND-072-018.13
14.12.17</t>
  </si>
  <si>
    <t>050061.04
30.12.16</t>
  </si>
  <si>
    <t>050069.04
20.07.17
KND-072-083.03
20.07.17</t>
  </si>
  <si>
    <t>'050070.04
24.01.17
KND - 072-030-03.03
10.06.17</t>
  </si>
  <si>
    <t>050075.05
25.07.19</t>
  </si>
  <si>
    <t>Catalogue
 020004</t>
  </si>
  <si>
    <t>050077.05
10.01.20
050270.01
12.08.19</t>
  </si>
  <si>
    <t>HDSD NSX</t>
  </si>
  <si>
    <t>050078.04
10.10.17</t>
  </si>
  <si>
    <t>SOP 020004</t>
  </si>
  <si>
    <t>050079.09
01.06.20</t>
  </si>
  <si>
    <t>050082.04
15.07.19</t>
  </si>
  <si>
    <t>050087.04
13.01.20
050265.01
12.08.19</t>
  </si>
  <si>
    <t>050088.05
10.09.19</t>
  </si>
  <si>
    <t>050091.04
01.12.18</t>
  </si>
  <si>
    <t>Catalogue
'050056</t>
  </si>
  <si>
    <t xml:space="preserve">050093.03
09.09.17
</t>
  </si>
  <si>
    <t>Malvern Mastersizer 3000 Basic Guide, 
Malvern Mastersizer 3000 User Manual, 
Malvern Aero Series Dry dispersion units, 
Malvern Hydro series wet dispersion units, 
020004</t>
  </si>
  <si>
    <t>050098.03
13.02.20
050260.01
01.10.19</t>
  </si>
  <si>
    <t>050100.02
01.08.16</t>
  </si>
  <si>
    <t>Catalogue
030003, 020004</t>
  </si>
  <si>
    <t>050102.03
25.07.19</t>
  </si>
  <si>
    <t>050103.02
02.08.16</t>
  </si>
  <si>
    <t>ChemLab
Warehouse
(betalactam)</t>
  </si>
  <si>
    <t>050105.05
25.12.18</t>
  </si>
  <si>
    <t>Catalogue
OIML R 76-1
Directive 2009/23/EC
EDQM, OMCL, Annex 8
USP &lt;41&gt;
SOP 020004
SOP 020051
SOP 010010
SOP 010066</t>
  </si>
  <si>
    <t>050106.02
15.12.17</t>
  </si>
  <si>
    <t>020004
Catalogue
EP 8.8, 3.2.9</t>
  </si>
  <si>
    <t>050114.04
01.06.20</t>
  </si>
  <si>
    <t>050116.01
09.06.17</t>
  </si>
  <si>
    <t>050118.02
07.12.17</t>
  </si>
  <si>
    <t>050121.02
04.06.18</t>
  </si>
  <si>
    <t>Catalogue
OIML R 76-1
Directive 2009/23/EC
EDQM, OMCL, Annex 8
USP &lt;41&gt;
SOP 020004
SOP 020084
SOP 010010
SOP 010066</t>
  </si>
  <si>
    <t>050122.01
28.11.17</t>
  </si>
  <si>
    <t>050123.02
12.05.19</t>
  </si>
  <si>
    <t>Catalogue
EP 9.6, Section 2.2.38. 
EP 9.6, Section 2.2.3.
PA/PH/OMCL (13) 86 3R / Qualification of equipment / Annex 9
SOP 020004
SOP 050056
SOP 010066</t>
  </si>
  <si>
    <t>050125.02
25.09.19</t>
  </si>
  <si>
    <t>050126.01
23.02.18</t>
  </si>
  <si>
    <t>050127.02
07.02.20</t>
  </si>
  <si>
    <t>Catalogue
020004
SPC-UT001</t>
  </si>
  <si>
    <t xml:space="preserve">Cataloque
SOP 020004, 010046
</t>
  </si>
  <si>
    <t>050130.02
18.07.19</t>
  </si>
  <si>
    <t xml:space="preserve">Cataloque, 030003
</t>
  </si>
  <si>
    <t>050132.01
04.08.18
KND-072-077-01.01
31.10.18</t>
  </si>
  <si>
    <t>050133.01
23.09.18</t>
  </si>
  <si>
    <t>050135.01
19.09.18</t>
  </si>
  <si>
    <t>Catalogue
SOP 050133
SOP 020004
SOP 050103</t>
  </si>
  <si>
    <t xml:space="preserve">Cataloque
SOP 020004
</t>
  </si>
  <si>
    <t>050138.02 (10.08.19)
050222.01 (05.07.19)</t>
  </si>
  <si>
    <t xml:space="preserve">Cataloque, 020004
</t>
  </si>
  <si>
    <t>050141.01
25.11.18</t>
  </si>
  <si>
    <t>Cataloque
SOP 020004</t>
  </si>
  <si>
    <t>050142.03
02.01.20</t>
  </si>
  <si>
    <t>SOP 020004, SOP 030035</t>
  </si>
  <si>
    <t>050143.02
05.09.19</t>
  </si>
  <si>
    <t>Cataloque</t>
  </si>
  <si>
    <t>050147.01
10.08.19</t>
  </si>
  <si>
    <t>050148.01
10.08.19</t>
  </si>
  <si>
    <t xml:space="preserve"> Hướng dẫn sử dụng, 020004, 050056, 010066</t>
  </si>
  <si>
    <t>050149.01
10.08.19</t>
  </si>
  <si>
    <t>Physico-Chemical Lab (Non Betalactam)NMDP PME I</t>
  </si>
  <si>
    <t>KND-072-039-04.01
31.08.17</t>
  </si>
  <si>
    <t>KND-072-041-01.02
10.03.18</t>
  </si>
  <si>
    <t>050153.01
10.08.19</t>
  </si>
  <si>
    <t>Hướng dẫn sử dụng 
020004
OIML R 76-1
010010
010066</t>
  </si>
  <si>
    <t>Physico-Chemical Lab (Non Betalactam) PME I</t>
  </si>
  <si>
    <t xml:space="preserve">    050154.01 
     10.08.19</t>
  </si>
  <si>
    <t>050155.01
10.08.19</t>
  </si>
  <si>
    <t xml:space="preserve">Hướng dẫn sử dụng
</t>
  </si>
  <si>
    <t>050156.01
10.08.19</t>
  </si>
  <si>
    <t>Hướng dẫn  SD  của  NSX</t>
  </si>
  <si>
    <t>050158.01
10.08.19</t>
  </si>
  <si>
    <t>050159.01
10.08.19</t>
  </si>
  <si>
    <t>Hướng dẫn  SD  của  NSX
020004
OIML R 76-1
010010, 010066</t>
  </si>
  <si>
    <t>KND-072-090-03.01
26.04.18</t>
  </si>
  <si>
    <t xml:space="preserve">Hướng dẫn  sử dụng NSX </t>
  </si>
  <si>
    <t>Kho NL TVT Nonbetalactam - NM PME I</t>
  </si>
  <si>
    <t xml:space="preserve">050165.01
30.06.19
050254.01
31.12.19
</t>
  </si>
  <si>
    <t>The manual</t>
  </si>
  <si>
    <t>050166.03
09.09.20</t>
  </si>
  <si>
    <t>The manual
010010</t>
  </si>
  <si>
    <t>050168.05</t>
  </si>
  <si>
    <t>050170.01
30.06.19</t>
  </si>
  <si>
    <t>050172.02
30.11.19</t>
  </si>
  <si>
    <t>The manual, USP, &lt;41&gt; - Balances, USP &lt;1251&gt;, Weighing on an Analytical balance</t>
  </si>
  <si>
    <t>050173.02
30.11.19</t>
  </si>
  <si>
    <t>Catalogue, USP, &lt;41&gt; - Balances, USP &lt;1251&gt;, Weighing on an Analytical balance</t>
  </si>
  <si>
    <t>Catalogue
USP, &lt;41&gt; - Balances
USP, &lt;1251&gt; - Weighing on an Analytical Balance, OIML R 76 -1, Non-automatic weighing instrument</t>
  </si>
  <si>
    <t>050175.01
28.06.19</t>
  </si>
  <si>
    <t xml:space="preserve">Catalogue
USP, &lt;41&gt; - Balances
USP, &lt;1251&gt; - Weighing on an Analytical Balance, OIML R 76 -1, Non-automatic weighing instrument
</t>
  </si>
  <si>
    <t>050176.01
05.07.19</t>
  </si>
  <si>
    <t>The manual, 030066</t>
  </si>
  <si>
    <t>050180.01
10.08.19</t>
  </si>
  <si>
    <t>The manual
020004
OIML R 76-1
010010, 010066</t>
  </si>
  <si>
    <t>050181.01
10.07.19</t>
  </si>
  <si>
    <t>Physico-Chemical Lab (Non Betalactam) - PME I- NM stada</t>
  </si>
  <si>
    <t xml:space="preserve">KND-072-050-01.02
20.07.17
</t>
  </si>
  <si>
    <t>Manual , 020004</t>
  </si>
  <si>
    <t>050185.01
18.07.19</t>
  </si>
  <si>
    <t>050187.01
18.07.19</t>
  </si>
  <si>
    <t>050188.01
07.07.19</t>
  </si>
  <si>
    <t>050192.01
18.07.19</t>
  </si>
  <si>
    <t>050193.01
18.07.19</t>
  </si>
  <si>
    <t>050194.01
23.07.19</t>
  </si>
  <si>
    <t>Catalogue
050056
010010</t>
  </si>
  <si>
    <t>050205.01
26.07.19</t>
  </si>
  <si>
    <t>050206.01
26.07.19</t>
  </si>
  <si>
    <t>050207.01
10.08.19</t>
  </si>
  <si>
    <t>HDSD NSX
020004
OIML R 76-1
010010, 010066</t>
  </si>
  <si>
    <t>050208.01
30.07.19</t>
  </si>
  <si>
    <t>050210.01
20.02.20</t>
  </si>
  <si>
    <t xml:space="preserve">010010, 030079, 
050079, 050190
</t>
  </si>
  <si>
    <t>010010
030004</t>
  </si>
  <si>
    <t>050212.01
28.08.19</t>
  </si>
  <si>
    <t>050214.01
28.08.19</t>
  </si>
  <si>
    <t>050216.02
27.07.20</t>
  </si>
  <si>
    <t>Physico-Chemical Lab (Non Betalactam) NM PME I</t>
  </si>
  <si>
    <t>KND-072-009.03
15.07.17</t>
  </si>
  <si>
    <t>050220.01
10.08.19</t>
  </si>
  <si>
    <t>HDSD NXS
020004
OIML R 76-1
010010, 010066</t>
  </si>
  <si>
    <t>KND-072-022-02.01
22.12.17</t>
  </si>
  <si>
    <t xml:space="preserve">KND-072-037.03
10.03.18
</t>
  </si>
  <si>
    <t>TKD-273.01
15.10.18</t>
  </si>
  <si>
    <t>KND-072-007.02
03.08.18</t>
  </si>
  <si>
    <t>050231.01
10.08.19</t>
  </si>
  <si>
    <t>KND-072-006.02
10.03.18</t>
  </si>
  <si>
    <t>050236.01
10.08.19</t>
  </si>
  <si>
    <t>KND-072-093.01
03.12.17</t>
  </si>
  <si>
    <t>KND-072-048-03.01
05.11.18</t>
  </si>
  <si>
    <t>KND-072-053.03
15.03.18</t>
  </si>
  <si>
    <t>QC - Hóa lý Non betalactam - PME I</t>
  </si>
  <si>
    <t>050241.02
31.12.19</t>
  </si>
  <si>
    <t>050243.02
31.12.19</t>
  </si>
  <si>
    <t>KND-072-026-02.01
06.09.18</t>
  </si>
  <si>
    <t>KND-072-028-05.04
31.12.17</t>
  </si>
  <si>
    <t>KND-072-028-06.04
31.12.17</t>
  </si>
  <si>
    <t>KND-072-028-08.03 
31.12.17</t>
  </si>
  <si>
    <t>KND-072-074-02.03
31.12.18</t>
  </si>
  <si>
    <t xml:space="preserve">Hướng dẫn sử dụng </t>
  </si>
  <si>
    <t>050263.01 01.08.20</t>
  </si>
  <si>
    <t>010010, 030004</t>
  </si>
  <si>
    <t xml:space="preserve">010010
050211 
050188 </t>
  </si>
  <si>
    <t>50272.01
01.08.20</t>
  </si>
  <si>
    <t>010010, 030004, 050001</t>
  </si>
  <si>
    <t>010010, 050263, 050211, 050204, 050136, 050202, 050200, 050198, 050196</t>
  </si>
  <si>
    <t>010010, 050211, 050263, 050109</t>
  </si>
  <si>
    <t>010010, 050263, 050211, 050168, 050129</t>
  </si>
  <si>
    <t>010010, 030004, 050094, 050263</t>
  </si>
  <si>
    <t>010010, 030004, 050139, 050263</t>
  </si>
  <si>
    <t>050002.05 (01.12.14)
050002.03 (01.03.12)
050002.01 (01.05.10)
050002.02 (15.01.12)
050002.03 (01.03.12)
050002.04 (01.12.12)</t>
  </si>
  <si>
    <t>''050003.04 (02.01.18)
050003.03 (02.01.16)
050003.02 (29.04.12)
050003.01 (01.05.10)</t>
  </si>
  <si>
    <t>'050004.04 (02.01.18)
KND-072-041.03 (10.03.18)
050004.03 (02.01.16)
'050004.02 (29.04.12')
050004.01 (01.05.10)</t>
  </si>
  <si>
    <t>050007.04 (02.01.18)
050007.03 (02.01.16)
050007.02 (29.04.12)
050007.01 (01.05.10)</t>
  </si>
  <si>
    <t>050009.05 (30.07.19)
050009.04 (02.01.18)
KND-072-009-01.02 (15.07.17)
Ab05: Đổi tên SOP 
050009.03 (02.01.16)
050009.02 (29.04.12)
050009.01 (01.5.10)</t>
  </si>
  <si>
    <t>050010.03 (02.01.16)
050010.02 (29.04.12)
050010.01 (01.05.10)</t>
  </si>
  <si>
    <t>050012.07 (20.10.17)
050012.06 (01.03.17)
050012.05 (01.06.16)
050012.04 (20.08.14)
050012.03 (21.02.14)
050012.02 (21.02.12)
050012.01 (01.05.10)</t>
  </si>
  <si>
    <t xml:space="preserve">050013.07 (20.10.17)
050013.06 (01.03.17)
050013.05 (01.06.16)
050013.04 (20.08.14)
050013.03 (21.02.14)
050013.02 (21.02.12)
050013.01 (01.05.10)
</t>
  </si>
  <si>
    <t>050014.07 (20.10.17)
050014.06 (01.03.17)
050014.05 (01.06.16)
050014.04 (20.08.14)
050014.02 (21.02.12)
050014.01 (01.05.10)
050014.03 (21.05.14)</t>
  </si>
  <si>
    <t>050015.04 (02.01.18)
KND-072-055.03 (15.03.18)
050015.03 (02.01.16)
050015.02 (29.04.12)
050015.01 (01.05.10)</t>
  </si>
  <si>
    <t>050017.05 (03.12.18)
KND-072-005.02 (10.03.18)
050017.04 (02.01.18)
050017.03 (02.01.16)
050017.02 (29.04.12)
050017.01 (01.05.10)</t>
  </si>
  <si>
    <t>050020.04 (08.10.15)
050020.03 (08.10.13)</t>
  </si>
  <si>
    <t>050021.04 (08.10.15)
050021.03 (08.10.13)</t>
  </si>
  <si>
    <t>050027.04 (01.11.14)
050027.03 (01.11.12)
050027.02 (30.07.12)
050027.01 (30.07.10)</t>
  </si>
  <si>
    <t>050031.05(06.01.20) + 50264.01
(31.12.19) + 050163.01 (30.06.19)
050031.04 (30.07.16)
050031.03 (30.07.14)
050031.02 (30.07.12)
050031.01 (30.07.10)</t>
  </si>
  <si>
    <t>050032.09 (04.06.18)
050032.08 (20.10.17)
050032.07 (01.03.17)
050032.06 (01.12.16)
050032.05 (01.06.16)
050032.04 (20.08.14)
050032.02 (21.02.12)
050032.01 (01.05.10)
050032.03 (21.02.14)</t>
  </si>
  <si>
    <t>050034.07 (01.04.19)
050034.06 (25.05.16)
050034.05 (25.02.15)
050034.03 (01.07.14)
050034.02 (01.08.12)
050034.01 (01.08.10)
Tên SOP ab03 thay đổi
050034.04 (01.11.14)</t>
  </si>
  <si>
    <t>050039.04 (03.09.16)
050039.03 (01.09.14)
050039.02 (01.09.12)</t>
  </si>
  <si>
    <t>050040.04 (03.09.16)
050040.03 (01.09.14)
050040.02 (01.09.12)
050040.01 (01.09.10)</t>
  </si>
  <si>
    <t>050048.03 (15.09.14) 050048.02 (15.09.12)
050048.01 (15.09.10)</t>
  </si>
  <si>
    <t>050057.05 (03.11.15)
050057.04 (03.11.15)
050057.03 (16.09.13)
050057.01 ( 30.12.10)
050057.02/ 01.09.12
AB03 Đã rà soát lần 1</t>
  </si>
  <si>
    <t>050058.04 (29.12.16)
050058.03 (29.12.14)
050058.02 (29.12.12)
050058.01 (30.12.10)</t>
  </si>
  <si>
    <t>050060.03 (30.12.14)
050060.02 (30.12.12)
050060.01 (30.12.10)</t>
  </si>
  <si>
    <t>050061.03 (30.12.14)
050061.02 (30.12.12)
050061.01 (30.12.10)</t>
  </si>
  <si>
    <t>050069.03 (24.01.15)
050069.02 (25.01.13)
050069.01 (25.01.11)</t>
  </si>
  <si>
    <t>050070.03 (24.01.15)
050070.02 (25.01.13)
050070.01 (25.01.11)</t>
  </si>
  <si>
    <t>050075.04 (01.11.16)
040074.03 (01.11.16)
KND-072-074-04.02 (31.12.18)
Ab05: đổi tên
050075.03 (01.11.14)
050075.02  (01.11.12)
050075.01 (25.07.11)
In thay lại ấn bản 02</t>
  </si>
  <si>
    <t>050077.04 (25.07.17)
050077.03 (25.07.15)
050077.02 (25.07.13)
050077.01/ 25.07.11
Tên SOP Ab02 thay đổi</t>
  </si>
  <si>
    <t>050078.03 (10.10.15)
050078.02 (10.10.13)</t>
  </si>
  <si>
    <t>'050079.08 (02.01.20) +
050190.02 (02.01.20)
050079.07 (26.04.18)
'050079.06 (20.07.17)
050079.05 (14.01.17)
050079.04 (30.06.16)
050079.03 (23.12.15)
050079.02 (23.12.13)
050079.01 (23.12.11)</t>
  </si>
  <si>
    <t xml:space="preserve">Ab04: đổi tên
050082.03 (06.04.16)
KND-072-046.03 (10.03.18)
050082.02(06.04.14)
050082.01 (06.04.12)
</t>
  </si>
  <si>
    <t>050087.03 (02.01.18)
050087.02 (02.01.16)
050087.01 (26.04.12)</t>
  </si>
  <si>
    <t>050088.04 (03.12.18)
KND-072-005-01.01 (10.03.18)
050088.03 (10.10.16)
050088.02 (10.10.14)
050088.01 (10.10.12)</t>
  </si>
  <si>
    <t>050091.03 (01.12.16)
050091.02 / 01.12.14
050091.01/ 01.12.12</t>
  </si>
  <si>
    <t>050093.02 (09.09.15)
050093.01 (09.09.13)</t>
  </si>
  <si>
    <t>050098.02 (01.08.16)
050098.01 (01.08.14)</t>
  </si>
  <si>
    <t>050100.01 (01.08.14)</t>
  </si>
  <si>
    <t xml:space="preserve">050102.02 (01.08.16)
11.09.19 - máy này chỉ có bên B &amp; OSD
050102.01 (01.08.14)
</t>
  </si>
  <si>
    <t>050103.01 (02.08.14)</t>
  </si>
  <si>
    <t>050105.04 (04.06.18)
050105.03 (20.10.17)
050105.02 (02.01.17)
050105.01 (02.01.15)</t>
  </si>
  <si>
    <t>050106.01 (15.12.15)</t>
  </si>
  <si>
    <t>050108.01 (10.10.16)</t>
  </si>
  <si>
    <t>050114.03 (07.02.20)
050114.01 (14.01.17)
050114.02 (20.10.17)</t>
  </si>
  <si>
    <t>050118.01 (04.08.17)</t>
  </si>
  <si>
    <t>050121.01 (08.11.17)</t>
  </si>
  <si>
    <t xml:space="preserve">050125.01 (01.02.18)
</t>
  </si>
  <si>
    <t>050127.01 (14.06.18)</t>
  </si>
  <si>
    <t>050130.01 (16.07.18)
050130.01
16.07.18
KND-072-004.03
10.03.18</t>
  </si>
  <si>
    <t>040035.05 (01.11.16)</t>
  </si>
  <si>
    <t>040047.06 ( 15.12.18)
KND-072-084.02 (22.10.18)
050138.01 (11.10.18)</t>
  </si>
  <si>
    <t>'050142.02 (01.04.19)
050142.01 (20.12.18)</t>
  </si>
  <si>
    <t xml:space="preserve">050143.01 (14.01.19)
</t>
  </si>
  <si>
    <t>KND-072-022-01.04 (13.05.19)</t>
  </si>
  <si>
    <t>KND-072-026-01.03 (01.04.19)</t>
  </si>
  <si>
    <t>KND-072-047-01.03 (31.12.17)</t>
  </si>
  <si>
    <t>KND-072-065-01.01(05.12.17)
Cùng model khác giao diện vận hành nên soạn riêng</t>
  </si>
  <si>
    <t>KND-072-067.03 (15.07.17)</t>
  </si>
  <si>
    <t>KND-072-072.04 (31.12.18)</t>
  </si>
  <si>
    <t>KND-072-078-01.01 (09.07.18)</t>
  </si>
  <si>
    <t>050165.01(30.06.19)</t>
  </si>
  <si>
    <t>050166.02 (20.04.20)
PMP-050005.01 (24.06.19)
050166.01 (30.06.19)</t>
  </si>
  <si>
    <t>PMP-050007.01 (24.06.19)
050168.01 (30.06.19)
050168.02 (21.01.20)
050168.03 (09.09.20)
050168.04 (01.10.20)</t>
  </si>
  <si>
    <t xml:space="preserve">050172.01 (28.06.19)
</t>
  </si>
  <si>
    <t xml:space="preserve">050173.01 (28.06.19)
</t>
  </si>
  <si>
    <t>KND-072-013-02.04 (31.12.17)</t>
  </si>
  <si>
    <t>chuyển ký chị Phương</t>
  </si>
  <si>
    <t>KND-072-035-01.04 (31.12.17)</t>
  </si>
  <si>
    <t>chị Hà xin số</t>
  </si>
  <si>
    <t>050216.01 (02.01.20)</t>
  </si>
  <si>
    <t>KND-072-013.05 (31.12.17)</t>
  </si>
  <si>
    <t>KND-072-034-03.02 (15.07.17)
QC sẽ nâng AB thay tên nhà máy sau khi AB 01 approved</t>
  </si>
  <si>
    <t>KND-072-003.03 (15.07.17)
QC sẽ nâng AB thay tên nhà máy sau khi AB 01 approved</t>
  </si>
  <si>
    <t>050241.01 (10.08.19)
KND-072-032-01.01 (23.05.17)
QC sẽ nâng AB thay tên nhà máy sau khi AB 01 approved</t>
  </si>
  <si>
    <t>050243.01 (10.08.19)
KND-072-026.03 (10.07.17)
QC sẽ nâng AB thay tên nhà máy sau khi AB 01 approved</t>
  </si>
  <si>
    <t>Bảo QC xin số 
25.08.20</t>
  </si>
  <si>
    <t>050278.01</t>
  </si>
  <si>
    <r>
      <t>Vận hành và vệ sinh máy đếm tiểu phân chất lỏng Beckman Coulter HIAC-9703</t>
    </r>
    <r>
      <rPr>
        <vertAlign val="superscript"/>
        <sz val="10"/>
        <rFont val="Arial"/>
        <family val="2"/>
      </rPr>
      <t>+</t>
    </r>
    <r>
      <rPr>
        <sz val="10"/>
        <rFont val="Arial"/>
        <family val="2"/>
      </rPr>
      <t xml:space="preserve">
Operation and cleaning of liquid particle counter Beckman Coulter HIAC-9703</t>
    </r>
    <r>
      <rPr>
        <vertAlign val="superscript"/>
        <sz val="10"/>
        <rFont val="Arial"/>
        <family val="2"/>
      </rPr>
      <t>+</t>
    </r>
  </si>
  <si>
    <t>Vận hành và vệ sinh máy rửa dụng cụ Shinva Smart 175
Operation and cleaning of apparatuses washing machine Shinva Smart 175</t>
  </si>
  <si>
    <t>Kiểm nghiệm - Hóa lí
Quality Control - Chemlab</t>
  </si>
  <si>
    <t>SOP Numbering Database: Physico-Chemical Quality Control (05#)</t>
  </si>
  <si>
    <t>26/07/21</t>
  </si>
  <si>
    <t>16/07/20</t>
  </si>
  <si>
    <t>01/08/20</t>
  </si>
  <si>
    <t>15/08/20</t>
  </si>
  <si>
    <t>Quản lí sản xuất
Production Planning</t>
  </si>
  <si>
    <t>080015.11</t>
  </si>
  <si>
    <t>080016.12</t>
  </si>
  <si>
    <t>080022.06</t>
  </si>
  <si>
    <t>080023.02</t>
  </si>
  <si>
    <t>080024.01</t>
  </si>
  <si>
    <t>080025.02</t>
  </si>
  <si>
    <t>080026.01</t>
  </si>
  <si>
    <t>080028.01</t>
  </si>
  <si>
    <t>Quy định bù hàm lượng, hàm ẩm cho cấp phát nguyên liệu 
Guidance on compensation of assay, water content/ loss on drying in dispensing raw materials</t>
  </si>
  <si>
    <t>080015.10
26.06.20</t>
  </si>
  <si>
    <t xml:space="preserve">080016.11
01.09.20
</t>
  </si>
  <si>
    <t xml:space="preserve">Thông tư 01/2008/TT-BYT, Eudralex – Volume 4,
STADA AG, SOP 30018, </t>
  </si>
  <si>
    <t>080022.05
14.05.20</t>
  </si>
  <si>
    <t>Guideline - WHO - Calculation of quantity of API per product batch</t>
  </si>
  <si>
    <t>080023.01
30.09.19</t>
  </si>
  <si>
    <t>Luật Dược 105/2016/QH13,Nghị định 54/2017/NĐ-CP, Thông tư 20/2017/TT-BYT, Thông tư 47/2010/TT-BYT, Nghị định 155/2018/NĐ-CP</t>
  </si>
  <si>
    <t xml:space="preserve">QLD-136.01
05.06.19
</t>
  </si>
  <si>
    <t>080025.01
06.04.20</t>
  </si>
  <si>
    <t>090091</t>
  </si>
  <si>
    <t>080025</t>
  </si>
  <si>
    <t>Solid Orals Workshop (NM PME I &amp; NM STADA Viet Nam)</t>
  </si>
  <si>
    <t xml:space="preserve"> EU GMP guideline, Part I, chapter 5, 010010, 010032, 010066, 110018, 110119, 110120, 110121, 110124, 110126, 170019, 170150, 170152, 170153, 170154, 170155, 170156, 170157, 170160, 170163, 190013, 190021, 190030, 190031, 190036, 190039, 190041, 190042, 190080, 030001,  030013</t>
  </si>
  <si>
    <t>NSO, NST</t>
  </si>
  <si>
    <t>Hướng dẫn sử dụng NSX, 080026, 010122, 020004, 010066</t>
  </si>
  <si>
    <t>080015.09 (05.02.20)
'080015.08 (02.01.20)
080015.07 (10.08.19)
'080015.06 (01.11.17) &amp; QLD-149.06 (07.01.19)
080015.05 (10.08.17)
'080015.04 (31.12.16)
080015.03 (31.12.14)
080015.02 (31.12.12)
080015.01 (01.01.11)</t>
  </si>
  <si>
    <t>080016.10 (07.12.19)
080016.09 (10.08.19)
080016.08 (01.01.19)
QLD-144.10 (07.01.19)
PMP-060002.01 (13.03.19)
080016.07 (01.06.18)
Ab 07 đổi tên SOP
'080016.06 (14.01.17)
080016.05 (17.11.15)
080016.04 (02.06.14)
080016.03(02.01.14)
080016.02 (01.01.12)
080016.01 (01.01.11)</t>
  </si>
  <si>
    <t>080022.04 (06.01.20)
'080022.03 (15.08.19)
080022.02 (01.04.17)
080018.02 (30.01.17)
Ab03: đổi tên
080022.01 (01.04.15)</t>
  </si>
  <si>
    <t>QLD-135.02 (01.12.18)</t>
  </si>
  <si>
    <t>090169.01 (15.06.16)</t>
  </si>
  <si>
    <t>23/01/21</t>
  </si>
  <si>
    <t>QLSX</t>
  </si>
  <si>
    <t>Xưởng thuốc vô trùng Betalactam
Betalactam Sterile workshop</t>
  </si>
  <si>
    <t>SOP Numbering Database: BST (09#)</t>
  </si>
  <si>
    <t>SOP Numbering Database: Planning &amp; Both WS (08#)</t>
  </si>
  <si>
    <t>090082.05</t>
  </si>
  <si>
    <t>090083.03</t>
  </si>
  <si>
    <t>090084.03</t>
  </si>
  <si>
    <t>090085.04</t>
  </si>
  <si>
    <t>090087.03</t>
  </si>
  <si>
    <t>090088.05</t>
  </si>
  <si>
    <t>090091.03</t>
  </si>
  <si>
    <t>090093.05</t>
  </si>
  <si>
    <t>090094.05</t>
  </si>
  <si>
    <t>090095.03</t>
  </si>
  <si>
    <t>090096.03</t>
  </si>
  <si>
    <t>090097.04</t>
  </si>
  <si>
    <t>090098.03</t>
  </si>
  <si>
    <t>090099.03</t>
  </si>
  <si>
    <t>090100.04</t>
  </si>
  <si>
    <t>090101.03</t>
  </si>
  <si>
    <t>090103.03</t>
  </si>
  <si>
    <t>090105.04</t>
  </si>
  <si>
    <t>090107.03</t>
  </si>
  <si>
    <t>090108.04</t>
  </si>
  <si>
    <t>090109.03</t>
  </si>
  <si>
    <t>090110.03</t>
  </si>
  <si>
    <t>090111.03</t>
  </si>
  <si>
    <t>090112.04</t>
  </si>
  <si>
    <t>090114.05</t>
  </si>
  <si>
    <t>090115.03</t>
  </si>
  <si>
    <t>090116.04</t>
  </si>
  <si>
    <t>090117.03</t>
  </si>
  <si>
    <t>090118.04</t>
  </si>
  <si>
    <t>090119.03</t>
  </si>
  <si>
    <t>090120.06</t>
  </si>
  <si>
    <t>090122.05</t>
  </si>
  <si>
    <t>090124.07</t>
  </si>
  <si>
    <t>090125.03</t>
  </si>
  <si>
    <t>090127.05</t>
  </si>
  <si>
    <t>090128.03</t>
  </si>
  <si>
    <t>090129.03</t>
  </si>
  <si>
    <t>090130.03</t>
  </si>
  <si>
    <t>090131.03</t>
  </si>
  <si>
    <t>090135.07</t>
  </si>
  <si>
    <t>090139.03</t>
  </si>
  <si>
    <t>090143.05</t>
  </si>
  <si>
    <t>090144.04</t>
  </si>
  <si>
    <t>090145.03</t>
  </si>
  <si>
    <t>090146.03</t>
  </si>
  <si>
    <t>090147.03</t>
  </si>
  <si>
    <t>090149.03</t>
  </si>
  <si>
    <t>090150.06</t>
  </si>
  <si>
    <t>090151.03</t>
  </si>
  <si>
    <t>090153.05</t>
  </si>
  <si>
    <t>090156.03</t>
  </si>
  <si>
    <t>090157.04</t>
  </si>
  <si>
    <t>090158.05</t>
  </si>
  <si>
    <t>090159.03</t>
  </si>
  <si>
    <t>090160.03</t>
  </si>
  <si>
    <t>090164.03</t>
  </si>
  <si>
    <t>090166.03</t>
  </si>
  <si>
    <t>090167.05</t>
  </si>
  <si>
    <t>090168.03</t>
  </si>
  <si>
    <t>090170.04</t>
  </si>
  <si>
    <t>090171.02</t>
  </si>
  <si>
    <t>090173.02</t>
  </si>
  <si>
    <t>090175.03</t>
  </si>
  <si>
    <t>090178.02</t>
  </si>
  <si>
    <t>090180.01</t>
  </si>
  <si>
    <t>090181.01</t>
  </si>
  <si>
    <t>090182.01</t>
  </si>
  <si>
    <t>090183.01</t>
  </si>
  <si>
    <t>090184.01</t>
  </si>
  <si>
    <t>090185.01</t>
  </si>
  <si>
    <t>090186.01</t>
  </si>
  <si>
    <t>090187.01</t>
  </si>
  <si>
    <t>090188.01</t>
  </si>
  <si>
    <t>090189.01</t>
  </si>
  <si>
    <t>090190.01</t>
  </si>
  <si>
    <t>090193.01</t>
  </si>
  <si>
    <t>090194.01</t>
  </si>
  <si>
    <t>090197.01</t>
  </si>
  <si>
    <t>090198.01</t>
  </si>
  <si>
    <t>090199.01</t>
  </si>
  <si>
    <t>Kiểm tra/hiệu chuẩn hằng ngày, vận hành và vệ sinh cân Cubis MSA36201S
Daily verification/ calibration, operation and cleaning of electronic balance Cubis MSA36201S</t>
  </si>
  <si>
    <t>Qui định lối vào và lối ra phòng giặt 1
Entry and exit of Laundy 1</t>
  </si>
  <si>
    <t>Qui định lối vào và lối ra khu vực cấp sạch D
Entry and exit of Grade D area</t>
  </si>
  <si>
    <t>Qui định lối vào và lối ra khu vực cấp sạch C
Entry and exit of Grade C area</t>
  </si>
  <si>
    <t>Qui định lối vào và lối ra khu vực vô trùng
Entry and exit of Aseptic area</t>
  </si>
  <si>
    <t>Qui định lối vào và lối ra khu vực giặt, xếp trang phục 2
Entry and exit of laundry 2 area</t>
  </si>
  <si>
    <t>Qui định lối vào và lối ra khu vực đóng gói thứ cấp
Entry and exit of secondary packaging area</t>
  </si>
  <si>
    <t>Vận hành và vệ sinh máy kiểm tra độ kín lọc Sartocheck 4
Operation and cleaning of filter integrity tester Sartocheck 4</t>
  </si>
  <si>
    <t>Vệ sinh và khử trùng khu vực cấp sạch C và D xưởng thuốc vô trùng Betalactam
Cleaning and sanitisation of grade C and D area in Betalactam sterile worshop</t>
  </si>
  <si>
    <t>Vệ sinh và khử trùng khu vực vô trùng trong xưởng thuốc vô trùng Betalactam
Cleaning and sanitisation of aseptic area in Betalactam sterile workshop</t>
  </si>
  <si>
    <t>Vệ sinh khu vực có kiểm soát và khu vực không phân loại cấp sạch 
Cleaning in controlled non classfied and non classified area</t>
  </si>
  <si>
    <t>Vận hành và vệ sinh Pass box
Operation and cleaning of Pass boxes</t>
  </si>
  <si>
    <t>Vận hành và vệ sinh Active pass box
Operating and sanitisation of Active pass boxes</t>
  </si>
  <si>
    <t>Vệ sinh dụng cụ trong xưởng thuốc vô trùng
Cleaning of general accessories in sterile workshop</t>
  </si>
  <si>
    <t>Vận hành và vệ sinh máy hút bụi di động Hitachi
Operating and cleaning of vacuum cleaner Hitachi</t>
  </si>
  <si>
    <t>Qui định cách thức hoạt động trong khu vực vô trùng
Behaviour in aseptic area</t>
  </si>
  <si>
    <t>Vận hành và vệ sinh máy giặt Image HE 30
Operation and cleaning of washing machine IMAGE HE 30</t>
  </si>
  <si>
    <t>Vận hành và vệ sinh máy sấy trang phục Image DE 30
Operation and cleaning of drying machine Image DE 30</t>
  </si>
  <si>
    <t>Vận hành và vệ sinh LAF
Operating and sanitisation of Laminar air flow</t>
  </si>
  <si>
    <t>Vận hành và vệ sinh LAF di động
Operating and sanitisation of Mobile horizontal laminar air flow</t>
  </si>
  <si>
    <t>Vận hành và vệ sinh máy hút bụi di động Legi
Operating and cleaning of vacuum cleaner Legi</t>
  </si>
  <si>
    <t>Vận hành và vệ sinh tủ sấy Binder
Operation and cleaning of drying oven Binder</t>
  </si>
  <si>
    <t>Vận hành và vệ sinh bể rửa siêu âm
Operation and cleaning of ultrasonic cleaner</t>
  </si>
  <si>
    <t>Lối thoát hiểm trong xưởng thuốc vô trùng betalactam
Regulation of emergency exits in Betalactam sterile production area</t>
  </si>
  <si>
    <t>Lối vào và lối ra của các nguyên vật liệu, vật dụng và thiết bị vào trong xưởng thuốc vô trùng Betalactam
Entry and exit of materials, tools and instruments in Betalactam sterile workshop</t>
  </si>
  <si>
    <t>Vận hành và vệ sinh máy đo nồng độ oxy Pac Check 450
Operation and cleaning of Oxygen analyzer Pac Check 450</t>
  </si>
  <si>
    <t>Vận hành và vệ sinh máy đếm tiểu phân không khí Lighthouse Solair 3350
Operation and cleaning of Non-Viable particle counter Lighthouse Solair 3350</t>
  </si>
  <si>
    <t>Vận hành và vệ sinh Air shower
Opearation and cleaning of Air shower</t>
  </si>
  <si>
    <t>Vận hành và vệ sinh buồng lắp van và các LAF xung quanh
Operating and sanitization of Valve connection cabinet and surrounding LAFs</t>
  </si>
  <si>
    <t>Vận hành và vệ sinh tủ hút
Operation and cleaning of Safety cabinet</t>
  </si>
  <si>
    <t>Vận hành và vệ sinh máy rửa chai lọ CPH30 và LAF 10
Operating and cleaning of Vial washing machine CPH30 and LAF 10</t>
  </si>
  <si>
    <t xml:space="preserve">Vận hành và vệ sinh máy tiệt trùng và khử chí nhiệt tố RML800/4250
Operating and cleaning of Sterilization and Depyrogenation Tunnel RML800/4250 </t>
  </si>
  <si>
    <t>Vận hành máy đóng thuốc TFGV02A, CRABS, ORABS và ALAF
Operating of Powder filling &amp; stoppering machine TFGV02A, CRABS, ORABS and ALAFs</t>
  </si>
  <si>
    <t>Vệ sinh và khử trùng máy đóng thuốc TFGV02A, CRABS, ORABS và ALAF
Cleaning and sanitization of powder filling and stoppering machine TFGV02A, CRABS, ORABS and ALAFs</t>
  </si>
  <si>
    <t>Vận hành máy niềng ZGD8 và ORABS 3
Operating of Vial capping machine ZGD8 and ORABS 3</t>
  </si>
  <si>
    <t>Vệ sinh và khử trùng máy niềng nắp nhôm ZGD8 và ORABS 3
Cleaning and sanitization of Vial capping machine ZGD8 and ORABS 3</t>
  </si>
  <si>
    <t>Vệ sinh bàn soi kiểm tra cảm quan 
Cleaning of visual inspection hood</t>
  </si>
  <si>
    <t>Vận hành và vệ sinh máy dán nhãn PF 2000 và thiết bị kiểm tra nhãn CRIS 600X
Operation and cleaning of labelling machine PF 2000 and code reading inspection system CRIS 600X</t>
  </si>
  <si>
    <t>Vận hành và vệ sinh máy giặt Lavamac
Operation and cleaning of washing machine Lavamac</t>
  </si>
  <si>
    <t>Vận hành và vệ sinh máy sấy trang phục Lavamac
Operation and cleaning of drying machine Lavamac</t>
  </si>
  <si>
    <t>Vận hành và vệ sinh máy hấp tiệt trùng XG1.GWM-2.0
Operating and cleaning of Pulse vacuum sterilizer (Autoclave) XG1.GWM-2.0</t>
  </si>
  <si>
    <t>Đưa tải vào máy hấp tiệt trùng
Loading of components in Pulse vacuum sterilizer (Autoclave)</t>
  </si>
  <si>
    <t>Kiểm tra tính nguyên vẹn, tiệt trùng và thay lọc khí và lọc nước
Integrity test, sterilization and replacement of hydrophobic and hydrophilic filter</t>
  </si>
  <si>
    <t>Vệ sinh, chuẩn bị và tiệt trùng các bộ phận của máy đóng thuốc 
Cleaning, preparation and sterilization of filling assembly</t>
  </si>
  <si>
    <t>Vận chuyển bao bì sơ cấp từ kho đến xưởng thuốc vô trùng Betalactam 
Transfer of primary packaging materials from warehouse to Betalactam sterile workshop</t>
  </si>
  <si>
    <t>Vận hành và vệ sinh VHP pass box LATM500
Operation and cleaning of Vaporized hydrogen peroxide pass box LATM500</t>
  </si>
  <si>
    <t>Đưa tải vào VHP pass box
Loading of components in VHP pass box</t>
  </si>
  <si>
    <t>Vệ sinh và tiệt trùng kính bảo hộ sử dụng trong khu vực vô trùng
Cleaning and sterilization of goggles used in aseptic area</t>
  </si>
  <si>
    <t>Vận hành và vệ sinh máy in phun Domino
Operation and cleaning of inkjet printer Domino</t>
  </si>
  <si>
    <t>Vận hành, thay khuôn mẫu và vệ sinh máy đóng hộp tự động IC 150
Operation, change over and cleaning of automatic cartoning machine IC 150</t>
  </si>
  <si>
    <t>Vận hành và vệ sinh máy đảo bình nguyên liệu
Operation and cleaning of API shaking mixer</t>
  </si>
  <si>
    <t>Vận chuyển bình/ túi nguyên liệu, bột trơ vô trùng vào khu vực vô trùng
Transfer sterile container/ pack of API, placebo powder into aseptic area</t>
  </si>
  <si>
    <t>Vận hành và vệ sinh máy hàn bao Yuzhong SF-150
Operation and cleaning of sealing machine Yuzhong SF-150</t>
  </si>
  <si>
    <t>Vận chuyển nguyên vật liệu đóng gói thứ cấp từ kho đến xưởng thuốc vô trùng Betalactam 
Transfer of secondary packaging materials from warehouse to Betalactam sterile workshop</t>
  </si>
  <si>
    <t>Kiểm tra/ hiệu chuẩn hằng ngày, vận hành và vệ sinh cân điện tử Sartorius CP 153
Daily verification/ calibration, operation and cleaning of electronic balance Sartorius CP 153</t>
  </si>
  <si>
    <t>Lấy tải và bảo quản các dụng cụ đã tiệt trùng
Unloading and storage of sterilized items</t>
  </si>
  <si>
    <t>Vệ sinh trong quá trình sản xuất mô phỏng và khử nhiễm sau khi hoàn tất
Cleaning during Media fill trials and decontamination after completion of Media fill trials</t>
  </si>
  <si>
    <t>Hướng dẫn soi chai lọ đã đóng thuốc
Manual visual inspection of filled vials</t>
  </si>
  <si>
    <t>Đánh giá nhân viên soi
Qualification of visual inspection operator</t>
  </si>
  <si>
    <t>Vận hành và vệ sinh máy đo độ sáng C337
Operation and cleaning of mini light meter C337</t>
  </si>
  <si>
    <t>Vận hành và vệ sinh bàn xoay
Operation and cleaning of Turntable</t>
  </si>
  <si>
    <t>Vận hành và vệ sinh máy xếp toa DynaFold FD-304VC
Operation and cleaning of leaflet folding machine DynaFold DF-304VC</t>
  </si>
  <si>
    <t>Vận hành và vệ sinh máy thử độ kín găng RABS Tailin HTY-GIT01
Operation and cleaning of RABS gloves integrity tester Tailin HTY-GIT01</t>
  </si>
  <si>
    <t>Sử dụng, vệ sinh, tiệt trùng và kiểm tra độ kín găng RABS
Using, cleaning, sterilization and integrity testing of RABS gloves</t>
  </si>
  <si>
    <t>Vận hành và vệ sinh máy hút bụi lọc HEPA Nilfisk VHW 320
Operating and cleaning of HEPA filter vacuum cleaner Nilfisk VHW 320</t>
  </si>
  <si>
    <t>Lắp ráp bộ phận máy đóng thuốc
Mounting machine parts in powder filling and stoppering machine</t>
  </si>
  <si>
    <t>Vận hành và vệ sinh hệ thống theo dõi tiểu phân không khí liên tục Lighthouse
Operating and cleaning of online particle monitoring system Lighthouse</t>
  </si>
  <si>
    <t>Vận hành và vệ sinh máy hút bụi Nilfisk VL500-55
Operating and cleaning of vacuum cleaner Nilfisk VL500-55</t>
  </si>
  <si>
    <t xml:space="preserve">Kiểm tra trong quá trình sản xuất và đóng gói thuốc vô trùng Betalactam
In-process control on manufacturing and packaging of Betalactam sterile products
</t>
  </si>
  <si>
    <t>Vận hành, vệ sinh máy thử độ kín Pharma Test, và hướng dẫn thử nghiệm độ kín lọ
Operation, cleaning of leak test apparatus Pharma Test, and instruction for vials integrity testing</t>
  </si>
  <si>
    <t>Giặt và xếp trang phục sử dụng trong xưởng thuốc viên Betalactam
Wash and fold garment using in Betalactam solid orals workshop</t>
  </si>
  <si>
    <t>Vận hành và vệ sinh máy khử trùng VHP HTY-V100
Operation and cleaning of vapor hydrogen peroxide sterilizer HTY-V100</t>
  </si>
  <si>
    <t>Vận hành và vệ sinh máy xếp toa Ti36-6
Operation and cleaning of leaflet folding machine Ti36 -6</t>
  </si>
  <si>
    <t>Kiểm tra / hiệu chuẩn hằng ngày, vận hành và vệ sinh cân điện tử Sartorius Entris8201 – 1S
Daily verification / calibration, operation and cleaning of electronic balance Sartorius Entris8201–1S</t>
  </si>
  <si>
    <t>Rà soát audit trail CRABS
Audit trail review of CRABS</t>
  </si>
  <si>
    <t>Rà soát audit trail máy đóng thuốc TFGV02A
Audit trail review of powder filling and stoppering machine TFGV02A</t>
  </si>
  <si>
    <t>Rà soát audit trail hệ thống theo dõi tiểu phân không khí liên tục Lighthouse
Audit trail review of online particle monitoring system Lighthouse</t>
  </si>
  <si>
    <t>Rà soát audit trail máy niềng ZGD8
Audit trail review of vial capping machine ZGD8</t>
  </si>
  <si>
    <t>Rà soát audit trail VHP pass box LATM500
Audit trail review of VHP pass box LATM500</t>
  </si>
  <si>
    <t>Rà soát audit trail máy hấp tiệt trùng XG1.GWM-2.0
Audit trail review of pulse vacuum sterilizer (Autoclave) XG1.GWM-2.0</t>
  </si>
  <si>
    <t>Rà soát audit trail máy rửa chai lọ CPH30 và LAF 10
Audit trail review of vial washing machine CPH30 and LAF 10</t>
  </si>
  <si>
    <t>Rà soát audit trail máy tiệt trùng và khử chí nhiệt tố RML800/4250
Audit trail review of sterilization and depyrogenation tunnel RML800/4250</t>
  </si>
  <si>
    <t>Rà soát audit trail thiết bị kiểm tra nhãn CRIS 600X
Audit trail review of code reading inspection system CRIS 600X</t>
  </si>
  <si>
    <t>Rà soát audit trail máy xếp toa TI36-6
Audit trail review of leaflet folding machine TI36 -6</t>
  </si>
  <si>
    <t>Quy định lối vào và lối ra Airlock nguyên vật liệu 1 và Airlock nguyên vật liệu 2
Entry and exit of material Airlock 1 and material Airlock 2</t>
  </si>
  <si>
    <t>Vận hành và vệ sinh hệ thống in mã 2D matrix FMD và thiết bị chống giả mạo
Operation and cleaning of printer for FMD 2D matrix and anti-tampering device</t>
  </si>
  <si>
    <t>Rà soát audit trail máy dán nhãn chai lọ và hệ thống kiểm tra nhãn EPK-120
Audit trail review of vial labelling machine and verify system EPK-12</t>
  </si>
  <si>
    <t>Rà soát audit trail hệ thống in mã 2D matrix FMD và thiết bị chống giả mạo
Audit trail review of Printer for FMD 2D matrix and Anti-tampering device</t>
  </si>
  <si>
    <t xml:space="preserve">Vận hành và vệ sinh máy hàn bao FGBS-1240AS
Operation and cleaning of sealing machine FGBS-1240AS </t>
  </si>
  <si>
    <t>090082.04
01.06.18</t>
  </si>
  <si>
    <t>Hướng dẫn sử dụng, 020004, 090089, 020079</t>
  </si>
  <si>
    <t>090083.02
27.09.17</t>
  </si>
  <si>
    <t xml:space="preserve">EU GMP guideline, Part 1, applicable to chapter 2, 010106, 090084 
</t>
  </si>
  <si>
    <t xml:space="preserve">090084.02
30.09.17
</t>
  </si>
  <si>
    <t>EU GMP guideline, Part 1, applicable to chapter 2, 010106</t>
  </si>
  <si>
    <t xml:space="preserve">090085.03
16.05.17
</t>
  </si>
  <si>
    <t>EU GMP guideline - Part I,  chapter 2, 010106, 010122</t>
  </si>
  <si>
    <t>EU GMP guideline - Part I chapter 2, 090100, 010106, 010122</t>
  </si>
  <si>
    <t xml:space="preserve">090087.02
06.10.17
</t>
  </si>
  <si>
    <t xml:space="preserve">EU GMP guideline, Part I - chapter 2, 010106, 010122 </t>
  </si>
  <si>
    <t>090088.04
17.03.21</t>
  </si>
  <si>
    <t>EU GMP guideline, Part I - chapter 2
010106</t>
  </si>
  <si>
    <t>090091.02
17.07.17</t>
  </si>
  <si>
    <t>020004, 010122, 080025</t>
  </si>
  <si>
    <t>090093.04
15.12.20</t>
  </si>
  <si>
    <t>EU GMP guideline, Part 1, chapter 3, 010122, 080025, 090096, 090097, 090117</t>
  </si>
  <si>
    <t>090094.04
15.12.20</t>
  </si>
  <si>
    <t>EU GMP guideline, Part 1, chapter 3, 010122, 080025, 090100, 090098</t>
  </si>
  <si>
    <t xml:space="preserve">090095.02
01.11.16
</t>
  </si>
  <si>
    <t>EU GMP guideline, Part 1, chapter 3, 010122, 080025</t>
  </si>
  <si>
    <t>090096.02
30.09.17</t>
  </si>
  <si>
    <t>090093, 080025, 010122</t>
  </si>
  <si>
    <t xml:space="preserve">090097.03
07.03.17
</t>
  </si>
  <si>
    <t>Hướng dẫn sử dụng, 020004, 010122, 080025, 090093, 090094</t>
  </si>
  <si>
    <t>090098.02
15.02.17</t>
  </si>
  <si>
    <t>090089, 090105, 090136</t>
  </si>
  <si>
    <t xml:space="preserve">090099.02
06.10.17
</t>
  </si>
  <si>
    <t>010122, 080025, 090110</t>
  </si>
  <si>
    <t>BST - Aseptic</t>
  </si>
  <si>
    <t>090100.03
04.11.16</t>
  </si>
  <si>
    <t>090101.02
02.05.17</t>
  </si>
  <si>
    <t>BST - Laundy 1</t>
  </si>
  <si>
    <t>090103.01
10.10.15</t>
  </si>
  <si>
    <t>020004, 080025, 010122</t>
  </si>
  <si>
    <t xml:space="preserve">090107.02
22.06.16
</t>
  </si>
  <si>
    <t xml:space="preserve">090108.03
01.11.16
</t>
  </si>
  <si>
    <t>Hướng dẫn sử dụng, 020004, 010122, 080025, 090094</t>
  </si>
  <si>
    <t xml:space="preserve">090109.02
06.10.17
</t>
  </si>
  <si>
    <t>090110.02
02.05.17</t>
  </si>
  <si>
    <t xml:space="preserve">090111.02
01.08.17
</t>
  </si>
  <si>
    <t>Hướng dẫn sử dụng, 020004, 010122, 080025</t>
  </si>
  <si>
    <t xml:space="preserve">090112.03
15.09.20
</t>
  </si>
  <si>
    <t>150002</t>
  </si>
  <si>
    <t xml:space="preserve">090114.04
10.02.17
</t>
  </si>
  <si>
    <t>010122, 090144, 090133</t>
  </si>
  <si>
    <t xml:space="preserve">090115.02
27.10.17
</t>
  </si>
  <si>
    <t>070062, 010122, 080025</t>
  </si>
  <si>
    <t xml:space="preserve">090116.03
02.04.18
</t>
  </si>
  <si>
    <t>Hướng dẫn sử dụng, 020004, 090114, 010122, 080025</t>
  </si>
  <si>
    <t xml:space="preserve">090117.02
01.08.17
</t>
  </si>
  <si>
    <t>010122, 080025, 020004</t>
  </si>
  <si>
    <t xml:space="preserve">090118.03
04.08.17
</t>
  </si>
  <si>
    <t>020004, 090167, 010122, 080025, 090094, 010063</t>
  </si>
  <si>
    <t xml:space="preserve">090119.02
01.08.17
</t>
  </si>
  <si>
    <t>090120.04
20.07.17</t>
  </si>
  <si>
    <t xml:space="preserve">Hướng dẫn vận hành,  020004,
090138, 010063  </t>
  </si>
  <si>
    <t xml:space="preserve">090122.04
08.09.18
</t>
  </si>
  <si>
    <t xml:space="preserve">Hướng dẫn vận hành, 020004,
010063, 010122, 080025
</t>
  </si>
  <si>
    <t xml:space="preserve">090124.06
18.03.19
</t>
  </si>
  <si>
    <t>Hướng dẫn vận hành, 090100, 090168, 020004, 010063</t>
  </si>
  <si>
    <t xml:space="preserve">090125.02
29.06.16
</t>
  </si>
  <si>
    <t>020004, 090137, 010066, 090139, 090124, 010122, 080025</t>
  </si>
  <si>
    <t xml:space="preserve">090127.04
08.09.18
</t>
  </si>
  <si>
    <t>Hướng dẫn vận hành, 090168, 020004, 010063</t>
  </si>
  <si>
    <t xml:space="preserve">090128.02
29.06.16
</t>
  </si>
  <si>
    <t>020004, 090137, 080025, 010122</t>
  </si>
  <si>
    <t xml:space="preserve">090129.02
27.10.17
</t>
  </si>
  <si>
    <t>010122, 080025</t>
  </si>
  <si>
    <t xml:space="preserve">090130.02
24.07.17
</t>
  </si>
  <si>
    <t xml:space="preserve">090131.02
05.09.17
</t>
  </si>
  <si>
    <t>010122, 090135, 090138, 010063, 020004, 080025</t>
  </si>
  <si>
    <t xml:space="preserve">090135.06
20.10.19
</t>
  </si>
  <si>
    <t>090145, 090151, 090136, 090167, 090141, 090133</t>
  </si>
  <si>
    <t>090133,  090135, 020004</t>
  </si>
  <si>
    <t xml:space="preserve">090139.02
22.06.16
</t>
  </si>
  <si>
    <t>010122, 080025, 090111, 090151, 090135, 090133, 090137</t>
  </si>
  <si>
    <t>Kho NLBB - Betalactam &amp; BST</t>
  </si>
  <si>
    <t>010122, 090143, 090144, 090133, 090135</t>
  </si>
  <si>
    <t>090143.04
06.10.18</t>
  </si>
  <si>
    <t>020004, 010122, 080025, 010063</t>
  </si>
  <si>
    <t xml:space="preserve">090144.03
06.10.18
</t>
  </si>
  <si>
    <t>090150, 090114, 090141, 090143</t>
  </si>
  <si>
    <t xml:space="preserve">090145.02
22.06.16
</t>
  </si>
  <si>
    <t>090151, 090135, 080025</t>
  </si>
  <si>
    <t>BST - Packing</t>
  </si>
  <si>
    <t xml:space="preserve">090146.02
30.10.17
</t>
  </si>
  <si>
    <t xml:space="preserve">090147.02
24.07.17
</t>
  </si>
  <si>
    <t>Hướng dẫn vận hành, 020004, 080025, 010122</t>
  </si>
  <si>
    <t xml:space="preserve">090149.02
22.06.16
</t>
  </si>
  <si>
    <t>020004, 080025, 010122, 090150</t>
  </si>
  <si>
    <t xml:space="preserve">090150.05
31.10.20
</t>
  </si>
  <si>
    <t>010122, 090149, 090143, 090144, 090118, 020004</t>
  </si>
  <si>
    <t xml:space="preserve">090151.02
05.11.16
</t>
  </si>
  <si>
    <t xml:space="preserve">090153.04
01.06.18
</t>
  </si>
  <si>
    <t>Hướng dẫn sử dụng, 020004, 090089, 020077</t>
  </si>
  <si>
    <t>090135, 090107, 090108, 020004</t>
  </si>
  <si>
    <t xml:space="preserve">090156.02
02.08.17
</t>
  </si>
  <si>
    <t xml:space="preserve">010122, 090137, 090093, 090094, 090125, 090139   </t>
  </si>
  <si>
    <t xml:space="preserve">090157.03
25.03.17
</t>
  </si>
  <si>
    <t>090159 , 090129</t>
  </si>
  <si>
    <t xml:space="preserve">090158.04
26.10.20
</t>
  </si>
  <si>
    <t xml:space="preserve">EU GMP guideline, Part I, applicable to chapter 2
020004, 090157, 090137, Preparing and qualifying the visual inspection defect kits, Berlin 2014, PDA India chapter </t>
  </si>
  <si>
    <t xml:space="preserve">090159.02
03.08.17
</t>
  </si>
  <si>
    <t xml:space="preserve">090160.02
03.08.17
</t>
  </si>
  <si>
    <t xml:space="preserve">090164.02
06.11.17
</t>
  </si>
  <si>
    <t>Hướng dẫn sử dụng, 020004, 080025, 010122</t>
  </si>
  <si>
    <t xml:space="preserve">090166.02
07.01.17
</t>
  </si>
  <si>
    <t xml:space="preserve">090167.04
07.01.17
</t>
  </si>
  <si>
    <t>020073, 010122, 080025, 090133, 090135, 090166</t>
  </si>
  <si>
    <t xml:space="preserve">090168.02
27.12.17
</t>
  </si>
  <si>
    <t xml:space="preserve">090170.03
16.10.17
</t>
  </si>
  <si>
    <t>090114</t>
  </si>
  <si>
    <t xml:space="preserve">090171.01
29.06.16
</t>
  </si>
  <si>
    <t>010122, 080025, 090137</t>
  </si>
  <si>
    <t xml:space="preserve">090173.01
25.10.16
</t>
  </si>
  <si>
    <t>080025, 010122, 090110</t>
  </si>
  <si>
    <t xml:space="preserve"> EU GMP guideline, Part I, chapter 5, 090115, 090153, 090175</t>
  </si>
  <si>
    <t xml:space="preserve">090175.02
23.12.19
</t>
  </si>
  <si>
    <t>Hướng dẫn sử dụng, 020004, 010066, 010122, 080025</t>
  </si>
  <si>
    <t xml:space="preserve">010066, 020004   090101, 090103, 010122, 010123, 080025
</t>
  </si>
  <si>
    <t xml:space="preserve">090178.01
01.09.17
</t>
  </si>
  <si>
    <t>User manual,  020004</t>
  </si>
  <si>
    <t xml:space="preserve">User manual,  020004, 010122, 080025, 020104 
</t>
  </si>
  <si>
    <t>Operation manual, 010071, 010010</t>
  </si>
  <si>
    <t>EU GMP guideline, 010106</t>
  </si>
  <si>
    <t>020004, Hướng dẫn sử dụng máy dán nhãn chai lọ và hệ thống kiểm tra nhãn EPK-120</t>
  </si>
  <si>
    <t>Operation manual, 010071, 010010, 020004</t>
  </si>
  <si>
    <t>SOP 020004, 010122, 080025</t>
  </si>
  <si>
    <t>090082.03 (20.10.17)
090082.02 (11.08.17)
090082.01 (01.10.15)</t>
  </si>
  <si>
    <t>090083.01 (10.10.15)</t>
  </si>
  <si>
    <t>090084.01 (10.10.15)</t>
  </si>
  <si>
    <t>090085.02 (15.06.16)
090085.01 (10.10.15)</t>
  </si>
  <si>
    <t>AB02 đổi tên
'090087.01 (10.10.15)</t>
  </si>
  <si>
    <t>090088.02 (03.07.17)
090088.01 (10.10.15)</t>
  </si>
  <si>
    <t>090091.01 (10.10.15)</t>
  </si>
  <si>
    <t>090093.03 (01.11.16)
090093.02 (15.06.16)
090093.01 (10.10.15)</t>
  </si>
  <si>
    <t>090094.03 (01.11.16)
090094.02 (15.06.16)
Ab02 tách ra từ 090093.01</t>
  </si>
  <si>
    <t>090095.01 (10.10.15)</t>
  </si>
  <si>
    <t>090096.01 (10.10.15)</t>
  </si>
  <si>
    <t>090097.02 (22.06.16)
090097.01 (10.10.15)</t>
  </si>
  <si>
    <t>090090.01 (10.10.15)
090098.01 (10.10.15)</t>
  </si>
  <si>
    <t>090099.01 (10.10.15)</t>
  </si>
  <si>
    <t>090100.02 (15.06.16)
090100.01 (10.10.15)</t>
  </si>
  <si>
    <t>090101.01 (10.10.15)</t>
  </si>
  <si>
    <t>090103.01 (10.10.15)</t>
  </si>
  <si>
    <t>090107.01 (10.10.15)</t>
  </si>
  <si>
    <t>090108.02 (22.06.16_
090108.01 (10.10.15 )</t>
  </si>
  <si>
    <t>090109.01 (10.10.15)</t>
  </si>
  <si>
    <t>090110.01 (02.11.15)</t>
  </si>
  <si>
    <t>090111.01 (02.11.15)</t>
  </si>
  <si>
    <t>090112.02 (02.01.17)
090112.01 (02.11.15)</t>
  </si>
  <si>
    <t>090114.03 (01.11.16)
090114.02 (22.06.16)
090114.01 (02.11.15)</t>
  </si>
  <si>
    <t>090115.01 (02.11.15)</t>
  </si>
  <si>
    <t>090116.02 (27.10.17)
090116.01 (02.11.15)</t>
  </si>
  <si>
    <t>090117.01 (02.11.15)</t>
  </si>
  <si>
    <t>090118.02 (29.06.16)
090118.01 (02.11.15)</t>
  </si>
  <si>
    <t>090119.01 (02.11.15)</t>
  </si>
  <si>
    <t xml:space="preserve">090120.04 (20.07.17)
090120.03 (02.01.17)
090120.02 (29.06.16)
090120.01 (02.11.15) &amp; 090121.01 (02.11.15)
</t>
  </si>
  <si>
    <t>090122.03 (09.09.17)
'090122.02 (29.06.16)
090122.01 (02.11.15) &amp; 090123.01 (02.11.15)</t>
  </si>
  <si>
    <t>090124.05 (08.09.18)
090124.04 (22.07.17)
090124.03 (02.01.17)
090124.02 (29.06.16)
090124.01 (02.11.15)</t>
  </si>
  <si>
    <t xml:space="preserve">090125.02 (02.11.15)
</t>
  </si>
  <si>
    <t>090127.03 (22.07.17)
090127.02 (29.06.16)
090127.01 (02.11.15)</t>
  </si>
  <si>
    <t>090128.01 (02.11.15)</t>
  </si>
  <si>
    <t>Ab02 đổi tên
090129.01 (02.11.15)</t>
  </si>
  <si>
    <t>090130.01 (02.11.15)</t>
  </si>
  <si>
    <t>090131.01 (02.11.15)</t>
  </si>
  <si>
    <t>090135.05 (08.10.18)
090135.04 (12.09.17)
090135.03 (05.11.16)
090135.02 (22.06.16)
090135.01 (05.11.15)</t>
  </si>
  <si>
    <t>090139.01 (05.11.15)</t>
  </si>
  <si>
    <t>090143.03 (24.07.17)
090143.02 (29.06.16)
090143.01 (05.11.15)</t>
  </si>
  <si>
    <t>090144.02 (29.06.16)
'090144.01 (05.11.15)</t>
  </si>
  <si>
    <t>090145.01 (05.11.15)</t>
  </si>
  <si>
    <t>090146.01 (05.11.15)</t>
  </si>
  <si>
    <t>090147.01 (05.11.15)</t>
  </si>
  <si>
    <t>090149.01 (05.11.15)</t>
  </si>
  <si>
    <t>ab05: Đổi tên
090150.04 (10.02.17)
090150.03 (01.11.16)
090150.02 (15.06.16)
090150.01 (05.11.15)</t>
  </si>
  <si>
    <t>090151.01 (05.11.15)</t>
  </si>
  <si>
    <t>090153.03 (20.10.17)
'090153.02 (11.08.17)
090153.01 (05.11.15)</t>
  </si>
  <si>
    <t>090156.01 (15.11.15)</t>
  </si>
  <si>
    <t>090157.02 (22.06.16)
090157.01 (20.11.15)</t>
  </si>
  <si>
    <t xml:space="preserve">090158.03 (31.10.16)
090158.02 (22.06.16)
090158.01 (20.11.15)
</t>
  </si>
  <si>
    <t>090159.01 (20.11.15)</t>
  </si>
  <si>
    <t>090160.01 (20.11.15)</t>
  </si>
  <si>
    <t>090164.01 (25.11.15)</t>
  </si>
  <si>
    <t>Ab03: Điều chỉnh tên thiết bị
090166.01 (04.01.16)</t>
  </si>
  <si>
    <t>090167.03 (09.11.16)
090167.02 (22.06.16)
090167.01 (27.11.15)</t>
  </si>
  <si>
    <t>090168.01 (10.01.16)</t>
  </si>
  <si>
    <t>090170.02 (09.11.16)
090170.01 (29.06.16)</t>
  </si>
  <si>
    <t>090174.03 (30.01.21)
090174.02 (14.10.20)
090174.01 (02.01.17), 090148.02 (02.08.17)
Ab02: Đổi tên
020027.05 (15.09.16)</t>
  </si>
  <si>
    <t>090175.01 (02.01.17)
020068.01 (29.10.15)</t>
  </si>
  <si>
    <t xml:space="preserve">110089.03 (16.12.15)
</t>
  </si>
  <si>
    <t>A Trung báo không áp dụng 
26.03.21</t>
  </si>
  <si>
    <t>17/09/20</t>
  </si>
  <si>
    <t>110052.06</t>
  </si>
  <si>
    <t>110053.09</t>
  </si>
  <si>
    <t>110054.08</t>
  </si>
  <si>
    <t>110057.06</t>
  </si>
  <si>
    <t>110059.05</t>
  </si>
  <si>
    <t xml:space="preserve">110061.06
</t>
  </si>
  <si>
    <t>110069.05</t>
  </si>
  <si>
    <t>110120.02</t>
  </si>
  <si>
    <t>110124.04</t>
  </si>
  <si>
    <t>Vận hành máy xát hạt - sửa hạt
Operation of  wet granulating machine - granule sizing machine</t>
  </si>
  <si>
    <t>Vận hành máy trộn siêu tốc KBC-ST-100
Operation of high speed mixer KBC-ST-100</t>
  </si>
  <si>
    <t>Vận hành máy sấy tầng sôi KCB-TS-100-S
Operation of fluid bed dryer KCB-TS-100-S</t>
  </si>
  <si>
    <t>Vận hành máy khuấy
Operation of Stirring machine</t>
  </si>
  <si>
    <t>Vận hành máy lau nang
Operation of Capsule polisher</t>
  </si>
  <si>
    <t>Vận hành máy ép gói ngang
Operation of Horizotal sachet packing machine</t>
  </si>
  <si>
    <t>Vận hành máy dò kim loại
Operation of Metal detecting machine</t>
  </si>
  <si>
    <t>Vận hành máy ép vỉ Uhlmann
Operation of Blister packaging machine Uhlmann</t>
  </si>
  <si>
    <t>Vận hành máy vô nang tự động KDF-6
Operation of automatic capsule filling machine KDF-6</t>
  </si>
  <si>
    <t>Vệ sinh, kiểm tra sự nguyên vẹn, bảo quản và loại bỏ rây
Cleaning, checking integrity storage and destruction of sieves &amp; screens</t>
  </si>
  <si>
    <t>Vệ sinh và sử dụng ống dẫn
Cleaning and usage of hosepipes</t>
  </si>
  <si>
    <t>Qui định lối vào và lối ra trong khu vực đóng gói thứ cấp của nhân viên và khách
Employee and visitor entry and exit to packing hall</t>
  </si>
  <si>
    <t>Sử dụng và xử lý vỏ nang gelatin cứng trong quá trình sản xuất
Usage and handling of empty hard gelatin capsules in manufacturing process</t>
  </si>
  <si>
    <t>Vệ sinh tiền lọc của buồng cân
Cleaning of pre-filters of weighing booth</t>
  </si>
  <si>
    <t>Vệ sinh tiền lọc trong phòng sản xuất
Cleaning of prefilters of processing room</t>
  </si>
  <si>
    <t xml:space="preserve">Vệ sinh dụng cụ/ phụ kiện sản xuất 
Cleaning of production tools/ accessories
</t>
  </si>
  <si>
    <t>Vệ sinh và sử dụng thùng chứa nguyên liệu và sản phẩm trung gian
Cleaning and usage of material and intermediate product containers</t>
  </si>
  <si>
    <t xml:space="preserve">Vệ sinh phòng thay trang phục và khu vực đóng gói thứ cấp
Cleaning of change room and secondary packing area </t>
  </si>
  <si>
    <t xml:space="preserve">Vệ sinh và kiểm tra tình trạng vệ sinh xưởng thuốc viên Betalactam
Cleaning and checking the clean status in Betalactam solid orals workshop
</t>
  </si>
  <si>
    <t>Vệ sinh máy ép vỉ
Cleaning of Auto blister packing machines</t>
  </si>
  <si>
    <t>Vệ sinh máy xát hạt
Cleaning of Wet granulating machine</t>
  </si>
  <si>
    <t>Vệ sinh máy sấy tầng sôi
Cleaning of Fluid bed dryer</t>
  </si>
  <si>
    <t>Vệ sinh máy sửa hạt
Cleaning of Granule sizing machine</t>
  </si>
  <si>
    <t>Vệ sinh máy trộn siêu tốc
Cleaning of High speed mixer</t>
  </si>
  <si>
    <t>Vệ sinh máy dò kim loại
Cleaning of Metal detective machine</t>
  </si>
  <si>
    <t>Vệ sinh máy khuấy 
Cleaning of Stirring mixer</t>
  </si>
  <si>
    <t>Vệ sinh máy sàng lọc tự động GY-450
Cleaning for Vibro sifter GY-450</t>
  </si>
  <si>
    <t>Vệ sinh máy lau nang
Cleaning of Capsule polisher</t>
  </si>
  <si>
    <t>Vận hành và vệ sinh máy hàn chai
Operation and cleaning of Sealing machine</t>
  </si>
  <si>
    <t>Vận hành máy sàng lọc tự động GY-450
Operation of Vibro sifter GY-450</t>
  </si>
  <si>
    <t xml:space="preserve">Qui định lối thoát hiểm xưởng thuốc viên Betalactam
Regulation of emergency exits in betalactam solid orals workshop
</t>
  </si>
  <si>
    <t>Kiểm tra/ hiệu chuẩn hằng ngày, vận hành và vệ sinh cân điện tử DIGI DI-81
Daily verification/ calibration, operation and cleaning of electronic balance DIGI DI-81</t>
  </si>
  <si>
    <t>Kiểm tra/ hiệu chuẩn hằng ngày, vận hành và vệ sinh cân điện tử DIGI DI-600
Daily verification/ calibration, operation and cleaning of electronic balance DIGI DI-600</t>
  </si>
  <si>
    <t>Tiếp nhận, cấp phát, vệ sinh và bảo quản tay áo của máy sấy tầng sôi
Receipt, issue, clean and storage of fluid bed dryer bag</t>
  </si>
  <si>
    <t>Vận hành và vệ sinh Static và Dynamic passbox 
Operation and cleaning of Static and Dynamic pass boxes</t>
  </si>
  <si>
    <t>Tiếp nhận, cấp phát, vệ sinh và bảo quản khăn sấy của tủ sấy tĩnh
Receipt, issue, clean and storage of cloth cover of tray dryer</t>
  </si>
  <si>
    <t>Vận hành và vệ sinh máy in phun Domino
Operation and cleaning of Inkjet printer Domino</t>
  </si>
  <si>
    <t>Kiểm tra/ hiệu chuẩn hằng ngày, vận hành và vệ sinh cân điện tử Sartorius TE 612
Daily verification/ calibration, operation and cleaning of electronic balance Sartorius TE612</t>
  </si>
  <si>
    <t>Kiểm tra/ hiệu chuẩn hằng ngày, vận hành và vệ sinh cân điện tử Sartorius TE 412
Daily verification/ calibration, operation and cleaning of electronic balance Sartorius TE 412</t>
  </si>
  <si>
    <t>Kiểm tra/ hiệu chuẩn hằng ngày, vận hành và vệ sinh cân chính xác Sartorius CP 423S
Daily verification/ calibration and cleaning of precision balance Sartorius CP 423S</t>
  </si>
  <si>
    <t>Vệ sinh máy ép gói ngang MPH100
Cleaning of horizontal sachet packing machine MPH100</t>
  </si>
  <si>
    <t>Vận hành hệ thống camera kiểm tra vỉ UTOPIA
Operation of blister packing inspection system with colour camera UTOPIA</t>
  </si>
  <si>
    <t>Kiểm tra/ hiệu chuẩn hằng ngày, vận hành và vệ sinh cân điện tử Sartorius TE 1502S
Daily verification/ calibration, operation and cleaning of electronic balance Sartorius TE 1502S</t>
  </si>
  <si>
    <t>Cấp phát nguyên vật liệu và pha chế mẫu cho thẩm định phương pháp phân tích sản phẩm betalactam viên
Dispensing materials and formulation sample for analytical validation of betalactam soild orals</t>
  </si>
  <si>
    <t>Vận hành và vệ sinh máy giặt General Electric
Operation and cleaning of washing machine General Electric</t>
  </si>
  <si>
    <t>Vận hành và vệ sinh máy sấy General Electric
Operation and cleaning of drying machine General Electric</t>
  </si>
  <si>
    <t>Kiểm tra/ hiệu chuẩn hằng ngày load cell, vận hành và vệ sinh máy kiểm tra trọng lượng CW 1200
Daily verification/ calibration load cell, operation and cleaning for Checkweigher CW 1200</t>
  </si>
  <si>
    <t>Vận hành máy đóng hộp PCP-60 N
Operation of cartoning machine PCP-60 N</t>
  </si>
  <si>
    <t xml:space="preserve">Vệ sinh máy đóng hộp
Cleaning of cartoning machine </t>
  </si>
  <si>
    <t>Vận hành tủ sấy tĩnh KBC-TST-2.3M3
Operation of Tray dryer KBC-TST-2.3M3</t>
  </si>
  <si>
    <t>Vệ sinh tủ sấy tĩnh KBC-TST-2.3M3
Cleaning of tray dryer KBC-TST-2.3M3</t>
  </si>
  <si>
    <t>Vận hành hệ thống phụ trợ của máy vô nang
Operation of Capsule filling machine accessories</t>
  </si>
  <si>
    <t>Vệ sinh máy vô nang tự động KDF-6 (2)
Cleaning of automatic capsule filling machine KDF-6 (2)</t>
  </si>
  <si>
    <t>Vận hành máy dập viên tốc độ cao GZPK 3537
Operation of High speed rotary tablet press GZPK 3537</t>
  </si>
  <si>
    <t>Vệ sinh máy dập viên tốc độ cao GZPK 3537
Cleaning of High speed rotary tablet press GZPK 3537</t>
  </si>
  <si>
    <t>Vận hành và vệ sinh máy hút bụi NILFISK-GWD 300S
Operating and cleaning of vacuum cleaner NILFISK-GWD 300S</t>
  </si>
  <si>
    <t>Vận hành và vệ sinh Air shower
Operation and cleaning Air shower</t>
  </si>
  <si>
    <t>Vận hành và vệ sinh máy hút bụi đi động
Operating and cleaning of vacuum cleaner</t>
  </si>
  <si>
    <t>Vệ sinh máy trộn lập phương 3
Cleaning of Cubic mixer 3</t>
  </si>
  <si>
    <t>Vận hành máy bao phim KBC-BP-150
Operation of Film coating machine KBC-BP-150</t>
  </si>
  <si>
    <t>Vệ sinh máy bao phim KBC-BP-150
Cleaning of Film coating machine KBC-BP-150</t>
  </si>
  <si>
    <t>Vận hành máy khuấy 3
Operation of Stirring machine 3</t>
  </si>
  <si>
    <t>Vận hành máy ép gói đứng tự động
Operation of automatic quantitation filling&amp; packaging machine</t>
  </si>
  <si>
    <t>Vệ sinh khu vực biệt trữ thành phẩm 
Cleaning of transit finished products area</t>
  </si>
  <si>
    <t xml:space="preserve">Vận hành và vệ sinh máy in phun RSI-Hydra 2000 &amp; hệ thống kiểm soát
Operation &amp; cleaning of RSI-Hydra 2000 inkjet printer &amp; vision system </t>
  </si>
  <si>
    <t>Kiêm tra và ghi lại các thông số nhiệt độ, độ ẩm và chênh áp các phòng sản xuất không kết nối hệ thống EMS
Check and record of temperature, relative humidity and differential pressure of rooms not connected with EMS system</t>
  </si>
  <si>
    <t>Vận hành và vệ sinh buồng cân nguyên liệu
Operation and cleaning of weighing booth</t>
  </si>
  <si>
    <t>Vận hành máy nén và tạo hạt LGC200
Operation of Roller compactor LGC200</t>
  </si>
  <si>
    <t>Vệ sinh máy nén và tạo hạt LGC200
Cleaning of Roller compactor LGC200</t>
  </si>
  <si>
    <t>Vận hành máy xay búa tốc độ cao
Operation of Comminuting mill with high speed (Hammer type)</t>
  </si>
  <si>
    <t>Vệ sinh máy xay búa tốc độ cao
Cleaning of Comminuting mill with high speed (Hammer type)</t>
  </si>
  <si>
    <t>Vận hành và vệ sinh máy xếp toa Dynafold/ DF-S324VC
Operation and cleaning of Leaflet folding machine Dynafold/ DF-S324VC</t>
  </si>
  <si>
    <t>Vận hành máy ép vỉ xé NSL-260
Operation of Strip packing machine NSL-260</t>
  </si>
  <si>
    <t xml:space="preserve">Vệ sinh máy ép vỉ xé
Cleaning of Strip packing machine </t>
  </si>
  <si>
    <t>Kiểm tra/ hiệu chuẩn hằng ngày, vận hành và vệ sinh cân chính xác Sartorius CP 323S
Daily verification/ calibration, operation and cleaning of precision balance of Sartorius CP 323S</t>
  </si>
  <si>
    <t>Vệ sinh đường gió hồi xưởng thuốc viên Betalactam 
Cleaning of return air duct of Betalactam Solid Orals workshop</t>
  </si>
  <si>
    <t>Vệ sinh ống hút bụi của Dust Collector
Cleaning of Dust Piping of Dust Collector</t>
  </si>
  <si>
    <t>Kiểm tra/ hiệu chuẩn hằng ngày load cell, vận hành và vệ sinh máy kiểm tra trọng lượng CW 1200 - 01
Daily verification/ calibration load cell, operation and cleaning for checkweigher CW 1200 - 01</t>
  </si>
  <si>
    <t>Vận hành máy đóng hộp Việt Nam
Operation of cartoning machine Vietnam</t>
  </si>
  <si>
    <t>Vận hành, vệ sinh máy thử độ mài mòn Inmed, và hướng dẫn phép thử độ mài mòn viên nén
Operation, cleaning of friability tester Inmed, and guidance on testing friability of tablets</t>
  </si>
  <si>
    <t>Vận hành, vệ sinh máy thử độ rã Inmed, và hướng dẫn phép thử độ rã viên nén, viên nang
Operation, cleaning of disintegration tester Inmed, and instruction for testing disintegration of tablets and hard capsules</t>
  </si>
  <si>
    <t>Hướng dẫn phép thử độ cứng viên nén
Instruction for testing tablet hardnes</t>
  </si>
  <si>
    <t>Vận hành, vệ sinh cân xác định độ ẩm MA150, và hướng dẩn thử nghiệm đo độ ẩm
Operation, cleaning of electronic moisture analyzer MA150, and instruction for testing moisture content</t>
  </si>
  <si>
    <t>Kiểm tra/ hiệu chuẩn hằng ngày, vận hành và vệ sinh cân phân tích Sartorius CP 224S
Daily verification/ calibration, operation and cleaning of Analytical balance of Sartorius CP 224S</t>
  </si>
  <si>
    <t>Vệ sinh dụng cụ lấy mẫu trong quá trình - Xưởng thuốc viên Betalactam
Cleaning in-process sampling tools/ accessories - Betalactam solid orals workshop</t>
  </si>
  <si>
    <t>Vận hành, vệ sinh máy thử độ kín Pharma Test, và hướng dẫn thử nghiệm độ kín 
Operation, cleaning of leak test apparatus Pharma Test, and instruction for leak test</t>
  </si>
  <si>
    <t>Vận hành máy vô nang tự động NJP 2200
Operation of automatic capsule filling machine NJP 2200</t>
  </si>
  <si>
    <t>Vận hành máy ép vỉ tự động DPP260Ki-2
Operation of Automatic Blister Packaging Machine DPP260Ki-2</t>
  </si>
  <si>
    <t>Vệ sinh máy ép vỉ tự động DPP260Ki-2
Cleaning of Automatic Blister Packaging Machine DPP260Ki-2</t>
  </si>
  <si>
    <t>Vận hành và vệ sinh hệ thống kiểm tra vỉ 1403C
Operation and cleaning of blister inspection system 1403C</t>
  </si>
  <si>
    <t xml:space="preserve">Kiểm tra/ hiệu chuẩn hằng ngày, vận hành và vệ sinh cân điện tử Sartorius Midrics 2
Daily verification/ calibration, operation and cleaning of Electronic balance Sartorius Midrics 2 </t>
  </si>
  <si>
    <t>Vệ sinh và khử trùng miệng cống thoát nước
Procedure for cleaning and sanitization of drain point</t>
  </si>
  <si>
    <t>Vận hành và vệ sinh hệ thống CIP di động của máy trộn lập phương
Operation and cleaning for mobile CIP unit of cubic mixer</t>
  </si>
  <si>
    <t>Vận hành máy đóng hộp PCP 60S
Operation of cartoning machine PCP 60S</t>
  </si>
  <si>
    <t>Kiểm tra/ hiệu chuẩn hằng ngày Load cell, vận hành và vệ sinh máy kiểm tra trọng lượng CW 1200 - 01 (2)
Daily verification/ calibration load cell, operation and cleaning for check weigher CW 1200 - 01 (2)</t>
  </si>
  <si>
    <t>Kiểm tra/ hiệu chuẩn hằng ngày, vận hành và vệ sinh cân điện tử Sartorius Entris 822-1s
Daily verification/ calibration, operation and cleaning of electronic balance Sartorius Entris 822-1s</t>
  </si>
  <si>
    <t>Tiếp nhận và kiểm kê dụng cụ/ phụ kiện sản xuất
Receipt and inventory management of production tools/ accessories</t>
  </si>
  <si>
    <t>Rà soát audit trail máy vô nang tự động NJP 2200
Audit trail review procedure for automatic capsule filling machine NJP 2200</t>
  </si>
  <si>
    <t>Rà soát audit trail hệ thống kiểm tra vỉ 1403C
Audit trail review procedure for blister inspection system 1403C</t>
  </si>
  <si>
    <t>Rà soát audit trail hệ thống kiểm tra vỉ tự động UTOPIA
Audit trail review procedure for color blister-pack inspection system UTOPIA</t>
  </si>
  <si>
    <t>Rà soát audit trail máy đóng hộp bán tự động PCP 60S
Audit trail review procedure for semi-automatic cartoning machine PCP 60S</t>
  </si>
  <si>
    <t>Rà soát audit trail máy đóng hộp PCP-60 N
Audit trail review procedure for cartoning machine PCP-60 N</t>
  </si>
  <si>
    <t>Vận hành và vệ sinh hệ thống in mã 2D matrix FMD và thiết bị chống giả mạo
Operation and cleaning of printer for FMD 2D Matrix and Anti-tampering device</t>
  </si>
  <si>
    <t>BSO</t>
  </si>
  <si>
    <t>110001.03
29.04.14</t>
  </si>
  <si>
    <t>110002.04
24.11.16</t>
  </si>
  <si>
    <t>020004
Hướng dẫn vận hành</t>
  </si>
  <si>
    <t>110005.04
24.11.16</t>
  </si>
  <si>
    <t>110008.03
29.04.14</t>
  </si>
  <si>
    <t>110009.03
29.04.14</t>
  </si>
  <si>
    <t>110010.03
29.04.14</t>
  </si>
  <si>
    <t>110011.03
29.04.14</t>
  </si>
  <si>
    <t>110013.03
29.04.14</t>
  </si>
  <si>
    <t>110016.03
03.09.13</t>
  </si>
  <si>
    <t xml:space="preserve">110019.06
10.08.19
</t>
  </si>
  <si>
    <t>110021.06
03.01.20</t>
  </si>
  <si>
    <t>010005, chapter 3 - Part I - EU GMP</t>
  </si>
  <si>
    <t xml:space="preserve">110022.04
29.04.16
</t>
  </si>
  <si>
    <t>110023.05
29.04.19</t>
  </si>
  <si>
    <t>110018</t>
  </si>
  <si>
    <t>110025.05
31.12.16</t>
  </si>
  <si>
    <t>110085, 110076, 110077</t>
  </si>
  <si>
    <t xml:space="preserve">110026.05
02.01.17
</t>
  </si>
  <si>
    <t>010066, 110085</t>
  </si>
  <si>
    <t>110027.07
'30.01.20</t>
  </si>
  <si>
    <t>110019, 110021, 110028, 110031, 110057, 110061, 110085</t>
  </si>
  <si>
    <t xml:space="preserve">110028.05
31.12.16
</t>
  </si>
  <si>
    <t>110018, 010066</t>
  </si>
  <si>
    <t>BSO - Packaging</t>
  </si>
  <si>
    <t xml:space="preserve">110029.05
01.06.17
110030.06
12.12.17
</t>
  </si>
  <si>
    <t>110085, 110136</t>
  </si>
  <si>
    <t>110085, 110018,  110059, 110026,  110113, 110136</t>
  </si>
  <si>
    <t>010066, 020004, 110027, 110031, 110085, 110088</t>
  </si>
  <si>
    <t xml:space="preserve">110041.05
08.04.17
</t>
  </si>
  <si>
    <t xml:space="preserve">110042.05
04.04.17
</t>
  </si>
  <si>
    <t>010066, 020004, 110027, 110031, 110085</t>
  </si>
  <si>
    <t>110046.05
'31.03.17</t>
  </si>
  <si>
    <t>010066, 020004, 110019, 110027
110031, 110085, 110088</t>
  </si>
  <si>
    <t xml:space="preserve">110047.05
15.04.17
</t>
  </si>
  <si>
    <t>110050.04
01.06.16</t>
  </si>
  <si>
    <t>110051.03
01.06.14</t>
  </si>
  <si>
    <t>080008</t>
  </si>
  <si>
    <t xml:space="preserve">110052.05
18.09.17
</t>
  </si>
  <si>
    <t>110053.08
01.06.18</t>
  </si>
  <si>
    <t>Catalogue, 010010, 010066, 010100, 010101, 020004, 020063, 070001</t>
  </si>
  <si>
    <t>110054.07
01.06.18</t>
  </si>
  <si>
    <t>Catalogue, 010010, 010066, 010100, 010101, 020004, 020062, 070001</t>
  </si>
  <si>
    <t xml:space="preserve">110057.05
04.04.17
</t>
  </si>
  <si>
    <t>110005, 110076, 110077</t>
  </si>
  <si>
    <t xml:space="preserve">110059.04
01.06.16
</t>
  </si>
  <si>
    <t>020004, 110027, 110031, 110085</t>
  </si>
  <si>
    <t xml:space="preserve">110061.05
12.12.16
</t>
  </si>
  <si>
    <t>110076, 110077</t>
  </si>
  <si>
    <t>110063.04
01.08.16</t>
  </si>
  <si>
    <t>020004, 110027</t>
  </si>
  <si>
    <t>110064.07
01.06.18</t>
  </si>
  <si>
    <t xml:space="preserve">Catalogue, 010010, 010066, 010100, 010101, 020004, 020059, 070001
</t>
  </si>
  <si>
    <t>110066.07
01.06.18</t>
  </si>
  <si>
    <t xml:space="preserve">Catalogue, 010010, 010066,  010100, 010101, 020004, 020058, 070001
</t>
  </si>
  <si>
    <t>110067.07
01.06.18</t>
  </si>
  <si>
    <t xml:space="preserve">Catalogue, 010010, 010066, 010100, 010101, 020004, 020055, 070001
</t>
  </si>
  <si>
    <t>110069.04
'26.12.17</t>
  </si>
  <si>
    <t>010066, 020004,  110021, 110027, 110031, 110085, 110088</t>
  </si>
  <si>
    <t>110072.03
12.01.15</t>
  </si>
  <si>
    <t>Hướng dẫn sử dụng hệ thống camera</t>
  </si>
  <si>
    <t>110073.08
01.06.18</t>
  </si>
  <si>
    <t>Catalogue, 010010, 010066, 010100, 010101, 020004, 020060, 010113, 070001</t>
  </si>
  <si>
    <t>110075.02
01.10.13</t>
  </si>
  <si>
    <t>080002, 080015, 120003</t>
  </si>
  <si>
    <t>110076.03
20.07.17</t>
  </si>
  <si>
    <t>Catalog, 020004, 110027</t>
  </si>
  <si>
    <t xml:space="preserve">110077.03
20.07.17
</t>
  </si>
  <si>
    <t>110078.05
01.06.18</t>
  </si>
  <si>
    <t>Catalogue, 010010, 010066, 010100,  020004, 020064, 070001</t>
  </si>
  <si>
    <t>110079.02
19.10.13</t>
  </si>
  <si>
    <t>Hướng dẫn vận hành, 020004</t>
  </si>
  <si>
    <t>110080.05
13.06.19</t>
  </si>
  <si>
    <t>110079, 110118, 110138. 010066, 020004</t>
  </si>
  <si>
    <t>110081.02
18.09.13</t>
  </si>
  <si>
    <t xml:space="preserve">110082.04
21.12.17
</t>
  </si>
  <si>
    <t>010066, 020004, 110027, 110085, 110031, 110061, 110088</t>
  </si>
  <si>
    <t>110083.02
14.10.17</t>
  </si>
  <si>
    <t>110084.04
31.03.17</t>
  </si>
  <si>
    <t>110021, 110027, 110031, 110047, 110085, 110088, 020004</t>
  </si>
  <si>
    <t>110086.03
24.11.16</t>
  </si>
  <si>
    <t>020004, 070240, 110087, Hướng dẫn vận hành</t>
  </si>
  <si>
    <t>110087.04
'04.04.17</t>
  </si>
  <si>
    <t>010066, 110021, 110027, 110031, 110085, 110088, 020004, 070240</t>
  </si>
  <si>
    <t xml:space="preserve">110088.04
31.12.16
</t>
  </si>
  <si>
    <t>020004, 110018, 110027, 110031, 110085</t>
  </si>
  <si>
    <t xml:space="preserve">110090.04
02.01.17
</t>
  </si>
  <si>
    <t>020004, 110026, 110031</t>
  </si>
  <si>
    <t>110093.03
01.06.16</t>
  </si>
  <si>
    <t>110095.04
'01.08.18</t>
  </si>
  <si>
    <t>010066, 110021, 110027, 110031, 110085, 110088, 110137, 020004</t>
  </si>
  <si>
    <t>110096.03
07.11.16</t>
  </si>
  <si>
    <t>110097.03
'05.04.17</t>
  </si>
  <si>
    <t>010066, 110021. 110027, 110031, 110085, 110088, 020004</t>
  </si>
  <si>
    <t>110098.02
12.12.14</t>
  </si>
  <si>
    <t>110099.02
04.04.15</t>
  </si>
  <si>
    <t>110100.03
07.10.17</t>
  </si>
  <si>
    <t>110101.03
01.06.17</t>
  </si>
  <si>
    <t>110030, 110085</t>
  </si>
  <si>
    <t>110102.02
16.01.18</t>
  </si>
  <si>
    <t xml:space="preserve">Hướng dẫn vận hành </t>
  </si>
  <si>
    <t xml:space="preserve">010010, 010035, </t>
  </si>
  <si>
    <t xml:space="preserve">110104.05
16.10.17
</t>
  </si>
  <si>
    <t>010010, 010066, 020004, 110025, 110031, 110085</t>
  </si>
  <si>
    <t>110105.01
25.07.14</t>
  </si>
  <si>
    <t xml:space="preserve">110106.03
26.03.17
</t>
  </si>
  <si>
    <t xml:space="preserve">010066, 020004, 110019, 110021, 110027, 110031, 110085, 110088 </t>
  </si>
  <si>
    <t>110107.01
12.08.14</t>
  </si>
  <si>
    <t>010010
070002</t>
  </si>
  <si>
    <t>110108.03
24.03.17</t>
  </si>
  <si>
    <t>010066, 020004, 110019, 110027, 110031, 110076, 110077, 110085, 110088</t>
  </si>
  <si>
    <t>110109.02
15.08.16</t>
  </si>
  <si>
    <t>Hướng dẫn sử dụng, 010066, 010010, 020004, 070002</t>
  </si>
  <si>
    <t>110110.01
18.09.14</t>
  </si>
  <si>
    <t>010010
070002
020004</t>
  </si>
  <si>
    <t>110111.03
31.03.17</t>
  </si>
  <si>
    <t>110112.04
01.06.18</t>
  </si>
  <si>
    <t>Catalogue, 010010, 010066, 010100, 010101, 020004, 020057, 070001</t>
  </si>
  <si>
    <t>110113.03
15.09.17</t>
  </si>
  <si>
    <t>110026,
110031, 070124, 110085</t>
  </si>
  <si>
    <t>110115.02
02.01.17</t>
  </si>
  <si>
    <t>010066, 110031</t>
  </si>
  <si>
    <t>110117.04
01.06.18</t>
  </si>
  <si>
    <t>Catalogue, 010010, 010066, 010100, 020004, 020064, 070001</t>
  </si>
  <si>
    <t>110118.01
14.09.15</t>
  </si>
  <si>
    <t>020004, 010010</t>
  </si>
  <si>
    <t>110119.01
02.01.17</t>
  </si>
  <si>
    <t>020004
USP &lt;1216&gt; 
ICH Topic Q4B Annex 9</t>
  </si>
  <si>
    <t xml:space="preserve">110120.01
02.01.17
</t>
  </si>
  <si>
    <t xml:space="preserve">020004 
USP &lt;701&gt; 
EP 9.0, 2.9.1. 
Dược điển Việt Nam IV, phụ lục 11.6 – 11.7 </t>
  </si>
  <si>
    <t>020012.04
29.04.16</t>
  </si>
  <si>
    <t xml:space="preserve">050069
020004
EP 8.0, 2.9.8. 
</t>
  </si>
  <si>
    <t xml:space="preserve">110123.01
02.01.17
</t>
  </si>
  <si>
    <t>110124.03
01.06.18</t>
  </si>
  <si>
    <t>Catalogue, 010010, 010066, 010100, 010101, 020004, 020054, 070001</t>
  </si>
  <si>
    <t>110125.01
02.01.17</t>
  </si>
  <si>
    <t xml:space="preserve">110126.01
24.04.17
</t>
  </si>
  <si>
    <t>Hướng dẫn sử dụng, 020004</t>
  </si>
  <si>
    <t xml:space="preserve">110132.01
23.05.17
</t>
  </si>
  <si>
    <t>Hướng dẫn vận hành, 020004, 110027</t>
  </si>
  <si>
    <t xml:space="preserve">110133.01
02.08.17
</t>
  </si>
  <si>
    <t>110134.02
01.06.18</t>
  </si>
  <si>
    <t>Hướng dẫn sử dụng của nhà sản xuất
010010, 010066, 010100, 010101, 010113, 020004, 020083, 070001</t>
  </si>
  <si>
    <t>110136.01
30.10.17</t>
  </si>
  <si>
    <t>110085</t>
  </si>
  <si>
    <t>110137.01
05.07.18</t>
  </si>
  <si>
    <t>Tài liệu kỹ thuật</t>
  </si>
  <si>
    <t>Tài liệu kỹ thuật, 020004</t>
  </si>
  <si>
    <t>Hướng dẫn vận hành, 010010, 010066, 020004, 020065</t>
  </si>
  <si>
    <t>Hướng dẫn sử dụng, 010010, 010066, 010100, 010101, 020004</t>
  </si>
  <si>
    <t>010005, 110019, 110057, 110061</t>
  </si>
  <si>
    <t>010071, 010010</t>
  </si>
  <si>
    <t>110147.01
05.06.21</t>
  </si>
  <si>
    <t>Hướng dẫn sử dụng của nhà sản xuất, 020004, 010040, 010067</t>
  </si>
  <si>
    <t>010071, 010010, 020004</t>
  </si>
  <si>
    <t>110001.01 (01.05.10)
TBO-270-11 (23.03.10)
Tên Ab03 máy xát hạt - sửa hạt (Ab02 máy sửa hạt - xát hạt)</t>
  </si>
  <si>
    <t>110002.03 (24.07.13)
110002.02 (24.07.11)
110002.01 (01.05.10)</t>
  </si>
  <si>
    <t>110005.03 (28.09.13)
110005.02 (28.09.11)
110005.01 (01.05.10)</t>
  </si>
  <si>
    <t>110008.01 (01.05.10)
TBO-270-22 (12.09.03)</t>
  </si>
  <si>
    <t>110009.01 (01.05.10)
TBO-270-19 (04.09.03)</t>
  </si>
  <si>
    <t>110010.01 (01.05.10)
TBO-270-70 (11.11.07)</t>
  </si>
  <si>
    <t>110011.01 (01.05.10)
TBO-270-39 (20.10.04)</t>
  </si>
  <si>
    <t>Lên ấn bản (04)</t>
  </si>
  <si>
    <t>110016.02 (02.09.11)
110016.01 (01.05.10)</t>
  </si>
  <si>
    <t>110019.05 (30.03.17)
110019.04 (31.03.15)
110019.03 (02.01.14)
110019.02 (01.01.12)
110019.01 (01.05.10)</t>
  </si>
  <si>
    <t>110021.05 (02.01.17)
110021.04 (02.01.15)
110021.03 (29.04.14)
110021.02 (29.04.12)
110021.01 (01.05.10)</t>
  </si>
  <si>
    <t>Ab05: Đổi tên
110022.03 (29.04.14)
110022.02 (29.04.12)
110022.01 (01.05.10)</t>
  </si>
  <si>
    <t>110023.04 (29.04.16)
110023.03 (29.04.14)
110023.02 (29.04.12)
110023.01 (01.05.10)</t>
  </si>
  <si>
    <t>110025.04 (02.01.15)
110025.03 (01.06.14)
110025.02 (01.06.12)
110025.01 (01.06.10)</t>
  </si>
  <si>
    <t>Ab07: Đổi tên
110027.06 (24.03.17) &amp; 110060.05 (02.01.17)
110027.05 (24.03.15)
110027.04 (16.08.14)
110027.02 (29.04.12)
110027.01 (30.04.10)</t>
  </si>
  <si>
    <t>110028.04 (02.01.15)
110028.03 (29.04.14)
110028.02 (29.04.12)
110028.01 (30.04.10)</t>
  </si>
  <si>
    <t xml:space="preserve">110030.05 (12.12.15)
110030.04 (12.12.13)
110030.03 (12.12.11)
110030.02 (01.06.11)
110030.01 (01.06.10)
</t>
  </si>
  <si>
    <t>110038.04 (01.04.15) 
110038.03 (01.06.14)
110038.02 (01.06.12)
110038.01 (01.06.10)
SXW-207-09 (03.06.09)
Ab01 ký lại thay đổi nội dung</t>
  </si>
  <si>
    <t>110041.04 (09.04.15)
110041.03 (01.06.14)
110041.02 (01.06.12)
110041.01 (01.06.10)
SXW-207-39 (03.06.09)
Ab01 ký lại thay đổi nội dung</t>
  </si>
  <si>
    <t>110042.04 (05.04.15)
110042.03 (01.06.14)
110042.02 (01.06.12)
110042.01 (01.06.10)
SXW-207-22 (03.06.09)</t>
  </si>
  <si>
    <t>110046.04 (01.04.15)
110046.04 (01.04.15)
110046.03 (01.06.14)
110046.02 (01.06.12)
110046.01 (01.06.10)</t>
  </si>
  <si>
    <t>110047.04 (15.04.15)
110047.03 (01.06.14)
110047.02 (01.06.12)
110047.01 (01.06.10)
SXW-207-19 (03.06.09)
Ab01 ký lại thay đổi nội dung</t>
  </si>
  <si>
    <t>110050.03 (01.06.14)
110050.02 (01.06.12)
110050.01 (01.06.10)</t>
  </si>
  <si>
    <t>110051.01 (01.06.10)</t>
  </si>
  <si>
    <t>Ab06: Đổi tên SOP
110052.04 (12.08.15)
110052.03 (12.08.13)
110052.02 (11.08.11)
110052.01 (01.06.10)</t>
  </si>
  <si>
    <t>110053.07 (01.11.17)
110053.06 (01.09.16)
110053.05 (03.09.14)
110053.03 (02.01.14)
110053.02 (01.01.12)
110053.01 (20.05.10)</t>
  </si>
  <si>
    <t>110054.06 (01.11.17)
110054.05 (01.09.16)
110054.04 (03.09.14)
110054.03 (02.01.14)
110054.02 (01.01.12)
110054.01 (20.05.10)</t>
  </si>
  <si>
    <t>110057.04 (05.04.15) 
110057.03 (12.08.13)
110057.02 (11.08.11)
110057.01 (01.06.10)</t>
  </si>
  <si>
    <t>Ab05: Đổi tên
'110059.03 (02.01.15) 
110059.02 (24.11.12)
lên ấn bản 04 vì thay đổi giới hạn chênh áp</t>
  </si>
  <si>
    <t>110061.04 (12.12.14)
110061.03 (12.08.13)
110061.02 (11.08.11)
110061.01 (01.06.10)</t>
  </si>
  <si>
    <t>110063.03 (01.08.14)
110063.02 (01.08.12)
110063.01 (01.08.10)</t>
  </si>
  <si>
    <t>110064.06 (01.11.17)
110064.05 (01.09.16)
110064.04 (03.09.14)
110064.03 (02.01.14)
110064.02 (01.01.12)
110064.01 (30.08.10)</t>
  </si>
  <si>
    <t>110066.06 (01.11.17)
110066.05 (01.09.16)
110066.04 (03.09.14)
110066.03 (02.01.14)
110066.02 (01.01.12)
110066.01 (30.08.10)</t>
  </si>
  <si>
    <t>110067.06 (01.11.17)
110067.05 (01.09.16)
110067.04 (03.09.14)
110067.03 (02.01.14)
110067.02 (01.01.12)
110067.01 (30.08.10)</t>
  </si>
  <si>
    <t xml:space="preserve">110069.03 (26.12.15)
110069.02 (10.11.12)
'110069.02 (10.11.10)
</t>
  </si>
  <si>
    <t>110072.02 (12.01.13)
110072.01 (13.01.11)</t>
  </si>
  <si>
    <t>110073.07 (01.11.17)
110073.06 (01.09.16)
110073.05 (03.09.14)
110073.05 (20.02.14)
110073.03 (20.02.12)
110073.02 (01.01.12)
110073.01 (17.06.11)</t>
  </si>
  <si>
    <t>110075.02 (01.10.13)
Tên sop ab02 thay đổi
chờ chị đường lên ab 03 vì PL 2 có thay đổi
110075.01 (01.10.11)</t>
  </si>
  <si>
    <t>110076.02 (20.07.13)
110076.01 (20.07.11)</t>
  </si>
  <si>
    <t>110077.02 (20.07.13)
110077.01 (20.07.11)</t>
  </si>
  <si>
    <t>110078.04 (19.10.17)
Ab04: Đổi tên SOP
110078.03 (19.10.15)
110078.02 (19.10.13)
110078.01 (19.10.11)</t>
  </si>
  <si>
    <t>Tên sop ab02 có thay đổi
110079.01 (19.10.11)</t>
  </si>
  <si>
    <t>110080.04 (19.10.17)
110080.03 (19.10.15)
110080.01 (19.10.11)
110080.02 (19.10.13)</t>
  </si>
  <si>
    <t>110081.01 (18.09.11)</t>
  </si>
  <si>
    <t>110082.03 (21.12.15)
110082.02 (18.09.13)
110082.01 (18.09.11)</t>
  </si>
  <si>
    <t>110083.01 (13.10.11)</t>
  </si>
  <si>
    <t>110084.03 (01.04.15)
110084.02 (14.10.13)
110084.01 (13.10.11)</t>
  </si>
  <si>
    <t>110086.02 (02.11.13)
110086.01 (02.11.11)</t>
  </si>
  <si>
    <t>110087.03 (05.04.15)
110087.02 (02.11.13)
110087.01 (02.11.11)</t>
  </si>
  <si>
    <t>110088.03 (02.01.15)
110088.02 (09.12.13)
110088.01 (09.12.11)</t>
  </si>
  <si>
    <t>110090.03 (02.01.15)
110090.02 (02.01.14)
110090.01 (01.01.12)</t>
  </si>
  <si>
    <t>110093.02 (01.06.14)
110093.01 (01.06.12)
Ab01 tách ra từ sop 080005.01</t>
  </si>
  <si>
    <t>110095.03 (30.03.17)
110095.02 (31.03.15)
110095.01 (12.12.12)</t>
  </si>
  <si>
    <t>110096.02 (12.12.14)
110096.01 (13.12.12)</t>
  </si>
  <si>
    <t>110097.02 (05.04.15)
110097.01 (13.12.12)</t>
  </si>
  <si>
    <t>13.12.12</t>
  </si>
  <si>
    <t>110099.01 (05.04.13)</t>
  </si>
  <si>
    <t>110100.02 (07.10.15)
110100.01 (05.04.13)</t>
  </si>
  <si>
    <t>Ab04: Đổi tên
110101.02 (01.06.15)
110101.01 (01.06.13)</t>
  </si>
  <si>
    <t>110102.01 (16.01.14)
ab02: Sửa tên tiếng việt
ab01: rà soát khong len ab</t>
  </si>
  <si>
    <t>110104.04 (01.06.16)
110104.03 (01.08.15)
110104.02 (02.11.14)
110104.01 (10.07.14)</t>
  </si>
  <si>
    <t>110106.02 (27.03.15)
110106.01 (25.07.14)</t>
  </si>
  <si>
    <t>SOP Numbering Database: BSO (11#)</t>
  </si>
  <si>
    <t>Xưởng thuốc viên Betalactam
Betalactam Solid Orals workshop</t>
  </si>
  <si>
    <t>Rà soát Audit trail hệ thống  in mã 2D matrix FMD và thiết bị chống giả mạo
Audit trail review of printer for FMD 2D matrix and anti-tampering device</t>
  </si>
  <si>
    <t>20/12/19</t>
  </si>
  <si>
    <t>01/02/20</t>
  </si>
  <si>
    <t>03/02/20</t>
  </si>
  <si>
    <t>08/02/20</t>
  </si>
  <si>
    <t>28/01/20</t>
  </si>
  <si>
    <t>Kho NL-BB
Material Warehouse</t>
  </si>
  <si>
    <t>SOP Numbering Database: Material Warehouse (12#)</t>
  </si>
  <si>
    <t xml:space="preserve">Tiếp nhận nguyên vật liệu 
Receipt of material </t>
  </si>
  <si>
    <t xml:space="preserve">Cấp phát nguyên vật liệu thuốc vô trùng Betalactam
Dispensing of Betalactam sterile material </t>
  </si>
  <si>
    <t>Cấp phát nguyên vật liệu thuốc viên Betalactam
Dispensing of Betalactam solid orals material</t>
  </si>
  <si>
    <t>Kiểm tra tình trạng tồn kho, hạn dùng và hạn tái kiểm của nguyên vật liệu
Checking physical stocks, expiry date and retest date of material</t>
  </si>
  <si>
    <t>Hướng dẫn thao tác khi tiếp xúc với dung môi và nguyên liệu độc hại, nguy hiểm
Handling of solvents and other hazardous materials</t>
  </si>
  <si>
    <t xml:space="preserve">Xử lý nguyên vật liệu loại bỏ, phế phẩm và rác thải 
Handling of rejected material and waste </t>
  </si>
  <si>
    <t>Kiểm tra, theo dõi nhiệt độ, độ ẩm các kho
Checking, monitoring of temperature, relative humidity in warehouses</t>
  </si>
  <si>
    <t>120024.12</t>
  </si>
  <si>
    <t>Kiểm tra/ hiệu chuẩn hằng ngày, vận hành và vệ sinh cân điện tử DI-81
Daily verification/ calibration, operation and cleaning of electronic balance DI-81</t>
  </si>
  <si>
    <t>120025.08</t>
  </si>
  <si>
    <t>Kiểm tra/ hiệu chuẩn hằng ngày, vận hành và vệ sinh cân điện tử JWE-30K
Daily verification/ calibration, operation and cleaning of electronic balance JWE-30K</t>
  </si>
  <si>
    <t>120027.05</t>
  </si>
  <si>
    <t xml:space="preserve">Vận hành thang nâng 
Operation of lift </t>
  </si>
  <si>
    <t>Hướng dẫn sử dụng xe nâng tay
Usage instruction of hand forklift</t>
  </si>
  <si>
    <t>120030.06</t>
  </si>
  <si>
    <t xml:space="preserve">Vận hành và vệ sinh tháp rửa khí tại khu vực xử lý rác thải
Operation and cleaning of wet scrubber at scrap yard </t>
  </si>
  <si>
    <t>120034.05</t>
  </si>
  <si>
    <t>Vận hành và vệ sinh Dynamic pass box (vận chuyển nguyên vật liệu)
Operation and cleaning of Dynamic pass box (transfer materials)</t>
  </si>
  <si>
    <t>Vận hành và vệ sinh tủ bảo quản mát 8-15°C (TNA-CLSC-10) và tủ bảo quản lạnh 2-8 °C (TNA-CDSC-16)
Operation and cleaning of walk-in cool storage chamber 8-15 °C (TNA-CLSC-10) and walk-in cold storage chamber 2-8 °C (TNA-CDSC-16)</t>
  </si>
  <si>
    <t>Vận hành và vệ sinh máy hút bụi Legi, Lign, Sancos và Clepro
Operation and cleaning of vacuum cleaner Legi, Lign, Sancos and Clepro</t>
  </si>
  <si>
    <t>Vận hành và vệ sinh máy in mã vạch X-2000V
Operation and cleaning of X-2000V model industrial Barcode printer</t>
  </si>
  <si>
    <t>Vận chuyển nguyên liệu và thành phẩm
Transportation of raw material and finished product</t>
  </si>
  <si>
    <t>Kiểm tra/ hiệu chuẩn hằng ngày, vận hành - vệ sinh cân điện tử Sartorius TE6101 và máy in phiếu cân Sartorius YDP 07-D
Daily verification/ calibration, operation - cleaning of electronic balance Sartorius TE6101 and data printer sartorius YDP 07-D</t>
  </si>
  <si>
    <t>Cấp phát vật tư tiêu hao
Dispensing  of consumable material</t>
  </si>
  <si>
    <t>Vận hành xe nâng điện dẫn bộ Linde L12 và L14
Operation of pallet stacker Linde L12 and L14</t>
  </si>
  <si>
    <t>Vận hành và vệ sinh LAF di động tại kho bao bì sơ cấp thuốc vô trùng Betalactam 3
Operation and cleaning of mobile LAF at Betalactam sterile primary packaging material warehouse 3</t>
  </si>
  <si>
    <t>120064.06</t>
  </si>
  <si>
    <t>Kiểm tra/ hiệu chuẩn hằng ngày, vận hành và vệ sinh cân điện tử DI-28SS
Daily verification/ calibration, operation and cleaning of electronic balance DI-28SS</t>
  </si>
  <si>
    <t>Cấp phát nguyên vật liệu, nhà máy Stada Việt Nam
Dispensing of materials, Stada Viet Nam  factory</t>
  </si>
  <si>
    <t>Lối vào, lối ra kho nguyên liệu bao bì và kho thành phẩm, nhà máy STADA Việt Nam
Entry, exit of materials and finished products warehouse, STADA Viet Nam factory</t>
  </si>
  <si>
    <t>Vệ sinh kho và các thiết bị, dụng cụ, trang phục trong  kho, nhà máy Stada Việt Nam
Cleaning of warehouse and equipments, working tools, garments in warehouse, Stada Viet Nam factory</t>
  </si>
  <si>
    <t>Vận hành, vệ sinh và kiểm tra hằng ngày cân bàn 30 kg Mettler Toledo PBD 655-B60
Operation, cleaning and daily verification of scale 30 kg Mettler Toledo PBD 655-B60</t>
  </si>
  <si>
    <t>Vận hành, vệ sinh và kiểm tra hằng ngày cân điện tử 300kg DIGI DI-28SS
Operation, cleaning and daily verification of electronic balance 300kg DIGI DI-28SS</t>
  </si>
  <si>
    <t xml:space="preserve"> Vận hành và vệ sinh xe nâng điện dẫn bộ LINDE L16
Operation and cleaning of electric pallet stacker LINDE L16</t>
  </si>
  <si>
    <t xml:space="preserve">Vận hành và vệ sinh máy hút bụi NILFISK VL500 
Operation and cleaning of vacuum cleaner NILFISK VL500 </t>
  </si>
  <si>
    <t>Kiểm tra nhiệt độ tủ bảo quản lạnh 2°C – 8°C / tủ bảo quản mát 8°C – 15°C
Temperature checking of walk-in cold  chamber 2°C – 8°C / walk-in cool chamber  8°C – 15°C</t>
  </si>
  <si>
    <t>Cấp phát nguyên vật liệu thuốc vô trùng Non betalactam</t>
  </si>
  <si>
    <t>Cấp phát nguyên vật liệu thuốc viên Non betalactam – nhà máy PME I</t>
  </si>
  <si>
    <t>Qui định an toàn trong kho 
Safety regulations in warehouse</t>
  </si>
  <si>
    <t>Vận hành và vệ sinh máy hút ẩm</t>
  </si>
  <si>
    <t>Kiểm tra/ hiệu chuẩn hằng ngày, vận hành và vệ sinh cân điện tử JCA - 15K</t>
  </si>
  <si>
    <t>Kiểm tra/ hiệu chuẩn hằng ngày, vận hành và vệ sinh cân diện tử LAW-3015</t>
  </si>
  <si>
    <t>Dư phẩm từ bộ phận sản xuất trả về kho</t>
  </si>
  <si>
    <t>Vận hành và vệ sinh LAF di động tại kho nguyên liệu bao bì thuốc vô trùng Non Betalactam</t>
  </si>
  <si>
    <t>Chuẩn bị tải tiệt trùng bằng khí Etylen Oxyd</t>
  </si>
  <si>
    <t>Vận hành và vệ sinh máy tiệt trùng Etylen Oxyd</t>
  </si>
  <si>
    <t>Vận hành và vệ sinh máy hàn bao</t>
  </si>
  <si>
    <t>Vận hành máy bơm nhu động WATSON 620S</t>
  </si>
  <si>
    <t>Quản lý thuốc, nguyên liệu làm thuốc phải kiểm soát đặc biệt
Management of drugs and medicinal ingredients subject to special control</t>
  </si>
  <si>
    <t>120096.01</t>
  </si>
  <si>
    <t>Vận hành và vệ sinh máy hút chân không, hàn bao DZ600X2 
Operation and cleaning of vacuum, sealing packaging machine DZ600X2</t>
  </si>
  <si>
    <t>Hướng dẫn sử dụng và vệ sinh dụng cụ niềng T 835S
Instruction of usage of and cleaning sealing/ crimping tool T 835S</t>
  </si>
  <si>
    <t>120098.01</t>
  </si>
  <si>
    <t>Vận hành và vệ sinh máy hàn bao FR-1100V
Operation and cleaning of sealing machine FR-1100V</t>
  </si>
  <si>
    <t>Kho NLBB - NM PME I &amp; Kho NLBB - NM Stada VN</t>
  </si>
  <si>
    <t xml:space="preserve">010009, 010010, 010058, 010066, 120008,            EU-GMP guideline, Part I, applicable to chapter 5 </t>
  </si>
  <si>
    <t>Kho NLBB (Betalactam tiêm) - NM PME I</t>
  </si>
  <si>
    <t>010066, 080015, 090141, 090150, 090152, 120001, EU GMP guideline, part I, applicable to chapter 5</t>
  </si>
  <si>
    <t>Kho NLBB (Betalactam viên) - NM PME I</t>
  </si>
  <si>
    <t>Kho NLBB (Betalactam) - NM PME I &amp; Kho NLBB - NM Stada VN</t>
  </si>
  <si>
    <t>010049, 010066, 120004</t>
  </si>
  <si>
    <t>Kho NLBB - NM PME I  &amp; NM Stada VN</t>
  </si>
  <si>
    <t>010010, 010048, 010066, 080016, 120001, 120008</t>
  </si>
  <si>
    <t>Kho NLBB -PMP</t>
  </si>
  <si>
    <t>120007.04
16.05.16</t>
  </si>
  <si>
    <t xml:space="preserve">           NA</t>
  </si>
  <si>
    <t>Kho NLBB (Betalactam) &amp; Kho TP (Betalactam) - NM PME I &amp; Kho - NM Stada VN</t>
  </si>
  <si>
    <t>Kho NLBB &amp; Kho TP - NM PME I</t>
  </si>
  <si>
    <t>Kho NLBB &amp; Kho TP (Betalactam) - NM PME I</t>
  </si>
  <si>
    <t>Kho NLBB - NM PME I</t>
  </si>
  <si>
    <t>120024.12
01.10.19</t>
  </si>
  <si>
    <t>010010, 010066, 010100,   020004, 020063, 070001</t>
  </si>
  <si>
    <t>120025.07
01.06.18
TKD-272.01
26.09.18</t>
  </si>
  <si>
    <t>010010, 010066, 010100,  020004, 020061, 070001</t>
  </si>
  <si>
    <t>Kho NLBB, Kho TP và Xưởng đóng gói thuốc viên - NMDP PME I</t>
  </si>
  <si>
    <t xml:space="preserve">120027.04
01.05.16
TKD-246.03
30.08.17
</t>
  </si>
  <si>
    <t>120028.04
01.05.16</t>
  </si>
  <si>
    <t>Kho NLBB (Betalactam) - NM PME I</t>
  </si>
  <si>
    <t>120030.05
01.06.18</t>
  </si>
  <si>
    <t>120034.04
28.03.17</t>
  </si>
  <si>
    <t>120040.08
05.02.20</t>
  </si>
  <si>
    <t>010010, 010066, 020004</t>
  </si>
  <si>
    <t>120047.02
20.12.17</t>
  </si>
  <si>
    <t>010010, 010036, 010066, 020004, 070001</t>
  </si>
  <si>
    <t>120048.05
15.02.20</t>
  </si>
  <si>
    <t>00402,  TT 03/ 2018/ TT-BYT, 010010, 010036, 010140, 150004, 150009</t>
  </si>
  <si>
    <t>120051.07
23.07.20</t>
  </si>
  <si>
    <t xml:space="preserve">010010, 020004, 070001, 120040, 120094
</t>
  </si>
  <si>
    <t>120053.05
01.06.18</t>
  </si>
  <si>
    <t xml:space="preserve"> 010010, 010066, 010100, 020004, 020052, 020065, 070001</t>
  </si>
  <si>
    <t>010058, 010066, 080015, 090114, 120001</t>
  </si>
  <si>
    <t>120057.02
01.05.16
130004.05
02.01.20</t>
  </si>
  <si>
    <t>120064.05
01.10.19</t>
  </si>
  <si>
    <t>010010,  010066, 010100, 020004, 020082, 070001</t>
  </si>
  <si>
    <t>approved</t>
  </si>
  <si>
    <t>010066, 010094, 010122, 010123, 080026, 120065, 120074</t>
  </si>
  <si>
    <t>Catalogue, 010010, 010066, 020004, 010100, 070001</t>
  </si>
  <si>
    <t>120070.02
21.04.20</t>
  </si>
  <si>
    <t>User manual, 010010, 010066, 020004</t>
  </si>
  <si>
    <t>120071.01
01.07.19</t>
  </si>
  <si>
    <t xml:space="preserve">120072.01
30.07.19
</t>
  </si>
  <si>
    <t>120073.01
30.07.19</t>
  </si>
  <si>
    <t>010010, 010029, 020004, 070001, 120070</t>
  </si>
  <si>
    <t>Kho NLBB (Non betalactam tiêm) - NM PME I</t>
  </si>
  <si>
    <t>Kho NLBB (Non betalactam viên) - NM PME I</t>
  </si>
  <si>
    <t>Kho NLBB &amp; Kho TP (Non betalactam) - NM PME I</t>
  </si>
  <si>
    <t>TKD-039-001.01
22.09.17
TKD-247.04
27.04.18</t>
  </si>
  <si>
    <t>120028, EU GMP, Part I, applicable to chapter 2</t>
  </si>
  <si>
    <t>120082.01
01.10.19</t>
  </si>
  <si>
    <t>010010, 010066, 070001, 120080</t>
  </si>
  <si>
    <t>120083.01
01.10.19</t>
  </si>
  <si>
    <t>010010, 010066, 010100, 020004, 020096, 070001</t>
  </si>
  <si>
    <t>120084.01
01.10.19</t>
  </si>
  <si>
    <t>010010, 010066, 010100, 020004, 020097, 070001</t>
  </si>
  <si>
    <t>Kho NLBB (Non betalactam) - NM PME I</t>
  </si>
  <si>
    <t>TKD-034-001.02
 18.06.18</t>
  </si>
  <si>
    <t>010049, 010066, 120001</t>
  </si>
  <si>
    <t>TKD-008-001.07
 01.04.19</t>
  </si>
  <si>
    <t>120089.01
30.09.19</t>
  </si>
  <si>
    <t>010010, 010066, 020004, 120079</t>
  </si>
  <si>
    <t>120090.01
30.09.19</t>
  </si>
  <si>
    <t>010010, 010066, 020004, 070001</t>
  </si>
  <si>
    <t>TKD-262.02
08.09.17</t>
  </si>
  <si>
    <t>010010, 010066, 020004, 070001, 120079</t>
  </si>
  <si>
    <t>Kho NLBB &amp; Kho TP - NM PME I &amp; NM Stada VN</t>
  </si>
  <si>
    <t>010010, 010066, 010088, 120001, 120065, 120077, 120078, 130007, 130008, 130015, 150002, 150009, 160064, 160069, Nghị định 54/2017/NĐ-CP, Nghị định 155/2018/NĐ-CP, Thông tư 06/2017/TT-BYT, Thông tư 20/2017/TT-BYT</t>
  </si>
  <si>
    <t>010010, EU GMP guideline, Part I, applicable to chapter 3</t>
  </si>
  <si>
    <t>Kho NLBB Betalactam  - NM PME I</t>
  </si>
  <si>
    <t>120094.02
09.07.20</t>
  </si>
  <si>
    <t>User manual, 010010, 010066
020004</t>
  </si>
  <si>
    <t xml:space="preserve">010116, 010131, 
020004, 120001
</t>
  </si>
  <si>
    <t>030065, 120065, 120098</t>
  </si>
  <si>
    <t>120007.03 (16.05.14)
120007.02 (16.05.12)
120007.01 (16.05.10)</t>
  </si>
  <si>
    <t>120024.10 (01.06.18) + TKD-043-001-01 (31.12.17)
120024.09 (01.11.17)
120024.08 (24.04.17)
120024.07 (09.01.17)
120024.06 (09.01.15)
Ab07 SOP đổi tên</t>
  </si>
  <si>
    <t>120025.06 (24.04.17)
120025.05 (03.09.16)
120025.04 (03.09.14)
120025.03 (02.01.14)
Loan in bổ sung nội dung (18.11.14)
120025.02 (01.01.12)
120025.01 (01.04.11)</t>
  </si>
  <si>
    <t>120027.03 (05.02.14)
120027.02 (01.02.12)
120027.01 (01.04.11)
ab05 SOP đổi tên</t>
  </si>
  <si>
    <t>120028.03 (01.06.15)
120028.02 (01.07.13)
120028.01 (30.06.11)</t>
  </si>
  <si>
    <t>120030.04 (01.08.17)
120030.03 (01.08.15)
120030.02 + 120031.02 (01.08.13)
Ab04: SOP đổi tên
Ab06: SOP đổi tên</t>
  </si>
  <si>
    <t>120034.03 (28.03.15)
120034.02 (28.03.13)</t>
  </si>
  <si>
    <t>120040.07 (10.06.19)
120040.06 (10.04.18)
120040.05 (24.04.17)
120040.04 (01.06.16)
120040.03 (01.06.14)
120040.02 (11.01.14)
120040.01 (11.01.12)
Ab05: SOP đổi tên</t>
  </si>
  <si>
    <t>120047.01 (20.01.14)</t>
  </si>
  <si>
    <t>Ab06 đổi tên SOP
120048.04 (01.08.19)
120048.03 (27.05.19)
120048.02 (20.08.16) + 130009.05
(20.10.17)
120048.01 (20.08.14)
Ab03 dổi tên SOP</t>
  </si>
  <si>
    <t>120051.06 (18.06.20)
120051.05 (01.02.20)
120051.04 (15.11.16)
120051.03 (01.06.16)
120051.02 (01.01.16)
120051.01 (15.11.14)</t>
  </si>
  <si>
    <t>120053.04 (01.11.17)
120053.03 (24.04.17)
120053.02 (09.01.17)
120053.01 (09.01.15)
Ab02 đổi tên SOP</t>
  </si>
  <si>
    <t>120057.01 (18.11.15)
Ab03 SOP đổi tên</t>
  </si>
  <si>
    <t>120064.04 (01.06.18) + TKD-271.01 (06.02.18)
'120064.03 (20.10.17)
120064.02 (24.04.17)
120064.01 (01.10.16)</t>
  </si>
  <si>
    <t>120070.01 (31.07.19)</t>
  </si>
  <si>
    <t>Ab01: SOP đổi tên</t>
  </si>
  <si>
    <t>TKD-267.02 (01.06.17)</t>
  </si>
  <si>
    <t>TKD-041-001.01 (31.12.17)
Ab01: SOP đổi tên</t>
  </si>
  <si>
    <t>TKD-045-001.01 (12.09.18)
Ab01: SOP đổi tên</t>
  </si>
  <si>
    <t>TKD-033-001.02 (01.09.18)
Ab01: SOP đổi tên</t>
  </si>
  <si>
    <t>TKD-035-001.02 (01.09.18)
Ab01: SOP đổi tên</t>
  </si>
  <si>
    <t>120094.01 (10.06.20) + 120010.09 (05.02.20)</t>
  </si>
  <si>
    <t>Vận hành và vệ sinh tủ bảo quản lạnh (2°C – 8°C) và tủ bảo quản mát (8°C – 15°C)
Operation and cleaning of walk-in cold chamber (2°C – 8°C) and walk-in cool chamber (8°C – 15°C)</t>
  </si>
  <si>
    <r>
      <t xml:space="preserve">Kiểm tra nhiệt độ tủ bảo quản 2 – 8 </t>
    </r>
    <r>
      <rPr>
        <vertAlign val="superscript"/>
        <sz val="10"/>
        <rFont val="Arial"/>
        <family val="2"/>
      </rPr>
      <t>o</t>
    </r>
    <r>
      <rPr>
        <sz val="10"/>
        <rFont val="Arial"/>
        <family val="2"/>
      </rPr>
      <t xml:space="preserve">C / 8 – 15 </t>
    </r>
    <r>
      <rPr>
        <vertAlign val="superscript"/>
        <sz val="10"/>
        <rFont val="Arial"/>
        <family val="2"/>
      </rPr>
      <t>o</t>
    </r>
    <r>
      <rPr>
        <sz val="10"/>
        <rFont val="Arial"/>
        <family val="2"/>
      </rPr>
      <t xml:space="preserve">C
Temperature checking of storage chamber 2 – 8 </t>
    </r>
    <r>
      <rPr>
        <vertAlign val="superscript"/>
        <sz val="10"/>
        <rFont val="Arial"/>
        <family val="2"/>
      </rPr>
      <t>o</t>
    </r>
    <r>
      <rPr>
        <sz val="10"/>
        <rFont val="Arial"/>
        <family val="2"/>
      </rPr>
      <t xml:space="preserve">C / 8 – 15 </t>
    </r>
    <r>
      <rPr>
        <vertAlign val="superscript"/>
        <sz val="10"/>
        <rFont val="Arial"/>
        <family val="2"/>
      </rPr>
      <t>o</t>
    </r>
    <r>
      <rPr>
        <sz val="10"/>
        <rFont val="Arial"/>
        <family val="2"/>
      </rPr>
      <t>C</t>
    </r>
  </si>
  <si>
    <r>
      <t>Vận hành và vệ sinh tủ lạnh 2-8</t>
    </r>
    <r>
      <rPr>
        <vertAlign val="superscript"/>
        <sz val="10"/>
        <rFont val="Arial"/>
        <family val="2"/>
      </rPr>
      <t>0</t>
    </r>
    <r>
      <rPr>
        <sz val="10"/>
        <rFont val="Arial"/>
        <family val="2"/>
      </rPr>
      <t>C và tủ đông (-40</t>
    </r>
    <r>
      <rPr>
        <vertAlign val="superscript"/>
        <sz val="10"/>
        <rFont val="Arial"/>
        <family val="2"/>
      </rPr>
      <t>0</t>
    </r>
    <r>
      <rPr>
        <sz val="10"/>
        <rFont val="Arial"/>
        <family val="2"/>
      </rPr>
      <t>C) kho nguyên liệu Non betalactam - nhà máy PME I</t>
    </r>
  </si>
  <si>
    <r>
      <t xml:space="preserve">Vận hành và vệ sinh tủ bảo quản lạnh 2 – 8 </t>
    </r>
    <r>
      <rPr>
        <vertAlign val="superscript"/>
        <sz val="10"/>
        <rFont val="Arial"/>
        <family val="2"/>
      </rPr>
      <t>o</t>
    </r>
    <r>
      <rPr>
        <sz val="10"/>
        <rFont val="Arial"/>
        <family val="2"/>
      </rPr>
      <t xml:space="preserve">C (PMP/SC/V2 và Kuenling Wics-8)
Operation and cleaning of walk-in cold chamber 2 – 8 </t>
    </r>
    <r>
      <rPr>
        <vertAlign val="superscript"/>
        <sz val="10"/>
        <rFont val="Arial"/>
        <family val="2"/>
      </rPr>
      <t>o</t>
    </r>
    <r>
      <rPr>
        <sz val="10"/>
        <rFont val="Arial"/>
        <family val="2"/>
      </rPr>
      <t>C (PMP/SC/V2 and Kuenling Wics-8)</t>
    </r>
  </si>
  <si>
    <t>Kho thành phẩm
Finished Product Warehouse</t>
  </si>
  <si>
    <t>SOP Numbering Database: Finished Product Warehouse (13#)</t>
  </si>
  <si>
    <t>130002.08</t>
  </si>
  <si>
    <t>Xử lý thành phẩm loại bỏ/ hết hạn dùng
Handling of rejected/ expired finished products</t>
  </si>
  <si>
    <t>Quản lý thành phẩm trả về
Handling of returned finished products</t>
  </si>
  <si>
    <t>130005.04</t>
  </si>
  <si>
    <t>Vận hành hệ thống điện chiếu sáng
Operation of lighting system</t>
  </si>
  <si>
    <t xml:space="preserve">Kiểm tra tình trạng tồn kho và hạn dùng của thành phẩm
Verification of physical stocks and expiry date of finished products </t>
  </si>
  <si>
    <t>Tiếp nhận thành phẩm, nhà máy PME I  
Receipt of finished product in PME I factory</t>
  </si>
  <si>
    <t>Phân phối lô thành phẩm
Finished product batch distribution</t>
  </si>
  <si>
    <t>130010.05</t>
  </si>
  <si>
    <t>Vận hành và vệ sinh máy hút bụi di động
Operating and cleaning of portable vacuum cleaner</t>
  </si>
  <si>
    <t xml:space="preserve">Tiếp nhận thành phẩm, nhà máy Stada Việt Nam
Receipt of finished products in Stada Viet Nam </t>
  </si>
  <si>
    <t>FP Warehouse - NM PME I &amp; NM Stada VN</t>
  </si>
  <si>
    <t>130002.07
26.12.19</t>
  </si>
  <si>
    <t>010066, 
120008, 130007, 130015, thông tư số 09/2010/ TT- BYT</t>
  </si>
  <si>
    <t>130003.03
24.04.17</t>
  </si>
  <si>
    <t>010034, 010066, 130002, EU GMP guideline, chapter 8</t>
  </si>
  <si>
    <t>BL FP Warehouse</t>
  </si>
  <si>
    <t>130005.03
02.11.15</t>
  </si>
  <si>
    <t>010010, 130002, 130007, 130015</t>
  </si>
  <si>
    <t>Kho TP - NM PME I</t>
  </si>
  <si>
    <t>010010, 010019, 080011, 130006</t>
  </si>
  <si>
    <t>130008.08
01.04.20</t>
  </si>
  <si>
    <t>010036, 130007, 130015</t>
  </si>
  <si>
    <t>130010.04
15.08.19</t>
  </si>
  <si>
    <t>120020, 120079</t>
  </si>
  <si>
    <t>130002.06 (01.08.19)
130002.05 (24.04.17)
130002.04 (26.10.15)
130002.03 (25.10.13)
120017.02 (25.10.11)
120017.01 (01.01.11)
SOP 130002.03 được chuyển đổi từ 120017.02</t>
  </si>
  <si>
    <t>130003.02 (25.10.13)
120038.01 (25.10.11)
SOP 130003.02 được chuyển đổi từ 120038.01
Ab03 SOP đổi tên</t>
  </si>
  <si>
    <t>130005.02 (02.11.13)
SOP 120037.01 (02.11.11)
SOP 130005.02 được chuyển đổi từ 120037.01</t>
  </si>
  <si>
    <t>130008.07 (26.12.19)
'130008.06 (01.08.19)
''130008.05 (01.04.17)
130008.04 (04.01.16)
'130008.03 (02.01.14)
120033.02 (01.01.12)
120015.01 (01.01.11) + 120021.01 (01.03.11) + 120026.01 (01.04.11) + 120033.01 (04.09.11)</t>
  </si>
  <si>
    <t>130010.03 (01.06.16)
130010.02 (01.06.14)
120044.01 (01.06.12)
Ab01 SOP 120044</t>
  </si>
  <si>
    <t>26/12/20</t>
  </si>
  <si>
    <t>02/01/21</t>
  </si>
  <si>
    <t>01/02/21</t>
  </si>
  <si>
    <t>Hướng dẫn nghiên cứu tạp chất  trong sản phẩm mới
Impurities research guide in new drug products</t>
  </si>
  <si>
    <t>Đánh giá tương đương in vitro về độ hòa tan
Evaluation of in vitro dissolution equivalence</t>
  </si>
  <si>
    <t>Hiệu chuẩn máy đo độ rã Electrolab ED-2 SAPO</t>
  </si>
  <si>
    <t>Nghiên cứu sự tương thích  của bao bì sơ cấp đối với thuốc vô trùng</t>
  </si>
  <si>
    <t>Vận hành và vệ sinh máy trộn nghiền mẫu</t>
  </si>
  <si>
    <t>Thiết lập chất chuẩn</t>
  </si>
  <si>
    <t>Hướng dẫn thay trang phục khi đi vào và đi ra khu vực nghiên cứu và phát triển</t>
  </si>
  <si>
    <t>Qui định giới hạn và theo dõi nhiệt độ, độ ẩm tương đối khu vực nghiên cứu &amp; phát triển</t>
  </si>
  <si>
    <t>Vận hành và vệ sinh máy chuẩn độ điện thế METTLER TOLEDO T7</t>
  </si>
  <si>
    <t>Qui định soạn thảo, kiểm tra, lưu trữ mẫu thiết kế bao bì, khuôn mẫu và hồ sơ đăng ký sản phẩm</t>
  </si>
  <si>
    <t>Qui định mẫu hồ sơ lô nghiên cứu</t>
  </si>
  <si>
    <t>Qui định đăng ký thay đổi/bổ sung đối với thuốc đã được cấp số đăng ký lưu hành</t>
  </si>
  <si>
    <t>Hướng dẫn soạn thảo hồ sơ báo cáo phát triển sản phẩm</t>
  </si>
  <si>
    <t>Vận hành và vệ sinh máy đo pH Mettler Toledo S20</t>
  </si>
  <si>
    <t>Vận hành và vệ sinh tủ sấy Memmert UFB 400</t>
  </si>
  <si>
    <t>Vận hành và vệ sinh máy lắc IKA Vortex Genius 3</t>
  </si>
  <si>
    <t>Vận hành và vệ sinh máy đo độ hòa tan Electrolab TDT-14L (offline)</t>
  </si>
  <si>
    <t xml:space="preserve">Vận hành và vệ sinh máy chuẩn bị môi trường hòa tan Electrolab </t>
  </si>
  <si>
    <t>Hiệu chuẩn máy độ hòa tan Electrolab TDT-14L (offline) và EDT-14LX (offline)</t>
  </si>
  <si>
    <t>Vận hành và vệ sinh máy quang phổ UV-Vis</t>
  </si>
  <si>
    <t xml:space="preserve">Vận hành và vệ sinh cân điện tử CP423S </t>
  </si>
  <si>
    <t>Vận hành và vệ sinh cân điện tử GM1502</t>
  </si>
  <si>
    <t>Vận hành và vệ sinh máy sắc kí lỏng siêu hiệu năng (UPLC)</t>
  </si>
  <si>
    <t>Hiệu chuẩn máy sắc kí lỏng siêu hiệu năng (UPLC)</t>
  </si>
  <si>
    <t>SOP vận hành và vệ sinh bơm rửa cột HPLC</t>
  </si>
  <si>
    <t>Vận hành và vệ sinh máy bao phim BGB-5F</t>
  </si>
  <si>
    <t xml:space="preserve"> Vận hành và vệ sinh bể điều nhệt</t>
  </si>
  <si>
    <t>Vận hành và vệ sinh máy nghiên cứu đa chức năng</t>
  </si>
  <si>
    <t xml:space="preserve"> Vận hành và vệ sinh máy dập viên ZP-S</t>
  </si>
  <si>
    <t>140032.01</t>
  </si>
  <si>
    <t xml:space="preserve">Vận hành và vệ sinh máy sắc ký lỏng hiệu năng cao Waters 2695 </t>
  </si>
  <si>
    <t>Vận hành và vệ sinh tủ hút có bộ xử lý khí</t>
  </si>
  <si>
    <t>Hiệu chuẩn máy quang phổ UV-Vis</t>
  </si>
  <si>
    <t>Vận hành và vệ sinh máy ly tâm 80-2</t>
  </si>
  <si>
    <t>Hiệu chuẩn máy đo độ mài mòn INMED</t>
  </si>
  <si>
    <t>Vận hành và vệ sinh tủ lạnh bảo quản PANASONIC 231L</t>
  </si>
  <si>
    <t xml:space="preserve"> Vận hành và vệ sinh nhớt kế Brookfield DV2TLV</t>
  </si>
  <si>
    <t>Vận hành và vệ sinh máy chiết thuốc và hàn ống</t>
  </si>
  <si>
    <t>Vận hành và vệ sinh buồng pha chế và buồng chiết thuốc</t>
  </si>
  <si>
    <t>Vận hành và vệ sinh máy phân tích nhiệt trọng trường và quét vi sai TGA/DSC 2</t>
  </si>
  <si>
    <t>Hiệu chuẩn nhớt kế Brookfield DV2TLV</t>
  </si>
  <si>
    <t>Vận hành và vệ sinh máy đông khô nghiên cứu</t>
  </si>
  <si>
    <t>Hiệu chuẩn máy phân tích nhiệt trọng trường và vi sai (TGA/DSC 2)</t>
  </si>
  <si>
    <t>Vận hành và vệ sinh tủ sấy tĩnh</t>
  </si>
  <si>
    <t>Vận hành và vệ sinh máy khuấy dịch</t>
  </si>
  <si>
    <t>SOP vận hành và vệ sinh bể rửa siêu âm Elma S180H Elmasonic</t>
  </si>
  <si>
    <t>Vận hành và vệ sinh máy ly tâm HERMLE Z 206 A</t>
  </si>
  <si>
    <t>Vận hành và vệ sinh cân phân tích 5 số Sartorius CP225D</t>
  </si>
  <si>
    <t>Vận hành và vệ sinh máy trộn hành tinh</t>
  </si>
  <si>
    <t>Vận hành và vệ sinh buồng soi huỳnh quang CM-10 dùng cho SKLM</t>
  </si>
  <si>
    <t xml:space="preserve">Hiệu chuẩn máy sắc ký lỏng hiệu năng cao Waters </t>
  </si>
  <si>
    <t>140053.01</t>
  </si>
  <si>
    <t>Vận hành và vệ sinh máy lọc nước siêu sạch SARTORIUS H20PRO-VF-T</t>
  </si>
  <si>
    <t>Hiệu chuẩn máy trộn nghiền mẫu</t>
  </si>
  <si>
    <t>Vận hành và vệ sinh hệ thống sắc ký lỏng hiệu năng cao Waters e2695</t>
  </si>
  <si>
    <t>Vận hành và vệ sinh máy bọc giày XT-46C</t>
  </si>
  <si>
    <t>Vận hành và vệ sinh máy đo độ hòa tan Electrolab EDT-14LX (offline)</t>
  </si>
  <si>
    <t xml:space="preserve">Hiệu chuẩn máy chuẩn bị môi trường hòa tan Electrolab </t>
  </si>
  <si>
    <t>Vận hành và vệ sinh máy đo tỷ trọng gõ PHARMA TEST PT-TD200</t>
  </si>
  <si>
    <t>Hiệu chuẩn máy đo tỷ trọng gõ PHARMA TEST PT-TD200</t>
  </si>
  <si>
    <t>Vận hành và vệ sinh máy đo tính chất bột khô PHARMA TEST PTG-S4</t>
  </si>
  <si>
    <t>Hiệu chuẩn máy đo tính chất bột khô PHARMA TEST PTG- S4</t>
  </si>
  <si>
    <t>Vận hành và vệ sinh cân phân tích 4 số Sartorius CPA224S</t>
  </si>
  <si>
    <t>Vận hành và vệ sinh cân sấy ẩm hồng ngoại MA45</t>
  </si>
  <si>
    <t xml:space="preserve">Vận hành và vệ sinh cân điện tử CP323S </t>
  </si>
  <si>
    <t>Hiệu chuẩn máy đo pH Mettler Toledo S20</t>
  </si>
  <si>
    <t>Vận hành và vệ sinh máy đo độ tan rã Electrolab ED-2 SAPO</t>
  </si>
  <si>
    <t>Vận hành và vệ sinh máy đo độ cứng Pharma Test PTB 302</t>
  </si>
  <si>
    <t>Hiệu chuẩn máy chuẩn độ điện thế METTLER TOLEDO T7</t>
  </si>
  <si>
    <t>140070.01</t>
  </si>
  <si>
    <t>Vận hành và vệ sinh vòi rửa mắt - vòi sen cấp cứu</t>
  </si>
  <si>
    <t>Vận hành và vệ sinh thước kẹp hiện số MITUTOYO CD-8"CSX</t>
  </si>
  <si>
    <t>Vận hành và vệ sinh bể cách thủy Memmert WB14/LP/LO</t>
  </si>
  <si>
    <t>Vận hành và vệ sinh bơm hút chân không GAST DOA-P504-BN</t>
  </si>
  <si>
    <t>Vận hành và vệ sinh máy khuấy từ gia nhiệt IKA RCT Basic</t>
  </si>
  <si>
    <t>Vận hành và vệ sinh máy lắc IKA HS260</t>
  </si>
  <si>
    <t xml:space="preserve"> Vận hành và vệ sinh máy in phiếu cân Sartorius YDP03-0CE</t>
  </si>
  <si>
    <t>Vận hành và vệ sinh máy nén tạo hạt LGC100</t>
  </si>
  <si>
    <t>Vận hành và vệ sinh máy sấy tầng sôi đa năng Mini DGC</t>
  </si>
  <si>
    <t xml:space="preserve"> Vận hành và vệ sinh máy in phiếu cân Sartorius YDP 09-D</t>
  </si>
  <si>
    <t>Vận hành và vệ sinh máy đo độ mài mòn Inmed</t>
  </si>
  <si>
    <t>Vận hành và vệ sinh máy đo áp suất thẩm thấu OSMOMAT 3000</t>
  </si>
  <si>
    <t xml:space="preserve">Cấp phát nguyên liệu và pha chế mẫu cho thẩm định phương pháp phân tích
Dispensing materials and formulation sample for analytical validation
</t>
  </si>
  <si>
    <t>Research &amp; Development</t>
  </si>
  <si>
    <t>140001.02
09.01.17</t>
  </si>
  <si>
    <t>140002.02
31.03.17</t>
  </si>
  <si>
    <t>Hướng dẫn của nhà sản xuất, 140067, 070002, 020004</t>
  </si>
  <si>
    <t>NCC-002.03
20.08.17</t>
  </si>
  <si>
    <t xml:space="preserve">Dược điển Việt Nam V.
 Guidance for Industry: Container Closure Systems for Packaging Human drugs and Biologics, FDA.
</t>
  </si>
  <si>
    <t>NCM-074.01
15.11.18</t>
  </si>
  <si>
    <t>Hướng dẫn sử dụng
020004</t>
  </si>
  <si>
    <t>NCC-007.04
14.03.19</t>
  </si>
  <si>
    <t>Liên kết chuẩn và xây dựng quỹ chuẩn dùng trong kiểm nghiệm thuốc – Viện kiểm nghiệm thuốc trung ương “General guidelines for the establishment, maintenance and distribution of chemical reference substance”, WHO</t>
  </si>
  <si>
    <t>NCC-008.02
26.05.17</t>
  </si>
  <si>
    <t>NCC-009.01
01.12.17</t>
  </si>
  <si>
    <t>Dược điển Việt Nam V "Quy đinh chung, mục 6, trang xlv", 010010,
070001</t>
  </si>
  <si>
    <t>NCM-076.01
03.01.19</t>
  </si>
  <si>
    <t>Hướng dẫn sử dụng
050056</t>
  </si>
  <si>
    <t>NCD-320.03
02.01.19</t>
  </si>
  <si>
    <t>NCD-323.04
25.02.19</t>
  </si>
  <si>
    <t>NCD-324.03
24.08.18</t>
  </si>
  <si>
    <t>TT 32/2018/TT-BYT: quy định việc đăng ký lưu hành thuốc, nguyên liệu làm thuốc</t>
  </si>
  <si>
    <t>NCD-326.02
01.09.18</t>
  </si>
  <si>
    <t>Research &amp; Developmen _ PME I</t>
  </si>
  <si>
    <t>NCM-001.02
04.05.18</t>
  </si>
  <si>
    <t>NCM-003.02
30.11.17</t>
  </si>
  <si>
    <t>NCM-004.04
22.12.17</t>
  </si>
  <si>
    <t>NCM-006.03
31.08.17</t>
  </si>
  <si>
    <t>140019.01
01.09.19</t>
  </si>
  <si>
    <t>NCM-008.03
30.05.17</t>
  </si>
  <si>
    <t>Hướng dẫn sử dụng, 020004, 140018, 140057, USP &lt;711&gt;</t>
  </si>
  <si>
    <t>NCM-009.02
24.12.17</t>
  </si>
  <si>
    <t>NCM-011.02
31.12.17</t>
  </si>
  <si>
    <t>NCM-013.02
31.12.17</t>
  </si>
  <si>
    <t>NCM-014.04
30.10.17</t>
  </si>
  <si>
    <t>NCM-015.04
30.10.17</t>
  </si>
  <si>
    <t>Hướng dẫn sử dụng, SOP 140024</t>
  </si>
  <si>
    <t>NCM-017.04
31.12.18</t>
  </si>
  <si>
    <t>NCM-018.03
10.12.18</t>
  </si>
  <si>
    <t>NCM-020.01
07.04.18</t>
  </si>
  <si>
    <t>NCM-021.02
05.07.18</t>
  </si>
  <si>
    <t>NCM-022.02
03.08.18</t>
  </si>
  <si>
    <t>NCM-023.04
01.01.19</t>
  </si>
  <si>
    <t>NCM-024.03
28.07.18</t>
  </si>
  <si>
    <t>NCM-025.03
01.03.19</t>
  </si>
  <si>
    <t>NCM-026.02
28.07.18</t>
  </si>
  <si>
    <t>NCM-027.02
06.08.18</t>
  </si>
  <si>
    <t>140080, 070002</t>
  </si>
  <si>
    <t>NCM-028.05
02.05.19</t>
  </si>
  <si>
    <t>NCM-029.02
15.08.18</t>
  </si>
  <si>
    <t>NCM-031.01
17.12.18</t>
  </si>
  <si>
    <t>NCM-032.01
15.05.18</t>
  </si>
  <si>
    <t>010066, 070001</t>
  </si>
  <si>
    <t>NCM-033.02
25.12.17</t>
  </si>
  <si>
    <t>NCM-034.01
05.07.17</t>
  </si>
  <si>
    <t>Hướng dẫn sử dụng, 140038, 070002</t>
  </si>
  <si>
    <t>NCM-035.03
01.11.17</t>
  </si>
  <si>
    <t>NCM-036.02
08.03.19</t>
  </si>
  <si>
    <t>NCM-037.01
06.12.17</t>
  </si>
  <si>
    <t>NCM-038.01
30.11.17</t>
  </si>
  <si>
    <t>NCM-039.01
07.04.18</t>
  </si>
  <si>
    <t>NCM-040.01
25.05.18</t>
  </si>
  <si>
    <t>NCM-041.01
31.12.17</t>
  </si>
  <si>
    <t>NCM-042.01
26.10.18</t>
  </si>
  <si>
    <t>NCM-043.01
17.12.18</t>
  </si>
  <si>
    <t>RD - PME I</t>
  </si>
  <si>
    <t xml:space="preserve">NCM-044.02
10.05.19
</t>
  </si>
  <si>
    <t xml:space="preserve">Analytical Method Validation and Instrument Performance Verifcation,Hướng dẫn sử dụng, OMCL Guideline on qualification of HPLC equipment (Annex 1), 2011, SOP 140032, 140055, Văn bản kỹ thuật đo lường Việt Nam  ĐLVN 59:2000.  </t>
  </si>
  <si>
    <t>NCM-045.01
01.01.19</t>
  </si>
  <si>
    <t>NCM-075.01
15.11.18</t>
  </si>
  <si>
    <t>010066,020004070002,140082</t>
  </si>
  <si>
    <t>NCM-047.01
10.05.19</t>
  </si>
  <si>
    <t>NCM-048.01
24.05.17</t>
  </si>
  <si>
    <t>NCM-049.01
30.05.17</t>
  </si>
  <si>
    <t>140058.01
30.08.19</t>
  </si>
  <si>
    <t>Hướng dẫn sử dụng, 140019, 010010, 010066</t>
  </si>
  <si>
    <t>NCM-051.01
27.09.17</t>
  </si>
  <si>
    <t>NCM-052.01
27.09.19</t>
  </si>
  <si>
    <t>010066, 070002, 140059</t>
  </si>
  <si>
    <t>NCM-053.01
27.09.17</t>
  </si>
  <si>
    <t>Hướng dẫn sử dụng, 010010, 020004</t>
  </si>
  <si>
    <t>NCM-054.01
27.09.17</t>
  </si>
  <si>
    <t>010066, 070002,140061</t>
  </si>
  <si>
    <t>NCM-055.01
31.12.17</t>
  </si>
  <si>
    <t>NCM-056.01
31.12.17</t>
  </si>
  <si>
    <t>NCM-057.01
31.12.17</t>
  </si>
  <si>
    <t>Research &amp; Development _ PME I</t>
  </si>
  <si>
    <t>NCM-058.01
25.01.18</t>
  </si>
  <si>
    <t>Hướng dẫn sử dụng, 010010, 010066</t>
  </si>
  <si>
    <t>NCM-059.01
20.02.18</t>
  </si>
  <si>
    <t>NCM-060.01
02.04.18</t>
  </si>
  <si>
    <t>NCM-077.01
03.01.19</t>
  </si>
  <si>
    <t>Hướng dẫn sử dụng
010066, 140009</t>
  </si>
  <si>
    <t>NCM-062.01
10.04.18</t>
  </si>
  <si>
    <t>NCM-063.01
10.04.18</t>
  </si>
  <si>
    <t>NCM-064.01
10.04.18</t>
  </si>
  <si>
    <t>NCM-065.01
10.04.18</t>
  </si>
  <si>
    <t>NCM-066.01
10.04.18</t>
  </si>
  <si>
    <t>NCM-067.01
10.04.18</t>
  </si>
  <si>
    <t>NCM-068.01
02.05.18</t>
  </si>
  <si>
    <t>NCM-069.01
12.04.18</t>
  </si>
  <si>
    <t>NCM-070.01
11.04.18</t>
  </si>
  <si>
    <t>NCM-071.01
02.05.18</t>
  </si>
  <si>
    <t>NCM-072.01
05.06.18</t>
  </si>
  <si>
    <t>NCM-073.01
22.09.18</t>
  </si>
  <si>
    <t>NM PME I &amp; Stada VN</t>
  </si>
  <si>
    <t>080015, 120002, 120003, 120077, 120078, 120065, 080016</t>
  </si>
  <si>
    <t>140001.01 (12.01.15)
NCC-006.01 (12.10.12)</t>
  </si>
  <si>
    <t>010027.03 (01.04.15)</t>
  </si>
  <si>
    <t>NCM-007.02 (30.05.17)</t>
  </si>
  <si>
    <t>NCM-050.01 (30.05.17)</t>
  </si>
  <si>
    <r>
      <t xml:space="preserve">Sử dụng các loại nước cho bộ phận nghiên cứu và phát triển
</t>
    </r>
    <r>
      <rPr>
        <i/>
        <sz val="10"/>
        <rFont val="Arial"/>
        <family val="2"/>
      </rPr>
      <t>Using water for R&amp;D department</t>
    </r>
  </si>
  <si>
    <t>R&amp;D</t>
  </si>
  <si>
    <t>Nghiên cứu &amp; Phát triển
Research &amp; Development</t>
  </si>
  <si>
    <t>SOP Numbering Database: R&amp;D (14#)</t>
  </si>
  <si>
    <t>150001.07</t>
  </si>
  <si>
    <t>Qui trình kiểm tra sức khỏe cá nhân
Procedure for medical check-up</t>
  </si>
  <si>
    <t>150002.04</t>
  </si>
  <si>
    <t>Qui định niêm phong cửa ra vào, cửa thoát hiểm và khu vực bảo quản thuốc, nguyên liệu làm thuốc là dược chất gây nghiện, dược chất hướng thần và tiền chất
Procedure for sealing doors, emergency exit and storage area of medicinal ingredients that are narcotic active ingredients, psychotropic active ingredients, drug precursors</t>
  </si>
  <si>
    <t>150003.03</t>
  </si>
  <si>
    <t>Qui định vệ sinh môi trường trong công ty
Handing of environmental sanitation at company</t>
  </si>
  <si>
    <t>150004.03</t>
  </si>
  <si>
    <t>Vệ sinh xe vận chuyển nguyên vật liệu, bán thành phẩm và thành phẩm
Procedures for cleaning trucks for shipping materials, bulk products and finished products</t>
  </si>
  <si>
    <t>150005.02</t>
  </si>
  <si>
    <t xml:space="preserve">Quy định phòng cháy chữa cháy
Procedure for fire protection 
</t>
  </si>
  <si>
    <t>150006.02</t>
  </si>
  <si>
    <t>Quản lý và giao/ nhận chìa khóa
Management and delivery/ receiving keys</t>
  </si>
  <si>
    <t>Bảo vệ an ninh
Security</t>
  </si>
  <si>
    <t>Sử dụng, bảo trì các thiết bị văn phòng
Use and maintenance of office equipment</t>
  </si>
  <si>
    <t>150009.01</t>
  </si>
  <si>
    <t>Vận chuyển và giám sát hành trình xe vận chuyển nguyên liệu và thành phẩm
Transport and supervision of the journey of truck transporting of raw material and finished product</t>
  </si>
  <si>
    <t>150001.06
10.09.19</t>
  </si>
  <si>
    <t>150002.03
04.05.20</t>
  </si>
  <si>
    <t>160003, 160062</t>
  </si>
  <si>
    <t>150003.02
10.09.19</t>
  </si>
  <si>
    <t>150004.02
25.09.19</t>
  </si>
  <si>
    <t>150005.01
25.09.19</t>
  </si>
  <si>
    <t>150006.01
25.09.19</t>
  </si>
  <si>
    <t>150008.01
25.09.19</t>
  </si>
  <si>
    <t xml:space="preserve">HC0009.01
01.02.18
</t>
  </si>
  <si>
    <t>150001.05 (02.07.18) + HCD-256.04 (02.04.18)
150001.04 (10.03.17)
150001.03 (01.12.16)
150001.02 (02.12.13)
130001.01 (01.12.11)
Ab01 thuộc 13#</t>
  </si>
  <si>
    <t xml:space="preserve">150002.02 (25.09.19)
'150002.01 (21.11.16) + HC0008.01 (01.02.18)
</t>
  </si>
  <si>
    <t>150003.01 (10.03.17) + HCD-264.03 (10.08.18) + HCD-266.03 (25.02.19) + HCW-008.03 (10.08.18)</t>
  </si>
  <si>
    <t>150004.01 (15.12.18)</t>
  </si>
  <si>
    <t>HCD-267.01 (01.01.19)</t>
  </si>
  <si>
    <t>HCD-261.03 (20.11.18)</t>
  </si>
  <si>
    <t>HCD-258.03 (10.08.18)</t>
  </si>
  <si>
    <t xml:space="preserve">HCD-260.03 (10.08.18)
</t>
  </si>
  <si>
    <t>HRA</t>
  </si>
  <si>
    <t>SOP Numbering Database: HRA (15#)</t>
  </si>
  <si>
    <t>Hành chính &amp; Nhân sự
Administration &amp; Human Resource</t>
  </si>
  <si>
    <t>Quản trị hệ thống của hệ thống BMS &amp; EMS
System administration of BMS &amp; EMS system</t>
  </si>
  <si>
    <t xml:space="preserve">Sao lưu và phục hồi dữ liệu hệ thống EMS TANGENT
Back-up and restore data of EMS TANGENT system </t>
  </si>
  <si>
    <t>Vận hành và kiểm soát hệ thống kiểm soát cửa ra vào
Operation and control of access control system</t>
  </si>
  <si>
    <t>Quản trị hệ thống SCADA, nước tinh khiết (3000L/H RO1+EDI), hơi tinh khiết (CZQ300) và nước pha tiêm (LDS1000-6) xưởng thuốc vô trùng Betalactam
System administration of SCADA, purified water (3000L/H RO1+EDI), pure steam (CZQ300) and water for injection (LDS1000-6) systems for Betalactam sterile workshop</t>
  </si>
  <si>
    <t>160006.02</t>
  </si>
  <si>
    <t>Quản trị hệ thống máy rửa chai lọ TIANYAN CPH30
System adminstration of vial washing machine TIANYAN CPH30</t>
  </si>
  <si>
    <t>Quản trị hệ thống máy tiệt trùng &amp; khử chí nhiệt tố Tianyan RML800-4250
System adminstration of sterilization &amp; depyrogenation tunnel Tianyan RML800-4250</t>
  </si>
  <si>
    <t>Quản trị hệ thống máy đóng thuốc Tianyan TFGV02A và HMI ALAF
System administration of powder filling &amp; stoppering machine Tianyan TFGV02A and HMI ALAF</t>
  </si>
  <si>
    <t>Quản trị hệ thống máy niềng Tianyan ZGD8B
System administration of vial capping machine Tianyan ZGD8B</t>
  </si>
  <si>
    <t>Quản trị hệ thống VHP pass box Wuxi unmixed cleanse LATM500
System administration of VHP pass box Wuxi unmixed cleanse LATM500</t>
  </si>
  <si>
    <t>Quản trị hệ thống máy hấp tiệt trùng Shinva XG1.GWM-2.0
System administration of pulse vacuum sterilizer (autoclave) Shinva XG1.GWM-2.0</t>
  </si>
  <si>
    <t>Sao lưu và phục hồi dữ liệu hệ thống SCADA  Betalactam viên và QC
Back-up and restore data of SCADA system for Betalactam solid orals and QC</t>
  </si>
  <si>
    <t>Quản trị hệ thống các Active Pass Box (LCTW), các LAF (LUFH), các MLAF (LUFT)
System administration of Active Pass Boxes (LCTW), LAFs (LUFH), MLAFs (LUFT)</t>
  </si>
  <si>
    <t>Quản trị hệ thống máy CRABS Tianyan
System administration of CRABS Tianyan</t>
  </si>
  <si>
    <t>Thiết lập thời gian hệ thống buồng lắp van
System time setting of valve connection cabinet</t>
  </si>
  <si>
    <t>Sao lưu và phục hồi dữ liệu hệ thống định danh vi sinh vật Vitek 2 Compact 15 (V2C15)
Back-up and restore data of microbial identification system Vitek 2 Compact 15 (V2C15)</t>
  </si>
  <si>
    <t>Quản trị hệ thống tủ ấm và tủ vi khí hậu Newtronic 
System administration of Newtronic incubator and humidity chamber system</t>
  </si>
  <si>
    <t>Thiết lập thời gian hệ thống cho các thiết bị/ hệ thống chạy hệ điều hành WINDOWS
System time setting for equipment/ systems is running on WINDOWS operating system</t>
  </si>
  <si>
    <t xml:space="preserve">Quản trị hệ thống thiết bị kiểm tra nhãn Utopia CRIS 600 X
System administration of code reading and inspection system Utopia CRIS 600 X </t>
  </si>
  <si>
    <t>Quản trị hệ thống của hệ thống theo dõi tiểu phân không khí liên tục Lighthouse LMS Express RT
System administration of online particle monitoring system Lighthouse LMS Express RT</t>
  </si>
  <si>
    <t xml:space="preserve">Quản trị hệ thống máy đóng hộp tự động IMA IC150 tại xưởng thuốc vô trùng Betalactam
System administration of cartoning machine IMA IC150 at Betalactam sterile workshop </t>
  </si>
  <si>
    <t>Quản trị hệ thống máy đo kích thước hạt nhiễu xạ laser 3000
Systems administration of mastersizer 3000</t>
  </si>
  <si>
    <t>Quản trị hệ thống máy phân cực kế tự động Autopol III
Systems administration of automatic polarimeter Autopol III</t>
  </si>
  <si>
    <t>Sao lưu và phục hồi dữ liệu máy đếm tiểu phân chất lỏng HIAC-9703+
Back-up and restore data of liquid particle counter HIAC-9703+</t>
  </si>
  <si>
    <t>Sao lưu và phục hồi dữ liệu máy quang phổ UV-Vis Biochrom libra S35
Back-up and restore data of Biochrom libra S35 UV-Vis Spectrophotometer</t>
  </si>
  <si>
    <t>Vận hành hệ thống đồng hồ điện tử đồng bộ thời gian ATC-HHMMSS-L
Operation synchronize digital clock system ATC-HHMMSS-L</t>
  </si>
  <si>
    <t>Quản trị hệ thống máy vô nang tự động NJP-2200
System administration of automatic capsule filling machine NJP-2200</t>
  </si>
  <si>
    <t>Quản trị hệ thống máy ép vỉ tự động DPP260KI-2
System administration of automatic blister packaging machine DPP260KI-2</t>
  </si>
  <si>
    <t xml:space="preserve">Quản trị hệ thống phần mềm Empower 3 Enterprise
Systems administration of Empower 3 Enterprise software </t>
  </si>
  <si>
    <t>Quản trị hệ thống của hệ thống kiểm tra vỉ 1403C
System administration of blister inspection system 1403C</t>
  </si>
  <si>
    <t>Quản trị hệ thống của tủ sấy tĩnh KBC-TST-2.3M3
System administration of tray dryer KBC-TST-2.3M3</t>
  </si>
  <si>
    <t>Quy trình sao lưu và phục hồi toàn bộ cho các hệ thống chạy hệ điều hành windows
The procedure for backup and restore full of systems running windows OS</t>
  </si>
  <si>
    <t>Quản trị hệ thống của máy trộn lập phương 3 (KBC-LP-300)
System administration of cubic mixer 3 (KBC-LP-300)</t>
  </si>
  <si>
    <t>Quản trị hệ thống của máy sấy tầng sôi KBC-TS-100-S
System administration of fluid bed dryer KBC-TS-100-S</t>
  </si>
  <si>
    <t>Quản trị hệ thống của máy đóng hộp PCP-60-N
System administration of cartoning machine PCP-60-N</t>
  </si>
  <si>
    <t>Quản trị hệ thống của máy bao phim KBP-BP-150
System administration of film coating machine KBP-BP-150</t>
  </si>
  <si>
    <t>Quản trị hệ thống của máy trộn siêu tốc KBC-ST-100
System administration of high speed mixer KBC-ST-100</t>
  </si>
  <si>
    <t>Quản trị hệ thống của máy vô nang tự động KDF-6
System administration of automatic capsule filling machine KDF-6</t>
  </si>
  <si>
    <t>Quản trị hệ thống của hệ thống kiểm tra vỉ tự động BIS CLASSIC 280Z
System administration of color blister-pack inspection system BIS CLASSIC 280Z</t>
  </si>
  <si>
    <t>Quản trị hệ thống của máy thử nghiệm độ toàn vẹn của lọc SARTOCHECK 4
System administration of filter integrity tester SARTOCHECK 4</t>
  </si>
  <si>
    <t>Quản trị hệ thống của máy thử độ kín găng tay HTY-GIT01
System administration of glove integrity tester HTY-GIT01</t>
  </si>
  <si>
    <t>Quản trị hệ thống của máy in phun RSI-HYDRA 2000 
System administration of RSI-HYDRA 2000 inkjet printer</t>
  </si>
  <si>
    <t xml:space="preserve">Quản trị hệ thống CIP di động MCIP140 của máy trộn lập phương 
System administration of mobile CIP unit MCIP140 of cubic MIXER </t>
  </si>
  <si>
    <t>Quản trị hệ thống máy quang phổ hồng ngoại biến đổi JASCO FT/IR– 4700
System administration of fourier transform infrared spectrometer JASCO FT/IR-4700</t>
  </si>
  <si>
    <t>Quản trị hệ thống máy đo quang phổ tử ngoại khả kiến METTLER TOLEDO EXCELLENCE UV7
System administration of spectrophotometer ultraviolet – visible METTLER TOLEDO EXCELLENCE UV7</t>
  </si>
  <si>
    <t>Quản trị hệ thống Labx Server kết nối các thiết bị của Mettler Toledo
System administration of Labx Server to connect equipments of Mettler Toledo</t>
  </si>
  <si>
    <t>Quản trị hệ thống camera KBVISION, HIKVISION, VANTECH liên quan đến bảo quản, sản xuất thuốc và nguyên liệu làm thuốc gây nghiện, hướng thần, tiền chất, thuốc dạng phối hợp có chứa dược chất gây nghiện, hướng thần, tiền chất</t>
  </si>
  <si>
    <t>Quản trị hệ thống máy trộn khô HLS 150
System administration of bin blender  HLS 150</t>
  </si>
  <si>
    <t xml:space="preserve">Quản trị hệ thống của hệ thống tạo nước tinh khiết 2000 L/H VÀ 6000 L/H 
System administration of purified water generation system 2000 L/H, AND 6000 L/H
</t>
  </si>
  <si>
    <t>Quản trị hệ thống Scada nước tinh khiết 2000 L/H và 6000 L/H
System administration of Scada system for purified water system 2000 L/H and 6000 L/H</t>
  </si>
  <si>
    <t>Quản trị hệ thống Camera CP Plus liên quan đến bảo quản, sản xuất thuốc và nguyên liệu làm thuốc phải kiểm soát đặc biệt. 
System administration of CP Plus Camera system relating to the storage, production of drugs and medicinal ingredients subject to special control.</t>
  </si>
  <si>
    <t>Quản trị hệ thống máy dập viên HT-TKS32MS-E, HT-TKS38MS-E,  HT-TKS45LD
System administration of tablet pressing machine HT-TKS32MS-E, HT-TKS38MS-E,  HT-TKS45LD</t>
  </si>
  <si>
    <t>Quản trị hệ thống chuyền pha chế ướt 1 – 150 kg, 2 – 250 kg, 3 – 250 kg; máy bao phim 1, 2, 3
System administration of wet granulation line 1 - 150 kg, 2 – 250 kg, 3 – 250 kg; pan coater 1, 2, 3</t>
  </si>
  <si>
    <t>Quản trị hệ thống máy chuẩn độ điện thế - Karl fischer
System administration of titrator and Karl fischer</t>
  </si>
  <si>
    <t>Quản trị hệ thống máy ép vỉ DPP260KI-2, BMP270
System administration of automatic blister packaging machine DPP260KI-2, BMP270</t>
  </si>
  <si>
    <t>Quản trị hệ thống máy đóng hộp tự động ZH120, ZH150  
System administration of cartoning machine ZH120, ZH150</t>
  </si>
  <si>
    <t>Quản trị hệ thống máy nén và tạo hạt LGS200, máy ép vỉ xé SHW-APM-360C
System administration of roller compactor LGS200, strip blister packaging machine SHW-APM-360C</t>
  </si>
  <si>
    <t>Quản trị hệ thống Máy vô nang NJP2200
System administration of  Capsule filling machine NJP2200</t>
  </si>
  <si>
    <t>Quản trị hệ thống máy in mã 2D MATRIX FMD và thiết bị chống giả mạo
System administration of printer for FMD 2D MATRIX and anti-tampering device</t>
  </si>
  <si>
    <t>Quản trị hệ thống máy rửa thùng trộn QD 1800
System administration of bin washer QD 1800</t>
  </si>
  <si>
    <t>Quản trị hệ thống tủ sấy tĩnh TA-TST-2.2M3
System administration of drying chamber TA-TST-2.2M3</t>
  </si>
  <si>
    <t>Quản trị hệ thống máy ép gói ngang SP70-S4
System administration of horizontal sachet machine SP70-S4</t>
  </si>
  <si>
    <t xml:space="preserve">Quản trị hệ thống tủ vi khí hậu WHC-PMPV01 -  nhà máy Stada Việt Nam
System administration of walk-in humidity chamber WHC-PMPV01 - Stada Viet Nam factory </t>
  </si>
  <si>
    <t>Quản trị hệ thống buồng cân nguyên liệu LWR205-440250, buồng lấy mẫu nguyên liệu LWR55-210140
System administration of material dispensing booth LWR205-440250, material sampling booth LWR55-210140</t>
  </si>
  <si>
    <t>Quản trị hệ thống máy xếp toa KHOIKYSON TI36-6
System administration of leaflet folding machine KHOIKYSON TI36-6</t>
  </si>
  <si>
    <t>Quản trị hệ thống tủ bảo quản lạnh (2 °C - 8 °C) PMP/SC/V1, PMP/SC/V2, WICS-8 và tủ bảo quản mát (8 °C - 15 °C) PMP/SC/V1
System administration of walk-in cold chamber (2 °C - 8 °C) PMP/SC/V1, PMP/SC/V2, WICS-8 and walk-in cool chamber  (8 °C - 15 °C) PMP/SC/V1</t>
  </si>
  <si>
    <t>Quy trình mua hàng trong nước và nhập khẩu nguyên vật liệu
Procedure for domestic purchasing and import of materials</t>
  </si>
  <si>
    <t>Quản trị hệ thống máy chuẩn bị môi trường tự động BIOMERIEUX MASTERCLAVE 10
System administration of automated culture media preparation BIOMERIEUX MASTERCLAVE 10</t>
  </si>
  <si>
    <t>Quản trị hệ thống máy đo pH METTLER TOLEDO SevenExcellence S400 
System administration of pH METTLER TOLEDO SevenExcellence S400</t>
  </si>
  <si>
    <t>Quản trị hệ thống máy đo tổng lượng cacbon hữu cơ HACH ULTRA ANALYTICS  ANATEL PAT700
System administration of total organic cacbon analyzer HACH ULTRA ANALYTICS ANATEL PAT700</t>
  </si>
  <si>
    <t>Quản trị hệ thống nồi hấp SHINVA SLSASS-RW2S
System administration of autoclave SHINVA SLSASS-RW2S</t>
  </si>
  <si>
    <t>Quản trị hệ thống máy in laser và thiết bị kiểm tra
System administration of laser printer and printer inspection</t>
  </si>
  <si>
    <t xml:space="preserve">Quản trị hệ thống máy đo chỉ số khúc xạ Mettler Toledo RM40
System administration of refractometer Mettler Toledo RM40 </t>
  </si>
  <si>
    <t>Quản trị hệ thống máy đóng hộp bán tự động CSC-50
System administration of semi-auto cartoning machine CSC-50</t>
  </si>
  <si>
    <t xml:space="preserve">Quản trị hệ thống máy dán nhãn chai lọ và hệ thống kiểm tra nhãn EPK-120
System administration of vial labelling machine and verify system EPK-120 
</t>
  </si>
  <si>
    <t>Qui trình đánh giá rủi ro</t>
  </si>
  <si>
    <t>Qui trình cấp giấy phép làm việc</t>
  </si>
  <si>
    <t>Quản lí rác thải, chất thải nguy hại
Management of waste and hazardous waste</t>
  </si>
  <si>
    <t>160001.02
15.07.17</t>
  </si>
  <si>
    <t>Manual from supplier</t>
  </si>
  <si>
    <t>BSO &amp; QC - Microlab (Betalactam)</t>
  </si>
  <si>
    <t>160002.02
11.02.17</t>
  </si>
  <si>
    <t>010061</t>
  </si>
  <si>
    <t>BST, QC - Microlab (Betalactam), Kho NLBB (Betalactam)</t>
  </si>
  <si>
    <t xml:space="preserve">160003.03
07.07.20
</t>
  </si>
  <si>
    <t>160005.03
25.07.18</t>
  </si>
  <si>
    <t>070162, 160029</t>
  </si>
  <si>
    <t>160006.01
15.06.16
160019.02
25.03.17</t>
  </si>
  <si>
    <t>Manual</t>
  </si>
  <si>
    <t>160007.01
15.06.16
160020.02
25.03.17</t>
  </si>
  <si>
    <t>160008.01
15.06.16</t>
  </si>
  <si>
    <t>160009.01
15.06.16
160013.02
25.03.17</t>
  </si>
  <si>
    <t>160010.02
28.12.17
160018.02
25.03.17</t>
  </si>
  <si>
    <t>160011.01
15.06.16
160014.02
25.03.17</t>
  </si>
  <si>
    <t>Manual, 160029</t>
  </si>
  <si>
    <t>BSO &amp; QC - NM PME I</t>
  </si>
  <si>
    <t>160012.02
11.02.17</t>
  </si>
  <si>
    <t>160015.02
25.03.17
160016.02
25.03.17
160017.02
25.03.17</t>
  </si>
  <si>
    <t>160021.02
25.03.17</t>
  </si>
  <si>
    <t>160024.02
25.03.17</t>
  </si>
  <si>
    <t>160026.01
20.10.16</t>
  </si>
  <si>
    <t>160027.04
29.01.20</t>
  </si>
  <si>
    <t>Catalogue, 160029</t>
  </si>
  <si>
    <t>160029.04
02.01.20</t>
  </si>
  <si>
    <t>010046</t>
  </si>
  <si>
    <t>160030.01
20.10.16</t>
  </si>
  <si>
    <t>160031.01
20.10.16</t>
  </si>
  <si>
    <t>160034.01
20.10.16</t>
  </si>
  <si>
    <t>160035.02
29.01.20</t>
  </si>
  <si>
    <t>Cataloque of manufacturer</t>
  </si>
  <si>
    <t>160036.02
30.07.19</t>
  </si>
  <si>
    <t>Cataloque of manufacture
010061, 160029</t>
  </si>
  <si>
    <t>160038.02
30.01.20</t>
  </si>
  <si>
    <t>Cataloque of manufacture
SOP 020015</t>
  </si>
  <si>
    <t>160041.01
20.05.17</t>
  </si>
  <si>
    <t>160042.01
11.05.17</t>
  </si>
  <si>
    <t>Operating manual</t>
  </si>
  <si>
    <t>160043.01
11.05.17</t>
  </si>
  <si>
    <t>160044.02
08.08.19</t>
  </si>
  <si>
    <t>160045.01
01.08.17</t>
  </si>
  <si>
    <t>160046.01
07.09.17</t>
  </si>
  <si>
    <t>160047.03
02.01.20</t>
  </si>
  <si>
    <t>160048.02
30.01.20</t>
  </si>
  <si>
    <t>160049.01
07.09.17</t>
  </si>
  <si>
    <t>160050.01
07.09.17</t>
  </si>
  <si>
    <t>160051.01
07.09.17</t>
  </si>
  <si>
    <t>160052.01
10.09.17</t>
  </si>
  <si>
    <t>160053.01
15.09.17</t>
  </si>
  <si>
    <t>160054.01
15.09.17</t>
  </si>
  <si>
    <t>160056.01
20.10.17</t>
  </si>
  <si>
    <t>160057.01
20.10.17</t>
  </si>
  <si>
    <t>160058.01
16.01.18</t>
  </si>
  <si>
    <t>160059.01
05.07.18</t>
  </si>
  <si>
    <t>160060.02
08.08.19</t>
  </si>
  <si>
    <t>010061, 160029</t>
  </si>
  <si>
    <t>160061.01
15.10.18</t>
  </si>
  <si>
    <t>010061, 160030</t>
  </si>
  <si>
    <t>Non betalactam - NM PME I</t>
  </si>
  <si>
    <t>160064.01
30.09.19</t>
  </si>
  <si>
    <t>160065.02
24.12.19</t>
  </si>
  <si>
    <t>160066.01
27.08.19</t>
  </si>
  <si>
    <t xml:space="preserve">Instruction manual from supplier, 010061, 160029, </t>
  </si>
  <si>
    <t>160067.02
24.12.19</t>
  </si>
  <si>
    <t>Instruction manual from supplier, 010061</t>
  </si>
  <si>
    <t>160068.02
24.12.19</t>
  </si>
  <si>
    <t>Catalogue, 010061, 160029</t>
  </si>
  <si>
    <t>160069.01
26.09.19</t>
  </si>
  <si>
    <t xml:space="preserve">User manual
</t>
  </si>
  <si>
    <t>160070.02
24.12.19</t>
  </si>
  <si>
    <t>160029, User manual</t>
  </si>
  <si>
    <t>160071.01
06.08.19</t>
  </si>
  <si>
    <t>QC - Hóa lý (Betalactam) - NM PME I</t>
  </si>
  <si>
    <t>160073.02
31.12.19</t>
  </si>
  <si>
    <t>User manual
010061, 160029</t>
  </si>
  <si>
    <t>160074.02
31.12.19</t>
  </si>
  <si>
    <t>WHO guidelines, 
SOP00117, 010026, 030050</t>
  </si>
  <si>
    <t>160078.02
24.12.19</t>
  </si>
  <si>
    <t>User manual, Operation manual, 010061, 160029</t>
  </si>
  <si>
    <t>160077.01 13.06.19</t>
  </si>
  <si>
    <t>160079.02
24.12.19</t>
  </si>
  <si>
    <t>160080.01
15.08.19</t>
  </si>
  <si>
    <t>160081.03
18.03.21</t>
  </si>
  <si>
    <t>User manual, 010061</t>
  </si>
  <si>
    <t>160082.03
07.08.20</t>
  </si>
  <si>
    <t>160083.01
05.09.19</t>
  </si>
  <si>
    <t>160084.01
02.01.20</t>
  </si>
  <si>
    <t>Manual, 010061</t>
  </si>
  <si>
    <t>160085.02
24.12.19</t>
  </si>
  <si>
    <t>160086.02
30.12.19</t>
  </si>
  <si>
    <t>PME I &amp; Stada Việt Nam</t>
  </si>
  <si>
    <t>160087.02
09.04.20</t>
  </si>
  <si>
    <t>160088.03
12.06.20
160032.03
29.01.20</t>
  </si>
  <si>
    <t>Purchasing</t>
  </si>
  <si>
    <t>160093.01
28.02.20</t>
  </si>
  <si>
    <t>STADA VN</t>
  </si>
  <si>
    <t>010061,
160029</t>
  </si>
  <si>
    <t>Catalogue of the manufacturer</t>
  </si>
  <si>
    <t xml:space="preserve">Manual </t>
  </si>
  <si>
    <t>Hiện hành</t>
  </si>
  <si>
    <t>070245.08
15.04.20</t>
  </si>
  <si>
    <t>010066,
 120008, 
030010</t>
  </si>
  <si>
    <t>160001.01 (01.06.16)
Ab02 đổi tên</t>
  </si>
  <si>
    <t>160002.01 (01.06.16)
Ab02 đổi tên</t>
  </si>
  <si>
    <t>160003.02 (29.01.20) và 160004.02 (06.01.20)
160003.01 (01.06.16)</t>
  </si>
  <si>
    <t>160005.02 (11.02.17) +
160023.02 (15.03.17) + 070162.04 (16.02.17)
Ab03 đổi tên
Ab02 đổi tên
160005.01 (01.06.17)</t>
  </si>
  <si>
    <t>Ab02 SOP đổi tên</t>
  </si>
  <si>
    <t>160010.01 (15.06.16)
Ab03 SOP đổi tên</t>
  </si>
  <si>
    <t>160012.01 (15.06.16)
Ab02 đổi tên</t>
  </si>
  <si>
    <t>160015.01 (15.07.16)
Ab02 đổi tên
Ab03 đổi tên</t>
  </si>
  <si>
    <t>160021.01 (15.07.16)
'Ab02 đổi tên
'Ab03 đổi tên</t>
  </si>
  <si>
    <t>160024.01 (15.07.16)</t>
  </si>
  <si>
    <t>160027.03 (01.10.18)
160027.02 (01.04.17)
Ab03 đổi tên
160027.01 (20.10.16)
Ab02 đổi tên</t>
  </si>
  <si>
    <t>160029.03 (08.08.19)
160029.02 (25.03.17)
PMP-140003.01 (25.03.19)
160029.01 (20.10.16)+
160022.01 (15.07.16)
Ab02 đổi tên</t>
  </si>
  <si>
    <t>160035.01 (20.10.16)
Ab03 đổi tên SOP</t>
  </si>
  <si>
    <t>160036.01 (20.10.16)</t>
  </si>
  <si>
    <t>160038.01 (20.10.16)</t>
  </si>
  <si>
    <t>160044.01 (05.05.17) + 160025.02 (20.05.17)</t>
  </si>
  <si>
    <t>160067.02 (08.08.19)
160047.01 (07.09.17) + PMP-140012.01 (22.04.19)</t>
  </si>
  <si>
    <t>160048.01 (07.09.17)</t>
  </si>
  <si>
    <t>160040.01 (20.10.16)
Gộp nội dung SOP 160040.01</t>
  </si>
  <si>
    <t>160028.01 (20.10.16)</t>
  </si>
  <si>
    <t>160033.01 (20.10.16)</t>
  </si>
  <si>
    <t>160060.01 (11.07.18)</t>
  </si>
  <si>
    <t xml:space="preserve">160063.02 (24.12.19)
160063.01 (02.07.19)
</t>
  </si>
  <si>
    <t>CND-002.01 (01.10.18)
Ab01 SOP đổi tên</t>
  </si>
  <si>
    <t>160065.01 (07.07.19)</t>
  </si>
  <si>
    <t xml:space="preserve">160067.01 (30.07.19)
</t>
  </si>
  <si>
    <t xml:space="preserve">160068.01 (22.07.19)
</t>
  </si>
  <si>
    <t xml:space="preserve">160070.01 (30.07.19)
</t>
  </si>
  <si>
    <t xml:space="preserve">160073.01 (18.09.19)
</t>
  </si>
  <si>
    <t xml:space="preserve">160074.01 (18.09.19)
</t>
  </si>
  <si>
    <t xml:space="preserve">160079.01 (26.06.19)
</t>
  </si>
  <si>
    <t>160081.02 (27.07.20)
160081.01 (28.09.19)
máy đã đổi tên theo change từ t10 nên lên ab cần đổi tên</t>
  </si>
  <si>
    <t xml:space="preserve">160082.02 (24.12.19)
160082.01 (30.07.19)
</t>
  </si>
  <si>
    <t xml:space="preserve">160085.01 (11.07.19)
</t>
  </si>
  <si>
    <t xml:space="preserve">160086.01 (26.07.19)
</t>
  </si>
  <si>
    <t>160087.01 (05.10.19)
Ab03 SOP đổi tên</t>
  </si>
  <si>
    <t xml:space="preserve">160088.02 (24.12.19)
160088.01 (31.07.19)
Ab04 SOP đổi tên
</t>
  </si>
  <si>
    <t>HL ab 02 : 16.03.20</t>
  </si>
  <si>
    <r>
      <t xml:space="preserve">Quản trị hệ thống của hệ thống BMS &amp; EMS
</t>
    </r>
    <r>
      <rPr>
        <i/>
        <sz val="10"/>
        <rFont val="Arial"/>
        <family val="2"/>
      </rPr>
      <t>System administration of BMS &amp; EMS system</t>
    </r>
  </si>
  <si>
    <r>
      <t xml:space="preserve">Quy trình chuyển giao công nghệ
</t>
    </r>
    <r>
      <rPr>
        <i/>
        <sz val="10"/>
        <rFont val="Arial"/>
        <family val="2"/>
      </rPr>
      <t>Technology transfer procedure</t>
    </r>
  </si>
  <si>
    <r>
      <t xml:space="preserve">Quản trị hệ thống máy đóng hộp bán tự động PARLE PCP-60 S
</t>
    </r>
    <r>
      <rPr>
        <i/>
        <sz val="10"/>
        <rFont val="Arial"/>
        <family val="2"/>
      </rPr>
      <t>System administration of semi-automatic cartoning machine PARLE PCP-60 S</t>
    </r>
  </si>
  <si>
    <r>
      <t xml:space="preserve">Quản trị hệ thống Máy trộn hoàn tất 1, 2
</t>
    </r>
    <r>
      <rPr>
        <i/>
        <sz val="10"/>
        <rFont val="Arial"/>
        <family val="2"/>
      </rPr>
      <t>System administration of Final Blender 1, 2</t>
    </r>
  </si>
  <si>
    <t>SOP Numbering Database: Other (16#)</t>
  </si>
  <si>
    <t>Cung ứng</t>
  </si>
  <si>
    <t>170002.02</t>
  </si>
  <si>
    <t>Lối vào, lối ra trong hành lang sản xuất cho nhân viên và khách xưởng thuốc viên Non Betalactam</t>
  </si>
  <si>
    <t>170003.01</t>
  </si>
  <si>
    <t>Chuyển thành phẩm đến kho thành phẩm</t>
  </si>
  <si>
    <t>170004.03</t>
  </si>
  <si>
    <t xml:space="preserve">Kiêm tra và ghi lại các thông số nhiệt độ, độ ẩm và chênh áp trong khu vực sản xuất </t>
  </si>
  <si>
    <t>170005.01</t>
  </si>
  <si>
    <t>Qui trình hướng dẫn đóng gói thứ cấp</t>
  </si>
  <si>
    <t>170006.03</t>
  </si>
  <si>
    <t>Kiểm soát trong quá trình sản xuất viên nang mềm</t>
  </si>
  <si>
    <t>170009.01</t>
  </si>
  <si>
    <t>Qui định cách vận chuyển bán thành phẩm ở công đoạn đóng gói</t>
  </si>
  <si>
    <t>170010.01</t>
  </si>
  <si>
    <t>Vệ sinh xe đẩy và các dụng cụ khác trong khu vực sản xuất</t>
  </si>
  <si>
    <t>170011.01</t>
  </si>
  <si>
    <t>170012.01</t>
  </si>
  <si>
    <t>Vận hành và vệ sinh máy sấy trang phục Image DE 75 - 1</t>
  </si>
  <si>
    <t>170013.01</t>
  </si>
  <si>
    <t>Vận hành và vệ sinh máy sấy trang phục Image DE 75 - 2</t>
  </si>
  <si>
    <t>170014.01</t>
  </si>
  <si>
    <t>Vận hành và vệ sinh máy hút bụi</t>
  </si>
  <si>
    <t>Kiểm tra và ghi lại các thông số nhiệt độ-độ ẩm các phòng biệt trữ khu vực đóng gói thứ cấp Non betalactam viên</t>
  </si>
  <si>
    <t>170016.01</t>
  </si>
  <si>
    <t>Lối vào, lối ra cho nhân viên và khách tham quan xưởng đóng gói thứ cấp thuốc viên Non Betalactam</t>
  </si>
  <si>
    <t>170018.01</t>
  </si>
  <si>
    <t>Vận hành và vệ sinh máy giặt trang phục Image HE</t>
  </si>
  <si>
    <t>170020.01</t>
  </si>
  <si>
    <t xml:space="preserve">Hướng dẫn sử dụng khóa mã số điện tử  </t>
  </si>
  <si>
    <t>170021.01</t>
  </si>
  <si>
    <t>170025.01</t>
  </si>
  <si>
    <t xml:space="preserve">Vệ sinh khu vực trang phục xưởng thuốc viên Non Betalactam </t>
  </si>
  <si>
    <t>170027.01</t>
  </si>
  <si>
    <t>Vệ sinh tiền lọc của buồng cân</t>
  </si>
  <si>
    <t>170028.01</t>
  </si>
  <si>
    <t>Vệ sinh pallet, xe đẩy, xe nâng và các dụng cụ khác trong xưởng đóng gói thứ cấp thuốc viên Non Betalactam</t>
  </si>
  <si>
    <t>170029.01</t>
  </si>
  <si>
    <t>Vận hành và vệ sinh máy hút ẩm HBE 45 (mới)</t>
  </si>
  <si>
    <t>170030.01</t>
  </si>
  <si>
    <t>Kiểm tra hằng ngày, vận hành và vệ sinh cân điện tử GM1502 và cân điện tử TE1502S</t>
  </si>
  <si>
    <t>170031.01</t>
  </si>
  <si>
    <t>Kiểm tra hằng ngày, vận hành và vệ sinh cân điện tử CP323S</t>
  </si>
  <si>
    <t>170032.01</t>
  </si>
  <si>
    <t>Kiểm tra hằng ngày, vận hành và vệ sinh cân điện tử LAW-3015</t>
  </si>
  <si>
    <t>170033.01</t>
  </si>
  <si>
    <t>Kiểm tra hằng ngày, vận hành và vệ sinh cân điện tử CPA423S</t>
  </si>
  <si>
    <t>170034.01</t>
  </si>
  <si>
    <t>Kiểm tra hằng ngày, vận hành và vệ sinh cân điện tử TE 1502S</t>
  </si>
  <si>
    <t>170035.01</t>
  </si>
  <si>
    <t>Kiểm tra hằng ngày, vận hành và vệ sinh cân điện tử CP423S</t>
  </si>
  <si>
    <t>170037.03</t>
  </si>
  <si>
    <t>Kiểm tra hằng ngày, vận hành và vệ sinh cân điện tử DI 81</t>
  </si>
  <si>
    <t>170038.01</t>
  </si>
  <si>
    <t>Kiểm tra hằng ngày, vận hành và vệ sinh cân điện tử TE 612</t>
  </si>
  <si>
    <t>170039.01</t>
  </si>
  <si>
    <t>Kiểm tra hằng ngày, vận hành và vệ sinh cân điện tử QUINTIX 513-1S</t>
  </si>
  <si>
    <t>170040.01</t>
  </si>
  <si>
    <t>Kiểm tra hằng ngày, vận hành và vệ sinh cân điện tử PRACTUM 313-1S</t>
  </si>
  <si>
    <t>170041.01</t>
  </si>
  <si>
    <t>Kiểm tra hằng ngày, vận hành và vệ sinh cân điện tử ENTRIS 423I-1s</t>
  </si>
  <si>
    <t>170042.01</t>
  </si>
  <si>
    <t>Kiểm tra hằng ngày, vận hành và vệ sinh cân điện tử SECURA 213-1s</t>
  </si>
  <si>
    <t>170043.01</t>
  </si>
  <si>
    <t>Vận hành máy vô nang tự động KDF - 6</t>
  </si>
  <si>
    <t xml:space="preserve"> Vệ sinh máy vô nang KDF-6</t>
  </si>
  <si>
    <t>170046.01</t>
  </si>
  <si>
    <t>Vận hành máy dập viên ZP33</t>
  </si>
  <si>
    <t xml:space="preserve">Vệ sinh máy dập viên ZP 33 </t>
  </si>
  <si>
    <t>170048.01</t>
  </si>
  <si>
    <t>Vận hành máy dập viên CIP-16</t>
  </si>
  <si>
    <t>Vệ sinh máy dập viên CIP- 16</t>
  </si>
  <si>
    <t>170050.01</t>
  </si>
  <si>
    <t>Vận hành máy trộn lập phương MTK 200, MTK 40</t>
  </si>
  <si>
    <t>Vệ sinh máy trộn lập phương MTK 200, MTK 40</t>
  </si>
  <si>
    <t>170052.02</t>
  </si>
  <si>
    <t>Vận hành máy trộn siêu tốc KBC- ST- 120</t>
  </si>
  <si>
    <t>Vệ sinh máy trộn siêu tốc KBC- ST- 120</t>
  </si>
  <si>
    <t xml:space="preserve">Vận hành máy sấy tầng sôi KBC-TS-100-S </t>
  </si>
  <si>
    <t>Vệ sinh máy sấy tầng sôi KBC-TS100-S</t>
  </si>
  <si>
    <t>170056.01</t>
  </si>
  <si>
    <t xml:space="preserve">Vận hành máy xát hạt- sửa hạt </t>
  </si>
  <si>
    <t>Vệ sinh máy xát hạt - sửa hạt</t>
  </si>
  <si>
    <t>170058.01</t>
  </si>
  <si>
    <t>Vận hành máy lau nang KDP- 1, KW- 108, YPJ- II</t>
  </si>
  <si>
    <t>Vệ sinh máy lau nang KDP- 1, KW- 108, YPJ- II</t>
  </si>
  <si>
    <t>170060.01</t>
  </si>
  <si>
    <t>Vận hành máy xay cao tốc PN-XCT-08-07</t>
  </si>
  <si>
    <t>Vệ sinh máy xay cao tốc PN-XCT-08-07</t>
  </si>
  <si>
    <t>170062.01</t>
  </si>
  <si>
    <t>Vận hành  máy khuấy hồ 50-L</t>
  </si>
  <si>
    <t>Vệ sinh máy khuấy hồ 50-L</t>
  </si>
  <si>
    <t>170064.01</t>
  </si>
  <si>
    <t>Vận hành nồi  nấu nước</t>
  </si>
  <si>
    <t>Vệ sinh nồi nấu nước</t>
  </si>
  <si>
    <t>170066.01</t>
  </si>
  <si>
    <t>Vận hành máy lau viên KW-167, CFQ- 1, PMP</t>
  </si>
  <si>
    <t>Vệ sinh máy lau viên KW-167, PMP</t>
  </si>
  <si>
    <t>Vận hành và vệ sinh AIR - SHOWER</t>
  </si>
  <si>
    <t>170069.01</t>
  </si>
  <si>
    <t>Vận hành máy xát cốm cao tốc PN-XC-10-2002</t>
  </si>
  <si>
    <t>Vệ sinh máy xát hạt cao tốc PN-XC-10-2002</t>
  </si>
  <si>
    <t>170071.01</t>
  </si>
  <si>
    <t>Vận hành máy dò kim loại MET 30+</t>
  </si>
  <si>
    <t>170073.01</t>
  </si>
  <si>
    <t>Vận hành máy dò kim loại PH-Pharmaceutical-system</t>
  </si>
  <si>
    <t>170074.01</t>
  </si>
  <si>
    <t>Vận hành máy dò kim loại METALTRAP HS30</t>
  </si>
  <si>
    <t>170075.01</t>
  </si>
  <si>
    <t>170076.01</t>
  </si>
  <si>
    <t>Vận hành máy dập viên CADMACH CMB4D</t>
  </si>
  <si>
    <t>Vệ sinh máy dập viên CADMACH CMB4D</t>
  </si>
  <si>
    <t>170080.01</t>
  </si>
  <si>
    <t>Vận hành máy ép vỉ xé  G-A-B.711</t>
  </si>
  <si>
    <t>170082.01</t>
  </si>
  <si>
    <t>Vận hành buồng cân nguyên liệu DL-01</t>
  </si>
  <si>
    <t>170083.01</t>
  </si>
  <si>
    <t>Vệ sinh buồng cân</t>
  </si>
  <si>
    <t>170084.01</t>
  </si>
  <si>
    <t>Vận hành máy ép gói ngang</t>
  </si>
  <si>
    <t>Vệ sinh máy ép gói ngang MPH 150</t>
  </si>
  <si>
    <t>Vận hành máy bao phim BG-300E</t>
  </si>
  <si>
    <t>Vệ sinh máy bao phim BG - 300 E</t>
  </si>
  <si>
    <t>170088.01</t>
  </si>
  <si>
    <t>Vận hành máy trộn hành tinh SYH800</t>
  </si>
  <si>
    <t>170090.01</t>
  </si>
  <si>
    <t>Vận hành máy dập viên ZP35B</t>
  </si>
  <si>
    <t>Vệ sinh máy dập viên ZP 35B</t>
  </si>
  <si>
    <t>170092.01</t>
  </si>
  <si>
    <t>Vận hành máy ép vỉ EVN 35AS, 40AS</t>
  </si>
  <si>
    <t>170093.01</t>
  </si>
  <si>
    <t>Vận hành máy ép vỉ EVN-35AS</t>
  </si>
  <si>
    <t>170098.01</t>
  </si>
  <si>
    <t>Vận hành máy sàng rây GY-800-1S</t>
  </si>
  <si>
    <t>Vệ sinh máy sàng rây GY-800</t>
  </si>
  <si>
    <t>170100.01</t>
  </si>
  <si>
    <t>Vận hành máy ép gói đứng JS- 10</t>
  </si>
  <si>
    <t>Vệ sinh máy ép gói đứng  JS-10</t>
  </si>
  <si>
    <t>Vận hành máy sấy tầng sôi KBC-TS-150-S</t>
  </si>
  <si>
    <t>Vệ sinh máy sấy tầng sôi KBC-TS-150-S</t>
  </si>
  <si>
    <t>170104.01</t>
  </si>
  <si>
    <t>Vận hành thiết bị đo nhiệt độ bằng hồng ngoại</t>
  </si>
  <si>
    <t>Vệ sinh máy bao phim KBC- 150</t>
  </si>
  <si>
    <t>170107.01</t>
  </si>
  <si>
    <t xml:space="preserve">Vận hành và vệ sinh máy ép túi nhôm </t>
  </si>
  <si>
    <t>170108.01</t>
  </si>
  <si>
    <t>Vận hành máy khuấy dịch PMP- KD</t>
  </si>
  <si>
    <t>170110.01</t>
  </si>
  <si>
    <t>Hướng dẫn dụng máy đo nhiệt độ - độ ẩm tự ghi AZ 9851</t>
  </si>
  <si>
    <t>170111.01</t>
  </si>
  <si>
    <t>Vận hành máy dập viên tốc độ cao GZPK 3537</t>
  </si>
  <si>
    <t xml:space="preserve">Vệ sinh máy dập viên tốc độ cao GZPK 3537 </t>
  </si>
  <si>
    <t>170113.01</t>
  </si>
  <si>
    <t>Vận hành và vệ sinh máy in phun DOMINO A100, A200</t>
  </si>
  <si>
    <t>170114.01</t>
  </si>
  <si>
    <t>Vận hành và vệ sinh máy xếp toa CKC F-264</t>
  </si>
  <si>
    <t>170115.01</t>
  </si>
  <si>
    <t>Vận hành và vệ sinh máy đo PH METTLER TOLEDE S220</t>
  </si>
  <si>
    <t>170116.01</t>
  </si>
  <si>
    <t>Vận hành máy ép vỉ xé SHW-APM-280C</t>
  </si>
  <si>
    <t>Vệ sinh máy ép vỉ xé SHW-APM-280C</t>
  </si>
  <si>
    <t>170118.01</t>
  </si>
  <si>
    <t>Vận hành máy khuấy hành tinh I/BSP-BM30</t>
  </si>
  <si>
    <t>Vệ sinh máy khuấy hành tinh I/BSP-BM30</t>
  </si>
  <si>
    <t>170120.01</t>
  </si>
  <si>
    <t>Vận hành máy dập viên tốc độ cao GZPK 3500</t>
  </si>
  <si>
    <t>Vệ sinh máy dập viên tốc độ cao GZPK 3500</t>
  </si>
  <si>
    <t>170122.01</t>
  </si>
  <si>
    <t>Kiểm tra hằng ngày, vận hành và vệ sinh cân điện tử ENTRIS 6202i-1S</t>
  </si>
  <si>
    <t>170123.05</t>
  </si>
  <si>
    <t>Kiểm tra hàng ngày, vận hành và vệ sinh cân điện tử DI-28SS 200kg</t>
  </si>
  <si>
    <t>170124.01</t>
  </si>
  <si>
    <t>Vận hành và vệ sinh máy giặt ASW - U125 ZT</t>
  </si>
  <si>
    <t>170125.01</t>
  </si>
  <si>
    <t>Vận hành và vệ sinh máy giặt WD-23600</t>
  </si>
  <si>
    <t>170126.01</t>
  </si>
  <si>
    <t>Vận hành máy đóng nang mềm CS-M3</t>
  </si>
  <si>
    <t>170127.01</t>
  </si>
  <si>
    <t>Vận hành máy trộn đồng nhất CS-J1</t>
  </si>
  <si>
    <t>Vận hành và vệ sinh nồi nấu Gelatin CS-J1</t>
  </si>
  <si>
    <t>170129.01</t>
  </si>
  <si>
    <t>Vận hành máy tách chân không</t>
  </si>
  <si>
    <t>170130.01</t>
  </si>
  <si>
    <t>Vận hành máy nghiền CS-J1</t>
  </si>
  <si>
    <t>Vận hành và vệ sinh thùng chứa Gelatin CS-J1</t>
  </si>
  <si>
    <t>170132.01</t>
  </si>
  <si>
    <t>Vận hành thùng chứa MEDICINE CS-J1</t>
  </si>
  <si>
    <t>170133.01</t>
  </si>
  <si>
    <t>Vận hành và vệ sinh mấy sấy GENERAL ELECTRIC</t>
  </si>
  <si>
    <t>170134.02</t>
  </si>
  <si>
    <t>Kiểm tra hằng ngày, vận hành và vệ sinh cân điện tử DI-28SS 150 kg</t>
  </si>
  <si>
    <t xml:space="preserve">Vệ sinh đá nghiền </t>
  </si>
  <si>
    <t>170143.01</t>
  </si>
  <si>
    <t xml:space="preserve">Vận hành và vệ sinh máy đóng hộp bán tự động CSC-50 </t>
  </si>
  <si>
    <t>170144.01</t>
  </si>
  <si>
    <t>170145.01</t>
  </si>
  <si>
    <t xml:space="preserve">Vận hành và vệ sinh máy kiểm tra trọng lượng XS2 </t>
  </si>
  <si>
    <t>170146.01</t>
  </si>
  <si>
    <t>Vận hành và vệ sinh máy đóng hộp tự động ZH120i</t>
  </si>
  <si>
    <t>170147.01</t>
  </si>
  <si>
    <t>Vận hành và vệ sinh máy kiểm tra trọng lượng CW 1200-01</t>
  </si>
  <si>
    <t>170148.01</t>
  </si>
  <si>
    <t>Vận hành và vệ sinh máy xếp toa Ti36-6SL</t>
  </si>
  <si>
    <t>170149.01</t>
  </si>
  <si>
    <t>Vận hành và vệ sinh máy dán nhãn QH916-D</t>
  </si>
  <si>
    <t>170150.01</t>
  </si>
  <si>
    <t>Vận hành, vệ sinh máy đo độ cứng PHARMATEST PTB 302</t>
  </si>
  <si>
    <t>170151.01</t>
  </si>
  <si>
    <t>Vệ sinh nhà giặt thuốc viên Non betalactam</t>
  </si>
  <si>
    <t>170152.02</t>
  </si>
  <si>
    <t>Vận hành, vệ sinh máy thử độ mài mòn EF-1W và hướng dẫn pháp thử độ mài mòn viên nén</t>
  </si>
  <si>
    <t>170153.01</t>
  </si>
  <si>
    <t xml:space="preserve">Vận hành và vệ sinh thước kẹp điện tử  </t>
  </si>
  <si>
    <t>170154.01</t>
  </si>
  <si>
    <t xml:space="preserve">Vận hành, vệ sinh máy đo độ tan rã ELECTROLAB ED – 2 SAPO </t>
  </si>
  <si>
    <t>170155.01</t>
  </si>
  <si>
    <t>Kiểm tra hằng ngày, vận hành và vệ sinh cân phân tích CP224S</t>
  </si>
  <si>
    <t>170156.01</t>
  </si>
  <si>
    <t>KIỂM TRA HẰNG NGÀY, VẬN HÀNH VÀ VỆ SINH CÂN SẤY ẨM HỒNG NGOẠI MA150</t>
  </si>
  <si>
    <t>170157.02</t>
  </si>
  <si>
    <t>Vận hành, vệ sinh cân xác định độ ẩm MA45 và hướng dẫn thử nghiệm đo độ ẩm</t>
  </si>
  <si>
    <t>170158.01</t>
  </si>
  <si>
    <t>Vận hành máy nghiền và tạo hạt FZX-700</t>
  </si>
  <si>
    <t>Vệ sinh máy nghiền và tạo hạt FZX-700</t>
  </si>
  <si>
    <t>170160.01</t>
  </si>
  <si>
    <t>Qui Trình Lấy Mẫu Sản phẩm trung gian/ Bán Thành Phẩm</t>
  </si>
  <si>
    <t>170161.01</t>
  </si>
  <si>
    <t>170162.01</t>
  </si>
  <si>
    <t>170164.01</t>
  </si>
  <si>
    <t>170165.01</t>
  </si>
  <si>
    <t>Qui định lối thoát hiểm xưởng thuốc viên Non Betalactam</t>
  </si>
  <si>
    <t>170166.01</t>
  </si>
  <si>
    <t>Vận hành và vệ sinh máy giặt trang phục LN-25Tp2E</t>
  </si>
  <si>
    <t>170167.01</t>
  </si>
  <si>
    <t>Vận hành và vệ sinh máy đóng hộp bán tự động CSC-50 1</t>
  </si>
  <si>
    <t>170168.01</t>
  </si>
  <si>
    <t>Vệ sinh, kiểm tra sự nguyên vẹn, bảo quản và loại bỏ rây</t>
  </si>
  <si>
    <t>170172.01</t>
  </si>
  <si>
    <t>170174.02</t>
  </si>
  <si>
    <t>Tiếp nhận, cấp phát, vệ sinh và bảo quản khăn sấy của tủ sấy tĩnh</t>
  </si>
  <si>
    <t>170175.01</t>
  </si>
  <si>
    <t>170176.01</t>
  </si>
  <si>
    <t>170177.01</t>
  </si>
  <si>
    <t>Kiểm tra/ hiệu chuẩn hằng ngày, vận hành và vệ sinh cân điện tử JWE 30kg</t>
  </si>
  <si>
    <t>170179.01</t>
  </si>
  <si>
    <t>Sấy và lựa viên nang mềm</t>
  </si>
  <si>
    <t>Vận hành tủ sấy tĩnh TA-TST-2.2M3</t>
  </si>
  <si>
    <t>Vệ sinh tủ sấy tĩnh TA-TST-2.2M3</t>
  </si>
  <si>
    <t>Vận hành máy sàng rây GY-450SSA</t>
  </si>
  <si>
    <t>Vệ sinh máy sàng rây GY-450SSA</t>
  </si>
  <si>
    <t>Qui định lối vào, lối ra phòng giặt khu vực thuốc viên Non betalactam</t>
  </si>
  <si>
    <t>Vận hành và vệ sinh buồng cân nguyên liệu WUXI LWR130 - 350200</t>
  </si>
  <si>
    <t>Vận hành máy trộn siêu tốc và xát hạt GL - 400</t>
  </si>
  <si>
    <t>Vệ sinh máy trộn siêu tốc và xát hạt GL-400</t>
  </si>
  <si>
    <t>Vận hành máy nén và tạo hạt LGS200E</t>
  </si>
  <si>
    <t>Vệ sinh máy nén và tạo hạt LGS200E</t>
  </si>
  <si>
    <t>Vận hành và vệ sinh máy sấy Speed Queen</t>
  </si>
  <si>
    <t>Vận hành máy dò kim loại mới</t>
  </si>
  <si>
    <t>Vận hành và vệ sinh máy ép túi nhôm mới</t>
  </si>
  <si>
    <t>NSO - PME I</t>
  </si>
  <si>
    <t>170002.01
01.09.19</t>
  </si>
  <si>
    <t>010106, 170068</t>
  </si>
  <si>
    <t>SXD-169.03
31.12.17</t>
  </si>
  <si>
    <t>010019, 170008, 010114</t>
  </si>
  <si>
    <t>170004.02
01.12.19</t>
  </si>
  <si>
    <t>010005, 010010</t>
  </si>
  <si>
    <t>SXD-173.04
01.01.18</t>
  </si>
  <si>
    <t>010066, 010108, 020004, 170113, 170143, 170167, 170145, 170146, 170147, 170149, 170114, 170148, 170107, 120078</t>
  </si>
  <si>
    <t>170006.02
15.05.20</t>
  </si>
  <si>
    <t>010010, 010066, 170019, 170031, 170135, 170153, 170154, 170155, 170163</t>
  </si>
  <si>
    <t>SXD-187.04
02.01.18
SXD-235.01
01.01.19</t>
  </si>
  <si>
    <t>SXD-188.04
28.03.18
ĐBD-084.02
17.07.17</t>
  </si>
  <si>
    <t>120027</t>
  </si>
  <si>
    <t>SXD-189.05
16.07.18</t>
  </si>
  <si>
    <t>170022, 170023</t>
  </si>
  <si>
    <t>TBO-270-110.03
17.07.17</t>
  </si>
  <si>
    <t>Hướng dẫn sử dụng của NSX
020004</t>
  </si>
  <si>
    <t>Hướng dẫn sử dụng của NSX
020005</t>
  </si>
  <si>
    <t>SXD-222.03
31.12.17</t>
  </si>
  <si>
    <t>SXD-226.03
15.06.18</t>
  </si>
  <si>
    <t>TBO-270-109.03
01.06.19</t>
  </si>
  <si>
    <t>070245, 010066, 120008</t>
  </si>
  <si>
    <t>SXD-234.01
01.11.18</t>
  </si>
  <si>
    <t>SXW-195.06
01.01.19</t>
  </si>
  <si>
    <t>SXW-228.03
16.07.18</t>
  </si>
  <si>
    <t>010066, 170082</t>
  </si>
  <si>
    <t>SXW-232.01
18.06.18</t>
  </si>
  <si>
    <t>ĐBD-094-005.03
31.12.17</t>
  </si>
  <si>
    <t>010010, 010066, 020004, 010100, 070001, 010101, 020060, 020095</t>
  </si>
  <si>
    <t>ĐBD-094-013.03
31.12.17</t>
  </si>
  <si>
    <t>020057, 010010, 010066, 020004,, 010100, 070001, 010101
Hướng dẫn sử dụng nsx</t>
  </si>
  <si>
    <t>ĐBD-094-014.03
31.12.17</t>
  </si>
  <si>
    <t>020097, 010010, 010066, 020004,, 010100, 070001, 010101
Hướng dẫn sử dụng nsx</t>
  </si>
  <si>
    <t>ĐBD-094-015.04
05.03.18</t>
  </si>
  <si>
    <t>020055, 010010, 010066, 020004, 010100, 070001, 010101
Hướng dẫn sử dụng nsx</t>
  </si>
  <si>
    <t>ĐBD-094-016.04
31.12.17</t>
  </si>
  <si>
    <t>020060, 010010, 010066, 020004,, 010100, 070001, 010101
Hướng dẫn sử dụng nsx</t>
  </si>
  <si>
    <t>ĐBD-094-017.04
05.03.18</t>
  </si>
  <si>
    <t>020056, 010010, 010066, 020004,, 010100, 070001, 010101
Hướng dẫn sử dụng nsx</t>
  </si>
  <si>
    <t>170037.02
08.09.20</t>
  </si>
  <si>
    <t>020063, 010010, 010066, 020004, 010100, 070001, 010101
Hướng dẫn sử dụng nsx</t>
  </si>
  <si>
    <t>ĐBD-094-021.03
05.03.18</t>
  </si>
  <si>
    <t>020059, 010010, 010066, 020004,, 010100, 070001, 010101
Hướng dẫn sử dụng nsx</t>
  </si>
  <si>
    <t>ĐBD-094-023.02
31.12.17</t>
  </si>
  <si>
    <t>020099, 010010, 010066, 020004,, 010100, 070001, 010101
Hướng dẫn sử dụng nsx</t>
  </si>
  <si>
    <t>ĐBD-094-024.02
31.12.17</t>
  </si>
  <si>
    <t>020098, 010010, 010066, 020004,, 010100, 070001, 010101
Hướng dẫn sử dụng nsx</t>
  </si>
  <si>
    <t>ĐBD-094-025.02
05.03.18</t>
  </si>
  <si>
    <t>020093, 010010, 010066, 020004,, 010100, 070001, 010101
Hướng dẫn sử dụng nsx</t>
  </si>
  <si>
    <t>ĐBD-094-026.01
05.03.18</t>
  </si>
  <si>
    <t>020075, 010010, 010066, 020004,, 010100, 070001, 010101
Hướng dẫn sử dụng nsx</t>
  </si>
  <si>
    <t>TBO-270-01.03 09.11.18
TBD-280-01.03
01.09.17</t>
  </si>
  <si>
    <t>TBO-270-04.04
09.11.18
TBD-280-05.03
09.11.18</t>
  </si>
  <si>
    <t>TBO-270-05.04
09.11.18
TBD-280-05.03
09.11.18</t>
  </si>
  <si>
    <t>TBO-270-07.04
01.06.17</t>
  </si>
  <si>
    <t>170052.01
10.08.19</t>
  </si>
  <si>
    <t>TBO-270-11.04
20.12.17</t>
  </si>
  <si>
    <t>BO-270-19.04
20.12.17</t>
  </si>
  <si>
    <t>TBO-270-20.04
20.12.17</t>
  </si>
  <si>
    <t>TBO-270-22.04
09.11.18</t>
  </si>
  <si>
    <t>TBO-270-23.04
05.11.18</t>
  </si>
  <si>
    <t>TBO-270-25.03
01.11.18</t>
  </si>
  <si>
    <t>170014
020004</t>
  </si>
  <si>
    <t>170023, 170027</t>
  </si>
  <si>
    <t>TBO-270-37.04
02.01.18</t>
  </si>
  <si>
    <t>TBO-270-39.04
09.11.18</t>
  </si>
  <si>
    <t>TBO-270-98.01
10.05.18</t>
  </si>
  <si>
    <t>TBO-270-108.01
05.11.18</t>
  </si>
  <si>
    <t>TBO-270-40.03
05.11.18</t>
  </si>
  <si>
    <t>TBO-270-42.05
20.12.18
TBD-280-05.03
09.11.18</t>
  </si>
  <si>
    <t>TBO-270-53.04
25.12.17
TBC-274-53.03
15.12.18</t>
  </si>
  <si>
    <t>TBO-270-57.04
20.12.18</t>
  </si>
  <si>
    <t>SXW-197.05
01.09.17</t>
  </si>
  <si>
    <t>TBO-270-70.04
25.12.17</t>
  </si>
  <si>
    <t>TBO-270-73.05
02.01.18</t>
  </si>
  <si>
    <t>TBO-270-77.04
09.11.18
TBD-280-05.03
09.11.18</t>
  </si>
  <si>
    <t>TBO-270-78.04 05.11.18
TBC-274-02.03
09.11.18</t>
  </si>
  <si>
    <t>TBO-270-118.01 15.05.17
TBC-274-02.03
09.11.18</t>
  </si>
  <si>
    <t>020004
Hướng dẫn sử dụng của NSX</t>
  </si>
  <si>
    <t>TBO-270-85.04 09.11.18</t>
  </si>
  <si>
    <t>TBO-270-86.04 09.11.18</t>
  </si>
  <si>
    <t>TBO-270-88.02
09.11.18</t>
  </si>
  <si>
    <t>TBO-270-93.02
18.05.18</t>
  </si>
  <si>
    <t>020004
Hướng dẫn vận hành và bảo trì máy ép túi nhôm</t>
  </si>
  <si>
    <t>TBO-270-95.03 01.11.18</t>
  </si>
  <si>
    <t>TBO-270-96.01
05.11.18</t>
  </si>
  <si>
    <t>TBO-270-97.02
17.09.18
TBD-280-05.03
09.11.18</t>
  </si>
  <si>
    <t>Hướng dẫn vận hành máy
020004</t>
  </si>
  <si>
    <t>TBO-270-99.02
11.06.18</t>
  </si>
  <si>
    <t>TBO-270-100.02
05.02.18</t>
  </si>
  <si>
    <t>020004
Hướng dẫn vận hành và bảo trì máy xếp toa CKC F - 264</t>
  </si>
  <si>
    <t>TBO-270-102.01
05.11.18</t>
  </si>
  <si>
    <t>TBO-270-103.02
17.09.18
TBC-274-53.03
15.12.18</t>
  </si>
  <si>
    <t>TBO-270-104.01
10.07.17</t>
  </si>
  <si>
    <t>TBO-270-126.01
26.09.18
TBD-280-05.03
09.11.18</t>
  </si>
  <si>
    <t>TBO-270-114.02
31.12.17</t>
  </si>
  <si>
    <t>020094, 010010, 010066, 020004,, 010100, 070001, 010101
Hướng dẫn sử dụng nsx</t>
  </si>
  <si>
    <t>170123.04
13.01.21</t>
  </si>
  <si>
    <t>Hướng dẫn sử dụng của nhà sản xuất
020082, 010010, 010066, 020004, 010100, 070001, 010101</t>
  </si>
  <si>
    <t>TBO-270-105.01
05.11.18</t>
  </si>
  <si>
    <t>TBO-270-106.01
01.02.18</t>
  </si>
  <si>
    <t>Hướng dẫn sử dụng, 020004</t>
  </si>
  <si>
    <t>TBO-270-12.03
05.11.18
TBD-273-12.03
05.11.18</t>
  </si>
  <si>
    <t>TBO-270-13.03
05.11.18</t>
  </si>
  <si>
    <t>TBO-270-15.03
05.11.18</t>
  </si>
  <si>
    <t>TBO-270-17.03
05.11.18</t>
  </si>
  <si>
    <t>TBO-270-56.03
05.11.18</t>
  </si>
  <si>
    <t>TBO-270-115.01
05.11.18</t>
  </si>
  <si>
    <t>170134.01
15.08.19</t>
  </si>
  <si>
    <t>020082, 010010, 010066, 020004,, 010100, 070001, 010101
Hướng dẫn sử dụng nsx</t>
  </si>
  <si>
    <t>020090, 010010, 010066, 020004,, 010100, 070001, 010101
Hướng dẫn sử dụng nsx</t>
  </si>
  <si>
    <t>TBO-270-107.03
16.01.19</t>
  </si>
  <si>
    <t>020004
Hướng dẫn của NSX</t>
  </si>
  <si>
    <t>TBO-270-111.01
20.04.18</t>
  </si>
  <si>
    <t>TBO-270-112.01
12.06.18</t>
  </si>
  <si>
    <t>TBO-270-113.01
25.05.17</t>
  </si>
  <si>
    <t>TBO-270-120.01
05.06.17</t>
  </si>
  <si>
    <t>TBO-270-121.02
08.03.18</t>
  </si>
  <si>
    <t>TBO-270-122.01
15.09.17</t>
  </si>
  <si>
    <t>ĐBD-092-001.02
12.01.18</t>
  </si>
  <si>
    <t>Hướng dẫn sử dụng NSX, 020004</t>
  </si>
  <si>
    <t>ĐBD-119.01
31.12.17</t>
  </si>
  <si>
    <t>170152.01
01.10.19</t>
  </si>
  <si>
    <t>ĐBD-092-005.02
10.05.18</t>
  </si>
  <si>
    <t>ĐBD-092-013.01
09.09.17</t>
  </si>
  <si>
    <t>Hướng dẫn sử dụng NSX, 020004, DĐVN V</t>
  </si>
  <si>
    <t>ĐBD-094-001.04
05.03.18</t>
  </si>
  <si>
    <t>020054, 010010, 010066, 020004,, 010100, 070001, 010101
Hướng dẫn sử dụng nsx</t>
  </si>
  <si>
    <t>ĐBD-094-002.03
05.03.18</t>
  </si>
  <si>
    <t>Hướng dẫn sử dụng NSX, 020004, 020103, 010010, 010066, 010100, 070001, 010101</t>
  </si>
  <si>
    <t>printed</t>
  </si>
  <si>
    <t>170157.01
15.08.19</t>
  </si>
  <si>
    <t>020004, hướng dẫn sử dụng nsx</t>
  </si>
  <si>
    <t>ĐBD-049-01.05
18.06.18
ĐBD-049-02.04
29.12.17</t>
  </si>
  <si>
    <t>010010, 030001, 170006</t>
  </si>
  <si>
    <t>TBO-270-127.01
15.01.19</t>
  </si>
  <si>
    <t>010005</t>
  </si>
  <si>
    <t>010066, 010005</t>
  </si>
  <si>
    <t>170125, 170096,010005</t>
  </si>
  <si>
    <t>170174.01
25.02.20</t>
  </si>
  <si>
    <t>Hướng dẫn sử dụng NSX
010010, 010066, 020004, 020061, 010100, 070001, 010101</t>
  </si>
  <si>
    <t>SXD-183.04
05.11.18
SXD-232.02
05.11.18</t>
  </si>
  <si>
    <t>Hướng dẫn lắp đặt, vận hành, vệ sinh, bảo trì, dịch vụ
020004</t>
  </si>
  <si>
    <t>020004, 010066</t>
  </si>
  <si>
    <t>ĐBD-120.01
20.11.17</t>
  </si>
  <si>
    <t xml:space="preserve">010066, 010106, 170084 </t>
  </si>
  <si>
    <t>Hướng dẫn vận hành, 020004</t>
  </si>
  <si>
    <t>020004, hướng dẫn vận hành máy</t>
  </si>
  <si>
    <t>020004, catalog NSX</t>
  </si>
  <si>
    <t>010010, 020004, hướng dẫn vận hành máy</t>
  </si>
  <si>
    <t>SXD-164.05
02.05.18</t>
  </si>
  <si>
    <t>SXD-176.04
25.12.17
ĐBD-046.02
25.12.17</t>
  </si>
  <si>
    <t>ĐBD-094-020.04
31.12.17</t>
  </si>
  <si>
    <t>TBO-270-08.04
20.12.17</t>
  </si>
  <si>
    <t>TBO-270-117.03
15.05.19</t>
  </si>
  <si>
    <t>TBO-270-123.01
04.09.18</t>
  </si>
  <si>
    <r>
      <t xml:space="preserve">Vệ sinh thiết bị sản xuất đối với sản phẩm viên nang mềm (Nhóm sản phẩm thông thường) </t>
    </r>
    <r>
      <rPr>
        <b/>
        <sz val="10"/>
        <rFont val="Arial"/>
        <family val="2"/>
      </rPr>
      <t>MULTIPLEX, ACTIFLEX, FORTIFLEX, PHAROVITA, PHAROVITA-G, ACTAGIN,  PYMEGINMACTON 40/ 80/ 120</t>
    </r>
  </si>
  <si>
    <r>
      <t xml:space="preserve">Vệ sinh thiết bị sản xuất đối với sản phẩm viên nang mềm </t>
    </r>
    <r>
      <rPr>
        <b/>
        <sz val="10"/>
        <rFont val="Arial"/>
        <family val="2"/>
      </rPr>
      <t>GINVITON, VITAGINI, EXTROMIN G, LIVERTON FORTE, FRESHKIN</t>
    </r>
    <r>
      <rPr>
        <sz val="14"/>
        <color theme="1"/>
        <rFont val="Times New Roman"/>
        <family val="2"/>
      </rPr>
      <t/>
    </r>
  </si>
  <si>
    <r>
      <t xml:space="preserve">Vệ sinh thiết bị sản xuất đối với sản phẩm viên nang mềm </t>
    </r>
    <r>
      <rPr>
        <b/>
        <sz val="10"/>
        <rFont val="Arial"/>
        <family val="2"/>
      </rPr>
      <t>VIVACE, BENCOVIT</t>
    </r>
  </si>
  <si>
    <r>
      <t xml:space="preserve">Vệ sinh thiết bị sản xuất đối với sản phẩm viên nang mềm </t>
    </r>
    <r>
      <rPr>
        <b/>
        <sz val="10"/>
        <rFont val="Arial"/>
        <family val="2"/>
      </rPr>
      <t>VITAMIN E 400, VITAMIN E 1000</t>
    </r>
  </si>
  <si>
    <r>
      <t xml:space="preserve">Vệ sinh thiết bị sản xuất đối với sản phẩm viên nang mềm </t>
    </r>
    <r>
      <rPr>
        <b/>
        <sz val="10"/>
        <rFont val="Arial"/>
        <family val="2"/>
      </rPr>
      <t>VITAMIN AD, EUMINTAN, PYME NIFE 10, NIFEDIPINE STADA K10</t>
    </r>
  </si>
  <si>
    <r>
      <t>Vận hành và vệ sinh máy in phun DOMINO A200 PLUS</t>
    </r>
    <r>
      <rPr>
        <i/>
        <sz val="10"/>
        <rFont val="Arial"/>
        <family val="2"/>
      </rPr>
      <t xml:space="preserve">   </t>
    </r>
    <r>
      <rPr>
        <sz val="10"/>
        <rFont val="Arial"/>
        <family val="2"/>
      </rPr>
      <t xml:space="preserve">           </t>
    </r>
  </si>
  <si>
    <t>20/05//20</t>
  </si>
  <si>
    <t>NSO-PMEI</t>
  </si>
  <si>
    <t>SOP Numbering Database: NBO (17#)</t>
  </si>
  <si>
    <t>180001.02</t>
  </si>
  <si>
    <t>Qui định lối vào và lối ra khu vực sản xuất</t>
  </si>
  <si>
    <t>180002.01</t>
  </si>
  <si>
    <t xml:space="preserve">Qui định lối thoát hiểm </t>
  </si>
  <si>
    <t>180003.01</t>
  </si>
  <si>
    <t>Qui định sử dụng Airlock, Passbox, Pass through</t>
  </si>
  <si>
    <t>Thu gom, loại bỏ phế phẩm và chất thải</t>
  </si>
  <si>
    <t>180006.01</t>
  </si>
  <si>
    <t>Vệ sinh và khử trùng phòng, Airlock, hành lang</t>
  </si>
  <si>
    <t>180007.02</t>
  </si>
  <si>
    <t>Vệ sinh dụng cụ sản xuất</t>
  </si>
  <si>
    <t>180008.02</t>
  </si>
  <si>
    <t>Vệ sinh dụng cụ làm vệ sinh</t>
  </si>
  <si>
    <t>180009.02</t>
  </si>
  <si>
    <t>Vệ sinh dụng cụ đồ nghề, hộp đựng đồ nghề</t>
  </si>
  <si>
    <t>180010.01</t>
  </si>
  <si>
    <t>Vệ sinh Static passbox và Passthrough</t>
  </si>
  <si>
    <t>180011.01</t>
  </si>
  <si>
    <r>
      <t>Kiểm tra và ghi lại thông số nhiệt độ, độ ẩm, chênh áp</t>
    </r>
    <r>
      <rPr>
        <i/>
        <sz val="11"/>
        <rFont val="Arial"/>
        <family val="2"/>
      </rPr>
      <t/>
    </r>
  </si>
  <si>
    <t>180012.03</t>
  </si>
  <si>
    <t>Kiểm soát trong quá trình sản xuất và đóng gói thuốc vô trùng Non betalactam</t>
  </si>
  <si>
    <t>180014.01</t>
  </si>
  <si>
    <t>Qui trình lấy mẫu bán thành phẩm, sản phẩm trung gian và mẫu thẩm định</t>
  </si>
  <si>
    <t>180015.03</t>
  </si>
  <si>
    <t>Nhận nguyên vật liệu sản xuất</t>
  </si>
  <si>
    <t>Qui định biệt trữ bán thành phẩm, thành phẩm thuốc vô trùng</t>
  </si>
  <si>
    <t>Khử trùng, tiệt trùng dụng cụ và nguyên vật liệu chuyển vào khu vực vô trùng</t>
  </si>
  <si>
    <t>180019.02</t>
  </si>
  <si>
    <t>Vận hành và vệ sinh DYNAMIC PASSBOX</t>
  </si>
  <si>
    <t>180020.02</t>
  </si>
  <si>
    <t>Vận hành và vệ sinh máy hút bụi SANCOS</t>
  </si>
  <si>
    <t>180021.02</t>
  </si>
  <si>
    <t>Vận hành và vệ sinh máy hút bụi ANEX</t>
  </si>
  <si>
    <t>180022.02</t>
  </si>
  <si>
    <t>Vận hành hệ thống pha chế thuốc và hệ thống CIP/SIP cho dây chuyền tiêm ống</t>
  </si>
  <si>
    <t>180023.02</t>
  </si>
  <si>
    <t>Vận hành hệ thống pha chế thuốc và hệ thống CIP/SIP cho dây chuyền đông khô</t>
  </si>
  <si>
    <t>180024.02</t>
  </si>
  <si>
    <t>Vận hành và vệ sinh tủ điều khiển hệ thống pha chế - phân phối thuốc, hệ thống CIP.</t>
  </si>
  <si>
    <t>180025.02</t>
  </si>
  <si>
    <t>Vệ sinh hệ thống bồn và đường ống trong phòng pha chế, phòng đóng thuốc, khu vực CIP/SIP</t>
  </si>
  <si>
    <t>180026.02</t>
  </si>
  <si>
    <t>Vận hành và vệ sinh cân bồn IND 560PDX</t>
  </si>
  <si>
    <t>Vận hành và vệ sinh cân TE1502S và CPA6202S</t>
  </si>
  <si>
    <t>180028.02</t>
  </si>
  <si>
    <t>Vận hành và vệ sinh cân CP34001S và CPA34001S</t>
  </si>
  <si>
    <t>180029.03</t>
  </si>
  <si>
    <t>Lối vào, lối ra của hồ sơ tài liệu, dụng cụ lấy mẫu</t>
  </si>
  <si>
    <t>180031.02</t>
  </si>
  <si>
    <t>Vận hành và vệ sinh máy đo pH SEVEN COMPACT S220</t>
  </si>
  <si>
    <t>180032.02</t>
  </si>
  <si>
    <t>180033.02</t>
  </si>
  <si>
    <t>Vận hành, vệ sinh và thay khuôn mẫu máy chiết thuốc và đóng nút KHG12</t>
  </si>
  <si>
    <t>180034.01</t>
  </si>
  <si>
    <t>Qui định cách xếp tải vào buồng đông khô</t>
  </si>
  <si>
    <t>180035.02</t>
  </si>
  <si>
    <t>Vận hành và vệ sinh bàn xoay</t>
  </si>
  <si>
    <t>180036.02</t>
  </si>
  <si>
    <t>Vận hành và vệ sinh hệ thống theo dõi tiểu phân không khí liên tục REMOTE 5104P</t>
  </si>
  <si>
    <t>180037.02</t>
  </si>
  <si>
    <t>Vận hành và vệ sinh hệ thống theo dõi tiểu phân không khí liên tục ISOAIR_PLUS-510</t>
  </si>
  <si>
    <t>180038.03</t>
  </si>
  <si>
    <r>
      <t>Vận hành và vệ sinh máy đếm tiểu phân không khí LIGHTHOUSE SOLAIR 3350</t>
    </r>
    <r>
      <rPr>
        <sz val="11"/>
        <color theme="1"/>
        <rFont val="Calibri"/>
        <family val="2"/>
        <charset val="163"/>
        <scheme val="minor"/>
      </rPr>
      <t/>
    </r>
  </si>
  <si>
    <t>180039.01</t>
  </si>
  <si>
    <t>Vận hành và vệ sinh máy đếm tiểu phân không khí LIGHTHOUSE SOLAIR 3350-2</t>
  </si>
  <si>
    <t>180040.02</t>
  </si>
  <si>
    <t xml:space="preserve">Vận hành và vệ sinh Laminar flow </t>
  </si>
  <si>
    <t>180041.02</t>
  </si>
  <si>
    <t>Qui định các hoạt động thường quy và can thiệp vào LAF đóng thuốc</t>
  </si>
  <si>
    <t>Vận hành và vệ sinh cân SECURA 213-1S</t>
  </si>
  <si>
    <t>180043.02</t>
  </si>
  <si>
    <t>Vận hành, vệ sinh và thay khuôn mẫu máy rửa chai lọ KCQ40</t>
  </si>
  <si>
    <t>180044.02</t>
  </si>
  <si>
    <t>Vận hành, vệ sinh và thay khuôn mẫu máy rửa ống QCA12/1-20</t>
  </si>
  <si>
    <t>180045.03</t>
  </si>
  <si>
    <t>Vận hành và vệ sinh máy sấy, tiệt trùng và khử chí nhiệt tố (tunnel)</t>
  </si>
  <si>
    <t>180046.02</t>
  </si>
  <si>
    <t xml:space="preserve">Vận hành và vệ sinh máy hấp tiệt trùng YG 2.5 </t>
  </si>
  <si>
    <t>180047.02</t>
  </si>
  <si>
    <t xml:space="preserve">Qui định kiểu tải và cỡ tải của máy hấp tiệt trùng YG 2.5
</t>
  </si>
  <si>
    <t>180048.02</t>
  </si>
  <si>
    <t>Gói dụng cụ chuẩn bị tiệt trùng</t>
  </si>
  <si>
    <t>180049.02</t>
  </si>
  <si>
    <t>Vận hành và vệ sinh bể rửa siêu âm ELMA S900H</t>
  </si>
  <si>
    <t>180050.02</t>
  </si>
  <si>
    <t>Vận hành và vệ sinh tủ sấy BINDER ED-115</t>
  </si>
  <si>
    <t>180051.02</t>
  </si>
  <si>
    <t>Vận hành và vệ sinh máy hàn miệng bao SF-150</t>
  </si>
  <si>
    <t>180052.02</t>
  </si>
  <si>
    <t>Vận hành và vệ sinh máy thử nghiệm độ toàn vẹn của lọc SARTOCHECK-JUNIOR BP-PLUS</t>
  </si>
  <si>
    <t>Vận hành và vệ sinh máy thử nghiệm độ toàn vẹn của lọc SARTOCHECK 4 PLUS</t>
  </si>
  <si>
    <t>Dự trù, cấp phát, sử dụng, vệ sinh và tiệt trùng lọc</t>
  </si>
  <si>
    <t>180055.02</t>
  </si>
  <si>
    <t>Vận hành, vệ sinh và thay khuôn mẫu máy niềng nắp nhôm KGL 240/7</t>
  </si>
  <si>
    <t>180056.01</t>
  </si>
  <si>
    <t>Vận hành máy đông khô 1</t>
  </si>
  <si>
    <t>180057.02</t>
  </si>
  <si>
    <t>Vệ sinh máy đông khô 1</t>
  </si>
  <si>
    <t>180058.01</t>
  </si>
  <si>
    <t>Vận hành máy đông khô 2</t>
  </si>
  <si>
    <t>180059.02</t>
  </si>
  <si>
    <t>Vệ sinh máy đông khô 2</t>
  </si>
  <si>
    <t>180060.01</t>
  </si>
  <si>
    <t>Qui định việc quản lý mã số và hướng dẫn sử dụng khóa mã số</t>
  </si>
  <si>
    <t>180061.01</t>
  </si>
  <si>
    <t>Vệ sinh máy rửa nút cao su tự động KJS-2</t>
  </si>
  <si>
    <t>180062.02</t>
  </si>
  <si>
    <t>Đánh giá nhân viên soi</t>
  </si>
  <si>
    <t>180063.01</t>
  </si>
  <si>
    <t>Kiểm tra cảm quan ống và chai lọ thuốc</t>
  </si>
  <si>
    <t>180064.02</t>
  </si>
  <si>
    <t>Vận hành và vệ sinh máy đo cường độ sáng CENTER 337</t>
  </si>
  <si>
    <t>180065.02</t>
  </si>
  <si>
    <t xml:space="preserve">Vệ sinh bàn soi </t>
  </si>
  <si>
    <t>180066.02</t>
  </si>
  <si>
    <t>Vận hành và vệ sinh máy tiệt trùng và kiểm tra ống hở AM-1.2</t>
  </si>
  <si>
    <t>180067.02</t>
  </si>
  <si>
    <t>Vận hành và vệ sinh máy thử độ kín SMIC 70-30</t>
  </si>
  <si>
    <t>180068.02</t>
  </si>
  <si>
    <t>Vận hành, vệ sinh, thay khuôn mẫu máy dán nhãn SCM-L400</t>
  </si>
  <si>
    <t>180069.02</t>
  </si>
  <si>
    <t>Vận hành và vệ sinh thiết bị kiểm tra nhãn CRIS-600 Oz</t>
  </si>
  <si>
    <t>180070.02</t>
  </si>
  <si>
    <t>Vận hành và vệ sinh máy dán nhãn PF2000</t>
  </si>
  <si>
    <t>180072.02</t>
  </si>
  <si>
    <t>Vận hành và vệ sinh máy dán nhãn WTB-C</t>
  </si>
  <si>
    <t>180073.02</t>
  </si>
  <si>
    <t>Vận hành, vệ sinh và thay khuôn mẫu máy đóng hộp bán tự động CSC-50</t>
  </si>
  <si>
    <t>180074.02</t>
  </si>
  <si>
    <t>Vận hành, vệ sinh và thay khuôn mẫu máy ép vỉ Việt Nam EVN-35A</t>
  </si>
  <si>
    <t>180075.02</t>
  </si>
  <si>
    <t>Vận hành và vệ sinh máy in phun DOMINO A200</t>
  </si>
  <si>
    <t>180076.02</t>
  </si>
  <si>
    <t>Giặt, xếp trang phục và gói trang phục chuẩn bị tiệt trùng</t>
  </si>
  <si>
    <t>180078.02</t>
  </si>
  <si>
    <t>Vận hành và vệ sinh máy giặt IMAGE HE 30</t>
  </si>
  <si>
    <t>180079.02</t>
  </si>
  <si>
    <t>Vận hành và vệ sinh máy giặt SAMSUNG WA14P9</t>
  </si>
  <si>
    <t>180080.02</t>
  </si>
  <si>
    <t>Vận hành và vệ sinh máy sấy IMAGE DE 30</t>
  </si>
  <si>
    <t>180082.01</t>
  </si>
  <si>
    <t>Vận hành và vệ sinh máy sấy IMAGE DE-50</t>
  </si>
  <si>
    <t>Thuốc vô trùng Non Betalactam</t>
  </si>
  <si>
    <t>180001.01
19.08.19</t>
  </si>
  <si>
    <t>SXD-006.05
16.07.18</t>
  </si>
  <si>
    <t>SXD-010.04
01.10.18</t>
  </si>
  <si>
    <t>SXW-180-001.07
01.01.19
SXW-185-001.03
18.06.18
SXD-013.03
20.06.17
SXW-005.04
02.05.19</t>
  </si>
  <si>
    <t>180004, 180005, 010066, 020004</t>
  </si>
  <si>
    <t>180007.01
15.08.19</t>
  </si>
  <si>
    <t>080026, 010123, 010122, 180018</t>
  </si>
  <si>
    <t>180008.01
15.08.19</t>
  </si>
  <si>
    <t>080026, 010123, 010122, 180077, 180048, 020004</t>
  </si>
  <si>
    <t>180009.01
15.08.19</t>
  </si>
  <si>
    <t>080026, 010123, 010122</t>
  </si>
  <si>
    <t>SXW-194-001.04
01.10.18</t>
  </si>
  <si>
    <t>180006, 180005</t>
  </si>
  <si>
    <t>SXD-172-001.06
01.10.18</t>
  </si>
  <si>
    <t>180012.02
30.01.21</t>
  </si>
  <si>
    <t>ĐBD-049-01.05
18.06.18
ĐBD-049-02.04
29.12.17
ĐBD-072-001.04
16.07.18</t>
  </si>
  <si>
    <t>030001, 010010, 030013, 040094, 180012</t>
  </si>
  <si>
    <t>180015.02
29.04.20</t>
  </si>
  <si>
    <t>010122, 010066, 120077</t>
  </si>
  <si>
    <t>010122, 180007, 180048, 180047, 180046, 180066, 020004</t>
  </si>
  <si>
    <t>180019.01
19.08.19</t>
  </si>
  <si>
    <t>180006, 180005, 020004</t>
  </si>
  <si>
    <t>180020.01
05.08.19</t>
  </si>
  <si>
    <t>180021.01
05.08.19</t>
  </si>
  <si>
    <t>180022.01
07.08.19</t>
  </si>
  <si>
    <t>010122, 010123, 080026, 180024, 020004</t>
  </si>
  <si>
    <t>180023.01
07.08.19</t>
  </si>
  <si>
    <t>180024.01
07.08.19</t>
  </si>
  <si>
    <t>080026, 010122, 180026, 180022, 180023, 020004</t>
  </si>
  <si>
    <t>180025.01
07.08.19</t>
  </si>
  <si>
    <t>010122, 080026, 180022, 180023, 020004</t>
  </si>
  <si>
    <t>180026.01
07.08.19</t>
  </si>
  <si>
    <t>010122, 080026, 020004</t>
  </si>
  <si>
    <t>180028.01
07.08.19</t>
  </si>
  <si>
    <t>180029.02
29.04.20</t>
  </si>
  <si>
    <t>010122, 180003, 180019, 180015</t>
  </si>
  <si>
    <t>180031.01
10.08.19</t>
  </si>
  <si>
    <t>180032.01
06.08.19</t>
  </si>
  <si>
    <t>080026, 010122, 010123, 180007, 020004</t>
  </si>
  <si>
    <t>180033.01
06.08.19</t>
  </si>
  <si>
    <t>080026, 010122, 180007, 020004</t>
  </si>
  <si>
    <t>SXD-014.01
24.08.17</t>
  </si>
  <si>
    <t>180056, 180058, 180035, 020004</t>
  </si>
  <si>
    <t>180035.01
06.08.19</t>
  </si>
  <si>
    <t>180036.01
06.08.19</t>
  </si>
  <si>
    <t>080026, 010122, 020004</t>
  </si>
  <si>
    <t>180037.01
06.08.19</t>
  </si>
  <si>
    <t>180038.02
25.10.19</t>
  </si>
  <si>
    <t>TBO-001-87.01
01.08.18</t>
  </si>
  <si>
    <t>180005, 020004</t>
  </si>
  <si>
    <t>180040.01
06.08.19</t>
  </si>
  <si>
    <t>010122, 010123, 080026, 020004</t>
  </si>
  <si>
    <t>180041.01
06.08.19</t>
  </si>
  <si>
    <t>180043.01
10.08.19</t>
  </si>
  <si>
    <t>010122, 010123, 080026, 180045, 180050, 180007, 020004</t>
  </si>
  <si>
    <t>180044.01
10.08.19</t>
  </si>
  <si>
    <t>010122, 010123, 080026, 180050, 020004</t>
  </si>
  <si>
    <t>180045.02
29.06.20</t>
  </si>
  <si>
    <t>180046.01
10.08.19</t>
  </si>
  <si>
    <t>010122, 010123, 080026, 180047, 180048, 020004</t>
  </si>
  <si>
    <t>180047.01
10.08.19</t>
  </si>
  <si>
    <t>180048, 180046, 020004</t>
  </si>
  <si>
    <t>180048.01
10.08.19</t>
  </si>
  <si>
    <t>180049.01
07.08.19</t>
  </si>
  <si>
    <t>180050.01
07.08.19</t>
  </si>
  <si>
    <t>180051.01
07.08.19</t>
  </si>
  <si>
    <t>180052.01
07.08.19</t>
  </si>
  <si>
    <t>010122, 010066, 020004</t>
  </si>
  <si>
    <t>180055.01
10.08.19</t>
  </si>
  <si>
    <t>010122, 010123, 080026, 180040, 020004</t>
  </si>
  <si>
    <t>TBO-001-12.04
05.04.19</t>
  </si>
  <si>
    <t>180034, 020004</t>
  </si>
  <si>
    <t>180057.01
08.08.19</t>
  </si>
  <si>
    <t>080026, 010122, 180056, 020004</t>
  </si>
  <si>
    <t>TBO-001-74.03
05.04.19</t>
  </si>
  <si>
    <t>180005, 180056, 020004</t>
  </si>
  <si>
    <t>180059.01
08.08.19</t>
  </si>
  <si>
    <t>080026, 010122, 180058, 020004</t>
  </si>
  <si>
    <t>SXD-190-001.01
01.01.18</t>
  </si>
  <si>
    <t>TBC-003-23.04
20.06.18</t>
  </si>
  <si>
    <t>180062.01
20.08.19</t>
  </si>
  <si>
    <t>030056, 180063, 180004</t>
  </si>
  <si>
    <t>SXD-004.04
30.07.18</t>
  </si>
  <si>
    <t>180064.01
10.08.19</t>
  </si>
  <si>
    <t>010122, 020004</t>
  </si>
  <si>
    <t>180065.01
05.08.19</t>
  </si>
  <si>
    <t>080026
010122</t>
  </si>
  <si>
    <t>180066.01
10.08.19</t>
  </si>
  <si>
    <t>180067.01
10.08.19</t>
  </si>
  <si>
    <t>180068.01
09.08.19</t>
  </si>
  <si>
    <t>180069.01
09.08.19</t>
  </si>
  <si>
    <t>180070.01
09.08.19</t>
  </si>
  <si>
    <t>080026, 010122, 020004, 180069</t>
  </si>
  <si>
    <t>180073.01
09.08.19</t>
  </si>
  <si>
    <t>180074.01
09.08.19</t>
  </si>
  <si>
    <t>080026, 010122, 180004, 020004</t>
  </si>
  <si>
    <t>180075.01
09.08.19</t>
  </si>
  <si>
    <t>180076.01
09.08.19</t>
  </si>
  <si>
    <t>180078.01
05.08.19</t>
  </si>
  <si>
    <t>180077, 020004, 010123, 080026</t>
  </si>
  <si>
    <t>180079.01
05.08.19</t>
  </si>
  <si>
    <t>180080.01
05.08.19</t>
  </si>
  <si>
    <t>180077, 020004, 180021, 080026</t>
  </si>
  <si>
    <t>080026, 180077, 180021, 020004</t>
  </si>
  <si>
    <t>SXD-164-001.05
20.08.17
SXD-164-002.03
30.03.18
SXD-184-001.03
25.02.19</t>
  </si>
  <si>
    <t>SXW-181-001.04
16.07.18
ĐBD-049-03.04
01.02.18</t>
  </si>
  <si>
    <t>SXW-002.05
10.12.18</t>
  </si>
  <si>
    <t>SXW-195-001.01
15.07.18</t>
  </si>
  <si>
    <t>SXD-176-001.06
16.07.18
ĐBD-046-05.04
15.03.19
ĐBD-046-08.04
15.03.19</t>
  </si>
  <si>
    <t>SXD-200-002.08
01.10.18
SXD-165-001.05
16.07.18</t>
  </si>
  <si>
    <t xml:space="preserve">TBO-001-72.04
17.09.18
</t>
  </si>
  <si>
    <t xml:space="preserve">TBO-001-82.02
12.11.18
</t>
  </si>
  <si>
    <t xml:space="preserve">TBO-001-83.02
12.11.18
</t>
  </si>
  <si>
    <t xml:space="preserve">TBO-001-32.07
08.04.19
</t>
  </si>
  <si>
    <t xml:space="preserve">TBO-001-34.08
08.04.19
</t>
  </si>
  <si>
    <t>TBO-001-38.04
16.07.18
TBO-001-39.03
16.07.18
TBO-001-40.02
03.07.17</t>
  </si>
  <si>
    <t>SXW-004.04
16.07.18</t>
  </si>
  <si>
    <t>TBO-001-41.06
16.07.18</t>
  </si>
  <si>
    <t xml:space="preserve">TBO-001-56.05
01.03.18
</t>
  </si>
  <si>
    <t>SXD-204.01
17.09.18</t>
  </si>
  <si>
    <t>TBO-001-73.02
13.05.19</t>
  </si>
  <si>
    <t>TBO-001-17.03
21.09.18
TBC-003-17.04
20.12.17
TBD-005-17.01
18.02.18</t>
  </si>
  <si>
    <t>TBO-001-88.01
11.07.17
TBC-003-88.01
11.07.17
TBD-005-88.01
11.07.17</t>
  </si>
  <si>
    <t>TBO-001-59.02
30.08.17</t>
  </si>
  <si>
    <t>TBO-001-84.01
01.03.19</t>
  </si>
  <si>
    <t>TBO-001-85.01
01.03.19</t>
  </si>
  <si>
    <t>AB01: 06.08.19
TBO-001-86.01 (01.08.18)</t>
  </si>
  <si>
    <t>TBO-001-25.05
21.09.18</t>
  </si>
  <si>
    <t>SXD-203.02
25.03.19</t>
  </si>
  <si>
    <t>TBO-001-9.03
10.09.17
TBC-003-9.03
10.09.17
TBD-005-9.01
08.01.18</t>
  </si>
  <si>
    <t>TBO-001-15.04
01.12.18
TBC-003-15.03
30.10.17
TBD-005-15.01
20.12.17</t>
  </si>
  <si>
    <t>TBO-001-10.03
07.01.18
TBC-003-10.03
07.01.18</t>
  </si>
  <si>
    <t>TBO-001-22.06
20.03.19
TBC-003-22.03
01.12.18</t>
  </si>
  <si>
    <t>SXD-009-002.07
20.06.19</t>
  </si>
  <si>
    <t>SXD-007.07
23.07.18</t>
  </si>
  <si>
    <t>TBO-001-46.03
01.12.18</t>
  </si>
  <si>
    <t>TBO-001-49.03
01.12.18</t>
  </si>
  <si>
    <t>TBO-001-64.03
03.08.18</t>
  </si>
  <si>
    <t>TBO-001-45.06
07.01.19</t>
  </si>
  <si>
    <t>TBO-001-13.02
22.07.17
TBC-003-13.03
22.07.17
TBD-005-13.03
30.10.17</t>
  </si>
  <si>
    <t>TBC-003-12.02
20.01.18</t>
  </si>
  <si>
    <t>TBC-003-74.01
20.01.18</t>
  </si>
  <si>
    <t>SXD-189-001.03
16.07.18</t>
  </si>
  <si>
    <t>TBO-001-65.03
10.04.19</t>
  </si>
  <si>
    <t>SXW-017.03
15.10.18</t>
  </si>
  <si>
    <t>TBO-001-18.04
20.03.19
TBC-003-18.04
23.08.18
SXW-015.03
11.03.19</t>
  </si>
  <si>
    <t>ĐBD-092-003.03
17.09.18
ĐBD-026.05
18.06.18</t>
  </si>
  <si>
    <t>TBO-001-19.03
15.11.18
TBC-003-19.03
28.08.17
TBD-005-19.01
20.12.17</t>
  </si>
  <si>
    <t>TBO-001-63.03
08.08.19</t>
  </si>
  <si>
    <t xml:space="preserve">TBO-001-14.03
28.08.17
TBC-003-21.03
16.07.18
</t>
  </si>
  <si>
    <t>TBO-001-75.02
10.04.18
TBC-003-75.02
10.04.18</t>
  </si>
  <si>
    <t xml:space="preserve">TBO-001-71.03
16.01.19
TBD-005-71.01
20.12.17
</t>
  </si>
  <si>
    <t xml:space="preserve">TBO-001-66.02
20.10.17
TBC-003-66.02
20.10.17
</t>
  </si>
  <si>
    <t>TBO-001-61.02
15.11.18</t>
  </si>
  <si>
    <t>TBO-001-89.01
24.07.17</t>
  </si>
  <si>
    <t xml:space="preserve">TBO-001-27.03
03.07.17
</t>
  </si>
  <si>
    <t xml:space="preserve">TBO-001-69.02
03.07.17
</t>
  </si>
  <si>
    <t xml:space="preserve">TBO-001-44.02
03.07.17
</t>
  </si>
  <si>
    <t>NST</t>
  </si>
  <si>
    <t>SOP Numbering Database: NST (18#)</t>
  </si>
  <si>
    <t>Qui định lối vào/ lối ra xưởng thuốc viên Non Betalactam
Entry/ exit of Non Betalactam solid orals workshop</t>
  </si>
  <si>
    <t>Qui định lối thoát hiểm trong bộ phận sản xuất
Regulation of emergency exits in production department</t>
  </si>
  <si>
    <t>190008.03</t>
  </si>
  <si>
    <t>Tiếp nhận, cấp phát, vệ sinh và bảo quản tay áo chuyền pha chế ướt, khăn sấy tĩnh, ống dẫn dịch, túi lọc vải
Receipt, issuance, cleaning and storage of filters bag of wet granulation line, tray dryer cloths cover, solution pipe, cloth filter bag</t>
  </si>
  <si>
    <t>Vệ sinh, bảo quản, kiểm tra sự nguyên vẹn và loại bỏ lưới rây
Cleaning, storage, checking integrity and destruction of sieve</t>
  </si>
  <si>
    <t>190010.01</t>
  </si>
  <si>
    <t>190015.02</t>
  </si>
  <si>
    <t>Vệ sinh khu vực đóng gói thứ cấp và nhà giặt 
Cleaning of secondary packaging area and laundry</t>
  </si>
  <si>
    <t>Vệ sinh dụng cụ/ phụ kiện sản xuất 
Cleaning of production tools/ accessories</t>
  </si>
  <si>
    <t>190019.03</t>
  </si>
  <si>
    <t>Vận hành và vệ sinh máy ép vỉ BMP270
Operation and cleaning of automatic blister packaging machine BMP270</t>
  </si>
  <si>
    <t>190020.03</t>
  </si>
  <si>
    <t xml:space="preserve">Kiểm tra hằng ngày, vận hành, vệ sinh cân Sàn Mettler Toledo 
Daily verification, operation, cleaning of floor scale Mettler Toledo </t>
  </si>
  <si>
    <t>190021.03</t>
  </si>
  <si>
    <t>Kiểm tra hằng ngày, vận hành, vệ sinh cân xác định độ ẩm Sartorius MA37-1 và hướng dẫn thử nghiệm đo độ ẩm
Daily verification/ calibration, operation, cleaning of moisture analyzer Sartorious MA37-1 and instruction for testing moisture content</t>
  </si>
  <si>
    <t>190022.03</t>
  </si>
  <si>
    <t>Kiểm tra hằng ngày, vận hành và vệ sinh cân điện tử 30 kg Mettler Toledo PBD655-B60
Daily verification, operation and cleaning of electronic balance 30 kg Mettler Toledo PBD655-B60</t>
  </si>
  <si>
    <t>190023.03</t>
  </si>
  <si>
    <t>Vận hành và vệ sinh Static Passbox 
Operation and cleaning of Static Passbox</t>
  </si>
  <si>
    <t>190024.02</t>
  </si>
  <si>
    <t>Vận hành và vệ sinh máy hút bụi công nghiệp NILFISK VL 500
Operation and cleaning of industrial vacuum cleaner NILFISK VL 500</t>
  </si>
  <si>
    <t>190025.03</t>
  </si>
  <si>
    <t>Vận hành chuyền pha chế ướt 
Operation of wet granulation line</t>
  </si>
  <si>
    <t>190026.04</t>
  </si>
  <si>
    <t>190026-01.02</t>
  </si>
  <si>
    <t>Vệ sinh chuyền pha chế ướt đối với hoạt chất Ibuprofen , Candesartan
Cleaning of wet granulation line for Ibuprofen, Candesartan API</t>
  </si>
  <si>
    <t>190027.02</t>
  </si>
  <si>
    <t>Vận hành và vệ sinh máy lau viên nang KING WIN KW-108
Operation and cleaning of capsule polishing machine KING WIN KW-108</t>
  </si>
  <si>
    <t>190028.02</t>
  </si>
  <si>
    <t xml:space="preserve">Vận hành và vệ sinh máy trộn hoàn tất GLATT KCM 400
Operation and cleaning of final blender GLATT KCM 400
</t>
  </si>
  <si>
    <t>190029.03</t>
  </si>
  <si>
    <t>Kiểm tra hằng ngày, vận hành và vệ sinh cân điện tử 2200 g Mettler Toledo ME2002T/00
Daily verification, operation and cleaning of electronic balance 2200 g Mettler Toledo ME2002T/00</t>
  </si>
  <si>
    <t>Kiểm tra hằng ngày, vận hành và vệ sinh cân chính xác 320 g Mettler Toledo ME303T/00
Daily verification, operation and cleaning of precision balance 320 g Mettler Toledo ME303T/00</t>
  </si>
  <si>
    <t>190031.04</t>
  </si>
  <si>
    <t xml:space="preserve">Kiểm tra hằng ngày, vận hành và vệ sinh cân phân tích 220 g Mettler Toledo ME204T/00
Daily verification, operation and cleaning of analytical balance 220 g Mettler Toledo ME204T/00
</t>
  </si>
  <si>
    <t>190032.02</t>
  </si>
  <si>
    <t>Vận hành máy dập viên HATA HT-TKS32MS-E, HT-TKS38MS-E và HT-TKS45LD-E
Operation of tablet pressing machine HATA HT-TKS32MS-E, HT-TKS38MS-E and HT-TKS45LD-E</t>
  </si>
  <si>
    <t>190033.02</t>
  </si>
  <si>
    <t>Vệ sinh máy dập viên HATA HT-TKS32MS-E, HT-TKS38MS-E và HT-TKS45LD-E
Cleaning of tablet pressing machine HATA HT-TKS32MS-E, HT-TKS38MS-E and HT-TKS45LD-E</t>
  </si>
  <si>
    <t>190034.02</t>
  </si>
  <si>
    <t>Vận hành máy cấp cốm chân không CFM 3VT22XC
Operation of vacuum transporter CFM 3VT22XC</t>
  </si>
  <si>
    <t>190035.03</t>
  </si>
  <si>
    <t>Vệ sinh máy cấp cốm chân không CFM 3VT22XC
Cleaning of vacuum transporter CFM 3VT22XC</t>
  </si>
  <si>
    <t>190037.02</t>
  </si>
  <si>
    <t>Vận hành máy dò kim loại LOCK INSIGHT PH
Operation of metal detector LOCK INSIGHT PH</t>
  </si>
  <si>
    <t>190038.02</t>
  </si>
  <si>
    <t>Vệ sinh máy dò kim loại LOCK INSIGHT PH
Cleaning of metal detector LOCK INSIGHT PH</t>
  </si>
  <si>
    <t>190039.02</t>
  </si>
  <si>
    <t>Vận hành và vệ sinh máy sàng rây GY-1000-1S
Operation and cleaning vibrator sieve GY-1000-1S</t>
  </si>
  <si>
    <t>190041.02</t>
  </si>
  <si>
    <t>Vận hành, vệ sinh máy đo độ cứng ELECTROLAB EBT-2PRL và hướng dẫn phép đo bề dày, độ cứng viên nén
Operation, cleaning of hardness tester ELECTROLAB EBT-2PRL and instruction for testing of thickness, hardness</t>
  </si>
  <si>
    <t>190042.02</t>
  </si>
  <si>
    <t>Vận hành, vệ sinh máy thử độ mài mòn ELECTROLAB EF-2W và hướng dẫn thử nghiệm độ mài mòn viên nén
Operation, cleaning of friability tester ELECTROLAB EF-2W and guidance on testing friability of tablets</t>
  </si>
  <si>
    <t>190043.02</t>
  </si>
  <si>
    <t>Vận hành và vệ sinh máy đo độ chảy cốm ELECTROLAB EFT-01, hướng dẫn đo độ chảy cốm
Operation and cleaning of manual powder flow tester ELECTROLAB EFT-01, instruction for powder flow test</t>
  </si>
  <si>
    <t>190044.02</t>
  </si>
  <si>
    <t>Vận hành, vệ sinh máy đo tỉ trọng gõ ELECTROLAB ETD-1020x và hướng dẫn đo tỉ trọng
Operation, cleaning of  density tester ELECTROLAB ETD-1020x and intruction for density test</t>
  </si>
  <si>
    <t>190045.03</t>
  </si>
  <si>
    <t>Vận hành và vệ sinh bồn phân phối dịch bao phim DJ100, DJ150
Operation and cleaning of distribution   tank xiaolun DJ100, DJ150</t>
  </si>
  <si>
    <t>190046.03</t>
  </si>
  <si>
    <t>Vận hành và vệ sinh bồn phân phối dịch  XIAOLUN BJ150
Operation and cleaning of distribution tank XIAOLUN BJ150</t>
  </si>
  <si>
    <t>190047.02</t>
  </si>
  <si>
    <t>190048.02</t>
  </si>
  <si>
    <t>Vận hành máy vô nang NJP-2200
Operation of capsule filling machine NJP-2200</t>
  </si>
  <si>
    <t>190049.03</t>
  </si>
  <si>
    <t>Vệ sinh máy vô nang NJP 2200
Cleaning of capsule filling machine NJP 2200</t>
  </si>
  <si>
    <t>190050.02</t>
  </si>
  <si>
    <t>Vận hành và vệ sinh buồng cân nguyên liệu Wuxi LWR205-440250
Operation and cleaning material dispensing booth Wuxi LWR205-440250</t>
  </si>
  <si>
    <t>190051.02</t>
  </si>
  <si>
    <t>Vận hành và vệ sinh máy lau viên nén ELEMECH FC-TTD-1
Operation and cleaning of tablet deduster ELEMECH FC-TTD-1</t>
  </si>
  <si>
    <t>190052.02</t>
  </si>
  <si>
    <t>Vận hành và vệ sinh máy rửa thùng trộn XIAOLUN QD-1800
Operation and cleaning of bin washer XIAOLUN QD-1800</t>
  </si>
  <si>
    <t>190053.02</t>
  </si>
  <si>
    <t xml:space="preserve">Vận hành và vệ sinh máy lựa nang
Operation and cleaning of capsule sorter </t>
  </si>
  <si>
    <t>190054.02</t>
  </si>
  <si>
    <t xml:space="preserve">Vận hành máy bao phim GLATT GCSi 950, GCSi 500, GCSi 350 
Operation of film coater GLATT GCSi 950, GCSi 500, GCSi 350   
</t>
  </si>
  <si>
    <t>190055.04</t>
  </si>
  <si>
    <t>Vệ sinh máy bao phim GLATT GCSi 500
Cleaning of film coater GLATT GCSi 500</t>
  </si>
  <si>
    <t>190056.02</t>
  </si>
  <si>
    <t>Vận hành và vệ sinh máy trộn hoàn tất GLATT KCM 800
Operation and cleaning of final blender GLATT KCM 800</t>
  </si>
  <si>
    <t>190057.02</t>
  </si>
  <si>
    <t>Vận hành và vệ sinh máy trộn khô XIAOLUN HLS-150
Operation and cleaning of BIN BLENDER XIAOLUN HLS-150</t>
  </si>
  <si>
    <t>190059.02</t>
  </si>
  <si>
    <t>Vận hành tủ sấy tĩnh TA-TST-2.2M3
Operation of drying chamber TA-TST-2.2M3</t>
  </si>
  <si>
    <t>190060.02</t>
  </si>
  <si>
    <t>Vệ sinh tủ sấy tĩnh TA-TST-2.2M3
Cleaning of drying chamber TA-TST-2.2M3</t>
  </si>
  <si>
    <t>190061.02</t>
  </si>
  <si>
    <t>Vận hành và vệ sinh máy giặt trang phục IMAGE HE-40, IMAGE HE-80
Operation and cleaning of garment washing machine IMAGE HE-40, IMAGE HE-80</t>
  </si>
  <si>
    <t>190062.02</t>
  </si>
  <si>
    <t>Vận hành và vệ sinh máy sấy trang phục IMAGE DE-35, IMAGE DE-75
Operation and cleaning of garment washing machine IMAGE DE-35, IMAGE DE-75</t>
  </si>
  <si>
    <t>190063.02</t>
  </si>
  <si>
    <t>Vận hành và vệ sinh máy giặt ELECTROLUX EWF14023S 
Operation and cleaning of washing MACHINE ELECTROLUX EWF14023S</t>
  </si>
  <si>
    <t>190064.02</t>
  </si>
  <si>
    <t>Vận hành và vệ sinh máy xếp toa có camera TI36-6
Operation and cleaning of leaflet folding machine with camera TI36-6</t>
  </si>
  <si>
    <t>190065.02</t>
  </si>
  <si>
    <t>Vận hành và vệ sinh máy sấy Electrolux EDV7552S
Operation and cleaning  of drying machine Electrolux EDV7552S</t>
  </si>
  <si>
    <t>190066.02</t>
  </si>
  <si>
    <t xml:space="preserve">Vận hành máy nén và tạo hạt LGS200
Operation of roller compactor LGS200 </t>
  </si>
  <si>
    <t>190067.02</t>
  </si>
  <si>
    <t>Vệ sinh máy nén và tạo hạt LGS200
Cleaning of roller compactor LGS200</t>
  </si>
  <si>
    <t>190068.02</t>
  </si>
  <si>
    <t>Vận hành và vệ sinh thiết bị nâng di động XIAOLUN JTY-100CZ
Operation and cleaning of mobile drum lifting and inverting unit XIAOLUN JTY-100CZ</t>
  </si>
  <si>
    <t>190069.03</t>
  </si>
  <si>
    <t>Vận hành và vệ sinh bồn pha chế dịch XIAOLUN BJ200, BJ100, BJ60
Operation and cleaning of suspension reception tank XIAOLUN BJ200, BJ100, BJ60</t>
  </si>
  <si>
    <t>190071.02</t>
  </si>
  <si>
    <t>Vận hành và vệ sinh máy đóng hộp tự động JORNEN ZH150
Operation and cleaning of cartoning machine jornen ZH150</t>
  </si>
  <si>
    <t>190072.03</t>
  </si>
  <si>
    <t>Vận hành và vệ sinh máy ép vỉ DPP260KI-2
Operation and cleaning of blister packaging machine DPP260KI-2</t>
  </si>
  <si>
    <t>190073.03</t>
  </si>
  <si>
    <t>Vận hành và vệ sinh máy đóng hộp tự động JORNEN ZH120
Operation and cleaning of cartoning machine  JORNEN ZH120</t>
  </si>
  <si>
    <t>190074.02</t>
  </si>
  <si>
    <t>Kiểm tra/ hiệu chuẩn hằng ngày load cell, vận hành và vệ sinh máy kiểm tra trọng lượng Technofour CW 1200-01
Daily verification/ calibration load cell, operation and cleaning for check weigher Technofour CW 1200-01</t>
  </si>
  <si>
    <t>190075.02</t>
  </si>
  <si>
    <t>Vận hành và vệ sinh máy đóng hộp bán tự động CSC-50
Operation and cleaning of semi-auto cartoning MACHINE CSC-50</t>
  </si>
  <si>
    <t>190076.02</t>
  </si>
  <si>
    <t xml:space="preserve">Vận hành và vệ sinh máy xay búa XIAOLUN FG-300
Operation and cleaning of hammer mill XIAOLUN FG-300
</t>
  </si>
  <si>
    <t>190078.02</t>
  </si>
  <si>
    <t>Kiểm tra/ hiệu chuẩn hằng ngày load cell, vận hành và vệ sinh máy kiểm tra trọng METTLER TOLEDO XS2
Daily verification/ calibration load cell, operation and cleaning of check weigher METTLER TOLEDO XS2</t>
  </si>
  <si>
    <t>190080.02</t>
  </si>
  <si>
    <t>Vận hành và vệ sinh thước cặp điện tử MITUTOYO CD-20APX
Operation and cleaning of digimatic caliper MITUTOYO CD-20APX</t>
  </si>
  <si>
    <t>190081.02</t>
  </si>
  <si>
    <t>Vận hành và vệ sinh hệ thống kiểm tra vỉ POLYPHEM WT
Operation and cleaning of blister inspection system POLYPHEM WT</t>
  </si>
  <si>
    <t>Vệ sinh máy bao phim GLATT GCSi 350
Cleaning of pan coater GLATT GCSi 350</t>
  </si>
  <si>
    <t>Vệ sinh máy bao phim GLATT GCSi 950
Cleaning of pan coater GLATT GCSi 950</t>
  </si>
  <si>
    <t>Vận hành và vệ sinh máy sàng rây GY-450SSA
Operation and cleaning of vibrator sieve GY-450 SSA</t>
  </si>
  <si>
    <t>Vận hành và vệ sinh máy dò kim loại LOCK MET 30+
Operation and cleaning of metal detector machine LOCK MET 30+</t>
  </si>
  <si>
    <t>Vận hành và vệ sinh tủ hóa chất VIỆT NGA TĐ.02
Operation and cleaning of chemical storage cabinet VIET NGA TĐ.02</t>
  </si>
  <si>
    <t>Vận hành máy ép gói ngang VOLPAK SP70-S4
Operation of horizontal sachet machine VOLPAK SP70-S4</t>
  </si>
  <si>
    <t>Vệ sinh máy ép gói ngang VOLPAK SP70-S4
Cleaning of horizontal sachet machine VOLPAK SP70-S4</t>
  </si>
  <si>
    <t xml:space="preserve">Vận hành và vệ sinh máy rửa áp lực cao KARCHER K3.450
Operation and cleaning of high pressure washer KARCHER K3.450 </t>
  </si>
  <si>
    <t>Vận hành máy ép vỉ xé SHW-APM-360C
Operation of strip blister packaging machine SHW-APM-360C</t>
  </si>
  <si>
    <t>Vệ sinh máy ép vỉ xé SHW-APM-360C Cleaning of strip blister packaging machine SHW-APM-360C</t>
  </si>
  <si>
    <t>Vận hành và vệ sinh nhiệt kế hồng ngoại FLUKE 62 MAX
Operation and cleaning of infrared thermometer FLUKE 62 MAX</t>
  </si>
  <si>
    <t>Vận hành và vệ sinh máy in laser và thiết bị kiểm tra 
Operation and cleaning of laser printer and printed inspection</t>
  </si>
  <si>
    <t>Quy trình rà soát audit trail máy nén và tạo hạt LGS200
Audit trail review procedure of roller compactor LGS200</t>
  </si>
  <si>
    <t>Quy trình rà soát audit trail cho máy vô nang NJP-2200 
Audit trail review procedure for capsule filling machine NJP-2200</t>
  </si>
  <si>
    <t>Quy trình rà soát audit trail cho máy ép vỉ DPP260Ki-2, BMP270
Audit trail review procedure for automatic blister packaging machine DPP260Ki-2, BMP270</t>
  </si>
  <si>
    <t>Quy trình rà soát audit trail cho máy đóng hộp tự động JORNEN ZH120, ZH150
Audit trail review procedure for cartoning machine JORNEN ZH120, ZH150</t>
  </si>
  <si>
    <t>Quy trình rà soát audit trail cho máy ép vỉ xé SHW-APM-360C
Audit trail review procedure for strip blister packaging machine SHW-APM-360C</t>
  </si>
  <si>
    <t>Quy trình rà soát audit trail cho chuyền pha chế ướt
Audit trail review procedure for wet granulation line</t>
  </si>
  <si>
    <t>Quy trình rà soát audit trail cho máy bao phim GLATT GCSi 350, GCSi 500, GCSi 950
Audit trail review procedure for pan coater GCSi 350, GCSi 500, GCSi 950</t>
  </si>
  <si>
    <t>Quy trình rà soát audit trail cho máy dập viên HATA HT-TKS32MS-E, HT-TKS38MS-E, HT-TKS45LD-E
Audit trail review procedure for tablet pressing machine HATA HT-TKS32MS-E, HT-TKS38MS-E, HT-TKS45LD-E</t>
  </si>
  <si>
    <t>Quy trình rà soát audit trail cho máy đóng hộp bán tự động CSC-50
Audit trail review procedure for semi-auto cartoning machine CSC-50</t>
  </si>
  <si>
    <t>Quy trình rà soát audit trail cho hệ thống IN MÃ 2D MATRIX FMD và thiết bị chống giả mạo
Audit trail review procedure for printer for FMD 2D MATRIX  and anti-tampering device</t>
  </si>
  <si>
    <t>Quy trình rà soát audit trail của máy xếp toa có CAMERA TI36-6
Audit trail review procedure for leaflet folding machine with CAMERA TI36-6</t>
  </si>
  <si>
    <t>Quy trình rà soát audit trail cho máy rửa thùng trộn XIAOLUN QD-1800
Audit trail review procedure for bin washer XIAOLUN QD-1800</t>
  </si>
  <si>
    <t>Quy trình rà soát audit trail cho máy ép gói ngang VOLPAK SP70-S4
Audit trail review procedure for horizontal sachet machine VOLPAK SP70-S4</t>
  </si>
  <si>
    <t>Quy trình rà soát audit trail cho máy in laser và thiết bị kiểm tra
Audit trail review procedure for laser printer and printed inspection</t>
  </si>
  <si>
    <t>Quy trình rà soát audit trail cho tủ sấy tĩnh TA-TST-2.2M3
Audit trail review procedure for drying chamber TA-TST-2.2M3</t>
  </si>
  <si>
    <t>Vận hành và vệ sinh bơm nhu động WATSON MARLOW 620S
Operation and cleaning of peristaltic pump WATSON MARLOW 620S</t>
  </si>
  <si>
    <t>Vận hành và vệ sinh Máy ghiền và tạo hạt FZX-700
Operation and cleaning of grinding and granulating machine FZX-700</t>
  </si>
  <si>
    <t>190112.01</t>
  </si>
  <si>
    <t xml:space="preserve">Vận hành và vệ sinh Máy in phun Linx 8830IP55
Operation and cleaning of Inkjet printed Linx 8830IP55 </t>
  </si>
  <si>
    <t>190113.01</t>
  </si>
  <si>
    <t xml:space="preserve">Vận hành và vệ sinh máy hàn bao Yuzhong SF-150
Operation and  cleaning of sealing machine Yuzhong SF-150 </t>
  </si>
  <si>
    <t>190008.02
06.04.20</t>
  </si>
  <si>
    <t xml:space="preserve">190063
190065
010066 </t>
  </si>
  <si>
    <t>010066
190008
190063
190065</t>
  </si>
  <si>
    <t xml:space="preserve">010084
190013 
190016 </t>
  </si>
  <si>
    <t>190001 
010122</t>
  </si>
  <si>
    <t>190015.01
11.07.19</t>
  </si>
  <si>
    <t xml:space="preserve">190013
010122
190017 
190023 </t>
  </si>
  <si>
    <t>010066 
010122 
190007 
190013
190017
020004</t>
  </si>
  <si>
    <t>010066 
020004 
190016</t>
  </si>
  <si>
    <t>010122
190015 
190016</t>
  </si>
  <si>
    <t>190018.02
20.05.20</t>
  </si>
  <si>
    <t>010066 
190007
190008
190009
190052 
190090</t>
  </si>
  <si>
    <t>190019.02
24.02.20</t>
  </si>
  <si>
    <t xml:space="preserve"> Hướng dẫn sử dụng của nhà sản xuất.
010066
020004
190016
190018</t>
  </si>
  <si>
    <t>190020.02
04.06.20</t>
  </si>
  <si>
    <t>Catalogue
010010 
010066
010100
020004
020108
020109
020110
070001
190016
190018</t>
  </si>
  <si>
    <t>190021.02
04.06.20</t>
  </si>
  <si>
    <t>Operating Intructions
010010 
010066
010100
020004
020090
070001</t>
  </si>
  <si>
    <t>190022.02
04.06.20</t>
  </si>
  <si>
    <t xml:space="preserve">Catalogue
010010
010066 
010100 
020004
020107
 070001 </t>
  </si>
  <si>
    <t>190023.02
25.12.19</t>
  </si>
  <si>
    <t>190024.01
30.06.19</t>
  </si>
  <si>
    <t xml:space="preserve">Catalogue of the manufacturer
190013
190016 </t>
  </si>
  <si>
    <t>190025.02
29.06.20</t>
  </si>
  <si>
    <t>Control manual , 020004</t>
  </si>
  <si>
    <t>190026.03
20.01.20</t>
  </si>
  <si>
    <t>020004, 190008, 190016,
190018, 190024, 190025, 190090</t>
  </si>
  <si>
    <t>190026-01.01
01.12.20</t>
  </si>
  <si>
    <t>190027.01
26.06.19</t>
  </si>
  <si>
    <t xml:space="preserve">Catalogue of the manufacture
020004
190016 
190018 
</t>
  </si>
  <si>
    <t>190028.01
15.08.19</t>
  </si>
  <si>
    <t>Hướng dẫn sử dụng.
020004
190016
190018</t>
  </si>
  <si>
    <t>190029.02
04.06.20</t>
  </si>
  <si>
    <t xml:space="preserve">Catalogue
010010
010066 
010100 
020004
020114
 070001 </t>
  </si>
  <si>
    <t>190031.03
04.06.20</t>
  </si>
  <si>
    <t>Cataloque
010066, 010010, 010100, 020004, 020113, 070001</t>
  </si>
  <si>
    <t>190032.01
25.07.19</t>
  </si>
  <si>
    <t xml:space="preserve">Manual for rotary tablet press.
020004 
190034 </t>
  </si>
  <si>
    <t>190033.01
25.07.19</t>
  </si>
  <si>
    <t>020004, 190016, 190018
070240</t>
  </si>
  <si>
    <t xml:space="preserve">020004 
 190016 
190018
070240 
190033 </t>
  </si>
  <si>
    <t>190034.01
22.07.19</t>
  </si>
  <si>
    <t>Manual
020004</t>
  </si>
  <si>
    <t>190035.02
04.02.20</t>
  </si>
  <si>
    <t>020004, 190016,
190018</t>
  </si>
  <si>
    <t xml:space="preserve"> 020004 
 190016 
190008-01 
190035</t>
  </si>
  <si>
    <t xml:space="preserve">Instruction Manual of Electrolab
010066
020004
</t>
  </si>
  <si>
    <t>190037.01
26.06.19</t>
  </si>
  <si>
    <t>Manual
010010
020004</t>
  </si>
  <si>
    <t>190038.01
26.06.19</t>
  </si>
  <si>
    <t>020004, 190016, 190018</t>
  </si>
  <si>
    <t>020004, 190016, 190018
190038</t>
  </si>
  <si>
    <t>190039.01
21.07.19</t>
  </si>
  <si>
    <t xml:space="preserve">Catalogue of the manufacture
'020004 </t>
  </si>
  <si>
    <t>190040.01
20.08.19</t>
  </si>
  <si>
    <t>190009, 020004, 190018, 190016</t>
  </si>
  <si>
    <t>190041.01
23.07.19</t>
  </si>
  <si>
    <t>190042.01
21.07.19</t>
  </si>
  <si>
    <t xml:space="preserve">Manual
</t>
  </si>
  <si>
    <t>190043.01
22.07.19</t>
  </si>
  <si>
    <t>Manual
020004, 190018</t>
  </si>
  <si>
    <t>190044.01
22.07.19</t>
  </si>
  <si>
    <t>Catalogue of the manufacturer, 020004, 190018</t>
  </si>
  <si>
    <t>190045.02
15.01.20</t>
  </si>
  <si>
    <t>Catalogue of the manufacturer,
020004, 010066, 190016, 190018</t>
  </si>
  <si>
    <t>190046.02
15.01.20</t>
  </si>
  <si>
    <t>Catalogue of the manufacturer
020004, 010066, 190016, 190018</t>
  </si>
  <si>
    <t>190047.01
15.08.19</t>
  </si>
  <si>
    <t>190016, 020004,
190018</t>
  </si>
  <si>
    <t>190048.01
26.06.19</t>
  </si>
  <si>
    <t>Hướng dẫn vận hành,
020004</t>
  </si>
  <si>
    <t>190049.02
04.02.20</t>
  </si>
  <si>
    <t>190050.01
26.07.19</t>
  </si>
  <si>
    <t>Manual for dispensing booth,
020004,
190016,
190018</t>
  </si>
  <si>
    <t>190051.01
25.07.19</t>
  </si>
  <si>
    <t>Catalogue of the manufacturer
020004,
190016,
190018</t>
  </si>
  <si>
    <t>020004
190016
190018
190067</t>
  </si>
  <si>
    <t>190052.01
30.07.19</t>
  </si>
  <si>
    <t>Hướng dẫn vận hành,
010010,
010066,
020004,
190016</t>
  </si>
  <si>
    <t>190053.01
26.06.19</t>
  </si>
  <si>
    <t>Catalogue of the manufacturer
020004
190016
190018</t>
  </si>
  <si>
    <t>190054.01
25.06.19</t>
  </si>
  <si>
    <t>190055.03
04.02.20</t>
  </si>
  <si>
    <t>020004,
010066,
190016,
190018,
190054</t>
  </si>
  <si>
    <t>190056.01
15.08.19</t>
  </si>
  <si>
    <t>Hướng dẫn sử dụng,
020004, 190016,
190018</t>
  </si>
  <si>
    <t>190057.01
13.08.19</t>
  </si>
  <si>
    <t>190058.01
15.08.19</t>
  </si>
  <si>
    <t>190059.01
05.09.19</t>
  </si>
  <si>
    <t>190060.01
05.09.19</t>
  </si>
  <si>
    <t>020004, 190008, 190016, 190018</t>
  </si>
  <si>
    <t>190061.01
15.07.19</t>
  </si>
  <si>
    <t>Catalogue of the manufacturer,
190007, 020004</t>
  </si>
  <si>
    <t>190062.01
15.07.19</t>
  </si>
  <si>
    <t>190063.01
10.08.19</t>
  </si>
  <si>
    <t>User manual,
020004,
190016,
190018,
010066</t>
  </si>
  <si>
    <t>190064.01
05.10.19</t>
  </si>
  <si>
    <t>Operating instruction of manufacturing
020004,
190018</t>
  </si>
  <si>
    <t>190065.01
10.08.19</t>
  </si>
  <si>
    <t>User manual,
010066,
020004,
190016,
190018</t>
  </si>
  <si>
    <t>190066.01
20.07.19</t>
  </si>
  <si>
    <t xml:space="preserve">User manual of roller compactor,
020004 
</t>
  </si>
  <si>
    <t>190067.01
20.07.19</t>
  </si>
  <si>
    <t>020004, 190016, 190018, 190090</t>
  </si>
  <si>
    <t xml:space="preserve">020004
190016
190018
190090 
</t>
  </si>
  <si>
    <t>190068.01
30.07.19</t>
  </si>
  <si>
    <t>Catalogue of the manufacturer,
020004,
190016,
190052</t>
  </si>
  <si>
    <t>190069.02
15.01.20</t>
  </si>
  <si>
    <t>190071.01
18.09.19
190079.01
24.01.20</t>
  </si>
  <si>
    <t xml:space="preserve">Operating Instructions of Manufacturer.
010066
020004
</t>
  </si>
  <si>
    <t>190072.02
24.02.20</t>
  </si>
  <si>
    <t>010066, 020004, 190014, 190016</t>
  </si>
  <si>
    <t>190073.02
20.07.20</t>
  </si>
  <si>
    <t xml:space="preserve">Operating Instructions of Manufacturer.
010066 
020004 
</t>
  </si>
  <si>
    <t>190074.01
19.08.19</t>
  </si>
  <si>
    <t>Operating Instructions of Manufacturer.
010066 
020004 
010100</t>
  </si>
  <si>
    <t>190075.01
19.08.19</t>
  </si>
  <si>
    <t>010066, 020004</t>
  </si>
  <si>
    <t>190076.01
24.07.19</t>
  </si>
  <si>
    <t xml:space="preserve">Catalogue of the manufacturer.
 020004
190016
 190018 </t>
  </si>
  <si>
    <t>Operating instructions of manufacturer
020004
010066</t>
  </si>
  <si>
    <t>190078.01
18.09.19</t>
  </si>
  <si>
    <t>010010
020004
010100</t>
  </si>
  <si>
    <t>190080.01
10.09.19</t>
  </si>
  <si>
    <t>Catalogue of the manufacturer.
020004</t>
  </si>
  <si>
    <t>190081.01
18.09.19</t>
  </si>
  <si>
    <t>Operating instruction of manufacturer,020004
190018</t>
  </si>
  <si>
    <t>190083.02
04.02.20</t>
  </si>
  <si>
    <t>190084.02
04.02.20</t>
  </si>
  <si>
    <t>190085.01
25.11.19</t>
  </si>
  <si>
    <t>020004,
190009,
190016,
190018</t>
  </si>
  <si>
    <t>190086.01
03.01.20</t>
  </si>
  <si>
    <t>Operating manual,
010010,
020004,
190016,
190018</t>
  </si>
  <si>
    <t xml:space="preserve">190087.01
15.12.19 </t>
  </si>
  <si>
    <t xml:space="preserve">The manual of the manufacturer  </t>
  </si>
  <si>
    <t>190088.01
02.01.20</t>
  </si>
  <si>
    <t>Catalogue,
020004</t>
  </si>
  <si>
    <t>190089,03
10.07.20</t>
  </si>
  <si>
    <t>020004, 010066, 190016, 190018</t>
  </si>
  <si>
    <t>User's manual
190090.01
04.02.20</t>
  </si>
  <si>
    <t>User manual,
020004,
190016,
190018</t>
  </si>
  <si>
    <t>Catalogue of the manufacturer,
020004</t>
  </si>
  <si>
    <t>190092.01
10.01.20</t>
  </si>
  <si>
    <t>010066, 020004, 190016, 190018</t>
  </si>
  <si>
    <t>190093.01
18.01.20</t>
  </si>
  <si>
    <t>Operating Instructions of Manufacturer,
020004,
190018</t>
  </si>
  <si>
    <t>010010, 010071</t>
  </si>
  <si>
    <t>010010,
010071</t>
  </si>
  <si>
    <t>Catalogue,
020004
190016
190018</t>
  </si>
  <si>
    <t>Catalogue,
020004
190016</t>
  </si>
  <si>
    <t>020004
190015
190018</t>
  </si>
  <si>
    <t>190008.01 (12.07.19 )
AB02: Đổi tên</t>
  </si>
  <si>
    <t>Liên quan sản phẩm Ibuprofen</t>
  </si>
  <si>
    <t>AB02 đổi tên</t>
  </si>
  <si>
    <t xml:space="preserve">190019.01 (16.01.20)
190070.01 (18.09.19)
</t>
  </si>
  <si>
    <t>190020.01 (01.10.19)
PMP-080001.01(18.06.19)</t>
  </si>
  <si>
    <t>190021.01 (10.08.19)</t>
  </si>
  <si>
    <t>190022.01 (01.10.19)
PMP-080002.01(18.06.19)</t>
  </si>
  <si>
    <t xml:space="preserve">190023.01 (13.07.19)
</t>
  </si>
  <si>
    <t>190025.01 (06.08.19)</t>
  </si>
  <si>
    <t xml:space="preserve">'190026.02 (16.09.19)
'190026.01 (06.08.19)
</t>
  </si>
  <si>
    <t>190029.01 (01.07.19)</t>
  </si>
  <si>
    <t xml:space="preserve">190031.02 (18.11.19)
190031.01 (01.07.19)
</t>
  </si>
  <si>
    <t xml:space="preserve">190035.01 (25.07.19)
</t>
  </si>
  <si>
    <t xml:space="preserve">190045.01 (16.05.19)
</t>
  </si>
  <si>
    <t>190046.01 (15.08.19)</t>
  </si>
  <si>
    <t xml:space="preserve">190049.01 (26.06.19)
</t>
  </si>
  <si>
    <t>190055.02 (24.09.19)
190055.01 (25.06.19)</t>
  </si>
  <si>
    <t xml:space="preserve">190069.01 (15.08.19)
</t>
  </si>
  <si>
    <t xml:space="preserve">190072.01 (18.09.19)
</t>
  </si>
  <si>
    <t>190073.01 (18.09.19)</t>
  </si>
  <si>
    <t>190083.01
25.06.19</t>
  </si>
  <si>
    <t>190084.01
25.06.19</t>
  </si>
  <si>
    <t xml:space="preserve">190089.02 (10.02.20)
190089.01 (02.01.20)
</t>
  </si>
  <si>
    <r>
      <t xml:space="preserve">Vệ sinh chuyền pha chế ướt
</t>
    </r>
    <r>
      <rPr>
        <i/>
        <sz val="10"/>
        <rFont val="Arial"/>
        <family val="2"/>
      </rPr>
      <t xml:space="preserve">Cleaning of wet granulation line </t>
    </r>
  </si>
  <si>
    <r>
      <t xml:space="preserve">Vận hành và vệ sinh máy đo độ rã ELECTROLAB EDI-2I  
</t>
    </r>
    <r>
      <rPr>
        <i/>
        <sz val="10"/>
        <rFont val="Arial"/>
        <family val="2"/>
      </rPr>
      <t xml:space="preserve">Operation and cleaning of disintegration tester ELECTROLAB EDI-2I   </t>
    </r>
  </si>
  <si>
    <r>
      <t xml:space="preserve">Vận hành và vệ sinh bồn pha chế dịch GLATT
</t>
    </r>
    <r>
      <rPr>
        <i/>
        <sz val="10"/>
        <rFont val="Arial"/>
        <family val="2"/>
      </rPr>
      <t>Operation and cleaning of suspension reception tank GLATT</t>
    </r>
  </si>
  <si>
    <r>
      <t xml:space="preserve">Vận hành và vệ sinh thiết bị nâng dạng cột XIAOLUN JTG-500A, JTG-800A
</t>
    </r>
    <r>
      <rPr>
        <i/>
        <sz val="10"/>
        <rFont val="Arial"/>
        <family val="2"/>
      </rPr>
      <t>Operation and cleaning of column lifter XIAOLUN JTG-500A, JTG-800A</t>
    </r>
  </si>
  <si>
    <t>09/06/21</t>
  </si>
  <si>
    <t>01/03/21</t>
  </si>
  <si>
    <t>05/08/20</t>
  </si>
  <si>
    <t>06/08/20</t>
  </si>
  <si>
    <t>05/02/21</t>
  </si>
  <si>
    <t>08/02/21</t>
  </si>
  <si>
    <t>03/08/20</t>
  </si>
  <si>
    <t>NSO-STADA</t>
  </si>
  <si>
    <t>SOP Numbering Database: NSO - STADA VN (19#)</t>
  </si>
  <si>
    <t>NSO - STADA VN</t>
  </si>
  <si>
    <t>Khác
Others</t>
  </si>
  <si>
    <t>SOP Numbering Database: Engineering (07#)</t>
  </si>
  <si>
    <t>Hướng dẫn chung về bảo trì thiết bị, nhà xưởng
Maintenance</t>
  </si>
  <si>
    <t>Quản lí thiết bị chuẩn và hướng dẫn hiệu chuẩn thiết bị đo
Handling of working measurement standards and guidance on calibration of measuring instruments</t>
  </si>
  <si>
    <t>070003.06</t>
  </si>
  <si>
    <t xml:space="preserve">Bảo trì máy khuấy
Preventive maintenance of Stirring machine </t>
  </si>
  <si>
    <t>Bảo trì máy trộn siêu tốc kbc-st-100 và máy trộn siêu tốc và xát hạt gl-400
Preventive maintenance of high speed mixer kbc-st-100 and high speed mixer gl-400</t>
  </si>
  <si>
    <t>070008.06</t>
  </si>
  <si>
    <t>Bảo trì máy xát hạt, máy sửa hạt
Preventive maintenance of wet granulating machine - granule sizing machine</t>
  </si>
  <si>
    <t>070009.06</t>
  </si>
  <si>
    <t>Bảo trì máy dò kim loại
Preventive maintenance of metal detector</t>
  </si>
  <si>
    <t>070011.06</t>
  </si>
  <si>
    <t>Bảo trì máy sấy tầng sôi KBC-TS-100-S, KBC-TS-150-S
Preventive maintenance of Fluid bed dryer KBC-TS-100-S and  KBC-TS-150-S</t>
  </si>
  <si>
    <t>070014.05</t>
  </si>
  <si>
    <t>Bảo trì máy vô nang tự động KDF-6
Preventive maintenance of Automatic capsule filling machine KDF-6</t>
  </si>
  <si>
    <t>070016.06</t>
  </si>
  <si>
    <t xml:space="preserve">Bảo trì máy lau nang KDP-1, KW-108, YPJ-II
Preventive maintenance of Capsule polishing machine KDP-1, KW-108, YPJ-II  </t>
  </si>
  <si>
    <t>070018.06</t>
  </si>
  <si>
    <t>Bảo trì máy ép gói ngang MPH-100, MPH-150, SP-70 S4
Preventive maintenance of Horizontal sachet packing machine MPH-100, MPH-150, SP-70 S4</t>
  </si>
  <si>
    <t>070019.06</t>
  </si>
  <si>
    <t>Bảo trì máy ép vỉ Uhlmann
Preventive maintenance of Uhlmann Auto blister packing machine</t>
  </si>
  <si>
    <t>070025.05</t>
  </si>
  <si>
    <t>Bảo trì máy dán nhãn PF 2000
Preventive maintenance of vial labelling machine PF 2000</t>
  </si>
  <si>
    <t>Bảo trì máy thử nghiệm độ toàn vẹn của lọc Sartocheck 4
Preventive maintenance for filter integrity tester Sartocheck 4</t>
  </si>
  <si>
    <t>070027.05</t>
  </si>
  <si>
    <t>Bảo trì máy đo nồng độ oxy
Preventive maintenance for oxygen analyzer</t>
  </si>
  <si>
    <t>070029.05</t>
  </si>
  <si>
    <t>Bảo trì tủ vi khí hậu Newtronic
Preventive maintenance of Walk-in humidity chamber Newtronic</t>
  </si>
  <si>
    <t>070030.06</t>
  </si>
  <si>
    <t>Bảo trì tủ ấm NEC 1230IRSI
Preventive maintenance for Walk-in incubator NEC 1230IRSI</t>
  </si>
  <si>
    <t>070034.06</t>
  </si>
  <si>
    <t>Hiệu chuẩn cảm biến nhiệt độ/ nhiệt kế
Calibration of temperature sensors/ thermometer</t>
  </si>
  <si>
    <t>070035.05</t>
  </si>
  <si>
    <t>Hiệu chuẩn đầu dò nhiệt độ, nhiệt độ - độ ẩm của bộ ghi dữ liệu Masibus 8040
Calibration for temperature sensor, temperature - humidity sensor used for data logger of Masibus 8040</t>
  </si>
  <si>
    <t>070037.05</t>
  </si>
  <si>
    <t>Bảo trì máy hấp tiệt trùng hơi nước MachinFabrik 1725MF
Preventive maintenance for H.P.H.V steam sterilizer MachinFabrik 1725MF</t>
  </si>
  <si>
    <t>070039.05</t>
  </si>
  <si>
    <t>Vận hành bộ ghi dữ liệu Masibus 8040 và phần mềm ứng dụng
Operation for Datalogger of Masibus 8040 and application software</t>
  </si>
  <si>
    <t>070040.05</t>
  </si>
  <si>
    <t>Vận hành máy đo DOP và hướng dẫn kiểm tra độ rò rỉ lọc HEPA bằng phương pháp DOP
Operation of DOP instrument and guidance on HEPA filter leakage test by DOP method</t>
  </si>
  <si>
    <t>070042.04</t>
  </si>
  <si>
    <t xml:space="preserve">Bảo trì định kỳ tủ sấy Binder
Preventive maintenance for Drying oven of Binder </t>
  </si>
  <si>
    <t>070044.04</t>
  </si>
  <si>
    <t>Bảo trì máy đo độ hòa tan Electrolab TDT Series 
Preventive maintenance for Dissolution tester Electrolab Series</t>
  </si>
  <si>
    <t>070045.04</t>
  </si>
  <si>
    <t>Bảo trì máy lấy mẫu không khí kiểm tra vi sinh MAS-100 series
Preventive maintenance for Mircobial air sampler MAS-100 series</t>
  </si>
  <si>
    <t>070046.04</t>
  </si>
  <si>
    <t xml:space="preserve">Bảo trì máy lắc và máy trộn xoáy 
Preventive maintenance for shaker  and Vortex Mixer </t>
  </si>
  <si>
    <t>070047.05</t>
  </si>
  <si>
    <t>Bảo trì máy phân tích tổng lượng carbon hữu cơ Hach Ultra Anatel
Preventive maintenance of TOC analyzer Hach Ultra Anatel</t>
  </si>
  <si>
    <t>070048.04</t>
  </si>
  <si>
    <t>Bảo trì máy khuấy từ gia nhiệt
Preventive maintenance for Thermal magnetic stirrer</t>
  </si>
  <si>
    <t>070049.05</t>
  </si>
  <si>
    <t>Bảo trì tủ ấm vi sinh MIR-262 Series
Preventive maintenance of Incubator MIR-262 Series</t>
  </si>
  <si>
    <t>070050.04</t>
  </si>
  <si>
    <t xml:space="preserve">Bảo trì máy quang phổ UV-Vis
Preventive maintenance of UV-Vis spectrophotometer </t>
  </si>
  <si>
    <t>070052.04</t>
  </si>
  <si>
    <t>070053.04</t>
  </si>
  <si>
    <t>Bảo trì lò nung Nabertherm
Preventive mainatenace for Furnace Nabertherm</t>
  </si>
  <si>
    <t>070055.05</t>
  </si>
  <si>
    <t>Bảo trì tủ LAF vi sinh, tủ LAF NUAIRE, LAF treo PMP &amp; LAF ngang DYNA-FILTER
Preventive maintenance of Laminar Air Flow Biological Safety Cabinet, Laminar Air Flow Cabinet NUAIRE, hanging LAF PMP &amp; horizontal LAF DYNA-FILTER</t>
  </si>
  <si>
    <t>070056.06</t>
  </si>
  <si>
    <t>Bảo trì bể rửa siêu âm
Preventive maintenance of Ultrasonic cleaner</t>
  </si>
  <si>
    <t>070057.05</t>
  </si>
  <si>
    <t>Bảo trì máy hàn chai
Preventive maintenance of Sealing machine</t>
  </si>
  <si>
    <t>070059.07</t>
  </si>
  <si>
    <t>Bảo trì Air shower
Preventive maintenance of Air shower</t>
  </si>
  <si>
    <t>070062.05</t>
  </si>
  <si>
    <t>Hiệu chuẩn máy đo nồng độ oxy Pac Check 450
Calibration of oxygen analyzer Pac Check 450</t>
  </si>
  <si>
    <t>070063.04</t>
  </si>
  <si>
    <t>Bảo trì máy thử độ mài mòn Inmed
Preventive maintenance for friability tester Inmed</t>
  </si>
  <si>
    <t>070064.04</t>
  </si>
  <si>
    <t>Bảo trì máy thử độ rã Inmed
Preventive maintenance for disintegration tester Inmed</t>
  </si>
  <si>
    <t>070067.04</t>
  </si>
  <si>
    <t>Bảo trì bếp cách thủy
Preventive maintenance for water bath</t>
  </si>
  <si>
    <t>Bảo trì máy in phun DOMINO A200 và LỊNX 8830IP55
Preventive maintenance of ink jet printer DOMINO A200 and LỊNX 8830IP55</t>
  </si>
  <si>
    <t>070069.04</t>
  </si>
  <si>
    <t>Bảo trì máy xếp toa Khởi Kỳ Son Ti36-6,Ti36-6SL, máy xếp toa DYNAFOLD DF-S324VC, DF-304VC, máy xếp toa CKC F-264
Preventive maintenance of Leaflet folding machine Khoi Ky Son Ti36-6, Ti36-6SL, leaflet folding machine DYNAFOLD DF-S324VC, DF -304VC and leaflet folding machine CKC F-264</t>
  </si>
  <si>
    <t>070070.04</t>
  </si>
  <si>
    <t>Bảo trì máy đo pH Mettler Toledo
Preventive maintenance of pH meter Mettler Toledo</t>
  </si>
  <si>
    <t>070072.06</t>
  </si>
  <si>
    <t>Bảo trì hệ thống HPLC 
Preventive maintenance of HPLC system</t>
  </si>
  <si>
    <t>070073.05</t>
  </si>
  <si>
    <t>Hiệu chuẩn máy đo độ rã Inmed
Calibration of Disintegration tester Inmed</t>
  </si>
  <si>
    <t>070075.04</t>
  </si>
  <si>
    <t>Bảo trì nồi hấp Huxley và Gemmy
Preventive maintenace for Autoclave Huxley and Gemmy</t>
  </si>
  <si>
    <t>070076.04</t>
  </si>
  <si>
    <t>Bảo trì tủ hút hóa chất
Preventive maintenance for chemical suction</t>
  </si>
  <si>
    <t>070078.04</t>
  </si>
  <si>
    <t>Bảo trì tủ sấy chân không JSVO-60T
Preventive maintenance for Vacuum drying oven JSVO-60T</t>
  </si>
  <si>
    <t>Vận hành hệ thống nước tinh khiết cho xưởng thuốc viên Betalactam viên và Kiểm nghiệm Betalactam
Operation of Purified water system for Betalactam solid orals workshop and QC Betalactam</t>
  </si>
  <si>
    <t>070080.06</t>
  </si>
  <si>
    <t>Tái sinh cột Cation-Anion của hệ thống nước tinh khiết cho xưởng thuốc viên Betalactam viên và Kiểm nghiệm Betalactam
Cation-Anion column regeneration of Purified water system for Betalactam solid orals workshop and Quality Control Betalactam</t>
  </si>
  <si>
    <t>070081.05</t>
  </si>
  <si>
    <t>Rửa cột lọc thô và cột lọc than hoạt tính của hệ thống nước tinh khiết cho xưởng thuốc viên Betalactam và Kiểm nghiệm Betalactam
Multimedia and activated carbon columns cleaning of Purified water system for Betalactam solid orals workshop and QC Betalactam</t>
  </si>
  <si>
    <t>070083.06</t>
  </si>
  <si>
    <t>Súc rửa hệ thống nước tinh khiết cho Xưởng thuốc viên Betalactam và Kiểm nghiệm Betalactam
Passivation of Purified water system for Betalactam solid orals workshop and QC Betalactam</t>
  </si>
  <si>
    <t>070088.04</t>
  </si>
  <si>
    <t>Bảo trì máy chuẩn độ điện thế Mettler Toledo 
Preventive maintenance for titrator Mettler Toledo</t>
  </si>
  <si>
    <t>Bảo trì định kỳ hệ thống nước tinh khiết cho xưởng thuốc viên Betalactam và Kiểm nghiệm Betalactam
Preventive maintenance of Purified water system for Betalactam solid orals workshop and QC Block B</t>
  </si>
  <si>
    <t>070092.06</t>
  </si>
  <si>
    <t>Bảo trì tủ bảo quản lạnh Kuenling Wics-8 và tủ bảo quản lạnh PMP/SC/V2
Preventive maintenance for walk-in cold storage Kuenling Wics-8 and walk-in cold storage PMP/SC/V2</t>
  </si>
  <si>
    <t>070093.06</t>
  </si>
  <si>
    <t>Vận hành đồng hồ đo tốc độ vòng quay
Operation of digital tachometer</t>
  </si>
  <si>
    <t>070094.05</t>
  </si>
  <si>
    <t>Hiệu chuẩn đầu dò đo tốc độ vòng quay
Calibration of revolution speed sensor</t>
  </si>
  <si>
    <t>070096.05</t>
  </si>
  <si>
    <t>Bảo trì tủ lạnh - tủ đông &amp; tủ lạnh bảo quản
Preventive maintenance of refrigerator - freezer &amp; storage fridge</t>
  </si>
  <si>
    <t>070099.06</t>
  </si>
  <si>
    <t xml:space="preserve">Vận hành hệ thống khí nén ZT50
Operation of compressed air system ZT50 </t>
  </si>
  <si>
    <t>070100.06</t>
  </si>
  <si>
    <t>Bảo trì hệ thống khí nén ZT50
Preventive maintenance of compressed air system ZT50</t>
  </si>
  <si>
    <t>Khử trùng hệ thống nước tinh khiết cho  xưởng thuốc viên Betalactam viên và Kiểm nghiệm betalactam
Sanitization of Purified water system for Betalactam solid orals workshop and QC Betalactam</t>
  </si>
  <si>
    <t>070102.05</t>
  </si>
  <si>
    <t>Hướng dẫn đo vận tốc gió LAFU
Instruction for measuring air velocity of LAFU</t>
  </si>
  <si>
    <t>070105.05</t>
  </si>
  <si>
    <t>Qui trình kiểm tra kiểu phân bố dòng khí
Air flow pattern test</t>
  </si>
  <si>
    <t>070106.05</t>
  </si>
  <si>
    <t>Hiệu chuẩn tủ bảo quản 2-8 oc Kuenling/ WICS-8 và tủ bảo quản lạnh 2-8oC PMP/SC/V2
Calibration of walk-in cold storage chamber Kuenling/ WICS-8 and walk-in cold chamber PMP/SC/V2</t>
  </si>
  <si>
    <t>070108.06</t>
  </si>
  <si>
    <t>Vận hành hệ thống lò hơi LD2/10W
Operation of Boiler system LD2/10W</t>
  </si>
  <si>
    <t>070109.06</t>
  </si>
  <si>
    <t>Bảo trì Dynamic passbox
Preventive maintenance of Dynamic passboxes</t>
  </si>
  <si>
    <t>070110.12</t>
  </si>
  <si>
    <t>Vận hành hệ thống EMS Tangent
Operation of EMS Tangent system</t>
  </si>
  <si>
    <t>070111.07</t>
  </si>
  <si>
    <t>Bảo trì hệ thống lò hơi LD2/10W
Maintenance of Boiler system LD2/10W</t>
  </si>
  <si>
    <t>070115.07</t>
  </si>
  <si>
    <t>Bảo trì buồng cân nguyên liệu
Preventive maintenance of weighing booth</t>
  </si>
  <si>
    <t>070116.06</t>
  </si>
  <si>
    <t>Vận hành hệ thống HVAC của xưởng thuốc viên Betalactam và kiểm nghiệm vi sinh Betalactam
Operation of HVAC system of Betalactam solid orals workshop and QC-Microbial Lab Betalactam</t>
  </si>
  <si>
    <t>070117.05</t>
  </si>
  <si>
    <t xml:space="preserve">Vệ sinh bình ngưng Chiller
Cleaning for condenser of Chiller </t>
  </si>
  <si>
    <t>070118.05</t>
  </si>
  <si>
    <t>Bảo trì hệ thống Chiller 1,2,3
Chiller 1,2,3 system maintenance</t>
  </si>
  <si>
    <t>Bảo trì hệ thống HVAC xưởng thuốc viên Betalactam và Kiểm nghiệm vi sinh Betalactam
Preventive maintenance of HVAC system of Betalactam solid orals workshop and QC-Microbial lab Betalactam</t>
  </si>
  <si>
    <t>070120.08</t>
  </si>
  <si>
    <t>Hiệu chuẩn thiết bị đo nhiệt độ/ độ ẩm 
Calibration of temperature/ relative humidity measuring instrument</t>
  </si>
  <si>
    <t>070121.06</t>
  </si>
  <si>
    <t>Kiểm tra các khí không ngưng tụ, độ khô và độ quá nhiệt của hơi nước tinh khiết
Non-condensable gases, dryness and superheat testing of pure steam</t>
  </si>
  <si>
    <t>Thay lọc của hệ thống HVAC
Replacing filters of HVAC system</t>
  </si>
  <si>
    <t>070127.05</t>
  </si>
  <si>
    <t>Bảo trì hệ thống SCADA xưởng thuốc vô trùng Betalactam, xưởng thuốc viên Betalactam &amp; QC betalactam
Preventive maintenance of SCADA system of betalactam Sterile workshop, betalactam solid orals workshop &amp; QC betalactam</t>
  </si>
  <si>
    <t>070128.05</t>
  </si>
  <si>
    <t>Bảo trì máy trộn lập phương, máy trộn lập phương
Preventive maintenance of cubic mixer, planet mixer</t>
  </si>
  <si>
    <t>070129.05</t>
  </si>
  <si>
    <t>Bảo trì máy bao phim KCP-BP-150 và BG-300E
Preventive maintenance of Film coating machine 150 kg</t>
  </si>
  <si>
    <t>070130.04</t>
  </si>
  <si>
    <t>Bảo trì máy khuấy 3
Preventive maintenance of stirring machine 3</t>
  </si>
  <si>
    <t>070132.04</t>
  </si>
  <si>
    <t>Bảo trì máy ép gói đứng tự động JS-10
Preventive maintenance of Automatic quantitation filling &amp; packaging machine JS-10</t>
  </si>
  <si>
    <t>070133.03</t>
  </si>
  <si>
    <t>Bảo trì máy li tâm Hermle Z206A
Preventive maintenance for Centrifuge Hermle Z602A</t>
  </si>
  <si>
    <t>070134.03</t>
  </si>
  <si>
    <t>Bảo trì máy in phun RSI-Hydra 2000
Preventive maintenance of RSI-Hydra 2000 inkjet printer &amp; vision system</t>
  </si>
  <si>
    <t>070136.04</t>
  </si>
  <si>
    <t>Bảo trì hệ thống BMS Johnson Controls, EMS Tangent và hệ thống BMS &amp; EMS
Preventive maintenance of BMS Johnson Controls, EMS Tangent and BMS &amp; EMS systems</t>
  </si>
  <si>
    <t>070137.03</t>
  </si>
  <si>
    <t>Bảo trì máy nén và tạo hạt LGC200
Preventive maintenance of Roller compactor LGC200</t>
  </si>
  <si>
    <t>070138.03</t>
  </si>
  <si>
    <t>Bảo trì máy đo tỉ trọng gõ Copley JV 1000
Preventive maintenance for Tapped density tester Copley JV 1000</t>
  </si>
  <si>
    <t>070139.03</t>
  </si>
  <si>
    <t>Bảo trì máy đo độ nhớt Cannon 2020 và bể điều nhiệt nóng/lạnh WCR-8
Preventive maintenance for Rotary viscometer Cannon 2020 and Heater/cooler bath circulator WCR-P8</t>
  </si>
  <si>
    <t>070140.03</t>
  </si>
  <si>
    <t>Bảo trì máy đo kích thước hạt nhiễu xạ laser 3000
Preventive maintenance of Mastersizer 3000</t>
  </si>
  <si>
    <t>070141.03</t>
  </si>
  <si>
    <t>Bảo trì máy xay búa tốc độ cao (Hammer type)
Preventive maintenance of Comminuting mill with high speed (Hammer type)</t>
  </si>
  <si>
    <t>070142.03</t>
  </si>
  <si>
    <t>Bảo trì máy ép vỉ xé NSL 260, SHW-APM-360C, SHW-APM-280C
Preventive maintenance of Strip packing machine NSL 260, NSL 260, SHW-APM-360C, SHW-APM-280C</t>
  </si>
  <si>
    <t>070146.06</t>
  </si>
  <si>
    <t>Bảo trì airlock-buồng lấy mẫu nguyên liệu
Preventive maintenance of airlock-raw materials sampling booth</t>
  </si>
  <si>
    <t>070147.11</t>
  </si>
  <si>
    <t>Vận hành hệ thống BMS Johnson Control
Operation of BMS Johnson Control system</t>
  </si>
  <si>
    <t>070148.03</t>
  </si>
  <si>
    <t>Hiệu chuẩn đầu dò đo vận tốc gió
Calibration of air velocity transmitter</t>
  </si>
  <si>
    <t>070149.03</t>
  </si>
  <si>
    <t xml:space="preserve">Kiểm tra áp lực của đường ống phân phối
Pressure testing for distribution piping 
</t>
  </si>
  <si>
    <t>070150.03</t>
  </si>
  <si>
    <t xml:space="preserve">Vệ sinh và súc rửa đường ống phân phối
Cleaning and passivation for distribution piping 
</t>
  </si>
  <si>
    <t>070151.03</t>
  </si>
  <si>
    <t>Hiệu chuẩn đồng hồ nhiệt độ của bộ kiểm tra lượng khí ga không ngưng tụ
Calibration of temperature indicator of non-condensable gases test kit</t>
  </si>
  <si>
    <t>070153.04</t>
  </si>
  <si>
    <t>Bảo trì hệ thống nước tinh khiết xưởng thuốc vô trùng Betalactam
Maintenance of Purified water system for Betalactam sterile workshop</t>
  </si>
  <si>
    <t>070154.07</t>
  </si>
  <si>
    <t>Khử trùng hệ thống nước tinh khiết thuốc vô trùng Betalactam
Sanitization of Purified water system for Betalactam sterile workshop</t>
  </si>
  <si>
    <t>070156.04</t>
  </si>
  <si>
    <t>Bảo trì hệ thống nước pha tiêm xưởng thuốc vô trùng Betalactam
Maintenance of Water for injection system for Betalactam sterile workshop</t>
  </si>
  <si>
    <t>070158.04</t>
  </si>
  <si>
    <t>Bảo trì hệ thống hơi tinh khiết CZQ300
Maintenance of Pure steam system CZQ300</t>
  </si>
  <si>
    <t>070159.04</t>
  </si>
  <si>
    <t>Khử trùng hệ thống phân phối nước pha tiêm xưởng thuốc vô trùng Betalactam
Sanitization of Water for injection distribution loop for betalactam sterile workshop</t>
  </si>
  <si>
    <t>070160.03</t>
  </si>
  <si>
    <t>Hàn đường ống và đánh giá mối hàn
Welding pipe and verification of weld</t>
  </si>
  <si>
    <t>070161.08</t>
  </si>
  <si>
    <t>Vận hành hệ thống BMS &amp; EMS xưởng thuốc vô trùng Betalactam
Operation of BMS &amp; EMS system of Betalactam sterile workshop</t>
  </si>
  <si>
    <t>070162.08</t>
  </si>
  <si>
    <t>Vận hành hệ thống SCADA, nước tinh khiết, nước pha tiêm và hơi tinh khiết Betalactam tiêm
Operation of SCADA, purified water, water for injection and pure steam systems for Betalactam sterile workshop</t>
  </si>
  <si>
    <t>070163.03</t>
  </si>
  <si>
    <t>Bào trì LAF, MLAF, ALAF, ORABS
Preventive maintenance of LAF, MLAF, ALAF, ORABS</t>
  </si>
  <si>
    <t>070164.02</t>
  </si>
  <si>
    <t>Vận hành thiết bị hiệu chuẩn cảm biến nhiệt điện trở Fluke 712B
Operation for rtd calibrator Fluke 712B</t>
  </si>
  <si>
    <t>070165.03</t>
  </si>
  <si>
    <t>Bảo trì Active pass box
Preventive maintenance of Active pass box</t>
  </si>
  <si>
    <t>070166.03</t>
  </si>
  <si>
    <t>Bảo trì VHP pass box LATM500
Preventive maintenance of VHP pass box LATM500</t>
  </si>
  <si>
    <t>070167.04</t>
  </si>
  <si>
    <t>Bảo trì Air shower  ESCO EAS-1A1
Preventive maintenance of Air shower  ESCO EAS-1A1</t>
  </si>
  <si>
    <t>070168.03</t>
  </si>
  <si>
    <t>Bảo trì máy thử độ kín găng tay HTY-GIT01
Preventive maintenance of Glove integrity tester HTY-GIT01</t>
  </si>
  <si>
    <t>070169.03</t>
  </si>
  <si>
    <t>Bảo trì máy rửa chai lọ CPH30
Preventive maintenance of Vial washing machine CPH30</t>
  </si>
  <si>
    <t>070170.03</t>
  </si>
  <si>
    <t>Bảo trì máy tiệt trùng và khử chí nhiệt tố (Tunnel) RML800/4250
Preventive maintenance of Sterilization &amp; depyrogenation (Tunnel) RML800/4250</t>
  </si>
  <si>
    <t>070171.03</t>
  </si>
  <si>
    <t>Bảo trì máy đóng thuốc TFGV02A
Preventive maintenance of Powder filling &amp; stoppering machine TFGV02A</t>
  </si>
  <si>
    <t>070172.03</t>
  </si>
  <si>
    <t>Bảo trì CRABS
Preventive maintenance of CRABS</t>
  </si>
  <si>
    <t>Bảo trì máy niềng ZGD8
Preventive maintenance of Vial capping machine ZGD8</t>
  </si>
  <si>
    <t>070174.03</t>
  </si>
  <si>
    <t>Hiệu chuẩn cân H2O2 của VHP Pass Box (Load cell model: Lascaux, LC1330)
Calibration of H2O2 balance of VHP Pass Box (Load cell model: Lascaux, LC1330)</t>
  </si>
  <si>
    <t>070175.03</t>
  </si>
  <si>
    <t>Bảo trì máy thử độ kín PharmaTest
Preventive maintenance for leak test apparatus PharmaTest</t>
  </si>
  <si>
    <t>070176.03</t>
  </si>
  <si>
    <t>Hiệu chuẩn máy thử độ kín PharmaTest
Calibration of leak test apparatus PharmaTest</t>
  </si>
  <si>
    <t>070177.03</t>
  </si>
  <si>
    <t>Vận hành thiết bị chuẩn đa năng CA150
Operation for multi-functional handheld calibrator CA150</t>
  </si>
  <si>
    <t>070178.04</t>
  </si>
  <si>
    <t>Vận hành máy phát điện GSW1120M
Operation of electrical generator GSW1120M</t>
  </si>
  <si>
    <t>070179.03</t>
  </si>
  <si>
    <t>Bảo trì bơm phân phối môi trường BioMerieux PMi
Preventive maintenance for peristaltic pump BioMerieux PMi</t>
  </si>
  <si>
    <t>070180.03</t>
  </si>
  <si>
    <t>Bảo trì máy phát điện GSW1120M
Preventive maintenance of electrical generator GSW1120M</t>
  </si>
  <si>
    <t>070181.04</t>
  </si>
  <si>
    <t>Bảo trì hệ thống HVAC xưởng thuốc vô trùng Betalactam
Preventive maintenance of HVAC system of Betalactam sterile workshop</t>
  </si>
  <si>
    <t>070183.03</t>
  </si>
  <si>
    <t>Bảo trì máy đổ đĩa môi trường tự động BioMerieux APS ONE
Preventive maintenance for automated pour stacker BioMerieux APS ONE</t>
  </si>
  <si>
    <t>070185.03</t>
  </si>
  <si>
    <t>Bảo trì máy hấp tiệt trùng XG1.GWM-2.0
Maintenance of pulse vacuum sterilizer  XG1.GWM-2.0</t>
  </si>
  <si>
    <t>070186.03</t>
  </si>
  <si>
    <t>Súc rửa hệ thống nước tinh khiết cho Xưởng thuốc vô trùng Betalactam 
Passivation of purified water system for Betalactam sterile workshop</t>
  </si>
  <si>
    <t>070187.03</t>
  </si>
  <si>
    <t>Súc rửa hệ thống nước pha tiêm Xưởng thuốc vô trùng Betalactam
Passivation of water for injection system for Betalactam sterile workshop</t>
  </si>
  <si>
    <t>070188.03</t>
  </si>
  <si>
    <t>Súc rửa máy tạo hơi tinh khiết 
Passivation of pure steam generator</t>
  </si>
  <si>
    <t>070189.03</t>
  </si>
  <si>
    <t>Bảo trì nồi hấp tiệt trùng Sturdy SA-300H
Preventive maintenance of autoclave sterilizer Sturdy SA-300H</t>
  </si>
  <si>
    <t>070190.04</t>
  </si>
  <si>
    <t>Bảo trì máy đóng hộp CT630, máy đóng hộp bán tự động CSC50
Preventive maintenance of cartoning machine CT630, semi-automatic cartoning machine CSC50</t>
  </si>
  <si>
    <t>070192.04</t>
  </si>
  <si>
    <t xml:space="preserve">Vận hành Chiller Daikin
Operation of Chiller Daikin </t>
  </si>
  <si>
    <t>070193.03</t>
  </si>
  <si>
    <t>Bảo trì chiller Daikin
Preventive maintenance of chiller Daikin</t>
  </si>
  <si>
    <t>070194.03</t>
  </si>
  <si>
    <t xml:space="preserve">Bảo trì máy chuẩn bị môi trường tự động BioMerieux Masterclave
Preventive maintenance of automated culture media preparator BioMerieux Masterclave </t>
  </si>
  <si>
    <t>070195.03</t>
  </si>
  <si>
    <t>Bảo trì tủ hút Esco AC2-4S8
Preventive maintenance of Safety cabinet Esco AC2-4S8</t>
  </si>
  <si>
    <t>070197.04</t>
  </si>
  <si>
    <t>Bảo trì máy hàn bao
Preventive maintenance of sealing machine</t>
  </si>
  <si>
    <t>070198.03</t>
  </si>
  <si>
    <t>Bảo trì máy giặt trang phục 2 cửa LAVAMAC AFB180
Preventive maintenance of High spin hygienic barrier washer extractor LAVAMAC AFB180</t>
  </si>
  <si>
    <t>070200.06</t>
  </si>
  <si>
    <t>Vận hành hệ thống khí Nitơ
Operation of Nitrogen system</t>
  </si>
  <si>
    <t>070201.07</t>
  </si>
  <si>
    <t xml:space="preserve">Bảo trì hệ thống khí nitơ
Preventive maintenance of nitrogen system </t>
  </si>
  <si>
    <t>070203.06</t>
  </si>
  <si>
    <t>Vận hành máy phát điện dự phòng GPW1030
Operation of standby electric generator GPW1030</t>
  </si>
  <si>
    <t>070204.06</t>
  </si>
  <si>
    <t>Bảo trì định kỳ máy phát điện GPW1030
Preventive maintenance of electrical generator GPW1030</t>
  </si>
  <si>
    <t>070206.06</t>
  </si>
  <si>
    <t>Vận hành hệ thống xử lý nước thải
Operation of waste water treament system</t>
  </si>
  <si>
    <t>Bảo trì tháp rửa khí xưởng thuốc viên betalactam và xưởng thuốc vô trùng Betalactam
Maintenance of wet scrubber for betalactam solid orals workshop and betalactam sterile workshop</t>
  </si>
  <si>
    <t>070212.04</t>
  </si>
  <si>
    <t>Bảo trì máy lắc sàng rây Haver EML 200 
Preventive maintenance for Haver EML 200 test sieve shaker</t>
  </si>
  <si>
    <t>070213.11</t>
  </si>
  <si>
    <t>Thiết lập giới hạn và theo dõi chênh áp lọc HEPA
Establishment and observation of differential pressure of HEPA filters</t>
  </si>
  <si>
    <t>Vận hành và bảo trì cho Dust Collector
Operation and maintenance of Dust Collector</t>
  </si>
  <si>
    <t>070216.04</t>
  </si>
  <si>
    <t>Vệ sinh các máng đèn của các phân xưởng
Cleaning of lighting fixture of workshops</t>
  </si>
  <si>
    <t>070217.04</t>
  </si>
  <si>
    <t>Bảo trì máy đo độ rã Electrolab ED-2 Sapo
Preventive maintenance of disintegration tester Electrolab ED-2 Sapo</t>
  </si>
  <si>
    <t>070218.04</t>
  </si>
  <si>
    <t>Bảo trì máy đo độ cứng Pharmatest PTB-302
Preventive maintenance of hardness tester Pharmatest PTB-302</t>
  </si>
  <si>
    <t>070219.04</t>
  </si>
  <si>
    <t>Bảo trì máy đo điểm nóng chảy Electrothermal IA9100
Preventive maintenance of digital melting point apparatus Electrothermal IA9100</t>
  </si>
  <si>
    <t>070220.05</t>
  </si>
  <si>
    <t>Bảo trì máy sấy trang phục, máy sấy tay áo và khăn
Preventive maintenance for drying machine of clothes, FBD bad and cloth cover</t>
  </si>
  <si>
    <t>070222.04</t>
  </si>
  <si>
    <t>Hướng dẫn sử dụng bộ dụng cụ kiểm tra chày cối
User manual of tool inspection kit for punch die sets</t>
  </si>
  <si>
    <t>070223.04</t>
  </si>
  <si>
    <t xml:space="preserve">Bảo trì tháp rửa khí (kho xử lý rác thải)
Preventive maintenance of wet scrubber (warehouse of waste treatment) </t>
  </si>
  <si>
    <t>070224.05</t>
  </si>
  <si>
    <t>Vận hành buồng điều nhiệt chuẩn CL355A
Operation for dry block calibrator CL355A</t>
  </si>
  <si>
    <t>070225.04</t>
  </si>
  <si>
    <t>Bảo trì máy đóng hộp tự động IMA IC150
Preventive maintenance of automatic cartoning machine IMA IC150</t>
  </si>
  <si>
    <t>Vệ sinh và bảo trì các bồn chứa của hệ thống nước thành phố
Cleaning and maintenance of water tanks of city water system</t>
  </si>
  <si>
    <t>070227.04</t>
  </si>
  <si>
    <t>Vận hành tháp rửa khí
Operation of wet scrubber</t>
  </si>
  <si>
    <t>070228.04</t>
  </si>
  <si>
    <t>Thay hạt cho các cột lọc anion, cation, than hoạt tính và cát sạn
Replacement of anion, cation resins, activate cacbon and muttimedia of filter columns</t>
  </si>
  <si>
    <t>070231.04</t>
  </si>
  <si>
    <t>Vệ sinh khu xử lý nước và các tầng kỹ thuật
Water system area and service floors cleaning</t>
  </si>
  <si>
    <t>070235.06</t>
  </si>
  <si>
    <t>Thay màng lọc thẩm thấu ngược (RO), lõi lọc Cartridge và lọc thông khí
Replace the reverse osmosis (RO) membranes, Catridge filter elements and air vent filter</t>
  </si>
  <si>
    <t>070237.03</t>
  </si>
  <si>
    <t>Vận hành nhiệt-ẩm kế chuẩn cầm tay Dwyer 485-2
Operation of Standard handheld digital thermo-hygrometer 485-2 of Dwyer manufacturer</t>
  </si>
  <si>
    <t>070238.03</t>
  </si>
  <si>
    <t>Bảo trì hệ thống Capsule filling machine accessories
Preventive maintenance of Capsule filling machine accessories</t>
  </si>
  <si>
    <t>Vệ sinh, bảo quản, cấp phát và sử dụng chày cối
Cleaning, preservation, delivery and usage of punch die sets</t>
  </si>
  <si>
    <t>Vệ sinh, bảo quản, cấp phát và sử dụng bộ khuôn vô nang
Cleaning, preservation, delivery and usage of capsulating mould set</t>
  </si>
  <si>
    <t>Vệ sinh, bảo quản, cấp phát và sử dụng khuôn ép vỉ, ép vỉ xé
Cleaning, preservation, issuing and usage of blister/strip moulds set</t>
  </si>
  <si>
    <t>070243.05</t>
  </si>
  <si>
    <t>Bảo trì máy đóng hộp PCP-60 N, PCP-60 S
Preventive maintenance of cartoning machine PCP-60 N, PCP-60 S</t>
  </si>
  <si>
    <t>070247.05</t>
  </si>
  <si>
    <t>Hiệu chuẩn vôn kế - ampe kế
Calibration of voltmeter - ampemeter</t>
  </si>
  <si>
    <t xml:space="preserve">070248.04
</t>
  </si>
  <si>
    <t>Bảo trì máy dập viên tốc độ cao
Preventive maintenance of High speed rotary tablet press</t>
  </si>
  <si>
    <t>070250.04</t>
  </si>
  <si>
    <t>Bảo trì định kỳ tủ bảo quản mát TNA-CLSC-10 và tủ bảo quản lạnh TNA-CDSC-16
Preventive maintenance of walk-in cool storage chamber TNA-CLSC-10 and walk-in cold storage chamber TNA-CDSC-16</t>
  </si>
  <si>
    <t>070251.05</t>
  </si>
  <si>
    <t>Hướng dẫn sử dụng đồng hồ nhiệt độ - độ ẩm điện tử Min/Max
Instruction for usage of digital Min/Max thermo-hyrometer</t>
  </si>
  <si>
    <t>070252.03</t>
  </si>
  <si>
    <t>070253.03</t>
  </si>
  <si>
    <t>070254.05</t>
  </si>
  <si>
    <t>Vận hành và bảo trì hệ thống báo cháy Horing AHC-871 và FITTICH MIC833-MCU304 của nhà máy thuốc tiêm tại PME I
Operation and preventive maintenance of fire alarm system Horing AHC-871 and FITTICH MIC833-MCU304 of Sterile factory at PME I factory</t>
  </si>
  <si>
    <t>070258.02</t>
  </si>
  <si>
    <t>Bảo trì LAF di động
Preventive maintenance for Mobile LAF</t>
  </si>
  <si>
    <t>070259.03</t>
  </si>
  <si>
    <t>Bảo trì Buồng lấy mẫu
Preventive maintenance of sampling Booth</t>
  </si>
  <si>
    <t>070260.03</t>
  </si>
  <si>
    <t>Hiệu chuẩn đồng hồ áp suất, cảm biến áp suất bằng bộ hiệu chuẩn áp suất cầm tay DPI611 - GE Druck
Calibration procedure of pressure gauge, pressure transmitter by portable pressure calibrator DPI611 - GE Druck</t>
  </si>
  <si>
    <t>070261.04</t>
  </si>
  <si>
    <t>Hiệu chuẩn đồng hồ chênh áp, cảm biến chênh áp và cảm biến lưu lượng gió bằng bộ hiệu chuẩn áp suất kỹ thuật số ADT 672–Additel
Calibration procedure for differential pressure gauge, differential pressure transmitter and air flow transmitter by digital pressure calibrator ADT 672-Additel</t>
  </si>
  <si>
    <t>070262.02</t>
  </si>
  <si>
    <t>Hiệu chuẩn cảm biến lực niềng của máy niềng ZGD8
Verification for crimping force of vial capping machine ZGD8</t>
  </si>
  <si>
    <t>070264.02</t>
  </si>
  <si>
    <t xml:space="preserve">Bảo trì tủ LAF vi sinh ESCO 
Preventive maintenance for ESCO biological safety cabinet </t>
  </si>
  <si>
    <t>070265.02</t>
  </si>
  <si>
    <t>Bảo trì máy phân cực kế tự động RUDOLPH AUTOPOL III
Preventive maintenance of automatic polarimeter RUDOLPH AUTOPOL III</t>
  </si>
  <si>
    <t>070266.03</t>
  </si>
  <si>
    <t>Bảo trì máy đếm tiểu phân chất lỏng Beckman Coulter Hiac- 9703+
Preventive maintenance of liquid particle counter Beckman Coulter Hiac- 9703+</t>
  </si>
  <si>
    <t>070267.03</t>
  </si>
  <si>
    <t>Kiểm tra chỉ tiêu hóa học và tiểu phân cho hệ thống khí Nitơ và khí Nén
Chemical and particle testing of nitrogen system and compressed air system</t>
  </si>
  <si>
    <t>070268.01</t>
  </si>
  <si>
    <t>Bảo trì máy đếm tiểu phân liên tục Lighthouse
Preventive maintenance of online particle counter Lighthouse</t>
  </si>
  <si>
    <t>070269.02</t>
  </si>
  <si>
    <t xml:space="preserve">Bảo trì máy hút bụi NILFISK VL500  và GWD 300S
Preventive maintenance of vacuum cleaner NILFISK VL500 and GWD 300S
</t>
  </si>
  <si>
    <t>070270.04</t>
  </si>
  <si>
    <t>Lập và kiểm soát các bản vẽ (sơ đồ)
Preparation and control of drawings (layouts)</t>
  </si>
  <si>
    <t>070271.03</t>
  </si>
  <si>
    <t xml:space="preserve">Bảo trì máy điều hòa không khí 
Preventive maintenance of air conditioner  </t>
  </si>
  <si>
    <t>070273.01</t>
  </si>
  <si>
    <t>Hiệu chuẩn máy thử độ mài mòn viên Inmed
Calibraion of tablet friability tester Inmed</t>
  </si>
  <si>
    <t>070274.02</t>
  </si>
  <si>
    <t>Vận hành thiết bị đo lưu lượng gió Testo 420
Operation of Testo 420 air capture hood</t>
  </si>
  <si>
    <t>070275.02</t>
  </si>
  <si>
    <t>Bảo trì xe nâng điện dẫn bộ Linde
Preventive maintenance for pallet stacker Linde</t>
  </si>
  <si>
    <t>070276.02</t>
  </si>
  <si>
    <t>Bảo trì máy thử lực xuyên thủng Shimadzu EZ-SX
Preventive maintenance for penetration tester Shimadzu EZ-SX</t>
  </si>
  <si>
    <t>070278.01</t>
  </si>
  <si>
    <t>Bảo trì máy ép vỉ tự động DPP260Ki-2
Preventive maintenance of Automatic Blister Packaging Machine DPP260Ki-2</t>
  </si>
  <si>
    <t>070279.03</t>
  </si>
  <si>
    <t>Bảo trì máy rửa Ultima 815 LX
Preventive maintenance of Ultima washer 815 LX</t>
  </si>
  <si>
    <t>070281.01</t>
  </si>
  <si>
    <t>Bảo trì máy khử trùng VHP Tailin HTY-V100
Preventive maintenance of vapor hydrogen peroxide sterilizer Tailin HTY-V100</t>
  </si>
  <si>
    <t>070282.01</t>
  </si>
  <si>
    <t>Bảo trì máy đảo bình nguyên liệu
Preventive maintenance of API shaking mixer</t>
  </si>
  <si>
    <t>070283.02</t>
  </si>
  <si>
    <t>Hiệu chuẩn cảm biến đo vận tốc gió lắp đặt trên máy bao phim KBC BP-150
Calibration of air velocity sensor of film coating machine KBC BP-150</t>
  </si>
  <si>
    <t>070284.02</t>
  </si>
  <si>
    <t>Bảo trì máy đo pH/độ dẫn điện Mettler Toledo SevenExcellence
Preventive maintenance of pH/conductivity meter Mettler Toledo SevenExcellence</t>
  </si>
  <si>
    <t>070285.02</t>
  </si>
  <si>
    <t>Bảo trì máy chuẩn bị môi trường thử độ hòa tan Pharma test PT-DDS 4
Preventive maintenance of dissolution media preparator Pharma test PT-DDS 4</t>
  </si>
  <si>
    <t>070286.01</t>
  </si>
  <si>
    <t>Bảo trì hệ thống CIP di động MCIP140 của máy trộn lập phương
Preventive maintenance of mobile CIP unit MCIP140 of cubic mixer</t>
  </si>
  <si>
    <t>070287.02</t>
  </si>
  <si>
    <t xml:space="preserve">Bảo trì máy quang phổ hồng ngoại biến đổi - Jasco 
Preventive maintenance of Fourier transform infrared spectrometer - Jasco </t>
  </si>
  <si>
    <t>070288.02</t>
  </si>
  <si>
    <t>Vận hành máy đo lưu lượng nước bằng sóng siêu âm AUF61NT và hiệu chuẩn thiết bị đo lưu lượng nước
Operation of ultrasonic flowmeter AUF61NT and calibration of water flow measuring instrument</t>
  </si>
  <si>
    <t>070289.02</t>
  </si>
  <si>
    <t>Bảo trì máy đo quang phổ tử ngoại khả kiến Mettler Toledo Excellence UV7
Preventive maintenance of spectrophotometer ultraviolet visible Mettler Toledo Excellence UV7</t>
  </si>
  <si>
    <t>Vận hành hệ thống hệ thống nước tinh khiết và hệ thống SCADA (6000 L/H và 2000 L/H)
Operation of purified water and SCADA systems (6000 L/H and 2000 L/H)</t>
  </si>
  <si>
    <t>070291.03</t>
  </si>
  <si>
    <t>Bảo trì định kỳ hệ thống nước tinh khiết và SCADA
Preventive maintenance of Purified water and SCADA systems</t>
  </si>
  <si>
    <t>070292.03</t>
  </si>
  <si>
    <t>Súc rửa hệ thống nước tinh khiết (6000 L/H và 2000 L/H)
Passivation of purified water system (6000 L/H and 2000 L/H)</t>
  </si>
  <si>
    <t>070293.04</t>
  </si>
  <si>
    <t>070295.03</t>
  </si>
  <si>
    <t>Vận hành hệ thống khí nén ZT90VSD
Operation of compressed air system ZT90VSD</t>
  </si>
  <si>
    <t>070296.03</t>
  </si>
  <si>
    <t>Bảo trì hệ thống khí nén ZT90VSD
Preventive maintenance of compressed air system ZT90VSD</t>
  </si>
  <si>
    <t>070297.02</t>
  </si>
  <si>
    <t xml:space="preserve">Vận hành hệ thống HVAC 
Operation of HVAC system </t>
  </si>
  <si>
    <t xml:space="preserve">Bảo trì định kỳ hệ thống HVAC 
Preventive maintenance of HVAC system </t>
  </si>
  <si>
    <t>070299.03</t>
  </si>
  <si>
    <t>Vận hành và bảo trì bộ xử lý không khí (FCU)
Operation and preventive maintenance of fan coil unit (FCU)</t>
  </si>
  <si>
    <t>Vận hành hệ thống  BMS &amp; EMS
Operation of BMS &amp; EMS systems</t>
  </si>
  <si>
    <t>070301.02</t>
  </si>
  <si>
    <t>Bảo trì hệ thống  BMS &amp; EMS
Preventive maintenance of BMS &amp; EMS systems</t>
  </si>
  <si>
    <t>070302.03</t>
  </si>
  <si>
    <t>Vận hành máy phát điện P2000
Operation of electrical generator P2000</t>
  </si>
  <si>
    <t>070303.03</t>
  </si>
  <si>
    <t>Bảo trì máy phát điện P2000
Preventive maintenance of electrical generator P2000</t>
  </si>
  <si>
    <t>070304.02</t>
  </si>
  <si>
    <t>070305.02</t>
  </si>
  <si>
    <t>Bảo trì hệ thống xử lý nước thải
Maintenance of waste water treatment system</t>
  </si>
  <si>
    <t>070306.03</t>
  </si>
  <si>
    <t>Vận hành và bảo trì hệ thống báo cháy
Operation and preventive maintenance of fire alarm system</t>
  </si>
  <si>
    <t>070308.02</t>
  </si>
  <si>
    <t>Bảo trì máy trộn khô XIAOLUN HLS-150
Preventive maintenance of bin blender XIAOLUN HLS-150</t>
  </si>
  <si>
    <t>070309.03</t>
  </si>
  <si>
    <t xml:space="preserve">Bảo trì máy chuyền pha chế ướt 1, 2 và 3 
Preventive maintenance of wet granulation line 1, line 2 and line 3 </t>
  </si>
  <si>
    <t>Thay lọc của hệ thống HVAC – nhà máy Stada Việt Nam
Replacing filters of HVAC system – Stada Viet Nam factory</t>
  </si>
  <si>
    <t>070311.03</t>
  </si>
  <si>
    <t>Bảo trì máy sấy tay áo máy sấy tầng sôi Electrolux EDV7552S
Preventive maintenance of FDB filter drying machine Electrolux EDV 7552S</t>
  </si>
  <si>
    <t>070312.03</t>
  </si>
  <si>
    <t>Bảo trì máy trộn hoàn tất Glatt KCM 400, KCM 800
Preventive maintenance of final blender Glatt KCM 400, KCM 800</t>
  </si>
  <si>
    <t>070313.03</t>
  </si>
  <si>
    <t>Bảo trì thiết bị nâng dạng cột
Preventive maintenance of column lifter</t>
  </si>
  <si>
    <t>070314.03</t>
  </si>
  <si>
    <t>Bảo trì máy rửa thùng trộn XIAOLUN QD-1800
Preventive maintenance of bin washer machine XIAOLUN QD-1800</t>
  </si>
  <si>
    <t>070315.03</t>
  </si>
  <si>
    <t>Bảo trì máy dập viên HATA HT-TKS45LD, HT-TKS38MS-E, HT-TKS32MS-E
Preventive maintenance of tablet pressing machine HATA HT-TKS45LD, HT-TKS38MS-E, HT-TKS32MS-E</t>
  </si>
  <si>
    <t>070316.03</t>
  </si>
  <si>
    <t>Bảo trì máy lau viên nén ELEMECH FC-TTD-1
Preventive maintenance of tablet deduster ELEMECH FC-TTD-1</t>
  </si>
  <si>
    <t xml:space="preserve">Bảo trì máy bao phim GLATT GCSi 350, 500, 950  
Preventive maintenance of pan coater GLATT GCSi 350, 500, 950 </t>
  </si>
  <si>
    <t>070318.04</t>
  </si>
  <si>
    <t>Bảo trì máy dò kim loại LOCK INSIGHT PH
Preventive maintenance of metal detector LOCK INSIGHT PH</t>
  </si>
  <si>
    <t>070319.03</t>
  </si>
  <si>
    <t xml:space="preserve">Bảo trì máy lựa nang 
Preventive maintenance capsule sorter </t>
  </si>
  <si>
    <t>070320.03</t>
  </si>
  <si>
    <t>Khử trùng hệ thống phân phối nước pha tiêm xưởng thuốc vô trùng Non Betalactam
Sanitization of water for injection distribution loop system for Non Betalactam sterile workshop</t>
  </si>
  <si>
    <t>070321.02</t>
  </si>
  <si>
    <t>Bảo trì máy ép vỉ DPP260Ki-2 VÀ BMP270
Preventive maintenance of automatic blister packing machine DPP260Ki-2 VÀ BMP270</t>
  </si>
  <si>
    <t>070322.02</t>
  </si>
  <si>
    <t>Bảo trì máy đóng hộp tự động JORNEN ZH120, ZH150 
Preventive maintenance of cartoning machine JORNEN ZH120, ZH150</t>
  </si>
  <si>
    <t>070323.02</t>
  </si>
  <si>
    <t>Bảo trì máy kiểm tra trọng lượng 
TECHNOFOUR CW-1200-01, METTLER TOLEDO XS2
Preventive maintenance of check weigher TECHNOFOUR CW-1200-01, METTLER TOLEDO XS2</t>
  </si>
  <si>
    <t>070324.03</t>
  </si>
  <si>
    <t>Bảo trì thiết bị nâng di động XIAOLUN JTY-100 CZ
Preventive maintenance of mobile drum lifting and inverting unit  XIAOLUN JTY-100 CZ</t>
  </si>
  <si>
    <t>070325.03</t>
  </si>
  <si>
    <t>Bảo trì máy đo độ rã Electrolab EDi-2I
Preventive maintenance of Disintegration tester Electrolab EDi-2I</t>
  </si>
  <si>
    <t>070326.03</t>
  </si>
  <si>
    <t>Bảo trì máy đo độ cứng Electrolab EBT-2PRL
Preventive maintenance of Hardness tester Electrolab EBT-2PRL</t>
  </si>
  <si>
    <t>070327.03</t>
  </si>
  <si>
    <t>Bảo trì máy đo tỉ trọng gõ Electrolab ETD-1020X
Preventive maintenance of Tapped density tester Electrolab ETD-1020X</t>
  </si>
  <si>
    <t>070328.03</t>
  </si>
  <si>
    <t xml:space="preserve">Bảo trì tủ sấy tĩnh Thiên An TA-TST-2.2M3 và tủ sấy tĩnh KBC-TST-2.3M3
Preventive maintenance of drying chamber Thien An TA-TST-2.2M3 and Tray dryer KBC-TST-2.3M3
</t>
  </si>
  <si>
    <t>070329.03</t>
  </si>
  <si>
    <t>Bảo trì máy đo độ mài mòn Electrolab EF-2W
Preventive maintenance of Drum Friability Tester Electrolab EF-2W</t>
  </si>
  <si>
    <t>070330.01</t>
  </si>
  <si>
    <t>Bảo trì bộ xử lý không khí (AHU) 
Preventive maintenance of air handling unit (AHU)</t>
  </si>
  <si>
    <t>070331.01</t>
  </si>
  <si>
    <t>Bảo trì máy chuẩn bị môi trường hòa tan Electrolab
Preventive maintenance for dissolution media preparator Electrolab</t>
  </si>
  <si>
    <t>070332.04</t>
  </si>
  <si>
    <t>Bảo trì máy sàng rây GY-1000 1S, GY-800 1S, GY 450 và GY-450SSA
Preventive maintenance of vibrator sieve GY-1000 1S, GY-800 1S, GY 450 and GY-450SSA</t>
  </si>
  <si>
    <t>070333.01</t>
  </si>
  <si>
    <t>Bảo trì máy đo độ hòa tan Electrolab EDT-14LX (offline), bộ lấy mẫu Electrolab &amp; bộ chứa mẫu Electrolab 
Preventive maintenance for dissolution tester Electrolab EDT-14LX (offline), syringe pump Electrolab &amp; sample collector Electrolab</t>
  </si>
  <si>
    <t>070334.02</t>
  </si>
  <si>
    <t>Bảo trì máy đo độ nhớt xoay tròn Thermofisher HAAKE – VtiQ
Preventive maintenance for Rotary viscometer Thermofisher HAAKE – VtiQ</t>
  </si>
  <si>
    <t>070335.04</t>
  </si>
  <si>
    <t>Bảo trì máy nén tạo hạt LGS200, LGS200E
Preventive maintenance of Roller compactor LGS200, LGS200E</t>
  </si>
  <si>
    <t>070336.03</t>
  </si>
  <si>
    <t>Bảo trì tủ sấy chân không Memmert VO 49
Preventive maintenance for Vacuum drying oven Memmert VO 49</t>
  </si>
  <si>
    <t>070337.01</t>
  </si>
  <si>
    <t>Bảo trì máy trộn lập phương</t>
  </si>
  <si>
    <t>070338.01</t>
  </si>
  <si>
    <t xml:space="preserve">Bảo trì máy quang phổ cận hồng ngoại Foss XDS smart probe analyzer
Preventive maintenance for Near infrared spectrophotometer Foss XDS smart probe analyzer
</t>
  </si>
  <si>
    <t>070339.03</t>
  </si>
  <si>
    <t>Bảo trì nồi hấp Shinva SLSASS-RW2S Preventive maintenance for Autoclave Shinva SLSASS-RW2S</t>
  </si>
  <si>
    <t>070340.03</t>
  </si>
  <si>
    <t>Bảo trì tủ ấm PHCbi MIR-254 PE
Preventive maintenance for incubator chamber PHCbi MIR-254 PE</t>
  </si>
  <si>
    <t>070342.03</t>
  </si>
  <si>
    <t>Bảo trì máy ly tâm ống Hettich EBA 200
Preventive maintenance for Centrifuge Hettich EBA 200</t>
  </si>
  <si>
    <t>070343.03</t>
  </si>
  <si>
    <t>Bảo trì tủ bảo quản lạnh (2°C - 8 °C) và tủ bảo quản mát (8 °C - 15 °C) PMP/SC/V1
Preventive maintenance of Walk-in cold chamber (2°C - 8 °C) and Walk-in cool chamber (8 °C - 15 °C) PMP/SC/V1</t>
  </si>
  <si>
    <t>070344.03</t>
  </si>
  <si>
    <t>Hiệu chuẩn tủ bảo quản lạnh (2°C- 8 °C) và tủ bảo quản mát (8°C - 15 °C) PMP/SC/V1
Calibration of walk-in cold chamber (2°C- 8 °C) and walk-in cool chamber (8°C - 15 °C) PMP/SC/V1</t>
  </si>
  <si>
    <t>070345.01</t>
  </si>
  <si>
    <t>Bảo trì khúc xạ kế
Preventive maintenance of Refractometer</t>
  </si>
  <si>
    <t>070346.03</t>
  </si>
  <si>
    <t xml:space="preserve">Bảo trì máy lấy mẫu không khí kiểm tra vi sinh Biomerieux Air Ideal 3P 
Preventive maintenance for Biomerieux Air Ideal 3P microbial air samplers </t>
  </si>
  <si>
    <t>070347.01</t>
  </si>
  <si>
    <t>Bảo trì hệ thống nước siêu sạch Sartorius
Preventive maintenance for Ultrapure water system Sartorius</t>
  </si>
  <si>
    <t>070348.03</t>
  </si>
  <si>
    <t>Hiệu chuẩn máy đo độ rã Electrolab EDi-2I
Calibration of Disintegration tester Electrolab EDi-2I</t>
  </si>
  <si>
    <t>070349.02</t>
  </si>
  <si>
    <t>Hiệu chuẩn máy đo độ cứng Electrolab EBT-2PRL
Calibration of Hardness tester Electrolab EBT-2PRL</t>
  </si>
  <si>
    <t>070350.04</t>
  </si>
  <si>
    <t>Bảo trì  máy thử  độ kín  Electrolab LT-101P
Preventive maintenance for leak test apparatus Electrolab LT-101P</t>
  </si>
  <si>
    <t>070351.04</t>
  </si>
  <si>
    <t>Hiệu chuẩn máy thử độ kín Electrolab LT-101P
Calibration of Leak test apparatus Electrolab LT-101P</t>
  </si>
  <si>
    <t>070352.03</t>
  </si>
  <si>
    <t>Hiệu chuẩn máy thử độ mài mòn Electrolab EF-2W
Calibration of Friability Tester Electrolab EF-2W</t>
  </si>
  <si>
    <t>070353.03</t>
  </si>
  <si>
    <t>Vận hành hệ thống hơi công nghiệp
Operation of industrial boile</t>
  </si>
  <si>
    <t>070354.02</t>
  </si>
  <si>
    <t xml:space="preserve">Bảo trì hệ thống lò hơi công nghiệp
Maintenance of industrial boiler </t>
  </si>
  <si>
    <t xml:space="preserve">070355.02 </t>
  </si>
  <si>
    <t>Bảo trì máy đóng hộp bán tự động CHYUN JYE MACHINERY CSC - 50
Preventive maintenance of semi-automatic cartoning machine CHYUN JYE MACHINERY CSC - 50</t>
  </si>
  <si>
    <t>070356.02</t>
  </si>
  <si>
    <t>Khử trùng hệ thống phân phối nước tinh khiết xưởng thuốc vô trùng Non Betalactam
Sanitization of purified water distribution loop system for Non Betalactam sterile workshop</t>
  </si>
  <si>
    <t>070357.03</t>
  </si>
  <si>
    <t>Bảo trì máy rửa dụng cụ Shinva Smart 175
Preventive maintenance of washer Shinva Smart 175</t>
  </si>
  <si>
    <t>070358.03</t>
  </si>
  <si>
    <t>Bảo trì máy vô nang TRUKING FEIYUN NJP 2200
Preventive maintenance of capsule filling machine TRUKING FEIYUN NJP 2200</t>
  </si>
  <si>
    <t>070360.03</t>
  </si>
  <si>
    <t>Bảo trì bồn pha chế và phân phối dịch BJ100, BJ150, BJ200 ; DJ150, DJ100, BJ60
Preventive maintenance of suspension reception tank and distribution tank BJ100, BJ150, BJ200 ; DJ150, DJ100, BJ60</t>
  </si>
  <si>
    <t>070362.01</t>
  </si>
  <si>
    <t xml:space="preserve">Bảo trì tủ vi khí hậu 
Preventive maintenance for Walk-in humidity chamber </t>
  </si>
  <si>
    <t>070365.01</t>
  </si>
  <si>
    <t>Bảo trì hệ thống nước tinh khiết khu vực kiểm nghiệm Non Beatalactam 
Preventive maintenance of purified water system of QC Non Betalactam</t>
  </si>
  <si>
    <t>070366.01</t>
  </si>
  <si>
    <t>Bảo trì máy làm lạnh nước 27903
Preventive maintenance of chiller 27903</t>
  </si>
  <si>
    <t>070367.01</t>
  </si>
  <si>
    <t>Bảo trì hệ thống nước tinh khiết xưởng thuốc vô trùng Non betalactam
Preventive maintenance of purrìied water system of Non Betalactam Sterile Workshop</t>
  </si>
  <si>
    <t>070368.01</t>
  </si>
  <si>
    <t>Bảo trì hệ thống nước pha tiêm xưởng thuốc vô trùng Non betalactam
Preventive maintenance of water for injection system of Non Betalactam Sterile Workshop</t>
  </si>
  <si>
    <t>070369.01</t>
  </si>
  <si>
    <t>Bảo trì hệ thống hơi tinh khiết xưởng thuốc vô trùng Non betalactam
Preventive maintenance of pure water system of Non Betalactam Sterile Workshop</t>
  </si>
  <si>
    <t>070370.01</t>
  </si>
  <si>
    <t>Bảo trì hệ thống khí nén cấp cho xưởng thuốc vô trùng Non betalactam
Preventive maintenance of compressed air system of Non Betalactam Sterile Workshop</t>
  </si>
  <si>
    <t>070372.01</t>
  </si>
  <si>
    <t xml:space="preserve">Bảo trì hệ thống khí Nito xưởng thuốc vô trùng Non Betalactam
Preventive maintenance of nitrogen system of Non Betalactam Sterile Workshop </t>
  </si>
  <si>
    <t>070373.01</t>
  </si>
  <si>
    <t>Bảo trì hệ thống SCADA  xưởng thuốc vô trùng Non Betalactam
Preventive maintenance of SCADA system of Non Betalactam Sterile Workshop</t>
  </si>
  <si>
    <t>070374.01</t>
  </si>
  <si>
    <t>Bảo trì máy lấy mẫu không khí kiểm tra vi sinh VWR Super Isolator 100
Preventive maintenance for Microbial air sampler VWR Super Isolator 100</t>
  </si>
  <si>
    <t>070375.01</t>
  </si>
  <si>
    <t>Vận hành hệ thống khí nén xưởng thuốc vô trùng Non Betalactam
Operation of compressed air system for Non Betalactam sterile workshop</t>
  </si>
  <si>
    <t>070376.01</t>
  </si>
  <si>
    <t>Vận hành hệ thống HVAC của khu vực kiểm nghiệm Non Betalactam - PME I
Operation of HVAC system of QC Non Betalactam - PME I</t>
  </si>
  <si>
    <t>070377.01</t>
  </si>
  <si>
    <t>Vận hành hệ thống nước tinh khiết khu vực kiểm nghiệm Non Betalactam - PME I
Purified water system operation of QC Non Betalactam - PME I</t>
  </si>
  <si>
    <t>070378.01</t>
  </si>
  <si>
    <t>Vận hành hệ thống HVAC của xưởng thuốc vô trùng Non Betalactam
Operation of HVAC system of Non Betalactam sterile workshop</t>
  </si>
  <si>
    <t>070379.01</t>
  </si>
  <si>
    <t>Vận hành hệ thống tạo khí Nito xưởng thuốc vô trùng Non Betalactam
Operation of Nitrogen gas generator system for Non Betalactam sterile workshop</t>
  </si>
  <si>
    <t>070381.03</t>
  </si>
  <si>
    <t>Vận hành hệ thống SCADA, nước tinh khiết, nước pha tiêm và hơi nước tinh khiết xưởng thuốc vô trùng Non Betalactam
Operation of SCADA, purified water, water for injection and pure steam systems for Non Betalactam sterile workshop</t>
  </si>
  <si>
    <t>070382.03</t>
  </si>
  <si>
    <t>Bảo trì máy giặt trang phục Image HE30, HE40, HE80, GE và máy giặt Electrolux EWF 14023S
Preventive maintenance of garment washing machine E30, HE40, HE80, GE and Electrolux EWF 14023S</t>
  </si>
  <si>
    <t>070383.03</t>
  </si>
  <si>
    <t>Bảo trì máy sấy trang phục IMAGE DE 35, DE 75, LAVAMAC LS350
Preventive maintenance of garment drying MACHINE IMAGE DE 35, DE 75, LAVAMAC LS350</t>
  </si>
  <si>
    <t>070384.02</t>
  </si>
  <si>
    <t>Bảo trì bể điểu nhiệt tuần hoàn Thermofisher SC 100-A25
Preventive maintenance for circulating THERMOSTATIC bath Thermofisher SC100-A25</t>
  </si>
  <si>
    <t>070385.01</t>
  </si>
  <si>
    <t>Bảo trì máy rửa chai lọ KCQ40</t>
  </si>
  <si>
    <t>070386.01</t>
  </si>
  <si>
    <t>Bảo trì máy sấy tiệt trùng và khử chí nhiệt tố</t>
  </si>
  <si>
    <t>070387.01</t>
  </si>
  <si>
    <t>Bảo trì máy đông khô 1</t>
  </si>
  <si>
    <t>070388.01</t>
  </si>
  <si>
    <t>Bảo trì máy niềng nắp nhôm</t>
  </si>
  <si>
    <t>070389.01</t>
  </si>
  <si>
    <t>Bảo trì máy rửa ống QCA12/1-20</t>
  </si>
  <si>
    <t>070390.01</t>
  </si>
  <si>
    <t>Bảo trì máy chiết thuốc và hàn ống</t>
  </si>
  <si>
    <t>070391.01</t>
  </si>
  <si>
    <t>Bảo trì máy tiệt trùng và kiểm tra ống hở</t>
  </si>
  <si>
    <t>070392.01</t>
  </si>
  <si>
    <t>Bảo trì máy dán nhãn</t>
  </si>
  <si>
    <t>070393.01</t>
  </si>
  <si>
    <t>Bảo trì máy hấp tiệt trùng YG 2.5</t>
  </si>
  <si>
    <t>070394.01</t>
  </si>
  <si>
    <t>Bảo trì Laminar air flow hood</t>
  </si>
  <si>
    <t>070395.01</t>
  </si>
  <si>
    <t>Bảo trì hệ thống CIP-SIP</t>
  </si>
  <si>
    <t>070396.01</t>
  </si>
  <si>
    <t>Bảo trì máy tiệt trùng Ethylen Oxid</t>
  </si>
  <si>
    <t>070397.01</t>
  </si>
  <si>
    <t>Bảo trì thiết bị kiểm tra nhãn hộp CRIS 600 Oz</t>
  </si>
  <si>
    <t>070398.01</t>
  </si>
  <si>
    <t>Bảo trì máy kiểm tra tính toàn vẹn lọc</t>
  </si>
  <si>
    <t>070399.01</t>
  </si>
  <si>
    <t xml:space="preserve">Bảo trì máy đông khô 2 </t>
  </si>
  <si>
    <t>070400.01</t>
  </si>
  <si>
    <t>Bảo trì máy chiết thuốc và đóng nút</t>
  </si>
  <si>
    <t>070401.01</t>
  </si>
  <si>
    <t>Bảo trì máy nghiền dịch</t>
  </si>
  <si>
    <t>070402.01</t>
  </si>
  <si>
    <t>Bảo trì thùng chứa Gelatine, Medicine</t>
  </si>
  <si>
    <t>070403.01</t>
  </si>
  <si>
    <t>Bảo trì máy vô nang CS-M3</t>
  </si>
  <si>
    <t>070404.01</t>
  </si>
  <si>
    <t>Bảo trì máy trộn đồng nhất</t>
  </si>
  <si>
    <t>070405.01</t>
  </si>
  <si>
    <t>Bảo trì nồi nấu Gelatine</t>
  </si>
  <si>
    <t>070406.01</t>
  </si>
  <si>
    <t>Bảo trì máy tách chân không</t>
  </si>
  <si>
    <t>070407.01</t>
  </si>
  <si>
    <t>Bảo trì máy cô quay chân không Laborota 4000eco
Preventive maintenance for rotary vacuum evaporator Laborota 4000eco</t>
  </si>
  <si>
    <t>070408.01</t>
  </si>
  <si>
    <t>Bảo trì máy ly tâm ống 
Preventive maintenance for Centrifuge</t>
  </si>
  <si>
    <t>070409.01</t>
  </si>
  <si>
    <t>Bảo trì máy ủ nhiệt khô Techne
Preventive maintenance for Dry block heater Techne</t>
  </si>
  <si>
    <t>070410.01</t>
  </si>
  <si>
    <t xml:space="preserve">Bảo trì tủ sấy JSR
Preventive maintenance for Drying oven JSR  </t>
  </si>
  <si>
    <t>070411.01</t>
  </si>
  <si>
    <t>Bảo trì máy đo vòng kháng khuẩn N2
Preventive maintenance of readbiotic viewer for measuring antibiotic inhibition zone N2</t>
  </si>
  <si>
    <t>070412.01</t>
  </si>
  <si>
    <t>Bảo trì máy đo áp suất thẩm thấu Gonotes Osmomat 3000
Preventive maintenance for osmometer Gonotes Osmomat 3000</t>
  </si>
  <si>
    <t>070413.01</t>
  </si>
  <si>
    <t>Bảo trì máy trộn nghiền mẫu Silverson L5M-A
Preventive maintenance for high shear mixer Silverson L5M-A</t>
  </si>
  <si>
    <t>070414.01</t>
  </si>
  <si>
    <t>Bảo trì máy đo tính chất bột Pharmatest
Preventive maintenance for automated powder flow analyzer Pharmatest</t>
  </si>
  <si>
    <t>070415.01</t>
  </si>
  <si>
    <t>Bảo trì máy phân tích nhiệt trọng trường/ vi sai Mettler Toledo TGA/DSC 2
Preventive maintenance for thermogravimetry analyzer/ differential scanning calorimetry Mettler Toledo TGA/DSC 2</t>
  </si>
  <si>
    <t>070416.01</t>
  </si>
  <si>
    <t>Bảo trì máy đo tỷ trọng gõ Pharmatest PT-TD200
Preventive maintenance for tap density tester Pharmatest PT-TD200</t>
  </si>
  <si>
    <t>070417.01</t>
  </si>
  <si>
    <t xml:space="preserve">Bảo trì máy lắc sàng rây Haver &amp; Boecker RX-29-10 
Preventive maintenance for Test sieve shakers Haver &amp; Boecker RX-29-10 </t>
  </si>
  <si>
    <t>070418.01</t>
  </si>
  <si>
    <t>Bảo trì tủ ấm Binder BD53
Preventive maintenance for Incubator Binder BD53</t>
  </si>
  <si>
    <t>070419.01</t>
  </si>
  <si>
    <t>Bảo trì DYNAMIC PASSBOX, LAF di động và tủ bảo quản trang phục
Preventive maintenance for DYNAMIC PASSBOX, MOBILE LAFand GARMENT CABINET</t>
  </si>
  <si>
    <t>070420.01</t>
  </si>
  <si>
    <t>Bảo trì máy quang phổ hấp thụ nguyên tử Analytik Jena Novaa 300
Preventive maintenance for Atomic absorption spectroscopy Analytik Jena Novaa 300</t>
  </si>
  <si>
    <t>070422.04</t>
  </si>
  <si>
    <t>Bảo trì hệ thống in mã 2D matrix FMD 
Preventive maintenance of Printer for FMD 2D matrix</t>
  </si>
  <si>
    <t>070424.02</t>
  </si>
  <si>
    <t>Bảo trì máy xay búa XIAOLUN FG 300
Preventive maintenance of hammer mill XIAOLUN FG 300</t>
  </si>
  <si>
    <t>070425.01</t>
  </si>
  <si>
    <t>Bảo trì máy đếm tiểu phân chất lỏng HACH ULTRA HIAC 9705
Preventive Maintenance of liquid particle counting Hach Ultra HIAC 9705</t>
  </si>
  <si>
    <t>070426.01</t>
  </si>
  <si>
    <t xml:space="preserve">Bảo trì tủ sấy tĩnh
</t>
  </si>
  <si>
    <t>Bảo trì máy ép vỉ Việt Nam</t>
  </si>
  <si>
    <t>070429.02</t>
  </si>
  <si>
    <t>Bảo trì máy giặt</t>
  </si>
  <si>
    <t>070430.03</t>
  </si>
  <si>
    <t>Bảo trì máy sấy trang phục, máy sấy Speed Queen</t>
  </si>
  <si>
    <t>070432.01</t>
  </si>
  <si>
    <t>Bảo trì Dynamic passbox</t>
  </si>
  <si>
    <t>070435.01</t>
  </si>
  <si>
    <t xml:space="preserve">Bảo trì máy dập viên
Preventive maintenance of rotary tablet press
</t>
  </si>
  <si>
    <t>070437.01</t>
  </si>
  <si>
    <t>Bảo trì máy ép vỉ xé 
Preventive maintenance of strip packing machine</t>
  </si>
  <si>
    <t>070438.01</t>
  </si>
  <si>
    <t>Bảo trì máy đóng hộp tự động ZH120i
Preventive maintenance of  automatic cartoning machine ZH120i</t>
  </si>
  <si>
    <t>070439.01</t>
  </si>
  <si>
    <t>Bảo trì máy hút chân không, hàn bao DZ600X2
Preventive maintenance of vacuum - sealing packaging machine DZ600X2</t>
  </si>
  <si>
    <t>070440.01</t>
  </si>
  <si>
    <t>Súc rửa hệ thống nước tinh khiết khu vực kiểm nghiệm Non Betalactam - PME I
Passivation of purified water system of QC Non Betalactam - PME I</t>
  </si>
  <si>
    <t>070441.01</t>
  </si>
  <si>
    <t>Súc rửa hệ thống nước tinh khiết – xưởng thuốc viên Non Betalactam</t>
  </si>
  <si>
    <t>070442.01</t>
  </si>
  <si>
    <t>Súc rửa hệ thống nước pha tiêm và nước tinh khiết – Xưởng thuốc vô trùng Non Betalactam
Passivation of purified water and water for injection system – Non Betalactam sterile workshop</t>
  </si>
  <si>
    <t>070443.01</t>
  </si>
  <si>
    <t>Bảo trì máy xay cao tốc</t>
  </si>
  <si>
    <t>070444.01</t>
  </si>
  <si>
    <t>Bảo trì máy bao phim nghiên cứu</t>
  </si>
  <si>
    <t>070445.01</t>
  </si>
  <si>
    <t>Bảo trì máy dập viên nghiên cứu</t>
  </si>
  <si>
    <t>070446.01</t>
  </si>
  <si>
    <t>Bảo trì tủ sấy tĩnh, tủ sấy dụng cụ</t>
  </si>
  <si>
    <t>070447.01</t>
  </si>
  <si>
    <t>Bảo trì máy sấy tầng sôi đa năng Mini DGC</t>
  </si>
  <si>
    <t>070448.01</t>
  </si>
  <si>
    <t>Bảo trì máy đông khô nghiên cứu</t>
  </si>
  <si>
    <t>070449.01</t>
  </si>
  <si>
    <t>Bảo trì máy nghiên cứu đa chức năng</t>
  </si>
  <si>
    <t>070450.02</t>
  </si>
  <si>
    <t>Bảo trì hệ thống điện - xưởng thuốc viên Non Betalactam</t>
  </si>
  <si>
    <t>070451.02</t>
  </si>
  <si>
    <t xml:space="preserve">Hiệu chuẩn cảm biến lưu lượng bơm dịch và tốc độ bơm nhu động 
Calibration of mass flow sensor and spedd of peristatic pump </t>
  </si>
  <si>
    <t>070452.02</t>
  </si>
  <si>
    <t xml:space="preserve">Hiệu chuẩn cảm biến lưu lượng gió cấp lắp trên máy bao phim, máy sấy tầng sôi 
Calibration of inlet air flow sensor is installed on pan coater and fluid bed dryer 
</t>
  </si>
  <si>
    <t>070453.01</t>
  </si>
  <si>
    <t>Bảo trì hệ thống CHILLER xưởng thuốc viên Non betalactam
Preventive maintenance of Chiller system of Non betalactam solid orals workshop</t>
  </si>
  <si>
    <t>070454.01</t>
  </si>
  <si>
    <t>Bảo trì cụm hệ thống khí nén DSP-45AT5II và cụm hệ thống khí nén AQ55VSD
Preventive maintenance of compressed air system</t>
  </si>
  <si>
    <t>070455.01</t>
  </si>
  <si>
    <t>Bảo trì máy dán nhãn QH196-D</t>
  </si>
  <si>
    <t>070456.01</t>
  </si>
  <si>
    <t>Bảo trì máy làm lạnh nước chiller 4 - khu vực nghiên cứu phát triển, nhà máy PME I
Preventive maintenance of Chiller 4 - R&amp;D area, PME I factory</t>
  </si>
  <si>
    <t>070457.01</t>
  </si>
  <si>
    <t>Vận hành hệ thống điện xưởng thuốc viên Non betalactam</t>
  </si>
  <si>
    <t>070458.01</t>
  </si>
  <si>
    <t>Vận hành máy phát điện xưởng thuốc viên Non betalactam</t>
  </si>
  <si>
    <t>070459.01</t>
  </si>
  <si>
    <t>Vận hành hệ thống nước tinh khiết
xưởng thuốc viên Non betalactam</t>
  </si>
  <si>
    <t>070460.01</t>
  </si>
  <si>
    <t>Vận hành hệ thống điều hòa không khí (HVAC) xưởng thuốc viên Non betalactam</t>
  </si>
  <si>
    <t>070462.01</t>
  </si>
  <si>
    <t>Vận hành hệ thống khí nén xưởng thuốc  viên Non betalactam</t>
  </si>
  <si>
    <t>070463.01</t>
  </si>
  <si>
    <t>Vận hành hệ thống xử lý nước thải
Operation of waste treatment system</t>
  </si>
  <si>
    <t>070464.01</t>
  </si>
  <si>
    <t>Vận hành hệ thống điều hòa không khí khu R&amp;D</t>
  </si>
  <si>
    <t>070465.02</t>
  </si>
  <si>
    <t>Vệ sinh ống gió hồi hệ thống HVAC -xưởng thuốc viên Non betalactam</t>
  </si>
  <si>
    <t>070466.01</t>
  </si>
  <si>
    <t>Khử trùng hệ thống nước tinh khiết-xưởng thuốc viên Non betalactam</t>
  </si>
  <si>
    <t>070467.01</t>
  </si>
  <si>
    <t>Hiệu chuẩn đồng hồ đo điện dẫn của hệ thống nước tinh khiết</t>
  </si>
  <si>
    <t>070468.01</t>
  </si>
  <si>
    <t>Hiệu chuẩn tủ lạnh 2-8, 8-15 độ C</t>
  </si>
  <si>
    <t>070469.01</t>
  </si>
  <si>
    <t>070470.01</t>
  </si>
  <si>
    <t>Bảo trì bộ lưu điện cho hệ thống HPLC &amp; UPLC
Preventive maintenance of uninterruptile power supply (UPS) for HPLC &amp; UPLC</t>
  </si>
  <si>
    <t>070471.01</t>
  </si>
  <si>
    <t>Bảo trì tủ sấy MEMMERT UFB400
Preventive Maintenance of Drying oven Memmert UFB400</t>
  </si>
  <si>
    <t>070472.01</t>
  </si>
  <si>
    <t>Bảo trì máy khuấy hành tinh</t>
  </si>
  <si>
    <t>070473.01</t>
  </si>
  <si>
    <t>Bảo trì nồi nấu nước</t>
  </si>
  <si>
    <t>070474.01</t>
  </si>
  <si>
    <t>Bảo trì airshower</t>
  </si>
  <si>
    <t>070475.01</t>
  </si>
  <si>
    <t>Bảo trì máy lau viên</t>
  </si>
  <si>
    <t>070477.01</t>
  </si>
  <si>
    <t>Bảo trì máy nghiền và tạo hạt FZX-700</t>
  </si>
  <si>
    <t>070478.01</t>
  </si>
  <si>
    <t>Bảo trì máy nén và tạo hạt LGC100</t>
  </si>
  <si>
    <t>070479.01</t>
  </si>
  <si>
    <t>Bảo trì máy trộn hoàn tất kiểu hành tinh</t>
  </si>
  <si>
    <t>070480.01</t>
  </si>
  <si>
    <t>Bảo trì máy xát cốm cao tốc</t>
  </si>
  <si>
    <t>070482.02</t>
  </si>
  <si>
    <t>Bảo trì máy đo điểm nóng chảy Electrolab MP 470 
Preventive maintenance of melting point apparatus Electrolab MP470</t>
  </si>
  <si>
    <t>070483.01</t>
  </si>
  <si>
    <t>Bảo trì hệ thống báo cháy - xưởng thuốc viên Non betalactam nhà máy PME I
Maintenance of fire alarm system - Non betalactam solid orals workshop, PME I factory</t>
  </si>
  <si>
    <t>070484.01</t>
  </si>
  <si>
    <t>Bảo trì máy phát điện - Xưởng thuốc viên Non Betalactam nhà máy PME I
Preventive maintenance of electrical generator -  Non Betalactam solid orals workshop, PME I factory</t>
  </si>
  <si>
    <t>070485.01</t>
  </si>
  <si>
    <t>Bảo trì lò hơi - Xưởng thuốc viên Non betalactam, nhà máy PME I
Mantenance of boiler - Non betalactam solid orals workshop, PME I factory</t>
  </si>
  <si>
    <t>070486.01</t>
  </si>
  <si>
    <t>Vận hành hệ thống báo cháy xưởng thuốc viên Non betalactam</t>
  </si>
  <si>
    <t>070487.01</t>
  </si>
  <si>
    <t>Vận hành lò hơi - Xương thuốc viên Non betalactam</t>
  </si>
  <si>
    <t>070488.01</t>
  </si>
  <si>
    <t>Tái sinh cột Cation-Anion và cột hỗn hợp hệ thống nước tinh khiết - Xưởng thuốc viên non betalactam</t>
  </si>
  <si>
    <t>070489.01</t>
  </si>
  <si>
    <t>Súc rửa màng lọc RO của hệ thống nước tinh khiết - Xưởng thuốc viên Non betalactam</t>
  </si>
  <si>
    <t>070490.01</t>
  </si>
  <si>
    <t>Thay bộ lọc gió thải máy sấy tầng sôi và máy bao phim - Xưởng thuốc viên Non Betalactam</t>
  </si>
  <si>
    <t>070491.01</t>
  </si>
  <si>
    <t xml:space="preserve">Thay lõi lọc của hệ thống khí nén - Xưởng thuốc viên Non betalactam
</t>
  </si>
  <si>
    <t>Thay hạt cho các cột lọc anion, cation, hỗn hợp, than hoạt tính và cát sạn</t>
  </si>
  <si>
    <t>070493.01</t>
  </si>
  <si>
    <t xml:space="preserve">Thay màng lọc thẩm thấu ngược (RO), lõi lọc hệ thống nước tinh khiết - Xưởng thuóc viên Non betalactam
</t>
  </si>
  <si>
    <t>070494.01</t>
  </si>
  <si>
    <t>Bảo trì hệ thống nước tinh khiết - Xưởng thuốc viên Non betalctam
Preventive maintenance of pure water system - Non betalactam solid orals workshop</t>
  </si>
  <si>
    <t>070495.01</t>
  </si>
  <si>
    <t>Bảo trì máy hút ẩm - Xưởng thuốc viên Non betalactam
Preventive maintenance of dehumidifier - Non betalactam solid orals workshop</t>
  </si>
  <si>
    <t>070496.01</t>
  </si>
  <si>
    <t>An toàn trong vận hành, bảo trì và vệ sinh thiết bị</t>
  </si>
  <si>
    <t>070498.01</t>
  </si>
  <si>
    <t>Bảo trì máy rửa áp lực cao K3 450
Preventive maintenance of high pressure washer K3 450</t>
  </si>
  <si>
    <t>070499.01</t>
  </si>
  <si>
    <t>Vận hành và bảo trì máy tạo ẩm
Operation and preventive maintenance of steam humidifier generator</t>
  </si>
  <si>
    <t xml:space="preserve">070500.01
</t>
  </si>
  <si>
    <t>070501.01</t>
  </si>
  <si>
    <t>Súc rửa máy tạo hơi tinh khiết CZQ600
Pasivation of pure steam generator CZQ600</t>
  </si>
  <si>
    <t>070502.01</t>
  </si>
  <si>
    <t>Súc rửa máy cất nước LD1000 và LD2000
Passivation of multicolumn generator LD1000 and LD2000</t>
  </si>
  <si>
    <t>070503.01</t>
  </si>
  <si>
    <t>Vận hành hệ thống BMS Johnson Controls - Xưởng thuốc vô trùng Non Betalactam
Operation of Johnson Controls BMS system of Non Betalactam sterile workshop</t>
  </si>
  <si>
    <t>070504.01</t>
  </si>
  <si>
    <t xml:space="preserve">Bảo trì máy in laser và thiết bị kiểm tra IPG-FB60
Preventive maintenance of laser printer and printed inspection IPG-FB60 </t>
  </si>
  <si>
    <t>070505.02</t>
  </si>
  <si>
    <t>Bảo trì thiết bị chống giả mạo TTL-HB-2TE
Preventive maintenance of Anti-tampering device TTL-HB-2TE</t>
  </si>
  <si>
    <t>070508.01</t>
  </si>
  <si>
    <t>Vận hành và bảo trì bơm chữa cháy
Operation and preventive maintenance of fire pump</t>
  </si>
  <si>
    <t>070509.02</t>
  </si>
  <si>
    <t>Vận hành hệ thống điện - Nhà máy STADA Việt Nam
Operation of electrical system - STADA Viet Nam factory</t>
  </si>
  <si>
    <t>070510.01</t>
  </si>
  <si>
    <t>Bảo trì hệ thống điện - Nhà máy STADA Việt Nam
Preventive maintenance of electrical system - STADA Viet Nam factory</t>
  </si>
  <si>
    <t>070511.02</t>
  </si>
  <si>
    <t>Vận hành và bảo trì hệ thống trao đổi nhiệt – Nhà máy Stada Việt Nam
Operation and preventive maintenance of heat exchange system - Stada Viet Nam factory</t>
  </si>
  <si>
    <t>070512.01</t>
  </si>
  <si>
    <t>Bảo trì máy dán nhãn lọ và hệ thống kiểm tra nhãn EPK 120 xưởng thuốc vô trùng Betalactam
Preventive maintenance of vial labelling machine and verify system EPK-120 for betalactam sterile workshop</t>
  </si>
  <si>
    <t>070513.01</t>
  </si>
  <si>
    <t>Bảo trì máy ép túi nhôm ET 80</t>
  </si>
  <si>
    <t>070514.01</t>
  </si>
  <si>
    <t>Bảo trì máy trộn siêu tốc và xát hạt GL-400
Preventive maintenance of high shear mixer GL-400</t>
  </si>
  <si>
    <t>070515.01</t>
  </si>
  <si>
    <t>010010, 010002, 010005, 010084, 010078, 010052, 010006</t>
  </si>
  <si>
    <t>010010, 070001, 010002, 010066</t>
  </si>
  <si>
    <t>BSO, NSO</t>
  </si>
  <si>
    <t>070003.05 30.12.17
TBM-271-22.03 15.12.17
TBM-271-95.01 15.12.17</t>
  </si>
  <si>
    <t xml:space="preserve">070001, 110008       </t>
  </si>
  <si>
    <t>070001, 110002,
170187</t>
  </si>
  <si>
    <t>070008.05
30.12.17
TBM-271-11.03 15.12.17</t>
  </si>
  <si>
    <t>070001, 110001</t>
  </si>
  <si>
    <t>070009.05 30.12.17
TBM-271-39.03 15.12.17</t>
  </si>
  <si>
    <t>070001, 110011</t>
  </si>
  <si>
    <t>070011.05
16.04.18
070476.01
01.10.19</t>
  </si>
  <si>
    <t>070001, 070124, 110005, 170054, 170102</t>
  </si>
  <si>
    <t>070014.04 30.09.17
TBM-271-01.03 15.12.17</t>
  </si>
  <si>
    <t>070001, 110016</t>
  </si>
  <si>
    <t>070001, 110009, 170058, 190027</t>
  </si>
  <si>
    <t>070018.05
01.10.19
070363.01
02.01.20</t>
  </si>
  <si>
    <t>070001, 110010, 170084, 190088</t>
  </si>
  <si>
    <t>070019.05
19.01.17</t>
  </si>
  <si>
    <t>070001, 110013</t>
  </si>
  <si>
    <t>070025.03
02.05.14</t>
  </si>
  <si>
    <t>070001</t>
  </si>
  <si>
    <t>070026.04
04.05.16
TBM-002-70.02
15.12.17</t>
  </si>
  <si>
    <t>070001, 090091</t>
  </si>
  <si>
    <t>070027.04
04.05.16</t>
  </si>
  <si>
    <t>QC - Physico-chemical Lab (Betalactam)</t>
  </si>
  <si>
    <t>070029.04
03.01.18</t>
  </si>
  <si>
    <t>070001, 050001, manual user</t>
  </si>
  <si>
    <t>QC - Microbial Lab (Betalatam)</t>
  </si>
  <si>
    <t>070030.05
10.11.16</t>
  </si>
  <si>
    <t>070001, 050001, 040002</t>
  </si>
  <si>
    <t>070034.05
05.07.17
TBD-295.04
24.08.17
PMP-070005.01
20.05.19</t>
  </si>
  <si>
    <t>070002</t>
  </si>
  <si>
    <t>PME I</t>
  </si>
  <si>
    <t>070035.04
29.04.16</t>
  </si>
  <si>
    <t>070002, 070039</t>
  </si>
  <si>
    <t>070037.04
20.05.16</t>
  </si>
  <si>
    <t>070001, 020004, 040004, manual user</t>
  </si>
  <si>
    <t>070039.04
02.06.16</t>
  </si>
  <si>
    <t>Datalogger, Validator</t>
  </si>
  <si>
    <t>070040.04
29.04.16
TBO-270-83.02
17.05.17
PMP-070016.01
15.04.19</t>
  </si>
  <si>
    <t>Manual User for SP200 DAS</t>
  </si>
  <si>
    <t>070042.03
20.05.16
TBM-271-210.03
20.09.17</t>
  </si>
  <si>
    <t>User manual, 070001, 050003, 040037, 050208, 180050</t>
  </si>
  <si>
    <t>QC - PME I, R&amp;D</t>
  </si>
  <si>
    <t>070044.03
15.06.16
TBM-271-201.03
20.09.17</t>
  </si>
  <si>
    <t>User manual
070001, 020004, 050007, 140018</t>
  </si>
  <si>
    <t>QC - Microbial Lab - PME I</t>
  </si>
  <si>
    <t>070045.03
15.06.16
TBM-271-227.03
20.09.17</t>
  </si>
  <si>
    <t>Mannual user, 070001, 040023,
020004</t>
  </si>
  <si>
    <t>070046.03
15.06.16
TBM-271-215.03
20.09.17</t>
  </si>
  <si>
    <t>Manual, 070001, 050004, 050151, 040041, 040083, 040097, 140017, 140075</t>
  </si>
  <si>
    <t>070047.04
23.09.18
TBM-271-267.02
01.12.18</t>
  </si>
  <si>
    <t>070001, 050133, 050155, 050166, Manual</t>
  </si>
  <si>
    <t>070048.03
15.06.16
TBM-271-229.03
20.09.17</t>
  </si>
  <si>
    <t>Manual, 070001, 050010, 050205, 050224, 040124, 140074</t>
  </si>
  <si>
    <t>070049.04
04.01.18
TBM-271-245.03
20.09.17</t>
  </si>
  <si>
    <t>Manual user, 070001,  040009</t>
  </si>
  <si>
    <t>QC (Non Betalactam) - PME I &amp; R&amp;D</t>
  </si>
  <si>
    <t>070050.03
15.06.16
TBM-271-222.03
20.09.17</t>
  </si>
  <si>
    <t>user manual
070001, 050037, 050229, 140021</t>
  </si>
  <si>
    <t>070052.03
15.06.16</t>
  </si>
  <si>
    <t>070001, 020004, 040010, manual user</t>
  </si>
  <si>
    <t>070053.03
15.06.16
TBM-271-212.03
20.09.17</t>
  </si>
  <si>
    <t>070001, 050058, 050170, 050236, Manual</t>
  </si>
  <si>
    <t>070001,
020004, 040055</t>
  </si>
  <si>
    <t>070055.04
25.11.18
TBM-271-230.03
20.09.17</t>
  </si>
  <si>
    <t xml:space="preserve">070001, 040033, 040042, 040050, 050141, </t>
  </si>
  <si>
    <t>070056.05
19.09.18
TBM-271-208.03
20.09.17</t>
  </si>
  <si>
    <t>070001, 050082, 050135, 090111, 110132, 140047, 180049, Manual</t>
  </si>
  <si>
    <t>070057.04
14.06.16</t>
  </si>
  <si>
    <t>070001, 110050</t>
  </si>
  <si>
    <t>070059.06
16.04.18</t>
  </si>
  <si>
    <t>070001, 070124, 110090</t>
  </si>
  <si>
    <t>070062.04
14.06.16</t>
  </si>
  <si>
    <t>070063.02
15.06.14
TBM-271-203.03 20.09.17</t>
  </si>
  <si>
    <t>070001, 020005, Manual user</t>
  </si>
  <si>
    <t>070064.03
15.06.16</t>
  </si>
  <si>
    <t>070001, 020004, 020008</t>
  </si>
  <si>
    <t>QC - PMP, R&amp;D</t>
  </si>
  <si>
    <t>070067.03
01.06.16
TBM-271-207.03
20.09.17</t>
  </si>
  <si>
    <t>070001, 050009, 140072, Manual</t>
  </si>
  <si>
    <t>070001, 110063,
090146, 1900112</t>
  </si>
  <si>
    <t>070001, 190064, 170148, 110109,
090164, 180076, 170114</t>
  </si>
  <si>
    <t>070070.03
30.06.16
TBM-271-220.04
20.09.17</t>
  </si>
  <si>
    <t>Manual user, 070001, 020004, 050002, 040100, 050148, 140015, 170115, 180030, 180031</t>
  </si>
  <si>
    <t>070072.05
05.06.18
TBM-271-231.03
20.09.17</t>
  </si>
  <si>
    <t>Manual, 070001, 050079, 050114, 050190, 050247, 050248, 050249, 050250</t>
  </si>
  <si>
    <t>070073.04
20.11.19</t>
  </si>
  <si>
    <t>EP 7.0, VP IV, 070002, 020008, 020004</t>
  </si>
  <si>
    <t>070075.03
15.07.16
TBM-271-205.03
20.09.17</t>
  </si>
  <si>
    <t>070001, 020004, 040011,040101</t>
  </si>
  <si>
    <t>070076.03
15.07.16
TBM-271-275.01
20.08.18</t>
  </si>
  <si>
    <t>Manual, 070001, 050031, 050163, 140033</t>
  </si>
  <si>
    <t>Manual, 070001, 050039, 050164</t>
  </si>
  <si>
    <t>QC - Physico-chemical Lab - PME I</t>
  </si>
  <si>
    <t>070078.03
15.07.16
TBM-271-237.03
20.09.17</t>
  </si>
  <si>
    <t>070001, 020004, 050040</t>
  </si>
  <si>
    <t>BSO, QC (Betalactam)</t>
  </si>
  <si>
    <t>020004, 070080, 070081, 070101, manual user</t>
  </si>
  <si>
    <t>070080.05
15.12.18</t>
  </si>
  <si>
    <t>070001, 070079</t>
  </si>
  <si>
    <t>070081.04
06.12.16</t>
  </si>
  <si>
    <t xml:space="preserve">070079
</t>
  </si>
  <si>
    <t>070083.05
20.11.16</t>
  </si>
  <si>
    <t>070079,
070101
manual user</t>
  </si>
  <si>
    <t>070088.03
01.08.16
TBM-271-206.04
16.01.19</t>
  </si>
  <si>
    <t>Manual , 070001, 050055, 050146, 050147, 050204, 140009</t>
  </si>
  <si>
    <t>MWH</t>
  </si>
  <si>
    <t>070092.05
09.07.20</t>
  </si>
  <si>
    <t>Hướng dẫn của NSX, 070001, 020004, 120094</t>
  </si>
  <si>
    <t>070093.05
01.10.19</t>
  </si>
  <si>
    <t>070094.04
01.08.16
TBM-302.02
01.08.18</t>
  </si>
  <si>
    <t>070093, 070002</t>
  </si>
  <si>
    <t>070096.04
04.01.18
TBM-271-74.02
20.09.17
TBM-271-125.01
22.08.18</t>
  </si>
  <si>
    <t xml:space="preserve">070001, 040053, 040074, 040105, 040112, 050027, 050075, 140037, Manual
</t>
  </si>
  <si>
    <t>070099.05
20.07.18</t>
  </si>
  <si>
    <t>020004, manual uuser</t>
  </si>
  <si>
    <t>070100.05
30.03.17</t>
  </si>
  <si>
    <t>070001,
070099, manual user</t>
  </si>
  <si>
    <t>070079, Manual user, GE-E-Cell, GE-Filmtec</t>
  </si>
  <si>
    <t>070102.04
15.09.16
PMP-070013.01
10.04.19</t>
  </si>
  <si>
    <t>ISO 14644-3, Manual user of Instrument standard</t>
  </si>
  <si>
    <t>070105.04
04.05.16
PMP-070034.01
15.05.19</t>
  </si>
  <si>
    <t>070041</t>
  </si>
  <si>
    <t>070106.04
15.06.17</t>
  </si>
  <si>
    <t>070002, 120010, 070039, 120094</t>
  </si>
  <si>
    <t>070108.05
02.07.18</t>
  </si>
  <si>
    <t>020004, manual user</t>
  </si>
  <si>
    <t>PME I (BSO)</t>
  </si>
  <si>
    <t>070109.05
30.12.17</t>
  </si>
  <si>
    <t>070001, 040044</t>
  </si>
  <si>
    <t>BSO, QC- vi sinh betalactam</t>
  </si>
  <si>
    <t>070110.11
10.07.18</t>
  </si>
  <si>
    <t>010002, 020004, 070147</t>
  </si>
  <si>
    <t>070111.09
20.11.19</t>
  </si>
  <si>
    <t>070001, 070108, manual user</t>
  </si>
  <si>
    <t>070001, 110025, manual user</t>
  </si>
  <si>
    <t>BSO &amp; QC - Microbial Lab (Betalactam)</t>
  </si>
  <si>
    <t>070116.05
02.07.18</t>
  </si>
  <si>
    <t>070117.04
01.12.16</t>
  </si>
  <si>
    <t>070116</t>
  </si>
  <si>
    <t>070118.04
01.12.16</t>
  </si>
  <si>
    <t>070001,
070116,
070117</t>
  </si>
  <si>
    <t xml:space="preserve">070120.07
20.02.20
</t>
  </si>
  <si>
    <t>070121.05
01.12.17
TBD-324.01
01.04.19</t>
  </si>
  <si>
    <t xml:space="preserve">Steam quality test KIT SQ1, EN285/HTM 2010, SHTM 2010 Part 3 </t>
  </si>
  <si>
    <t>070040, 070116, 070213, 070231, 070245, 070274, 090116, 090137, 110031</t>
  </si>
  <si>
    <t>BSO, QC betalactam, BST</t>
  </si>
  <si>
    <t>070127.04
20.11.16</t>
  </si>
  <si>
    <t>070128.04
25.10.17</t>
  </si>
  <si>
    <t>070001, 110094</t>
  </si>
  <si>
    <t>070129.04
16.04.18
070341.01
27.05.19</t>
  </si>
  <si>
    <t>070001, 070124, 110096, 170076</t>
  </si>
  <si>
    <t>070130.03
13.12.16</t>
  </si>
  <si>
    <t>070001, 110098</t>
  </si>
  <si>
    <t>070132.03
04.04.17</t>
  </si>
  <si>
    <t>070001,
110099, 190084</t>
  </si>
  <si>
    <t>070133.02
09.09.17</t>
  </si>
  <si>
    <t>Mannual user, 050093, 070001, 140048</t>
  </si>
  <si>
    <t>070134.02
16.01.18</t>
  </si>
  <si>
    <t>070001, 110102</t>
  </si>
  <si>
    <t>070136.03
15.06.18</t>
  </si>
  <si>
    <t>070001, 070110, 070147, 070161</t>
  </si>
  <si>
    <t>070137.02
25.07.16</t>
  </si>
  <si>
    <t>070001, 110105</t>
  </si>
  <si>
    <t>QC - Physico-chemmical Lab (betalactam)</t>
  </si>
  <si>
    <t>070138.02
01.08.16</t>
  </si>
  <si>
    <t>070001, 020004, 050100</t>
  </si>
  <si>
    <t>070139.03
02.08.16</t>
  </si>
  <si>
    <t>070001,
020004,
050103</t>
  </si>
  <si>
    <t>070140.02
02.08.16</t>
  </si>
  <si>
    <t>070001, 02004, 050094</t>
  </si>
  <si>
    <t>070141.02
12.08.16</t>
  </si>
  <si>
    <t>070001,
110107</t>
  </si>
  <si>
    <t>070142.02
17.09.16
070364.01
10.01.20
070436.02
01.10.19</t>
  </si>
  <si>
    <t>070001, 110110, 170116, 190091, Maintenance</t>
  </si>
  <si>
    <t>070146.05 09.02.17</t>
  </si>
  <si>
    <t>070001, 070124, 110025</t>
  </si>
  <si>
    <t>070147.10
02.07.18</t>
  </si>
  <si>
    <t>070148.02
25.08.17</t>
  </si>
  <si>
    <t>070149.02
06.07.17
PMP-070008.01
13.05.19
TBD-317.01
01.10.18</t>
  </si>
  <si>
    <t>070150.02
06.07.17
PMP-070009.01
19.05.19
TBC-009-009.01
12.06.18</t>
  </si>
  <si>
    <t>070151.02
01.08.17</t>
  </si>
  <si>
    <t>070002
'010010</t>
  </si>
  <si>
    <t>070153.03
30.03.17</t>
  </si>
  <si>
    <t>070001, 070162</t>
  </si>
  <si>
    <t>070154.06
16.09.20</t>
  </si>
  <si>
    <t xml:space="preserve"> 070162, manual user</t>
  </si>
  <si>
    <t>070156.03
03.04.17</t>
  </si>
  <si>
    <t>070158.03
03.04.17</t>
  </si>
  <si>
    <t>070159.03
01.08.18</t>
  </si>
  <si>
    <t>020004, 070162</t>
  </si>
  <si>
    <t>070161.07
16.07.18</t>
  </si>
  <si>
    <t>010001, 020004, 070124, 070213</t>
  </si>
  <si>
    <t>070162.07
14.09.20</t>
  </si>
  <si>
    <t>Manual user , 010001, 010010, 020004</t>
  </si>
  <si>
    <t>070163.02
20.10.17</t>
  </si>
  <si>
    <t>070001,
090107, 090108, 090124</t>
  </si>
  <si>
    <t>070164.01
04.05.16</t>
  </si>
  <si>
    <t>Fluke 712B Users Manual</t>
  </si>
  <si>
    <t>070165.02
20.10.17</t>
  </si>
  <si>
    <t>070001,
090097</t>
  </si>
  <si>
    <t>070166.02
20.10.17</t>
  </si>
  <si>
    <t>070001, 090143</t>
  </si>
  <si>
    <t>070167.03
16.04.18</t>
  </si>
  <si>
    <t>070001, 070124, 090117, 110025</t>
  </si>
  <si>
    <t>070168.02
02.11.17</t>
  </si>
  <si>
    <t>070001, 090166</t>
  </si>
  <si>
    <t>070169.02
20.06.17</t>
  </si>
  <si>
    <t>070001, 090120</t>
  </si>
  <si>
    <t>070170.02
20.06.17</t>
  </si>
  <si>
    <t>070001, 090122, Manual user</t>
  </si>
  <si>
    <t>070171.02
20.06.17</t>
  </si>
  <si>
    <t>070001, 090124</t>
  </si>
  <si>
    <t>070172.02
20.10.17</t>
  </si>
  <si>
    <t>070001, 090124, manual user</t>
  </si>
  <si>
    <t>070001, 090127</t>
  </si>
  <si>
    <t>070174.02
20.10.17</t>
  </si>
  <si>
    <t xml:space="preserve"> Manual user load cell LC1330,
090143</t>
  </si>
  <si>
    <t>070175.02
29.10.17
TBM-271-261.01
30.05.17</t>
  </si>
  <si>
    <t>070001,050108,
090175,110126</t>
  </si>
  <si>
    <t>070176.02
17.10.17
TĐM-071-086.01
15.09.17</t>
  </si>
  <si>
    <t>Manual use, 070002, 050108, 110126,090175</t>
  </si>
  <si>
    <t>070177.02
10.09.17</t>
  </si>
  <si>
    <t>BST, TKT</t>
  </si>
  <si>
    <t>070178.03
16.07.18</t>
  </si>
  <si>
    <t>010001, 020004</t>
  </si>
  <si>
    <t>070179.02
01.12.17
TBM-271-268.01 11.12.17</t>
  </si>
  <si>
    <t>Hướng dẫn bảo trì,
070001, 040068</t>
  </si>
  <si>
    <t>070180.02
30.03.17</t>
  </si>
  <si>
    <t>070001, 070178</t>
  </si>
  <si>
    <t>070181.03
16.07.18</t>
  </si>
  <si>
    <t>020004, '070116, 070161</t>
  </si>
  <si>
    <t>QC - Microbial Lab - PMP</t>
  </si>
  <si>
    <t>070183.02
01.12.17</t>
  </si>
  <si>
    <t>Manual, 070001, 040072</t>
  </si>
  <si>
    <t>070185.02
20.06.17</t>
  </si>
  <si>
    <t>070001, 090133</t>
  </si>
  <si>
    <t>070186.02
20.10.17</t>
  </si>
  <si>
    <t>070154, 070162, manual user</t>
  </si>
  <si>
    <t>070187.02
20.10.17</t>
  </si>
  <si>
    <t>070162, 070159, manual user</t>
  </si>
  <si>
    <t>070188.02
20.10.17</t>
  </si>
  <si>
    <t>070162, manual user</t>
  </si>
  <si>
    <t>QC - Physico-chemmical Lab (Betalactam)</t>
  </si>
  <si>
    <t>070189.02
24.12.17</t>
  </si>
  <si>
    <t>070001, 050106, manual user</t>
  </si>
  <si>
    <t>070190.03
30.12.17
070427.01
28.09.19</t>
  </si>
  <si>
    <t>070001, 110118, 170143</t>
  </si>
  <si>
    <t>070192.03
16.07.18</t>
  </si>
  <si>
    <t>BST, NST</t>
  </si>
  <si>
    <t>070193.02
20.10.17</t>
  </si>
  <si>
    <t>070001, manual user</t>
  </si>
  <si>
    <t>070194.02
24.12.17</t>
  </si>
  <si>
    <t>Manual, 070001, 040070, 040126</t>
  </si>
  <si>
    <t>070195.02
02.11.17</t>
  </si>
  <si>
    <t>070001, 090119</t>
  </si>
  <si>
    <t>070197.03
21.07.19</t>
  </si>
  <si>
    <t>070001, 040067, 040123, 090151, 180051, 090199</t>
  </si>
  <si>
    <t>070198.02
02.11.17</t>
  </si>
  <si>
    <t>070001, 090131</t>
  </si>
  <si>
    <t>070200.05
22.09.18</t>
  </si>
  <si>
    <t>070201.06
22.09.18</t>
  </si>
  <si>
    <t>070001, 070200, 010066</t>
  </si>
  <si>
    <t>070203.05
16.07.18</t>
  </si>
  <si>
    <t>E&amp;M (trừ xường và TKT BST)</t>
  </si>
  <si>
    <t>070204.05
30.03.17</t>
  </si>
  <si>
    <t>070001, 070203</t>
  </si>
  <si>
    <t>070206.05
16.07.18
070207.04
12.02.17</t>
  </si>
  <si>
    <t>BSO &amp; BST</t>
  </si>
  <si>
    <t>070208.05
10.12.17</t>
  </si>
  <si>
    <t>070001,
070116</t>
  </si>
  <si>
    <t>070212.03
15.03.17</t>
  </si>
  <si>
    <t>070001, 050061, 050187, Manual</t>
  </si>
  <si>
    <t>070213.10
25.12.19</t>
  </si>
  <si>
    <t>Manual, 010066, 070122, 070124, 070310</t>
  </si>
  <si>
    <t xml:space="preserve">Approved </t>
  </si>
  <si>
    <t>070216.03
30.05.17</t>
  </si>
  <si>
    <t>070217.03
15.06.17
TBM-271-202.03
20.09.17</t>
  </si>
  <si>
    <t>070001, 020004, 050070, 140067
170154</t>
  </si>
  <si>
    <t>070218.03
15.06.17
TBM-271-204.03</t>
  </si>
  <si>
    <t>070001, 020004, 050069, 140068
170150</t>
  </si>
  <si>
    <t>070219.03
15.06.17
TBM-271-219.03
20.09.17</t>
  </si>
  <si>
    <t>070001, 020004, 050060</t>
  </si>
  <si>
    <t>070220.04
01.06.17</t>
  </si>
  <si>
    <t>Tài liệu hướng dẫn của nhà sản xuất, 070001, 090103, 110077</t>
  </si>
  <si>
    <t>070222.03
25.06.17</t>
  </si>
  <si>
    <t>070223.03
01.08.17</t>
  </si>
  <si>
    <t>070224.04
05.08.17</t>
  </si>
  <si>
    <t>070225.03
20.06.17</t>
  </si>
  <si>
    <t>070001, 090147</t>
  </si>
  <si>
    <t>070227.03
10.12.15</t>
  </si>
  <si>
    <t>070228.03
20.08.17</t>
  </si>
  <si>
    <t>070080, 070081</t>
  </si>
  <si>
    <t>070231.03
16.09.17</t>
  </si>
  <si>
    <t>070235.05
01.03.21</t>
  </si>
  <si>
    <t>010066, 010010</t>
  </si>
  <si>
    <t>070237.02
29.10.14</t>
  </si>
  <si>
    <t>070238.02
14.10.13</t>
  </si>
  <si>
    <t>070001, 110083</t>
  </si>
  <si>
    <t>Solid orals workshop - PMP</t>
  </si>
  <si>
    <t>070243.04
30.12.17</t>
  </si>
  <si>
    <t>070001, 110079, 110138</t>
  </si>
  <si>
    <t>BSO, NSO - PME I</t>
  </si>
  <si>
    <t>070001, 110078, 170147</t>
  </si>
  <si>
    <t>070247.04
09.05.17
TBD-301.02
01.08.18
TBD-303.02
01.08.18
PMP-070015.01
06.05.19</t>
  </si>
  <si>
    <t>070248.03
02.11.17
TBM-271-97.02 15.12.17</t>
  </si>
  <si>
    <t>070001, 110086</t>
  </si>
  <si>
    <t>070250.03
17.01.18</t>
  </si>
  <si>
    <t>Hướng dẫn của NSX, 070001, 120040</t>
  </si>
  <si>
    <t>070251.04
10.09.16</t>
  </si>
  <si>
    <t>Hướng dẫn của NSX</t>
  </si>
  <si>
    <t>070252.02
17.01.14</t>
  </si>
  <si>
    <t>120040, 070039</t>
  </si>
  <si>
    <t>070253.02
17.01.14</t>
  </si>
  <si>
    <t>070254.04
11.01.18
070371.01
15.09.19</t>
  </si>
  <si>
    <t>02004, 070001, 070040, các bản vẽ</t>
  </si>
  <si>
    <t>070258.01
19.11.15</t>
  </si>
  <si>
    <t>070001, 120062</t>
  </si>
  <si>
    <t>070259.02
24.04.17</t>
  </si>
  <si>
    <t>070001, 050142</t>
  </si>
  <si>
    <t>070260.02
31.12.17
TBD-318.01
01.10.18
PMP-070003.01
20.05.19</t>
  </si>
  <si>
    <t>User manual, 070002</t>
  </si>
  <si>
    <t>070261.03
25.07.19</t>
  </si>
  <si>
    <t>User manual, AD-1251, 070002</t>
  </si>
  <si>
    <t>070262.01
15.06.16</t>
  </si>
  <si>
    <t>090127, manual user</t>
  </si>
  <si>
    <t>070264.01
01.10.16
TBM-271-266.01
06.11.17</t>
  </si>
  <si>
    <t>Manual user, 070001, 040084, 040117</t>
  </si>
  <si>
    <t>QC - Physico-chemical Lab - PMP</t>
  </si>
  <si>
    <t>070265.01
15.11.16
TBM-271-262.01
07.06.17</t>
  </si>
  <si>
    <t xml:space="preserve">Manual user, 070001, 050109, 050241
</t>
  </si>
  <si>
    <t>070266.02
17.12.18</t>
  </si>
  <si>
    <t>050139, 070001, manual user</t>
  </si>
  <si>
    <t>070267.02
20.12.17
TBD-320.01
02.05.19
PMP-070023.01
13.05.19</t>
  </si>
  <si>
    <t>020081, 090116, SPC-UT008, SPC-UT009</t>
  </si>
  <si>
    <t>070249.04
16.04.18
070269.01
21.11.16
070497.01
25.09.19</t>
  </si>
  <si>
    <t>070001,
110088,
190024,
090173</t>
  </si>
  <si>
    <t>070270.03
25.07.19</t>
  </si>
  <si>
    <t>010002, 010005, 010043, 010084</t>
  </si>
  <si>
    <t>070271.02
15.04.20</t>
  </si>
  <si>
    <t>020007.04
02.01.16</t>
  </si>
  <si>
    <t>070002, 110119</t>
  </si>
  <si>
    <t>070274.01
08.04.17
TBO-007-021.01
25.05.18
 PMP-070024.01
09.05.19</t>
  </si>
  <si>
    <t>070275.01
18.04.17</t>
  </si>
  <si>
    <t>070001, 120057, 120072, 130004, Manual</t>
  </si>
  <si>
    <t>070276.01
09.06.17</t>
  </si>
  <si>
    <t>070001, 020004, 050116, manual user</t>
  </si>
  <si>
    <t>070001, 110130</t>
  </si>
  <si>
    <t>070279.01
04.08.17</t>
  </si>
  <si>
    <t>070001, 050118</t>
  </si>
  <si>
    <t>070001, 090178</t>
  </si>
  <si>
    <t>070001, 090149</t>
  </si>
  <si>
    <t>070002, 070274</t>
  </si>
  <si>
    <t>070284.01
05.12.17</t>
  </si>
  <si>
    <t>070001, 050123, 050198, Manual</t>
  </si>
  <si>
    <t>070001, 050127, Manual user</t>
  </si>
  <si>
    <t>070001, 110137</t>
  </si>
  <si>
    <t>070287.01
14.07.18
TBM-271-223.04
30.11.18</t>
  </si>
  <si>
    <t>Manual user, 070001, 050129, 050168, 050243, 050246</t>
  </si>
  <si>
    <t>070288.01
20.07.18
PMP-070031.01
10.06.19</t>
  </si>
  <si>
    <t>Operation manual of manufacturer,
070002</t>
  </si>
  <si>
    <t>070289.01
07.10.18</t>
  </si>
  <si>
    <t>Hướng dẫn vận hành,
050136, 050202, 070001</t>
  </si>
  <si>
    <t xml:space="preserve">Stada Việt Nam </t>
  </si>
  <si>
    <t>010001,
020004</t>
  </si>
  <si>
    <t>070291.02
20.12.19</t>
  </si>
  <si>
    <t>070292.02
20.12.19</t>
  </si>
  <si>
    <t>070293.03
25.05.20</t>
  </si>
  <si>
    <t>070295.02
31.12.19</t>
  </si>
  <si>
    <t>010001, Hướng dẫn sử dụng</t>
  </si>
  <si>
    <t>070296.02
31.12.19</t>
  </si>
  <si>
    <t>070001, 070295, ATLAS</t>
  </si>
  <si>
    <t>070297.01
26.07.19</t>
  </si>
  <si>
    <t>010001, 020004,
Usser manual, Hướng dẫn vận hành</t>
  </si>
  <si>
    <t>070299.02
20.12.19</t>
  </si>
  <si>
    <t>010001,
Hướng dẫn vận hành</t>
  </si>
  <si>
    <t>070301.01
26.07.19</t>
  </si>
  <si>
    <t>070302.02
20.12.19</t>
  </si>
  <si>
    <t>010001</t>
  </si>
  <si>
    <t>070303.02
26.12.19</t>
  </si>
  <si>
    <t>070001,
Hướng dẫn vận hành</t>
  </si>
  <si>
    <t>070304.01
25.08.19</t>
  </si>
  <si>
    <t>Equipment user guide</t>
  </si>
  <si>
    <t>070305.01
25.08.19</t>
  </si>
  <si>
    <t>The manual, 070001</t>
  </si>
  <si>
    <t>070306.02
26.12.19</t>
  </si>
  <si>
    <t>070308.01
15.08.19</t>
  </si>
  <si>
    <t>070001, 190057</t>
  </si>
  <si>
    <t>070309.02
25.12.19</t>
  </si>
  <si>
    <t>070001, 190025</t>
  </si>
  <si>
    <t>070311.02
25.12.19</t>
  </si>
  <si>
    <t>070001, 190065</t>
  </si>
  <si>
    <t>070312.02
26.12.19</t>
  </si>
  <si>
    <t>070001, 190056, 190028,
Hướng dẫn bảo trì của nhà sản xuất</t>
  </si>
  <si>
    <t>070313.02
26.12.19</t>
  </si>
  <si>
    <t>070001, 190058</t>
  </si>
  <si>
    <t>070314.02
25.12.19</t>
  </si>
  <si>
    <t>070001, 190052</t>
  </si>
  <si>
    <t>070315.02
27.12.19</t>
  </si>
  <si>
    <t>070001, 190032</t>
  </si>
  <si>
    <t>070316.02
26.12.19</t>
  </si>
  <si>
    <t>070001, 190051</t>
  </si>
  <si>
    <t>070001, 190054, 070245</t>
  </si>
  <si>
    <t xml:space="preserve">Non Betalactam -PME I, Stada Việt Nam </t>
  </si>
  <si>
    <t>070318.03
05.05.20</t>
  </si>
  <si>
    <t>070001, 190037, 170192</t>
  </si>
  <si>
    <t>070319.02
25.12.19</t>
  </si>
  <si>
    <t>070320.02
25.05.20</t>
  </si>
  <si>
    <t xml:space="preserve"> 070381</t>
  </si>
  <si>
    <t>070321.01 18.09.19</t>
  </si>
  <si>
    <t>070001, 190072, 190070</t>
  </si>
  <si>
    <t>070322.01
18.09.19</t>
  </si>
  <si>
    <t>070001, 190071, 190073</t>
  </si>
  <si>
    <t>070323.01
19.08.19</t>
  </si>
  <si>
    <t>070001, 190074, 190078</t>
  </si>
  <si>
    <t>070324.02
25.12.19</t>
  </si>
  <si>
    <t>070001, 190068</t>
  </si>
  <si>
    <t>070325.02
28.12.19</t>
  </si>
  <si>
    <t>070001, 190039, Manual</t>
  </si>
  <si>
    <t>070326.02
28.12.19</t>
  </si>
  <si>
    <t>070001, 190041, Manual</t>
  </si>
  <si>
    <t>070327.02
28.12.19</t>
  </si>
  <si>
    <t>070001, 190044, Manual</t>
  </si>
  <si>
    <t>070232.04
16.04.18
070328.02
07.05.20</t>
  </si>
  <si>
    <t>070001, 070124, 110181,190059</t>
  </si>
  <si>
    <t>070329.02
27.12.19</t>
  </si>
  <si>
    <t>070001, 190042, Manual</t>
  </si>
  <si>
    <t>Non Betalactam sterile workshop, WH-NST, NSO, QC-Microbial (Non Betalactam), R&amp;D - Pymepharco</t>
  </si>
  <si>
    <t>TBM-008-012.01
27.04.18</t>
  </si>
  <si>
    <t>010001, 020004, 070001, 070378</t>
  </si>
  <si>
    <t>TBM-271-238.03
20.09.17</t>
  </si>
  <si>
    <t>Manual, 070001, 050183, 140019</t>
  </si>
  <si>
    <t>070332.03
18.05.20
070015.05
30.12.17
070434.01
01.10.19</t>
  </si>
  <si>
    <t>070001, 190040, 190085,170098,110051, 170182</t>
  </si>
  <si>
    <t xml:space="preserve">TBM-271-260.01
30.05.17
</t>
  </si>
  <si>
    <t>Manual, 070001, 050194, 140057</t>
  </si>
  <si>
    <t>070334.01
25.08.19</t>
  </si>
  <si>
    <t>070001, 050212, Manual</t>
  </si>
  <si>
    <t>Stada Việt Nam và PME I</t>
  </si>
  <si>
    <t>070335.03
28.05.20</t>
  </si>
  <si>
    <t>070001, 170189, 190066, hướng dẫn bảo trì của nhà cung cấp</t>
  </si>
  <si>
    <t>070336.02
26.12.19</t>
  </si>
  <si>
    <t>070001, 050185, Manual</t>
  </si>
  <si>
    <t>Xưởng thuốc viên Non betalactam, PME I</t>
  </si>
  <si>
    <t>TBM-271-07.03
15.12.17</t>
  </si>
  <si>
    <t>Manual user, 070001</t>
  </si>
  <si>
    <t>QC - Physico-chemical Lab (Non Betalactam) - PME I</t>
  </si>
  <si>
    <t xml:space="preserve">TBM-271-247.02
20.09.17
</t>
  </si>
  <si>
    <t>Manual user, 070001, 050149</t>
  </si>
  <si>
    <t>070339.02
27.12.19</t>
  </si>
  <si>
    <t>040125, 070001, Manual</t>
  </si>
  <si>
    <t>070340.02
27.12.19</t>
  </si>
  <si>
    <t>070001, 040118, Manual</t>
  </si>
  <si>
    <t xml:space="preserve">070342.02
28.12.19
</t>
  </si>
  <si>
    <t>070001, 050192, Manual</t>
  </si>
  <si>
    <t>070343.02
30.12.19</t>
  </si>
  <si>
    <t>070001,120070, Manual</t>
  </si>
  <si>
    <t>070344.02
27.12.19</t>
  </si>
  <si>
    <t>TBM-271-271.01
25.12.17</t>
  </si>
  <si>
    <t>Hướng dẫn vận hành, 050098, 050200, 070001</t>
  </si>
  <si>
    <t>070346.02
27.12.19</t>
  </si>
  <si>
    <t>Hướng dẫn vận hành, 070001, 040078</t>
  </si>
  <si>
    <t>Manual, 070001, 050138, 140053</t>
  </si>
  <si>
    <t>070348.02
25.12.19</t>
  </si>
  <si>
    <t>070002, Manual</t>
  </si>
  <si>
    <t>070349.01
23.07.19</t>
  </si>
  <si>
    <t>070350.03
25.05.20</t>
  </si>
  <si>
    <t>070001, 050179, Manual</t>
  </si>
  <si>
    <t>070351.03
25.05.20</t>
  </si>
  <si>
    <t>070002, 050179, Manual</t>
  </si>
  <si>
    <t>070352.02
27.12.19</t>
  </si>
  <si>
    <t>070353.02
25.12.19</t>
  </si>
  <si>
    <t>010001, 020004, Manual</t>
  </si>
  <si>
    <t>070354.01
30.07.19</t>
  </si>
  <si>
    <t>070001, 070353, 020004, Manual</t>
  </si>
  <si>
    <t>070355.01 
19.08.19</t>
  </si>
  <si>
    <t>070001, 190075</t>
  </si>
  <si>
    <t>Thuốc vô trùng Non betalactam</t>
  </si>
  <si>
    <t>070356.01
15.08.19</t>
  </si>
  <si>
    <t>010001, 070381</t>
  </si>
  <si>
    <t>070357.02
30.12.19</t>
  </si>
  <si>
    <t>Manual user, 070001, 050127</t>
  </si>
  <si>
    <t>NSO, PMP</t>
  </si>
  <si>
    <t>070358.02
30.12.19
070277.01
11.05.17</t>
  </si>
  <si>
    <t>070001, 190048, 110128</t>
  </si>
  <si>
    <t>070360.02
31.12.19</t>
  </si>
  <si>
    <t>070001, 190045, 190046, 190069</t>
  </si>
  <si>
    <t xml:space="preserve">TBM-271-251.01
01.09.17
</t>
  </si>
  <si>
    <t>User manual, 070001, 050150, 050188</t>
  </si>
  <si>
    <t>TBM-008-009.01
28.04.18</t>
  </si>
  <si>
    <t>010001, 070001,070377, 070440</t>
  </si>
  <si>
    <t>TBM-008-008.01
28.04.18</t>
  </si>
  <si>
    <t>010001, 070001</t>
  </si>
  <si>
    <t xml:space="preserve"> Non Betalactam - PME I</t>
  </si>
  <si>
    <t>TBM-008-011.01
11.09.18</t>
  </si>
  <si>
    <t>010001, 020004, 070001</t>
  </si>
  <si>
    <t>TBM-008-019.02
11.09.18</t>
  </si>
  <si>
    <t>Manual user, 010001, 070001, 070381</t>
  </si>
  <si>
    <t>TBM-008-007.02
11.09.18</t>
  </si>
  <si>
    <t>010001, 070001, 070381</t>
  </si>
  <si>
    <t>TBM-008-006.01
02.04.18</t>
  </si>
  <si>
    <t>010001, 070001, 070375</t>
  </si>
  <si>
    <t>TBM-008-014.01
21.05.18</t>
  </si>
  <si>
    <t>010001, 070001, 070379</t>
  </si>
  <si>
    <t>TBM-008-024.01
11.09.18</t>
  </si>
  <si>
    <t xml:space="preserve">TBM-271-272.01
10.12.17 </t>
  </si>
  <si>
    <t>Manual user, 070001, 040081</t>
  </si>
  <si>
    <t>TBO-007-006.01
02.04.18</t>
  </si>
  <si>
    <t>Manual user, 010001, 020004</t>
  </si>
  <si>
    <t>TBO-007-008.01 15.04.18</t>
  </si>
  <si>
    <t>TBO-007-009.01 15.04.18</t>
  </si>
  <si>
    <t>Xưởng TVT Non betalactam</t>
  </si>
  <si>
    <t>TBO-007-012.01 27.04.18</t>
  </si>
  <si>
    <t>TBO-007-014.01 02.04.18</t>
  </si>
  <si>
    <t>070381.02
17.07.20</t>
  </si>
  <si>
    <t>070382.02
31.12.19
070221.03
01.06.17
070423.02
31.12.19</t>
  </si>
  <si>
    <t>070001, 090101, 190061, 190063, 110076</t>
  </si>
  <si>
    <t>PMP (betalactam area + non beta STADA VN)</t>
  </si>
  <si>
    <t>070383.02
31.12.19
070199.02
02.11.17</t>
  </si>
  <si>
    <t>070001, 190062, 090132</t>
  </si>
  <si>
    <t>070384.01
25.08.19</t>
  </si>
  <si>
    <t>070001, 050214, 070001</t>
  </si>
  <si>
    <t>Non Betalactam sterile workshop - PME I</t>
  </si>
  <si>
    <t>TBM-002-9.03
15.12.17</t>
  </si>
  <si>
    <t>Manual user, 070001, 180043</t>
  </si>
  <si>
    <t>TBM-002-10.03
15.12.17</t>
  </si>
  <si>
    <t>Manual user, 070001, 180045</t>
  </si>
  <si>
    <t>TBM-002-12.03
15.12.17</t>
  </si>
  <si>
    <t>Manual user, 070001, 180056</t>
  </si>
  <si>
    <t>TBM-002-13.03
15.12.17</t>
  </si>
  <si>
    <t>Manual user, 070001, 180055</t>
  </si>
  <si>
    <t>TBM-002-15.03
15.12.17</t>
  </si>
  <si>
    <t>Manual user, 070001, 180044</t>
  </si>
  <si>
    <t>Non Betalactam sterile workshop, R&amp;D - PME I</t>
  </si>
  <si>
    <t>TBM-002-17.03
15.12.17</t>
  </si>
  <si>
    <t>Manual user, 070001, 180032</t>
  </si>
  <si>
    <t>TBM-002-18.03
15.12.17</t>
  </si>
  <si>
    <t>Manual user, 070001, 180066</t>
  </si>
  <si>
    <t>TBM-002-19.03
15.12.17</t>
  </si>
  <si>
    <t>Manual user, 070001, 180068, 180072</t>
  </si>
  <si>
    <t>TBM-002-22.03
15.12.17</t>
  </si>
  <si>
    <t>Manual user, 070001, 180046</t>
  </si>
  <si>
    <t>Non Betalactam sterile workshop  &amp; R&amp;D - PME I</t>
  </si>
  <si>
    <t>TBM-002-26.03
15.12.17</t>
  </si>
  <si>
    <t>Manual user, 070001, 140040, 180040</t>
  </si>
  <si>
    <t>TBM-002-34.03
15.12.17</t>
  </si>
  <si>
    <t>Manual user, 070001, 180022,180023,
180024</t>
  </si>
  <si>
    <t>Material warehouse -Non Betalactam sterile workshop - PME I</t>
  </si>
  <si>
    <t>TBM-002-37.03
15.12.17</t>
  </si>
  <si>
    <t>Manual user, 070001, 120089</t>
  </si>
  <si>
    <t>TBM-002-62.02
15.12.17</t>
  </si>
  <si>
    <t>Manual user, 070001, 180069</t>
  </si>
  <si>
    <t>TBM-002-70.02
15.12.17</t>
  </si>
  <si>
    <t>Manual user, 070001, 180052</t>
  </si>
  <si>
    <t>TBM-002-74.01
15.12.17</t>
  </si>
  <si>
    <t>Manual user, 070001, 180058</t>
  </si>
  <si>
    <t>TBM-002-88.01
20.07.17</t>
  </si>
  <si>
    <t>Manual user, 070001, 180033</t>
  </si>
  <si>
    <t>TBM-271-17.03
15.12.17</t>
  </si>
  <si>
    <t>Manual user, 070001, 170130</t>
  </si>
  <si>
    <t>TBM-271-56.03
15.12.17</t>
  </si>
  <si>
    <t>Manual user, 070001, 170131, 170132</t>
  </si>
  <si>
    <t>TBM-271-12.03
15.12.17</t>
  </si>
  <si>
    <t>Manual user, 070001, 170126</t>
  </si>
  <si>
    <t>TBM-271-13.03
15.12.17</t>
  </si>
  <si>
    <t>Manual user, 070001, 170127</t>
  </si>
  <si>
    <t>TBM-271-14.03
15.12.17</t>
  </si>
  <si>
    <t>Manual user, 070001, 170128</t>
  </si>
  <si>
    <t>TBM-271-15.03
15.12.17</t>
  </si>
  <si>
    <t>Manual user, 070001, 170129</t>
  </si>
  <si>
    <t xml:space="preserve">TBM-271-67.02
20.09.17
</t>
  </si>
  <si>
    <t>Manual user, 070001, 050156</t>
  </si>
  <si>
    <t xml:space="preserve">TBM-271-217.03
20.09.17
</t>
  </si>
  <si>
    <t>Manual user, 070001, 050240, 140035</t>
  </si>
  <si>
    <t>QC - Microbial Lab (Non Betalactam) - PME I</t>
  </si>
  <si>
    <t xml:space="preserve">TBM-271-277.01
20.08.18 </t>
  </si>
  <si>
    <t>Manual user, 070001, 040106</t>
  </si>
  <si>
    <t xml:space="preserve">TBM-271-82.02
20.09.17
</t>
  </si>
  <si>
    <t>Manual user, 070001, 050231</t>
  </si>
  <si>
    <t>TBM-271-226.03
20.09.17</t>
  </si>
  <si>
    <t>Manual user, 070001, 040099</t>
  </si>
  <si>
    <t>TBM-271-127.01
01.10.18</t>
  </si>
  <si>
    <t>Manual user, 070001, 140081</t>
  </si>
  <si>
    <t>TBM-271-128.01
26.11.18</t>
  </si>
  <si>
    <t>Manual user, 070001, 140005</t>
  </si>
  <si>
    <t>TBM-271-264.01
27.09.17</t>
  </si>
  <si>
    <t>Manual user, 070001, 140061</t>
  </si>
  <si>
    <t>TBM-271-255.01
20.09.17</t>
  </si>
  <si>
    <t>Manual user, 070001, 140041</t>
  </si>
  <si>
    <t>TBM-271-265.01
27.09.17</t>
  </si>
  <si>
    <t>Manual user, 070001, 140059</t>
  </si>
  <si>
    <t>TBM-271-276.01
20.08.18</t>
  </si>
  <si>
    <t>Manual user, 070001, 050237</t>
  </si>
  <si>
    <t>TBM-271-210.03
20.09.17</t>
  </si>
  <si>
    <t>Manual user, 070001, 040102</t>
  </si>
  <si>
    <t xml:space="preserve"> TBM-271-250.02
20.09.17 </t>
  </si>
  <si>
    <t>Manual user, 070001, 040104, 040044, 040113</t>
  </si>
  <si>
    <t xml:space="preserve">TBM-271-239.03
20.09.17
</t>
  </si>
  <si>
    <t>Manual user, 070001, 050154</t>
  </si>
  <si>
    <t>070422.03
18.03.21</t>
  </si>
  <si>
    <t>070001, 190077, 090196, 110147</t>
  </si>
  <si>
    <t>070424.01
24.07.19</t>
  </si>
  <si>
    <t>070001, 190076</t>
  </si>
  <si>
    <t xml:space="preserve"> TBM-271-244.03
20.09.17</t>
  </si>
  <si>
    <t>Manual user, 070001, 040127</t>
  </si>
  <si>
    <t>TBM-271-43.03
15.12.19</t>
  </si>
  <si>
    <t>Manual user, 070001, 170092, 170093, 170094, 180074</t>
  </si>
  <si>
    <t>070429.01
01.10.19</t>
  </si>
  <si>
    <t>Manual user, 070001, 170124, 170125, 170166</t>
  </si>
  <si>
    <t>070430.02
23.05.20</t>
  </si>
  <si>
    <t>Manual user, 070001, 170133, 170012, 170013, 180080, 180082, 170191</t>
  </si>
  <si>
    <t xml:space="preserve">TBM-002-72.01
15.12.17
</t>
  </si>
  <si>
    <t>Manual user, 070001, 180019</t>
  </si>
  <si>
    <t>TBM-271-42.03 15.12.17</t>
  </si>
  <si>
    <t>TBM-271-53.03 15.12.17</t>
  </si>
  <si>
    <t>Manual user, 070002</t>
  </si>
  <si>
    <t>TBM-271-113.01 15.12.17</t>
  </si>
  <si>
    <t>Manual user, 070001, 170146</t>
  </si>
  <si>
    <t>MWH -PME I</t>
  </si>
  <si>
    <t>manual user, 070001, 020004, 120096</t>
  </si>
  <si>
    <t>TBC-009-001.01
18.06.18</t>
  </si>
  <si>
    <t>TBC-009-010.01
01.06.18</t>
  </si>
  <si>
    <t>070459, 070466</t>
  </si>
  <si>
    <t>TBC-009-014.01 10.07.18</t>
  </si>
  <si>
    <t xml:space="preserve">010001, 070320, 070356, 070381, Manual user, </t>
  </si>
  <si>
    <t>TBM-271-20.03 
15.12.17</t>
  </si>
  <si>
    <t>TBM-271-101.02
15.12.17</t>
  </si>
  <si>
    <t>Manual user, 070001, 140028</t>
  </si>
  <si>
    <t>TBM-271-52.02
15.12.17</t>
  </si>
  <si>
    <t>Manual user, 070001, 140031</t>
  </si>
  <si>
    <t>Non Betalcatam Solid Oral, R&amp;D - PME I</t>
  </si>
  <si>
    <t>TBM-271-257.02
15.12.17</t>
  </si>
  <si>
    <t>Manual user, 070001, 140045, 170096</t>
  </si>
  <si>
    <t>TBM-271-273.01
14.04.18</t>
  </si>
  <si>
    <t>Manual user, 070001, 140078</t>
  </si>
  <si>
    <t>TBM-271-08.03
15.12.17</t>
  </si>
  <si>
    <t>Manual user, 070001, 140043</t>
  </si>
  <si>
    <t>TBM-271-55.02
15.12.17</t>
  </si>
  <si>
    <t>Manual user, 070001, 140030</t>
  </si>
  <si>
    <t>070450.01
01.10.19</t>
  </si>
  <si>
    <t>010001, 070001, 070457, 
Manual user</t>
  </si>
  <si>
    <t>070451.01
10.11.19</t>
  </si>
  <si>
    <t xml:space="preserve">070002
Calibration manual of supplier
</t>
  </si>
  <si>
    <t>070452.01
10.11.19</t>
  </si>
  <si>
    <t>TBM-008-015.01
21.05.18</t>
  </si>
  <si>
    <t>070460, 070461, 01001, 070001, manual user</t>
  </si>
  <si>
    <t>TBM-008-017.02
01.05.19</t>
  </si>
  <si>
    <t>070462, 070001, manual user</t>
  </si>
  <si>
    <t>TBM-271-122.01
25.09.17</t>
  </si>
  <si>
    <t>manual user, 070001, 170149</t>
  </si>
  <si>
    <t>TBM-271-253.01
24.09.18</t>
  </si>
  <si>
    <t>010001, 070001, 070464</t>
  </si>
  <si>
    <t>Non Betalactam - PME I</t>
  </si>
  <si>
    <t>TBO-007-001.03
01.08.18</t>
  </si>
  <si>
    <t>TBO-007-004.03
22.09.18</t>
  </si>
  <si>
    <t>TBO-007-010.02
15.04.19</t>
  </si>
  <si>
    <t>TBO-007-013.01
15.04.18
TBO-007-016.01
21.05.18</t>
  </si>
  <si>
    <t>TBO-007-017.02
01.05.19</t>
  </si>
  <si>
    <t>Non Betalcatam Solid Oral - PME I</t>
  </si>
  <si>
    <t>TBO-007-018.01
28.04.18
TBM-008-018.01
28.04.18</t>
  </si>
  <si>
    <t>010001
020004
070001
Qui trình vận hành hệ thống nước thải của nhà cung cấp</t>
  </si>
  <si>
    <t>TBO-270-253.01
24.09.18</t>
  </si>
  <si>
    <t>tài liệu hướng dẫn của NSX</t>
  </si>
  <si>
    <t>070465.01
30.09.19</t>
  </si>
  <si>
    <t>070460</t>
  </si>
  <si>
    <t>TBC-009-012.03
25.03.19</t>
  </si>
  <si>
    <t>070459, 070487</t>
  </si>
  <si>
    <t>Xưởng thuốc viên Non betalactam và QC Non betalactam, PME I</t>
  </si>
  <si>
    <t>TBD-314.02 01.10.18</t>
  </si>
  <si>
    <t>010001, 010066</t>
  </si>
  <si>
    <t>Kho NSO</t>
  </si>
  <si>
    <t>TBC-274-258.01</t>
  </si>
  <si>
    <t>manual user</t>
  </si>
  <si>
    <t xml:space="preserve">TBC-274-259.01
21.08.19
</t>
  </si>
  <si>
    <t>Manual user, 070002, 070039,120087</t>
  </si>
  <si>
    <t>Manual user, 070001, 140016</t>
  </si>
  <si>
    <t>TBM-271-104.01
 01.07.17</t>
  </si>
  <si>
    <t>Manual user, 070001, 170118</t>
  </si>
  <si>
    <t>TBM-271-23.03
15.12.17</t>
  </si>
  <si>
    <t>Manual user, 070001, 170064</t>
  </si>
  <si>
    <t>NSO,Material Warehouse - NST,  PME I</t>
  </si>
  <si>
    <t>TBM-271-27.03 
25.12.17</t>
  </si>
  <si>
    <t>TBM-271-25.03
15.12.17</t>
  </si>
  <si>
    <t>Manual user, 070001, 170066</t>
  </si>
  <si>
    <t xml:space="preserve">TBM-271-274.01
12.04.18
</t>
  </si>
  <si>
    <t>TBM-271-73.03
15.12.17</t>
  </si>
  <si>
    <t>TBM-271-37.03
15.12.17</t>
  </si>
  <si>
    <t>070482.01
02.01.20</t>
  </si>
  <si>
    <t>070001, 050216, Manual</t>
  </si>
  <si>
    <t>TBM-008-002.05
01.08.18</t>
  </si>
  <si>
    <t>010001, 070001, 070486</t>
  </si>
  <si>
    <t>TBM-008-004.04
16.07.18</t>
  </si>
  <si>
    <t>010001, 070001, 070458</t>
  </si>
  <si>
    <t>TBM-008-023.01
24.09.18</t>
  </si>
  <si>
    <t>010001, 070001, 070487</t>
  </si>
  <si>
    <t>TBO-007-002.03 01.08.18</t>
  </si>
  <si>
    <t>020004, 150005</t>
  </si>
  <si>
    <t>TBO-007-023.01
23.08.18</t>
  </si>
  <si>
    <t>Tài liệu Hướng dẫn của NSX</t>
  </si>
  <si>
    <t>TBC-009-004.01
18.08.18</t>
  </si>
  <si>
    <t>010001, 070459</t>
  </si>
  <si>
    <t>TBC-009-005.01
15.06.18</t>
  </si>
  <si>
    <t>070459</t>
  </si>
  <si>
    <t>TBC-009-006.01
04.07.18</t>
  </si>
  <si>
    <t>TBC-009-008.01
18.06.18</t>
  </si>
  <si>
    <t>070462, 010066</t>
  </si>
  <si>
    <t>070459, 070488, 070245</t>
  </si>
  <si>
    <t>TBD-310.02
01.10.18</t>
  </si>
  <si>
    <t>TBM-008-010.01
14.05.18</t>
  </si>
  <si>
    <t>070001, 070459, 070493,070492,070466, manual user</t>
  </si>
  <si>
    <t>TBM-008-013.01
01.07.18</t>
  </si>
  <si>
    <t>010001, 070001, 070460</t>
  </si>
  <si>
    <t>NSO, NST - PME I</t>
  </si>
  <si>
    <t>TBD-316.01</t>
  </si>
  <si>
    <t xml:space="preserve">NA
</t>
  </si>
  <si>
    <t>070001
190090</t>
  </si>
  <si>
    <t>Hướng dẫn nhà sản xuất</t>
  </si>
  <si>
    <t xml:space="preserve">TBO-007-005.01
14.07.18
</t>
  </si>
  <si>
    <t>020004, 070380</t>
  </si>
  <si>
    <t xml:space="preserve">TBC-009-013.01
15.07.18
</t>
  </si>
  <si>
    <t>070381</t>
  </si>
  <si>
    <t xml:space="preserve">TBC-009-011.01
10.08.18
</t>
  </si>
  <si>
    <t xml:space="preserve">TBO-007-022.01 
15.04.18
</t>
  </si>
  <si>
    <t>070001,
190094</t>
  </si>
  <si>
    <t>070505.01
27.07.20</t>
  </si>
  <si>
    <t>070001, 190077, 090196</t>
  </si>
  <si>
    <t>TBM_271-252.01
18.12.17</t>
  </si>
  <si>
    <t>02004,070001, Manual user</t>
  </si>
  <si>
    <t>070509.01
06.08.19</t>
  </si>
  <si>
    <t>010001
070302
020004</t>
  </si>
  <si>
    <t>010001, 070001, 070302, 020004, 070509</t>
  </si>
  <si>
    <t>070511.01
04.03.21</t>
  </si>
  <si>
    <t>010001
020004
070001</t>
  </si>
  <si>
    <t>Manual user, 070001, 090195</t>
  </si>
  <si>
    <t>Hướng dẫn nhà sản xuất, 070001, 170193</t>
  </si>
  <si>
    <t>070001, 170187</t>
  </si>
  <si>
    <t>070003.03 (02.05.14)
070003.01 (01.05.10)
Tên SOP Ab02 thay đổi</t>
  </si>
  <si>
    <t>070006.04 (29.07.17)
TBM-271-08.03 (15.12.17)
070006.02 (28.07.11)
070006.01 (01.05.10)</t>
  </si>
  <si>
    <t>070008.03 (02.05.14)
070008.01 (01.05.10)
Tên SOP ab03 thay đổi
Tên SOP ab02 thay đổi</t>
  </si>
  <si>
    <t>070009.03 (02.05.14)
070009.01 (01.05.10)</t>
  </si>
  <si>
    <t>070011.03 (28.09.13)
Ab04 bổ sung model vào tên SOP
070011.02 (28.09.11)
070011.01 (01.05.10)
070011.06 đổi tên do gộp SOP</t>
  </si>
  <si>
    <t>070014.02 (02.09.11)
070014.01 (01.05.10)</t>
  </si>
  <si>
    <t>070016.03 (02.05.14)
070016.01 (01.05.10)</t>
  </si>
  <si>
    <t>070018.01 (01.05.10)</t>
  </si>
  <si>
    <t>070019.04 (19.01.15)
070019.03 (19.01.13)
070019.02 (20.01.11)
070019.01 (01.05.10)</t>
  </si>
  <si>
    <t xml:space="preserve">070025.03 (02.05.14)
070025.02 (02.05.12)
070025.01 (01.05.10)
TBM-002-5
Tên sop ab02 có thay đổi  </t>
  </si>
  <si>
    <t>070026.02 (02.05.12)
070026.01(01.05.10)
Tên sop ab02 có thay đổi</t>
  </si>
  <si>
    <t>070027.02 (02.05.12)
070027.01(01.05.10)
Tên sop ab02 có thay đổi</t>
  </si>
  <si>
    <t>070029.02 (03.01.12)
070029.01 (01.05.10)</t>
  </si>
  <si>
    <t>070030.03 (02.05.14)
070030.02 (02.05.12)
070030.01 (01.05.10</t>
  </si>
  <si>
    <t>070034.04 (04.05.16)
Ab05 đổi tên
070034.03 (02.05.14)
070034.02 (02.05.12)
070034.01 (01.05.10)</t>
  </si>
  <si>
    <t>070035.02 (29.04.12)
070035.01 (01.05.10)</t>
  </si>
  <si>
    <t>070037.02 (20.05.12)
070037.01 (20.05.10)</t>
  </si>
  <si>
    <t>070039.02 (01.06.12)
070039.01 (01.06.10)</t>
  </si>
  <si>
    <t>070040.03 (29.04.14)
11.06.18 sửa tên SOP ab04 từ kiểm tra độ kín thành kiểm tra độ rò rỉ/ leakage test
070040.02 (29.04.12)
070040.01 (01.05.10)</t>
  </si>
  <si>
    <t>070042.02 (20.05.12)
070042.01 (20.05.10)</t>
  </si>
  <si>
    <t xml:space="preserve">070044.01 (15.06.10)
Tên sop ab02 có thay đổi
070044.02 15.06.12
Tên sop ab04 có thay đổi
</t>
  </si>
  <si>
    <t>070045.01 (15.06.10)
TBM-271-227 (01.08.05)
Tên sop ab02 nhập có thay đổi (cập nhật qua list sop)
070045.02 (15.06.12)</t>
  </si>
  <si>
    <t>Ab04: Đổi tên
070046.02 (15.06.12)
'070046.01 (15.06.10)
Tên SOP Ab02 có thay đổi (bổ sung thêm máy trộn xoáy MS2)</t>
  </si>
  <si>
    <t>070047.03 (15.06.16)
070047.02 (15.06.12)
070047.01 (15.06.10)
TBM-271-243 (04.04.08)
Tên sop ab02 có thay đổi</t>
  </si>
  <si>
    <t>070048.02 (15.06.12)
070048.01 (15.06.10)
Tên sop ab02 có thay đổi</t>
  </si>
  <si>
    <t>070049.03 (04.01.06)
070049.02 (15.06.12)
070049.01 (15.06.10)</t>
  </si>
  <si>
    <t>070050.01 (15.06.10)
Tên sop ab02 có thay đổi
070050.02(15.06.12)
Tên sop ab04 có thay đổi</t>
  </si>
  <si>
    <t>070052.01 (15.06.10)</t>
  </si>
  <si>
    <t>070053.02(15.06.12)
070053.01 (15.06.10)</t>
  </si>
  <si>
    <t>Ab04 đổi tên SOP
070055.02 (15.06.12)
070055.01 (15.06.10)
Tên sop ab02 có thay đổi
070055.03 (15.06.16)</t>
  </si>
  <si>
    <t>070056.04 (02.05.16)
070056.03 (02.05.14)
070056.02 (02.05.12)</t>
  </si>
  <si>
    <t>070057.01 (15.06.10)
Tên sop ab02 có thay đổi</t>
  </si>
  <si>
    <t>070059.05 (30.12.17)
070059.04 (14.06.16)
070059.03 (14.06.14)
070059.01 (15.06.10)</t>
  </si>
  <si>
    <t>070062.02 (15.06.12)
070062.01 (15.06.10)
ĐBD-064 (23.06.07)</t>
  </si>
  <si>
    <t>Tên sop ab02 nhập thay đổi so ab01</t>
  </si>
  <si>
    <t>070067.02 (01.06.12)
070067.01 (01.06.10)</t>
  </si>
  <si>
    <t>Tên sop ab02 thay đổi so ab01</t>
  </si>
  <si>
    <t>070070.01 (30.06.10)
070070.02 (30.06.12)
AB 04 đổi tên SOP</t>
  </si>
  <si>
    <t xml:space="preserve">070072.04 (14.10.17)
070072.03 (30.06.16)
070072.02 (30.06.12)
070072.01 (30.06.10) 
</t>
  </si>
  <si>
    <t>070073.02 (15.06.12)
Tên sop ab02 có thay đổi so ab01</t>
  </si>
  <si>
    <t>070075.01 (15.07.10)
TBM-271-205 (01.08.05)
Tên sop ab02 có thay đổi so ab01
070075.02 (15.07.12)
Tên sop ab04 có thay đổi so ab03</t>
  </si>
  <si>
    <t xml:space="preserve">070076.01 (15.07.10)
070076.02 (15.07.12)
</t>
  </si>
  <si>
    <t>070078.01 (15.07.10)
070078.02 (15.07.12)</t>
  </si>
  <si>
    <t>070080.03 (29.04.14)
'070080.02 (06.12.12)
'070080.01 (06.12.10)</t>
  </si>
  <si>
    <t>Ab04 đổi tên SOP
070081.02 (06.12.12)
070081.01 (06.12.10)</t>
  </si>
  <si>
    <t>Ab05 đổi tên SOP
070083.03 (29.04.14)
070083.02 (06.12.12)
070083.01 (06.12.10)
SOP này ký lại bổ sung thêm hình vẽ, biểu mẫu</t>
  </si>
  <si>
    <t>Ab04: Đổi tên
070088.02 (01.08.12)
070088.01 (01.08.10)
Có thay đổi so với tên ban đầu để đồng nhất với tên SOP vận hành</t>
  </si>
  <si>
    <t>070092.04 (10.06.20)
070092.03 (01.08.16)
070092.01 (01.08.10)
AB01: Ký lại vì thay đổi tên tủ lạnh</t>
  </si>
  <si>
    <t>070093.02 (01.08.12)
070093.01 (01.08.10)
Tên sop ab02 thay đổi so ab01</t>
  </si>
  <si>
    <t>070094.02 (01.08.12)
070094.01 (01.08.10)
Tên sop ab02 thay đổi
In kí lại, thay đổi ngày hl từ 10.06.12 thành 01.08.12</t>
  </si>
  <si>
    <t>070096.03 (04.01.16)
070096.02 (15.08.12)
070096.01 (15.08.10)</t>
  </si>
  <si>
    <t>070099.03 (30.08.14)
070099.02 (01.09.12)
070099.01 (01.09.10)
AB05: chỉnh sửa tên SOP ở tiếng Anh</t>
  </si>
  <si>
    <t>070100.03 (30.08.14)
070100.02 (01.09.12)
070100.01 (01.09.10)</t>
  </si>
  <si>
    <t>Ab 05: Đổi tên SOP
070102.03 (15.09.14)
070102.02 (15.09.12)
070102.01 (15.09.10)</t>
  </si>
  <si>
    <t>070105.03 (02.05.14)
070105.02 (02.05.12)
070105.01 (01.05.10)</t>
  </si>
  <si>
    <t>070106.02 (01.09.12)
070106.01 (01.09.10)</t>
  </si>
  <si>
    <t>070108.03 (01.10.14)
070108.02 (01.10.12)
070108.01 (01.10.10)</t>
  </si>
  <si>
    <t>070109.04 (04.01.16)
070109.03 (01.10.14)
'070109.02 (01.10.12)
'070109.01 (01.10.10)</t>
  </si>
  <si>
    <t>070110.10 (27.02.17)
070110.09 (01.12.16)
'070110.08 (10.05.16)
'070110.07 (26.01.15)
070110.05 (01.04.14)
070110.04 (23.01.14)
070110.03 (23.01.12)
070110.02 (24.06.11)
070110.02 (03.12.11)
070098.01 (01.09.10)</t>
  </si>
  <si>
    <t>070111.03 (01.11.14)
070111.02 (01.11.12)
070111.01 (01.11.10)</t>
  </si>
  <si>
    <t>070115.04 (09.02.15)
070115.03 (25.09.14)
070115.02 (10.11.12)
070115.01 (10.11.10)
Ab02 tên sop thay đổi</t>
  </si>
  <si>
    <t>070116.03 (01.11.13)
Ab04 đổi tên SOP
070116.02 (01.11.11)
070116.01 (30.11.10)</t>
  </si>
  <si>
    <t>070117.02 (30.11.12)
070117.01 (30.11.10)</t>
  </si>
  <si>
    <t>070118.02 (30.11.12)
070118.01 (30.11.10)</t>
  </si>
  <si>
    <t>Ấn bản 06 đổi tên
070120.04 (01.12.15)
070120.03 (25.08.14) 
070120.02 (30.11.12)
070120.01 (30.11.10)</t>
  </si>
  <si>
    <t>070121.03 (01.12.15)
070121.03 (01.12.14)
070121.02 (01.12.12)</t>
  </si>
  <si>
    <t>070127.02 (15.05.14)
070127.01 (02.11.12)</t>
  </si>
  <si>
    <t xml:space="preserve">SOP 070128.03 (12.12.16)
070128.02 (12.12.14)
070128.01 (12.12.12)
</t>
  </si>
  <si>
    <t>070129.02 (13.12.14)
070129.01 (13.12.12)
070129.05 đổi tên SOP do gộp SOP</t>
  </si>
  <si>
    <t>070130.02 (13.12.14)
070130.01 (13.12.12)</t>
  </si>
  <si>
    <t>070132.02 (04.04.15)
070132.01 (05.04.13)</t>
  </si>
  <si>
    <t>070133.01 (09.09.13)</t>
  </si>
  <si>
    <t>không thay đổi nội dung, đóng dấu rà soát lên ab01-15.12.15-phương</t>
  </si>
  <si>
    <t>070136.01 (15.05.14)
Ab03 sửa tên SOP từ BMS-EMS thành BMS &amp; EMS</t>
  </si>
  <si>
    <t>070146.04 (09.02.15)
070146.04 (09.02.15)
070115.03 (25.09.14)</t>
  </si>
  <si>
    <t>070147.09 (20.05.16)
070147.08 (30.08.15)
Ab10 sửa tên SOP</t>
  </si>
  <si>
    <t>070148.01 (25.08.15)
Ab02 đổi tên SOP từ "Đánh giá" sang "Hiệu chuẩn"</t>
  </si>
  <si>
    <t>070149.01 (06.07.15)</t>
  </si>
  <si>
    <t>070150.01 (06.07.15)</t>
  </si>
  <si>
    <t>Ab02: đổi đánh giá (Verification) thành hiệu chuẩn (Calibration)</t>
  </si>
  <si>
    <t>070153.01 (20.10.15)
0700153.04 đổi tên SOP</t>
  </si>
  <si>
    <t>070154.05 (25.05.20)
070154.04 (01.08.18)
070154.02 (15.06.16)
070154.01 (20.10.15)
Ab03 sửa tên SOP từ "Plant" thành "Workshop"</t>
  </si>
  <si>
    <t>070156.01 (20.10.15)</t>
  </si>
  <si>
    <t>070158.01 (20.10.15)</t>
  </si>
  <si>
    <t>070159.01 (20.10.15)</t>
  </si>
  <si>
    <t>070161.05 (20.04.17)
070161.04 (16.02.17)
070161.03 (01.12.16)
070161.02 (25.05.16)
070161.01 (30.10.15)
bỏ sung tên từ AB 08</t>
  </si>
  <si>
    <t>070162.06 (15.05.20)
070162.05 (25.07.18)
070162.04 (16.02.17)
070162.03 (20.11.16)
Ab03 gộp các SOP: 
070162.02 (15.06.16)
070152.02 (15.06.16)
070155.02 (15.06.16)
070157.02 (15.06.16)
Ab03 đổi tên SOP
070162.02 (15.06.16)
070162.01 (30.10.15)</t>
  </si>
  <si>
    <t>Ab02 bổ sung model vào tên SOP</t>
  </si>
  <si>
    <t>070167.02 (02.11.17)
070167.01 (02.11.15)
Ab02 bổ sung model vào tên SOP</t>
  </si>
  <si>
    <t>Ab02 sửa tên</t>
  </si>
  <si>
    <t>070175.01 (29.10.15)</t>
  </si>
  <si>
    <t>Ab02 sửa tên SOP
070176.01(29.10.15)</t>
  </si>
  <si>
    <t>070178.01 (05.12.15)
070178.02 (05.12.17)</t>
  </si>
  <si>
    <t>070179.01 (01.12.15)</t>
  </si>
  <si>
    <t>070180.01 (05.12.15)</t>
  </si>
  <si>
    <t>070181.01 (15.10.15)
Ab02 sửa tên SOP</t>
  </si>
  <si>
    <t>070183.01
01.12.15</t>
  </si>
  <si>
    <t>Ab02 sửa tên SOP từ plant thành workshop</t>
  </si>
  <si>
    <t>070190.02 (14.09.17)
070190.01 (14.09.15)
070190.04 đổi tên do gộp SOP</t>
  </si>
  <si>
    <t>070192.02 (20.10.17)
070192.01 (20.10.15)</t>
  </si>
  <si>
    <t>Ab03: Đổi tên
070194.01 (24.12.15)</t>
  </si>
  <si>
    <t>Ab02: Sửa tên SOP</t>
  </si>
  <si>
    <t>070197.02 (02.11.17)
TBM-271-269.0 (25.12.17)
TBM-271-123.01 (03.08.18)
070197.01(02.11.15)
Ab02 bổ sung model vào tên SOP</t>
  </si>
  <si>
    <t>Ab05 đổi tên
070200.03 (28.08.16)
070200.02(10.12.12)
070200.01 (10.12.10)</t>
  </si>
  <si>
    <t>Ab06 đổi tên
070201.04 (28.08.16)
070201.03 (10.12.14)
070201.02 (10.12.12)
070201.01 (10.12.10)</t>
  </si>
  <si>
    <t>'070203.04 (12.05.16)
070203.03 (12.05.14)
'070203.02 (30.12.12)
070203.01 (30.12.10)</t>
  </si>
  <si>
    <t>070204.04 (30.12.16)
070204.03 (30.12.14)
070204.02 (30.12.12)
070204.01 (30.12.10)</t>
  </si>
  <si>
    <t>070206.04 (12.02.17)
070206.03 (12.02.15)
070206.02 (18.02.13)
070206.01 (15.02.11)
HL thay đổi ngày 18.02.15 thành 12.02.15 (têt ÂL)</t>
  </si>
  <si>
    <t>070208.03 (18.02.15)
070208.01 (15.02.11)
HL thay đổi ngày 18.02.15 thành 12.02.15 (têt ÂL)</t>
  </si>
  <si>
    <t>Ab04: đổi tên
070212.02 (15.03.13)
070212.01 (15.03.11)</t>
  </si>
  <si>
    <t>''070213.09 (01.07.19)
070213.08 (24.04.17)
TBD-313.05 (20.08.18)
TBD-315.04 (01.03.19)
070213.07 (20.05.16)
070213.06 (05.02.16)
070213.05 (05.10.15)
070213.04 (01.11.14)
070213.03 (29.04.14)
070213.02 (10.11.12)
070213.01 (10.11.10)
Ab03 sửa in lại ngày 24/08/14</t>
  </si>
  <si>
    <t>070216.01 (30.05.11)
AB03 đổi tên SOP</t>
  </si>
  <si>
    <t>070217.01 (15.06.11)
Tên SOP Ab02 thay đổi
'070217.02 (15.06.13)</t>
  </si>
  <si>
    <t>070218.01 (15.06.11)
Tên SOP Ab02 thay đổi
070218.02 (15.06.13)</t>
  </si>
  <si>
    <t>070219.01 (15.06.11)
070219.02 (15.06.13)</t>
  </si>
  <si>
    <t>070220.03 (01.06.15)
070220.02 (01.06.13)
Tên SOP Ab02 thay đổi
070220.01 (01.06.11)</t>
  </si>
  <si>
    <t>070222.02 (25.06.13)
070222.01 (25.06.11)</t>
  </si>
  <si>
    <t>070223.02 (05.08.13)
070223.01 (04.08.11)</t>
  </si>
  <si>
    <t>070224.02 (04.08.11)
Từ Ab02 bổ sung ban hành sổ nhật kí máy</t>
  </si>
  <si>
    <t>070225.01 (14.01.12)</t>
  </si>
  <si>
    <t>070227.02 (20.08.13)</t>
  </si>
  <si>
    <t>070228.01 (20.08.11)</t>
  </si>
  <si>
    <t>070231.02 (16.09.13)
070231.01 (15.09.11)</t>
  </si>
  <si>
    <t>070235.04 (11.05.20)
070235.03 (17.04.17)
070235.01 (20.09.11)</t>
  </si>
  <si>
    <t>070237.01 (29.10.11)
Tên SOP ab02 thay đổi</t>
  </si>
  <si>
    <t>070238.01 (13.10.11)</t>
  </si>
  <si>
    <t>070243.02 (19.10.13)
Ab03 sửa tên SOP
070243.01 (19.10.11)
070243.03 (19.10.17)</t>
  </si>
  <si>
    <t>070247.03 (09.05.15)
070247.01 (10.05.11)
070247.02 (10.05.13)</t>
  </si>
  <si>
    <t>070248.01 (02.11.11)</t>
  </si>
  <si>
    <t>070250.02 (17.01.14)
070250.01 (17.01.12)</t>
  </si>
  <si>
    <t>070251.03 (10.09.14)
070251.02 (10.09.12)
070251.01 (24.12.11)</t>
  </si>
  <si>
    <t>070252.01 (17.01.12)</t>
  </si>
  <si>
    <t>070253.01 (17.01.12)</t>
  </si>
  <si>
    <t>070254.02 (01.03.14)</t>
  </si>
  <si>
    <t>Ab03 đổi tên SOP
070259.01 (20.01.16)</t>
  </si>
  <si>
    <t>070260.01 (31.12.15)</t>
  </si>
  <si>
    <t>070261.02 (20.10.16)
TBD-319.01 (15.11.17)
PMP-070004.01 (21.05.19) 070261.01 (12.04.16)</t>
  </si>
  <si>
    <t>Ab02: Đổi tên</t>
  </si>
  <si>
    <t>070267.01 (15.11.16)</t>
  </si>
  <si>
    <t>AB 02: Đổi tên</t>
  </si>
  <si>
    <t>070270.02 (21.04.17)
TBD-323.01 (23.10.17)
PMP-070012.01 (01.03.19)
070270.01 (09.12.16)
010007.04 (01.07.15)</t>
  </si>
  <si>
    <t>070271.01 (14.12.16)</t>
  </si>
  <si>
    <t>070279.01 (04.08.17)
12.12.17 in lại SOP ab01 sửa tên từ "maintenance for…" thành "maintenance of…"</t>
  </si>
  <si>
    <t xml:space="preserve">070291.01 (22.07.19)
</t>
  </si>
  <si>
    <t xml:space="preserve">070292.01 (13.07.19)
</t>
  </si>
  <si>
    <t xml:space="preserve">070293.02 (31.12.19)
070293.01 (13.07.19)
</t>
  </si>
  <si>
    <t xml:space="preserve">070295.01 (31.07.19)
</t>
  </si>
  <si>
    <t xml:space="preserve">070296.01 (31.07.19)
</t>
  </si>
  <si>
    <t xml:space="preserve">070299.01 (26.07.19)
</t>
  </si>
  <si>
    <t>070302.01 (06.08.19)</t>
  </si>
  <si>
    <t xml:space="preserve">070303.01 (06.08.19)
</t>
  </si>
  <si>
    <t xml:space="preserve">070306.01 (01.08.19)
</t>
  </si>
  <si>
    <t xml:space="preserve">070309.01 (06.08.19)
</t>
  </si>
  <si>
    <t>070311.01 (06.08.19)</t>
  </si>
  <si>
    <t xml:space="preserve">070312.01 (15.08.19)
</t>
  </si>
  <si>
    <t>070313.01 (15.08.19)</t>
  </si>
  <si>
    <t xml:space="preserve">070314.01 (30.07.19)
</t>
  </si>
  <si>
    <t xml:space="preserve">070315.01 (25.07.19)
</t>
  </si>
  <si>
    <t xml:space="preserve">AB03 đổi tên 
070316.01 (23.07.19)
</t>
  </si>
  <si>
    <t xml:space="preserve">070318.02 (25.12.19)
'070318.01 (26.06.19)
</t>
  </si>
  <si>
    <t xml:space="preserve">070319.01 (26.06.19)
</t>
  </si>
  <si>
    <t>070320.01 (15.08.19)
TBC-009-015.02 (11.09.18)</t>
  </si>
  <si>
    <t xml:space="preserve">
</t>
  </si>
  <si>
    <t xml:space="preserve">070324.01 (31.07.19)
</t>
  </si>
  <si>
    <t>070325.01 (21.07.19)</t>
  </si>
  <si>
    <t xml:space="preserve">070326.01 (23.07.19)
</t>
  </si>
  <si>
    <t xml:space="preserve">070327.01 (22.07.19)
</t>
  </si>
  <si>
    <t xml:space="preserve">070329.01 (21.07.19)
</t>
  </si>
  <si>
    <t xml:space="preserve">070332.01 (20.08.19)
</t>
  </si>
  <si>
    <t xml:space="preserve">070335.02 (31.12.19)
070335.01 (20.07.19)
</t>
  </si>
  <si>
    <t xml:space="preserve">070336.01
</t>
  </si>
  <si>
    <t xml:space="preserve">070339.01 (05.08.19)
</t>
  </si>
  <si>
    <t>070340.01 (05.08.19)
PMP-070032.01 (18.06.19)</t>
  </si>
  <si>
    <t xml:space="preserve">070342.01 (18.07.19)
</t>
  </si>
  <si>
    <t xml:space="preserve">070343.01 (31.07.19)
</t>
  </si>
  <si>
    <t>070344.01 (31.07.19)</t>
  </si>
  <si>
    <t xml:space="preserve">TBM-271-270.01 (25.12.17)
</t>
  </si>
  <si>
    <t xml:space="preserve">070346.01 (22.07.19)
</t>
  </si>
  <si>
    <t xml:space="preserve">070348.01 (21.07.19) 
PMP-070028.01 (24.05.19) </t>
  </si>
  <si>
    <t xml:space="preserve">
PMP-070029.01 (24.05.19) </t>
  </si>
  <si>
    <t>070350.02 (27.12.19)
070350.01 (23.07.19)
PMP-070027.01 (20.05.19)</t>
  </si>
  <si>
    <t xml:space="preserve">070351.02 (27.12.19)
070351.01 (23.07.19)
PMP-070026.01 (24.05.19)
</t>
  </si>
  <si>
    <t>070352.01 (21.07.19)
PMP-070030.01 (27.05.19)</t>
  </si>
  <si>
    <t xml:space="preserve">070353.01 (30.07.19)
</t>
  </si>
  <si>
    <t>TBC-009-016.02 (11.09.18)</t>
  </si>
  <si>
    <t xml:space="preserve">070357.01 (28.07.19)
</t>
  </si>
  <si>
    <t xml:space="preserve">070360.01 (15.08.19)
</t>
  </si>
  <si>
    <t>chèn ngày 14.09.19</t>
  </si>
  <si>
    <t>070381.01 (15.08.19)
TBO-007-024.01 (11.09.18)</t>
  </si>
  <si>
    <t xml:space="preserve">070383.01 (15.07.19)
</t>
  </si>
  <si>
    <t>máy test lọc cũ</t>
  </si>
  <si>
    <t>070422.02 (16.03.20)
AB02 đổi tên
070422.01 (23.09.19)</t>
  </si>
  <si>
    <t>OSD trống số , nhờ bên A đắp số vào - đắp ngày 29.09.19</t>
  </si>
  <si>
    <t>TBM-271-46.03 
15.12.17</t>
  </si>
  <si>
    <t>070430.01
28.09.19
TBM-271-48.03
18.12.17</t>
  </si>
  <si>
    <t>Trước đó là số của SOP : Vệ sinh hệ thống HVAC khi sản xuất thuốc nội tiết tố dạng viên - Xưởng thuốc viên Non betalactam, thay thế SOP TBC-009-007.01
05.06.18 -&gt; nhưng ko dùng SOP này nữa</t>
  </si>
  <si>
    <t>TBM-008-001.04
01.08.18</t>
  </si>
  <si>
    <t>TBC-009-007.01 (05.06.18)
TBC-009-002.01 (02.05.18)</t>
  </si>
  <si>
    <r>
      <t>Bảo trì tủ ấm vi sinh CO</t>
    </r>
    <r>
      <rPr>
        <vertAlign val="subscript"/>
        <sz val="10"/>
        <rFont val="Arial"/>
        <family val="2"/>
      </rPr>
      <t>2</t>
    </r>
    <r>
      <rPr>
        <sz val="10"/>
        <rFont val="Arial"/>
        <family val="2"/>
      </rPr>
      <t xml:space="preserve"> Sanyo MCO-15AC
Preventive maintenance for Sanyo MCO-15AC CO</t>
    </r>
    <r>
      <rPr>
        <vertAlign val="subscript"/>
        <sz val="10"/>
        <rFont val="Arial"/>
        <family val="2"/>
      </rPr>
      <t>2</t>
    </r>
    <r>
      <rPr>
        <sz val="10"/>
        <rFont val="Arial"/>
        <family val="2"/>
      </rPr>
      <t xml:space="preserve"> microbiological incubator</t>
    </r>
  </si>
  <si>
    <r>
      <t xml:space="preserve">Hiệu chuẩn tủ bảo quản mát 8-15 </t>
    </r>
    <r>
      <rPr>
        <vertAlign val="superscript"/>
        <sz val="10"/>
        <rFont val="Arial"/>
        <family val="2"/>
      </rPr>
      <t>o</t>
    </r>
    <r>
      <rPr>
        <sz val="10"/>
        <rFont val="Arial"/>
        <family val="2"/>
      </rPr>
      <t xml:space="preserve">C TNA-CLSC-10
Calibration for cool storage chamber 8-15 </t>
    </r>
    <r>
      <rPr>
        <vertAlign val="superscript"/>
        <sz val="10"/>
        <rFont val="Arial"/>
        <family val="2"/>
      </rPr>
      <t>o</t>
    </r>
    <r>
      <rPr>
        <sz val="10"/>
        <rFont val="Arial"/>
        <family val="2"/>
      </rPr>
      <t>C TNA-CLSC-10</t>
    </r>
  </si>
  <si>
    <r>
      <t>Hiệu chuẩn tủ bảo quản lạnh 2-8</t>
    </r>
    <r>
      <rPr>
        <vertAlign val="superscript"/>
        <sz val="10"/>
        <rFont val="Arial"/>
        <family val="2"/>
      </rPr>
      <t>o</t>
    </r>
    <r>
      <rPr>
        <sz val="10"/>
        <rFont val="Arial"/>
        <family val="2"/>
      </rPr>
      <t>C TNA-CDSC-16
Calibration for Cold storage chamber 2-8</t>
    </r>
    <r>
      <rPr>
        <vertAlign val="superscript"/>
        <sz val="10"/>
        <rFont val="Arial"/>
        <family val="2"/>
      </rPr>
      <t>o</t>
    </r>
    <r>
      <rPr>
        <sz val="10"/>
        <rFont val="Arial"/>
        <family val="2"/>
      </rPr>
      <t>C TNA-CDSC-16</t>
    </r>
  </si>
  <si>
    <r>
      <t>Hiệu chuẩn đầu dò nhiệt độ tủ đông (-40</t>
    </r>
    <r>
      <rPr>
        <vertAlign val="superscript"/>
        <sz val="10"/>
        <rFont val="Arial"/>
        <family val="2"/>
      </rPr>
      <t>o</t>
    </r>
    <r>
      <rPr>
        <sz val="10"/>
        <rFont val="Arial"/>
        <family val="2"/>
      </rPr>
      <t>C)
Calibration of temperature sensors freezer (-40</t>
    </r>
    <r>
      <rPr>
        <vertAlign val="superscript"/>
        <sz val="10"/>
        <rFont val="Arial"/>
        <family val="2"/>
      </rPr>
      <t>o</t>
    </r>
    <r>
      <rPr>
        <sz val="10"/>
        <rFont val="Arial"/>
        <family val="2"/>
      </rPr>
      <t>C)</t>
    </r>
  </si>
  <si>
    <t>070516.01</t>
  </si>
  <si>
    <t>Hiệu chuẩn cân điện tử Sartorius CP153
Calibration of electronic balance Sartorius CP153</t>
  </si>
  <si>
    <t>070517.01</t>
  </si>
  <si>
    <t>Hiệu chuẩn cân điện tử Sartorius Entris 8201-1S
Calibration of electronic balance Sartorius Entris 8201-1S</t>
  </si>
  <si>
    <t>070518.01</t>
  </si>
  <si>
    <t>Hiệu chuẩn cân điện tử Sartorius Cubis MSA36201S
Calibration of electronic balance Sartorius Cubis MSA36201S</t>
  </si>
  <si>
    <t>070519.01</t>
  </si>
  <si>
    <t>Hiệu chuẩn cân xác định độ ẩm Sartorius MA45
Calibration of moisture analyzer Sartorius MA45</t>
  </si>
  <si>
    <t>070520.01</t>
  </si>
  <si>
    <t>Hiệu chuẩn cân xác định độ ẩm Sartorius MA150
Calibration of moisture analyzer Sartorius MA150</t>
  </si>
  <si>
    <t>070521.01</t>
  </si>
  <si>
    <t>Hiệu chuẩn load cell của máy kiểm tra trọng lượng Mettler Toledo XS2
Calibration load cell of check weigher Mettler Toledo XS2</t>
  </si>
  <si>
    <t>070522.01</t>
  </si>
  <si>
    <t>Hiệu chuẩn cân điện tử JWE-30k
Calibration of electronic balance Sartorius JWE-30kg</t>
  </si>
  <si>
    <t>070523.01</t>
  </si>
  <si>
    <t>Hiệu chuẩn cân điện tử Sartorius Secura3102-1S
Calibration of electronic balance Sartorius Secura3102-1S</t>
  </si>
  <si>
    <t>070524.01</t>
  </si>
  <si>
    <t>Hiệu chuẩn cân điện tử Sartorius TE 412
Calibration of electronic balance Sartorius TE 412</t>
  </si>
  <si>
    <t>070525.01</t>
  </si>
  <si>
    <t>Hiệu chuẩn cân điện tử Sartorius TE 612
Calibration of electronic balance Sartorius TE 612</t>
  </si>
  <si>
    <t>070526.01</t>
  </si>
  <si>
    <t>Hiệu chuẩn cân điện tử Sartorius TE 1502S
Calibration of electronic balance Sartorius TE1502S</t>
  </si>
  <si>
    <t>070527.01</t>
  </si>
  <si>
    <t>Hiệu chuẩn máy đo độ cứng Pharma Test
Calibration of hardness tester Pharma Test</t>
  </si>
  <si>
    <t>070528.01</t>
  </si>
  <si>
    <t>Hiệu chuẩn cân điện tử Sartoius TE6101
Calibration of electronic balance Sartorius TE6101</t>
  </si>
  <si>
    <t>070529.01</t>
  </si>
  <si>
    <t>Hiệu chuẩn cân xác định độ ẩm MA37-1
Calibration of electronic moisture analyzer MA37-1</t>
  </si>
  <si>
    <t>070530.01</t>
  </si>
  <si>
    <t xml:space="preserve">Hiệu chuẩn cân chính xác Sartorius CP 323S
Calibration of precision balance Sartorius CP 323S </t>
  </si>
  <si>
    <t>070531.01</t>
  </si>
  <si>
    <t xml:space="preserve">Hiệu chuẩn cân chính xác Sartorius CP 423S và CPA 423S
Calibration of precision balance Sartorius  CP 423S and CPA 423S </t>
  </si>
  <si>
    <t>070532.01</t>
  </si>
  <si>
    <t>Hiệu chuẩn cân điện tử Jadever Law-3015
Calibration of electronic balance Jadever Law-3015</t>
  </si>
  <si>
    <t>020077.04
02.01.20</t>
  </si>
  <si>
    <t>070002,
010010,
010066</t>
  </si>
  <si>
    <t>020104.01
28.05.20</t>
  </si>
  <si>
    <t>020079.03
02.01.20</t>
  </si>
  <si>
    <t>R&amp;D &amp; Non Betalactam solid orals workshop - NM PME I</t>
  </si>
  <si>
    <t>020103.01
01.10.19</t>
  </si>
  <si>
    <t>020046.05
02.01.20</t>
  </si>
  <si>
    <t xml:space="preserve">020061.06
20.10.17
</t>
  </si>
  <si>
    <t>020051.04
02.01.20</t>
  </si>
  <si>
    <t>020058.07
02.01.20</t>
  </si>
  <si>
    <t>020059.07
02.01.20</t>
  </si>
  <si>
    <t>020060.07
02.01.20</t>
  </si>
  <si>
    <t>020043.05
05.09.19</t>
  </si>
  <si>
    <t>020052.04
02.01.20</t>
  </si>
  <si>
    <t>020090.02
07.04.20</t>
  </si>
  <si>
    <t>020057.07
02.01.20</t>
  </si>
  <si>
    <t>020055.07
02.01.20</t>
  </si>
  <si>
    <t>Soft capsule gelatin WS &amp; Materials Warehouse - NM PME I</t>
  </si>
  <si>
    <t>020097.01
01.10.19</t>
  </si>
  <si>
    <t>Bảo trì bộ lưu điện cho xưởng thuốc vô trùng Betalactam.
Preventive maintenance for uninterruptile power supply (UPS) for Betalactam Sterile Workshop.</t>
  </si>
  <si>
    <t>070533.01</t>
  </si>
  <si>
    <t>Hiệu chuẩn cân điện tử Sartorius Practum 313-1S
Calibration of electronic balance Sartorius Practum 313-1S</t>
  </si>
  <si>
    <t>070534.01</t>
  </si>
  <si>
    <t>Hiệu chuẩn cân điện tử Sartorius Quintix 513-1S
Calibration of electronic balance Sartorius Quintix 513-1S</t>
  </si>
  <si>
    <t>070535.01</t>
  </si>
  <si>
    <t>Hiệu chuẩn cân điện tử Sartorius CP34001S, CPA34001S
Calibration of electronic balance Sartorius CP34001S, CPA34001S</t>
  </si>
  <si>
    <t>070536.01</t>
  </si>
  <si>
    <t xml:space="preserve">Hiệu chuẩn cân điện tử Sartorius CPA6202S
Calibration of electronic balance Sartorius CPA6202S
</t>
  </si>
  <si>
    <t>070537.01</t>
  </si>
  <si>
    <t>070538.01</t>
  </si>
  <si>
    <t xml:space="preserve">Hiệu chuẩn cân điện tử 30kg Mettler Toledo PBD655-B60 
Calibration of electronic balance 30kg Mettler Toledo PBD655-B60 </t>
  </si>
  <si>
    <t>070539.01</t>
  </si>
  <si>
    <t>Hiệu chuẩn cân sàn 300kg Mettler Toledo PCS00000600ANNNNN05 
Calibration of floor scale 300kg Mettler Toledo PCS00000600ANNNNN05</t>
  </si>
  <si>
    <t>070540.01</t>
  </si>
  <si>
    <t>Hiệu chuẩn cân sàn 600kg Mettler Toledo PCS00000600ZNNNNN05 
Calibration of floor scale 600kg Mettler Toledo PCS00000600ZNNNNN05</t>
  </si>
  <si>
    <t>070541.01</t>
  </si>
  <si>
    <t>Hiệu chuẩn cân sàn 1000kg Mettler Toledo PCS00001000ZNNNNN05 
Calibration of floor scale 1000kg Mettler Toledo PCS00001000ZNNNNN05</t>
  </si>
  <si>
    <t>070542.01</t>
  </si>
  <si>
    <t>Hiệu chuẩn cân điện tử 2200g Mettler Toledo ME2002T/00 
Calibration of electronic balance 2200g Mettler Toledo ME2002T/00</t>
  </si>
  <si>
    <t>070543.01</t>
  </si>
  <si>
    <t xml:space="preserve">Hiệu chuẩn cân chính xác 320g Mettler Toledo ME303T/00
Calibration of precision balance 320g Mettler Toledo ME303T/00 
</t>
  </si>
  <si>
    <t>070544.01</t>
  </si>
  <si>
    <t>070545.01</t>
  </si>
  <si>
    <t xml:space="preserve">Hiệu chuẩn cân phân tích Sartorius CPA 225D
Calibration of analytical balance Sartorius CPA 225D </t>
  </si>
  <si>
    <t>070546.01</t>
  </si>
  <si>
    <t xml:space="preserve">Hiệu chuẩn cân phân tích Sartorius CPA 224S
Calibration of analytical balance Sartorius CPA 224S </t>
  </si>
  <si>
    <t>070547.01</t>
  </si>
  <si>
    <t>Hiệu chuẩn cân phân tích Sartorius CP 224S và CPA 224D
Calibration of analytical balance Sartorius CP 224S and CPA 224S</t>
  </si>
  <si>
    <t>070548.01</t>
  </si>
  <si>
    <t>Hiệu chuẩn cân phân tích Secura 225D-1S
Calibration of Secura 225D-1S analytical balance</t>
  </si>
  <si>
    <t>070549.01</t>
  </si>
  <si>
    <t xml:space="preserve">Hiệu chuẩn cân phân tích Sartorius Secura 224-1S 
Calibration of analytical balance Sartorius Secura 224-1S
</t>
  </si>
  <si>
    <t>070550.01</t>
  </si>
  <si>
    <t>Hiệu chuẩn cân phân tích Sartorius CP 225D, CPA 225D
Calibration of analytical balance Sartorius CP 225D, CPA 225D</t>
  </si>
  <si>
    <t>070551.01</t>
  </si>
  <si>
    <t>070552.01</t>
  </si>
  <si>
    <t xml:space="preserve">Hiệu chuẩn cân điện tử Sartorius Entris 2202i-1S
Calibration of electronic balance Sartorius Entris 2202i-1S
</t>
  </si>
  <si>
    <t>070554.01</t>
  </si>
  <si>
    <t>Hiệu chuẩn cân điện tử Sartorius Entris 423i–1S
Calibration of electronic balance Sartorius Entris 423i–1S</t>
  </si>
  <si>
    <t>070555.01</t>
  </si>
  <si>
    <t>Hiệu chuẩn cân điện tử Sartorius Entris 6202i-1S
Calibration of electronic balance Sartorius Entris 6202i-1S</t>
  </si>
  <si>
    <t>070556.01</t>
  </si>
  <si>
    <t>Hiệu chuẩn cân điện tử Sartorius GM1502
Calibration of electronic balance Sartorius GM1502</t>
  </si>
  <si>
    <t>070557.01</t>
  </si>
  <si>
    <t>Hiệu chuẩn cân điện tử Jadever JCA-15K
Calibration of electronic balance Jadever JCA-15K
15K</t>
  </si>
  <si>
    <t>070558.01</t>
  </si>
  <si>
    <t>Hiệu chuẩn load cell của máy kiểm tra trọng lượng Technofour CW-1200/ CW-1200-01
Calibration load cell of checkweigher Technofour CW-1200/ CW-1200-01</t>
  </si>
  <si>
    <t>070559.01</t>
  </si>
  <si>
    <t>Hiệu chuẩn cân điện tử DIGI DI-28SS
Calibration of electronic balance DIGI DI-28SS</t>
  </si>
  <si>
    <t>070560.01</t>
  </si>
  <si>
    <t>Hiệu chuẩn cân điện tử Sartorius Midrics 2
Calibration of electronic balance Sartorius Midrics 2</t>
  </si>
  <si>
    <t>070561.01</t>
  </si>
  <si>
    <t>Hiệu chuẩn cân chính xác Sartorius Secura 213-1S
Calibration of precision balance Sartorius Secura 213-1D</t>
  </si>
  <si>
    <t>070562.01</t>
  </si>
  <si>
    <t>Hiệu chuẩn cân điện tử DIGI DI-81
Calibration of electronic balance DIGI DI-81</t>
  </si>
  <si>
    <t>070563.01</t>
  </si>
  <si>
    <t>Hiệu chuẩn cân điện tử DIGI DI-600
Calibration of electronic balance DIGI DI-600</t>
  </si>
  <si>
    <t>070564.01</t>
  </si>
  <si>
    <t>Hiệu chuẩn cân bồn
Calibration of scale</t>
  </si>
  <si>
    <t>070565.01</t>
  </si>
  <si>
    <t>Hiệu chuẩn cân điện tử Sartorius Entris 822-1s
Calibration of electronic balance Sartorius Entris822-1s</t>
  </si>
  <si>
    <t>Non Betalactam solid orals workshop - NM PME I</t>
  </si>
  <si>
    <t>Non Betalactam sterile workshop - NM PME I</t>
  </si>
  <si>
    <t>QC - Betalactam</t>
  </si>
  <si>
    <t>QC (Betalactam) NMDP PME I &amp; QC NMDP STADA Việt Nam</t>
  </si>
  <si>
    <t>R&amp;D &amp; QC (Non Betalactam) NM PME I</t>
  </si>
  <si>
    <t>Materials Warehouse - NM PME I</t>
  </si>
  <si>
    <t>Thuốc vô trùng Non Betalactam - NM PME I</t>
  </si>
  <si>
    <t>Betalactam solid orals - NM PME I</t>
  </si>
  <si>
    <t>020098.01
01.10.19</t>
  </si>
  <si>
    <t>020099.01
01.10.19</t>
  </si>
  <si>
    <t>020100.02
01.10.19</t>
  </si>
  <si>
    <t>020101.01
01.10.19</t>
  </si>
  <si>
    <t>020106.02
16.04.20</t>
  </si>
  <si>
    <t>020107.03
16.04.20</t>
  </si>
  <si>
    <t>020108.03
17.04.20</t>
  </si>
  <si>
    <t>020109.03
17.04.20</t>
  </si>
  <si>
    <t>020110.03
17.04.20</t>
  </si>
  <si>
    <t>020111.03
17.04.21</t>
  </si>
  <si>
    <t>020113.03
16.04.20</t>
  </si>
  <si>
    <t>020022.07
30.07.20</t>
  </si>
  <si>
    <t>020053.07
30.07.20</t>
  </si>
  <si>
    <t>020054.07
02.01.20</t>
  </si>
  <si>
    <t>020084.03
04.05.20</t>
  </si>
  <si>
    <t>020088.03
14.04.20</t>
  </si>
  <si>
    <t>020102.01
01.10.19</t>
  </si>
  <si>
    <t>020091.01
01.10.19</t>
  </si>
  <si>
    <t xml:space="preserve">020093.01
01.10.19
</t>
  </si>
  <si>
    <t xml:space="preserve">020094.01
01.10.19
</t>
  </si>
  <si>
    <t xml:space="preserve">020095.01
01.10.19
</t>
  </si>
  <si>
    <t xml:space="preserve">020096.01
01.10.19
</t>
  </si>
  <si>
    <t xml:space="preserve">020064.09
06.04.20
</t>
  </si>
  <si>
    <t xml:space="preserve">020082.03
02.01.20
</t>
  </si>
  <si>
    <t xml:space="preserve">020083.02
02.01.20
</t>
  </si>
  <si>
    <t xml:space="preserve">020075.03
02.01.20
</t>
  </si>
  <si>
    <t xml:space="preserve">020063.07
02.01.20
</t>
  </si>
  <si>
    <t xml:space="preserve">020062.07
02.01.20
</t>
  </si>
  <si>
    <t xml:space="preserve">020087.01
01.10.19
</t>
  </si>
  <si>
    <t>Hiệu chuẩn cân điện tử 300kg DIGI DI-28SS
Calibration of electronic balance 300 DIGI DI - 288SS</t>
  </si>
  <si>
    <t xml:space="preserve">Hiệu chuẩn cân chính xác Sartorius Secura 513-1S
Calibration of precision balance Sartorius Secura 513-1S </t>
  </si>
  <si>
    <t xml:space="preserve">Hiệu chuẩn cân phân tích 220g METTLER TOLEDO ME204T/00
Calibration of analytical balance 220g METTLER TOLEDO ME204T/00
</t>
  </si>
  <si>
    <t>040022.07</t>
  </si>
  <si>
    <t>040034.07</t>
  </si>
  <si>
    <t>Hiệu chuẩn tủ ấm Sanyo MIR-262
Calibration of Sanyo MIR-262 incubator</t>
  </si>
  <si>
    <t>040040.05</t>
  </si>
  <si>
    <t>Hiệu chuẩn tủ sấy loại nội độc tố Binder ED 53
Calibration of Binder ED 53 deendotoxin hot air oven</t>
  </si>
  <si>
    <t>040049.07</t>
  </si>
  <si>
    <t>Hiệu chuẩn nồi hấp Huxley HL-320 và HL-321
Calibration of Huxley HL-320 and HL-321 Autoclave</t>
  </si>
  <si>
    <t>040056.05</t>
  </si>
  <si>
    <t>Hiệu chuẩn máy ủ nhiệt khô Grant QBD2
Calibration of Grant QBD2 dry block heater</t>
  </si>
  <si>
    <t>Hiệu chuẩn bơm phân phối môi trường PMi
Calibration of peristaltic pump PMi</t>
  </si>
  <si>
    <t>040119.02</t>
  </si>
  <si>
    <t>040131.01</t>
  </si>
  <si>
    <t xml:space="preserve">Hiệu chuẩn máy ủ nhiệt khô TECHNE DB-2D    </t>
  </si>
  <si>
    <t>040132.01</t>
  </si>
  <si>
    <t>Hiệu chuẩn tủ ấm vi sinh Binder BD-53</t>
  </si>
  <si>
    <t>040133.02</t>
  </si>
  <si>
    <t>Hiệu chuẩn đầu dò nhiệt độ tủ lạnh bảo quản ACSON R134a</t>
  </si>
  <si>
    <t>040134.02</t>
  </si>
  <si>
    <t>Hiệu chuẩn đầu dò nhiệt độ tủ lạnh bảo quản LG150L</t>
  </si>
  <si>
    <t>Hiệu chuẩn máy đo vòng kháng khuẩn READBIOTIC N2</t>
  </si>
  <si>
    <t xml:space="preserve">Hiệu chuẩn máy đo pH METTLER TOLEDO MP220 </t>
  </si>
  <si>
    <t>Hiệu chuẩn máy đếm tiểu phân  chất lỏng HACH ULTRA HIAC 9705</t>
  </si>
  <si>
    <t>Hiệu chuẩn máy đo độ hòa tan Electrolab TDT
Calibration of Electrolab TDT dissolution tester</t>
  </si>
  <si>
    <t>050011.07</t>
  </si>
  <si>
    <t>Hiệu chuẩn bếp cách thủy Memmert
Calibration of water bath Memmert</t>
  </si>
  <si>
    <t>Hiệu chuẩn tủ sấy Binder ED 240
Calibration of drying oven Binder ED 240</t>
  </si>
  <si>
    <t>Hiệu chuẩn máy đo pH Mettler Toledo SevenEasy
Calibration of Mettler Toledo SevenEasy pH meter</t>
  </si>
  <si>
    <t>050028.07</t>
  </si>
  <si>
    <t>Hiệu chuẩn tủ lạnh bảo quản
Calibration of storage fridges</t>
  </si>
  <si>
    <t>050044.07</t>
  </si>
  <si>
    <t>Hiệu chuẩn đầu dò nhiệt độ - độ ẩm tủ vi khí hậu Newtronic 
Calibration of the temperature - humidity sensor of Newtronic humidity chamber</t>
  </si>
  <si>
    <t>050045.07</t>
  </si>
  <si>
    <t>Hiệu chuẩn tủ sấy chân không JSR/ JSVO-60T
Calibration of JSR/ JSVO-60T vacuum drying oven</t>
  </si>
  <si>
    <t>050046.07</t>
  </si>
  <si>
    <t>Hiệu chuẩn đầu dò nhiệt độ - độ ẩm của tủ vi khí hậu Newtronic NECC216RT1OS1
Calibration of the temperature - humidity sensor of Newtronic NEC216RT1OS1 humidity chamber</t>
  </si>
  <si>
    <t>050059.06</t>
  </si>
  <si>
    <t xml:space="preserve">Hiệu chuẩn lò nung Nabertherm 
Calibration of furnace Nabertherm  </t>
  </si>
  <si>
    <t>050071.05</t>
  </si>
  <si>
    <t>Hiệu chuẩn máy đo độ rã Electrolab ED – 2 SAPO
Calibration of Electrolab ED – 2 SAPO disintegration tester</t>
  </si>
  <si>
    <t xml:space="preserve">Hiệu chuẩn máy đo điểm nóng chảy hiện số IA9100
Calibration of IA9100 Digital melting point apparatus </t>
  </si>
  <si>
    <t>050076.07</t>
  </si>
  <si>
    <t>Hiệu chuẩn đầu dò nhiệt độ của tủ lạnh-tủ đông bảo quản
Calibration of the temperature sensor of pharmaceutical refrigerator with freezer</t>
  </si>
  <si>
    <t>Hiệu chuẩn máy đo độ dẫn điện Mettler Toledo SevenCompact S230
Calibration of conductivity meter Mettler Toledo SevenCompact S230</t>
  </si>
  <si>
    <t>Hiệu chuẩn máy đo chỉ số khúc xạ Mettler Toledo RM40
Calibration of Refractometers Mettler Toledo RM40</t>
  </si>
  <si>
    <t>Hiệu chuẩn máy đo tỉ trọng gõ Copley JV 1000
Calibration of Tapped density tester Copley JV 1000</t>
  </si>
  <si>
    <t>Hiệu chuẩn máy đo độ nhớt dạng xoay Cannon LV2020
Calibration of Rotary viscometer Cannon LV2020</t>
  </si>
  <si>
    <t>050110.05</t>
  </si>
  <si>
    <t>Hiệu chuẩn máy phân cực kế tự động Autopol III
Calibration of Autopol III automatic polarimeter</t>
  </si>
  <si>
    <t>Hiệu chuẩn máy thử lực xuyên thủng Shimadzu EZ-SX
Calibration of penentration tester Shimadzu EZ-SX</t>
  </si>
  <si>
    <t xml:space="preserve">Hiệu chuẩn máy rửa Ultima 815 LX
Calibration of Ultima washer 815 LX </t>
  </si>
  <si>
    <t>Hiệu chuẩn máy đo pH/ độ dẫn điện Mettler Toledo SevenExcellence
Calibration of pH/conductivity meter Mettler Toledo SevenExcellence</t>
  </si>
  <si>
    <t>050128.02</t>
  </si>
  <si>
    <t>Hiệu chuẩn máy chuẩn bị môi trường thử độ hòa tan Pharma test PT-DDS 4
Calibration of dissolution media preparator Pharma test PT-DDS 4</t>
  </si>
  <si>
    <t>Hiệu chuẩn máy đo tổng lượng carbon hữu cơ HACH ULTRA ANATEL A463a
Calibration of total organic carbon analyzer HACH ULTRA ANATEL A463a</t>
  </si>
  <si>
    <t>Hiệu chuẩn máy đo pH Mettler Toledo SevenCompact TM pH  Ion S220</t>
  </si>
  <si>
    <t>Hiệu chuẩn máy đo độ dẫn MYRON L ULTRAMETER 4P</t>
  </si>
  <si>
    <t>Hiệu chuẩn máy đo tổng lượng cacbon hữu cơ HACH ULTRA ANALYTICS ANATEL PAT700 
Calibration of total organic cacbon analyzer HACH ULTRA ANALYTICS ANATEL PAT700</t>
  </si>
  <si>
    <t>Hiệu chuẩn máy thử độ tan rã ELECTROLAB EDi-2L
Calibration of disintegration tester ELECTROLAB EDi-2L</t>
  </si>
  <si>
    <t>Hiệu chuẩn máy đo tỉ trọng gõ ELECTROLAB ETD-1020x
Calibration of tap density tester ELECTROLAB ETD-1020x</t>
  </si>
  <si>
    <t>050184.01</t>
  </si>
  <si>
    <t>Hiệu chuẩn máy chuẩn bị môi trường độ hòa tan Electrolab EMP-21
Calibration of dissolution media preparator Electrolab EMP-2</t>
  </si>
  <si>
    <t xml:space="preserve">Hiệu chuẩn tủ sấy chân không MEMMERT VO49
Calibration of vacuum drying oven MEMMERT VO49 
</t>
  </si>
  <si>
    <t xml:space="preserve">Hiệu chuẩn đầu dò nhiệt độ - độ ẩm của tủ vi khí hậu WHC – PMPV01 
Calibration of the temperature - humidity sensor of  walk-in humidity chamber WHC-PMPV01  </t>
  </si>
  <si>
    <t>Hiệu chuẩn hệ thống sắc ký lỏng hiệu năng cao WATERS e2695
Calibration of waters high performance liquid chromatograph system WATERS e2695</t>
  </si>
  <si>
    <t>Hiệu chuẩn máy thử độ hòa tan ELECTROLAB TRUST-E14 và bộ lấy mẫu ESC-12DC
Calibration of dissolution tester ELECTROLAB TRUST-E14 and sample collector ESC-12DC</t>
  </si>
  <si>
    <t>Hiệu chuẩn máy đo pH METTLER TOLEDO SevenExcellence S400 
Calibration of pH METER METTLER TOLEDO SevenExcellence S400</t>
  </si>
  <si>
    <t>Hiệu chuẩn máy đo pH - độ dẫn Mettler Toledo SevenExcellence S470 (Phần mềm LabX) 
Calibration of pH - Conductivity meter Mettler Toledo SevenExcellence S470 (LabX software)</t>
  </si>
  <si>
    <t>Hiệu chuẩn máy đo chỉ số khúc xạ METTLER TOLEDO R4 (Phần mềm LabX) 
Calibration of refractometer METTLER TOLEDO R4 (LabX software)</t>
  </si>
  <si>
    <t xml:space="preserve">Hiệu chuẩn tủ sấy BINDER ED260
Calibration of drying oven BINDER ED260 
</t>
  </si>
  <si>
    <t>Hiệu chuẩn máy đo độ nhớt xoay tròn THERMOFISHER HAAKE VTiQ
Calibration of rotary viscometer THERMOFISHER HAAKE VTiQ</t>
  </si>
  <si>
    <t>Hiệu chuẩn bể điều nhiệt tuần hoàn THERMOFISHER SC 100-A25
Calibration of circulating thermostatic bath THERMOFISHER SC 100-A25</t>
  </si>
  <si>
    <t>Hiệu chuẩn máy đo điểm nóng chảy  Electrolab MP470 
Calibration of melting point apparatus Electrolab MP470</t>
  </si>
  <si>
    <t>Hieu chuan Máy đo pH METTLER TOLEDO Seven Easy</t>
  </si>
  <si>
    <t>Hiệu chuẩn tủ sấy JSR JSON - 050</t>
  </si>
  <si>
    <t>Hiệu chuẩn đầu dò nhiệt độ tủ lạnh bảo quản WHIRLPOOL W525L</t>
  </si>
  <si>
    <t>Hiệu chuẩn máy đo độ điện thế  - Karl Fischer Mettler Toledo
Calibration of titrator – Karl Fischer Mettler Toledo</t>
  </si>
  <si>
    <t>Hiệu chuẩn máy phân tích tổng lượng cacbon hữu cơ HACH ANATEL PAT700</t>
  </si>
  <si>
    <t xml:space="preserve">Hiệu chuẩn tủ vi khí hậu WHC-PMPVO.1 </t>
  </si>
  <si>
    <t xml:space="preserve">Hiệu chuẩn máy cô quay chân không HEIDOLPH LABOROTA 4000    </t>
  </si>
  <si>
    <t>Microbial Lab – PME I &amp; Stada Viet Nam</t>
  </si>
  <si>
    <t>040076.03
05.08.19</t>
  </si>
  <si>
    <t>040068, 070002,
020004, Catalogue</t>
  </si>
  <si>
    <t>040076.02 (01.12.16)
TĐM-071-087.01 (31.08.17)
040076.01 (02.01.16)
Ab02 đổi tên</t>
  </si>
  <si>
    <t>TĐM-071-024.04
20.07.17</t>
  </si>
  <si>
    <t>Hướng dẫn SD  NSX, SOP 040099</t>
  </si>
  <si>
    <t>040076.04</t>
  </si>
  <si>
    <t>040135.01</t>
  </si>
  <si>
    <t>040136.01</t>
  </si>
  <si>
    <t>TĐM-071-022.05
20.08.17</t>
  </si>
  <si>
    <t>Hướng dẫn sử dụng, SOP 040100</t>
  </si>
  <si>
    <t>040137.01</t>
  </si>
  <si>
    <t>TĐM-071-070.06
15.09.17</t>
  </si>
  <si>
    <t>Hướng dẫn sử dụng NSX, SOP 040127, USP (788) Particulate matter in injections, USP (789) Particulate matter in Ophthalmic solutions, USP (1788) Method for the  determination of particulate matter in injections and ophthalmic solutions</t>
  </si>
  <si>
    <t>040087.02</t>
  </si>
  <si>
    <t>Hiệu chuẩn đầu dò nhiệt độ của tủ ấm Newtronic 1230IRSI
Calibration of the temperature sensor of Newtronic 1230IRSI incubator</t>
  </si>
  <si>
    <t xml:space="preserve">Rà soát audit trail hệ thống định danh vi sinh vật Vitek 2 Compact 15 (v2c15)
Reviewing audit trail of Vitek 2 Compact 15 (v2c15) microbial identification system
</t>
  </si>
  <si>
    <t>040022.05
01.12.16</t>
  </si>
  <si>
    <t>Catalogue
040010, 020004, 070002</t>
  </si>
  <si>
    <t>MicroLab PME I</t>
  </si>
  <si>
    <t>040034.06
01.12.16
TĐM-071-033-01.03
15.07.17</t>
  </si>
  <si>
    <t>Catalogue
040009, 070002, 020004</t>
  </si>
  <si>
    <t>040040.04
01.11.16
TĐM-071-034.05
10.06.17</t>
  </si>
  <si>
    <t>040037, 070002, STP-02002, 020004, 010010</t>
  </si>
  <si>
    <t>040049.06
15.02.20
040139.01
31.12.19</t>
  </si>
  <si>
    <t>catalogue of the manufacturer, 040011, STP-02002, 020004, 070002
Catalogue</t>
  </si>
  <si>
    <t>040056.04
01.12.16</t>
  </si>
  <si>
    <t>040055,
070002, 
020004
Catalogue</t>
  </si>
  <si>
    <t>040087.01
01.03.17</t>
  </si>
  <si>
    <t>Catalogue
SOP 050001
SOP 070002
SOP 020004</t>
  </si>
  <si>
    <t>040119.01
30.08.19</t>
  </si>
  <si>
    <t>Catalogue, 040118, PMP-070002</t>
  </si>
  <si>
    <t>QC- Vi sinh Nonbetalactam- PME I</t>
  </si>
  <si>
    <t>TĐM-071-056.05
15.07.17</t>
  </si>
  <si>
    <t>Hướng dẫn SD  NSX, SOP 040106</t>
  </si>
  <si>
    <t>TĐM-071-033.05
15.07.17</t>
  </si>
  <si>
    <t>Hướng dẫn SD  NSX, SOP 040102</t>
  </si>
  <si>
    <t>040133.01
31.12.19</t>
  </si>
  <si>
    <t>Hướng dẫn SD  NSX, 040105</t>
  </si>
  <si>
    <t>040134.01
31.12.19</t>
  </si>
  <si>
    <t>Hướng dẫn SD  NSX, SOP 040112</t>
  </si>
  <si>
    <t>040022.04 (30.07.16)
Ab05 đổi tên
040022.03 (30.07.14)
040022.02 (30.07.12)
040022.01 (30.07.10)</t>
  </si>
  <si>
    <t>Ab06 đổi tên
'040034.04 (24.04.14)
040034.03 (24.06.13)
040034.02 (25.06.11)
040034.01 (01.10.10)
Tên SOP Ab03 thay đổi</t>
  </si>
  <si>
    <t>040040.03(01.11.14)
040040.02 (01.11.12)
040040.01 (01.11.10)</t>
  </si>
  <si>
    <t>'040049.05 (01.12.16)
040049.04 (21.04.16)
Ab05 đổi tên
040049.03 (21.04.14)
040049.02 (15.11.12)
040049.01 (15.11.10)</t>
  </si>
  <si>
    <t xml:space="preserve">PMP-040020.01 (18.06.19)
</t>
  </si>
  <si>
    <t>TĐM-071-060-03.02 (29.06.17)</t>
  </si>
  <si>
    <t>TĐM-071-060-01.03 (29.06.17)</t>
  </si>
  <si>
    <r>
      <t xml:space="preserve">Vận hành và vệ sinh tủ ấm vi sinh Sanyo MIR 262
</t>
    </r>
    <r>
      <rPr>
        <i/>
        <sz val="10"/>
        <rFont val="Arial"/>
        <family val="2"/>
      </rPr>
      <t>Operation and cleaning of Sanyo MIR 262 microbiological incubator</t>
    </r>
  </si>
  <si>
    <r>
      <t xml:space="preserve">Vận hành và vệ sinh nồi hấp Huxley HL 321, HL 320
</t>
    </r>
    <r>
      <rPr>
        <i/>
        <sz val="10"/>
        <rFont val="Arial"/>
        <family val="2"/>
      </rPr>
      <t>Operation and cleaning of Huxley HL 321, HL 320 autoclaves</t>
    </r>
  </si>
  <si>
    <r>
      <t>Hiệu chuẩn tủ ấm vi sinh CO</t>
    </r>
    <r>
      <rPr>
        <vertAlign val="subscript"/>
        <sz val="10"/>
        <rFont val="Arial"/>
        <family val="2"/>
      </rPr>
      <t>2</t>
    </r>
    <r>
      <rPr>
        <sz val="10"/>
        <rFont val="Arial"/>
        <family val="2"/>
      </rPr>
      <t xml:space="preserve"> Sanyo MCO–15AC
Calibration of Sanyo MCO–15AC CO</t>
    </r>
    <r>
      <rPr>
        <vertAlign val="subscript"/>
        <sz val="10"/>
        <rFont val="Arial"/>
        <family val="2"/>
      </rPr>
      <t>2</t>
    </r>
    <r>
      <rPr>
        <sz val="10"/>
        <rFont val="Arial"/>
        <family val="2"/>
      </rPr>
      <t xml:space="preserve"> microbiological incubator</t>
    </r>
  </si>
  <si>
    <r>
      <t xml:space="preserve">Vận hành và vệ sinh tủ LAF vi sinh Nuaire Nu-425-200E và Nuaire Nu-425-400E
</t>
    </r>
    <r>
      <rPr>
        <i/>
        <sz val="10"/>
        <rFont val="Arial"/>
        <family val="2"/>
      </rPr>
      <t>Operation and cleaning of Nuaire Nu-425-200E and Nuaire Nu-425-400E biological safety cabinet</t>
    </r>
  </si>
  <si>
    <r>
      <t xml:space="preserve">Vận hành và vệ sinh tủ sấy loại nội độc tố Binder ED 53
</t>
    </r>
    <r>
      <rPr>
        <i/>
        <sz val="10"/>
        <rFont val="Arial"/>
        <family val="2"/>
      </rPr>
      <t>Operation and cleaning of Binder ED 53 deendotoxin hot air oven</t>
    </r>
  </si>
  <si>
    <r>
      <t xml:space="preserve">Vận hành và vệ sinh máy hàn bao
</t>
    </r>
    <r>
      <rPr>
        <i/>
        <sz val="10"/>
        <rFont val="Arial"/>
        <family val="2"/>
      </rPr>
      <t>Operation and cleaning of band sealer with AC motor</t>
    </r>
  </si>
  <si>
    <r>
      <t xml:space="preserve">Vận hành và vệ sinh máy đo pH METTLER TOLEDO Seven Excellence S400
</t>
    </r>
    <r>
      <rPr>
        <i/>
        <sz val="10"/>
        <rFont val="Arial"/>
        <family val="2"/>
      </rPr>
      <t>Operation and clean of pH meter METTLER TOLEDO Seven Excellent S400"</t>
    </r>
  </si>
  <si>
    <r>
      <t xml:space="preserve">Vệ sinh dụng cụ phòng vi sinh – nhà máy Stada Việt Nam
</t>
    </r>
    <r>
      <rPr>
        <i/>
        <sz val="10"/>
        <rFont val="Arial"/>
        <family val="2"/>
      </rPr>
      <t>Cleaning apparatuses of microbial lab – Stada VIET NAM factory</t>
    </r>
  </si>
  <si>
    <r>
      <t xml:space="preserve">Vận hành và vệ sinh tử bảo quản trang phục PMP GA-0313
</t>
    </r>
    <r>
      <rPr>
        <i/>
        <sz val="10"/>
        <rFont val="Arial"/>
        <family val="2"/>
      </rPr>
      <t>Operation and cleaning of garment cabinet</t>
    </r>
  </si>
  <si>
    <r>
      <t xml:space="preserve">Vận hành và vệ sinh Tủ ấm vi sinh PHCbi MIR-254-PE
</t>
    </r>
    <r>
      <rPr>
        <i/>
        <sz val="10"/>
        <rFont val="Arial"/>
        <family val="2"/>
      </rPr>
      <t>Operation and cleaning of Incubator chamber PHCbi MIR-254-PE</t>
    </r>
  </si>
  <si>
    <r>
      <t xml:space="preserve">Hiệu chuẩn tủ ấm vi sinh Tủ ấm vi sinh PHCBI MIR-254-PE
</t>
    </r>
    <r>
      <rPr>
        <i/>
        <sz val="10"/>
        <rFont val="Arial"/>
        <family val="2"/>
      </rPr>
      <t>Calibration of Incubator chamber PHCBI MIR-254-PE</t>
    </r>
  </si>
  <si>
    <t>16/09/20</t>
  </si>
  <si>
    <t>15/05/21</t>
  </si>
  <si>
    <t>18/06/20</t>
  </si>
  <si>
    <t>21/06/20</t>
  </si>
  <si>
    <t>23/08//20</t>
  </si>
  <si>
    <t>01/07/20</t>
  </si>
  <si>
    <t>02/07/20</t>
  </si>
  <si>
    <t>050008.07</t>
  </si>
  <si>
    <t>050019.08</t>
  </si>
  <si>
    <t>050025.06</t>
  </si>
  <si>
    <t>050072.06</t>
  </si>
  <si>
    <t>050092.05</t>
  </si>
  <si>
    <t>050099.04</t>
  </si>
  <si>
    <t>050101.04</t>
  </si>
  <si>
    <t>050104.04</t>
  </si>
  <si>
    <t>050117.02</t>
  </si>
  <si>
    <t>050119.02</t>
  </si>
  <si>
    <t>050124.03</t>
  </si>
  <si>
    <t>050134.02</t>
  </si>
  <si>
    <t>050152.01</t>
  </si>
  <si>
    <t>050157.02</t>
  </si>
  <si>
    <t>050167.02</t>
  </si>
  <si>
    <t>050177.02</t>
  </si>
  <si>
    <t>050182.02</t>
  </si>
  <si>
    <t>050186.02</t>
  </si>
  <si>
    <t>050189.02</t>
  </si>
  <si>
    <t>050191.03</t>
  </si>
  <si>
    <t>050195.02</t>
  </si>
  <si>
    <t>050197.02</t>
  </si>
  <si>
    <t>050199.02</t>
  </si>
  <si>
    <t>050201.02</t>
  </si>
  <si>
    <t>050209.02</t>
  </si>
  <si>
    <t>050213.02</t>
  </si>
  <si>
    <t>050215.02</t>
  </si>
  <si>
    <t>050218.02</t>
  </si>
  <si>
    <t>050223.01</t>
  </si>
  <si>
    <t>050232.02</t>
  </si>
  <si>
    <t>050251.02</t>
  </si>
  <si>
    <t>050256.02</t>
  </si>
  <si>
    <t>050259.01</t>
  </si>
  <si>
    <t>050268.02</t>
  </si>
  <si>
    <t>050269.02</t>
  </si>
  <si>
    <t>ChemLab PME I</t>
  </si>
  <si>
    <t>050008.06
30.09.19</t>
  </si>
  <si>
    <t xml:space="preserve">Catalogue, 070002, 050007, 020004, USP &lt;711&gt; Disslolution,. FDA Guidance </t>
  </si>
  <si>
    <t>050011.06
30.07.19</t>
  </si>
  <si>
    <t>Catalogue, 050009, 050219, 070002</t>
  </si>
  <si>
    <t xml:space="preserve">050019.07
20.04.08
TĐM-071-034-01.03
15.07.17
</t>
  </si>
  <si>
    <t>Catalogue
European Pharmacopoeia method 2.2.32.d
050003, 070002, 070039, 020004
010010, 010066</t>
  </si>
  <si>
    <t>050025.05
26.02.18
TĐM-071-022-02.01
22.12.17</t>
  </si>
  <si>
    <t>Cataloque
EP 9.3, section 2.2.3
PA/PH/OMCL (13) 86 3R
050002
050056
070002
010010
010066</t>
  </si>
  <si>
    <t>ChemLab &amp; MicroLab
(betalactam)</t>
  </si>
  <si>
    <t>050028.06
27.02.17</t>
  </si>
  <si>
    <t>050027, 070002
040053, 020004</t>
  </si>
  <si>
    <t>050044.06
01.03.17</t>
  </si>
  <si>
    <t xml:space="preserve">ChemLab PME I </t>
  </si>
  <si>
    <t>050045.06
01.10.19</t>
  </si>
  <si>
    <t>Catalogue
SOP 050040
SOP 070002
SOP 020004</t>
  </si>
  <si>
    <t>ChemLab
- PME I, QC - Stada VN</t>
  </si>
  <si>
    <t>050059.05
18.02.20
050171.01
30.06.19</t>
  </si>
  <si>
    <t>Catalogue, 050058, 050236, 050170,
070002
STP-01012</t>
  </si>
  <si>
    <t>050071.04
24.01.17
TDDM-0701-030.04
10.06.17</t>
  </si>
  <si>
    <t>Catalogue
'050070, 070002, 020004</t>
  </si>
  <si>
    <t>050072.05
04.11.17</t>
  </si>
  <si>
    <t>Catalogue
'SOP 050060
STP-01026
SOP 070002
SOP 010010
SOP 010066</t>
  </si>
  <si>
    <t>050076.06
25.07.19
050238.01
30.12.19</t>
  </si>
  <si>
    <t>Catalogue
050075, 070002</t>
  </si>
  <si>
    <t>050092.04
02.01.18</t>
  </si>
  <si>
    <t>Catalogue
050056, 050091, 070002, 010010, 010066</t>
  </si>
  <si>
    <t>050099.03
01.12.16
TĐM-071-085.01
01.10.17</t>
  </si>
  <si>
    <t>050101.03
01.12.16</t>
  </si>
  <si>
    <t>Catalogue
050100
070002
020004</t>
  </si>
  <si>
    <t>050104.03
01.12.16</t>
  </si>
  <si>
    <t>Catalogue
European pharmacopoeia 8.0, method 2.2.10, Viscocity – Rotating vicometer method
050103
070002
020004</t>
  </si>
  <si>
    <t>QC (Hóa lý Non betalactam) - PME I</t>
  </si>
  <si>
    <t>050110.04
07.07.20</t>
  </si>
  <si>
    <t>Catalogue, 070002, 020004</t>
  </si>
  <si>
    <t>050117.01
09.06.17</t>
  </si>
  <si>
    <t>Cataloque
050116
070002
010010
010066</t>
  </si>
  <si>
    <t>050119.01
04.08.17</t>
  </si>
  <si>
    <t>Catalogue
070164, 070224, 050118, 070002, 010010, 010066</t>
  </si>
  <si>
    <t>050124.02
12.05.19</t>
  </si>
  <si>
    <t>EP 9.6, Section 2.2.38
EP 9.6, Section 2.2.3
PA/PH/OMCL (13) 86 3R / Qualification of equipment / Annex 9
SOP 050123, SOP 050056, SOP 070002
SOP 010010, SOP 010066</t>
  </si>
  <si>
    <t>050128.01
28.06.18</t>
  </si>
  <si>
    <t>Catalogue
070002
050127
010010
010066</t>
  </si>
  <si>
    <t>050134.01
23.09.18</t>
  </si>
  <si>
    <t>Catalogue
SOP 050133
SOP 070002
SOP 010066
SOP 010010</t>
  </si>
  <si>
    <t>TĐM-071-022-01.04
13.05.19
ĐBD-092-006.03
13.05.19</t>
  </si>
  <si>
    <t xml:space="preserve">Hướng dẫn sử dụng, EP 9.6, Section 2.2.3. Potentiometric determination of pH,
 PA/PH/OMCL (13) 86 3R / Qualification of equipment / Annex 9: Calibration/ qualification of pH-meters, 050148,070002,010066,010010 
</t>
  </si>
  <si>
    <t>050157.01
10.08.19</t>
  </si>
  <si>
    <t>050167.01
30.06.19</t>
  </si>
  <si>
    <t>manual, 050166, 070002</t>
  </si>
  <si>
    <t>050177.01
05.07.19</t>
  </si>
  <si>
    <t>Catalogue, 050176, 070002, EP 10.1, 2.9.1 - Disintegration of tablets and capsules</t>
  </si>
  <si>
    <t xml:space="preserve">050182.01
10.07.19
</t>
  </si>
  <si>
    <t>Catalogue, 050181, 070002</t>
  </si>
  <si>
    <t xml:space="preserve">TĐM-071-050-01.02
20.07.17
</t>
  </si>
  <si>
    <t>Catalogue, 050183, 070002</t>
  </si>
  <si>
    <t>stada VN</t>
  </si>
  <si>
    <t>050186.01
18.07.19</t>
  </si>
  <si>
    <t>Catalogue, 050185, 070002, USP,monograph&lt;731&gt;-Loss on Drying, EP 10.2, &lt;2.2.32&gt;- Loss on drying</t>
  </si>
  <si>
    <t>050189.01
03.07.19</t>
  </si>
  <si>
    <t xml:space="preserve">Catalogue, 050188, 070002, </t>
  </si>
  <si>
    <t>050191.02
22.07.20</t>
  </si>
  <si>
    <t>Catalogue, 050079, 070002, Text measuring technique Vietnamese, OMCL Guideline on qualification of HPLC equipment, Analytical method validation and instrument performance verification</t>
  </si>
  <si>
    <t>050195.01
23.07.19</t>
  </si>
  <si>
    <t>Catalogue, 050194, , 070002, USP42,&lt;711&gt;- Disslolution, EP 10.2 &lt;2.9.3&gt;- Disslolution test for solid dosage form</t>
  </si>
  <si>
    <t>050197.01
01.08.19</t>
  </si>
  <si>
    <t>Catalogue, 050196, 040107, 070002, USP 42,&lt;791&gt;-pH, EP 10.2, &lt;2.2.3&gt;- Potentionmetric determination of pH</t>
  </si>
  <si>
    <t>050199.01
01.08.19</t>
  </si>
  <si>
    <t>Catalogue, 050198, 070002, USP42,monograph&lt;791&gt;-pH, ,monograph &lt;645&gt;- Water conductivity, EP 10.2.2.2.3 - Potentiometric determination of pH, EP 10.2.2.2.38 - Conductivity</t>
  </si>
  <si>
    <t xml:space="preserve">     050201.01      01.08.19</t>
  </si>
  <si>
    <t>Catalogue
050200, 070002, 
USP 42,&lt;831&gt;- Refractive index, EP 10.2, &lt;2.2.6&gt;- Refractive index</t>
  </si>
  <si>
    <t>050209.01
30.07.19</t>
  </si>
  <si>
    <t>Catalogue, 050208, 070002, USP,&lt;731&gt;-Loss on Drying,  EP 10.2, &lt;2.2.32&gt;- Loss on Drying</t>
  </si>
  <si>
    <t>050213.01
28.08.19</t>
  </si>
  <si>
    <t>Catalogue, 050212, 070002</t>
  </si>
  <si>
    <t>050215.01
28.08.19</t>
  </si>
  <si>
    <t>Catalogue, 050214, 070002</t>
  </si>
  <si>
    <t>050218.01
02.01.20</t>
  </si>
  <si>
    <t>Catalogue, 050216, 070002</t>
  </si>
  <si>
    <t xml:space="preserve">TĐM-071-022-02.01
22.12.17
</t>
  </si>
  <si>
    <t xml:space="preserve">Hướng dẫn sử dụng
050221.01
070002 </t>
  </si>
  <si>
    <t>Physico-Chemical Lab - Non Betalactam -PME I</t>
  </si>
  <si>
    <t>050232.01
31.12.19</t>
  </si>
  <si>
    <t>Hướng dẫn sử dụng,
050231</t>
  </si>
  <si>
    <t>050251.01
31.12.19</t>
  </si>
  <si>
    <t>Hướng dẫn sử dụng
050258</t>
  </si>
  <si>
    <t>050256.01
08.03.20
050257.01
08.03.20</t>
  </si>
  <si>
    <t>Cataloque, 050147, 050055, 050146, 050144, 050204, 070002, EP 10.0, monograph 2.5.12</t>
  </si>
  <si>
    <t xml:space="preserve">TĐM-071-065-01.01
05.12.17
</t>
  </si>
  <si>
    <t>Hướng dẫn sử dụng
050155</t>
  </si>
  <si>
    <t>050268.01
31.12.19</t>
  </si>
  <si>
    <t xml:space="preserve"> Hướng dẫn sử dụng     SOP 050150.01
</t>
  </si>
  <si>
    <t xml:space="preserve">050269.01
31.12.19
</t>
  </si>
  <si>
    <t xml:space="preserve"> Hướng dẫn sử dụng
SOP 050156.01</t>
  </si>
  <si>
    <t>050008.05 (01.12.16) + 
TĐM-071-020.04 (01.08.17) +
TĐM-071-020-01.03 (01.08.17)
050008.04 (04.05.16)
Ab05 đổi tên
050008.03 (02.05.14)
050008.02 (02.05.12)
050008.01 (01.05.10)</t>
  </si>
  <si>
    <t>050011.05 (01.12.16)
TĐM-071-009.04 (15.07.17)
TĐM-071-009-01.02 (15.07.17)
Ab05, 06: đổi tên
050011.04 (04.05.16)
050011.03 (02.05.14)
050011.02 (02.05.12)
050011.01 (15.07.10)</t>
  </si>
  <si>
    <t>050019.06 (01.12.16)
050019.05 (01.08.16)
050019.04 (01.08.14)
050019.03 (02.05.14)
050019.02 (02.05.12)
050019.01 (01.05.10)</t>
  </si>
  <si>
    <t>050025.04 (26.02.16)
050025.03 (26.02.14)
050025.02 (26.02.12)</t>
  </si>
  <si>
    <t>Ab05 đổi tên (01.12.16)
050028.04 (30.07.16)
050028.03 (30.07.14)
050028.02 (30.07.12)
050028.01 (30.07.10)</t>
  </si>
  <si>
    <t xml:space="preserve">
Ab06 đổi tên
Ab05 đổi tên 050044.05 (01.12.16)
050044.04 (03.09.16)
050044.03 (03.09.14)
050044.02 (01.09.12)
050044.01 (01.09.10)</t>
  </si>
  <si>
    <t>050045.05 (01.12.16)
TĐM-071-034-02.03 (15.07.17)
050045.04 (03.09.16)
Ab05 đổi tên
050045.03 (03.09.14)
050045.02 (01.09.12)
050045.01 (01.09.10)</t>
  </si>
  <si>
    <t>Ab06 đổi tên
Ab05 đổi tên 
050046.05 (01.12.16)
050046.04 (03.09.16)
050046.03 (03.09.14)
050046.02 (01.09.12)
050046.01 (01.09.10)</t>
  </si>
  <si>
    <t>050059.04 (30.12.16)
050059.03 (30.12.14)
050059.02 (30.12.12)
050059.01 (30.12.10)</t>
  </si>
  <si>
    <t>050071.03 (24.01.15)
050071.02 (25.01.13)
050071.01 (25.01.11)</t>
  </si>
  <si>
    <t>050072.01 (25.01.11)
050072.02 (25.01.12)
050072.03 (24.01.15)
050072.04 (04.11.15)</t>
  </si>
  <si>
    <t xml:space="preserve">050076.05 (27.02.17)
Ab05 đổi tên
Ab04 đổi tên
'050076.04 (01.12.16)
050076.03 (25.07.15)
050076.02 (25.07.13)
050076.01 (25.07.11)
Tên SOP Ab02 thay đổi
Tên Sop </t>
  </si>
  <si>
    <t>050092.03 (01.12.16)
050092.02 01.12.14
050092.01 (01.12.12)</t>
  </si>
  <si>
    <t>Ab03 đổi tên
050099.02 (01.08.16)
050099.01 (01.08.14)</t>
  </si>
  <si>
    <t>Ab03 đổi tên
050101.02 (01.08.16)
050101.01 (01.08.14)</t>
  </si>
  <si>
    <t>Ab03 đổi tên
050104.02 (02.08.16)
050104.01 (02.08.14)</t>
  </si>
  <si>
    <t>050110.03 (27.10.19) + 050242.01 (30.08.19)
050110.02 (10.08.19)
050110.01 (04.11.16)</t>
  </si>
  <si>
    <t>050124.01 (05.12.17)</t>
  </si>
  <si>
    <t>040038.04 (15.10.18)</t>
  </si>
  <si>
    <t>TĐM-071-072.04 (05.06.17)</t>
  </si>
  <si>
    <t xml:space="preserve">PMP-050006.01 (24.06.19)
</t>
  </si>
  <si>
    <t>050191.01
15.07.19</t>
  </si>
  <si>
    <t>TĐM-071-034-03.03 (15.07.17)</t>
  </si>
  <si>
    <t>TĐM-071-060-02.03
29.06.17</t>
  </si>
  <si>
    <t xml:space="preserve">
RQ chuyển thành SOP hiệu chuẩn </t>
  </si>
  <si>
    <t>TĐM-071-039-04.03 (31.08.17)</t>
  </si>
  <si>
    <t>TĐM-071-067.04 (15.07.17)</t>
  </si>
  <si>
    <r>
      <t xml:space="preserve">Rà soát audit trail hệ thống SCADA tủ vi khí hậu
</t>
    </r>
    <r>
      <rPr>
        <i/>
        <sz val="10"/>
        <rFont val="Times New Roman"/>
        <family val="2"/>
      </rPr>
      <t xml:space="preserve">Walk-in humidity chamber SCADA system audit trail review </t>
    </r>
  </si>
  <si>
    <t>06/11/20</t>
  </si>
  <si>
    <t>03/07//20</t>
  </si>
  <si>
    <t>030035.07</t>
  </si>
  <si>
    <t>030005.09</t>
  </si>
  <si>
    <t>030005.07 (02.05.18)
030005.06 (02.01.18)
030005.05 (05.02.16)
030005.04 (01.09.15)
030005.03 (31.12.13)
030005.02 (15.02.12)
030005.01 (15.07.10)</t>
  </si>
  <si>
    <t>13/10/21</t>
  </si>
  <si>
    <t>Cấu trúc lại Quality Unit, E&amp;M</t>
  </si>
  <si>
    <t>Hùng</t>
  </si>
  <si>
    <t>Annex 1: Limit for microbial contamination during qualification of grade A: No growth</t>
  </si>
  <si>
    <t>Khi Annex 1 có hiệu lực</t>
  </si>
  <si>
    <t>annex 1: Add the maximum number of uses and sterilization cycles</t>
  </si>
  <si>
    <t>070xxx.01</t>
  </si>
  <si>
    <t xml:space="preserve">Soạn SOP xử lý khi có warning DP phòng, phòng nào xử lý sao, bao nhiêu phòng k có hthong cảnh báo cho nhân viên trong phòng 
</t>
  </si>
  <si>
    <t>Annex 1</t>
  </si>
  <si>
    <t>annex 1: Có sổ ghi chép độ ktr  toàn vẹn bao gói và độ ẩm. Bsung ghi chép này sổ NK Autoclave</t>
  </si>
  <si>
    <t>SOP này trong mục trách nhiệm không có qui định rõ QC sẽ thực hiện và ra phiếu hiệu chuẩn, nhưng đã chuyển sang E&amp;M rồi -&gt; các SOP này cũng lên ấn bẩn chuyển đầu số #07</t>
  </si>
  <si>
    <t>010xxx.01</t>
  </si>
  <si>
    <t>SOP đối với trường hợp phải bảo trì trong kv vô trùng , k duy trì được tc yêu cầu của khu vô trùng.</t>
  </si>
  <si>
    <t>QA (soạn sau khi nhận qui trình HMM)</t>
  </si>
  <si>
    <t>0300xx.01</t>
  </si>
  <si>
    <t>Global SOP for EU testing</t>
  </si>
  <si>
    <t>Count of Số SOP</t>
  </si>
  <si>
    <t>Column Labels</t>
  </si>
  <si>
    <t>Area</t>
  </si>
  <si>
    <t>SOP No. (xx#)</t>
  </si>
  <si>
    <t>Tổng SOP</t>
  </si>
  <si>
    <t>Mai</t>
  </si>
  <si>
    <t>Lấy mẫu hệ thống nước xưởng thuốc viên Betalactam và kiểm nghiệm Betalactam
Sampling of water system for Betalactam solid orals workshop and QC Betalactam</t>
  </si>
  <si>
    <t>Soạn mới</t>
  </si>
  <si>
    <t xml:space="preserve">Xử lý nguyên liệu cần sục khí ni tơ sau khi lấy mẫu và cân 
Handling raw materials flushed with nitrogen gas after sampling and weighing </t>
  </si>
  <si>
    <t>obsoleted
22.09.21</t>
  </si>
  <si>
    <t>030032.10 (26.10.20)
030032.09 (15.04.20) + 030068.02 (02.01.20)
030032.08 (20.09.19)
030032.07 (12.07.18)
AB08: Điều chỉnh tên
030032.06 (02.05.17)
030032.05 (02.01.17)
030032.04 (01.10.15)
030032.03 (01.10.13)
030032.02 (31.12.12)
030032.01 (01.01.11)
Tên SOP ab03 thay đổi
Ab02: in sửa lại 22.03.13</t>
  </si>
  <si>
    <t>030032.11
05.07.21</t>
  </si>
  <si>
    <t>Lưu mẫu và tiêu hủy mẫu lưu hết hạn của nguyên liệu, bao bì đóng gói, thành phẩm
Retention &amp; destruction of samples of raw materials, packaging materials, finished products</t>
  </si>
  <si>
    <t>WHO Technical Report Series 961, Annex 3
Eudralex, Volume 4,  Annex 19 – Reference and Retention Samples, 2005, 010010, 010088, 030006, 030010, 030014, 030016, 030059, 030077, 050027, 050075.160102</t>
  </si>
  <si>
    <t>030032.12</t>
  </si>
  <si>
    <t xml:space="preserve">Phê duyệt chấp nhận/ loại bỏ lô nguyên liệu, bao bì non betalactam
Approval for release/ rejection of   non betalactam raw, packaging materials </t>
  </si>
  <si>
    <t>Băng</t>
  </si>
  <si>
    <t>180083.01</t>
  </si>
  <si>
    <t>Vệ sinh trong quá trình sản xuất mô phỏng và khử nhiễm sau khi hoàn tất</t>
  </si>
  <si>
    <t>Cấu trúc lại Quality Unit, E&amp;M
Chuyển đầu số</t>
  </si>
  <si>
    <t xml:space="preserve"> Eudralex volume 4, Part I , WHO-GMP, Phụ lục 2, PIC/S-GMP, Part I , SOP 00065, 
010010</t>
  </si>
  <si>
    <t>010047, 010066, 030004, 040088, 030006 , 120006</t>
  </si>
  <si>
    <t xml:space="preserve"> EU-GMP, Annex 11 - Computerised Systems, EU-GMP, Annex 15  -Qualification and Validation, 6.3. GAMP Forum – GAMP Guide, A Risk-Based Approach to Compliant GxP Computerized Systems - Ver. 5.0, 6.4. US Food &amp; Drug Administration - Code of Federal Regulations, Title 21, part 11: “Electronic Records; Electronic Signatures; Final Rule”6.5. US Food &amp; Drug Administration ,6.6. PIC/S Good Practices for computerised systems in regulated “GxP” environments,
00225, 010002, 010010, 010043, 010050, 010052, 010061, 010071, 010073, 010078, 010079</t>
  </si>
  <si>
    <t>010061.03 (08.08.19)
010061.02 (24.04.17)
PMP-010064.01 (18.04.19)
010061.01 (13.02.17)
020015.05 (01.10.16)</t>
  </si>
  <si>
    <t>010059, 010061, 010101, 160102 120088</t>
  </si>
  <si>
    <t>010103, 010142, 070001, 070002, 010005</t>
  </si>
  <si>
    <t>010047, 010093</t>
  </si>
  <si>
    <t>EU GMP guideline, Part I, applicable to chapter 5, 010066, 030006, 010047</t>
  </si>
  <si>
    <t xml:space="preserve">030034, 010106 </t>
  </si>
  <si>
    <t>WHO, ISO 2859, ANSI ASQ Z1.4 2008, Eudralex, 00057, 
010010, 030001, 030006, 030014, 030066</t>
  </si>
  <si>
    <t xml:space="preserve">010010, 010028, 010043, 090116, 090171, 180036, 180037, 180039, VT/1/003, GVR-NG-013, RA/NG/17004, 
6.1. U.S. Federal Standard 209E, September 11, 1992 </t>
  </si>
  <si>
    <t>160063.03
16.01.20
160061.02
31.01.20</t>
  </si>
  <si>
    <t>Superseded
06.09.21</t>
  </si>
  <si>
    <t>Gộp nội dung SOP 160061.02 về SOP 160063.04</t>
  </si>
  <si>
    <t>Duy</t>
  </si>
  <si>
    <t>010110.02 (26.12.19)
010110.01 (15.09.19)
080012.04 (06.11.16)</t>
  </si>
  <si>
    <t>010110.04</t>
  </si>
  <si>
    <t>Vận hành và vệ sinh máy đo quang phổ tử ngoại khả kiến mettler toledo excellence UV7
Operation and cleaning of spectrophotometer ultraviolet  visible mettler toledo excellence UV7</t>
  </si>
  <si>
    <t>Vệ sinh đường hồi sau mỗi ngày -&gt; vệ sinh sau mỗi lần bảo trì AHU
Sổ sách ghi chép cho vệ sinh phòng: Non ko tham khảo bên BL vì sổ nhiều, có thể tham khảo biểu mẫu của nm2</t>
  </si>
  <si>
    <t>010141.01
11.11.20</t>
  </si>
  <si>
    <t>010141.02</t>
  </si>
  <si>
    <t>- EC Guide to Good Manufacturing Practice 
- EU GMP - Annex 1 Manufacture of Sterile Products, 2008
- EU GMP - Annex 11 Computerized Systems 2011 
- EU GMP - Annex 15 Qualification and Validation, 2015
- WHO Technical Report Series, No. 1010, 2018, Annex 8
- WHO Technical Report Series, No. 1019, 2019, Annex 2
- 00116, 010028, 010035, 010065, 010068, 010080, 020025, 020080, 020086, 030016, 030074, 030077, 030091, 030092 , 040007, 040064, 040071, 040090, 040091, 040092, 040120, 040121, 070110, 070161, 070213, 070300, 110103, 120012, 170004, 180011</t>
  </si>
  <si>
    <t>010034.03 (01.06.16) &amp;
PMP-010047.01 (25.03.19)
010034.02 (02.01.14)
Chỉ tiếng Việt (ab 01)
010034.01/ 01.01.12</t>
  </si>
  <si>
    <t>010034.04
15.08.19</t>
  </si>
  <si>
    <t>010034.05</t>
  </si>
  <si>
    <t>BST-PME I</t>
  </si>
  <si>
    <t xml:space="preserve">070001, </t>
  </si>
  <si>
    <t>Superseded
01.10.21</t>
  </si>
  <si>
    <t>030005.08
01.02.20
030055.05
01.02.20</t>
  </si>
  <si>
    <t>050280.01</t>
  </si>
  <si>
    <t>Ab04: cấu trúc lại QU, E&amp;M - đã xong</t>
  </si>
  <si>
    <r>
      <t xml:space="preserve">Ab05: Gộp SOP 030005, 030055 - Lấy mẫu hệ thống nước xưởng thuốc vô trùng Betalactam
CC1/07/21014: Thực hiện tháo bỏ đèn UV trên hệ thống nước tinh khiết Xưởng thuốc viên Betalactam và QC Betalactam (ID:27001) - </t>
    </r>
    <r>
      <rPr>
        <b/>
        <sz val="10"/>
        <color theme="1"/>
        <rFont val="Arial"/>
        <family val="2"/>
      </rPr>
      <t>đã xong</t>
    </r>
  </si>
  <si>
    <t>Ab04: Thêm phạm vi áp dụng NM1 - đã xong</t>
  </si>
  <si>
    <t>10.11.21</t>
  </si>
  <si>
    <t>070002.11 (29.04.20)
070002.10 (05.09.19)
070002.09 (24.07.17)
PMP-070002.01 (30.04.19)
TBD-322.02 (15.01.18)
070002.08 (25.10.16)
070002.07 (25.08.15)
Ab08 đổi tên SOP
070002.06 (15.11.14)
070002.05 (03.09.14)
070002.04 (04.09.12)
070002.03 (20.02.12)
070002.02 (15.07.11)
070002.01 (01.12.09)
Tên SOP Ab07 thay đổi</t>
  </si>
  <si>
    <t>070002.13</t>
  </si>
  <si>
    <t>070002.12
10.05.21</t>
  </si>
  <si>
    <t>Technical Report Series, No. 961, 2011 (Annex 9), USP &lt;1079&gt; Good storage and distribution practices, EU guideline, 010031, 010140, 010043, 010050</t>
  </si>
  <si>
    <t>010058.06</t>
  </si>
  <si>
    <t>010058.04 (28.04.20)
'010058.03 (03.01.20)
010058.02 (10.08.19)
010058.01 (05.12.16)
ĐBD-147.01 (01.04.19)
KND-093.02 (20.11.16)
PMP-010041.01 (27.04.19)
030043.02 (04.01.16)</t>
  </si>
  <si>
    <t>010058.05
28.09.20</t>
  </si>
  <si>
    <t xml:space="preserve">010009, 010010, 010015, 010105, 020073, 030010, 030006, 080016, 120004, 120008, 120056, 120065, 030006, 6.13. SPC-1-MI0029 </t>
  </si>
  <si>
    <t>180004.02 (15.04.20)
SXD-182-001.07
01.10.18
SXW-178-001.04
16.07.18</t>
  </si>
  <si>
    <t>180004.03
10.03.21</t>
  </si>
  <si>
    <t>180004.04</t>
  </si>
  <si>
    <t>020073.04 (25.12.18)
020073.03 (24.04.17)
020073.02 (20.11.16)
020073.01 (27.11.15)</t>
  </si>
  <si>
    <t>020073.05
02.11.20</t>
  </si>
  <si>
    <t>020073.06</t>
  </si>
  <si>
    <t>070566.01</t>
  </si>
  <si>
    <t>070567.01</t>
  </si>
  <si>
    <t>070568.01</t>
  </si>
  <si>
    <t>070569.01</t>
  </si>
  <si>
    <t>050008.07
05.11.20</t>
  </si>
  <si>
    <t>050025.06
30.09.19</t>
  </si>
  <si>
    <t>020089.01
19.09.19</t>
  </si>
  <si>
    <t>180004, 180046, 010122</t>
  </si>
  <si>
    <t>Hướng dẫn sử dụng NSX, 010010, 020004, 070001</t>
  </si>
  <si>
    <t>010110.03
06.04.20</t>
  </si>
  <si>
    <t>010018.08 (31.12.19)
010018.07 (19.07.19)
010018.06 (01.07.18)
PMP-010033.01 (15.03.19)
ĐBD-117.02 (06.09.18)
010018.05 (01.07.16)
010018.04 (31.07.15)
010018.02 (15.11.12)
010018.01 (15.11.10)</t>
  </si>
  <si>
    <t>010018.09
15.04.20</t>
  </si>
  <si>
    <t>010018.10</t>
  </si>
  <si>
    <t>010021.07 (26.12.19)
'010021.06 (10.08.19)
010021.05 (25.10.17) &amp; PMP-010042.01 (15.03.19) &amp; NCD-325.02 (01.07.17)
010021.04 (15.09.16)
010021.03 (01.11.13)
010021.01 (15.02.11)
Tên SOP ab03 thay đổi
Tên SOP ab02 thay đổi</t>
  </si>
  <si>
    <t xml:space="preserve">010021.07
16.04.20
</t>
  </si>
  <si>
    <t>010021.09</t>
  </si>
  <si>
    <t>050191.03
13.11.20</t>
  </si>
  <si>
    <t>Ab08: Cấu trúc lại Quality Unit, E&amp;M - đã xong</t>
  </si>
  <si>
    <t>Ab06: Cấu trúc lại Quality Unit, E&amp;M - đã xong</t>
  </si>
  <si>
    <t>Ab03: Cấu trúc lại Quality Unit, E&amp;M - đã xong</t>
  </si>
  <si>
    <t>Ab04: Thêm trách nhiệm MS&amp;T trong điều tra sai lệch sản lượng sản phẩm - đã xong</t>
  </si>
  <si>
    <t>Ab02: Cấu trúc lại Quality Unit, E&amp;M
Tham chiếu 020025, 020080, 020081 - đã xong</t>
  </si>
  <si>
    <t>Lưu</t>
  </si>
  <si>
    <t>Ab05: Khắc phục sai lệch - đã xong</t>
  </si>
  <si>
    <t>Ab14: Cấu trúc lại Quality Unit, E&amp;M. Tham chiếu SOP 070245, đã đổi đầu số rồi - đã xong</t>
  </si>
  <si>
    <t>Ab01: áp dụng cho sản xuất Atorvastatin - đã xong</t>
  </si>
  <si>
    <t>Ab01: Đổi đầu số - đã xong</t>
  </si>
  <si>
    <t>Ab01 soạn mới - đã xong</t>
  </si>
  <si>
    <t>Ab01: Soạn mới - đã xong</t>
  </si>
  <si>
    <t>Ab01: soạn mới - đã xong</t>
  </si>
  <si>
    <t>SOP00115 - Manufacture of sterile medicinal products - đã xong</t>
  </si>
  <si>
    <t xml:space="preserve">010010, 010066, 030001, 030003, 030006,  030010, 030034, 030035, 050032, 050034, 
050105, 050142, 120001
WHO technical report series 929 (2005) – Annex 4; 
SOP00057; 20001 </t>
  </si>
  <si>
    <t>01/10/24</t>
  </si>
  <si>
    <t>010066, 160102</t>
  </si>
  <si>
    <t>Đóng Obsolete</t>
  </si>
  <si>
    <t>Cấu trúc lại Quality Unit, E&amp;M
Chuyển đầu số
Tách thành 2 SOP</t>
  </si>
  <si>
    <t>030094.01</t>
  </si>
  <si>
    <t>Ngọc Linh</t>
  </si>
  <si>
    <t>Quản lý an toàn sức khỏe môi trường
HSE management</t>
  </si>
  <si>
    <t>090133.04 (02.11.20)
090133.02 (29.06.16)
090133.01 (05.11.15)</t>
  </si>
  <si>
    <t>090133.05
02.07.21</t>
  </si>
  <si>
    <t>090133.06</t>
  </si>
  <si>
    <t xml:space="preserve">010087.01
30.09.19
</t>
  </si>
  <si>
    <t>010087.02</t>
  </si>
  <si>
    <t>Hiệu chuẩn máy thử độ hòa tan electrolab TRUST-E14 và bộ lấy mẫu ESC-12DC
Calibration of dissolution tester electrolab TRUST-E14 and sample collector ESC-12DC</t>
  </si>
  <si>
    <t>070571.01</t>
  </si>
  <si>
    <t>070570.01</t>
  </si>
  <si>
    <t>Hiệu chuẩn máy đo chỉ số khúc xạ METTLER TOLEDO RM40
Calibration of refractometers METTLER TOLEDO RM40</t>
  </si>
  <si>
    <t>050099.01
01.10.19</t>
  </si>
  <si>
    <t>070572.01</t>
  </si>
  <si>
    <t>Hiệu chuẩn đầu dò nhiệt độ – độ ẩm của tủ vi khí hậu NEWTRONIC
Calibration of the temperature – humidity sensor of NEWTRONIC HUMIDITY CHAMBER</t>
  </si>
  <si>
    <t xml:space="preserve">050044.07
14.02.20
</t>
  </si>
  <si>
    <t xml:space="preserve">050195.02
11.07.20
</t>
  </si>
  <si>
    <t>Ab10: đề cập rõ hơn phòng QA, người phê duyệt URS - đã xong</t>
  </si>
  <si>
    <t>Ab09: Cấu trúc lại QA - đã xong</t>
  </si>
  <si>
    <t>Ab15: Cấu trúc lại Quality Unit, E&amp;M - đã xong</t>
  </si>
  <si>
    <t>Ab12: Cấu trúc lại Quality Unit, E&amp;M - đã xong</t>
  </si>
  <si>
    <t>Ab07: Cấu trúc lại Quality Unit, E&amp;M - đã xong</t>
  </si>
  <si>
    <t>Cấu trúc lại Quality Unit, E&amp;M - đã xong</t>
  </si>
  <si>
    <t>Ab04: Tham chiếu SOP 070245, đã đổi đầu số rồi - đã xong</t>
  </si>
  <si>
    <t>05/02/20</t>
  </si>
  <si>
    <t xml:space="preserve">sop </t>
  </si>
  <si>
    <t>Hiệu chuẩn đầu dò nhiệt độ – độ ẩm của tủ vi khí hậu NEWTRONIC NEC216RT1OS1 
Calibration of the temperature – humidity sensor of NEWTRONIC NEC216RT1OS1 humidity chamber</t>
  </si>
  <si>
    <t>070573.01</t>
  </si>
  <si>
    <t>050046.07
14.02.20</t>
  </si>
  <si>
    <t>050244.01
12.08.19</t>
  </si>
  <si>
    <t>050244.02</t>
  </si>
  <si>
    <t>190013.01 (11.07.19)
AB02 đổi tên</t>
  </si>
  <si>
    <t>190013.03</t>
  </si>
  <si>
    <t>010049
160102 
120008</t>
  </si>
  <si>
    <t>010012.10 (27.04.20)
010012.09 (21.12.19)
010012.08 (15.07.19)
010012.07 (09.07.18) &amp; PMP-010026.01 (25.03.19) &amp; ĐBD-110.01(15.01.18)
Ab07: điều chỉnh tên SOP
010012.06 (01.06.16) &amp; 010051.01 (01.06.16)
010012.05 (25.08.15)
AB05 đổi tên SOP
010012.03 (03.09.13)
010012.02 (03.09.11)
010012.01 (01.01.10)
010012.04 (03.09.14)
AB05 đổi tên SOP</t>
  </si>
  <si>
    <t>010012.11
30.01.21</t>
  </si>
  <si>
    <t>010012.12</t>
  </si>
  <si>
    <t>010059.05 (25.12.19)
''010059.04 (05.09.19)
010059.03 (01.01.19)
PMP-010050.01 (05.04.19)
ĐBD-136.02 (18.06.18)
'010059.02 (24.04.17)
010059.01 (02.01.17)</t>
  </si>
  <si>
    <t>010059.06
01.04.20</t>
  </si>
  <si>
    <t>010059.07</t>
  </si>
  <si>
    <t xml:space="preserve">010065.03 (26.12.19)
010065.02 (26.07.19)
010065.01 (20.04.17)
</t>
  </si>
  <si>
    <t>010065.04
29.04.20</t>
  </si>
  <si>
    <t>010065.05</t>
  </si>
  <si>
    <t>010102.01
26.08.19</t>
  </si>
  <si>
    <t>010102.02</t>
  </si>
  <si>
    <t>010118.01
01.02.20</t>
  </si>
  <si>
    <t>AB02 đổi tên SOP</t>
  </si>
  <si>
    <t>Hướng dẫn thẩm định trong vận chuyển dược phẩm
Guidance on validations in transport of pharmaceutical products</t>
  </si>
  <si>
    <t>010118.02</t>
  </si>
  <si>
    <t>010142.01 (28.12.20)</t>
  </si>
  <si>
    <t>010142.03</t>
  </si>
  <si>
    <t>010142.02
04.05.21</t>
  </si>
  <si>
    <t>070089.06
17.06.20</t>
  </si>
  <si>
    <t>070089.07</t>
  </si>
  <si>
    <r>
      <t xml:space="preserve">070101.08 (01.08.18)
070101.07 </t>
    </r>
    <r>
      <rPr>
        <sz val="10"/>
        <color rgb="FFFF0000"/>
        <rFont val="Arial"/>
        <family val="2"/>
      </rPr>
      <t>(01.08.18)</t>
    </r>
    <r>
      <rPr>
        <sz val="10"/>
        <rFont val="Arial"/>
        <family val="2"/>
      </rPr>
      <t xml:space="preserve">
070101.06 (20.11.14) và
070202.05 (20.11.14),
Ab07 đổi tên SOP
070101.05 (17.12.13),
070101.04 (26.11.12),
070101.03 (16.09.11),
070101.02 (27.01.11),
070101.01 (06.12.10)</t>
    </r>
  </si>
  <si>
    <t>070101.09
30.01.20</t>
  </si>
  <si>
    <t>070101.10</t>
  </si>
  <si>
    <t>170019.01
15.04.20</t>
  </si>
  <si>
    <t>170019.03</t>
  </si>
  <si>
    <t>AB02 đổi tên
'170019.01 (01.10.19)
'SXD-233.02 (12.09.17)</t>
  </si>
  <si>
    <t>Thu gom và loại bỏ rác thải, phế phẩm trong khu vực sản xuất và đóng gói thứ cấp thuốc viên non betalactam</t>
  </si>
  <si>
    <t>070079.09 (16.07.18)
070079.07 (20.11.16)
Ab07 đổi tên SOP, gộp các SOP: 
- 070079.06 (20.11.14)
- 070084.04 (20.11.14)
- 070205.04 (20.11.14)
070079.05 (17.12.13)
070079.03 (16.09.11)
070079.02 (06.01.11)
070079.01 (06.12.10)
Ab04 đã rà soát lần 1 (05.12.13)</t>
  </si>
  <si>
    <t>070079.11</t>
  </si>
  <si>
    <t>Superseded
28.09.21</t>
  </si>
  <si>
    <t>080029.01</t>
  </si>
  <si>
    <t>080030.01</t>
  </si>
  <si>
    <t>080031.01</t>
  </si>
  <si>
    <t>110019.07
20.12.19
170168.01
20.08.19</t>
  </si>
  <si>
    <t>110136.02
06.02.20</t>
  </si>
  <si>
    <t>EU GMP guideline, Part I, applicable to chapter 3,
010122</t>
  </si>
  <si>
    <t>Hiệu chuẩn máy đo độ hòa tan electrolab  edt-14lx (offline)</t>
  </si>
  <si>
    <t>070574.01</t>
  </si>
  <si>
    <t>070575.01</t>
  </si>
  <si>
    <t>070576.01</t>
  </si>
  <si>
    <t>070577.01</t>
  </si>
  <si>
    <t>070578.01</t>
  </si>
  <si>
    <t>070579.01</t>
  </si>
  <si>
    <t>070580.01</t>
  </si>
  <si>
    <t>070581.01</t>
  </si>
  <si>
    <t>070582.01</t>
  </si>
  <si>
    <t>070583.01</t>
  </si>
  <si>
    <t>070584.01</t>
  </si>
  <si>
    <t>070585.01</t>
  </si>
  <si>
    <t>040137.01
31.12.19</t>
  </si>
  <si>
    <t>070002,
010010,
010066,
020004</t>
  </si>
  <si>
    <t>070119.06 (14.03.17)
070119.06 (14.03.17)
070119.04 (20.11.14)
070119.02 (01.03.12)
070119.01 (30.11.10)
AB06 đổi tên SOP</t>
  </si>
  <si>
    <t>070119.07
02.06.20</t>
  </si>
  <si>
    <t>070119.08</t>
  </si>
  <si>
    <t>070214
160102</t>
  </si>
  <si>
    <t>010064, 070001, 070116, 070124, 160102</t>
  </si>
  <si>
    <t>070122.04 (20.11.16)
070122.03 (20.11.14)
070122.02 (20.11.12)
070122.01 (20.11.10)</t>
  </si>
  <si>
    <t>070122.05
31.01.20</t>
  </si>
  <si>
    <t>070122.06</t>
  </si>
  <si>
    <t>070182.03 (14.03.17)
070182.02 (14.03.17)
070182.01 (15.10.15)
AB03 đổi tên SOP</t>
  </si>
  <si>
    <t>070182.04
25.06.20</t>
  </si>
  <si>
    <t>070182.05</t>
  </si>
  <si>
    <t>010064, 070001, 070002, 070261, 160102</t>
  </si>
  <si>
    <t>020004, 070001, 160102</t>
  </si>
  <si>
    <t>070214.06 (17.07.18)
070214.05 (03.01.17)
070214.04 (03.01.15)
070214.03 (10.11.14)
070214.02 (20.11.12)
070214.01 (20.11.10)</t>
  </si>
  <si>
    <t>070214.08</t>
  </si>
  <si>
    <t>070214.07
19.06.20</t>
  </si>
  <si>
    <t>Ab01: Cấu trúc lại Quality Unit, E&amp;M - đã xong</t>
  </si>
  <si>
    <t>Ab01 - Sử dụng để vệ sinh hoạt chất Ibu, Cande: đã xong</t>
  </si>
  <si>
    <t>Chuyển qua 07</t>
  </si>
  <si>
    <t xml:space="preserve">Bảo quản nguyên vật liệu/ sản phẩm trung gian/ bán thành phẩm trong quá trình sản xuất và đóng gói </t>
  </si>
  <si>
    <t>070586.01</t>
  </si>
  <si>
    <t>070079.10
17.06.20</t>
  </si>
  <si>
    <t>050002, 050056, 070002, 010010, 010066</t>
  </si>
  <si>
    <t>010036.07 (20.12.19)
'010036.06 (05.09.19) 
'010036.05 (24.04.17)
Ab06: Đổi tên
010036.04 (20.01.16)
010036.03 (20.01.14)
010036.02 (25.02.12)
010036.01 (01.02.12)
SOP ab03 thay đổi tên
AB 04- phương</t>
  </si>
  <si>
    <t xml:space="preserve">010036.08
06.04.20
</t>
  </si>
  <si>
    <t>010036.09</t>
  </si>
  <si>
    <t xml:space="preserve">070317.02 (28.12.19)
'070317.01 (25.06.19)
</t>
  </si>
  <si>
    <t>070317.03
05.05.20</t>
  </si>
  <si>
    <t>070317.04</t>
  </si>
  <si>
    <t>THEO DÕI TIẾN ĐỘ SOP</t>
  </si>
  <si>
    <t>23.09.21</t>
  </si>
  <si>
    <t>050098, 070002, 020004, 010010, 010066</t>
  </si>
  <si>
    <r>
      <t xml:space="preserve">AB 07 đổi tên 
070089.05 (30.03.17)
070089.04 </t>
    </r>
    <r>
      <rPr>
        <sz val="10"/>
        <color rgb="FFFF0000"/>
        <rFont val="Arial"/>
        <family val="2"/>
      </rPr>
      <t>(12.03.14 )</t>
    </r>
    <r>
      <rPr>
        <sz val="10"/>
        <rFont val="Arial"/>
        <family val="2"/>
      </rPr>
      <t xml:space="preserve">
070089.03 (12.03.12)
070089.02 (05.12.11)
070089.01 (06.12.10)
TBM-02-04 (24.06.07)</t>
    </r>
  </si>
  <si>
    <t>070587.01</t>
  </si>
  <si>
    <t>070588.01</t>
  </si>
  <si>
    <t>070589.01</t>
  </si>
  <si>
    <t>070590.01</t>
  </si>
  <si>
    <t>070591.01</t>
  </si>
  <si>
    <t>070592.01</t>
  </si>
  <si>
    <t>070593.01</t>
  </si>
  <si>
    <t>070594.01</t>
  </si>
  <si>
    <t>070595.01</t>
  </si>
  <si>
    <t>070596.01</t>
  </si>
  <si>
    <t>070597.01</t>
  </si>
  <si>
    <t>070598.01</t>
  </si>
  <si>
    <t>070599.01</t>
  </si>
  <si>
    <t>070600.01</t>
  </si>
  <si>
    <t>070601.01</t>
  </si>
  <si>
    <t>050167.02
16.07.20
050259.01
12.08.19</t>
  </si>
  <si>
    <t>070602.01</t>
  </si>
  <si>
    <t>070603.01</t>
  </si>
  <si>
    <t>070604.01</t>
  </si>
  <si>
    <t>070605.01</t>
  </si>
  <si>
    <t>070606.01</t>
  </si>
  <si>
    <t>070607.01</t>
  </si>
  <si>
    <t>070608.01</t>
  </si>
  <si>
    <t>070609.01</t>
  </si>
  <si>
    <t>070610.01</t>
  </si>
  <si>
    <t>070611.01</t>
  </si>
  <si>
    <t>070612.01</t>
  </si>
  <si>
    <t>070613.01</t>
  </si>
  <si>
    <t>070614.01</t>
  </si>
  <si>
    <t>070616.01</t>
  </si>
  <si>
    <t>TBD-309.02 (01.10.18)</t>
  </si>
  <si>
    <t>070492.01
30.09.19</t>
  </si>
  <si>
    <t>070492.02</t>
  </si>
  <si>
    <t>TBM-271-02.04 (25.10.18)</t>
  </si>
  <si>
    <t>070428.01
28.09.19</t>
  </si>
  <si>
    <t>070428.02</t>
  </si>
  <si>
    <t>010040.05 (07.01.20)
010040.04 (01.08.19)
010040.03 ('02.01.18) 010040.02 (05.02.16)
010040.01 (15.01.14)</t>
  </si>
  <si>
    <t>010040.06
01.04.20</t>
  </si>
  <si>
    <t>010040.07</t>
  </si>
  <si>
    <t>010052.04 (23.12.19)
010052.03 (19.07.19)
010052.02 (05.04.18) &amp; PMP-010031.01 (14.03.19) &amp; ĐBD-142.01 (18.06.18)
010052.01 (01.06.16)</t>
  </si>
  <si>
    <t>010052.05
18.05.20</t>
  </si>
  <si>
    <t>010052.06</t>
  </si>
  <si>
    <t>070124.06 (16.04.18)
070124.04 (05.02.16)
070124.03 (11.01.15)
070124.02 (11.01.13)
070124.01 (11.01.11)</t>
  </si>
  <si>
    <t>070124.07
31.01.20</t>
  </si>
  <si>
    <t>070124.08</t>
  </si>
  <si>
    <t xml:space="preserve">010107.02 (26.12.19)
010107.01 (06.09.19)
080004.05 (02.07.18) &amp; PMP-010072.01 (20.05.19)
</t>
  </si>
  <si>
    <t xml:space="preserve">010107.03
20.04.20
</t>
  </si>
  <si>
    <t>010107.04</t>
  </si>
  <si>
    <t>Hiệu chuẩn bơm phân phối môi trường PMi
Calibration of peristaltic pump Pmi</t>
  </si>
  <si>
    <t>040076.04
18.02.20</t>
  </si>
  <si>
    <t>040135.01
31.12.19</t>
  </si>
  <si>
    <t>040136.01
31.12.19</t>
  </si>
  <si>
    <t>050019.08
30.09.19</t>
  </si>
  <si>
    <t>050072.06
01.10.19</t>
  </si>
  <si>
    <t>050092.05
14.02.20</t>
  </si>
  <si>
    <t>050101.04
14.02.20</t>
  </si>
  <si>
    <t>050104.04
14.02.20</t>
  </si>
  <si>
    <t>050117.02
14.02.20</t>
  </si>
  <si>
    <t>050119.02
14.02.19</t>
  </si>
  <si>
    <t>050124.03
17.02.20</t>
  </si>
  <si>
    <t>050134.02
17.02.20</t>
  </si>
  <si>
    <t>050152.01
30.08.19</t>
  </si>
  <si>
    <t>050157.02
31.12.19</t>
  </si>
  <si>
    <t>050177.02
26.05.20</t>
  </si>
  <si>
    <t>050182.02
27.04.20</t>
  </si>
  <si>
    <t>Hiệu chuẩn đầu dò nhiệt độ - độ ẩm của tủ vi khí hậu WHC – PMPV01 
Calibration of the temperature - humidity sensor of  walk-in humidity chamber WHC-PMPV01</t>
  </si>
  <si>
    <t xml:space="preserve">050189.02
01.08.20 
050268.02
31.12.19
</t>
  </si>
  <si>
    <t xml:space="preserve">050197.02
25.07.20 </t>
  </si>
  <si>
    <t>050199.02
20.07.20</t>
  </si>
  <si>
    <t xml:space="preserve">050201.02
14.07.20 </t>
  </si>
  <si>
    <t xml:space="preserve">Hiệu chuẩn tủ sấy BINDER ED260
Calibration of drying oven BINDER ED260 </t>
  </si>
  <si>
    <t>050209.02
15.07.20</t>
  </si>
  <si>
    <t xml:space="preserve">050213.02
28.05.20 </t>
  </si>
  <si>
    <t xml:space="preserve">Hiệu chuẩn tủ sấy chân không MEMMERT VO49
Calibration of vacuum drying oven MEMMERT VO49 </t>
  </si>
  <si>
    <t xml:space="preserve">050186.02
13.07.20 </t>
  </si>
  <si>
    <t>050269.02
18.08.20</t>
  </si>
  <si>
    <t>050256.02
20.06.20</t>
  </si>
  <si>
    <t>050251.02
01.07.20</t>
  </si>
  <si>
    <t>050232.02
07.07.20</t>
  </si>
  <si>
    <t>050223.01
12.08.19</t>
  </si>
  <si>
    <t>050218.02
27.07.20</t>
  </si>
  <si>
    <t>050215.02
29.04.20</t>
  </si>
  <si>
    <t>Superseded
025.09.21</t>
  </si>
  <si>
    <t>010063.05 (31.01.20)
ĐBD-137.01 (01.07.18)
''010063.04 (25.12.18)
'010063.03 (05.07.18)
010063.02 (21.05.18)
Ab02: Điều chỉnh lại tên SOP
010063.01 (15.02.17)
020044.06 (05.10.16) &amp; 020076.01 (15.01.16)</t>
  </si>
  <si>
    <t xml:space="preserve">010063.06
26.03.21
</t>
  </si>
  <si>
    <t>050194, 070002, USP 43, &lt;711&gt; Disslolution, EP 10.5, &lt;2.9.3&gt; - Dissolution test for solid dosage form</t>
  </si>
  <si>
    <t>070615.01</t>
  </si>
  <si>
    <t>070617.01</t>
  </si>
  <si>
    <t>010049.09 (23.12.19)
010049.08 (30.07.19)
010049.07 (01.07.17)
PMP-010046.01 (01.04.19)
ĐBD-034.04 (24.08.17)
010049.06 (24.04.17)
010049.05 (12.01.17)
010049.04 (05.06.16)
020033.03 (01.06.15) + 020074.01 (10.12.15)</t>
  </si>
  <si>
    <t xml:space="preserve">010049.10
10.04.20
</t>
  </si>
  <si>
    <t>010049.11</t>
  </si>
  <si>
    <t>010066, 120005
120008, 160102</t>
  </si>
  <si>
    <t xml:space="preserve">010098.01 (26.08.19)
ĐBD-135.02 (18.06.18)
</t>
  </si>
  <si>
    <t xml:space="preserve">010098.02
20.04.20
</t>
  </si>
  <si>
    <t>010098.03</t>
  </si>
  <si>
    <t>050001, 070002, 020004</t>
  </si>
  <si>
    <t>050046.06
01.03.17</t>
  </si>
  <si>
    <t>Hiệu chuẩn tủ ấm vi sinh CO2 Sanyo MCO–15AC
Calibration of Sanyo MCO–15AC CO2 microbiological incubator</t>
  </si>
  <si>
    <t>040022.06
18.02.20</t>
  </si>
  <si>
    <t>070618.01</t>
  </si>
  <si>
    <t>040034.07
01.10.19</t>
  </si>
  <si>
    <t>070619.01</t>
  </si>
  <si>
    <t>070620.01</t>
  </si>
  <si>
    <t>040040.05
01.10.19</t>
  </si>
  <si>
    <t>040049.07
01.07.20</t>
  </si>
  <si>
    <t>070621.01</t>
  </si>
  <si>
    <t>Hiệu chuẩn tủ ấm vi sinh Tủ ấm vi sinh PHCBI MIR-254-PE
Calibration of Incubator chamber PHCBI MIR-254-PE</t>
  </si>
  <si>
    <t xml:space="preserve">040119.02
05.08.20 </t>
  </si>
  <si>
    <t>070623.01</t>
  </si>
  <si>
    <t>070624.01</t>
  </si>
  <si>
    <t>040131.01
31.12.19</t>
  </si>
  <si>
    <t>040132.01
31.12.19</t>
  </si>
  <si>
    <t>070625.01</t>
  </si>
  <si>
    <t>070626.01</t>
  </si>
  <si>
    <t>040133.02
01.07.20</t>
  </si>
  <si>
    <t>040134.02
01.07.20</t>
  </si>
  <si>
    <t>070627.01</t>
  </si>
  <si>
    <t>070628.01</t>
  </si>
  <si>
    <t>050011.07
14.02.20</t>
  </si>
  <si>
    <t>050028.07
15.02.20</t>
  </si>
  <si>
    <t>070629.01</t>
  </si>
  <si>
    <t>070630.01</t>
  </si>
  <si>
    <t>050045.07
19.02.20</t>
  </si>
  <si>
    <t xml:space="preserve">Hiệu chuẩn lò nung Nabertherm 
Calibration of furnace Nabertherm </t>
  </si>
  <si>
    <t>070631.01</t>
  </si>
  <si>
    <t>050059.06
03.08.20</t>
  </si>
  <si>
    <t>050076.07
01.07.20</t>
  </si>
  <si>
    <t>070632.01</t>
  </si>
  <si>
    <t>070633.01</t>
  </si>
  <si>
    <t>050110.05
05.08.20</t>
  </si>
  <si>
    <t>050128.02
14.02.20</t>
  </si>
  <si>
    <t>070634.01</t>
  </si>
  <si>
    <t>070635.01</t>
  </si>
  <si>
    <t>050184.01
10.07.19</t>
  </si>
  <si>
    <t>020023.09 (15.01.20)
'020023.08 (26.08.19)
020023.07 (21.04.17)
ĐBD-029.05 (15.05.17)
PMP-020002.01 (26.03.19)
020023.06 (15.09.16)
020023.05 (04.05.16)
020023.04 (01.04.15) và 020071.01 (23.11.15)
020023.03 (03.09.13)
020023.02 (21.09.11)
020023.01 (01.12.10)</t>
  </si>
  <si>
    <t>020023.10
01.04.20</t>
  </si>
  <si>
    <t>020023.11</t>
  </si>
  <si>
    <t>030013.13 (02.01.21)
030013.12 (12.11.20)
030013.11 (15.02.20)
030013.10 (14.12.19)
030013.09 (15.08.19)
030013.08 (15.03.19)
KND-092.06 (20.01.18)
030013.07 (26.11.18) 030013.06 (15.02.17)
030013.05 (31.07.15)
030013.04 (01.07.14)
030013.03 (01.10.13) 
030013.02 (30.08.12)
030013.01 (30.08.10)</t>
  </si>
  <si>
    <t>030013.15</t>
  </si>
  <si>
    <t xml:space="preserve">010088.02 (26.12.19)
'010088.01 (30.09.19)
'ĐBD-069.03 (01.07.17)
</t>
  </si>
  <si>
    <t xml:space="preserve">010088.03
14.04.20
</t>
  </si>
  <si>
    <t>010088.04</t>
  </si>
  <si>
    <t>)010039.07 (22.03.21
Ab07: Đổi tên SOP
010039.07 (22.03.21)
Ab06: Đổi tên SOP
010039.06 (05.09.19)
010039.05 (11.11.16)
010039.04 (04.08.16)
010039.03 (05.09.15)
Ab03: đổi tên
010032.02 (05.09.13)
010032.01 (05.09.11)
Tách ra từ SOP 010032.01</t>
  </si>
  <si>
    <t>010039.08
20.04.21</t>
  </si>
  <si>
    <t>010039.09</t>
  </si>
  <si>
    <t>010145.01
19.06.21</t>
  </si>
  <si>
    <t>010145.02</t>
  </si>
  <si>
    <t>Quản lý hồ sơ lô tiệt trùng Ethylene oxide</t>
  </si>
  <si>
    <t>AB 02 đổi tên SOP</t>
  </si>
  <si>
    <t>120088, 020023, 010021, 010066</t>
  </si>
  <si>
    <t>10./11/21</t>
  </si>
  <si>
    <t>EU-GMP, Annex 1 (2008), PI 007-6, PIC/S recommendation, PDA TR No. 22 (Revised 2011),  STP 02019, STP 02001, 010010, 010028, 010041, 020078, 040091, 020086, 040069, 180041, 030092</t>
  </si>
  <si>
    <t>WHO technical report series 929 (2005) – Annex 4, 010010, 010104, 010066, 030001, 030003, 030006, 030010, 030012, 030034, 030035, 050145, 050162, 120001</t>
  </si>
  <si>
    <t>010066, 010122, 010123, 020004, 180053,  GVR-NG-002.01</t>
  </si>
  <si>
    <t>190040.02</t>
  </si>
  <si>
    <t>010058
010047
010066</t>
  </si>
  <si>
    <t>030071.01
10.08.19</t>
  </si>
  <si>
    <t>030071.02</t>
  </si>
  <si>
    <t xml:space="preserve">Hướng dẫn thay trang phục cho lấy mẫu nguyên liệu/ bao bì non betalactam 
Instruction of changing the clothes for sampling non betalactam raw material/ packaging material </t>
  </si>
  <si>
    <t>AB02 Đổi tên SOP
KND-130.03 (01.08.17)</t>
  </si>
  <si>
    <t>Vận hành hệ thống HVAC của xưởng thuốc vô trùng Betalactam
Operation of HVAC system of Betalactam sterile workshop</t>
  </si>
  <si>
    <t>Kiểm tra đầu dò của hệ thống sắc ký lỏng hiệu năng cao waters e2695 sau thay đèn
Verify detector of high performance liquid chromatograph system  waters e2695 after replacing lamp</t>
  </si>
  <si>
    <t>Superseded
29.09.21</t>
  </si>
  <si>
    <t xml:space="preserve">Hướng dẫn sử dụng của nhà sản xuất, 
050079, 070002, Perfomance Maintenance protocol: </t>
  </si>
  <si>
    <t>070002, 020004, 050007, 010010, 010066, USP &lt;711&gt; Disslolution, FDA Guidance on Mechanical Calibration of Dissolution Apparatus</t>
  </si>
  <si>
    <t>Superseded
25.09.21</t>
  </si>
  <si>
    <t>Superseded
23.09.21</t>
  </si>
  <si>
    <t>Superseded
30.09.21</t>
  </si>
  <si>
    <t>Thay lọc và gom bụi khu vực tầng kỹ thuật của khu vực betalactam
Replace the filter and collect the dust of service floor of betalactam area</t>
  </si>
  <si>
    <t>05055, 050146, 050147, 050204, 070002, Dược diển Chau âu 10.5 , chuyên luận 2.5.12</t>
  </si>
  <si>
    <t>050258</t>
  </si>
  <si>
    <t>050231, USP 43, &lt;731&gt;, EP 10.05 &lt;2.2.32&gt;</t>
  </si>
  <si>
    <t>050185, 070002, USP 43 &lt;731&gt;, EP 10.5, &lt;22.32&gt;</t>
  </si>
  <si>
    <t>050196, 040107, 070002, USP 43 &lt;791&gt;, EP 10.05 &lt;2.2.3&gt;</t>
  </si>
  <si>
    <t>050216, 070002</t>
  </si>
  <si>
    <t>050181, 070002</t>
  </si>
  <si>
    <t xml:space="preserve">050176,070002, EP 10.5, </t>
  </si>
  <si>
    <t>Đình bảo đăng ký (12.11.21)</t>
  </si>
  <si>
    <t>050281.01</t>
  </si>
  <si>
    <t>Vận hành và vệ sinh máy sàng rây khí RETSCH AS 200 JET
Operation and cleaning of air jet sieving machine  RETSCH AS 200 JET</t>
  </si>
  <si>
    <t xml:space="preserve">010013, 010043, 010029, 
</t>
  </si>
  <si>
    <t>Ab11: Tham chiếu SOP 070245 - đã xong</t>
  </si>
  <si>
    <t>Ab05: Cấu trúc lại QA - đã xong</t>
  </si>
  <si>
    <t>Ab02 - Tham chiếu 020086 - đã xong</t>
  </si>
  <si>
    <t>Ab02: Cấu trúc lại QA - đã xong</t>
  </si>
  <si>
    <t>Ab11: Cấu trúc lại Quality Unit, E&amp;M - đã xong</t>
  </si>
  <si>
    <t>Ab19: Cấu trúc lại Quality Unit, E&amp;M - đã xong</t>
  </si>
  <si>
    <t>Ab14: cập nhật SOP00009 - Global SOP On-going stability program - đã xong</t>
  </si>
  <si>
    <t>Ấn bản 02: HL ngày 10.07.20, sau khi kí xong sẽ gộp với SOP 030035, đóng SUPERSEDE ngày 04.05.21</t>
  </si>
  <si>
    <t>Ab02: Bổ sung hướng dẫn các phụ kiện, chỉnh sửa nội dung kiểm tra năng lượng trước khi chạy mẫu - đã xong</t>
  </si>
  <si>
    <t>Chuyển sang đầu số #07</t>
  </si>
  <si>
    <t>Ab11: CC1/07/21014: Thực hiện tháo bỏ đèn UV trên hệ thống nước tinh khiết Xưởng thuốc viên Betalactam và QC Betalactam (ID:27001) - đã xong</t>
  </si>
  <si>
    <t>Ab10: CC1/07/21014: Thực hiện tháo bỏ đèn UV trên hệ thống nước tinh khiết Xưởng thuốc viên Betalactam và QC Betalactam (ID:27001) - đã xong</t>
  </si>
  <si>
    <t>Ab09: CC1/07/21014: Thực hiện tháo bỏ đèn UV trên hệ thống nước tinh khiết Xưởng thuốc viên Betalactam và QC Betalactam (ID:27001) - đã xong</t>
  </si>
  <si>
    <t>Ab08: Tham chiếu SOP 070245, đã đổi đầu số rồi - đã xong</t>
  </si>
  <si>
    <t>Ab05: Tham chiếu SOP 070245, đã đổi đầu số rồi - đã xong</t>
  </si>
  <si>
    <t>Ab03: Tham chiếu SOP 070245, đã đổi đầu số rồi - đã xong</t>
  </si>
  <si>
    <t>030035.06
02.01.20
030071.02
10.07.20</t>
  </si>
  <si>
    <t>Obsoleted
10.10.21</t>
  </si>
  <si>
    <t>020041.04 (10.09.19)
Ab05 đổi tên
020041.03 (02.01.17)
ĐBD-033.04 (25.09.17)
PMP-020004.01 (29.03.19)
020041.02 (05.02.14)
020041.01 (01.02.12)
Ab03 in lại ngày 04.05.17</t>
  </si>
  <si>
    <t>020041.06</t>
  </si>
  <si>
    <t>020041.05
01.04.20</t>
  </si>
  <si>
    <t>050221, 070002, USO 43, &lt;791&gt;, EP 10.5, &lt;2.2.3&gt;</t>
  </si>
  <si>
    <t>Hiệu chuẩn máy đo pH METTLER TOLEDO Seven Easy</t>
  </si>
  <si>
    <t>EU guideline, Supplement 7 &amp; 8 - Technical supplement to WHO Technical Report Series, No. 961, 2011 (Annex 9), USP &lt;1079&gt;, 010031, 
010010, 010031, 010043, 010050, 010079, 010140</t>
  </si>
  <si>
    <t>Superseded
04.05.21</t>
  </si>
  <si>
    <t>160099.01</t>
  </si>
  <si>
    <t xml:space="preserve">030004.10 (20.04.20)
030004.09 (26.02.20)
Ab09: Đổi tên 
030004.08 (01.09.19)
030004.07 (20.09.17)
KND-108.05 (30.06.18)
030004.05 (20.08.16)
030004.04 (20.08.14)
030004.03 (01.04.14)
030004.02 (01.06.12)
030004.01 (01.06.10)
030004.06 (02.01.17)
</t>
  </si>
  <si>
    <t>030004.11
08.03.21</t>
  </si>
  <si>
    <t>030004.12</t>
  </si>
  <si>
    <t>010003, 010010, 010011, 010032, 010033, 010043, 010060, 010086, 010089,
010144</t>
  </si>
  <si>
    <t>190013.02
15.04.20</t>
  </si>
  <si>
    <t>Mô phỏng qui trình sản xuất vô trùng (media fill) – thuốc vô trùng non betalactam</t>
  </si>
  <si>
    <t>AB02 đổi tên SOP
ĐBD-116.03 (04.09.18)</t>
  </si>
  <si>
    <t xml:space="preserve">Xử lý nguyên liệu rơi vãi &amp; nguyên liệu loại bỏ trong sản xuất
Handling of dropped materials  and rejected materials in production      </t>
  </si>
  <si>
    <t>010002, 010011, 010078, 010053, EU GMP guideline, Part I, chapter 1</t>
  </si>
  <si>
    <t>050198.05 (01.10.20)
'050198.04 (09.09.20)
050198.02 (06.01.20)
050198.03 (16.01.20)</t>
  </si>
  <si>
    <t>050198.06
04.01.21</t>
  </si>
  <si>
    <t>050198.07</t>
  </si>
  <si>
    <t>050196.05 (01.10.20)
'050196.04 (09.09.20)
050196.02 (06.01.20)
050196.03 (16.01.20)</t>
  </si>
  <si>
    <t>050196.06
04.01.21</t>
  </si>
  <si>
    <t>050196.07</t>
  </si>
  <si>
    <t>050200.04 (01.10.20)
'050200.03 (09.09.20)
050200.01 (01.08.19)
050200.02 (16.01.20)</t>
  </si>
  <si>
    <t>050200.05
04.01.21</t>
  </si>
  <si>
    <t>050200.06</t>
  </si>
  <si>
    <t>010086.03 (10.05.21)
010086.02 (30.01.21)
010086.01 (26.08.19)
ĐBD-018.06 (21.01.19)</t>
  </si>
  <si>
    <t>010086.04
12.08.21</t>
  </si>
  <si>
    <t>010086.05</t>
  </si>
  <si>
    <t>020078.03 (01.12.18) &amp;
ĐBD-134.01 (22.05.17)
020078.02 (10.11.16)
Ab03 sửa tên tiếng Anh
020078.01 (25.08.16)
40001.03 (24.08.15)
In, ký lại ngày 24.12.16</t>
  </si>
  <si>
    <t>090137.03 (15.04.20)
'090137.02 (24.04.17)
'090137.01 (05.11.15)</t>
  </si>
  <si>
    <t>090137.04
17.03.21</t>
  </si>
  <si>
    <t>090137.05</t>
  </si>
  <si>
    <t>Thu gom, loại bỏ phế phẩm và chất thải trong khu vực sản xuất xưởng thuốc vô trùng betalactam.
Collection, disposal of rejections and waste generated in betalactam sterile workshop</t>
  </si>
  <si>
    <t>EU GMP Guideline, Part I, applicable to chapter 5
010066, 120008, 030010, 160102</t>
  </si>
  <si>
    <t>010019, 010066,  010034, 020023,  030013, 030030, 030032,  030068, 080015, 120001, 120076</t>
  </si>
  <si>
    <t>Thẩm định qui trình sản xuất
Process validation</t>
  </si>
  <si>
    <t>EU GMP guideline, Part I, chapter 5 &amp; Annex 15, US. FDA, Guidance for Industry – Process validation,
EMA Guideline on Process validation
PI 006-3, PIC/S , 00110, 00026, 010002, 010011, 010012, 010124, 030001 , 030056, 080027, 090115, 090175,110119, 110120, 110121, 110123, 110126, 190036, 190039, 190021, 190041, 190042, 190043, STP-01010</t>
  </si>
  <si>
    <t>Thẩm định quy trình sản xuất sản phẩm non betalactam
Process validation of non betalactam products</t>
  </si>
  <si>
    <t>GMP-WHO, 010002, 010011, 010012, STP-01010, STP-01028, 170006, 080027, 180012, 170150, 170152, 170153, 170154, 170157, 170175, 030001</t>
  </si>
  <si>
    <t>Soạn thảo qui trình thử nghiệm chuẩn, tiêu chuẩn chất lượng và qui trình kiểm nghiệm
Preparation of standard testing procedure, specifications and testing procedure</t>
  </si>
  <si>
    <t xml:space="preserve">010002,010029, 010043, 010058, 010091,  EU GMP, Part I, applicable to chapter 4, SOP00075 </t>
  </si>
  <si>
    <t>050129.04 (05.11.20)
050129.03 (27.08.20)
050129.02 (02.01.20)
050129.01 (14.07.18)</t>
  </si>
  <si>
    <t>050129.05
29.06.21</t>
  </si>
  <si>
    <t>050129.06</t>
  </si>
  <si>
    <t>Vận hành và vệ sinh máy quang phổ hồng ngoại biến đổi jasco FT/IR-4700
Operation and cleaning of fourier transform infrared spectrometer jasco FT/IR-4700</t>
  </si>
  <si>
    <t>VẬN HÀNH VÀ VỆ SINH MÁY ĐO ph METTLER TOLEDO sevenexcellence S400 (Phần mềm labx)
OPERATION AND CLEANING OF ph METER METTLER TOLEDO sevenexcellence S400 (labx software)</t>
  </si>
  <si>
    <t>Vận hành và vệ sinh máy đo ph – độ dẫn mettler toledo sevenexcellence S470 (Phần mềm labx)
Operation and cleaning of ph - conductivity meter mettler toledo sevenexcellence S470 (labx software)</t>
  </si>
  <si>
    <t>Vận hành và vệ sinh máy đo chỉ số khúc xạ mettler toledo R4 (Phần mềm labx)
Operation and cleaning of refractometer mettler toledo R4 (labx software)</t>
  </si>
  <si>
    <t>Vận hành và vệ sinh máy quang phổ tử ngoại khả kiến mettler toledo UV7 (Phần mềm labx)
Operation and cleaning of ultraviolet visible spectrometer mettler toledo UV7 (labx software)</t>
  </si>
  <si>
    <t>Hiệu chuẩn máy quang phổ tử ngoại khả kiến mettler toledo UV7 (Phần mềm LabX)
Calibration of ultraviolet visible spectrometer mettler toledo UV7 (LabX software)</t>
  </si>
  <si>
    <t>Vận hành và vệ sinh máy chuẩn độ điện thế - karl fischer mettler toledo T7 (phần mềm LabX)
Operation and cleaning of titrator – karl fischer mettler toledo T7 (LabX software)</t>
  </si>
  <si>
    <t>Giặt và xếp trang phục sử dụng trong nhà máy STADA Việt nam
Wash and fold garment using in STADA Viet nam factory</t>
  </si>
  <si>
    <t>010010, 010066, 010123, 020004, 090106, 090077, 190061, 190062</t>
  </si>
  <si>
    <t>24.09.21</t>
  </si>
  <si>
    <t>nA</t>
  </si>
  <si>
    <t>QC - Non betalactam - PME I</t>
  </si>
  <si>
    <t>040127, 010010, 070002</t>
  </si>
  <si>
    <t>Superseded
24.09.21</t>
  </si>
  <si>
    <t>040100, 010010, 010066, 070002</t>
  </si>
  <si>
    <t xml:space="preserve">Hiệu chuẩn tủ sấy binder ED 240
Calibration for the drying oven binder ED 240
</t>
  </si>
  <si>
    <t>Catalogate, 050003, 070002, 070039, 020004, STP-01005, 010010, 010066</t>
  </si>
  <si>
    <t>QC- PME I</t>
  </si>
  <si>
    <t>Catalogue, 050060, STP-01026, 070002, 010010, 010066</t>
  </si>
  <si>
    <t>Catalogue, 050056, 050091, 070002, 010010, 010066</t>
  </si>
  <si>
    <t>Catalogue, 050100, 070002, 020004, 010010, 010066</t>
  </si>
  <si>
    <t>Catalogue, 050103, 070002, 020004,010010,010066</t>
  </si>
  <si>
    <t>Catalogue, 050116, 070002, 010010, 010066</t>
  </si>
  <si>
    <t>Catalogue, 070164, 070224, 050118, 070002, 010010, 010066</t>
  </si>
  <si>
    <t>Catalogue, EP9.6, 050056,010123, 070002, 010010, 010066</t>
  </si>
  <si>
    <t>Supereded
25.09.21</t>
  </si>
  <si>
    <t>Catalogue, 050133, 070002,010066, 010010</t>
  </si>
  <si>
    <t>Physico-Chemical Lab
(betalactam)</t>
  </si>
  <si>
    <t>050148, 010066, 070002</t>
  </si>
  <si>
    <t>050158, 070002, 010010</t>
  </si>
  <si>
    <t>21.09.21</t>
  </si>
  <si>
    <t>Catalogue, 050208, 070002,  USP 43, &lt;731&gt;, EP 10.2, &lt;2.2.32&gt;</t>
  </si>
  <si>
    <t>050200, 070002,  USP 43, &lt;831&gt;, EP 10.5, &lt;2.2.6&gt;</t>
  </si>
  <si>
    <t xml:space="preserve">010010, 030092, 040007, 040014, 040064, 040071, 040091, 050034, 050142, 050162, 090093, 090094, 090095, 090100, 090137, 110018, 110031,  180001, 180004, 180006, </t>
  </si>
  <si>
    <t>070553.01</t>
  </si>
  <si>
    <t>070001, 050281</t>
  </si>
  <si>
    <t>QC- Satada Việt Nam</t>
  </si>
  <si>
    <t>010010, 040014, 050178, 190016</t>
  </si>
  <si>
    <t>010013
020023
010047
120008, 
080016</t>
  </si>
  <si>
    <t>Ab12: Cấu trúc lại QA, thêm 1 quy định đánh số cho HSPH, … - đã xong</t>
  </si>
  <si>
    <t>Ab06: Tham chiếu SOP 020080, 020081, 020025, đã đổi đầu số - đã xong</t>
  </si>
  <si>
    <t>Ab04: Cấu trúc lại Quality Unit, E&amp;M - đã xong</t>
  </si>
  <si>
    <t>Ab09: Cấu trúc lại Quality Unit, E&amp;M - đã xong</t>
  </si>
  <si>
    <t>Ab02: Thêm mục 5.2.8 Kiểm tra, vệ sinh, súc rửa các tấm tản nhiệt của các trạm ép - đã xong</t>
  </si>
  <si>
    <t>Ab06: annex 1: Perform BD test daily, thay đổi 1 số thông số - đã xong</t>
  </si>
  <si>
    <t>Ab01: Sử dụng để vệ sinh hoạt chất Ibu, Cande - đã xong</t>
  </si>
  <si>
    <t>020004, 190008, 190016,
190018, 190024, 190025,
190090</t>
  </si>
  <si>
    <t>110018.04 (01.06.16)
Ab05 đổi tên
110018.03 (01.06.14)
110018.03 (01.06.12)
110018.03 (01.06.10)</t>
  </si>
  <si>
    <t>110018.06</t>
  </si>
  <si>
    <t>Thu gom, loại bỏ phế phẩm và chất thải trong khu vực sản xuất xưởng thuốc viên betalactam.
Collection, disposal of rejections and waste generated in betalactam solid orals workshop</t>
  </si>
  <si>
    <t xml:space="preserve"> EU GMP Guideline, Part I, chapter 5, 160102, 010066, 120088</t>
  </si>
  <si>
    <t>Hướng dẫn xử lý chất thải phòng kiểm nghiệm
Instruction of handling waste in qc laboratory</t>
  </si>
  <si>
    <t>030010.08 (15.08.19)
030010.07 (02.05.17) + KND-107.04 (15.01.18)
030010.06 (02.07.16)
030010.05 (02.07.14)
030010.04 (02.07.12)
030010.03 (10.02.12)
030010.02 (18.12.11)
030010.01 (30.07.10)</t>
  </si>
  <si>
    <t>160102,
010066,
120008</t>
  </si>
  <si>
    <t>030010.09
15.04.20</t>
  </si>
  <si>
    <t>030010.10</t>
  </si>
  <si>
    <t>ĐBD-107.02 (25.02.19)</t>
  </si>
  <si>
    <t>010128.01
18.05.20</t>
  </si>
  <si>
    <t>010128.02</t>
  </si>
  <si>
    <t>030013.14
07.06.21</t>
  </si>
  <si>
    <t>WHO Technical Report Series 929, 2005 – Annex 4; EudraLex - Volume 4 - Part 1, Chapter 6 - Quality Control; 
EudraLex - Volume 4 - Annex 19 - Reference and Retention Samples;
030001;  010019; 010059; 010010; 010066,  SOP00057</t>
  </si>
  <si>
    <t>040099, 010010, 010066, 070002</t>
  </si>
  <si>
    <t>SOP00301, ISO 45001, ISO 14001:2015</t>
  </si>
  <si>
    <t>Hướng dẫn sử dụng NSX, 010010, 010066, 010100,  020004, 070001, 010101. 070519</t>
  </si>
  <si>
    <t>050212, 070002</t>
  </si>
  <si>
    <t>SOP00301, SOP00302, ISO 45001, ISO 14001:2015, 010159, 150005, 160098, 160100, 160101</t>
  </si>
  <si>
    <t>010028.09 (25.12.19)
'010028.08 (05.08.19)
'010028.07 (05.10.18) &amp; ĐBD-053.05 (01.06.19) &amp; PMP-010015.01 (20.02.19) 
'010028.06 (17.05.17) &amp; 040059.04 (15.11.16)
a07: in lần 2 - Thái
010028.05 (01.06.16)
010028.04 (25.11.15)
010028.03 (18.10.14)
010028.02 (19.10.12)
010028.01 (19.10.10)</t>
  </si>
  <si>
    <t>010009.16 (29.04.20)
'010009.15 (15.02.20)
'010009.14 (20.12.19)
'010009.13 (10.07.19)
'010009.12 (12.03.18) + 
ĐBD-017.05 (05.09.17) + 
PMP-010023.01 (15.03.19)
'010009.11 (30.11.17)
'010009.10 (01.08.17)
'010009.09 (25.03.17)
'010009.08 (05.12.16)
010009.07 (15.06.16) + 030043.02 (04.01.16)
010009.06 (31.12.14)
010009.05 (05.09.14)
010009.04 (20.05.14)
010009.03 (01.10.12)
010009.02 (25.02.12)
010009.01 (20.11.10)
Ab08 đổi tên SOP</t>
  </si>
  <si>
    <t>010009.18</t>
  </si>
  <si>
    <t>010043, 030092, 070290, 070381, EU GMP guideline, Part I, chapter 1</t>
  </si>
  <si>
    <t>Danh sách nhà cung cấp được phê duyệt, quyền sở hữu và quy trình phân loại nguy cơ 
Approved supplier list, ownership and risk categorization process</t>
  </si>
  <si>
    <t xml:space="preserve">010009, 010060, 6.3. STADA AG., SOP 00007 - Global Supplier Qualification Process, SOP 00045, SOP 00046 </t>
  </si>
  <si>
    <t>Đánh giá hiệu quả nhà cung cấp
Supplier performance evaluation</t>
  </si>
  <si>
    <t xml:space="preserve">010009 , 010152, SOP 00007 , SOP 00046 , SOP 00053 </t>
  </si>
  <si>
    <t>Quản lý an toàn và sức khỏe nghề nghiệp
Occupational health and safety management</t>
  </si>
  <si>
    <t>080032.01</t>
  </si>
  <si>
    <t>010114.03 (20.04.20)
'010114.02 (26.12.19)
010114.01 (30.09.19)
SXD-201-001.03 (10.10.18) &amp; SXD-201-002.02 (10.12.17) &amp; SXD-219-001.04 (31.12.17) &amp; SXD-219-003.03 (31.12.17) &amp; SXD-235.01 (01.01.19)</t>
  </si>
  <si>
    <t>010114.04
20.07.20</t>
  </si>
  <si>
    <t>010114.05</t>
  </si>
  <si>
    <t>Thông tư số 20/2017/TT-BYT, Nghị định 54/2017/NĐ - CP 010088,150002, 160064, 160069</t>
  </si>
  <si>
    <t>010010, 010043, 010058, 010066, 010116, 120095</t>
  </si>
  <si>
    <t>010043, 010029, 010002, EU GMP, Part I, applicable to chapter 4, SOP 00052</t>
  </si>
  <si>
    <t>110018.05
15.04.20</t>
  </si>
  <si>
    <t>Điều tra kết quả OOS/OOT/OOE
OOS/OOT/OOE Investigation</t>
  </si>
  <si>
    <t>040068, 020004, 070002, 010010, 010066</t>
  </si>
  <si>
    <t>QC – PME I &amp; Stada Viet Nam</t>
  </si>
  <si>
    <t>050188, 070002</t>
  </si>
  <si>
    <t>050198, 070002, USP 43&lt;791&gt;, EP10.05.2.2.3</t>
  </si>
  <si>
    <t>2409/2021</t>
  </si>
  <si>
    <t>QC-Non Betalactam - PME I</t>
  </si>
  <si>
    <t xml:space="preserve">050156, </t>
  </si>
  <si>
    <t>040010, 020004, 070002</t>
  </si>
  <si>
    <t>040009, 070002,020004</t>
  </si>
  <si>
    <t>040118, 070002</t>
  </si>
  <si>
    <t>Hiệu chuẩn tủ ấm vi sinh MIR-262 SERIES
Calibration of incubator MIR-262 SERIES</t>
  </si>
  <si>
    <t>040106, 070002</t>
  </si>
  <si>
    <t>040105</t>
  </si>
  <si>
    <t>050009, 050219, 070002</t>
  </si>
  <si>
    <t>050027, 040053, 070002, 020004</t>
  </si>
  <si>
    <t>040086.03 (20.12.17) &amp; 
KND-055-083.01
(10.04.18)
040086.02 (02.05.17)
040086.01 (15.11.16)</t>
  </si>
  <si>
    <t>040086.05</t>
  </si>
  <si>
    <t>040086.04
25.08.19</t>
  </si>
  <si>
    <t>050033.10 (18.07.20)
050033.09 (03.01.20)
050033.08 (01.08.19)
050033.07 (20.07.17)
KND-072-097.01 (26.03.18)
050033.06 (20.06.16)
050033.05 (20.06.14)
050033.04 (25.03.13)
050033.03 (02.07.12)
050033.02 (26.12.11)
050033.01 (30.07.10)
Tên sop ab04 thay đổi</t>
  </si>
  <si>
    <t>050033.11
01.02.21</t>
  </si>
  <si>
    <t>050033.12</t>
  </si>
  <si>
    <t>010060.05 (29.04.20)
'010060.04 (26.12.19)
'010060.03 (20.08.19)
010060.02 (02.05.18)
ĐBD-140.01 (03.12.18)
PMP-010024.01 (14.03.19)
010060.01 (16.01.17)
030052.02 (03.09.16)
in ký lại ngày 31.03.17
010060.02 in ký lại lần 2 ngày 01.09.18</t>
  </si>
  <si>
    <t>010060.06
17.09.20</t>
  </si>
  <si>
    <t>010060.07</t>
  </si>
  <si>
    <t>010028.10
31.12.20</t>
  </si>
  <si>
    <t>010028.11</t>
  </si>
  <si>
    <t>Obsoleted
01.11.19</t>
  </si>
  <si>
    <t>040037, 070002, 020004, STP-02002</t>
  </si>
  <si>
    <t>040055, 070002, 020004</t>
  </si>
  <si>
    <t>020004, 040011, STS-02002, 070002</t>
  </si>
  <si>
    <t>040102</t>
  </si>
  <si>
    <t>040112</t>
  </si>
  <si>
    <t>050058, 050236, 070170, 070002, STP-01012</t>
  </si>
  <si>
    <t>050075, 070002</t>
  </si>
  <si>
    <t>Superseded
02.10.21</t>
  </si>
  <si>
    <t>070002,020004</t>
  </si>
  <si>
    <t>25/0921</t>
  </si>
  <si>
    <t>050183, 070002</t>
  </si>
  <si>
    <t>010064.04 (25.12.18)
'010064.03 (05.07.18)
010064.02 (21.05.18)
010064.01 (15.03.17)</t>
  </si>
  <si>
    <t>010064.05
31.01.20</t>
  </si>
  <si>
    <t>010064.06</t>
  </si>
  <si>
    <t>010010, 010063, 030092, 040007, 040014, 040064, 040071, 040090, 040091, 050034, 070119, 070182, 070330,  090093, 090094, 090095, 090100, 090137, 110018, 110031, 120062, 180004, 180006</t>
  </si>
  <si>
    <t>Beta viên lên AB các SOP có nội dung tương tự Non viên, đổi đầu số và bổ sung thêm phạm vi áp dụng cho Non viên</t>
  </si>
  <si>
    <t>Cập nhật cơ sở dữ liệu thiết bị toàn cầu
Maintenance of global instrument database</t>
  </si>
  <si>
    <t>Ab12: Cấu trúc lại QA, QC - đã xong</t>
  </si>
  <si>
    <t>Ab05: Thay đổi trách nhiệm trong QA - đã xong</t>
  </si>
  <si>
    <t>Ab07: đổi trách nhiệm thiết lập, quản lí, thông báo barcode/ pharmacode trên các loại bao bì từ Đăng ký thuốc sang Cung ứng. Thay đổi trách nhiệm theo sơ đồ tổ chức mới của Bộ phận chất lượng - đã xong</t>
  </si>
  <si>
    <t>Ab04: Tham chiếu 020086, chuyển qua 03 - đã xong
Ab05: Bổ sung trách nhiệm của MS&amp;T, Thay đổi/bổ sung quy định ban hành danh sách thời gian chờ sản phẩm, Phụ lục danh sách thời gian chờ sản phẩm - đã xong</t>
  </si>
  <si>
    <t>Ab10: Tham chiếu SOP 070245, đã đổi đầu số rồi - đã xong</t>
  </si>
  <si>
    <t>Ab06: Thay đổi phân quyền - đã xong</t>
  </si>
  <si>
    <t>Ab07: Thay đổi phân quyền - đã xong</t>
  </si>
  <si>
    <t>Ab05: Tham chiếu 070245 - đã xong</t>
  </si>
  <si>
    <t>Ab06: Tham chiếu 070245 - đã xong</t>
  </si>
  <si>
    <t>Ab05: Do liên quan sang lẻ VTTH Ethanol 70% tại buồng lấy mẫu của kho Non viên, Non tiêm - đã xong</t>
  </si>
  <si>
    <t>Ab02: Bổ sung model mới - đã xong</t>
  </si>
  <si>
    <t>Ab05: Kiểm tra ngày giặt sấy của trang phục. Nếu quá 30 ngày, phải tiến hành giặt lại trước khi sử dụng, sẽ sử dụng nhãn PL19 SOP 010066 - đã xong</t>
  </si>
  <si>
    <r>
      <t xml:space="preserve">Vận hành và vệ sinh buồng lấy mẫu nguyên liệu  
</t>
    </r>
    <r>
      <rPr>
        <i/>
        <sz val="10"/>
        <rFont val="Arial"/>
        <family val="2"/>
      </rPr>
      <t xml:space="preserve">Operation and cleaning of material sampling booth 
</t>
    </r>
  </si>
  <si>
    <t>050178.01 (27.07.19)</t>
  </si>
  <si>
    <t>050178.02
01.07.20</t>
  </si>
  <si>
    <t>050178.03</t>
  </si>
  <si>
    <r>
      <t xml:space="preserve">Vận hành và vệ sinh máy khuấy đồng hóa IKA T25 DIGITAL
</t>
    </r>
    <r>
      <rPr>
        <i/>
        <sz val="10"/>
        <rFont val="Arial"/>
        <family val="2"/>
      </rPr>
      <t>Operation and cleaning of disperser IKA T25 DIGITAL</t>
    </r>
  </si>
  <si>
    <r>
      <t xml:space="preserve">Hướng dẫn dử dụng và vệ sinh Panme điện tử đo ngoài Mitutoyo MDC-25PX
</t>
    </r>
    <r>
      <rPr>
        <i/>
        <sz val="10"/>
        <rFont val="Arial"/>
        <family val="2"/>
      </rPr>
      <t>User guide and cleaning of digimatic micrometer Mitutoyo MDC-25PX</t>
    </r>
    <r>
      <rPr>
        <sz val="10"/>
        <rFont val="Arial"/>
        <family val="2"/>
      </rPr>
      <t xml:space="preserve">
</t>
    </r>
  </si>
  <si>
    <r>
      <t xml:space="preserve">Hiệu chuẩn bể điều nhiệt tuần hoàn THERMOFISHER SC 100-A25
</t>
    </r>
    <r>
      <rPr>
        <i/>
        <sz val="10"/>
        <rFont val="Arial"/>
        <family val="2"/>
      </rPr>
      <t>Calibration of circulating thermostatic bath THERMOFISHER SC 100-A25</t>
    </r>
  </si>
  <si>
    <t>050214, 070002</t>
  </si>
  <si>
    <r>
      <t xml:space="preserve">Bảo trì máy sàng rây khí
</t>
    </r>
    <r>
      <rPr>
        <i/>
        <sz val="10"/>
        <rFont val="Arial"/>
        <family val="2"/>
      </rPr>
      <t>Preventive maintenance of air jet sieving machine</t>
    </r>
  </si>
  <si>
    <t>040122.01 (26.07.19)</t>
  </si>
  <si>
    <t>040122.02
15.01.20</t>
  </si>
  <si>
    <t>040122.03</t>
  </si>
  <si>
    <r>
      <t xml:space="preserve">Hướng dẫn sử dụng và vệ sinh kính hiển vi hai mắt KRUSS MBL2000
</t>
    </r>
    <r>
      <rPr>
        <i/>
        <sz val="10"/>
        <rFont val="Arial"/>
        <family val="2"/>
      </rPr>
      <t xml:space="preserve">User guide and cleaning of binocular microscope KRUSS MBL2000 </t>
    </r>
  </si>
  <si>
    <r>
      <t xml:space="preserve">Hiệu chuẩn tủ sấy chân không JSR/ JSVO-60T
</t>
    </r>
    <r>
      <rPr>
        <i/>
        <sz val="10"/>
        <rFont val="Arial"/>
        <family val="2"/>
      </rPr>
      <t>Calibration of JSR/ JSVO-60T vacuum drying oven</t>
    </r>
  </si>
  <si>
    <t>050040, 070002, 020004, 070039,010010, 010066, STP-01005</t>
  </si>
  <si>
    <r>
      <t xml:space="preserve">Hiệu chuẩn máy chuẩn bị môi trường thử độ hòa tan PHARMA TEST PT-DDS 4
</t>
    </r>
    <r>
      <rPr>
        <i/>
        <sz val="10"/>
        <rFont val="Arial"/>
        <family val="2"/>
      </rPr>
      <t>Calibration of dissolution media preparator pharma TEST PT-DDS 4</t>
    </r>
  </si>
  <si>
    <t>070002, 050127, 010010, 010066</t>
  </si>
  <si>
    <r>
      <t xml:space="preserve">Vệ sinh và sử dụng thùng chứa nguyên liệu và sản phẩm 
</t>
    </r>
    <r>
      <rPr>
        <i/>
        <sz val="10"/>
        <color theme="1"/>
        <rFont val="Arial"/>
        <family val="2"/>
      </rPr>
      <t>Cleaning and usage of material and product containers</t>
    </r>
  </si>
  <si>
    <r>
      <t xml:space="preserve">Vệ sinh, kiểm tra sự nguyên vẹn, bảo quản và loại bỏ rây
</t>
    </r>
    <r>
      <rPr>
        <i/>
        <sz val="10"/>
        <color theme="1"/>
        <rFont val="Arial"/>
        <family val="2"/>
      </rPr>
      <t>Cleaning, checking integrity, storage and destruction of sieves &amp; screens</t>
    </r>
  </si>
  <si>
    <r>
      <t xml:space="preserve">Vệ sinh và khử trùng miệng cống thoát nước
</t>
    </r>
    <r>
      <rPr>
        <i/>
        <sz val="10"/>
        <color theme="1"/>
        <rFont val="Arial"/>
        <family val="2"/>
      </rPr>
      <t>Procedure for cleaning and sanitization of drain point</t>
    </r>
  </si>
  <si>
    <r>
      <t xml:space="preserve">Kiểm soát trong quá trình thuốc không vô trùng
</t>
    </r>
    <r>
      <rPr>
        <i/>
        <sz val="10"/>
        <rFont val="Arial"/>
        <family val="2"/>
      </rPr>
      <t xml:space="preserve">In-process control in non-sterile workshop
</t>
    </r>
  </si>
  <si>
    <r>
      <t xml:space="preserve">Sử dụng các loại nước trong khu vực Non Betalactam
</t>
    </r>
    <r>
      <rPr>
        <i/>
        <sz val="10"/>
        <rFont val="Arial"/>
        <family val="2"/>
      </rPr>
      <t>Using water in Non Betalactam area</t>
    </r>
  </si>
  <si>
    <r>
      <t xml:space="preserve">Sử dụng các loại nước trong khu vực Betalactam
</t>
    </r>
    <r>
      <rPr>
        <i/>
        <sz val="10"/>
        <rFont val="Arial"/>
        <family val="2"/>
      </rPr>
      <t>Using water in Betalactam area</t>
    </r>
  </si>
  <si>
    <r>
      <t>Vận hành, vệ sinh máy thử độ kín</t>
    </r>
    <r>
      <rPr>
        <i/>
        <sz val="10"/>
        <rFont val="Arial"/>
        <family val="2"/>
      </rPr>
      <t xml:space="preserve"> Electrolab LT-101P và hướng dẫn thử nghiệm độ kín</t>
    </r>
  </si>
  <si>
    <r>
      <t xml:space="preserve">Lập và ban hành kế hoạch sản xuất, lệnh sản xuất/ đóng gói
</t>
    </r>
    <r>
      <rPr>
        <i/>
        <sz val="10"/>
        <rFont val="Arial"/>
        <family val="2"/>
      </rPr>
      <t>Preparation and issuance of weekly production schedule, manufacturing/ packaging order</t>
    </r>
  </si>
  <si>
    <r>
      <t xml:space="preserve">Chuyển thành phẩm đến kho thành phẩm
</t>
    </r>
    <r>
      <rPr>
        <i/>
        <sz val="10"/>
        <rFont val="Arial"/>
        <family val="2"/>
      </rPr>
      <t>Transfer of finished goods to finished goods warehouse</t>
    </r>
  </si>
  <si>
    <r>
      <t xml:space="preserve">Qui định mã số nguyên vật liệu, bán thành phẩm, sản phẩm; số lô, ngày sản xuất, hạn dùng
</t>
    </r>
    <r>
      <rPr>
        <i/>
        <sz val="10"/>
        <rFont val="Arial"/>
        <family val="2"/>
      </rPr>
      <t>Rule coding of materials, bulk products, products; batch number, manufacturing date, expiry date</t>
    </r>
  </si>
  <si>
    <r>
      <t xml:space="preserve">Qui trình mua, xuất khẩu, nhập khẩu và báo cáo nguyên liệu kiểm soát đặc biệt
</t>
    </r>
    <r>
      <rPr>
        <i/>
        <sz val="10"/>
        <rFont val="Arial"/>
        <family val="2"/>
      </rPr>
      <t>Procedure for domestic purchasing, exporting, importing  and reporting of special control materials.</t>
    </r>
  </si>
  <si>
    <r>
      <t xml:space="preserve">Qui trình lập dự trù nguyên vật liệu sản xuất
</t>
    </r>
    <r>
      <rPr>
        <i/>
        <sz val="10"/>
        <rFont val="Arial"/>
        <family val="2"/>
      </rPr>
      <t>Purchasing requisition procedure of materials for production</t>
    </r>
  </si>
  <si>
    <t>110028.06
30.01.20</t>
  </si>
  <si>
    <t>010066, 110062, 110172</t>
  </si>
  <si>
    <t>190017.01 (13.07.19)</t>
  </si>
  <si>
    <t>190017.02
15.06.20</t>
  </si>
  <si>
    <t>190017.03</t>
  </si>
  <si>
    <t>010137, 010138, 010163, 120001, Stada AG 00007, 00045, 00046, 00055, ICH Q3D, EU GMP guideline, EMA/189634/2019 guideline</t>
  </si>
  <si>
    <t>Hiệu chuẩn máy đo tổng lượng cacbon hữu cơ HACH ULTRA ANALYTICS ANATEL PAT700 
Calibration of total organic carbon analyzer HACH ULTRA ANALYTICS ANATEL PAT700</t>
  </si>
  <si>
    <t>22.09.21</t>
  </si>
  <si>
    <t>15.11.21</t>
  </si>
  <si>
    <t>28.04.21</t>
  </si>
  <si>
    <t>040001, 040024, 040030, 030093
STP 02001</t>
  </si>
  <si>
    <t>14.09.21</t>
  </si>
  <si>
    <t>030044.07
30.05.20</t>
  </si>
  <si>
    <t>110103.14 (01.07.18)'
110103.13 (01.11.17)
110103.12 (19.06.17)
110103.11 (02.05.17)
110103.10 (09.07.16)
110103.09 (03.01.15)
110103.08 (03.09.14)
110103.07 (01.06.14)
110103.06 (05.02.14)
080017.05 (01.02.12)
Ab01-&gt;05 từ SOP 080017</t>
  </si>
  <si>
    <t>110103.15
02.01.20</t>
  </si>
  <si>
    <t>110103.16</t>
  </si>
  <si>
    <t>010126.02</t>
  </si>
  <si>
    <t>010126.02
02.06.20</t>
  </si>
  <si>
    <t>SOP 00404
SOP 00007
SOP 00046
SOP 00056
SOP 00108
SOP 010009
SOP 010134
SOP 010011</t>
  </si>
  <si>
    <t>120081.01</t>
  </si>
  <si>
    <t>120082.02</t>
  </si>
  <si>
    <t>120007.05</t>
  </si>
  <si>
    <t>120028.05</t>
  </si>
  <si>
    <t>120040.09</t>
  </si>
  <si>
    <t>120047.03</t>
  </si>
  <si>
    <t>120048.06</t>
  </si>
  <si>
    <t>120053.06</t>
  </si>
  <si>
    <t>120057.03</t>
  </si>
  <si>
    <t>120070.03</t>
  </si>
  <si>
    <t>120071.02</t>
  </si>
  <si>
    <t>120072.02</t>
  </si>
  <si>
    <t>120073.02</t>
  </si>
  <si>
    <t>120083.02</t>
  </si>
  <si>
    <t>120084.02</t>
  </si>
  <si>
    <t>120085.01</t>
  </si>
  <si>
    <t>120088.01</t>
  </si>
  <si>
    <t>120089.02</t>
  </si>
  <si>
    <t>120090.02</t>
  </si>
  <si>
    <t>120091.01</t>
  </si>
  <si>
    <t>120094.03</t>
  </si>
  <si>
    <t>120097.01</t>
  </si>
  <si>
    <t>120099.01</t>
  </si>
  <si>
    <r>
      <t xml:space="preserve">Kiểm soát côn trùng và động vật gây hại 
</t>
    </r>
    <r>
      <rPr>
        <i/>
        <sz val="10"/>
        <color theme="1"/>
        <rFont val="Arial"/>
        <family val="2"/>
      </rPr>
      <t xml:space="preserve">Pest control </t>
    </r>
  </si>
  <si>
    <t>010009.17
17.09.20</t>
  </si>
  <si>
    <t>Xưởng thuốc viên NM PME I</t>
  </si>
  <si>
    <t>SOP 00095</t>
  </si>
  <si>
    <t>170008.01
01.10.19</t>
  </si>
  <si>
    <t>170008.02</t>
  </si>
  <si>
    <t>EU GMP - Annex 1, STP-02001, STP-02019, SOP 00073, 010010, 010028, 020078, 040069, 040071, 030092, 090172</t>
  </si>
  <si>
    <t>Ab01: SOP00053 - Supplier Performance Evaluation - đã xong</t>
  </si>
  <si>
    <t>QC gửi 4 ấn bản 1 lần 03, 04, 05, 06: Do tham chiếu 030071, mà 030071 gộp với 030035 - đã xong</t>
  </si>
  <si>
    <t>Ab06: Tham chiếu SOP 070245, đã đổi đầu số rồi - đã xong</t>
  </si>
  <si>
    <t>Ab04: Bổ sung model FGBS-1240AS của NSX FNG international- korea,  FR-1100V của NSX THINH VUONG MACHINE – VIET NAM - đã xong</t>
  </si>
  <si>
    <t>Ab02: Tham chiếu SOP 070245, đã đổi đầu số rồi - đã xong</t>
  </si>
  <si>
    <t>Ab01: máy mới - đã xong</t>
  </si>
  <si>
    <t>Supersede
16.11.21</t>
  </si>
  <si>
    <t>Supersede 16.11.21</t>
  </si>
  <si>
    <t>Superseded
16.11.21</t>
  </si>
  <si>
    <t>SOP thay thế: 080030.01</t>
  </si>
  <si>
    <t>Annex 1: Prepare items list
CC1/09/21021/ 01.12.21: Thêm quy định và danh mục các vật dụng và thiết bị không tiệt trùng được vào khu vực vô trùng</t>
  </si>
  <si>
    <t>Quản lý an toàn cho hoạt chất
Safe handling of active pharmaceutical ingredient</t>
  </si>
  <si>
    <t>SOP00307_V01
Hệ thống hài hòa toàn cầu về phân loại và ghi nhãn hóa chất
Luật hóa chất số 06/2007/QH12
Thông tư 32/2017/TT-BCT
SOP 010002
SOP 160100
SOP 160102
ISO 45001
ISO 14001:2015</t>
  </si>
  <si>
    <t>030077.01
01.09.19
KND-078.08 (11.07.18)</t>
  </si>
  <si>
    <t>030077.02
08.06.20</t>
  </si>
  <si>
    <t>030077.03</t>
  </si>
  <si>
    <t>USP - General notices, USP &lt;1079&gt;, European Pharmacopoeia (Volume I, General notices 1)
SOP 010010
SOP 070107</t>
  </si>
  <si>
    <t>080033.01</t>
  </si>
  <si>
    <t>080034.01</t>
  </si>
  <si>
    <t>010009 , 010010, 010030, 010041, 010047 , 120008, EU GMP guideline, Part I, applicable to chapter 8</t>
  </si>
  <si>
    <t>070310.01 (26.07.19)</t>
  </si>
  <si>
    <t>070310.02
10.02.20</t>
  </si>
  <si>
    <t>070310.03</t>
  </si>
  <si>
    <t>Hướng dẫn sử dụng và vệ sinh kính hiển vi hai mắt LABO AXL  
User guide and cleaning of LABO AXL binocular microscope</t>
  </si>
  <si>
    <t>010164.01</t>
  </si>
  <si>
    <t>Xuất - nhập nguyên vật liệu, sản phẩm trung gian, bán thành phẩm và thành phẩm</t>
  </si>
  <si>
    <t>120004.14 (01.10.20)
'120004.13 (18.06.20)
'120004.12 (05.02.20)
'120004.11 (20.12.19)
120004.10 (02.09.19)
120004.09 (25.12.18)
 + TKD-011-001.05 (19.07.18)
120004.08 (24.04.17)
120004.07 (14.01.17) + 130001.05 (07.11.16)
120004.06 (20.11.16)
120004.05 (01.10.16)
120004.04 (02.05.16)
Ab04 tên SOP thay đổi. SOP 120011.06, 120061.01 gộp vào ab04
Ab07: SOP đổi tên
Ab08 đổi tên SOP. SOP 120004.07, 130001.05 gộp vào ab08
Ab09: đổi tên SOP, đổi tên kho</t>
  </si>
  <si>
    <t>120004.15
02.01.21</t>
  </si>
  <si>
    <t>120004.16</t>
  </si>
  <si>
    <r>
      <t xml:space="preserve">Bảo quản nguyên vật liệu và thành phẩm
</t>
    </r>
    <r>
      <rPr>
        <i/>
        <sz val="10"/>
        <rFont val="Arial"/>
        <family val="2"/>
      </rPr>
      <t>Storage of material and finished products</t>
    </r>
  </si>
  <si>
    <t>050037.05 (17.07.19)
050037.04 (03.09.16)
050037.03 (01.09.14)
050037.02 (01.09.12)
050037.01 (01.09.10)
Tên SOP ab2 nhập thay đổi
SOP approved rồi nhưng sửa lại theo yêu cầu của anh Trung</t>
  </si>
  <si>
    <t>050037.06
31.12.19</t>
  </si>
  <si>
    <t>050037.07</t>
  </si>
  <si>
    <t>KND-072-071.03 (15.07.17)</t>
  </si>
  <si>
    <t>050229.02</t>
  </si>
  <si>
    <t>Vệ sinh máy ép vỉ EVN-35AS, EVN-40AS, EVN 40/45 ASI, EVN 45 AS</t>
  </si>
  <si>
    <t>05/01/22</t>
  </si>
  <si>
    <t>12/01/22</t>
  </si>
  <si>
    <t>19/01/22</t>
  </si>
  <si>
    <t>26/01/22</t>
  </si>
  <si>
    <t>02/02/22</t>
  </si>
  <si>
    <t>09/02/22</t>
  </si>
  <si>
    <t>16/02/22</t>
  </si>
  <si>
    <t>23/02/22</t>
  </si>
  <si>
    <t>02/03/22</t>
  </si>
  <si>
    <t>09/03/22</t>
  </si>
  <si>
    <t>16/03/22</t>
  </si>
  <si>
    <t>23/03/22</t>
  </si>
  <si>
    <t>30/03/22</t>
  </si>
  <si>
    <t>06/04/22</t>
  </si>
  <si>
    <t>13/04/22</t>
  </si>
  <si>
    <t>20/04/22</t>
  </si>
  <si>
    <t>27/04/22</t>
  </si>
  <si>
    <t>04/05/22</t>
  </si>
  <si>
    <t>11/05/22</t>
  </si>
  <si>
    <t>18/05/22</t>
  </si>
  <si>
    <t>25/05/22</t>
  </si>
  <si>
    <t>01/06/22</t>
  </si>
  <si>
    <t>08/06/22</t>
  </si>
  <si>
    <t>15/06/22</t>
  </si>
  <si>
    <t>22/06/22</t>
  </si>
  <si>
    <t>29/06/22</t>
  </si>
  <si>
    <t>06/07/22</t>
  </si>
  <si>
    <t>13/07/22</t>
  </si>
  <si>
    <t>20/07/22</t>
  </si>
  <si>
    <t>27/07/22</t>
  </si>
  <si>
    <t>03/08/22</t>
  </si>
  <si>
    <t>10/08/22</t>
  </si>
  <si>
    <t>17/08/22</t>
  </si>
  <si>
    <t>24/08/22</t>
  </si>
  <si>
    <t>31/08/22</t>
  </si>
  <si>
    <t>07/09/22</t>
  </si>
  <si>
    <t>14/09/22</t>
  </si>
  <si>
    <t>21/09/22</t>
  </si>
  <si>
    <t>28/09/22</t>
  </si>
  <si>
    <t>05/10/22</t>
  </si>
  <si>
    <t>12/10/22</t>
  </si>
  <si>
    <t>19/10/22</t>
  </si>
  <si>
    <t>26/10/22</t>
  </si>
  <si>
    <t>02/11/22</t>
  </si>
  <si>
    <t>09/11/22</t>
  </si>
  <si>
    <t>16/11/22</t>
  </si>
  <si>
    <t>23/11/22</t>
  </si>
  <si>
    <t>30/11/22</t>
  </si>
  <si>
    <t>07/12/22</t>
  </si>
  <si>
    <t>14/12/22</t>
  </si>
  <si>
    <t>21/12/22</t>
  </si>
  <si>
    <t>28/12/22</t>
  </si>
  <si>
    <t>140031.01</t>
  </si>
  <si>
    <t>140030.01</t>
  </si>
  <si>
    <t>140062.01</t>
  </si>
  <si>
    <t>Áp dụng</t>
  </si>
  <si>
    <t>2 factories</t>
  </si>
  <si>
    <t>010023.09 (20.07.20)
010023.08(20.09.19)
010023.07 (25.10.17)
PMP-010028.01 (13.03.19)
ĐBD-039.07 (31.12.17)
010023.06 (31.12.16)
010023.02 (10.02.12)
010023.03 (01.14.13)
010023.04 (15.08.14)
010023.05 (31.12.14)</t>
  </si>
  <si>
    <t>010023.10
16.06.21</t>
  </si>
  <si>
    <t>010023.11</t>
  </si>
  <si>
    <t>010043,010047, 010059, SOP00005</t>
  </si>
  <si>
    <t>010010,010066, 010114, 080011</t>
  </si>
  <si>
    <t>050136.05 (02.01.21)
050136.04 (27.08.20)
050136.03 (18.01.20)
050136.02 (18.01.19)
050136.01 (07.10.18)</t>
  </si>
  <si>
    <t>050136.06
06.09.21</t>
  </si>
  <si>
    <t>050136.07</t>
  </si>
  <si>
    <t>Superseded
06.12.21</t>
  </si>
  <si>
    <t xml:space="preserve">Hiệu chuẩn máy độ hòa tan Electrolab TDT-14L (offline) </t>
  </si>
  <si>
    <t>140020.01
07.09.19</t>
  </si>
  <si>
    <t>Superseded
29.10.21</t>
  </si>
  <si>
    <t>140034.01
17.09.19</t>
  </si>
  <si>
    <t>020004, USP &lt;711&gt;, FDA, 140018</t>
  </si>
  <si>
    <t>Hiệu chuẩn máy quang phổ UV-Vis Ultrospec 2000</t>
  </si>
  <si>
    <t xml:space="preserve">Hướng dẫn sử dụng của nhà sản xuất, 
</t>
  </si>
  <si>
    <t>140036.01
21.09.19</t>
  </si>
  <si>
    <t>140080</t>
  </si>
  <si>
    <t>140042.01
27.09.19</t>
  </si>
  <si>
    <t>140038</t>
  </si>
  <si>
    <t>140044.01
30.08.19</t>
  </si>
  <si>
    <t>Hiệu chuẩn máy trộn nghiền mẫu SILVERSON L5M-A</t>
  </si>
  <si>
    <t>140054.01
20.09.19</t>
  </si>
  <si>
    <t>010066, 070002, 140005</t>
  </si>
  <si>
    <t>140019, 010010, 010066</t>
  </si>
  <si>
    <t>010066, 070002, 140059, USP 43 &lt;616&gt;, SP 10.05</t>
  </si>
  <si>
    <t>010066, 070002, 140061</t>
  </si>
  <si>
    <t>140058.02
06.03.19</t>
  </si>
  <si>
    <t>140060.01
29.09.19</t>
  </si>
  <si>
    <t>140062.01
24.09.219</t>
  </si>
  <si>
    <t>140066.01
03.09.19</t>
  </si>
  <si>
    <t>140069.01
03.09.19</t>
  </si>
  <si>
    <t>010066, 140009</t>
  </si>
  <si>
    <t>020004, USP &lt;711&gt;, FDA. 140057</t>
  </si>
  <si>
    <t>Soạn mới - đã xong</t>
  </si>
  <si>
    <r>
      <t xml:space="preserve">Tiếp nhận nguyên vật liệu điều chuyển
</t>
    </r>
    <r>
      <rPr>
        <i/>
        <sz val="10"/>
        <rFont val="Arial"/>
        <family val="2"/>
      </rPr>
      <t>Receipt of transferring materials</t>
    </r>
    <r>
      <rPr>
        <sz val="10"/>
        <rFont val="Arial"/>
        <family val="2"/>
      </rPr>
      <t xml:space="preserve"> </t>
    </r>
  </si>
  <si>
    <t>010010, 170023, 040092</t>
  </si>
  <si>
    <r>
      <t xml:space="preserve">Lối vào, lối ra kho nguyên liệu bao bì và kho thành phẩm - nhà máy PME I
</t>
    </r>
    <r>
      <rPr>
        <i/>
        <sz val="10"/>
        <rFont val="Arial"/>
        <family val="2"/>
      </rPr>
      <t>Entry, exit of materials and finished products warehouse - PME I factory</t>
    </r>
    <r>
      <rPr>
        <sz val="10"/>
        <rFont val="Arial"/>
        <family val="2"/>
      </rPr>
      <t xml:space="preserve">
</t>
    </r>
  </si>
  <si>
    <t xml:space="preserve"> SOP00405, 010106, 150002, 160003, Layout 60073, 60074, 60266, 60267, 60268, 60280, 60436, 60437, 60438, 60535, 60540, 60545, EU GMP guideline,  60664</t>
  </si>
  <si>
    <t>010066, 070001, 160102, 070310</t>
  </si>
  <si>
    <t>070040, 070297, 160102, 070274, 010066, 070124</t>
  </si>
  <si>
    <t>040045.06</t>
  </si>
  <si>
    <t xml:space="preserve">040045.05
01.11.16
</t>
  </si>
  <si>
    <t>170001.02</t>
  </si>
  <si>
    <t xml:space="preserve">Qui định đường đi nguyên liệu, bao bì, sản phẩm trung gian, bán thành phẩm </t>
  </si>
  <si>
    <t>170023.02</t>
  </si>
  <si>
    <t>Vệ sinh và kiểm tra tình trạng vệ sinh khu vực sản xuất và đóng gói sơ cấp</t>
  </si>
  <si>
    <t>170001.01
16.06.20
170009.01
01.10.19</t>
  </si>
  <si>
    <t>170023.01
10.08.19
170025.01
01.10.19</t>
  </si>
  <si>
    <t>080030, 080031, 170169, 170023, 170173</t>
  </si>
  <si>
    <t>Vệ sinh dụng cụ/ phụ kiện sản xuất</t>
  </si>
  <si>
    <t xml:space="preserve">
AB 02 Đổi tên SOP
SXW-180.08 (16.07.18) &amp;
SXW-194.04 (16.07.18) &amp;
SXW-233.02 (18.06.18)</t>
  </si>
  <si>
    <t>CAPA internal</t>
  </si>
  <si>
    <t>Vận hành máy ép vỉ EVN 40/45 ASI, 45 AS</t>
  </si>
  <si>
    <t>AB 02 đổi tên SOP
TBO-270-125.01 (23.11.18)</t>
  </si>
  <si>
    <t>170094.01
15.08.19</t>
  </si>
  <si>
    <t>170094.02</t>
  </si>
  <si>
    <t>Superseded 
01.10.21</t>
  </si>
  <si>
    <t>070636.01</t>
  </si>
  <si>
    <t>Thái &amp; Hung đăng ký</t>
  </si>
  <si>
    <t>140067, 070002, 020004</t>
  </si>
  <si>
    <t>140003.01
01.10.19
050071.05
01.10.19</t>
  </si>
  <si>
    <t>050166, 050166, 070002</t>
  </si>
  <si>
    <t>070637.01</t>
  </si>
  <si>
    <t>040087.02
15.02.20</t>
  </si>
  <si>
    <t>QC- Vi sinh Betalactam- PME I</t>
  </si>
  <si>
    <t xml:space="preserve">120092.02 (02.01.20)
'120092.01 (30.09.19)
TKD-255.05 (01.07.17)
</t>
  </si>
  <si>
    <t>120092.03
20.04.20</t>
  </si>
  <si>
    <t>120092.04</t>
  </si>
  <si>
    <t>050139.02 (18.01.20)
050139.01 (17.12.18)</t>
  </si>
  <si>
    <t>050139.04</t>
  </si>
  <si>
    <t>SOP0040, '010035, 010080, 150002, 150006, EU GMP, Part I, applicable to chapter 3</t>
  </si>
  <si>
    <t>TĐM-071-002.03
24.09.18</t>
  </si>
  <si>
    <t>030081</t>
  </si>
  <si>
    <t>Hướng dẫn thiết lập và sử dụng bảng tính excel trong việc tính toán kết quả phân tích</t>
  </si>
  <si>
    <t>KND-072-001
06.10.14</t>
  </si>
  <si>
    <t>030062.02 (01.06.20)
'030062.01 (15.08.19)</t>
  </si>
  <si>
    <t>030062.03
31.08.20</t>
  </si>
  <si>
    <t>Lấy mẫu hệ thống nước của xưởng thuốc viên non-betalactam và phòng QC, nhà máy Stada Việt Nam 
Samling of water system of non-betalactam solid orals workshop and QC laboratory, Stada Viet Nam factory</t>
  </si>
  <si>
    <t>010167.01</t>
  </si>
  <si>
    <t>Mỹ Lý đăng ký</t>
  </si>
  <si>
    <r>
      <t xml:space="preserve">Cảnh báo chất lượng 
</t>
    </r>
    <r>
      <rPr>
        <i/>
        <sz val="10"/>
        <color theme="1"/>
        <rFont val="Arial"/>
        <family val="2"/>
      </rPr>
      <t>Quality warning</t>
    </r>
  </si>
  <si>
    <t>190114.01</t>
  </si>
  <si>
    <t>030062.04</t>
  </si>
  <si>
    <t>170178.01</t>
  </si>
  <si>
    <t>Chờ ĐG trả lời</t>
  </si>
  <si>
    <t>170170.01</t>
  </si>
  <si>
    <t>170171.01</t>
  </si>
  <si>
    <t>Trống số</t>
  </si>
  <si>
    <t>Quy định khi sản xuất sản phẩm chứa corticoid</t>
  </si>
  <si>
    <t>Ab05: Tham chiếu 020025, 020080, 020081 - đã xong</t>
  </si>
  <si>
    <t>130003.04</t>
  </si>
  <si>
    <t>130008.09</t>
  </si>
  <si>
    <t>Ab02: Đổi tên SOP, bổ sung quy định xuất nhập nguyên vật liệu - đã xong</t>
  </si>
  <si>
    <t>Ab01: soạn mới</t>
  </si>
  <si>
    <t>040069.04</t>
  </si>
  <si>
    <t>Superseded
31.12.21</t>
  </si>
  <si>
    <t>010019, 130007, 010114</t>
  </si>
  <si>
    <t>050139.03
27.08.20</t>
  </si>
  <si>
    <t>050283.01</t>
  </si>
  <si>
    <r>
      <t xml:space="preserve">Vận hành và vệ sinh máy hút ẩm harison HD-45BE
</t>
    </r>
    <r>
      <rPr>
        <i/>
        <sz val="10"/>
        <rFont val="Arial"/>
        <family val="2"/>
      </rPr>
      <t>Operation and cleaning of harison HD-45BE dehumidifier</t>
    </r>
  </si>
  <si>
    <r>
      <t xml:space="preserve">Vận hành và kiểm soát hệ thống kiểm soát cửa ra vào – nhà máy STADA VIỆT NAM
</t>
    </r>
    <r>
      <rPr>
        <i/>
        <sz val="10"/>
        <rFont val="Arial"/>
        <family val="2"/>
      </rPr>
      <t>Operation and control of access control system – STADA VIET NAM factory</t>
    </r>
  </si>
  <si>
    <r>
      <t xml:space="preserve">Theo dõi nhiệt độ, độ ẩm và chênh áp trong phòng cân và lấy mẫu ethanol
</t>
    </r>
    <r>
      <rPr>
        <i/>
        <sz val="10"/>
        <rFont val="Arial"/>
        <family val="2"/>
      </rPr>
      <t xml:space="preserve">Monitoring of temperature, relative humidity and differential pressure in ethanol sampling and  dispensing room </t>
    </r>
  </si>
  <si>
    <t xml:space="preserve">040120.02 (02.01.20)
'040120.01 (10.08.19)
</t>
  </si>
  <si>
    <t>040120.03
04.05.20</t>
  </si>
  <si>
    <t>Theo dõi vi sinh phòng sạch và thiết bị của phòng kiểm nghiệm - vi sinh
Microbiological monitoring of clean rooms and equipment for QC - microbial lab</t>
  </si>
  <si>
    <t>050109.06 (27.08.20)
'050109.05 (24.02.20)
050109.04 (27.10.19)
050109.03 (10.08.19)
050109.02 (25.05.17)
050109.01 (04.11.16)</t>
  </si>
  <si>
    <t>050109.07
05.04.21</t>
  </si>
  <si>
    <t>050109.08</t>
  </si>
  <si>
    <r>
      <t xml:space="preserve">Vận hành và vệ sinh máy phân cực kế tự động AUTOPOL III
</t>
    </r>
    <r>
      <rPr>
        <i/>
        <sz val="10"/>
        <rFont val="Arial"/>
        <family val="2"/>
      </rPr>
      <t>Operation and cleaning of AUTOPOL III automatic polarimeter</t>
    </r>
  </si>
  <si>
    <t xml:space="preserve">070077.03 (15.07.16) +
TBM-271-232.03 (20.09.17)
070077.02 (15.07.12)
070077.01 (15.07.10)
</t>
  </si>
  <si>
    <t>070077.04
25.06.19</t>
  </si>
  <si>
    <t>070077.05</t>
  </si>
  <si>
    <r>
      <t xml:space="preserve">Bảo trì tủ hút cho máy chuẩn độ điện thế và tủ đựng hóa chất
</t>
    </r>
    <r>
      <rPr>
        <i/>
        <sz val="10"/>
        <rFont val="Arial"/>
        <family val="2"/>
      </rPr>
      <t>Preventive maintenance for chemical suction of titrator and chemical storage cabinet</t>
    </r>
  </si>
  <si>
    <t>Obsolete
02.11.21</t>
  </si>
  <si>
    <r>
      <t xml:space="preserve">Vận hành và vệ sinh máy quang phổ UV-Vis Biochrom Libra S35
</t>
    </r>
    <r>
      <rPr>
        <i/>
        <sz val="10"/>
        <rFont val="Arial"/>
        <family val="2"/>
      </rPr>
      <t>Operation and cleaning of Biochrom Libra S35 UV-Vis spectrophotometer</t>
    </r>
  </si>
  <si>
    <t>050229.01
12.08.19</t>
  </si>
  <si>
    <r>
      <t xml:space="preserve">Hiệu chuẩn đầu dò nhiệt độ của tủ ấm NEWTRONIC 1230IRSI
</t>
    </r>
    <r>
      <rPr>
        <i/>
        <sz val="10"/>
        <rFont val="Arial"/>
        <family val="2"/>
      </rPr>
      <t xml:space="preserve">Calibration of the temperature sensor of NEWTRONIC 1230IRSI incubator </t>
    </r>
  </si>
  <si>
    <t>Superseded
01.12.21</t>
  </si>
  <si>
    <t>Giặt, xếp và giao nhận trang phục</t>
  </si>
  <si>
    <t>010066, 020004, 170166,  170018, 170012, 170013,</t>
  </si>
  <si>
    <t>Vệ sinh máy dò kim loại MET 30+, METALTRAP HS 30, PH-PHARMACETICAL SYSTEM, INSIGHT PH</t>
  </si>
  <si>
    <r>
      <t xml:space="preserve">Vệ sinh kho và các thiết bị, dụng cụ, trang phục trong kho nguyên liệu bao bì và kho thành phẩm betalactam
</t>
    </r>
    <r>
      <rPr>
        <i/>
        <sz val="10"/>
        <rFont val="Arial"/>
        <family val="2"/>
      </rPr>
      <t>Cleaning of betalactam materials and finished products warehouse and equipments, working tools, garments</t>
    </r>
  </si>
  <si>
    <t xml:space="preserve">040121.03 (04.05.20)
'040121.02 (16.10.19)
040121.01 (10.09.19)
</t>
  </si>
  <si>
    <t>040121.04
05.05.21</t>
  </si>
  <si>
    <t>040121.05</t>
  </si>
  <si>
    <r>
      <t xml:space="preserve">Theo dõi vi sinh phòng sạch và thiết bị của khu vực lấy mẫu kho nguyên liệu bao bì, kho nguyên vật liệu dễ cháy và xưởng thuốc viên non-betalactam
</t>
    </r>
    <r>
      <rPr>
        <i/>
        <sz val="10"/>
        <rFont val="Arial"/>
        <family val="2"/>
      </rPr>
      <t>Microbiological monitoring of clean rooms  and equipment for sampling area of materials warehouse, flammable materials warehouse and non - betalactam solid orals workshop</t>
    </r>
  </si>
  <si>
    <r>
      <t xml:space="preserve">Tiếp nhận và kiểm kê dụng cụ/ phụ kiện sản xuất
</t>
    </r>
    <r>
      <rPr>
        <i/>
        <sz val="10"/>
        <color theme="1"/>
        <rFont val="Arial"/>
        <family val="2"/>
      </rPr>
      <t>Receipt and inventory management of production tools/ accessories</t>
    </r>
  </si>
  <si>
    <t>110141.01
02.01.20</t>
  </si>
  <si>
    <t>040120.04</t>
  </si>
  <si>
    <t>Ab11: đổi trách nhiệm - đã xong</t>
  </si>
  <si>
    <t>Ab04: bổ sung theo dõi thực hiện so với kế hoạch đối với phụ lục kế hoạch lấy mẫu và sửa các phụ lục khác để phù hợp hơn - đã xong</t>
  </si>
  <si>
    <t>Soạn mới, thay máy - đã xong</t>
  </si>
  <si>
    <t>Ab02:Thay đổi cách vệ sinh các cóng đo  - đã xong</t>
  </si>
  <si>
    <t>Chỉnh sửa mục 5.3.2: Chức năng các cấp của Beckman Coulter HIAC-9703+  - đã xong</t>
  </si>
  <si>
    <t>Ab07: Thay đổi cách vệ sinh các cóng đo  - đã xong</t>
  </si>
  <si>
    <t>Ab06: lên ấn bản cập nhật lại access control vào xưởng do tái cấu trúc QA, QC, E&amp;M - đã xong</t>
  </si>
  <si>
    <t>Ab02: lên ấn bản bổ sung thêm cho máy ép vỉ 6 mã số 28469 (đã thẩm định hiệu năng ngày 19/11/21 và 20/11/21) - đã xong</t>
  </si>
  <si>
    <t>01</t>
  </si>
  <si>
    <t>040071.07 (01.08.20)
040071.06 (01.01.19)
040071.05 (02.05.18)
040071.04 (01.03.17)
040071.03 (01.11.16)
040071.02 (26.09.16)
040071.01 (26.11.15)</t>
  </si>
  <si>
    <t>040071.08
01.04.21</t>
  </si>
  <si>
    <t>040071.09</t>
  </si>
  <si>
    <t>110058.04 (05.09.17)
Ab04: Đổi tên
110058.03 (05.09.13)
110058.02 (05.09.11)
110058.01 (15.06.10)
Ab03 tách 1 PL thành 3 PL</t>
  </si>
  <si>
    <t xml:space="preserve">110058.05
01.02.20
</t>
  </si>
  <si>
    <t>110058.06</t>
  </si>
  <si>
    <t>Qui định lối vào, lối ra khu vực sản xuất của xưởng thuốc viên Betalactam
Entry and exit to production area of Betalactam solid orals workshop</t>
  </si>
  <si>
    <t>010106, 6.1. EU GMP guideline, Part I, applicable to chapter 2</t>
  </si>
  <si>
    <r>
      <t xml:space="preserve">Đánh giá nhân viên vào và làm việc ở khu vực cấp sạch A/ B
</t>
    </r>
    <r>
      <rPr>
        <i/>
        <sz val="10"/>
        <rFont val="Arial"/>
        <family val="2"/>
      </rPr>
      <t>Qualification of personnel to entry and work in cleanroom of grade A/ B area</t>
    </r>
  </si>
  <si>
    <r>
      <t xml:space="preserve">Vận hành và vệ sinh máy hàn bao SF-150X
</t>
    </r>
    <r>
      <rPr>
        <i/>
        <sz val="10"/>
        <rFont val="Arial"/>
        <family val="2"/>
      </rPr>
      <t>Operation and cleaning of sealing machine SF-150X</t>
    </r>
  </si>
  <si>
    <t>030072.04</t>
  </si>
  <si>
    <t>030072.02 (28.10.19)
030072.01 (01.09.19)
KND-055-051.09 (28.04.19)</t>
  </si>
  <si>
    <t>030072.03
15.04.21</t>
  </si>
  <si>
    <t>170169.01
10.09.19</t>
  </si>
  <si>
    <t>170169.02</t>
  </si>
  <si>
    <t>Tiếp nhận, vệ sinh và sử dụng ống dẫn</t>
  </si>
  <si>
    <t xml:space="preserve">040007.13 (01.02.20)
040007.12 (01.12.18)
040007.11 (02.05.18)
040007.10 (01.10.16)
040007.09 (01.01.16)
040007.08 (21.09.15)
040007.07 (10.06.15)
040007.06 (28.06.14)
Tên sop ab07 có thay đổ
040007.05 (01.12.12)
Tên sop ab05 có thay đổi
040007.04 (01.05.12)
040007.03 (01.01.12)
040007.02 (11.09.11)
040007.01 (01.07.10)
</t>
  </si>
  <si>
    <t>040007.14
01.08.20</t>
  </si>
  <si>
    <t>040007.15</t>
  </si>
  <si>
    <r>
      <t xml:space="preserve">Theo dõi vi sinh phòng sạch, thiết bị và nhân viên phòng Kiểm nghiệm - Vi sinh betalactam
</t>
    </r>
    <r>
      <rPr>
        <i/>
        <sz val="10"/>
        <rFont val="Arial"/>
        <family val="2"/>
      </rPr>
      <t>Microbiological monitoring of clean rooms, equipments and personnel for QC - Microbial Lab betalactam</t>
    </r>
  </si>
  <si>
    <t>040064.06 (02.01.20)
040064.05 (01.01.19)
040064.03 (02.06.17)
040064.02 (01.10.16)
040064.01 (10.06.15)</t>
  </si>
  <si>
    <t>040064.07
10.06.20</t>
  </si>
  <si>
    <t>040064.08</t>
  </si>
  <si>
    <r>
      <t xml:space="preserve">Theo dõi vi sinh phòng sạch xưởng thuốc viên betalactam và kho nguyên liệu - bao bì betalactam
</t>
    </r>
    <r>
      <rPr>
        <i/>
        <sz val="10"/>
        <rFont val="Arial"/>
        <family val="2"/>
      </rPr>
      <t>Microbiological monitoring of cleanrooms of betalactam solid oral workshop and betalactam raw material - packaging material warehouse</t>
    </r>
  </si>
  <si>
    <t>030088.01 (01.08.20)</t>
  </si>
  <si>
    <t>030088.02
02.01.21</t>
  </si>
  <si>
    <t>030088.03</t>
  </si>
  <si>
    <t>Superseded
03.01.22</t>
  </si>
  <si>
    <t>070016.05
30.12.17
070359.02
31.12.19
TBM-271-19.03
25.12.17</t>
  </si>
  <si>
    <t>070069.03
14.06.16
070361.01
05.10.19
070431.01
27.09.19
TBM-271-121.02
02.03.18</t>
  </si>
  <si>
    <t>070115.06
30.12.17
TBM-271-57.03
15.12.17</t>
  </si>
  <si>
    <t>Superseded
28.10.21</t>
  </si>
  <si>
    <t>Superseded
30.10.21</t>
  </si>
  <si>
    <t xml:space="preserve">Superseded
</t>
  </si>
  <si>
    <t>Superseded
27.10.21</t>
  </si>
  <si>
    <t>TBO-270-124.01 (04.09.18)</t>
  </si>
  <si>
    <t>170135.01
15.08.19</t>
  </si>
  <si>
    <t>170135.02</t>
  </si>
  <si>
    <t>15/012/21</t>
  </si>
  <si>
    <t>Kiểm tra hằng ngày, vận hành và vệ sinh cân sấy ẩm hồng ngoại MA37-1 và hướng dẫn thử nghiệm đo độ ẩm</t>
  </si>
  <si>
    <t>120027, 170028</t>
  </si>
  <si>
    <t>Ab05: sơ đồ tổ chức mới QA - đã xong</t>
  </si>
  <si>
    <t>Ab02: Local: Cấu trúc lại Quality Unit, E&amp;M, Global: SOP00403 - Global Transport Validation SOP - đã xong</t>
  </si>
  <si>
    <t>Ab02: Thay đổi trách nhiệm theo sơ đồ tổ chức mới của Bộ phận chất lượng. Khiếu nại sẽ viết sự không phù hợp - đã xong</t>
  </si>
  <si>
    <t>SOP00045 - Global Approved Supplier List, Ownership and Risk Categorization Process - đã xong</t>
  </si>
  <si>
    <t>SOP00307 - Global SOP Safe handling of APIs - đã xong</t>
  </si>
  <si>
    <t>SOP00089 - Global SOP for material evaluation of drug substances – compliance assessment for introduction of a new source or new route of synthesis of an existing source - đã xong</t>
  </si>
  <si>
    <t>SOP00404 - Global SOP for Material Evaluation of Excipients - Compliance
Assessment for introduction of new sources and re-evaluation of existing sources - đã xong</t>
  </si>
  <si>
    <r>
      <t xml:space="preserve">Hướng dẫn tạo và tổ chức project trong phần mềm Empower
</t>
    </r>
    <r>
      <rPr>
        <i/>
        <sz val="10"/>
        <rFont val="Arial"/>
        <family val="2"/>
      </rPr>
      <t>Instruction for creating and project organisation in Empower software</t>
    </r>
  </si>
  <si>
    <r>
      <t xml:space="preserve">Qui trình thiết kế khuôn mẫu
</t>
    </r>
    <r>
      <rPr>
        <i/>
        <sz val="10"/>
        <color theme="1"/>
        <rFont val="Arial"/>
        <family val="2"/>
      </rPr>
      <t>Procedure for mould designing</t>
    </r>
  </si>
  <si>
    <t>010005, 110019, 110057 , 110061, 110174, 110173</t>
  </si>
  <si>
    <r>
      <t xml:space="preserve">Sử dụng và xử lý vỏ nang gelatin cứng trong quá trình sản xuất
</t>
    </r>
    <r>
      <rPr>
        <i/>
        <sz val="10"/>
        <color theme="1"/>
        <rFont val="Arial"/>
        <family val="2"/>
      </rPr>
      <t>Usage and handling of empty hard gelatin capsules in manufacturing process</t>
    </r>
  </si>
  <si>
    <t>110023.06
28.01.20</t>
  </si>
  <si>
    <t>110018, 170019</t>
  </si>
  <si>
    <r>
      <t xml:space="preserve">Theo dõi vi sinh phòng sạch, thiết bị  và nhân viên xưởng thuốc vô trùng betalactam 
</t>
    </r>
    <r>
      <rPr>
        <i/>
        <sz val="10"/>
        <rFont val="Arial"/>
        <family val="2"/>
      </rPr>
      <t>Microbiological monitoring of clean rooms,  equipments and personnel for betalactam sterile workshop</t>
    </r>
  </si>
  <si>
    <r>
      <t xml:space="preserve">AB04 - CC1/18/21013, với các nội dung chính sau </t>
    </r>
    <r>
      <rPr>
        <b/>
        <sz val="10"/>
        <color theme="1"/>
        <rFont val="Arial"/>
        <family val="2"/>
      </rPr>
      <t>- đã xong</t>
    </r>
    <r>
      <rPr>
        <sz val="10"/>
        <color theme="1"/>
        <rFont val="Arial"/>
        <family val="2"/>
      </rPr>
      <t xml:space="preserve">
 - Sửa mô tả vị trí lấy mẫu của PW/NG/S05 và WFI/NG/S05: máy rửa nút cao su thành khu vực chuẩn bị.
 - Bỏ vị trí hơi tinh khiết PS/NG/S05 trong hệ thống hơi tinh khiết của xưởng thuốc vô trùng Non betalactam.
 - Cập nhật lại sơ đồ lấy mẫu hơi tinh khiết xưởng thuốc vô trùng Non betalactam.
Kính nhờ các bộ phận liên quan xem và cho ý kiến (cho đến hết ngày 29.12.21).</t>
    </r>
  </si>
  <si>
    <r>
      <t xml:space="preserve">Ab03: Processing không sao chép cho năm tiếp theo. Tạo Project theo tổ chức Project hiện hành. Bỏ cách đặt tên cho một số project. Bổ sung cách đặt tên project của vệ sinh bên trong hệ thống định kỳ </t>
    </r>
    <r>
      <rPr>
        <b/>
        <sz val="10"/>
        <color theme="1"/>
        <rFont val="Arial"/>
        <family val="2"/>
      </rPr>
      <t>- đã xong</t>
    </r>
  </si>
  <si>
    <t>Ab04: Đổi tên nhà máy - đã xong</t>
  </si>
  <si>
    <r>
      <t xml:space="preserve">Ab15: Annex 1: Limit for microbial contamination during qualification of grade A: No growth
CC1/03/21138 - Nội dung thay đổi: sửa lại kế hoạch lấy mẫu bổ sung người thực hiện và kiểm tra kế hoạch </t>
    </r>
    <r>
      <rPr>
        <b/>
        <sz val="10"/>
        <rFont val="Arial"/>
        <family val="2"/>
      </rPr>
      <t>- đã xong</t>
    </r>
  </si>
  <si>
    <t>Ab08: Khắc phục sai lệch - đã xong</t>
  </si>
  <si>
    <t>Ab06: Nâng cấp LabX11 - đã xong
Ab07: Bổ sung Các bước vệ sinh cóng đo bằng dung dịch Hellmanex® III - đã xong</t>
  </si>
  <si>
    <t>Ab05 - đã xong</t>
  </si>
  <si>
    <t>Ab01: Sử dụng chung SOP 110026, 170164.01 - đã xong</t>
  </si>
  <si>
    <t>Ab01: Beta viên lên AB các SOP có nội dung tương tự Non viên, đổi đầu số và bổ sung thêm phạm vi áp dụng cho Non viên - đã xong</t>
  </si>
  <si>
    <t>Ab04: Quy định bảo quản nguyên liệu hướng thần khi khu vực biệt trữ đầy chỗ
Dán giấy niêm phong lên thùng nguyên liệu hướng thần sau khi cân xong - đã xong</t>
  </si>
  <si>
    <t>120051.08</t>
  </si>
  <si>
    <t>Ab02: SOP 170009, SOP 170178 Gộp với 170001. SOP 170001 lên ấn bản - đã xong</t>
  </si>
  <si>
    <t>120087.02 (27.05.20)
120087.01 (01.10.19)
TKD-037-001.(02 05.09.18) +
TKD-038-001.(02 05.09.18) +
TKD-266.01 (31.12.17)
Ab01: SOP đổi tên
Ab02: SOP đổi tên</t>
  </si>
  <si>
    <t>120087.03
02.01.21</t>
  </si>
  <si>
    <t>120087.04</t>
  </si>
  <si>
    <t>Obsoleted
28.11.21</t>
  </si>
  <si>
    <t>Chuyển máy ra xưởng ngày 28.11.21</t>
  </si>
  <si>
    <t>170006 đã chuyển gộp thành SOP 080027. Lên ấn bản SOP này vì có tham chiếu SOP 170006.</t>
  </si>
  <si>
    <t>Superseded
11.01.22</t>
  </si>
  <si>
    <t>040140.01</t>
  </si>
  <si>
    <t>0100xx.01</t>
  </si>
  <si>
    <t>Loại bỏ thiết bị</t>
  </si>
  <si>
    <t>Bổ sung SOP: xác máy thì chuyển cho ai, dữ liệu lấy và lưu ntn, thời gian lưu, tình trạng các phụ kiện thiết bị như thế nào và hs đi kèm</t>
  </si>
  <si>
    <t>010063.07</t>
  </si>
  <si>
    <t>070006.05</t>
  </si>
  <si>
    <t>070006.04
29.07.17
TBM-271-08.03
15.12.17</t>
  </si>
  <si>
    <t>070026.05</t>
  </si>
  <si>
    <t>070208.06</t>
  </si>
  <si>
    <t>Obsoleted
06.11.20</t>
  </si>
  <si>
    <t>Obsoleted
15.11.21</t>
  </si>
  <si>
    <t>Obsoleted
18.12.21</t>
  </si>
  <si>
    <t>Obsolete
15.11.21</t>
  </si>
  <si>
    <t>Obsolete 12.03.21</t>
  </si>
  <si>
    <t>Ab02: bổ sung kiểm tra vệ sinh thiết bị</t>
  </si>
  <si>
    <r>
      <t xml:space="preserve">Hiệu chuẩn máy sàng rây khí RETSCH AS 200 JET
</t>
    </r>
    <r>
      <rPr>
        <i/>
        <sz val="10"/>
        <rFont val="Arial"/>
        <family val="2"/>
      </rPr>
      <t>Calibration of air jet sieving machine RETSCH AS 200 JET</t>
    </r>
  </si>
  <si>
    <t xml:space="preserve"> 070002 , 050281</t>
  </si>
  <si>
    <r>
      <t xml:space="preserve">Qui định đường đi của nguyên vật liệu, bao bì, sản phẩm trung gian, bán thành phẩm và thành phẩm
</t>
    </r>
    <r>
      <rPr>
        <i/>
        <sz val="10"/>
        <rFont val="Arial"/>
        <family val="2"/>
      </rPr>
      <t xml:space="preserve">Prescription flows of raw, packaging material, intermediate product, bulk product, and finished product </t>
    </r>
  </si>
  <si>
    <t>190011.01 (01.10.19)</t>
  </si>
  <si>
    <t>190011.02
25.06.20</t>
  </si>
  <si>
    <r>
      <t xml:space="preserve">Lối vào và lối ra của các nguyên vật liệu, vật dụng và thiết bị vào trong xưởng thuốc viên non betalactam
</t>
    </r>
    <r>
      <rPr>
        <i/>
        <sz val="10"/>
        <rFont val="Arial"/>
        <family val="2"/>
      </rPr>
      <t>Entry and exit of materials, tools and instruments in non betalactam solid oral workshop</t>
    </r>
  </si>
  <si>
    <t>190011.03</t>
  </si>
  <si>
    <r>
      <t xml:space="preserve">Vệ sinh và kiểm tra tình trạng vệ sinh khu vực sản xuất và đóng gói sơ cấp
</t>
    </r>
    <r>
      <rPr>
        <i/>
        <sz val="10"/>
        <rFont val="Arial"/>
        <family val="2"/>
      </rPr>
      <t xml:space="preserve">Cleaning and checking the clean status of manufacturing area and primary packaging area </t>
    </r>
  </si>
  <si>
    <r>
      <t xml:space="preserve">Thu gom và loại bỏ rác thải, phế phẩm – xưởng thuốc viên Non Betalactam – nhà máy Stada Việt Nam
</t>
    </r>
    <r>
      <rPr>
        <i/>
        <sz val="10"/>
        <rFont val="Arial"/>
        <family val="2"/>
      </rPr>
      <t>Collection and disposal of waste, rejected materials generated – Non Betalactam solid orals workshop – Stada Viet Nam factory</t>
    </r>
  </si>
  <si>
    <t>27.09.21: Chị Phương gửi HSE sửa
15.01.22: hẹn cuối tháng 2/2022</t>
  </si>
  <si>
    <t>QC - Stada VN</t>
  </si>
  <si>
    <t>12.01.21: gửi sửa
18.01.22:  gửi c phương xem
19.01.22: C trang đg
21.01.22: C Hiền</t>
  </si>
  <si>
    <t>Ab04: Thêm phạm vi áp dụng
Ab05: thêm thiết bị, HL hiện hành</t>
  </si>
  <si>
    <t>050108.02
15.01.20
050179.02
26.05.20
050262.01
12.08.19</t>
  </si>
  <si>
    <t>020114.03
16.04.20</t>
  </si>
  <si>
    <t>020115.02
14.04.20</t>
  </si>
  <si>
    <t>020078.04
04.09.19</t>
  </si>
  <si>
    <t>020078.05</t>
  </si>
  <si>
    <t>050145.01 (27.02.20)
TKD-241.06 (16.07.18)</t>
  </si>
  <si>
    <t>050145.02
17.05.21</t>
  </si>
  <si>
    <t>050145.03</t>
  </si>
  <si>
    <t>TKD-268.01 (07.01.18)</t>
  </si>
  <si>
    <t>050144.01
27.02.20</t>
  </si>
  <si>
    <t>050144.02</t>
  </si>
  <si>
    <t>050162.01 (27.02.20)
KND-072-094.02 (28.04.18)</t>
  </si>
  <si>
    <t>050162.02
05.04.21</t>
  </si>
  <si>
    <t>050162.03</t>
  </si>
  <si>
    <t>CAPA WHO</t>
  </si>
  <si>
    <t>Ab04: CAPA 2.6 - qui định kiểm tra chênh áp giữa phòng đóng thuốc và phòng rửa chai/ ống tại thời điểm bắt đầu và kết thúc bật quạt hút thải Tunnel, máy đóng thuốc ống</t>
  </si>
  <si>
    <t>Annex 1: Limit for microbial contamination during qualification of grade A: No growth
Ab04: CAPA 5.3 - bổ sung phương pháp lấy mẫu chủ động cho khu vực cấp D</t>
  </si>
  <si>
    <t>Vệ sinh phòng kiểm nghiệm - vi sinh 
Cleaning in QC - Microbial Lab</t>
  </si>
  <si>
    <t>SUPERSEDE với SOP 120005</t>
  </si>
  <si>
    <t>Ab01: Cấu trúc lại Quality Unit, E&amp;M - đã xong
Ab02: CAPA 6.4 - chưa kiểm tra các mức tải</t>
  </si>
  <si>
    <r>
      <t xml:space="preserve">Dư phẩm từ bộ phận sản xuất trả về kho
</t>
    </r>
    <r>
      <rPr>
        <i/>
        <sz val="10"/>
        <rFont val="Arial"/>
        <family val="2"/>
      </rPr>
      <t>Excess material from production department returned to warehouse</t>
    </r>
  </si>
  <si>
    <t>010046.11 (02.01.21)
010046.10 (15.06.20)
010046.09 (21.03.20)
Ab10: Đổi tên SOP
010046.08 (08.08.19)
010046.07 (10.10.18) &amp; PMP-010063.01 (25.03.19)
010046.06 (24.04.17)
010046.05 (16.05.16)
020014.04 (20.05.15)</t>
  </si>
  <si>
    <t>010046.12
22.02.21</t>
  </si>
  <si>
    <t>010046.13</t>
  </si>
  <si>
    <r>
      <t xml:space="preserve">Quản lý mật khẩu, cấp độ phân quyền và truy cập từ xa
</t>
    </r>
    <r>
      <rPr>
        <i/>
        <sz val="10"/>
        <color theme="1"/>
        <rFont val="Arial"/>
        <family val="2"/>
      </rPr>
      <t>Password management, access level and remote access</t>
    </r>
  </si>
  <si>
    <t>EU-GMP, Annex 11   USP ,&lt;1058&gt; - Analytical Instrument Qualification, 21 CFR Part 11.10, GIS04 Global Corporate Password Policy, SOP00063</t>
  </si>
  <si>
    <t>Ab03: Gom với 170006.03 - đã xong
Ab04: CAPA Minor-09 - Add content: In-process tests shall be recorded at the performing time.</t>
  </si>
  <si>
    <t xml:space="preserve">Bảo trì bể điều nhiệt </t>
  </si>
  <si>
    <t>070506.01</t>
  </si>
  <si>
    <t>070001, 140029</t>
  </si>
  <si>
    <t>020085.03
07.04.20</t>
  </si>
  <si>
    <t>010144.01 (22.01.21)</t>
  </si>
  <si>
    <t>010144.02
12.04.21</t>
  </si>
  <si>
    <t>010144.03</t>
  </si>
  <si>
    <t>Ab05: Annex 1: Xưởng huấn luyện nv sẽ bổ sung xem video chiều dòng khí - đã xong</t>
  </si>
  <si>
    <t>Ab05: Annex 1: Regulate in SOP for exceptional cases, unqualified personnel are brought into the Grade B and A areas with supervision of an authorized person - đã xong</t>
  </si>
  <si>
    <t>Ab03: CAPA: Major-02 - khắc phục Internal Audit nhà máy STADA VN tháng 12/2021 - đã xong</t>
  </si>
  <si>
    <t>Ab12: SOP00093 - Global SOP GMP requirements for OOx investigations - đã xong</t>
  </si>
  <si>
    <t>Ab10: Cấu trúc lại Quality Unit, E&amp;M</t>
  </si>
  <si>
    <t>Ab01: Global SOP Maintenance of Global Instrument Database, hiệu lực hiện hành - đã xong</t>
  </si>
  <si>
    <t>Ab08: CC1/03/21138 - Nội dung thay đổi: sửa lại kế hoạch lấy mẫu bổ sung người thực hiện và kiểm tra kế hoạch - đã xong</t>
  </si>
  <si>
    <r>
      <t xml:space="preserve">Ab09: CC1/03/21138 - Nội dung thay đổi: sửa lại kế hoạch lấy mẫu bổ sung người thực hiện và kiểm tra kế hoạch </t>
    </r>
    <r>
      <rPr>
        <b/>
        <sz val="10"/>
        <rFont val="Arial"/>
        <family val="2"/>
      </rPr>
      <t xml:space="preserve">- đã xong
</t>
    </r>
    <r>
      <rPr>
        <sz val="10"/>
        <rFont val="Arial"/>
        <family val="2"/>
      </rPr>
      <t>Annex 1: Limit for microbial contamination during qualification of grade A: No growth</t>
    </r>
  </si>
  <si>
    <t>Ab03: Vi sinh beta mới mua thiết bị giống với NM OSD, nên lên ấn bản SOP sử dụng chung 2NM - đã xong</t>
  </si>
  <si>
    <t>Ab01: Thay thế máy hàn bao đã hư - đã xong</t>
  </si>
  <si>
    <t>Ab12: Bổ sung mã số cho cột CHIRAL. Hoạt hóa và rửa cột theo quy trình của nhà cung cấp. Quy trình xử lý khi trình rửa cột CHIRAL không hiệu quả - đã xong</t>
  </si>
  <si>
    <t>Ab02: bổ sung phụ lục danh sách báo động - đã xong</t>
  </si>
  <si>
    <t>Ab07: Thay đổi phân quyền - đã xong
Ab08: Bổ sung Các bước vệ sinh cóng đo bằng dung dịch Hellmanex® III - đã xong</t>
  </si>
  <si>
    <t>Ab01: Thiết bị mới - đã xong</t>
  </si>
  <si>
    <r>
      <t xml:space="preserve">SOP 110136 lên ấn bản sử dụng chung cho Non viên ('170011.01), chuyển đầu số 08 và áp dụng SOP 010122.04 - đã xong
</t>
    </r>
    <r>
      <rPr>
        <b/>
        <sz val="10"/>
        <color rgb="FFFF0000"/>
        <rFont val="Arial"/>
        <family val="2"/>
      </rPr>
      <t>HL cùng với SOP 170023</t>
    </r>
  </si>
  <si>
    <t>Ab01: Sử dụng chung 110019, 170168.01 - đã xong</t>
  </si>
  <si>
    <t>Ab01: Sử dụng chung 110028.06, 170171.01: Gom chung cho 2 bộ phận, bỏ 5.3.12 Không lấy trực tiếp nguyên liệu từ thùng chứa - đã xong</t>
  </si>
  <si>
    <t>Ab16: SOP này lên AB để bổ sung theo dõi nhiệt độ, độ ẩm phòng In phun (khu vực ĐGTC), xưởng Beta viên, đồng thời có sửa lại thứ tự các phụ lục theo dõi cũng như cách trình bày cho phù hợp thực tế sử dụng - đã xong</t>
  </si>
  <si>
    <t>Ab15: qui định dư phẩm bao bì sơ cấp (thuốc viên) trả về phải bảo quản trong tủ và chỉ sử dụng lại cho SP cùng nhóm hoạt chất - không áp dụng cho thẩm định, thử máy (không tiếp xúc với API)
Đề nghị cuộn BBSC nào còn nguyên chưa khui, chưa tiếp xúc với sp (còn nguyên lớp bao PE của nsx), tại khu vực nhận kho sẽ vệ sinh bên ngoài bao PE, bọc thêm 1 lớp bao PE nữa, chuyển về bảo quản sử dụng bình thường
CAPA 4.4 - gắn nhãn phù hợp từ bộ phận sản xuất trả về cho bộ phận Kho
SUPERSEDE SOP 120085.01 - đã xong</t>
  </si>
  <si>
    <t>Ab03: CC2/19/21027: đổi tên phòng gđsx, chia đôi phòng biệt trữ vỉ và gói 2 - đã xong</t>
  </si>
  <si>
    <t>Ab01: Sử dụng để vệ sinh hoạt chất Ibu, Cande - đã xong
Ab02: vệ sinh bằng máy - đã xong</t>
  </si>
  <si>
    <t>Vận hành, vệ sinh và thay khuôn mẫu máy chiết thuốc và hàn ống DGA6/1-20</t>
  </si>
  <si>
    <t>030016.13 (01.09.19)
030016.12 (30.07.18)
Ab13: Đổi tên
030016.11 (02.05.17)
030016.10 (07.01.17)
030016.09 (01.10.16)
030016.08 (01.07.16)
030016.07 (01.09.15)
030016.06 (04.12.14)
030016.05 (01.07.14)
030016.04 (01.03.12)
030016.03 (01.02.12)
030016.02 (01.11.11)
030016.01 (15.09.10)
Ab04 đã rà soát lần 1</t>
  </si>
  <si>
    <t>030016.14
17.10.20</t>
  </si>
  <si>
    <t>030016.15</t>
  </si>
  <si>
    <r>
      <t xml:space="preserve">Kiểm tra nhiệt độ – độ ẩm  phòng kiểm nghiệm hóa lý, vi sinh khu vực betalactam – nhà máy PME I
</t>
    </r>
    <r>
      <rPr>
        <i/>
        <sz val="10"/>
        <rFont val="Arial"/>
        <family val="2"/>
      </rPr>
      <t>Checking temperature – relative humidity in physico-chemical lab and microbial lab of betalactam area – PME I factory</t>
    </r>
  </si>
  <si>
    <t>010089.01 (25.10.19)
ĐBD-111.01 (02.01.18)</t>
  </si>
  <si>
    <t>010089.02
04.05.21</t>
  </si>
  <si>
    <t>010089.03</t>
  </si>
  <si>
    <r>
      <t xml:space="preserve">Thẩm định qui trình vệ sinh sản phẩm Non betalactam
</t>
    </r>
    <r>
      <rPr>
        <i/>
        <sz val="10"/>
        <color theme="1"/>
        <rFont val="Arial"/>
        <family val="2"/>
      </rPr>
      <t>Cleaning validation of Non betalactam products</t>
    </r>
  </si>
  <si>
    <t>010029.06 (28.12.19)
'010029.05 (25.06.19)
010029.04 (01.04.17) &amp; ĐBD-081.03 (15.05.17) &amp; PMP-010009.01 (22.02.19)
010029.03 (01.04.15)
'010029.02 (01.04.13)
010029.01 (15.07.11)</t>
  </si>
  <si>
    <t>010029.07
20.02.20</t>
  </si>
  <si>
    <t>010029.08</t>
  </si>
  <si>
    <t>070244.03 (19.10.17) &amp;
TBM-271-112.01 (05.06.17)
070244.02 (19.10.13)
Ab03: bổ sung model vào tên SOP
070244.01 (19.10.11)</t>
  </si>
  <si>
    <t>070244.04
07.08.21</t>
  </si>
  <si>
    <t>070244.05</t>
  </si>
  <si>
    <r>
      <t xml:space="preserve">Bảo trì máy kiểm tra trọng lượng CW-1200, mettler toledo XS2 
</t>
    </r>
    <r>
      <rPr>
        <i/>
        <sz val="10"/>
        <rFont val="Arial"/>
        <family val="2"/>
      </rPr>
      <t xml:space="preserve">Preventive maintenance of check weigher CW-1200, mettler toledo XS2 </t>
    </r>
  </si>
  <si>
    <r>
      <t xml:space="preserve">Bảo quản nguyên vật liệu/ sản phẩm trung gian/ bán thành phẩm trong quá trình sản xuất và đóng gói
</t>
    </r>
    <r>
      <rPr>
        <i/>
        <sz val="10"/>
        <rFont val="Arial"/>
        <family val="2"/>
      </rPr>
      <t xml:space="preserve">Storage of materials/ intermediate products/ bulk products in manufacturing and packaging process </t>
    </r>
  </si>
  <si>
    <t xml:space="preserve">
'080027.02 (30.01.21) &amp;
170006.03 (30.01.21')
080027.01 (15.05.20)
110074.04 (26.08.19)
170006.01 (15.08.19)
190006.02 (30.01.20)</t>
  </si>
  <si>
    <t>080027.03
03.01.22</t>
  </si>
  <si>
    <t>080027.04</t>
  </si>
  <si>
    <t>Garment drying machine 5, ID: 21175
When operating the Garment drying machine 5, the dryer did not work
• Root cause: Burned maixo resistor, causing damage to the contactor and 3-phase power switch 
• CAPA: 
- Reconnect the maixo resistor wire
- Replace contactor 
- Replace 3-phase power switch
- Revise SOP 090132 - Operation and cleaning of drying machine lavamac: Change 3-phase power switch</t>
  </si>
  <si>
    <t>010002,010010, 010043, SOP 00043
EU-GMP guideline, Part I, applicable to chapter 4</t>
  </si>
  <si>
    <t>EU GMP guideline, Part I, applicable to chapter 4, WHO-GMP, PIC/S GMP, 
010001, 010043,150005</t>
  </si>
  <si>
    <t>Ab 02: Lên ấn bản theo CAPA WHO NM1 - Thêm qui định khoanh vùng và dán nhãn phân biệt giữa các sản phẩm đã được đóng gói xong nhưng chưa chuyển xuống khu vực biệt trữ thành phẩm</t>
  </si>
  <si>
    <t>CC1/09/22001: Lắp sensor nhận diện chai ngã ở băng tải dẫn chai vào của máy dán nhãn</t>
  </si>
  <si>
    <r>
      <t xml:space="preserve">Lấy mẫu, kiểm nghiệm nguyên liệu non betalactam (nhà máy PME I)
</t>
    </r>
    <r>
      <rPr>
        <i/>
        <sz val="10"/>
        <rFont val="Arial"/>
        <family val="2"/>
      </rPr>
      <t>Sampling, testing of non betalactam raw materials (PME I factory)</t>
    </r>
  </si>
  <si>
    <t>WHO, 00057,
010010, 010066, 030001, 030003, 030006, 030010, 030012, 030034 , 030066, 050178, 050174, 120001,120099, 160102</t>
  </si>
  <si>
    <t>050001.07(27.08.20)
'050001.06 (03.02.20)
050001.05 (01.04.17)
'050001.04 (02.11.15)
050001.01/ 01.05.11
050001.02/ 01.11.11
050001.03/ 01.11.13</t>
  </si>
  <si>
    <t>050001.08
22.04.21</t>
  </si>
  <si>
    <t>050001.09</t>
  </si>
  <si>
    <r>
      <t xml:space="preserve">Hướng dẫn sử dụng phần mềm ứng dụng điều khiển hệ thống tủ ấm và tủ vi khí hậu Newtronic
</t>
    </r>
    <r>
      <rPr>
        <i/>
        <sz val="10"/>
        <rFont val="Arial"/>
        <family val="2"/>
      </rPr>
      <t>Usage instruction of control application software of Newtronic incubator and humidity chamber system</t>
    </r>
  </si>
  <si>
    <r>
      <t xml:space="preserve">Vận hành và vệ sinh máy đo pH Mettler Toledo SevenEasy 
</t>
    </r>
    <r>
      <rPr>
        <i/>
        <sz val="10"/>
        <rFont val="Arial"/>
        <family val="2"/>
      </rPr>
      <t>Operation and cleaning of Mettler Toledo SevenEasy pH meter</t>
    </r>
  </si>
  <si>
    <t>010035.09 (25.12.18)
'010035.08 (01.07.18)
010035.07 (24.04.17)
010035.06 (01.10.16)
010035.05 (31.08.15)
010035.04 (03.09.14)
010035.03 (30.05.14)
010035.02 (05.02.14)
010035.01 (01.02.12)</t>
  </si>
  <si>
    <t>EU GMP guideline, Part I, applicable to chapter 3</t>
  </si>
  <si>
    <t>010035.10
20.08.19</t>
  </si>
  <si>
    <t>010035.11</t>
  </si>
  <si>
    <t>PIC/S document, PI 006-3, Appendix 3 of ICH Q3C (R4)
EudraLex, The Rules Governing Medicinal Products in the European Union, chapter 3, chapter 5
Guideline on setting health based exposure limits, Questions and answers on implemetation of risk identification,
EU GMP guideline, part I, chapter 5
 010010, 010052</t>
  </si>
  <si>
    <t>050284.01</t>
  </si>
  <si>
    <t xml:space="preserve">Vận hành và vệ sinh máy đo độ dẫn điện METTLER TOLEDO SevenExcellence S700. </t>
  </si>
  <si>
    <t>010030.09 (01.09.20)
010030.08 (10.04.20)
010030.07 (10.01.20)
010030.06 (20.09.19)
010030.05 (20.01.19) &amp;
PMP-010017.01 (15.03.19)&amp;
ĐBD-146.01 (02.01.19)
010030.04 (01.07.18)
010030.03 (31.12.16)
010030.02 (31.12.12)
010030.01 (01.01.11)</t>
  </si>
  <si>
    <t>010030.11</t>
  </si>
  <si>
    <t>Superseded
16.02.22</t>
  </si>
  <si>
    <t>010030.10
01.10.20
010119.03
01.02.21</t>
  </si>
  <si>
    <t>010168.01</t>
  </si>
  <si>
    <t>090132.02 (05.09.17)
090132.01 (02.11.15)</t>
  </si>
  <si>
    <t xml:space="preserve">090132.03
24.09.20
</t>
  </si>
  <si>
    <t>090132.04</t>
  </si>
  <si>
    <t>Ab03:
- Qui định rõ quy trình làm ướt lọc
- Qui định rõ số lần tối đa thử lại cho mỗi màng lọc
- Bổ sung sổ pha chế dung dịch làm ướt lọc
- Qui định giới hạn áp suất khí nén cấp cho máy thử nghiệm độ toàn vẹn lọc</t>
  </si>
  <si>
    <t>Máy mới</t>
  </si>
  <si>
    <t>Ab05:
Annex 1: Add regulations in SOP for visually check garments before gowning and after taking off.</t>
  </si>
  <si>
    <t>120100.01</t>
  </si>
  <si>
    <r>
      <t xml:space="preserve">Hướng dẫn sử dụng phần mềm Minitab
</t>
    </r>
    <r>
      <rPr>
        <i/>
        <sz val="10"/>
        <color theme="1"/>
        <rFont val="Arial"/>
        <family val="2"/>
      </rPr>
      <t>Operation intructions of minitab software</t>
    </r>
  </si>
  <si>
    <t>010019.18</t>
  </si>
  <si>
    <t>010019.16 (29.04.21)
010019.15 (26.01.21)
010019.15 (26.01.21)
010019.14 (20.07.20)
010019.13 (25.04.20)
010019.12 (15.01.20)
010019.11 (22.07.19)
010019.10 (01.11.18)
PMP-010045.01 (21.03.19)
ĐBD-112.03 (01.11.18)
010019.09 (01.04.18)
010019.08 (01.04.17)
010019.07 (14.01.17)
010019.06 (04.05.16)
010019.05 (01.04.15)
010019.04 (22.08.14)
010019.03 (21.10.13)
010019.02 (20.10.11)
010019.01 (01.01.11)</t>
  </si>
  <si>
    <t>010019.17
17.11.21</t>
  </si>
  <si>
    <t>010003, 010010, 010043, 010059, 010060, 010071, 010124, 020023, 030004, 040088, 010124
EU GMP guideline
Annex 16,
Luật Dược số 105/2016/QH13
Directive 2001/83/ec
SOP00080
SOP00084</t>
  </si>
  <si>
    <t>170024.03</t>
  </si>
  <si>
    <t>170024.01 (15.08.19)
170010.01 (15.08.19)
170028.01 (01.10.19)
AB 02 Đổi tên SOP
SXW-181.09 (16.07.18)</t>
  </si>
  <si>
    <t>170024.02
03.01.22</t>
  </si>
  <si>
    <t>CAPA 4.1: Bổ sung nội dung chuyển bình pha chế 40 lít vào khu vực vô trùng</t>
  </si>
  <si>
    <t>Ab03: CAPA 4.2 - Thay thế loại vải trang phục bằng chất liệu vải không bám bụi.</t>
  </si>
  <si>
    <t>20/02/22: thay đổi CAPA</t>
  </si>
  <si>
    <t>170102.01 (15.08.19)
TBO-270-87.04
25.12.17</t>
  </si>
  <si>
    <t>170102.02
16.10.20</t>
  </si>
  <si>
    <t>170102.03</t>
  </si>
  <si>
    <t>170054.01 (10.08.19)
TBO-270-09.03
01.06.17</t>
  </si>
  <si>
    <t>170054.02
09.10.20</t>
  </si>
  <si>
    <t>170054.03</t>
  </si>
  <si>
    <t>170105.01 (10.08.19)
TBO-270-92.02 
01.11.18</t>
  </si>
  <si>
    <t>170105.02
16.10.20</t>
  </si>
  <si>
    <t>170105.03</t>
  </si>
  <si>
    <t xml:space="preserve">Vận hành máy bao phim KBC-BP-150 </t>
  </si>
  <si>
    <t>170086.01 (15.08.19)
TBO-270-71.04
10.05.18</t>
  </si>
  <si>
    <t>170086.02
16.10.20</t>
  </si>
  <si>
    <t>170086.03</t>
  </si>
  <si>
    <t>16/02/222</t>
  </si>
  <si>
    <t>Nghiên cứu thời gian chờ và nghiên cứu độ ổn định bán thành phẩm
Hold time study and bulk stability study</t>
  </si>
  <si>
    <t>090195.01
28.01.21</t>
  </si>
  <si>
    <t>090195.02</t>
  </si>
  <si>
    <r>
      <t xml:space="preserve">Vận hành và vệ sinh máy dán nhã chai lọ và hệ thống kiểm tra nhãn EPK-120
</t>
    </r>
    <r>
      <rPr>
        <i/>
        <sz val="10"/>
        <rFont val="Arial"/>
        <family val="2"/>
      </rPr>
      <t>Operation and cleaning of vial labelling machine and verify system EPK-120</t>
    </r>
  </si>
  <si>
    <t>Ab06: Dùng chung với 080011 -&gt; lên ấn bản mở rộng phạm vi áp dụng - đã xong
170003 đóng supersede
Ab07: gộp chung sổ với SOP 010111, sẽ lên ấn bản hiệu lực chung ngày</t>
  </si>
  <si>
    <t>070421.01</t>
  </si>
  <si>
    <t>Ab05: Kiểm tra ngày giặt sấy của trang phục. Nếu quá 1 tháng, phải tiến hành giặt lại trước khi sử dụng</t>
  </si>
  <si>
    <t>Ab03: Kiểm tra ngày giặt sấy của trang phục. Nếu quá 30 ngày, phải tiến hành giặt lại trước khi sử dụng, sẽ sử dụng nhãn PL19 SOP 010066 - đã xong
Ab04: Kiểm tra ngày giặt sấy của trang phục. Nếu quá 1 tháng, phải tiến hành giặt lại trước khi sử dụng</t>
  </si>
  <si>
    <t>Ab06: Kiểm tra ngày giặt sấy của trang phục. Nếu quá 1 tháng, phải tiến hành giặt lại trước khi sử dụng</t>
  </si>
  <si>
    <t>090086.03 (16.05.17)
090086.02 (15.06.16)
090086.01 (10.10.15)</t>
  </si>
  <si>
    <t xml:space="preserve">090086.04
19.09.20
</t>
  </si>
  <si>
    <t>090086.05</t>
  </si>
  <si>
    <r>
      <t xml:space="preserve">Bảo trì máy hấp tiệt trùng STURDY SA-400
</t>
    </r>
    <r>
      <rPr>
        <i/>
        <sz val="10"/>
        <rFont val="Arial"/>
        <family val="2"/>
      </rPr>
      <t>Preventive maintenance of steam STERILIZER STURDY SA-400.</t>
    </r>
  </si>
  <si>
    <t>QC - Microbial Lab (Betalactam) - PME I</t>
  </si>
  <si>
    <r>
      <t xml:space="preserve">Vận hành và vệ sinh máy hấp tiệt trùng STURDY SA-400
</t>
    </r>
    <r>
      <rPr>
        <i/>
        <sz val="10"/>
        <rFont val="Arial"/>
        <family val="2"/>
      </rPr>
      <t>Operation and cleaning of steam sterilizer STURDY SA-400</t>
    </r>
  </si>
  <si>
    <t>040141.01</t>
  </si>
  <si>
    <t>24/02/22</t>
  </si>
  <si>
    <t>070001, 020004, 040142</t>
  </si>
  <si>
    <t>090138.04 (09.04.18)
090138.03 (12.11.16)
090138.02 (15.06.16)
090138.01 (05.11.15)</t>
  </si>
  <si>
    <t>090138.05
04.11.20</t>
  </si>
  <si>
    <t>090138.06</t>
  </si>
  <si>
    <t>170184.03</t>
  </si>
  <si>
    <t>080011.05 (24.02.20) &amp; 
170003.01  (01.09.19)
080011.04 (14.11.16)
080011.03 (15.11.14)
080011.01 (16.11.10)
080011.02 (16.11.12)</t>
  </si>
  <si>
    <t>080011.06
31.12.21</t>
  </si>
  <si>
    <t>080011.07</t>
  </si>
  <si>
    <t>010111.02 (15.06.20)
010111.01 (25.09.19)&amp;
190004.01 (05.08.19)
110024.07 (01.06.19) &amp; 
190005.01 (05.08.19)</t>
  </si>
  <si>
    <t>010111.03
05.07.21</t>
  </si>
  <si>
    <t>010111.04</t>
  </si>
  <si>
    <t xml:space="preserve">
170184.01 (31.03.20)
AB02 Đổi tên SOP
ĐBD-118.01 (20.12.17)
</t>
  </si>
  <si>
    <t xml:space="preserve">170184.02
30.12.21
</t>
  </si>
  <si>
    <t>010033.15 (30.07.21)
010033.14 (04.05.21)
010033.13 (30.01.21)
010033.12 (24.09.20)
010033.11 (31.12.19)
010033.10 (20.07.19)
010033.09 (01.07.18)
PMP-010029.01(22.03.19)
010033.08 (25.12.17)
010033.07 (25.10.17)
010033.06 (25.03.17)
010033.05 (20.10.16)
010033.04 (20.11.14)
Ab05 gộp 2 SOP 010033.04 và 010044.01
010033.03 (15.10.14)
010033.02 (15.10.12)
Ab02: Chuyển sang song ngữ</t>
  </si>
  <si>
    <t>010033.16
10.02.22</t>
  </si>
  <si>
    <t>010033.17</t>
  </si>
  <si>
    <t>090155.02 (06.11.17)
090155.01 (15.11.15)</t>
  </si>
  <si>
    <t xml:space="preserve">090155.03
16.10.20
</t>
  </si>
  <si>
    <t>090155.04</t>
  </si>
  <si>
    <t>Hướng dẫn sử dụng của nhà sản xuất
020004</t>
  </si>
  <si>
    <t xml:space="preserve">180054.03 (07.09.20)
180054.02 (07.09.20)
180054.01 (10.08.19)
SXW-003.06 (09.07.18)
</t>
  </si>
  <si>
    <t>180054.04
17.11.21</t>
  </si>
  <si>
    <t>180054.05</t>
  </si>
  <si>
    <t>010083.02 (15.06.20)
'010083.01 (28.07.19)</t>
  </si>
  <si>
    <t>010083.03
03.12.21</t>
  </si>
  <si>
    <t>010083.04</t>
  </si>
  <si>
    <t xml:space="preserve">090177.02 (28.11.20)
110089.03 (16.12.15)
</t>
  </si>
  <si>
    <t xml:space="preserve">090177.03
30.09.21
</t>
  </si>
  <si>
    <t>090177.04</t>
  </si>
  <si>
    <t>070461.01</t>
  </si>
  <si>
    <t>070433.01</t>
  </si>
  <si>
    <t>PME I, stada</t>
  </si>
  <si>
    <t>Superseded
29.01.22</t>
  </si>
  <si>
    <t>070173.02 (20.06.17)</t>
  </si>
  <si>
    <t>070173.03
19.10.20</t>
  </si>
  <si>
    <t>070173.04</t>
  </si>
  <si>
    <t>QC - ChemLab, Raw Material Warehouse -  PME I</t>
  </si>
  <si>
    <t>QC - ChemLab (Betalactam) - PME I và QC-Stada</t>
  </si>
  <si>
    <t>Kho NLBB &amp; Kho TP &amp; 
Stada Việt Nam</t>
  </si>
  <si>
    <t>QC- Microbial (Betalactam) - PME I</t>
  </si>
  <si>
    <t xml:space="preserve">BSO </t>
  </si>
  <si>
    <t xml:space="preserve">010080.02 (03.01.20)
'010080.01 (20.07.19)
</t>
  </si>
  <si>
    <t>010080.03
03.02.20</t>
  </si>
  <si>
    <t>010080.04</t>
  </si>
  <si>
    <t>03/02/22</t>
  </si>
  <si>
    <t xml:space="preserve">QC (Non betalactam) - PME I
</t>
  </si>
  <si>
    <t>Kho NVL (Non betalactam viên - NM PME I)</t>
  </si>
  <si>
    <t>Superseded
13.06.21</t>
  </si>
  <si>
    <t>Ab17: Cấu trúc lại Quality Unit, E&amp;M - đã xong
Ab18: bổ sung phòng biệt trữ thành phẩm, check list thẩm định quy trình - đã xong</t>
  </si>
  <si>
    <t>Ab08: Xem lại mô tả trách nhiệm - đã xong</t>
  </si>
  <si>
    <t>Ab11: CAPA 6.3 - thay đổi tiêu chuẩn giới hạn độ ẩm cho phòng cân 65 +/- 10% - đã xong</t>
  </si>
  <si>
    <t>Ab09: Tham chiếu SOP 020080, 020081, 020025, đã đổi đầu số - đã xong</t>
  </si>
  <si>
    <t>Ab13: IT vào được khu B xưởng Betalactam tiêm, một số phụ lục - đã xong</t>
  </si>
  <si>
    <t>Ab04: CC2/19/21027 - đã xong
Đề nghị thay đổi:
- Lắp vách lưng chia Phòng biệt trữ vỉ và gói 2 (0P23) thành 2 phòng: Phòng biệt trữ vỉ và gói 2 (0P23) và Phòng biệt trữ thành phẩm
- Đổi tên Phòng giám đốc sản xuất (0M67) thành Phòng quản đốc (0M67)"
- CAPA 6.3 - thay đổi tiêu chuẩn giới hạn độ ẩm cho phòng cân 65 +/- 10%</t>
  </si>
  <si>
    <t>Ab03: Cấu trúc lại Quality Unit, E&amp;M - đã xong
Ab04: CC2/19/21027 - đã xong
Đề nghị thay đổi:
- Lắp vách lưng chia Phòng biệt trữ vỉ và gói 2 (0P23) thành 2 phòng: Phòng biệt trữ vỉ và gói 2 (0P23) và Phòng biệt trữ thành phẩm
- Đổi tên Phòng giám đốc sản xuất (0M67) thành Phòng quản đốc (0M67)"</t>
  </si>
  <si>
    <t>160062.05 (05.05.21)
160062.04 (05.10.20)
160062.03 (07.07.20)
160062.01 (22.07.19)
160062.02 (10.12.19)</t>
  </si>
  <si>
    <t>160062.06
20.12.21</t>
  </si>
  <si>
    <t>160062.07</t>
  </si>
  <si>
    <t>050204.05 (01.10.20)
'050204.04 (01.10.20)
'050204.03 (09.09.20)
050204.01 (01.08.19)
050204.02 (16.01.20)</t>
  </si>
  <si>
    <t>050204.06
18.09.21</t>
  </si>
  <si>
    <t>050204.07</t>
  </si>
  <si>
    <t>070068.04 (01.10.19)
AB 05 đổi tên
070068.03 (14.06.16)
TB,-271-61.03 (15.12.17)
070068.02 (15.06.12)
Tên sop ab02 thay đổi so ab01</t>
  </si>
  <si>
    <t>070068.05
04.05.21</t>
  </si>
  <si>
    <t>06.01.22</t>
  </si>
  <si>
    <t>070068.06</t>
  </si>
  <si>
    <t>06/01/22</t>
  </si>
  <si>
    <r>
      <t xml:space="preserve">Vận hành bộ ghi dữ liệu
</t>
    </r>
    <r>
      <rPr>
        <i/>
        <sz val="10"/>
        <rFont val="Arial"/>
        <family val="2"/>
      </rPr>
      <t>Operation for datalogger</t>
    </r>
  </si>
  <si>
    <r>
      <t xml:space="preserve">Hiệu chuẩn máy đo độ dẫn điện METLER TOLEDO SEVENEXCELLENCE S700
</t>
    </r>
    <r>
      <rPr>
        <i/>
        <sz val="10"/>
        <rFont val="Arial"/>
        <family val="2"/>
      </rPr>
      <t>Calibration of conductivity METER METLER TOLEDO SEVENEXCELLENCE S700</t>
    </r>
  </si>
  <si>
    <t>070507.01</t>
  </si>
  <si>
    <t>04.03.22: A Trân
07.03.22: A Nguyênx
07.03.22: GĐCL</t>
  </si>
  <si>
    <t>16</t>
  </si>
  <si>
    <t>050174.03</t>
  </si>
  <si>
    <t>050174.01 (28.06.19)</t>
  </si>
  <si>
    <t>Ab03: CAPA 4.7 - bổ sung biểu mẫu theo dõi chênh áp HEPA - đã xong</t>
  </si>
  <si>
    <t>Ab02: CAPA 4.7 - bổ sung biểu mẫu theo dõi chênh áp HEPA - đã xong</t>
  </si>
  <si>
    <t>Ab02: Gộp nội dung SOP 170010, 170028, 170169 vào SOP 170024 - đã xong
Ab03: CAPA 5.1 - Làm khô các dụng cụ phụ kiện sau khi đã vệ sinh sạch bằng khăn không xơ và khí nén. Nhận xét của thanh tra: Chưa khắc phục được nguy cơ nhiễm từ dụng cụ bẩn (đưa vào vệ sinh) sang dụng cụ sạch (đang để ráo)
20.02.22 CAPA thêm Bổ sung nội dung: Đảm bảo khi vệ sinh chỉ có nhóm dụng cụ bẩn của cùng một sản phẩm được đưa vào phòng vệ sinh tại cùng một thời điểm. Tất cả các dụng cụ được vệ sinh cùng lúc, lần lượt trải qua các bước vệ sinh trước khi được làm khô bằng khăn không xơ và khí nén, gắn nhãn tình trạng “Dụng cụ sạch” lên dụng cụ đã vệ sinh. Chuyển ngay về phòng dụng cụ sạch hoặc phòng có chứa thiết bị.</t>
  </si>
  <si>
    <t>Ab04: Loại bỏ máy thử nghiệm độ toàn vẹn của lọc Sartocheck Junior BP-Plus (Mã số: 29071), đặt tại phòng chuẩn bị (Mã số: 19020)
Nhớ đóng OBSOLETE: SOP 180052.02, SOP 070398.01 - đã xong
Ab05: CAPA 4.6 - qui định rõ qui trình làm ướt, số lần tối đa thử lại, sổ chuẩn bị dung dịch làm ướt màng lọc, qui định giới hạn áp khí nén khí thử nghiệm độ kín lọc
CAPA 5.2 - qui định áp suất khí nén và thời gian làm khô lọc sau test - đã xong</t>
  </si>
  <si>
    <t xml:space="preserve">CAPA 5.4 - đã xong
- Hạn dùng trang phục: 1 tháng
- Bổ sung qui định chuyển toàn bộ trang phục chưa sử dụng trong các hộp chứa tại các phòng thay trang phục cho nhà giặt vào cuối tháng và ghi sổ theo dõi. </t>
  </si>
  <si>
    <t xml:space="preserve">Ab02: Kiểm tra ngày giặt sấy của trang phục. Nếu quá 30 ngày, phải tiến hành giặt lại trước khi sử dụng, sẽ sử dụng nhãn PL19 SOP 010066 - đã xong
Ab03: CAPA 5.4 - đã xong
- Hạn dùng trang phục: 1 tháng
- Bổ sung qui định chuyển toàn bộ trang phục chưa sử dụng trong các hộp chứa tại các phòng thay trang phục cho nhà giặt vào cuối tháng và ghi sổ theo dõi.
</t>
  </si>
  <si>
    <t>Ab15: CAPA 6.3 - thay đổi tiêu chuẩn giới hạn độ ẩm cho phòng cân 65 +/- 10% - đã xong</t>
  </si>
  <si>
    <t>Vận hành và vệ sinh máy in phun DOMINO A100, A200
Operation and cleaning of INKJET PRINTER DOMINO A100,  A200</t>
  </si>
  <si>
    <t>Ab04: CC1/03/22010 Nâng cấp phần mềm 3.00 lên 3.84</t>
  </si>
  <si>
    <t>ab11: CC2/03/22009 - thêm việc hướng dẫn sử dụng điện cực mới</t>
  </si>
  <si>
    <t>08/03/22</t>
  </si>
  <si>
    <t>QC - Hóa lý (non beta) - PME I</t>
  </si>
  <si>
    <t>050284, 070002, 010010, 010066, USP 43, monograph &lt;645&gt; – Water conductivity, EP 10.5. 2.2.38 – Conductivity</t>
  </si>
  <si>
    <t>Ab02: CC1/17/21083 - Lắp hệ thống khí nén, dùng để vệ sinh máy trộn lập phương</t>
  </si>
  <si>
    <t xml:space="preserve">030061.02 (24.12.19)
'030061.01 (12.08.19)
</t>
  </si>
  <si>
    <t>030061.03
22.05.20</t>
  </si>
  <si>
    <r>
      <t xml:space="preserve">Vệ sinh dụng cụ phòng kiểm nghiệm bằng máy rửa dụng cụ – </t>
    </r>
    <r>
      <rPr>
        <i/>
        <sz val="10"/>
        <rFont val="Arial"/>
        <family val="2"/>
      </rPr>
      <t>nhà máy Stada Việt Nam
Cleaning apparatuses of qc deparment by using washing machine – Stada Viet Nam factory</t>
    </r>
  </si>
  <si>
    <t>030061.04</t>
  </si>
  <si>
    <t>010082.02 (24.04.20)
'010082.01(28.07.19)</t>
  </si>
  <si>
    <t>010082.03
18.11.21</t>
  </si>
  <si>
    <t>010082.04</t>
  </si>
  <si>
    <t>050056.09 (02.01.20)
050056.08 (01.08.19)
050056.07 (25.11.17) &amp;
KND-087-03 (10.03.17)
050056.06 (01.10.16)
050056.05 (31.12.15)
050056.04 (31.12.15)
Tên sop ab04 thay đổi
050056.03/ 30.11.13
050056.02 (30.11.12)
050056.01 (30.11.10)</t>
  </si>
  <si>
    <t xml:space="preserve">050056.10
08.06.20
</t>
  </si>
  <si>
    <t>050056.11</t>
  </si>
  <si>
    <t>050174.02
15.07.20</t>
  </si>
  <si>
    <t>Thuốc vô trùng - PME I</t>
  </si>
  <si>
    <t>020004, 190015, 190018</t>
  </si>
  <si>
    <t>Chờ hoàn thành RA</t>
  </si>
  <si>
    <t>030057.01 (04.09.17)</t>
  </si>
  <si>
    <t>030057.02
02.01.20</t>
  </si>
  <si>
    <t>030057.03</t>
  </si>
  <si>
    <t>030073.01
03.12.19</t>
  </si>
  <si>
    <t>030073.02</t>
  </si>
  <si>
    <t>010099.01 (01.08.19)</t>
  </si>
  <si>
    <t>010099.02
20.02.20</t>
  </si>
  <si>
    <t>010099.03</t>
  </si>
  <si>
    <t>Hành động khi mất điện và cấp điện trở lại và hành động khi hệ thống hvac không hoạt động khu vực thuốc viên Non betalactam</t>
  </si>
  <si>
    <t>Kho bao bì sơ cấp (Non betalactam viên - NM PME I)</t>
  </si>
  <si>
    <t>Cập nhật 2 lần điều chuyển</t>
  </si>
  <si>
    <t>020004, 030035</t>
  </si>
  <si>
    <r>
      <t xml:space="preserve">Xử lý, giặt, xếp trang phục cấp sạch D và khu vực CNC trong xưởng thuốc vô trùng betalactam
</t>
    </r>
    <r>
      <rPr>
        <i/>
        <sz val="10"/>
        <rFont val="Arial"/>
        <family val="2"/>
      </rPr>
      <t>Handling, laundry, fold garments for using in grade D and CNC area of betalactam sterile workshop</t>
    </r>
  </si>
  <si>
    <t xml:space="preserve">090105.04
30.09.21
</t>
  </si>
  <si>
    <t xml:space="preserve">
090105.03 (28.11.20)
090105.02 (02.05.17)
090105.01 (10.10.15)</t>
  </si>
  <si>
    <t>Giặt, xếp trang phục sử dụng trong khu vực kiểm nghiệm, kho 
Washing, fold garments using in QC, warehouse</t>
  </si>
  <si>
    <t>090106.03 (28.11.20)
090106.02 (02.05.17)
090106.01 (10.10.15)</t>
  </si>
  <si>
    <t>090106.05</t>
  </si>
  <si>
    <t xml:space="preserve">090106.04
30.09.21
</t>
  </si>
  <si>
    <r>
      <t xml:space="preserve">Giặt, xếp và kiểm soát trang phục sử dụng trong khu vực cấp sạch B và C
</t>
    </r>
    <r>
      <rPr>
        <i/>
        <sz val="10"/>
        <rFont val="Arial"/>
        <family val="2"/>
      </rPr>
      <t>Washing, fold and control garments for grade B AND C area</t>
    </r>
  </si>
  <si>
    <t>090136.04 (31.08.20)
090136.03 (14.11.16)
090136.02 (15.06.16)
090136.01 (05.11.15)</t>
  </si>
  <si>
    <t>090151, 090135, 090133, 080025, 010066, 010123, 090177</t>
  </si>
  <si>
    <t>090136.06</t>
  </si>
  <si>
    <t xml:space="preserve">090136.05
30.09.21
</t>
  </si>
  <si>
    <t>160103.01</t>
  </si>
  <si>
    <r>
      <t xml:space="preserve">Chuyển giao phương pháp phân tích
</t>
    </r>
    <r>
      <rPr>
        <i/>
        <sz val="10"/>
        <rFont val="Arial"/>
        <family val="2"/>
      </rPr>
      <t>Analytical method transfer</t>
    </r>
  </si>
  <si>
    <t>030050.09
24.11.20</t>
  </si>
  <si>
    <t>Anh Việt MST đăng ký</t>
  </si>
  <si>
    <t>010140.01 (26.10.20)
120032.07 (01.04.20 )
170017.01</t>
  </si>
  <si>
    <t>010140.02
06.12.21</t>
  </si>
  <si>
    <t>010140.03</t>
  </si>
  <si>
    <t>010084.06</t>
  </si>
  <si>
    <t>Ab10: Bổ sung quy định đánh mã số cho các máy tính kiểm soát phần mềm thiết bị / hệ thống và máy vi tính phân tích/ lưu trữ dữ liệu liên quan tới lô sản phẩm</t>
  </si>
  <si>
    <t>010005.10</t>
  </si>
  <si>
    <t>010005.09
20.09.21</t>
  </si>
  <si>
    <t>010084.05
20.09.21</t>
  </si>
  <si>
    <t>17/03/22</t>
  </si>
  <si>
    <t>21/03/22</t>
  </si>
  <si>
    <r>
      <t xml:space="preserve">Vận hành và bảo trì hệ thống điện nhà máy thuốc vô trùng
</t>
    </r>
    <r>
      <rPr>
        <i/>
        <sz val="10"/>
        <rFont val="Arial"/>
        <family val="2"/>
      </rPr>
      <t>Operation and preventive maintenance of electric power system of sterile factory</t>
    </r>
  </si>
  <si>
    <t>010001, 070001, 020004, 070178, 070203</t>
  </si>
  <si>
    <t>01/01/00</t>
  </si>
  <si>
    <r>
      <t xml:space="preserve">Hệ thống mã số khu vực GMP nhà máy PME I
</t>
    </r>
    <r>
      <rPr>
        <i/>
        <sz val="10"/>
        <rFont val="Arial"/>
        <family val="2"/>
      </rPr>
      <t>Numbering system in GMP area in PME I factory</t>
    </r>
  </si>
  <si>
    <t>010115.02 (04.04.20)
'Ab03: Đổi tên
010115.01 (10.09.19)</t>
  </si>
  <si>
    <t>010115.03
01.07.20</t>
  </si>
  <si>
    <t>010115.04</t>
  </si>
  <si>
    <r>
      <t xml:space="preserve">Vận hành và vệ sinh máy đo kích thước hạt nhiễu xạ laser 3000
</t>
    </r>
    <r>
      <rPr>
        <i/>
        <sz val="10"/>
        <rFont val="Arial"/>
        <family val="2"/>
      </rPr>
      <t>Operation and cleaning of Mastersizer 3000</t>
    </r>
  </si>
  <si>
    <t>Ab15 - CC1/12/22005: 
Bổ sung nội dung các mục:
- Các nguyên vật liệu sau khi cấp phát phải đưa vào pha chế trong phòng 7 ngày.
- Khi cấp phát nguyên liệu cho phòng R&amp;D hoặc phòng QC thì sử dụng dụng cụ cân nguyên liệu sạch (vá xúc, muỗng inox) của xưởng thuốc viên Betalactam và vệ sinh dụng cụ này theo SOP 110027- Vệ sinh dụng cụ/ phụ kiện sản xuất</t>
  </si>
  <si>
    <t>Ab03: CC1/18/22005
Nêu rõ cấp chính xác của cân và quy định cấp chính xác tối thiểu của quả cân chuẩn sử dụng cho cân đó - sau khi quả cân rớt cấp</t>
  </si>
  <si>
    <t>Ab03: Cập nhật tài liệu tham khảo, mô tả loại nước nào sử dụng khi vệ sinh - đã xong</t>
  </si>
  <si>
    <r>
      <t xml:space="preserve">Hướng dẫn sử dụng đồng hồ theo dõi nhiệt độ - độ ẩm tự động GDL
</t>
    </r>
    <r>
      <rPr>
        <i/>
        <sz val="10"/>
        <color theme="1"/>
        <rFont val="Arial"/>
        <family val="2"/>
      </rPr>
      <t>Operation of graphical display data logger GDL</t>
    </r>
  </si>
  <si>
    <t>010066, 020004, 010122, 010123, 080025, 090098, 090101, 090103, 090096, 090177</t>
  </si>
  <si>
    <t xml:space="preserve">010066, 020004, 010122, 010123, 080025, 090101, 090103, 090096, 090177      </t>
  </si>
  <si>
    <t>180077.02 (23.05.20)
180077.01 (19.08.19)
AB01 (19.08.19)
SXD-008.05 (19.08.19)</t>
  </si>
  <si>
    <t>180077.03
15.10.21</t>
  </si>
  <si>
    <t>180077.04</t>
  </si>
  <si>
    <t>180053.01 (07.08.19)
TBO-001-90.01 (01.06.19)</t>
  </si>
  <si>
    <t>180053.02
29.04.20</t>
  </si>
  <si>
    <t>180053.03</t>
  </si>
  <si>
    <t>010104.03
04.10.21</t>
  </si>
  <si>
    <t>010104.04</t>
  </si>
  <si>
    <r>
      <t xml:space="preserve">Vệ sinh dụng cụ phòng kiểm nghiệm bằng máy rửa dụng cụ 
</t>
    </r>
    <r>
      <rPr>
        <i/>
        <sz val="10"/>
        <rFont val="Arial"/>
        <family val="2"/>
      </rPr>
      <t>Cleaning apparatuses of QC deparment by using washer</t>
    </r>
  </si>
  <si>
    <t>030006,
030010,
050118</t>
  </si>
  <si>
    <t xml:space="preserve">030006, 030010, 050217 </t>
  </si>
  <si>
    <r>
      <t xml:space="preserve">Quy trình toàn cầu - nâng cấp quản lý (ETM)
</t>
    </r>
    <r>
      <rPr>
        <i/>
        <sz val="10"/>
        <color theme="1"/>
        <rFont val="Arial"/>
        <family val="2"/>
      </rPr>
      <t>Escalation to management (ETM) - Global process</t>
    </r>
  </si>
  <si>
    <t>Ab07: ảnh hưởng bởi SOP 010005</t>
  </si>
  <si>
    <t>Ab02: bổ sung khăn lau nang</t>
  </si>
  <si>
    <t>Ab03: cách pha chế cho dung dịch xanh methylen</t>
  </si>
  <si>
    <t>Ab03: CC1/09/22006 - Nâng cấp hệ thống in mã 2D Matrix FMD</t>
  </si>
  <si>
    <t>Ab04: Lên ấn bản thêm can thiệp Mở cửa chỉnh đường dẫn chai vào ở ORABS 1, Chuyển đĩa petri vào/ ra khỏi RABS (trong quá trình sản xuất), Chuyển thanh chặn chai ra khỏi RABS (chỉ thực hiện trong Mediafill) - đã xong
Ab05: Bổ sung can thiệp: Thay miệng phân liều. Bỏ nội dung “chỉ thực hiện trong media fill” cho 2 can thiệp ở ORABS1: chuyển đĩa petri vào/ ra khỏi RABS và chuyển thanh chặn chai ra khỏi RABS</t>
  </si>
  <si>
    <t>190036.01 (23.07.19)</t>
  </si>
  <si>
    <t>190036.02
20.04.20</t>
  </si>
  <si>
    <t>190036.03</t>
  </si>
  <si>
    <r>
      <t xml:space="preserve">Vận hành, vệ sinh máy thử độ kín ELECTROLAB LT-101P, và hướng dẫn thử nghiệm độ kín 
</t>
    </r>
    <r>
      <rPr>
        <i/>
        <sz val="10"/>
        <rFont val="Arial"/>
        <family val="2"/>
      </rPr>
      <t>Operation, cleaning of leak test apparatus ELECTROLAB LT-101P, and instruction for leak test</t>
    </r>
  </si>
  <si>
    <t>'090172.03 (01.10.20)
'090172.02 (09.11.16)
'090172.01 (15.08.16)</t>
  </si>
  <si>
    <t>090172.05</t>
  </si>
  <si>
    <r>
      <t xml:space="preserve">Qui định về hoạt động thường qui và các can thiệp vào RABS
</t>
    </r>
    <r>
      <rPr>
        <i/>
        <sz val="10"/>
        <rFont val="Arial"/>
        <family val="2"/>
      </rPr>
      <t xml:space="preserve">Regulations of routine operation and intervention into RABS </t>
    </r>
  </si>
  <si>
    <t>090172.04
11.10.21</t>
  </si>
  <si>
    <t>050090.05 (12.08.19)
050090.04 (02.05.17) + 
PMP-030033.01 (13.05.19)
050090.03 (01.12.16)
050090.02 (01.12.14)
050090.01 (01.12.12)</t>
  </si>
  <si>
    <t>050090.06
10.07.19</t>
  </si>
  <si>
    <t>050090.07</t>
  </si>
  <si>
    <r>
      <t xml:space="preserve">Quản lý máy tính tay, máy vi tính và máy in trong phòng kiểm nghiệm
</t>
    </r>
    <r>
      <rPr>
        <i/>
        <sz val="10"/>
        <rFont val="Arial"/>
        <family val="2"/>
      </rPr>
      <t>Management of calculator, computer and printer in QC laboratory</t>
    </r>
  </si>
  <si>
    <t>180027.01 (07.08.19)
TBO-001-53.05
01.03.18</t>
  </si>
  <si>
    <t>180027.02
27.05.20</t>
  </si>
  <si>
    <t>180027.03</t>
  </si>
  <si>
    <t>180042.01 (06.08.19)
TBO-001-91.01
01.06.19</t>
  </si>
  <si>
    <t>180042.02
25.05.20</t>
  </si>
  <si>
    <t>180042.03</t>
  </si>
  <si>
    <t>010066, 020004, 080026</t>
  </si>
  <si>
    <t>Ab01: CAPA: Major-01 - Inadequate bulk hold time studies - đã xong
Ab02: thay đổi số lượng lô thẩm định</t>
  </si>
  <si>
    <t>Ab02: lên ấn bản bổ sung thêm cho máy ép vỉ 6 mã số 28469 (đã thẩm định hiệu năng ngày 19/11/21 và 20/11/21) - đã xong
Ab03: bổ sung kiểm tra vệ sinh thiết bị</t>
  </si>
  <si>
    <t>29.03.22: nhận mail</t>
  </si>
  <si>
    <t>Ab01: CAPA internal - đã xong</t>
  </si>
  <si>
    <t>Ab03: Cấu trúc lại Quality Unit, E&amp;M - đã xong
Ab04: điền số PT và số QĐ CN tạm vào ô số PKN</t>
  </si>
  <si>
    <t>Ab03: Quy định rõ mã sử dụng - đã xong
Ab04: CC2/19/22017 - Thay đổi phương pháp chọn dữ liệu FMD đã chạy: Thay đổi từ kết hợp GTIN/NTIN và số lô thành chữ chọn ID theo yêu cầu để thuận tiện hơn, Thay đổi lựa chọn dữ liệu FMD để xem trang màn hình xem báo cáo FMD, Hiển thị phiên bản chương trình trên thanh tiêu đề, Thêm phân quyền mới: SERVICE, Thêm dữ liệu xác nhận và đầu ra (Thêm van khí điện từ (Rejector) ASV3)</t>
  </si>
  <si>
    <t>SOP 00044, 010041, 010010, 010115</t>
  </si>
  <si>
    <t>KND-055-032.05 (01.12.17)
&amp; 040018.05 (02.01.18)
040018.04 (20.05.16)
040018.03 (20.05.14)
040018.02 (30.07.12)
040018.01 (30.07.10)</t>
  </si>
  <si>
    <t>040018.06
20.08.19</t>
  </si>
  <si>
    <t>040018.07</t>
  </si>
  <si>
    <r>
      <t xml:space="preserve">Vệ sinh dụng cụ phòng vi sinh
</t>
    </r>
    <r>
      <rPr>
        <i/>
        <sz val="10"/>
        <rFont val="Arial"/>
        <family val="2"/>
      </rPr>
      <t>Cleaning apparatuses of Microbial Lab</t>
    </r>
  </si>
  <si>
    <t>160104.01</t>
  </si>
  <si>
    <t>160105.01</t>
  </si>
  <si>
    <t>160106.01</t>
  </si>
  <si>
    <t>160107.01</t>
  </si>
  <si>
    <t>Quản lý hóa chất</t>
  </si>
  <si>
    <t>Đánh giá nhà cung cấp về HSE</t>
  </si>
  <si>
    <t>Quy trình đáp ứng tín huống khẩn cấp</t>
  </si>
  <si>
    <t>Khánh HSE đăng ký</t>
  </si>
  <si>
    <t>170173.02
03.01.22</t>
  </si>
  <si>
    <t>170173.03</t>
  </si>
  <si>
    <t>Tiếp nhận, cấp phát, vệ sinh và bảo quản tay áo của máy sấy tầng sôi, khăn sấy tĩnh, khăn lau viên nang mềm</t>
  </si>
  <si>
    <t>AB03 Đổi tên SOP
'170173.01 (01.09.19)</t>
  </si>
  <si>
    <t>24.03.22: C Phương
25.03.22: C Sa
01.04.22: C Phương</t>
  </si>
  <si>
    <t>010046, 030006, 010005, 010084</t>
  </si>
  <si>
    <t xml:space="preserve">21.01.22: nhận mail
28.01.22: gửi sửa (nội dung trc đó - 2 bọc giày- chưa phù hợp với CAPA)
20/02/22: thay đổi CAPA -&gt; thay thế loại vảo trang phục bằng chất liệu vài không bám bụi -&gt; Xưởng chưa gửi 
</t>
  </si>
  <si>
    <t>Nhi</t>
  </si>
  <si>
    <r>
      <t xml:space="preserve">Quy trình xử lý sai lệch và sự không phù hợp
</t>
    </r>
    <r>
      <rPr>
        <i/>
        <sz val="10"/>
        <rFont val="Arial"/>
        <family val="2"/>
      </rPr>
      <t>Deviations and non-conformance process</t>
    </r>
  </si>
  <si>
    <r>
      <t xml:space="preserve">Quy trình điều tra
</t>
    </r>
    <r>
      <rPr>
        <i/>
        <sz val="10"/>
        <color theme="1"/>
        <rFont val="Arial"/>
        <family val="2"/>
      </rPr>
      <t>Investigation process</t>
    </r>
  </si>
  <si>
    <t>Quy trình đánh giá nội bộ</t>
  </si>
  <si>
    <t>010057.04 (11.06.20)
'010057.03 (18.01.20)
'Ab03: Đổi tên SOP
'010057.02 (02.05.17)
010057.01 (15.11.16)</t>
  </si>
  <si>
    <t>010057.05
10.02.22</t>
  </si>
  <si>
    <t>010057.06</t>
  </si>
  <si>
    <r>
      <t xml:space="preserve">Yêu cầu chung đối với khách vào khu vực gmp nhà máy PME I
</t>
    </r>
    <r>
      <rPr>
        <i/>
        <sz val="10"/>
        <color theme="1"/>
        <rFont val="Arial"/>
        <family val="2"/>
      </rPr>
      <t>General requirements for visitors entering gmp areas of PME I factory</t>
    </r>
  </si>
  <si>
    <t>EU GMP guideline, Part I, applicable to chapter 3, 020078, 040026, 040057, 040095, 050057, 090083, 090084, 090085, 090086, 090087, 090088, 090100, 110022, 110058, 120013, 170002, 170016, 180001.</t>
  </si>
  <si>
    <t>110094.02 (12.12.14)
110094.01 (12.12.12)</t>
  </si>
  <si>
    <t>110094.03
07.11.16</t>
  </si>
  <si>
    <r>
      <t xml:space="preserve">Vận hành máy trộn lập phương 3
</t>
    </r>
    <r>
      <rPr>
        <i/>
        <sz val="10"/>
        <rFont val="Arial"/>
        <family val="2"/>
      </rPr>
      <t>Operation of Cubic mixer 3</t>
    </r>
  </si>
  <si>
    <t>040083.02 (01.11.16)</t>
  </si>
  <si>
    <t>040083.03
02.01.20</t>
  </si>
  <si>
    <t>040083.04</t>
  </si>
  <si>
    <t>040055.04 (15.07.16)
040055.03 (01.12.14)
040055.02 (01.12.12)
040055.01 (01.12.10)</t>
  </si>
  <si>
    <t>040055.06</t>
  </si>
  <si>
    <t>040055.05
02.01.20</t>
  </si>
  <si>
    <t>090196.01 (18.03.21)</t>
  </si>
  <si>
    <t>090196.02
15.09.21</t>
  </si>
  <si>
    <t>090196.03</t>
  </si>
  <si>
    <t>User manual
020004</t>
  </si>
  <si>
    <r>
      <t xml:space="preserve">Vận hành và vệ sinh máy ủ nhiệt khô Grant QBD2
</t>
    </r>
    <r>
      <rPr>
        <i/>
        <sz val="10"/>
        <rFont val="Arial"/>
        <family val="2"/>
      </rPr>
      <t>Operation and cleaning of Grant QBD2 dry block heater</t>
    </r>
  </si>
  <si>
    <r>
      <t xml:space="preserve">Vận hành và vệ sinh máy trộn xoáy IKA MS 3 D 
</t>
    </r>
    <r>
      <rPr>
        <i/>
        <sz val="10"/>
        <rFont val="Arial"/>
        <family val="2"/>
      </rPr>
      <t>Operation and cleaning of IKA MS 3 D vortex mixer</t>
    </r>
  </si>
  <si>
    <t>030093.01 (25.09.21)
020081.09 (20.04.21)</t>
  </si>
  <si>
    <t>030093.02
31.12.21</t>
  </si>
  <si>
    <t xml:space="preserve">EU-GMP, Annex 1 ,  SPC-1-UT0003, SPC-0-UT0006, STP 01037, 040086, 070267, </t>
  </si>
  <si>
    <t>030093.03</t>
  </si>
  <si>
    <t>Ab11: SOP0020 - đã xong
Ab12: Điều chỉnh thời hạn sử dụng từ 3 tháng thành 6 tháng đối với mẫu bao bì thay đổi nhỏ</t>
  </si>
  <si>
    <t>Ab04: mở rộng phạm vi áp dụng</t>
  </si>
  <si>
    <t>Ab10: CC1/11/22006 - Phòng ép gói và máy ép gói: bổ sung thêm quy định nếu sản xuất liên tục, vệ sinh cấp 2 sau 2 ngày sản xuất</t>
  </si>
  <si>
    <t>Ab05: CC1/11/22006 - Phòng ép gói và máy ép gói: bổ sung thêm quy định nếu sản xuất liên tục, vệ sinh cấp 2 sau 2 ngày sản xuất</t>
  </si>
  <si>
    <t>Ab06: CC1/11/22006 - Phòng ép gói và máy ép gói: bổ sung thêm quy định nếu sản xuất liên tục, vệ sinh cấp 2 sau 2 ngày sản xuất</t>
  </si>
  <si>
    <t>Ab05: Cấu trúc lại Quality Unit, E&amp;M - đã xong
Ab06: Bổ sung quy định đánh mã số cho các máy tính kiểm soát phần mềm thiết bị / hệ thống và máy vi tính phân tích/ lưu trữ dữ liệu liên quan tới lô sản phẩm - đã xong</t>
  </si>
  <si>
    <t>Ab03: SOP00012, v 5.0 - Global SOP system - đã xong</t>
  </si>
  <si>
    <t>Ab03: cấu trúc lại QU, E&amp;M - đã xong
Ab04: Thay đổi vị trí thực hiện của máy NIR - CC1/03/22009 - đã xong</t>
  </si>
  <si>
    <t>Ab04: CC2/19/21027 - đã xong
Đề nghị thay đổi:
- Lắp vách lưng chia Phòng biệt trữ vỉ và gói 2 (0P23) thành 2 phòng: Phòng biệt trữ vỉ và gói 2 (0P23) và Phòng biệt trữ thành phẩm
-&gt; Phát sinh thêm sổ theo dõi xuất nhập thành phẩm</t>
  </si>
  <si>
    <t>Ab04: Global SOP for ETM - đã xong</t>
  </si>
  <si>
    <t>Ab02: Áp dụng cho Tổng kho nguyên liệu thuốc viên Non Betalactam - đã xong
Ab03: bổ sung quy định đánh số cho NM2 - đã xong</t>
  </si>
  <si>
    <t>Ab03: CAPA 6.1 - bổ sung tổng thời gian rửa - đã xong</t>
  </si>
  <si>
    <t>Ab05: bổ sung thời gian 1 tải - đã xong</t>
  </si>
  <si>
    <t>Ab02: CAPA 6.1 - bổ sung tổng thời gian rửa - đã xong</t>
  </si>
  <si>
    <t>Ab06: mở rộng phạm vi áp dụng</t>
  </si>
  <si>
    <t>Ab12: CAPA 6.1 - bổ sung tổng thời gian rửa - đã xong</t>
  </si>
  <si>
    <t>CAP WHO 6.1: bổ sung nội dung tổng thời gian rửa - đã xong</t>
  </si>
  <si>
    <t>Ab09: CC1/07/22002: Cài đặt lại phân quyền cấp Lab administrator và supervisor cho phép cài đặt các thông số nhiệt độ và độ ẩm - đã xong</t>
  </si>
  <si>
    <t>Ab02: 030071 gộp 030035</t>
  </si>
  <si>
    <t>Ab03: 030071 gộp 030035</t>
  </si>
  <si>
    <t>Ab06: Chuyển máy in phun ra nhà NM2 - đã xong</t>
  </si>
  <si>
    <t>Ab04: Lên ấn bản cập nhật: Preventive maintenance of ball bearing - đã xong</t>
  </si>
  <si>
    <t>Ab04: Kiểm tra ngày giặt sấy của trang phục. Nếu quá 1 tháng, phải tiến hành giặt lại trước khi sử dụng</t>
  </si>
  <si>
    <r>
      <t xml:space="preserve">Ab04: Đổi tên phòng sấy dụng cụ (18338) thành phòng bảo quản bao bì sơ cấp (18338) - đã xong
Ab05: CAPA 5.3 - bổ sung phương pháp lấy mẫu chủ động cho khu vực cấp D
</t>
    </r>
    <r>
      <rPr>
        <b/>
        <sz val="10"/>
        <rFont val="Arial"/>
        <family val="2"/>
      </rPr>
      <t>Ab 06: chờ sau khi thay LAF sẽ bàn lại về tần suất lấy mẫu (BLM ở nhà máy 2: 3 tháng/ lân, nhà máy 1: 1 tháng/ lần)</t>
    </r>
  </si>
  <si>
    <t>010026.10 (02.04.21)
'010026.09 (27.02.21)
'010026.08 (25.12.20)
010026.07 (20.04.20)
010026.06 (23.12.19)
010026.05 (01.08.19)
010026.04(10.07.18)
ĐBD-133.02 (06.03.18)
PMP-010060.01 (12.04.19)
010026.03 (01.04.17)
010026.02 (01.04.15) và 
010037.01 (01.07.13),
010026.01 (01.04.11)
Đã rà soát lần 1 (31.03.13)</t>
  </si>
  <si>
    <t>010026.11
23.09.21</t>
  </si>
  <si>
    <t>010026.12</t>
  </si>
  <si>
    <t>040091.02 (01.10.20)
'040091.01 (26.08.19)
KND-055-024-02.05 (01.10.18)</t>
  </si>
  <si>
    <t>040091.04</t>
  </si>
  <si>
    <t>040091.03
30.01.21</t>
  </si>
  <si>
    <t>TTheo dõi vi sinh phòng sạch, thiết bị và nhân viên xưởng thuốc vô trùng non betalactam</t>
  </si>
  <si>
    <t xml:space="preserve">Theo dõi vi sinh phòng sạch xưởng thuốc viên non betalactam, buồng lấy mẫu nguyên liệu, buồng lấy mẫu bao bì sơ cấp thuốc viên Non betalactam </t>
  </si>
  <si>
    <r>
      <t xml:space="preserve">Vệ sinh dường gió hồi
</t>
    </r>
    <r>
      <rPr>
        <i/>
        <sz val="10"/>
        <color theme="1"/>
        <rFont val="Arial"/>
        <family val="2"/>
      </rPr>
      <t>Cleaning of return air duct</t>
    </r>
  </si>
  <si>
    <t>110113.04
02.01.20</t>
  </si>
  <si>
    <t>080032, 070124, 110031, 010122, 170023</t>
  </si>
  <si>
    <r>
      <t xml:space="preserve">Quản lí mẫu thiết kế in sẵn trên bao bì của sản phẩm thuốc (Artwork)
</t>
    </r>
    <r>
      <rPr>
        <i/>
        <sz val="10"/>
        <rFont val="Arial"/>
        <family val="2"/>
      </rPr>
      <t>Control and management of printed packaging materials for medicinal products (Artwork)</t>
    </r>
  </si>
  <si>
    <t>AB02 Đổi tên
'Liên quan sản phẩm Ibuprofen</t>
  </si>
  <si>
    <t>190008-01.01
01.12.20</t>
  </si>
  <si>
    <t>Vệ sinh tay áo chuyền pha chế ướt, túi lọc vải đối với hoạt chất IBUPROFEN, CANDESARTAN, IRBESARTAN
Cleaning of filters bag of wet granulation line, cloth filter bag for IBUPROFEN, CANDESARTAN, IRBESARTAN api</t>
  </si>
  <si>
    <t>190008-01.02</t>
  </si>
  <si>
    <t>Vệ sinh lưới rây đối với hoạt chất IBUPROFEN, CANDESARTAN, IRBESARTAN
Cleaning sieve for IBUPROFEN, CANDESARTAN, IRBESARTAN api</t>
  </si>
  <si>
    <t>'190009-01.01
01.12.20</t>
  </si>
  <si>
    <t>190009-01.02</t>
  </si>
  <si>
    <t>AB02 Đổi tên SOP</t>
  </si>
  <si>
    <t>190016-01.01
01.12.20</t>
  </si>
  <si>
    <t>190016-01.02</t>
  </si>
  <si>
    <r>
      <t xml:space="preserve">Vệ sinh dụng cụ/ phụ kiện đối với hoạt chất IBUPROFEN, CANDESARTAN, IRBESARTAN 
</t>
    </r>
    <r>
      <rPr>
        <i/>
        <sz val="10"/>
        <rFont val="Arial"/>
        <family val="2"/>
      </rPr>
      <t>Cleaning of production tools/ accessories for IBUPROFEN, CANDESARTAN, IRBESARTAN api</t>
    </r>
  </si>
  <si>
    <r>
      <t xml:space="preserve">Vệ sinh khu vực sản xuất đối với hoạt chất IBUPROFEN, CANDESARTAN, IRBESARTAN 
</t>
    </r>
    <r>
      <rPr>
        <i/>
        <sz val="10"/>
        <rFont val="Arial"/>
        <family val="2"/>
      </rPr>
      <t>Cleaning of manufacturing area for IBUPROFEN, CANDESARTAN, IRBESARTAN api</t>
    </r>
  </si>
  <si>
    <t>190018-01.01
01.12.20</t>
  </si>
  <si>
    <t xml:space="preserve">010066
190008-01 
190009-01 
190052
190090 </t>
  </si>
  <si>
    <t>190018-01.02</t>
  </si>
  <si>
    <r>
      <t xml:space="preserve">Vệ sinh máy dập viên HATA HT-TKS32MS-E, HT-TKS38MS-E và HT-TKS45LD-E đối với hoạt chất IBUPROFEN, CANDESARTAN, IRBESARTAN 
</t>
    </r>
    <r>
      <rPr>
        <i/>
        <sz val="10"/>
        <rFont val="Arial"/>
        <family val="2"/>
      </rPr>
      <t>Cleaning of tablet pressing machine HATA HT-TKS32MS-E, HT-TKS38MS-E and HT-TKS45LD-E for IBUPROFEN, CANDESARTAN, IRBESARTAN api</t>
    </r>
  </si>
  <si>
    <t>190033-01.01
01.12.20</t>
  </si>
  <si>
    <t>190033-01.02</t>
  </si>
  <si>
    <t>190035-01.01
01.12.20</t>
  </si>
  <si>
    <t>190035-01.02</t>
  </si>
  <si>
    <r>
      <t xml:space="preserve">Vệ sinh máy cấp cốm chân không CFM 3VT22XC đối với hoạt chất IBUPROFEN, CANDESARTAN, IRBESARTAN
</t>
    </r>
    <r>
      <rPr>
        <i/>
        <sz val="10"/>
        <rFont val="Arial"/>
        <family val="2"/>
      </rPr>
      <t>Cleaning of vacuum transporter CFM 3VT22XC for IBUPROFEN, CANDESARTAN, IRBESARTAN api</t>
    </r>
  </si>
  <si>
    <r>
      <t xml:space="preserve">Vệ sinh máy dò kim loại LOCK INSIGHT PH đối với hoạt chất IBUPROFEN, CANDESARTAN, IRBESARTAN 
</t>
    </r>
    <r>
      <rPr>
        <i/>
        <sz val="10"/>
        <rFont val="Arial"/>
        <family val="2"/>
      </rPr>
      <t>Cleaning of metal detector LOCK INSIGHT PH for IBUPROFEN, CANDESARTAN, IRBESARTAN api</t>
    </r>
  </si>
  <si>
    <t>190038-01.01
01.12.20</t>
  </si>
  <si>
    <t>190038-01.02</t>
  </si>
  <si>
    <r>
      <t xml:space="preserve">Vệ sinh máy sàng rây GY-1000-1S đối với hoạt chất IBUPROFEN, CANDESARTAN, IRBESARTAN 
</t>
    </r>
    <r>
      <rPr>
        <i/>
        <sz val="10"/>
        <rFont val="Arial"/>
        <family val="2"/>
      </rPr>
      <t>Cleaning of vibrator SIEVE GY-1000-1S for IBUPROFEN, CANDESARTAN, IRBESARTAN api</t>
    </r>
  </si>
  <si>
    <t>190040-01.01
01.12.20</t>
  </si>
  <si>
    <t>190040-01.02</t>
  </si>
  <si>
    <t>190009-01, 020004, 190018, 190016</t>
  </si>
  <si>
    <r>
      <t xml:space="preserve">Vệ sinh máy lau viên nén ELEMECH FC-TTD-1 đối với hoạt chất IBUPROFEN, CANDESARTAN, IRBESARTAN
</t>
    </r>
    <r>
      <rPr>
        <i/>
        <sz val="10"/>
        <rFont val="Arial"/>
        <family val="2"/>
      </rPr>
      <t>Cleaning of tablet deduster ELEMECH FC-TTD-1 for IBUPFROFEN, CANDESARTAN, IRBESARTAN api</t>
    </r>
  </si>
  <si>
    <t>190051-01.01
01.12.20</t>
  </si>
  <si>
    <t>190051-01.02</t>
  </si>
  <si>
    <r>
      <t xml:space="preserve">Vệ sinh máy nén và tạo hạt LGS200 đối với hoạt chất IBUPROFEN, IRBESARTAN
</t>
    </r>
    <r>
      <rPr>
        <i/>
        <sz val="10"/>
        <rFont val="Arial"/>
        <family val="2"/>
      </rPr>
      <t>Cleaning of roller compactor LGS200 for IBUPROFEN, IRBESARTAN api</t>
    </r>
  </si>
  <si>
    <t>190067-01.01
01.03.21</t>
  </si>
  <si>
    <t>190067-01.02</t>
  </si>
  <si>
    <t>010131.01 (21.09.20)</t>
  </si>
  <si>
    <t>010131.03</t>
  </si>
  <si>
    <t>010131.02
10.12.21</t>
  </si>
  <si>
    <r>
      <t xml:space="preserve">Quy trình điều chuyển nguyên vật liệu
</t>
    </r>
    <r>
      <rPr>
        <i/>
        <sz val="10"/>
        <color theme="1"/>
        <rFont val="Arial"/>
        <family val="2"/>
      </rPr>
      <t>Material transfer rocedure</t>
    </r>
  </si>
  <si>
    <t>010116.02 (22.06.20)
'010116.01 (15.01.20 )
ĐBD-127.01
20.09.18</t>
  </si>
  <si>
    <t>010116.03
21.09.20</t>
  </si>
  <si>
    <t>010116.04</t>
  </si>
  <si>
    <r>
      <t xml:space="preserve">Quy trình sử dụng chung nguồn lực trong công ty Pymepharco
</t>
    </r>
    <r>
      <rPr>
        <i/>
        <sz val="10"/>
        <color theme="1"/>
        <rFont val="Arial"/>
        <family val="2"/>
      </rPr>
      <t>Procedure for sharing common sources in Pymepharco</t>
    </r>
  </si>
  <si>
    <t>18.04.22: nhận mail
21.04.22: C Phương
22.04.22: GĐCL</t>
  </si>
  <si>
    <t>21.04.22: C Phương
22.04.22: GĐCL</t>
  </si>
  <si>
    <t>ấn bản 02: nhận mail
21.04.22: C Phương
22.04.22: GĐCL</t>
  </si>
  <si>
    <t>Ab04: cấu trúc lại QU, E&amp;M - đã xong
Ab05: THÊM CỘT VỆ SINH ĐÈN CÔN TRÙNG trong phụ lục 04 (Vệ sinh đèn định kì 1 tuần /lần bộ phận sẽ đánh dầu tích vào cột vệ sinh đèn) - đã xong
Ab06:  thay đèn bắt côn trùng 1 năm /1 lần</t>
  </si>
  <si>
    <t>Ab10: Cấu trúc lại Quality Unit, E&amp;M - đã xong
Ab11: thay đổi nhãn tình trạng nguyên vật liệu, thêm nhãn thay đèn</t>
  </si>
  <si>
    <t>Ab02: theo SOP 010111, gộp chung sổ thành phẩm</t>
  </si>
  <si>
    <t>11</t>
  </si>
  <si>
    <t>12</t>
  </si>
  <si>
    <t>050285.01</t>
  </si>
  <si>
    <t>QC - Hóa lý Betalactam - PME I</t>
  </si>
  <si>
    <t>05</t>
  </si>
  <si>
    <t>050203.02 (04.07.20)
'050203.01 (01.08.19)
050203.03 (24.06.21)</t>
  </si>
  <si>
    <t>050203.04
31.07.21</t>
  </si>
  <si>
    <t>050203.05</t>
  </si>
  <si>
    <t xml:space="preserve">050202.07 (18.09.21)
050202.06 (24.06.21)
050202.05 (04.01.21)
050202.04 (01.10.20)
050202.03 (09.09.20)
050202.02 (16.01.20)
</t>
  </si>
  <si>
    <t>050202.08
20.11.21</t>
  </si>
  <si>
    <t>050202.09</t>
  </si>
  <si>
    <t>Catalogue of the manufacturer
SOP 010010</t>
  </si>
  <si>
    <t>Catalogue of the manufacturer
050202, 070002, 
EP 10.4, 2.2.25 Absorption spectrophotometry, ultraviolet and visible</t>
  </si>
  <si>
    <t>Hướng dẫn sử dụng của nhà sản xuất</t>
  </si>
  <si>
    <t>070054.04
05.06.20</t>
  </si>
  <si>
    <t>070054.03 (15.06.16)
070054.02 (15.06.12)
070054.01 (15.06.10)</t>
  </si>
  <si>
    <t>070054.05</t>
  </si>
  <si>
    <r>
      <t xml:space="preserve">Bảo trì máy ủ nhiệt khô Grant QBD2
</t>
    </r>
    <r>
      <rPr>
        <i/>
        <sz val="10"/>
        <rFont val="Arial"/>
        <family val="2"/>
      </rPr>
      <t>Preventive maintenace for dry block heater Grant QBD2</t>
    </r>
  </si>
  <si>
    <t>QC - Microbial Lab-PME I</t>
  </si>
  <si>
    <t>180016.02</t>
  </si>
  <si>
    <t>Đã gửi mail thông báo đến hạn rà soát_29.04.22</t>
  </si>
  <si>
    <t>Thông báo SOP đến hạn rà soát_29.04.22</t>
  </si>
  <si>
    <t>030009.11</t>
  </si>
  <si>
    <t>Ngày nhận :28.04.22
Chuyển c.Phương:28.04.22
29.04.22: Thân
04.05.22: GĐCL</t>
  </si>
  <si>
    <r>
      <t xml:space="preserve">Hướng dẫn sử dụng và vệ sinh kính hiển vi phân cực  
</t>
    </r>
    <r>
      <rPr>
        <i/>
        <sz val="10"/>
        <rFont val="Arial"/>
        <family val="2"/>
      </rPr>
      <t>User guide and cleaning of upright microscope</t>
    </r>
  </si>
  <si>
    <t>030009.09 (01.02.21)
030009.08 (15.08.19)
030009.07 (02.05.17) + KND-100.05 (01.11.18) + PMP-030008.01 (06.05.19)
030009.06 (07.11.16)
030009.05 (04.01.16)
030009.04 (09.05.14)
030009.03 (01.06.13)
030009.02 (01.11.11)
030009.01 (30.07.10)</t>
  </si>
  <si>
    <t xml:space="preserve">030009.10
20.09.21
</t>
  </si>
  <si>
    <t>SXD-187-001.04 (18.06.18)</t>
  </si>
  <si>
    <t>180016.01
30.08.19</t>
  </si>
  <si>
    <t>010066, 180060, 010111</t>
  </si>
  <si>
    <t>190077.02 (27.07.20)
AB02 đổi tên
'190077.01 (28.09.19)</t>
  </si>
  <si>
    <t>190077.03
12.01.22</t>
  </si>
  <si>
    <t>190077.04</t>
  </si>
  <si>
    <r>
      <t xml:space="preserve">Vận hành và vệ sinh hệ thống in mã 2D MATRIX và thiết bị chống giả mạo
</t>
    </r>
    <r>
      <rPr>
        <i/>
        <sz val="10"/>
        <rFont val="Arial"/>
        <family val="2"/>
      </rPr>
      <t>Operation and cleaning of printer for FMD 2D MATRIX and anti-tampering device</t>
    </r>
  </si>
  <si>
    <t>SXW-199-85.05 (16.07.18)</t>
  </si>
  <si>
    <t>170099.01
15.08.19</t>
  </si>
  <si>
    <t>170099.02</t>
  </si>
  <si>
    <t>010092.02 (20.04.20)
'010092.01 (01.09.19)
'020037.06 (15.03.19) &amp; ĐBD-091.05 (15.03.19) &amp; PMP-010037.01 (13.03.19)</t>
  </si>
  <si>
    <t xml:space="preserve">010092.03
20.09.21
</t>
  </si>
  <si>
    <t>010092.04</t>
  </si>
  <si>
    <t>11.05.22: a Hiền ý kiến</t>
  </si>
  <si>
    <t>Ab10: Cấu trúc lại Quality Unit, E&amp;M, SOP global SOP00118</t>
  </si>
  <si>
    <t>Xưởng Beta viên gửi các SOP vệ sinh có liên quan đến việc sử dụng bể rửa siêu âm, lên AB với các nội dung thay đổi:
- Nồng độ Natri Lauryl Sulfate từ 1% -&gt; 0.5%
- Qui định lượng nước sử dụng cho bể rửa siêu âm phù hợp với SOP vận hành bể rửa siêu âm
- Một số thay đổi về cách trình bày/ nội dung thực hiện để rõ ràng hơn</t>
  </si>
  <si>
    <t>Ab07: cấu trúc lại QU, E&amp;M - đã xong
Ab08: thay đổi cách dán nhãn</t>
  </si>
  <si>
    <t>Ab12: lên ấn bản thay đổi cách dán nhãn</t>
  </si>
  <si>
    <t>Ab03: cập nhật phần mềm</t>
  </si>
  <si>
    <t>Ab11: thay đổi địa chỉ trang web thông báo danh mục chất chuẩn của Viện kiểm nghiệm thành phố Hồ Chí Minh.</t>
  </si>
  <si>
    <t>Ab05: mở rộng phạm vi áp dụng thêm chi Vi Sinh- QC (Non betalactam) - đã xong</t>
  </si>
  <si>
    <t>110129.01 (23.05.17)</t>
  </si>
  <si>
    <t>110129.02
03.02.20</t>
  </si>
  <si>
    <r>
      <t xml:space="preserve">Vệ sinh máy vô nang tự động NJP 2200
</t>
    </r>
    <r>
      <rPr>
        <i/>
        <sz val="10"/>
        <rFont val="Arial"/>
        <family val="2"/>
      </rPr>
      <t>Cleaning of automatic capsule filling machine NJP 2200</t>
    </r>
  </si>
  <si>
    <t>110131.01 (23.05.17)</t>
  </si>
  <si>
    <t>110135.01 (14.11.17)</t>
  </si>
  <si>
    <t xml:space="preserve">110131.02
06.02.20
</t>
  </si>
  <si>
    <t xml:space="preserve">010066, 020004, 110027, 110031, 110088, 110132, 010123 
</t>
  </si>
  <si>
    <t>110135.02
03.02.20</t>
  </si>
  <si>
    <r>
      <t xml:space="preserve">Vận hành và vệ sinh bộ cấp cốm bằng chân không 
</t>
    </r>
    <r>
      <rPr>
        <i/>
        <sz val="10"/>
        <rFont val="Arial"/>
        <family val="2"/>
      </rPr>
      <t>Operation and cleaning for pneumatic vacuum conveyor</t>
    </r>
  </si>
  <si>
    <t xml:space="preserve">Hướng dẫn sử dụng của nhà sản xuất
110021, 110132, 010123 </t>
  </si>
  <si>
    <t>150007.01
25.09.19</t>
  </si>
  <si>
    <t xml:space="preserve">010066, 020004, 110021, 110027, 110031, 110041,  110047, 110088, 110132,  010123 
</t>
  </si>
  <si>
    <t>040056.05 (15.02.20)</t>
  </si>
  <si>
    <t>070622.02</t>
  </si>
  <si>
    <t>070622.01
01.10.21</t>
  </si>
  <si>
    <t>040032.05 (02.01.20)</t>
  </si>
  <si>
    <t>050282.01
06.12.21</t>
  </si>
  <si>
    <t>050282.02</t>
  </si>
  <si>
    <t>Hướng dẫn sử dụng và vệ sinh bình khí Nitrogen
Usage instruction and cleaning of Nitrogen gas tank</t>
  </si>
  <si>
    <t>Ab03: bổ sung phòng Vệ sinh dụng cụ 0P16 vào nội dung vệ sinh lưới rây</t>
  </si>
  <si>
    <t>Ab02: khắc phục CAPA bổ sung Giao nhận bình/ túi chứa bột trơ/ bột trơ vô trùng từ nhà máy Pymepharco đến công ty Vinagama và bổ sung nhãn theo SOP nhãn 010066.</t>
  </si>
  <si>
    <t>Kiểm tra độ kín chai đã niềng: Thay đổi số lượng lấy mẫu từ 4 lọ/ lần thành 8 lọ liên tiếp/ lần
Lý do: khắc phục CAPA của internal audit</t>
  </si>
  <si>
    <t>Ab04: Xưởng NSO Stada Việt Nam gửi SOP 190030 ấn bản 04 như file đính kèm theo hành động khắc phục sai lệch số DVR/2/02/22/003.</t>
  </si>
  <si>
    <t>Ab11: Cấu trúc lại Quality Unit, E&amp;M - đã xong
Ab12: CAPA</t>
  </si>
  <si>
    <t>Ab07: CAPA</t>
  </si>
  <si>
    <t>030031.08 (15.07.19)
030031.07 (01.08.18) + KND-102.07 (30.06.18) + PMP-030040.01 (20.05.19)
030031.06 (12.12.17)
030031.05 (01.07.16)
030031.04 (04.01.16)
030031.03 (30.10.13)
030031.02(31.12.12)
AB03 Đã rà soát lần 1 (29.10.15)
030031.01 (01.01.11)
Tên SOP ab05 thay đổi
Tên SOP ab03 thay đổi, do tách nội dung TĐ pppt vi sinh sang SOP 040060.03</t>
  </si>
  <si>
    <t>030031.09
26.01.21</t>
  </si>
  <si>
    <t>030031.10</t>
  </si>
  <si>
    <t>190030.02 (04.06.20)
190030.01 (01.07.19)</t>
  </si>
  <si>
    <t>190030.03
01.02.21</t>
  </si>
  <si>
    <t>190030.04</t>
  </si>
  <si>
    <t>25.03.22: nhận thông tin
09.05.22: C Trang
18.05.22: GĐCL</t>
  </si>
  <si>
    <r>
      <t xml:space="preserve">Vận hành và vệ sinh khu vực lấy mẫu nguyên liệu - tổng kho nguyên liệu thuốc viên non betalactam
</t>
    </r>
    <r>
      <rPr>
        <i/>
        <sz val="10"/>
        <rFont val="Arial"/>
        <family val="2"/>
      </rPr>
      <t>Operation and cleaning of raw material sampling area - non betalactam solid orals raw material central warehouse</t>
    </r>
  </si>
  <si>
    <t>Kho lấy mẫu NL- Tổng kho NL thuốc Non betalactam</t>
  </si>
  <si>
    <t>050286.01</t>
  </si>
  <si>
    <t>050287.01</t>
  </si>
  <si>
    <t>050288.01</t>
  </si>
  <si>
    <r>
      <t xml:space="preserve">Vận hành và vệ sinh hệ thống sắc ký lỏng siêu hiệu năng Waters Acquity UPLC H-Class Plus
</t>
    </r>
    <r>
      <rPr>
        <i/>
        <sz val="10"/>
        <rFont val="Arial"/>
        <family val="2"/>
      </rPr>
      <t>Operation and cleaning of Ultra performance liquid chromatography system Waters UPLC H-Class Plus</t>
    </r>
  </si>
  <si>
    <r>
      <t xml:space="preserve">Vận hành và vệ sinh hệ thống sắc ký lỏng hiệu năng cao Waters ARC HPLC
</t>
    </r>
    <r>
      <rPr>
        <i/>
        <sz val="10"/>
        <rFont val="Arial"/>
        <family val="2"/>
      </rPr>
      <t>Operation and cleaning of High performance liquid chromatography system Waters ARC HPLC</t>
    </r>
  </si>
  <si>
    <t>050055.05 (10.03.18)
'050055.04 (10.03.16)
'050055.03 (10.03.14)
'050055.02 (10.03.12)</t>
  </si>
  <si>
    <t>050055.06
18.01.20</t>
  </si>
  <si>
    <t>050055.07</t>
  </si>
  <si>
    <t>18.05.22: C Phương
19.05.22: C Sa
20.05.22: GĐCL</t>
  </si>
  <si>
    <t>110033.06 (18.09.17)
110033.05 (18.09.15)
110033.04 (01.04.15)
110033.01 (01.06.10)
Ab01: ký  lại thay dỏi nội dung</t>
  </si>
  <si>
    <t>110033.07
01.02.20</t>
  </si>
  <si>
    <t>010066, 020004, 110027, 110031, 110088, 010123</t>
  </si>
  <si>
    <t>Ab15: Cấu trúc lại Quality Unit, E&amp;M - đã xong
Ab06: SOP nhãn</t>
  </si>
  <si>
    <t>Ab08: cấu trúc lại QU, E&amp;M - đã xong
Ab09: SOP nhãn</t>
  </si>
  <si>
    <t>Ab02: Cấu trúc lại Quality Unit, E&amp;M - đã xong
Ab03: SOP nhãn</t>
  </si>
  <si>
    <t>Ab17: Cấu trúc lại Quality Unit, E&amp;M - đã xong
Ab18: CAPA Minor-06 - Add the content: Each identification sample is collected at any positon of each container - đã xong
Ab19: SOP nhãn</t>
  </si>
  <si>
    <t>Ab15: Cấu trúc lại Quality Unit, E&amp;M - đã xong
Ab16: SOP nhãn</t>
  </si>
  <si>
    <t>Ab09: Cấu trúc lại Quality Unit, E&amp;M - đã xong
Ab10: SOP nhãn</t>
  </si>
  <si>
    <t>Ab04: Cấu trúc lại Quality Unit, E&amp;M - đã xong
Ab05: đã xong
Ab06: SOP nhãn</t>
  </si>
  <si>
    <t>Ab06: Cấu trúc lại Quality Unit, E&amp;M - đã xong
CAPA: 
Minor–06:
Add content: Each identification sample is collected at upper of each container.
Ab07: Khắc phục CAPA WHO: Thêm các vị trí lấy mẫu định tính - đã xong
Ab08: SOP nhãn</t>
  </si>
  <si>
    <t>Ab07: SOP nhãn</t>
  </si>
  <si>
    <t>CC1/09/21020: Loại bỏ máy dán nhãn (PF 2000) và thiết bị kiểm tra nhãn (Cris 600X) (Mã số thiết bị: 21010 - 21113), đặt tại phòng soi (Mã số phòng: 11084) - đã xong
Ab09: SOP nhãn</t>
  </si>
  <si>
    <t>Ab12: SOP nhãn</t>
  </si>
  <si>
    <t>Ab14: Cấu trúc lại Quality Unit, E&amp;M - đã xong
Ab15: SOP nhãn</t>
  </si>
  <si>
    <t>Ab04: Liên quan sang lẻ VTTH Ethanol 70% tại buồng lấy mẫu của kho Non viên, Non tiêm - đã xong
Ab05: SOP nhãn</t>
  </si>
  <si>
    <t>Ab05: cập nhật tên nhãn - hoàn thành
Ab06: SOP nhãn</t>
  </si>
  <si>
    <t>Ab04: hoàn thành
Ab05: SOP nhãn</t>
  </si>
  <si>
    <t>Ab03: thêm kho mới - đã xong
Ab04: SOP nhãn</t>
  </si>
  <si>
    <t>Ab02: Cấu trúc lại Quality Unit, E&amp;M - đã xong
Ab03: bổ sung quy định điều chuyển 2 lần
Ab04: SOP nhãn</t>
  </si>
  <si>
    <t>Ab07: bổ sung xử lý kết quả mẫu trắng, hiển thị NaN</t>
  </si>
  <si>
    <t>110031.08 ('27.09.17)
Ab09: Đổi tên
110031.07 (01.10.15)
110031.06 (01.08.15)
110031.05 (02.01.15)
110031.04 (12.12.13)
110031.03 (12.12.11)
110031.02 (01.01.11)
110031.01 (01.06.10)</t>
  </si>
  <si>
    <t>110031.09
01.02.20</t>
  </si>
  <si>
    <t>Hoàng Sa đăng ký</t>
  </si>
  <si>
    <t>080035.01</t>
  </si>
  <si>
    <t>010149.01 (22.03.21)</t>
  </si>
  <si>
    <t>010149.02
01.12.21</t>
  </si>
  <si>
    <t>010149.03</t>
  </si>
  <si>
    <t>010032.15 (25.11.21) &amp;
010086.05 (25.11.21)</t>
  </si>
  <si>
    <t>010166.01
03.03.22</t>
  </si>
  <si>
    <t>010166.02</t>
  </si>
  <si>
    <t>010157.01
28.07.21</t>
  </si>
  <si>
    <t>010157.02</t>
  </si>
  <si>
    <t>110031.10</t>
  </si>
  <si>
    <t>SQRA</t>
  </si>
  <si>
    <t>CAPA/1/2022/002 - minor: mention the maximum number of person in clean area</t>
  </si>
  <si>
    <t>CAPA/1/2022/008 - minor: extend the scope to review periodically for other pharmacopoeia: Vietnamese..."</t>
  </si>
  <si>
    <t>Ab03: lên ấn bản theo SOP 010033.16 khắc phục CAPA Internal Audit nhà máy STADA VN - tháng 12/2021 - đã xong
Ab04: CAPA/1/2022/012 - Major: Add content of clean/dirty equipment hold time study</t>
  </si>
  <si>
    <t>Ab08: Cấu trúc lại Quality Unit, E&amp;M - đã xong
Ab09: CAPA/1/2022/014 - Major: extend the scope to apply  for Non BL area</t>
  </si>
  <si>
    <t>CAPA/1/2022/021 - Major: Over-haul revision of Risk Management procedure (SOP 010011) to clearly define periodic review of such risks in sterile production processes &amp; equipment througout product life cycle and add: Risk indication and communication to Site Head and Quality Council</t>
  </si>
  <si>
    <t>Ab14: CAPA/1/2022/022 - Major: include special risk assessment in relation to sterile production area (process &amp; equipment)</t>
  </si>
  <si>
    <t>CAPA/1/2022/029: annex 1: Bổ sung minimum load pattern</t>
  </si>
  <si>
    <t xml:space="preserve">CAPA/1/2022/039 - Minor: define regularly fumigation disinfection of clean areas </t>
  </si>
  <si>
    <t>CAPA/1/2022/039 - Minor: to define the requirement for fumigation agent</t>
  </si>
  <si>
    <t>Ab11: Cấu trúc lại Quality Unit, E&amp;M
Tham chiếu 020025, 020080, 020081 - đã xong
Ab12: CAPA/1/2022/040 - Minor: add some lack contents</t>
  </si>
  <si>
    <t>Ab06: CAPA/2/2022/006 - Major: should have statement that every CAPA related with Major/Critical action (CAPA initiated from deviation, Complaint OOS, etc) should be reviewed by and aligned with Cluster Quality Head</t>
  </si>
  <si>
    <t xml:space="preserve">Ab14: Lên ấn bản SOP global - đã xong
Ab15: CAPA/2/2022/007 - Minor: justification where human error is suspected or identified as the cause of a quality defect
</t>
  </si>
  <si>
    <t>CAPA/2/2022/008 - Major: to mentioned that: information flow to all concerned Competent Authorities in cases where products are intended to be recalled The current procedure does not mention the content "For very serious issues (i.e. those with the potential to seriously impact upon patient or animal health), rapid risk-reducing actions (such as a product recall) may have to be taken in advance of notifying the Competent Authorities</t>
  </si>
  <si>
    <t>Ab01: Soạn mới - đã xong
Ab02: CAPA/2/2022/011 - Minor: Complete the missing content in SOP00301</t>
  </si>
  <si>
    <t>CAPA/2/2022/013 - Major: to add content of Global SOP00028</t>
  </si>
  <si>
    <t>Ab07: Cấu trúc lại Quality Unit, E&amp;M - đã xong
CAPA/2/2022/025 - Minor: change frequency for the on-site audit of of third party laboratories from 5 years to 3 years</t>
  </si>
  <si>
    <t xml:space="preserve">Ab18: chia nội dung ra SOP 010155, 010152 - đã xong
Ab19: CAPA/2/2022/026 - Minor: 
- to monitor and track progress of CAPA from audit observations - "Any quality warnings (warning letter, NCR, import alert, etc) and findings which have major impact on product quality will be intimated to customers (for API),  Any stability failures or recalls (applicable to STADA products) needs to be initimated to customer." </t>
  </si>
  <si>
    <t>Soạn mới
CAPA/2/2022/021 - Major: to mention  the performance RA before starting the method transfer and take remediation for past cases by Global MS&amp;T Team</t>
  </si>
  <si>
    <t>CAPA/1/2022/020: inlude all critical control points &amp; access effectiveness in relation to design, procedure, technical aspect, and organization</t>
  </si>
  <si>
    <t>Kho có tham chiếu SOP này - ban hành thêm 1 bản cho kho.
Ab04: STADAVN - M02b:  teflon part is noticed as damaged, which is directly contacting product. scratches were noticed on the inner part of mill hopper due to usage of hammer</t>
  </si>
  <si>
    <t>Ab16: khắc phục CAPA Internal Audit nhà máy STADA VN, tháng 12/2021: Major-02, Minor–04 - đã xong
Ab17: bổ sung thẩm định thuốc vô trùng - đã xong
Ab18: STADAVN-m04: remove enclosure 1 and change content of section 5.4.1.4 to: 
If PDE report is available on the Global STADA portal, it will be used for cleaning validation program. If not, PDE value will be purchased from toxicology expert.</t>
  </si>
  <si>
    <t>Ab02: STADAVN-m08</t>
  </si>
  <si>
    <t>Ab02: Chỉnh sửa phụ lục và áp dụng cho 2 NM
Ab04: STADAVN-m15: Add content: Comparison of test results between manufacturing &amp; PMP. Need to discuss more with QA, SQH</t>
  </si>
  <si>
    <t>Ab07: sẽ lên ấn bản sau thanh tra
- PL1: QC đang lập như là báo cáo danh sách các KNV tham gia  và kết quả, khác với nội dung mục 5.1.1 (lập ds -&gt; duyệt -&gt; thực hiện đánh giá -&gt; kết luận)
- PL10: cột xếp kết quả tăng dần không có tiếng Anh
STADAVN-m17: For newly joined analysts, need to evaluate practising beside training document (for HPLC, UV, dissolution, KF, FTIR, …) and give specification for evaluating</t>
  </si>
  <si>
    <t>Ab06: PME1 - M01d:  from Grade-D, personnel wear shirt, trousers, cap, mask over grade D garment and change shoes when move to secondary packing area. Take off this garment and sanitize hand with ethanol 70% when return grade D.</t>
  </si>
  <si>
    <t>Ab04: PME1-M03: add content for explanation message 'NN'.</t>
  </si>
  <si>
    <t>annex 1: Add the maximum number of uses and sterilization cycles
Ab06: CAPA 4.6 - qui định rõ qui trình làm ướt, số lần tối đa thử lại, sổ chuẩn bị dung dịch làm ướt màng lọc, qui định giới hạn áp khí nén khí thử nghiệm độ kín lọc
CAPA 5.2 - qui định áp suất khí nén và thời gian làm khô lọc sau test
Ab07: PME1 - M03: regulate mention the reason of test failures (leak test) in the logbook</t>
  </si>
  <si>
    <t>Ab03: PME1-M03: add content backup data/audit trail.</t>
  </si>
  <si>
    <t>Ab15: Bổ sung trách nhiệm của MS&amp;T, Thay đổi/bổ sung quy định ban hành danh sách thời gian chờ sản phẩm, Bổ sung quy định thực hiện độ hòa tan - đã xong
Ab16: STADAVN-m08, PME1-M04b</t>
  </si>
  <si>
    <t>Ab07: PME1-m02: add status label for vacuum cleaner</t>
  </si>
  <si>
    <t>Ab13: hoàn thành
Ab14: bổ sung nhãn, m02, m08 - PME 1</t>
  </si>
  <si>
    <t>Ab09: PME1-m13: add regulations on visual inspection of tools used for cleaning and record in cleaning logbook</t>
  </si>
  <si>
    <t>Ab04: PME1-m20b: Add content: Remove the pipe from the sampling point after using and sticking in ∩ shape to remove the accumulated water.</t>
  </si>
  <si>
    <t>Ab03: bổ sung soạn thảo tài liệu kỹ thuật</t>
  </si>
  <si>
    <r>
      <t xml:space="preserve">Ab01: Cấu trúc lại Quality Unit, E&amp;M, đổi đầu số - đã xong
Ab02: CC1/18/21015 </t>
    </r>
    <r>
      <rPr>
        <b/>
        <sz val="10"/>
        <color theme="1"/>
        <rFont val="Arial"/>
        <family val="2"/>
      </rPr>
      <t>- đã xong</t>
    </r>
    <r>
      <rPr>
        <sz val="10"/>
        <color theme="1"/>
        <rFont val="Arial"/>
        <family val="2"/>
      </rPr>
      <t xml:space="preserve">
- Loại bỏ điểm sử dụng khí nén (CA/NG/S24) tại phòng Soi - Dán Nhãn 2 (Mã số phòng: 19047)
- Loại bỏ điểm sử dụng khí nén (CA/NG/S19) tại phòng Tiệt Trùng Và Kiểm Tra Độ Kín Ống (Mã số phòng: 19040)
- Di chuyển vị trí điểm khí nén của máy rửa nút cao su (CA/NG/S14) (Sau khi chuyển máy rửa nút cao su khỏi xưởng) tại phòng Chuẩn bị (Mã số phòng: 19020)
- Gộp điểm sử dụng khí nén Bồn rửa 1 (CA/NG/S08) và Bồn rửa 2 (CA/NG/S15) tại phòng Chuẩn bị (Mã số phòng: 19020) thành 1 điểm sử dụng khí nén mới"
Ab03: CC1/17/21083 - Lắp hệ thống khí nén, dùng để vệ sinh máy trộn lập phương - đã xong
Ab04: Nenad50 - SOP 030093 for routine monitoring of CA and N2 it is stated that all user points is sampled and actually sampling is perform only for user points with direct impact according to RA. Revision of SOP should be done</t>
    </r>
  </si>
  <si>
    <t>Ab12: CAPA 6.2 - nhãn PL 34 bổ sung ngày bắt đầu sử dụng silicagel - đã xong
Ab13: lên ấn bản gộp 2 nhãn đã lấy mẫu, ảnh hưởng SOP 010104 gộp vào SOP 030060
Nenad53: Labels on the stability samples in the room for stability conditions in PME1 are labeled with the label: Retained samples. Adjust the label. Revise SOP 030006</t>
  </si>
  <si>
    <t xml:space="preserve">CAPA/2/2022/003 - Minor: to describe the training program for trainer, train all the trainer whenver developed the training program and revise list of trainer accordingly and QM will be provided the training annually and after revision of QM with improtant content
CAPA/2/2022/009 - Major: to add the requirement for yearly training for GMP procedure, including Data intergrity policy
CAPA/2/2022/018 - Major: to add requirement for yearly GLP training
Nenad85: SOP for Training to be revised in order to make it more clear what training for visitors means </t>
  </si>
  <si>
    <t>Nenad92: Procedure for cleaning of 30kg scale defines cleaning after each use but it is not being cleaned after excipients. To revise SOP 190022 to be specific</t>
  </si>
  <si>
    <t>Ab01: soạn mới - đã xong
Ab02: bổ sung report</t>
  </si>
  <si>
    <t>Ab02: đổi trách nhiệm theo sơ đồ tổ chức mới - đã xong
Ab03: bổ sung biểu mẫu 100% AQL</t>
  </si>
  <si>
    <t>Ab20: Cấu trúc lại Quality Unit, E&amp;M - đã xong
Ab21: SOP nhãn
Nenad12: SOP 120001.16 revised to implement CAPA from National inspection (2019) point 1.2. - material storage for 15 minutes was commited but 15-30 minutes was implemented. Change SOP to commited value or make a Risk Assessment to justify 30 minutes</t>
  </si>
  <si>
    <t>Ab06: CAPA 4.8 - Thêm quy định khoanh vùng và dán nhãn phân biệt giữa các sản phẩm đã được đóng gói xong nhưng chưa chuyển xuống khu vực biệt trữ thành phẩm - đã xong
Ab07: Quy định cụ thể các phòng có thể sử dụng thay thế các phòng biệt trữ để bảo quản sản phẩm trung gian/ bán thành phẩm</t>
  </si>
  <si>
    <t>Ab04: bổ sung vạch vàng</t>
  </si>
  <si>
    <t>Ab08: SOP 000052 - Global SOP of Document management - đã xong
Ab09: Lên ấn bản theo mô tả công việc Site Quality Head - đã xong
Ab10: yêu cầu người huấn luyện, ngày sau số change là ngày phê duyệt, yêu cầu thiết kế phụ lục, cách sử dụng phụ lục và theo dõi ngày rà soát</t>
  </si>
  <si>
    <t>Ab08: Cấu trúc lại Quality Unit, E&amp;M, thêm sổ ban hành hồ sơ khác - đã xong
Ab09: quy định ban hành 1 mặt/ 2 mặt, thay đổi cách ban hành và đánh mã số sổ, bảo quản con dấu</t>
  </si>
  <si>
    <t>Ab11: mỗi sổ ban hành 100 trang, đóng số trang trên tổng số trang, sử dụng đến hết sổ</t>
  </si>
  <si>
    <t>SXW-196-01.05 (16.07.18) &amp;
SXW-199-01.05 (16.07.18)</t>
  </si>
  <si>
    <t>SXW-196-05.05 (16.07.18) &amp;
SXW-199-05.05 (16.07.18)</t>
  </si>
  <si>
    <t>SXW-196-07.05 (16.07.18) &amp;
SXW-199-07.05 (16.07.18)</t>
  </si>
  <si>
    <t>170045.01
15.08.19</t>
  </si>
  <si>
    <t>170045.02</t>
  </si>
  <si>
    <t>090174.04 (10.05.21)
090174.03 (30.01.21)
090174.02 (14.10.20)
090174.01 (02.01.17), 090148.02 (02.08.17)
Ab02: Đổi tên
020027.05 (15.09.16)</t>
  </si>
  <si>
    <t>090174.05
07.06.21</t>
  </si>
  <si>
    <t>090174.06</t>
  </si>
  <si>
    <t>120069.02 (20.02.20)
120069.01 (01.07.19)</t>
  </si>
  <si>
    <t>120069.03
17.05.21</t>
  </si>
  <si>
    <t>120069.04</t>
  </si>
  <si>
    <t>020004, 070001</t>
  </si>
  <si>
    <t>SXW-196-23.04 (16.07.18)</t>
  </si>
  <si>
    <t>170065.01
15.08.19</t>
  </si>
  <si>
    <t>170065.02</t>
  </si>
  <si>
    <t>Hien hanh</t>
  </si>
  <si>
    <t>SXW-196-22.04 (16.07.18)</t>
  </si>
  <si>
    <t>170063.01
15.08.19</t>
  </si>
  <si>
    <t>170063.02</t>
  </si>
  <si>
    <t>SXW-196-20.04 (16.07.18)</t>
  </si>
  <si>
    <t>170061.01
15.08.19</t>
  </si>
  <si>
    <t>170061.02</t>
  </si>
  <si>
    <t>SXW-196-19.06 (16.07.18) &amp;
SXW-199-19.06 (16.07.18)</t>
  </si>
  <si>
    <t>170059.01
15.08.19</t>
  </si>
  <si>
    <t>170059.02</t>
  </si>
  <si>
    <t>SXW-196-11.05 (16.07.18) &amp;
SXW-199-11.05 (16.07.18)</t>
  </si>
  <si>
    <t>170057.01
15.08.19</t>
  </si>
  <si>
    <t>170057.02</t>
  </si>
  <si>
    <t>SXW-196-09.05 (16.07.18) &amp;
SXW-199-09.05 (16.07.18)</t>
  </si>
  <si>
    <t>170055.01
15.08.19</t>
  </si>
  <si>
    <t>170055.02</t>
  </si>
  <si>
    <t>SXW-196-08.05 (16.07.18) &amp;
SXW-199-08.05 (16.07.18)</t>
  </si>
  <si>
    <t>170053.01
15.08.19</t>
  </si>
  <si>
    <t>170053.02</t>
  </si>
  <si>
    <t>170051.01
15.08.19</t>
  </si>
  <si>
    <t>170051.02</t>
  </si>
  <si>
    <t>170049.01
15.08.19</t>
  </si>
  <si>
    <t>170049.02</t>
  </si>
  <si>
    <t>SXW-196-25.04 (16.07.18) &amp;
SXW-199-25.05 (16.07.18)</t>
  </si>
  <si>
    <t>170067.01
15.08.19</t>
  </si>
  <si>
    <t>170067.02</t>
  </si>
  <si>
    <t>Ab06: Cấu trúc lại Quality Unit, E&amp;M - đã xong
Ab07: SOP nhãn</t>
  </si>
  <si>
    <t>Ab16: Kho Non Betalactam mới + thêm tủ lạnh bảo quản - đã xong
Ab 17: Lắp thêm tủ lạnh mới theo CC1/12/22013</t>
  </si>
  <si>
    <t>ab 09: Lắp thêm tủ lạnh mới theo CC1/12/22013</t>
  </si>
  <si>
    <t>Ab04: Kho Non Betalactam mới + thêm tủ lạnh bảo quản - đã xong
ab 05: Lắp thêm tủ lạnh mới theo CC1/12/22013</t>
  </si>
  <si>
    <t>Ab 03: Lắp thêm tủ lạnh mới theo CC1/12/22013</t>
  </si>
  <si>
    <t>06.05.22: gửi sửa</t>
  </si>
  <si>
    <t>SXW-196-04.05 (16.07.18) &amp;
SXW-199-04.05 (16.07.18)</t>
  </si>
  <si>
    <t>170047.01
15.08.19</t>
  </si>
  <si>
    <t>170047.02</t>
  </si>
  <si>
    <t>SXW-196-37.05 (16.07.18)</t>
  </si>
  <si>
    <t>SXW-198-02.05 (16.07.18)</t>
  </si>
  <si>
    <t>170070.01
15.08.19</t>
  </si>
  <si>
    <t>170070.02</t>
  </si>
  <si>
    <t>170072.01 (15.08.19)
SXW-196-39.05 (16.07.18) &amp;
SXW-199-39.06 (16.07.18)</t>
  </si>
  <si>
    <t>170072.02
22.06.21</t>
  </si>
  <si>
    <t>170072.03</t>
  </si>
  <si>
    <t>SXW-196-42.05 (16.07.18) &amp;
SXW-199-42.05 (16.07.18)</t>
  </si>
  <si>
    <t>170077.01
15.08.19</t>
  </si>
  <si>
    <t>170077.02</t>
  </si>
  <si>
    <t>170081.01
15.08.19</t>
  </si>
  <si>
    <t>170081.02</t>
  </si>
  <si>
    <t>170085.01 (15.08.19)
SXW-196-70.05 (16.07.18)</t>
  </si>
  <si>
    <t>SXW-196-75.05 (16.07.18) &amp;
SXW-199-75.05 (16.07.18)</t>
  </si>
  <si>
    <t>170087.01
15.08.19</t>
  </si>
  <si>
    <t>170089.01
15.08.19</t>
  </si>
  <si>
    <t>SXW-196-77.06 (16.07.18)
SXW-199-77.05 (16.07.18)</t>
  </si>
  <si>
    <t>170091.01
15.08.19</t>
  </si>
  <si>
    <t>170087.02</t>
  </si>
  <si>
    <t>170089.01 (15.08.19)
SXW-196-71.05 (16.07.18) &amp;
SXW-199-71.05 (16.07.18)</t>
  </si>
  <si>
    <t>170089.02</t>
  </si>
  <si>
    <t>170091.02</t>
  </si>
  <si>
    <t>170095.01 (15.08.19)
SXW-198-01.06 (23.11.18)</t>
  </si>
  <si>
    <t>170095.02
19.11.21</t>
  </si>
  <si>
    <t>170095.03</t>
  </si>
  <si>
    <t>SOP 00409,  010002, 010010, 0100111, 010012, 010066</t>
  </si>
  <si>
    <t>30.10.21: nhận mail
03.12.21: gửi xưởng sửa
14.12.21: xưởng gửi lại
21.12.21: gửi c phương xem
22.12.21: gửi xưởng sửa
27.12.21: đã nhận
28.12.21: hoãn lại chờ sau xét WHO
21.01.22: chờ chị Hóa sửa (bổ sung vệ sinh tủ điện)
16.03.22: đã nhận
04.04.22: in trình ký
28.04.22: gửi bản sửa
29.04.22: đã kiểm xong. Chờ 45 SOP VS thiết bị để in cùng
09.05.22: in trình ký
09.05.22: C Phương
11.05.22: C Trang sx PME I
13.05.22: Chị Phương: ngưng ký SOP, sẽ sửa lại theo góp ý của đoàn Nenad chung với 110031
24.05.22:  C Trang sx PME I
25.05.22: c Hóa
26.05.22: GĐCL</t>
  </si>
  <si>
    <t>Vệ sinh xưởng ĐGTC (liên quan SOP nhãn) và theo dõi nhiệt độ- độ ẩm ( thay phiếu thành sổ)</t>
  </si>
  <si>
    <t>Ab04: Bổ sung thêm hướng dẫn thay trang phục khi ra khỏi kho cho nhân viên kho, nhân viên liên quan, khách (Phụ lục 2, 3, 4, 6)
Ab 05:theo CAPA IA (tháng 4/2022)
add  removing activity of company shoes/ shoes cover into pictorial representation
Add picture for changing shoes / slippers before entry in the manufacturing block</t>
  </si>
  <si>
    <t>Ab15: bổ sung Kho mới - đã xong
ab 16:theo CAPA IA (tháng 4/2022)
add  removing activity of company shoes/ shoes cover into pictorial representation
Add picture for changing shoes / slippers before entry in the manufacturing block</t>
  </si>
  <si>
    <t>Ab13: Cấu trúc lại Quality Unit, E&amp;M - đã xong
Ab14: bổ sung 1 số nội dung theo file họp</t>
  </si>
  <si>
    <t>190009.01 (20.08.19)</t>
  </si>
  <si>
    <t>190009.02
20.01.20</t>
  </si>
  <si>
    <t>SXW-196-84.04 (16.07.18)</t>
  </si>
  <si>
    <t>170101.01
15.08.19</t>
  </si>
  <si>
    <t>170101.02</t>
  </si>
  <si>
    <t>SXW-196-86.05 (16.07.18) &amp;
SXW-199.86.05 (16.07.18)</t>
  </si>
  <si>
    <t>170103.01
15.08.19</t>
  </si>
  <si>
    <t>170103.02</t>
  </si>
  <si>
    <t>SXW-196-87.03 (16.07.18) &amp;
SXW-199-87.03 (16.07.18)</t>
  </si>
  <si>
    <t>170106.01
15.08.19</t>
  </si>
  <si>
    <t>170106.02</t>
  </si>
  <si>
    <t>13.05.22: nhận mail (in sau 20.05.22)
24.05.22: C Phương
25.05.22: Đạt
26.05.22: C Thúy
27.05.22: A Quân</t>
  </si>
  <si>
    <t>010050.06 (01.03.21)
010050.05 (04.05.20)
010050.04 (07.01.20)
010050.03 (19.07.19) 
010050.02 (01.06.18) &amp; PMP-010030.02 (25.05.19) &amp; ĐBD-141.01 (18.06.18)
Ab02 đổi tên SOP
010004.07 (01.06.16) &amp; 
010008.06 (01.06.16) &amp; 010050.01 (01.06.16) &amp; 
010051.01 (01.06.16)</t>
  </si>
  <si>
    <t>010050.07
24.09.21</t>
  </si>
  <si>
    <t>010050.08</t>
  </si>
  <si>
    <t>010031.10 (01.06.21)
010031.09 (30.01.21)
010031.08 (15.01.20)
010031.07 (10.08.19)
010031.06 (26.06.18)
ĐBD-143.01 (18.06.18)
PMP-010048.01 (15.05.19)
010051.01 (01.06.18) + 010031.05 (24.04.17)
Ab06 đổi tên SOP
010031.04 (25.10.16)
Ấn bản 04 đổi tên SOP
010031.03 (10.06.16)
010031.02 (12.11.13)
In kí lại 28.01.12, bổ sung 2 nhãn (Trung)
010031.01 / 12.11.11</t>
  </si>
  <si>
    <t>010031.11
24.09.21</t>
  </si>
  <si>
    <t>010031.12</t>
  </si>
  <si>
    <t>070240.05 (15.08.19)
070240.04 (01.11.17)
PMP-070025.01 (10.05.19)
TBD-305.03 (18.06.18)
070240.03 (11.05.17)
070240.02 (25.06.13)
070240.01 (25.06.11)
110020.01 (01.05.10) (do được chuyển từ SOP này)</t>
  </si>
  <si>
    <t>270240.06
20.04.20</t>
  </si>
  <si>
    <t>070240.07</t>
  </si>
  <si>
    <t>070241.04 (15.08.19)
070241.03 (11.05.17)
PMP-070020.01 (10.05.19)
TBD-307.03 (18.06.18)
070241.02 (25.06.13)
070241.01 (25.06.11)</t>
  </si>
  <si>
    <t>070241.05
12.09.20</t>
  </si>
  <si>
    <t>070241.06</t>
  </si>
  <si>
    <t>070242.06 (18.09.19)
070242.05 (11.05.17)
PMP-070021.01 (10.05.19)
TBD-306.02 (31.12.17)
Ab06: Đổi tên
070242.04 (09.09.16)
070242.01 (25.06.11)
070242.03 (10.09.14)</t>
  </si>
  <si>
    <t xml:space="preserve">070242.07
12.09.20
</t>
  </si>
  <si>
    <t>070242.08</t>
  </si>
  <si>
    <t>010122, 010123, 170184, 170019, 080029, 080036</t>
  </si>
  <si>
    <t>Superseded
09.06.22</t>
  </si>
  <si>
    <t>Catalogue, 30086
020004, 050039, 050056, EP 9.8, Method 2.5.12., Water: Semi-micro Determination</t>
  </si>
  <si>
    <r>
      <t xml:space="preserve">Kiểm tra cảm quan vỉ 100%
</t>
    </r>
    <r>
      <rPr>
        <i/>
        <sz val="10"/>
        <color theme="1"/>
        <rFont val="Arial"/>
        <family val="2"/>
      </rPr>
      <t>100% visual inspection of blisters"</t>
    </r>
  </si>
  <si>
    <t>190009.03</t>
  </si>
  <si>
    <t>16.05.22: nhận mail
26.05.22: C Phương
27.05.22: C Sa
30.03.22: GĐCL</t>
  </si>
  <si>
    <t>24.05.22: C Phương
25.05.22: C Mai RD
25.05.22: A Yên
27.05.22: A Mạnh
30.03.22: GĐCL</t>
  </si>
  <si>
    <t>180018.01 (15.08.19)
'SXD-167-001.04 (16.07.18)</t>
  </si>
  <si>
    <t>180018.02
10.07.20</t>
  </si>
  <si>
    <t>180018.03</t>
  </si>
  <si>
    <t>010169.01
12.04.22</t>
  </si>
  <si>
    <t>010169.02</t>
  </si>
  <si>
    <t>20.04.22: C Dung
20.04.22: A Yên
30.05.22: A Quân</t>
  </si>
  <si>
    <t>24/11/21: gửi review
13.12.21: gửi sửa
28.12.21: đã nhận
28.12.21: hoãn lại vì có liên quan đến SOP 170023
20.04.22: C Dung
20.04.22: A Yên
30.05.22: A Quân</t>
  </si>
  <si>
    <t>170190.01
10.03.21</t>
  </si>
  <si>
    <t>170190.02</t>
  </si>
  <si>
    <t>170183.01
01.08.20</t>
  </si>
  <si>
    <t>170183.02</t>
  </si>
  <si>
    <t>170181.01
08.06.20</t>
  </si>
  <si>
    <t>170181.02</t>
  </si>
  <si>
    <t>170188.01
28.03.21</t>
  </si>
  <si>
    <t>170188.02</t>
  </si>
  <si>
    <t>170159.01
26.08.19</t>
  </si>
  <si>
    <t>170159.02</t>
  </si>
  <si>
    <t>SXW-216-006.03 (15.08.18)</t>
  </si>
  <si>
    <t>170142.02</t>
  </si>
  <si>
    <t>170142.01
15.08.19</t>
  </si>
  <si>
    <t>170141.01
15.08.19</t>
  </si>
  <si>
    <t>170141.02</t>
  </si>
  <si>
    <t>Đến hạn rà soát</t>
  </si>
  <si>
    <t>Ab11: Xem lại mô tả trách nhiệm - đã xong
Xem lại SOP global đoạn quy định kí hồ sơ online</t>
  </si>
  <si>
    <t>Ab13: Cấu trúc lại QA - đã xong
Ab14: lên ấn bản theo SOP 010157 và bổ sung lịch sử thay đổi vào hồ sơ lô</t>
  </si>
  <si>
    <t>Ab10: bỏ số lượng nhân sự ra khỏi OC</t>
  </si>
  <si>
    <t>Ab11: Gộp vs SOP 010119 - đã xong
Ab12: CAPA/1/2022/022 - Major: include the results of risk assessment (from relevant sterile processes/equipment) requirement for Quality Coucil meeting. Alternatively, create a new SOP as part of the risk management to periodically (yearly) review the risk assessment results of all relevant processes in sterile
CAPA/2/2022/005 - Major: to mention that all delays shall be escalated to Quality council.
Rà soát với ICH Q9</t>
  </si>
  <si>
    <t>Ab06: cập nhật TMTV</t>
  </si>
  <si>
    <t>Ab06: 100% visual inspection</t>
  </si>
  <si>
    <t>080036.01</t>
  </si>
  <si>
    <t xml:space="preserve">070307.03 (24.04.20)
070307.02 (24.12.19)
070307.01 (26.07.19)
</t>
  </si>
  <si>
    <t>070307.04
25.03.21</t>
  </si>
  <si>
    <t>070307.05</t>
  </si>
  <si>
    <t>070001, 190050, 170186, 050178, 050286</t>
  </si>
  <si>
    <t>23.05.22: gửi ý kiến
28.05.22: in
30.05.22: C Sa
30.05.22: A Yên
30.05.22: A Mạnh</t>
  </si>
  <si>
    <t>Chuyển về SOP 080033.01</t>
  </si>
  <si>
    <t>Chuyển về SOP 080029.01</t>
  </si>
  <si>
    <t>Ab03: rõ hơn cho thay trang phục khách, sử dụng kính mắt cho nhân viên sản xuất</t>
  </si>
  <si>
    <t>Ab06: Khắc phục sai lệch - đã xong
ab07: CC1/03/22010 Nâng cấp phần mềm 3.00 lên 3.84
Ab08: khắc phục sai leehcj, bổ sung phân quyền</t>
  </si>
  <si>
    <t>Ab02: khắc phục sai lệch</t>
  </si>
  <si>
    <t>31.05.22</t>
  </si>
  <si>
    <t>Ab17: lên ấn bản thay đổi phiếu thành sổ</t>
  </si>
  <si>
    <t>Ab04: Kho Non Betalactam mới + thêm tủ lạnh bảo quản
Kho chưa hoàn tất thẩm định - đã xong
Ab 05: Lắp thêm tủ lạnh mới theo CC1/12/22013
SQRA: sổ thành phiếu</t>
  </si>
  <si>
    <r>
      <t xml:space="preserve">Bảo trì buồng cân nguyên liệu LWR205-440250, LWR130-350200, buồng lấy mẫu nguyên liệu LWR55-210140, LWR49-165160
</t>
    </r>
    <r>
      <rPr>
        <i/>
        <sz val="10"/>
        <rFont val="Arial"/>
        <family val="2"/>
      </rPr>
      <t>Preventive maintenance of material dispensing booth LWR205-440250, LWR130-350200, material sampling booth LWR55-210140, LWR49-165160</t>
    </r>
  </si>
  <si>
    <t>Stada VN và NSO, Kho NLBB non vien PME I</t>
  </si>
  <si>
    <t>Ab09: cập nhật phần mềm</t>
  </si>
  <si>
    <t>00131, '010002,010010, 010050, 010066, 010144, 030091
EU-GMP Annex 15: Qualification and Validation</t>
  </si>
  <si>
    <t>010066, 010149, 190013</t>
  </si>
  <si>
    <t>Ab03: mention that cleaning machine gap, screw slot ,…</t>
  </si>
  <si>
    <t>Ab07: Add the content of send one punch and die for procument. Record on log book.</t>
  </si>
  <si>
    <t>31/06/22</t>
  </si>
  <si>
    <t>Ab07: must inline with global SOP</t>
  </si>
  <si>
    <t>New SOP for monitoring program of cleaning validation</t>
  </si>
  <si>
    <t>Prepare new SOP for monitoring program of cleaning validation, aligned with Global SOP.</t>
  </si>
  <si>
    <r>
      <t xml:space="preserve">Ab03: Bổ sung hiệu chuẩn hàng ngày cho cân 30kg - đã xong
Ab04: khắc phục CAPA của internal audit 05/04/22
</t>
    </r>
    <r>
      <rPr>
        <sz val="10"/>
        <color rgb="FFFF0000"/>
        <rFont val="Arial"/>
        <family val="2"/>
      </rPr>
      <t>Cân xưởng + QC nữa</t>
    </r>
  </si>
  <si>
    <r>
      <t xml:space="preserve">Ab04:  Bổ sung nội dung mục 5.3.4.8 - Định kỳ 3 tháng/ lần (+/- 7 ngày) nhân viên kho rà soát lịch sử báo động để kiểm tra các trường hợp báo động (nếu có) và mục 5.3.4.9.
</t>
    </r>
    <r>
      <rPr>
        <sz val="10"/>
        <color rgb="FFFF0000"/>
        <rFont val="Arial"/>
        <family val="2"/>
      </rPr>
      <t>Xem các SOP Kho NL Beta tiêm, Beta viên, QC</t>
    </r>
  </si>
  <si>
    <r>
      <t xml:space="preserve">Ab05: Bổ sung nội dung mục 5.2.3, 5.2.5, 5.3.4 và 5.3.5 - Quy định rõ hơn khi nhiệt độ vượt giới hạn không do bởi hoạt động bảo trì/ thẩm định/ hiệu chuẩn
</t>
    </r>
    <r>
      <rPr>
        <sz val="10"/>
        <color rgb="FFFF0000"/>
        <rFont val="Arial"/>
        <family val="2"/>
      </rPr>
      <t>Xem các SOP Kho NL Beta tiêm, Beta viên, QC</t>
    </r>
  </si>
  <si>
    <t>Ab06: Install a timer unit to count used time and replace UV lights according to the time of use &amp; revise SOP</t>
  </si>
  <si>
    <t>Ab03: Install a timer unit to count used time and replace UV lights according to the time of use &amp; revise SOP</t>
  </si>
  <si>
    <t>Ab05: Cấu trúc lại Quality Unit, E&amp;M - đã xong
Ab07: Revise 010076.05 - Guidance on mapping temperature - humidity of storage areas: add the content of temperature and humidity mapping of production / intermediate storage areas.</t>
  </si>
  <si>
    <t>Ab06: thêm phụ lục yêu cầu phục hồi dữ liệu. Revise SOP 010061.05 - Backup, archive and restore data:
add content to check 100% data back-up performed periodically for all the computerized system, and record in the document.</t>
  </si>
  <si>
    <t>Ab02: Thiết kế lại biểu mẫu bỏ phần hoạt động liên quan IT thực hiện backup</t>
  </si>
  <si>
    <t>Ab03: Thiết kế lại biểu mẫu bỏ phần hoạt động liên quan IT thực hiện backup</t>
  </si>
  <si>
    <t>Ab05: We will cleaning covering lids of tanks and re-training for staff. Revise SOP maintenance and increase cleaning frequency 6 months to 3 months for SS tanks.</t>
  </si>
  <si>
    <r>
      <t xml:space="preserve">Ab13: hoàn thành
Ab14: 'Revise SOP 120024.12 - Daily verification/ calibration, operation and cleaning of electronic balance DI-81: Perform daily checking (not verification).
</t>
    </r>
    <r>
      <rPr>
        <sz val="10"/>
        <color rgb="FFFF0000"/>
        <rFont val="Arial"/>
        <family val="2"/>
      </rPr>
      <t>Xem các SOP cân khác</t>
    </r>
  </si>
  <si>
    <t>Add picture for changing shoes / slippers before entry in the manufacturing block</t>
  </si>
  <si>
    <r>
      <t xml:space="preserve">Ab06: CAPA 4.2 - Thay thế loại vải trang phục bằng chất liệu vải không bám bụi.
CAPA 5.4 - thêm quy định tần suất chuyển các loại trang phục cho nhà giặt, trong đó quy định thu gom tất cả trang phục vào ngày khử trùng cuối tuần (mỗi 4 tuần) để chuyển cho nhà giặt
CAPA internal: Production operators will wear goggles in weighing room, preparation room, capsule filling, compression rooms, sachet filling room - </t>
    </r>
    <r>
      <rPr>
        <sz val="10"/>
        <color rgb="FFFF0000"/>
        <rFont val="Arial"/>
        <family val="2"/>
      </rPr>
      <t xml:space="preserve">các SOP của xưởng khác nữa
</t>
    </r>
    <r>
      <rPr>
        <sz val="10"/>
        <rFont val="Arial"/>
        <family val="2"/>
      </rPr>
      <t xml:space="preserve">Revise SOP 110058.06 - Entry and exit to production area of Betalactam solid orals workshop: describe details on wear goggles in these rooms - </t>
    </r>
    <r>
      <rPr>
        <sz val="10"/>
        <color rgb="FFFF0000"/>
        <rFont val="Arial"/>
        <family val="2"/>
      </rPr>
      <t xml:space="preserve">xem luôn ra vào xưởng Non
</t>
    </r>
    <r>
      <rPr>
        <sz val="10"/>
        <rFont val="Arial"/>
        <family val="2"/>
      </rPr>
      <t>Add picture for changing shoes / slippers before entry in the manufacturing block</t>
    </r>
  </si>
  <si>
    <t>Ab10: bổ sung theo SOP nhãn 010066.
Dispensing of consumable material: add content: raw material e.g Sodium Lauryl Sulfate dispensed in order to cleaning will enter “DISPENSING CONSUMABLE MATERIAL”.</t>
  </si>
  <si>
    <t>Ab09: lên ấn bản do thay phiếu thành sổ</t>
  </si>
  <si>
    <t>Ab10: lên ấn bản do thay phiếu thành sổ</t>
  </si>
  <si>
    <t>110xxx.01</t>
  </si>
  <si>
    <t>Cleaning SOP for in-direct contacting parts</t>
  </si>
  <si>
    <t>Ab01: 'Replace by the new smaller hose pipe for easier in cleaning.
Prepare cleaning SOP for in-direct contacting parts. Training concerned personnel.</t>
  </si>
  <si>
    <t>090xxx.01</t>
  </si>
  <si>
    <t>Preaparing</t>
  </si>
  <si>
    <t>SOP for review audit trail of Sartocheck filter integrity equipment (ID 21001)</t>
  </si>
  <si>
    <t>Ab01: Prepare SOP for review audit trail of Sartocheck filter integrity equipment (ID 21001).R106</t>
  </si>
  <si>
    <t>Ab03: loại bỏ bảo trì định kỳ hàng quý tủ điều khiển MCC - đã xong
Ab04: add the content check leakage after finished maintenance</t>
  </si>
  <si>
    <t>020004.09 (02.01.20)
020004.08 (10.08.19)
020004.07 (01.06.18) &amp; 
ĐBD-078.04 (31.12.17) &amp; 
PMP-020001.01 (25.03.19)
020004.06 (01.07.17)
020004.05 (03.09.16)
020004.04 (03.09.14)
020004.03 (29.04.14)
020004.02 (29.04.12)
020004.01 (01.05.10)</t>
  </si>
  <si>
    <t>020004.10
10.04.20</t>
  </si>
  <si>
    <t>020004.11</t>
  </si>
  <si>
    <t>Hien hành</t>
  </si>
  <si>
    <t>010043.08
20.09.21</t>
  </si>
  <si>
    <t>010043.09</t>
  </si>
  <si>
    <t>SXD-224.04 (20.11.17)</t>
  </si>
  <si>
    <t>170015.01
01.10.19</t>
  </si>
  <si>
    <t>170015.02</t>
  </si>
  <si>
    <t>170026.01
01.1.19</t>
  </si>
  <si>
    <t>170026.02</t>
  </si>
  <si>
    <t>010066.09 (15.06.21)
010066.08 (01.02.21)
010066.07 (01.10.20)
010066.06 (15.04.20)
010066.05 (23.12.19)
010066.04 (06.09.19)
010066.04 (06.09.19), 
010066.03 (05.04.18)
010067.03 (01.06.19)
ĐBD-025.12 (18.06.18)
PMP-010010.01 (18.04.19)
010066.02 (01.07.17)
010066.01 (24.04.17)
Ab01 gộp 2 SOP 
080008.07 (11.02.17),
020072.01 (10.01.16)</t>
  </si>
  <si>
    <t>010066.10
20.09.21</t>
  </si>
  <si>
    <t>010066.11</t>
  </si>
  <si>
    <t>170085.02</t>
  </si>
  <si>
    <t>170085.01
15.08.19</t>
  </si>
  <si>
    <t>31.05.22: C Hóa
02.06.22: a Yên
03.06.22: GĐCL</t>
  </si>
  <si>
    <t>010094.04 (01.10.21)
010094.03 (01.06.21)
010094.02 (01.04.20)
010094.01 (01.10.19)
Ab02: Đổi tên SOP
020026.10 (25.12.18)</t>
  </si>
  <si>
    <t>010094.05
01.12.21</t>
  </si>
  <si>
    <t>010094.06</t>
  </si>
  <si>
    <t>190001.01 (11.07.19)
Được tham chiếu trong SOP 010081</t>
  </si>
  <si>
    <t>190001.02
27.04.20</t>
  </si>
  <si>
    <t>190001.03</t>
  </si>
  <si>
    <t>SXW-196-62.05 (16.07.18 &amp;
SXW-199-62.06 (16.07.18)</t>
  </si>
  <si>
    <t>170109.01
15.08.19</t>
  </si>
  <si>
    <t>170109.02</t>
  </si>
  <si>
    <t>SXW-196-89.01 (16.07.18)</t>
  </si>
  <si>
    <t>170119.01
15.08.19</t>
  </si>
  <si>
    <t>170119.02</t>
  </si>
  <si>
    <t>010015.11 (04.06.21)
'010015.10 (24.03.21)
'010015.09 (06.04.20)
010015.09 (06.04.20)
 010015.08 (20.12.19)
010015.07 (10.08.19)
010015.06 (01.04.17) &amp; KND-136.01 (01.12.17) &amp; PMP-010002.01 (20.02.19)
010015.05 (09.12.16)
010015.04 (16.05.16)
010015.03 (03.09.13)
010015.02 (03.09.11)
010015.01 (15.09.10)</t>
  </si>
  <si>
    <t>010015.12
24.11.21</t>
  </si>
  <si>
    <t>010015.13</t>
  </si>
  <si>
    <t>040004.07 (02.01.20)
040004.06 (01.11.16)
040004.05 (15.07.16)
040004.04 (15.09.15)
040004.03 (29.04.14)
040004.01 (01.05.10)
040004.02 (02.05.12)</t>
  </si>
  <si>
    <t>040004.08
06.03.20</t>
  </si>
  <si>
    <t>040004.09</t>
  </si>
  <si>
    <t>27.05.22: Nhận mail
02.06.22: C Lý
03.06.22: A Trung
06.06.22: A Quân</t>
  </si>
  <si>
    <t>110062.05 (05.02.20)
110062.04 (14.06.16) &amp; 110055.04 (10.05.16)
Ab05: Đổi tên
110062.03 (14.06.14)
110062.02 (15.06.12)
110062.01 (15.06.10)</t>
  </si>
  <si>
    <t>110062.03
17.02.22</t>
  </si>
  <si>
    <t>010013.08 (30.08.21)
'010013.07 (29.04.20)
''010013.06 (26.12.19)
010013.05 (26.08.19) 
010013.04 (15.09.16) &amp; PMP-010043.01 (20.03.19) &amp; ĐBD-114.02 (25.12.17)
010013.03 (03.09.13)
010013.02 (01.09.11)
010013.01 (15.09.10)</t>
  </si>
  <si>
    <t>010013.09
17.11.21</t>
  </si>
  <si>
    <t>010013.10</t>
  </si>
  <si>
    <t>ấn bản 07:
04.04.22: nhận mail
04.06.22: C Huyền
04.06.22: C Dung</t>
  </si>
  <si>
    <t>03.06.22: A Trung
04.06.22: GĐCL</t>
  </si>
  <si>
    <t>010066, 010133, 020004, 170023, 170024, 170043, 170191</t>
  </si>
  <si>
    <t>010066, 010123, 020004, 170014, 170023, 170024, 170046</t>
  </si>
  <si>
    <t>170048, 170240, 17014, 170024, 010123, 010108, 020004, 010066</t>
  </si>
  <si>
    <t>170050, 170023, 010123, 010108, 020004, 010066, 170024</t>
  </si>
  <si>
    <t>170052, 170023, 170014, 010123, 010108, 020004, 010066, 170024</t>
  </si>
  <si>
    <t>170056, 170023, 170014,  010108, 020004, 010066, 170191, 170024, 170173</t>
  </si>
  <si>
    <t>170023, 170014, 010108, 020004, 010066, 170024</t>
  </si>
  <si>
    <t>170058, 170023, 170014, 170024, 010123, 010108, 020004, 010066</t>
  </si>
  <si>
    <t>170060, 170023, 170014, 170022, 170125, 010123,  010108, 020004, 010066</t>
  </si>
  <si>
    <t>170062, 170023, 170024, 010123,  010108, 020004, 010066</t>
  </si>
  <si>
    <t>170065, 170023, 170024, 010123, 010108, 020004, 010066</t>
  </si>
  <si>
    <t>170066, 170023, 170014, 170024, 010108, 020004, 010066, 010123</t>
  </si>
  <si>
    <t>170069, 170023, 170014, 170024, 010108, 020004, 010066, 010123</t>
  </si>
  <si>
    <t>170071, 170074, 170073,  170192, 170023, 170014, 010123, 010108, 020004, 010066, 170024</t>
  </si>
  <si>
    <t>170077, 070240, 170023, 170014, 170024, 010108, 020004, 010066, 010123</t>
  </si>
  <si>
    <t>170080, 170023, 170014, 170024, 010108, 020004, 010066, 010123</t>
  </si>
  <si>
    <t>Vệ sinh máy ép vỉ xé GAB 711</t>
  </si>
  <si>
    <t>170084, 170023, 170014, 170024, 010108, 020004, 010066, 010123</t>
  </si>
  <si>
    <t>170088, 170023, 170014, 170024, 010108, 020004, 010066, 010123</t>
  </si>
  <si>
    <t>Vệ sinh máy trộn hành tinh SYH 800</t>
  </si>
  <si>
    <t>170090, 070240, 170023, 170014, 170024, 010123, 010108, 020004, 010066</t>
  </si>
  <si>
    <t>170098, 170023, 170024, 010108, 020004, 010066, 010123</t>
  </si>
  <si>
    <t>170103, 170023, 170014, 170024, 170125,  170173, 010108, 020004, 010066, 010123</t>
  </si>
  <si>
    <t>170108, 170023, 170014, 170087, 170106, 010108, 020004, 010066, 010123</t>
  </si>
  <si>
    <t>Vệ sinh máy khuấy dịch PMP- KD</t>
  </si>
  <si>
    <t>170118, 170023,  170024, 170014, 010123, 010108, 020004, 010066</t>
  </si>
  <si>
    <t>Ab06: chuyển phiếu thành sổ</t>
  </si>
  <si>
    <t>Ab03: chuyển phiếu thành sổ</t>
  </si>
  <si>
    <t>120101.01</t>
  </si>
  <si>
    <t>Ab01: bổ sung quản lý ống dung môi</t>
  </si>
  <si>
    <t>30.05.22: a Vinh
01.06.22: c Hóa
04.06.22: c Hóa
06.06.22: GĐCL</t>
  </si>
  <si>
    <t>03.06.22: Mỹ Anh
06.06.22: GĐCL</t>
  </si>
  <si>
    <t>120080.04 27.12.21</t>
  </si>
  <si>
    <t>120080.05</t>
  </si>
  <si>
    <t xml:space="preserve">110026.06
31.01.20
</t>
  </si>
  <si>
    <r>
      <t xml:space="preserve">Vệ sinh tiền lọc trong phòng sản xuất
</t>
    </r>
    <r>
      <rPr>
        <i/>
        <sz val="10"/>
        <color theme="1"/>
        <rFont val="Arial"/>
        <family val="2"/>
      </rPr>
      <t>Cleaning of prefilters of processing room</t>
    </r>
  </si>
  <si>
    <t>SOP 00003, 010009</t>
  </si>
  <si>
    <t>AB06 chuyển về SOP 080036.01
110026.04 (02.01.15)
110026.03 (29.04.14)
110026.02 (29.04.12)
110026.01 (30.04.10)</t>
  </si>
  <si>
    <t>SXW-196-88.02 (16.07.18) &amp;
SXW-199-88.02 (16.07.18)</t>
  </si>
  <si>
    <t>170112.01
15.08.19</t>
  </si>
  <si>
    <t>170112.02</t>
  </si>
  <si>
    <t>SXW-198-03.02 (16.07.18)</t>
  </si>
  <si>
    <t>170117.01
15.08.19</t>
  </si>
  <si>
    <t>170117.02</t>
  </si>
  <si>
    <t>SXW-196-90.01 (26.09.18) &amp; 
SXW-199-90.01 (26.09.18)</t>
  </si>
  <si>
    <t>170121.01
15.08.19</t>
  </si>
  <si>
    <t>170121.02</t>
  </si>
  <si>
    <t>TBO-270-14.03 (05.11.18) &amp;
SXW-220.02 (15.08.18)</t>
  </si>
  <si>
    <t>TBO-270-21.03 (05.11.18) &amp;
SXW-221.02 (15.08.18)</t>
  </si>
  <si>
    <t>170128.01
15.08.19</t>
  </si>
  <si>
    <t>170128.02</t>
  </si>
  <si>
    <t>170131.01
15.08.19</t>
  </si>
  <si>
    <t>170131.02</t>
  </si>
  <si>
    <t>SXW-231.01 (15.08.18)</t>
  </si>
  <si>
    <t>170136.01
15.08.19</t>
  </si>
  <si>
    <t>170136.02</t>
  </si>
  <si>
    <t>SXW-216-001.03 (15.08.18)</t>
  </si>
  <si>
    <t>170137.01
15.08.19</t>
  </si>
  <si>
    <t>SXW-216-002.03 (15.08.18)</t>
  </si>
  <si>
    <t>170138.01
15.08.19</t>
  </si>
  <si>
    <t>170138.02</t>
  </si>
  <si>
    <t>170137.02</t>
  </si>
  <si>
    <t>SXW-216-003.03 (15.08.18)</t>
  </si>
  <si>
    <t>170139.01
15.08.19</t>
  </si>
  <si>
    <t>170139.02</t>
  </si>
  <si>
    <t>SXW-216-004.03 (15.08.18)</t>
  </si>
  <si>
    <t>170140.01
15.08.19</t>
  </si>
  <si>
    <t>170140.02</t>
  </si>
  <si>
    <r>
      <t xml:space="preserve">Vệ sinh thiết bị sản xuất đối với sản phẩm viên nang mềm </t>
    </r>
    <r>
      <rPr>
        <b/>
        <sz val="10"/>
        <rFont val="Arial"/>
        <family val="2"/>
      </rPr>
      <t>VITAMIN E Thiên nhiên, CETIRIZINE DIHYDROCHLORIDE 10mg</t>
    </r>
  </si>
  <si>
    <t>AB đổi tên SOP
SXW-216-005.03 (15.08.18)</t>
  </si>
  <si>
    <t>170186.01
25.03.21</t>
  </si>
  <si>
    <t>170186.02</t>
  </si>
  <si>
    <t xml:space="preserve">
AB02 Đổi tên SOP
SXW-230.02 (11.06.18)</t>
  </si>
  <si>
    <t>07.06.22: nhận mail</t>
  </si>
  <si>
    <t>Thảo</t>
  </si>
  <si>
    <t>12.05.22: nhận mail
13.05.22: CC chưa được duyệt, chưa có CAPA
24.05.22: C Phương
25.05.22: C Mai sửa
25.05.22: C Như
26.05.22: GĐCL
Chờ chị Nga sửa lại</t>
  </si>
  <si>
    <t>170082, 170027, 170023, 170014, 170022, 010108, 020004, 010066
Obosted theo CC năm 2019</t>
  </si>
  <si>
    <t>Kiểm tra, theo dõi nhiệt độ, độ ẩm kho nguyên liệu bao bì và kho thành phẩm non betalactam - nhà máy PME I và tủ lạnh 2-8C/ tủ đông (-40C)/ tủ đựng đá khô</t>
  </si>
  <si>
    <t>010010, 020004, 010140, 070001, 120004, 050286</t>
  </si>
  <si>
    <t>AB 05 SOP đổi tên 
120080.03 (10.05.21)
120080.02 (12.05.20)
120080.01 (01.10.19)
TKD-229.07 (21.08.17)
Ab01: SOP đổi tên
Ab02: SOP đổi tên</t>
  </si>
  <si>
    <t>Tài liệu kỹ thuật, qui trình nâng cỡ lô từ R&amp;D và chuyển giao trong nội bộ PYMEPHARCO
Technical document, scale-up process  from R&amp;D and transferring internally PYMEPHARCO</t>
  </si>
  <si>
    <t>Ab04: bổ sung pha chế dung dịch nước tẩy rửa</t>
  </si>
  <si>
    <t>Nhận mail: 25.05.22 (chờ CAPA)
07.06.22: chưa có CC</t>
  </si>
  <si>
    <t>120095.02 (02.01.21)
120095.01 (21.09.20)</t>
  </si>
  <si>
    <t>120095.04</t>
  </si>
  <si>
    <t>120095.03
27.12.21</t>
  </si>
  <si>
    <t xml:space="preserve">
'010043.07 (22.06.20)
'010043.06 (21.02.20)
010043.05 (25.06.19)
010043.04 (29.12.17)
ĐBD-038.05 (15.05.17)
PMP-010007.01 (01.02.19)
010043.03 (21.04.17)
010043.02 (01.04.16)
Ab02 tên SOP thay đổi. Gộp SOP 020001.04 (10.11.14), 010043.01, 020069.01 (20.11.15)
010043.01 (10.11.15)</t>
  </si>
  <si>
    <t>010047.14 (01.40.20)
010047.13 (03.01.20)
010047.12 (01.09.19)
010047.11 (25.12.18) &amp; PMP-010038.01 (15.03.19)
010047.10 (24.04.17)
010047.09 (20.03.17)
010047.08 (12.01.17)
010047.07 (01.10.16)
010047.06 (20.05.16)
020024.05 (05.05.14)
020038.03 (05.05.14)
Ab08: SOP đổi tên
Ab12: SOP đổi tên</t>
  </si>
  <si>
    <t>010047.15
20.09.21</t>
  </si>
  <si>
    <t>010047.16</t>
  </si>
  <si>
    <t xml:space="preserve">010048.07 (05.02.20)
'010048.06 (01.09.19 )
010048.05 (24.04.17)
PMP-010040.01 (15.03.19)
010048.04 (02.06.16)
AB 04: Gộp nội dung các SOP 030028.03 (02.06.14), 020040.02 (15.02.14) và 020032.03 (20.08.14), đổi mã số và tên SOP </t>
  </si>
  <si>
    <t>010048.08 20.09.21</t>
  </si>
  <si>
    <t>010048.09</t>
  </si>
  <si>
    <t>010096.01 (01.09.19)
ĐBD-101.03 (15.09.17)</t>
  </si>
  <si>
    <t>010096.02
20.09.21</t>
  </si>
  <si>
    <t>010096.03</t>
  </si>
  <si>
    <t>010093.01 (01.09.19)
ĐBD-005.08 (24.08.17)</t>
  </si>
  <si>
    <t>010093.02
20.09.21</t>
  </si>
  <si>
    <t>010093.03</t>
  </si>
  <si>
    <t>010157,020023, 080016. EU GMP guideline, Part I, chapter 4</t>
  </si>
  <si>
    <t>050276.01
01.08.20</t>
  </si>
  <si>
    <t>050276.02</t>
  </si>
  <si>
    <t>050094.06 (30.08.21)
050094.05 (27.08.20)
050094.04 (01.08.20)
050094.03 (13.02.20)
050094.02 (21.07.16)
050094.01(21.07.14)</t>
  </si>
  <si>
    <t>050094.07
19.03.22</t>
  </si>
  <si>
    <t>050094.08</t>
  </si>
  <si>
    <t>Vệ sinh và kiểm tra tình trạng vệ sinh xưởng đóng gói thứ cấp thuốc viên non betalactam – nhà máy PME I</t>
  </si>
  <si>
    <t>070226.03 (05.08.17) &amp;
070294.02 (02.01.20)
070226.02 (05.08.13)
070226.01 (04.08.11)</t>
  </si>
  <si>
    <t>070226.04
30.05.20</t>
  </si>
  <si>
    <t>070226.05</t>
  </si>
  <si>
    <t>17130, 010108, 10123, 170024, 170023, 010066, 020004</t>
  </si>
  <si>
    <t>170189, 170023, 170014, 010123, 010108, 02004, 010066, 170024</t>
  </si>
  <si>
    <t>170187, 170023, 170169, 170014, 010123, 010108, 020004, 010066, 170024</t>
  </si>
  <si>
    <t>Hướng dẫn vận hành, 020004, 170023, 010123, 010108, 170024</t>
  </si>
  <si>
    <t>170023, 010123, 170014, 010108, 020004, 080030, 170024</t>
  </si>
  <si>
    <t>170174, 170023, 010123, 170191, 010108, 020004, 010066, 170024</t>
  </si>
  <si>
    <t xml:space="preserve">170158, 170023, 170014, 010123, 010108, 020004, 010066, 170024 </t>
  </si>
  <si>
    <t>010066, 020004, 170023, 010123, 010108, 170024</t>
  </si>
  <si>
    <t>020004, 10066, 170023, 010123, 010108, 170024</t>
  </si>
  <si>
    <t>170120, 070240, 170023, 170014, 010123, 010108, 020004, 010066, 170024</t>
  </si>
  <si>
    <t>170116, 170023, 170014,010123, 010108, 02004, 010066, 170024</t>
  </si>
  <si>
    <t>170111, 070240, 170023, 170014, 170022, 010122, 010108, 020004, 010066, 170024, 1700169</t>
  </si>
  <si>
    <t>170105, 170023, 170014, 170024, 010108, 020004, 010066, 010123</t>
  </si>
  <si>
    <t>170100, 170023, 170014, 170024, 010108, 020004, 010066, 010123,</t>
  </si>
  <si>
    <t>170023, 010123, 020004, 010066, 170024, 170092</t>
  </si>
  <si>
    <t>170086, 170023, 010123, 010108, 020004, 010066, 170024</t>
  </si>
  <si>
    <t>170132, 170127, 170130, 170136, 170129, 170126, 020004, 010066, 170023, 010108, 010123, 170024, 170173, 170024, 170124, 170133</t>
  </si>
  <si>
    <t>170132, 170126, 020004, 010066,170023, 010108, 010123, 170024, 170173, 170124, 170133</t>
  </si>
  <si>
    <t>170132, 170127, 170129, 170126, 020004, 020004, 010066,170023, 010108, 010123, 170024, 170173, 170124, 170133</t>
  </si>
  <si>
    <t>170132, 170127, 170129, 170126, 020004, 010066, 020004, 010066, 170023, 010108, 010123, 170024, 170173, 170124, 170133</t>
  </si>
  <si>
    <t>010122, 010108, 170019</t>
  </si>
  <si>
    <t>01.06.22: nhận mail
07.06.22: A Thi
08.06.22: C Vân</t>
  </si>
  <si>
    <t>Xưởng Beta viên gửi các SOP vệ sinh thay đổi nồng độ dung dịch tẩy rửa Natri lauryl sulfate 1% -&gt; 0.5%</t>
  </si>
  <si>
    <t>08.06.22: nhận mail</t>
  </si>
  <si>
    <t>26.05.22: gửi mail đóng góp ý kiến
Chờ A Thái sửa</t>
  </si>
  <si>
    <t>04.05.22: nhận mail
Chờ thẩm định xong mới lên ab do liên quan tới thông số vận hành</t>
  </si>
  <si>
    <t>Chờ in</t>
  </si>
  <si>
    <t>07.06.22: Hòa
07.06.22: Chị Nhàn
08.08.22: C Thúy</t>
  </si>
  <si>
    <t>Ab09: Perform daily checking (not verification)</t>
  </si>
  <si>
    <t>Ab07: Perform daily checking (not verification)</t>
  </si>
  <si>
    <t>08.06.22: Nhận mail</t>
  </si>
  <si>
    <t>08/06/22: nhận mail</t>
  </si>
  <si>
    <t>Ab05: SOP nhãn</t>
  </si>
  <si>
    <t>150010.01</t>
  </si>
  <si>
    <t>150011.01</t>
  </si>
  <si>
    <t>150012.01</t>
  </si>
  <si>
    <t>Giải quyết khi có lao động trẻ em</t>
  </si>
  <si>
    <t>Chống quấy rối tình dục và phân biệt đối xử</t>
  </si>
  <si>
    <t>Ngăn ngừa lao động trẻ em</t>
  </si>
  <si>
    <t>08.06.22: đã nhận mail</t>
  </si>
  <si>
    <t>A Tài: 08.06.22</t>
  </si>
  <si>
    <t>04.06.22: C Thúy
04.06.22: A Vỹ
07.06.22: A Mạnh
08.06.22: A Yên
09.06.22: A Quân</t>
  </si>
  <si>
    <t>21.05.22: nhận mail
06.06.22: in trình ký
07.06.22: A Trung
08.06.22: A Yên
09.06.22: A Quân</t>
  </si>
  <si>
    <t>07.06.22: nhận mail
08.06.22: A Trung
08.06.22: A Vỹ
09.06.22: A Quân</t>
  </si>
  <si>
    <t>27.05.22: A Nguyên
30.05.22: A Việt
09.06.22: A Quân</t>
  </si>
  <si>
    <t>07</t>
  </si>
  <si>
    <t>08.06.22: nhận mail
09.06.22: A Trung</t>
  </si>
  <si>
    <t>21.05.22: nhận mail
Chờ Kho sửa lại chỗ cấp phát nguyên vật liệu nhạy cảm với môi trường
09.06.22: A Trung</t>
  </si>
  <si>
    <t xml:space="preserve">30.03.22: Nhận mail
Chờ RA </t>
  </si>
  <si>
    <t>110036.05 (31.03.17)
110036.04 (01.04.15)
110036.03 (01.06.14)
110036.02 (01.06.12)
110036.01 (01.06.10)
SXW-207-11 (03.06.09)
Ab01: ký lại thay đổi nội dung</t>
  </si>
  <si>
    <t>110036.06
01.02.20</t>
  </si>
  <si>
    <t>110038.06
01.02.20</t>
  </si>
  <si>
    <t>110039.05 (27.09.17)
110039.04 (01.10.15)
110039.03 (01.06.14)
110039.02 (01.06.12)
110039.01 (01.06.10)
SXW-207-11 (03.06.09)
Av01 ký lại thay đổi nội dung</t>
  </si>
  <si>
    <t>110040.05 ('31.03.17)
110040.04 (01.04.15)
110040.03 (01.06.14)
110040.02 (01.06.12)
110040.01 (01.06.10)
SXW-207-08 (03.06.09)
Ab01 ký lại thay đổi nội dung</t>
  </si>
  <si>
    <t>110039.06
01.02.20</t>
  </si>
  <si>
    <t>110040.06
'03.02.20</t>
  </si>
  <si>
    <t>120062.04 (01.04.19)
120062.03 (24.04.17)
120062.02 (16.05.16)
120062.01 (19.11.15)
ab05; SOP đổi tên</t>
  </si>
  <si>
    <t>120062.05
01.10.19</t>
  </si>
  <si>
    <t>120062.06</t>
  </si>
  <si>
    <t>120056.08 (28.04.20)
120056.07 (01.10.19)
120056.06 (25.12.18)
120056.05 (24.04.17)
120056.04 (14.01.17)
120056.03 (20.11.16) + 120063.01 (06.07.16)
120056.02 (20.05.16)
120056.01 (17.11.15)
Ab05 SOP đổi tên
Ab09 SOP đổi tên</t>
  </si>
  <si>
    <t>120056.09
02.01.21</t>
  </si>
  <si>
    <t>120056.10</t>
  </si>
  <si>
    <t>120086.01 (01.10.19)
TKD-012-001.07 (02.05.19)</t>
  </si>
  <si>
    <t>120086.02
27.05.20</t>
  </si>
  <si>
    <t>120086.03</t>
  </si>
  <si>
    <t xml:space="preserve">070290.02 (20.12.19)
070290.01 (22.07.19)
</t>
  </si>
  <si>
    <t>070290.03
27.04.20</t>
  </si>
  <si>
    <t>070290.04</t>
  </si>
  <si>
    <t>030036.08 (01.06.21)
030036.07 (02.05.17)
030036.06 (01.11.16)
030036.05 (20.08.16)
030036.04 (20.08.14)
030036.03 (01.10.13)
030036.02 (01.01.12)
030036.01 (20.10.11)
Ab01 tách ra từ SOP 030012.02 (01.07.11)</t>
  </si>
  <si>
    <t>030036.09
20.09.21</t>
  </si>
  <si>
    <t>030036.10</t>
  </si>
  <si>
    <t>hienhanh</t>
  </si>
  <si>
    <t>090152.07 (17.03.21)
090152.06 (13.01.21)
090152.05 (16.10.20)
090152.04 (10.02.17)
090152.03 (01.11.16)
090152.02 (15.06.16)
090152.01 (05.11.15)</t>
  </si>
  <si>
    <t>090152.08
31.12.21</t>
  </si>
  <si>
    <t>090152.09</t>
  </si>
  <si>
    <t>090141.05 (21.09.20)
'090141.04 (10.02.17)
'090141.03 (01.11.16)
090141.02 (15.06.16)
090141.01 (05.11.15)</t>
  </si>
  <si>
    <t xml:space="preserve">090141.06
13.01.21
</t>
  </si>
  <si>
    <t>090141.07</t>
  </si>
  <si>
    <t>090161.05</t>
  </si>
  <si>
    <t>090161.04
17.03.21</t>
  </si>
  <si>
    <t xml:space="preserve">120065.06 (01.02.21)
120065.05 (20.11.20)
120065.04 (21.09.20)
120065.03 (15.04.20)
120065.01 (05.08.19)
120065.02 (31.12.19)
</t>
  </si>
  <si>
    <t>120065.07
17.05.21</t>
  </si>
  <si>
    <t>120065.08</t>
  </si>
  <si>
    <t>120005.14 (02.01.21) &amp;
120085.01 (01.10.19)
'120005.13 (01.04.20)
'120005.12 (06.01.20)
'120005.11 (15.08.19)
'120005.10 (25.12.18)
'120005.09 (24.04.17)
120005.08 (11.02.17)
120005.07 (09.05.16)
120005.06 (09.05.15)
Ab08: SOP đổi tên
Ab11: SOP đổi tên</t>
  </si>
  <si>
    <t>120005.15
29.01.22</t>
  </si>
  <si>
    <t>120005.16</t>
  </si>
  <si>
    <t>030056.05
07.06.21</t>
  </si>
  <si>
    <t>030056.06</t>
  </si>
  <si>
    <t>12.05.22: sẽ in
13.05.22: CC chưa được duyệt, chưa có CAPA, chờ CAPA
25.05.22: đã nhận mail
07.06.22: đã kiểm xong theo CAPA, chờ CC duyệt
09.06.22: C Như</t>
  </si>
  <si>
    <t>09.06.22: Chị Tú
10.06.22: C Thúy</t>
  </si>
  <si>
    <t>120075.03 (30.10.20)
120075.02 (19.02.20)
120075.01 (31.07.19)</t>
  </si>
  <si>
    <t>120075.04
23.01.21</t>
  </si>
  <si>
    <t>120075.05</t>
  </si>
  <si>
    <t>1</t>
  </si>
  <si>
    <t>24.05.22: gửi mail
06.06.22: chờ chị Nga xem lại các thực hiện của các sổ theo dõi hạn dùng, hạn tái kiểm rồi in ký
10.06.22: chờ CC</t>
  </si>
  <si>
    <t>030006.11 (07.09.20)
030006.10 (01.12.19)
030006.09 (15.08.19)
030006.08 (02.05.17)&amp;
KND-075 .03(20.11.17)
&amp;PMP-030007.01(06.05.19)
030006.07 (29.04.16)
Ab08: đổi tên
030006.06 (29.04.14)
030006.05 (01.10.13)
030006.04 (01.01.12)
030006.03 (28.11.11)
030006.02 (01.06.11)
030006.01 (15.07.10)
Tên SOP ab05 thay đổi, 41 nhãn xuống 26 nhãn.</t>
  </si>
  <si>
    <t>030006.13</t>
  </si>
  <si>
    <t xml:space="preserve">030006.12
28.02.22
</t>
  </si>
  <si>
    <t>030012.17 (20.09.21)
'030012.16 (07.06.21)
'030012.15 (02.01.21)
''030012.14 (12.11.20)
''030012.13 (15.03.20)
'030012.12 (02.01.20)
030012.11 10.08.19
030012.10 (25.12.18)
Ab11: Đổi tên
030012.09 (02.05.17)
030012.08 (30.08.16)
030012.07 (05.02.15)
030012.06 (20.08.14)
030012.05 (01.10.13)
030012.04 (01.01.12)
030012.03 (20.10.11)
030012.02 (01.07.11)
030012.01 (15.08.10)</t>
  </si>
  <si>
    <t>030012.19</t>
  </si>
  <si>
    <t>030014.14 (07.06.21)
'030014.13 (02.01.21)
''030014.12 (12.11.20)
'030014.11 (10.08.19)
030014.10 (25.12.18) + SPC-MI010-05 (11.10.18)
Ab11: Đổi tên 
030014.09 (12.07.18) 
030014.08 (02.05.17)
030014.07 (07.11.16)
030014.06 (04.01.16)
030014.05 (20.08.14)
030014.04 (01.10.13)
030014.03 (01.01.12)
030014.02 (20.10.11)
030014.01 (01.09.10)</t>
  </si>
  <si>
    <t xml:space="preserve">030014.15
20.09.21
</t>
  </si>
  <si>
    <t>030014.16</t>
  </si>
  <si>
    <t>030059.05 (07.06.21)
030059.04 (18.01.21)
030059.03 (12.11.20 )
030059.02 (02.01.20)
030059.01 (10.08.19)
KND-088.08 (20.07.18) &amp; KND-056-025.02 (01.11.18)</t>
  </si>
  <si>
    <t>030059.06
20.09.21</t>
  </si>
  <si>
    <t>030059.07</t>
  </si>
  <si>
    <t xml:space="preserve">030064.03 (07.06.21)
'030064.02 (12.11.20, đổi tên SOP)
030064.01(25.08.19)
</t>
  </si>
  <si>
    <t>030064.04
20.09.21</t>
  </si>
  <si>
    <t>030064.05</t>
  </si>
  <si>
    <t>'030065.06 (20.09.21)
'030065.05 (07.06.21)
'030065.04 (12.11.20)
030065.03 (15.03.20)
030065.02 (02.01.20)
030065.01 (25.08.19)</t>
  </si>
  <si>
    <t>030065.06
03.03.21</t>
  </si>
  <si>
    <t>030065.08</t>
  </si>
  <si>
    <t>Bâng</t>
  </si>
  <si>
    <t>08.06.22: nhận mail
09.06.22: A Trung
10.06.22: Đạt</t>
  </si>
  <si>
    <t>EU-GMP guideline, Part 1, chapter 3
SOP00132, 010066</t>
  </si>
  <si>
    <t>Thiết lập giới hạn cảnh báo, giới hạn hành động và xử lý kết quả ngoài giới hạn trong soi kiểm tra cảm quan tại xưởng thuốc vô trùng
Establishing alert limit, action limit and handling out of limit results in visual inspection in sterile workshop</t>
  </si>
  <si>
    <t>BST, NST - NM PME I</t>
  </si>
  <si>
    <t xml:space="preserve"> EU GMP Guidline Annex 1 – Manufacture of Sterile Products,
Good Practice Guide: Visual Inspection of medicinal products for parenteral use - ECA Visual Inspection Working Group,
090157, 180063, 030056, 010010</t>
  </si>
  <si>
    <t>010066, 020004,  110027, 110031,110088, 010123</t>
  </si>
  <si>
    <t>010066, 020004, 110057, 110027, 110088, 110031, 010123</t>
  </si>
  <si>
    <t xml:space="preserve">010067, 020004, 110027,  110031, 110088, 010123 
</t>
  </si>
  <si>
    <t>010066, 020004, 110027, 110088, 110031, 010123</t>
  </si>
  <si>
    <t>010066, 010111,110030, 110031</t>
  </si>
  <si>
    <t>07.06.22: nhận mail
08.06.22: A Bảo
13.06.22: GĐCL</t>
  </si>
  <si>
    <t>02</t>
  </si>
  <si>
    <t>03</t>
  </si>
  <si>
    <t>04</t>
  </si>
  <si>
    <t>08</t>
  </si>
  <si>
    <t>09</t>
  </si>
  <si>
    <t>13</t>
  </si>
  <si>
    <t>15</t>
  </si>
  <si>
    <t>17</t>
  </si>
  <si>
    <t>18</t>
  </si>
  <si>
    <t>19</t>
  </si>
  <si>
    <t>1400xx.01</t>
  </si>
  <si>
    <t>Yêu cầu xuất mẫu</t>
  </si>
  <si>
    <t>10.06.22: nhận mail</t>
  </si>
  <si>
    <t>Ab03: action list</t>
  </si>
  <si>
    <r>
      <t>- Thay đổi tần suất lấy mẫu kiểm soát vi sinh phòng sạch/ thiết bị của xưởng thuốc viên Non-betalactam và khu vực lấy mẫu kho nguyên liệu bao bì, kho nguyên vật liệu dễ cháy từ 1 tháng/lần thành 3 tháng/lần
- Thay đổi layout do giảm 36 vị trí lấy mẫu Active và 73 vị trí lấy mẫu rodac (theo RA).
- Sửa lại các phụ lục cho phù hợp với hai nội dung thay đổi trên.
- Đổi tên phòng giám đốc sản xuất (mã số: 0M67) thành phòng Quản đốc</t>
    </r>
    <r>
      <rPr>
        <b/>
        <sz val="10"/>
        <rFont val="Arial"/>
        <family val="2"/>
      </rPr>
      <t xml:space="preserve"> - đã xong</t>
    </r>
    <r>
      <rPr>
        <sz val="10"/>
        <rFont val="Arial"/>
        <family val="2"/>
      </rPr>
      <t xml:space="preserve">
Ab06: Xưởng đổi tên phòng</t>
    </r>
  </si>
  <si>
    <t>Ab03: CC đổi tên phòng và ngăn phòng của xưởng - đã xong
Ab04: đổi tên phòng</t>
  </si>
  <si>
    <t>Ab07: Lên ấn bản bỏ cân 6200g - đã xong
Ab08: SOP nhãn, đổi tên phòng</t>
  </si>
  <si>
    <t>Ab03: CC2/19/21027: đổi tên phòng gđsx, chia đôi phòng biệt trữ vỉ và gói 2 - đã xong
Ab04: đổi tên phòng</t>
  </si>
  <si>
    <t>Ab04: CC2/19/21027: đổi tên phòng gđsx, chia đôi phòng biệt trữ vỉ và gói 2 - đã xong
Ab05: đổi tên phòng</t>
  </si>
  <si>
    <t>Ab05: đổi sổ</t>
  </si>
  <si>
    <t>Ab04: giảm GĐNM kí duyệt đề nghị</t>
  </si>
  <si>
    <t>Kiểm tra cảm quan sản phẩm thuốc uống theo AQL
Visual inspection for solid oral products according to  to AQL rule</t>
  </si>
  <si>
    <t>120006.13 (06.04.20)
120006.12 (01.09.19)
120006.11 (10.05.19) + TKD-010-001.04 (02.02.19) + TKD-253.06 (10.07.18)
120006.10 (05.04.18)
120006.09 (24.04.17)
120006.08 (01.06.16)
120006.07 (01.01.16)
Ab09 SOP đổi tên
Ab11: SOP đổi tên</t>
  </si>
  <si>
    <t>120006.14
25.09.21</t>
  </si>
  <si>
    <t>120006.15</t>
  </si>
  <si>
    <t>120012.15 (20.04.20)
'120012.14 (24.08.19)
'120012.13 (25.12.18) + TKD-229.07 (21.08.17)
120012.12 (01.08.18)
120012.11 (24.04.17)
120012.10 (01.01.17) + 130013.06 (31.12.14)
Ab04: gộp SOP 120023.01, tên sop thay đổi
Ab05: tách tiêng không còn Kho thành phẩm
Ab09: in ngày 12.01.17
Ab14 đổi tên SOP</t>
  </si>
  <si>
    <t>120012.16
02.01.21</t>
  </si>
  <si>
    <t>120012.17</t>
  </si>
  <si>
    <t xml:space="preserve">Lấy mẫu, kiểm nghiệm nguyên liệu thuốc vô trùng Betalactam
Sampling and testing of Betalactam sterile raw materials
</t>
  </si>
  <si>
    <t>02.06.22: nhận mail
10.06.22: chờ CC
10.06.22: C Oanh
13.06.22: A Mạnh</t>
  </si>
  <si>
    <t>Nhận mail: 20.05.22 
04.06.22: đã in (chờ quyết định về phiếu theo dõi tồn kho rồi trình ký)
09.06.22: chuyển anh Trung
10.06.22: C Chung
13.06.22: A Mạnh</t>
  </si>
  <si>
    <t>28.05.22: chờ CC phê duyệt
01.06.22: A Yên
02.06.22: A Mạnh
02.06.22: A Quân
10.06.22: A Yên (in ky lai)
13.06.22: A Mạnh</t>
  </si>
  <si>
    <t>02.06.22: nhận mail
10.06.22: chờ CC
10.06.22: C Yến
13.06.22: A Quân</t>
  </si>
  <si>
    <t>17.05.22: nhận mail
10.06.22: Oanh
13.06.22: A Quân</t>
  </si>
  <si>
    <t>030060.04 (20.09.21)
030060.03 (07.06.21)
'030060.02 (12.11.20)
'030060.01 (10.08.19)
KND-090.07 (01.08.18)</t>
  </si>
  <si>
    <t>030060.06</t>
  </si>
  <si>
    <t>120003.13 (21.09.20)
'120003.12 (15.04.20)
'120003.11 (26.12.19)
'120003.10 (10.10.19) + 110075.03 (01.06.16)
'120003.09 (25.12.18)
'120003.08 (01.07.17)
Ab09: SOP đổi tên
Ab10: SOP đổi tên</t>
  </si>
  <si>
    <t>120003.14
20.11.20</t>
  </si>
  <si>
    <t>120003.15</t>
  </si>
  <si>
    <t>120078.03 (20.11.20)
120078.02 (21.09.20)
120078.01 (01.10.19)
TKD-224.07 (22.05.19)
Ab01: SOP đổi tên</t>
  </si>
  <si>
    <t>120078.04
09.11.21</t>
  </si>
  <si>
    <t>120078.05</t>
  </si>
  <si>
    <t>Kiểm tra cảm quan sản phẩm thuốc vô trùng
Visual inspection for sterile products</t>
  </si>
  <si>
    <t>BSt, NST - PME I</t>
  </si>
  <si>
    <t>ISO 2859-1:1999 Sampling procedures for inspection by attributes ,
030013; 090157, 090159, 180063,
180064, 010010</t>
  </si>
  <si>
    <t>AB06 Đổi tên SOP
030056.04 (19.03.21)
030056.03 (01.07.19)
030056.02 (25.03.17) + ĐBD-130.01 (30.07.18)</t>
  </si>
  <si>
    <t>010003.10 (20.11.20)
'010003.09 (30.09.20)
'010003.08 (14.04.20)
010003.06 (25.06.19)
010003.05 (05.06.16)
ĐBD-020.06 (11.03.19)
PMP-010004.01 (20.02.19)
010003.04 (10.11.14)
010003.03 (05.05.14)
010003.02 (06.09.13)
010003.01 (07.09.09)
Đã rà soát lần 1 (06.09.11)</t>
  </si>
  <si>
    <t>010003.11
15.02.22</t>
  </si>
  <si>
    <t>010003.12</t>
  </si>
  <si>
    <t>010006.11 (14.04.20)
'010006.10 (20.12.19)
010006.09 (27.06.19)
010006.08 (15.05.18)
ĐBD-003.07 (06.03.19)
PMP-010020.01 (01.02.19)
010006.07 (25.10.16)
010006.06 (05.04.16)
010006.05 (05.05.14)
010006.04 (02.01.14)
010006.03 (01.01.12)
010006.02 (15.01.11)
010006.01 (30.10.09)</t>
  </si>
  <si>
    <t>010006.12
20.09.21</t>
  </si>
  <si>
    <t>010006.13</t>
  </si>
  <si>
    <t>010010.13 (06.11.20)
'AB14 Đổi tên SOP
'010010.12 (07.04.20)
'AB13 đổi tên SOP
010010.11 (25.02.20)
010010.10 (19.07.19)
010010.09 (15.04.17)
PMP-010014.01 (22.02.19)
ĐBD-007.04 (20.05.18)
010010.08 (15.11.16)
010010.07 (01.10.16)
AB08 đổi tên SOP
010010.06 (02.11.15)
010010.05 (01.12.14)
AB06 đổi tên SOP
AB05 đổi tên SOP
010010.04 (20.09.14)
010010.03 (02.01.14)
010010.02 (01.01.12)
010010.01 (01.01.11)</t>
  </si>
  <si>
    <t xml:space="preserve">010010.14
12.04.22
</t>
  </si>
  <si>
    <t>010010.15</t>
  </si>
  <si>
    <t xml:space="preserve">
010020.08 (14.04.20)
010020.07 (25.12.19)
010020.06 (27.06.19)
010020.05 (20.06.17)
PMP-010019.01 (22.02.19)
ĐBD-108.03 (06.03.19)
010020.04 (12.02.17)
010020.03 (12.02.15)
010020.02 (18.02.13)
010020.01 (15.02.11)
Tên SOP ab02 thay đổi</t>
  </si>
  <si>
    <t>010020.09
20.09.21</t>
  </si>
  <si>
    <t>010020.10</t>
  </si>
  <si>
    <t>070001.10 (25.06.21)
070001.09 (01.07.20)
070001.08 (10.02.20)
070001.07 (30.06.19)
070001.06 (15.03.17)
TBD-321.01 (21.08.17)
PMP-070001.01 (17.05.19)
070001.05 (25.10.16)
070001.04 (15.12.15)
070001.03 (15.12.13)
070001.02 (15.12.11)
070001.01 (15.12.09)</t>
  </si>
  <si>
    <t>070001.12</t>
  </si>
  <si>
    <t>120002.10 (01.10.19)
120002.09 (25.12.18)
120002.08 (24.04.17)
120002.07 (14.01.17)
120002.06 (02.05.16)
120002.05 (18.11.15)
Tên ab05 thay đổi
Ab07: SOP đổi tên
Ab09: SOP đổi tên
ab10: SOP đổi tên</t>
  </si>
  <si>
    <t>120002.11
02.01.21</t>
  </si>
  <si>
    <t>120002.12</t>
  </si>
  <si>
    <t>120079.04
09.10.21</t>
  </si>
  <si>
    <t>120079.05</t>
  </si>
  <si>
    <t>21.05.22: nhận mail
07.06.22: gửi sửa
10.06.22: A Trung
13.06.22: A Yên</t>
  </si>
  <si>
    <t>01.06.22: nhận mail
10.06.22: A Trung
13.06.22: A Yên</t>
  </si>
  <si>
    <t>Nhận mail: 20.05.22 
07.06.22: 
13.06.22: A Yên</t>
  </si>
  <si>
    <t>04.06.22: nhận mail
14.06.22: A Quân</t>
  </si>
  <si>
    <t>08.06.22: nhận mail
09.06.22: A Trung
10.06.22:Hà
13.06.22: A Quân</t>
  </si>
  <si>
    <t>120020.12 (02.01.21)
'120020.11 (10.04.20)
'120020.10 (01.02.20)
'120020.09 (25.12.18)
'120020.08 (01.07.17)
120020.07 (24.04.17)
120020.06 (15.11.16)
120020.05 (01.05.16)
120020.04 (01.06.15)
120020.03 (01.06.13)
120020.02 (01.06.11)
120020.01 (01.03.11)
Ab03 tên thay đổi
Ab05 tên thay đổi
Ab10 tên thay đổi</t>
  </si>
  <si>
    <t>120020.14</t>
  </si>
  <si>
    <t>120020.13
03.01.22</t>
  </si>
  <si>
    <t>120043.05 (01.10.19)
120043.04 (23.10.17)
120043.03 (23.10.15)
120043.02 (02.06.14)
ab05: SOP đổi tên
ab06: SOP đổi tên</t>
  </si>
  <si>
    <t>120043.06
20.08.19</t>
  </si>
  <si>
    <t>120043.07</t>
  </si>
  <si>
    <t>Vệ sinh máy ép gói đứng tự động
Cleaning of Automatic quantitation filling&amp; packaging machine</t>
  </si>
  <si>
    <t>120001.19 (01.06.21)
'120001.18 (10.04.20)
120001.17 (20.11.19) + 120076.01 (01.10.19)
'120001.16 (19.08.19)
'120001.15 (25.12.18)
'120001.14 (01.11.17)
120001.13 (24.04.17)
120001.12 (14.02.17)
120001.11 (14.01.17)
120001.10 (20.11.16)
120001.09 (01.10.16)
120001.08 (01.07.16)
120001.07 (02.05.16)</t>
  </si>
  <si>
    <t>120001.21</t>
  </si>
  <si>
    <t>120001.20
01.10.21</t>
  </si>
  <si>
    <t>26.05.22: nhận skype
06.06.22: in trình ký (chờ ký cùng với 120013)
14.06.22: in trình ký
14.06.22: A Trung</t>
  </si>
  <si>
    <t>030038.08 (20.02.20)
030038.07 (04.01.20)
030051.03 (28.08.19)
STP-01035-03(10.08.19)
030038.05 (20.09.17) &amp;
KND-132.02 (26.03.18)&amp;
PMP-030044.01 (17.05.19)
030038.04 (01.06.16)
030038.03 (26.12.15)
030038.02 (26.12.13)
030038.01(26.12.11)</t>
  </si>
  <si>
    <t xml:space="preserve">030038.09
01.04.20
</t>
  </si>
  <si>
    <t>030038.10</t>
  </si>
  <si>
    <t>010066, 110027, 010103, 170024, 190018</t>
  </si>
  <si>
    <t>010066, 110129, 110084, 170045, 190049, 010103</t>
  </si>
  <si>
    <t>110131, 1100333, 170095, 190019, 190072, 110111, 170117, 170081, 190092, 010103</t>
  </si>
  <si>
    <t>070298.02 (14.02.20)
070298.01 (26.07.19)</t>
  </si>
  <si>
    <t>070298.03
20.12.21</t>
  </si>
  <si>
    <t>070298.04</t>
  </si>
  <si>
    <t>02.06.22: nhận mail
07.06.22: đã kiểm xong (chưa có số CC)
13.06.22: A Trung
14.06.22: Oanh
14.06.22: A Quân</t>
  </si>
  <si>
    <t>29.04.22: còn ý kiến chưa thống nhất, chờ họp
16.05.22: nhận mail (chờ họp xong SOP nhãn ngày 18.05.22 rồi kiểm)
Chờ Kho sửa lại chỗ cấp phát nguyên vật liệu nhạy cảm với môi trường
13.06.22: A Trung
14.06.22: Oanh
14.06.22: A Quân</t>
  </si>
  <si>
    <t>16.05.22: nhận mail (chờ họp xong SOP nhãn ngày 18.05.22 rồi kiểm)
Chờ Kho sửa lại chỗ cấp phát nguyên vật liệu nhạy cảm với môi trường
14.06.22: A Quân</t>
  </si>
  <si>
    <t>16.05.22: nhận mail
04.06.22: gửi sửa (chờ CAPA)
06.06.22: CAPA có cmt
13.06.22: A Trung
14.06.22: A Quân</t>
  </si>
  <si>
    <t xml:space="preserve">10.06.22: nhận mail
13.06.22: C Sa
</t>
  </si>
  <si>
    <t>24.05.22: gửi mail đóng góp ý kiến, hạn 27.05.22
13.06.22: A Trung
13.06.22: Chị Phương
14.06.22: Anh Quân</t>
  </si>
  <si>
    <t>07.06.22: nhận mail
07.06.22: A Trung
13.06.22: Chị Phương
14.06.22: Anh Quân</t>
  </si>
  <si>
    <t>07.06.22: nhận mail
13.06.22: A Trung
14.06.22: C Linh</t>
  </si>
  <si>
    <t>07.06.22: nhận maill
13.06.22: C Linh</t>
  </si>
  <si>
    <t>14.06.22: nhận mail</t>
  </si>
  <si>
    <t>07.06.22: nhận mail
13.06.22: Gửi lại N Linh sửa
14.06.22: gửi c phương xem
14.06.22: GĐCL</t>
  </si>
  <si>
    <t>07.06.22: nhận mail
13.06.22: C Linh</t>
  </si>
  <si>
    <t>07.06.22: nhận mail
09.06.22: A Trung
13.06.22: Gửi lại N Linh sửa
14.06.22: C Phương
15.06.22: GĐCL</t>
  </si>
  <si>
    <t>15.06.22: GĐCL</t>
  </si>
  <si>
    <t>13.06.22: A Trung
15.06.22: GĐCL</t>
  </si>
  <si>
    <t>24.05.22: gửi mail đóng góp ý kiến, hạn 27.05.22
13.06.22: A Trung
15.06.22: GĐCL</t>
  </si>
  <si>
    <t>120068.06</t>
  </si>
  <si>
    <t xml:space="preserve">07.06.22: nhận mail
07.06.22: A Trung
</t>
  </si>
  <si>
    <t>08.06.22: Anh Bảo
Bỏ cc</t>
  </si>
  <si>
    <t>Xác định khía cạnh môi trường và đánh giá tác độn</t>
  </si>
  <si>
    <t>160108.01</t>
  </si>
  <si>
    <t>160109.01</t>
  </si>
  <si>
    <t>160110.01</t>
  </si>
  <si>
    <t>160111.01</t>
  </si>
  <si>
    <t>160112.01</t>
  </si>
  <si>
    <t>160113.01</t>
  </si>
  <si>
    <t>160114.01</t>
  </si>
  <si>
    <t>160115.01</t>
  </si>
  <si>
    <t>160116.01</t>
  </si>
  <si>
    <t>160117.01</t>
  </si>
  <si>
    <t>Hoạch định sự thay đổi</t>
  </si>
  <si>
    <t>Trao đổi thông tin</t>
  </si>
  <si>
    <t>Giám sát môi trường an toàn sức khỏe</t>
  </si>
  <si>
    <t>Xác định bối cảnh của tổ chức</t>
  </si>
  <si>
    <t>Nhu cầu mong đợi của các bên liên quan</t>
  </si>
  <si>
    <t>Xem xét lãnh đạo</t>
  </si>
  <si>
    <t>xác định tri thức của tổ chức</t>
  </si>
  <si>
    <t>kiểm soát sự không phù hợp và hành động khắc phục phòng ngừa</t>
  </si>
  <si>
    <t>Tiếp cận và xác định các nghĩa vụ cần tuân thủ.</t>
  </si>
  <si>
    <t>120013.14 (01.06.21)
'120013.13 (02.01.21)
'120013.12 (10.04.20)
'120013.11 (14.12.19)
'120013.10 (01.10.19)
'120013.09 (25.12.18) + TKD-228.07 (01.11.18)
120013.08 (16.10.17)
120013.07 (24.04.17)
120013.06 (02.05.16) +
130014.05 (01.06.16)
120013.05 (17.11.15)
Ab11 SOP đổi tên
Ab10 SOP đổi tên
Ab05 tên SOP thay đổi
Ab06 tên SOP thay đổi, gộp các SOP 120054.01, 120055.01
Ab07: gộp SOP 120013.06, 130014.05</t>
  </si>
  <si>
    <t>120013.15
06.12.21</t>
  </si>
  <si>
    <t>120013.16</t>
  </si>
  <si>
    <t xml:space="preserve">120067.02 (24.11.19)
120067.01 (31.07.19)
</t>
  </si>
  <si>
    <t>120067.03
20.04.20</t>
  </si>
  <si>
    <t>120067.04</t>
  </si>
  <si>
    <t>120093.03 (04.01.21)
120093.02 (19.02.20)
120093.01
25.09.19</t>
  </si>
  <si>
    <t>120093.04
03.01.22</t>
  </si>
  <si>
    <t>21.05.22: nhận mail
Chờ Kho sửa lại chỗ cấp phát nguyên vật liệu nhạy cảm với môi trường
13.06.22: A Trung
15.06.22: C Oanh
15.06.22: A Yên</t>
  </si>
  <si>
    <t>16.05.22: nhận file qua Skype (chưa có CAPA)
04.06.22: In trình ký (chờ CC)
14.06.22: In trình ký
14.06.22: A Trung
15.06.22: C Oanh
15.06.22: A Yên</t>
  </si>
  <si>
    <t>010002.12 (20.02.20)
'010002.11 (25.06.19)
010002.10 (25.03.17)
ĐBD-043.04 (13.05.19)
PMP-010013.01 (22.02.19)
010002.09 (15.11.16)
010002.08 (01.10.16)
010002.07 (01.04.16)
010002.06 (02.11.15)
010002.05 (10.11.14)
010002.04 (05.09.14)
010002.03 (02.01.14)
010002.02 (01.01.12)
010002.01 (07.09.09)</t>
  </si>
  <si>
    <t xml:space="preserve">010002.13
28.10.20
</t>
  </si>
  <si>
    <t>010002.14</t>
  </si>
  <si>
    <t>120093.05</t>
  </si>
  <si>
    <t>06.06.22: nhận mail
03.06.22: chưa có số CC
14.06.22: A Trung
15.06.22: Học
16.06.22: GĐCL</t>
  </si>
  <si>
    <t>Chờ cc
13.06.22: A Trung
15.06.22: A Duy
16.06.22: A Quân</t>
  </si>
  <si>
    <t>14.06.22: nhận mail
15.06.22: Anh Trung
15.06.22: C Sa
16.06.22: GĐCL</t>
  </si>
  <si>
    <t>AB05 Đồi tên SOP
090161.03 (15.10.20)
090161.02 (06.11.17)
090161.01 (20.11.15)</t>
  </si>
  <si>
    <t>Đóng gói chai lọ
Packing of vials</t>
  </si>
  <si>
    <t>090137, 090152, 010066</t>
  </si>
  <si>
    <t>120002</t>
  </si>
  <si>
    <t xml:space="preserve">010066, 030035, 050032,080015, 080022, 120001, 120005, 120013, EU GMP guideline, Part I, applicable to chapter 5
</t>
  </si>
  <si>
    <t>130007.08 (01.04.20)
130007.07 (20.08.19)
130007.06 (01.01.19)
130007.05 (01.04.17)
130007.04 (20.05.16)
130007.03 (02.01.14)
120014.02 (01.01.12)
120014.01 (01.01.11)
ab07 đổi tên SOP</t>
  </si>
  <si>
    <t>130007.09
06.09.21</t>
  </si>
  <si>
    <t>130007.10</t>
  </si>
  <si>
    <t>120008.13 (15.04.20)
120008.12 (01.10.19) + 120066.01 (20.08.19)
120008.11 (01.07.17) + TKD-016-001.08 (18.06.18)
120008.10 (24.04.17)
120008.09 (14.01.17)
120008.08 (09.05.16)
120008.07 (01.01.16)
Tên SOP ab04 thay đổi
Ab09: SOP đổi tên
Ab11 đổi tên SOP
Ab13 đổi tên SOP</t>
  </si>
  <si>
    <t>120008.14
25.09.21</t>
  </si>
  <si>
    <t>120008.16</t>
  </si>
  <si>
    <t>010024, 010047, 010066, 120001, 120030
150006, 160102</t>
  </si>
  <si>
    <t>010010, 010035, 010080, 010140, 120004, EU GMP guideline, Part I, applicable to chapter 3</t>
  </si>
  <si>
    <t>120077.04 (20.11.20)
120077.03 (21.09.20)
120077.02 (22.06.20)
120077.01 (01.10.19)
TKD-005-001.08 (01.08.18) + TKD-032-001.05 (18.06.18) + TKD-044-001.01 (18.06.18) + SXD-186-002.02 (20.07.18)</t>
  </si>
  <si>
    <t>120077.05
09.10.21</t>
  </si>
  <si>
    <t>120077.06</t>
  </si>
  <si>
    <t>010066, 020004, 030035, 050032, 050162, 080015, 120001, 120024, 120056, 120084, 180015</t>
  </si>
  <si>
    <t>010010, 010066, 070001, 120077, 020004</t>
  </si>
  <si>
    <t>13.06.22: A Trung
16.06.22: GĐCL</t>
  </si>
  <si>
    <t>010001.08(22.11.21)'010001.07 (01.40.20)
010001.06 (20.11.19)
'010001.05 (25.06.19)
010001.04 (01.04.16)&amp; 
ĐBD-001.05 (15.05.17)&amp;
PMP-010001.02 (25.05.19)
010001.03 (03.09.13) &amp; 020002.03 (06.09.13)
010001.02 (01.09.11)
010001.01 (07.09.09)</t>
  </si>
  <si>
    <t>010001.09
12.04.22</t>
  </si>
  <si>
    <t>010001.10</t>
  </si>
  <si>
    <t>010047, 010066, 010048, 030004, 030006, 040088</t>
  </si>
  <si>
    <t>010139.01
01.10.20</t>
  </si>
  <si>
    <t>010139.02</t>
  </si>
  <si>
    <t>030012.18
03.03.22</t>
  </si>
  <si>
    <t>030060.05
03.03.22
010104.04
28.03.22</t>
  </si>
  <si>
    <t>Superseded
20.06.22</t>
  </si>
  <si>
    <t>chuyền về SOP 030060.06_HL 20.06.22
010104.02 (01.02.21)
010104.01 (06.11.19)
ĐBD-021.05 (08.03.19)</t>
  </si>
  <si>
    <t>QC - (Non Betalactam) &amp; NSO  PME I</t>
  </si>
  <si>
    <t>010010, 020004, 120002, 120013</t>
  </si>
  <si>
    <t>130006.07 (26.12.19)
130006.06 (01.08.19)
130006.05 (24.04.17)
130006.04 (02.11.15)
130006.03 (01.11.13)
120016.02 (01.11.11)
120016.01 (01.01.11)
SOP 130006.03 được chuyển đổi từ 120016.02
Ab06 SOP đổi tên</t>
  </si>
  <si>
    <t>130006.08
01.04.20</t>
  </si>
  <si>
    <t>130006.09</t>
  </si>
  <si>
    <t>16.06.22: nhận mail</t>
  </si>
  <si>
    <t>01.06.22: nhận mail
03.06.22: gửi sửa
06.06.22: nhận mail
13.06.22: A Trung
15.06.22: C Như
17.06.22: GĐCL</t>
  </si>
  <si>
    <t>Ab01: inline with global SOP</t>
  </si>
  <si>
    <t>24.03.22: nhận mail
04.04.22: In file
04.04.22: C Phương
05.04.22: A Việt
15.06.22: A Trung
15.06.22: A Việt
17.06.22: GĐCL</t>
  </si>
  <si>
    <t>160118.01</t>
  </si>
  <si>
    <t>Thông báo SOP đến hạn rà soát_29.04.22
15.06.22: A Trung
16.06.22: A Duy
17.06.22: GĐCL</t>
  </si>
  <si>
    <t>010076.04 (05.04.20)
'010076.03 (20.12.19)
'010076.02 (15.07.19)
010076.01 (20.10.18) &amp; PMP-010034.01 (01.04.19)</t>
  </si>
  <si>
    <t>010076.05
30.09.21</t>
  </si>
  <si>
    <t>010076.06</t>
  </si>
  <si>
    <r>
      <t xml:space="preserve">Quản trị hệ thống máy tiệt trùng hơi nước
</t>
    </r>
    <r>
      <rPr>
        <i/>
        <sz val="10"/>
        <rFont val="Arial"/>
        <family val="2"/>
      </rPr>
      <t>System administrator of steam sterilizer (autoclave)</t>
    </r>
  </si>
  <si>
    <t>130015.02 (01.04.20)
130015.01 (05.08.19)</t>
  </si>
  <si>
    <t>130015.04</t>
  </si>
  <si>
    <t>130015.03
06.09.21</t>
  </si>
  <si>
    <t>Catalogue of the manufacture., 010061, 160029</t>
  </si>
  <si>
    <t>010010, 010019
130006, 130007</t>
  </si>
  <si>
    <t>010106, 030066, 150002, EU GMP, Part I, applicable to chapter 2, 160004</t>
  </si>
  <si>
    <t>EU GMP
010066, 010108, 010111, 080015, 080022, 120001, 120005, 120067, 120095</t>
  </si>
  <si>
    <t>190002.02 (27.03.20)
'190002.01 (12.07.19)</t>
  </si>
  <si>
    <t>190002.03
26.01.22</t>
  </si>
  <si>
    <t>190002.04</t>
  </si>
  <si>
    <t>190003.03 (05.05.21)
AB 04 Đổi tên SOP
'190003.02 (24.03.20)
190003.01 (10.07.19)</t>
  </si>
  <si>
    <t>190003.04
26.01.22</t>
  </si>
  <si>
    <t>190003.05</t>
  </si>
  <si>
    <t>A</t>
  </si>
  <si>
    <t>18.06.22: A Thoan</t>
  </si>
  <si>
    <t>14.06.22. Chờ cc
17.06.22: A Trung
17.06.22: Thái
18.06.22: GĐCL</t>
  </si>
  <si>
    <t>TBO-270-27.03 (02.01.18) &amp;
SXW-180.08 (16.07.18)</t>
  </si>
  <si>
    <t>170068.01
15.08.19</t>
  </si>
  <si>
    <t>170068.02</t>
  </si>
  <si>
    <t>Obsoleted
13.05.22</t>
  </si>
  <si>
    <t>14.06.22: nhận mail
Chờ cc
20.06.22: A Trung</t>
  </si>
  <si>
    <t>06.06.22: nhận mail
10.06.22: chờ hỏi lại anh Trung chỗ kho dán nhãn xanh trên ống dung môi
14.06.22: A Trung
15.06.22: C Oanh
15.06.22: Oanh kho sửa
17.06.22: A Trung
17.06.22: Oanh
20.06.22: GĐCL</t>
  </si>
  <si>
    <t>03.06.22: nhận mail
13.06.22: A Trung
15.06.22: C Chung
20.06.22: GĐCL</t>
  </si>
  <si>
    <t>23.05.22: nhận mail
Chờ Kho sửa lại chỗ cấp phát nguyên vật liệu nhạy cảm với môi trường
13.06.22: A Trung
14.06.22: A Quân
20.06.22: Giang kho
20.06.22: GĐCL</t>
  </si>
  <si>
    <t>16.05.22: nhận mail (chưa có CAPA)
04.06.22: gửi sửa
06.06.22: nhận mail
13.06.22: A Trung
15.06.22: C Chung
20.06.22: GĐCL</t>
  </si>
  <si>
    <t>21.05.22: nhận mail
06.06.22: chờ CC, chờ hỏi lại việc thẻ kho không chuyển thành sổ theo yêu cầu trong Action list (Nenad)
09.06.22: chưa có số CC
13.06.22: in trình ký
14.06.22: A Trung
15.06.22: C Nga
16.06.22: A Mạnh
17.06.22: A Yên
20.06.22: GĐCL</t>
  </si>
  <si>
    <t>070160.03
25.06.19</t>
  </si>
  <si>
    <t xml:space="preserve">
Lên ấn bản 03 : Đến ngày rà soát SOP
070160.02 (01.06.17) &amp;
PMP-070010.01 (20.02.19)
070160.01 (01.06.15)</t>
  </si>
  <si>
    <t xml:space="preserve">120068.04 (21.01.21)
120068.04 (21.01.21)
120068.03 (01.07.20)
120068.02 (22.04.20)
120068.01 (05.08.19)
 </t>
  </si>
  <si>
    <t>120068.05
03.01.22</t>
  </si>
  <si>
    <t>190016.02 (01.07.20)
'190016.01 (13.07.19)</t>
  </si>
  <si>
    <t>190016.03
26.01.22</t>
  </si>
  <si>
    <t>190016.04</t>
  </si>
  <si>
    <t>040092.04 (01.10.21')
040092.03 (10.04.21)
'040092.02 (02.05.20)
'040092.01 (01.10.19)
KND-055-024-03.05 (15.10.18)</t>
  </si>
  <si>
    <t>040092.06</t>
  </si>
  <si>
    <t>040092.05
20.04.22</t>
  </si>
  <si>
    <t>160075.04 (01.10.20)
160075.03 (15.07.20)
160075.02 (23.04.20)
160075.01 (30.10.19)</t>
  </si>
  <si>
    <t>160075.05
25.06.21</t>
  </si>
  <si>
    <t>160075.06</t>
  </si>
  <si>
    <t>14.06.22: Gửi lại bộ phân sửa
18.06.22: A Trung
18.06.22: c Mỹ Linh
20.06.22: A Quân</t>
  </si>
  <si>
    <t>010170.01</t>
  </si>
  <si>
    <t>Retention, archiving and retrieval of electronic record</t>
  </si>
  <si>
    <t>Q system</t>
  </si>
  <si>
    <t>16.06.22: nhận mail
18.06.22: A Trung
18.06.22: a Vinh
20.06.22: GĐCL</t>
  </si>
  <si>
    <t>24.05.22: gửi mail đóng góp ý kiến, hạn 27.05.22
20.06.22: A Trung</t>
  </si>
  <si>
    <t>20.06.22: A Trung</t>
  </si>
  <si>
    <t>08.06.22: nhận mail
14.06.22: Chờ cc duyệt
20.06.22: A Trung</t>
  </si>
  <si>
    <t>20.06.22: A Bảo</t>
  </si>
  <si>
    <t>17.06.22: A Hưng
21.06.22: GĐCL</t>
  </si>
  <si>
    <t>14.06.22: nhận mail
15.06.22: Chị Sa
20.06.22: A Trung
21.06.22: C Sa</t>
  </si>
  <si>
    <t>14.06.22: nhận mail
Chờ cc
20.06.22: A Trung
21.06.22: C Sa</t>
  </si>
  <si>
    <t xml:space="preserve">190007.05 (25.10.21)
'190007.04 (23.06.20)
'190007.03 (27.04.20)
'190007.02 (02.11.19)
190007.01 (20.07.19)
</t>
  </si>
  <si>
    <t>190007.06
07.03.22</t>
  </si>
  <si>
    <t>190007.07</t>
  </si>
  <si>
    <t>010032.15 (25.11.21)
010032.14 (28.06.21)
010032.13 (10.05.21)
010032.12 (01.02.21)
010032.11 (29.09.20)
010032.10 (15.05.20) &amp; 010085.01 (26.08.19)
010032.09 (29.01.20)
010032.08 (26.08.19)
AB08: đổi tên SOP 
010032.07 (05.07.18) &amp; PMP-010027.01 (24.05.19)
010032.06 (20.12.17) &amp; 010056.02 (30.12.17)
010032.05 (20.10.17)
010032.04 (20.05.17)
010032.03 (01.06.15)
010032.02 (05.09.13)
010032.01 (05.09.11)
Tên SOP ab02 thay đổi. Ab02 tách thành 2 SOP 010032.02 và 010039.02
AB 04 đổi tên</t>
  </si>
  <si>
    <t>010032.16
03.03.22</t>
  </si>
  <si>
    <t>010032.17</t>
  </si>
  <si>
    <t>190018.02 (20.05.20)
'190018.01 (13.07.19)
190012.02 (02.11.19)
AB02: Đổi tên</t>
  </si>
  <si>
    <t>190018.04</t>
  </si>
  <si>
    <t>070300.02 (14.02.20)
070300.01 (26.07.19)</t>
  </si>
  <si>
    <t>070300.03
27.01.22</t>
  </si>
  <si>
    <t>070300.04</t>
  </si>
  <si>
    <t>010066, 020004, 030035, 05286, 050225, 080015, 080022, 120001, 120064, 120085, 120091, 120095, 170024, 120005</t>
  </si>
  <si>
    <t>010066, 010094, 010122, 010123, 080026, 120043, 130010, 170024, 180007</t>
  </si>
  <si>
    <t xml:space="preserve">Vệ sinh kho và các thiết bị, dụng cụ, trang phục trong kho nguyên liệu bao bì và kho thành phẩm Non Betalactam </t>
  </si>
  <si>
    <t>AB05 Đổi tên SOP
120079.03 (02.01.21)
120079.02 (12.05.20)
120079.01 (01.10.19)
TKD-018-001.04 (01.01.18) + TKD-032-001.05 (18.06.18) + TKD-261.07 (18.06.18) + TKD-246.03 (30.08.17)
Ab01: SOP đổi tên
Ab02: SOP đổi tên</t>
  </si>
  <si>
    <t xml:space="preserve">010066, 010094, 010122, 010123, 080025, 110027, 120043, 130010
</t>
  </si>
  <si>
    <r>
      <t xml:space="preserve">Tiếp nhận ống dung môi 
</t>
    </r>
    <r>
      <rPr>
        <i/>
        <sz val="10"/>
        <color theme="1"/>
        <rFont val="Arial"/>
        <family val="2"/>
      </rPr>
      <t>Receipt of solvent ampoule</t>
    </r>
    <r>
      <rPr>
        <sz val="10"/>
        <color theme="1"/>
        <rFont val="Arial"/>
        <family val="2"/>
      </rPr>
      <t xml:space="preserve"> </t>
    </r>
  </si>
  <si>
    <t>BST &amp; NST - PME I</t>
  </si>
  <si>
    <t>010010, 010066, 120001, 120002</t>
  </si>
  <si>
    <t>21.06.22: trình ký</t>
  </si>
  <si>
    <t>Kiểm tra toàn vẹn rây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</si>
</sst>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71" x14ac:knownFonts="1">
    <font>
      <sz val="14"/>
      <color theme="1"/>
      <name val="Times New Roman"/>
      <family val="2"/>
    </font>
    <font>
      <sz val="11"/>
      <color theme="1"/>
      <name val="Calibri"/>
      <family val="2"/>
      <charset val="163"/>
      <scheme val="minor"/>
    </font>
    <font>
      <sz val="14"/>
      <color theme="1"/>
      <name val="Times New Roman"/>
      <family val="2"/>
    </font>
    <font>
      <sz val="12"/>
      <color theme="1"/>
      <name val="Arial"/>
      <family val="2"/>
    </font>
    <font>
      <b/>
      <sz val="10"/>
      <name val="Arial"/>
      <family val="2"/>
    </font>
    <font>
      <sz val="10"/>
      <name val="Arial"/>
      <family val="2"/>
    </font>
    <font>
      <b/>
      <sz val="10"/>
      <color theme="1"/>
      <name val="Arial"/>
      <family val="2"/>
    </font>
    <font>
      <sz val="10"/>
      <color theme="1"/>
      <name val="Arial"/>
      <family val="2"/>
    </font>
    <font>
      <sz val="12"/>
      <name val="Arial"/>
      <family val="2"/>
    </font>
    <font>
      <b/>
      <sz val="9"/>
      <color indexed="81"/>
      <name val="Tahoma"/>
      <family val="2"/>
      <charset val="163"/>
    </font>
    <font>
      <sz val="9"/>
      <color indexed="81"/>
      <name val="Tahoma"/>
      <family val="2"/>
      <charset val="163"/>
    </font>
    <font>
      <b/>
      <sz val="9"/>
      <color indexed="81"/>
      <name val="Tahoma"/>
      <family val="2"/>
    </font>
    <font>
      <sz val="9"/>
      <color indexed="81"/>
      <name val="Tahoma"/>
      <family val="2"/>
    </font>
    <font>
      <b/>
      <sz val="14"/>
      <color theme="1"/>
      <name val="Arial"/>
      <family val="2"/>
    </font>
    <font>
      <sz val="12"/>
      <color rgb="FFFF0000"/>
      <name val="Arial"/>
      <family val="2"/>
    </font>
    <font>
      <sz val="12"/>
      <color theme="5"/>
      <name val="Arial"/>
      <family val="2"/>
    </font>
    <font>
      <i/>
      <sz val="10"/>
      <name val="Arial"/>
      <family val="2"/>
    </font>
    <font>
      <vertAlign val="subscript"/>
      <sz val="10"/>
      <name val="Arial"/>
      <family val="2"/>
    </font>
    <font>
      <sz val="8"/>
      <color indexed="81"/>
      <name val="Tahoma"/>
      <family val="2"/>
    </font>
    <font>
      <vertAlign val="superscript"/>
      <sz val="10"/>
      <name val="Arial"/>
      <family val="2"/>
    </font>
    <font>
      <b/>
      <sz val="8"/>
      <color theme="1"/>
      <name val="Arial"/>
      <family val="2"/>
    </font>
    <font>
      <i/>
      <sz val="11"/>
      <name val="Arial"/>
      <family val="2"/>
    </font>
    <font>
      <b/>
      <sz val="9"/>
      <color theme="1"/>
      <name val="Arial"/>
      <family val="2"/>
    </font>
    <font>
      <sz val="10"/>
      <name val="Arial"/>
      <family val="2"/>
      <charset val="163"/>
    </font>
    <font>
      <b/>
      <sz val="14"/>
      <name val="Arial"/>
      <family val="2"/>
    </font>
    <font>
      <i/>
      <sz val="10"/>
      <name val="Times New Roman"/>
      <family val="2"/>
    </font>
    <font>
      <b/>
      <sz val="20"/>
      <name val="Arial"/>
      <family val="2"/>
    </font>
    <font>
      <sz val="10"/>
      <name val="Arial"/>
      <family val="2"/>
    </font>
    <font>
      <sz val="10"/>
      <color theme="1"/>
      <name val="Arial"/>
      <family val="2"/>
    </font>
    <font>
      <sz val="10"/>
      <name val="Arial"/>
      <family val="2"/>
    </font>
    <font>
      <sz val="10"/>
      <name val="Arial"/>
      <family val="2"/>
    </font>
    <font>
      <sz val="10"/>
      <color rgb="FFFF0000"/>
      <name val="Arial"/>
      <family val="2"/>
    </font>
    <font>
      <sz val="10"/>
      <color theme="1"/>
      <name val="Arial"/>
      <family val="2"/>
    </font>
    <font>
      <sz val="10"/>
      <name val="Arial"/>
      <family val="2"/>
    </font>
    <font>
      <sz val="10"/>
      <name val="Arial"/>
      <family val="2"/>
    </font>
    <font>
      <sz val="10"/>
      <color theme="1"/>
      <name val="Arial"/>
      <family val="2"/>
    </font>
    <font>
      <sz val="10"/>
      <name val="Arial"/>
      <family val="2"/>
    </font>
    <font>
      <b/>
      <sz val="12"/>
      <name val="Arial"/>
      <family val="2"/>
    </font>
    <font>
      <sz val="14"/>
      <name val="Times New Roman"/>
      <family val="2"/>
    </font>
    <font>
      <sz val="10"/>
      <name val="Arial"/>
      <family val="2"/>
    </font>
    <font>
      <sz val="10"/>
      <color theme="1"/>
      <name val="Arial"/>
      <family val="2"/>
    </font>
    <font>
      <sz val="10"/>
      <name val="Arial"/>
      <family val="2"/>
    </font>
    <font>
      <i/>
      <sz val="10"/>
      <color theme="1"/>
      <name val="Arial"/>
      <family val="2"/>
    </font>
    <font>
      <sz val="10"/>
      <name val="Arial"/>
      <family val="2"/>
    </font>
    <font>
      <sz val="10"/>
      <name val="Arial"/>
      <family val="2"/>
    </font>
    <font>
      <sz val="10"/>
      <color theme="1"/>
      <name val="Arial"/>
      <family val="2"/>
    </font>
    <font>
      <sz val="10"/>
      <color theme="1"/>
      <name val="Arial"/>
      <family val="2"/>
    </font>
    <font>
      <b/>
      <sz val="10"/>
      <name val="Arial"/>
      <family val="2"/>
    </font>
    <font>
      <sz val="10"/>
      <color rgb="FF000000"/>
      <name val="Arial"/>
      <family val="2"/>
    </font>
    <font>
      <sz val="10"/>
      <color rgb="FF000000"/>
      <name val="Arial"/>
      <family val="2"/>
    </font>
    <font>
      <sz val="10"/>
      <name val="Arial"/>
      <family val="2"/>
    </font>
    <font>
      <sz val="10"/>
      <name val="Arial"/>
      <family val="2"/>
    </font>
    <font>
      <sz val="10"/>
      <color theme="1"/>
      <name val="Arial"/>
      <family val="2"/>
    </font>
    <font>
      <sz val="10"/>
      <name val="Arial"/>
      <family val="2"/>
    </font>
    <font>
      <sz val="10"/>
      <color rgb="FF0000FF"/>
      <name val="Arial"/>
      <family val="2"/>
    </font>
    <font>
      <b/>
      <sz val="10"/>
      <color rgb="FFFF0000"/>
      <name val="Arial"/>
      <family val="2"/>
    </font>
    <font>
      <sz val="10"/>
      <color theme="1"/>
      <name val="Arial"/>
      <family val="2"/>
    </font>
    <font>
      <sz val="10"/>
      <name val="Arial"/>
      <family val="2"/>
    </font>
    <font>
      <sz val="10"/>
      <color rgb="FF000000"/>
      <name val="Arial"/>
      <family val="2"/>
    </font>
    <font>
      <sz val="10"/>
      <name val="Arial"/>
      <family val="2"/>
    </font>
    <font>
      <sz val="10"/>
      <name val="Arial"/>
      <family val="2"/>
    </font>
    <font>
      <sz val="10"/>
      <color theme="1"/>
      <name val="Arial"/>
      <family val="2"/>
    </font>
    <font>
      <sz val="10"/>
      <name val="Arial"/>
      <family val="2"/>
    </font>
    <font>
      <sz val="10"/>
      <color theme="1"/>
      <name val="Arial"/>
      <family val="2"/>
    </font>
    <font>
      <sz val="10"/>
      <name val="Arial"/>
      <family val="2"/>
    </font>
    <font>
      <sz val="10"/>
      <color rgb="FF000000"/>
      <name val="Arial"/>
      <family val="2"/>
    </font>
    <font>
      <sz val="10"/>
      <name val="Arial"/>
      <family val="2"/>
    </font>
    <font>
      <sz val="10"/>
      <name val="Arial"/>
      <family val="2"/>
    </font>
    <font>
      <sz val="10"/>
      <name val="Arial"/>
      <family val="2"/>
    </font>
    <font>
      <sz val="12"/>
      <color theme="1"/>
      <name val="Arial"/>
      <family val="2"/>
    </font>
    <font>
      <sz val="10"/>
      <color theme="5" tint="-0.249977111117893"/>
      <name val="Arial"/>
      <family val="2"/>
    </font>
  </fonts>
  <fills count="10">
    <fill>
      <patternFill patternType="none"/>
    </fill>
    <fill>
      <patternFill patternType="gray125"/>
    </fill>
    <fill>
      <patternFill patternType="solid">
        <fgColor theme="0"/>
        <bgColor indexed="6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0000"/>
        <bgColor indexed="64"/>
      </patternFill>
    </fill>
    <fill>
      <patternFill patternType="solid">
        <fgColor theme="9"/>
        <bgColor indexed="64"/>
      </patternFill>
    </fill>
    <fill>
      <patternFill patternType="solid">
        <fgColor rgb="FFFFFF00"/>
        <bgColor indexed="64"/>
      </patternFill>
    </fill>
    <fill>
      <patternFill patternType="solid">
        <fgColor rgb="FFFFFFFF"/>
        <bgColor rgb="FF000000"/>
      </patternFill>
    </fill>
  </fills>
  <borders count="17">
    <border>
      <left/>
      <right/>
      <top/>
      <bottom/>
      <diagonal/>
    </border>
    <border>
      <left style="thin">
        <color auto="1"/>
      </left>
      <right style="thin">
        <color indexed="64"/>
      </right>
      <top style="thin">
        <color auto="1"/>
      </top>
      <bottom style="thin">
        <color auto="1"/>
      </bottom>
      <diagonal/>
    </border>
    <border>
      <left/>
      <right style="thin">
        <color indexed="64"/>
      </right>
      <top style="thin">
        <color auto="1"/>
      </top>
      <bottom style="thin">
        <color auto="1"/>
      </bottom>
      <diagonal/>
    </border>
    <border>
      <left style="thin">
        <color auto="1"/>
      </left>
      <right/>
      <top style="thin">
        <color auto="1"/>
      </top>
      <bottom style="thin">
        <color auto="1"/>
      </bottom>
      <diagonal/>
    </border>
    <border>
      <left/>
      <right style="thin">
        <color indexed="64"/>
      </right>
      <top/>
      <bottom style="thin">
        <color auto="1"/>
      </bottom>
      <diagonal/>
    </border>
    <border>
      <left style="thin">
        <color auto="1"/>
      </left>
      <right style="thin">
        <color indexed="64"/>
      </right>
      <top/>
      <bottom style="thin">
        <color auto="1"/>
      </bottom>
      <diagonal/>
    </border>
    <border>
      <left style="thin">
        <color auto="1"/>
      </left>
      <right/>
      <top/>
      <bottom style="thin">
        <color auto="1"/>
      </bottom>
      <diagonal/>
    </border>
    <border>
      <left style="thin">
        <color auto="1"/>
      </left>
      <right style="thin">
        <color indexed="64"/>
      </right>
      <top style="thin">
        <color auto="1"/>
      </top>
      <bottom/>
      <diagonal/>
    </border>
    <border>
      <left/>
      <right/>
      <top style="thin">
        <color theme="4" tint="0.39997558519241921"/>
      </top>
      <bottom style="thin">
        <color theme="4" tint="0.39997558519241921"/>
      </bottom>
      <diagonal/>
    </border>
    <border>
      <left/>
      <right/>
      <top style="thin">
        <color auto="1"/>
      </top>
      <bottom style="thin">
        <color indexed="6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bottom/>
      <diagonal/>
    </border>
    <border>
      <left style="thin">
        <color auto="1"/>
      </left>
      <right/>
      <top style="thin">
        <color auto="1"/>
      </top>
      <bottom/>
      <diagonal/>
    </border>
    <border>
      <left/>
      <right style="thin">
        <color indexed="64"/>
      </right>
      <top style="thin">
        <color auto="1"/>
      </top>
      <bottom/>
      <diagonal/>
    </border>
    <border>
      <left style="thin">
        <color auto="1"/>
      </left>
      <right style="thin">
        <color rgb="FF000000"/>
      </right>
      <top style="thin">
        <color auto="1"/>
      </top>
      <bottom style="thin">
        <color auto="1"/>
      </bottom>
      <diagonal/>
    </border>
    <border>
      <left/>
      <right/>
      <top style="thin">
        <color auto="1"/>
      </top>
      <bottom/>
      <diagonal/>
    </border>
  </borders>
  <cellStyleXfs count="5">
    <xf numFmtId="0" fontId="0" fillId="0" borderId="0"/>
    <xf numFmtId="43" fontId="2" fillId="0" borderId="0" applyFont="0" applyFill="0" applyBorder="0" applyAlignment="0" applyProtection="0"/>
    <xf numFmtId="0" fontId="5" fillId="0" borderId="0"/>
    <xf numFmtId="0" fontId="2" fillId="0" borderId="0"/>
    <xf numFmtId="0" fontId="23" fillId="0" borderId="0"/>
  </cellStyleXfs>
  <cellXfs count="683">
    <xf numFmtId="0" fontId="0" fillId="0" borderId="0" xfId="0"/>
    <xf numFmtId="0" fontId="3" fillId="0" borderId="0" xfId="0" applyFont="1" applyAlignment="1">
      <alignment horizontal="center" vertical="center"/>
    </xf>
    <xf numFmtId="0" fontId="3" fillId="0" borderId="0" xfId="0" applyFont="1" applyAlignment="1">
      <alignment vertical="center"/>
    </xf>
    <xf numFmtId="49" fontId="7" fillId="2" borderId="1" xfId="0" applyNumberFormat="1" applyFont="1" applyFill="1" applyBorder="1" applyAlignment="1" applyProtection="1">
      <alignment horizontal="center" vertical="center"/>
      <protection locked="0"/>
    </xf>
    <xf numFmtId="49" fontId="5" fillId="2" borderId="1" xfId="0" applyNumberFormat="1" applyFont="1" applyFill="1" applyBorder="1" applyAlignment="1" applyProtection="1">
      <alignment vertical="center" wrapText="1"/>
      <protection locked="0"/>
    </xf>
    <xf numFmtId="0" fontId="7" fillId="3" borderId="8" xfId="0" applyFont="1" applyFill="1" applyBorder="1"/>
    <xf numFmtId="0" fontId="7" fillId="0" borderId="8" xfId="0" applyFont="1" applyBorder="1"/>
    <xf numFmtId="0" fontId="7" fillId="3" borderId="10" xfId="0" applyFont="1" applyFill="1" applyBorder="1"/>
    <xf numFmtId="0" fontId="7" fillId="3" borderId="11" xfId="0" applyFont="1" applyFill="1" applyBorder="1"/>
    <xf numFmtId="14" fontId="0" fillId="0" borderId="0" xfId="0" applyNumberFormat="1"/>
    <xf numFmtId="0" fontId="3" fillId="2" borderId="0" xfId="0" applyFont="1" applyFill="1" applyAlignment="1">
      <alignment horizontal="center" vertical="center"/>
    </xf>
    <xf numFmtId="0" fontId="8" fillId="0" borderId="0" xfId="0" applyFont="1" applyAlignment="1">
      <alignment vertical="center"/>
    </xf>
    <xf numFmtId="0" fontId="5" fillId="2" borderId="1" xfId="0" applyFont="1" applyFill="1" applyBorder="1" applyAlignment="1" applyProtection="1">
      <alignment horizontal="center" vertical="center"/>
      <protection locked="0"/>
    </xf>
    <xf numFmtId="0" fontId="5" fillId="2" borderId="0" xfId="0" applyFont="1" applyFill="1" applyAlignment="1">
      <alignment vertical="center"/>
    </xf>
    <xf numFmtId="49" fontId="7" fillId="2" borderId="7" xfId="0" applyNumberFormat="1" applyFont="1" applyFill="1" applyBorder="1" applyAlignment="1" applyProtection="1">
      <alignment vertical="center"/>
      <protection locked="0"/>
    </xf>
    <xf numFmtId="49" fontId="7" fillId="2" borderId="7" xfId="0" applyNumberFormat="1" applyFont="1" applyFill="1" applyBorder="1" applyAlignment="1" applyProtection="1">
      <alignment horizontal="center" vertical="center"/>
      <protection locked="0"/>
    </xf>
    <xf numFmtId="49" fontId="3" fillId="0" borderId="0" xfId="0" applyNumberFormat="1" applyFont="1" applyAlignment="1" applyProtection="1">
      <alignment horizontal="center" vertical="center"/>
      <protection locked="0"/>
    </xf>
    <xf numFmtId="49" fontId="3" fillId="0" borderId="0" xfId="0" applyNumberFormat="1" applyFont="1" applyAlignment="1" applyProtection="1">
      <alignment vertical="center"/>
      <protection locked="0"/>
    </xf>
    <xf numFmtId="49" fontId="7" fillId="2" borderId="1" xfId="0" applyNumberFormat="1" applyFont="1" applyFill="1" applyBorder="1" applyAlignment="1" applyProtection="1">
      <alignment vertical="center"/>
      <protection locked="0"/>
    </xf>
    <xf numFmtId="0" fontId="7" fillId="2" borderId="1" xfId="0" applyFont="1" applyFill="1" applyBorder="1" applyAlignment="1" applyProtection="1">
      <alignment horizontal="center" vertical="center"/>
      <protection locked="0"/>
    </xf>
    <xf numFmtId="49" fontId="5" fillId="2" borderId="1" xfId="0" applyNumberFormat="1" applyFont="1" applyFill="1" applyBorder="1" applyAlignment="1" applyProtection="1">
      <alignment horizontal="center" vertical="center"/>
      <protection locked="0"/>
    </xf>
    <xf numFmtId="49" fontId="5" fillId="2" borderId="1" xfId="0" applyNumberFormat="1" applyFont="1" applyFill="1" applyBorder="1" applyAlignment="1" applyProtection="1">
      <alignment vertical="center"/>
      <protection locked="0"/>
    </xf>
    <xf numFmtId="0" fontId="7" fillId="2" borderId="7" xfId="0" applyFont="1" applyFill="1" applyBorder="1" applyAlignment="1" applyProtection="1">
      <alignment horizontal="center" vertical="center"/>
      <protection locked="0"/>
    </xf>
    <xf numFmtId="0" fontId="3" fillId="0" borderId="0" xfId="0" applyFont="1" applyAlignment="1" applyProtection="1">
      <alignment horizontal="center" vertical="center"/>
      <protection locked="0"/>
    </xf>
    <xf numFmtId="49" fontId="5" fillId="2" borderId="7" xfId="0" applyNumberFormat="1" applyFont="1" applyFill="1" applyBorder="1" applyAlignment="1" applyProtection="1">
      <alignment horizontal="center" vertical="center"/>
      <protection locked="0"/>
    </xf>
    <xf numFmtId="0" fontId="5" fillId="2" borderId="7" xfId="0" applyFont="1" applyFill="1" applyBorder="1" applyAlignment="1" applyProtection="1">
      <alignment horizontal="center" vertical="center"/>
      <protection locked="0"/>
    </xf>
    <xf numFmtId="0" fontId="3" fillId="0" borderId="0" xfId="0" applyFont="1" applyAlignment="1" applyProtection="1">
      <alignment vertical="center"/>
    </xf>
    <xf numFmtId="0" fontId="6" fillId="0" borderId="0" xfId="0" applyFont="1" applyAlignment="1" applyProtection="1">
      <alignment vertical="center"/>
    </xf>
    <xf numFmtId="0" fontId="8" fillId="2" borderId="0" xfId="0" applyFont="1" applyFill="1" applyAlignment="1" applyProtection="1">
      <alignment horizontal="center" vertical="center"/>
    </xf>
    <xf numFmtId="49" fontId="4" fillId="5" borderId="5" xfId="0" applyNumberFormat="1" applyFont="1" applyFill="1" applyBorder="1" applyAlignment="1" applyProtection="1">
      <alignment horizontal="center" vertical="center"/>
    </xf>
    <xf numFmtId="14" fontId="4" fillId="5" borderId="5" xfId="0" applyNumberFormat="1" applyFont="1" applyFill="1" applyBorder="1" applyAlignment="1" applyProtection="1">
      <alignment horizontal="center" vertical="center" wrapText="1"/>
    </xf>
    <xf numFmtId="49" fontId="4" fillId="5" borderId="5" xfId="0" applyNumberFormat="1" applyFont="1" applyFill="1" applyBorder="1" applyAlignment="1" applyProtection="1">
      <alignment horizontal="center" vertical="center" wrapText="1"/>
    </xf>
    <xf numFmtId="2" fontId="4" fillId="5" borderId="5" xfId="0" applyNumberFormat="1" applyFont="1" applyFill="1" applyBorder="1" applyAlignment="1" applyProtection="1">
      <alignment horizontal="center" vertical="center"/>
    </xf>
    <xf numFmtId="49" fontId="4" fillId="7" borderId="5" xfId="0" applyNumberFormat="1" applyFont="1" applyFill="1" applyBorder="1" applyAlignment="1" applyProtection="1">
      <alignment horizontal="center" vertical="center" wrapText="1"/>
    </xf>
    <xf numFmtId="14" fontId="4" fillId="7" borderId="5" xfId="0" applyNumberFormat="1" applyFont="1" applyFill="1" applyBorder="1" applyAlignment="1" applyProtection="1">
      <alignment horizontal="center" vertical="center" wrapText="1"/>
    </xf>
    <xf numFmtId="49" fontId="5" fillId="2" borderId="1" xfId="0" applyNumberFormat="1" applyFont="1" applyFill="1" applyBorder="1" applyAlignment="1" applyProtection="1">
      <alignment horizontal="center" vertical="center" wrapText="1"/>
    </xf>
    <xf numFmtId="49" fontId="5" fillId="2" borderId="1" xfId="0" applyNumberFormat="1" applyFont="1" applyFill="1" applyBorder="1" applyAlignment="1" applyProtection="1">
      <alignment horizontal="left" vertical="center" wrapText="1"/>
    </xf>
    <xf numFmtId="14" fontId="5" fillId="2" borderId="1" xfId="0" applyNumberFormat="1" applyFont="1" applyFill="1" applyBorder="1" applyAlignment="1" applyProtection="1">
      <alignment horizontal="center" vertical="center" wrapText="1"/>
    </xf>
    <xf numFmtId="49" fontId="5" fillId="2" borderId="1" xfId="0" quotePrefix="1" applyNumberFormat="1" applyFont="1" applyFill="1" applyBorder="1" applyAlignment="1" applyProtection="1">
      <alignment horizontal="left" vertical="center" wrapText="1"/>
    </xf>
    <xf numFmtId="2" fontId="5" fillId="2" borderId="1" xfId="0" quotePrefix="1" applyNumberFormat="1" applyFont="1" applyFill="1" applyBorder="1" applyAlignment="1" applyProtection="1">
      <alignment horizontal="center" vertical="center" wrapText="1"/>
    </xf>
    <xf numFmtId="0" fontId="5" fillId="2" borderId="1" xfId="0" applyFont="1" applyFill="1" applyBorder="1" applyAlignment="1" applyProtection="1">
      <alignment horizontal="center" vertical="center" wrapText="1"/>
    </xf>
    <xf numFmtId="49" fontId="7" fillId="2" borderId="1" xfId="0" applyNumberFormat="1" applyFont="1" applyFill="1" applyBorder="1" applyAlignment="1" applyProtection="1">
      <alignment vertical="center" wrapText="1"/>
    </xf>
    <xf numFmtId="14" fontId="7" fillId="2" borderId="1" xfId="0" applyNumberFormat="1" applyFont="1" applyFill="1" applyBorder="1" applyAlignment="1" applyProtection="1">
      <alignment horizontal="center" vertical="center"/>
    </xf>
    <xf numFmtId="14" fontId="5" fillId="2" borderId="1" xfId="0" quotePrefix="1" applyNumberFormat="1" applyFont="1" applyFill="1" applyBorder="1" applyAlignment="1" applyProtection="1">
      <alignment horizontal="center" vertical="center" wrapText="1"/>
    </xf>
    <xf numFmtId="49" fontId="5" fillId="2" borderId="1" xfId="0" quotePrefix="1" applyNumberFormat="1" applyFont="1" applyFill="1" applyBorder="1" applyAlignment="1" applyProtection="1">
      <alignment horizontal="center" vertical="center" wrapText="1"/>
    </xf>
    <xf numFmtId="2" fontId="5" fillId="2" borderId="1" xfId="0" applyNumberFormat="1" applyFont="1" applyFill="1" applyBorder="1" applyAlignment="1" applyProtection="1">
      <alignment horizontal="center" vertical="center" wrapText="1"/>
    </xf>
    <xf numFmtId="49" fontId="5" fillId="2" borderId="1" xfId="0" applyNumberFormat="1" applyFont="1" applyFill="1" applyBorder="1" applyAlignment="1" applyProtection="1">
      <alignment horizontal="center" vertical="center"/>
    </xf>
    <xf numFmtId="49" fontId="5" fillId="2" borderId="1" xfId="0" applyNumberFormat="1" applyFont="1" applyFill="1" applyBorder="1" applyAlignment="1" applyProtection="1">
      <alignment vertical="center" wrapText="1"/>
    </xf>
    <xf numFmtId="14" fontId="5" fillId="2" borderId="1" xfId="0" applyNumberFormat="1" applyFont="1" applyFill="1" applyBorder="1" applyAlignment="1" applyProtection="1">
      <alignment horizontal="center" vertical="center"/>
    </xf>
    <xf numFmtId="0" fontId="5" fillId="2" borderId="1" xfId="0" quotePrefix="1" applyFont="1" applyFill="1" applyBorder="1" applyAlignment="1" applyProtection="1">
      <alignment horizontal="center" vertical="center" wrapText="1"/>
    </xf>
    <xf numFmtId="49" fontId="7" fillId="2" borderId="1" xfId="0" quotePrefix="1" applyNumberFormat="1" applyFont="1" applyFill="1" applyBorder="1" applyAlignment="1" applyProtection="1">
      <alignment vertical="center" wrapText="1"/>
    </xf>
    <xf numFmtId="49" fontId="7" fillId="2" borderId="1" xfId="0" applyNumberFormat="1" applyFont="1" applyFill="1" applyBorder="1" applyAlignment="1" applyProtection="1">
      <alignment horizontal="left" vertical="center" wrapText="1"/>
    </xf>
    <xf numFmtId="14" fontId="7" fillId="2" borderId="1" xfId="0" applyNumberFormat="1" applyFont="1" applyFill="1" applyBorder="1" applyAlignment="1" applyProtection="1">
      <alignment horizontal="center" vertical="center" wrapText="1"/>
    </xf>
    <xf numFmtId="14" fontId="7" fillId="2" borderId="1" xfId="0" quotePrefix="1" applyNumberFormat="1" applyFont="1" applyFill="1" applyBorder="1" applyAlignment="1" applyProtection="1">
      <alignment horizontal="center" vertical="center" wrapText="1"/>
    </xf>
    <xf numFmtId="49" fontId="7" fillId="2" borderId="7" xfId="0" applyNumberFormat="1" applyFont="1" applyFill="1" applyBorder="1" applyAlignment="1" applyProtection="1">
      <alignment horizontal="left" vertical="center" wrapText="1"/>
    </xf>
    <xf numFmtId="14" fontId="7" fillId="2" borderId="14" xfId="0" applyNumberFormat="1" applyFont="1" applyFill="1" applyBorder="1" applyAlignment="1" applyProtection="1">
      <alignment horizontal="center" vertical="center" wrapText="1"/>
    </xf>
    <xf numFmtId="14" fontId="7" fillId="2" borderId="7" xfId="0" applyNumberFormat="1" applyFont="1" applyFill="1" applyBorder="1" applyAlignment="1" applyProtection="1">
      <alignment horizontal="center" vertical="center" wrapText="1"/>
    </xf>
    <xf numFmtId="49" fontId="7" fillId="2" borderId="7" xfId="0" applyNumberFormat="1" applyFont="1" applyFill="1" applyBorder="1" applyAlignment="1" applyProtection="1">
      <alignment vertical="center"/>
    </xf>
    <xf numFmtId="49" fontId="7" fillId="2" borderId="7" xfId="0" applyNumberFormat="1" applyFont="1" applyFill="1" applyBorder="1" applyAlignment="1" applyProtection="1">
      <alignment horizontal="center" vertical="center"/>
    </xf>
    <xf numFmtId="49" fontId="5" fillId="2" borderId="7" xfId="0" applyNumberFormat="1" applyFont="1" applyFill="1" applyBorder="1" applyAlignment="1" applyProtection="1">
      <alignment vertical="center" wrapText="1"/>
    </xf>
    <xf numFmtId="2" fontId="5" fillId="2" borderId="7" xfId="0" applyNumberFormat="1" applyFont="1" applyFill="1" applyBorder="1" applyAlignment="1" applyProtection="1">
      <alignment horizontal="center" vertical="center" wrapText="1"/>
    </xf>
    <xf numFmtId="49" fontId="5" fillId="2" borderId="7" xfId="0" applyNumberFormat="1" applyFont="1" applyFill="1" applyBorder="1" applyAlignment="1" applyProtection="1">
      <alignment horizontal="center" vertical="center" wrapText="1"/>
    </xf>
    <xf numFmtId="49" fontId="7" fillId="2" borderId="7" xfId="0" applyNumberFormat="1" applyFont="1" applyFill="1" applyBorder="1" applyAlignment="1" applyProtection="1">
      <alignment vertical="center" wrapText="1"/>
    </xf>
    <xf numFmtId="49" fontId="3" fillId="0" borderId="0" xfId="0" applyNumberFormat="1" applyFont="1" applyAlignment="1" applyProtection="1">
      <alignment horizontal="center" vertical="center"/>
    </xf>
    <xf numFmtId="49" fontId="3" fillId="0" borderId="0" xfId="0" applyNumberFormat="1" applyFont="1" applyAlignment="1" applyProtection="1">
      <alignment vertical="center"/>
    </xf>
    <xf numFmtId="14" fontId="3" fillId="0" borderId="0" xfId="0" applyNumberFormat="1" applyFont="1" applyAlignment="1" applyProtection="1">
      <alignment horizontal="center" vertical="center" wrapText="1"/>
    </xf>
    <xf numFmtId="49" fontId="8" fillId="0" borderId="0" xfId="0" applyNumberFormat="1" applyFont="1" applyAlignment="1" applyProtection="1">
      <alignment vertical="center"/>
    </xf>
    <xf numFmtId="2" fontId="8" fillId="0" borderId="0" xfId="0" applyNumberFormat="1" applyFont="1" applyAlignment="1" applyProtection="1">
      <alignment horizontal="center" vertical="center"/>
    </xf>
    <xf numFmtId="49" fontId="8" fillId="0" borderId="0" xfId="0" applyNumberFormat="1" applyFont="1" applyAlignment="1" applyProtection="1">
      <alignment vertical="center" wrapText="1"/>
    </xf>
    <xf numFmtId="49" fontId="3" fillId="0" borderId="0" xfId="0" applyNumberFormat="1" applyFont="1" applyAlignment="1" applyProtection="1">
      <alignment vertical="center" wrapText="1"/>
    </xf>
    <xf numFmtId="14" fontId="3" fillId="0" borderId="0" xfId="0" applyNumberFormat="1" applyFont="1" applyAlignment="1" applyProtection="1">
      <alignment horizontal="center" vertical="center"/>
    </xf>
    <xf numFmtId="49" fontId="4" fillId="7" borderId="5" xfId="0" applyNumberFormat="1" applyFont="1" applyFill="1" applyBorder="1" applyAlignment="1" applyProtection="1">
      <alignment horizontal="center" vertical="center"/>
    </xf>
    <xf numFmtId="0" fontId="5" fillId="2" borderId="1" xfId="0" applyFont="1" applyFill="1" applyBorder="1" applyAlignment="1" applyProtection="1">
      <alignment horizontal="left" vertical="center" wrapText="1"/>
    </xf>
    <xf numFmtId="0" fontId="5" fillId="2" borderId="1" xfId="0" applyFont="1" applyFill="1" applyBorder="1" applyAlignment="1" applyProtection="1">
      <alignment horizontal="center" vertical="center"/>
    </xf>
    <xf numFmtId="0" fontId="5" fillId="2" borderId="1" xfId="0" quotePrefix="1" applyFont="1" applyFill="1" applyBorder="1" applyAlignment="1" applyProtection="1">
      <alignment horizontal="left" vertical="center"/>
    </xf>
    <xf numFmtId="49" fontId="5" fillId="2" borderId="1" xfId="0" applyNumberFormat="1" applyFont="1" applyFill="1" applyBorder="1" applyAlignment="1" applyProtection="1">
      <alignment vertical="center"/>
    </xf>
    <xf numFmtId="14" fontId="5" fillId="2" borderId="1" xfId="0" applyNumberFormat="1" applyFont="1" applyFill="1" applyBorder="1" applyAlignment="1" applyProtection="1">
      <alignment vertical="center"/>
    </xf>
    <xf numFmtId="0" fontId="5" fillId="2" borderId="1" xfId="0" applyFont="1" applyFill="1" applyBorder="1" applyAlignment="1" applyProtection="1">
      <alignment horizontal="left" vertical="center"/>
    </xf>
    <xf numFmtId="0" fontId="5" fillId="2" borderId="1" xfId="0" quotePrefix="1" applyFont="1" applyFill="1" applyBorder="1" applyAlignment="1" applyProtection="1">
      <alignment horizontal="left" vertical="center" wrapText="1"/>
    </xf>
    <xf numFmtId="0" fontId="5" fillId="2" borderId="1" xfId="0" quotePrefix="1" applyFont="1" applyFill="1" applyBorder="1" applyAlignment="1" applyProtection="1">
      <alignment horizontal="center" vertical="center"/>
    </xf>
    <xf numFmtId="0" fontId="4" fillId="2" borderId="1" xfId="0" applyFont="1" applyFill="1" applyBorder="1" applyAlignment="1" applyProtection="1">
      <alignment horizontal="left" vertical="center" wrapText="1"/>
    </xf>
    <xf numFmtId="49" fontId="3" fillId="0" borderId="0" xfId="0" applyNumberFormat="1" applyFont="1" applyAlignment="1" applyProtection="1">
      <alignment horizontal="left" vertical="center"/>
    </xf>
    <xf numFmtId="49" fontId="8" fillId="0" borderId="0" xfId="0" applyNumberFormat="1" applyFont="1" applyAlignment="1" applyProtection="1">
      <alignment horizontal="left" vertical="center"/>
    </xf>
    <xf numFmtId="14" fontId="3" fillId="0" borderId="0" xfId="0" applyNumberFormat="1" applyFont="1" applyAlignment="1" applyProtection="1">
      <alignment vertical="center"/>
    </xf>
    <xf numFmtId="0" fontId="5" fillId="2" borderId="1" xfId="0" quotePrefix="1" applyFont="1" applyFill="1" applyBorder="1" applyAlignment="1" applyProtection="1">
      <alignment vertical="center" wrapText="1"/>
    </xf>
    <xf numFmtId="0" fontId="5" fillId="2" borderId="1" xfId="0" applyFont="1" applyFill="1" applyBorder="1" applyAlignment="1" applyProtection="1">
      <alignment vertical="center" wrapText="1"/>
    </xf>
    <xf numFmtId="49" fontId="5" fillId="2" borderId="1" xfId="0" quotePrefix="1" applyNumberFormat="1" applyFont="1" applyFill="1" applyBorder="1" applyAlignment="1" applyProtection="1">
      <alignment vertical="center" wrapText="1"/>
    </xf>
    <xf numFmtId="0" fontId="5" fillId="2" borderId="1" xfId="0" applyNumberFormat="1" applyFont="1" applyFill="1" applyBorder="1" applyAlignment="1" applyProtection="1">
      <alignment vertical="center" wrapText="1"/>
    </xf>
    <xf numFmtId="0" fontId="5" fillId="2" borderId="1" xfId="0" applyNumberFormat="1" applyFont="1" applyFill="1" applyBorder="1" applyAlignment="1" applyProtection="1">
      <alignment horizontal="center" vertical="center" wrapText="1"/>
    </xf>
    <xf numFmtId="0" fontId="5" fillId="2" borderId="7" xfId="0" applyFont="1" applyFill="1" applyBorder="1" applyAlignment="1" applyProtection="1">
      <alignment horizontal="center" vertical="center" wrapText="1"/>
    </xf>
    <xf numFmtId="49" fontId="5" fillId="2" borderId="7" xfId="0" applyNumberFormat="1" applyFont="1" applyFill="1" applyBorder="1" applyAlignment="1" applyProtection="1">
      <alignment horizontal="left" vertical="center" wrapText="1"/>
    </xf>
    <xf numFmtId="49" fontId="5" fillId="2" borderId="7" xfId="0" applyNumberFormat="1" applyFont="1" applyFill="1" applyBorder="1" applyAlignment="1" applyProtection="1">
      <alignment horizontal="center" vertical="center"/>
    </xf>
    <xf numFmtId="49" fontId="5" fillId="2" borderId="7" xfId="0" applyNumberFormat="1" applyFont="1" applyFill="1" applyBorder="1" applyAlignment="1" applyProtection="1">
      <alignment vertical="center"/>
    </xf>
    <xf numFmtId="14" fontId="5" fillId="2" borderId="7" xfId="0" applyNumberFormat="1" applyFont="1" applyFill="1" applyBorder="1" applyAlignment="1" applyProtection="1">
      <alignment horizontal="center" vertical="center"/>
    </xf>
    <xf numFmtId="0" fontId="5" fillId="2" borderId="7" xfId="0" applyFont="1" applyFill="1" applyBorder="1" applyAlignment="1" applyProtection="1">
      <alignment horizontal="left" vertical="center" wrapText="1"/>
    </xf>
    <xf numFmtId="14" fontId="5" fillId="2" borderId="7" xfId="0" applyNumberFormat="1" applyFont="1" applyFill="1" applyBorder="1" applyAlignment="1" applyProtection="1">
      <alignment horizontal="center" vertical="center" wrapText="1"/>
    </xf>
    <xf numFmtId="14" fontId="5" fillId="2" borderId="0" xfId="0" applyNumberFormat="1" applyFont="1" applyFill="1" applyBorder="1" applyAlignment="1" applyProtection="1">
      <alignment horizontal="center" vertical="center" wrapText="1"/>
    </xf>
    <xf numFmtId="0" fontId="5" fillId="2" borderId="7" xfId="0" quotePrefix="1" applyFont="1" applyFill="1" applyBorder="1" applyAlignment="1" applyProtection="1">
      <alignment horizontal="left" vertical="center" wrapText="1"/>
    </xf>
    <xf numFmtId="3" fontId="5" fillId="2" borderId="1" xfId="0" quotePrefix="1" applyNumberFormat="1" applyFont="1" applyFill="1" applyBorder="1" applyAlignment="1" applyProtection="1">
      <alignment horizontal="left" vertical="center" wrapText="1"/>
    </xf>
    <xf numFmtId="14" fontId="5" fillId="2" borderId="1" xfId="1" applyNumberFormat="1" applyFont="1" applyFill="1" applyBorder="1" applyAlignment="1" applyProtection="1">
      <alignment horizontal="center" vertical="center" wrapText="1"/>
    </xf>
    <xf numFmtId="0" fontId="5" fillId="2" borderId="7" xfId="0" applyFont="1" applyFill="1" applyBorder="1" applyAlignment="1" applyProtection="1">
      <alignment vertical="center" wrapText="1"/>
    </xf>
    <xf numFmtId="49" fontId="7" fillId="2" borderId="1" xfId="0" applyNumberFormat="1" applyFont="1" applyFill="1" applyBorder="1" applyAlignment="1" applyProtection="1">
      <alignment vertical="center"/>
    </xf>
    <xf numFmtId="49" fontId="8" fillId="0" borderId="0" xfId="0" applyNumberFormat="1" applyFont="1" applyAlignment="1" applyProtection="1">
      <alignment horizontal="center" vertical="center"/>
    </xf>
    <xf numFmtId="0" fontId="5" fillId="2" borderId="1" xfId="0" applyNumberFormat="1" applyFont="1" applyFill="1" applyBorder="1" applyAlignment="1" applyProtection="1">
      <alignment horizontal="center" vertical="center"/>
    </xf>
    <xf numFmtId="0" fontId="7" fillId="2" borderId="1" xfId="0" applyFont="1" applyFill="1" applyBorder="1" applyAlignment="1" applyProtection="1">
      <alignment horizontal="center" vertical="center" wrapText="1"/>
    </xf>
    <xf numFmtId="0" fontId="7" fillId="2" borderId="1" xfId="0" quotePrefix="1" applyFont="1" applyFill="1" applyBorder="1" applyAlignment="1" applyProtection="1">
      <alignment horizontal="center" vertical="center" wrapText="1"/>
    </xf>
    <xf numFmtId="49" fontId="7" fillId="2" borderId="1" xfId="0" applyNumberFormat="1" applyFont="1" applyFill="1" applyBorder="1" applyAlignment="1" applyProtection="1">
      <alignment horizontal="center" vertical="center" wrapText="1"/>
    </xf>
    <xf numFmtId="0" fontId="7" fillId="2" borderId="1" xfId="0" applyNumberFormat="1" applyFont="1" applyFill="1" applyBorder="1" applyAlignment="1" applyProtection="1">
      <alignment horizontal="center" vertical="center" wrapText="1"/>
    </xf>
    <xf numFmtId="0" fontId="7" fillId="2" borderId="1" xfId="0" applyFont="1" applyFill="1" applyBorder="1" applyAlignment="1" applyProtection="1">
      <alignment vertical="center" wrapText="1"/>
    </xf>
    <xf numFmtId="0" fontId="5" fillId="2" borderId="1" xfId="0" quotePrefix="1" applyNumberFormat="1" applyFont="1" applyFill="1" applyBorder="1" applyAlignment="1" applyProtection="1">
      <alignment horizontal="center" vertical="center" wrapText="1"/>
    </xf>
    <xf numFmtId="14" fontId="5" fillId="2" borderId="3" xfId="0" applyNumberFormat="1" applyFont="1" applyFill="1" applyBorder="1" applyAlignment="1" applyProtection="1">
      <alignment horizontal="center" vertical="center" wrapText="1"/>
    </xf>
    <xf numFmtId="0" fontId="5" fillId="2" borderId="3" xfId="0" applyFont="1" applyFill="1" applyBorder="1" applyAlignment="1" applyProtection="1">
      <alignment horizontal="center" vertical="center" wrapText="1"/>
    </xf>
    <xf numFmtId="0" fontId="5" fillId="2" borderId="9" xfId="0" applyFont="1" applyFill="1" applyBorder="1" applyAlignment="1" applyProtection="1">
      <alignment horizontal="center" vertical="center" wrapText="1"/>
    </xf>
    <xf numFmtId="0" fontId="5" fillId="2" borderId="3" xfId="0" applyFont="1" applyFill="1" applyBorder="1" applyAlignment="1" applyProtection="1">
      <alignment horizontal="left" vertical="center" wrapText="1"/>
    </xf>
    <xf numFmtId="0" fontId="5" fillId="2" borderId="3" xfId="0" applyFont="1" applyFill="1" applyBorder="1" applyAlignment="1" applyProtection="1">
      <alignment vertical="center" wrapText="1"/>
    </xf>
    <xf numFmtId="49" fontId="5" fillId="2" borderId="1" xfId="2" applyNumberFormat="1" applyFont="1" applyFill="1" applyBorder="1" applyAlignment="1" applyProtection="1">
      <alignment horizontal="center" vertical="center" wrapText="1"/>
    </xf>
    <xf numFmtId="14" fontId="5" fillId="2" borderId="1" xfId="2" applyNumberFormat="1" applyFont="1" applyFill="1" applyBorder="1" applyAlignment="1" applyProtection="1">
      <alignment horizontal="center" vertical="center" wrapText="1"/>
    </xf>
    <xf numFmtId="0" fontId="5" fillId="2" borderId="1" xfId="2" applyFont="1" applyFill="1" applyBorder="1" applyAlignment="1" applyProtection="1">
      <alignment horizontal="center" vertical="center" wrapText="1"/>
    </xf>
    <xf numFmtId="0" fontId="5" fillId="2" borderId="1" xfId="2" applyFont="1" applyFill="1" applyBorder="1" applyAlignment="1" applyProtection="1">
      <alignment horizontal="left" vertical="center" wrapText="1"/>
    </xf>
    <xf numFmtId="49" fontId="5" fillId="2" borderId="1" xfId="2" quotePrefix="1" applyNumberFormat="1" applyFont="1" applyFill="1" applyBorder="1" applyAlignment="1" applyProtection="1">
      <alignment horizontal="center" vertical="center" wrapText="1"/>
    </xf>
    <xf numFmtId="49" fontId="5" fillId="2" borderId="1" xfId="2" applyNumberFormat="1" applyFont="1" applyFill="1" applyBorder="1" applyAlignment="1" applyProtection="1">
      <alignment horizontal="left" vertical="center" wrapText="1"/>
    </xf>
    <xf numFmtId="0" fontId="5" fillId="2" borderId="1" xfId="2" applyNumberFormat="1" applyFont="1" applyFill="1" applyBorder="1" applyAlignment="1" applyProtection="1">
      <alignment horizontal="center" vertical="center" wrapText="1"/>
    </xf>
    <xf numFmtId="0" fontId="5" fillId="2" borderId="1" xfId="2" quotePrefix="1" applyFont="1" applyFill="1" applyBorder="1" applyAlignment="1" applyProtection="1">
      <alignment horizontal="left" vertical="center" wrapText="1"/>
    </xf>
    <xf numFmtId="0" fontId="5" fillId="2" borderId="1" xfId="2" quotePrefix="1" applyFont="1" applyFill="1" applyBorder="1" applyAlignment="1" applyProtection="1">
      <alignment horizontal="center" vertical="center" wrapText="1"/>
    </xf>
    <xf numFmtId="14" fontId="5" fillId="2" borderId="2" xfId="0" applyNumberFormat="1" applyFont="1" applyFill="1" applyBorder="1" applyAlignment="1" applyProtection="1">
      <alignment horizontal="center" vertical="center" wrapText="1"/>
    </xf>
    <xf numFmtId="14" fontId="5" fillId="2" borderId="14" xfId="0" applyNumberFormat="1" applyFont="1" applyFill="1" applyBorder="1" applyAlignment="1" applyProtection="1">
      <alignment horizontal="center" vertical="center" wrapText="1"/>
    </xf>
    <xf numFmtId="0" fontId="5" fillId="2" borderId="7" xfId="0" applyNumberFormat="1" applyFont="1" applyFill="1" applyBorder="1" applyAlignment="1" applyProtection="1">
      <alignment horizontal="center" vertical="center" wrapText="1"/>
    </xf>
    <xf numFmtId="0" fontId="5" fillId="2" borderId="1" xfId="0" applyNumberFormat="1" applyFont="1" applyFill="1" applyBorder="1" applyAlignment="1" applyProtection="1">
      <alignment horizontal="left" vertical="center" wrapText="1"/>
    </xf>
    <xf numFmtId="0" fontId="5" fillId="2" borderId="1" xfId="0" quotePrefix="1" applyNumberFormat="1" applyFont="1" applyFill="1" applyBorder="1" applyAlignment="1" applyProtection="1">
      <alignment vertical="center" wrapText="1"/>
    </xf>
    <xf numFmtId="14" fontId="5" fillId="2" borderId="3" xfId="0" applyNumberFormat="1" applyFont="1" applyFill="1" applyBorder="1" applyAlignment="1" applyProtection="1">
      <alignment horizontal="center" vertical="center"/>
    </xf>
    <xf numFmtId="14" fontId="5" fillId="2" borderId="0" xfId="0" applyNumberFormat="1" applyFont="1" applyFill="1" applyAlignment="1" applyProtection="1">
      <alignment horizontal="center" vertical="center" wrapText="1"/>
    </xf>
    <xf numFmtId="14" fontId="5" fillId="2" borderId="12" xfId="0" applyNumberFormat="1" applyFont="1" applyFill="1" applyBorder="1" applyAlignment="1" applyProtection="1">
      <alignment horizontal="center" vertical="center" wrapText="1"/>
    </xf>
    <xf numFmtId="14" fontId="5" fillId="2" borderId="5" xfId="0" applyNumberFormat="1" applyFont="1" applyFill="1" applyBorder="1" applyAlignment="1" applyProtection="1">
      <alignment horizontal="center" vertical="center" wrapText="1"/>
    </xf>
    <xf numFmtId="0" fontId="5" fillId="2" borderId="0" xfId="0" applyFont="1" applyFill="1" applyAlignment="1" applyProtection="1">
      <alignment horizontal="center" vertical="center" wrapText="1"/>
    </xf>
    <xf numFmtId="0" fontId="5" fillId="2" borderId="0" xfId="0" applyFont="1" applyFill="1" applyAlignment="1" applyProtection="1">
      <alignment horizontal="left" vertical="center" wrapText="1"/>
    </xf>
    <xf numFmtId="14" fontId="8" fillId="0" borderId="0" xfId="0" applyNumberFormat="1" applyFont="1" applyAlignment="1" applyProtection="1">
      <alignment horizontal="center" vertical="center" wrapText="1"/>
    </xf>
    <xf numFmtId="49" fontId="7" fillId="2" borderId="1" xfId="0" applyNumberFormat="1" applyFont="1" applyFill="1" applyBorder="1" applyAlignment="1" applyProtection="1">
      <alignment horizontal="left" vertical="center"/>
    </xf>
    <xf numFmtId="0" fontId="5" fillId="2" borderId="1" xfId="0" applyFont="1" applyFill="1" applyBorder="1" applyAlignment="1" applyProtection="1">
      <alignment horizontal="left" vertical="top" wrapText="1"/>
    </xf>
    <xf numFmtId="0" fontId="5" fillId="2" borderId="1" xfId="0" quotePrefix="1" applyFont="1" applyFill="1" applyBorder="1" applyAlignment="1" applyProtection="1">
      <alignment horizontal="left" vertical="top" wrapText="1"/>
    </xf>
    <xf numFmtId="49" fontId="7" fillId="2" borderId="1" xfId="0" applyNumberFormat="1" applyFont="1" applyFill="1" applyBorder="1" applyAlignment="1" applyProtection="1">
      <alignment vertical="center" wrapText="1"/>
      <protection locked="0"/>
    </xf>
    <xf numFmtId="14" fontId="27" fillId="2" borderId="7" xfId="0" applyNumberFormat="1" applyFont="1" applyFill="1" applyBorder="1" applyAlignment="1" applyProtection="1">
      <alignment horizontal="center" vertical="center" wrapText="1"/>
    </xf>
    <xf numFmtId="49" fontId="27" fillId="2" borderId="7" xfId="0" applyNumberFormat="1" applyFont="1" applyFill="1" applyBorder="1" applyAlignment="1" applyProtection="1">
      <alignment vertical="center" wrapText="1"/>
    </xf>
    <xf numFmtId="0" fontId="27" fillId="2" borderId="7" xfId="0" applyNumberFormat="1" applyFont="1" applyFill="1" applyBorder="1" applyAlignment="1" applyProtection="1">
      <alignment vertical="center" wrapText="1"/>
    </xf>
    <xf numFmtId="49" fontId="27" fillId="2" borderId="7" xfId="0" applyNumberFormat="1" applyFont="1" applyFill="1" applyBorder="1" applyAlignment="1" applyProtection="1">
      <alignment horizontal="center" vertical="center"/>
      <protection locked="0"/>
    </xf>
    <xf numFmtId="0" fontId="27" fillId="2" borderId="7" xfId="0" applyFont="1" applyFill="1" applyBorder="1" applyAlignment="1" applyProtection="1">
      <alignment horizontal="center" vertical="center"/>
      <protection locked="0"/>
    </xf>
    <xf numFmtId="14" fontId="27" fillId="2" borderId="7" xfId="0" applyNumberFormat="1" applyFont="1" applyFill="1" applyBorder="1" applyAlignment="1" applyProtection="1">
      <alignment horizontal="center" vertical="center"/>
    </xf>
    <xf numFmtId="49" fontId="3" fillId="0" borderId="0" xfId="0" applyNumberFormat="1" applyFont="1" applyAlignment="1" applyProtection="1">
      <alignment vertical="center" wrapText="1"/>
      <protection locked="0"/>
    </xf>
    <xf numFmtId="49" fontId="5" fillId="2" borderId="7" xfId="0" applyNumberFormat="1" applyFont="1" applyFill="1" applyBorder="1" applyAlignment="1" applyProtection="1">
      <alignment vertical="center" wrapText="1"/>
      <protection locked="0"/>
    </xf>
    <xf numFmtId="14" fontId="5" fillId="8" borderId="1" xfId="0" applyNumberFormat="1" applyFont="1" applyFill="1" applyBorder="1" applyAlignment="1" applyProtection="1">
      <alignment horizontal="center" vertical="center" wrapText="1"/>
    </xf>
    <xf numFmtId="0" fontId="5" fillId="8" borderId="1" xfId="0" applyFont="1" applyFill="1" applyBorder="1" applyAlignment="1" applyProtection="1">
      <alignment horizontal="center" vertical="center" wrapText="1"/>
    </xf>
    <xf numFmtId="49" fontId="5" fillId="8" borderId="1" xfId="0" applyNumberFormat="1" applyFont="1" applyFill="1" applyBorder="1" applyAlignment="1" applyProtection="1">
      <alignment horizontal="left" vertical="center" wrapText="1"/>
    </xf>
    <xf numFmtId="0" fontId="5" fillId="8" borderId="1" xfId="0" applyFont="1" applyFill="1" applyBorder="1" applyAlignment="1" applyProtection="1">
      <alignment horizontal="left" vertical="center" wrapText="1"/>
    </xf>
    <xf numFmtId="14" fontId="5" fillId="8" borderId="1" xfId="0" applyNumberFormat="1" applyFont="1" applyFill="1" applyBorder="1" applyAlignment="1" applyProtection="1">
      <alignment horizontal="center" vertical="center"/>
    </xf>
    <xf numFmtId="49" fontId="5" fillId="8" borderId="1" xfId="0" applyNumberFormat="1" applyFont="1" applyFill="1" applyBorder="1" applyAlignment="1" applyProtection="1">
      <alignment horizontal="center" vertical="center"/>
      <protection locked="0"/>
    </xf>
    <xf numFmtId="49" fontId="5" fillId="8" borderId="1" xfId="0" applyNumberFormat="1" applyFont="1" applyFill="1" applyBorder="1" applyAlignment="1" applyProtection="1">
      <alignment vertical="center" wrapText="1"/>
      <protection locked="0"/>
    </xf>
    <xf numFmtId="0" fontId="3" fillId="8" borderId="0" xfId="0" applyFont="1" applyFill="1" applyAlignment="1">
      <alignment vertical="center"/>
    </xf>
    <xf numFmtId="49" fontId="5" fillId="8" borderId="1" xfId="0" applyNumberFormat="1" applyFont="1" applyFill="1" applyBorder="1" applyAlignment="1" applyProtection="1">
      <alignment vertical="center" wrapText="1"/>
    </xf>
    <xf numFmtId="14" fontId="28" fillId="2" borderId="2" xfId="0" applyNumberFormat="1" applyFont="1" applyFill="1" applyBorder="1" applyAlignment="1" applyProtection="1">
      <alignment horizontal="center" vertical="center" wrapText="1"/>
    </xf>
    <xf numFmtId="14" fontId="29" fillId="2" borderId="1" xfId="0" applyNumberFormat="1" applyFont="1" applyFill="1" applyBorder="1" applyAlignment="1" applyProtection="1">
      <alignment horizontal="center" vertical="center" wrapText="1"/>
    </xf>
    <xf numFmtId="49" fontId="29" fillId="2" borderId="1" xfId="0" applyNumberFormat="1" applyFont="1" applyFill="1" applyBorder="1" applyAlignment="1" applyProtection="1">
      <alignment horizontal="center" vertical="center" wrapText="1"/>
    </xf>
    <xf numFmtId="49" fontId="29" fillId="2" borderId="1" xfId="0" applyNumberFormat="1" applyFont="1" applyFill="1" applyBorder="1" applyAlignment="1" applyProtection="1">
      <alignment vertical="center" wrapText="1"/>
    </xf>
    <xf numFmtId="14" fontId="28" fillId="2" borderId="1" xfId="0" applyNumberFormat="1" applyFont="1" applyFill="1" applyBorder="1" applyAlignment="1" applyProtection="1">
      <alignment horizontal="center" vertical="center"/>
    </xf>
    <xf numFmtId="0" fontId="28" fillId="2" borderId="1" xfId="0" applyFont="1" applyFill="1" applyBorder="1" applyAlignment="1" applyProtection="1">
      <alignment horizontal="center" vertical="center"/>
      <protection locked="0"/>
    </xf>
    <xf numFmtId="14" fontId="28" fillId="2" borderId="14" xfId="0" applyNumberFormat="1" applyFont="1" applyFill="1" applyBorder="1" applyAlignment="1" applyProtection="1">
      <alignment horizontal="center" vertical="center" wrapText="1"/>
    </xf>
    <xf numFmtId="14" fontId="29" fillId="2" borderId="7" xfId="0" applyNumberFormat="1" applyFont="1" applyFill="1" applyBorder="1" applyAlignment="1" applyProtection="1">
      <alignment horizontal="center" vertical="center" wrapText="1"/>
    </xf>
    <xf numFmtId="49" fontId="29" fillId="2" borderId="7" xfId="0" applyNumberFormat="1" applyFont="1" applyFill="1" applyBorder="1" applyAlignment="1" applyProtection="1">
      <alignment horizontal="center" vertical="center" wrapText="1"/>
    </xf>
    <xf numFmtId="49" fontId="29" fillId="2" borderId="7" xfId="0" applyNumberFormat="1" applyFont="1" applyFill="1" applyBorder="1" applyAlignment="1" applyProtection="1">
      <alignment vertical="center" wrapText="1"/>
    </xf>
    <xf numFmtId="14" fontId="28" fillId="2" borderId="7" xfId="0" applyNumberFormat="1" applyFont="1" applyFill="1" applyBorder="1" applyAlignment="1" applyProtection="1">
      <alignment horizontal="center" vertical="center"/>
    </xf>
    <xf numFmtId="0" fontId="28" fillId="2" borderId="7" xfId="0" applyFont="1" applyFill="1" applyBorder="1" applyAlignment="1" applyProtection="1">
      <alignment horizontal="center" vertical="center"/>
      <protection locked="0"/>
    </xf>
    <xf numFmtId="2" fontId="7" fillId="2" borderId="1" xfId="0" applyNumberFormat="1" applyFont="1" applyFill="1" applyBorder="1" applyAlignment="1" applyProtection="1">
      <alignment horizontal="center" vertical="center" wrapText="1"/>
    </xf>
    <xf numFmtId="49" fontId="5" fillId="2" borderId="1" xfId="0" applyNumberFormat="1" applyFont="1" applyFill="1" applyBorder="1" applyAlignment="1" applyProtection="1">
      <alignment horizontal="center" vertical="center" wrapText="1"/>
      <protection locked="0"/>
    </xf>
    <xf numFmtId="49" fontId="30" fillId="2" borderId="1" xfId="0" applyNumberFormat="1" applyFont="1" applyFill="1" applyBorder="1" applyAlignment="1" applyProtection="1">
      <alignment horizontal="left" vertical="center" wrapText="1"/>
    </xf>
    <xf numFmtId="14" fontId="30" fillId="2" borderId="2" xfId="0" applyNumberFormat="1" applyFont="1" applyFill="1" applyBorder="1" applyAlignment="1" applyProtection="1">
      <alignment horizontal="center" vertical="center" wrapText="1"/>
    </xf>
    <xf numFmtId="14" fontId="30" fillId="2" borderId="1" xfId="0" applyNumberFormat="1" applyFont="1" applyFill="1" applyBorder="1" applyAlignment="1" applyProtection="1">
      <alignment horizontal="center" vertical="center" wrapText="1"/>
    </xf>
    <xf numFmtId="49" fontId="30" fillId="2" borderId="1" xfId="0" applyNumberFormat="1" applyFont="1" applyFill="1" applyBorder="1" applyAlignment="1" applyProtection="1">
      <alignment horizontal="center" vertical="center" wrapText="1"/>
    </xf>
    <xf numFmtId="0" fontId="30" fillId="2" borderId="1" xfId="0" applyNumberFormat="1" applyFont="1" applyFill="1" applyBorder="1" applyAlignment="1" applyProtection="1">
      <alignment horizontal="center" vertical="center" wrapText="1"/>
    </xf>
    <xf numFmtId="14" fontId="30" fillId="2" borderId="1" xfId="0" applyNumberFormat="1" applyFont="1" applyFill="1" applyBorder="1" applyAlignment="1" applyProtection="1">
      <alignment horizontal="center" vertical="center"/>
    </xf>
    <xf numFmtId="14" fontId="5" fillId="2" borderId="1" xfId="0" quotePrefix="1" applyNumberFormat="1" applyFont="1" applyFill="1" applyBorder="1" applyAlignment="1" applyProtection="1">
      <alignment horizontal="center" vertical="center"/>
    </xf>
    <xf numFmtId="49" fontId="31" fillId="2" borderId="1" xfId="0" applyNumberFormat="1" applyFont="1" applyFill="1" applyBorder="1" applyAlignment="1" applyProtection="1">
      <alignment vertical="center" wrapText="1"/>
    </xf>
    <xf numFmtId="49" fontId="7" fillId="2" borderId="1" xfId="0" applyNumberFormat="1" applyFont="1" applyFill="1" applyBorder="1" applyAlignment="1" applyProtection="1">
      <alignment horizontal="center" vertical="center" wrapText="1"/>
      <protection locked="0"/>
    </xf>
    <xf numFmtId="14" fontId="32" fillId="2" borderId="1" xfId="0" applyNumberFormat="1" applyFont="1" applyFill="1" applyBorder="1" applyAlignment="1" applyProtection="1">
      <alignment horizontal="center" vertical="center" wrapText="1"/>
    </xf>
    <xf numFmtId="49" fontId="33" fillId="2" borderId="1" xfId="0" applyNumberFormat="1" applyFont="1" applyFill="1" applyBorder="1" applyAlignment="1" applyProtection="1">
      <alignment horizontal="left" vertical="center" wrapText="1"/>
    </xf>
    <xf numFmtId="14" fontId="32" fillId="2" borderId="1" xfId="0" applyNumberFormat="1" applyFont="1" applyFill="1" applyBorder="1" applyAlignment="1" applyProtection="1">
      <alignment horizontal="center" vertical="center"/>
    </xf>
    <xf numFmtId="14" fontId="33" fillId="2" borderId="2" xfId="0" applyNumberFormat="1" applyFont="1" applyFill="1" applyBorder="1" applyAlignment="1" applyProtection="1">
      <alignment horizontal="center" vertical="center" wrapText="1"/>
    </xf>
    <xf numFmtId="14" fontId="33" fillId="2" borderId="1" xfId="0" applyNumberFormat="1" applyFont="1" applyFill="1" applyBorder="1" applyAlignment="1" applyProtection="1">
      <alignment horizontal="center" vertical="center" wrapText="1"/>
    </xf>
    <xf numFmtId="49" fontId="33" fillId="2" borderId="1" xfId="0" applyNumberFormat="1" applyFont="1" applyFill="1" applyBorder="1" applyAlignment="1" applyProtection="1">
      <alignment horizontal="center" vertical="center" wrapText="1"/>
    </xf>
    <xf numFmtId="49" fontId="33" fillId="2" borderId="1" xfId="0" quotePrefix="1" applyNumberFormat="1" applyFont="1" applyFill="1" applyBorder="1" applyAlignment="1" applyProtection="1">
      <alignment horizontal="left" vertical="center" wrapText="1"/>
    </xf>
    <xf numFmtId="0" fontId="33" fillId="2" borderId="1" xfId="0" applyNumberFormat="1" applyFont="1" applyFill="1" applyBorder="1" applyAlignment="1" applyProtection="1">
      <alignment horizontal="center" vertical="center" wrapText="1"/>
    </xf>
    <xf numFmtId="14" fontId="33" fillId="2" borderId="1" xfId="0" applyNumberFormat="1" applyFont="1" applyFill="1" applyBorder="1" applyAlignment="1" applyProtection="1">
      <alignment horizontal="center" vertical="center"/>
    </xf>
    <xf numFmtId="49" fontId="33" fillId="2" borderId="1" xfId="0" applyNumberFormat="1" applyFont="1" applyFill="1" applyBorder="1" applyAlignment="1" applyProtection="1">
      <alignment horizontal="center" vertical="center"/>
      <protection locked="0"/>
    </xf>
    <xf numFmtId="49" fontId="15" fillId="2" borderId="0" xfId="0" applyNumberFormat="1" applyFont="1" applyFill="1" applyAlignment="1" applyProtection="1">
      <alignment horizontal="left" vertical="center"/>
      <protection locked="0"/>
    </xf>
    <xf numFmtId="49" fontId="8" fillId="2" borderId="0" xfId="0" applyNumberFormat="1" applyFont="1" applyFill="1" applyAlignment="1" applyProtection="1">
      <alignment vertical="center" wrapText="1"/>
      <protection locked="0"/>
    </xf>
    <xf numFmtId="49" fontId="3" fillId="2" borderId="0" xfId="0" applyNumberFormat="1" applyFont="1" applyFill="1" applyAlignment="1" applyProtection="1">
      <alignment horizontal="center" vertical="center"/>
      <protection locked="0"/>
    </xf>
    <xf numFmtId="49" fontId="3" fillId="2" borderId="0" xfId="0" applyNumberFormat="1" applyFont="1" applyFill="1" applyAlignment="1" applyProtection="1">
      <alignment vertical="center"/>
      <protection locked="0"/>
    </xf>
    <xf numFmtId="14" fontId="3" fillId="6" borderId="0" xfId="0" applyNumberFormat="1" applyFont="1" applyFill="1" applyAlignment="1" applyProtection="1">
      <alignment vertical="center"/>
      <protection locked="0"/>
    </xf>
    <xf numFmtId="0" fontId="3" fillId="2" borderId="0" xfId="0" applyFont="1" applyFill="1" applyAlignment="1" applyProtection="1">
      <alignment horizontal="center" vertical="center"/>
      <protection locked="0"/>
    </xf>
    <xf numFmtId="49" fontId="14" fillId="2" borderId="0" xfId="0" applyNumberFormat="1" applyFont="1" applyFill="1" applyAlignment="1" applyProtection="1">
      <alignment horizontal="left" vertical="center"/>
      <protection locked="0"/>
    </xf>
    <xf numFmtId="14" fontId="3" fillId="2" borderId="0" xfId="0" applyNumberFormat="1" applyFont="1" applyFill="1" applyAlignment="1" applyProtection="1">
      <alignment vertical="center"/>
      <protection locked="0"/>
    </xf>
    <xf numFmtId="49" fontId="22" fillId="5" borderId="1" xfId="0" applyNumberFormat="1" applyFont="1" applyFill="1" applyBorder="1" applyAlignment="1" applyProtection="1">
      <alignment vertical="center" wrapText="1"/>
      <protection locked="0"/>
    </xf>
    <xf numFmtId="49" fontId="4" fillId="2" borderId="0" xfId="0" applyNumberFormat="1" applyFont="1" applyFill="1" applyBorder="1" applyAlignment="1" applyProtection="1">
      <alignment horizontal="left" vertical="center"/>
      <protection locked="0"/>
    </xf>
    <xf numFmtId="0" fontId="6" fillId="2" borderId="0" xfId="0" applyFont="1" applyFill="1" applyAlignment="1" applyProtection="1">
      <alignment horizontal="center" vertical="center"/>
      <protection locked="0"/>
    </xf>
    <xf numFmtId="1" fontId="4" fillId="5" borderId="4" xfId="0" applyNumberFormat="1" applyFont="1" applyFill="1" applyBorder="1" applyAlignment="1" applyProtection="1">
      <alignment horizontal="center" vertical="center"/>
      <protection locked="0"/>
    </xf>
    <xf numFmtId="49" fontId="4" fillId="5" borderId="5" xfId="0" applyNumberFormat="1" applyFont="1" applyFill="1" applyBorder="1" applyAlignment="1" applyProtection="1">
      <alignment horizontal="center" vertical="center"/>
      <protection locked="0"/>
    </xf>
    <xf numFmtId="49" fontId="4" fillId="4" borderId="5" xfId="0" applyNumberFormat="1" applyFont="1" applyFill="1" applyBorder="1" applyAlignment="1" applyProtection="1">
      <alignment horizontal="center" vertical="center" wrapText="1"/>
      <protection locked="0"/>
    </xf>
    <xf numFmtId="49" fontId="4" fillId="4" borderId="5" xfId="0" applyNumberFormat="1" applyFont="1" applyFill="1" applyBorder="1" applyAlignment="1" applyProtection="1">
      <alignment horizontal="center" vertical="center"/>
      <protection locked="0"/>
    </xf>
    <xf numFmtId="14" fontId="4" fillId="4" borderId="5" xfId="0" applyNumberFormat="1" applyFont="1" applyFill="1" applyBorder="1" applyAlignment="1" applyProtection="1">
      <alignment horizontal="center" vertical="center" wrapText="1"/>
      <protection locked="0"/>
    </xf>
    <xf numFmtId="14" fontId="4" fillId="4" borderId="6" xfId="0" applyNumberFormat="1" applyFont="1" applyFill="1" applyBorder="1" applyAlignment="1" applyProtection="1">
      <alignment horizontal="center" vertical="center" wrapText="1"/>
      <protection locked="0"/>
    </xf>
    <xf numFmtId="1" fontId="5" fillId="2" borderId="1" xfId="0" applyNumberFormat="1" applyFont="1" applyFill="1" applyBorder="1" applyAlignment="1" applyProtection="1">
      <alignment horizontal="center" vertical="center"/>
      <protection locked="0"/>
    </xf>
    <xf numFmtId="49" fontId="5" fillId="2" borderId="1" xfId="0" quotePrefix="1" applyNumberFormat="1" applyFont="1" applyFill="1" applyBorder="1" applyAlignment="1" applyProtection="1">
      <alignment horizontal="center" vertical="center" wrapText="1"/>
      <protection locked="0"/>
    </xf>
    <xf numFmtId="0" fontId="5" fillId="2" borderId="1" xfId="0" applyFont="1" applyFill="1" applyBorder="1" applyAlignment="1" applyProtection="1">
      <alignment horizontal="left" vertical="center" wrapText="1"/>
      <protection locked="0"/>
    </xf>
    <xf numFmtId="0" fontId="5" fillId="2" borderId="1" xfId="0" applyFont="1" applyFill="1" applyBorder="1" applyAlignment="1" applyProtection="1">
      <alignment horizontal="center" vertical="center" wrapText="1"/>
      <protection locked="0"/>
    </xf>
    <xf numFmtId="0" fontId="5" fillId="2" borderId="1" xfId="0" quotePrefix="1" applyFont="1" applyFill="1" applyBorder="1" applyAlignment="1" applyProtection="1">
      <alignment horizontal="left" vertical="center" wrapText="1"/>
      <protection locked="0"/>
    </xf>
    <xf numFmtId="0" fontId="5" fillId="2" borderId="1" xfId="0" quotePrefix="1" applyFont="1" applyFill="1" applyBorder="1" applyAlignment="1" applyProtection="1">
      <alignment horizontal="center" vertical="center" wrapText="1"/>
      <protection locked="0"/>
    </xf>
    <xf numFmtId="49" fontId="5" fillId="2" borderId="1" xfId="0" quotePrefix="1" applyNumberFormat="1" applyFont="1" applyFill="1" applyBorder="1" applyAlignment="1" applyProtection="1">
      <alignment horizontal="left" vertical="center" wrapText="1"/>
      <protection locked="0"/>
    </xf>
    <xf numFmtId="49" fontId="5" fillId="2" borderId="1" xfId="0" applyNumberFormat="1" applyFont="1" applyFill="1" applyBorder="1" applyAlignment="1" applyProtection="1">
      <alignment horizontal="left" vertical="center" wrapText="1"/>
      <protection locked="0"/>
    </xf>
    <xf numFmtId="49" fontId="5" fillId="2" borderId="1" xfId="3" applyNumberFormat="1" applyFont="1" applyFill="1" applyBorder="1" applyAlignment="1" applyProtection="1">
      <alignment horizontal="left" vertical="center" wrapText="1"/>
      <protection locked="0"/>
    </xf>
    <xf numFmtId="1" fontId="3" fillId="0" borderId="0" xfId="0" applyNumberFormat="1" applyFont="1" applyAlignment="1" applyProtection="1">
      <alignment horizontal="center" vertical="center"/>
      <protection locked="0"/>
    </xf>
    <xf numFmtId="14" fontId="3" fillId="0" borderId="0" xfId="0" applyNumberFormat="1" applyFont="1" applyAlignment="1" applyProtection="1">
      <alignment horizontal="center" vertical="center" wrapText="1"/>
      <protection locked="0"/>
    </xf>
    <xf numFmtId="49" fontId="3" fillId="0" borderId="0" xfId="0" applyNumberFormat="1" applyFont="1" applyAlignment="1" applyProtection="1">
      <alignment horizontal="left" vertical="center"/>
      <protection locked="0"/>
    </xf>
    <xf numFmtId="49" fontId="8" fillId="0" borderId="0" xfId="0" applyNumberFormat="1" applyFont="1" applyAlignment="1" applyProtection="1">
      <alignment horizontal="left" vertical="center"/>
      <protection locked="0"/>
    </xf>
    <xf numFmtId="49" fontId="8" fillId="0" borderId="0" xfId="0" applyNumberFormat="1" applyFont="1" applyAlignment="1" applyProtection="1">
      <alignment vertical="center" wrapText="1"/>
      <protection locked="0"/>
    </xf>
    <xf numFmtId="14" fontId="3" fillId="0" borderId="0" xfId="0" applyNumberFormat="1" applyFont="1" applyAlignment="1" applyProtection="1">
      <alignment vertical="center"/>
      <protection locked="0"/>
    </xf>
    <xf numFmtId="49" fontId="15" fillId="2" borderId="0" xfId="0" applyNumberFormat="1" applyFont="1" applyFill="1" applyAlignment="1" applyProtection="1">
      <alignment vertical="center"/>
      <protection locked="0"/>
    </xf>
    <xf numFmtId="49" fontId="3" fillId="2" borderId="0" xfId="0" applyNumberFormat="1" applyFont="1" applyFill="1" applyAlignment="1" applyProtection="1">
      <alignment vertical="center" wrapText="1"/>
      <protection locked="0"/>
    </xf>
    <xf numFmtId="14" fontId="3" fillId="6" borderId="0" xfId="0" applyNumberFormat="1" applyFont="1" applyFill="1" applyAlignment="1" applyProtection="1">
      <alignment horizontal="center" vertical="center"/>
      <protection locked="0"/>
    </xf>
    <xf numFmtId="49" fontId="14" fillId="2" borderId="0" xfId="0" applyNumberFormat="1" applyFont="1" applyFill="1" applyAlignment="1" applyProtection="1">
      <alignment vertical="center"/>
      <protection locked="0"/>
    </xf>
    <xf numFmtId="14" fontId="3" fillId="2" borderId="0" xfId="0" applyNumberFormat="1" applyFont="1" applyFill="1" applyAlignment="1" applyProtection="1">
      <alignment horizontal="center" vertical="center"/>
      <protection locked="0"/>
    </xf>
    <xf numFmtId="49" fontId="4" fillId="2" borderId="0" xfId="0" applyNumberFormat="1" applyFont="1" applyFill="1" applyBorder="1" applyAlignment="1" applyProtection="1">
      <alignment vertical="center"/>
      <protection locked="0"/>
    </xf>
    <xf numFmtId="0" fontId="5" fillId="2" borderId="1" xfId="0" applyFont="1" applyFill="1" applyBorder="1" applyAlignment="1" applyProtection="1">
      <alignment horizontal="justify" vertical="center" wrapText="1"/>
      <protection locked="0"/>
    </xf>
    <xf numFmtId="0" fontId="5" fillId="2" borderId="1" xfId="0" quotePrefix="1" applyFont="1" applyFill="1" applyBorder="1" applyAlignment="1" applyProtection="1">
      <alignment vertical="center" wrapText="1"/>
      <protection locked="0"/>
    </xf>
    <xf numFmtId="0" fontId="5" fillId="2" borderId="1" xfId="0" applyFont="1" applyFill="1" applyBorder="1" applyAlignment="1" applyProtection="1">
      <alignment vertical="center" wrapText="1"/>
      <protection locked="0"/>
    </xf>
    <xf numFmtId="1" fontId="27" fillId="2" borderId="7" xfId="0" applyNumberFormat="1" applyFont="1" applyFill="1" applyBorder="1" applyAlignment="1" applyProtection="1">
      <alignment horizontal="center" vertical="center"/>
      <protection locked="0"/>
    </xf>
    <xf numFmtId="49" fontId="27" fillId="2" borderId="7" xfId="0" applyNumberFormat="1" applyFont="1" applyFill="1" applyBorder="1" applyAlignment="1" applyProtection="1">
      <alignment horizontal="left" vertical="center" wrapText="1"/>
      <protection locked="0"/>
    </xf>
    <xf numFmtId="49" fontId="5" fillId="2" borderId="7" xfId="0" applyNumberFormat="1" applyFont="1" applyFill="1" applyBorder="1" applyAlignment="1" applyProtection="1">
      <alignment horizontal="left" vertical="center" wrapText="1"/>
      <protection locked="0"/>
    </xf>
    <xf numFmtId="49" fontId="8" fillId="0" borderId="0" xfId="0" applyNumberFormat="1" applyFont="1" applyAlignment="1" applyProtection="1">
      <alignment vertical="center"/>
      <protection locked="0"/>
    </xf>
    <xf numFmtId="14" fontId="3" fillId="0" borderId="0" xfId="0" applyNumberFormat="1" applyFont="1" applyAlignment="1" applyProtection="1">
      <alignment horizontal="center" vertical="center"/>
      <protection locked="0"/>
    </xf>
    <xf numFmtId="14" fontId="5" fillId="2" borderId="1" xfId="0" applyNumberFormat="1" applyFont="1" applyFill="1" applyBorder="1" applyAlignment="1" applyProtection="1">
      <alignment horizontal="left" vertical="center" wrapText="1"/>
      <protection locked="0"/>
    </xf>
    <xf numFmtId="1" fontId="5" fillId="8" borderId="1" xfId="0" applyNumberFormat="1" applyFont="1" applyFill="1" applyBorder="1" applyAlignment="1" applyProtection="1">
      <alignment horizontal="center" vertical="center"/>
      <protection locked="0"/>
    </xf>
    <xf numFmtId="49" fontId="5" fillId="8" borderId="1" xfId="0" quotePrefix="1" applyNumberFormat="1" applyFont="1" applyFill="1" applyBorder="1" applyAlignment="1" applyProtection="1">
      <alignment horizontal="center" vertical="center" wrapText="1"/>
      <protection locked="0"/>
    </xf>
    <xf numFmtId="49" fontId="20" fillId="5" borderId="1" xfId="0" applyNumberFormat="1" applyFont="1" applyFill="1" applyBorder="1" applyAlignment="1" applyProtection="1">
      <alignment vertical="center" wrapText="1"/>
      <protection locked="0"/>
    </xf>
    <xf numFmtId="0" fontId="5" fillId="2" borderId="0" xfId="0" applyFont="1" applyFill="1" applyAlignment="1" applyProtection="1">
      <alignment vertical="center" wrapText="1"/>
      <protection locked="0"/>
    </xf>
    <xf numFmtId="49" fontId="5" fillId="2" borderId="7" xfId="0" quotePrefix="1" applyNumberFormat="1" applyFont="1" applyFill="1" applyBorder="1" applyAlignment="1" applyProtection="1">
      <alignment horizontal="left" vertical="center" wrapText="1"/>
      <protection locked="0"/>
    </xf>
    <xf numFmtId="49" fontId="6" fillId="5" borderId="1" xfId="0" applyNumberFormat="1" applyFont="1" applyFill="1" applyBorder="1" applyAlignment="1" applyProtection="1">
      <alignment vertical="center" wrapText="1"/>
      <protection locked="0"/>
    </xf>
    <xf numFmtId="49" fontId="15" fillId="2" borderId="0" xfId="0" applyNumberFormat="1" applyFont="1" applyFill="1" applyAlignment="1" applyProtection="1">
      <alignment horizontal="center" vertical="center"/>
      <protection locked="0"/>
    </xf>
    <xf numFmtId="49" fontId="14" fillId="2" borderId="0" xfId="0" applyNumberFormat="1" applyFont="1" applyFill="1" applyAlignment="1" applyProtection="1">
      <alignment horizontal="center" vertical="center"/>
      <protection locked="0"/>
    </xf>
    <xf numFmtId="49" fontId="4" fillId="2" borderId="0" xfId="0" applyNumberFormat="1" applyFont="1" applyFill="1" applyBorder="1" applyAlignment="1" applyProtection="1">
      <alignment horizontal="center" vertical="center"/>
      <protection locked="0"/>
    </xf>
    <xf numFmtId="1" fontId="7" fillId="2" borderId="1" xfId="0" applyNumberFormat="1" applyFont="1" applyFill="1" applyBorder="1" applyAlignment="1" applyProtection="1">
      <alignment horizontal="center" vertical="center"/>
      <protection locked="0"/>
    </xf>
    <xf numFmtId="49" fontId="8" fillId="0" borderId="0" xfId="0" applyNumberFormat="1" applyFont="1" applyAlignment="1" applyProtection="1">
      <alignment horizontal="center" vertical="center"/>
      <protection locked="0"/>
    </xf>
    <xf numFmtId="0" fontId="7" fillId="2" borderId="1" xfId="0" applyFont="1" applyFill="1" applyBorder="1" applyAlignment="1" applyProtection="1">
      <alignment horizontal="center" vertical="center" wrapText="1"/>
      <protection locked="0"/>
    </xf>
    <xf numFmtId="0" fontId="7" fillId="2" borderId="1" xfId="0" applyFont="1" applyFill="1" applyBorder="1" applyAlignment="1" applyProtection="1">
      <alignment horizontal="left" vertical="center" wrapText="1"/>
      <protection locked="0"/>
    </xf>
    <xf numFmtId="14" fontId="3" fillId="6" borderId="0" xfId="0" applyNumberFormat="1" applyFont="1" applyFill="1" applyAlignment="1" applyProtection="1">
      <alignment horizontal="center" vertical="center" wrapText="1"/>
      <protection locked="0"/>
    </xf>
    <xf numFmtId="14" fontId="3" fillId="2" borderId="0" xfId="0" applyNumberFormat="1" applyFont="1" applyFill="1" applyAlignment="1" applyProtection="1">
      <alignment horizontal="center" vertical="center" wrapText="1"/>
      <protection locked="0"/>
    </xf>
    <xf numFmtId="0" fontId="5" fillId="2" borderId="1" xfId="0" quotePrefix="1" applyNumberFormat="1" applyFont="1" applyFill="1" applyBorder="1" applyAlignment="1" applyProtection="1">
      <alignment horizontal="center" vertical="center" wrapText="1"/>
      <protection locked="0"/>
    </xf>
    <xf numFmtId="1" fontId="28" fillId="2" borderId="7" xfId="0" applyNumberFormat="1" applyFont="1" applyFill="1" applyBorder="1" applyAlignment="1" applyProtection="1">
      <alignment horizontal="center" vertical="center"/>
      <protection locked="0"/>
    </xf>
    <xf numFmtId="1" fontId="28" fillId="2" borderId="1" xfId="0" applyNumberFormat="1" applyFont="1" applyFill="1" applyBorder="1" applyAlignment="1" applyProtection="1">
      <alignment horizontal="center" vertical="center"/>
      <protection locked="0"/>
    </xf>
    <xf numFmtId="49" fontId="5" fillId="2" borderId="1" xfId="2" applyNumberFormat="1" applyFont="1" applyFill="1" applyBorder="1" applyAlignment="1" applyProtection="1">
      <alignment horizontal="center" vertical="center" wrapText="1"/>
      <protection locked="0"/>
    </xf>
    <xf numFmtId="0" fontId="5" fillId="2" borderId="1" xfId="2" applyFont="1" applyFill="1" applyBorder="1" applyAlignment="1" applyProtection="1">
      <alignment horizontal="left" vertical="center" wrapText="1"/>
      <protection locked="0"/>
    </xf>
    <xf numFmtId="49" fontId="5" fillId="2" borderId="1" xfId="2" quotePrefix="1" applyNumberFormat="1" applyFont="1" applyFill="1" applyBorder="1" applyAlignment="1" applyProtection="1">
      <alignment horizontal="center" vertical="center" wrapText="1"/>
      <protection locked="0"/>
    </xf>
    <xf numFmtId="49" fontId="5" fillId="2" borderId="1" xfId="2" applyNumberFormat="1" applyFont="1" applyFill="1" applyBorder="1" applyAlignment="1" applyProtection="1">
      <alignment horizontal="left" vertical="center" wrapText="1"/>
      <protection locked="0"/>
    </xf>
    <xf numFmtId="49" fontId="5" fillId="2" borderId="1" xfId="4" applyNumberFormat="1" applyFont="1" applyFill="1" applyBorder="1" applyAlignment="1" applyProtection="1">
      <alignment horizontal="left" vertical="center" wrapText="1"/>
      <protection locked="0"/>
    </xf>
    <xf numFmtId="49" fontId="30" fillId="2" borderId="3" xfId="0" applyNumberFormat="1" applyFont="1" applyFill="1" applyBorder="1" applyAlignment="1" applyProtection="1">
      <alignment horizontal="center" vertical="center" wrapText="1"/>
      <protection locked="0"/>
    </xf>
    <xf numFmtId="49" fontId="33" fillId="2" borderId="3" xfId="0" applyNumberFormat="1" applyFont="1" applyFill="1" applyBorder="1" applyAlignment="1" applyProtection="1">
      <alignment horizontal="center" vertical="center" wrapText="1"/>
      <protection locked="0"/>
    </xf>
    <xf numFmtId="0" fontId="5" fillId="2" borderId="7" xfId="3" applyFont="1" applyFill="1" applyBorder="1" applyAlignment="1" applyProtection="1">
      <alignment horizontal="left" vertical="center" wrapText="1"/>
      <protection locked="0"/>
    </xf>
    <xf numFmtId="49" fontId="5" fillId="2" borderId="13" xfId="3" applyNumberFormat="1" applyFont="1" applyFill="1" applyBorder="1" applyAlignment="1" applyProtection="1">
      <alignment horizontal="center" vertical="center" wrapText="1"/>
      <protection locked="0"/>
    </xf>
    <xf numFmtId="0" fontId="5" fillId="2" borderId="1" xfId="0" applyNumberFormat="1" applyFont="1" applyFill="1" applyBorder="1" applyAlignment="1" applyProtection="1">
      <alignment horizontal="left" vertical="center" wrapText="1"/>
      <protection locked="0"/>
    </xf>
    <xf numFmtId="49" fontId="7" fillId="2" borderId="1" xfId="0" applyNumberFormat="1" applyFont="1" applyFill="1" applyBorder="1" applyAlignment="1" applyProtection="1">
      <alignment horizontal="left" vertical="center" wrapText="1"/>
      <protection locked="0"/>
    </xf>
    <xf numFmtId="49" fontId="4" fillId="5" borderId="1" xfId="0" applyNumberFormat="1" applyFont="1" applyFill="1" applyBorder="1" applyAlignment="1" applyProtection="1">
      <alignment vertical="center" wrapText="1"/>
      <protection locked="0"/>
    </xf>
    <xf numFmtId="0" fontId="5" fillId="2" borderId="1" xfId="2" applyFont="1" applyFill="1" applyBorder="1" applyAlignment="1" applyProtection="1">
      <alignment vertical="center" wrapText="1"/>
      <protection locked="0"/>
    </xf>
    <xf numFmtId="49" fontId="5" fillId="2" borderId="2" xfId="0" applyNumberFormat="1" applyFont="1" applyFill="1" applyBorder="1" applyAlignment="1" applyProtection="1">
      <alignment horizontal="center" vertical="center" wrapText="1"/>
      <protection locked="0"/>
    </xf>
    <xf numFmtId="1" fontId="8" fillId="0" borderId="0" xfId="0" applyNumberFormat="1" applyFont="1" applyAlignment="1" applyProtection="1">
      <alignment horizontal="center" vertical="center"/>
      <protection locked="0"/>
    </xf>
    <xf numFmtId="14" fontId="8" fillId="0" borderId="0" xfId="0" applyNumberFormat="1" applyFont="1" applyAlignment="1" applyProtection="1">
      <alignment horizontal="center" vertical="center" wrapText="1"/>
      <protection locked="0"/>
    </xf>
    <xf numFmtId="2" fontId="15" fillId="2" borderId="0" xfId="0" applyNumberFormat="1" applyFont="1" applyFill="1" applyAlignment="1" applyProtection="1">
      <alignment horizontal="center" vertical="center"/>
      <protection locked="0"/>
    </xf>
    <xf numFmtId="2" fontId="14" fillId="2" borderId="0" xfId="0" applyNumberFormat="1" applyFont="1" applyFill="1" applyAlignment="1" applyProtection="1">
      <alignment horizontal="center" vertical="center"/>
      <protection locked="0"/>
    </xf>
    <xf numFmtId="2" fontId="4" fillId="2" borderId="0" xfId="0" applyNumberFormat="1" applyFont="1" applyFill="1" applyBorder="1" applyAlignment="1" applyProtection="1">
      <alignment horizontal="center" vertical="center"/>
      <protection locked="0"/>
    </xf>
    <xf numFmtId="49" fontId="5" fillId="2" borderId="13" xfId="0" applyNumberFormat="1" applyFont="1" applyFill="1" applyBorder="1" applyAlignment="1" applyProtection="1">
      <alignment horizontal="center" vertical="center" wrapText="1"/>
      <protection locked="0"/>
    </xf>
    <xf numFmtId="49" fontId="7" fillId="2" borderId="7" xfId="0" applyNumberFormat="1" applyFont="1" applyFill="1" applyBorder="1" applyAlignment="1" applyProtection="1">
      <alignment horizontal="left" vertical="center" wrapText="1"/>
      <protection locked="0"/>
    </xf>
    <xf numFmtId="1" fontId="7" fillId="2" borderId="7" xfId="0" applyNumberFormat="1" applyFont="1" applyFill="1" applyBorder="1" applyAlignment="1" applyProtection="1">
      <alignment horizontal="center" vertical="center"/>
      <protection locked="0"/>
    </xf>
    <xf numFmtId="2" fontId="8" fillId="0" borderId="0" xfId="0" applyNumberFormat="1" applyFont="1" applyAlignment="1" applyProtection="1">
      <alignment horizontal="center" vertical="center"/>
      <protection locked="0"/>
    </xf>
    <xf numFmtId="49" fontId="7" fillId="2" borderId="1" xfId="0" quotePrefix="1" applyNumberFormat="1" applyFont="1" applyFill="1" applyBorder="1" applyAlignment="1" applyProtection="1">
      <alignment horizontal="center" vertical="center"/>
      <protection locked="0"/>
    </xf>
    <xf numFmtId="49" fontId="5" fillId="2" borderId="1" xfId="0" quotePrefix="1" applyNumberFormat="1" applyFont="1" applyFill="1" applyBorder="1" applyAlignment="1" applyProtection="1">
      <alignment horizontal="center" vertical="center"/>
      <protection locked="0"/>
    </xf>
    <xf numFmtId="49" fontId="7" fillId="2" borderId="1" xfId="0" quotePrefix="1" applyNumberFormat="1" applyFont="1" applyFill="1" applyBorder="1" applyAlignment="1" applyProtection="1">
      <alignment horizontal="left" vertical="center" wrapText="1"/>
      <protection locked="0"/>
    </xf>
    <xf numFmtId="49" fontId="7" fillId="2" borderId="13" xfId="0" quotePrefix="1" applyNumberFormat="1" applyFont="1" applyFill="1" applyBorder="1" applyAlignment="1" applyProtection="1">
      <alignment horizontal="center" vertical="center"/>
      <protection locked="0"/>
    </xf>
    <xf numFmtId="1" fontId="34" fillId="2" borderId="1" xfId="0" applyNumberFormat="1" applyFont="1" applyFill="1" applyBorder="1" applyAlignment="1" applyProtection="1">
      <alignment horizontal="center" vertical="center"/>
      <protection locked="0"/>
    </xf>
    <xf numFmtId="49" fontId="34" fillId="2" borderId="3" xfId="0" applyNumberFormat="1" applyFont="1" applyFill="1" applyBorder="1" applyAlignment="1" applyProtection="1">
      <alignment horizontal="center" vertical="center" wrapText="1"/>
      <protection locked="0"/>
    </xf>
    <xf numFmtId="14" fontId="34" fillId="2" borderId="2" xfId="0" applyNumberFormat="1" applyFont="1" applyFill="1" applyBorder="1" applyAlignment="1" applyProtection="1">
      <alignment horizontal="center" vertical="center" wrapText="1"/>
    </xf>
    <xf numFmtId="14" fontId="34" fillId="2" borderId="1" xfId="0" applyNumberFormat="1" applyFont="1" applyFill="1" applyBorder="1" applyAlignment="1" applyProtection="1">
      <alignment horizontal="center" vertical="center" wrapText="1"/>
    </xf>
    <xf numFmtId="49" fontId="34" fillId="2" borderId="1" xfId="0" applyNumberFormat="1" applyFont="1" applyFill="1" applyBorder="1" applyAlignment="1" applyProtection="1">
      <alignment horizontal="center" vertical="center" wrapText="1"/>
    </xf>
    <xf numFmtId="49" fontId="34" fillId="2" borderId="1" xfId="0" applyNumberFormat="1" applyFont="1" applyFill="1" applyBorder="1" applyAlignment="1" applyProtection="1">
      <alignment horizontal="left" vertical="center" wrapText="1"/>
    </xf>
    <xf numFmtId="0" fontId="34" fillId="2" borderId="1" xfId="0" applyNumberFormat="1" applyFont="1" applyFill="1" applyBorder="1" applyAlignment="1" applyProtection="1">
      <alignment horizontal="center" vertical="center" wrapText="1"/>
    </xf>
    <xf numFmtId="49" fontId="34" fillId="2" borderId="1" xfId="0" applyNumberFormat="1" applyFont="1" applyFill="1" applyBorder="1" applyAlignment="1" applyProtection="1">
      <alignment vertical="center" wrapText="1"/>
    </xf>
    <xf numFmtId="14" fontId="34" fillId="2" borderId="1" xfId="0" applyNumberFormat="1" applyFont="1" applyFill="1" applyBorder="1" applyAlignment="1" applyProtection="1">
      <alignment horizontal="center" vertical="center"/>
    </xf>
    <xf numFmtId="49" fontId="34" fillId="2" borderId="1" xfId="0" applyNumberFormat="1" applyFont="1" applyFill="1" applyBorder="1" applyAlignment="1" applyProtection="1">
      <alignment horizontal="center" vertical="center"/>
      <protection locked="0"/>
    </xf>
    <xf numFmtId="14" fontId="35" fillId="2" borderId="2" xfId="0" applyNumberFormat="1" applyFont="1" applyFill="1" applyBorder="1" applyAlignment="1" applyProtection="1">
      <alignment horizontal="center" vertical="center" wrapText="1"/>
    </xf>
    <xf numFmtId="14" fontId="35" fillId="2" borderId="1" xfId="0" applyNumberFormat="1" applyFont="1" applyFill="1" applyBorder="1" applyAlignment="1" applyProtection="1">
      <alignment horizontal="center" vertical="center" wrapText="1"/>
    </xf>
    <xf numFmtId="2" fontId="34" fillId="2" borderId="1" xfId="0" applyNumberFormat="1" applyFont="1" applyFill="1" applyBorder="1" applyAlignment="1" applyProtection="1">
      <alignment horizontal="center" vertical="center" wrapText="1"/>
    </xf>
    <xf numFmtId="49" fontId="35" fillId="2" borderId="1" xfId="0" applyNumberFormat="1" applyFont="1" applyFill="1" applyBorder="1" applyAlignment="1" applyProtection="1">
      <alignment vertical="center" wrapText="1"/>
    </xf>
    <xf numFmtId="14" fontId="35" fillId="2" borderId="1" xfId="0" applyNumberFormat="1" applyFont="1" applyFill="1" applyBorder="1" applyAlignment="1" applyProtection="1">
      <alignment horizontal="center" vertical="center"/>
    </xf>
    <xf numFmtId="0" fontId="35" fillId="2" borderId="1" xfId="0" applyFont="1" applyFill="1" applyBorder="1" applyAlignment="1" applyProtection="1">
      <alignment horizontal="center" vertical="center"/>
      <protection locked="0"/>
    </xf>
    <xf numFmtId="49" fontId="5" fillId="2" borderId="13" xfId="0" quotePrefix="1" applyNumberFormat="1" applyFont="1" applyFill="1" applyBorder="1" applyAlignment="1" applyProtection="1">
      <alignment horizontal="center" vertical="center" wrapText="1"/>
      <protection locked="0"/>
    </xf>
    <xf numFmtId="49" fontId="5" fillId="2" borderId="3" xfId="0" quotePrefix="1" applyNumberFormat="1" applyFont="1" applyFill="1" applyBorder="1" applyAlignment="1" applyProtection="1">
      <alignment horizontal="center" vertical="center" wrapText="1"/>
      <protection locked="0"/>
    </xf>
    <xf numFmtId="49" fontId="5" fillId="2" borderId="1" xfId="0" applyNumberFormat="1" applyFont="1" applyFill="1" applyBorder="1" applyAlignment="1">
      <alignment horizontal="center" vertical="center" wrapText="1"/>
    </xf>
    <xf numFmtId="0" fontId="5" fillId="2" borderId="1" xfId="0" applyFont="1" applyFill="1" applyBorder="1" applyAlignment="1">
      <alignment horizontal="left" vertical="center" wrapText="1"/>
    </xf>
    <xf numFmtId="0" fontId="5" fillId="2" borderId="1" xfId="0" applyFont="1" applyFill="1" applyBorder="1" applyAlignment="1">
      <alignment horizontal="center" vertical="center" wrapText="1"/>
    </xf>
    <xf numFmtId="49" fontId="5" fillId="2" borderId="1" xfId="0" applyNumberFormat="1" applyFont="1" applyFill="1" applyBorder="1" applyAlignment="1">
      <alignment horizontal="left" vertical="center" wrapText="1"/>
    </xf>
    <xf numFmtId="14" fontId="36" fillId="2" borderId="2" xfId="0" applyNumberFormat="1" applyFont="1" applyFill="1" applyBorder="1" applyAlignment="1" applyProtection="1">
      <alignment horizontal="center" vertical="center" wrapText="1"/>
    </xf>
    <xf numFmtId="14" fontId="36" fillId="2" borderId="1" xfId="0" applyNumberFormat="1" applyFont="1" applyFill="1" applyBorder="1" applyAlignment="1" applyProtection="1">
      <alignment horizontal="center" vertical="center" wrapText="1"/>
    </xf>
    <xf numFmtId="49" fontId="36" fillId="2" borderId="1" xfId="0" applyNumberFormat="1" applyFont="1" applyFill="1" applyBorder="1" applyAlignment="1" applyProtection="1">
      <alignment horizontal="center" vertical="center" wrapText="1"/>
    </xf>
    <xf numFmtId="49" fontId="36" fillId="2" borderId="1" xfId="0" applyNumberFormat="1" applyFont="1" applyFill="1" applyBorder="1" applyAlignment="1" applyProtection="1">
      <alignment horizontal="left" vertical="center" wrapText="1"/>
    </xf>
    <xf numFmtId="0" fontId="36" fillId="2" borderId="1" xfId="0" applyNumberFormat="1" applyFont="1" applyFill="1" applyBorder="1" applyAlignment="1" applyProtection="1">
      <alignment horizontal="center" vertical="center" wrapText="1"/>
    </xf>
    <xf numFmtId="49" fontId="5" fillId="2" borderId="3" xfId="0" applyNumberFormat="1" applyFont="1" applyFill="1" applyBorder="1" applyAlignment="1" applyProtection="1">
      <alignment horizontal="center" vertical="center" wrapText="1"/>
      <protection locked="0"/>
    </xf>
    <xf numFmtId="0" fontId="3" fillId="2" borderId="0" xfId="0" applyFont="1" applyFill="1" applyAlignment="1">
      <alignment vertical="center"/>
    </xf>
    <xf numFmtId="49" fontId="5" fillId="2" borderId="1" xfId="0" quotePrefix="1" applyNumberFormat="1" applyFont="1" applyFill="1" applyBorder="1" applyAlignment="1" applyProtection="1">
      <alignment vertical="center" wrapText="1"/>
      <protection locked="0"/>
    </xf>
    <xf numFmtId="14" fontId="5" fillId="2" borderId="1" xfId="2" quotePrefix="1" applyNumberFormat="1" applyFont="1" applyFill="1" applyBorder="1" applyAlignment="1" applyProtection="1">
      <alignment horizontal="center" vertical="center" wrapText="1"/>
    </xf>
    <xf numFmtId="0" fontId="7" fillId="0" borderId="0" xfId="0" applyFont="1" applyAlignment="1">
      <alignment vertical="center"/>
    </xf>
    <xf numFmtId="0" fontId="37" fillId="2" borderId="0" xfId="0" applyFont="1" applyFill="1" applyBorder="1" applyAlignment="1">
      <alignment horizontal="center" vertical="center"/>
    </xf>
    <xf numFmtId="0" fontId="38" fillId="0" borderId="0" xfId="0" applyFont="1" applyBorder="1"/>
    <xf numFmtId="0" fontId="38" fillId="0" borderId="0" xfId="0" applyFont="1"/>
    <xf numFmtId="0" fontId="8" fillId="0" borderId="0" xfId="0" applyFont="1" applyAlignment="1">
      <alignment horizontal="center" vertical="center"/>
    </xf>
    <xf numFmtId="49" fontId="39" fillId="2" borderId="3" xfId="0" applyNumberFormat="1" applyFont="1" applyFill="1" applyBorder="1" applyAlignment="1" applyProtection="1">
      <alignment horizontal="center" vertical="center" wrapText="1"/>
      <protection locked="0"/>
    </xf>
    <xf numFmtId="49" fontId="39" fillId="2" borderId="1" xfId="0" applyNumberFormat="1" applyFont="1" applyFill="1" applyBorder="1" applyAlignment="1" applyProtection="1">
      <alignment horizontal="left" vertical="center" wrapText="1"/>
      <protection locked="0"/>
    </xf>
    <xf numFmtId="14" fontId="39" fillId="2" borderId="2" xfId="0" applyNumberFormat="1" applyFont="1" applyFill="1" applyBorder="1" applyAlignment="1" applyProtection="1">
      <alignment horizontal="center" vertical="center" wrapText="1"/>
    </xf>
    <xf numFmtId="14" fontId="39" fillId="2" borderId="1" xfId="0" applyNumberFormat="1" applyFont="1" applyFill="1" applyBorder="1" applyAlignment="1" applyProtection="1">
      <alignment horizontal="center" vertical="center" wrapText="1"/>
    </xf>
    <xf numFmtId="49" fontId="39" fillId="2" borderId="1" xfId="0" applyNumberFormat="1" applyFont="1" applyFill="1" applyBorder="1" applyAlignment="1" applyProtection="1">
      <alignment horizontal="center" vertical="center" wrapText="1"/>
    </xf>
    <xf numFmtId="49" fontId="39" fillId="2" borderId="1" xfId="0" quotePrefix="1" applyNumberFormat="1" applyFont="1" applyFill="1" applyBorder="1" applyAlignment="1" applyProtection="1">
      <alignment horizontal="left" vertical="center" wrapText="1"/>
    </xf>
    <xf numFmtId="49" fontId="39" fillId="2" borderId="1" xfId="0" applyNumberFormat="1" applyFont="1" applyFill="1" applyBorder="1" applyAlignment="1" applyProtection="1">
      <alignment horizontal="left" vertical="center" wrapText="1"/>
    </xf>
    <xf numFmtId="0" fontId="39" fillId="2" borderId="1" xfId="0" applyNumberFormat="1" applyFont="1" applyFill="1" applyBorder="1" applyAlignment="1" applyProtection="1">
      <alignment horizontal="center" vertical="center" wrapText="1"/>
    </xf>
    <xf numFmtId="49" fontId="39" fillId="2" borderId="1" xfId="0" applyNumberFormat="1" applyFont="1" applyFill="1" applyBorder="1" applyAlignment="1" applyProtection="1">
      <alignment vertical="center" wrapText="1"/>
    </xf>
    <xf numFmtId="14" fontId="39" fillId="2" borderId="1" xfId="0" applyNumberFormat="1" applyFont="1" applyFill="1" applyBorder="1" applyAlignment="1" applyProtection="1">
      <alignment horizontal="center" vertical="center"/>
    </xf>
    <xf numFmtId="49" fontId="39" fillId="2" borderId="1" xfId="0" applyNumberFormat="1" applyFont="1" applyFill="1" applyBorder="1" applyAlignment="1" applyProtection="1">
      <alignment horizontal="center" vertical="center"/>
      <protection locked="0"/>
    </xf>
    <xf numFmtId="49" fontId="39" fillId="2" borderId="1" xfId="0" quotePrefix="1" applyNumberFormat="1" applyFont="1" applyFill="1" applyBorder="1" applyAlignment="1" applyProtection="1">
      <alignment horizontal="center" vertical="center" wrapText="1"/>
    </xf>
    <xf numFmtId="1" fontId="31" fillId="2" borderId="1" xfId="0" applyNumberFormat="1" applyFont="1" applyFill="1" applyBorder="1" applyAlignment="1" applyProtection="1">
      <alignment horizontal="center" vertical="center"/>
      <protection locked="0"/>
    </xf>
    <xf numFmtId="49" fontId="31" fillId="2" borderId="1" xfId="0" applyNumberFormat="1" applyFont="1" applyFill="1" applyBorder="1" applyAlignment="1" applyProtection="1">
      <alignment horizontal="center" vertical="center" wrapText="1"/>
      <protection locked="0"/>
    </xf>
    <xf numFmtId="0" fontId="31" fillId="2" borderId="1" xfId="0" applyNumberFormat="1" applyFont="1" applyFill="1" applyBorder="1" applyAlignment="1" applyProtection="1">
      <alignment horizontal="left" vertical="center" wrapText="1"/>
      <protection locked="0"/>
    </xf>
    <xf numFmtId="14" fontId="31" fillId="2" borderId="1" xfId="0" applyNumberFormat="1" applyFont="1" applyFill="1" applyBorder="1" applyAlignment="1" applyProtection="1">
      <alignment horizontal="center" vertical="center" wrapText="1"/>
    </xf>
    <xf numFmtId="0" fontId="31" fillId="2" borderId="1" xfId="0" applyNumberFormat="1" applyFont="1" applyFill="1" applyBorder="1" applyAlignment="1" applyProtection="1">
      <alignment horizontal="center" vertical="center" wrapText="1"/>
    </xf>
    <xf numFmtId="49" fontId="31" fillId="2" borderId="1" xfId="0" applyNumberFormat="1" applyFont="1" applyFill="1" applyBorder="1" applyAlignment="1" applyProtection="1">
      <alignment horizontal="center" vertical="center" wrapText="1"/>
    </xf>
    <xf numFmtId="49" fontId="31" fillId="2" borderId="1" xfId="0" quotePrefix="1" applyNumberFormat="1" applyFont="1" applyFill="1" applyBorder="1" applyAlignment="1" applyProtection="1">
      <alignment vertical="center" wrapText="1"/>
    </xf>
    <xf numFmtId="0" fontId="31" fillId="2" borderId="1" xfId="0" applyNumberFormat="1" applyFont="1" applyFill="1" applyBorder="1" applyAlignment="1" applyProtection="1">
      <alignment vertical="center" wrapText="1"/>
    </xf>
    <xf numFmtId="0" fontId="31" fillId="2" borderId="1" xfId="0" applyFont="1" applyFill="1" applyBorder="1" applyAlignment="1" applyProtection="1">
      <alignment horizontal="center" vertical="center" wrapText="1"/>
    </xf>
    <xf numFmtId="14" fontId="31" fillId="2" borderId="1" xfId="0" applyNumberFormat="1" applyFont="1" applyFill="1" applyBorder="1" applyAlignment="1" applyProtection="1">
      <alignment horizontal="center" vertical="center"/>
    </xf>
    <xf numFmtId="49" fontId="31" fillId="2" borderId="1" xfId="0" applyNumberFormat="1" applyFont="1" applyFill="1" applyBorder="1" applyAlignment="1" applyProtection="1">
      <alignment horizontal="center" vertical="center"/>
      <protection locked="0"/>
    </xf>
    <xf numFmtId="0" fontId="31" fillId="2" borderId="1" xfId="0" applyFont="1" applyFill="1" applyBorder="1" applyAlignment="1" applyProtection="1">
      <alignment horizontal="center" vertical="center"/>
      <protection locked="0"/>
    </xf>
    <xf numFmtId="0" fontId="14" fillId="0" borderId="0" xfId="0" applyFont="1" applyAlignment="1">
      <alignment vertical="center"/>
    </xf>
    <xf numFmtId="0" fontId="7" fillId="2" borderId="0" xfId="0" applyFont="1" applyFill="1" applyAlignment="1">
      <alignment vertical="center"/>
    </xf>
    <xf numFmtId="14" fontId="5" fillId="2" borderId="1" xfId="0" applyNumberFormat="1" applyFont="1" applyFill="1" applyBorder="1" applyAlignment="1" applyProtection="1">
      <alignment horizontal="center" vertical="center" wrapText="1"/>
      <protection locked="0"/>
    </xf>
    <xf numFmtId="14" fontId="28" fillId="2" borderId="1" xfId="0" applyNumberFormat="1" applyFont="1" applyFill="1" applyBorder="1" applyAlignment="1" applyProtection="1">
      <alignment horizontal="center" vertical="center" wrapText="1"/>
    </xf>
    <xf numFmtId="0" fontId="40" fillId="2" borderId="7" xfId="0" applyFont="1" applyFill="1" applyBorder="1" applyAlignment="1" applyProtection="1">
      <alignment horizontal="center" vertical="center"/>
      <protection locked="0"/>
    </xf>
    <xf numFmtId="1" fontId="40" fillId="2" borderId="7" xfId="0" applyNumberFormat="1" applyFont="1" applyFill="1" applyBorder="1" applyAlignment="1" applyProtection="1">
      <alignment horizontal="center" vertical="center"/>
      <protection locked="0"/>
    </xf>
    <xf numFmtId="14" fontId="40" fillId="2" borderId="14" xfId="0" applyNumberFormat="1" applyFont="1" applyFill="1" applyBorder="1" applyAlignment="1" applyProtection="1">
      <alignment horizontal="center" vertical="center" wrapText="1"/>
    </xf>
    <xf numFmtId="14" fontId="41" fillId="2" borderId="7" xfId="0" applyNumberFormat="1" applyFont="1" applyFill="1" applyBorder="1" applyAlignment="1" applyProtection="1">
      <alignment horizontal="center" vertical="center" wrapText="1"/>
    </xf>
    <xf numFmtId="49" fontId="41" fillId="2" borderId="7" xfId="0" applyNumberFormat="1" applyFont="1" applyFill="1" applyBorder="1" applyAlignment="1" applyProtection="1">
      <alignment horizontal="center" vertical="center" wrapText="1"/>
    </xf>
    <xf numFmtId="49" fontId="41" fillId="2" borderId="7" xfId="0" applyNumberFormat="1" applyFont="1" applyFill="1" applyBorder="1" applyAlignment="1" applyProtection="1">
      <alignment vertical="center" wrapText="1"/>
    </xf>
    <xf numFmtId="14" fontId="40" fillId="2" borderId="7" xfId="0" applyNumberFormat="1" applyFont="1" applyFill="1" applyBorder="1" applyAlignment="1" applyProtection="1">
      <alignment horizontal="center" vertical="center"/>
    </xf>
    <xf numFmtId="49" fontId="5" fillId="8" borderId="1" xfId="0" quotePrefix="1" applyNumberFormat="1" applyFont="1" applyFill="1" applyBorder="1" applyAlignment="1" applyProtection="1">
      <alignment horizontal="left" vertical="center" wrapText="1"/>
      <protection locked="0"/>
    </xf>
    <xf numFmtId="49" fontId="5" fillId="8" borderId="1" xfId="0" applyNumberFormat="1" applyFont="1" applyFill="1" applyBorder="1" applyAlignment="1" applyProtection="1">
      <alignment horizontal="left" vertical="center" wrapText="1"/>
      <protection locked="0"/>
    </xf>
    <xf numFmtId="0" fontId="5" fillId="8" borderId="1" xfId="0" quotePrefix="1" applyFont="1" applyFill="1" applyBorder="1" applyAlignment="1" applyProtection="1">
      <alignment horizontal="left" vertical="center" wrapText="1"/>
    </xf>
    <xf numFmtId="49" fontId="4" fillId="2" borderId="1" xfId="0" applyNumberFormat="1" applyFont="1" applyFill="1" applyBorder="1" applyAlignment="1" applyProtection="1">
      <alignment horizontal="center" vertical="center"/>
      <protection locked="0"/>
    </xf>
    <xf numFmtId="14" fontId="43" fillId="2" borderId="1" xfId="0" applyNumberFormat="1" applyFont="1" applyFill="1" applyBorder="1" applyAlignment="1" applyProtection="1">
      <alignment horizontal="center" vertical="center" wrapText="1"/>
    </xf>
    <xf numFmtId="0" fontId="43" fillId="2" borderId="1" xfId="0" applyNumberFormat="1" applyFont="1" applyFill="1" applyBorder="1" applyAlignment="1" applyProtection="1">
      <alignment horizontal="center" vertical="center" wrapText="1"/>
    </xf>
    <xf numFmtId="14" fontId="43" fillId="2" borderId="1" xfId="0" applyNumberFormat="1" applyFont="1" applyFill="1" applyBorder="1" applyAlignment="1" applyProtection="1">
      <alignment horizontal="center" vertical="center"/>
    </xf>
    <xf numFmtId="0" fontId="43" fillId="2" borderId="1" xfId="0" applyFont="1" applyFill="1" applyBorder="1" applyAlignment="1" applyProtection="1">
      <alignment horizontal="center" vertical="center"/>
      <protection locked="0"/>
    </xf>
    <xf numFmtId="1" fontId="44" fillId="2" borderId="1" xfId="0" applyNumberFormat="1" applyFont="1" applyFill="1" applyBorder="1" applyAlignment="1" applyProtection="1">
      <alignment horizontal="center" vertical="center"/>
      <protection locked="0"/>
    </xf>
    <xf numFmtId="14" fontId="45" fillId="2" borderId="2" xfId="0" applyNumberFormat="1" applyFont="1" applyFill="1" applyBorder="1" applyAlignment="1" applyProtection="1">
      <alignment horizontal="center" vertical="center" wrapText="1"/>
    </xf>
    <xf numFmtId="14" fontId="45" fillId="2" borderId="1" xfId="0" applyNumberFormat="1" applyFont="1" applyFill="1" applyBorder="1" applyAlignment="1" applyProtection="1">
      <alignment horizontal="center" vertical="center" wrapText="1"/>
    </xf>
    <xf numFmtId="2" fontId="44" fillId="2" borderId="1" xfId="0" applyNumberFormat="1" applyFont="1" applyFill="1" applyBorder="1" applyAlignment="1" applyProtection="1">
      <alignment horizontal="center" vertical="center" wrapText="1"/>
    </xf>
    <xf numFmtId="14" fontId="45" fillId="2" borderId="1" xfId="0" applyNumberFormat="1" applyFont="1" applyFill="1" applyBorder="1" applyAlignment="1" applyProtection="1">
      <alignment horizontal="center" vertical="center"/>
    </xf>
    <xf numFmtId="0" fontId="45" fillId="2" borderId="1" xfId="0" applyFont="1" applyFill="1" applyBorder="1" applyAlignment="1" applyProtection="1">
      <alignment horizontal="center" vertical="center"/>
      <protection locked="0"/>
    </xf>
    <xf numFmtId="49" fontId="7" fillId="2" borderId="1" xfId="0" quotePrefix="1" applyNumberFormat="1" applyFont="1" applyFill="1" applyBorder="1" applyAlignment="1" applyProtection="1">
      <alignment vertical="center" wrapText="1"/>
      <protection locked="0"/>
    </xf>
    <xf numFmtId="49" fontId="7" fillId="2" borderId="7" xfId="0" applyNumberFormat="1" applyFont="1" applyFill="1" applyBorder="1" applyAlignment="1" applyProtection="1">
      <alignment vertical="center" wrapText="1"/>
      <protection locked="0"/>
    </xf>
    <xf numFmtId="14" fontId="46" fillId="2" borderId="1" xfId="0" applyNumberFormat="1" applyFont="1" applyFill="1" applyBorder="1" applyAlignment="1" applyProtection="1">
      <alignment vertical="center"/>
      <protection locked="0"/>
    </xf>
    <xf numFmtId="14" fontId="46" fillId="2" borderId="5" xfId="0" applyNumberFormat="1" applyFont="1" applyFill="1" applyBorder="1" applyAlignment="1" applyProtection="1">
      <alignment vertical="center"/>
      <protection locked="0"/>
    </xf>
    <xf numFmtId="14" fontId="46" fillId="2" borderId="7" xfId="0" applyNumberFormat="1" applyFont="1" applyFill="1" applyBorder="1" applyAlignment="1" applyProtection="1">
      <alignment vertical="center"/>
      <protection locked="0"/>
    </xf>
    <xf numFmtId="14" fontId="47" fillId="2" borderId="5" xfId="0" applyNumberFormat="1" applyFont="1" applyFill="1" applyBorder="1" applyAlignment="1" applyProtection="1">
      <alignment horizontal="center" vertical="center" wrapText="1"/>
      <protection locked="0"/>
    </xf>
    <xf numFmtId="14" fontId="48" fillId="9" borderId="1" xfId="0" applyNumberFormat="1" applyFont="1" applyFill="1" applyBorder="1" applyAlignment="1" applyProtection="1">
      <alignment vertical="center"/>
      <protection locked="0"/>
    </xf>
    <xf numFmtId="14" fontId="48" fillId="9" borderId="5" xfId="0" applyNumberFormat="1" applyFont="1" applyFill="1" applyBorder="1" applyAlignment="1" applyProtection="1">
      <alignment vertical="center"/>
      <protection locked="0"/>
    </xf>
    <xf numFmtId="14" fontId="48" fillId="9" borderId="7" xfId="0" applyNumberFormat="1" applyFont="1" applyFill="1" applyBorder="1" applyAlignment="1" applyProtection="1">
      <alignment vertical="center"/>
      <protection locked="0"/>
    </xf>
    <xf numFmtId="14" fontId="49" fillId="9" borderId="1" xfId="0" applyNumberFormat="1" applyFont="1" applyFill="1" applyBorder="1" applyAlignment="1" applyProtection="1">
      <alignment vertical="center"/>
      <protection locked="0"/>
    </xf>
    <xf numFmtId="14" fontId="49" fillId="9" borderId="5" xfId="0" applyNumberFormat="1" applyFont="1" applyFill="1" applyBorder="1" applyAlignment="1" applyProtection="1">
      <alignment vertical="center"/>
      <protection locked="0"/>
    </xf>
    <xf numFmtId="14" fontId="49" fillId="9" borderId="7" xfId="0" applyNumberFormat="1" applyFont="1" applyFill="1" applyBorder="1" applyAlignment="1" applyProtection="1">
      <alignment vertical="center"/>
      <protection locked="0"/>
    </xf>
    <xf numFmtId="14" fontId="4" fillId="2" borderId="5" xfId="0" applyNumberFormat="1" applyFont="1" applyFill="1" applyBorder="1" applyAlignment="1" applyProtection="1">
      <alignment horizontal="center" vertical="center" wrapText="1"/>
      <protection locked="0"/>
    </xf>
    <xf numFmtId="14" fontId="5" fillId="2" borderId="1" xfId="0" applyNumberFormat="1" applyFont="1" applyFill="1" applyBorder="1" applyAlignment="1" applyProtection="1">
      <alignment vertical="center"/>
      <protection locked="0"/>
    </xf>
    <xf numFmtId="14" fontId="5" fillId="2" borderId="5" xfId="0" applyNumberFormat="1" applyFont="1" applyFill="1" applyBorder="1" applyAlignment="1" applyProtection="1">
      <alignment vertical="center"/>
      <protection locked="0"/>
    </xf>
    <xf numFmtId="14" fontId="5" fillId="2" borderId="7" xfId="0" applyNumberFormat="1" applyFont="1" applyFill="1" applyBorder="1" applyAlignment="1" applyProtection="1">
      <alignment vertical="center"/>
      <protection locked="0"/>
    </xf>
    <xf numFmtId="14" fontId="49" fillId="2" borderId="15" xfId="0" applyNumberFormat="1" applyFont="1" applyFill="1" applyBorder="1" applyAlignment="1" applyProtection="1">
      <alignment vertical="center"/>
      <protection locked="0"/>
    </xf>
    <xf numFmtId="14" fontId="49" fillId="2" borderId="1" xfId="0" applyNumberFormat="1" applyFont="1" applyFill="1" applyBorder="1" applyAlignment="1" applyProtection="1">
      <alignment vertical="center"/>
      <protection locked="0"/>
    </xf>
    <xf numFmtId="14" fontId="49" fillId="2" borderId="5" xfId="0" applyNumberFormat="1" applyFont="1" applyFill="1" applyBorder="1" applyAlignment="1" applyProtection="1">
      <alignment vertical="center"/>
      <protection locked="0"/>
    </xf>
    <xf numFmtId="14" fontId="49" fillId="2" borderId="7" xfId="0" applyNumberFormat="1" applyFont="1" applyFill="1" applyBorder="1" applyAlignment="1" applyProtection="1">
      <alignment vertical="center"/>
      <protection locked="0"/>
    </xf>
    <xf numFmtId="0" fontId="29" fillId="2" borderId="7" xfId="0" applyNumberFormat="1" applyFont="1" applyFill="1" applyBorder="1" applyAlignment="1" applyProtection="1">
      <alignment horizontal="center" vertical="center" wrapText="1"/>
    </xf>
    <xf numFmtId="0" fontId="29" fillId="2" borderId="1" xfId="0" applyNumberFormat="1" applyFont="1" applyFill="1" applyBorder="1" applyAlignment="1" applyProtection="1">
      <alignment horizontal="center" vertical="center" wrapText="1"/>
    </xf>
    <xf numFmtId="0" fontId="41" fillId="2" borderId="7" xfId="0" applyNumberFormat="1" applyFont="1" applyFill="1" applyBorder="1" applyAlignment="1" applyProtection="1">
      <alignment horizontal="center" vertical="center" wrapText="1"/>
    </xf>
    <xf numFmtId="1" fontId="50" fillId="2" borderId="7" xfId="0" applyNumberFormat="1" applyFont="1" applyFill="1" applyBorder="1" applyAlignment="1" applyProtection="1">
      <alignment horizontal="center" vertical="center"/>
      <protection locked="0"/>
    </xf>
    <xf numFmtId="14" fontId="50" fillId="2" borderId="7" xfId="0" applyNumberFormat="1" applyFont="1" applyFill="1" applyBorder="1" applyAlignment="1" applyProtection="1">
      <alignment horizontal="center" vertical="center" wrapText="1"/>
    </xf>
    <xf numFmtId="49" fontId="50" fillId="2" borderId="7" xfId="0" applyNumberFormat="1" applyFont="1" applyFill="1" applyBorder="1" applyAlignment="1" applyProtection="1">
      <alignment vertical="center" wrapText="1"/>
    </xf>
    <xf numFmtId="0" fontId="50" fillId="2" borderId="7" xfId="0" applyNumberFormat="1" applyFont="1" applyFill="1" applyBorder="1" applyAlignment="1" applyProtection="1">
      <alignment horizontal="center" vertical="center" wrapText="1"/>
    </xf>
    <xf numFmtId="14" fontId="50" fillId="2" borderId="7" xfId="0" applyNumberFormat="1" applyFont="1" applyFill="1" applyBorder="1" applyAlignment="1" applyProtection="1">
      <alignment horizontal="center" vertical="center"/>
    </xf>
    <xf numFmtId="49" fontId="50" fillId="2" borderId="7" xfId="0" applyNumberFormat="1" applyFont="1" applyFill="1" applyBorder="1" applyAlignment="1" applyProtection="1">
      <alignment horizontal="center" vertical="center"/>
      <protection locked="0"/>
    </xf>
    <xf numFmtId="0" fontId="50" fillId="2" borderId="7" xfId="0" applyFont="1" applyFill="1" applyBorder="1" applyAlignment="1" applyProtection="1">
      <alignment horizontal="center" vertical="center"/>
      <protection locked="0"/>
    </xf>
    <xf numFmtId="14" fontId="50" fillId="2" borderId="7" xfId="0" applyNumberFormat="1" applyFont="1" applyFill="1" applyBorder="1" applyAlignment="1" applyProtection="1">
      <alignment vertical="center"/>
      <protection locked="0"/>
    </xf>
    <xf numFmtId="49" fontId="52" fillId="2" borderId="3" xfId="0" quotePrefix="1" applyNumberFormat="1" applyFont="1" applyFill="1" applyBorder="1" applyAlignment="1" applyProtection="1">
      <alignment horizontal="center" vertical="center"/>
      <protection locked="0"/>
    </xf>
    <xf numFmtId="14" fontId="52" fillId="2" borderId="2" xfId="0" applyNumberFormat="1" applyFont="1" applyFill="1" applyBorder="1" applyAlignment="1" applyProtection="1">
      <alignment horizontal="center" vertical="center" wrapText="1"/>
    </xf>
    <xf numFmtId="14" fontId="52" fillId="2" borderId="1" xfId="0" applyNumberFormat="1" applyFont="1" applyFill="1" applyBorder="1" applyAlignment="1" applyProtection="1">
      <alignment horizontal="center" vertical="center" wrapText="1"/>
    </xf>
    <xf numFmtId="49" fontId="52" fillId="2" borderId="1" xfId="0" applyNumberFormat="1" applyFont="1" applyFill="1" applyBorder="1" applyAlignment="1" applyProtection="1">
      <alignment vertical="center"/>
    </xf>
    <xf numFmtId="49" fontId="51" fillId="2" borderId="1" xfId="0" applyNumberFormat="1" applyFont="1" applyFill="1" applyBorder="1" applyAlignment="1" applyProtection="1">
      <alignment vertical="center" wrapText="1"/>
    </xf>
    <xf numFmtId="2" fontId="51" fillId="2" borderId="1" xfId="0" applyNumberFormat="1" applyFont="1" applyFill="1" applyBorder="1" applyAlignment="1" applyProtection="1">
      <alignment horizontal="center" vertical="center" wrapText="1"/>
    </xf>
    <xf numFmtId="49" fontId="51" fillId="2" borderId="1" xfId="0" applyNumberFormat="1" applyFont="1" applyFill="1" applyBorder="1" applyAlignment="1" applyProtection="1">
      <alignment horizontal="center" vertical="center" wrapText="1"/>
    </xf>
    <xf numFmtId="0" fontId="51" fillId="2" borderId="1" xfId="0" applyNumberFormat="1" applyFont="1" applyFill="1" applyBorder="1" applyAlignment="1" applyProtection="1">
      <alignment horizontal="center" vertical="center" wrapText="1"/>
    </xf>
    <xf numFmtId="14" fontId="52" fillId="2" borderId="1" xfId="0" applyNumberFormat="1" applyFont="1" applyFill="1" applyBorder="1" applyAlignment="1" applyProtection="1">
      <alignment horizontal="center" vertical="center"/>
    </xf>
    <xf numFmtId="49" fontId="52" fillId="2" borderId="1" xfId="0" applyNumberFormat="1" applyFont="1" applyFill="1" applyBorder="1" applyAlignment="1" applyProtection="1">
      <alignment horizontal="center" vertical="center"/>
      <protection locked="0"/>
    </xf>
    <xf numFmtId="0" fontId="52" fillId="2" borderId="1" xfId="0" applyFont="1" applyFill="1" applyBorder="1" applyAlignment="1" applyProtection="1">
      <alignment horizontal="center" vertical="center"/>
      <protection locked="0"/>
    </xf>
    <xf numFmtId="14" fontId="52" fillId="2" borderId="1" xfId="0" applyNumberFormat="1" applyFont="1" applyFill="1" applyBorder="1" applyAlignment="1" applyProtection="1">
      <alignment vertical="center"/>
      <protection locked="0"/>
    </xf>
    <xf numFmtId="1" fontId="5" fillId="2" borderId="0" xfId="0" applyNumberFormat="1" applyFont="1" applyFill="1" applyBorder="1" applyAlignment="1" applyProtection="1">
      <alignment horizontal="center" vertical="center"/>
      <protection locked="0"/>
    </xf>
    <xf numFmtId="49" fontId="5" fillId="2" borderId="0" xfId="0" applyNumberFormat="1" applyFont="1" applyFill="1" applyBorder="1" applyAlignment="1" applyProtection="1">
      <alignment horizontal="center" vertical="center" wrapText="1"/>
      <protection locked="0"/>
    </xf>
    <xf numFmtId="49" fontId="5" fillId="2" borderId="0" xfId="0" applyNumberFormat="1" applyFont="1" applyFill="1" applyBorder="1" applyAlignment="1" applyProtection="1">
      <alignment horizontal="left" vertical="center" wrapText="1"/>
      <protection locked="0"/>
    </xf>
    <xf numFmtId="14" fontId="5" fillId="2" borderId="0" xfId="0" quotePrefix="1" applyNumberFormat="1" applyFont="1" applyFill="1" applyBorder="1" applyAlignment="1" applyProtection="1">
      <alignment horizontal="center" vertical="center" wrapText="1"/>
    </xf>
    <xf numFmtId="14" fontId="5" fillId="2" borderId="0" xfId="0" quotePrefix="1" applyNumberFormat="1" applyFont="1" applyFill="1" applyBorder="1" applyAlignment="1" applyProtection="1">
      <alignment horizontal="center" vertical="center"/>
    </xf>
    <xf numFmtId="0" fontId="5" fillId="2" borderId="0" xfId="0" applyFont="1" applyFill="1" applyBorder="1" applyAlignment="1" applyProtection="1">
      <alignment horizontal="center" vertical="center" wrapText="1"/>
    </xf>
    <xf numFmtId="0" fontId="5" fillId="2" borderId="0" xfId="0" applyFont="1" applyFill="1" applyBorder="1" applyAlignment="1" applyProtection="1">
      <alignment horizontal="center" vertical="center"/>
    </xf>
    <xf numFmtId="0" fontId="5" fillId="2" borderId="0" xfId="0" quotePrefix="1" applyFont="1" applyFill="1" applyBorder="1" applyAlignment="1" applyProtection="1">
      <alignment horizontal="left" vertical="center" wrapText="1"/>
    </xf>
    <xf numFmtId="0" fontId="5" fillId="2" borderId="0" xfId="0" applyFont="1" applyFill="1" applyBorder="1" applyAlignment="1" applyProtection="1">
      <alignment horizontal="left" vertical="center"/>
    </xf>
    <xf numFmtId="49" fontId="5" fillId="2" borderId="0" xfId="0" applyNumberFormat="1" applyFont="1" applyFill="1" applyBorder="1" applyAlignment="1" applyProtection="1">
      <alignment vertical="center"/>
    </xf>
    <xf numFmtId="49" fontId="5" fillId="2" borderId="0" xfId="0" applyNumberFormat="1" applyFont="1" applyFill="1" applyBorder="1" applyAlignment="1" applyProtection="1">
      <alignment horizontal="center" vertical="center"/>
      <protection locked="0"/>
    </xf>
    <xf numFmtId="49" fontId="5" fillId="2" borderId="0" xfId="0" applyNumberFormat="1" applyFont="1" applyFill="1" applyBorder="1" applyAlignment="1" applyProtection="1">
      <alignment vertical="center" wrapText="1"/>
      <protection locked="0"/>
    </xf>
    <xf numFmtId="0" fontId="5" fillId="2" borderId="0" xfId="0" applyFont="1" applyFill="1" applyBorder="1" applyAlignment="1" applyProtection="1">
      <alignment horizontal="center" vertical="center"/>
      <protection locked="0"/>
    </xf>
    <xf numFmtId="14" fontId="5" fillId="2" borderId="0" xfId="0" applyNumberFormat="1" applyFont="1" applyFill="1" applyBorder="1" applyAlignment="1" applyProtection="1">
      <alignment vertical="center"/>
      <protection locked="0"/>
    </xf>
    <xf numFmtId="1" fontId="51" fillId="2" borderId="1" xfId="0" applyNumberFormat="1" applyFont="1" applyFill="1" applyBorder="1" applyAlignment="1" applyProtection="1">
      <alignment horizontal="center" vertical="center"/>
      <protection locked="0"/>
    </xf>
    <xf numFmtId="49" fontId="51" fillId="2" borderId="1" xfId="0" applyNumberFormat="1" applyFont="1" applyFill="1" applyBorder="1" applyAlignment="1" applyProtection="1">
      <alignment horizontal="left" vertical="center" wrapText="1"/>
      <protection locked="0"/>
    </xf>
    <xf numFmtId="14" fontId="51" fillId="2" borderId="1" xfId="0" applyNumberFormat="1" applyFont="1" applyFill="1" applyBorder="1" applyAlignment="1" applyProtection="1">
      <alignment horizontal="center" vertical="center" wrapText="1"/>
    </xf>
    <xf numFmtId="14" fontId="51" fillId="2" borderId="1" xfId="0" quotePrefix="1" applyNumberFormat="1" applyFont="1" applyFill="1" applyBorder="1" applyAlignment="1" applyProtection="1">
      <alignment horizontal="center" vertical="center" wrapText="1"/>
    </xf>
    <xf numFmtId="49" fontId="51" fillId="2" borderId="1" xfId="0" quotePrefix="1" applyNumberFormat="1" applyFont="1" applyFill="1" applyBorder="1" applyAlignment="1" applyProtection="1">
      <alignment horizontal="left" vertical="center" wrapText="1"/>
    </xf>
    <xf numFmtId="49" fontId="51" fillId="2" borderId="1" xfId="0" applyNumberFormat="1" applyFont="1" applyFill="1" applyBorder="1" applyAlignment="1" applyProtection="1">
      <alignment horizontal="left" vertical="center" wrapText="1"/>
    </xf>
    <xf numFmtId="0" fontId="51" fillId="2" borderId="1" xfId="0" applyNumberFormat="1" applyFont="1" applyFill="1" applyBorder="1" applyAlignment="1" applyProtection="1">
      <alignment horizontal="left" vertical="center"/>
    </xf>
    <xf numFmtId="49" fontId="51" fillId="2" borderId="1" xfId="0" applyNumberFormat="1" applyFont="1" applyFill="1" applyBorder="1" applyAlignment="1" applyProtection="1">
      <alignment vertical="center"/>
    </xf>
    <xf numFmtId="49" fontId="51" fillId="2" borderId="1" xfId="0" applyNumberFormat="1" applyFont="1" applyFill="1" applyBorder="1" applyAlignment="1" applyProtection="1">
      <alignment horizontal="center" vertical="center"/>
      <protection locked="0"/>
    </xf>
    <xf numFmtId="49" fontId="51" fillId="2" borderId="1" xfId="0" applyNumberFormat="1" applyFont="1" applyFill="1" applyBorder="1" applyAlignment="1" applyProtection="1">
      <alignment vertical="center"/>
      <protection locked="0"/>
    </xf>
    <xf numFmtId="0" fontId="51" fillId="2" borderId="1" xfId="0" applyFont="1" applyFill="1" applyBorder="1" applyAlignment="1" applyProtection="1">
      <alignment horizontal="center" vertical="center"/>
      <protection locked="0"/>
    </xf>
    <xf numFmtId="14" fontId="51" fillId="2" borderId="1" xfId="0" applyNumberFormat="1" applyFont="1" applyFill="1" applyBorder="1" applyAlignment="1" applyProtection="1">
      <alignment vertical="center"/>
      <protection locked="0"/>
    </xf>
    <xf numFmtId="14" fontId="5" fillId="8" borderId="1" xfId="0" applyNumberFormat="1" applyFont="1" applyFill="1" applyBorder="1" applyAlignment="1" applyProtection="1">
      <alignment vertical="center"/>
      <protection locked="0"/>
    </xf>
    <xf numFmtId="0" fontId="5" fillId="8" borderId="1" xfId="0" quotePrefix="1" applyFont="1" applyFill="1" applyBorder="1" applyAlignment="1" applyProtection="1">
      <alignment horizontal="center" vertical="center" wrapText="1"/>
    </xf>
    <xf numFmtId="0" fontId="8" fillId="8" borderId="0" xfId="0" applyFont="1" applyFill="1" applyAlignment="1">
      <alignment vertical="center"/>
    </xf>
    <xf numFmtId="1" fontId="53" fillId="2" borderId="7" xfId="0" applyNumberFormat="1" applyFont="1" applyFill="1" applyBorder="1" applyAlignment="1" applyProtection="1">
      <alignment horizontal="center" vertical="center"/>
      <protection locked="0"/>
    </xf>
    <xf numFmtId="14" fontId="53" fillId="2" borderId="14" xfId="0" applyNumberFormat="1" applyFont="1" applyFill="1" applyBorder="1" applyAlignment="1" applyProtection="1">
      <alignment horizontal="center" vertical="center" wrapText="1"/>
    </xf>
    <xf numFmtId="14" fontId="53" fillId="2" borderId="7" xfId="0" applyNumberFormat="1" applyFont="1" applyFill="1" applyBorder="1" applyAlignment="1" applyProtection="1">
      <alignment horizontal="center" vertical="center" wrapText="1"/>
    </xf>
    <xf numFmtId="49" fontId="53" fillId="2" borderId="7" xfId="0" applyNumberFormat="1" applyFont="1" applyFill="1" applyBorder="1" applyAlignment="1" applyProtection="1">
      <alignment horizontal="left" vertical="center" wrapText="1"/>
    </xf>
    <xf numFmtId="0" fontId="53" fillId="2" borderId="7" xfId="0" applyNumberFormat="1" applyFont="1" applyFill="1" applyBorder="1" applyAlignment="1" applyProtection="1">
      <alignment horizontal="center" vertical="center" wrapText="1"/>
    </xf>
    <xf numFmtId="49" fontId="53" fillId="2" borderId="7" xfId="0" applyNumberFormat="1" applyFont="1" applyFill="1" applyBorder="1" applyAlignment="1" applyProtection="1">
      <alignment horizontal="center" vertical="center" wrapText="1"/>
    </xf>
    <xf numFmtId="49" fontId="53" fillId="2" borderId="7" xfId="0" applyNumberFormat="1" applyFont="1" applyFill="1" applyBorder="1" applyAlignment="1" applyProtection="1">
      <alignment horizontal="center" vertical="center"/>
      <protection locked="0"/>
    </xf>
    <xf numFmtId="0" fontId="53" fillId="2" borderId="7" xfId="0" applyFont="1" applyFill="1" applyBorder="1" applyAlignment="1" applyProtection="1">
      <alignment horizontal="center" vertical="center"/>
      <protection locked="0"/>
    </xf>
    <xf numFmtId="14" fontId="53" fillId="2" borderId="7" xfId="0" applyNumberFormat="1" applyFont="1" applyFill="1" applyBorder="1" applyAlignment="1" applyProtection="1">
      <alignment vertical="center"/>
      <protection locked="0"/>
    </xf>
    <xf numFmtId="14" fontId="53" fillId="8" borderId="7" xfId="0" applyNumberFormat="1" applyFont="1" applyFill="1" applyBorder="1" applyAlignment="1" applyProtection="1">
      <alignment horizontal="center" vertical="center"/>
      <protection locked="0"/>
    </xf>
    <xf numFmtId="0" fontId="7" fillId="2" borderId="1" xfId="0" applyFont="1" applyFill="1" applyBorder="1" applyAlignment="1" applyProtection="1">
      <alignment horizontal="center" vertical="center"/>
    </xf>
    <xf numFmtId="0" fontId="7" fillId="2" borderId="1" xfId="0" quotePrefix="1" applyFont="1" applyFill="1" applyBorder="1" applyAlignment="1" applyProtection="1">
      <alignment horizontal="left" vertical="center" wrapText="1"/>
    </xf>
    <xf numFmtId="49" fontId="5" fillId="2" borderId="7" xfId="0" applyNumberFormat="1" applyFont="1" applyFill="1" applyBorder="1" applyAlignment="1" applyProtection="1">
      <alignment horizontal="left" vertical="center"/>
    </xf>
    <xf numFmtId="0" fontId="31" fillId="2" borderId="1" xfId="0" quotePrefix="1" applyFont="1" applyFill="1" applyBorder="1" applyAlignment="1" applyProtection="1">
      <alignment horizontal="center" vertical="center" wrapText="1"/>
      <protection locked="0"/>
    </xf>
    <xf numFmtId="0" fontId="31" fillId="2" borderId="1" xfId="0" applyFont="1" applyFill="1" applyBorder="1" applyAlignment="1" applyProtection="1">
      <alignment horizontal="left" vertical="center" wrapText="1"/>
      <protection locked="0"/>
    </xf>
    <xf numFmtId="0" fontId="31" fillId="2" borderId="1" xfId="0" applyFont="1" applyFill="1" applyBorder="1" applyAlignment="1" applyProtection="1">
      <alignment vertical="center" wrapText="1"/>
    </xf>
    <xf numFmtId="49" fontId="31" fillId="2" borderId="1" xfId="0" applyNumberFormat="1" applyFont="1" applyFill="1" applyBorder="1" applyAlignment="1" applyProtection="1">
      <alignment vertical="center"/>
    </xf>
    <xf numFmtId="49" fontId="31" fillId="2" borderId="1" xfId="0" applyNumberFormat="1" applyFont="1" applyFill="1" applyBorder="1" applyAlignment="1" applyProtection="1">
      <alignment vertical="center"/>
      <protection locked="0"/>
    </xf>
    <xf numFmtId="14" fontId="31" fillId="2" borderId="1" xfId="0" applyNumberFormat="1" applyFont="1" applyFill="1" applyBorder="1" applyAlignment="1" applyProtection="1">
      <alignment vertical="center"/>
      <protection locked="0"/>
    </xf>
    <xf numFmtId="49" fontId="54" fillId="2" borderId="1" xfId="0" applyNumberFormat="1" applyFont="1" applyFill="1" applyBorder="1" applyAlignment="1" applyProtection="1">
      <alignment vertical="center" wrapText="1"/>
      <protection locked="0"/>
    </xf>
    <xf numFmtId="49" fontId="7" fillId="2" borderId="3" xfId="0" quotePrefix="1" applyNumberFormat="1" applyFont="1" applyFill="1" applyBorder="1" applyAlignment="1" applyProtection="1">
      <alignment horizontal="center" vertical="center"/>
      <protection locked="0"/>
    </xf>
    <xf numFmtId="49" fontId="3" fillId="2" borderId="0" xfId="0" applyNumberFormat="1" applyFont="1" applyFill="1" applyAlignment="1" applyProtection="1">
      <alignment horizontal="center" vertical="center" wrapText="1"/>
      <protection locked="0"/>
    </xf>
    <xf numFmtId="49" fontId="27" fillId="2" borderId="7" xfId="0" applyNumberFormat="1" applyFont="1" applyFill="1" applyBorder="1" applyAlignment="1" applyProtection="1">
      <alignment horizontal="center" vertical="center" wrapText="1"/>
    </xf>
    <xf numFmtId="49" fontId="3" fillId="0" borderId="0" xfId="0" applyNumberFormat="1" applyFont="1" applyAlignment="1" applyProtection="1">
      <alignment horizontal="center" vertical="center" wrapText="1"/>
    </xf>
    <xf numFmtId="49" fontId="3" fillId="0" borderId="0" xfId="0" applyNumberFormat="1" applyFont="1" applyAlignment="1" applyProtection="1">
      <alignment horizontal="center" vertical="center" wrapText="1"/>
      <protection locked="0"/>
    </xf>
    <xf numFmtId="49" fontId="5" fillId="8" borderId="1" xfId="0" applyNumberFormat="1" applyFont="1" applyFill="1" applyBorder="1" applyAlignment="1" applyProtection="1">
      <alignment horizontal="center" vertical="center" wrapText="1"/>
    </xf>
    <xf numFmtId="49" fontId="28" fillId="2" borderId="7" xfId="0" applyNumberFormat="1" applyFont="1" applyFill="1" applyBorder="1" applyAlignment="1" applyProtection="1">
      <alignment horizontal="center" vertical="center" wrapText="1"/>
    </xf>
    <xf numFmtId="49" fontId="28" fillId="2" borderId="1" xfId="0" applyNumberFormat="1" applyFont="1" applyFill="1" applyBorder="1" applyAlignment="1" applyProtection="1">
      <alignment horizontal="center" vertical="center" wrapText="1"/>
    </xf>
    <xf numFmtId="49" fontId="40" fillId="2" borderId="7" xfId="0" applyNumberFormat="1" applyFont="1" applyFill="1" applyBorder="1" applyAlignment="1" applyProtection="1">
      <alignment horizontal="center" vertical="center" wrapText="1"/>
    </xf>
    <xf numFmtId="0" fontId="3" fillId="0" borderId="0" xfId="0" applyFont="1" applyAlignment="1" applyProtection="1">
      <alignment vertical="center" wrapText="1"/>
    </xf>
    <xf numFmtId="0" fontId="6" fillId="0" borderId="0" xfId="0" applyFont="1" applyAlignment="1" applyProtection="1">
      <alignment vertical="center" wrapText="1"/>
    </xf>
    <xf numFmtId="14" fontId="46" fillId="2" borderId="5" xfId="0" applyNumberFormat="1" applyFont="1" applyFill="1" applyBorder="1" applyAlignment="1" applyProtection="1">
      <alignment vertical="center" wrapText="1"/>
      <protection locked="0"/>
    </xf>
    <xf numFmtId="14" fontId="46" fillId="2" borderId="1" xfId="0" applyNumberFormat="1" applyFont="1" applyFill="1" applyBorder="1" applyAlignment="1" applyProtection="1">
      <alignment vertical="center" wrapText="1"/>
      <protection locked="0"/>
    </xf>
    <xf numFmtId="0" fontId="35" fillId="2" borderId="1" xfId="0" applyFont="1" applyFill="1" applyBorder="1" applyAlignment="1" applyProtection="1">
      <alignment horizontal="center" vertical="center" wrapText="1"/>
      <protection locked="0"/>
    </xf>
    <xf numFmtId="0" fontId="45" fillId="2" borderId="1" xfId="0" applyFont="1" applyFill="1" applyBorder="1" applyAlignment="1" applyProtection="1">
      <alignment horizontal="center" vertical="center" wrapText="1"/>
      <protection locked="0"/>
    </xf>
    <xf numFmtId="0" fontId="52" fillId="2" borderId="1" xfId="0" applyFont="1" applyFill="1" applyBorder="1" applyAlignment="1" applyProtection="1">
      <alignment horizontal="center" vertical="center" wrapText="1"/>
      <protection locked="0"/>
    </xf>
    <xf numFmtId="0" fontId="7" fillId="2" borderId="7" xfId="0" applyFont="1" applyFill="1" applyBorder="1" applyAlignment="1" applyProtection="1">
      <alignment horizontal="center" vertical="center" wrapText="1"/>
      <protection locked="0"/>
    </xf>
    <xf numFmtId="0" fontId="3" fillId="0" borderId="0" xfId="0" applyFont="1" applyAlignment="1">
      <alignment vertical="center" wrapText="1"/>
    </xf>
    <xf numFmtId="0" fontId="3" fillId="2" borderId="0" xfId="0" applyFont="1" applyFill="1" applyAlignment="1" applyProtection="1">
      <alignment horizontal="center" vertical="center" wrapText="1"/>
      <protection locked="0"/>
    </xf>
    <xf numFmtId="0" fontId="6" fillId="2" borderId="0" xfId="0" applyFont="1" applyFill="1" applyAlignment="1" applyProtection="1">
      <alignment horizontal="center" vertical="center" wrapText="1"/>
      <protection locked="0"/>
    </xf>
    <xf numFmtId="14" fontId="48" fillId="9" borderId="5" xfId="0" applyNumberFormat="1" applyFont="1" applyFill="1" applyBorder="1" applyAlignment="1" applyProtection="1">
      <alignment vertical="center" wrapText="1"/>
      <protection locked="0"/>
    </xf>
    <xf numFmtId="14" fontId="48" fillId="9" borderId="1" xfId="0" applyNumberFormat="1" applyFont="1" applyFill="1" applyBorder="1" applyAlignment="1" applyProtection="1">
      <alignment vertical="center" wrapText="1"/>
      <protection locked="0"/>
    </xf>
    <xf numFmtId="14" fontId="48" fillId="9" borderId="7" xfId="0" applyNumberFormat="1" applyFont="1" applyFill="1" applyBorder="1" applyAlignment="1" applyProtection="1">
      <alignment vertical="center" wrapText="1"/>
      <protection locked="0"/>
    </xf>
    <xf numFmtId="0" fontId="3" fillId="0" borderId="0" xfId="0" applyFont="1" applyAlignment="1" applyProtection="1">
      <alignment horizontal="center" vertical="center" wrapText="1"/>
      <protection locked="0"/>
    </xf>
    <xf numFmtId="0" fontId="32" fillId="2" borderId="1" xfId="0" applyFont="1" applyFill="1" applyBorder="1" applyAlignment="1" applyProtection="1">
      <alignment horizontal="center" vertical="center" wrapText="1"/>
      <protection locked="0"/>
    </xf>
    <xf numFmtId="0" fontId="30" fillId="2" borderId="1" xfId="0" applyFont="1" applyFill="1" applyBorder="1" applyAlignment="1" applyProtection="1">
      <alignment horizontal="center" vertical="center" wrapText="1"/>
      <protection locked="0"/>
    </xf>
    <xf numFmtId="0" fontId="33" fillId="2" borderId="1" xfId="0" applyFont="1" applyFill="1" applyBorder="1" applyAlignment="1" applyProtection="1">
      <alignment horizontal="center" vertical="center" wrapText="1"/>
      <protection locked="0"/>
    </xf>
    <xf numFmtId="0" fontId="34" fillId="2" borderId="1" xfId="0" applyFont="1" applyFill="1" applyBorder="1" applyAlignment="1" applyProtection="1">
      <alignment horizontal="center" vertical="center" wrapText="1"/>
      <protection locked="0"/>
    </xf>
    <xf numFmtId="0" fontId="36" fillId="2" borderId="1" xfId="0" applyFont="1" applyFill="1" applyBorder="1" applyAlignment="1" applyProtection="1">
      <alignment horizontal="center" vertical="center" wrapText="1"/>
      <protection locked="0"/>
    </xf>
    <xf numFmtId="0" fontId="39" fillId="2" borderId="1" xfId="0" applyFont="1" applyFill="1" applyBorder="1" applyAlignment="1" applyProtection="1">
      <alignment horizontal="center" vertical="center" wrapText="1"/>
      <protection locked="0"/>
    </xf>
    <xf numFmtId="0" fontId="5" fillId="2" borderId="7" xfId="0" applyFont="1" applyFill="1" applyBorder="1" applyAlignment="1" applyProtection="1">
      <alignment horizontal="center" vertical="center" wrapText="1"/>
      <protection locked="0"/>
    </xf>
    <xf numFmtId="49" fontId="39" fillId="2" borderId="1" xfId="0" quotePrefix="1" applyNumberFormat="1" applyFont="1" applyFill="1" applyBorder="1" applyAlignment="1" applyProtection="1">
      <alignment vertical="center" wrapText="1"/>
      <protection locked="0"/>
    </xf>
    <xf numFmtId="14" fontId="7" fillId="2" borderId="2" xfId="0" applyNumberFormat="1" applyFont="1" applyFill="1" applyBorder="1" applyAlignment="1" applyProtection="1">
      <alignment horizontal="center" vertical="center" wrapText="1"/>
    </xf>
    <xf numFmtId="14" fontId="7" fillId="2" borderId="1" xfId="0" applyNumberFormat="1" applyFont="1" applyFill="1" applyBorder="1" applyAlignment="1" applyProtection="1">
      <alignment horizontal="center" vertical="center"/>
      <protection locked="0"/>
    </xf>
    <xf numFmtId="14" fontId="7" fillId="2" borderId="1" xfId="0" applyNumberFormat="1" applyFont="1" applyFill="1" applyBorder="1" applyAlignment="1" applyProtection="1">
      <alignment horizontal="center" vertical="center" wrapText="1"/>
      <protection locked="0"/>
    </xf>
    <xf numFmtId="14" fontId="7" fillId="2" borderId="1" xfId="0" applyNumberFormat="1" applyFont="1" applyFill="1" applyBorder="1" applyAlignment="1" applyProtection="1">
      <alignment vertical="center" wrapText="1"/>
      <protection locked="0"/>
    </xf>
    <xf numFmtId="14" fontId="7" fillId="2" borderId="1" xfId="0" applyNumberFormat="1" applyFont="1" applyFill="1" applyBorder="1" applyAlignment="1" applyProtection="1">
      <alignment vertical="center"/>
      <protection locked="0"/>
    </xf>
    <xf numFmtId="1" fontId="56" fillId="2" borderId="7" xfId="0" applyNumberFormat="1" applyFont="1" applyFill="1" applyBorder="1" applyAlignment="1" applyProtection="1">
      <alignment horizontal="center" vertical="center"/>
      <protection locked="0"/>
    </xf>
    <xf numFmtId="49" fontId="57" fillId="2" borderId="7" xfId="0" applyNumberFormat="1" applyFont="1" applyFill="1" applyBorder="1" applyAlignment="1" applyProtection="1">
      <alignment horizontal="center" vertical="center" wrapText="1"/>
      <protection locked="0"/>
    </xf>
    <xf numFmtId="14" fontId="56" fillId="2" borderId="7" xfId="0" applyNumberFormat="1" applyFont="1" applyFill="1" applyBorder="1" applyAlignment="1" applyProtection="1">
      <alignment horizontal="center" vertical="center" wrapText="1"/>
    </xf>
    <xf numFmtId="49" fontId="57" fillId="2" borderId="7" xfId="0" applyNumberFormat="1" applyFont="1" applyFill="1" applyBorder="1" applyAlignment="1" applyProtection="1">
      <alignment horizontal="center" vertical="center" wrapText="1"/>
    </xf>
    <xf numFmtId="49" fontId="57" fillId="2" borderId="7" xfId="0" applyNumberFormat="1" applyFont="1" applyFill="1" applyBorder="1" applyAlignment="1" applyProtection="1">
      <alignment vertical="center" wrapText="1"/>
    </xf>
    <xf numFmtId="0" fontId="57" fillId="2" borderId="7" xfId="0" applyNumberFormat="1" applyFont="1" applyFill="1" applyBorder="1" applyAlignment="1" applyProtection="1">
      <alignment horizontal="center" vertical="center" wrapText="1"/>
    </xf>
    <xf numFmtId="49" fontId="56" fillId="2" borderId="7" xfId="0" applyNumberFormat="1" applyFont="1" applyFill="1" applyBorder="1" applyAlignment="1" applyProtection="1">
      <alignment vertical="center"/>
    </xf>
    <xf numFmtId="49" fontId="56" fillId="2" borderId="7" xfId="0" applyNumberFormat="1" applyFont="1" applyFill="1" applyBorder="1" applyAlignment="1" applyProtection="1">
      <alignment horizontal="center" vertical="center"/>
      <protection locked="0"/>
    </xf>
    <xf numFmtId="0" fontId="56" fillId="2" borderId="7" xfId="0" applyFont="1" applyFill="1" applyBorder="1" applyAlignment="1" applyProtection="1">
      <alignment horizontal="center" vertical="center"/>
      <protection locked="0"/>
    </xf>
    <xf numFmtId="14" fontId="58" fillId="2" borderId="7" xfId="0" applyNumberFormat="1" applyFont="1" applyFill="1" applyBorder="1" applyAlignment="1" applyProtection="1">
      <alignment horizontal="center" vertical="center"/>
      <protection locked="0"/>
    </xf>
    <xf numFmtId="14" fontId="58" fillId="2" borderId="7" xfId="0" applyNumberFormat="1" applyFont="1" applyFill="1" applyBorder="1" applyAlignment="1" applyProtection="1">
      <alignment vertical="center"/>
      <protection locked="0"/>
    </xf>
    <xf numFmtId="14" fontId="5" fillId="2" borderId="1" xfId="0" applyNumberFormat="1" applyFont="1" applyFill="1" applyBorder="1" applyAlignment="1" applyProtection="1">
      <alignment vertical="center" wrapText="1"/>
      <protection locked="0"/>
    </xf>
    <xf numFmtId="49" fontId="59" fillId="2" borderId="3" xfId="0" applyNumberFormat="1" applyFont="1" applyFill="1" applyBorder="1" applyAlignment="1" applyProtection="1">
      <alignment horizontal="center" vertical="center" wrapText="1"/>
      <protection locked="0"/>
    </xf>
    <xf numFmtId="49" fontId="59" fillId="2" borderId="1" xfId="0" applyNumberFormat="1" applyFont="1" applyFill="1" applyBorder="1" applyAlignment="1" applyProtection="1">
      <alignment horizontal="left" vertical="center" wrapText="1"/>
      <protection locked="0"/>
    </xf>
    <xf numFmtId="0" fontId="5" fillId="6" borderId="1" xfId="0" applyFont="1" applyFill="1" applyBorder="1" applyAlignment="1" applyProtection="1">
      <alignment horizontal="left" vertical="center" wrapText="1"/>
      <protection locked="0"/>
    </xf>
    <xf numFmtId="49" fontId="5" fillId="2" borderId="0" xfId="0" applyNumberFormat="1" applyFont="1" applyFill="1" applyBorder="1" applyAlignment="1" applyProtection="1">
      <alignment horizontal="center" vertical="center" wrapText="1"/>
    </xf>
    <xf numFmtId="49" fontId="16" fillId="2" borderId="1" xfId="0" applyNumberFormat="1" applyFont="1" applyFill="1" applyBorder="1" applyAlignment="1" applyProtection="1">
      <alignment horizontal="left" vertical="center" wrapText="1"/>
      <protection locked="0"/>
    </xf>
    <xf numFmtId="1" fontId="60" fillId="2" borderId="1" xfId="0" applyNumberFormat="1" applyFont="1" applyFill="1" applyBorder="1" applyAlignment="1" applyProtection="1">
      <alignment horizontal="center" vertical="center"/>
      <protection locked="0"/>
    </xf>
    <xf numFmtId="49" fontId="60" fillId="2" borderId="1" xfId="0" quotePrefix="1" applyNumberFormat="1" applyFont="1" applyFill="1" applyBorder="1" applyAlignment="1" applyProtection="1">
      <alignment horizontal="left" vertical="center" wrapText="1"/>
      <protection locked="0"/>
    </xf>
    <xf numFmtId="14" fontId="60" fillId="2" borderId="1" xfId="0" quotePrefix="1" applyNumberFormat="1" applyFont="1" applyFill="1" applyBorder="1" applyAlignment="1" applyProtection="1">
      <alignment horizontal="center" vertical="center" wrapText="1"/>
    </xf>
    <xf numFmtId="14" fontId="60" fillId="2" borderId="1" xfId="0" applyNumberFormat="1" applyFont="1" applyFill="1" applyBorder="1" applyAlignment="1" applyProtection="1">
      <alignment horizontal="center" vertical="center" wrapText="1"/>
    </xf>
    <xf numFmtId="49" fontId="60" fillId="2" borderId="1" xfId="0" quotePrefix="1" applyNumberFormat="1" applyFont="1" applyFill="1" applyBorder="1" applyAlignment="1" applyProtection="1">
      <alignment horizontal="center" vertical="center" wrapText="1"/>
    </xf>
    <xf numFmtId="49" fontId="60" fillId="2" borderId="1" xfId="0" quotePrefix="1" applyNumberFormat="1" applyFont="1" applyFill="1" applyBorder="1" applyAlignment="1" applyProtection="1">
      <alignment horizontal="left" vertical="center" wrapText="1"/>
    </xf>
    <xf numFmtId="0" fontId="60" fillId="2" borderId="7" xfId="0" quotePrefix="1" applyNumberFormat="1" applyFont="1" applyFill="1" applyBorder="1" applyAlignment="1" applyProtection="1">
      <alignment horizontal="left" vertical="center" wrapText="1"/>
    </xf>
    <xf numFmtId="49" fontId="60" fillId="2" borderId="7" xfId="0" applyNumberFormat="1" applyFont="1" applyFill="1" applyBorder="1" applyAlignment="1" applyProtection="1">
      <alignment horizontal="center" vertical="center" wrapText="1"/>
    </xf>
    <xf numFmtId="0" fontId="60" fillId="2" borderId="7" xfId="0" applyFont="1" applyFill="1" applyBorder="1" applyAlignment="1" applyProtection="1">
      <alignment horizontal="center" vertical="center" wrapText="1"/>
    </xf>
    <xf numFmtId="49" fontId="60" fillId="2" borderId="1" xfId="0" applyNumberFormat="1" applyFont="1" applyFill="1" applyBorder="1" applyAlignment="1" applyProtection="1">
      <alignment horizontal="center" vertical="center" wrapText="1"/>
    </xf>
    <xf numFmtId="49" fontId="60" fillId="2" borderId="1" xfId="0" applyNumberFormat="1" applyFont="1" applyFill="1" applyBorder="1" applyAlignment="1" applyProtection="1">
      <alignment vertical="center"/>
    </xf>
    <xf numFmtId="14" fontId="60" fillId="2" borderId="1" xfId="0" applyNumberFormat="1" applyFont="1" applyFill="1" applyBorder="1" applyAlignment="1" applyProtection="1">
      <alignment horizontal="center" vertical="center"/>
    </xf>
    <xf numFmtId="49" fontId="60" fillId="2" borderId="1" xfId="0" applyNumberFormat="1" applyFont="1" applyFill="1" applyBorder="1" applyAlignment="1" applyProtection="1">
      <alignment horizontal="center" vertical="center"/>
      <protection locked="0"/>
    </xf>
    <xf numFmtId="49" fontId="60" fillId="2" borderId="1" xfId="0" applyNumberFormat="1" applyFont="1" applyFill="1" applyBorder="1" applyAlignment="1" applyProtection="1">
      <alignment vertical="center" wrapText="1"/>
      <protection locked="0"/>
    </xf>
    <xf numFmtId="0" fontId="60" fillId="2" borderId="1" xfId="0" applyFont="1" applyFill="1" applyBorder="1" applyAlignment="1" applyProtection="1">
      <alignment horizontal="center" vertical="center"/>
      <protection locked="0"/>
    </xf>
    <xf numFmtId="14" fontId="60" fillId="2" borderId="1" xfId="0" applyNumberFormat="1" applyFont="1" applyFill="1" applyBorder="1" applyAlignment="1" applyProtection="1">
      <alignment horizontal="center" vertical="center"/>
      <protection locked="0"/>
    </xf>
    <xf numFmtId="14" fontId="60" fillId="2" borderId="1" xfId="0" applyNumberFormat="1" applyFont="1" applyFill="1" applyBorder="1" applyAlignment="1" applyProtection="1">
      <alignment vertical="center"/>
      <protection locked="0"/>
    </xf>
    <xf numFmtId="14" fontId="61" fillId="2" borderId="1" xfId="0" applyNumberFormat="1" applyFont="1" applyFill="1" applyBorder="1" applyAlignment="1" applyProtection="1">
      <alignment horizontal="center" vertical="center" wrapText="1"/>
    </xf>
    <xf numFmtId="49" fontId="60" fillId="2" borderId="1" xfId="0" applyNumberFormat="1" applyFont="1" applyFill="1" applyBorder="1" applyAlignment="1" applyProtection="1">
      <alignment vertical="center" wrapText="1"/>
    </xf>
    <xf numFmtId="2" fontId="60" fillId="2" borderId="1" xfId="0" applyNumberFormat="1" applyFont="1" applyFill="1" applyBorder="1" applyAlignment="1" applyProtection="1">
      <alignment horizontal="center" vertical="center" wrapText="1"/>
    </xf>
    <xf numFmtId="49" fontId="61" fillId="2" borderId="1" xfId="0" applyNumberFormat="1" applyFont="1" applyFill="1" applyBorder="1" applyAlignment="1" applyProtection="1">
      <alignment vertical="center" wrapText="1"/>
    </xf>
    <xf numFmtId="14" fontId="61" fillId="2" borderId="1" xfId="0" applyNumberFormat="1" applyFont="1" applyFill="1" applyBorder="1" applyAlignment="1" applyProtection="1">
      <alignment horizontal="center" vertical="center"/>
    </xf>
    <xf numFmtId="49" fontId="61" fillId="2" borderId="1" xfId="0" applyNumberFormat="1" applyFont="1" applyFill="1" applyBorder="1" applyAlignment="1" applyProtection="1">
      <alignment horizontal="center" vertical="center"/>
      <protection locked="0"/>
    </xf>
    <xf numFmtId="0" fontId="61" fillId="2" borderId="1" xfId="0" applyFont="1" applyFill="1" applyBorder="1" applyAlignment="1" applyProtection="1">
      <alignment horizontal="center" vertical="center"/>
      <protection locked="0"/>
    </xf>
    <xf numFmtId="14" fontId="61" fillId="2" borderId="1" xfId="0" applyNumberFormat="1" applyFont="1" applyFill="1" applyBorder="1" applyAlignment="1" applyProtection="1">
      <alignment horizontal="center" vertical="center"/>
      <protection locked="0"/>
    </xf>
    <xf numFmtId="14" fontId="61" fillId="2" borderId="1" xfId="0" applyNumberFormat="1" applyFont="1" applyFill="1" applyBorder="1" applyAlignment="1" applyProtection="1">
      <alignment horizontal="center" vertical="center" wrapText="1"/>
      <protection locked="0"/>
    </xf>
    <xf numFmtId="14" fontId="61" fillId="2" borderId="1" xfId="0" applyNumberFormat="1" applyFont="1" applyFill="1" applyBorder="1" applyAlignment="1" applyProtection="1">
      <alignment vertical="center" wrapText="1"/>
      <protection locked="0"/>
    </xf>
    <xf numFmtId="14" fontId="61" fillId="2" borderId="1" xfId="0" applyNumberFormat="1" applyFont="1" applyFill="1" applyBorder="1" applyAlignment="1" applyProtection="1">
      <alignment vertical="center"/>
      <protection locked="0"/>
    </xf>
    <xf numFmtId="14" fontId="48" fillId="2" borderId="1" xfId="0" applyNumberFormat="1" applyFont="1" applyFill="1" applyBorder="1" applyAlignment="1" applyProtection="1">
      <alignment vertical="center"/>
      <protection locked="0"/>
    </xf>
    <xf numFmtId="14" fontId="5" fillId="2" borderId="1" xfId="0" applyNumberFormat="1" applyFont="1" applyFill="1" applyBorder="1" applyAlignment="1" applyProtection="1">
      <alignment horizontal="center" vertical="center"/>
      <protection locked="0"/>
    </xf>
    <xf numFmtId="1" fontId="62" fillId="2" borderId="1" xfId="0" applyNumberFormat="1" applyFont="1" applyFill="1" applyBorder="1" applyAlignment="1" applyProtection="1">
      <alignment horizontal="center" vertical="center"/>
      <protection locked="0"/>
    </xf>
    <xf numFmtId="14" fontId="62" fillId="2" borderId="1" xfId="0" applyNumberFormat="1" applyFont="1" applyFill="1" applyBorder="1" applyAlignment="1" applyProtection="1">
      <alignment horizontal="center" vertical="center" wrapText="1"/>
    </xf>
    <xf numFmtId="49" fontId="62" fillId="2" borderId="1" xfId="0" quotePrefix="1" applyNumberFormat="1" applyFont="1" applyFill="1" applyBorder="1" applyAlignment="1" applyProtection="1">
      <alignment vertical="center" wrapText="1"/>
    </xf>
    <xf numFmtId="0" fontId="62" fillId="2" borderId="1" xfId="0" quotePrefix="1" applyNumberFormat="1" applyFont="1" applyFill="1" applyBorder="1" applyAlignment="1" applyProtection="1">
      <alignment horizontal="center" vertical="center" wrapText="1"/>
    </xf>
    <xf numFmtId="14" fontId="62" fillId="2" borderId="1" xfId="0" applyNumberFormat="1" applyFont="1" applyFill="1" applyBorder="1" applyAlignment="1" applyProtection="1">
      <alignment horizontal="center" vertical="center"/>
    </xf>
    <xf numFmtId="0" fontId="62" fillId="2" borderId="1" xfId="0" applyFont="1" applyFill="1" applyBorder="1" applyAlignment="1" applyProtection="1">
      <alignment horizontal="center" vertical="center"/>
      <protection locked="0"/>
    </xf>
    <xf numFmtId="14" fontId="62" fillId="2" borderId="1" xfId="0" applyNumberFormat="1" applyFont="1" applyFill="1" applyBorder="1" applyAlignment="1" applyProtection="1">
      <alignment horizontal="center" vertical="center"/>
      <protection locked="0"/>
    </xf>
    <xf numFmtId="14" fontId="62" fillId="2" borderId="1" xfId="0" applyNumberFormat="1" applyFont="1" applyFill="1" applyBorder="1" applyAlignment="1" applyProtection="1">
      <alignment vertical="center"/>
      <protection locked="0"/>
    </xf>
    <xf numFmtId="14" fontId="62" fillId="2" borderId="7" xfId="0" applyNumberFormat="1" applyFont="1" applyFill="1" applyBorder="1" applyAlignment="1" applyProtection="1">
      <alignment vertical="center"/>
      <protection locked="0"/>
    </xf>
    <xf numFmtId="14" fontId="49" fillId="9" borderId="5" xfId="0" applyNumberFormat="1" applyFont="1" applyFill="1" applyBorder="1" applyAlignment="1" applyProtection="1">
      <alignment vertical="center" wrapText="1"/>
      <protection locked="0"/>
    </xf>
    <xf numFmtId="14" fontId="49" fillId="9" borderId="1" xfId="0" applyNumberFormat="1" applyFont="1" applyFill="1" applyBorder="1" applyAlignment="1" applyProtection="1">
      <alignment vertical="center" wrapText="1"/>
      <protection locked="0"/>
    </xf>
    <xf numFmtId="14" fontId="49" fillId="9" borderId="7" xfId="0" applyNumberFormat="1" applyFont="1" applyFill="1" applyBorder="1" applyAlignment="1" applyProtection="1">
      <alignment vertical="center" wrapText="1"/>
      <protection locked="0"/>
    </xf>
    <xf numFmtId="49" fontId="52" fillId="2" borderId="1" xfId="0" applyNumberFormat="1" applyFont="1" applyFill="1" applyBorder="1" applyAlignment="1" applyProtection="1">
      <alignment horizontal="center" vertical="center" wrapText="1"/>
    </xf>
    <xf numFmtId="49" fontId="61" fillId="2" borderId="1" xfId="0" applyNumberFormat="1" applyFont="1" applyFill="1" applyBorder="1" applyAlignment="1" applyProtection="1">
      <alignment horizontal="center" vertical="center" wrapText="1"/>
    </xf>
    <xf numFmtId="49" fontId="7" fillId="2" borderId="7" xfId="0" applyNumberFormat="1" applyFont="1" applyFill="1" applyBorder="1" applyAlignment="1" applyProtection="1">
      <alignment horizontal="center" vertical="center" wrapText="1"/>
    </xf>
    <xf numFmtId="49" fontId="56" fillId="2" borderId="7" xfId="0" applyNumberFormat="1" applyFont="1" applyFill="1" applyBorder="1" applyAlignment="1" applyProtection="1">
      <alignment horizontal="center" vertical="center" wrapText="1"/>
    </xf>
    <xf numFmtId="14" fontId="56" fillId="2" borderId="7" xfId="0" applyNumberFormat="1" applyFont="1" applyFill="1" applyBorder="1" applyAlignment="1" applyProtection="1">
      <alignment horizontal="center" vertical="center"/>
    </xf>
    <xf numFmtId="49" fontId="14" fillId="2" borderId="0" xfId="0" applyNumberFormat="1" applyFont="1" applyFill="1" applyAlignment="1" applyProtection="1">
      <alignment horizontal="center" vertical="center"/>
      <protection locked="0"/>
    </xf>
    <xf numFmtId="0" fontId="5" fillId="2" borderId="13" xfId="0" applyFont="1" applyFill="1" applyBorder="1" applyAlignment="1" applyProtection="1">
      <alignment horizontal="center" vertical="center" wrapText="1"/>
    </xf>
    <xf numFmtId="0" fontId="3" fillId="0" borderId="0" xfId="0" applyFont="1" applyAlignment="1" applyProtection="1">
      <alignment horizontal="center" vertical="center"/>
    </xf>
    <xf numFmtId="0" fontId="6" fillId="0" borderId="0" xfId="0" applyFont="1" applyAlignment="1" applyProtection="1">
      <alignment horizontal="center" vertical="center"/>
    </xf>
    <xf numFmtId="14" fontId="48" fillId="9" borderId="5" xfId="0" applyNumberFormat="1" applyFont="1" applyFill="1" applyBorder="1" applyAlignment="1" applyProtection="1">
      <alignment horizontal="center" vertical="center"/>
      <protection locked="0"/>
    </xf>
    <xf numFmtId="14" fontId="48" fillId="9" borderId="1" xfId="0" applyNumberFormat="1" applyFont="1" applyFill="1" applyBorder="1" applyAlignment="1" applyProtection="1">
      <alignment horizontal="center" vertical="center"/>
      <protection locked="0"/>
    </xf>
    <xf numFmtId="14" fontId="48" fillId="9" borderId="7" xfId="0" applyNumberFormat="1" applyFont="1" applyFill="1" applyBorder="1" applyAlignment="1" applyProtection="1">
      <alignment horizontal="center" vertical="center"/>
      <protection locked="0"/>
    </xf>
    <xf numFmtId="49" fontId="7" fillId="2" borderId="3" xfId="0" quotePrefix="1" applyNumberFormat="1" applyFont="1" applyFill="1" applyBorder="1" applyAlignment="1" applyProtection="1">
      <alignment horizontal="center" vertical="center" wrapText="1"/>
      <protection locked="0"/>
    </xf>
    <xf numFmtId="1" fontId="40" fillId="2" borderId="1" xfId="0" applyNumberFormat="1" applyFont="1" applyFill="1" applyBorder="1" applyAlignment="1" applyProtection="1">
      <alignment horizontal="center" vertical="center"/>
      <protection locked="0"/>
    </xf>
    <xf numFmtId="14" fontId="40" fillId="2" borderId="2" xfId="0" applyNumberFormat="1" applyFont="1" applyFill="1" applyBorder="1" applyAlignment="1" applyProtection="1">
      <alignment horizontal="center" vertical="center" wrapText="1"/>
    </xf>
    <xf numFmtId="14" fontId="41" fillId="2" borderId="1" xfId="0" applyNumberFormat="1" applyFont="1" applyFill="1" applyBorder="1" applyAlignment="1" applyProtection="1">
      <alignment horizontal="center" vertical="center" wrapText="1"/>
    </xf>
    <xf numFmtId="0" fontId="41" fillId="2" borderId="1" xfId="0" applyNumberFormat="1" applyFont="1" applyFill="1" applyBorder="1" applyAlignment="1" applyProtection="1">
      <alignment horizontal="center" vertical="center" wrapText="1"/>
    </xf>
    <xf numFmtId="49" fontId="40" fillId="2" borderId="1" xfId="0" applyNumberFormat="1" applyFont="1" applyFill="1" applyBorder="1" applyAlignment="1" applyProtection="1">
      <alignment horizontal="center" vertical="center" wrapText="1"/>
    </xf>
    <xf numFmtId="14" fontId="51" fillId="2" borderId="1" xfId="0" applyNumberFormat="1" applyFont="1" applyFill="1" applyBorder="1" applyAlignment="1" applyProtection="1">
      <alignment horizontal="center" vertical="center"/>
    </xf>
    <xf numFmtId="14" fontId="5" fillId="2" borderId="0" xfId="0" applyNumberFormat="1" applyFont="1" applyFill="1" applyBorder="1" applyAlignment="1" applyProtection="1">
      <alignment horizontal="center" vertical="center"/>
    </xf>
    <xf numFmtId="49" fontId="5" fillId="2" borderId="13" xfId="0" applyNumberFormat="1" applyFont="1" applyFill="1" applyBorder="1" applyAlignment="1" applyProtection="1">
      <alignment horizontal="center" vertical="center"/>
      <protection locked="0"/>
    </xf>
    <xf numFmtId="49" fontId="5" fillId="2" borderId="7" xfId="0" applyNumberFormat="1" applyFont="1" applyFill="1" applyBorder="1" applyAlignment="1" applyProtection="1">
      <alignment vertical="center"/>
      <protection locked="0"/>
    </xf>
    <xf numFmtId="14" fontId="5" fillId="2" borderId="7" xfId="0" applyNumberFormat="1" applyFont="1" applyFill="1" applyBorder="1" applyAlignment="1" applyProtection="1">
      <alignment horizontal="center" vertical="center"/>
      <protection locked="0"/>
    </xf>
    <xf numFmtId="14" fontId="5" fillId="2" borderId="7" xfId="0" applyNumberFormat="1" applyFont="1" applyFill="1" applyBorder="1" applyAlignment="1" applyProtection="1">
      <alignment horizontal="center" vertical="center" wrapText="1"/>
      <protection locked="0"/>
    </xf>
    <xf numFmtId="14" fontId="5" fillId="2" borderId="7" xfId="0" applyNumberFormat="1" applyFont="1" applyFill="1" applyBorder="1" applyAlignment="1" applyProtection="1">
      <alignment vertical="center" wrapText="1"/>
      <protection locked="0"/>
    </xf>
    <xf numFmtId="49" fontId="50" fillId="2" borderId="7" xfId="0" applyNumberFormat="1" applyFont="1" applyFill="1" applyBorder="1" applyAlignment="1" applyProtection="1">
      <alignment horizontal="center" vertical="center" wrapText="1"/>
    </xf>
    <xf numFmtId="49" fontId="5" fillId="2" borderId="7" xfId="0" applyNumberFormat="1" applyFont="1" applyFill="1" applyBorder="1" applyAlignment="1" applyProtection="1">
      <alignment horizontal="center" vertical="center" wrapText="1"/>
      <protection locked="0"/>
    </xf>
    <xf numFmtId="14" fontId="7" fillId="2" borderId="7" xfId="0" applyNumberFormat="1" applyFont="1" applyFill="1" applyBorder="1" applyAlignment="1" applyProtection="1">
      <alignment horizontal="center" vertical="center"/>
    </xf>
    <xf numFmtId="14" fontId="48" fillId="2" borderId="7" xfId="0" applyNumberFormat="1" applyFont="1" applyFill="1" applyBorder="1" applyAlignment="1" applyProtection="1">
      <alignment horizontal="center" vertical="center"/>
      <protection locked="0"/>
    </xf>
    <xf numFmtId="14" fontId="48" fillId="2" borderId="7" xfId="0" applyNumberFormat="1" applyFont="1" applyFill="1" applyBorder="1" applyAlignment="1" applyProtection="1">
      <alignment vertical="center"/>
      <protection locked="0"/>
    </xf>
    <xf numFmtId="0" fontId="5" fillId="2" borderId="7" xfId="0" applyNumberFormat="1" applyFont="1" applyFill="1" applyBorder="1" applyAlignment="1" applyProtection="1">
      <alignment vertical="center" wrapText="1"/>
    </xf>
    <xf numFmtId="14" fontId="48" fillId="2" borderId="7" xfId="0" applyNumberFormat="1" applyFont="1" applyFill="1" applyBorder="1" applyAlignment="1" applyProtection="1">
      <alignment horizontal="center" vertical="center" wrapText="1"/>
      <protection locked="0"/>
    </xf>
    <xf numFmtId="14" fontId="5" fillId="2" borderId="5" xfId="0" applyNumberFormat="1" applyFont="1" applyFill="1" applyBorder="1" applyAlignment="1" applyProtection="1">
      <alignment vertical="center" wrapText="1"/>
      <protection locked="0"/>
    </xf>
    <xf numFmtId="0" fontId="5" fillId="8" borderId="1" xfId="0" applyFont="1" applyFill="1" applyBorder="1" applyAlignment="1" applyProtection="1">
      <alignment horizontal="center" vertical="center" wrapText="1"/>
      <protection locked="0"/>
    </xf>
    <xf numFmtId="14" fontId="5" fillId="8" borderId="1" xfId="0" applyNumberFormat="1" applyFont="1" applyFill="1" applyBorder="1" applyAlignment="1" applyProtection="1">
      <alignment vertical="center" wrapText="1"/>
      <protection locked="0"/>
    </xf>
    <xf numFmtId="14" fontId="48" fillId="2" borderId="1" xfId="0" applyNumberFormat="1" applyFont="1" applyFill="1" applyBorder="1" applyAlignment="1" applyProtection="1">
      <alignment horizontal="center" vertical="center"/>
      <protection locked="0"/>
    </xf>
    <xf numFmtId="14" fontId="48" fillId="2" borderId="15" xfId="0" applyNumberFormat="1" applyFont="1" applyFill="1" applyBorder="1" applyAlignment="1" applyProtection="1">
      <alignment vertical="center"/>
      <protection locked="0"/>
    </xf>
    <xf numFmtId="14" fontId="65" fillId="2" borderId="7" xfId="0" applyNumberFormat="1" applyFont="1" applyFill="1" applyBorder="1" applyAlignment="1" applyProtection="1">
      <alignment vertical="center"/>
      <protection locked="0"/>
    </xf>
    <xf numFmtId="1" fontId="63" fillId="2" borderId="7" xfId="0" applyNumberFormat="1" applyFont="1" applyFill="1" applyBorder="1" applyAlignment="1" applyProtection="1">
      <alignment horizontal="center" vertical="center"/>
      <protection locked="0"/>
    </xf>
    <xf numFmtId="49" fontId="64" fillId="2" borderId="7" xfId="0" applyNumberFormat="1" applyFont="1" applyFill="1" applyBorder="1" applyAlignment="1" applyProtection="1">
      <alignment horizontal="center" vertical="center" wrapText="1"/>
      <protection locked="0"/>
    </xf>
    <xf numFmtId="14" fontId="63" fillId="2" borderId="7" xfId="0" applyNumberFormat="1" applyFont="1" applyFill="1" applyBorder="1" applyAlignment="1" applyProtection="1">
      <alignment horizontal="center" vertical="center" wrapText="1"/>
    </xf>
    <xf numFmtId="14" fontId="64" fillId="2" borderId="7" xfId="0" applyNumberFormat="1" applyFont="1" applyFill="1" applyBorder="1" applyAlignment="1" applyProtection="1">
      <alignment horizontal="center" vertical="center" wrapText="1"/>
    </xf>
    <xf numFmtId="49" fontId="64" fillId="2" borderId="7" xfId="0" applyNumberFormat="1" applyFont="1" applyFill="1" applyBorder="1" applyAlignment="1" applyProtection="1">
      <alignment vertical="center" wrapText="1"/>
    </xf>
    <xf numFmtId="0" fontId="64" fillId="2" borderId="7" xfId="0" applyNumberFormat="1" applyFont="1" applyFill="1" applyBorder="1" applyAlignment="1" applyProtection="1">
      <alignment horizontal="center" vertical="center" wrapText="1"/>
    </xf>
    <xf numFmtId="49" fontId="63" fillId="2" borderId="7" xfId="0" applyNumberFormat="1" applyFont="1" applyFill="1" applyBorder="1" applyAlignment="1" applyProtection="1">
      <alignment horizontal="center" vertical="center" wrapText="1"/>
    </xf>
    <xf numFmtId="14" fontId="63" fillId="2" borderId="7" xfId="0" applyNumberFormat="1" applyFont="1" applyFill="1" applyBorder="1" applyAlignment="1" applyProtection="1">
      <alignment horizontal="center" vertical="center"/>
    </xf>
    <xf numFmtId="0" fontId="63" fillId="2" borderId="7" xfId="0" applyFont="1" applyFill="1" applyBorder="1" applyAlignment="1" applyProtection="1">
      <alignment horizontal="center" vertical="center"/>
      <protection locked="0"/>
    </xf>
    <xf numFmtId="14" fontId="65" fillId="2" borderId="7" xfId="0" applyNumberFormat="1" applyFont="1" applyFill="1" applyBorder="1" applyAlignment="1" applyProtection="1">
      <alignment horizontal="center" vertical="center"/>
      <protection locked="0"/>
    </xf>
    <xf numFmtId="1" fontId="66" fillId="2" borderId="7" xfId="0" applyNumberFormat="1" applyFont="1" applyFill="1" applyBorder="1" applyAlignment="1" applyProtection="1">
      <alignment horizontal="center" vertical="center"/>
      <protection locked="0"/>
    </xf>
    <xf numFmtId="49" fontId="66" fillId="2" borderId="7" xfId="0" applyNumberFormat="1" applyFont="1" applyFill="1" applyBorder="1" applyAlignment="1" applyProtection="1">
      <alignment horizontal="left" vertical="center" wrapText="1"/>
      <protection locked="0"/>
    </xf>
    <xf numFmtId="14" fontId="66" fillId="2" borderId="7" xfId="0" applyNumberFormat="1" applyFont="1" applyFill="1" applyBorder="1" applyAlignment="1" applyProtection="1">
      <alignment horizontal="center" vertical="center" wrapText="1"/>
    </xf>
    <xf numFmtId="49" fontId="66" fillId="2" borderId="7" xfId="0" applyNumberFormat="1" applyFont="1" applyFill="1" applyBorder="1" applyAlignment="1" applyProtection="1">
      <alignment horizontal="center" vertical="center" wrapText="1"/>
    </xf>
    <xf numFmtId="49" fontId="66" fillId="2" borderId="7" xfId="0" applyNumberFormat="1" applyFont="1" applyFill="1" applyBorder="1" applyAlignment="1" applyProtection="1">
      <alignment horizontal="left" vertical="center" wrapText="1"/>
    </xf>
    <xf numFmtId="0" fontId="66" fillId="2" borderId="7" xfId="0" applyNumberFormat="1" applyFont="1" applyFill="1" applyBorder="1" applyAlignment="1" applyProtection="1">
      <alignment horizontal="left" vertical="center" wrapText="1"/>
    </xf>
    <xf numFmtId="0" fontId="66" fillId="2" borderId="7" xfId="0" applyNumberFormat="1" applyFont="1" applyFill="1" applyBorder="1" applyAlignment="1" applyProtection="1">
      <alignment horizontal="center" vertical="center" wrapText="1"/>
    </xf>
    <xf numFmtId="49" fontId="66" fillId="2" borderId="7" xfId="0" applyNumberFormat="1" applyFont="1" applyFill="1" applyBorder="1" applyAlignment="1" applyProtection="1">
      <alignment horizontal="center" vertical="center"/>
    </xf>
    <xf numFmtId="49" fontId="66" fillId="2" borderId="7" xfId="0" applyNumberFormat="1" applyFont="1" applyFill="1" applyBorder="1" applyAlignment="1" applyProtection="1">
      <alignment vertical="center"/>
    </xf>
    <xf numFmtId="14" fontId="66" fillId="2" borderId="7" xfId="0" applyNumberFormat="1" applyFont="1" applyFill="1" applyBorder="1" applyAlignment="1" applyProtection="1">
      <alignment vertical="center"/>
    </xf>
    <xf numFmtId="49" fontId="66" fillId="2" borderId="7" xfId="0" applyNumberFormat="1" applyFont="1" applyFill="1" applyBorder="1" applyAlignment="1" applyProtection="1">
      <alignment horizontal="center" vertical="center"/>
      <protection locked="0"/>
    </xf>
    <xf numFmtId="49" fontId="66" fillId="2" borderId="7" xfId="0" applyNumberFormat="1" applyFont="1" applyFill="1" applyBorder="1" applyAlignment="1" applyProtection="1">
      <alignment vertical="center"/>
      <protection locked="0"/>
    </xf>
    <xf numFmtId="0" fontId="66" fillId="2" borderId="7" xfId="0" applyFont="1" applyFill="1" applyBorder="1" applyAlignment="1" applyProtection="1">
      <alignment horizontal="center" vertical="center"/>
      <protection locked="0"/>
    </xf>
    <xf numFmtId="14" fontId="66" fillId="2" borderId="7" xfId="0" applyNumberFormat="1" applyFont="1" applyFill="1" applyBorder="1" applyAlignment="1" applyProtection="1">
      <alignment vertical="center"/>
      <protection locked="0"/>
    </xf>
    <xf numFmtId="14" fontId="66" fillId="2" borderId="7" xfId="0" applyNumberFormat="1" applyFont="1" applyFill="1" applyBorder="1" applyAlignment="1" applyProtection="1">
      <alignment vertical="center"/>
      <protection locked="0"/>
    </xf>
    <xf numFmtId="49" fontId="66" fillId="2" borderId="7" xfId="0" applyNumberFormat="1" applyFont="1" applyFill="1" applyBorder="1" applyAlignment="1" applyProtection="1">
      <alignment horizontal="center" vertical="center" wrapText="1"/>
      <protection locked="0"/>
    </xf>
    <xf numFmtId="1" fontId="67" fillId="2" borderId="7" xfId="0" applyNumberFormat="1" applyFont="1" applyFill="1" applyBorder="1" applyAlignment="1" applyProtection="1">
      <alignment horizontal="center" vertical="center"/>
      <protection locked="0"/>
    </xf>
    <xf numFmtId="49" fontId="67" fillId="2" borderId="7" xfId="0" applyNumberFormat="1" applyFont="1" applyFill="1" applyBorder="1" applyAlignment="1" applyProtection="1">
      <alignment horizontal="left" vertical="center" wrapText="1"/>
      <protection locked="0"/>
    </xf>
    <xf numFmtId="14" fontId="67" fillId="2" borderId="7" xfId="0" applyNumberFormat="1" applyFont="1" applyFill="1" applyBorder="1" applyAlignment="1" applyProtection="1">
      <alignment horizontal="center" vertical="center" wrapText="1"/>
    </xf>
    <xf numFmtId="49" fontId="67" fillId="2" borderId="7" xfId="0" applyNumberFormat="1" applyFont="1" applyFill="1" applyBorder="1" applyAlignment="1" applyProtection="1">
      <alignment horizontal="center" vertical="center" wrapText="1"/>
    </xf>
    <xf numFmtId="49" fontId="67" fillId="2" borderId="7" xfId="0" applyNumberFormat="1" applyFont="1" applyFill="1" applyBorder="1" applyAlignment="1" applyProtection="1">
      <alignment horizontal="left" vertical="center" wrapText="1"/>
    </xf>
    <xf numFmtId="0" fontId="67" fillId="2" borderId="7" xfId="0" applyNumberFormat="1" applyFont="1" applyFill="1" applyBorder="1" applyAlignment="1" applyProtection="1">
      <alignment horizontal="left" vertical="center" wrapText="1"/>
    </xf>
    <xf numFmtId="0" fontId="67" fillId="2" borderId="7" xfId="0" applyNumberFormat="1" applyFont="1" applyFill="1" applyBorder="1" applyAlignment="1" applyProtection="1">
      <alignment horizontal="center" vertical="center" wrapText="1"/>
    </xf>
    <xf numFmtId="49" fontId="67" fillId="2" borderId="7" xfId="0" applyNumberFormat="1" applyFont="1" applyFill="1" applyBorder="1" applyAlignment="1" applyProtection="1">
      <alignment horizontal="center" vertical="center"/>
    </xf>
    <xf numFmtId="49" fontId="67" fillId="2" borderId="7" xfId="0" applyNumberFormat="1" applyFont="1" applyFill="1" applyBorder="1" applyAlignment="1" applyProtection="1">
      <alignment vertical="center"/>
    </xf>
    <xf numFmtId="14" fontId="67" fillId="2" borderId="7" xfId="0" applyNumberFormat="1" applyFont="1" applyFill="1" applyBorder="1" applyAlignment="1" applyProtection="1">
      <alignment vertical="center"/>
    </xf>
    <xf numFmtId="49" fontId="67" fillId="2" borderId="7" xfId="0" applyNumberFormat="1" applyFont="1" applyFill="1" applyBorder="1" applyAlignment="1" applyProtection="1">
      <alignment horizontal="center" vertical="center"/>
      <protection locked="0"/>
    </xf>
    <xf numFmtId="49" fontId="67" fillId="2" borderId="7" xfId="0" applyNumberFormat="1" applyFont="1" applyFill="1" applyBorder="1" applyAlignment="1" applyProtection="1">
      <alignment vertical="center"/>
      <protection locked="0"/>
    </xf>
    <xf numFmtId="0" fontId="67" fillId="2" borderId="7" xfId="0" applyFont="1" applyFill="1" applyBorder="1" applyAlignment="1" applyProtection="1">
      <alignment horizontal="center" vertical="center"/>
      <protection locked="0"/>
    </xf>
    <xf numFmtId="14" fontId="67" fillId="2" borderId="7" xfId="0" applyNumberFormat="1" applyFont="1" applyFill="1" applyBorder="1" applyAlignment="1" applyProtection="1">
      <alignment vertical="center"/>
      <protection locked="0"/>
    </xf>
    <xf numFmtId="1" fontId="68" fillId="2" borderId="1" xfId="0" applyNumberFormat="1" applyFont="1" applyFill="1" applyBorder="1" applyAlignment="1" applyProtection="1">
      <alignment horizontal="center" vertical="center"/>
      <protection locked="0"/>
    </xf>
    <xf numFmtId="49" fontId="68" fillId="2" borderId="1" xfId="0" quotePrefix="1" applyNumberFormat="1" applyFont="1" applyFill="1" applyBorder="1" applyAlignment="1" applyProtection="1">
      <alignment horizontal="left" vertical="center" wrapText="1"/>
      <protection locked="0"/>
    </xf>
    <xf numFmtId="14" fontId="68" fillId="2" borderId="1" xfId="0" quotePrefix="1" applyNumberFormat="1" applyFont="1" applyFill="1" applyBorder="1" applyAlignment="1" applyProtection="1">
      <alignment horizontal="center" vertical="center" wrapText="1"/>
    </xf>
    <xf numFmtId="14" fontId="68" fillId="2" borderId="1" xfId="0" applyNumberFormat="1" applyFont="1" applyFill="1" applyBorder="1" applyAlignment="1" applyProtection="1">
      <alignment horizontal="center" vertical="center" wrapText="1"/>
    </xf>
    <xf numFmtId="49" fontId="68" fillId="2" borderId="1" xfId="0" applyNumberFormat="1" applyFont="1" applyFill="1" applyBorder="1" applyAlignment="1" applyProtection="1">
      <alignment horizontal="center" vertical="center" wrapText="1"/>
    </xf>
    <xf numFmtId="49" fontId="68" fillId="2" borderId="1" xfId="0" quotePrefix="1" applyNumberFormat="1" applyFont="1" applyFill="1" applyBorder="1" applyAlignment="1" applyProtection="1">
      <alignment horizontal="center" vertical="center" wrapText="1"/>
    </xf>
    <xf numFmtId="49" fontId="68" fillId="2" borderId="1" xfId="0" quotePrefix="1" applyNumberFormat="1" applyFont="1" applyFill="1" applyBorder="1" applyAlignment="1" applyProtection="1">
      <alignment horizontal="left" vertical="center" wrapText="1"/>
    </xf>
    <xf numFmtId="0" fontId="68" fillId="2" borderId="7" xfId="0" quotePrefix="1" applyNumberFormat="1" applyFont="1" applyFill="1" applyBorder="1" applyAlignment="1" applyProtection="1">
      <alignment horizontal="left" vertical="center" wrapText="1"/>
    </xf>
    <xf numFmtId="49" fontId="68" fillId="2" borderId="7" xfId="0" applyNumberFormat="1" applyFont="1" applyFill="1" applyBorder="1" applyAlignment="1" applyProtection="1">
      <alignment horizontal="center" vertical="center" wrapText="1"/>
    </xf>
    <xf numFmtId="0" fontId="68" fillId="2" borderId="7" xfId="0" applyFont="1" applyFill="1" applyBorder="1" applyAlignment="1" applyProtection="1">
      <alignment horizontal="center" vertical="center" wrapText="1"/>
    </xf>
    <xf numFmtId="49" fontId="68" fillId="2" borderId="1" xfId="0" applyNumberFormat="1" applyFont="1" applyFill="1" applyBorder="1" applyAlignment="1" applyProtection="1">
      <alignment vertical="center"/>
    </xf>
    <xf numFmtId="14" fontId="68" fillId="2" borderId="1" xfId="0" applyNumberFormat="1" applyFont="1" applyFill="1" applyBorder="1" applyAlignment="1" applyProtection="1">
      <alignment horizontal="center" vertical="center"/>
    </xf>
    <xf numFmtId="49" fontId="68" fillId="2" borderId="1" xfId="0" applyNumberFormat="1" applyFont="1" applyFill="1" applyBorder="1" applyAlignment="1" applyProtection="1">
      <alignment horizontal="center" vertical="center"/>
      <protection locked="0"/>
    </xf>
    <xf numFmtId="49" fontId="68" fillId="2" borderId="1" xfId="0" applyNumberFormat="1" applyFont="1" applyFill="1" applyBorder="1" applyAlignment="1" applyProtection="1">
      <alignment vertical="center" wrapText="1"/>
      <protection locked="0"/>
    </xf>
    <xf numFmtId="0" fontId="68" fillId="2" borderId="1" xfId="0" applyFont="1" applyFill="1" applyBorder="1" applyAlignment="1" applyProtection="1">
      <alignment horizontal="center" vertical="center"/>
      <protection locked="0"/>
    </xf>
    <xf numFmtId="14" fontId="68" fillId="2" borderId="1" xfId="0" applyNumberFormat="1" applyFont="1" applyFill="1" applyBorder="1" applyAlignment="1" applyProtection="1">
      <alignment horizontal="center" vertical="center"/>
      <protection locked="0"/>
    </xf>
    <xf numFmtId="14" fontId="68" fillId="2" borderId="1" xfId="0" applyNumberFormat="1" applyFont="1" applyFill="1" applyBorder="1" applyAlignment="1" applyProtection="1">
      <alignment vertical="center"/>
      <protection locked="0"/>
    </xf>
    <xf numFmtId="49" fontId="7" fillId="2" borderId="1" xfId="0" quotePrefix="1" applyNumberFormat="1" applyFont="1" applyFill="1" applyBorder="1" applyAlignment="1" applyProtection="1">
      <alignment horizontal="center" vertical="center" wrapText="1"/>
      <protection locked="0"/>
    </xf>
    <xf numFmtId="0" fontId="69" fillId="2" borderId="1" xfId="0" applyNumberFormat="1" applyFont="1" applyFill="1" applyBorder="1" applyAlignment="1">
      <alignment horizontal="center" vertical="center"/>
    </xf>
    <xf numFmtId="0" fontId="69" fillId="2" borderId="1" xfId="0" applyFont="1" applyFill="1" applyBorder="1" applyAlignment="1">
      <alignment horizontal="center" vertical="center"/>
    </xf>
    <xf numFmtId="0" fontId="69" fillId="2" borderId="0" xfId="0" applyFont="1" applyFill="1" applyAlignment="1">
      <alignment horizontal="center" vertical="center"/>
    </xf>
    <xf numFmtId="0" fontId="69" fillId="2" borderId="16" xfId="0" applyFont="1" applyFill="1" applyBorder="1" applyAlignment="1">
      <alignment horizontal="center" vertical="center"/>
    </xf>
    <xf numFmtId="1" fontId="70" fillId="2" borderId="1" xfId="0" applyNumberFormat="1" applyFont="1" applyFill="1" applyBorder="1" applyAlignment="1" applyProtection="1">
      <alignment horizontal="center" vertical="center"/>
      <protection locked="0"/>
    </xf>
    <xf numFmtId="49" fontId="70" fillId="2" borderId="3" xfId="0" quotePrefix="1" applyNumberFormat="1" applyFont="1" applyFill="1" applyBorder="1" applyAlignment="1" applyProtection="1">
      <alignment horizontal="center" vertical="center"/>
      <protection locked="0"/>
    </xf>
    <xf numFmtId="49" fontId="70" fillId="2" borderId="1" xfId="0" applyNumberFormat="1" applyFont="1" applyFill="1" applyBorder="1" applyAlignment="1" applyProtection="1">
      <alignment horizontal="left" vertical="center" wrapText="1"/>
      <protection locked="0"/>
    </xf>
    <xf numFmtId="14" fontId="70" fillId="2" borderId="2" xfId="0" applyNumberFormat="1" applyFont="1" applyFill="1" applyBorder="1" applyAlignment="1" applyProtection="1">
      <alignment horizontal="center" vertical="center" wrapText="1"/>
    </xf>
    <xf numFmtId="14" fontId="70" fillId="2" borderId="1" xfId="0" applyNumberFormat="1" applyFont="1" applyFill="1" applyBorder="1" applyAlignment="1" applyProtection="1">
      <alignment horizontal="center" vertical="center" wrapText="1"/>
    </xf>
    <xf numFmtId="49" fontId="70" fillId="2" borderId="1" xfId="0" applyNumberFormat="1" applyFont="1" applyFill="1" applyBorder="1" applyAlignment="1" applyProtection="1">
      <alignment horizontal="left" vertical="center" wrapText="1"/>
    </xf>
    <xf numFmtId="49" fontId="70" fillId="2" borderId="1" xfId="0" applyNumberFormat="1" applyFont="1" applyFill="1" applyBorder="1" applyAlignment="1" applyProtection="1">
      <alignment vertical="center"/>
    </xf>
    <xf numFmtId="49" fontId="70" fillId="2" borderId="3" xfId="0" quotePrefix="1" applyNumberFormat="1" applyFont="1" applyFill="1" applyBorder="1" applyAlignment="1" applyProtection="1">
      <alignment horizontal="center" vertical="center" wrapText="1"/>
      <protection locked="0"/>
    </xf>
    <xf numFmtId="49" fontId="70" fillId="2" borderId="1" xfId="0" applyNumberFormat="1" applyFont="1" applyFill="1" applyBorder="1" applyAlignment="1" applyProtection="1">
      <alignment vertical="center" wrapText="1"/>
    </xf>
    <xf numFmtId="2" fontId="70" fillId="2" borderId="1" xfId="0" applyNumberFormat="1" applyFont="1" applyFill="1" applyBorder="1" applyAlignment="1" applyProtection="1">
      <alignment horizontal="center" vertical="center" wrapText="1"/>
    </xf>
    <xf numFmtId="49" fontId="70" fillId="2" borderId="1" xfId="0" applyNumberFormat="1" applyFont="1" applyFill="1" applyBorder="1" applyAlignment="1" applyProtection="1">
      <alignment horizontal="center" vertical="center" wrapText="1"/>
    </xf>
    <xf numFmtId="0" fontId="70" fillId="2" borderId="1" xfId="0" applyNumberFormat="1" applyFont="1" applyFill="1" applyBorder="1" applyAlignment="1" applyProtection="1">
      <alignment horizontal="center" vertical="center" wrapText="1"/>
    </xf>
    <xf numFmtId="0" fontId="26" fillId="2" borderId="1" xfId="0" applyFont="1" applyFill="1" applyBorder="1" applyAlignment="1">
      <alignment horizontal="center" vertical="center"/>
    </xf>
    <xf numFmtId="49" fontId="6" fillId="7" borderId="1" xfId="0" applyNumberFormat="1" applyFont="1" applyFill="1" applyBorder="1" applyAlignment="1" applyProtection="1">
      <alignment horizontal="center" vertical="center"/>
      <protection locked="0"/>
    </xf>
    <xf numFmtId="49" fontId="6" fillId="4" borderId="3" xfId="0" applyNumberFormat="1" applyFont="1" applyFill="1" applyBorder="1" applyAlignment="1" applyProtection="1">
      <alignment horizontal="center" vertical="center"/>
      <protection locked="0"/>
    </xf>
    <xf numFmtId="49" fontId="6" fillId="4" borderId="9" xfId="0" applyNumberFormat="1" applyFont="1" applyFill="1" applyBorder="1" applyAlignment="1" applyProtection="1">
      <alignment horizontal="center" vertical="center"/>
      <protection locked="0"/>
    </xf>
    <xf numFmtId="49" fontId="6" fillId="4" borderId="2" xfId="0" applyNumberFormat="1" applyFont="1" applyFill="1" applyBorder="1" applyAlignment="1" applyProtection="1">
      <alignment horizontal="center" vertical="center"/>
      <protection locked="0"/>
    </xf>
    <xf numFmtId="49" fontId="14" fillId="2" borderId="0" xfId="0" applyNumberFormat="1" applyFont="1" applyFill="1" applyAlignment="1" applyProtection="1">
      <alignment horizontal="center" vertical="center"/>
      <protection locked="0"/>
    </xf>
    <xf numFmtId="1" fontId="6" fillId="5" borderId="1" xfId="0" applyNumberFormat="1" applyFont="1" applyFill="1" applyBorder="1" applyAlignment="1" applyProtection="1">
      <alignment horizontal="left" vertical="center" wrapText="1"/>
      <protection locked="0"/>
    </xf>
    <xf numFmtId="1" fontId="6" fillId="5" borderId="1" xfId="0" applyNumberFormat="1" applyFont="1" applyFill="1" applyBorder="1" applyAlignment="1" applyProtection="1">
      <alignment horizontal="left" vertical="center"/>
      <protection locked="0"/>
    </xf>
    <xf numFmtId="14" fontId="13" fillId="5" borderId="1" xfId="0" applyNumberFormat="1" applyFont="1" applyFill="1" applyBorder="1" applyAlignment="1" applyProtection="1">
      <alignment horizontal="center" vertical="center" wrapText="1"/>
      <protection locked="0"/>
    </xf>
    <xf numFmtId="1" fontId="3" fillId="5" borderId="1" xfId="0" applyNumberFormat="1" applyFont="1" applyFill="1" applyBorder="1" applyAlignment="1" applyProtection="1">
      <alignment horizontal="center" vertical="center"/>
      <protection locked="0"/>
    </xf>
    <xf numFmtId="49" fontId="4" fillId="7" borderId="1" xfId="0" applyNumberFormat="1" applyFont="1" applyFill="1" applyBorder="1" applyAlignment="1" applyProtection="1">
      <alignment horizontal="center" vertical="center" wrapText="1"/>
      <protection locked="0"/>
    </xf>
    <xf numFmtId="1" fontId="8" fillId="5" borderId="1" xfId="0" applyNumberFormat="1" applyFont="1" applyFill="1" applyBorder="1" applyAlignment="1" applyProtection="1">
      <alignment horizontal="center" vertical="center"/>
      <protection locked="0"/>
    </xf>
    <xf numFmtId="1" fontId="4" fillId="5" borderId="1" xfId="0" applyNumberFormat="1" applyFont="1" applyFill="1" applyBorder="1" applyAlignment="1" applyProtection="1">
      <alignment horizontal="left" vertical="center" wrapText="1"/>
      <protection locked="0"/>
    </xf>
    <xf numFmtId="1" fontId="4" fillId="5" borderId="1" xfId="0" applyNumberFormat="1" applyFont="1" applyFill="1" applyBorder="1" applyAlignment="1" applyProtection="1">
      <alignment horizontal="left" vertical="center"/>
      <protection locked="0"/>
    </xf>
    <xf numFmtId="14" fontId="24" fillId="5" borderId="1" xfId="0" applyNumberFormat="1" applyFont="1" applyFill="1" applyBorder="1" applyAlignment="1" applyProtection="1">
      <alignment horizontal="center" vertical="center" wrapText="1"/>
      <protection locked="0"/>
    </xf>
    <xf numFmtId="1" fontId="6" fillId="5" borderId="1" xfId="0" applyNumberFormat="1" applyFont="1" applyFill="1" applyBorder="1" applyAlignment="1" applyProtection="1">
      <alignment horizontal="center" vertical="center"/>
      <protection locked="0"/>
    </xf>
  </cellXfs>
  <cellStyles count="5">
    <cellStyle name="Comma" xfId="1" builtinId="3"/>
    <cellStyle name="Normal" xfId="0" builtinId="0"/>
    <cellStyle name="Normal 2" xfId="3"/>
    <cellStyle name="Normal 3" xfId="4"/>
    <cellStyle name="Normal_Sheet1" xfId="2"/>
  </cellStyles>
  <dxfs count="21360">
    <dxf>
      <font>
        <b val="0"/>
        <i val="0"/>
        <strike val="0"/>
        <condense val="0"/>
        <extend val="0"/>
        <outline val="0"/>
        <shadow val="0"/>
        <u val="none"/>
        <vertAlign val="baseline"/>
        <sz val="10"/>
        <color theme="1"/>
        <name val="Arial"/>
        <scheme val="none"/>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rial"/>
        <scheme val="none"/>
      </font>
      <fill>
        <patternFill patternType="solid">
          <fgColor theme="4" tint="0.79998168889431442"/>
          <bgColor theme="4" tint="0.79998168889431442"/>
        </patternFill>
      </fill>
    </dxf>
    <dxf>
      <border outline="0">
        <bottom style="thin">
          <color theme="4" tint="0.39997558519241921"/>
        </bottom>
      </border>
    </dxf>
    <dxf>
      <font>
        <b val="0"/>
        <i val="0"/>
        <strike val="0"/>
        <condense val="0"/>
        <extend val="0"/>
        <outline val="0"/>
        <shadow val="0"/>
        <u val="none"/>
        <vertAlign val="baseline"/>
        <sz val="10"/>
        <color theme="1"/>
        <name val="Arial"/>
        <scheme val="none"/>
      </font>
      <fill>
        <patternFill patternType="solid">
          <fgColor theme="4" tint="0.79998168889431442"/>
          <bgColor theme="4" tint="0.79998168889431442"/>
        </patternFill>
      </fill>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4" formatCode="m/d/yy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indexed="64"/>
        </right>
        <top style="thin">
          <color auto="1"/>
        </top>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auto="1"/>
        </right>
        <top style="thin">
          <color indexed="64"/>
        </top>
        <bottom style="thin">
          <color indexed="64"/>
        </bottom>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4" formatCode="m/d/yy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auto="1"/>
        </right>
        <top style="thin">
          <color indexed="64"/>
        </top>
        <bottom style="thin">
          <color indexed="64"/>
        </bottom>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auto="1"/>
        </right>
        <top style="thin">
          <color indexed="64"/>
        </top>
        <bottom style="thin">
          <color indexed="64"/>
        </bottom>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64" formatCode="m/d/yy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ont>
        <color rgb="FFFF0000"/>
      </font>
    </dxf>
    <dxf>
      <font>
        <color rgb="FFFF0000"/>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ont>
        <color rgb="FFFF0000"/>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rgb="FF000000"/>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auto="1"/>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theme="9" tint="0.79998168889431442"/>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rgb="FFFF0000"/>
      </font>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ont>
        <color rgb="FFFF0000"/>
      </font>
    </dxf>
    <dxf>
      <font>
        <color rgb="FFFF0000"/>
      </font>
    </dxf>
    <dxf>
      <font>
        <color rgb="FFFF0000"/>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rgb="FFFF0000"/>
      </font>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rgb="FFFF0000"/>
      </font>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theme="5"/>
      </font>
    </dxf>
    <dxf>
      <font>
        <color rgb="FFFF0000"/>
      </font>
    </dxf>
    <dxf>
      <font>
        <color rgb="FFFF0000"/>
      </font>
    </dxf>
    <dxf>
      <font>
        <color theme="5"/>
      </font>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theme="9" tint="0.79998168889431442"/>
        </patternFill>
      </fill>
    </dxf>
    <dxf>
      <font>
        <color rgb="FFFF0000"/>
      </font>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rgb="FFFF0000"/>
      </font>
    </dxf>
    <dxf>
      <font>
        <color rgb="FFFF0000"/>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rgb="FFFF0000"/>
      </font>
    </dxf>
    <dxf>
      <font>
        <color rgb="FFFF0000"/>
      </font>
    </dxf>
    <dxf>
      <font>
        <color rgb="FFFF0000"/>
      </font>
    </dxf>
    <dxf>
      <font>
        <color rgb="FFFF0000"/>
      </font>
    </dxf>
    <dxf>
      <fill>
        <patternFill>
          <bgColor theme="9" tint="0.7999816888943144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59996337778862885"/>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9C0006"/>
      </font>
      <fill>
        <patternFill>
          <bgColor rgb="FFFFC7CE"/>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59996337778862885"/>
        </patternFill>
      </fill>
    </dxf>
    <dxf>
      <fill>
        <patternFill>
          <bgColor theme="9" tint="0.79998168889431442"/>
        </patternFill>
      </fill>
    </dxf>
    <dxf>
      <font>
        <color rgb="FFFF0000"/>
      </font>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numFmt numFmtId="2" formatCode="0.00"/>
      <alignment horizontal="center" vertical="center" textRotation="0" indent="0" justifyLastLine="0" shrinkToFit="0" readingOrder="0"/>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rgb="FFFF0000"/>
      </font>
    </dxf>
    <dxf>
      <font>
        <color rgb="FFFF0000"/>
      </font>
    </dxf>
    <dxf>
      <font>
        <color rgb="FFFF0000"/>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center" vertical="center" textRotation="0" wrapText="0"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rgb="FF000000"/>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2" formatCode="0.00"/>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rgb="FF000000"/>
        </right>
        <top style="thin">
          <color auto="1"/>
        </top>
        <bottom style="thin">
          <color auto="1"/>
        </bottom>
      </border>
    </dxf>
    <dxf>
      <font>
        <b val="0"/>
        <i val="0"/>
        <strike val="0"/>
        <condense val="0"/>
        <extend val="0"/>
        <outline val="0"/>
        <shadow val="0"/>
        <u val="none"/>
        <vertAlign val="baseline"/>
        <sz val="10"/>
        <color rgb="FF000000"/>
        <name val="Arial"/>
        <scheme val="none"/>
      </font>
      <numFmt numFmtId="19" formatCode="dd/mm/yy"/>
      <fill>
        <patternFill patternType="solid">
          <fgColor rgb="FF000000"/>
          <bgColor rgb="FFFFFFFF"/>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ont>
        <color rgb="FFFF0000"/>
      </font>
    </dxf>
    <dxf>
      <font>
        <color rgb="FFFF0000"/>
      </font>
    </dxf>
    <dxf>
      <font>
        <color theme="5"/>
      </font>
    </dxf>
    <dxf>
      <font>
        <color rgb="FFFF0000"/>
      </font>
    </dxf>
    <dxf>
      <font>
        <color rgb="FFFF0000"/>
      </font>
    </dxf>
    <dxf>
      <font>
        <color theme="5"/>
      </font>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outline="0">
        <left style="thin">
          <color auto="1"/>
        </left>
        <right style="thin">
          <color indexed="64"/>
        </right>
        <top style="thin">
          <color auto="1"/>
        </top>
        <bottom style="thin">
          <color auto="1"/>
        </bottom>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auto="1"/>
        </left>
        <right style="thin">
          <color indexed="64"/>
        </right>
        <top style="thin">
          <color auto="1"/>
        </top>
        <bottom style="thin">
          <color auto="1"/>
        </bottom>
        <vertical/>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0" formatCode="General"/>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vertical/>
        <horizontal/>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auto="1"/>
        <name val="Arial"/>
        <scheme val="none"/>
      </font>
      <numFmt numFmtId="2" formatCode="0.00"/>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indexed="64"/>
        </right>
        <top style="thin">
          <color auto="1"/>
        </top>
        <bottom style="thin">
          <color auto="1"/>
        </bottom>
      </border>
      <protection locked="1" hidden="0"/>
    </dxf>
    <dxf>
      <font>
        <b val="0"/>
        <i val="0"/>
        <strike val="0"/>
        <condense val="0"/>
        <extend val="0"/>
        <outline val="0"/>
        <shadow val="0"/>
        <u val="none"/>
        <vertAlign val="baseline"/>
        <sz val="10"/>
        <color auto="1"/>
        <name val="Arial"/>
        <scheme val="none"/>
      </font>
      <numFmt numFmtId="30" formatCode="@"/>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0"/>
        <color theme="1"/>
        <name val="Arial"/>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protection locked="0" hidden="0"/>
    </dxf>
    <dxf>
      <font>
        <b val="0"/>
        <i val="0"/>
        <strike val="0"/>
        <condense val="0"/>
        <extend val="0"/>
        <outline val="0"/>
        <shadow val="0"/>
        <u val="none"/>
        <vertAlign val="baseline"/>
        <sz val="10"/>
        <color auto="1"/>
        <name val="Arial"/>
        <scheme val="none"/>
      </font>
      <numFmt numFmtId="1" formatCode="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border outline="0">
        <top style="thin">
          <color auto="1"/>
        </top>
      </border>
    </dxf>
    <dxf>
      <border outline="0">
        <left style="thin">
          <color auto="1"/>
        </left>
        <right style="thin">
          <color indexed="64"/>
        </right>
        <top style="thin">
          <color auto="1"/>
        </top>
        <bottom style="thin">
          <color auto="1"/>
        </bottom>
      </border>
    </dxf>
    <dxf>
      <font>
        <b val="0"/>
        <i val="0"/>
        <strike val="0"/>
        <condense val="0"/>
        <extend val="0"/>
        <outline val="0"/>
        <shadow val="0"/>
        <u val="none"/>
        <vertAlign val="baseline"/>
        <sz val="10"/>
        <color theme="1"/>
        <name val="Arial"/>
        <scheme val="none"/>
      </font>
      <numFmt numFmtId="19" formatCode="dd/mm/yy"/>
      <fill>
        <patternFill patternType="solid">
          <fgColor indexed="64"/>
          <bgColor theme="0"/>
        </patternFill>
      </fill>
      <alignment horizontal="general" vertical="center" textRotation="0" wrapText="0" indent="0" justifyLastLine="0" shrinkToFit="0" readingOrder="0"/>
      <protection locked="0" hidden="0"/>
    </dxf>
    <dxf>
      <border outline="0">
        <bottom style="thin">
          <color auto="1"/>
        </bottom>
      </border>
    </dxf>
    <dxf>
      <font>
        <b/>
        <i val="0"/>
        <strike val="0"/>
        <condense val="0"/>
        <extend val="0"/>
        <outline val="0"/>
        <shadow val="0"/>
        <u val="none"/>
        <vertAlign val="baseline"/>
        <sz val="10"/>
        <color auto="1"/>
        <name val="Arial"/>
        <scheme val="none"/>
      </font>
      <numFmt numFmtId="19" formatCode="dd/mm/yy"/>
      <fill>
        <patternFill patternType="solid">
          <fgColor indexed="64"/>
          <bgColor theme="0"/>
        </patternFill>
      </fill>
      <alignment horizontal="center" vertical="center" textRotation="0" wrapText="1" indent="0" justifyLastLine="0" shrinkToFit="0" readingOrder="0"/>
      <border diagonalUp="0" diagonalDown="0">
        <left style="thin">
          <color auto="1"/>
        </left>
        <right style="thin">
          <color auto="1"/>
        </right>
        <top/>
        <bottom/>
      </border>
      <protection locked="0" hidden="0"/>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theme="9" tint="0.79998168889431442"/>
        </patternFill>
      </fill>
    </dxf>
    <dxf>
      <font>
        <color rgb="FFFF0000"/>
      </font>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ill>
        <patternFill>
          <bgColor theme="9" tint="0.79998168889431442"/>
        </patternFill>
      </fill>
    </dxf>
    <dxf>
      <font>
        <color theme="5"/>
      </font>
    </dxf>
    <dxf>
      <font>
        <color rgb="FFFF0000"/>
      </font>
    </dxf>
    <dxf>
      <font>
        <color rgb="FFFF0000"/>
      </font>
    </dxf>
    <dxf>
      <font>
        <color theme="5"/>
      </font>
    </dxf>
    <dxf>
      <font>
        <color rgb="FFFF0000"/>
      </font>
    </dxf>
    <dxf>
      <font>
        <color rgb="FFFF0000"/>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rgb="FFFF0000"/>
      </font>
    </dxf>
    <dxf>
      <font>
        <color rgb="FFFF0000"/>
      </font>
    </dxf>
    <dxf>
      <fill>
        <patternFill>
          <bgColor theme="9" tint="0.79998168889431442"/>
        </patternFill>
      </fill>
    </dxf>
    <dxf>
      <font>
        <color theme="5"/>
      </font>
    </dxf>
    <dxf>
      <font>
        <color rgb="FFFF0000"/>
      </font>
    </dxf>
    <dxf>
      <font>
        <color rgb="FFFF0000"/>
      </font>
    </dxf>
    <dxf>
      <font>
        <color theme="5"/>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ont>
        <color theme="5"/>
      </font>
    </dxf>
    <dxf>
      <font>
        <color rgb="FFFF0000"/>
      </font>
    </dxf>
    <dxf>
      <font>
        <color rgb="FFFF0000"/>
      </font>
    </dxf>
    <dxf>
      <font>
        <color theme="5"/>
      </font>
    </dxf>
    <dxf>
      <font>
        <color rgb="FFFF0000"/>
      </font>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border>
        <horizontal style="thin">
          <color indexed="64"/>
        </horizontal>
      </border>
    </dxf>
    <dxf>
      <border>
        <horizontal style="thin">
          <color indexed="64"/>
        </horizontal>
      </border>
    </dxf>
    <dxf>
      <border>
        <horizontal style="thin">
          <color indexed="64"/>
        </horizontal>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alignment horizontal="center" readingOrder="0"/>
    </dxf>
    <dxf>
      <alignment horizontal="center" readingOrder="0"/>
    </dxf>
    <dxf>
      <alignment horizontal="center" readingOrder="0"/>
    </dxf>
    <dxf>
      <alignment vertical="center" readingOrder="0"/>
    </dxf>
    <dxf>
      <alignment vertical="center" readingOrder="0"/>
    </dxf>
    <dxf>
      <alignment vertical="center" readingOrder="0"/>
    </dxf>
    <dxf>
      <alignment vertical="center" readingOrder="0"/>
    </dxf>
    <dxf>
      <alignment vertical="center" readingOrder="0"/>
    </dxf>
    <dxf>
      <font>
        <sz val="12"/>
      </font>
    </dxf>
    <dxf>
      <font>
        <sz val="12"/>
      </font>
    </dxf>
    <dxf>
      <font>
        <sz val="12"/>
      </font>
    </dxf>
    <dxf>
      <font>
        <sz val="12"/>
      </font>
    </dxf>
    <dxf>
      <font>
        <sz val="12"/>
      </font>
    </dxf>
    <dxf>
      <font>
        <name val="Arial"/>
        <scheme val="none"/>
      </font>
    </dxf>
    <dxf>
      <font>
        <name val="Arial"/>
        <scheme val="none"/>
      </font>
    </dxf>
    <dxf>
      <font>
        <name val="Arial"/>
        <scheme val="none"/>
      </font>
    </dxf>
    <dxf>
      <font>
        <name val="Arial"/>
        <scheme val="none"/>
      </font>
    </dxf>
    <dxf>
      <font>
        <name val="Arial"/>
        <scheme val="none"/>
      </font>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fill>
        <patternFill>
          <bgColor theme="2"/>
        </patternFill>
      </fill>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tableStyleElement type="wholeTable" dxfId="21359"/>
      <tableStyleElement type="headerRow" dxfId="21358"/>
      <tableStyleElement type="firstRowStripe" dxfId="21357"/>
    </tableStyle>
    <tableStyle name="TableStyleQueryResult" pivot="0" count="3">
      <tableStyleElement type="wholeTable" dxfId="21356"/>
      <tableStyleElement type="headerRow" dxfId="21355"/>
      <tableStyleElement type="firstRowStripe" dxfId="21354"/>
    </tableStyle>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3.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1.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00B050"/>
              </a:solidFill>
              <a:ln w="19050">
                <a:noFill/>
              </a:ln>
              <a:effectLst/>
            </c:spPr>
            <c:extLst xmlns:c16r2="http://schemas.microsoft.com/office/drawing/2015/06/chart">
              <c:ext xmlns:c16="http://schemas.microsoft.com/office/drawing/2014/chart" uri="{C3380CC4-5D6E-409C-BE32-E72D297353CC}">
                <c16:uniqueId val="{00000001-734A-47F7-84F2-7C2EF3943709}"/>
              </c:ext>
            </c:extLst>
          </c:dPt>
          <c:dPt>
            <c:idx val="1"/>
            <c:bubble3D val="0"/>
            <c:spPr>
              <a:solidFill>
                <a:schemeClr val="accent2"/>
              </a:solidFill>
              <a:ln w="19050">
                <a:noFill/>
              </a:ln>
              <a:effectLst/>
            </c:spPr>
            <c:extLst xmlns:c16r2="http://schemas.microsoft.com/office/drawing/2015/06/chart">
              <c:ext xmlns:c16="http://schemas.microsoft.com/office/drawing/2014/chart" uri="{C3380CC4-5D6E-409C-BE32-E72D297353CC}">
                <c16:uniqueId val="{00000003-734A-47F7-84F2-7C2EF3943709}"/>
              </c:ext>
            </c:extLst>
          </c:dPt>
          <c:dPt>
            <c:idx val="2"/>
            <c:bubble3D val="0"/>
            <c:spPr>
              <a:solidFill>
                <a:srgbClr val="FFFF00"/>
              </a:solidFill>
              <a:ln w="19050">
                <a:noFill/>
              </a:ln>
              <a:effectLst/>
            </c:spPr>
            <c:extLst xmlns:c16r2="http://schemas.microsoft.com/office/drawing/2015/06/chart">
              <c:ext xmlns:c16="http://schemas.microsoft.com/office/drawing/2014/chart" uri="{C3380CC4-5D6E-409C-BE32-E72D297353CC}">
                <c16:uniqueId val="{00000005-734A-47F7-84F2-7C2EF3943709}"/>
              </c:ext>
            </c:extLst>
          </c:dPt>
          <c:dPt>
            <c:idx val="3"/>
            <c:bubble3D val="0"/>
            <c:spPr>
              <a:solidFill>
                <a:srgbClr val="7030A0"/>
              </a:solidFill>
              <a:ln w="19050">
                <a:noFill/>
              </a:ln>
              <a:effectLst/>
            </c:spPr>
            <c:extLst xmlns:c16r2="http://schemas.microsoft.com/office/drawing/2015/06/chart">
              <c:ext xmlns:c16="http://schemas.microsoft.com/office/drawing/2014/chart" uri="{C3380CC4-5D6E-409C-BE32-E72D297353CC}">
                <c16:uniqueId val="{00000007-734A-47F7-84F2-7C2EF3943709}"/>
              </c:ext>
            </c:extLst>
          </c:dPt>
          <c:dPt>
            <c:idx val="4"/>
            <c:bubble3D val="0"/>
            <c:spPr>
              <a:solidFill>
                <a:srgbClr val="FF0000"/>
              </a:solidFill>
              <a:ln w="19050">
                <a:noFill/>
              </a:ln>
              <a:effectLst/>
            </c:spPr>
            <c:extLst xmlns:c16r2="http://schemas.microsoft.com/office/drawing/2015/06/chart">
              <c:ext xmlns:c16="http://schemas.microsoft.com/office/drawing/2014/chart" uri="{C3380CC4-5D6E-409C-BE32-E72D297353CC}">
                <c16:uniqueId val="{00000009-734A-47F7-84F2-7C2EF3943709}"/>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xmlns:c16r2="http://schemas.microsoft.com/office/drawing/2015/06/chart">
              <c:ext xmlns:c15="http://schemas.microsoft.com/office/drawing/2012/chart" uri="{CE6537A1-D6FC-4f65-9D91-7224C49458BB}">
                <c15:layout/>
              </c:ext>
            </c:extLst>
          </c:dLbls>
          <c:cat>
            <c:strRef>
              <c:f>BC!$A$28:$A$32</c:f>
              <c:strCache>
                <c:ptCount val="5"/>
                <c:pt idx="0">
                  <c:v>Đã phê duyệt</c:v>
                </c:pt>
                <c:pt idx="1">
                  <c:v>Đang kiểm tra</c:v>
                </c:pt>
                <c:pt idx="2">
                  <c:v>Đang trình ký</c:v>
                </c:pt>
                <c:pt idx="3">
                  <c:v>Gửi sửa</c:v>
                </c:pt>
                <c:pt idx="4">
                  <c:v>Lên ấn bản</c:v>
                </c:pt>
              </c:strCache>
            </c:strRef>
          </c:cat>
          <c:val>
            <c:numRef>
              <c:f>BC!$B$28:$B$32</c:f>
              <c:numCache>
                <c:formatCode>General</c:formatCode>
                <c:ptCount val="5"/>
                <c:pt idx="0">
                  <c:v>6</c:v>
                </c:pt>
                <c:pt idx="1">
                  <c:v>42</c:v>
                </c:pt>
                <c:pt idx="2">
                  <c:v>33</c:v>
                </c:pt>
                <c:pt idx="3">
                  <c:v>8</c:v>
                </c:pt>
                <c:pt idx="4">
                  <c:v>67</c:v>
                </c:pt>
              </c:numCache>
            </c:numRef>
          </c:val>
          <c:extLst xmlns:c16r2="http://schemas.microsoft.com/office/drawing/2015/06/chart">
            <c:ext xmlns:c16="http://schemas.microsoft.com/office/drawing/2014/chart" uri="{C3380CC4-5D6E-409C-BE32-E72D297353CC}">
              <c16:uniqueId val="{0000000A-734A-47F7-84F2-7C2EF394370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solidFill>
            <a:schemeClr val="tx1"/>
          </a:solidFill>
        </a:ln>
        <a:effectLst/>
      </c:spPr>
      <c:txPr>
        <a:bodyPr rot="0" spcFirstLastPara="1" vertOverflow="ellipsis" vert="horz" wrap="square" anchor="ctr" anchorCtr="1"/>
        <a:lstStyle/>
        <a:p>
          <a:pPr>
            <a:defRPr sz="10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solidFill>
      <a:round/>
    </a:ln>
    <a:effectLst/>
  </c:spPr>
  <c:txPr>
    <a:bodyPr/>
    <a:lstStyle/>
    <a:p>
      <a:pPr>
        <a:defRPr sz="1000">
          <a:solidFill>
            <a:sysClr val="windowText" lastClr="000000"/>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1</xdr:row>
      <xdr:rowOff>57150</xdr:rowOff>
    </xdr:from>
    <xdr:to>
      <xdr:col>1</xdr:col>
      <xdr:colOff>819041</xdr:colOff>
      <xdr:row>1</xdr:row>
      <xdr:rowOff>428625</xdr:rowOff>
    </xdr:to>
    <xdr:pic>
      <xdr:nvPicPr>
        <xdr:cNvPr id="2" name="Picture 1">
          <a:extLst>
            <a:ext uri="{FF2B5EF4-FFF2-40B4-BE49-F238E27FC236}">
              <a16:creationId xmlns:a16="http://schemas.microsoft.com/office/drawing/2014/main" xmlns=""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5715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28575</xdr:colOff>
      <xdr:row>8</xdr:row>
      <xdr:rowOff>28575</xdr:rowOff>
    </xdr:from>
    <xdr:to>
      <xdr:col>9</xdr:col>
      <xdr:colOff>57150</xdr:colOff>
      <xdr:row>21</xdr:row>
      <xdr:rowOff>215900</xdr:rowOff>
    </xdr:to>
    <mc:AlternateContent xmlns:mc="http://schemas.openxmlformats.org/markup-compatibility/2006" xmlns:a14="http://schemas.microsoft.com/office/drawing/2010/main">
      <mc:Choice Requires="a14">
        <xdr:graphicFrame macro="">
          <xdr:nvGraphicFramePr>
            <xdr:cNvPr id="3" name="Người kiểm tra">
              <a:extLst>
                <a:ext uri="{FF2B5EF4-FFF2-40B4-BE49-F238E27FC236}">
                  <a16:creationId xmlns:a16="http://schemas.microsoft.com/office/drawing/2014/main" xmlns=""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Người kiểm tra"/>
            </a:graphicData>
          </a:graphic>
        </xdr:graphicFrame>
      </mc:Choice>
      <mc:Fallback xmlns="">
        <xdr:sp macro="" textlink="">
          <xdr:nvSpPr>
            <xdr:cNvPr id="0" name=""/>
            <xdr:cNvSpPr>
              <a:spLocks noTextEdit="1"/>
            </xdr:cNvSpPr>
          </xdr:nvSpPr>
          <xdr:spPr>
            <a:xfrm>
              <a:off x="8496300" y="1790700"/>
              <a:ext cx="1685925" cy="3282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401170</xdr:colOff>
      <xdr:row>1</xdr:row>
      <xdr:rowOff>0</xdr:rowOff>
    </xdr:from>
    <xdr:to>
      <xdr:col>12</xdr:col>
      <xdr:colOff>857250</xdr:colOff>
      <xdr:row>25</xdr:row>
      <xdr:rowOff>142875</xdr:rowOff>
    </xdr:to>
    <mc:AlternateContent xmlns:mc="http://schemas.openxmlformats.org/markup-compatibility/2006" xmlns:a14="http://schemas.microsoft.com/office/drawing/2010/main">
      <mc:Choice Requires="a14">
        <xdr:graphicFrame macro="">
          <xdr:nvGraphicFramePr>
            <xdr:cNvPr id="5" name="Trách nhiệm soạn thảo">
              <a:extLst>
                <a:ext uri="{FF2B5EF4-FFF2-40B4-BE49-F238E27FC236}">
                  <a16:creationId xmlns:a16="http://schemas.microsoft.com/office/drawing/2014/main" xmlns="" id="{00000000-0008-0000-0000-000005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Trách nhiệm soạn thảo"/>
            </a:graphicData>
          </a:graphic>
        </xdr:graphicFrame>
      </mc:Choice>
      <mc:Fallback xmlns="">
        <xdr:sp macro="" textlink="">
          <xdr:nvSpPr>
            <xdr:cNvPr id="0" name=""/>
            <xdr:cNvSpPr>
              <a:spLocks noTextEdit="1"/>
            </xdr:cNvSpPr>
          </xdr:nvSpPr>
          <xdr:spPr>
            <a:xfrm>
              <a:off x="11745445" y="238125"/>
              <a:ext cx="2332505" cy="571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19050</xdr:colOff>
      <xdr:row>1</xdr:row>
      <xdr:rowOff>0</xdr:rowOff>
    </xdr:from>
    <xdr:to>
      <xdr:col>10</xdr:col>
      <xdr:colOff>371475</xdr:colOff>
      <xdr:row>7</xdr:row>
      <xdr:rowOff>152400</xdr:rowOff>
    </xdr:to>
    <mc:AlternateContent xmlns:mc="http://schemas.openxmlformats.org/markup-compatibility/2006" xmlns:a14="http://schemas.microsoft.com/office/drawing/2010/main">
      <mc:Choice Requires="a14">
        <xdr:graphicFrame macro="">
          <xdr:nvGraphicFramePr>
            <xdr:cNvPr id="6" name="Lý do lên ấn bản">
              <a:extLst>
                <a:ext uri="{FF2B5EF4-FFF2-40B4-BE49-F238E27FC236}">
                  <a16:creationId xmlns:a16="http://schemas.microsoft.com/office/drawing/2014/main" xmlns="" id="{00000000-0008-0000-0000-000006000000}"/>
                </a:ext>
              </a:extLst>
            </xdr:cNvPr>
            <xdr:cNvGraphicFramePr/>
          </xdr:nvGraphicFramePr>
          <xdr:xfrm>
            <a:off x="0" y="0"/>
            <a:ext cx="0" cy="0"/>
          </xdr:xfrm>
          <a:graphic>
            <a:graphicData uri="http://schemas.microsoft.com/office/drawing/2010/slicer">
              <sle:slicer xmlns:sle="http://schemas.microsoft.com/office/drawing/2010/slicer" name="Lý do lên ấn bản"/>
            </a:graphicData>
          </a:graphic>
        </xdr:graphicFrame>
      </mc:Choice>
      <mc:Fallback xmlns="">
        <xdr:sp macro="" textlink="">
          <xdr:nvSpPr>
            <xdr:cNvPr id="0" name=""/>
            <xdr:cNvSpPr>
              <a:spLocks noTextEdit="1"/>
            </xdr:cNvSpPr>
          </xdr:nvSpPr>
          <xdr:spPr>
            <a:xfrm>
              <a:off x="8486775" y="238125"/>
              <a:ext cx="3228975" cy="847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66675</xdr:colOff>
      <xdr:row>8</xdr:row>
      <xdr:rowOff>28575</xdr:rowOff>
    </xdr:from>
    <xdr:to>
      <xdr:col>10</xdr:col>
      <xdr:colOff>381000</xdr:colOff>
      <xdr:row>21</xdr:row>
      <xdr:rowOff>206375</xdr:rowOff>
    </xdr:to>
    <mc:AlternateContent xmlns:mc="http://schemas.openxmlformats.org/markup-compatibility/2006" xmlns:a14="http://schemas.microsoft.com/office/drawing/2010/main">
      <mc:Choice Requires="a14">
        <xdr:graphicFrame macro="">
          <xdr:nvGraphicFramePr>
            <xdr:cNvPr id="7" name="Người trình ký">
              <a:extLst>
                <a:ext uri="{FF2B5EF4-FFF2-40B4-BE49-F238E27FC236}">
                  <a16:creationId xmlns:a16="http://schemas.microsoft.com/office/drawing/2014/main" xmlns=""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Người trình ký"/>
            </a:graphicData>
          </a:graphic>
        </xdr:graphicFrame>
      </mc:Choice>
      <mc:Fallback xmlns="">
        <xdr:sp macro="" textlink="">
          <xdr:nvSpPr>
            <xdr:cNvPr id="0" name=""/>
            <xdr:cNvSpPr>
              <a:spLocks noTextEdit="1"/>
            </xdr:cNvSpPr>
          </xdr:nvSpPr>
          <xdr:spPr>
            <a:xfrm>
              <a:off x="10191750" y="1790700"/>
              <a:ext cx="1533525" cy="3273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22</xdr:row>
      <xdr:rowOff>158115</xdr:rowOff>
    </xdr:from>
    <xdr:to>
      <xdr:col>3</xdr:col>
      <xdr:colOff>942975</xdr:colOff>
      <xdr:row>34</xdr:row>
      <xdr:rowOff>62865</xdr:rowOff>
    </xdr:to>
    <xdr:graphicFrame macro="">
      <xdr:nvGraphicFramePr>
        <xdr:cNvPr id="13" name="Chart 12">
          <a:extLst>
            <a:ext uri="{FF2B5EF4-FFF2-40B4-BE49-F238E27FC236}">
              <a16:creationId xmlns:a16="http://schemas.microsoft.com/office/drawing/2014/main" xmlns="" id="{00000000-0008-0000-00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3" name="Picture 2">
          <a:extLst>
            <a:ext uri="{FF2B5EF4-FFF2-40B4-BE49-F238E27FC236}">
              <a16:creationId xmlns:a16="http://schemas.microsoft.com/office/drawing/2014/main" xmlns="" id="{00000000-0008-0000-01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2" name="Picture 1">
          <a:extLst>
            <a:ext uri="{FF2B5EF4-FFF2-40B4-BE49-F238E27FC236}">
              <a16:creationId xmlns:a16="http://schemas.microsoft.com/office/drawing/2014/main" xmlns=""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2" name="Picture 1">
          <a:extLst>
            <a:ext uri="{FF2B5EF4-FFF2-40B4-BE49-F238E27FC236}">
              <a16:creationId xmlns:a16="http://schemas.microsoft.com/office/drawing/2014/main" xmlns=""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2" name="Picture 1">
          <a:extLst>
            <a:ext uri="{FF2B5EF4-FFF2-40B4-BE49-F238E27FC236}">
              <a16:creationId xmlns:a16="http://schemas.microsoft.com/office/drawing/2014/main" xmlns=""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2" name="Picture 1">
          <a:extLst>
            <a:ext uri="{FF2B5EF4-FFF2-40B4-BE49-F238E27FC236}">
              <a16:creationId xmlns:a16="http://schemas.microsoft.com/office/drawing/2014/main" xmlns="" id="{00000000-0008-0000-0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2" name="Picture 1">
          <a:extLst>
            <a:ext uri="{FF2B5EF4-FFF2-40B4-BE49-F238E27FC236}">
              <a16:creationId xmlns:a16="http://schemas.microsoft.com/office/drawing/2014/main" xmlns=""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2" name="Picture 1">
          <a:extLst>
            <a:ext uri="{FF2B5EF4-FFF2-40B4-BE49-F238E27FC236}">
              <a16:creationId xmlns:a16="http://schemas.microsoft.com/office/drawing/2014/main" xmlns="" id="{00000000-0008-0000-0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2" name="Picture 1">
          <a:extLst>
            <a:ext uri="{FF2B5EF4-FFF2-40B4-BE49-F238E27FC236}">
              <a16:creationId xmlns:a16="http://schemas.microsoft.com/office/drawing/2014/main" xmlns=""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2" name="Picture 1">
          <a:extLst>
            <a:ext uri="{FF2B5EF4-FFF2-40B4-BE49-F238E27FC236}">
              <a16:creationId xmlns:a16="http://schemas.microsoft.com/office/drawing/2014/main" xmlns="" id="{00000000-0008-0000-09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2" name="Picture 1">
          <a:extLst>
            <a:ext uri="{FF2B5EF4-FFF2-40B4-BE49-F238E27FC236}">
              <a16:creationId xmlns:a16="http://schemas.microsoft.com/office/drawing/2014/main" xmlns="" id="{00000000-0008-0000-0A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2" name="Picture 1">
          <a:extLst>
            <a:ext uri="{FF2B5EF4-FFF2-40B4-BE49-F238E27FC236}">
              <a16:creationId xmlns:a16="http://schemas.microsoft.com/office/drawing/2014/main" xmlns="" id="{00000000-0008-0000-0B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2" name="Picture 1">
          <a:extLst>
            <a:ext uri="{FF2B5EF4-FFF2-40B4-BE49-F238E27FC236}">
              <a16:creationId xmlns:a16="http://schemas.microsoft.com/office/drawing/2014/main" xmlns="" id="{00000000-0008-0000-0C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2" name="Picture 1">
          <a:extLst>
            <a:ext uri="{FF2B5EF4-FFF2-40B4-BE49-F238E27FC236}">
              <a16:creationId xmlns:a16="http://schemas.microsoft.com/office/drawing/2014/main" xmlns=""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2" name="Picture 1">
          <a:extLst>
            <a:ext uri="{FF2B5EF4-FFF2-40B4-BE49-F238E27FC236}">
              <a16:creationId xmlns:a16="http://schemas.microsoft.com/office/drawing/2014/main" xmlns="" id="{00000000-0008-0000-0E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725907</xdr:colOff>
      <xdr:row>1</xdr:row>
      <xdr:rowOff>180975</xdr:rowOff>
    </xdr:to>
    <xdr:pic>
      <xdr:nvPicPr>
        <xdr:cNvPr id="2" name="Picture 1">
          <a:extLst>
            <a:ext uri="{FF2B5EF4-FFF2-40B4-BE49-F238E27FC236}">
              <a16:creationId xmlns:a16="http://schemas.microsoft.com/office/drawing/2014/main" xmlns="" id="{00000000-0008-0000-0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895241</xdr:colOff>
      <xdr:row>1</xdr:row>
      <xdr:rowOff>180975</xdr:rowOff>
    </xdr:to>
    <xdr:pic>
      <xdr:nvPicPr>
        <xdr:cNvPr id="2" name="Picture 1">
          <a:extLst>
            <a:ext uri="{FF2B5EF4-FFF2-40B4-BE49-F238E27FC236}">
              <a16:creationId xmlns:a16="http://schemas.microsoft.com/office/drawing/2014/main" xmlns="" id="{00000000-0008-0000-1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647591</xdr:colOff>
      <xdr:row>1</xdr:row>
      <xdr:rowOff>180975</xdr:rowOff>
    </xdr:to>
    <xdr:pic>
      <xdr:nvPicPr>
        <xdr:cNvPr id="2" name="Picture 1">
          <a:extLst>
            <a:ext uri="{FF2B5EF4-FFF2-40B4-BE49-F238E27FC236}">
              <a16:creationId xmlns:a16="http://schemas.microsoft.com/office/drawing/2014/main" xmlns="" id="{00000000-0008-0000-1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981091"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List%20&amp;%20Database_SOP.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1#"/>
      <sheetName val="02#"/>
      <sheetName val="03#"/>
      <sheetName val="04#"/>
      <sheetName val="05#"/>
      <sheetName val="07#"/>
      <sheetName val="08#"/>
      <sheetName val="09#"/>
      <sheetName val="11#"/>
      <sheetName val="12#"/>
      <sheetName val="13#"/>
      <sheetName val="14#"/>
      <sheetName val="15#"/>
      <sheetName val="16#"/>
      <sheetName val=" 17#"/>
      <sheetName val=" 18# "/>
      <sheetName val="19#"/>
      <sheetName val="List01"/>
      <sheetName val="List02"/>
      <sheetName val="List03"/>
      <sheetName val="List04"/>
      <sheetName val="List05"/>
      <sheetName val="List07"/>
      <sheetName val="List08"/>
      <sheetName val="List09"/>
      <sheetName val="List11"/>
      <sheetName val="List12"/>
      <sheetName val="List13"/>
      <sheetName val="List14"/>
      <sheetName val="List15"/>
      <sheetName val="List16 "/>
      <sheetName val="List17"/>
      <sheetName val="List18"/>
      <sheetName val="List KSĐB"/>
      <sheetName val="List1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pivotCache/pivotCacheDefinition1.xml><?xml version="1.0" encoding="utf-8"?>
<pivotCacheDefinition xmlns="http://schemas.openxmlformats.org/spreadsheetml/2006/main" xmlns:r="http://schemas.openxmlformats.org/officeDocument/2006/relationships" saveData="0" refreshedBy="ADMIN" refreshedDate="44729.309796412039" backgroundQuery="1" createdVersion="5" refreshedVersion="8" minRefreshableVersion="3" recordCount="0" supportSubquery="1" supportAdvancedDrill="1">
  <cacheSource type="external" connectionId="1"/>
  <cacheFields count="32">
    <cacheField name="[Measures].[Count of Số SOP]" caption="Count of Số SOP" numFmtId="0" hierarchy="83" level="32767"/>
    <cacheField name="[Append1].[13/10/21].[13/10/21]" caption="13/10/21" numFmtId="0" hierarchy="16" level="1">
      <sharedItems count="5">
        <s v="Đã phê duyệt"/>
        <s v="Đang kiểm tra"/>
        <s v="Đang trình ký"/>
        <s v="Gửi sửa"/>
        <s v="Lên ấn bản"/>
      </sharedItems>
    </cacheField>
    <cacheField name="[Append1].[Area].[Area]" caption="Area" numFmtId="0" hierarchy="6" level="1">
      <sharedItems count="16">
        <s v="01"/>
        <s v="02"/>
        <s v="03"/>
        <s v="04"/>
        <s v="05"/>
        <s v="07"/>
        <s v="08"/>
        <s v="09"/>
        <s v="11"/>
        <s v="12"/>
        <s v="13"/>
        <s v="15"/>
        <s v="16"/>
        <s v="17"/>
        <s v="18"/>
        <s v="19"/>
      </sharedItems>
    </cacheField>
    <cacheField name="[Append1].[20/10/21].[20/10/21]" caption="20/10/21" numFmtId="0" hierarchy="17" level="1">
      <sharedItems count="5">
        <s v="Đang kiểm tra"/>
        <s v="Đang trình ký"/>
        <s v="Gửi sửa"/>
        <s v="Lên ấn bản"/>
        <s v="Đã phê duyệt" u="1"/>
      </sharedItems>
    </cacheField>
    <cacheField name="[Append1].[27/10/21].[27/10/21]" caption="27/10/21" numFmtId="0" hierarchy="18" level="1">
      <sharedItems count="5">
        <s v="Đang kiểm tra"/>
        <s v="Đang trình ký"/>
        <s v="Gửi sửa"/>
        <s v="Lên ấn bản"/>
        <s v="Đã phê duyệt" u="1"/>
      </sharedItems>
    </cacheField>
    <cacheField name="[Append1].[03/11/21].[03/11/21]" caption="03/11/21" numFmtId="0" hierarchy="19" level="1">
      <sharedItems count="5">
        <s v="Đã phê duyệt"/>
        <s v="Đang kiểm tra"/>
        <s v="Đang trình ký"/>
        <s v="Gửi sửa"/>
        <s v="Lên ấn bản"/>
      </sharedItems>
    </cacheField>
    <cacheField name="[Append1].[10/11/21].[10/11/21]" caption="10/11/21" numFmtId="0" hierarchy="20" level="1">
      <sharedItems count="5">
        <s v="Đã phê duyệt"/>
        <s v="Đang kiểm tra"/>
        <s v="Đang trình ký"/>
        <s v="Gửi sửa"/>
        <s v="Lên ấn bản"/>
      </sharedItems>
    </cacheField>
    <cacheField name="[Append1].[17/11/21].[17/11/21]" caption="17/11/21" numFmtId="0" hierarchy="21" level="1">
      <sharedItems count="5">
        <s v="Đã phê duyệt"/>
        <s v="Đang kiểm tra"/>
        <s v="Đang trình ký"/>
        <s v="Gửi sửa"/>
        <s v="Lên ấn bản"/>
      </sharedItems>
    </cacheField>
    <cacheField name="[Append1].[24/11/21].[24/11/21]" caption="24/11/21" numFmtId="0" hierarchy="22" level="1">
      <sharedItems count="5">
        <s v="Đã phê duyệt"/>
        <s v="Đang kiểm tra"/>
        <s v="Đang trình ký"/>
        <s v="Gửi sửa"/>
        <s v="Lên ấn bản"/>
      </sharedItems>
    </cacheField>
    <cacheField name="[Append1].[01/12/21].[01/12/21]" caption="01/12/21" numFmtId="0" hierarchy="23" level="1">
      <sharedItems count="5">
        <s v="Đã phê duyệt"/>
        <s v="Đang kiểm tra"/>
        <s v="Đang trình ký"/>
        <s v="Gửi sửa"/>
        <s v="Lên ấn bản"/>
      </sharedItems>
    </cacheField>
    <cacheField name="[Append1].[08/12/21].[08/12/21]" caption="08/12/21" numFmtId="0" hierarchy="24" level="1">
      <sharedItems count="5">
        <s v="Đã phê duyệt"/>
        <s v="Đang kiểm tra"/>
        <s v="Đang trình ký"/>
        <s v="Gửi sửa"/>
        <s v="Lên ấn bản"/>
      </sharedItems>
    </cacheField>
    <cacheField name="[Append1].[15/12/21].[15/12/21]" caption="15/12/21" numFmtId="0" hierarchy="25" level="1">
      <sharedItems count="5">
        <s v="Đã phê duyệt"/>
        <s v="Đang kiểm tra"/>
        <s v="Đang trình ký"/>
        <s v="Gửi sửa"/>
        <s v="Lên ấn bản"/>
      </sharedItems>
    </cacheField>
    <cacheField name="[Append1].[22/12/21].[22/12/21]" caption="22/12/21" numFmtId="0" hierarchy="26" level="1">
      <sharedItems count="5">
        <s v="Đang kiểm tra"/>
        <s v="Đang trình ký"/>
        <s v="Gửi sửa"/>
        <s v="Lên ấn bản"/>
        <s v="Đã phê duyệt" u="1"/>
      </sharedItems>
    </cacheField>
    <cacheField name="[Append1].[29/12/21].[29/12/21]" caption="29/12/21" numFmtId="0" hierarchy="27" level="1">
      <sharedItems count="5">
        <s v="Đã phê duyệt"/>
        <s v="Đang kiểm tra"/>
        <s v="Đang trình ký"/>
        <s v="Gửi sửa" u="1"/>
        <s v="Lên ấn bản" u="1"/>
      </sharedItems>
    </cacheField>
    <cacheField name="[Append1].[05/01/22].[05/01/22]" caption="05/01/22" numFmtId="0" hierarchy="28" level="1">
      <sharedItems count="5">
        <s v="Đã phê duyệt"/>
        <s v="Đang kiểm tra"/>
        <s v="Đang trình ký"/>
        <s v="Gửi sửa"/>
        <s v="Lên ấn bản"/>
      </sharedItems>
    </cacheField>
    <cacheField name="[Append1].[12/01/22].[12/01/22]" caption="12/01/22" numFmtId="0" hierarchy="29" level="1">
      <sharedItems count="5">
        <s v="Đã phê duyệt"/>
        <s v="Đang kiểm tra"/>
        <s v="Đang trình ký"/>
        <s v="Gửi sửa"/>
        <s v="Lên ấn bản"/>
      </sharedItems>
    </cacheField>
    <cacheField name="[Append1].[19/01/22].[19/01/22]" caption="19/01/22" numFmtId="0" hierarchy="30" level="1">
      <sharedItems count="5">
        <s v="Đã phê duyệt"/>
        <s v="Đang kiểm tra"/>
        <s v="Đang trình ký"/>
        <s v="Gửi sửa"/>
        <s v="Lên ấn bản"/>
      </sharedItems>
    </cacheField>
    <cacheField name="[Append1].[26/01/22].[26/01/22]" caption="26/01/22" numFmtId="0" hierarchy="31" level="1">
      <sharedItems count="5">
        <s v="Đã phê duyệt"/>
        <s v="Đang kiểm tra"/>
        <s v="Đang trình ký"/>
        <s v="Gửi sửa"/>
        <s v="Lên ấn bản"/>
      </sharedItems>
    </cacheField>
    <cacheField name="[Append1].[09/02/22].[09/02/22]" caption="09/02/22" numFmtId="0" hierarchy="33" level="1">
      <sharedItems count="4">
        <s v="Đang kiểm tra"/>
        <s v="Đang trình ký"/>
        <s v="Gửi sửa"/>
        <s v="Lên ấn bản"/>
      </sharedItems>
    </cacheField>
    <cacheField name="[Append1].[16/02/22].[16/02/22]" caption="16/02/22" numFmtId="0" hierarchy="34" level="1">
      <sharedItems count="5">
        <s v="Đã phê duyệt"/>
        <s v="Đang kiểm tra"/>
        <s v="Đang trình ký"/>
        <s v="Gửi sửa"/>
        <s v="Lên ấn bản"/>
      </sharedItems>
    </cacheField>
    <cacheField name="[Append1].[09/03/22].[09/03/22]" caption="09/03/22" numFmtId="0" hierarchy="37" level="1">
      <sharedItems count="5">
        <s v="Đã phê duyệt"/>
        <s v="Đang kiểm tra"/>
        <s v="Đang trình ký"/>
        <s v="Gửi sửa"/>
        <s v="Lên ấn bản"/>
      </sharedItems>
    </cacheField>
    <cacheField name="[Append1].[16/03/22].[16/03/22]" caption="16/03/22" numFmtId="0" hierarchy="38" level="1">
      <sharedItems count="5">
        <s v="Đã phê duyệt"/>
        <s v="Đang kiểm tra"/>
        <s v="Đang trình ký"/>
        <s v="Gửi sửa"/>
        <s v="Lên ấn bản"/>
      </sharedItems>
    </cacheField>
    <cacheField name="[Append1].[23/03/22].[23/03/22]" caption="23/03/22" numFmtId="0" hierarchy="39" level="1">
      <sharedItems count="5">
        <s v="Đã phê duyệt"/>
        <s v="Đang kiểm tra"/>
        <s v="Đang trình ký"/>
        <s v="Gửi sửa"/>
        <s v="Lên ấn bản"/>
      </sharedItems>
    </cacheField>
    <cacheField name="[Append1].[30/03/22].[30/03/22]" caption="30/03/22" numFmtId="0" hierarchy="40" level="1">
      <sharedItems count="4">
        <s v="Đang kiểm tra"/>
        <s v="Đang trình ký"/>
        <s v="Gửi sửa"/>
        <s v="Lên ấn bản"/>
      </sharedItems>
    </cacheField>
    <cacheField name="[Append1].[20/04/22].[20/04/22]" caption="20/04/22" numFmtId="0" hierarchy="43" level="1">
      <sharedItems count="5">
        <s v="Đã phê duyệt"/>
        <s v="Đang kiểm tra"/>
        <s v="Đang trình ký"/>
        <s v="Gửi sửa"/>
        <s v="Lên ấn bản"/>
      </sharedItems>
    </cacheField>
    <cacheField name="[Append1].[27/04/22].[27/04/22]" caption="27/04/22" numFmtId="0" hierarchy="44" level="1">
      <sharedItems count="5">
        <s v="Đã phê duyệt"/>
        <s v="Đang kiểm tra"/>
        <s v="Đang trình ký"/>
        <s v="Gửi sửa"/>
        <s v="Lên ấn bản"/>
      </sharedItems>
    </cacheField>
    <cacheField name="[Append1].[11/05/22].[11/05/22]" caption="11/05/22" numFmtId="0" hierarchy="46" level="1">
      <sharedItems count="5">
        <s v="Đã phê duyệt"/>
        <s v="Đang kiểm tra"/>
        <s v="Đang trình ký"/>
        <s v="Gửi sửa"/>
        <s v="Lên ấn bản"/>
      </sharedItems>
    </cacheField>
    <cacheField name="[Append1].[18/05/22].[18/05/22]" caption="18/05/22" numFmtId="0" hierarchy="47" level="1">
      <sharedItems count="5">
        <s v="Đã phê duyệt"/>
        <s v="Đang kiểm tra"/>
        <s v="Đang trình ký"/>
        <s v="Gửi sửa"/>
        <s v="Lên ấn bản"/>
      </sharedItems>
    </cacheField>
    <cacheField name="[Append1].[25/05/22].[25/05/22]" caption="25/05/22" numFmtId="0" hierarchy="48" level="1">
      <sharedItems count="5">
        <s v="Đã phê duyệt"/>
        <s v="Đang kiểm tra"/>
        <s v="Đang trình ký"/>
        <s v="Gửi sửa"/>
        <s v="Lên ấn bản"/>
      </sharedItems>
    </cacheField>
    <cacheField name="[Append1].[01/06/22].[01/06/22]" caption="01/06/22" numFmtId="0" hierarchy="49" level="1">
      <sharedItems count="5">
        <s v="Đã phê duyệt"/>
        <s v="Đang kiểm tra"/>
        <s v="Đang trình ký"/>
        <s v="Gửi sửa"/>
        <s v="Lên ấn bản"/>
      </sharedItems>
    </cacheField>
    <cacheField name="[Append1].[08/06/22].[08/06/22]" caption="08/06/22" numFmtId="0" hierarchy="50" level="1">
      <sharedItems count="5">
        <s v="Đã phê duyệt"/>
        <s v="Đang kiểm tra"/>
        <s v="Đang trình ký"/>
        <s v="Gửi sửa"/>
        <s v="Lên ấn bản"/>
      </sharedItems>
    </cacheField>
    <cacheField name="[Append1].[Người kiểm tra].[Người kiểm tra]" caption="Người kiểm tra" numFmtId="0" hierarchy="13" level="1">
      <sharedItems containsSemiMixedTypes="0" containsNonDate="0" containsString="0"/>
    </cacheField>
  </cacheFields>
  <cacheHierarchies count="87">
    <cacheHierarchy uniqueName="[Append1].[Số SOP]" caption="Số SOP" attribute="1" defaultMemberUniqueName="[Append1].[Số SOP].[All]" allUniqueName="[Append1].[Số SOP].[All]" dimensionUniqueName="[Append1]" displayFolder="" count="0" memberValueDatatype="130" unbalanced="0"/>
    <cacheHierarchy uniqueName="[Append1].[Tên SOP]" caption="Tên SOP" attribute="1" defaultMemberUniqueName="[Append1].[Tên SOP].[All]" allUniqueName="[Append1].[Tên SOP].[All]" dimensionUniqueName="[Append1]" displayFolder="" count="0" memberValueDatatype="130" unbalanced="0"/>
    <cacheHierarchy uniqueName="[Append1].[Ngày hiệu lực (dd/mm/yy)]" caption="Ngày hiệu lực (dd/mm/yy)" attribute="1" time="1" defaultMemberUniqueName="[Append1].[Ngày hiệu lực (dd/mm/yy)].[All]" allUniqueName="[Append1].[Ngày hiệu lực (dd/mm/yy)].[All]" dimensionUniqueName="[Append1]" displayFolder="" count="0" memberValueDatatype="7" unbalanced="0"/>
    <cacheHierarchy uniqueName="[Append1].[Tình trạng]" caption="Tình trạng" attribute="1" defaultMemberUniqueName="[Append1].[Tình trạng].[All]" allUniqueName="[Append1].[Tình trạng].[All]" dimensionUniqueName="[Append1]" displayFolder="" count="0" memberValueDatatype="130" unbalanced="0"/>
    <cacheHierarchy uniqueName="[Append1].[Thay thế tài liệu]" caption="Thay thế tài liệu" attribute="1" defaultMemberUniqueName="[Append1].[Thay thế tài liệu].[All]" allUniqueName="[Append1].[Thay thế tài liệu].[All]" dimensionUniqueName="[Append1]" displayFolder="" count="0" memberValueDatatype="130" unbalanced="0"/>
    <cacheHierarchy uniqueName="[Append1].[Tài liệu tham khảo]" caption="Tài liệu tham khảo" attribute="1" defaultMemberUniqueName="[Append1].[Tài liệu tham khảo].[All]" allUniqueName="[Append1].[Tài liệu tham khảo].[All]" dimensionUniqueName="[Append1]" displayFolder="" count="0" memberValueDatatype="130" unbalanced="0"/>
    <cacheHierarchy uniqueName="[Append1].[Area]" caption="Area" attribute="1" defaultMemberUniqueName="[Append1].[Area].[All]" allUniqueName="[Append1].[Area].[All]" dimensionUniqueName="[Append1]" displayFolder="" count="2" memberValueDatatype="130" unbalanced="0">
      <fieldsUsage count="2">
        <fieldUsage x="-1"/>
        <fieldUsage x="2"/>
      </fieldsUsage>
    </cacheHierarchy>
    <cacheHierarchy uniqueName="[Append1].[Trách nhiệm soạn thảo]" caption="Trách nhiệm soạn thảo" attribute="1" defaultMemberUniqueName="[Append1].[Trách nhiệm soạn thảo].[All]" allUniqueName="[Append1].[Trách nhiệm soạn thảo].[All]" dimensionUniqueName="[Append1]" displayFolder="" count="2" memberValueDatatype="130" unbalanced="0"/>
    <cacheHierarchy uniqueName="[Append1].[Áp dụng]" caption="Áp dụng" attribute="1" defaultMemberUniqueName="[Append1].[Áp dụng].[All]" allUniqueName="[Append1].[Áp dụng].[All]" dimensionUniqueName="[Append1]" displayFolder="" count="0" memberValueDatatype="130" unbalanced="0"/>
    <cacheHierarchy uniqueName="[Append1].[Người phê duyệt]" caption="Người phê duyệt" attribute="1" defaultMemberUniqueName="[Append1].[Người phê duyệt].[All]" allUniqueName="[Append1].[Người phê duyệt].[All]" dimensionUniqueName="[Append1]" displayFolder="" count="0" memberValueDatatype="130" unbalanced="0"/>
    <cacheHierarchy uniqueName="[Append1].[Lý do lên ấn bản]" caption="Lý do lên ấn bản" attribute="1" defaultMemberUniqueName="[Append1].[Lý do lên ấn bản].[All]" allUniqueName="[Append1].[Lý do lên ấn bản].[All]" dimensionUniqueName="[Append1]" displayFolder="" count="2" memberValueDatatype="130" unbalanced="0"/>
    <cacheHierarchy uniqueName="[Append1].[Chi tiết]" caption="Chi tiết" attribute="1" defaultMemberUniqueName="[Append1].[Chi tiết].[All]" allUniqueName="[Append1].[Chi tiết].[All]" dimensionUniqueName="[Append1]" displayFolder="" count="0" memberValueDatatype="130" unbalanced="0"/>
    <cacheHierarchy uniqueName="[Append1].[Deadline (dd/mm/yy)]" caption="Deadline (dd/mm/yy)" attribute="1" defaultMemberUniqueName="[Append1].[Deadline (dd/mm/yy)].[All]" allUniqueName="[Append1].[Deadline (dd/mm/yy)].[All]" dimensionUniqueName="[Append1]" displayFolder="" count="0" memberValueDatatype="130" unbalanced="0"/>
    <cacheHierarchy uniqueName="[Append1].[Người kiểm tra]" caption="Người kiểm tra" attribute="1" defaultMemberUniqueName="[Append1].[Người kiểm tra].[All]" allUniqueName="[Append1].[Người kiểm tra].[All]" dimensionUniqueName="[Append1]" displayFolder="" count="2" memberValueDatatype="130" unbalanced="0">
      <fieldsUsage count="2">
        <fieldUsage x="-1"/>
        <fieldUsage x="31"/>
      </fieldsUsage>
    </cacheHierarchy>
    <cacheHierarchy uniqueName="[Append1].[Người trình ký]" caption="Người trình ký" attribute="1" defaultMemberUniqueName="[Append1].[Người trình ký].[All]" allUniqueName="[Append1].[Người trình ký].[All]" dimensionUniqueName="[Append1]" displayFolder="" count="2" memberValueDatatype="130" unbalanced="0"/>
    <cacheHierarchy uniqueName="[Append1].[Ghi chú tiến độ]" caption="Ghi chú tiến độ" attribute="1" defaultMemberUniqueName="[Append1].[Ghi chú tiến độ].[All]" allUniqueName="[Append1].[Ghi chú tiến độ].[All]" dimensionUniqueName="[Append1]" displayFolder="" count="0" memberValueDatatype="130" unbalanced="0"/>
    <cacheHierarchy uniqueName="[Append1].[13/10/21]" caption="13/10/21" attribute="1" defaultMemberUniqueName="[Append1].[13/10/21].[All]" allUniqueName="[Append1].[13/10/21].[All]" dimensionUniqueName="[Append1]" displayFolder="" count="2" memberValueDatatype="130" unbalanced="0">
      <fieldsUsage count="2">
        <fieldUsage x="-1"/>
        <fieldUsage x="1"/>
      </fieldsUsage>
    </cacheHierarchy>
    <cacheHierarchy uniqueName="[Append1].[20/10/21]" caption="20/10/21" attribute="1" defaultMemberUniqueName="[Append1].[20/10/21].[All]" allUniqueName="[Append1].[20/10/21].[All]" dimensionUniqueName="[Append1]" displayFolder="" count="2" memberValueDatatype="130" unbalanced="0">
      <fieldsUsage count="2">
        <fieldUsage x="-1"/>
        <fieldUsage x="3"/>
      </fieldsUsage>
    </cacheHierarchy>
    <cacheHierarchy uniqueName="[Append1].[27/10/21]" caption="27/10/21" attribute="1" defaultMemberUniqueName="[Append1].[27/10/21].[All]" allUniqueName="[Append1].[27/10/21].[All]" dimensionUniqueName="[Append1]" displayFolder="" count="2" memberValueDatatype="130" unbalanced="0">
      <fieldsUsage count="2">
        <fieldUsage x="-1"/>
        <fieldUsage x="4"/>
      </fieldsUsage>
    </cacheHierarchy>
    <cacheHierarchy uniqueName="[Append1].[03/11/21]" caption="03/11/21" attribute="1" defaultMemberUniqueName="[Append1].[03/11/21].[All]" allUniqueName="[Append1].[03/11/21].[All]" dimensionUniqueName="[Append1]" displayFolder="" count="2" memberValueDatatype="130" unbalanced="0">
      <fieldsUsage count="2">
        <fieldUsage x="-1"/>
        <fieldUsage x="5"/>
      </fieldsUsage>
    </cacheHierarchy>
    <cacheHierarchy uniqueName="[Append1].[10/11/21]" caption="10/11/21" attribute="1" defaultMemberUniqueName="[Append1].[10/11/21].[All]" allUniqueName="[Append1].[10/11/21].[All]" dimensionUniqueName="[Append1]" displayFolder="" count="2" memberValueDatatype="130" unbalanced="0">
      <fieldsUsage count="2">
        <fieldUsage x="-1"/>
        <fieldUsage x="6"/>
      </fieldsUsage>
    </cacheHierarchy>
    <cacheHierarchy uniqueName="[Append1].[17/11/21]" caption="17/11/21" attribute="1" defaultMemberUniqueName="[Append1].[17/11/21].[All]" allUniqueName="[Append1].[17/11/21].[All]" dimensionUniqueName="[Append1]" displayFolder="" count="2" memberValueDatatype="130" unbalanced="0">
      <fieldsUsage count="2">
        <fieldUsage x="-1"/>
        <fieldUsage x="7"/>
      </fieldsUsage>
    </cacheHierarchy>
    <cacheHierarchy uniqueName="[Append1].[24/11/21]" caption="24/11/21" attribute="1" defaultMemberUniqueName="[Append1].[24/11/21].[All]" allUniqueName="[Append1].[24/11/21].[All]" dimensionUniqueName="[Append1]" displayFolder="" count="2" memberValueDatatype="130" unbalanced="0">
      <fieldsUsage count="2">
        <fieldUsage x="-1"/>
        <fieldUsage x="8"/>
      </fieldsUsage>
    </cacheHierarchy>
    <cacheHierarchy uniqueName="[Append1].[01/12/21]" caption="01/12/21" attribute="1" defaultMemberUniqueName="[Append1].[01/12/21].[All]" allUniqueName="[Append1].[01/12/21].[All]" dimensionUniqueName="[Append1]" displayFolder="" count="2" memberValueDatatype="130" unbalanced="0">
      <fieldsUsage count="2">
        <fieldUsage x="-1"/>
        <fieldUsage x="9"/>
      </fieldsUsage>
    </cacheHierarchy>
    <cacheHierarchy uniqueName="[Append1].[08/12/21]" caption="08/12/21" attribute="1" defaultMemberUniqueName="[Append1].[08/12/21].[All]" allUniqueName="[Append1].[08/12/21].[All]" dimensionUniqueName="[Append1]" displayFolder="" count="2" memberValueDatatype="130" unbalanced="0">
      <fieldsUsage count="2">
        <fieldUsage x="-1"/>
        <fieldUsage x="10"/>
      </fieldsUsage>
    </cacheHierarchy>
    <cacheHierarchy uniqueName="[Append1].[15/12/21]" caption="15/12/21" attribute="1" defaultMemberUniqueName="[Append1].[15/12/21].[All]" allUniqueName="[Append1].[15/12/21].[All]" dimensionUniqueName="[Append1]" displayFolder="" count="2" memberValueDatatype="130" unbalanced="0">
      <fieldsUsage count="2">
        <fieldUsage x="-1"/>
        <fieldUsage x="11"/>
      </fieldsUsage>
    </cacheHierarchy>
    <cacheHierarchy uniqueName="[Append1].[22/12/21]" caption="22/12/21" attribute="1" defaultMemberUniqueName="[Append1].[22/12/21].[All]" allUniqueName="[Append1].[22/12/21].[All]" dimensionUniqueName="[Append1]" displayFolder="" count="2" memberValueDatatype="130" unbalanced="0">
      <fieldsUsage count="2">
        <fieldUsage x="-1"/>
        <fieldUsage x="12"/>
      </fieldsUsage>
    </cacheHierarchy>
    <cacheHierarchy uniqueName="[Append1].[29/12/21]" caption="29/12/21" attribute="1" defaultMemberUniqueName="[Append1].[29/12/21].[All]" allUniqueName="[Append1].[29/12/21].[All]" dimensionUniqueName="[Append1]" displayFolder="" count="2" memberValueDatatype="130" unbalanced="0">
      <fieldsUsage count="2">
        <fieldUsage x="-1"/>
        <fieldUsage x="13"/>
      </fieldsUsage>
    </cacheHierarchy>
    <cacheHierarchy uniqueName="[Append1].[05/01/22]" caption="05/01/22" attribute="1" defaultMemberUniqueName="[Append1].[05/01/22].[All]" allUniqueName="[Append1].[05/01/22].[All]" dimensionUniqueName="[Append1]" displayFolder="" count="2" memberValueDatatype="130" unbalanced="0">
      <fieldsUsage count="2">
        <fieldUsage x="-1"/>
        <fieldUsage x="14"/>
      </fieldsUsage>
    </cacheHierarchy>
    <cacheHierarchy uniqueName="[Append1].[12/01/22]" caption="12/01/22" attribute="1" defaultMemberUniqueName="[Append1].[12/01/22].[All]" allUniqueName="[Append1].[12/01/22].[All]" dimensionUniqueName="[Append1]" displayFolder="" count="2" memberValueDatatype="130" unbalanced="0">
      <fieldsUsage count="2">
        <fieldUsage x="-1"/>
        <fieldUsage x="15"/>
      </fieldsUsage>
    </cacheHierarchy>
    <cacheHierarchy uniqueName="[Append1].[19/01/22]" caption="19/01/22" attribute="1" defaultMemberUniqueName="[Append1].[19/01/22].[All]" allUniqueName="[Append1].[19/01/22].[All]" dimensionUniqueName="[Append1]" displayFolder="" count="2" memberValueDatatype="130" unbalanced="0">
      <fieldsUsage count="2">
        <fieldUsage x="-1"/>
        <fieldUsage x="16"/>
      </fieldsUsage>
    </cacheHierarchy>
    <cacheHierarchy uniqueName="[Append1].[26/01/22]" caption="26/01/22" attribute="1" defaultMemberUniqueName="[Append1].[26/01/22].[All]" allUniqueName="[Append1].[26/01/22].[All]" dimensionUniqueName="[Append1]" displayFolder="" count="2" memberValueDatatype="130" unbalanced="0">
      <fieldsUsage count="2">
        <fieldUsage x="-1"/>
        <fieldUsage x="17"/>
      </fieldsUsage>
    </cacheHierarchy>
    <cacheHierarchy uniqueName="[Append1].[02/02/22]" caption="02/02/22" attribute="1" defaultMemberUniqueName="[Append1].[02/02/22].[All]" allUniqueName="[Append1].[02/02/22].[All]" dimensionUniqueName="[Append1]" displayFolder="" count="0" memberValueDatatype="130" unbalanced="0"/>
    <cacheHierarchy uniqueName="[Append1].[09/02/22]" caption="09/02/22" attribute="1" defaultMemberUniqueName="[Append1].[09/02/22].[All]" allUniqueName="[Append1].[09/02/22].[All]" dimensionUniqueName="[Append1]" displayFolder="" count="2" memberValueDatatype="130" unbalanced="0">
      <fieldsUsage count="2">
        <fieldUsage x="-1"/>
        <fieldUsage x="18"/>
      </fieldsUsage>
    </cacheHierarchy>
    <cacheHierarchy uniqueName="[Append1].[16/02/22]" caption="16/02/22" attribute="1" defaultMemberUniqueName="[Append1].[16/02/22].[All]" allUniqueName="[Append1].[16/02/22].[All]" dimensionUniqueName="[Append1]" displayFolder="" count="2" memberValueDatatype="130" unbalanced="0">
      <fieldsUsage count="2">
        <fieldUsage x="-1"/>
        <fieldUsage x="19"/>
      </fieldsUsage>
    </cacheHierarchy>
    <cacheHierarchy uniqueName="[Append1].[23/02/22]" caption="23/02/22" attribute="1" defaultMemberUniqueName="[Append1].[23/02/22].[All]" allUniqueName="[Append1].[23/02/22].[All]" dimensionUniqueName="[Append1]" displayFolder="" count="0" memberValueDatatype="130" unbalanced="0"/>
    <cacheHierarchy uniqueName="[Append1].[02/03/22]" caption="02/03/22" attribute="1" defaultMemberUniqueName="[Append1].[02/03/22].[All]" allUniqueName="[Append1].[02/03/22].[All]" dimensionUniqueName="[Append1]" displayFolder="" count="0" memberValueDatatype="130" unbalanced="0"/>
    <cacheHierarchy uniqueName="[Append1].[09/03/22]" caption="09/03/22" attribute="1" defaultMemberUniqueName="[Append1].[09/03/22].[All]" allUniqueName="[Append1].[09/03/22].[All]" dimensionUniqueName="[Append1]" displayFolder="" count="2" memberValueDatatype="130" unbalanced="0">
      <fieldsUsage count="2">
        <fieldUsage x="-1"/>
        <fieldUsage x="20"/>
      </fieldsUsage>
    </cacheHierarchy>
    <cacheHierarchy uniqueName="[Append1].[16/03/22]" caption="16/03/22" attribute="1" defaultMemberUniqueName="[Append1].[16/03/22].[All]" allUniqueName="[Append1].[16/03/22].[All]" dimensionUniqueName="[Append1]" displayFolder="" count="2" memberValueDatatype="130" unbalanced="0">
      <fieldsUsage count="2">
        <fieldUsage x="-1"/>
        <fieldUsage x="21"/>
      </fieldsUsage>
    </cacheHierarchy>
    <cacheHierarchy uniqueName="[Append1].[23/03/22]" caption="23/03/22" attribute="1" defaultMemberUniqueName="[Append1].[23/03/22].[All]" allUniqueName="[Append1].[23/03/22].[All]" dimensionUniqueName="[Append1]" displayFolder="" count="2" memberValueDatatype="130" unbalanced="0">
      <fieldsUsage count="2">
        <fieldUsage x="-1"/>
        <fieldUsage x="22"/>
      </fieldsUsage>
    </cacheHierarchy>
    <cacheHierarchy uniqueName="[Append1].[30/03/22]" caption="30/03/22" attribute="1" defaultMemberUniqueName="[Append1].[30/03/22].[All]" allUniqueName="[Append1].[30/03/22].[All]" dimensionUniqueName="[Append1]" displayFolder="" count="2" memberValueDatatype="130" unbalanced="0">
      <fieldsUsage count="2">
        <fieldUsage x="-1"/>
        <fieldUsage x="23"/>
      </fieldsUsage>
    </cacheHierarchy>
    <cacheHierarchy uniqueName="[Append1].[06/04/22]" caption="06/04/22" attribute="1" defaultMemberUniqueName="[Append1].[06/04/22].[All]" allUniqueName="[Append1].[06/04/22].[All]" dimensionUniqueName="[Append1]" displayFolder="" count="0" memberValueDatatype="130" unbalanced="0"/>
    <cacheHierarchy uniqueName="[Append1].[13/04/22]" caption="13/04/22" attribute="1" defaultMemberUniqueName="[Append1].[13/04/22].[All]" allUniqueName="[Append1].[13/04/22].[All]" dimensionUniqueName="[Append1]" displayFolder="" count="0" memberValueDatatype="130" unbalanced="0"/>
    <cacheHierarchy uniqueName="[Append1].[20/04/22]" caption="20/04/22" attribute="1" defaultMemberUniqueName="[Append1].[20/04/22].[All]" allUniqueName="[Append1].[20/04/22].[All]" dimensionUniqueName="[Append1]" displayFolder="" count="2" memberValueDatatype="130" unbalanced="0">
      <fieldsUsage count="2">
        <fieldUsage x="-1"/>
        <fieldUsage x="24"/>
      </fieldsUsage>
    </cacheHierarchy>
    <cacheHierarchy uniqueName="[Append1].[27/04/22]" caption="27/04/22" attribute="1" defaultMemberUniqueName="[Append1].[27/04/22].[All]" allUniqueName="[Append1].[27/04/22].[All]" dimensionUniqueName="[Append1]" displayFolder="" count="2" memberValueDatatype="130" unbalanced="0">
      <fieldsUsage count="2">
        <fieldUsage x="-1"/>
        <fieldUsage x="25"/>
      </fieldsUsage>
    </cacheHierarchy>
    <cacheHierarchy uniqueName="[Append1].[04/05/22]" caption="04/05/22" attribute="1" defaultMemberUniqueName="[Append1].[04/05/22].[All]" allUniqueName="[Append1].[04/05/22].[All]" dimensionUniqueName="[Append1]" displayFolder="" count="0" memberValueDatatype="130" unbalanced="0"/>
    <cacheHierarchy uniqueName="[Append1].[11/05/22]" caption="11/05/22" attribute="1" defaultMemberUniqueName="[Append1].[11/05/22].[All]" allUniqueName="[Append1].[11/05/22].[All]" dimensionUniqueName="[Append1]" displayFolder="" count="2" memberValueDatatype="130" unbalanced="0">
      <fieldsUsage count="2">
        <fieldUsage x="-1"/>
        <fieldUsage x="26"/>
      </fieldsUsage>
    </cacheHierarchy>
    <cacheHierarchy uniqueName="[Append1].[18/05/22]" caption="18/05/22" attribute="1" defaultMemberUniqueName="[Append1].[18/05/22].[All]" allUniqueName="[Append1].[18/05/22].[All]" dimensionUniqueName="[Append1]" displayFolder="" count="2" memberValueDatatype="130" unbalanced="0">
      <fieldsUsage count="2">
        <fieldUsage x="-1"/>
        <fieldUsage x="27"/>
      </fieldsUsage>
    </cacheHierarchy>
    <cacheHierarchy uniqueName="[Append1].[25/05/22]" caption="25/05/22" attribute="1" defaultMemberUniqueName="[Append1].[25/05/22].[All]" allUniqueName="[Append1].[25/05/22].[All]" dimensionUniqueName="[Append1]" displayFolder="" count="2" memberValueDatatype="130" unbalanced="0">
      <fieldsUsage count="2">
        <fieldUsage x="-1"/>
        <fieldUsage x="28"/>
      </fieldsUsage>
    </cacheHierarchy>
    <cacheHierarchy uniqueName="[Append1].[01/06/22]" caption="01/06/22" attribute="1" defaultMemberUniqueName="[Append1].[01/06/22].[All]" allUniqueName="[Append1].[01/06/22].[All]" dimensionUniqueName="[Append1]" displayFolder="" count="2" memberValueDatatype="130" unbalanced="0">
      <fieldsUsage count="2">
        <fieldUsage x="-1"/>
        <fieldUsage x="29"/>
      </fieldsUsage>
    </cacheHierarchy>
    <cacheHierarchy uniqueName="[Append1].[08/06/22]" caption="08/06/22" attribute="1" defaultMemberUniqueName="[Append1].[08/06/22].[All]" allUniqueName="[Append1].[08/06/22].[All]" dimensionUniqueName="[Append1]" displayFolder="" count="2" memberValueDatatype="130" unbalanced="0">
      <fieldsUsage count="2">
        <fieldUsage x="-1"/>
        <fieldUsage x="30"/>
      </fieldsUsage>
    </cacheHierarchy>
    <cacheHierarchy uniqueName="[Append1].[15/06/22]" caption="15/06/22" attribute="1" defaultMemberUniqueName="[Append1].[15/06/22].[All]" allUniqueName="[Append1].[15/06/22].[All]" dimensionUniqueName="[Append1]" displayFolder="" count="0" memberValueDatatype="130" unbalanced="0"/>
    <cacheHierarchy uniqueName="[Append1].[22/06/22]" caption="22/06/22" attribute="1" defaultMemberUniqueName="[Append1].[22/06/22].[All]" allUniqueName="[Append1].[22/06/22].[All]" dimensionUniqueName="[Append1]" displayFolder="" count="0" memberValueDatatype="130" unbalanced="0"/>
    <cacheHierarchy uniqueName="[Append1].[29/06/22]" caption="29/06/22" attribute="1" defaultMemberUniqueName="[Append1].[29/06/22].[All]" allUniqueName="[Append1].[29/06/22].[All]" dimensionUniqueName="[Append1]" displayFolder="" count="0" memberValueDatatype="130" unbalanced="0"/>
    <cacheHierarchy uniqueName="[Append1].[06/07/22]" caption="06/07/22" attribute="1" defaultMemberUniqueName="[Append1].[06/07/22].[All]" allUniqueName="[Append1].[06/07/22].[All]" dimensionUniqueName="[Append1]" displayFolder="" count="0" memberValueDatatype="130" unbalanced="0"/>
    <cacheHierarchy uniqueName="[Append1].[13/07/22]" caption="13/07/22" attribute="1" defaultMemberUniqueName="[Append1].[13/07/22].[All]" allUniqueName="[Append1].[13/07/22].[All]" dimensionUniqueName="[Append1]" displayFolder="" count="0" memberValueDatatype="130" unbalanced="0"/>
    <cacheHierarchy uniqueName="[Append1].[20/07/22]" caption="20/07/22" attribute="1" defaultMemberUniqueName="[Append1].[20/07/22].[All]" allUniqueName="[Append1].[20/07/22].[All]" dimensionUniqueName="[Append1]" displayFolder="" count="0" memberValueDatatype="130" unbalanced="0"/>
    <cacheHierarchy uniqueName="[Append1].[27/07/22]" caption="27/07/22" attribute="1" defaultMemberUniqueName="[Append1].[27/07/22].[All]" allUniqueName="[Append1].[27/07/22].[All]" dimensionUniqueName="[Append1]" displayFolder="" count="0" memberValueDatatype="130" unbalanced="0"/>
    <cacheHierarchy uniqueName="[Append1].[03/08/22]" caption="03/08/22" attribute="1" defaultMemberUniqueName="[Append1].[03/08/22].[All]" allUniqueName="[Append1].[03/08/22].[All]" dimensionUniqueName="[Append1]" displayFolder="" count="0" memberValueDatatype="130" unbalanced="0"/>
    <cacheHierarchy uniqueName="[Append1].[10/08/22]" caption="10/08/22" attribute="1" defaultMemberUniqueName="[Append1].[10/08/22].[All]" allUniqueName="[Append1].[10/08/22].[All]" dimensionUniqueName="[Append1]" displayFolder="" count="0" memberValueDatatype="130" unbalanced="0"/>
    <cacheHierarchy uniqueName="[Append1].[17/08/22]" caption="17/08/22" attribute="1" defaultMemberUniqueName="[Append1].[17/08/22].[All]" allUniqueName="[Append1].[17/08/22].[All]" dimensionUniqueName="[Append1]" displayFolder="" count="0" memberValueDatatype="130" unbalanced="0"/>
    <cacheHierarchy uniqueName="[Append1].[24/08/22]" caption="24/08/22" attribute="1" defaultMemberUniqueName="[Append1].[24/08/22].[All]" allUniqueName="[Append1].[24/08/22].[All]" dimensionUniqueName="[Append1]" displayFolder="" count="0" memberValueDatatype="130" unbalanced="0"/>
    <cacheHierarchy uniqueName="[Append1].[31/08/22]" caption="31/08/22" attribute="1" defaultMemberUniqueName="[Append1].[31/08/22].[All]" allUniqueName="[Append1].[31/08/22].[All]" dimensionUniqueName="[Append1]" displayFolder="" count="0" memberValueDatatype="130" unbalanced="0"/>
    <cacheHierarchy uniqueName="[Append1].[07/09/22]" caption="07/09/22" attribute="1" defaultMemberUniqueName="[Append1].[07/09/22].[All]" allUniqueName="[Append1].[07/09/22].[All]" dimensionUniqueName="[Append1]" displayFolder="" count="0" memberValueDatatype="130" unbalanced="0"/>
    <cacheHierarchy uniqueName="[Append1].[14/09/22]" caption="14/09/22" attribute="1" defaultMemberUniqueName="[Append1].[14/09/22].[All]" allUniqueName="[Append1].[14/09/22].[All]" dimensionUniqueName="[Append1]" displayFolder="" count="0" memberValueDatatype="130" unbalanced="0"/>
    <cacheHierarchy uniqueName="[Append1].[21/09/22]" caption="21/09/22" attribute="1" defaultMemberUniqueName="[Append1].[21/09/22].[All]" allUniqueName="[Append1].[21/09/22].[All]" dimensionUniqueName="[Append1]" displayFolder="" count="0" memberValueDatatype="130" unbalanced="0"/>
    <cacheHierarchy uniqueName="[Append1].[28/09/22]" caption="28/09/22" attribute="1" defaultMemberUniqueName="[Append1].[28/09/22].[All]" allUniqueName="[Append1].[28/09/22].[All]" dimensionUniqueName="[Append1]" displayFolder="" count="0" memberValueDatatype="130" unbalanced="0"/>
    <cacheHierarchy uniqueName="[Append1].[05/10/22]" caption="05/10/22" attribute="1" defaultMemberUniqueName="[Append1].[05/10/22].[All]" allUniqueName="[Append1].[05/10/22].[All]" dimensionUniqueName="[Append1]" displayFolder="" count="0" memberValueDatatype="130" unbalanced="0"/>
    <cacheHierarchy uniqueName="[Append1].[12/10/22]" caption="12/10/22" attribute="1" defaultMemberUniqueName="[Append1].[12/10/22].[All]" allUniqueName="[Append1].[12/10/22].[All]" dimensionUniqueName="[Append1]" displayFolder="" count="0" memberValueDatatype="130" unbalanced="0"/>
    <cacheHierarchy uniqueName="[Append1].[19/10/22]" caption="19/10/22" attribute="1" defaultMemberUniqueName="[Append1].[19/10/22].[All]" allUniqueName="[Append1].[19/10/22].[All]" dimensionUniqueName="[Append1]" displayFolder="" count="0" memberValueDatatype="130" unbalanced="0"/>
    <cacheHierarchy uniqueName="[Append1].[26/10/22]" caption="26/10/22" attribute="1" defaultMemberUniqueName="[Append1].[26/10/22].[All]" allUniqueName="[Append1].[26/10/22].[All]" dimensionUniqueName="[Append1]" displayFolder="" count="0" memberValueDatatype="130" unbalanced="0"/>
    <cacheHierarchy uniqueName="[Append1].[02/11/22]" caption="02/11/22" attribute="1" defaultMemberUniqueName="[Append1].[02/11/22].[All]" allUniqueName="[Append1].[02/11/22].[All]" dimensionUniqueName="[Append1]" displayFolder="" count="0" memberValueDatatype="130" unbalanced="0"/>
    <cacheHierarchy uniqueName="[Append1].[09/11/22]" caption="09/11/22" attribute="1" defaultMemberUniqueName="[Append1].[09/11/22].[All]" allUniqueName="[Append1].[09/11/22].[All]" dimensionUniqueName="[Append1]" displayFolder="" count="0" memberValueDatatype="130" unbalanced="0"/>
    <cacheHierarchy uniqueName="[Append1].[16/11/22]" caption="16/11/22" attribute="1" defaultMemberUniqueName="[Append1].[16/11/22].[All]" allUniqueName="[Append1].[16/11/22].[All]" dimensionUniqueName="[Append1]" displayFolder="" count="0" memberValueDatatype="130" unbalanced="0"/>
    <cacheHierarchy uniqueName="[Append1].[23/11/22]" caption="23/11/22" attribute="1" defaultMemberUniqueName="[Append1].[23/11/22].[All]" allUniqueName="[Append1].[23/11/22].[All]" dimensionUniqueName="[Append1]" displayFolder="" count="0" memberValueDatatype="130" unbalanced="0"/>
    <cacheHierarchy uniqueName="[Append1].[30/11/22]" caption="30/11/22" attribute="1" defaultMemberUniqueName="[Append1].[30/11/22].[All]" allUniqueName="[Append1].[30/11/22].[All]" dimensionUniqueName="[Append1]" displayFolder="" count="0" memberValueDatatype="130" unbalanced="0"/>
    <cacheHierarchy uniqueName="[Append1].[07/12/22]" caption="07/12/22" attribute="1" defaultMemberUniqueName="[Append1].[07/12/22].[All]" allUniqueName="[Append1].[07/12/22].[All]" dimensionUniqueName="[Append1]" displayFolder="" count="0" memberValueDatatype="130" unbalanced="0"/>
    <cacheHierarchy uniqueName="[Append1].[14/12/22]" caption="14/12/22" attribute="1" defaultMemberUniqueName="[Append1].[14/12/22].[All]" allUniqueName="[Append1].[14/12/22].[All]" dimensionUniqueName="[Append1]" displayFolder="" count="0" memberValueDatatype="130" unbalanced="0"/>
    <cacheHierarchy uniqueName="[Append1].[21/12/22]" caption="21/12/22" attribute="1" defaultMemberUniqueName="[Append1].[21/12/22].[All]" allUniqueName="[Append1].[21/12/22].[All]" dimensionUniqueName="[Append1]" displayFolder="" count="0" memberValueDatatype="130" unbalanced="0"/>
    <cacheHierarchy uniqueName="[Append1].[28/12/22]" caption="28/12/22" attribute="1" defaultMemberUniqueName="[Append1].[28/12/22].[All]" allUniqueName="[Append1].[28/12/22].[All]" dimensionUniqueName="[Append1]" displayFolder="" count="0" memberValueDatatype="130" unbalanced="0"/>
    <cacheHierarchy uniqueName="[Append1].[16/02/222]" caption="16/02/222" attribute="1" defaultMemberUniqueName="[Append1].[16/02/222].[All]" allUniqueName="[Append1].[16/02/222].[All]" dimensionUniqueName="[Append1]" displayFolder="" count="0" memberValueDatatype="130" unbalanced="0"/>
    <cacheHierarchy uniqueName="[Append1].[01/01/00]" caption="01/01/00" attribute="1" defaultMemberUniqueName="[Append1].[01/01/00].[All]" allUniqueName="[Append1].[01/01/00].[All]" dimensionUniqueName="[Append1]" displayFolder="" count="0" memberValueDatatype="130" unbalanced="0"/>
    <cacheHierarchy uniqueName="[Append1].[03/02/22]" caption="03/02/22" attribute="1" defaultMemberUniqueName="[Append1].[03/02/22].[All]" allUniqueName="[Append1].[03/02/22].[All]" dimensionUniqueName="[Append1]" displayFolder="" count="0" memberValueDatatype="130" unbalanced="0"/>
    <cacheHierarchy uniqueName="[Measures].[Count of Số SOP]" caption="Count of Số SOP" measure="1" displayFolder="" measureGroup="Append1" count="0" oneField="1">
      <fieldsUsage count="1">
        <fieldUsage x="0"/>
      </fieldsUsage>
      <extLst>
        <ext xmlns:x15="http://schemas.microsoft.com/office/spreadsheetml/2010/11/main" uri="{B97F6D7D-B522-45F9-BDA1-12C45D357490}">
          <x15:cacheHierarchy aggregatedColumn="0"/>
        </ext>
      </extLst>
    </cacheHierarchy>
    <cacheHierarchy uniqueName="[Measures].[Count of 131021]" caption="Count of 131021" measure="1" displayFolder="" measureGroup="Append1" count="0">
      <extLst>
        <ext xmlns:x15="http://schemas.microsoft.com/office/spreadsheetml/2010/11/main" uri="{B97F6D7D-B522-45F9-BDA1-12C45D357490}">
          <x15:cacheHierarchy aggregatedColumn="16"/>
        </ext>
      </extLst>
    </cacheHierarchy>
    <cacheHierarchy uniqueName="[Measures].[__XL_Count Append1]" caption="__XL_Count Append1" measure="1" displayFolder="" measureGroup="Append1" count="0" hidden="1"/>
    <cacheHierarchy uniqueName="[Measures].[__XL_Count of Models]" caption="__XL_Count of Models" measure="1" displayFolder="" count="0" hidden="1"/>
  </cacheHierarchies>
  <kpis count="0"/>
  <dimensions count="2">
    <dimension name="Append1" uniqueName="[Append1]" caption="Append1"/>
    <dimension measure="1" name="Measures" uniqueName="[Measures]" caption="Measures"/>
  </dimensions>
  <measureGroups count="1">
    <measureGroup name="Append1" caption="Append1"/>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DMIN" refreshedDate="44729.309484490739" backgroundQuery="1" createdVersion="3" refreshedVersion="8"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87">
    <cacheHierarchy uniqueName="[Append1].[Số SOP]" caption="Số SOP" attribute="1" defaultMemberUniqueName="[Append1].[Số SOP].[All]" allUniqueName="[Append1].[Số SOP].[All]" dimensionUniqueName="[Append1]" displayFolder="" count="0" memberValueDatatype="130" unbalanced="0"/>
    <cacheHierarchy uniqueName="[Append1].[Tên SOP]" caption="Tên SOP" attribute="1" defaultMemberUniqueName="[Append1].[Tên SOP].[All]" allUniqueName="[Append1].[Tên SOP].[All]" dimensionUniqueName="[Append1]" displayFolder="" count="0" memberValueDatatype="130" unbalanced="0"/>
    <cacheHierarchy uniqueName="[Append1].[Ngày hiệu lực (dd/mm/yy)]" caption="Ngày hiệu lực (dd/mm/yy)" attribute="1" time="1" defaultMemberUniqueName="[Append1].[Ngày hiệu lực (dd/mm/yy)].[All]" allUniqueName="[Append1].[Ngày hiệu lực (dd/mm/yy)].[All]" dimensionUniqueName="[Append1]" displayFolder="" count="0" memberValueDatatype="7" unbalanced="0"/>
    <cacheHierarchy uniqueName="[Append1].[Tình trạng]" caption="Tình trạng" attribute="1" defaultMemberUniqueName="[Append1].[Tình trạng].[All]" allUniqueName="[Append1].[Tình trạng].[All]" dimensionUniqueName="[Append1]" displayFolder="" count="0" memberValueDatatype="130" unbalanced="0"/>
    <cacheHierarchy uniqueName="[Append1].[Thay thế tài liệu]" caption="Thay thế tài liệu" attribute="1" defaultMemberUniqueName="[Append1].[Thay thế tài liệu].[All]" allUniqueName="[Append1].[Thay thế tài liệu].[All]" dimensionUniqueName="[Append1]" displayFolder="" count="0" memberValueDatatype="130" unbalanced="0"/>
    <cacheHierarchy uniqueName="[Append1].[Tài liệu tham khảo]" caption="Tài liệu tham khảo" attribute="1" defaultMemberUniqueName="[Append1].[Tài liệu tham khảo].[All]" allUniqueName="[Append1].[Tài liệu tham khảo].[All]" dimensionUniqueName="[Append1]" displayFolder="" count="0" memberValueDatatype="130" unbalanced="0"/>
    <cacheHierarchy uniqueName="[Append1].[Area]" caption="Area" attribute="1" defaultMemberUniqueName="[Append1].[Area].[All]" allUniqueName="[Append1].[Area].[All]" dimensionUniqueName="[Append1]" displayFolder="" count="0" memberValueDatatype="130" unbalanced="0"/>
    <cacheHierarchy uniqueName="[Append1].[Trách nhiệm soạn thảo]" caption="Trách nhiệm soạn thảo" attribute="1" defaultMemberUniqueName="[Append1].[Trách nhiệm soạn thảo].[All]" allUniqueName="[Append1].[Trách nhiệm soạn thảo].[All]" dimensionUniqueName="[Append1]" displayFolder="" count="2" memberValueDatatype="130" unbalanced="0"/>
    <cacheHierarchy uniqueName="[Append1].[Áp dụng]" caption="Áp dụng" attribute="1" defaultMemberUniqueName="[Append1].[Áp dụng].[All]" allUniqueName="[Append1].[Áp dụng].[All]" dimensionUniqueName="[Append1]" displayFolder="" count="0" memberValueDatatype="130" unbalanced="0"/>
    <cacheHierarchy uniqueName="[Append1].[Người phê duyệt]" caption="Người phê duyệt" attribute="1" defaultMemberUniqueName="[Append1].[Người phê duyệt].[All]" allUniqueName="[Append1].[Người phê duyệt].[All]" dimensionUniqueName="[Append1]" displayFolder="" count="0" memberValueDatatype="130" unbalanced="0"/>
    <cacheHierarchy uniqueName="[Append1].[Lý do lên ấn bản]" caption="Lý do lên ấn bản" attribute="1" defaultMemberUniqueName="[Append1].[Lý do lên ấn bản].[All]" allUniqueName="[Append1].[Lý do lên ấn bản].[All]" dimensionUniqueName="[Append1]" displayFolder="" count="2" memberValueDatatype="130" unbalanced="0"/>
    <cacheHierarchy uniqueName="[Append1].[Chi tiết]" caption="Chi tiết" attribute="1" defaultMemberUniqueName="[Append1].[Chi tiết].[All]" allUniqueName="[Append1].[Chi tiết].[All]" dimensionUniqueName="[Append1]" displayFolder="" count="0" memberValueDatatype="130" unbalanced="0"/>
    <cacheHierarchy uniqueName="[Append1].[Deadline (dd/mm/yy)]" caption="Deadline (dd/mm/yy)" attribute="1" defaultMemberUniqueName="[Append1].[Deadline (dd/mm/yy)].[All]" allUniqueName="[Append1].[Deadline (dd/mm/yy)].[All]" dimensionUniqueName="[Append1]" displayFolder="" count="0" memberValueDatatype="130" unbalanced="0"/>
    <cacheHierarchy uniqueName="[Append1].[Người kiểm tra]" caption="Người kiểm tra" attribute="1" defaultMemberUniqueName="[Append1].[Người kiểm tra].[All]" allUniqueName="[Append1].[Người kiểm tra].[All]" dimensionUniqueName="[Append1]" displayFolder="" count="2" memberValueDatatype="130" unbalanced="0"/>
    <cacheHierarchy uniqueName="[Append1].[Người trình ký]" caption="Người trình ký" attribute="1" defaultMemberUniqueName="[Append1].[Người trình ký].[All]" allUniqueName="[Append1].[Người trình ký].[All]" dimensionUniqueName="[Append1]" displayFolder="" count="2" memberValueDatatype="130" unbalanced="0"/>
    <cacheHierarchy uniqueName="[Append1].[Ghi chú tiến độ]" caption="Ghi chú tiến độ" attribute="1" defaultMemberUniqueName="[Append1].[Ghi chú tiến độ].[All]" allUniqueName="[Append1].[Ghi chú tiến độ].[All]" dimensionUniqueName="[Append1]" displayFolder="" count="0" memberValueDatatype="130" unbalanced="0"/>
    <cacheHierarchy uniqueName="[Append1].[13/10/21]" caption="13/10/21" attribute="1" defaultMemberUniqueName="[Append1].[13/10/21].[All]" allUniqueName="[Append1].[13/10/21].[All]" dimensionUniqueName="[Append1]" displayFolder="" count="0" memberValueDatatype="130" unbalanced="0"/>
    <cacheHierarchy uniqueName="[Append1].[20/10/21]" caption="20/10/21" attribute="1" defaultMemberUniqueName="[Append1].[20/10/21].[All]" allUniqueName="[Append1].[20/10/21].[All]" dimensionUniqueName="[Append1]" displayFolder="" count="0" memberValueDatatype="130" unbalanced="0"/>
    <cacheHierarchy uniqueName="[Append1].[27/10/21]" caption="27/10/21" attribute="1" defaultMemberUniqueName="[Append1].[27/10/21].[All]" allUniqueName="[Append1].[27/10/21].[All]" dimensionUniqueName="[Append1]" displayFolder="" count="0" memberValueDatatype="130" unbalanced="0"/>
    <cacheHierarchy uniqueName="[Append1].[03/11/21]" caption="03/11/21" attribute="1" defaultMemberUniqueName="[Append1].[03/11/21].[All]" allUniqueName="[Append1].[03/11/21].[All]" dimensionUniqueName="[Append1]" displayFolder="" count="0" memberValueDatatype="130" unbalanced="0"/>
    <cacheHierarchy uniqueName="[Append1].[10/11/21]" caption="10/11/21" attribute="1" defaultMemberUniqueName="[Append1].[10/11/21].[All]" allUniqueName="[Append1].[10/11/21].[All]" dimensionUniqueName="[Append1]" displayFolder="" count="0" memberValueDatatype="130" unbalanced="0"/>
    <cacheHierarchy uniqueName="[Append1].[17/11/21]" caption="17/11/21" attribute="1" defaultMemberUniqueName="[Append1].[17/11/21].[All]" allUniqueName="[Append1].[17/11/21].[All]" dimensionUniqueName="[Append1]" displayFolder="" count="0" memberValueDatatype="130" unbalanced="0"/>
    <cacheHierarchy uniqueName="[Append1].[24/11/21]" caption="24/11/21" attribute="1" defaultMemberUniqueName="[Append1].[24/11/21].[All]" allUniqueName="[Append1].[24/11/21].[All]" dimensionUniqueName="[Append1]" displayFolder="" count="0" memberValueDatatype="130" unbalanced="0"/>
    <cacheHierarchy uniqueName="[Append1].[01/12/21]" caption="01/12/21" attribute="1" defaultMemberUniqueName="[Append1].[01/12/21].[All]" allUniqueName="[Append1].[01/12/21].[All]" dimensionUniqueName="[Append1]" displayFolder="" count="0" memberValueDatatype="130" unbalanced="0"/>
    <cacheHierarchy uniqueName="[Append1].[08/12/21]" caption="08/12/21" attribute="1" defaultMemberUniqueName="[Append1].[08/12/21].[All]" allUniqueName="[Append1].[08/12/21].[All]" dimensionUniqueName="[Append1]" displayFolder="" count="0" memberValueDatatype="130" unbalanced="0"/>
    <cacheHierarchy uniqueName="[Append1].[15/12/21]" caption="15/12/21" attribute="1" defaultMemberUniqueName="[Append1].[15/12/21].[All]" allUniqueName="[Append1].[15/12/21].[All]" dimensionUniqueName="[Append1]" displayFolder="" count="0" memberValueDatatype="130" unbalanced="0"/>
    <cacheHierarchy uniqueName="[Append1].[22/12/21]" caption="22/12/21" attribute="1" defaultMemberUniqueName="[Append1].[22/12/21].[All]" allUniqueName="[Append1].[22/12/21].[All]" dimensionUniqueName="[Append1]" displayFolder="" count="0" memberValueDatatype="130" unbalanced="0"/>
    <cacheHierarchy uniqueName="[Append1].[29/12/21]" caption="29/12/21" attribute="1" defaultMemberUniqueName="[Append1].[29/12/21].[All]" allUniqueName="[Append1].[29/12/21].[All]" dimensionUniqueName="[Append1]" displayFolder="" count="0" memberValueDatatype="130" unbalanced="0"/>
    <cacheHierarchy uniqueName="[Append1].[05/01/22]" caption="05/01/22" attribute="1" defaultMemberUniqueName="[Append1].[05/01/22].[All]" allUniqueName="[Append1].[05/01/22].[All]" dimensionUniqueName="[Append1]" displayFolder="" count="0" memberValueDatatype="130" unbalanced="0"/>
    <cacheHierarchy uniqueName="[Append1].[12/01/22]" caption="12/01/22" attribute="1" defaultMemberUniqueName="[Append1].[12/01/22].[All]" allUniqueName="[Append1].[12/01/22].[All]" dimensionUniqueName="[Append1]" displayFolder="" count="0" memberValueDatatype="130" unbalanced="0"/>
    <cacheHierarchy uniqueName="[Append1].[19/01/22]" caption="19/01/22" attribute="1" defaultMemberUniqueName="[Append1].[19/01/22].[All]" allUniqueName="[Append1].[19/01/22].[All]" dimensionUniqueName="[Append1]" displayFolder="" count="0" memberValueDatatype="130" unbalanced="0"/>
    <cacheHierarchy uniqueName="[Append1].[26/01/22]" caption="26/01/22" attribute="1" defaultMemberUniqueName="[Append1].[26/01/22].[All]" allUniqueName="[Append1].[26/01/22].[All]" dimensionUniqueName="[Append1]" displayFolder="" count="0" memberValueDatatype="130" unbalanced="0"/>
    <cacheHierarchy uniqueName="[Append1].[02/02/22]" caption="02/02/22" attribute="1" defaultMemberUniqueName="[Append1].[02/02/22].[All]" allUniqueName="[Append1].[02/02/22].[All]" dimensionUniqueName="[Append1]" displayFolder="" count="0" memberValueDatatype="130" unbalanced="0"/>
    <cacheHierarchy uniqueName="[Append1].[09/02/22]" caption="09/02/22" attribute="1" defaultMemberUniqueName="[Append1].[09/02/22].[All]" allUniqueName="[Append1].[09/02/22].[All]" dimensionUniqueName="[Append1]" displayFolder="" count="0" memberValueDatatype="130" unbalanced="0"/>
    <cacheHierarchy uniqueName="[Append1].[16/02/22]" caption="16/02/22" attribute="1" defaultMemberUniqueName="[Append1].[16/02/22].[All]" allUniqueName="[Append1].[16/02/22].[All]" dimensionUniqueName="[Append1]" displayFolder="" count="0" memberValueDatatype="130" unbalanced="0"/>
    <cacheHierarchy uniqueName="[Append1].[23/02/22]" caption="23/02/22" attribute="1" defaultMemberUniqueName="[Append1].[23/02/22].[All]" allUniqueName="[Append1].[23/02/22].[All]" dimensionUniqueName="[Append1]" displayFolder="" count="0" memberValueDatatype="130" unbalanced="0"/>
    <cacheHierarchy uniqueName="[Append1].[02/03/22]" caption="02/03/22" attribute="1" defaultMemberUniqueName="[Append1].[02/03/22].[All]" allUniqueName="[Append1].[02/03/22].[All]" dimensionUniqueName="[Append1]" displayFolder="" count="0" memberValueDatatype="130" unbalanced="0"/>
    <cacheHierarchy uniqueName="[Append1].[09/03/22]" caption="09/03/22" attribute="1" defaultMemberUniqueName="[Append1].[09/03/22].[All]" allUniqueName="[Append1].[09/03/22].[All]" dimensionUniqueName="[Append1]" displayFolder="" count="0" memberValueDatatype="130" unbalanced="0"/>
    <cacheHierarchy uniqueName="[Append1].[16/03/22]" caption="16/03/22" attribute="1" defaultMemberUniqueName="[Append1].[16/03/22].[All]" allUniqueName="[Append1].[16/03/22].[All]" dimensionUniqueName="[Append1]" displayFolder="" count="0" memberValueDatatype="130" unbalanced="0"/>
    <cacheHierarchy uniqueName="[Append1].[23/03/22]" caption="23/03/22" attribute="1" defaultMemberUniqueName="[Append1].[23/03/22].[All]" allUniqueName="[Append1].[23/03/22].[All]" dimensionUniqueName="[Append1]" displayFolder="" count="0" memberValueDatatype="130" unbalanced="0"/>
    <cacheHierarchy uniqueName="[Append1].[30/03/22]" caption="30/03/22" attribute="1" defaultMemberUniqueName="[Append1].[30/03/22].[All]" allUniqueName="[Append1].[30/03/22].[All]" dimensionUniqueName="[Append1]" displayFolder="" count="0" memberValueDatatype="130" unbalanced="0"/>
    <cacheHierarchy uniqueName="[Append1].[06/04/22]" caption="06/04/22" attribute="1" defaultMemberUniqueName="[Append1].[06/04/22].[All]" allUniqueName="[Append1].[06/04/22].[All]" dimensionUniqueName="[Append1]" displayFolder="" count="0" memberValueDatatype="130" unbalanced="0"/>
    <cacheHierarchy uniqueName="[Append1].[13/04/22]" caption="13/04/22" attribute="1" defaultMemberUniqueName="[Append1].[13/04/22].[All]" allUniqueName="[Append1].[13/04/22].[All]" dimensionUniqueName="[Append1]" displayFolder="" count="0" memberValueDatatype="130" unbalanced="0"/>
    <cacheHierarchy uniqueName="[Append1].[20/04/22]" caption="20/04/22" attribute="1" defaultMemberUniqueName="[Append1].[20/04/22].[All]" allUniqueName="[Append1].[20/04/22].[All]" dimensionUniqueName="[Append1]" displayFolder="" count="0" memberValueDatatype="130" unbalanced="0"/>
    <cacheHierarchy uniqueName="[Append1].[27/04/22]" caption="27/04/22" attribute="1" defaultMemberUniqueName="[Append1].[27/04/22].[All]" allUniqueName="[Append1].[27/04/22].[All]" dimensionUniqueName="[Append1]" displayFolder="" count="0" memberValueDatatype="130" unbalanced="0"/>
    <cacheHierarchy uniqueName="[Append1].[04/05/22]" caption="04/05/22" attribute="1" defaultMemberUniqueName="[Append1].[04/05/22].[All]" allUniqueName="[Append1].[04/05/22].[All]" dimensionUniqueName="[Append1]" displayFolder="" count="0" memberValueDatatype="130" unbalanced="0"/>
    <cacheHierarchy uniqueName="[Append1].[11/05/22]" caption="11/05/22" attribute="1" defaultMemberUniqueName="[Append1].[11/05/22].[All]" allUniqueName="[Append1].[11/05/22].[All]" dimensionUniqueName="[Append1]" displayFolder="" count="0" memberValueDatatype="130" unbalanced="0"/>
    <cacheHierarchy uniqueName="[Append1].[18/05/22]" caption="18/05/22" attribute="1" defaultMemberUniqueName="[Append1].[18/05/22].[All]" allUniqueName="[Append1].[18/05/22].[All]" dimensionUniqueName="[Append1]" displayFolder="" count="0" memberValueDatatype="130" unbalanced="0"/>
    <cacheHierarchy uniqueName="[Append1].[25/05/22]" caption="25/05/22" attribute="1" defaultMemberUniqueName="[Append1].[25/05/22].[All]" allUniqueName="[Append1].[25/05/22].[All]" dimensionUniqueName="[Append1]" displayFolder="" count="0" memberValueDatatype="130" unbalanced="0"/>
    <cacheHierarchy uniqueName="[Append1].[01/06/22]" caption="01/06/22" attribute="1" defaultMemberUniqueName="[Append1].[01/06/22].[All]" allUniqueName="[Append1].[01/06/22].[All]" dimensionUniqueName="[Append1]" displayFolder="" count="0" memberValueDatatype="130" unbalanced="0"/>
    <cacheHierarchy uniqueName="[Append1].[08/06/22]" caption="08/06/22" attribute="1" defaultMemberUniqueName="[Append1].[08/06/22].[All]" allUniqueName="[Append1].[08/06/22].[All]" dimensionUniqueName="[Append1]" displayFolder="" count="0" memberValueDatatype="130" unbalanced="0"/>
    <cacheHierarchy uniqueName="[Append1].[15/06/22]" caption="15/06/22" attribute="1" defaultMemberUniqueName="[Append1].[15/06/22].[All]" allUniqueName="[Append1].[15/06/22].[All]" dimensionUniqueName="[Append1]" displayFolder="" count="0" memberValueDatatype="130" unbalanced="0"/>
    <cacheHierarchy uniqueName="[Append1].[22/06/22]" caption="22/06/22" attribute="1" defaultMemberUniqueName="[Append1].[22/06/22].[All]" allUniqueName="[Append1].[22/06/22].[All]" dimensionUniqueName="[Append1]" displayFolder="" count="0" memberValueDatatype="130" unbalanced="0"/>
    <cacheHierarchy uniqueName="[Append1].[29/06/22]" caption="29/06/22" attribute="1" defaultMemberUniqueName="[Append1].[29/06/22].[All]" allUniqueName="[Append1].[29/06/22].[All]" dimensionUniqueName="[Append1]" displayFolder="" count="0" memberValueDatatype="130" unbalanced="0"/>
    <cacheHierarchy uniqueName="[Append1].[06/07/22]" caption="06/07/22" attribute="1" defaultMemberUniqueName="[Append1].[06/07/22].[All]" allUniqueName="[Append1].[06/07/22].[All]" dimensionUniqueName="[Append1]" displayFolder="" count="0" memberValueDatatype="130" unbalanced="0"/>
    <cacheHierarchy uniqueName="[Append1].[13/07/22]" caption="13/07/22" attribute="1" defaultMemberUniqueName="[Append1].[13/07/22].[All]" allUniqueName="[Append1].[13/07/22].[All]" dimensionUniqueName="[Append1]" displayFolder="" count="0" memberValueDatatype="130" unbalanced="0"/>
    <cacheHierarchy uniqueName="[Append1].[20/07/22]" caption="20/07/22" attribute="1" defaultMemberUniqueName="[Append1].[20/07/22].[All]" allUniqueName="[Append1].[20/07/22].[All]" dimensionUniqueName="[Append1]" displayFolder="" count="0" memberValueDatatype="130" unbalanced="0"/>
    <cacheHierarchy uniqueName="[Append1].[27/07/22]" caption="27/07/22" attribute="1" defaultMemberUniqueName="[Append1].[27/07/22].[All]" allUniqueName="[Append1].[27/07/22].[All]" dimensionUniqueName="[Append1]" displayFolder="" count="0" memberValueDatatype="130" unbalanced="0"/>
    <cacheHierarchy uniqueName="[Append1].[03/08/22]" caption="03/08/22" attribute="1" defaultMemberUniqueName="[Append1].[03/08/22].[All]" allUniqueName="[Append1].[03/08/22].[All]" dimensionUniqueName="[Append1]" displayFolder="" count="0" memberValueDatatype="130" unbalanced="0"/>
    <cacheHierarchy uniqueName="[Append1].[10/08/22]" caption="10/08/22" attribute="1" defaultMemberUniqueName="[Append1].[10/08/22].[All]" allUniqueName="[Append1].[10/08/22].[All]" dimensionUniqueName="[Append1]" displayFolder="" count="0" memberValueDatatype="130" unbalanced="0"/>
    <cacheHierarchy uniqueName="[Append1].[17/08/22]" caption="17/08/22" attribute="1" defaultMemberUniqueName="[Append1].[17/08/22].[All]" allUniqueName="[Append1].[17/08/22].[All]" dimensionUniqueName="[Append1]" displayFolder="" count="0" memberValueDatatype="130" unbalanced="0"/>
    <cacheHierarchy uniqueName="[Append1].[24/08/22]" caption="24/08/22" attribute="1" defaultMemberUniqueName="[Append1].[24/08/22].[All]" allUniqueName="[Append1].[24/08/22].[All]" dimensionUniqueName="[Append1]" displayFolder="" count="0" memberValueDatatype="130" unbalanced="0"/>
    <cacheHierarchy uniqueName="[Append1].[31/08/22]" caption="31/08/22" attribute="1" defaultMemberUniqueName="[Append1].[31/08/22].[All]" allUniqueName="[Append1].[31/08/22].[All]" dimensionUniqueName="[Append1]" displayFolder="" count="0" memberValueDatatype="130" unbalanced="0"/>
    <cacheHierarchy uniqueName="[Append1].[07/09/22]" caption="07/09/22" attribute="1" defaultMemberUniqueName="[Append1].[07/09/22].[All]" allUniqueName="[Append1].[07/09/22].[All]" dimensionUniqueName="[Append1]" displayFolder="" count="0" memberValueDatatype="130" unbalanced="0"/>
    <cacheHierarchy uniqueName="[Append1].[14/09/22]" caption="14/09/22" attribute="1" defaultMemberUniqueName="[Append1].[14/09/22].[All]" allUniqueName="[Append1].[14/09/22].[All]" dimensionUniqueName="[Append1]" displayFolder="" count="0" memberValueDatatype="130" unbalanced="0"/>
    <cacheHierarchy uniqueName="[Append1].[21/09/22]" caption="21/09/22" attribute="1" defaultMemberUniqueName="[Append1].[21/09/22].[All]" allUniqueName="[Append1].[21/09/22].[All]" dimensionUniqueName="[Append1]" displayFolder="" count="0" memberValueDatatype="130" unbalanced="0"/>
    <cacheHierarchy uniqueName="[Append1].[28/09/22]" caption="28/09/22" attribute="1" defaultMemberUniqueName="[Append1].[28/09/22].[All]" allUniqueName="[Append1].[28/09/22].[All]" dimensionUniqueName="[Append1]" displayFolder="" count="0" memberValueDatatype="130" unbalanced="0"/>
    <cacheHierarchy uniqueName="[Append1].[05/10/22]" caption="05/10/22" attribute="1" defaultMemberUniqueName="[Append1].[05/10/22].[All]" allUniqueName="[Append1].[05/10/22].[All]" dimensionUniqueName="[Append1]" displayFolder="" count="0" memberValueDatatype="130" unbalanced="0"/>
    <cacheHierarchy uniqueName="[Append1].[12/10/22]" caption="12/10/22" attribute="1" defaultMemberUniqueName="[Append1].[12/10/22].[All]" allUniqueName="[Append1].[12/10/22].[All]" dimensionUniqueName="[Append1]" displayFolder="" count="0" memberValueDatatype="130" unbalanced="0"/>
    <cacheHierarchy uniqueName="[Append1].[19/10/22]" caption="19/10/22" attribute="1" defaultMemberUniqueName="[Append1].[19/10/22].[All]" allUniqueName="[Append1].[19/10/22].[All]" dimensionUniqueName="[Append1]" displayFolder="" count="0" memberValueDatatype="130" unbalanced="0"/>
    <cacheHierarchy uniqueName="[Append1].[26/10/22]" caption="26/10/22" attribute="1" defaultMemberUniqueName="[Append1].[26/10/22].[All]" allUniqueName="[Append1].[26/10/22].[All]" dimensionUniqueName="[Append1]" displayFolder="" count="0" memberValueDatatype="130" unbalanced="0"/>
    <cacheHierarchy uniqueName="[Append1].[02/11/22]" caption="02/11/22" attribute="1" defaultMemberUniqueName="[Append1].[02/11/22].[All]" allUniqueName="[Append1].[02/11/22].[All]" dimensionUniqueName="[Append1]" displayFolder="" count="0" memberValueDatatype="130" unbalanced="0"/>
    <cacheHierarchy uniqueName="[Append1].[09/11/22]" caption="09/11/22" attribute="1" defaultMemberUniqueName="[Append1].[09/11/22].[All]" allUniqueName="[Append1].[09/11/22].[All]" dimensionUniqueName="[Append1]" displayFolder="" count="0" memberValueDatatype="130" unbalanced="0"/>
    <cacheHierarchy uniqueName="[Append1].[16/11/22]" caption="16/11/22" attribute="1" defaultMemberUniqueName="[Append1].[16/11/22].[All]" allUniqueName="[Append1].[16/11/22].[All]" dimensionUniqueName="[Append1]" displayFolder="" count="0" memberValueDatatype="130" unbalanced="0"/>
    <cacheHierarchy uniqueName="[Append1].[23/11/22]" caption="23/11/22" attribute="1" defaultMemberUniqueName="[Append1].[23/11/22].[All]" allUniqueName="[Append1].[23/11/22].[All]" dimensionUniqueName="[Append1]" displayFolder="" count="0" memberValueDatatype="130" unbalanced="0"/>
    <cacheHierarchy uniqueName="[Append1].[30/11/22]" caption="30/11/22" attribute="1" defaultMemberUniqueName="[Append1].[30/11/22].[All]" allUniqueName="[Append1].[30/11/22].[All]" dimensionUniqueName="[Append1]" displayFolder="" count="0" memberValueDatatype="130" unbalanced="0"/>
    <cacheHierarchy uniqueName="[Append1].[07/12/22]" caption="07/12/22" attribute="1" defaultMemberUniqueName="[Append1].[07/12/22].[All]" allUniqueName="[Append1].[07/12/22].[All]" dimensionUniqueName="[Append1]" displayFolder="" count="0" memberValueDatatype="130" unbalanced="0"/>
    <cacheHierarchy uniqueName="[Append1].[14/12/22]" caption="14/12/22" attribute="1" defaultMemberUniqueName="[Append1].[14/12/22].[All]" allUniqueName="[Append1].[14/12/22].[All]" dimensionUniqueName="[Append1]" displayFolder="" count="0" memberValueDatatype="130" unbalanced="0"/>
    <cacheHierarchy uniqueName="[Append1].[21/12/22]" caption="21/12/22" attribute="1" defaultMemberUniqueName="[Append1].[21/12/22].[All]" allUniqueName="[Append1].[21/12/22].[All]" dimensionUniqueName="[Append1]" displayFolder="" count="0" memberValueDatatype="130" unbalanced="0"/>
    <cacheHierarchy uniqueName="[Append1].[28/12/22]" caption="28/12/22" attribute="1" defaultMemberUniqueName="[Append1].[28/12/22].[All]" allUniqueName="[Append1].[28/12/22].[All]" dimensionUniqueName="[Append1]" displayFolder="" count="0" memberValueDatatype="130" unbalanced="0"/>
    <cacheHierarchy uniqueName="[Append1].[16/02/222]" caption="16/02/222" attribute="1" defaultMemberUniqueName="[Append1].[16/02/222].[All]" allUniqueName="[Append1].[16/02/222].[All]" dimensionUniqueName="[Append1]" displayFolder="" count="0" memberValueDatatype="130" unbalanced="0"/>
    <cacheHierarchy uniqueName="[Append1].[01/01/00]" caption="01/01/00" attribute="1" defaultMemberUniqueName="[Append1].[01/01/00].[All]" allUniqueName="[Append1].[01/01/00].[All]" dimensionUniqueName="[Append1]" displayFolder="" count="0" memberValueDatatype="130" unbalanced="0"/>
    <cacheHierarchy uniqueName="[Append1].[03/02/22]" caption="03/02/22" attribute="1" defaultMemberUniqueName="[Append1].[03/02/22].[All]" allUniqueName="[Append1].[03/02/22].[All]" dimensionUniqueName="[Append1]" displayFolder="" count="0" memberValueDatatype="130" unbalanced="0"/>
    <cacheHierarchy uniqueName="[Measures].[Count of Số SOP]" caption="Count of Số SOP" measure="1" displayFolder="" measureGroup="Append1" count="0">
      <extLst>
        <ext xmlns:x15="http://schemas.microsoft.com/office/spreadsheetml/2010/11/main" uri="{B97F6D7D-B522-45F9-BDA1-12C45D357490}">
          <x15:cacheHierarchy aggregatedColumn="0"/>
        </ext>
      </extLst>
    </cacheHierarchy>
    <cacheHierarchy uniqueName="[Measures].[Count of 131021]" caption="Count of 131021" measure="1" displayFolder="" measureGroup="Append1" count="0">
      <extLst>
        <ext xmlns:x15="http://schemas.microsoft.com/office/spreadsheetml/2010/11/main" uri="{B97F6D7D-B522-45F9-BDA1-12C45D357490}">
          <x15:cacheHierarchy aggregatedColumn="16"/>
        </ext>
      </extLst>
    </cacheHierarchy>
    <cacheHierarchy uniqueName="[Measures].[__XL_Count Append1]" caption="__XL_Count Append1" measure="1" displayFolder="" measureGroup="Append1"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192471688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grandTotalCaption="Tổng SOP" updatedVersion="8" minRefreshableVersion="3" subtotalHiddenItems="1" itemPrintTitles="1" createdVersion="5" indent="0" outline="1" outlineData="1" multipleFieldFilters="0" chartFormat="4" rowHeaderCaption="SOP No. (xx#)">
  <location ref="A4:G22" firstHeaderRow="1" firstDataRow="2" firstDataCol="1"/>
  <pivotFields count="32">
    <pivotField dataField="1" showAll="0"/>
    <pivotField allDrilled="1" showAll="0" dataSourceSort="1" defaultAttributeDrillState="1">
      <items count="6">
        <item s="1" x="0"/>
        <item s="1" x="1"/>
        <item s="1" x="2"/>
        <item s="1" x="3"/>
        <item s="1" x="4"/>
        <item t="default"/>
      </items>
    </pivotField>
    <pivotField axis="axisRow" allDrilled="1" showAll="0" dataSourceSort="1" defaultAttributeDrillState="1">
      <items count="17">
        <item x="0"/>
        <item x="1"/>
        <item x="2"/>
        <item x="3"/>
        <item x="4"/>
        <item x="5"/>
        <item x="6"/>
        <item x="7"/>
        <item x="8"/>
        <item x="9"/>
        <item x="10"/>
        <item x="11"/>
        <item x="12"/>
        <item x="13"/>
        <item x="14"/>
        <item x="15"/>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5">
        <item s="1" x="0"/>
        <item s="1" x="1"/>
        <item s="1" x="2"/>
        <item s="1" x="3"/>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5">
        <item s="1" x="0"/>
        <item s="1" x="1"/>
        <item s="1" x="2"/>
        <item s="1" x="3"/>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llDrilled="1" showAll="0" dataSourceSort="1" defaultAttributeDrillState="1">
      <items count="6">
        <item s="1" x="0"/>
        <item s="1" x="1"/>
        <item s="1" x="2"/>
        <item s="1" x="3"/>
        <item s="1" x="4"/>
        <item t="default"/>
      </items>
    </pivotField>
    <pivotField axis="axisCol" allDrilled="1" showAll="0" dataSourceSort="1" defaultAttributeDrillState="1">
      <items count="6">
        <item s="1" x="0"/>
        <item s="1" x="1"/>
        <item s="1" x="2"/>
        <item s="1" x="3"/>
        <item s="1" x="4"/>
        <item t="default"/>
      </items>
    </pivotField>
    <pivotField allDrilled="1" showAll="0" dataSourceSort="1" defaultAttributeDrillState="1"/>
  </pivotFields>
  <rowFields count="1">
    <field x="2"/>
  </rowFields>
  <rowItems count="17">
    <i>
      <x/>
    </i>
    <i>
      <x v="1"/>
    </i>
    <i>
      <x v="2"/>
    </i>
    <i>
      <x v="3"/>
    </i>
    <i>
      <x v="4"/>
    </i>
    <i>
      <x v="5"/>
    </i>
    <i>
      <x v="6"/>
    </i>
    <i>
      <x v="7"/>
    </i>
    <i>
      <x v="8"/>
    </i>
    <i>
      <x v="9"/>
    </i>
    <i>
      <x v="10"/>
    </i>
    <i>
      <x v="11"/>
    </i>
    <i>
      <x v="12"/>
    </i>
    <i>
      <x v="13"/>
    </i>
    <i>
      <x v="14"/>
    </i>
    <i>
      <x v="15"/>
    </i>
    <i t="grand">
      <x/>
    </i>
  </rowItems>
  <colFields count="1">
    <field x="30"/>
  </colFields>
  <colItems count="6">
    <i>
      <x/>
    </i>
    <i>
      <x v="1"/>
    </i>
    <i>
      <x v="2"/>
    </i>
    <i>
      <x v="3"/>
    </i>
    <i>
      <x v="4"/>
    </i>
    <i t="grand">
      <x/>
    </i>
  </colItems>
  <dataFields count="1">
    <dataField name="Count of Số SOP" fld="0" subtotal="count" baseField="0" baseItem="0"/>
  </dataFields>
  <formats count="54">
    <format dxfId="21352">
      <pivotArea type="all" dataOnly="0" outline="0" fieldPosition="0"/>
    </format>
    <format dxfId="21351">
      <pivotArea outline="0" collapsedLevelsAreSubtotals="1" fieldPosition="0"/>
    </format>
    <format dxfId="21350">
      <pivotArea dataOnly="0" labelOnly="1" fieldPosition="0">
        <references count="1">
          <reference field="2" count="0"/>
        </references>
      </pivotArea>
    </format>
    <format dxfId="21349">
      <pivotArea dataOnly="0" labelOnly="1" grandRow="1" outline="0" fieldPosition="0"/>
    </format>
    <format dxfId="21348">
      <pivotArea dataOnly="0" labelOnly="1" grandCol="1" outline="0" fieldPosition="0"/>
    </format>
    <format dxfId="21347">
      <pivotArea type="all" dataOnly="0" outline="0" fieldPosition="0"/>
    </format>
    <format dxfId="21346">
      <pivotArea outline="0" collapsedLevelsAreSubtotals="1" fieldPosition="0"/>
    </format>
    <format dxfId="21345">
      <pivotArea dataOnly="0" labelOnly="1" fieldPosition="0">
        <references count="1">
          <reference field="2" count="0"/>
        </references>
      </pivotArea>
    </format>
    <format dxfId="21344">
      <pivotArea dataOnly="0" labelOnly="1" grandRow="1" outline="0" fieldPosition="0"/>
    </format>
    <format dxfId="21343">
      <pivotArea dataOnly="0" labelOnly="1" grandCol="1" outline="0" fieldPosition="0"/>
    </format>
    <format dxfId="21342">
      <pivotArea type="all" dataOnly="0" outline="0" fieldPosition="0"/>
    </format>
    <format dxfId="21341">
      <pivotArea outline="0" collapsedLevelsAreSubtotals="1" fieldPosition="0"/>
    </format>
    <format dxfId="21340">
      <pivotArea dataOnly="0" labelOnly="1" fieldPosition="0">
        <references count="1">
          <reference field="2" count="0"/>
        </references>
      </pivotArea>
    </format>
    <format dxfId="21339">
      <pivotArea dataOnly="0" labelOnly="1" grandRow="1" outline="0" fieldPosition="0"/>
    </format>
    <format dxfId="21338">
      <pivotArea dataOnly="0" labelOnly="1" grandCol="1" outline="0" fieldPosition="0"/>
    </format>
    <format dxfId="21337">
      <pivotArea type="all" dataOnly="0" outline="0" fieldPosition="0"/>
    </format>
    <format dxfId="21336">
      <pivotArea outline="0" collapsedLevelsAreSubtotals="1" fieldPosition="0"/>
    </format>
    <format dxfId="21335">
      <pivotArea dataOnly="0" labelOnly="1" fieldPosition="0">
        <references count="1">
          <reference field="2" count="0"/>
        </references>
      </pivotArea>
    </format>
    <format dxfId="21334">
      <pivotArea dataOnly="0" labelOnly="1" grandRow="1" outline="0" fieldPosition="0"/>
    </format>
    <format dxfId="21333">
      <pivotArea dataOnly="0" labelOnly="1" grandCol="1" outline="0" fieldPosition="0"/>
    </format>
    <format dxfId="21332">
      <pivotArea outline="0" collapsedLevelsAreSubtotals="1" fieldPosition="0"/>
    </format>
    <format dxfId="21331">
      <pivotArea field="2" type="button" dataOnly="0" labelOnly="1" outline="0" axis="axisRow" fieldPosition="0"/>
    </format>
    <format dxfId="21330">
      <pivotArea dataOnly="0" labelOnly="1" fieldPosition="0">
        <references count="1">
          <reference field="2" count="0"/>
        </references>
      </pivotArea>
    </format>
    <format dxfId="21329">
      <pivotArea dataOnly="0" labelOnly="1" grandRow="1" outline="0" fieldPosition="0"/>
    </format>
    <format dxfId="21328">
      <pivotArea dataOnly="0" labelOnly="1" grandCol="1" outline="0" fieldPosition="0"/>
    </format>
    <format dxfId="21327">
      <pivotArea outline="0" collapsedLevelsAreSubtotals="1" fieldPosition="0"/>
    </format>
    <format dxfId="21326">
      <pivotArea field="2" type="button" dataOnly="0" labelOnly="1" outline="0" axis="axisRow" fieldPosition="0"/>
    </format>
    <format dxfId="21325">
      <pivotArea dataOnly="0" labelOnly="1" fieldPosition="0">
        <references count="1">
          <reference field="2" count="0"/>
        </references>
      </pivotArea>
    </format>
    <format dxfId="21324">
      <pivotArea dataOnly="0" labelOnly="1" grandRow="1" outline="0" fieldPosition="0"/>
    </format>
    <format dxfId="21323">
      <pivotArea dataOnly="0" labelOnly="1" grandCol="1" outline="0" fieldPosition="0"/>
    </format>
    <format dxfId="21322">
      <pivotArea outline="0" collapsedLevelsAreSubtotals="1" fieldPosition="0"/>
    </format>
    <format dxfId="21321">
      <pivotArea field="2" type="button" dataOnly="0" labelOnly="1" outline="0" axis="axisRow" fieldPosition="0"/>
    </format>
    <format dxfId="21320">
      <pivotArea dataOnly="0" labelOnly="1" fieldPosition="0">
        <references count="1">
          <reference field="2" count="0"/>
        </references>
      </pivotArea>
    </format>
    <format dxfId="21319">
      <pivotArea dataOnly="0" labelOnly="1" grandRow="1" outline="0" fieldPosition="0"/>
    </format>
    <format dxfId="21318">
      <pivotArea dataOnly="0" labelOnly="1" grandCol="1" outline="0" fieldPosition="0"/>
    </format>
    <format dxfId="21317">
      <pivotArea outline="0" collapsedLevelsAreSubtotals="1" fieldPosition="0"/>
    </format>
    <format dxfId="21316">
      <pivotArea field="2" type="button" dataOnly="0" labelOnly="1" outline="0" axis="axisRow" fieldPosition="0"/>
    </format>
    <format dxfId="21315">
      <pivotArea dataOnly="0" labelOnly="1" fieldPosition="0">
        <references count="1">
          <reference field="2" count="0"/>
        </references>
      </pivotArea>
    </format>
    <format dxfId="21314">
      <pivotArea dataOnly="0" labelOnly="1" grandRow="1" outline="0" fieldPosition="0"/>
    </format>
    <format dxfId="21313">
      <pivotArea dataOnly="0" labelOnly="1" grandCol="1" outline="0" fieldPosition="0"/>
    </format>
    <format dxfId="21312">
      <pivotArea type="all" dataOnly="0" outline="0" fieldPosition="0"/>
    </format>
    <format dxfId="21311">
      <pivotArea outline="0" collapsedLevelsAreSubtotals="1" fieldPosition="0"/>
    </format>
    <format dxfId="21310">
      <pivotArea dataOnly="0" labelOnly="1" fieldPosition="0">
        <references count="1">
          <reference field="2" count="0"/>
        </references>
      </pivotArea>
    </format>
    <format dxfId="21309">
      <pivotArea dataOnly="0" labelOnly="1" grandRow="1" outline="0" fieldPosition="0"/>
    </format>
    <format dxfId="21308">
      <pivotArea dataOnly="0" labelOnly="1" grandCol="1" outline="0" fieldPosition="0"/>
    </format>
    <format dxfId="21307">
      <pivotArea outline="0" collapsedLevelsAreSubtotals="1" fieldPosition="0"/>
    </format>
    <format dxfId="21306">
      <pivotArea field="2" type="button" dataOnly="0" labelOnly="1" outline="0" axis="axisRow" fieldPosition="0"/>
    </format>
    <format dxfId="21305">
      <pivotArea dataOnly="0" labelOnly="1" fieldPosition="0">
        <references count="1">
          <reference field="2" count="0"/>
        </references>
      </pivotArea>
    </format>
    <format dxfId="21304">
      <pivotArea dataOnly="0" labelOnly="1" grandRow="1" outline="0" fieldPosition="0"/>
    </format>
    <format dxfId="21303">
      <pivotArea dataOnly="0" labelOnly="1" fieldPosition="0">
        <references count="1">
          <reference field="30" count="0"/>
        </references>
      </pivotArea>
    </format>
    <format dxfId="21302">
      <pivotArea dataOnly="0" labelOnly="1" grandCol="1" outline="0" fieldPosition="0"/>
    </format>
    <format dxfId="21301">
      <pivotArea field="2" type="button" dataOnly="0" labelOnly="1" outline="0" axis="axisRow" fieldPosition="0"/>
    </format>
    <format dxfId="21300">
      <pivotArea dataOnly="0" labelOnly="1" fieldPosition="0">
        <references count="1">
          <reference field="30" count="0"/>
        </references>
      </pivotArea>
    </format>
    <format dxfId="21299">
      <pivotArea dataOnly="0" labelOnly="1" grandCol="1" outline="0" fieldPosition="0"/>
    </format>
  </formats>
  <pivotHierarchies count="8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5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ppend1]"/>
      </x15:pivotTableUISettings>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Người_kiểm_tra" sourceName="[Append1].[Người kiểm tra]">
  <pivotTables>
    <pivotTable tabId="22" name="PivotTable1"/>
  </pivotTables>
  <data>
    <olap pivotCacheId="1924716886">
      <levels count="2">
        <level uniqueName="[Append1].[Người kiểm tra].[(All)]" sourceCaption="(All)" count="0"/>
        <level uniqueName="[Append1].[Người kiểm tra].[Người kiểm tra]" sourceCaption="Người kiểm tra" count="6">
          <ranges>
            <range startItem="0">
              <i n="[Append1].[Người kiểm tra].&amp;" c="(blank)"/>
              <i n="[Append1].[Người kiểm tra].&amp;[Hùng]" c="Hùng"/>
              <i n="[Append1].[Người kiểm tra].&amp;[Lưu]" c="Lưu"/>
              <i n="[Append1].[Người kiểm tra].&amp;[Mai]" c="Mai"/>
              <i n="[Append1].[Người kiểm tra].&amp;[Nhi]" c="Nhi"/>
              <i n="[Append1].[Người kiểm tra].&amp;[Thảo]" c="Thảo"/>
            </range>
          </ranges>
        </level>
      </levels>
      <selections count="1">
        <selection n="[Append1].[Người kiểm tra].[All]"/>
      </selections>
    </olap>
  </data>
  <extLst>
    <x:ext xmlns:x15="http://schemas.microsoft.com/office/spreadsheetml/2010/11/main" uri="{470722E0-AACD-4C17-9CDC-17EF765DBC7E}">
      <x15:slicerCacheHideItemsWithNoData count="1">
        <x15:slicerCacheOlapLevelName uniqueName="[Append1].[Người kiểm tra].[Người kiểm tra]"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rách_nhiệm_soạn_thảo" sourceName="[Append1].[Trách nhiệm soạn thảo]">
  <pivotTables>
    <pivotTable tabId="22" name="PivotTable1"/>
  </pivotTables>
  <data>
    <olap pivotCacheId="1924716886">
      <levels count="2">
        <level uniqueName="[Append1].[Trách nhiệm soạn thảo].[(All)]" sourceCaption="(All)" count="0"/>
        <level uniqueName="[Append1].[Trách nhiệm soạn thảo].[Trách nhiệm soạn thảo]" sourceCaption="Trách nhiệm soạn thảo" count="20">
          <ranges>
            <range startItem="0">
              <i n="[Append1].[Trách nhiệm soạn thảo].&amp;[BSO]" c="BSO"/>
              <i n="[Append1].[Trách nhiệm soạn thảo].&amp;[BST]" c="BST"/>
              <i n="[Append1].[Trách nhiệm soạn thảo].&amp;[E&amp;M]" c="E&amp;M"/>
              <i n="[Append1].[Trách nhiệm soạn thảo].&amp;[HRA]" c="HRA"/>
              <i n="[Append1].[Trách nhiệm soạn thảo].&amp;[HSE]" c="HSE"/>
              <i n="[Append1].[Trách nhiệm soạn thảo].&amp;[IT]" c="IT"/>
              <i n="[Append1].[Trách nhiệm soạn thảo].&amp;[MS&amp;T]" c="MS&amp;T"/>
              <i n="[Append1].[Trách nhiệm soạn thảo].&amp;[NSO-PMEI]" c="NSO-PMEI"/>
              <i n="[Append1].[Trách nhiệm soạn thảo].&amp;[NSO-STADA]" c="NSO-STADA"/>
              <i n="[Append1].[Trách nhiệm soạn thảo].&amp;[NST]" c="NST"/>
              <i n="[Append1].[Trách nhiệm soạn thảo].&amp;[Production]" c="Production"/>
              <i n="[Append1].[Trách nhiệm soạn thảo].&amp;[Q Compliance]" c="Q Compliance"/>
              <i n="[Append1].[Trách nhiệm soạn thảo].&amp;[Q Operation]" c="Q Operation"/>
              <i n="[Append1].[Trách nhiệm soạn thảo].&amp;[Q System]" c="Q System"/>
              <i n="[Append1].[Trách nhiệm soạn thảo].&amp;[QC]" c="QC"/>
              <i n="[Append1].[Trách nhiệm soạn thảo].&amp;[Warehouse]" c="Warehouse"/>
              <i n="[Append1].[Trách nhiệm soạn thảo].&amp;" c="(blank)" nd="1"/>
              <i n="[Append1].[Trách nhiệm soạn thảo].&amp;[Cung ứng]" c="Cung ứng" nd="1"/>
              <i n="[Append1].[Trách nhiệm soạn thảo].&amp;[QLSX]" c="QLSX" nd="1"/>
              <i n="[Append1].[Trách nhiệm soạn thảo].&amp;[R&amp;D]" c="R&amp;D" nd="1"/>
            </range>
          </ranges>
        </level>
      </levels>
      <selections count="1">
        <selection n="[Append1].[Trách nhiệm soạn thảo].[All]"/>
      </selections>
    </olap>
  </data>
  <extLst>
    <x:ext xmlns:x15="http://schemas.microsoft.com/office/spreadsheetml/2010/11/main" uri="{470722E0-AACD-4C17-9CDC-17EF765DBC7E}">
      <x15:slicerCacheHideItemsWithNoData count="1">
        <x15:slicerCacheOlapLevelName uniqueName="[Append1].[Trách nhiệm soạn thảo].[Trách nhiệm soạn thảo]" count="4"/>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Lý_do_lên_ấn_bản" sourceName="[Append1].[Lý do lên ấn bản]">
  <pivotTables>
    <pivotTable tabId="22" name="PivotTable1"/>
  </pivotTables>
  <data>
    <olap pivotCacheId="1924716886">
      <levels count="2">
        <level uniqueName="[Append1].[Lý do lên ấn bản].[(All)]" sourceCaption="(All)" count="0"/>
        <level uniqueName="[Append1].[Lý do lên ấn bản].[Lý do lên ấn bản]" sourceCaption="Lý do lên ấn bản" count="6">
          <ranges>
            <range startItem="0">
              <i n="[Append1].[Lý do lên ấn bản].&amp;[CAPA internal]" c="CAPA internal"/>
              <i n="[Append1].[Lý do lên ấn bản].&amp;[CAPA WHO]" c="CAPA WHO"/>
              <i n="[Append1].[Lý do lên ấn bản].&amp;[Global]" c="Global"/>
              <i n="[Append1].[Lý do lên ấn bản].&amp;[Local]" c="Local"/>
              <i n="[Append1].[Lý do lên ấn bản].&amp;[SQRA]" c="SQRA"/>
              <i n="[Append1].[Lý do lên ấn bản].&amp;" c="(blank)" nd="1"/>
            </range>
          </ranges>
        </level>
      </levels>
      <selections count="1">
        <selection n="[Append1].[Lý do lên ấn bản].[All]"/>
      </selections>
    </olap>
  </data>
  <extLst>
    <x:ext xmlns:x15="http://schemas.microsoft.com/office/spreadsheetml/2010/11/main" uri="{470722E0-AACD-4C17-9CDC-17EF765DBC7E}">
      <x15:slicerCacheHideItemsWithNoData count="1">
        <x15:slicerCacheOlapLevelName uniqueName="[Append1].[Lý do lên ấn bản].[Lý do lên ấn bản]"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Người_trình_ký" sourceName="[Append1].[Người trình ký]">
  <pivotTables>
    <pivotTable tabId="22" name="PivotTable1"/>
  </pivotTables>
  <data>
    <olap pivotCacheId="1924716886">
      <levels count="2">
        <level uniqueName="[Append1].[Người trình ký].[(All)]" sourceCaption="(All)" count="0"/>
        <level uniqueName="[Append1].[Người trình ký].[Người trình ký]" sourceCaption="Người trình ký" count="4">
          <ranges>
            <range startItem="0">
              <i n="[Append1].[Người trình ký].&amp;" c="(blank)"/>
              <i n="[Append1].[Người trình ký].&amp;[Bâng]" c="Bâng"/>
              <i n="[Append1].[Người trình ký].&amp;[Băng]" c="Băng"/>
              <i n="[Append1].[Người trình ký].&amp;[Duy]" c="Duy"/>
            </range>
          </ranges>
        </level>
      </levels>
      <selections count="1">
        <selection n="[Append1].[Người trình ký].[All]"/>
      </selections>
    </olap>
  </data>
  <extLst>
    <x:ext xmlns:x15="http://schemas.microsoft.com/office/spreadsheetml/2010/11/main" uri="{470722E0-AACD-4C17-9CDC-17EF765DBC7E}">
      <x15:slicerCacheHideItemsWithNoData count="1">
        <x15:slicerCacheOlapLevelName uniqueName="[Append1].[Người trình ký].[Người trình ký]"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Người kiểm tra" cache="Slicer_Người_kiểm_tra" caption="Người kiểm tra" level="1" rowHeight="273050"/>
  <slicer name="Trách nhiệm soạn thảo" cache="Slicer_Trách_nhiệm_soạn_thảo" caption="Trách nhiệm soạn thảo" level="1" rowHeight="273050"/>
  <slicer name="Lý do lên ấn bản" cache="Slicer_Lý_do_lên_ấn_bản" caption="Lý do lên ấn bản" columnCount="3" level="1" rowHeight="273050"/>
  <slicer name="Người trình ký" cache="Slicer_Người_trình_ký" caption="Người trình ký" level="1" rowHeight="273050"/>
</slicers>
</file>

<file path=xl/tables/table1.xml><?xml version="1.0" encoding="utf-8"?>
<table xmlns="http://schemas.openxmlformats.org/spreadsheetml/2006/main" id="2" name="QM" displayName="QM" ref="A4:CH159" totalsRowShown="0" headerRowDxfId="19030" dataDxfId="19028" headerRowBorderDxfId="19029" tableBorderDxfId="19027" totalsRowBorderDxfId="19026">
  <autoFilter ref="A4:CH159"/>
  <tableColumns count="86">
    <tableColumn id="1" name="STT" dataDxfId="19025"/>
    <tableColumn id="2" name="Số SOP" dataDxfId="19024"/>
    <tableColumn id="3" name="Tên SOP" dataDxfId="19023"/>
    <tableColumn id="4" name="Ngày phê duyệt_x000a_(dd/mm/yy)" dataDxfId="19022"/>
    <tableColumn id="5" name="Ngày hiệu lực_x000a_(dd/mm/yy)" dataDxfId="19021"/>
    <tableColumn id="6" name="Ngày rà soát_x000a_(dd/mm/yy)" dataDxfId="19020"/>
    <tableColumn id="7" name="Ngày rà soát kế tiếp _x000a_(dd/mm/yy)" dataDxfId="19019"/>
    <tableColumn id="8" name="Khu vực chức năng" dataDxfId="19018"/>
    <tableColumn id="9" name="Tình trạng" dataDxfId="19017"/>
    <tableColumn id="10" name="Thay thế tài liệu" dataDxfId="19016"/>
    <tableColumn id="11" name="Tài liệu tham khảo" dataDxfId="19015"/>
    <tableColumn id="12" name="Ghi chú" dataDxfId="19014"/>
    <tableColumn id="21" name="Area" dataDxfId="19013">
      <calculatedColumnFormula>LEFT(B5,2)</calculatedColumnFormula>
    </tableColumn>
    <tableColumn id="13" name="Trách nhiệm soạn thảo" dataDxfId="19012"/>
    <tableColumn id="86" name="Áp dụng" dataDxfId="19011">
      <calculatedColumnFormula>IF(QM[[#This Row],[Người phê duyệt]]="GĐNM 1", "PME I",IF(QM[[#This Row],[Người phê duyệt]]="GĐNM 2", "STADA VN","2 factories"))</calculatedColumnFormula>
    </tableColumn>
    <tableColumn id="14" name="Người phê duyệt" dataDxfId="19010"/>
    <tableColumn id="15" name="Lý do lên ấn bản" dataDxfId="19009"/>
    <tableColumn id="16" name="Chi tiết" dataDxfId="19008"/>
    <tableColumn id="17" name="Deadline_x000a_(dd/mm/yy)" dataDxfId="19007"/>
    <tableColumn id="18" name="Người kiểm tra" dataDxfId="19006"/>
    <tableColumn id="19" name="Người trình ký" dataDxfId="19005"/>
    <tableColumn id="20" name="Ghi chú tiến độ" dataDxfId="19004"/>
    <tableColumn id="23" name="13/10/21" dataDxfId="19003"/>
    <tableColumn id="24" name="20/10/21" dataDxfId="19002"/>
    <tableColumn id="25" name="27/10/21" dataDxfId="19001"/>
    <tableColumn id="26" name="03/11/21" dataDxfId="19000"/>
    <tableColumn id="27" name="10/11/21" dataDxfId="18999"/>
    <tableColumn id="28" name="17/11/21" dataDxfId="18998"/>
    <tableColumn id="29" name="24/11/21" dataDxfId="18997"/>
    <tableColumn id="30" name="01/12/21" dataDxfId="18996"/>
    <tableColumn id="31" name="08/12/21" dataDxfId="18995"/>
    <tableColumn id="32" name="15/12/21" dataDxfId="18994"/>
    <tableColumn id="33" name="22/12/21" dataDxfId="18993"/>
    <tableColumn id="34" name="29/12/21" dataDxfId="18992"/>
    <tableColumn id="22" name="05/01/22" dataDxfId="18991"/>
    <tableColumn id="35" name="12/01/22" dataDxfId="18990"/>
    <tableColumn id="36" name="19/01/22" dataDxfId="18989"/>
    <tableColumn id="37" name="26/01/22" dataDxfId="18988"/>
    <tableColumn id="38" name="02/02/22" dataDxfId="18987"/>
    <tableColumn id="39" name="09/02/22" dataDxfId="18986"/>
    <tableColumn id="40" name="16/02/22" dataDxfId="18985"/>
    <tableColumn id="41" name="23/02/22" dataDxfId="18984"/>
    <tableColumn id="42" name="02/03/22" dataDxfId="18983"/>
    <tableColumn id="43" name="09/03/22" dataDxfId="18982"/>
    <tableColumn id="44" name="16/03/22" dataDxfId="18981"/>
    <tableColumn id="45" name="23/03/22" dataDxfId="18980"/>
    <tableColumn id="46" name="30/03/22" dataDxfId="18979"/>
    <tableColumn id="47" name="06/04/22" dataDxfId="18978"/>
    <tableColumn id="48" name="13/04/22" dataDxfId="18977"/>
    <tableColumn id="49" name="20/04/22" dataDxfId="18976"/>
    <tableColumn id="50" name="27/04/22" dataDxfId="18975"/>
    <tableColumn id="51" name="04/05/22" dataDxfId="18974"/>
    <tableColumn id="52" name="11/05/22" dataDxfId="18973"/>
    <tableColumn id="53" name="18/05/22" dataDxfId="18972"/>
    <tableColumn id="54" name="25/05/22" dataDxfId="18971"/>
    <tableColumn id="55" name="01/06/22" dataDxfId="18970"/>
    <tableColumn id="56" name="08/06/22" dataDxfId="18969"/>
    <tableColumn id="57" name="15/06/22" dataDxfId="18968"/>
    <tableColumn id="58" name="22/06/22" dataDxfId="18967"/>
    <tableColumn id="59" name="29/06/22" dataDxfId="18966"/>
    <tableColumn id="60" name="06/07/22" dataDxfId="18965"/>
    <tableColumn id="61" name="13/07/22" dataDxfId="18964"/>
    <tableColumn id="62" name="20/07/22" dataDxfId="18963"/>
    <tableColumn id="63" name="27/07/22" dataDxfId="18962"/>
    <tableColumn id="64" name="03/08/22" dataDxfId="18961"/>
    <tableColumn id="65" name="10/08/22" dataDxfId="18960"/>
    <tableColumn id="66" name="17/08/22" dataDxfId="18959"/>
    <tableColumn id="67" name="24/08/22" dataDxfId="18958"/>
    <tableColumn id="68" name="31/08/22" dataDxfId="18957"/>
    <tableColumn id="69" name="07/09/22" dataDxfId="18956"/>
    <tableColumn id="70" name="14/09/22" dataDxfId="18955"/>
    <tableColumn id="71" name="21/09/22" dataDxfId="18954"/>
    <tableColumn id="72" name="28/09/22" dataDxfId="18953"/>
    <tableColumn id="73" name="05/10/22" dataDxfId="18952"/>
    <tableColumn id="74" name="12/10/22" dataDxfId="18951"/>
    <tableColumn id="75" name="19/10/22" dataDxfId="18950"/>
    <tableColumn id="76" name="26/10/22" dataDxfId="18949"/>
    <tableColumn id="77" name="02/11/22" dataDxfId="18948"/>
    <tableColumn id="78" name="09/11/22" dataDxfId="18947"/>
    <tableColumn id="79" name="16/11/22" dataDxfId="18946"/>
    <tableColumn id="80" name="23/11/22" dataDxfId="18945"/>
    <tableColumn id="81" name="30/11/22" dataDxfId="18944"/>
    <tableColumn id="82" name="07/12/22" dataDxfId="18943"/>
    <tableColumn id="83" name="14/12/22" dataDxfId="18942"/>
    <tableColumn id="84" name="21/12/22" dataDxfId="18941"/>
    <tableColumn id="85" name="28/12/22" dataDxfId="18940"/>
  </tableColumns>
  <tableStyleInfo name="TableStyleMedium2" showFirstColumn="0" showLastColumn="0" showRowStripes="1" showColumnStripes="0"/>
</table>
</file>

<file path=xl/tables/table2.xml><?xml version="1.0" encoding="utf-8"?>
<table xmlns="http://schemas.openxmlformats.org/spreadsheetml/2006/main" id="6" name="QA" displayName="QA" ref="A4:CH9" totalsRowShown="0" headerRowDxfId="18872" dataDxfId="18870" headerRowBorderDxfId="18871" tableBorderDxfId="18869" totalsRowBorderDxfId="18868">
  <autoFilter ref="A4:CH9"/>
  <tableColumns count="86">
    <tableColumn id="1" name="STT" dataDxfId="18867"/>
    <tableColumn id="2" name="Số SOP" dataDxfId="18866"/>
    <tableColumn id="3" name="Tên SOP" dataDxfId="18865"/>
    <tableColumn id="4" name="Ngày phê duyệt_x000a_(dd/mm/yy)" dataDxfId="18864"/>
    <tableColumn id="5" name="Ngày hiệu lực_x000a_(dd/mm/yy)" dataDxfId="18863"/>
    <tableColumn id="6" name="Ngày rà soát_x000a_(dd/mm/yy)" dataDxfId="18862"/>
    <tableColumn id="7" name="Ngày rà soát kế tiếp _x000a_(dd/mm/yy)" dataDxfId="18861"/>
    <tableColumn id="8" name="Khu vực chức năng" dataDxfId="18860"/>
    <tableColumn id="9" name="Tình trạng" dataDxfId="18859"/>
    <tableColumn id="10" name="Thay thế tài liệu" dataDxfId="18858"/>
    <tableColumn id="11" name="Tài liệu tham khảo" dataDxfId="18857"/>
    <tableColumn id="12" name="Ghi chú" dataDxfId="18856"/>
    <tableColumn id="21" name="Area" dataDxfId="18855">
      <calculatedColumnFormula>LEFT(B5,2)</calculatedColumnFormula>
    </tableColumn>
    <tableColumn id="13" name="Trách nhiệm soạn thảo" dataDxfId="18854"/>
    <tableColumn id="86" name="Áp dụng" dataDxfId="18853"/>
    <tableColumn id="14" name="Người phê duyệt" dataDxfId="18852"/>
    <tableColumn id="15" name="Lý do lên ấn bản" dataDxfId="18851"/>
    <tableColumn id="16" name="Chi tiết" dataDxfId="18850"/>
    <tableColumn id="17" name="Deadline_x000a_(dd/mm/yy)" dataDxfId="18849"/>
    <tableColumn id="18" name="Người kiểm tra" dataDxfId="18848"/>
    <tableColumn id="19" name="Người trình ký" dataDxfId="18847"/>
    <tableColumn id="20" name="Ghi chú tiến độ" dataDxfId="18846"/>
    <tableColumn id="23" name="13/10/21" dataDxfId="18845"/>
    <tableColumn id="24" name="20/10/21" dataDxfId="18844"/>
    <tableColumn id="25" name="27/10/21" dataDxfId="18843"/>
    <tableColumn id="26" name="03/11/21" dataDxfId="18842"/>
    <tableColumn id="27" name="10/11/21" dataDxfId="18841"/>
    <tableColumn id="28" name="17/11/21" dataDxfId="18840"/>
    <tableColumn id="29" name="24/11/21" dataDxfId="18839"/>
    <tableColumn id="30" name="01/12/21" dataDxfId="18838"/>
    <tableColumn id="31" name="08/12/21" dataDxfId="18837"/>
    <tableColumn id="32" name="15/12/21" dataDxfId="18836"/>
    <tableColumn id="33" name="22/12/21" dataDxfId="18835"/>
    <tableColumn id="34" name="29/12/21" dataDxfId="18834"/>
    <tableColumn id="22" name="05/01/22" dataDxfId="18833"/>
    <tableColumn id="35" name="12/01/22" dataDxfId="18832"/>
    <tableColumn id="36" name="19/01/22" dataDxfId="18831"/>
    <tableColumn id="37" name="26/01/22" dataDxfId="18830"/>
    <tableColumn id="38" name="02/02/22" dataDxfId="18829"/>
    <tableColumn id="39" name="09/02/22" dataDxfId="18828"/>
    <tableColumn id="40" name="16/02/22" dataDxfId="18827"/>
    <tableColumn id="41" name="23/02/22" dataDxfId="18826"/>
    <tableColumn id="42" name="02/03/22" dataDxfId="18825"/>
    <tableColumn id="43" name="09/03/22" dataDxfId="18824"/>
    <tableColumn id="44" name="16/03/22" dataDxfId="18823"/>
    <tableColumn id="45" name="23/03/22" dataDxfId="18822"/>
    <tableColumn id="46" name="30/03/22" dataDxfId="18821"/>
    <tableColumn id="47" name="06/04/22" dataDxfId="18820"/>
    <tableColumn id="48" name="13/04/22" dataDxfId="18819"/>
    <tableColumn id="49" name="20/04/22" dataDxfId="18818"/>
    <tableColumn id="50" name="27/04/22" dataDxfId="18817"/>
    <tableColumn id="51" name="04/05/22" dataDxfId="18816"/>
    <tableColumn id="52" name="11/05/22" dataDxfId="18815"/>
    <tableColumn id="53" name="18/05/22" dataDxfId="18814"/>
    <tableColumn id="54" name="25/05/22" dataDxfId="18813"/>
    <tableColumn id="55" name="01/06/22" dataDxfId="18812"/>
    <tableColumn id="56" name="08/06/22" dataDxfId="18811"/>
    <tableColumn id="57" name="15/06/22" dataDxfId="18810"/>
    <tableColumn id="58" name="22/06/22" dataDxfId="18809"/>
    <tableColumn id="59" name="29/06/22" dataDxfId="18808"/>
    <tableColumn id="60" name="06/07/22" dataDxfId="18807"/>
    <tableColumn id="61" name="13/07/22" dataDxfId="18806"/>
    <tableColumn id="62" name="20/07/22" dataDxfId="18805"/>
    <tableColumn id="63" name="27/07/22" dataDxfId="18804"/>
    <tableColumn id="64" name="03/08/22" dataDxfId="18803"/>
    <tableColumn id="65" name="10/08/22" dataDxfId="18802"/>
    <tableColumn id="66" name="17/08/22" dataDxfId="18801"/>
    <tableColumn id="67" name="24/08/22" dataDxfId="18800"/>
    <tableColumn id="68" name="31/08/22" dataDxfId="18799"/>
    <tableColumn id="69" name="07/09/22" dataDxfId="18798"/>
    <tableColumn id="70" name="14/09/22" dataDxfId="18797"/>
    <tableColumn id="71" name="21/09/22" dataDxfId="18796"/>
    <tableColumn id="72" name="28/09/22" dataDxfId="18795"/>
    <tableColumn id="73" name="05/10/22" dataDxfId="18794"/>
    <tableColumn id="74" name="12/10/22" dataDxfId="18793"/>
    <tableColumn id="75" name="19/10/22" dataDxfId="18792"/>
    <tableColumn id="76" name="26/10/22" dataDxfId="18791"/>
    <tableColumn id="77" name="02/11/22" dataDxfId="18790"/>
    <tableColumn id="78" name="09/11/22" dataDxfId="18789"/>
    <tableColumn id="79" name="16/11/22" dataDxfId="18788"/>
    <tableColumn id="80" name="23/11/22" dataDxfId="18787"/>
    <tableColumn id="81" name="30/11/22" dataDxfId="18786"/>
    <tableColumn id="82" name="07/12/22" dataDxfId="18785"/>
    <tableColumn id="83" name="14/12/22" dataDxfId="18784"/>
    <tableColumn id="84" name="21/12/22" dataDxfId="18783"/>
    <tableColumn id="85" name="28/12/22" dataDxfId="18782"/>
  </tableColumns>
  <tableStyleInfo name="TableStyleMedium2" showFirstColumn="0" showLastColumn="0" showRowStripes="1" showColumnStripes="0"/>
</table>
</file>

<file path=xl/tables/table3.xml><?xml version="1.0" encoding="utf-8"?>
<table xmlns="http://schemas.openxmlformats.org/spreadsheetml/2006/main" id="7" name="QCChung" displayName="QCChung" ref="A4:CH81" totalsRowShown="0" headerRowDxfId="17678" dataDxfId="17676" headerRowBorderDxfId="17677" tableBorderDxfId="17675" totalsRowBorderDxfId="17674">
  <autoFilter ref="A4:CH81"/>
  <tableColumns count="86">
    <tableColumn id="1" name="STT" dataDxfId="17673"/>
    <tableColumn id="2" name="Số SOP" dataDxfId="17672"/>
    <tableColumn id="3" name="Tên SOP" dataDxfId="17671"/>
    <tableColumn id="4" name="Ngày phê duyệt_x000a_(dd/mm/yy)" dataDxfId="17670"/>
    <tableColumn id="5" name="Ngày hiệu lực_x000a_(dd/mm/yy)" dataDxfId="17669"/>
    <tableColumn id="6" name="Ngày rà soát_x000a_(dd/mm/yy)" dataDxfId="17668"/>
    <tableColumn id="7" name="Ngày rà soát kế tiếp _x000a_(dd/mm/yy)" dataDxfId="17667"/>
    <tableColumn id="8" name="Khu vực chức năng" dataDxfId="17666"/>
    <tableColumn id="9" name="Tình trạng" dataDxfId="17665"/>
    <tableColumn id="10" name="Thay thế tài liệu" dataDxfId="17664"/>
    <tableColumn id="11" name="Tài liệu tham khảo" dataDxfId="17663"/>
    <tableColumn id="12" name="Ghi chú" dataDxfId="17662"/>
    <tableColumn id="21" name="Area" dataDxfId="17661">
      <calculatedColumnFormula>LEFT(B5,2)</calculatedColumnFormula>
    </tableColumn>
    <tableColumn id="13" name="Trách nhiệm soạn thảo" dataDxfId="17660"/>
    <tableColumn id="86" name="Áp dụng" dataDxfId="17659"/>
    <tableColumn id="14" name="Người phê duyệt" dataDxfId="17658"/>
    <tableColumn id="15" name="Lý do lên ấn bản" dataDxfId="17657"/>
    <tableColumn id="16" name="Chi tiết" dataDxfId="17656"/>
    <tableColumn id="17" name="Deadline_x000a_(dd/mm/yy)" dataDxfId="17655"/>
    <tableColumn id="18" name="Người kiểm tra" dataDxfId="17654"/>
    <tableColumn id="19" name="Người trình ký" dataDxfId="17653"/>
    <tableColumn id="20" name="Ghi chú tiến độ" dataDxfId="17652"/>
    <tableColumn id="23" name="13/10/21" dataDxfId="17651"/>
    <tableColumn id="24" name="20/10/21" dataDxfId="17650"/>
    <tableColumn id="25" name="27/10/21" dataDxfId="17649"/>
    <tableColumn id="26" name="03/11/21" dataDxfId="17648"/>
    <tableColumn id="27" name="10/11/21" dataDxfId="17647"/>
    <tableColumn id="28" name="17/11/21" dataDxfId="17646"/>
    <tableColumn id="29" name="24/11/21" dataDxfId="17645"/>
    <tableColumn id="30" name="01/12/21" dataDxfId="17644"/>
    <tableColumn id="31" name="08/12/21" dataDxfId="17643"/>
    <tableColumn id="32" name="15/12/21" dataDxfId="17642"/>
    <tableColumn id="33" name="22/12/21" dataDxfId="17641"/>
    <tableColumn id="34" name="29/12/21" dataDxfId="17640"/>
    <tableColumn id="22" name="05/01/22" dataDxfId="17639"/>
    <tableColumn id="35" name="12/01/22" dataDxfId="17638"/>
    <tableColumn id="36" name="19/01/22" dataDxfId="17637"/>
    <tableColumn id="37" name="26/01/22" dataDxfId="17636"/>
    <tableColumn id="38" name="02/02/22" dataDxfId="17635"/>
    <tableColumn id="39" name="09/02/22" dataDxfId="17634"/>
    <tableColumn id="40" name="16/02/22" dataDxfId="17633"/>
    <tableColumn id="41" name="23/02/22" dataDxfId="17632"/>
    <tableColumn id="42" name="02/03/22" dataDxfId="17631"/>
    <tableColumn id="43" name="09/03/22" dataDxfId="17630"/>
    <tableColumn id="44" name="16/03/22" dataDxfId="17629"/>
    <tableColumn id="45" name="23/03/22" dataDxfId="17628"/>
    <tableColumn id="46" name="30/03/22" dataDxfId="17627"/>
    <tableColumn id="47" name="06/04/22" dataDxfId="17626"/>
    <tableColumn id="48" name="13/04/22" dataDxfId="17625"/>
    <tableColumn id="49" name="20/04/22" dataDxfId="17624"/>
    <tableColumn id="50" name="27/04/22" dataDxfId="17623"/>
    <tableColumn id="51" name="04/05/22" dataDxfId="17622"/>
    <tableColumn id="52" name="11/05/22" dataDxfId="17621"/>
    <tableColumn id="53" name="18/05/22" dataDxfId="17620"/>
    <tableColumn id="54" name="25/05/22" dataDxfId="17619"/>
    <tableColumn id="55" name="01/06/22" dataDxfId="17618"/>
    <tableColumn id="56" name="08/06/22" dataDxfId="17617"/>
    <tableColumn id="57" name="15/06/22" dataDxfId="17616"/>
    <tableColumn id="58" name="22/06/22" dataDxfId="17615"/>
    <tableColumn id="59" name="29/06/22" dataDxfId="17614"/>
    <tableColumn id="60" name="06/07/22" dataDxfId="17613"/>
    <tableColumn id="61" name="13/07/22" dataDxfId="17612"/>
    <tableColumn id="62" name="20/07/22" dataDxfId="17611"/>
    <tableColumn id="63" name="27/07/22" dataDxfId="17610"/>
    <tableColumn id="64" name="03/08/22" dataDxfId="17609"/>
    <tableColumn id="65" name="10/08/22" dataDxfId="17608"/>
    <tableColumn id="66" name="17/08/22" dataDxfId="17607"/>
    <tableColumn id="67" name="24/08/22" dataDxfId="17606"/>
    <tableColumn id="68" name="31/08/22" dataDxfId="17605"/>
    <tableColumn id="69" name="07/09/22" dataDxfId="17604"/>
    <tableColumn id="70" name="14/09/22" dataDxfId="17603"/>
    <tableColumn id="71" name="21/09/22" dataDxfId="17602"/>
    <tableColumn id="72" name="28/09/22" dataDxfId="17601"/>
    <tableColumn id="73" name="05/10/22" dataDxfId="17600"/>
    <tableColumn id="74" name="12/10/22" dataDxfId="17599"/>
    <tableColumn id="75" name="19/10/22" dataDxfId="17598"/>
    <tableColumn id="76" name="26/10/22" dataDxfId="17597"/>
    <tableColumn id="77" name="02/11/22" dataDxfId="17596"/>
    <tableColumn id="78" name="09/11/22" dataDxfId="17595"/>
    <tableColumn id="79" name="16/11/22" dataDxfId="17594"/>
    <tableColumn id="80" name="23/11/22" dataDxfId="17593"/>
    <tableColumn id="81" name="30/11/22" dataDxfId="17592"/>
    <tableColumn id="82" name="07/12/22" dataDxfId="17591"/>
    <tableColumn id="83" name="14/12/22" dataDxfId="17590"/>
    <tableColumn id="84" name="21/12/22" dataDxfId="17589"/>
    <tableColumn id="85" name="28/12/22" dataDxfId="17588"/>
  </tableColumns>
  <tableStyleInfo name="TableStyleMedium2" showFirstColumn="0" showLastColumn="0" showRowStripes="1" showColumnStripes="0"/>
</table>
</file>

<file path=xl/tables/table4.xml><?xml version="1.0" encoding="utf-8"?>
<table xmlns="http://schemas.openxmlformats.org/spreadsheetml/2006/main" id="8" name="QCVS" displayName="QCVS" ref="A4:CH154" totalsRowShown="0" headerRowDxfId="16407" dataDxfId="16405" headerRowBorderDxfId="16406" tableBorderDxfId="16404" totalsRowBorderDxfId="16403">
  <autoFilter ref="A4:CH154"/>
  <tableColumns count="86">
    <tableColumn id="1" name="STT" dataDxfId="16402"/>
    <tableColumn id="2" name="Số SOP" dataDxfId="16401"/>
    <tableColumn id="3" name="Tên SOP" dataDxfId="16400"/>
    <tableColumn id="4" name="Ngày phê duyệt_x000a_(dd/mm/yy)" dataDxfId="16399"/>
    <tableColumn id="5" name="Ngày hiệu lực_x000a_(dd/mm/yy)" dataDxfId="16398"/>
    <tableColumn id="6" name="Ngày rà soát_x000a_(dd/mm/yy)" dataDxfId="16397"/>
    <tableColumn id="7" name="Ngày rà soát kế tiếp _x000a_(dd/mm/yy)" dataDxfId="16396"/>
    <tableColumn id="8" name="Khu vực chức năng" dataDxfId="16395"/>
    <tableColumn id="9" name="Tình trạng" dataDxfId="16394"/>
    <tableColumn id="10" name="Thay thế tài liệu" dataDxfId="16393"/>
    <tableColumn id="11" name="Tài liệu tham khảo" dataDxfId="16392"/>
    <tableColumn id="12" name="Ghi chú" dataDxfId="16391"/>
    <tableColumn id="21" name="Area" dataDxfId="16390">
      <calculatedColumnFormula>LEFT(B5,2)</calculatedColumnFormula>
    </tableColumn>
    <tableColumn id="13" name="Trách nhiệm soạn thảo" dataDxfId="16389"/>
    <tableColumn id="86" name="Áp dụng" dataDxfId="16388"/>
    <tableColumn id="14" name="Người phê duyệt" dataDxfId="16387"/>
    <tableColumn id="15" name="Lý do lên ấn bản" dataDxfId="16386"/>
    <tableColumn id="16" name="Chi tiết" dataDxfId="16385"/>
    <tableColumn id="17" name="Deadline_x000a_(dd/mm/yy)" dataDxfId="16384"/>
    <tableColumn id="18" name="Người kiểm tra" dataDxfId="16383"/>
    <tableColumn id="19" name="Người trình ký" dataDxfId="16382"/>
    <tableColumn id="20" name="Ghi chú tiến độ" dataDxfId="16381"/>
    <tableColumn id="23" name="13/10/21" dataDxfId="16380"/>
    <tableColumn id="24" name="20/10/21" dataDxfId="16379"/>
    <tableColumn id="25" name="27/10/21" dataDxfId="16378"/>
    <tableColumn id="26" name="03/11/21" dataDxfId="16377"/>
    <tableColumn id="27" name="10/11/21" dataDxfId="16376"/>
    <tableColumn id="28" name="17/11/21" dataDxfId="16375"/>
    <tableColumn id="29" name="24/11/21" dataDxfId="16374"/>
    <tableColumn id="30" name="01/12/21" dataDxfId="16373"/>
    <tableColumn id="31" name="08/12/21" dataDxfId="16372"/>
    <tableColumn id="32" name="15/12/21" dataDxfId="16371"/>
    <tableColumn id="33" name="22/12/21" dataDxfId="16370"/>
    <tableColumn id="34" name="29/12/21" dataDxfId="16369"/>
    <tableColumn id="22" name="05/01/22" dataDxfId="16368"/>
    <tableColumn id="35" name="12/01/22" dataDxfId="16367"/>
    <tableColumn id="36" name="19/01/22" dataDxfId="16366"/>
    <tableColumn id="37" name="26/01/22" dataDxfId="16365"/>
    <tableColumn id="38" name="02/02/22" dataDxfId="16364"/>
    <tableColumn id="39" name="09/02/22" dataDxfId="16363"/>
    <tableColumn id="40" name="16/02/22" dataDxfId="16362"/>
    <tableColumn id="41" name="23/02/22" dataDxfId="16361"/>
    <tableColumn id="42" name="02/03/22" dataDxfId="16360"/>
    <tableColumn id="43" name="09/03/22" dataDxfId="16359"/>
    <tableColumn id="44" name="16/03/22" dataDxfId="16358"/>
    <tableColumn id="45" name="23/03/22" dataDxfId="16357"/>
    <tableColumn id="46" name="30/03/22" dataDxfId="16356"/>
    <tableColumn id="47" name="06/04/22" dataDxfId="16355"/>
    <tableColumn id="48" name="13/04/22" dataDxfId="16354"/>
    <tableColumn id="49" name="20/04/22" dataDxfId="16353"/>
    <tableColumn id="50" name="27/04/22" dataDxfId="16352"/>
    <tableColumn id="51" name="04/05/22" dataDxfId="16351"/>
    <tableColumn id="52" name="11/05/22" dataDxfId="16350"/>
    <tableColumn id="53" name="18/05/22" dataDxfId="16349"/>
    <tableColumn id="54" name="25/05/22" dataDxfId="16348"/>
    <tableColumn id="55" name="01/06/22" dataDxfId="16347"/>
    <tableColumn id="56" name="08/06/22" dataDxfId="16346"/>
    <tableColumn id="57" name="15/06/22" dataDxfId="16345"/>
    <tableColumn id="58" name="22/06/22" dataDxfId="16344"/>
    <tableColumn id="59" name="29/06/22" dataDxfId="16343"/>
    <tableColumn id="60" name="06/07/22" dataDxfId="16342"/>
    <tableColumn id="61" name="13/07/22" dataDxfId="16341"/>
    <tableColumn id="62" name="20/07/22" dataDxfId="16340"/>
    <tableColumn id="63" name="27/07/22" dataDxfId="16339"/>
    <tableColumn id="64" name="03/08/22" dataDxfId="16338"/>
    <tableColumn id="65" name="10/08/22" dataDxfId="16337"/>
    <tableColumn id="66" name="17/08/22" dataDxfId="16336"/>
    <tableColumn id="67" name="24/08/22" dataDxfId="16335"/>
    <tableColumn id="68" name="31/08/22" dataDxfId="16334"/>
    <tableColumn id="69" name="07/09/22" dataDxfId="16333"/>
    <tableColumn id="70" name="14/09/22" dataDxfId="16332"/>
    <tableColumn id="71" name="21/09/22" dataDxfId="16331"/>
    <tableColumn id="72" name="28/09/22" dataDxfId="16330"/>
    <tableColumn id="73" name="05/10/22" dataDxfId="16329"/>
    <tableColumn id="74" name="12/10/22" dataDxfId="16328"/>
    <tableColumn id="75" name="19/10/22" dataDxfId="16327"/>
    <tableColumn id="76" name="26/10/22" dataDxfId="16326"/>
    <tableColumn id="77" name="02/11/22" dataDxfId="16325"/>
    <tableColumn id="78" name="09/11/22" dataDxfId="16324"/>
    <tableColumn id="79" name="16/11/22" dataDxfId="16323"/>
    <tableColumn id="80" name="23/11/22" dataDxfId="16322"/>
    <tableColumn id="81" name="30/11/22" dataDxfId="16321"/>
    <tableColumn id="82" name="07/12/22" dataDxfId="16320"/>
    <tableColumn id="83" name="14/12/22" dataDxfId="16319"/>
    <tableColumn id="84" name="21/12/22" dataDxfId="16318"/>
    <tableColumn id="85" name="28/12/22" dataDxfId="16317"/>
  </tableColumns>
  <tableStyleInfo name="TableStyleMedium2" showFirstColumn="0" showLastColumn="0" showRowStripes="1" showColumnStripes="0"/>
</table>
</file>

<file path=xl/tables/table5.xml><?xml version="1.0" encoding="utf-8"?>
<table xmlns="http://schemas.openxmlformats.org/spreadsheetml/2006/main" id="10" name="QCHL" displayName="QCHL" ref="A4:CH211" totalsRowShown="0" headerRowDxfId="11105" dataDxfId="11103" headerRowBorderDxfId="11104" tableBorderDxfId="11102" totalsRowBorderDxfId="11101">
  <autoFilter ref="A4:CH211"/>
  <tableColumns count="86">
    <tableColumn id="1" name="STT" dataDxfId="11100"/>
    <tableColumn id="2" name="Số SOP" dataDxfId="11099"/>
    <tableColumn id="3" name="Tên SOP" dataDxfId="11098"/>
    <tableColumn id="4" name="Ngày phê duyệt_x000a_(dd/mm/yy)" dataDxfId="11097"/>
    <tableColumn id="5" name="Ngày hiệu lực_x000a_(dd/mm/yy)" dataDxfId="11096"/>
    <tableColumn id="6" name="Ngày rà soát_x000a_(dd/mm/yy)" dataDxfId="11095"/>
    <tableColumn id="7" name="Ngày rà soát kế tiếp _x000a_(dd/mm/yy)" dataDxfId="11094"/>
    <tableColumn id="8" name="Khu vực chức năng" dataDxfId="11093"/>
    <tableColumn id="9" name="Tình trạng" dataDxfId="11092"/>
    <tableColumn id="10" name="Thay thế tài liệu" dataDxfId="11091"/>
    <tableColumn id="11" name="Tài liệu tham khảo" dataDxfId="11090"/>
    <tableColumn id="12" name="Ghi chú" dataDxfId="11089"/>
    <tableColumn id="21" name="Area" dataDxfId="11088">
      <calculatedColumnFormula>LEFT(B5,2)</calculatedColumnFormula>
    </tableColumn>
    <tableColumn id="13" name="Trách nhiệm soạn thảo" dataDxfId="11087"/>
    <tableColumn id="86" name="Áp dụng" dataDxfId="11086"/>
    <tableColumn id="14" name="Người phê duyệt" dataDxfId="11085"/>
    <tableColumn id="15" name="Lý do lên ấn bản" dataDxfId="11084"/>
    <tableColumn id="16" name="Chi tiết" dataDxfId="11083"/>
    <tableColumn id="17" name="Deadline_x000a_(dd/mm/yy)" dataDxfId="11082"/>
    <tableColumn id="18" name="Người kiểm tra" dataDxfId="11081"/>
    <tableColumn id="19" name="Người trình ký" dataDxfId="11080"/>
    <tableColumn id="20" name="Ghi chú tiến độ" dataDxfId="11079"/>
    <tableColumn id="23" name="13/10/21" dataDxfId="11078"/>
    <tableColumn id="24" name="20/10/21" dataDxfId="11077"/>
    <tableColumn id="25" name="27/10/21" dataDxfId="11076"/>
    <tableColumn id="26" name="03/11/21" dataDxfId="11075"/>
    <tableColumn id="27" name="10/11/21" dataDxfId="11074"/>
    <tableColumn id="28" name="17/11/21" dataDxfId="11073"/>
    <tableColumn id="29" name="24/11/21" dataDxfId="11072"/>
    <tableColumn id="30" name="01/12/21" dataDxfId="11071"/>
    <tableColumn id="31" name="08/12/21" dataDxfId="11070"/>
    <tableColumn id="32" name="15/12/21" dataDxfId="11069"/>
    <tableColumn id="33" name="22/12/21" dataDxfId="11068"/>
    <tableColumn id="34" name="29/12/21" dataDxfId="11067"/>
    <tableColumn id="22" name="05/01/22" dataDxfId="11066"/>
    <tableColumn id="35" name="12/01/22" dataDxfId="11065"/>
    <tableColumn id="36" name="19/01/22" dataDxfId="11064"/>
    <tableColumn id="37" name="26/01/22" dataDxfId="11063"/>
    <tableColumn id="38" name="02/02/22" dataDxfId="11062"/>
    <tableColumn id="39" name="09/02/22" dataDxfId="11061"/>
    <tableColumn id="40" name="16/02/22" dataDxfId="11060"/>
    <tableColumn id="41" name="23/02/22" dataDxfId="11059"/>
    <tableColumn id="42" name="02/03/22" dataDxfId="11058"/>
    <tableColumn id="43" name="09/03/22" dataDxfId="11057"/>
    <tableColumn id="44" name="16/03/22" dataDxfId="11056"/>
    <tableColumn id="45" name="23/03/22" dataDxfId="11055"/>
    <tableColumn id="46" name="30/03/22" dataDxfId="11054"/>
    <tableColumn id="47" name="06/04/22" dataDxfId="11053"/>
    <tableColumn id="48" name="13/04/22" dataDxfId="11052"/>
    <tableColumn id="49" name="20/04/22" dataDxfId="11051"/>
    <tableColumn id="50" name="27/04/22" dataDxfId="11050"/>
    <tableColumn id="51" name="04/05/22" dataDxfId="11049"/>
    <tableColumn id="52" name="11/05/22" dataDxfId="11048"/>
    <tableColumn id="53" name="18/05/22" dataDxfId="11047"/>
    <tableColumn id="54" name="25/05/22" dataDxfId="11046"/>
    <tableColumn id="55" name="01/06/22" dataDxfId="11045"/>
    <tableColumn id="56" name="08/06/22" dataDxfId="11044"/>
    <tableColumn id="57" name="15/06/22" dataDxfId="11043"/>
    <tableColumn id="58" name="22/06/22" dataDxfId="11042"/>
    <tableColumn id="59" name="29/06/22" dataDxfId="11041"/>
    <tableColumn id="60" name="06/07/22" dataDxfId="11040"/>
    <tableColumn id="61" name="13/07/22" dataDxfId="11039"/>
    <tableColumn id="62" name="20/07/22" dataDxfId="11038"/>
    <tableColumn id="63" name="27/07/22" dataDxfId="11037"/>
    <tableColumn id="64" name="03/08/22" dataDxfId="11036"/>
    <tableColumn id="65" name="10/08/22" dataDxfId="11035"/>
    <tableColumn id="66" name="17/08/22" dataDxfId="11034"/>
    <tableColumn id="67" name="24/08/22" dataDxfId="11033"/>
    <tableColumn id="68" name="31/08/22" dataDxfId="11032"/>
    <tableColumn id="69" name="07/09/22" dataDxfId="11031"/>
    <tableColumn id="70" name="14/09/22" dataDxfId="11030"/>
    <tableColumn id="71" name="21/09/22" dataDxfId="11029"/>
    <tableColumn id="72" name="28/09/22" dataDxfId="11028"/>
    <tableColumn id="73" name="05/10/22" dataDxfId="11027"/>
    <tableColumn id="74" name="12/10/22" dataDxfId="11026"/>
    <tableColumn id="75" name="19/10/22" dataDxfId="11025"/>
    <tableColumn id="76" name="26/10/22" dataDxfId="11024"/>
    <tableColumn id="77" name="02/11/22" dataDxfId="11023"/>
    <tableColumn id="78" name="09/11/22" dataDxfId="11022"/>
    <tableColumn id="79" name="16/11/22" dataDxfId="11021"/>
    <tableColumn id="80" name="23/11/22" dataDxfId="11020"/>
    <tableColumn id="81" name="30/11/22" dataDxfId="11019"/>
    <tableColumn id="82" name="07/12/22" dataDxfId="11018"/>
    <tableColumn id="83" name="14/12/22" dataDxfId="11017"/>
    <tableColumn id="84" name="21/12/22" dataDxfId="11016"/>
    <tableColumn id="85" name="28/12/22" dataDxfId="11015"/>
  </tableColumns>
  <tableStyleInfo name="TableStyleMedium2" showFirstColumn="0" showLastColumn="0" showRowStripes="1" showColumnStripes="0"/>
</table>
</file>

<file path=xl/tables/table6.xml><?xml version="1.0" encoding="utf-8"?>
<table xmlns="http://schemas.openxmlformats.org/spreadsheetml/2006/main" id="19" name="CKBT" displayName="CKBT" ref="A4:CH544" totalsRowShown="0" headerRowDxfId="9902" dataDxfId="9900" headerRowBorderDxfId="9901" tableBorderDxfId="9899" totalsRowBorderDxfId="9898">
  <autoFilter ref="A4:CH544"/>
  <tableColumns count="86">
    <tableColumn id="1" name="STT" dataDxfId="9897"/>
    <tableColumn id="2" name="Số SOP" dataDxfId="9896"/>
    <tableColumn id="3" name="Tên SOP" dataDxfId="9895"/>
    <tableColumn id="4" name="Ngày phê duyệt_x000a_(dd/mm/yy)" dataDxfId="9894"/>
    <tableColumn id="5" name="Ngày hiệu lực_x000a_(dd/mm/yy)" dataDxfId="9893"/>
    <tableColumn id="6" name="Ngày rà soát_x000a_(dd/mm/yy)" dataDxfId="9892"/>
    <tableColumn id="7" name="Ngày rà soát kế tiếp _x000a_(dd/mm/yy)" dataDxfId="9891"/>
    <tableColumn id="8" name="Khu vực chức năng" dataDxfId="9890"/>
    <tableColumn id="9" name="Tình trạng" dataDxfId="9889"/>
    <tableColumn id="10" name="Thay thế tài liệu" dataDxfId="9888"/>
    <tableColumn id="11" name="Tài liệu tham khảo" dataDxfId="9887"/>
    <tableColumn id="12" name="Ghi chú" dataDxfId="9886"/>
    <tableColumn id="21" name="Area" dataDxfId="9885">
      <calculatedColumnFormula>LEFT(B5,2)</calculatedColumnFormula>
    </tableColumn>
    <tableColumn id="13" name="Trách nhiệm soạn thảo" dataDxfId="9884"/>
    <tableColumn id="86" name="Áp dụng" dataDxfId="9883"/>
    <tableColumn id="14" name="Người phê duyệt" dataDxfId="9882"/>
    <tableColumn id="15" name="Lý do lên ấn bản" dataDxfId="9881"/>
    <tableColumn id="16" name="Chi tiết" dataDxfId="9880"/>
    <tableColumn id="17" name="Deadline_x000a_(dd/mm/yy)" dataDxfId="9879"/>
    <tableColumn id="18" name="Người kiểm tra" dataDxfId="9878"/>
    <tableColumn id="19" name="Người trình ký" dataDxfId="9877"/>
    <tableColumn id="20" name="Ghi chú tiến độ" dataDxfId="9876"/>
    <tableColumn id="23" name="13/10/21" dataDxfId="9875"/>
    <tableColumn id="24" name="20/10/21" dataDxfId="9874"/>
    <tableColumn id="25" name="27/10/21" dataDxfId="9873"/>
    <tableColumn id="26" name="03/11/21" dataDxfId="9872"/>
    <tableColumn id="27" name="10/11/21" dataDxfId="9871"/>
    <tableColumn id="28" name="17/11/21" dataDxfId="9870"/>
    <tableColumn id="29" name="24/11/21" dataDxfId="9869"/>
    <tableColumn id="30" name="01/12/21" dataDxfId="9868"/>
    <tableColumn id="31" name="08/12/21" dataDxfId="9867"/>
    <tableColumn id="32" name="15/12/21" dataDxfId="9866"/>
    <tableColumn id="33" name="22/12/21" dataDxfId="9865"/>
    <tableColumn id="34" name="29/12/21" dataDxfId="9864"/>
    <tableColumn id="22" name="05/01/22" dataDxfId="9863"/>
    <tableColumn id="35" name="12/01/22" dataDxfId="9862"/>
    <tableColumn id="36" name="19/01/22" dataDxfId="9861"/>
    <tableColumn id="37" name="26/01/22" dataDxfId="9860"/>
    <tableColumn id="38" name="02/02/22" dataDxfId="9859"/>
    <tableColumn id="39" name="09/02/22" dataDxfId="9858"/>
    <tableColumn id="40" name="16/02/22" dataDxfId="9857"/>
    <tableColumn id="41" name="23/02/22" dataDxfId="9856"/>
    <tableColumn id="42" name="02/03/22" dataDxfId="9855"/>
    <tableColumn id="43" name="09/03/22" dataDxfId="9854"/>
    <tableColumn id="44" name="16/03/22" dataDxfId="9853"/>
    <tableColumn id="45" name="23/03/22" dataDxfId="9852"/>
    <tableColumn id="46" name="30/03/22" dataDxfId="9851"/>
    <tableColumn id="47" name="06/04/22" dataDxfId="9850"/>
    <tableColumn id="48" name="13/04/22" dataDxfId="9849"/>
    <tableColumn id="49" name="20/04/22" dataDxfId="9848"/>
    <tableColumn id="50" name="27/04/22" dataDxfId="9847"/>
    <tableColumn id="51" name="04/05/22" dataDxfId="9846"/>
    <tableColumn id="52" name="11/05/22" dataDxfId="9845"/>
    <tableColumn id="53" name="18/05/22" dataDxfId="9844"/>
    <tableColumn id="54" name="25/05/22" dataDxfId="9843"/>
    <tableColumn id="55" name="01/06/22" dataDxfId="9842"/>
    <tableColumn id="56" name="08/06/22" dataDxfId="9841"/>
    <tableColumn id="57" name="15/06/22" dataDxfId="9840"/>
    <tableColumn id="58" name="22/06/22" dataDxfId="9839"/>
    <tableColumn id="59" name="29/06/22" dataDxfId="9838"/>
    <tableColumn id="60" name="06/07/22" dataDxfId="9837"/>
    <tableColumn id="61" name="13/07/22" dataDxfId="9836"/>
    <tableColumn id="62" name="20/07/22" dataDxfId="9835"/>
    <tableColumn id="63" name="27/07/22" dataDxfId="9834"/>
    <tableColumn id="64" name="03/08/22" dataDxfId="9833"/>
    <tableColumn id="65" name="10/08/22" dataDxfId="9832"/>
    <tableColumn id="66" name="17/08/22" dataDxfId="9831"/>
    <tableColumn id="67" name="24/08/22" dataDxfId="9830"/>
    <tableColumn id="68" name="31/08/22" dataDxfId="9829"/>
    <tableColumn id="69" name="07/09/22" dataDxfId="9828"/>
    <tableColumn id="70" name="14/09/22" dataDxfId="9827"/>
    <tableColumn id="71" name="21/09/22" dataDxfId="9826"/>
    <tableColumn id="72" name="28/09/22" dataDxfId="9825"/>
    <tableColumn id="73" name="05/10/22" dataDxfId="9824"/>
    <tableColumn id="74" name="12/10/22" dataDxfId="9823"/>
    <tableColumn id="75" name="19/10/22" dataDxfId="9822"/>
    <tableColumn id="76" name="26/10/22" dataDxfId="9821"/>
    <tableColumn id="77" name="02/11/22" dataDxfId="9820"/>
    <tableColumn id="78" name="09/11/22" dataDxfId="9819"/>
    <tableColumn id="79" name="16/11/22" dataDxfId="9818"/>
    <tableColumn id="80" name="23/11/22" dataDxfId="9817"/>
    <tableColumn id="81" name="30/11/22" dataDxfId="9816"/>
    <tableColumn id="82" name="07/12/22" dataDxfId="9815"/>
    <tableColumn id="83" name="14/12/22" dataDxfId="9814"/>
    <tableColumn id="84" name="21/12/22" dataDxfId="9813"/>
    <tableColumn id="85" name="28/12/22" dataDxfId="9812"/>
  </tableColumns>
  <tableStyleInfo name="TableStyleMedium2" showFirstColumn="0" showLastColumn="0" showRowStripes="1" showColumnStripes="0"/>
</table>
</file>

<file path=xl/tables/table7.xml><?xml version="1.0" encoding="utf-8"?>
<table xmlns="http://schemas.openxmlformats.org/spreadsheetml/2006/main" id="11" name="QLSX" displayName="QLSX" ref="A4:CH24" totalsRowShown="0" headerRowDxfId="8012" dataDxfId="8010" headerRowBorderDxfId="8011" tableBorderDxfId="8009" totalsRowBorderDxfId="8008">
  <autoFilter ref="A4:CH24"/>
  <tableColumns count="86">
    <tableColumn id="1" name="STT" dataDxfId="8007"/>
    <tableColumn id="2" name="Số SOP" dataDxfId="8006"/>
    <tableColumn id="3" name="Tên SOP" dataDxfId="8005"/>
    <tableColumn id="4" name="Ngày phê duyệt_x000a_(dd/mm/yy)" dataDxfId="8004"/>
    <tableColumn id="5" name="Ngày hiệu lực_x000a_(dd/mm/yy)" dataDxfId="8003"/>
    <tableColumn id="6" name="Ngày rà soát_x000a_(dd/mm/yy)" dataDxfId="8002"/>
    <tableColumn id="7" name="Ngày rà soát kế tiếp _x000a_(dd/mm/yy)" dataDxfId="8001"/>
    <tableColumn id="8" name="Khu vực chức năng" dataDxfId="8000"/>
    <tableColumn id="9" name="Tình trạng" dataDxfId="7999"/>
    <tableColumn id="10" name="Thay thế tài liệu" dataDxfId="7998"/>
    <tableColumn id="11" name="Tài liệu tham khảo" dataDxfId="7997"/>
    <tableColumn id="12" name="Ghi chú" dataDxfId="7996"/>
    <tableColumn id="21" name="Area" dataDxfId="7995">
      <calculatedColumnFormula>LEFT(B5,2)</calculatedColumnFormula>
    </tableColumn>
    <tableColumn id="13" name="Trách nhiệm soạn thảo" dataDxfId="7994"/>
    <tableColumn id="86" name="Áp dụng" dataDxfId="7993">
      <calculatedColumnFormula>IF(QLSX[[#This Row],[Người phê duyệt]]="GĐNM","2 factories","PME I")</calculatedColumnFormula>
    </tableColumn>
    <tableColumn id="14" name="Người phê duyệt" dataDxfId="7992"/>
    <tableColumn id="15" name="Lý do lên ấn bản" dataDxfId="7991"/>
    <tableColumn id="16" name="Chi tiết" dataDxfId="7990"/>
    <tableColumn id="17" name="Deadline_x000a_(dd/mm/yy)" dataDxfId="7989"/>
    <tableColumn id="18" name="Người kiểm tra" dataDxfId="7988"/>
    <tableColumn id="19" name="Người trình ký" dataDxfId="7987"/>
    <tableColumn id="20" name="Ghi chú tiến độ" dataDxfId="7986"/>
    <tableColumn id="23" name="13/10/21" dataDxfId="7985"/>
    <tableColumn id="24" name="20/10/21" dataDxfId="7984"/>
    <tableColumn id="25" name="27/10/21" dataDxfId="7983"/>
    <tableColumn id="26" name="03/11/21" dataDxfId="7982"/>
    <tableColumn id="27" name="10/11/21" dataDxfId="7981"/>
    <tableColumn id="28" name="17/11/21" dataDxfId="7980"/>
    <tableColumn id="29" name="24/11/21" dataDxfId="7979"/>
    <tableColumn id="30" name="01/12/21" dataDxfId="7978"/>
    <tableColumn id="31" name="08/12/21" dataDxfId="7977"/>
    <tableColumn id="32" name="15/12/21" dataDxfId="7976"/>
    <tableColumn id="33" name="22/12/21" dataDxfId="7975"/>
    <tableColumn id="34" name="29/12/21" dataDxfId="7974"/>
    <tableColumn id="22" name="05/01/22" dataDxfId="7973"/>
    <tableColumn id="35" name="12/01/22" dataDxfId="7972"/>
    <tableColumn id="36" name="19/01/22" dataDxfId="7971"/>
    <tableColumn id="37" name="26/01/22" dataDxfId="7970"/>
    <tableColumn id="38" name="02/02/22" dataDxfId="7969"/>
    <tableColumn id="39" name="09/02/22" dataDxfId="7968"/>
    <tableColumn id="40" name="16/02/22" dataDxfId="7967"/>
    <tableColumn id="41" name="23/02/22" dataDxfId="7966"/>
    <tableColumn id="42" name="02/03/22" dataDxfId="7965"/>
    <tableColumn id="43" name="09/03/22" dataDxfId="7964"/>
    <tableColumn id="44" name="16/03/22" dataDxfId="7963"/>
    <tableColumn id="45" name="23/03/22" dataDxfId="7962"/>
    <tableColumn id="46" name="30/03/22" dataDxfId="7961"/>
    <tableColumn id="47" name="06/04/22" dataDxfId="7960"/>
    <tableColumn id="48" name="13/04/22" dataDxfId="7959"/>
    <tableColumn id="49" name="20/04/22" dataDxfId="7958"/>
    <tableColumn id="50" name="27/04/22" dataDxfId="7957"/>
    <tableColumn id="51" name="04/05/22" dataDxfId="7956"/>
    <tableColumn id="52" name="11/05/22" dataDxfId="7955"/>
    <tableColumn id="53" name="18/05/22" dataDxfId="7954"/>
    <tableColumn id="54" name="25/05/22" dataDxfId="7953"/>
    <tableColumn id="55" name="01/06/22" dataDxfId="7952"/>
    <tableColumn id="56" name="08/06/22" dataDxfId="7951"/>
    <tableColumn id="57" name="15/06/22" dataDxfId="7950"/>
    <tableColumn id="58" name="22/06/22" dataDxfId="7949"/>
    <tableColumn id="59" name="29/06/22" dataDxfId="7948"/>
    <tableColumn id="60" name="06/07/22" dataDxfId="7947"/>
    <tableColumn id="61" name="13/07/22" dataDxfId="7946"/>
    <tableColumn id="62" name="20/07/22" dataDxfId="7945"/>
    <tableColumn id="63" name="27/07/22" dataDxfId="7944"/>
    <tableColumn id="64" name="03/08/22" dataDxfId="7943"/>
    <tableColumn id="65" name="10/08/22" dataDxfId="7942"/>
    <tableColumn id="66" name="17/08/22" dataDxfId="7941"/>
    <tableColumn id="67" name="24/08/22" dataDxfId="7940"/>
    <tableColumn id="68" name="31/08/22" dataDxfId="7939"/>
    <tableColumn id="69" name="07/09/22" dataDxfId="7938"/>
    <tableColumn id="70" name="14/09/22" dataDxfId="7937"/>
    <tableColumn id="71" name="21/09/22" dataDxfId="7936"/>
    <tableColumn id="72" name="28/09/22" dataDxfId="7935"/>
    <tableColumn id="73" name="05/10/22" dataDxfId="7934"/>
    <tableColumn id="74" name="12/10/22" dataDxfId="7933"/>
    <tableColumn id="75" name="19/10/22" dataDxfId="7932"/>
    <tableColumn id="76" name="26/10/22" dataDxfId="7931"/>
    <tableColumn id="77" name="02/11/22" dataDxfId="7930"/>
    <tableColumn id="78" name="09/11/22" dataDxfId="7929"/>
    <tableColumn id="79" name="16/11/22" dataDxfId="7928"/>
    <tableColumn id="80" name="23/11/22" dataDxfId="7927"/>
    <tableColumn id="81" name="30/11/22" dataDxfId="7926"/>
    <tableColumn id="82" name="07/12/22" dataDxfId="7925"/>
    <tableColumn id="83" name="14/12/22" dataDxfId="7924"/>
    <tableColumn id="84" name="21/12/22" dataDxfId="7923"/>
    <tableColumn id="85" name="28/12/22" dataDxfId="7922"/>
  </tableColumns>
  <tableStyleInfo name="TableStyleMedium2" showFirstColumn="0" showLastColumn="0" showRowStripes="1" showColumnStripes="0"/>
</table>
</file>

<file path=xl/tables/table8.xml><?xml version="1.0" encoding="utf-8"?>
<table xmlns="http://schemas.openxmlformats.org/spreadsheetml/2006/main" id="12" name="BST" displayName="BST" ref="A4:CH103" totalsRowShown="0" headerRowDxfId="7603" dataDxfId="7601" headerRowBorderDxfId="7602" tableBorderDxfId="7600" totalsRowBorderDxfId="7599">
  <autoFilter ref="A4:CH103"/>
  <tableColumns count="86">
    <tableColumn id="1" name="STT" dataDxfId="7598"/>
    <tableColumn id="2" name="Số SOP" dataDxfId="7597"/>
    <tableColumn id="3" name="Tên SOP" dataDxfId="7596"/>
    <tableColumn id="4" name="Ngày phê duyệt_x000a_(dd/mm/yy)" dataDxfId="7595"/>
    <tableColumn id="5" name="Ngày hiệu lực_x000a_(dd/mm/yy)" dataDxfId="7594"/>
    <tableColumn id="6" name="Ngày rà soát_x000a_(dd/mm/yy)" dataDxfId="7593"/>
    <tableColumn id="7" name="Ngày rà soát kế tiếp _x000a_(dd/mm/yy)" dataDxfId="7592"/>
    <tableColumn id="8" name="Khu vực chức năng" dataDxfId="7591"/>
    <tableColumn id="9" name="Tình trạng" dataDxfId="7590"/>
    <tableColumn id="10" name="Thay thế tài liệu" dataDxfId="7589"/>
    <tableColumn id="11" name="Tài liệu tham khảo" dataDxfId="7588"/>
    <tableColumn id="12" name="Ghi chú" dataDxfId="7587"/>
    <tableColumn id="21" name="Area" dataDxfId="7586">
      <calculatedColumnFormula>LEFT(B5,2)</calculatedColumnFormula>
    </tableColumn>
    <tableColumn id="13" name="Trách nhiệm soạn thảo" dataDxfId="7585"/>
    <tableColumn id="86" name="Áp dụng" dataDxfId="7584">
      <calculatedColumnFormula>IF(BST[[#This Row],[Trách nhiệm soạn thảo]]="BST","PME I","NA")</calculatedColumnFormula>
    </tableColumn>
    <tableColumn id="14" name="Người phê duyệt" dataDxfId="7583"/>
    <tableColumn id="15" name="Lý do lên ấn bản" dataDxfId="7582"/>
    <tableColumn id="16" name="Chi tiết" dataDxfId="7581"/>
    <tableColumn id="17" name="Deadline_x000a_(dd/mm/yy)" dataDxfId="7580"/>
    <tableColumn id="18" name="Người kiểm tra" dataDxfId="7579"/>
    <tableColumn id="19" name="Người trình ký" dataDxfId="7578"/>
    <tableColumn id="20" name="Ghi chú tiến độ" dataDxfId="7577"/>
    <tableColumn id="23" name="13/10/21" dataDxfId="7576"/>
    <tableColumn id="24" name="20/10/21" dataDxfId="7575"/>
    <tableColumn id="25" name="27/10/21" dataDxfId="7574"/>
    <tableColumn id="26" name="03/11/21" dataDxfId="7573"/>
    <tableColumn id="27" name="10/11/21" dataDxfId="7572"/>
    <tableColumn id="28" name="17/11/21" dataDxfId="7571"/>
    <tableColumn id="29" name="24/11/21" dataDxfId="7570"/>
    <tableColumn id="30" name="01/12/21" dataDxfId="7569"/>
    <tableColumn id="31" name="08/12/21" dataDxfId="7568"/>
    <tableColumn id="32" name="15/12/21" dataDxfId="7567"/>
    <tableColumn id="33" name="22/12/21" dataDxfId="7566"/>
    <tableColumn id="34" name="29/12/21" dataDxfId="7565"/>
    <tableColumn id="22" name="05/01/22" dataDxfId="7564"/>
    <tableColumn id="35" name="12/01/22" dataDxfId="7563"/>
    <tableColumn id="36" name="19/01/22" dataDxfId="7562"/>
    <tableColumn id="37" name="26/01/22" dataDxfId="7561"/>
    <tableColumn id="38" name="02/02/22" dataDxfId="7560"/>
    <tableColumn id="39" name="09/02/22" dataDxfId="7559"/>
    <tableColumn id="40" name="16/02/22" dataDxfId="7558"/>
    <tableColumn id="41" name="23/02/22" dataDxfId="7557"/>
    <tableColumn id="42" name="02/03/22" dataDxfId="7556"/>
    <tableColumn id="43" name="09/03/22" dataDxfId="7555"/>
    <tableColumn id="44" name="16/03/22" dataDxfId="7554"/>
    <tableColumn id="45" name="23/03/22" dataDxfId="7553"/>
    <tableColumn id="46" name="30/03/22" dataDxfId="7552"/>
    <tableColumn id="47" name="06/04/22" dataDxfId="7551"/>
    <tableColumn id="48" name="13/04/22" dataDxfId="7550"/>
    <tableColumn id="49" name="20/04/22" dataDxfId="7549"/>
    <tableColumn id="50" name="27/04/22" dataDxfId="7548"/>
    <tableColumn id="51" name="04/05/22" dataDxfId="7547"/>
    <tableColumn id="52" name="11/05/22" dataDxfId="7546"/>
    <tableColumn id="53" name="18/05/22" dataDxfId="7545"/>
    <tableColumn id="54" name="25/05/22" dataDxfId="7544"/>
    <tableColumn id="55" name="01/06/22" dataDxfId="7543"/>
    <tableColumn id="56" name="08/06/22" dataDxfId="7542"/>
    <tableColumn id="57" name="15/06/22" dataDxfId="7541"/>
    <tableColumn id="58" name="22/06/22" dataDxfId="7540"/>
    <tableColumn id="59" name="29/06/22" dataDxfId="7539"/>
    <tableColumn id="60" name="06/07/22" dataDxfId="7538"/>
    <tableColumn id="61" name="13/07/22" dataDxfId="7537"/>
    <tableColumn id="62" name="20/07/22" dataDxfId="7536"/>
    <tableColumn id="63" name="27/07/22" dataDxfId="7535"/>
    <tableColumn id="64" name="03/08/22" dataDxfId="7534"/>
    <tableColumn id="65" name="10/08/22" dataDxfId="7533"/>
    <tableColumn id="66" name="17/08/22" dataDxfId="7532"/>
    <tableColumn id="67" name="24/08/22" dataDxfId="7531"/>
    <tableColumn id="68" name="31/08/22" dataDxfId="7530"/>
    <tableColumn id="69" name="07/09/22" dataDxfId="7529"/>
    <tableColumn id="70" name="14/09/22" dataDxfId="7528"/>
    <tableColumn id="71" name="21/09/22" dataDxfId="7527"/>
    <tableColumn id="72" name="28/09/22" dataDxfId="7526"/>
    <tableColumn id="73" name="05/10/22" dataDxfId="7525"/>
    <tableColumn id="74" name="12/10/22" dataDxfId="7524"/>
    <tableColumn id="75" name="19/10/22" dataDxfId="7523"/>
    <tableColumn id="76" name="26/10/22" dataDxfId="7522"/>
    <tableColumn id="77" name="02/11/22" dataDxfId="7521"/>
    <tableColumn id="78" name="09/11/22" dataDxfId="7520"/>
    <tableColumn id="79" name="16/11/22" dataDxfId="7519"/>
    <tableColumn id="80" name="23/11/22" dataDxfId="7518"/>
    <tableColumn id="81" name="30/11/22" dataDxfId="7517"/>
    <tableColumn id="82" name="07/12/22" dataDxfId="7516"/>
    <tableColumn id="83" name="14/12/22" dataDxfId="7515"/>
    <tableColumn id="84" name="21/12/22" dataDxfId="7514"/>
    <tableColumn id="85" name="28/12/22" dataDxfId="7513"/>
  </tableColumns>
  <tableStyleInfo name="TableStyleMedium2" showFirstColumn="0" showLastColumn="0" showRowStripes="1" showColumnStripes="0"/>
</table>
</file>

<file path=xl/tables/table9.xml><?xml version="1.0" encoding="utf-8"?>
<table xmlns="http://schemas.openxmlformats.org/spreadsheetml/2006/main" id="13" name="BSO" displayName="BSO" ref="A4:CH117" totalsRowShown="0" headerRowDxfId="7060" dataDxfId="7058" headerRowBorderDxfId="7059" tableBorderDxfId="7057" totalsRowBorderDxfId="7056">
  <autoFilter ref="A4:CH117"/>
  <tableColumns count="86">
    <tableColumn id="1" name="STT" dataDxfId="7055"/>
    <tableColumn id="2" name="Số SOP" dataDxfId="7054"/>
    <tableColumn id="3" name="Tên SOP" dataDxfId="7053"/>
    <tableColumn id="4" name="Ngày phê duyệt_x000a_(dd/mm/yy)" dataDxfId="7052"/>
    <tableColumn id="5" name="Ngày hiệu lực_x000a_(dd/mm/yy)" dataDxfId="7051"/>
    <tableColumn id="6" name="Ngày rà soát_x000a_(dd/mm/yy)" dataDxfId="7050"/>
    <tableColumn id="7" name="Ngày rà soát kế tiếp _x000a_(dd/mm/yy)" dataDxfId="7049"/>
    <tableColumn id="8" name="Khu vực chức năng" dataDxfId="7048"/>
    <tableColumn id="9" name="Tình trạng" dataDxfId="7047"/>
    <tableColumn id="10" name="Thay thế tài liệu" dataDxfId="7046"/>
    <tableColumn id="11" name="Tài liệu tham khảo" dataDxfId="7045"/>
    <tableColumn id="12" name="Ghi chú" dataDxfId="7044"/>
    <tableColumn id="21" name="Area" dataDxfId="7043">
      <calculatedColumnFormula>LEFT(B5,2)</calculatedColumnFormula>
    </tableColumn>
    <tableColumn id="13" name="Trách nhiệm soạn thảo" dataDxfId="7042"/>
    <tableColumn id="86" name="Áp dụng" dataDxfId="7041">
      <calculatedColumnFormula>IF(BSO[[#This Row],[Trách nhiệm soạn thảo]]="BSO","PME I","NA")</calculatedColumnFormula>
    </tableColumn>
    <tableColumn id="14" name="Người phê duyệt" dataDxfId="7040"/>
    <tableColumn id="15" name="Lý do lên ấn bản" dataDxfId="7039"/>
    <tableColumn id="16" name="Chi tiết" dataDxfId="7038"/>
    <tableColumn id="17" name="Deadline_x000a_(dd/mm/yy)" dataDxfId="7037"/>
    <tableColumn id="18" name="Người kiểm tra" dataDxfId="7036"/>
    <tableColumn id="19" name="Người trình ký" dataDxfId="7035"/>
    <tableColumn id="20" name="Ghi chú tiến độ" dataDxfId="7034"/>
    <tableColumn id="23" name="13/10/21" dataDxfId="7033"/>
    <tableColumn id="24" name="20/10/21" dataDxfId="7032"/>
    <tableColumn id="25" name="27/10/21" dataDxfId="7031"/>
    <tableColumn id="26" name="03/11/21" dataDxfId="7030"/>
    <tableColumn id="27" name="10/11/21" dataDxfId="7029"/>
    <tableColumn id="28" name="17/11/21" dataDxfId="7028"/>
    <tableColumn id="29" name="24/11/21" dataDxfId="7027"/>
    <tableColumn id="30" name="01/12/21" dataDxfId="7026"/>
    <tableColumn id="31" name="08/12/21" dataDxfId="7025"/>
    <tableColumn id="32" name="15/12/21" dataDxfId="7024"/>
    <tableColumn id="33" name="22/12/21" dataDxfId="7023"/>
    <tableColumn id="34" name="29/12/21" dataDxfId="7022"/>
    <tableColumn id="22" name="05/01/22" dataDxfId="7021"/>
    <tableColumn id="35" name="12/01/22" dataDxfId="7020"/>
    <tableColumn id="36" name="19/01/22" dataDxfId="7019"/>
    <tableColumn id="37" name="26/01/22" dataDxfId="7018"/>
    <tableColumn id="38" name="02/02/22" dataDxfId="7017"/>
    <tableColumn id="39" name="09/02/22" dataDxfId="7016"/>
    <tableColumn id="40" name="16/02/22" dataDxfId="7015"/>
    <tableColumn id="41" name="23/02/22" dataDxfId="7014"/>
    <tableColumn id="42" name="02/03/22" dataDxfId="7013"/>
    <tableColumn id="43" name="09/03/22" dataDxfId="7012"/>
    <tableColumn id="44" name="16/03/22" dataDxfId="7011"/>
    <tableColumn id="45" name="23/03/22" dataDxfId="7010"/>
    <tableColumn id="46" name="30/03/22" dataDxfId="7009"/>
    <tableColumn id="47" name="06/04/22" dataDxfId="7008"/>
    <tableColumn id="48" name="13/04/22" dataDxfId="7007"/>
    <tableColumn id="49" name="20/04/22" dataDxfId="7006"/>
    <tableColumn id="50" name="27/04/22" dataDxfId="7005"/>
    <tableColumn id="51" name="04/05/22" dataDxfId="7004"/>
    <tableColumn id="52" name="11/05/22" dataDxfId="7003"/>
    <tableColumn id="53" name="18/05/22" dataDxfId="7002"/>
    <tableColumn id="54" name="25/05/22" dataDxfId="7001"/>
    <tableColumn id="55" name="01/06/22" dataDxfId="7000"/>
    <tableColumn id="56" name="08/06/22" dataDxfId="6999"/>
    <tableColumn id="57" name="15/06/22" dataDxfId="6998"/>
    <tableColumn id="58" name="22/06/22" dataDxfId="6997"/>
    <tableColumn id="59" name="29/06/22" dataDxfId="6996"/>
    <tableColumn id="60" name="06/07/22" dataDxfId="6995"/>
    <tableColumn id="61" name="13/07/22" dataDxfId="6994"/>
    <tableColumn id="62" name="20/07/22" dataDxfId="6993"/>
    <tableColumn id="63" name="27/07/22" dataDxfId="6992"/>
    <tableColumn id="64" name="03/08/22" dataDxfId="6991"/>
    <tableColumn id="65" name="10/08/22" dataDxfId="6990"/>
    <tableColumn id="66" name="17/08/22" dataDxfId="6989"/>
    <tableColumn id="67" name="24/08/22" dataDxfId="6988"/>
    <tableColumn id="68" name="31/08/22" dataDxfId="6987"/>
    <tableColumn id="69" name="07/09/22" dataDxfId="6986"/>
    <tableColumn id="70" name="14/09/22" dataDxfId="6985"/>
    <tableColumn id="71" name="21/09/22" dataDxfId="6984"/>
    <tableColumn id="72" name="28/09/22" dataDxfId="6983"/>
    <tableColumn id="73" name="05/10/22" dataDxfId="6982"/>
    <tableColumn id="74" name="12/10/22" dataDxfId="6981"/>
    <tableColumn id="75" name="19/10/22" dataDxfId="6980"/>
    <tableColumn id="76" name="26/10/22" dataDxfId="6979"/>
    <tableColumn id="77" name="02/11/22" dataDxfId="6978"/>
    <tableColumn id="78" name="09/11/22" dataDxfId="6977"/>
    <tableColumn id="79" name="16/11/22" dataDxfId="6976"/>
    <tableColumn id="80" name="23/11/22" dataDxfId="6975"/>
    <tableColumn id="81" name="30/11/22" dataDxfId="6974"/>
    <tableColumn id="82" name="07/12/22" dataDxfId="6973"/>
    <tableColumn id="83" name="14/12/22" dataDxfId="6972"/>
    <tableColumn id="84" name="21/12/22" dataDxfId="6971"/>
    <tableColumn id="85" name="28/12/22" dataDxfId="6970"/>
  </tableColumns>
  <tableStyleInfo name="TableStyleMedium2" showFirstColumn="0" showLastColumn="0" showRowStripes="1" showColumnStripes="0"/>
</table>
</file>

<file path=xl/tables/table10.xml><?xml version="1.0" encoding="utf-8"?>
<table xmlns="http://schemas.openxmlformats.org/spreadsheetml/2006/main" id="14" name="WHM" displayName="WHM" ref="A4:CH65" totalsRowShown="0" headerRowDxfId="6759" dataDxfId="6757" headerRowBorderDxfId="6758" tableBorderDxfId="6756" totalsRowBorderDxfId="6755">
  <autoFilter ref="A4:CH65"/>
  <tableColumns count="86">
    <tableColumn id="1" name="STT" dataDxfId="6754"/>
    <tableColumn id="2" name="Số SOP" dataDxfId="6753"/>
    <tableColumn id="3" name="Tên SOP" dataDxfId="6752"/>
    <tableColumn id="4" name="Ngày phê duyệt_x000a_(dd/mm/yy)" dataDxfId="6751"/>
    <tableColumn id="5" name="Ngày hiệu lực_x000a_(dd/mm/yy)" dataDxfId="6750"/>
    <tableColumn id="6" name="Ngày rà soát_x000a_(dd/mm/yy)" dataDxfId="6749"/>
    <tableColumn id="7" name="Ngày rà soát kế tiếp _x000a_(dd/mm/yy)" dataDxfId="6748"/>
    <tableColumn id="8" name="Khu vực chức năng" dataDxfId="6747"/>
    <tableColumn id="9" name="Tình trạng" dataDxfId="6746"/>
    <tableColumn id="10" name="Thay thế tài liệu" dataDxfId="6745"/>
    <tableColumn id="11" name="Tài liệu tham khảo" dataDxfId="6744"/>
    <tableColumn id="12" name="Ghi chú" dataDxfId="6743"/>
    <tableColumn id="21" name="Area" dataDxfId="6742">
      <calculatedColumnFormula>LEFT(B5,2)</calculatedColumnFormula>
    </tableColumn>
    <tableColumn id="13" name="Trách nhiệm soạn thảo" dataDxfId="6741"/>
    <tableColumn id="86" name="Áp dụng" dataDxfId="6740">
      <calculatedColumnFormula>IF(WHM[[#This Row],[Người phê duyệt]]="GĐNM","2 factories",IF(WHM[[#This Row],[Người phê duyệt]]="GĐNM1","PME I","STADA VN"))</calculatedColumnFormula>
    </tableColumn>
    <tableColumn id="14" name="Người phê duyệt" dataDxfId="6739"/>
    <tableColumn id="15" name="Lý do lên ấn bản" dataDxfId="6738"/>
    <tableColumn id="16" name="Chi tiết" dataDxfId="6737"/>
    <tableColumn id="17" name="Deadline_x000a_(dd/mm/yy)" dataDxfId="6736"/>
    <tableColumn id="18" name="Người kiểm tra" dataDxfId="6735"/>
    <tableColumn id="19" name="Người trình ký" dataDxfId="6734"/>
    <tableColumn id="20" name="Ghi chú tiến độ" dataDxfId="6733"/>
    <tableColumn id="23" name="13/10/21" dataDxfId="6732"/>
    <tableColumn id="24" name="20/10/21" dataDxfId="6731"/>
    <tableColumn id="25" name="27/10/21" dataDxfId="6730"/>
    <tableColumn id="26" name="03/11/21" dataDxfId="6729"/>
    <tableColumn id="27" name="10/11/21" dataDxfId="6728"/>
    <tableColumn id="28" name="17/11/21" dataDxfId="6727"/>
    <tableColumn id="29" name="24/11/21" dataDxfId="6726"/>
    <tableColumn id="30" name="01/12/21" dataDxfId="6725"/>
    <tableColumn id="31" name="08/12/21" dataDxfId="6724"/>
    <tableColumn id="32" name="15/12/21" dataDxfId="6723"/>
    <tableColumn id="33" name="22/12/21" dataDxfId="6722"/>
    <tableColumn id="34" name="29/12/21" dataDxfId="6721"/>
    <tableColumn id="22" name="05/01/22" dataDxfId="6720"/>
    <tableColumn id="35" name="12/01/22" dataDxfId="6719"/>
    <tableColumn id="36" name="19/01/22" dataDxfId="6718"/>
    <tableColumn id="37" name="26/01/22" dataDxfId="6717"/>
    <tableColumn id="38" name="02/02/22" dataDxfId="6716"/>
    <tableColumn id="39" name="09/02/22" dataDxfId="6715"/>
    <tableColumn id="40" name="16/02/22" dataDxfId="6714"/>
    <tableColumn id="41" name="16/02/222" dataDxfId="6713"/>
    <tableColumn id="42" name="02/03/22" dataDxfId="6712"/>
    <tableColumn id="43" name="09/03/22" dataDxfId="6711"/>
    <tableColumn id="44" name="16/03/22" dataDxfId="6710"/>
    <tableColumn id="45" name="23/03/22" dataDxfId="6709"/>
    <tableColumn id="46" name="30/03/22" dataDxfId="6708"/>
    <tableColumn id="47" name="06/04/22" dataDxfId="6707"/>
    <tableColumn id="48" name="13/04/22" dataDxfId="6706"/>
    <tableColumn id="49" name="20/04/22" dataDxfId="6705"/>
    <tableColumn id="50" name="27/04/22" dataDxfId="6704"/>
    <tableColumn id="51" name="04/05/22" dataDxfId="6703"/>
    <tableColumn id="52" name="11/05/22" dataDxfId="6702"/>
    <tableColumn id="53" name="18/05/22" dataDxfId="6701"/>
    <tableColumn id="54" name="25/05/22" dataDxfId="6700"/>
    <tableColumn id="55" name="01/06/22" dataDxfId="6699"/>
    <tableColumn id="56" name="08/06/22" dataDxfId="6698"/>
    <tableColumn id="57" name="15/06/22" dataDxfId="6697"/>
    <tableColumn id="58" name="22/06/22" dataDxfId="6696"/>
    <tableColumn id="59" name="29/06/22" dataDxfId="6695"/>
    <tableColumn id="60" name="06/07/22" dataDxfId="6694"/>
    <tableColumn id="61" name="13/07/22" dataDxfId="6693"/>
    <tableColumn id="62" name="20/07/22" dataDxfId="6692"/>
    <tableColumn id="63" name="27/07/22" dataDxfId="6691"/>
    <tableColumn id="64" name="03/08/22" dataDxfId="6690"/>
    <tableColumn id="65" name="10/08/22" dataDxfId="6689"/>
    <tableColumn id="66" name="17/08/22" dataDxfId="6688"/>
    <tableColumn id="67" name="24/08/22" dataDxfId="6687"/>
    <tableColumn id="68" name="31/08/22" dataDxfId="6686"/>
    <tableColumn id="69" name="07/09/22" dataDxfId="6685"/>
    <tableColumn id="70" name="14/09/22" dataDxfId="6684"/>
    <tableColumn id="71" name="21/09/22" dataDxfId="6683"/>
    <tableColumn id="72" name="28/09/22" dataDxfId="6682"/>
    <tableColumn id="73" name="05/10/22" dataDxfId="6681"/>
    <tableColumn id="74" name="12/10/22" dataDxfId="6680"/>
    <tableColumn id="75" name="19/10/22" dataDxfId="6679"/>
    <tableColumn id="76" name="26/10/22" dataDxfId="6678"/>
    <tableColumn id="77" name="02/11/22" dataDxfId="6677"/>
    <tableColumn id="78" name="09/11/22" dataDxfId="6676"/>
    <tableColumn id="79" name="16/11/22" dataDxfId="6675"/>
    <tableColumn id="80" name="23/11/22" dataDxfId="6674"/>
    <tableColumn id="81" name="30/11/22" dataDxfId="6673"/>
    <tableColumn id="82" name="07/12/22" dataDxfId="6672"/>
    <tableColumn id="83" name="14/12/22" dataDxfId="6671"/>
    <tableColumn id="84" name="21/12/22" dataDxfId="6670"/>
    <tableColumn id="85" name="28/12/22" dataDxfId="6669"/>
  </tableColumns>
  <tableStyleInfo name="TableStyleMedium2" showFirstColumn="0" showLastColumn="0" showRowStripes="1" showColumnStripes="0"/>
</table>
</file>

<file path=xl/tables/table11.xml><?xml version="1.0" encoding="utf-8"?>
<table xmlns="http://schemas.openxmlformats.org/spreadsheetml/2006/main" id="15" name="WHFP" displayName="WHFP" ref="A4:CH12" totalsRowShown="0" headerRowDxfId="6606" dataDxfId="6604" headerRowBorderDxfId="6605" tableBorderDxfId="6603" totalsRowBorderDxfId="6602">
  <autoFilter ref="A4:CH12"/>
  <tableColumns count="86">
    <tableColumn id="1" name="STT" dataDxfId="6601"/>
    <tableColumn id="2" name="Số SOP" dataDxfId="6600"/>
    <tableColumn id="3" name="Tên SOP" dataDxfId="6599"/>
    <tableColumn id="4" name="Ngày phê duyệt_x000a_(dd/mm/yy)" dataDxfId="6598"/>
    <tableColumn id="5" name="Ngày hiệu lực_x000a_(dd/mm/yy)" dataDxfId="6597"/>
    <tableColumn id="6" name="Ngày rà soát_x000a_(dd/mm/yy)" dataDxfId="6596"/>
    <tableColumn id="7" name="Ngày rà soát kế tiếp _x000a_(dd/mm/yy)" dataDxfId="6595"/>
    <tableColumn id="8" name="Khu vực chức năng" dataDxfId="6594"/>
    <tableColumn id="9" name="Tình trạng" dataDxfId="6593"/>
    <tableColumn id="10" name="Thay thế tài liệu" dataDxfId="6592"/>
    <tableColumn id="11" name="Tài liệu tham khảo" dataDxfId="6591"/>
    <tableColumn id="12" name="Ghi chú" dataDxfId="6590"/>
    <tableColumn id="21" name="Area" dataDxfId="6589">
      <calculatedColumnFormula>LEFT(B5,2)</calculatedColumnFormula>
    </tableColumn>
    <tableColumn id="13" name="Trách nhiệm soạn thảo" dataDxfId="6588"/>
    <tableColumn id="86" name="Áp dụng" dataDxfId="6587">
      <calculatedColumnFormula>IF(WHFP[[#This Row],[Người phê duyệt]]="GĐNM","2 factories",IF(WHFP[[#This Row],[Người phê duyệt]]="GĐNM 1","PME I","STADA VN"))</calculatedColumnFormula>
    </tableColumn>
    <tableColumn id="14" name="Người phê duyệt" dataDxfId="6586"/>
    <tableColumn id="15" name="Lý do lên ấn bản" dataDxfId="6585"/>
    <tableColumn id="16" name="Chi tiết" dataDxfId="6584"/>
    <tableColumn id="17" name="Deadline_x000a_(dd/mm/yy)" dataDxfId="6583"/>
    <tableColumn id="18" name="Người kiểm tra" dataDxfId="6582"/>
    <tableColumn id="19" name="Người trình ký" dataDxfId="6581"/>
    <tableColumn id="20" name="Ghi chú tiến độ" dataDxfId="6580"/>
    <tableColumn id="23" name="13/10/21" dataDxfId="6579"/>
    <tableColumn id="24" name="20/10/21" dataDxfId="6578"/>
    <tableColumn id="25" name="27/10/21" dataDxfId="6577"/>
    <tableColumn id="26" name="03/11/21" dataDxfId="6576"/>
    <tableColumn id="27" name="10/11/21" dataDxfId="6575"/>
    <tableColumn id="28" name="17/11/21" dataDxfId="6574"/>
    <tableColumn id="29" name="24/11/21" dataDxfId="6573"/>
    <tableColumn id="30" name="01/12/21" dataDxfId="6572"/>
    <tableColumn id="31" name="08/12/21" dataDxfId="6571"/>
    <tableColumn id="32" name="15/12/21" dataDxfId="6570"/>
    <tableColumn id="33" name="22/12/21" dataDxfId="6569"/>
    <tableColumn id="34" name="29/12/21" dataDxfId="6568"/>
    <tableColumn id="22" name="05/01/22" dataDxfId="6567"/>
    <tableColumn id="35" name="12/01/22" dataDxfId="6566"/>
    <tableColumn id="36" name="19/01/22" dataDxfId="6565"/>
    <tableColumn id="37" name="26/01/22" dataDxfId="6564"/>
    <tableColumn id="38" name="02/02/22" dataDxfId="6563"/>
    <tableColumn id="39" name="09/02/22" dataDxfId="6562"/>
    <tableColumn id="40" name="16/02/22" dataDxfId="6561"/>
    <tableColumn id="41" name="23/02/22" dataDxfId="6560"/>
    <tableColumn id="42" name="02/03/22" dataDxfId="6559"/>
    <tableColumn id="43" name="01/01/00" dataDxfId="6558"/>
    <tableColumn id="44" name="16/03/22" dataDxfId="6557"/>
    <tableColumn id="45" name="23/03/22" dataDxfId="6556"/>
    <tableColumn id="46" name="30/03/22" dataDxfId="6555"/>
    <tableColumn id="47" name="06/04/22" dataDxfId="6554"/>
    <tableColumn id="48" name="13/04/22" dataDxfId="6553"/>
    <tableColumn id="49" name="20/04/22" dataDxfId="6552"/>
    <tableColumn id="50" name="27/04/22" dataDxfId="6551"/>
    <tableColumn id="51" name="04/05/22" dataDxfId="6550"/>
    <tableColumn id="52" name="11/05/22" dataDxfId="6549"/>
    <tableColumn id="53" name="18/05/22" dataDxfId="6548"/>
    <tableColumn id="54" name="25/05/22" dataDxfId="6547"/>
    <tableColumn id="55" name="01/06/22" dataDxfId="6546"/>
    <tableColumn id="56" name="08/06/22" dataDxfId="6545"/>
    <tableColumn id="57" name="15/06/22" dataDxfId="6544"/>
    <tableColumn id="58" name="22/06/22" dataDxfId="6543"/>
    <tableColumn id="59" name="29/06/22" dataDxfId="6542"/>
    <tableColumn id="60" name="06/07/22" dataDxfId="6541"/>
    <tableColumn id="61" name="13/07/22" dataDxfId="6540"/>
    <tableColumn id="62" name="20/07/22" dataDxfId="6539"/>
    <tableColumn id="63" name="27/07/22" dataDxfId="6538"/>
    <tableColumn id="64" name="03/08/22" dataDxfId="6537"/>
    <tableColumn id="65" name="10/08/22" dataDxfId="6536"/>
    <tableColumn id="66" name="17/08/22" dataDxfId="6535"/>
    <tableColumn id="67" name="24/08/22" dataDxfId="6534"/>
    <tableColumn id="68" name="31/08/22" dataDxfId="6533"/>
    <tableColumn id="69" name="07/09/22" dataDxfId="6532"/>
    <tableColumn id="70" name="14/09/22" dataDxfId="6531"/>
    <tableColumn id="71" name="21/09/22" dataDxfId="6530"/>
    <tableColumn id="72" name="28/09/22" dataDxfId="6529"/>
    <tableColumn id="73" name="05/10/22" dataDxfId="6528"/>
    <tableColumn id="74" name="12/10/22" dataDxfId="6527"/>
    <tableColumn id="75" name="19/10/22" dataDxfId="6526"/>
    <tableColumn id="76" name="26/10/22" dataDxfId="6525"/>
    <tableColumn id="77" name="02/11/22" dataDxfId="6524"/>
    <tableColumn id="78" name="09/11/22" dataDxfId="6523"/>
    <tableColumn id="79" name="16/11/22" dataDxfId="6522"/>
    <tableColumn id="80" name="23/11/22" dataDxfId="6521"/>
    <tableColumn id="81" name="30/11/22" dataDxfId="6520"/>
    <tableColumn id="82" name="07/12/22" dataDxfId="6519"/>
    <tableColumn id="83" name="14/12/22" dataDxfId="6518"/>
    <tableColumn id="84" name="21/12/22" dataDxfId="6517"/>
    <tableColumn id="85" name="28/12/22" dataDxfId="6516"/>
  </tableColumns>
  <tableStyleInfo name="TableStyleMedium2" showFirstColumn="0" showLastColumn="0" showRowStripes="1" showColumnStripes="0"/>
</table>
</file>

<file path=xl/tables/table12.xml><?xml version="1.0" encoding="utf-8"?>
<table xmlns="http://schemas.openxmlformats.org/spreadsheetml/2006/main" id="16" name="RD" displayName="RD" ref="A4:CH86" totalsRowShown="0" headerRowDxfId="6229" dataDxfId="6227" headerRowBorderDxfId="6228" tableBorderDxfId="6226" totalsRowBorderDxfId="6225">
  <autoFilter ref="A4:CH86"/>
  <tableColumns count="86">
    <tableColumn id="1" name="STT" dataDxfId="6224"/>
    <tableColumn id="2" name="Số SOP" dataDxfId="6223"/>
    <tableColumn id="3" name="Tên SOP" dataDxfId="6222"/>
    <tableColumn id="4" name="Ngày phê duyệt_x000a_(dd/mm/yy)" dataDxfId="6221"/>
    <tableColumn id="5" name="Ngày hiệu lực_x000a_(dd/mm/yy)" dataDxfId="6220"/>
    <tableColumn id="6" name="Ngày rà soát_x000a_(dd/mm/yy)" dataDxfId="6219"/>
    <tableColumn id="7" name="Ngày rà soát kế tiếp _x000a_(dd/mm/yy)" dataDxfId="6218"/>
    <tableColumn id="8" name="Khu vực chức năng" dataDxfId="6217"/>
    <tableColumn id="9" name="Tình trạng" dataDxfId="6216"/>
    <tableColumn id="10" name="Thay thế tài liệu" dataDxfId="6215"/>
    <tableColumn id="11" name="Tài liệu tham khảo" dataDxfId="6214"/>
    <tableColumn id="12" name="Ghi chú" dataDxfId="6213"/>
    <tableColumn id="21" name="Area" dataDxfId="6212">
      <calculatedColumnFormula>LEFT(B5,2)</calculatedColumnFormula>
    </tableColumn>
    <tableColumn id="13" name="Trách nhiệm soạn thảo" dataDxfId="6211"/>
    <tableColumn id="86" name="Áp dụng" dataDxfId="6210">
      <calculatedColumnFormula>"2 factories"</calculatedColumnFormula>
    </tableColumn>
    <tableColumn id="14" name="Người phê duyệt" dataDxfId="6209"/>
    <tableColumn id="15" name="Lý do lên ấn bản" dataDxfId="6208"/>
    <tableColumn id="16" name="Chi tiết" dataDxfId="6207"/>
    <tableColumn id="17" name="Deadline_x000a_(dd/mm/yy)" dataDxfId="6206"/>
    <tableColumn id="18" name="Người kiểm tra" dataDxfId="6205"/>
    <tableColumn id="19" name="Người trình ký" dataDxfId="6204"/>
    <tableColumn id="20" name="Ghi chú tiến độ" dataDxfId="6203"/>
    <tableColumn id="23" name="13/10/21" dataDxfId="6202"/>
    <tableColumn id="24" name="20/10/21" dataDxfId="6201"/>
    <tableColumn id="25" name="27/10/21" dataDxfId="6200"/>
    <tableColumn id="26" name="03/11/21" dataDxfId="6199"/>
    <tableColumn id="27" name="10/11/21" dataDxfId="6198"/>
    <tableColumn id="28" name="17/11/21" dataDxfId="6197"/>
    <tableColumn id="29" name="24/11/21" dataDxfId="6196"/>
    <tableColumn id="30" name="01/12/21" dataDxfId="6195"/>
    <tableColumn id="31" name="08/12/21" dataDxfId="6194"/>
    <tableColumn id="32" name="15/12/21" dataDxfId="6193"/>
    <tableColumn id="33" name="22/12/21" dataDxfId="6192"/>
    <tableColumn id="34" name="29/12/21" dataDxfId="6191"/>
    <tableColumn id="22" name="05/01/22" dataDxfId="6190"/>
    <tableColumn id="35" name="12/01/22" dataDxfId="6189"/>
    <tableColumn id="36" name="19/01/22" dataDxfId="6188"/>
    <tableColumn id="37" name="26/01/22" dataDxfId="6187"/>
    <tableColumn id="38" name="02/02/22" dataDxfId="6186"/>
    <tableColumn id="39" name="09/02/22" dataDxfId="6185"/>
    <tableColumn id="40" name="16/02/22" dataDxfId="6184"/>
    <tableColumn id="41" name="23/02/22" dataDxfId="6183"/>
    <tableColumn id="42" name="02/03/22" dataDxfId="6182"/>
    <tableColumn id="43" name="09/03/22" dataDxfId="6181"/>
    <tableColumn id="44" name="16/03/22" dataDxfId="6180"/>
    <tableColumn id="45" name="23/03/22" dataDxfId="6179"/>
    <tableColumn id="46" name="30/03/22" dataDxfId="6178"/>
    <tableColumn id="47" name="06/04/22" dataDxfId="6177"/>
    <tableColumn id="48" name="13/04/22" dataDxfId="6176"/>
    <tableColumn id="49" name="20/04/22" dataDxfId="6175"/>
    <tableColumn id="50" name="27/04/22" dataDxfId="6174"/>
    <tableColumn id="51" name="04/05/22" dataDxfId="6173"/>
    <tableColumn id="52" name="11/05/22" dataDxfId="6172"/>
    <tableColumn id="53" name="18/05/22" dataDxfId="6171"/>
    <tableColumn id="54" name="25/05/22" dataDxfId="6170"/>
    <tableColumn id="55" name="01/06/22" dataDxfId="6169"/>
    <tableColumn id="56" name="08/06/22" dataDxfId="6168"/>
    <tableColumn id="57" name="15/06/22" dataDxfId="6167"/>
    <tableColumn id="58" name="22/06/22" dataDxfId="6166"/>
    <tableColumn id="59" name="29/06/22" dataDxfId="6165"/>
    <tableColumn id="60" name="06/07/22" dataDxfId="6164"/>
    <tableColumn id="61" name="13/07/22" dataDxfId="6163"/>
    <tableColumn id="62" name="20/07/22" dataDxfId="6162"/>
    <tableColumn id="63" name="27/07/22" dataDxfId="6161"/>
    <tableColumn id="64" name="03/08/22" dataDxfId="6160"/>
    <tableColumn id="65" name="10/08/22" dataDxfId="6159"/>
    <tableColumn id="66" name="17/08/22" dataDxfId="6158"/>
    <tableColumn id="67" name="24/08/22" dataDxfId="6157"/>
    <tableColumn id="68" name="31/08/22" dataDxfId="6156"/>
    <tableColumn id="69" name="07/09/22" dataDxfId="6155"/>
    <tableColumn id="70" name="14/09/22" dataDxfId="6154"/>
    <tableColumn id="71" name="21/09/22" dataDxfId="6153"/>
    <tableColumn id="72" name="28/09/22" dataDxfId="6152"/>
    <tableColumn id="73" name="05/10/22" dataDxfId="6151"/>
    <tableColumn id="74" name="12/10/22" dataDxfId="6150"/>
    <tableColumn id="75" name="19/10/22" dataDxfId="6149"/>
    <tableColumn id="76" name="26/10/22" dataDxfId="6148"/>
    <tableColumn id="77" name="02/11/22" dataDxfId="6147"/>
    <tableColumn id="78" name="09/11/22" dataDxfId="6146"/>
    <tableColumn id="79" name="16/11/22" dataDxfId="6145"/>
    <tableColumn id="80" name="23/11/22" dataDxfId="6144"/>
    <tableColumn id="81" name="30/11/22" dataDxfId="6143"/>
    <tableColumn id="82" name="07/12/22" dataDxfId="6142"/>
    <tableColumn id="83" name="14/12/22" dataDxfId="6141"/>
    <tableColumn id="84" name="21/12/22" dataDxfId="6140"/>
    <tableColumn id="85" name="28/12/22" dataDxfId="6139"/>
  </tableColumns>
  <tableStyleInfo name="TableStyleMedium2" showFirstColumn="0" showLastColumn="0" showRowStripes="1" showColumnStripes="0"/>
</table>
</file>

<file path=xl/tables/table13.xml><?xml version="1.0" encoding="utf-8"?>
<table xmlns="http://schemas.openxmlformats.org/spreadsheetml/2006/main" id="17" name="HRA" displayName="HRA" ref="A4:CH16" totalsRowShown="0" headerRowDxfId="6070" dataDxfId="6068" headerRowBorderDxfId="6069" tableBorderDxfId="6067" totalsRowBorderDxfId="6066">
  <autoFilter ref="A4:CH16"/>
  <tableColumns count="86">
    <tableColumn id="1" name="STT" dataDxfId="6065"/>
    <tableColumn id="2" name="Số SOP" dataDxfId="6064"/>
    <tableColumn id="3" name="Tên SOP" dataDxfId="6063"/>
    <tableColumn id="4" name="Ngày phê duyệt_x000a_(dd/mm/yy)" dataDxfId="6062"/>
    <tableColumn id="5" name="Ngày hiệu lực_x000a_(dd/mm/yy)" dataDxfId="6061"/>
    <tableColumn id="6" name="Ngày rà soát_x000a_(dd/mm/yy)" dataDxfId="6060"/>
    <tableColumn id="7" name="Ngày rà soát kế tiếp _x000a_(dd/mm/yy)" dataDxfId="6059"/>
    <tableColumn id="8" name="Khu vực chức năng" dataDxfId="6058"/>
    <tableColumn id="9" name="Tình trạng" dataDxfId="6057"/>
    <tableColumn id="10" name="Thay thế tài liệu" dataDxfId="6056"/>
    <tableColumn id="11" name="Tài liệu tham khảo" dataDxfId="6055"/>
    <tableColumn id="12" name="Ghi chú" dataDxfId="6054"/>
    <tableColumn id="21" name="Area" dataDxfId="6053">
      <calculatedColumnFormula>LEFT(B5,2)</calculatedColumnFormula>
    </tableColumn>
    <tableColumn id="13" name="Trách nhiệm soạn thảo" dataDxfId="6052"/>
    <tableColumn id="86" name="Áp dụng" dataDxfId="6051">
      <calculatedColumnFormula>"2 factories"</calculatedColumnFormula>
    </tableColumn>
    <tableColumn id="14" name="Người phê duyệt" dataDxfId="6050"/>
    <tableColumn id="15" name="Lý do lên ấn bản" dataDxfId="6049"/>
    <tableColumn id="16" name="Chi tiết" dataDxfId="6048"/>
    <tableColumn id="17" name="Deadline_x000a_(dd/mm/yy)" dataDxfId="6047"/>
    <tableColumn id="18" name="Người kiểm tra" dataDxfId="6046"/>
    <tableColumn id="19" name="Người trình ký" dataDxfId="6045"/>
    <tableColumn id="20" name="Ghi chú tiến độ" dataDxfId="6044"/>
    <tableColumn id="23" name="13/10/21" dataDxfId="6043"/>
    <tableColumn id="24" name="20/10/21" dataDxfId="6042"/>
    <tableColumn id="25" name="27/10/21" dataDxfId="6041"/>
    <tableColumn id="26" name="03/11/21" dataDxfId="6040"/>
    <tableColumn id="27" name="10/11/21" dataDxfId="6039"/>
    <tableColumn id="28" name="17/11/21" dataDxfId="6038"/>
    <tableColumn id="29" name="24/11/21" dataDxfId="6037"/>
    <tableColumn id="30" name="01/12/21" dataDxfId="6036"/>
    <tableColumn id="31" name="08/12/21" dataDxfId="6035"/>
    <tableColumn id="32" name="15/12/21" dataDxfId="6034"/>
    <tableColumn id="33" name="22/12/21" dataDxfId="6033"/>
    <tableColumn id="34" name="29/12/21" dataDxfId="6032"/>
    <tableColumn id="22" name="05/01/22" dataDxfId="6031"/>
    <tableColumn id="35" name="12/01/22" dataDxfId="6030"/>
    <tableColumn id="36" name="19/01/22" dataDxfId="6029"/>
    <tableColumn id="37" name="26/01/22" dataDxfId="6028"/>
    <tableColumn id="38" name="02/02/22" dataDxfId="6027"/>
    <tableColumn id="39" name="09/02/22" dataDxfId="6026"/>
    <tableColumn id="40" name="16/02/22" dataDxfId="6025"/>
    <tableColumn id="41" name="23/02/22" dataDxfId="6024"/>
    <tableColumn id="42" name="02/03/22" dataDxfId="6023"/>
    <tableColumn id="43" name="09/03/22" dataDxfId="6022"/>
    <tableColumn id="44" name="16/03/22" dataDxfId="6021"/>
    <tableColumn id="45" name="23/03/22" dataDxfId="6020"/>
    <tableColumn id="46" name="30/03/22" dataDxfId="6019"/>
    <tableColumn id="47" name="06/04/22" dataDxfId="6018"/>
    <tableColumn id="48" name="13/04/22" dataDxfId="6017"/>
    <tableColumn id="49" name="20/04/22" dataDxfId="6016"/>
    <tableColumn id="50" name="27/04/22" dataDxfId="6015"/>
    <tableColumn id="51" name="04/05/22" dataDxfId="6014"/>
    <tableColumn id="52" name="11/05/22" dataDxfId="6013"/>
    <tableColumn id="53" name="18/05/22" dataDxfId="6012"/>
    <tableColumn id="54" name="25/05/22" dataDxfId="6011"/>
    <tableColumn id="55" name="01/06/22" dataDxfId="6010"/>
    <tableColumn id="56" name="08/06/22" dataDxfId="6009"/>
    <tableColumn id="57" name="15/06/22" dataDxfId="6008"/>
    <tableColumn id="58" name="22/06/22" dataDxfId="6007"/>
    <tableColumn id="59" name="29/06/22" dataDxfId="6006"/>
    <tableColumn id="60" name="06/07/22" dataDxfId="6005"/>
    <tableColumn id="61" name="13/07/22" dataDxfId="6004"/>
    <tableColumn id="62" name="20/07/22" dataDxfId="6003"/>
    <tableColumn id="63" name="27/07/22" dataDxfId="6002"/>
    <tableColumn id="64" name="03/08/22" dataDxfId="6001"/>
    <tableColumn id="65" name="10/08/22" dataDxfId="6000"/>
    <tableColumn id="66" name="17/08/22" dataDxfId="5999"/>
    <tableColumn id="67" name="24/08/22" dataDxfId="5998"/>
    <tableColumn id="68" name="31/08/22" dataDxfId="5997"/>
    <tableColumn id="69" name="07/09/22" dataDxfId="5996"/>
    <tableColumn id="70" name="14/09/22" dataDxfId="5995"/>
    <tableColumn id="71" name="21/09/22" dataDxfId="5994"/>
    <tableColumn id="72" name="28/09/22" dataDxfId="5993"/>
    <tableColumn id="73" name="05/10/22" dataDxfId="5992"/>
    <tableColumn id="74" name="12/10/22" dataDxfId="5991"/>
    <tableColumn id="75" name="19/10/22" dataDxfId="5990"/>
    <tableColumn id="76" name="26/10/22" dataDxfId="5989"/>
    <tableColumn id="77" name="02/11/22" dataDxfId="5988"/>
    <tableColumn id="78" name="09/11/22" dataDxfId="5987"/>
    <tableColumn id="79" name="16/11/22" dataDxfId="5986"/>
    <tableColumn id="80" name="23/11/22" dataDxfId="5985"/>
    <tableColumn id="81" name="30/11/22" dataDxfId="5984"/>
    <tableColumn id="82" name="07/12/22" dataDxfId="5983"/>
    <tableColumn id="83" name="14/12/22" dataDxfId="5982"/>
    <tableColumn id="84" name="21/12/22" dataDxfId="5981"/>
    <tableColumn id="85" name="28/12/22" dataDxfId="5980"/>
  </tableColumns>
  <tableStyleInfo name="TableStyleMedium2" showFirstColumn="0" showLastColumn="0" showRowStripes="1" showColumnStripes="0"/>
</table>
</file>

<file path=xl/tables/table14.xml><?xml version="1.0" encoding="utf-8"?>
<table xmlns="http://schemas.openxmlformats.org/spreadsheetml/2006/main" id="1" name="Other" displayName="Other" ref="A4:CH105" totalsRowShown="0" headerRowDxfId="5165" dataDxfId="5163" headerRowBorderDxfId="5164" tableBorderDxfId="5162" totalsRowBorderDxfId="5161">
  <autoFilter ref="A4:CH105"/>
  <tableColumns count="86">
    <tableColumn id="1" name="STT" dataDxfId="5160"/>
    <tableColumn id="2" name="Số SOP" dataDxfId="5159"/>
    <tableColumn id="3" name="Tên SOP" dataDxfId="5158"/>
    <tableColumn id="4" name="Ngày phê duyệt_x000a_(dd/mm/yy)" dataDxfId="5157"/>
    <tableColumn id="5" name="Ngày hiệu lực_x000a_(dd/mm/yy)" dataDxfId="5156"/>
    <tableColumn id="6" name="Ngày rà soát_x000a_(dd/mm/yy)" dataDxfId="5155"/>
    <tableColumn id="7" name="Ngày rà soát kế tiếp _x000a_(dd/mm/yy)" dataDxfId="5154"/>
    <tableColumn id="8" name="Khu vực chức năng" dataDxfId="5153"/>
    <tableColumn id="9" name="Tình trạng" dataDxfId="5152"/>
    <tableColumn id="10" name="Thay thế tài liệu" dataDxfId="5151"/>
    <tableColumn id="11" name="Tài liệu tham khảo" dataDxfId="5150"/>
    <tableColumn id="12" name="Ghi chú" dataDxfId="5149"/>
    <tableColumn id="21" name="Area" dataDxfId="5148">
      <calculatedColumnFormula>LEFT(B5,2)</calculatedColumnFormula>
    </tableColumn>
    <tableColumn id="13" name="Trách nhiệm soạn thảo" dataDxfId="5147"/>
    <tableColumn id="86" name="Áp dụng" dataDxfId="5146"/>
    <tableColumn id="14" name="Người phê duyệt" dataDxfId="5145"/>
    <tableColumn id="15" name="Lý do lên ấn bản" dataDxfId="5144"/>
    <tableColumn id="16" name="Chi tiết" dataDxfId="5143"/>
    <tableColumn id="17" name="Deadline_x000a_(dd/mm/yy)" dataDxfId="5142"/>
    <tableColumn id="18" name="Người kiểm tra" dataDxfId="5141"/>
    <tableColumn id="19" name="Người trình ký" dataDxfId="5140"/>
    <tableColumn id="20" name="Ghi chú tiến độ" dataDxfId="5139"/>
    <tableColumn id="23" name="13/10/21" dataDxfId="5138"/>
    <tableColumn id="24" name="20/10/21" dataDxfId="5137"/>
    <tableColumn id="25" name="27/10/21" dataDxfId="5136"/>
    <tableColumn id="26" name="03/11/21" dataDxfId="5135"/>
    <tableColumn id="27" name="10/11/21" dataDxfId="5134"/>
    <tableColumn id="28" name="17/11/21" dataDxfId="5133"/>
    <tableColumn id="29" name="24/11/21" dataDxfId="5132"/>
    <tableColumn id="30" name="01/12/21" dataDxfId="5131"/>
    <tableColumn id="31" name="08/12/21" dataDxfId="5130"/>
    <tableColumn id="32" name="15/12/21" dataDxfId="5129"/>
    <tableColumn id="33" name="22/12/21" dataDxfId="5128"/>
    <tableColumn id="34" name="29/12/21" dataDxfId="5127"/>
    <tableColumn id="22" name="05/01/22" dataDxfId="5126"/>
    <tableColumn id="35" name="12/01/22" dataDxfId="5125"/>
    <tableColumn id="36" name="19/01/22" dataDxfId="5124"/>
    <tableColumn id="37" name="26/01/22" dataDxfId="5123"/>
    <tableColumn id="38" name="02/02/22" dataDxfId="5122"/>
    <tableColumn id="39" name="09/02/22" dataDxfId="5121"/>
    <tableColumn id="40" name="16/02/22" dataDxfId="5120"/>
    <tableColumn id="41" name="23/02/22" dataDxfId="5119"/>
    <tableColumn id="42" name="03/02/22" dataDxfId="5118"/>
    <tableColumn id="43" name="09/03/22" dataDxfId="5117"/>
    <tableColumn id="44" name="16/03/22" dataDxfId="5116"/>
    <tableColumn id="45" name="23/03/22" dataDxfId="5115"/>
    <tableColumn id="46" name="30/03/22" dataDxfId="5114"/>
    <tableColumn id="47" name="06/04/22" dataDxfId="5113"/>
    <tableColumn id="48" name="13/04/22" dataDxfId="5112"/>
    <tableColumn id="49" name="20/04/22" dataDxfId="5111"/>
    <tableColumn id="50" name="27/04/22" dataDxfId="5110"/>
    <tableColumn id="51" name="04/05/22" dataDxfId="5109"/>
    <tableColumn id="52" name="11/05/22" dataDxfId="5108"/>
    <tableColumn id="53" name="18/05/22" dataDxfId="5107"/>
    <tableColumn id="54" name="25/05/22" dataDxfId="5106"/>
    <tableColumn id="55" name="01/06/22" dataDxfId="5105"/>
    <tableColumn id="56" name="08/06/22" dataDxfId="5104"/>
    <tableColumn id="57" name="15/06/22" dataDxfId="5103"/>
    <tableColumn id="58" name="22/06/22" dataDxfId="5102"/>
    <tableColumn id="59" name="29/06/22" dataDxfId="5101"/>
    <tableColumn id="60" name="06/07/22" dataDxfId="5100"/>
    <tableColumn id="61" name="13/07/22" dataDxfId="5099"/>
    <tableColumn id="62" name="20/07/22" dataDxfId="5098"/>
    <tableColumn id="63" name="27/07/22" dataDxfId="5097"/>
    <tableColumn id="64" name="03/08/22" dataDxfId="5096"/>
    <tableColumn id="65" name="10/08/22" dataDxfId="5095"/>
    <tableColumn id="66" name="17/08/22" dataDxfId="5094"/>
    <tableColumn id="67" name="24/08/22" dataDxfId="5093"/>
    <tableColumn id="68" name="31/08/22" dataDxfId="5092"/>
    <tableColumn id="69" name="07/09/22" dataDxfId="5091"/>
    <tableColumn id="70" name="14/09/22" dataDxfId="5090"/>
    <tableColumn id="71" name="21/09/22" dataDxfId="5089"/>
    <tableColumn id="72" name="28/09/22" dataDxfId="5088"/>
    <tableColumn id="73" name="05/10/22" dataDxfId="5087"/>
    <tableColumn id="74" name="12/10/22" dataDxfId="5086"/>
    <tableColumn id="75" name="19/10/22" dataDxfId="5085"/>
    <tableColumn id="76" name="26/10/22" dataDxfId="5084"/>
    <tableColumn id="77" name="02/11/22" dataDxfId="5083"/>
    <tableColumn id="78" name="09/11/22" dataDxfId="5082"/>
    <tableColumn id="79" name="16/11/22" dataDxfId="5081"/>
    <tableColumn id="80" name="23/11/22" dataDxfId="5080"/>
    <tableColumn id="81" name="30/11/22" dataDxfId="5079"/>
    <tableColumn id="82" name="07/12/22" dataDxfId="5078"/>
    <tableColumn id="83" name="14/12/22" dataDxfId="5077"/>
    <tableColumn id="84" name="21/12/22" dataDxfId="5076"/>
    <tableColumn id="85" name="28/12/22" dataDxfId="5075"/>
  </tableColumns>
  <tableStyleInfo name="TableStyleMedium2" showFirstColumn="0" showLastColumn="0" showRowStripes="1" showColumnStripes="0"/>
</table>
</file>

<file path=xl/tables/table15.xml><?xml version="1.0" encoding="utf-8"?>
<table xmlns="http://schemas.openxmlformats.org/spreadsheetml/2006/main" id="5" name="NBO" displayName="NBO" ref="A4:CH187" totalsRowShown="0" headerRowDxfId="1186" dataDxfId="1184" headerRowBorderDxfId="1185" tableBorderDxfId="1183" totalsRowBorderDxfId="1182">
  <autoFilter ref="A4:CH187"/>
  <tableColumns count="86">
    <tableColumn id="1" name="STT" dataDxfId="1181"/>
    <tableColumn id="2" name="Số SOP" dataDxfId="1180"/>
    <tableColumn id="3" name="Tên SOP" dataDxfId="1179"/>
    <tableColumn id="4" name="Ngày phê duyệt_x000a_(dd/mm/yy)" dataDxfId="1178"/>
    <tableColumn id="5" name="Ngày hiệu lực_x000a_(dd/mm/yy)" dataDxfId="1177"/>
    <tableColumn id="6" name="Ngày rà soát_x000a_(dd/mm/yy)" dataDxfId="1176"/>
    <tableColumn id="7" name="Ngày rà soát kế tiếp _x000a_(dd/mm/yy)" dataDxfId="1175"/>
    <tableColumn id="8" name="Khu vực chức năng" dataDxfId="1174"/>
    <tableColumn id="9" name="Tình trạng" dataDxfId="1173"/>
    <tableColumn id="10" name="Thay thế tài liệu" dataDxfId="1172"/>
    <tableColumn id="11" name="Tài liệu tham khảo" dataDxfId="1171"/>
    <tableColumn id="12" name="Ghi chú" dataDxfId="1170"/>
    <tableColumn id="21" name="Area" dataDxfId="1169">
      <calculatedColumnFormula>LEFT(B5,2)</calculatedColumnFormula>
    </tableColumn>
    <tableColumn id="13" name="Trách nhiệm soạn thảo" dataDxfId="1168"/>
    <tableColumn id="86" name="Áp dụng" dataDxfId="1167">
      <calculatedColumnFormula>IF(NBO[[#This Row],[Trách nhiệm soạn thảo]]="NSO-PMEI","PME I","NA")</calculatedColumnFormula>
    </tableColumn>
    <tableColumn id="14" name="Người phê duyệt" dataDxfId="1166"/>
    <tableColumn id="15" name="Lý do lên ấn bản" dataDxfId="1165"/>
    <tableColumn id="16" name="Chi tiết" dataDxfId="1164"/>
    <tableColumn id="17" name="Deadline_x000a_(dd/mm/yy)" dataDxfId="1163"/>
    <tableColumn id="18" name="Người kiểm tra" dataDxfId="1162"/>
    <tableColumn id="19" name="Người trình ký" dataDxfId="1161"/>
    <tableColumn id="20" name="Ghi chú tiến độ" dataDxfId="1160"/>
    <tableColumn id="23" name="13/10/21" dataDxfId="1159"/>
    <tableColumn id="24" name="20/10/21" dataDxfId="1158"/>
    <tableColumn id="25" name="27/10/21" dataDxfId="1157"/>
    <tableColumn id="26" name="03/11/21" dataDxfId="1156"/>
    <tableColumn id="27" name="10/11/21" dataDxfId="1155"/>
    <tableColumn id="28" name="17/11/21" dataDxfId="1154"/>
    <tableColumn id="29" name="24/11/21" dataDxfId="1153"/>
    <tableColumn id="30" name="01/12/21" dataDxfId="1152"/>
    <tableColumn id="31" name="08/12/21" dataDxfId="1151"/>
    <tableColumn id="32" name="15/12/21" dataDxfId="1150"/>
    <tableColumn id="33" name="22/12/21" dataDxfId="1149"/>
    <tableColumn id="34" name="29/12/21" dataDxfId="1148"/>
    <tableColumn id="22" name="05/01/22" dataDxfId="1147"/>
    <tableColumn id="35" name="12/01/22" dataDxfId="1146"/>
    <tableColumn id="36" name="19/01/22" dataDxfId="1145"/>
    <tableColumn id="37" name="26/01/22" dataDxfId="1144"/>
    <tableColumn id="38" name="02/02/22" dataDxfId="1143"/>
    <tableColumn id="39" name="09/02/22" dataDxfId="1142"/>
    <tableColumn id="40" name="16/02/22" dataDxfId="1141"/>
    <tableColumn id="41" name="23/02/22" dataDxfId="1140"/>
    <tableColumn id="42" name="02/03/22" dataDxfId="1139"/>
    <tableColumn id="43" name="09/03/22" dataDxfId="1138"/>
    <tableColumn id="44" name="16/03/22" dataDxfId="1137"/>
    <tableColumn id="45" name="23/03/22" dataDxfId="1136"/>
    <tableColumn id="46" name="30/03/22" dataDxfId="1135"/>
    <tableColumn id="47" name="06/04/22" dataDxfId="1134"/>
    <tableColumn id="48" name="13/04/22" dataDxfId="1133"/>
    <tableColumn id="49" name="20/04/22" dataDxfId="1132"/>
    <tableColumn id="50" name="27/04/22" dataDxfId="1131"/>
    <tableColumn id="51" name="04/05/22" dataDxfId="1130"/>
    <tableColumn id="52" name="11/05/22" dataDxfId="1129"/>
    <tableColumn id="53" name="18/05/22" dataDxfId="1128"/>
    <tableColumn id="54" name="25/05/22" dataDxfId="1127"/>
    <tableColumn id="55" name="01/06/22" dataDxfId="1126"/>
    <tableColumn id="56" name="08/06/22" dataDxfId="1125"/>
    <tableColumn id="57" name="15/06/22" dataDxfId="1124"/>
    <tableColumn id="58" name="22/06/22" dataDxfId="1123"/>
    <tableColumn id="59" name="29/06/22" dataDxfId="1122"/>
    <tableColumn id="60" name="06/07/22" dataDxfId="1121"/>
    <tableColumn id="61" name="13/07/22" dataDxfId="1120"/>
    <tableColumn id="62" name="20/07/22" dataDxfId="1119"/>
    <tableColumn id="63" name="27/07/22" dataDxfId="1118"/>
    <tableColumn id="64" name="03/08/22" dataDxfId="1117"/>
    <tableColumn id="65" name="10/08/22" dataDxfId="1116"/>
    <tableColumn id="66" name="17/08/22" dataDxfId="1115"/>
    <tableColumn id="67" name="24/08/22" dataDxfId="1114"/>
    <tableColumn id="68" name="31/08/22" dataDxfId="1113"/>
    <tableColumn id="69" name="07/09/22" dataDxfId="1112"/>
    <tableColumn id="70" name="14/09/22" dataDxfId="1111"/>
    <tableColumn id="71" name="21/09/22" dataDxfId="1110"/>
    <tableColumn id="72" name="28/09/22" dataDxfId="1109"/>
    <tableColumn id="73" name="05/10/22" dataDxfId="1108"/>
    <tableColumn id="74" name="12/10/22" dataDxfId="1107"/>
    <tableColumn id="75" name="19/10/22" dataDxfId="1106"/>
    <tableColumn id="76" name="26/10/22" dataDxfId="1105"/>
    <tableColumn id="77" name="02/11/22" dataDxfId="1104"/>
    <tableColumn id="78" name="09/11/22" dataDxfId="1103"/>
    <tableColumn id="79" name="16/11/22" dataDxfId="1102"/>
    <tableColumn id="80" name="23/11/22" dataDxfId="1101"/>
    <tableColumn id="81" name="30/11/22" dataDxfId="1100"/>
    <tableColumn id="82" name="07/12/22" dataDxfId="1099"/>
    <tableColumn id="83" name="14/12/22" dataDxfId="1098"/>
    <tableColumn id="84" name="21/12/22" dataDxfId="1097"/>
    <tableColumn id="85" name="28/12/22" dataDxfId="1096"/>
  </tableColumns>
  <tableStyleInfo name="TableStyleMedium2" showFirstColumn="0" showLastColumn="0" showRowStripes="1" showColumnStripes="0"/>
</table>
</file>

<file path=xl/tables/table16.xml><?xml version="1.0" encoding="utf-8"?>
<table xmlns="http://schemas.openxmlformats.org/spreadsheetml/2006/main" id="9" name="NST" displayName="NST" ref="A4:CH81" totalsRowShown="0" headerRowDxfId="647" dataDxfId="645" headerRowBorderDxfId="646" tableBorderDxfId="644" totalsRowBorderDxfId="643">
  <autoFilter ref="A4:CH81"/>
  <tableColumns count="86">
    <tableColumn id="1" name="STT" dataDxfId="642"/>
    <tableColumn id="2" name="Số SOP" dataDxfId="641"/>
    <tableColumn id="3" name="Tên SOP" dataDxfId="640"/>
    <tableColumn id="4" name="Ngày phê duyệt_x000a_(dd/mm/yy)" dataDxfId="639"/>
    <tableColumn id="5" name="Ngày hiệu lực_x000a_(dd/mm/yy)" dataDxfId="638"/>
    <tableColumn id="6" name="Ngày rà soát_x000a_(dd/mm/yy)" dataDxfId="637"/>
    <tableColumn id="7" name="Ngày rà soát kế tiếp _x000a_(dd/mm/yy)" dataDxfId="636"/>
    <tableColumn id="8" name="Khu vực chức năng" dataDxfId="635"/>
    <tableColumn id="9" name="Tình trạng" dataDxfId="634"/>
    <tableColumn id="10" name="Thay thế tài liệu" dataDxfId="633"/>
    <tableColumn id="11" name="Tài liệu tham khảo" dataDxfId="632"/>
    <tableColumn id="12" name="Ghi chú" dataDxfId="631"/>
    <tableColumn id="21" name="Area" dataDxfId="630">
      <calculatedColumnFormula>LEFT(B5,2)</calculatedColumnFormula>
    </tableColumn>
    <tableColumn id="13" name="Trách nhiệm soạn thảo" dataDxfId="629"/>
    <tableColumn id="86" name="Áp dụng" dataDxfId="628">
      <calculatedColumnFormula>IF(NST[[#This Row],[Trách nhiệm soạn thảo]]="NST","PME I","NA")</calculatedColumnFormula>
    </tableColumn>
    <tableColumn id="14" name="Người phê duyệt" dataDxfId="627"/>
    <tableColumn id="15" name="Lý do lên ấn bản" dataDxfId="626"/>
    <tableColumn id="16" name="Chi tiết" dataDxfId="625"/>
    <tableColumn id="17" name="Deadline_x000a_(dd/mm/yy)" dataDxfId="624"/>
    <tableColumn id="18" name="Người kiểm tra" dataDxfId="623"/>
    <tableColumn id="19" name="Người trình ký" dataDxfId="622"/>
    <tableColumn id="20" name="Ghi chú tiến độ" dataDxfId="621"/>
    <tableColumn id="23" name="13/10/21" dataDxfId="620"/>
    <tableColumn id="24" name="20/10/21" dataDxfId="619"/>
    <tableColumn id="25" name="27/10/21" dataDxfId="618"/>
    <tableColumn id="26" name="03/11/21" dataDxfId="617"/>
    <tableColumn id="27" name="10/11/21" dataDxfId="616"/>
    <tableColumn id="28" name="17/11/21" dataDxfId="615"/>
    <tableColumn id="29" name="24/11/21" dataDxfId="614"/>
    <tableColumn id="30" name="01/12/21" dataDxfId="613"/>
    <tableColumn id="31" name="08/12/21" dataDxfId="612"/>
    <tableColumn id="32" name="15/12/21" dataDxfId="611"/>
    <tableColumn id="33" name="22/12/21" dataDxfId="610"/>
    <tableColumn id="34" name="29/12/21" dataDxfId="609"/>
    <tableColumn id="22" name="05/01/22" dataDxfId="608"/>
    <tableColumn id="35" name="12/01/22" dataDxfId="607"/>
    <tableColumn id="36" name="19/01/22" dataDxfId="606"/>
    <tableColumn id="37" name="26/01/22" dataDxfId="605"/>
    <tableColumn id="38" name="02/02/22" dataDxfId="604"/>
    <tableColumn id="39" name="09/02/22" dataDxfId="603"/>
    <tableColumn id="40" name="16/02/22" dataDxfId="602"/>
    <tableColumn id="41" name="23/02/22" dataDxfId="601"/>
    <tableColumn id="42" name="02/03/22" dataDxfId="600"/>
    <tableColumn id="43" name="09/03/22" dataDxfId="599"/>
    <tableColumn id="44" name="16/03/22" dataDxfId="598"/>
    <tableColumn id="45" name="23/03/22" dataDxfId="597"/>
    <tableColumn id="46" name="30/03/22" dataDxfId="596"/>
    <tableColumn id="47" name="06/04/22" dataDxfId="595"/>
    <tableColumn id="48" name="13/04/22" dataDxfId="594"/>
    <tableColumn id="49" name="20/04/22" dataDxfId="593"/>
    <tableColumn id="50" name="27/04/22" dataDxfId="592"/>
    <tableColumn id="51" name="04/05/22" dataDxfId="591"/>
    <tableColumn id="52" name="11/05/22" dataDxfId="590"/>
    <tableColumn id="53" name="18/05/22" dataDxfId="589"/>
    <tableColumn id="54" name="25/05/22" dataDxfId="588"/>
    <tableColumn id="55" name="01/06/22" dataDxfId="587"/>
    <tableColumn id="56" name="08/06/22" dataDxfId="586"/>
    <tableColumn id="57" name="15/06/22" dataDxfId="585"/>
    <tableColumn id="58" name="22/06/22" dataDxfId="584"/>
    <tableColumn id="59" name="29/06/22" dataDxfId="583"/>
    <tableColumn id="60" name="06/07/22" dataDxfId="582"/>
    <tableColumn id="61" name="13/07/22" dataDxfId="581"/>
    <tableColumn id="62" name="20/07/22" dataDxfId="580"/>
    <tableColumn id="63" name="27/07/22" dataDxfId="579"/>
    <tableColumn id="64" name="03/08/22" dataDxfId="578"/>
    <tableColumn id="65" name="10/08/22" dataDxfId="577"/>
    <tableColumn id="66" name="17/08/22" dataDxfId="576"/>
    <tableColumn id="67" name="24/08/22" dataDxfId="575"/>
    <tableColumn id="68" name="31/08/22" dataDxfId="574"/>
    <tableColumn id="69" name="07/09/22" dataDxfId="573"/>
    <tableColumn id="70" name="14/09/22" dataDxfId="572"/>
    <tableColumn id="71" name="21/09/22" dataDxfId="571"/>
    <tableColumn id="72" name="28/09/22" dataDxfId="570"/>
    <tableColumn id="73" name="05/10/22" dataDxfId="569"/>
    <tableColumn id="74" name="12/10/22" dataDxfId="568"/>
    <tableColumn id="75" name="19/10/22" dataDxfId="567"/>
    <tableColumn id="76" name="26/10/22" dataDxfId="566"/>
    <tableColumn id="77" name="02/11/22" dataDxfId="565"/>
    <tableColumn id="78" name="09/11/22" dataDxfId="564"/>
    <tableColumn id="79" name="16/11/22" dataDxfId="563"/>
    <tableColumn id="80" name="23/11/22" dataDxfId="562"/>
    <tableColumn id="81" name="30/11/22" dataDxfId="561"/>
    <tableColumn id="82" name="07/12/22" dataDxfId="560"/>
    <tableColumn id="83" name="14/12/22" dataDxfId="559"/>
    <tableColumn id="84" name="21/12/22" dataDxfId="558"/>
    <tableColumn id="85" name="28/12/22" dataDxfId="557"/>
  </tableColumns>
  <tableStyleInfo name="TableStyleMedium2" showFirstColumn="0" showLastColumn="0" showRowStripes="1" showColumnStripes="0"/>
</table>
</file>

<file path=xl/tables/table17.xml><?xml version="1.0" encoding="utf-8"?>
<table xmlns="http://schemas.openxmlformats.org/spreadsheetml/2006/main" id="18" name="NSOSTADAVN" displayName="NSOSTADAVN" ref="A4:CH124" totalsRowShown="0" headerRowDxfId="96" dataDxfId="94" headerRowBorderDxfId="95" tableBorderDxfId="93" totalsRowBorderDxfId="92">
  <autoFilter ref="A4:CH124"/>
  <tableColumns count="86">
    <tableColumn id="1" name="STT" dataDxfId="91"/>
    <tableColumn id="2" name="Số SOP" dataDxfId="90"/>
    <tableColumn id="3" name="Tên SOP" dataDxfId="89"/>
    <tableColumn id="4" name="Ngày phê duyệt_x000a_(dd/mm/yy)" dataDxfId="88"/>
    <tableColumn id="5" name="Ngày hiệu lực_x000a_(dd/mm/yy)" dataDxfId="87"/>
    <tableColumn id="6" name="Ngày rà soát_x000a_(dd/mm/yy)" dataDxfId="86"/>
    <tableColumn id="7" name="Ngày rà soát kế tiếp _x000a_(dd/mm/yy)" dataDxfId="85"/>
    <tableColumn id="8" name="Khu vực chức năng" dataDxfId="84"/>
    <tableColumn id="9" name="Tình trạng" dataDxfId="83"/>
    <tableColumn id="10" name="Thay thế tài liệu" dataDxfId="82"/>
    <tableColumn id="11" name="Tài liệu tham khảo" dataDxfId="81"/>
    <tableColumn id="12" name="Ghi chú" dataDxfId="80"/>
    <tableColumn id="21" name="Area" dataDxfId="79">
      <calculatedColumnFormula>LEFT(B5,2)</calculatedColumnFormula>
    </tableColumn>
    <tableColumn id="13" name="Trách nhiệm soạn thảo" dataDxfId="78"/>
    <tableColumn id="86" name="Áp dụng" dataDxfId="77">
      <calculatedColumnFormula>IF(NSOSTADAVN[[#This Row],[Trách nhiệm soạn thảo]]="NSO-STADA","STADA VN","NA")</calculatedColumnFormula>
    </tableColumn>
    <tableColumn id="14" name="Người phê duyệt" dataDxfId="76"/>
    <tableColumn id="15" name="Lý do lên ấn bản" dataDxfId="75"/>
    <tableColumn id="16" name="Chi tiết" dataDxfId="74"/>
    <tableColumn id="17" name="Deadline_x000a_(dd/mm/yy)" dataDxfId="73"/>
    <tableColumn id="18" name="Người kiểm tra" dataDxfId="72"/>
    <tableColumn id="19" name="Người trình ký" dataDxfId="71"/>
    <tableColumn id="20" name="Ghi chú tiến độ" dataDxfId="70"/>
    <tableColumn id="23" name="13/10/21" dataDxfId="69"/>
    <tableColumn id="24" name="20/10/21" dataDxfId="68"/>
    <tableColumn id="25" name="27/10/21" dataDxfId="67"/>
    <tableColumn id="26" name="03/11/21" dataDxfId="66"/>
    <tableColumn id="27" name="10/11/21" dataDxfId="65"/>
    <tableColumn id="28" name="17/11/21" dataDxfId="64"/>
    <tableColumn id="29" name="24/11/21" dataDxfId="63"/>
    <tableColumn id="30" name="01/12/21" dataDxfId="62"/>
    <tableColumn id="31" name="08/12/21" dataDxfId="61"/>
    <tableColumn id="32" name="15/12/21" dataDxfId="60"/>
    <tableColumn id="33" name="22/12/21" dataDxfId="59"/>
    <tableColumn id="34" name="29/12/21" dataDxfId="58"/>
    <tableColumn id="22" name="05/01/22" dataDxfId="57"/>
    <tableColumn id="35" name="12/01/22" dataDxfId="56"/>
    <tableColumn id="36" name="19/01/22" dataDxfId="55"/>
    <tableColumn id="37" name="26/01/22" dataDxfId="54"/>
    <tableColumn id="38" name="02/02/22" dataDxfId="53"/>
    <tableColumn id="39" name="09/02/22" dataDxfId="52"/>
    <tableColumn id="40" name="16/02/22" dataDxfId="51"/>
    <tableColumn id="41" name="23/02/22" dataDxfId="50"/>
    <tableColumn id="42" name="02/03/22" dataDxfId="49"/>
    <tableColumn id="43" name="09/03/22" dataDxfId="48"/>
    <tableColumn id="44" name="16/03/22" dataDxfId="47"/>
    <tableColumn id="45" name="23/03/22" dataDxfId="46"/>
    <tableColumn id="46" name="30/03/22" dataDxfId="45"/>
    <tableColumn id="47" name="06/04/22" dataDxfId="44"/>
    <tableColumn id="48" name="13/04/22" dataDxfId="43"/>
    <tableColumn id="49" name="20/04/22" dataDxfId="42"/>
    <tableColumn id="50" name="27/04/22" dataDxfId="41"/>
    <tableColumn id="51" name="04/05/22" dataDxfId="40"/>
    <tableColumn id="52" name="11/05/22" dataDxfId="39"/>
    <tableColumn id="53" name="18/05/22" dataDxfId="38"/>
    <tableColumn id="54" name="25/05/22" dataDxfId="37"/>
    <tableColumn id="55" name="01/06/22" dataDxfId="36"/>
    <tableColumn id="56" name="08/06/22" dataDxfId="35"/>
    <tableColumn id="57" name="15/06/22" dataDxfId="34"/>
    <tableColumn id="58" name="22/06/22" dataDxfId="33"/>
    <tableColumn id="59" name="29/06/22" dataDxfId="32"/>
    <tableColumn id="60" name="06/07/22" dataDxfId="31"/>
    <tableColumn id="61" name="13/07/22" dataDxfId="30"/>
    <tableColumn id="62" name="20/07/22" dataDxfId="29"/>
    <tableColumn id="63" name="27/07/22" dataDxfId="28"/>
    <tableColumn id="64" name="03/08/22" dataDxfId="27"/>
    <tableColumn id="65" name="10/08/22" dataDxfId="26"/>
    <tableColumn id="66" name="17/08/22" dataDxfId="25"/>
    <tableColumn id="67" name="24/08/22" dataDxfId="24"/>
    <tableColumn id="68" name="31/08/22" dataDxfId="23"/>
    <tableColumn id="69" name="07/09/22" dataDxfId="22"/>
    <tableColumn id="70" name="14/09/22" dataDxfId="21"/>
    <tableColumn id="71" name="21/09/22" dataDxfId="20"/>
    <tableColumn id="72" name="28/09/22" dataDxfId="19"/>
    <tableColumn id="73" name="05/10/22" dataDxfId="18"/>
    <tableColumn id="74" name="12/10/22" dataDxfId="17"/>
    <tableColumn id="75" name="19/10/22" dataDxfId="16"/>
    <tableColumn id="76" name="26/10/22" dataDxfId="15"/>
    <tableColumn id="77" name="02/11/22" dataDxfId="14"/>
    <tableColumn id="78" name="09/11/22" dataDxfId="13"/>
    <tableColumn id="79" name="16/11/22" dataDxfId="12"/>
    <tableColumn id="80" name="23/11/22" dataDxfId="11"/>
    <tableColumn id="81" name="30/11/22" dataDxfId="10"/>
    <tableColumn id="82" name="07/12/22" dataDxfId="9"/>
    <tableColumn id="83" name="14/12/22" dataDxfId="8"/>
    <tableColumn id="84" name="21/12/22" dataDxfId="7"/>
    <tableColumn id="85" name="28/12/22" dataDxfId="6"/>
  </tableColumns>
  <tableStyleInfo name="TableStyleMedium2" showFirstColumn="0" showLastColumn="0" showRowStripes="1" showColumnStripes="0"/>
</table>
</file>

<file path=xl/tables/table18.xml><?xml version="1.0" encoding="utf-8"?>
<table xmlns="http://schemas.openxmlformats.org/spreadsheetml/2006/main" id="3" name="DKlenab" displayName="DKlenab" ref="B2:B7" totalsRowShown="0">
  <autoFilter ref="B2:B7"/>
  <tableColumns count="1">
    <tableColumn id="1" name="Column1"/>
  </tableColumns>
  <tableStyleInfo name="TableStyleMedium2" showFirstColumn="0" showLastColumn="0" showRowStripes="1" showColumnStripes="0"/>
</table>
</file>

<file path=xl/tables/table19.xml><?xml version="1.0" encoding="utf-8"?>
<table xmlns="http://schemas.openxmlformats.org/spreadsheetml/2006/main" id="4" name="DKtheodoi" displayName="DKtheodoi" ref="D3:D9" totalsRowShown="0" headerRowDxfId="5" dataDxfId="3" headerRowBorderDxfId="4" tableBorderDxfId="2" totalsRowBorderDxfId="1">
  <autoFilter ref="D3:D9"/>
  <tableColumns count="1">
    <tableColumn id="1"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comments" Target="../comments1.xml"/><Relationship Id="rId4"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3.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openxmlformats.org/officeDocument/2006/relationships/comments" Target="../comments5.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openxmlformats.org/officeDocument/2006/relationships/comments" Target="../comments6.xm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printerSettings" Target="../printerSettings/printerSettings9.bin"/><Relationship Id="rId5" Type="http://schemas.openxmlformats.org/officeDocument/2006/relationships/comments" Target="../comments7.xml"/><Relationship Id="rId4"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0.xml"/><Relationship Id="rId1" Type="http://schemas.openxmlformats.org/officeDocument/2006/relationships/printerSettings" Target="../printerSettings/printerSettings10.bin"/><Relationship Id="rId5" Type="http://schemas.openxmlformats.org/officeDocument/2006/relationships/comments" Target="../comments8.xml"/><Relationship Id="rId4"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1.xml"/><Relationship Id="rId1" Type="http://schemas.openxmlformats.org/officeDocument/2006/relationships/printerSettings" Target="../printerSettings/printerSettings11.bin"/><Relationship Id="rId5" Type="http://schemas.openxmlformats.org/officeDocument/2006/relationships/comments" Target="../comments9.xml"/><Relationship Id="rId4"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4.xml"/><Relationship Id="rId1" Type="http://schemas.openxmlformats.org/officeDocument/2006/relationships/printerSettings" Target="../printerSettings/printerSettings14.bin"/><Relationship Id="rId5" Type="http://schemas.openxmlformats.org/officeDocument/2006/relationships/comments" Target="../comments10.xml"/><Relationship Id="rId4"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5.xml"/><Relationship Id="rId1" Type="http://schemas.openxmlformats.org/officeDocument/2006/relationships/printerSettings" Target="../printerSettings/printerSettings15.bin"/><Relationship Id="rId5" Type="http://schemas.openxmlformats.org/officeDocument/2006/relationships/comments" Target="../comments11.xml"/><Relationship Id="rId4"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6.xml"/><Relationship Id="rId1" Type="http://schemas.openxmlformats.org/officeDocument/2006/relationships/printerSettings" Target="../printerSettings/printerSettings16.bin"/><Relationship Id="rId5" Type="http://schemas.openxmlformats.org/officeDocument/2006/relationships/comments" Target="../comments12.xml"/><Relationship Id="rId4"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2:H42"/>
  <sheetViews>
    <sheetView showGridLines="0" tabSelected="1" zoomScaleNormal="100" workbookViewId="0">
      <selection activeCell="D14" sqref="D14"/>
    </sheetView>
  </sheetViews>
  <sheetFormatPr defaultRowHeight="18.75" x14ac:dyDescent="0.3"/>
  <cols>
    <col min="1" max="7" width="14.109375" style="1" customWidth="1"/>
    <col min="8" max="8" width="8.21875" customWidth="1"/>
    <col min="9" max="9" width="11.109375" bestFit="1" customWidth="1"/>
    <col min="10" max="10" width="14.21875" bestFit="1" customWidth="1"/>
    <col min="11" max="11" width="13.6640625" bestFit="1" customWidth="1"/>
    <col min="12" max="12" width="8.21875" customWidth="1"/>
    <col min="13" max="13" width="11.109375" bestFit="1" customWidth="1"/>
    <col min="14" max="14" width="13.109375" bestFit="1" customWidth="1"/>
    <col min="15" max="15" width="11.109375" bestFit="1" customWidth="1"/>
  </cols>
  <sheetData>
    <row r="2" spans="1:7" ht="38.25" customHeight="1" x14ac:dyDescent="0.3">
      <c r="A2" s="667" t="s">
        <v>6422</v>
      </c>
      <c r="B2" s="667"/>
      <c r="C2" s="667"/>
      <c r="D2" s="667"/>
      <c r="E2" s="667"/>
      <c r="F2" s="667"/>
      <c r="G2" s="667"/>
    </row>
    <row r="3" spans="1:7" ht="6.75" customHeight="1" x14ac:dyDescent="0.3">
      <c r="A3" s="10"/>
      <c r="B3" s="10"/>
      <c r="C3" s="10"/>
      <c r="D3" s="10"/>
      <c r="E3" s="10"/>
      <c r="F3" s="10"/>
      <c r="G3" s="10"/>
    </row>
    <row r="4" spans="1:7" hidden="1" x14ac:dyDescent="0.3">
      <c r="A4" s="653" t="s">
        <v>6204</v>
      </c>
      <c r="B4" s="653" t="s">
        <v>6205</v>
      </c>
      <c r="C4" s="653"/>
      <c r="D4" s="653"/>
      <c r="E4" s="653"/>
      <c r="F4" s="653"/>
      <c r="G4" s="653"/>
    </row>
    <row r="5" spans="1:7" x14ac:dyDescent="0.3">
      <c r="A5" s="652" t="s">
        <v>6207</v>
      </c>
      <c r="B5" s="654" t="s">
        <v>449</v>
      </c>
      <c r="C5" s="654" t="s">
        <v>447</v>
      </c>
      <c r="D5" s="654" t="s">
        <v>448</v>
      </c>
      <c r="E5" s="654" t="s">
        <v>450</v>
      </c>
      <c r="F5" s="654" t="s">
        <v>451</v>
      </c>
      <c r="G5" s="652" t="s">
        <v>6208</v>
      </c>
    </row>
    <row r="6" spans="1:7" x14ac:dyDescent="0.3">
      <c r="A6" s="652" t="s">
        <v>7119</v>
      </c>
      <c r="B6" s="651">
        <v>3</v>
      </c>
      <c r="C6" s="651">
        <v>5</v>
      </c>
      <c r="D6" s="651">
        <v>9</v>
      </c>
      <c r="E6" s="651">
        <v>1</v>
      </c>
      <c r="F6" s="651">
        <v>27</v>
      </c>
      <c r="G6" s="651">
        <v>45</v>
      </c>
    </row>
    <row r="7" spans="1:7" x14ac:dyDescent="0.3">
      <c r="A7" s="652" t="s">
        <v>8338</v>
      </c>
      <c r="B7" s="651"/>
      <c r="C7" s="651"/>
      <c r="D7" s="651">
        <v>1</v>
      </c>
      <c r="E7" s="651"/>
      <c r="F7" s="651"/>
      <c r="G7" s="651">
        <v>1</v>
      </c>
    </row>
    <row r="8" spans="1:7" x14ac:dyDescent="0.3">
      <c r="A8" s="652" t="s">
        <v>8339</v>
      </c>
      <c r="B8" s="651"/>
      <c r="C8" s="651">
        <v>8</v>
      </c>
      <c r="D8" s="651">
        <v>2</v>
      </c>
      <c r="E8" s="651"/>
      <c r="F8" s="651">
        <v>5</v>
      </c>
      <c r="G8" s="651">
        <v>15</v>
      </c>
    </row>
    <row r="9" spans="1:7" x14ac:dyDescent="0.3">
      <c r="A9" s="652" t="s">
        <v>8340</v>
      </c>
      <c r="B9" s="651"/>
      <c r="C9" s="651"/>
      <c r="D9" s="651"/>
      <c r="E9" s="651"/>
      <c r="F9" s="651">
        <v>4</v>
      </c>
      <c r="G9" s="651">
        <v>4</v>
      </c>
    </row>
    <row r="10" spans="1:7" x14ac:dyDescent="0.3">
      <c r="A10" s="652" t="s">
        <v>7701</v>
      </c>
      <c r="B10" s="651"/>
      <c r="C10" s="651"/>
      <c r="D10" s="651">
        <v>2</v>
      </c>
      <c r="E10" s="651"/>
      <c r="F10" s="651">
        <v>4</v>
      </c>
      <c r="G10" s="651">
        <v>6</v>
      </c>
    </row>
    <row r="11" spans="1:7" x14ac:dyDescent="0.3">
      <c r="A11" s="652" t="s">
        <v>8259</v>
      </c>
      <c r="B11" s="651"/>
      <c r="C11" s="651">
        <v>3</v>
      </c>
      <c r="D11" s="651">
        <v>6</v>
      </c>
      <c r="E11" s="651"/>
      <c r="F11" s="651">
        <v>1</v>
      </c>
      <c r="G11" s="651">
        <v>10</v>
      </c>
    </row>
    <row r="12" spans="1:7" x14ac:dyDescent="0.3">
      <c r="A12" s="652" t="s">
        <v>8341</v>
      </c>
      <c r="B12" s="651">
        <v>1</v>
      </c>
      <c r="C12" s="651"/>
      <c r="D12" s="651"/>
      <c r="E12" s="651"/>
      <c r="F12" s="651"/>
      <c r="G12" s="651">
        <v>1</v>
      </c>
    </row>
    <row r="13" spans="1:7" x14ac:dyDescent="0.3">
      <c r="A13" s="652" t="s">
        <v>8342</v>
      </c>
      <c r="B13" s="651"/>
      <c r="C13" s="651"/>
      <c r="D13" s="651">
        <v>3</v>
      </c>
      <c r="E13" s="651"/>
      <c r="F13" s="651">
        <v>7</v>
      </c>
      <c r="G13" s="651">
        <v>10</v>
      </c>
    </row>
    <row r="14" spans="1:7" x14ac:dyDescent="0.3">
      <c r="A14" s="652" t="s">
        <v>7697</v>
      </c>
      <c r="B14" s="651"/>
      <c r="C14" s="651"/>
      <c r="D14" s="651">
        <v>5</v>
      </c>
      <c r="E14" s="651">
        <v>1</v>
      </c>
      <c r="F14" s="651">
        <v>5</v>
      </c>
      <c r="G14" s="651">
        <v>11</v>
      </c>
    </row>
    <row r="15" spans="1:7" x14ac:dyDescent="0.3">
      <c r="A15" s="652" t="s">
        <v>7698</v>
      </c>
      <c r="B15" s="651"/>
      <c r="C15" s="651">
        <v>19</v>
      </c>
      <c r="D15" s="651">
        <v>4</v>
      </c>
      <c r="E15" s="651">
        <v>1</v>
      </c>
      <c r="F15" s="651">
        <v>5</v>
      </c>
      <c r="G15" s="651">
        <v>29</v>
      </c>
    </row>
    <row r="16" spans="1:7" x14ac:dyDescent="0.3">
      <c r="A16" s="652" t="s">
        <v>8343</v>
      </c>
      <c r="B16" s="651"/>
      <c r="C16" s="651">
        <v>3</v>
      </c>
      <c r="D16" s="651"/>
      <c r="E16" s="651"/>
      <c r="F16" s="651"/>
      <c r="G16" s="651">
        <v>3</v>
      </c>
    </row>
    <row r="17" spans="1:8" x14ac:dyDescent="0.3">
      <c r="A17" s="652" t="s">
        <v>8344</v>
      </c>
      <c r="B17" s="651"/>
      <c r="C17" s="651">
        <v>3</v>
      </c>
      <c r="D17" s="651"/>
      <c r="E17" s="651"/>
      <c r="F17" s="651"/>
      <c r="G17" s="651">
        <v>3</v>
      </c>
    </row>
    <row r="18" spans="1:8" x14ac:dyDescent="0.3">
      <c r="A18" s="652" t="s">
        <v>7440</v>
      </c>
      <c r="B18" s="651"/>
      <c r="C18" s="651">
        <v>1</v>
      </c>
      <c r="D18" s="651">
        <v>1</v>
      </c>
      <c r="E18" s="651">
        <v>5</v>
      </c>
      <c r="F18" s="651">
        <v>2</v>
      </c>
      <c r="G18" s="651">
        <v>9</v>
      </c>
    </row>
    <row r="19" spans="1:8" x14ac:dyDescent="0.3">
      <c r="A19" s="652" t="s">
        <v>8345</v>
      </c>
      <c r="B19" s="651">
        <v>2</v>
      </c>
      <c r="C19" s="651"/>
      <c r="D19" s="651"/>
      <c r="E19" s="651"/>
      <c r="F19" s="651">
        <v>3</v>
      </c>
      <c r="G19" s="651">
        <v>5</v>
      </c>
    </row>
    <row r="20" spans="1:8" x14ac:dyDescent="0.3">
      <c r="A20" s="652" t="s">
        <v>8346</v>
      </c>
      <c r="B20" s="651"/>
      <c r="C20" s="651"/>
      <c r="D20" s="651"/>
      <c r="E20" s="651"/>
      <c r="F20" s="651">
        <v>1</v>
      </c>
      <c r="G20" s="651">
        <v>1</v>
      </c>
    </row>
    <row r="21" spans="1:8" x14ac:dyDescent="0.3">
      <c r="A21" s="652" t="s">
        <v>8347</v>
      </c>
      <c r="B21" s="651"/>
      <c r="C21" s="651"/>
      <c r="D21" s="651"/>
      <c r="E21" s="651"/>
      <c r="F21" s="651">
        <v>3</v>
      </c>
      <c r="G21" s="651">
        <v>3</v>
      </c>
    </row>
    <row r="22" spans="1:8" x14ac:dyDescent="0.3">
      <c r="A22" s="652" t="s">
        <v>6208</v>
      </c>
      <c r="B22" s="651">
        <v>6</v>
      </c>
      <c r="C22" s="651">
        <v>42</v>
      </c>
      <c r="D22" s="651">
        <v>33</v>
      </c>
      <c r="E22" s="651">
        <v>8</v>
      </c>
      <c r="F22" s="651">
        <v>67</v>
      </c>
      <c r="G22" s="651">
        <v>156</v>
      </c>
    </row>
    <row r="23" spans="1:8" s="316" customFormat="1" x14ac:dyDescent="0.3">
      <c r="A23"/>
      <c r="B23"/>
      <c r="C23"/>
      <c r="D23"/>
      <c r="E23"/>
      <c r="F23"/>
      <c r="G23"/>
      <c r="H23"/>
    </row>
    <row r="24" spans="1:8" s="316" customFormat="1" x14ac:dyDescent="0.3">
      <c r="A24"/>
      <c r="B24"/>
      <c r="C24"/>
      <c r="D24"/>
      <c r="E24"/>
      <c r="F24"/>
      <c r="G24"/>
      <c r="H24"/>
    </row>
    <row r="25" spans="1:8" s="316" customFormat="1" x14ac:dyDescent="0.3">
      <c r="A25" s="314"/>
      <c r="B25" s="315"/>
      <c r="D25" s="317"/>
      <c r="E25" s="317"/>
      <c r="F25" s="317"/>
    </row>
    <row r="26" spans="1:8" s="316" customFormat="1" x14ac:dyDescent="0.3">
      <c r="A26" s="314"/>
      <c r="B26" s="315"/>
      <c r="D26" s="317"/>
      <c r="E26" s="317"/>
      <c r="F26" s="317"/>
    </row>
    <row r="27" spans="1:8" s="316" customFormat="1" x14ac:dyDescent="0.3">
      <c r="A27" s="314"/>
      <c r="B27" s="315"/>
      <c r="D27" s="317"/>
      <c r="E27" s="317"/>
      <c r="F27" s="317"/>
    </row>
    <row r="28" spans="1:8" s="316" customFormat="1" x14ac:dyDescent="0.3">
      <c r="A28" s="314" t="s">
        <v>449</v>
      </c>
      <c r="B28" s="315">
        <f>GETPIVOTDATA("[Measures].[Count of Số SOP]",$A$4,"[Append1].[08/06/22]","[Append1].[08/06/22].&amp;[Đã phê duyệt]")</f>
        <v>6</v>
      </c>
      <c r="D28" s="317"/>
      <c r="E28" s="317"/>
      <c r="F28" s="317"/>
    </row>
    <row r="29" spans="1:8" s="316" customFormat="1" x14ac:dyDescent="0.3">
      <c r="A29" s="314" t="s">
        <v>447</v>
      </c>
      <c r="B29" s="315">
        <f>GETPIVOTDATA("[Measures].[Count of Số SOP]",$A$4,"[Append1].[08/06/22]","[Append1].[08/06/22].&amp;[Đang kiểm tra]")</f>
        <v>42</v>
      </c>
      <c r="D29" s="317"/>
      <c r="E29" s="317"/>
      <c r="F29" s="317"/>
    </row>
    <row r="30" spans="1:8" s="316" customFormat="1" x14ac:dyDescent="0.3">
      <c r="A30" s="314" t="s">
        <v>448</v>
      </c>
      <c r="B30" s="315">
        <f>GETPIVOTDATA("[Measures].[Count of Số SOP]",$A$4,"[Append1].[08/06/22]","[Append1].[08/06/22].&amp;[Đang trình ký]")</f>
        <v>33</v>
      </c>
      <c r="D30" s="317"/>
      <c r="E30" s="317"/>
      <c r="F30" s="317"/>
    </row>
    <row r="31" spans="1:8" s="316" customFormat="1" x14ac:dyDescent="0.3">
      <c r="A31" s="314" t="s">
        <v>450</v>
      </c>
      <c r="B31" s="315">
        <f>GETPIVOTDATA("[Measures].[Count of Số SOP]",$A$4,"[Append1].[08/06/22]","[Append1].[08/06/22].&amp;[Gửi sửa]")</f>
        <v>8</v>
      </c>
      <c r="D31" s="317"/>
      <c r="E31" s="317"/>
      <c r="F31" s="317"/>
    </row>
    <row r="32" spans="1:8" s="316" customFormat="1" x14ac:dyDescent="0.3">
      <c r="A32" s="314" t="s">
        <v>451</v>
      </c>
      <c r="B32" s="315">
        <f>GETPIVOTDATA("[Measures].[Count of Số SOP]",$A$4,"[Append1].[08/06/22]","[Append1].[08/06/22].&amp;[Lên ấn bản]")</f>
        <v>67</v>
      </c>
      <c r="D32" s="317"/>
      <c r="E32" s="317"/>
      <c r="F32" s="317"/>
    </row>
    <row r="33" spans="1:7" s="316" customFormat="1" x14ac:dyDescent="0.3">
      <c r="A33" s="317"/>
      <c r="B33" s="317"/>
      <c r="C33" s="317"/>
      <c r="D33" s="317"/>
      <c r="E33" s="317"/>
      <c r="F33" s="317"/>
      <c r="G33" s="317"/>
    </row>
    <row r="34" spans="1:7" s="316" customFormat="1" x14ac:dyDescent="0.3">
      <c r="A34" s="317"/>
      <c r="B34" s="317"/>
      <c r="C34" s="317"/>
      <c r="D34" s="317"/>
      <c r="E34" s="317"/>
      <c r="F34" s="317"/>
      <c r="G34" s="317"/>
    </row>
    <row r="35" spans="1:7" s="316" customFormat="1" x14ac:dyDescent="0.3">
      <c r="A35" s="317"/>
      <c r="B35" s="317"/>
      <c r="C35" s="317"/>
      <c r="D35" s="317"/>
      <c r="E35" s="317"/>
      <c r="F35" s="317"/>
      <c r="G35" s="317"/>
    </row>
    <row r="36" spans="1:7" s="316" customFormat="1" x14ac:dyDescent="0.3">
      <c r="A36" s="317"/>
      <c r="B36" s="317"/>
      <c r="C36" s="317"/>
      <c r="D36" s="317"/>
      <c r="E36" s="317"/>
      <c r="F36" s="317"/>
      <c r="G36" s="317"/>
    </row>
    <row r="37" spans="1:7" s="316" customFormat="1" x14ac:dyDescent="0.3">
      <c r="A37" s="317"/>
      <c r="B37" s="317"/>
      <c r="C37" s="317"/>
      <c r="D37" s="317"/>
      <c r="E37" s="317"/>
      <c r="F37" s="317"/>
      <c r="G37" s="317"/>
    </row>
    <row r="38" spans="1:7" s="316" customFormat="1" x14ac:dyDescent="0.3">
      <c r="D38" s="317"/>
      <c r="E38" s="317"/>
      <c r="F38" s="317"/>
    </row>
    <row r="39" spans="1:7" s="316" customFormat="1" x14ac:dyDescent="0.3">
      <c r="A39" s="317"/>
      <c r="B39" s="317"/>
      <c r="C39" s="317"/>
      <c r="D39" s="317"/>
      <c r="E39" s="317"/>
      <c r="F39" s="317"/>
    </row>
    <row r="40" spans="1:7" s="316" customFormat="1" x14ac:dyDescent="0.3">
      <c r="A40" s="317"/>
      <c r="B40" s="317"/>
      <c r="C40" s="317"/>
      <c r="D40" s="317"/>
      <c r="E40" s="317"/>
      <c r="F40" s="317"/>
    </row>
    <row r="41" spans="1:7" s="316" customFormat="1" x14ac:dyDescent="0.3">
      <c r="A41" s="317"/>
      <c r="B41" s="317"/>
      <c r="C41" s="317"/>
      <c r="D41" s="317"/>
      <c r="E41" s="317"/>
      <c r="F41" s="317"/>
    </row>
    <row r="42" spans="1:7" x14ac:dyDescent="0.3">
      <c r="G42"/>
    </row>
  </sheetData>
  <mergeCells count="1">
    <mergeCell ref="A2:G2"/>
  </mergeCells>
  <conditionalFormatting pivot="1" sqref="B6:G19">
    <cfRule type="containsBlanks" dxfId="21353" priority="2">
      <formula>LEN(TRIM(B6))=0</formula>
    </cfRule>
  </conditionalFormatting>
  <pageMargins left="0.7" right="0.7" top="0.75" bottom="0.75" header="0.3" footer="0.3"/>
  <pageSetup paperSize="9" scale="36"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CH1022"/>
  <sheetViews>
    <sheetView zoomScaleNormal="100" workbookViewId="0">
      <pane xSplit="5" ySplit="4" topLeftCell="Q47" activePane="bottomRight" state="frozen"/>
      <selection activeCell="AR4" sqref="AR4"/>
      <selection pane="topRight" activeCell="AR4" sqref="AR4"/>
      <selection pane="bottomLeft" activeCell="AR4" sqref="AR4"/>
      <selection pane="bottomRight" activeCell="BF47" sqref="BF47"/>
    </sheetView>
  </sheetViews>
  <sheetFormatPr defaultColWidth="8.88671875" defaultRowHeight="15" x14ac:dyDescent="0.3"/>
  <cols>
    <col min="1" max="1" width="4.5546875" style="269" customWidth="1"/>
    <col min="2" max="2" width="8.109375" style="16" customWidth="1"/>
    <col min="3" max="3" width="22.21875" style="17" customWidth="1"/>
    <col min="4" max="4" width="9.5546875" style="217" customWidth="1"/>
    <col min="5" max="5" width="11.33203125" style="217" customWidth="1"/>
    <col min="6" max="7" width="9.5546875" style="217" customWidth="1"/>
    <col min="8" max="8" width="9.6640625" style="17" customWidth="1"/>
    <col min="9" max="9" width="9.109375" style="17" customWidth="1"/>
    <col min="10" max="10" width="8.33203125" style="17" customWidth="1"/>
    <col min="11" max="11" width="22.33203125" style="17" customWidth="1"/>
    <col min="12" max="12" width="20.77734375" style="234" customWidth="1"/>
    <col min="13" max="13" width="7.6640625" style="277" hidden="1" customWidth="1"/>
    <col min="14" max="14" width="10.44140625" style="220" customWidth="1"/>
    <col min="15" max="15" width="10.44140625" style="220" hidden="1" customWidth="1"/>
    <col min="16" max="16" width="10.44140625" style="220" customWidth="1"/>
    <col min="17" max="17" width="7.5546875" style="463" customWidth="1"/>
    <col min="18" max="18" width="39.6640625" style="146" customWidth="1"/>
    <col min="19" max="19" width="8.77734375" style="235" customWidth="1"/>
    <col min="20" max="21" width="8.6640625" style="16" customWidth="1"/>
    <col min="22" max="22" width="23.109375" style="17" customWidth="1"/>
    <col min="23" max="34" width="10" style="23" hidden="1" customWidth="1"/>
    <col min="35" max="35" width="12.77734375" style="2" hidden="1" customWidth="1"/>
    <col min="36" max="37" width="10.21875" style="2" hidden="1" customWidth="1"/>
    <col min="38" max="38" width="10.21875" style="476" hidden="1" customWidth="1"/>
    <col min="39" max="45" width="10" style="476" hidden="1" customWidth="1"/>
    <col min="46" max="46" width="0.109375" style="476" hidden="1" customWidth="1"/>
    <col min="47" max="47" width="0.21875" style="476" hidden="1" customWidth="1"/>
    <col min="48" max="48" width="10" style="476" hidden="1" customWidth="1"/>
    <col min="49" max="49" width="10.21875" style="2" hidden="1" customWidth="1"/>
    <col min="50" max="50" width="0.109375" style="2" hidden="1" customWidth="1"/>
    <col min="51" max="51" width="9.21875" style="2" hidden="1" customWidth="1"/>
    <col min="52" max="57" width="10.21875" style="2" hidden="1" customWidth="1"/>
    <col min="58" max="58" width="10.21875" style="2" bestFit="1" customWidth="1"/>
    <col min="59" max="16384" width="8.88671875" style="2"/>
  </cols>
  <sheetData>
    <row r="1" spans="1:86" s="26" customFormat="1" x14ac:dyDescent="0.3">
      <c r="A1" s="676"/>
      <c r="B1" s="676"/>
      <c r="C1" s="676"/>
      <c r="D1" s="676"/>
      <c r="E1" s="676"/>
      <c r="F1" s="676"/>
      <c r="G1" s="676"/>
      <c r="H1" s="676"/>
      <c r="I1" s="676"/>
      <c r="J1" s="676"/>
      <c r="K1" s="676"/>
      <c r="L1" s="222" t="s">
        <v>466</v>
      </c>
      <c r="M1" s="271"/>
      <c r="N1" s="191"/>
      <c r="O1" s="191"/>
      <c r="P1" s="191"/>
      <c r="Q1" s="460"/>
      <c r="R1" s="223"/>
      <c r="S1" s="224" t="s">
        <v>464</v>
      </c>
      <c r="T1" s="672" t="s">
        <v>464</v>
      </c>
      <c r="U1" s="672"/>
      <c r="V1" s="672"/>
      <c r="W1" s="195"/>
      <c r="X1" s="195"/>
      <c r="Y1" s="195"/>
      <c r="Z1" s="195"/>
      <c r="AA1" s="195"/>
      <c r="AB1" s="195"/>
      <c r="AC1" s="195"/>
      <c r="AD1" s="195"/>
      <c r="AE1" s="195"/>
      <c r="AF1" s="195"/>
      <c r="AG1" s="195"/>
      <c r="AH1" s="195"/>
      <c r="AL1" s="468"/>
      <c r="AM1" s="468"/>
      <c r="AN1" s="468"/>
      <c r="AO1" s="468"/>
      <c r="AP1" s="468"/>
      <c r="AQ1" s="468"/>
      <c r="AR1" s="468"/>
      <c r="AS1" s="468"/>
      <c r="AT1" s="468"/>
      <c r="AU1" s="468"/>
      <c r="AV1" s="468"/>
    </row>
    <row r="2" spans="1:86" s="26" customFormat="1" x14ac:dyDescent="0.3">
      <c r="A2" s="676"/>
      <c r="B2" s="676"/>
      <c r="C2" s="676"/>
      <c r="D2" s="676"/>
      <c r="E2" s="676"/>
      <c r="F2" s="676"/>
      <c r="G2" s="676"/>
      <c r="H2" s="676"/>
      <c r="I2" s="676"/>
      <c r="J2" s="676"/>
      <c r="K2" s="676"/>
      <c r="L2" s="225" t="s">
        <v>465</v>
      </c>
      <c r="M2" s="272"/>
      <c r="N2" s="191"/>
      <c r="O2" s="191"/>
      <c r="P2" s="191"/>
      <c r="Q2" s="460"/>
      <c r="R2" s="223"/>
      <c r="S2" s="226"/>
      <c r="T2" s="192"/>
      <c r="U2" s="192"/>
      <c r="V2" s="193"/>
      <c r="W2" s="195"/>
      <c r="X2" s="195"/>
      <c r="Y2" s="195"/>
      <c r="Z2" s="195"/>
      <c r="AA2" s="195"/>
      <c r="AB2" s="195"/>
      <c r="AC2" s="195"/>
      <c r="AD2" s="195"/>
      <c r="AE2" s="195"/>
      <c r="AF2" s="195"/>
      <c r="AG2" s="195"/>
      <c r="AH2" s="195"/>
      <c r="AL2" s="468"/>
      <c r="AM2" s="468"/>
      <c r="AN2" s="468"/>
      <c r="AO2" s="468"/>
      <c r="AP2" s="468"/>
      <c r="AQ2" s="468"/>
      <c r="AR2" s="468"/>
      <c r="AS2" s="468"/>
      <c r="AT2" s="468"/>
      <c r="AU2" s="468"/>
      <c r="AV2" s="468"/>
    </row>
    <row r="3" spans="1:86" s="27" customFormat="1" ht="27.75" customHeight="1" x14ac:dyDescent="0.3">
      <c r="A3" s="673" t="s">
        <v>24</v>
      </c>
      <c r="B3" s="674"/>
      <c r="C3" s="242" t="s">
        <v>25</v>
      </c>
      <c r="D3" s="675" t="s">
        <v>26</v>
      </c>
      <c r="E3" s="675"/>
      <c r="F3" s="675"/>
      <c r="G3" s="675"/>
      <c r="H3" s="675"/>
      <c r="I3" s="675"/>
      <c r="J3" s="675"/>
      <c r="K3" s="675"/>
      <c r="L3" s="245"/>
      <c r="M3" s="273"/>
      <c r="N3" s="677" t="s">
        <v>452</v>
      </c>
      <c r="O3" s="677"/>
      <c r="P3" s="677"/>
      <c r="Q3" s="668" t="s">
        <v>453</v>
      </c>
      <c r="R3" s="668"/>
      <c r="S3" s="668"/>
      <c r="T3" s="669" t="s">
        <v>428</v>
      </c>
      <c r="U3" s="670"/>
      <c r="V3" s="671"/>
      <c r="W3" s="200"/>
      <c r="X3" s="200"/>
      <c r="Y3" s="200"/>
      <c r="Z3" s="200"/>
      <c r="AA3" s="200"/>
      <c r="AB3" s="200"/>
      <c r="AC3" s="200"/>
      <c r="AD3" s="200"/>
      <c r="AE3" s="200"/>
      <c r="AF3" s="200"/>
      <c r="AG3" s="200"/>
      <c r="AH3" s="200"/>
      <c r="AL3" s="469"/>
      <c r="AM3" s="469"/>
      <c r="AN3" s="469"/>
      <c r="AO3" s="469"/>
      <c r="AP3" s="469"/>
      <c r="AQ3" s="469"/>
      <c r="AR3" s="469"/>
      <c r="AS3" s="469"/>
      <c r="AT3" s="469"/>
      <c r="AU3" s="469"/>
      <c r="AV3" s="469"/>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32" t="s">
        <v>6206</v>
      </c>
      <c r="N4" s="33" t="s">
        <v>8</v>
      </c>
      <c r="O4" s="33" t="s">
        <v>6979</v>
      </c>
      <c r="P4" s="33" t="s">
        <v>9</v>
      </c>
      <c r="Q4" s="33" t="s">
        <v>443</v>
      </c>
      <c r="R4" s="33" t="s">
        <v>10</v>
      </c>
      <c r="S4" s="34" t="s">
        <v>468</v>
      </c>
      <c r="T4" s="203" t="s">
        <v>11</v>
      </c>
      <c r="U4" s="203" t="s">
        <v>12</v>
      </c>
      <c r="V4" s="204"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2" t="s">
        <v>6924</v>
      </c>
      <c r="AJ4" s="372" t="s">
        <v>6925</v>
      </c>
      <c r="AK4" s="372" t="s">
        <v>6926</v>
      </c>
      <c r="AL4" s="372" t="s">
        <v>6927</v>
      </c>
      <c r="AM4" s="372" t="s">
        <v>6928</v>
      </c>
      <c r="AN4" s="372" t="s">
        <v>6929</v>
      </c>
      <c r="AO4" s="372" t="s">
        <v>6930</v>
      </c>
      <c r="AP4" s="372" t="s">
        <v>6931</v>
      </c>
      <c r="AQ4" s="372" t="s">
        <v>6932</v>
      </c>
      <c r="AR4" s="372" t="s">
        <v>6933</v>
      </c>
      <c r="AS4" s="372" t="s">
        <v>6934</v>
      </c>
      <c r="AT4" s="372" t="s">
        <v>6935</v>
      </c>
      <c r="AU4" s="372" t="s">
        <v>6936</v>
      </c>
      <c r="AV4" s="372" t="s">
        <v>6937</v>
      </c>
      <c r="AW4" s="372" t="s">
        <v>6938</v>
      </c>
      <c r="AX4" s="372" t="s">
        <v>6939</v>
      </c>
      <c r="AY4" s="372" t="s">
        <v>6940</v>
      </c>
      <c r="AZ4" s="372" t="s">
        <v>6941</v>
      </c>
      <c r="BA4" s="372" t="s">
        <v>6942</v>
      </c>
      <c r="BB4" s="372" t="s">
        <v>6943</v>
      </c>
      <c r="BC4" s="372" t="s">
        <v>6944</v>
      </c>
      <c r="BD4" s="372" t="s">
        <v>6945</v>
      </c>
      <c r="BE4" s="372" t="s">
        <v>6946</v>
      </c>
      <c r="BF4" s="372" t="s">
        <v>6947</v>
      </c>
      <c r="BG4" s="372" t="s">
        <v>6948</v>
      </c>
      <c r="BH4" s="372" t="s">
        <v>6949</v>
      </c>
      <c r="BI4" s="372" t="s">
        <v>6950</v>
      </c>
      <c r="BJ4" s="372" t="s">
        <v>6951</v>
      </c>
      <c r="BK4" s="372" t="s">
        <v>6952</v>
      </c>
      <c r="BL4" s="372" t="s">
        <v>6953</v>
      </c>
      <c r="BM4" s="372" t="s">
        <v>6954</v>
      </c>
      <c r="BN4" s="372" t="s">
        <v>6955</v>
      </c>
      <c r="BO4" s="372" t="s">
        <v>6956</v>
      </c>
      <c r="BP4" s="372" t="s">
        <v>6957</v>
      </c>
      <c r="BQ4" s="372" t="s">
        <v>6958</v>
      </c>
      <c r="BR4" s="372" t="s">
        <v>6959</v>
      </c>
      <c r="BS4" s="372" t="s">
        <v>6960</v>
      </c>
      <c r="BT4" s="372" t="s">
        <v>6961</v>
      </c>
      <c r="BU4" s="372" t="s">
        <v>6962</v>
      </c>
      <c r="BV4" s="372" t="s">
        <v>6963</v>
      </c>
      <c r="BW4" s="372" t="s">
        <v>6964</v>
      </c>
      <c r="BX4" s="372" t="s">
        <v>6965</v>
      </c>
      <c r="BY4" s="372" t="s">
        <v>6966</v>
      </c>
      <c r="BZ4" s="372" t="s">
        <v>6967</v>
      </c>
      <c r="CA4" s="372" t="s">
        <v>6968</v>
      </c>
      <c r="CB4" s="372" t="s">
        <v>6969</v>
      </c>
      <c r="CC4" s="372" t="s">
        <v>6970</v>
      </c>
      <c r="CD4" s="372" t="s">
        <v>6971</v>
      </c>
      <c r="CE4" s="372" t="s">
        <v>6972</v>
      </c>
      <c r="CF4" s="372" t="s">
        <v>6973</v>
      </c>
      <c r="CG4" s="372" t="s">
        <v>6974</v>
      </c>
      <c r="CH4" s="372" t="s">
        <v>6975</v>
      </c>
    </row>
    <row r="5" spans="1:86" ht="140.25" x14ac:dyDescent="0.3">
      <c r="A5" s="207">
        <v>1</v>
      </c>
      <c r="B5" s="170" t="s">
        <v>8505</v>
      </c>
      <c r="C5" s="214" t="s">
        <v>27</v>
      </c>
      <c r="D5" s="37">
        <v>44727</v>
      </c>
      <c r="E5" s="37">
        <v>44732</v>
      </c>
      <c r="F5" s="37">
        <v>45828</v>
      </c>
      <c r="G5" s="37" t="s">
        <v>28</v>
      </c>
      <c r="H5" s="36" t="s">
        <v>217</v>
      </c>
      <c r="I5" s="35" t="s">
        <v>232</v>
      </c>
      <c r="J5" s="35" t="s">
        <v>8504</v>
      </c>
      <c r="K5" s="36" t="s">
        <v>6751</v>
      </c>
      <c r="L5" s="38" t="s">
        <v>8503</v>
      </c>
      <c r="M5" s="39" t="str">
        <f t="shared" ref="M5:M36" si="0">LEFT(B5,2)</f>
        <v>01</v>
      </c>
      <c r="N5" s="40" t="s">
        <v>428</v>
      </c>
      <c r="O5" s="40" t="str">
        <f>IF(QM[[#This Row],[Người phê duyệt]]="GĐNM 1", "PME I",IF(QM[[#This Row],[Người phê duyệt]]="GĐNM 2", "STADA VN","2 factories"))</f>
        <v>2 factories</v>
      </c>
      <c r="P5" s="40" t="s">
        <v>429</v>
      </c>
      <c r="Q5" s="106" t="s">
        <v>7033</v>
      </c>
      <c r="R5" s="41" t="s">
        <v>7866</v>
      </c>
      <c r="S5" s="42">
        <v>44708</v>
      </c>
      <c r="T5" s="3" t="s">
        <v>6294</v>
      </c>
      <c r="U5" s="3" t="s">
        <v>6238</v>
      </c>
      <c r="V5" s="139" t="s">
        <v>8443</v>
      </c>
      <c r="W5" s="19" t="s">
        <v>451</v>
      </c>
      <c r="X5" s="19" t="s">
        <v>451</v>
      </c>
      <c r="Y5" s="19" t="s">
        <v>451</v>
      </c>
      <c r="Z5" s="19" t="s">
        <v>451</v>
      </c>
      <c r="AA5" s="19" t="s">
        <v>447</v>
      </c>
      <c r="AB5" s="19" t="s">
        <v>450</v>
      </c>
      <c r="AC5" s="19" t="s">
        <v>449</v>
      </c>
      <c r="AD5" s="19"/>
      <c r="AE5" s="19"/>
      <c r="AF5" s="19"/>
      <c r="AG5" s="19"/>
      <c r="AH5" s="19"/>
      <c r="AI5" s="19"/>
      <c r="AJ5" s="19"/>
      <c r="AK5" s="19"/>
      <c r="AL5" s="248"/>
      <c r="AM5" s="470"/>
      <c r="AN5" s="470"/>
      <c r="AO5" s="470"/>
      <c r="AP5" s="470"/>
      <c r="AQ5" s="470"/>
      <c r="AR5" s="470"/>
      <c r="AS5" s="470" t="s">
        <v>451</v>
      </c>
      <c r="AT5" s="470" t="s">
        <v>451</v>
      </c>
      <c r="AU5" s="470" t="s">
        <v>448</v>
      </c>
      <c r="AV5" s="470" t="s">
        <v>449</v>
      </c>
      <c r="AW5" s="370"/>
      <c r="AX5" s="370"/>
      <c r="AY5" s="370"/>
      <c r="AZ5" s="370"/>
      <c r="BA5" s="370"/>
      <c r="BB5" s="370"/>
      <c r="BC5" s="370" t="s">
        <v>447</v>
      </c>
      <c r="BD5" s="370" t="s">
        <v>447</v>
      </c>
      <c r="BE5" s="370" t="s">
        <v>447</v>
      </c>
      <c r="BF5" s="370" t="s">
        <v>449</v>
      </c>
      <c r="BG5" s="370"/>
      <c r="BH5" s="370"/>
      <c r="BI5" s="370"/>
      <c r="BJ5" s="370"/>
      <c r="BK5" s="370"/>
      <c r="BL5" s="370"/>
      <c r="BM5" s="370"/>
      <c r="BN5" s="370"/>
      <c r="BO5" s="370"/>
      <c r="BP5" s="370"/>
      <c r="BQ5" s="370"/>
      <c r="BR5" s="370"/>
      <c r="BS5" s="370"/>
      <c r="BT5" s="370"/>
      <c r="BU5" s="370"/>
      <c r="BV5" s="370"/>
      <c r="BW5" s="370"/>
      <c r="BX5" s="370"/>
      <c r="BY5" s="370"/>
      <c r="BZ5" s="370"/>
      <c r="CA5" s="370"/>
      <c r="CB5" s="370"/>
      <c r="CC5" s="370"/>
      <c r="CD5" s="370"/>
      <c r="CE5" s="370"/>
      <c r="CF5" s="370"/>
      <c r="CG5" s="370"/>
      <c r="CH5" s="370"/>
    </row>
    <row r="6" spans="1:86" ht="178.5" x14ac:dyDescent="0.3">
      <c r="A6" s="207">
        <v>2</v>
      </c>
      <c r="B6" s="170" t="s">
        <v>8479</v>
      </c>
      <c r="C6" s="214" t="s">
        <v>29</v>
      </c>
      <c r="D6" s="43">
        <v>44727</v>
      </c>
      <c r="E6" s="37">
        <v>44728</v>
      </c>
      <c r="F6" s="37">
        <v>45824</v>
      </c>
      <c r="G6" s="37" t="s">
        <v>28</v>
      </c>
      <c r="H6" s="36" t="s">
        <v>217</v>
      </c>
      <c r="I6" s="35" t="s">
        <v>232</v>
      </c>
      <c r="J6" s="35" t="s">
        <v>8478</v>
      </c>
      <c r="K6" s="36" t="s">
        <v>233</v>
      </c>
      <c r="L6" s="38" t="s">
        <v>8477</v>
      </c>
      <c r="M6" s="39" t="str">
        <f t="shared" si="0"/>
        <v>01</v>
      </c>
      <c r="N6" s="40" t="s">
        <v>430</v>
      </c>
      <c r="O6" s="40" t="str">
        <f>IF(QM[[#This Row],[Người phê duyệt]]="GĐNM 1", "PME I",IF(QM[[#This Row],[Người phê duyệt]]="GĐNM 2", "STADA VN","2 factories"))</f>
        <v>2 factories</v>
      </c>
      <c r="P6" s="40" t="s">
        <v>429</v>
      </c>
      <c r="Q6" s="106" t="s">
        <v>7822</v>
      </c>
      <c r="R6" s="41" t="s">
        <v>7828</v>
      </c>
      <c r="S6" s="42">
        <v>44865</v>
      </c>
      <c r="T6" s="3" t="s">
        <v>6294</v>
      </c>
      <c r="U6" s="3" t="s">
        <v>6238</v>
      </c>
      <c r="V6" s="18" t="s">
        <v>8441</v>
      </c>
      <c r="W6" s="19"/>
      <c r="X6" s="19"/>
      <c r="Y6" s="19"/>
      <c r="Z6" s="19"/>
      <c r="AA6" s="19"/>
      <c r="AB6" s="19"/>
      <c r="AC6" s="19"/>
      <c r="AD6" s="19"/>
      <c r="AE6" s="19"/>
      <c r="AF6" s="19"/>
      <c r="AG6" s="19"/>
      <c r="AH6" s="19"/>
      <c r="AI6" s="19"/>
      <c r="AJ6" s="19"/>
      <c r="AK6" s="19"/>
      <c r="AL6" s="248"/>
      <c r="AM6" s="471"/>
      <c r="AN6" s="471"/>
      <c r="AO6" s="471"/>
      <c r="AP6" s="471"/>
      <c r="AQ6" s="471"/>
      <c r="AR6" s="471"/>
      <c r="AS6" s="471"/>
      <c r="AT6" s="471"/>
      <c r="AU6" s="471"/>
      <c r="AV6" s="471"/>
      <c r="AW6" s="369"/>
      <c r="AX6" s="369"/>
      <c r="AY6" s="369"/>
      <c r="AZ6" s="369"/>
      <c r="BA6" s="369"/>
      <c r="BB6" s="369"/>
      <c r="BC6" s="369" t="s">
        <v>451</v>
      </c>
      <c r="BD6" s="369" t="s">
        <v>451</v>
      </c>
      <c r="BE6" s="369" t="s">
        <v>451</v>
      </c>
      <c r="BF6" s="369" t="s">
        <v>449</v>
      </c>
      <c r="BG6" s="369"/>
      <c r="BH6" s="369"/>
      <c r="BI6" s="369"/>
      <c r="BJ6" s="369"/>
      <c r="BK6" s="369"/>
      <c r="BL6" s="369"/>
      <c r="BM6" s="369"/>
      <c r="BN6" s="369"/>
      <c r="BO6" s="369"/>
      <c r="BP6" s="369"/>
      <c r="BQ6" s="369"/>
      <c r="BR6" s="369"/>
      <c r="BS6" s="369"/>
      <c r="BT6" s="369"/>
      <c r="BU6" s="369"/>
      <c r="BV6" s="369"/>
      <c r="BW6" s="369"/>
      <c r="BX6" s="369"/>
      <c r="BY6" s="369"/>
      <c r="BZ6" s="369"/>
      <c r="CA6" s="369"/>
      <c r="CB6" s="369"/>
      <c r="CC6" s="369"/>
      <c r="CD6" s="369"/>
      <c r="CE6" s="369"/>
      <c r="CF6" s="369"/>
      <c r="CG6" s="369"/>
      <c r="CH6" s="369"/>
    </row>
    <row r="7" spans="1:86" ht="153" x14ac:dyDescent="0.3">
      <c r="A7" s="207">
        <v>3</v>
      </c>
      <c r="B7" s="170" t="s">
        <v>8386</v>
      </c>
      <c r="C7" s="214" t="s">
        <v>30</v>
      </c>
      <c r="D7" s="37">
        <v>44727</v>
      </c>
      <c r="E7" s="37">
        <v>44732</v>
      </c>
      <c r="F7" s="37">
        <v>45828</v>
      </c>
      <c r="G7" s="37" t="s">
        <v>28</v>
      </c>
      <c r="H7" s="36" t="s">
        <v>217</v>
      </c>
      <c r="I7" s="35" t="s">
        <v>232</v>
      </c>
      <c r="J7" s="44" t="s">
        <v>8385</v>
      </c>
      <c r="K7" s="38" t="s">
        <v>7298</v>
      </c>
      <c r="L7" s="38" t="s">
        <v>8384</v>
      </c>
      <c r="M7" s="39" t="str">
        <f t="shared" si="0"/>
        <v>01</v>
      </c>
      <c r="N7" s="40" t="s">
        <v>428</v>
      </c>
      <c r="O7" s="40" t="str">
        <f>IF(QM[[#This Row],[Người phê duyệt]]="GĐNM 1", "PME I",IF(QM[[#This Row],[Người phê duyệt]]="GĐNM 2", "STADA VN","2 factories"))</f>
        <v>2 factories</v>
      </c>
      <c r="P7" s="40" t="s">
        <v>429</v>
      </c>
      <c r="Q7" s="106" t="s">
        <v>444</v>
      </c>
      <c r="R7" s="41" t="s">
        <v>8007</v>
      </c>
      <c r="S7" s="42"/>
      <c r="T7" s="3" t="s">
        <v>6209</v>
      </c>
      <c r="U7" s="3" t="s">
        <v>6238</v>
      </c>
      <c r="V7" s="139" t="s">
        <v>8442</v>
      </c>
      <c r="W7" s="19"/>
      <c r="X7" s="19"/>
      <c r="Y7" s="19"/>
      <c r="Z7" s="19"/>
      <c r="AA7" s="19"/>
      <c r="AB7" s="19"/>
      <c r="AC7" s="19"/>
      <c r="AD7" s="19"/>
      <c r="AE7" s="19" t="s">
        <v>451</v>
      </c>
      <c r="AF7" s="19" t="s">
        <v>451</v>
      </c>
      <c r="AG7" s="19" t="s">
        <v>447</v>
      </c>
      <c r="AH7" s="19" t="s">
        <v>447</v>
      </c>
      <c r="AI7" s="19" t="s">
        <v>447</v>
      </c>
      <c r="AJ7" s="19" t="s">
        <v>447</v>
      </c>
      <c r="AK7" s="19" t="s">
        <v>447</v>
      </c>
      <c r="AL7" s="248" t="s">
        <v>447</v>
      </c>
      <c r="AM7" s="471" t="s">
        <v>448</v>
      </c>
      <c r="AN7" s="471" t="s">
        <v>449</v>
      </c>
      <c r="AO7" s="471"/>
      <c r="AP7" s="471"/>
      <c r="AQ7" s="471"/>
      <c r="AR7" s="471"/>
      <c r="AS7" s="471"/>
      <c r="AT7" s="471"/>
      <c r="AU7" s="471"/>
      <c r="AV7" s="471"/>
      <c r="AW7" s="369"/>
      <c r="AX7" s="369"/>
      <c r="AY7" s="369"/>
      <c r="AZ7" s="369"/>
      <c r="BA7" s="369"/>
      <c r="BB7" s="369"/>
      <c r="BC7" s="369"/>
      <c r="BD7" s="369" t="s">
        <v>451</v>
      </c>
      <c r="BE7" s="369" t="s">
        <v>451</v>
      </c>
      <c r="BF7" s="369" t="s">
        <v>449</v>
      </c>
      <c r="BG7" s="369"/>
      <c r="BH7" s="369"/>
      <c r="BI7" s="369"/>
      <c r="BJ7" s="369"/>
      <c r="BK7" s="369"/>
      <c r="BL7" s="369"/>
      <c r="BM7" s="369"/>
      <c r="BN7" s="369"/>
      <c r="BO7" s="369"/>
      <c r="BP7" s="369"/>
      <c r="BQ7" s="369"/>
      <c r="BR7" s="369"/>
      <c r="BS7" s="369"/>
      <c r="BT7" s="369"/>
      <c r="BU7" s="369"/>
      <c r="BV7" s="369"/>
      <c r="BW7" s="369"/>
      <c r="BX7" s="369"/>
      <c r="BY7" s="369"/>
      <c r="BZ7" s="369"/>
      <c r="CA7" s="369"/>
      <c r="CB7" s="369"/>
      <c r="CC7" s="369"/>
      <c r="CD7" s="369"/>
      <c r="CE7" s="369"/>
      <c r="CF7" s="369"/>
      <c r="CG7" s="369"/>
      <c r="CH7" s="369"/>
    </row>
    <row r="8" spans="1:86" s="11" customFormat="1" ht="165.75" x14ac:dyDescent="0.3">
      <c r="A8" s="207">
        <v>4</v>
      </c>
      <c r="B8" s="170" t="s">
        <v>7504</v>
      </c>
      <c r="C8" s="214" t="s">
        <v>7512</v>
      </c>
      <c r="D8" s="37">
        <v>44638</v>
      </c>
      <c r="E8" s="37">
        <v>44641</v>
      </c>
      <c r="F8" s="37">
        <v>45737</v>
      </c>
      <c r="G8" s="37" t="s">
        <v>28</v>
      </c>
      <c r="H8" s="36" t="s">
        <v>218</v>
      </c>
      <c r="I8" s="35" t="s">
        <v>232</v>
      </c>
      <c r="J8" s="35" t="s">
        <v>7505</v>
      </c>
      <c r="K8" s="38" t="s">
        <v>234</v>
      </c>
      <c r="L8" s="36" t="s">
        <v>371</v>
      </c>
      <c r="M8" s="45" t="str">
        <f t="shared" si="0"/>
        <v>01</v>
      </c>
      <c r="N8" s="40" t="s">
        <v>428</v>
      </c>
      <c r="O8" s="40" t="str">
        <f>IF(QM[[#This Row],[Người phê duyệt]]="GĐNM 1", "PME I",IF(QM[[#This Row],[Người phê duyệt]]="GĐNM 2", "STADA VN","2 factories"))</f>
        <v>PME I</v>
      </c>
      <c r="P8" s="40" t="s">
        <v>431</v>
      </c>
      <c r="Q8" s="35"/>
      <c r="R8" s="36" t="s">
        <v>7503</v>
      </c>
      <c r="S8" s="48"/>
      <c r="T8" s="20"/>
      <c r="U8" s="20"/>
      <c r="V8" s="4"/>
      <c r="W8" s="12" t="s">
        <v>450</v>
      </c>
      <c r="X8" s="12" t="s">
        <v>449</v>
      </c>
      <c r="Y8" s="12"/>
      <c r="Z8" s="12"/>
      <c r="AA8" s="12"/>
      <c r="AB8" s="12"/>
      <c r="AC8" s="12"/>
      <c r="AD8" s="12"/>
      <c r="AE8" s="12"/>
      <c r="AF8" s="12"/>
      <c r="AG8" s="12"/>
      <c r="AH8" s="12"/>
      <c r="AI8" s="12"/>
      <c r="AJ8" s="12"/>
      <c r="AK8" s="12"/>
      <c r="AL8" s="210"/>
      <c r="AM8" s="507"/>
      <c r="AN8" s="507"/>
      <c r="AO8" s="507"/>
      <c r="AP8" s="507"/>
      <c r="AQ8" s="507"/>
      <c r="AR8" s="507"/>
      <c r="AS8" s="507" t="s">
        <v>448</v>
      </c>
      <c r="AT8" s="507" t="s">
        <v>449</v>
      </c>
      <c r="AU8" s="507"/>
      <c r="AV8" s="507"/>
      <c r="AW8" s="380"/>
      <c r="AX8" s="380"/>
      <c r="AY8" s="380"/>
      <c r="AZ8" s="380"/>
      <c r="BA8" s="380"/>
      <c r="BB8" s="380"/>
      <c r="BC8" s="380"/>
      <c r="BD8" s="380"/>
      <c r="BE8" s="380"/>
      <c r="BF8" s="380"/>
      <c r="BG8" s="380"/>
      <c r="BH8" s="380"/>
      <c r="BI8" s="380"/>
      <c r="BJ8" s="380"/>
      <c r="BK8" s="380"/>
      <c r="BL8" s="380"/>
      <c r="BM8" s="380"/>
      <c r="BN8" s="380"/>
      <c r="BO8" s="380"/>
      <c r="BP8" s="380"/>
      <c r="BQ8" s="380"/>
      <c r="BR8" s="380"/>
      <c r="BS8" s="380"/>
      <c r="BT8" s="380"/>
      <c r="BU8" s="380"/>
      <c r="BV8" s="380"/>
      <c r="BW8" s="380"/>
      <c r="BX8" s="380"/>
      <c r="BY8" s="380"/>
      <c r="BZ8" s="380"/>
      <c r="CA8" s="380"/>
      <c r="CB8" s="380"/>
      <c r="CC8" s="380"/>
      <c r="CD8" s="380"/>
      <c r="CE8" s="380"/>
      <c r="CF8" s="380"/>
      <c r="CG8" s="380"/>
      <c r="CH8" s="380"/>
    </row>
    <row r="9" spans="1:86" ht="165.75" x14ac:dyDescent="0.3">
      <c r="A9" s="207">
        <v>5</v>
      </c>
      <c r="B9" s="170" t="s">
        <v>8389</v>
      </c>
      <c r="C9" s="214" t="s">
        <v>31</v>
      </c>
      <c r="D9" s="37">
        <v>44728</v>
      </c>
      <c r="E9" s="37">
        <v>44732</v>
      </c>
      <c r="F9" s="37">
        <v>45828</v>
      </c>
      <c r="G9" s="37" t="s">
        <v>28</v>
      </c>
      <c r="H9" s="36" t="s">
        <v>217</v>
      </c>
      <c r="I9" s="35" t="s">
        <v>232</v>
      </c>
      <c r="J9" s="44" t="s">
        <v>8388</v>
      </c>
      <c r="K9" s="36" t="s">
        <v>6224</v>
      </c>
      <c r="L9" s="38" t="s">
        <v>8387</v>
      </c>
      <c r="M9" s="39" t="str">
        <f t="shared" si="0"/>
        <v>01</v>
      </c>
      <c r="N9" s="40" t="s">
        <v>428</v>
      </c>
      <c r="O9" s="40" t="str">
        <f>IF(QM[[#This Row],[Người phê duyệt]]="GĐNM 1", "PME I",IF(QM[[#This Row],[Người phê duyệt]]="GĐNM 2", "STADA VN","2 factories"))</f>
        <v>2 factories</v>
      </c>
      <c r="P9" s="40" t="s">
        <v>429</v>
      </c>
      <c r="Q9" s="106" t="s">
        <v>7822</v>
      </c>
      <c r="R9" s="41" t="s">
        <v>7859</v>
      </c>
      <c r="S9" s="42">
        <v>44742</v>
      </c>
      <c r="T9" s="3" t="s">
        <v>6209</v>
      </c>
      <c r="U9" s="3" t="s">
        <v>6238</v>
      </c>
      <c r="V9" s="139" t="s">
        <v>8502</v>
      </c>
      <c r="W9" s="19"/>
      <c r="X9" s="19"/>
      <c r="Y9" s="19"/>
      <c r="Z9" s="19"/>
      <c r="AA9" s="19"/>
      <c r="AB9" s="19"/>
      <c r="AC9" s="19"/>
      <c r="AD9" s="19"/>
      <c r="AE9" s="19"/>
      <c r="AF9" s="19"/>
      <c r="AG9" s="19"/>
      <c r="AH9" s="19"/>
      <c r="AI9" s="19"/>
      <c r="AJ9" s="19"/>
      <c r="AK9" s="19"/>
      <c r="AL9" s="248"/>
      <c r="AM9" s="471"/>
      <c r="AN9" s="471"/>
      <c r="AO9" s="471"/>
      <c r="AP9" s="471"/>
      <c r="AQ9" s="471"/>
      <c r="AR9" s="471"/>
      <c r="AS9" s="471"/>
      <c r="AT9" s="471"/>
      <c r="AU9" s="471"/>
      <c r="AV9" s="471"/>
      <c r="AW9" s="369"/>
      <c r="AX9" s="369"/>
      <c r="AY9" s="369"/>
      <c r="AZ9" s="369"/>
      <c r="BA9" s="369"/>
      <c r="BB9" s="369"/>
      <c r="BC9" s="369" t="s">
        <v>451</v>
      </c>
      <c r="BD9" s="369" t="s">
        <v>447</v>
      </c>
      <c r="BE9" s="369" t="s">
        <v>447</v>
      </c>
      <c r="BF9" s="369" t="s">
        <v>449</v>
      </c>
      <c r="BG9" s="369"/>
      <c r="BH9" s="369"/>
      <c r="BI9" s="369"/>
      <c r="BJ9" s="369"/>
      <c r="BK9" s="369"/>
      <c r="BL9" s="369"/>
      <c r="BM9" s="369"/>
      <c r="BN9" s="369"/>
      <c r="BO9" s="369"/>
      <c r="BP9" s="369"/>
      <c r="BQ9" s="369"/>
      <c r="BR9" s="369"/>
      <c r="BS9" s="369"/>
      <c r="BT9" s="369"/>
      <c r="BU9" s="369"/>
      <c r="BV9" s="369"/>
      <c r="BW9" s="369"/>
      <c r="BX9" s="369"/>
      <c r="BY9" s="369"/>
      <c r="BZ9" s="369"/>
      <c r="CA9" s="369"/>
      <c r="CB9" s="369"/>
      <c r="CC9" s="369"/>
      <c r="CD9" s="369"/>
      <c r="CE9" s="369"/>
      <c r="CF9" s="369"/>
      <c r="CG9" s="369"/>
      <c r="CH9" s="369"/>
    </row>
    <row r="10" spans="1:86" ht="255" x14ac:dyDescent="0.3">
      <c r="A10" s="207">
        <v>6</v>
      </c>
      <c r="B10" s="170" t="s">
        <v>6738</v>
      </c>
      <c r="C10" s="214" t="s">
        <v>32</v>
      </c>
      <c r="D10" s="37">
        <v>44515</v>
      </c>
      <c r="E10" s="37">
        <v>44520</v>
      </c>
      <c r="F10" s="37">
        <v>45616</v>
      </c>
      <c r="G10" s="37" t="s">
        <v>28</v>
      </c>
      <c r="H10" s="36" t="s">
        <v>217</v>
      </c>
      <c r="I10" s="35" t="s">
        <v>232</v>
      </c>
      <c r="J10" s="44" t="s">
        <v>6882</v>
      </c>
      <c r="K10" s="36" t="s">
        <v>6844</v>
      </c>
      <c r="L10" s="38" t="s">
        <v>6737</v>
      </c>
      <c r="M10" s="39" t="str">
        <f t="shared" si="0"/>
        <v>01</v>
      </c>
      <c r="N10" s="40" t="s">
        <v>430</v>
      </c>
      <c r="O10" s="40" t="str">
        <f>IF(QM[[#This Row],[Người phê duyệt]]="GĐNM 1", "PME I",IF(QM[[#This Row],[Người phê duyệt]]="GĐNM 2", "STADA VN","2 factories"))</f>
        <v>2 factories</v>
      </c>
      <c r="P10" s="40" t="s">
        <v>430</v>
      </c>
      <c r="Q10" s="106" t="s">
        <v>7822</v>
      </c>
      <c r="R10" s="41" t="s">
        <v>7839</v>
      </c>
      <c r="S10" s="42">
        <v>44834</v>
      </c>
      <c r="T10" s="3"/>
      <c r="U10" s="3"/>
      <c r="V10" s="139"/>
      <c r="W10" s="19"/>
      <c r="X10" s="19"/>
      <c r="Y10" s="19"/>
      <c r="Z10" s="19"/>
      <c r="AA10" s="19"/>
      <c r="AB10" s="19"/>
      <c r="AC10" s="19"/>
      <c r="AD10" s="19"/>
      <c r="AE10" s="19"/>
      <c r="AF10" s="19"/>
      <c r="AG10" s="19"/>
      <c r="AH10" s="19"/>
      <c r="AI10" s="19"/>
      <c r="AJ10" s="19"/>
      <c r="AK10" s="19"/>
      <c r="AL10" s="248"/>
      <c r="AM10" s="471"/>
      <c r="AN10" s="471"/>
      <c r="AO10" s="471"/>
      <c r="AP10" s="471"/>
      <c r="AQ10" s="471"/>
      <c r="AR10" s="471"/>
      <c r="AS10" s="471"/>
      <c r="AT10" s="471"/>
      <c r="AU10" s="471"/>
      <c r="AV10" s="471"/>
      <c r="AW10" s="369"/>
      <c r="AX10" s="369"/>
      <c r="AY10" s="369"/>
      <c r="AZ10" s="369"/>
      <c r="BA10" s="369"/>
      <c r="BB10" s="369"/>
      <c r="BC10" s="369" t="s">
        <v>451</v>
      </c>
      <c r="BD10" s="369" t="s">
        <v>451</v>
      </c>
      <c r="BE10" s="369" t="s">
        <v>451</v>
      </c>
      <c r="BF10" s="369" t="s">
        <v>451</v>
      </c>
      <c r="BG10" s="369"/>
      <c r="BH10" s="369"/>
      <c r="BI10" s="369"/>
      <c r="BJ10" s="369"/>
      <c r="BK10" s="369"/>
      <c r="BL10" s="369"/>
      <c r="BM10" s="369"/>
      <c r="BN10" s="369"/>
      <c r="BO10" s="369"/>
      <c r="BP10" s="369"/>
      <c r="BQ10" s="369"/>
      <c r="BR10" s="369"/>
      <c r="BS10" s="369"/>
      <c r="BT10" s="369"/>
      <c r="BU10" s="369"/>
      <c r="BV10" s="369"/>
      <c r="BW10" s="369"/>
      <c r="BX10" s="369"/>
      <c r="BY10" s="369"/>
      <c r="BZ10" s="369"/>
      <c r="CA10" s="369"/>
      <c r="CB10" s="369"/>
      <c r="CC10" s="369"/>
      <c r="CD10" s="369"/>
      <c r="CE10" s="369"/>
      <c r="CF10" s="369"/>
      <c r="CG10" s="369"/>
      <c r="CH10" s="369"/>
    </row>
    <row r="11" spans="1:86" ht="255" x14ac:dyDescent="0.3">
      <c r="A11" s="207">
        <v>7</v>
      </c>
      <c r="B11" s="170" t="s">
        <v>8392</v>
      </c>
      <c r="C11" s="214" t="s">
        <v>7586</v>
      </c>
      <c r="D11" s="43"/>
      <c r="E11" s="43" t="s">
        <v>209</v>
      </c>
      <c r="F11" s="43"/>
      <c r="G11" s="37" t="s">
        <v>28</v>
      </c>
      <c r="H11" s="36" t="s">
        <v>217</v>
      </c>
      <c r="I11" s="35" t="s">
        <v>3330</v>
      </c>
      <c r="J11" s="35" t="s">
        <v>8391</v>
      </c>
      <c r="K11" s="36" t="s">
        <v>235</v>
      </c>
      <c r="L11" s="38" t="s">
        <v>8390</v>
      </c>
      <c r="M11" s="39" t="str">
        <f t="shared" si="0"/>
        <v>01</v>
      </c>
      <c r="N11" s="40" t="s">
        <v>432</v>
      </c>
      <c r="O11" s="40" t="str">
        <f>IF(QM[[#This Row],[Người phê duyệt]]="GĐNM 1", "PME I",IF(QM[[#This Row],[Người phê duyệt]]="GĐNM 2", "STADA VN","2 factories"))</f>
        <v>2 factories</v>
      </c>
      <c r="P11" s="40" t="s">
        <v>429</v>
      </c>
      <c r="Q11" s="106" t="s">
        <v>7822</v>
      </c>
      <c r="R11" s="41" t="s">
        <v>7834</v>
      </c>
      <c r="S11" s="42">
        <v>44925</v>
      </c>
      <c r="T11" s="535"/>
      <c r="U11" s="535"/>
      <c r="V11" s="139"/>
      <c r="W11" s="536"/>
      <c r="X11" s="536"/>
      <c r="Y11" s="536"/>
      <c r="Z11" s="536"/>
      <c r="AA11" s="536"/>
      <c r="AB11" s="536"/>
      <c r="AC11" s="536"/>
      <c r="AD11" s="536"/>
      <c r="AE11" s="536"/>
      <c r="AF11" s="536"/>
      <c r="AG11" s="536"/>
      <c r="AH11" s="536"/>
      <c r="AI11" s="537"/>
      <c r="AJ11" s="537"/>
      <c r="AK11" s="537"/>
      <c r="AL11" s="538"/>
      <c r="AM11" s="539"/>
      <c r="AN11" s="539"/>
      <c r="AO11" s="538"/>
      <c r="AP11" s="538"/>
      <c r="AQ11" s="538"/>
      <c r="AR11" s="538"/>
      <c r="AS11" s="538"/>
      <c r="AT11" s="538"/>
      <c r="AU11" s="538" t="s">
        <v>448</v>
      </c>
      <c r="AV11" s="538" t="s">
        <v>449</v>
      </c>
      <c r="AW11" s="369"/>
      <c r="AX11" s="369"/>
      <c r="AY11" s="369"/>
      <c r="AZ11" s="369"/>
      <c r="BA11" s="369"/>
      <c r="BB11" s="369"/>
      <c r="BC11" s="369" t="s">
        <v>451</v>
      </c>
      <c r="BD11" s="369" t="s">
        <v>451</v>
      </c>
      <c r="BE11" s="369" t="s">
        <v>451</v>
      </c>
      <c r="BF11" s="369" t="s">
        <v>451</v>
      </c>
      <c r="BG11" s="369"/>
      <c r="BH11" s="369"/>
      <c r="BI11" s="369"/>
      <c r="BJ11" s="369"/>
      <c r="BK11" s="369"/>
      <c r="BL11" s="369"/>
      <c r="BM11" s="369"/>
      <c r="BN11" s="369"/>
      <c r="BO11" s="369"/>
      <c r="BP11" s="369"/>
      <c r="BQ11" s="369"/>
      <c r="BR11" s="369"/>
      <c r="BS11" s="369"/>
      <c r="BT11" s="369"/>
      <c r="BU11" s="369"/>
      <c r="BV11" s="369"/>
      <c r="BW11" s="369"/>
      <c r="BX11" s="369"/>
      <c r="BY11" s="369"/>
      <c r="BZ11" s="369"/>
      <c r="CA11" s="369"/>
      <c r="CB11" s="369"/>
      <c r="CC11" s="369"/>
      <c r="CD11" s="369"/>
      <c r="CE11" s="369"/>
      <c r="CF11" s="369"/>
      <c r="CG11" s="369"/>
      <c r="CH11" s="369"/>
    </row>
    <row r="12" spans="1:86" ht="153" x14ac:dyDescent="0.3">
      <c r="A12" s="207">
        <v>8</v>
      </c>
      <c r="B12" s="170" t="s">
        <v>33</v>
      </c>
      <c r="C12" s="214" t="s">
        <v>34</v>
      </c>
      <c r="D12" s="37">
        <v>44100</v>
      </c>
      <c r="E12" s="37">
        <v>44105</v>
      </c>
      <c r="F12" s="37">
        <v>45200</v>
      </c>
      <c r="G12" s="37" t="s">
        <v>28</v>
      </c>
      <c r="H12" s="36" t="s">
        <v>217</v>
      </c>
      <c r="I12" s="35" t="s">
        <v>232</v>
      </c>
      <c r="J12" s="35" t="s">
        <v>236</v>
      </c>
      <c r="K12" s="36" t="s">
        <v>237</v>
      </c>
      <c r="L12" s="36" t="s">
        <v>372</v>
      </c>
      <c r="M12" s="45" t="str">
        <f t="shared" si="0"/>
        <v>01</v>
      </c>
      <c r="N12" s="40" t="s">
        <v>428</v>
      </c>
      <c r="O12" s="40" t="str">
        <f>IF(QM[[#This Row],[Người phê duyệt]]="GĐNM 1", "PME I",IF(QM[[#This Row],[Người phê duyệt]]="GĐNM 2", "STADA VN","2 factories"))</f>
        <v>2 factories</v>
      </c>
      <c r="P12" s="40" t="s">
        <v>429</v>
      </c>
      <c r="Q12" s="106" t="s">
        <v>7822</v>
      </c>
      <c r="R12" s="41" t="s">
        <v>7827</v>
      </c>
      <c r="S12" s="42">
        <v>44742</v>
      </c>
      <c r="T12" s="3" t="s">
        <v>6294</v>
      </c>
      <c r="U12" s="3"/>
      <c r="V12" s="18"/>
      <c r="W12" s="19"/>
      <c r="X12" s="19"/>
      <c r="Y12" s="19"/>
      <c r="Z12" s="19"/>
      <c r="AA12" s="19"/>
      <c r="AB12" s="19"/>
      <c r="AC12" s="19"/>
      <c r="AD12" s="19"/>
      <c r="AE12" s="19" t="s">
        <v>451</v>
      </c>
      <c r="AF12" s="19" t="s">
        <v>451</v>
      </c>
      <c r="AG12" s="19" t="s">
        <v>451</v>
      </c>
      <c r="AH12" s="19" t="s">
        <v>451</v>
      </c>
      <c r="AI12" s="19" t="s">
        <v>451</v>
      </c>
      <c r="AJ12" s="19" t="s">
        <v>451</v>
      </c>
      <c r="AK12" s="19" t="s">
        <v>451</v>
      </c>
      <c r="AL12" s="248"/>
      <c r="AM12" s="248"/>
      <c r="AN12" s="248"/>
      <c r="AO12" s="248"/>
      <c r="AP12" s="248"/>
      <c r="AQ12" s="248"/>
      <c r="AR12" s="248"/>
      <c r="AS12" s="248"/>
      <c r="AT12" s="248"/>
      <c r="AU12" s="248"/>
      <c r="AV12" s="248"/>
      <c r="AW12" s="369"/>
      <c r="AX12" s="369"/>
      <c r="AY12" s="369"/>
      <c r="AZ12" s="369"/>
      <c r="BA12" s="369"/>
      <c r="BB12" s="369"/>
      <c r="BC12" s="369" t="s">
        <v>451</v>
      </c>
      <c r="BD12" s="369" t="s">
        <v>451</v>
      </c>
      <c r="BE12" s="369" t="s">
        <v>451</v>
      </c>
      <c r="BF12" s="369" t="s">
        <v>451</v>
      </c>
      <c r="BG12" s="369"/>
      <c r="BH12" s="369"/>
      <c r="BI12" s="369"/>
      <c r="BJ12" s="369"/>
      <c r="BK12" s="369"/>
      <c r="BL12" s="369"/>
      <c r="BM12" s="369"/>
      <c r="BN12" s="369"/>
      <c r="BO12" s="369"/>
      <c r="BP12" s="369"/>
      <c r="BQ12" s="369"/>
      <c r="BR12" s="369"/>
      <c r="BS12" s="369"/>
      <c r="BT12" s="369"/>
      <c r="BU12" s="369"/>
      <c r="BV12" s="369"/>
      <c r="BW12" s="369"/>
      <c r="BX12" s="369"/>
      <c r="BY12" s="369"/>
      <c r="BZ12" s="369"/>
      <c r="CA12" s="369"/>
      <c r="CB12" s="369"/>
      <c r="CC12" s="369"/>
      <c r="CD12" s="369"/>
      <c r="CE12" s="369"/>
      <c r="CF12" s="369"/>
      <c r="CG12" s="369"/>
      <c r="CH12" s="369"/>
    </row>
    <row r="13" spans="1:86" ht="204" x14ac:dyDescent="0.3">
      <c r="A13" s="207">
        <v>9</v>
      </c>
      <c r="B13" s="170" t="s">
        <v>6344</v>
      </c>
      <c r="C13" s="214" t="s">
        <v>35</v>
      </c>
      <c r="D13" s="43">
        <v>44512</v>
      </c>
      <c r="E13" s="37">
        <v>44516</v>
      </c>
      <c r="F13" s="37">
        <v>45612</v>
      </c>
      <c r="G13" s="37" t="s">
        <v>28</v>
      </c>
      <c r="H13" s="36" t="s">
        <v>217</v>
      </c>
      <c r="I13" s="35" t="s">
        <v>232</v>
      </c>
      <c r="J13" s="44" t="s">
        <v>6343</v>
      </c>
      <c r="K13" s="36" t="s">
        <v>6636</v>
      </c>
      <c r="L13" s="38" t="s">
        <v>6342</v>
      </c>
      <c r="M13" s="45" t="str">
        <f t="shared" si="0"/>
        <v>01</v>
      </c>
      <c r="N13" s="40" t="s">
        <v>430</v>
      </c>
      <c r="O13" s="40" t="str">
        <f>IF(QM[[#This Row],[Người phê duyệt]]="GĐNM 1", "PME I",IF(QM[[#This Row],[Người phê duyệt]]="GĐNM 2", "STADA VN","2 factories"))</f>
        <v>2 factories</v>
      </c>
      <c r="P13" s="40" t="s">
        <v>429</v>
      </c>
      <c r="Q13" s="106"/>
      <c r="R13" s="41" t="s">
        <v>6709</v>
      </c>
      <c r="S13" s="42"/>
      <c r="T13" s="3"/>
      <c r="U13" s="3"/>
      <c r="V13" s="139"/>
      <c r="W13" s="19"/>
      <c r="X13" s="19"/>
      <c r="Y13" s="19" t="s">
        <v>447</v>
      </c>
      <c r="Z13" s="19" t="s">
        <v>450</v>
      </c>
      <c r="AA13" s="19" t="s">
        <v>448</v>
      </c>
      <c r="AB13" s="19" t="s">
        <v>449</v>
      </c>
      <c r="AC13" s="19"/>
      <c r="AD13" s="19"/>
      <c r="AE13" s="19"/>
      <c r="AF13" s="19"/>
      <c r="AG13" s="19"/>
      <c r="AH13" s="19"/>
      <c r="AI13" s="19"/>
      <c r="AJ13" s="19"/>
      <c r="AK13" s="19"/>
      <c r="AL13" s="248"/>
      <c r="AM13" s="471"/>
      <c r="AN13" s="471"/>
      <c r="AO13" s="471"/>
      <c r="AP13" s="471"/>
      <c r="AQ13" s="471"/>
      <c r="AR13" s="471"/>
      <c r="AS13" s="471"/>
      <c r="AT13" s="471"/>
      <c r="AU13" s="471"/>
      <c r="AV13" s="471"/>
      <c r="AW13" s="369"/>
      <c r="AX13" s="369"/>
      <c r="AY13" s="369"/>
      <c r="AZ13" s="369"/>
      <c r="BA13" s="369"/>
      <c r="BB13" s="369"/>
      <c r="BC13" s="369"/>
      <c r="BD13" s="369"/>
      <c r="BE13" s="369"/>
      <c r="BF13" s="369"/>
      <c r="BG13" s="369"/>
      <c r="BH13" s="369"/>
      <c r="BI13" s="369"/>
      <c r="BJ13" s="369"/>
      <c r="BK13" s="369"/>
      <c r="BL13" s="369"/>
      <c r="BM13" s="369"/>
      <c r="BN13" s="369"/>
      <c r="BO13" s="369"/>
      <c r="BP13" s="369"/>
      <c r="BQ13" s="369"/>
      <c r="BR13" s="369"/>
      <c r="BS13" s="369"/>
      <c r="BT13" s="369"/>
      <c r="BU13" s="369"/>
      <c r="BV13" s="369"/>
      <c r="BW13" s="369"/>
      <c r="BX13" s="369"/>
      <c r="BY13" s="369"/>
      <c r="BZ13" s="369"/>
      <c r="CA13" s="369"/>
      <c r="CB13" s="369"/>
      <c r="CC13" s="369"/>
      <c r="CD13" s="369"/>
      <c r="CE13" s="369"/>
      <c r="CF13" s="369"/>
      <c r="CG13" s="369"/>
      <c r="CH13" s="369"/>
    </row>
    <row r="14" spans="1:86" ht="127.5" x14ac:dyDescent="0.3">
      <c r="A14" s="207">
        <v>10</v>
      </c>
      <c r="B14" s="170" t="s">
        <v>8102</v>
      </c>
      <c r="C14" s="214" t="s">
        <v>36</v>
      </c>
      <c r="D14" s="37">
        <v>44718</v>
      </c>
      <c r="E14" s="37">
        <v>44725</v>
      </c>
      <c r="F14" s="43">
        <v>45821</v>
      </c>
      <c r="G14" s="37" t="s">
        <v>28</v>
      </c>
      <c r="H14" s="36" t="s">
        <v>217</v>
      </c>
      <c r="I14" s="35" t="s">
        <v>232</v>
      </c>
      <c r="J14" s="44" t="s">
        <v>8101</v>
      </c>
      <c r="K14" s="36" t="s">
        <v>8204</v>
      </c>
      <c r="L14" s="38" t="s">
        <v>8100</v>
      </c>
      <c r="M14" s="39" t="str">
        <f t="shared" si="0"/>
        <v>01</v>
      </c>
      <c r="N14" s="40" t="s">
        <v>432</v>
      </c>
      <c r="O14" s="40" t="str">
        <f>IF(QM[[#This Row],[Người phê duyệt]]="GĐNM 1", "PME I",IF(QM[[#This Row],[Người phê duyệt]]="GĐNM 2", "STADA VN","2 factories"))</f>
        <v>2 factories</v>
      </c>
      <c r="P14" s="40" t="s">
        <v>429</v>
      </c>
      <c r="Q14" s="106" t="s">
        <v>444</v>
      </c>
      <c r="R14" s="41" t="s">
        <v>8008</v>
      </c>
      <c r="S14" s="42"/>
      <c r="T14" s="3" t="s">
        <v>6190</v>
      </c>
      <c r="U14" s="3" t="s">
        <v>6238</v>
      </c>
      <c r="V14" s="139" t="s">
        <v>8136</v>
      </c>
      <c r="W14" s="19"/>
      <c r="X14" s="19" t="s">
        <v>447</v>
      </c>
      <c r="Y14" s="19" t="s">
        <v>447</v>
      </c>
      <c r="Z14" s="19" t="s">
        <v>448</v>
      </c>
      <c r="AA14" s="19" t="s">
        <v>449</v>
      </c>
      <c r="AB14" s="19"/>
      <c r="AC14" s="19"/>
      <c r="AD14" s="19"/>
      <c r="AE14" s="19"/>
      <c r="AF14" s="19"/>
      <c r="AG14" s="19"/>
      <c r="AH14" s="19"/>
      <c r="AI14" s="19"/>
      <c r="AJ14" s="19"/>
      <c r="AK14" s="19"/>
      <c r="AL14" s="248"/>
      <c r="AM14" s="471"/>
      <c r="AN14" s="471"/>
      <c r="AO14" s="471"/>
      <c r="AP14" s="471"/>
      <c r="AQ14" s="471"/>
      <c r="AR14" s="471"/>
      <c r="AS14" s="471"/>
      <c r="AT14" s="471"/>
      <c r="AU14" s="471"/>
      <c r="AV14" s="471"/>
      <c r="AW14" s="369"/>
      <c r="AX14" s="369"/>
      <c r="AY14" s="369"/>
      <c r="AZ14" s="369"/>
      <c r="BA14" s="369"/>
      <c r="BB14" s="369"/>
      <c r="BC14" s="369"/>
      <c r="BD14" s="369" t="s">
        <v>447</v>
      </c>
      <c r="BE14" s="369" t="s">
        <v>449</v>
      </c>
      <c r="BF14" s="369"/>
      <c r="BG14" s="369"/>
      <c r="BH14" s="369"/>
      <c r="BI14" s="369"/>
      <c r="BJ14" s="369"/>
      <c r="BK14" s="369"/>
      <c r="BL14" s="369"/>
      <c r="BM14" s="369"/>
      <c r="BN14" s="369"/>
      <c r="BO14" s="369"/>
      <c r="BP14" s="369"/>
      <c r="BQ14" s="369"/>
      <c r="BR14" s="369"/>
      <c r="BS14" s="369"/>
      <c r="BT14" s="369"/>
      <c r="BU14" s="369"/>
      <c r="BV14" s="369"/>
      <c r="BW14" s="369"/>
      <c r="BX14" s="369"/>
      <c r="BY14" s="369"/>
      <c r="BZ14" s="369"/>
      <c r="CA14" s="369"/>
      <c r="CB14" s="369"/>
      <c r="CC14" s="369"/>
      <c r="CD14" s="369"/>
      <c r="CE14" s="369"/>
      <c r="CF14" s="369"/>
      <c r="CG14" s="369"/>
      <c r="CH14" s="369"/>
    </row>
    <row r="15" spans="1:86" ht="178.5" x14ac:dyDescent="0.3">
      <c r="A15" s="207">
        <v>11</v>
      </c>
      <c r="B15" s="212" t="s">
        <v>8093</v>
      </c>
      <c r="C15" s="214" t="s">
        <v>6665</v>
      </c>
      <c r="D15" s="43">
        <v>44720</v>
      </c>
      <c r="E15" s="37">
        <v>44721</v>
      </c>
      <c r="F15" s="37">
        <v>45817</v>
      </c>
      <c r="G15" s="37" t="s">
        <v>28</v>
      </c>
      <c r="H15" s="36" t="s">
        <v>217</v>
      </c>
      <c r="I15" s="35" t="s">
        <v>232</v>
      </c>
      <c r="J15" s="44" t="s">
        <v>8092</v>
      </c>
      <c r="K15" s="36" t="s">
        <v>6666</v>
      </c>
      <c r="L15" s="38" t="s">
        <v>8091</v>
      </c>
      <c r="M15" s="39" t="str">
        <f t="shared" si="0"/>
        <v>01</v>
      </c>
      <c r="N15" s="40" t="s">
        <v>428</v>
      </c>
      <c r="O15" s="40" t="str">
        <f>IF(QM[[#This Row],[Người phê duyệt]]="GĐNM 1", "PME I",IF(QM[[#This Row],[Người phê duyệt]]="GĐNM 2", "STADA VN","2 factories"))</f>
        <v>2 factories</v>
      </c>
      <c r="P15" s="40" t="s">
        <v>428</v>
      </c>
      <c r="Q15" s="106" t="s">
        <v>444</v>
      </c>
      <c r="R15" s="41" t="s">
        <v>6798</v>
      </c>
      <c r="S15" s="42"/>
      <c r="T15" s="3" t="s">
        <v>6209</v>
      </c>
      <c r="U15" s="3" t="s">
        <v>6238</v>
      </c>
      <c r="V15" s="139" t="s">
        <v>8104</v>
      </c>
      <c r="W15" s="19"/>
      <c r="X15" s="19"/>
      <c r="Y15" s="19"/>
      <c r="Z15" s="19"/>
      <c r="AA15" s="19"/>
      <c r="AB15" s="19" t="s">
        <v>448</v>
      </c>
      <c r="AC15" s="19" t="s">
        <v>449</v>
      </c>
      <c r="AD15" s="19"/>
      <c r="AE15" s="19"/>
      <c r="AF15" s="19"/>
      <c r="AG15" s="19"/>
      <c r="AH15" s="19"/>
      <c r="AI15" s="19"/>
      <c r="AJ15" s="19"/>
      <c r="AK15" s="19"/>
      <c r="AL15" s="248"/>
      <c r="AM15" s="471"/>
      <c r="AN15" s="471"/>
      <c r="AO15" s="471"/>
      <c r="AP15" s="471"/>
      <c r="AQ15" s="471"/>
      <c r="AR15" s="471"/>
      <c r="AS15" s="471"/>
      <c r="AT15" s="471"/>
      <c r="AU15" s="471"/>
      <c r="AV15" s="471"/>
      <c r="AW15" s="369"/>
      <c r="AX15" s="369"/>
      <c r="AY15" s="369"/>
      <c r="AZ15" s="369"/>
      <c r="BA15" s="369"/>
      <c r="BB15" s="369"/>
      <c r="BC15" s="369"/>
      <c r="BD15" s="369"/>
      <c r="BE15" s="369" t="s">
        <v>449</v>
      </c>
      <c r="BF15" s="369"/>
      <c r="BG15" s="369"/>
      <c r="BH15" s="369"/>
      <c r="BI15" s="369"/>
      <c r="BJ15" s="369"/>
      <c r="BK15" s="369"/>
      <c r="BL15" s="369"/>
      <c r="BM15" s="369"/>
      <c r="BN15" s="369"/>
      <c r="BO15" s="369"/>
      <c r="BP15" s="369"/>
      <c r="BQ15" s="369"/>
      <c r="BR15" s="369"/>
      <c r="BS15" s="369"/>
      <c r="BT15" s="369"/>
      <c r="BU15" s="369"/>
      <c r="BV15" s="369"/>
      <c r="BW15" s="369"/>
      <c r="BX15" s="369"/>
      <c r="BY15" s="369"/>
      <c r="BZ15" s="369"/>
      <c r="CA15" s="369"/>
      <c r="CB15" s="369"/>
      <c r="CC15" s="369"/>
      <c r="CD15" s="369"/>
      <c r="CE15" s="369"/>
      <c r="CF15" s="369"/>
      <c r="CG15" s="369"/>
      <c r="CH15" s="369"/>
    </row>
    <row r="16" spans="1:86" ht="114.75" x14ac:dyDescent="0.3">
      <c r="A16" s="207">
        <v>12</v>
      </c>
      <c r="B16" s="170" t="s">
        <v>6284</v>
      </c>
      <c r="C16" s="214" t="s">
        <v>37</v>
      </c>
      <c r="D16" s="37">
        <v>44463</v>
      </c>
      <c r="E16" s="43">
        <v>44470</v>
      </c>
      <c r="F16" s="43" t="s">
        <v>6304</v>
      </c>
      <c r="G16" s="37" t="s">
        <v>28</v>
      </c>
      <c r="H16" s="36" t="s">
        <v>217</v>
      </c>
      <c r="I16" s="35" t="s">
        <v>232</v>
      </c>
      <c r="J16" s="35" t="s">
        <v>6283</v>
      </c>
      <c r="K16" s="38" t="s">
        <v>238</v>
      </c>
      <c r="L16" s="36" t="s">
        <v>6282</v>
      </c>
      <c r="M16" s="45" t="str">
        <f t="shared" si="0"/>
        <v>01</v>
      </c>
      <c r="N16" s="40" t="s">
        <v>430</v>
      </c>
      <c r="O16" s="40" t="str">
        <f>IF(QM[[#This Row],[Người phê duyệt]]="GĐNM 1", "PME I",IF(QM[[#This Row],[Người phê duyệt]]="GĐNM 2", "STADA VN","2 factories"))</f>
        <v>2 factories</v>
      </c>
      <c r="P16" s="40" t="s">
        <v>429</v>
      </c>
      <c r="Q16" s="106"/>
      <c r="R16" s="41" t="s">
        <v>6325</v>
      </c>
      <c r="S16" s="42"/>
      <c r="T16" s="3"/>
      <c r="U16" s="3"/>
      <c r="V16" s="139"/>
      <c r="W16" s="19"/>
      <c r="X16" s="19" t="s">
        <v>448</v>
      </c>
      <c r="Y16" s="19" t="s">
        <v>449</v>
      </c>
      <c r="Z16" s="19"/>
      <c r="AA16" s="19"/>
      <c r="AB16" s="19"/>
      <c r="AC16" s="19"/>
      <c r="AD16" s="19"/>
      <c r="AE16" s="19"/>
      <c r="AF16" s="19"/>
      <c r="AG16" s="19"/>
      <c r="AH16" s="19"/>
      <c r="AI16" s="19"/>
      <c r="AJ16" s="19"/>
      <c r="AK16" s="19"/>
      <c r="AL16" s="248"/>
      <c r="AM16" s="471"/>
      <c r="AN16" s="471"/>
      <c r="AO16" s="471"/>
      <c r="AP16" s="471"/>
      <c r="AQ16" s="471"/>
      <c r="AR16" s="471"/>
      <c r="AS16" s="471"/>
      <c r="AT16" s="471"/>
      <c r="AU16" s="471"/>
      <c r="AV16" s="471"/>
      <c r="AW16" s="369"/>
      <c r="AX16" s="369"/>
      <c r="AY16" s="369"/>
      <c r="AZ16" s="369"/>
      <c r="BA16" s="369"/>
      <c r="BB16" s="369"/>
      <c r="BC16" s="369"/>
      <c r="BD16" s="369"/>
      <c r="BE16" s="369"/>
      <c r="BF16" s="369"/>
      <c r="BG16" s="369"/>
      <c r="BH16" s="369"/>
      <c r="BI16" s="369"/>
      <c r="BJ16" s="369"/>
      <c r="BK16" s="369"/>
      <c r="BL16" s="369"/>
      <c r="BM16" s="369"/>
      <c r="BN16" s="369"/>
      <c r="BO16" s="369"/>
      <c r="BP16" s="369"/>
      <c r="BQ16" s="369"/>
      <c r="BR16" s="369"/>
      <c r="BS16" s="369"/>
      <c r="BT16" s="369"/>
      <c r="BU16" s="369"/>
      <c r="BV16" s="369"/>
      <c r="BW16" s="369"/>
      <c r="BX16" s="369"/>
      <c r="BY16" s="369"/>
      <c r="BZ16" s="369"/>
      <c r="CA16" s="369"/>
      <c r="CB16" s="369"/>
      <c r="CC16" s="369"/>
      <c r="CD16" s="369"/>
      <c r="CE16" s="369"/>
      <c r="CF16" s="369"/>
      <c r="CG16" s="369"/>
      <c r="CH16" s="369"/>
    </row>
    <row r="17" spans="1:86" s="11" customFormat="1" ht="242.25" x14ac:dyDescent="0.3">
      <c r="A17" s="207">
        <v>13</v>
      </c>
      <c r="B17" s="170" t="s">
        <v>7329</v>
      </c>
      <c r="C17" s="214" t="s">
        <v>38</v>
      </c>
      <c r="D17" s="37">
        <v>44620</v>
      </c>
      <c r="E17" s="43">
        <v>44622</v>
      </c>
      <c r="F17" s="43">
        <v>45718</v>
      </c>
      <c r="G17" s="37" t="s">
        <v>28</v>
      </c>
      <c r="H17" s="36" t="s">
        <v>217</v>
      </c>
      <c r="I17" s="35" t="s">
        <v>232</v>
      </c>
      <c r="J17" s="35" t="s">
        <v>7331</v>
      </c>
      <c r="K17" s="36" t="s">
        <v>7332</v>
      </c>
      <c r="L17" s="38" t="s">
        <v>7330</v>
      </c>
      <c r="M17" s="39" t="str">
        <f t="shared" si="0"/>
        <v>01</v>
      </c>
      <c r="N17" s="40" t="s">
        <v>432</v>
      </c>
      <c r="O17" s="40" t="str">
        <f>IF(QM[[#This Row],[Người phê duyệt]]="GĐNM 1", "PME I",IF(QM[[#This Row],[Người phê duyệt]]="GĐNM 2", "STADA VN","2 factories"))</f>
        <v>2 factories</v>
      </c>
      <c r="P17" s="40" t="s">
        <v>432</v>
      </c>
      <c r="Q17" s="35"/>
      <c r="R17" s="47" t="s">
        <v>7418</v>
      </c>
      <c r="S17" s="48"/>
      <c r="T17" s="20"/>
      <c r="U17" s="20"/>
      <c r="V17" s="4"/>
      <c r="W17" s="12"/>
      <c r="X17" s="12"/>
      <c r="Y17" s="12"/>
      <c r="Z17" s="12" t="s">
        <v>448</v>
      </c>
      <c r="AA17" s="12" t="s">
        <v>448</v>
      </c>
      <c r="AB17" s="12" t="s">
        <v>449</v>
      </c>
      <c r="AC17" s="12"/>
      <c r="AD17" s="12"/>
      <c r="AE17" s="12"/>
      <c r="AF17" s="12"/>
      <c r="AG17" s="12"/>
      <c r="AH17" s="12"/>
      <c r="AI17" s="12"/>
      <c r="AJ17" s="12"/>
      <c r="AK17" s="12"/>
      <c r="AL17" s="210"/>
      <c r="AM17" s="507"/>
      <c r="AN17" s="507"/>
      <c r="AO17" s="507" t="s">
        <v>448</v>
      </c>
      <c r="AP17" s="507" t="s">
        <v>448</v>
      </c>
      <c r="AQ17" s="507" t="s">
        <v>449</v>
      </c>
      <c r="AR17" s="507"/>
      <c r="AS17" s="507"/>
      <c r="AT17" s="507"/>
      <c r="AU17" s="507"/>
      <c r="AV17" s="507"/>
      <c r="AW17" s="380"/>
      <c r="AX17" s="380"/>
      <c r="AY17" s="380"/>
      <c r="AZ17" s="380"/>
      <c r="BA17" s="380"/>
      <c r="BB17" s="380"/>
      <c r="BC17" s="380"/>
      <c r="BD17" s="380"/>
      <c r="BE17" s="380"/>
      <c r="BF17" s="380"/>
      <c r="BG17" s="380"/>
      <c r="BH17" s="380"/>
      <c r="BI17" s="380"/>
      <c r="BJ17" s="380"/>
      <c r="BK17" s="380"/>
      <c r="BL17" s="380"/>
      <c r="BM17" s="380"/>
      <c r="BN17" s="380"/>
      <c r="BO17" s="380"/>
      <c r="BP17" s="380"/>
      <c r="BQ17" s="380"/>
      <c r="BR17" s="380"/>
      <c r="BS17" s="380"/>
      <c r="BT17" s="380"/>
      <c r="BU17" s="380"/>
      <c r="BV17" s="380"/>
      <c r="BW17" s="380"/>
      <c r="BX17" s="380"/>
      <c r="BY17" s="380"/>
      <c r="BZ17" s="380"/>
      <c r="CA17" s="380"/>
      <c r="CB17" s="380"/>
      <c r="CC17" s="380"/>
      <c r="CD17" s="380"/>
      <c r="CE17" s="380"/>
      <c r="CF17" s="380"/>
      <c r="CG17" s="380"/>
      <c r="CH17" s="380"/>
    </row>
    <row r="18" spans="1:86" ht="153" x14ac:dyDescent="0.3">
      <c r="A18" s="207">
        <v>14</v>
      </c>
      <c r="B18" s="170" t="s">
        <v>8395</v>
      </c>
      <c r="C18" s="214" t="s">
        <v>39</v>
      </c>
      <c r="D18" s="37">
        <v>44727</v>
      </c>
      <c r="E18" s="37">
        <v>44732</v>
      </c>
      <c r="F18" s="37">
        <v>45828</v>
      </c>
      <c r="G18" s="37" t="s">
        <v>28</v>
      </c>
      <c r="H18" s="36" t="s">
        <v>217</v>
      </c>
      <c r="I18" s="35" t="s">
        <v>232</v>
      </c>
      <c r="J18" s="35" t="s">
        <v>8394</v>
      </c>
      <c r="K18" s="38" t="s">
        <v>239</v>
      </c>
      <c r="L18" s="36" t="s">
        <v>8393</v>
      </c>
      <c r="M18" s="45" t="str">
        <f t="shared" si="0"/>
        <v>01</v>
      </c>
      <c r="N18" s="40" t="s">
        <v>428</v>
      </c>
      <c r="O18" s="40" t="str">
        <f>IF(QM[[#This Row],[Người phê duyệt]]="GĐNM 1", "PME I",IF(QM[[#This Row],[Người phê duyệt]]="GĐNM 2", "STADA VN","2 factories"))</f>
        <v>2 factories</v>
      </c>
      <c r="P18" s="40" t="s">
        <v>429</v>
      </c>
      <c r="Q18" s="106" t="s">
        <v>444</v>
      </c>
      <c r="R18" s="41" t="s">
        <v>8009</v>
      </c>
      <c r="S18" s="42"/>
      <c r="T18" s="3" t="s">
        <v>6294</v>
      </c>
      <c r="U18" s="3" t="s">
        <v>6238</v>
      </c>
      <c r="V18" s="139" t="s">
        <v>8442</v>
      </c>
      <c r="W18" s="19"/>
      <c r="X18" s="19"/>
      <c r="Y18" s="19"/>
      <c r="Z18" s="19"/>
      <c r="AA18" s="19"/>
      <c r="AB18" s="19"/>
      <c r="AC18" s="19"/>
      <c r="AD18" s="19"/>
      <c r="AE18" s="19"/>
      <c r="AF18" s="19"/>
      <c r="AG18" s="19"/>
      <c r="AH18" s="19"/>
      <c r="AI18" s="19"/>
      <c r="AJ18" s="19"/>
      <c r="AK18" s="19"/>
      <c r="AL18" s="248"/>
      <c r="AM18" s="471"/>
      <c r="AN18" s="471"/>
      <c r="AO18" s="471"/>
      <c r="AP18" s="471"/>
      <c r="AQ18" s="471"/>
      <c r="AR18" s="471"/>
      <c r="AS18" s="471"/>
      <c r="AT18" s="471"/>
      <c r="AU18" s="471"/>
      <c r="AV18" s="471"/>
      <c r="AW18" s="369"/>
      <c r="AX18" s="369"/>
      <c r="AY18" s="369"/>
      <c r="AZ18" s="369"/>
      <c r="BA18" s="369"/>
      <c r="BB18" s="369"/>
      <c r="BC18" s="369"/>
      <c r="BD18" s="369" t="s">
        <v>447</v>
      </c>
      <c r="BE18" s="369" t="s">
        <v>447</v>
      </c>
      <c r="BF18" s="369" t="s">
        <v>449</v>
      </c>
      <c r="BG18" s="369"/>
      <c r="BH18" s="369"/>
      <c r="BI18" s="369"/>
      <c r="BJ18" s="369"/>
      <c r="BK18" s="369"/>
      <c r="BL18" s="369"/>
      <c r="BM18" s="369"/>
      <c r="BN18" s="369"/>
      <c r="BO18" s="369"/>
      <c r="BP18" s="369"/>
      <c r="BQ18" s="369"/>
      <c r="BR18" s="369"/>
      <c r="BS18" s="369"/>
      <c r="BT18" s="369"/>
      <c r="BU18" s="369"/>
      <c r="BV18" s="369"/>
      <c r="BW18" s="369"/>
      <c r="BX18" s="369"/>
      <c r="BY18" s="369"/>
      <c r="BZ18" s="369"/>
      <c r="CA18" s="369"/>
      <c r="CB18" s="369"/>
      <c r="CC18" s="369"/>
      <c r="CD18" s="369"/>
      <c r="CE18" s="369"/>
      <c r="CF18" s="369"/>
      <c r="CG18" s="369"/>
      <c r="CH18" s="369"/>
    </row>
    <row r="19" spans="1:86" ht="127.5" x14ac:dyDescent="0.3">
      <c r="A19" s="207">
        <v>15</v>
      </c>
      <c r="B19" s="170" t="s">
        <v>6287</v>
      </c>
      <c r="C19" s="214" t="s">
        <v>40</v>
      </c>
      <c r="D19" s="37">
        <v>44491</v>
      </c>
      <c r="E19" s="37">
        <v>44501</v>
      </c>
      <c r="F19" s="37">
        <v>45597</v>
      </c>
      <c r="G19" s="37" t="s">
        <v>28</v>
      </c>
      <c r="H19" s="36" t="s">
        <v>217</v>
      </c>
      <c r="I19" s="35" t="s">
        <v>232</v>
      </c>
      <c r="J19" s="44" t="s">
        <v>6286</v>
      </c>
      <c r="K19" s="36" t="s">
        <v>240</v>
      </c>
      <c r="L19" s="38" t="s">
        <v>6285</v>
      </c>
      <c r="M19" s="39" t="str">
        <f t="shared" si="0"/>
        <v>01</v>
      </c>
      <c r="N19" s="40" t="s">
        <v>432</v>
      </c>
      <c r="O19" s="40" t="str">
        <f>IF(QM[[#This Row],[Người phê duyệt]]="GĐNM 1", "PME I",IF(QM[[#This Row],[Người phê duyệt]]="GĐNM 2", "STADA VN","2 factories"))</f>
        <v>2 factories</v>
      </c>
      <c r="P19" s="40" t="s">
        <v>429</v>
      </c>
      <c r="Q19" s="106"/>
      <c r="R19" s="41" t="s">
        <v>6326</v>
      </c>
      <c r="S19" s="42"/>
      <c r="T19" s="3"/>
      <c r="U19" s="3"/>
      <c r="V19" s="139"/>
      <c r="W19" s="19"/>
      <c r="X19" s="19" t="s">
        <v>448</v>
      </c>
      <c r="Y19" s="19" t="s">
        <v>449</v>
      </c>
      <c r="Z19" s="19"/>
      <c r="AA19" s="19"/>
      <c r="AB19" s="19"/>
      <c r="AC19" s="19"/>
      <c r="AD19" s="19"/>
      <c r="AE19" s="19"/>
      <c r="AF19" s="19"/>
      <c r="AG19" s="19"/>
      <c r="AH19" s="19"/>
      <c r="AI19" s="19"/>
      <c r="AJ19" s="19"/>
      <c r="AK19" s="19"/>
      <c r="AL19" s="248"/>
      <c r="AM19" s="471"/>
      <c r="AN19" s="471"/>
      <c r="AO19" s="471"/>
      <c r="AP19" s="471"/>
      <c r="AQ19" s="471"/>
      <c r="AR19" s="471"/>
      <c r="AS19" s="471"/>
      <c r="AT19" s="471"/>
      <c r="AU19" s="471"/>
      <c r="AV19" s="471"/>
      <c r="AW19" s="369"/>
      <c r="AX19" s="369"/>
      <c r="AY19" s="369"/>
      <c r="AZ19" s="369"/>
      <c r="BA19" s="369"/>
      <c r="BB19" s="369"/>
      <c r="BC19" s="369"/>
      <c r="BD19" s="369"/>
      <c r="BE19" s="369"/>
      <c r="BF19" s="369"/>
      <c r="BG19" s="369"/>
      <c r="BH19" s="369"/>
      <c r="BI19" s="369"/>
      <c r="BJ19" s="369"/>
      <c r="BK19" s="369"/>
      <c r="BL19" s="369"/>
      <c r="BM19" s="369"/>
      <c r="BN19" s="369"/>
      <c r="BO19" s="369"/>
      <c r="BP19" s="369"/>
      <c r="BQ19" s="369"/>
      <c r="BR19" s="369"/>
      <c r="BS19" s="369"/>
      <c r="BT19" s="369"/>
      <c r="BU19" s="369"/>
      <c r="BV19" s="369"/>
      <c r="BW19" s="369"/>
      <c r="BX19" s="369"/>
      <c r="BY19" s="369"/>
      <c r="BZ19" s="369"/>
      <c r="CA19" s="369"/>
      <c r="CB19" s="369"/>
      <c r="CC19" s="369"/>
      <c r="CD19" s="369"/>
      <c r="CE19" s="369"/>
      <c r="CF19" s="369"/>
      <c r="CG19" s="369"/>
      <c r="CH19" s="369"/>
    </row>
    <row r="20" spans="1:86" ht="165.75" x14ac:dyDescent="0.3">
      <c r="A20" s="207">
        <v>16</v>
      </c>
      <c r="B20" s="170" t="s">
        <v>41</v>
      </c>
      <c r="C20" s="214" t="s">
        <v>42</v>
      </c>
      <c r="D20" s="37">
        <v>44089</v>
      </c>
      <c r="E20" s="37">
        <v>44091</v>
      </c>
      <c r="F20" s="37">
        <v>45186</v>
      </c>
      <c r="G20" s="37" t="s">
        <v>28</v>
      </c>
      <c r="H20" s="36" t="s">
        <v>217</v>
      </c>
      <c r="I20" s="35" t="s">
        <v>232</v>
      </c>
      <c r="J20" s="35" t="s">
        <v>241</v>
      </c>
      <c r="K20" s="38" t="s">
        <v>242</v>
      </c>
      <c r="L20" s="36" t="s">
        <v>373</v>
      </c>
      <c r="M20" s="45" t="str">
        <f t="shared" si="0"/>
        <v>01</v>
      </c>
      <c r="N20" s="40" t="s">
        <v>430</v>
      </c>
      <c r="O20" s="40" t="str">
        <f>IF(QM[[#This Row],[Người phê duyệt]]="GĐNM 1", "PME I",IF(QM[[#This Row],[Người phê duyệt]]="GĐNM 2", "STADA VN","2 factories"))</f>
        <v>2 factories</v>
      </c>
      <c r="P20" s="40" t="s">
        <v>430</v>
      </c>
      <c r="Q20" s="106"/>
      <c r="R20" s="41"/>
      <c r="S20" s="42"/>
      <c r="T20" s="3"/>
      <c r="U20" s="3"/>
      <c r="V20" s="18"/>
      <c r="W20" s="19"/>
      <c r="X20" s="19"/>
      <c r="Y20" s="19"/>
      <c r="Z20" s="19"/>
      <c r="AA20" s="19"/>
      <c r="AB20" s="19"/>
      <c r="AC20" s="19"/>
      <c r="AD20" s="19"/>
      <c r="AE20" s="19"/>
      <c r="AF20" s="19"/>
      <c r="AG20" s="19"/>
      <c r="AH20" s="19"/>
      <c r="AI20" s="19"/>
      <c r="AJ20" s="19"/>
      <c r="AK20" s="19"/>
      <c r="AL20" s="248"/>
      <c r="AM20" s="471"/>
      <c r="AN20" s="471"/>
      <c r="AO20" s="471"/>
      <c r="AP20" s="471"/>
      <c r="AQ20" s="471"/>
      <c r="AR20" s="471"/>
      <c r="AS20" s="471"/>
      <c r="AT20" s="471"/>
      <c r="AU20" s="471"/>
      <c r="AV20" s="471"/>
      <c r="AW20" s="369"/>
      <c r="AX20" s="369"/>
      <c r="AY20" s="369"/>
      <c r="AZ20" s="369"/>
      <c r="BA20" s="369"/>
      <c r="BB20" s="369"/>
      <c r="BC20" s="369"/>
      <c r="BD20" s="369"/>
      <c r="BE20" s="369"/>
      <c r="BF20" s="369"/>
      <c r="BG20" s="369"/>
      <c r="BH20" s="369"/>
      <c r="BI20" s="369"/>
      <c r="BJ20" s="369"/>
      <c r="BK20" s="369"/>
      <c r="BL20" s="369"/>
      <c r="BM20" s="369"/>
      <c r="BN20" s="369"/>
      <c r="BO20" s="369"/>
      <c r="BP20" s="369"/>
      <c r="BQ20" s="369"/>
      <c r="BR20" s="369"/>
      <c r="BS20" s="369"/>
      <c r="BT20" s="369"/>
      <c r="BU20" s="369"/>
      <c r="BV20" s="369"/>
      <c r="BW20" s="369"/>
      <c r="BX20" s="369"/>
      <c r="BY20" s="369"/>
      <c r="BZ20" s="369"/>
      <c r="CA20" s="369"/>
      <c r="CB20" s="369"/>
      <c r="CC20" s="369"/>
      <c r="CD20" s="369"/>
      <c r="CE20" s="369"/>
      <c r="CF20" s="369"/>
      <c r="CG20" s="369"/>
      <c r="CH20" s="369"/>
    </row>
    <row r="21" spans="1:86" ht="127.5" x14ac:dyDescent="0.3">
      <c r="A21" s="207">
        <v>17</v>
      </c>
      <c r="B21" s="170" t="s">
        <v>6983</v>
      </c>
      <c r="C21" s="214" t="s">
        <v>43</v>
      </c>
      <c r="D21" s="37">
        <v>44546</v>
      </c>
      <c r="E21" s="37">
        <v>44557</v>
      </c>
      <c r="F21" s="37">
        <v>45653</v>
      </c>
      <c r="G21" s="37" t="s">
        <v>28</v>
      </c>
      <c r="H21" s="36" t="s">
        <v>217</v>
      </c>
      <c r="I21" s="35" t="s">
        <v>232</v>
      </c>
      <c r="J21" s="35" t="s">
        <v>6982</v>
      </c>
      <c r="K21" s="36" t="s">
        <v>243</v>
      </c>
      <c r="L21" s="36" t="s">
        <v>6981</v>
      </c>
      <c r="M21" s="45" t="str">
        <f t="shared" si="0"/>
        <v>01</v>
      </c>
      <c r="N21" s="40" t="s">
        <v>432</v>
      </c>
      <c r="O21" s="40" t="str">
        <f>IF(QM[[#This Row],[Người phê duyệt]]="GĐNM 1", "PME I",IF(QM[[#This Row],[Người phê duyệt]]="GĐNM 2", "STADA VN","2 factories"))</f>
        <v>2 factories</v>
      </c>
      <c r="P21" s="40" t="s">
        <v>432</v>
      </c>
      <c r="Q21" s="106" t="s">
        <v>444</v>
      </c>
      <c r="R21" s="41" t="s">
        <v>7111</v>
      </c>
      <c r="S21" s="42"/>
      <c r="T21" s="3" t="s">
        <v>6190</v>
      </c>
      <c r="U21" s="3"/>
      <c r="V21" s="139"/>
      <c r="W21" s="19"/>
      <c r="X21" s="19"/>
      <c r="Y21" s="19"/>
      <c r="Z21" s="19"/>
      <c r="AA21" s="19"/>
      <c r="AB21" s="19"/>
      <c r="AC21" s="19"/>
      <c r="AD21" s="19"/>
      <c r="AE21" s="19"/>
      <c r="AF21" s="19" t="s">
        <v>448</v>
      </c>
      <c r="AG21" s="19" t="s">
        <v>448</v>
      </c>
      <c r="AH21" s="19" t="s">
        <v>449</v>
      </c>
      <c r="AI21" s="19"/>
      <c r="AJ21" s="19"/>
      <c r="AK21" s="19"/>
      <c r="AL21" s="248"/>
      <c r="AM21" s="471"/>
      <c r="AN21" s="471"/>
      <c r="AO21" s="471"/>
      <c r="AP21" s="471"/>
      <c r="AQ21" s="471"/>
      <c r="AR21" s="471"/>
      <c r="AS21" s="471"/>
      <c r="AT21" s="471"/>
      <c r="AU21" s="471"/>
      <c r="AV21" s="471"/>
      <c r="AW21" s="369"/>
      <c r="AX21" s="369"/>
      <c r="AY21" s="369"/>
      <c r="AZ21" s="369"/>
      <c r="BA21" s="369"/>
      <c r="BB21" s="369"/>
      <c r="BC21" s="369"/>
      <c r="BD21" s="369"/>
      <c r="BE21" s="369"/>
      <c r="BF21" s="369" t="s">
        <v>447</v>
      </c>
      <c r="BG21" s="369"/>
      <c r="BH21" s="369"/>
      <c r="BI21" s="369"/>
      <c r="BJ21" s="369"/>
      <c r="BK21" s="369"/>
      <c r="BL21" s="369"/>
      <c r="BM21" s="369"/>
      <c r="BN21" s="369"/>
      <c r="BO21" s="369"/>
      <c r="BP21" s="369"/>
      <c r="BQ21" s="369"/>
      <c r="BR21" s="369"/>
      <c r="BS21" s="369"/>
      <c r="BT21" s="369"/>
      <c r="BU21" s="369"/>
      <c r="BV21" s="369"/>
      <c r="BW21" s="369"/>
      <c r="BX21" s="369"/>
      <c r="BY21" s="369"/>
      <c r="BZ21" s="369"/>
      <c r="CA21" s="369"/>
      <c r="CB21" s="369"/>
      <c r="CC21" s="369"/>
      <c r="CD21" s="369"/>
      <c r="CE21" s="369"/>
      <c r="CF21" s="369"/>
      <c r="CG21" s="369"/>
      <c r="CH21" s="369"/>
    </row>
    <row r="22" spans="1:86" ht="165.75" x14ac:dyDescent="0.3">
      <c r="A22" s="207">
        <v>18</v>
      </c>
      <c r="B22" s="170" t="s">
        <v>44</v>
      </c>
      <c r="C22" s="214" t="s">
        <v>45</v>
      </c>
      <c r="D22" s="37">
        <v>44364</v>
      </c>
      <c r="E22" s="37">
        <v>44366</v>
      </c>
      <c r="F22" s="37">
        <v>45462</v>
      </c>
      <c r="G22" s="37" t="s">
        <v>28</v>
      </c>
      <c r="H22" s="36" t="s">
        <v>217</v>
      </c>
      <c r="I22" s="35" t="s">
        <v>232</v>
      </c>
      <c r="J22" s="35" t="s">
        <v>244</v>
      </c>
      <c r="K22" s="38" t="s">
        <v>245</v>
      </c>
      <c r="L22" s="38" t="s">
        <v>374</v>
      </c>
      <c r="M22" s="39" t="str">
        <f t="shared" si="0"/>
        <v>01</v>
      </c>
      <c r="N22" s="40" t="s">
        <v>430</v>
      </c>
      <c r="O22" s="40" t="str">
        <f>IF(QM[[#This Row],[Người phê duyệt]]="GĐNM 1", "PME I",IF(QM[[#This Row],[Người phê duyệt]]="GĐNM 2", "STADA VN","2 factories"))</f>
        <v>2 factories</v>
      </c>
      <c r="P22" s="40" t="s">
        <v>429</v>
      </c>
      <c r="Q22" s="106"/>
      <c r="R22" s="41"/>
      <c r="S22" s="42"/>
      <c r="T22" s="3"/>
      <c r="U22" s="3"/>
      <c r="V22" s="18"/>
      <c r="W22" s="19"/>
      <c r="X22" s="19"/>
      <c r="Y22" s="19"/>
      <c r="Z22" s="19"/>
      <c r="AA22" s="19"/>
      <c r="AB22" s="19"/>
      <c r="AC22" s="19"/>
      <c r="AD22" s="19"/>
      <c r="AE22" s="19"/>
      <c r="AF22" s="19"/>
      <c r="AG22" s="19"/>
      <c r="AH22" s="19"/>
      <c r="AI22" s="19"/>
      <c r="AJ22" s="19"/>
      <c r="AK22" s="19"/>
      <c r="AL22" s="248"/>
      <c r="AM22" s="471"/>
      <c r="AN22" s="471"/>
      <c r="AO22" s="471"/>
      <c r="AP22" s="471"/>
      <c r="AQ22" s="471"/>
      <c r="AR22" s="471"/>
      <c r="AS22" s="471"/>
      <c r="AT22" s="471"/>
      <c r="AU22" s="471"/>
      <c r="AV22" s="471"/>
      <c r="AW22" s="369"/>
      <c r="AX22" s="369"/>
      <c r="AY22" s="369"/>
      <c r="AZ22" s="369"/>
      <c r="BA22" s="369"/>
      <c r="BB22" s="369"/>
      <c r="BC22" s="369"/>
      <c r="BD22" s="369"/>
      <c r="BE22" s="369"/>
      <c r="BF22" s="369"/>
      <c r="BG22" s="369"/>
      <c r="BH22" s="369"/>
      <c r="BI22" s="369"/>
      <c r="BJ22" s="369"/>
      <c r="BK22" s="369"/>
      <c r="BL22" s="369"/>
      <c r="BM22" s="369"/>
      <c r="BN22" s="369"/>
      <c r="BO22" s="369"/>
      <c r="BP22" s="369"/>
      <c r="BQ22" s="369"/>
      <c r="BR22" s="369"/>
      <c r="BS22" s="369"/>
      <c r="BT22" s="369"/>
      <c r="BU22" s="369"/>
      <c r="BV22" s="369"/>
      <c r="BW22" s="369"/>
      <c r="BX22" s="369"/>
      <c r="BY22" s="369"/>
      <c r="BZ22" s="369"/>
      <c r="CA22" s="369"/>
      <c r="CB22" s="369"/>
      <c r="CC22" s="369"/>
      <c r="CD22" s="369"/>
      <c r="CE22" s="369"/>
      <c r="CF22" s="369"/>
      <c r="CG22" s="369"/>
      <c r="CH22" s="369"/>
    </row>
    <row r="23" spans="1:86" s="11" customFormat="1" ht="127.5" x14ac:dyDescent="0.3">
      <c r="A23" s="207">
        <v>19</v>
      </c>
      <c r="B23" s="170" t="s">
        <v>46</v>
      </c>
      <c r="C23" s="214" t="s">
        <v>47</v>
      </c>
      <c r="D23" s="37">
        <v>44463</v>
      </c>
      <c r="E23" s="37">
        <v>44469</v>
      </c>
      <c r="F23" s="37">
        <v>45565</v>
      </c>
      <c r="G23" s="37" t="s">
        <v>28</v>
      </c>
      <c r="H23" s="36" t="s">
        <v>217</v>
      </c>
      <c r="I23" s="35" t="s">
        <v>232</v>
      </c>
      <c r="J23" s="35" t="s">
        <v>246</v>
      </c>
      <c r="K23" s="36" t="s">
        <v>247</v>
      </c>
      <c r="L23" s="38" t="s">
        <v>375</v>
      </c>
      <c r="M23" s="39" t="str">
        <f t="shared" si="0"/>
        <v>01</v>
      </c>
      <c r="N23" s="40" t="s">
        <v>432</v>
      </c>
      <c r="O23" s="40" t="str">
        <f>IF(QM[[#This Row],[Người phê duyệt]]="GĐNM 1", "PME I",IF(QM[[#This Row],[Người phê duyệt]]="GĐNM 2", "STADA VN","2 factories"))</f>
        <v>2 factories</v>
      </c>
      <c r="P23" s="40" t="s">
        <v>429</v>
      </c>
      <c r="Q23" s="35" t="s">
        <v>7822</v>
      </c>
      <c r="R23" s="47" t="s">
        <v>7835</v>
      </c>
      <c r="S23" s="48">
        <v>44834</v>
      </c>
      <c r="T23" s="20"/>
      <c r="U23" s="20"/>
      <c r="V23" s="21"/>
      <c r="W23" s="12"/>
      <c r="X23" s="12"/>
      <c r="Y23" s="12"/>
      <c r="Z23" s="12"/>
      <c r="AA23" s="12"/>
      <c r="AB23" s="12"/>
      <c r="AC23" s="12"/>
      <c r="AD23" s="12"/>
      <c r="AE23" s="12"/>
      <c r="AF23" s="12"/>
      <c r="AG23" s="12"/>
      <c r="AH23" s="12"/>
      <c r="AI23" s="12"/>
      <c r="AJ23" s="12"/>
      <c r="AK23" s="12"/>
      <c r="AL23" s="210"/>
      <c r="AM23" s="471"/>
      <c r="AN23" s="471"/>
      <c r="AO23" s="471"/>
      <c r="AP23" s="471"/>
      <c r="AQ23" s="471"/>
      <c r="AR23" s="471"/>
      <c r="AS23" s="471"/>
      <c r="AT23" s="471"/>
      <c r="AU23" s="471"/>
      <c r="AV23" s="471"/>
      <c r="AW23" s="369"/>
      <c r="AX23" s="369"/>
      <c r="AY23" s="369"/>
      <c r="AZ23" s="369"/>
      <c r="BA23" s="369"/>
      <c r="BB23" s="369"/>
      <c r="BC23" s="369" t="s">
        <v>451</v>
      </c>
      <c r="BD23" s="369" t="s">
        <v>451</v>
      </c>
      <c r="BE23" s="369" t="s">
        <v>451</v>
      </c>
      <c r="BF23" s="369" t="s">
        <v>451</v>
      </c>
      <c r="BG23" s="369"/>
      <c r="BH23" s="369"/>
      <c r="BI23" s="369"/>
      <c r="BJ23" s="369"/>
      <c r="BK23" s="369"/>
      <c r="BL23" s="369"/>
      <c r="BM23" s="369"/>
      <c r="BN23" s="369"/>
      <c r="BO23" s="369"/>
      <c r="BP23" s="369"/>
      <c r="BQ23" s="369"/>
      <c r="BR23" s="369"/>
      <c r="BS23" s="369"/>
      <c r="BT23" s="369"/>
      <c r="BU23" s="369"/>
      <c r="BV23" s="369"/>
      <c r="BW23" s="369"/>
      <c r="BX23" s="369"/>
      <c r="BY23" s="369"/>
      <c r="BZ23" s="369"/>
      <c r="CA23" s="369"/>
      <c r="CB23" s="369"/>
      <c r="CC23" s="369"/>
      <c r="CD23" s="369"/>
      <c r="CE23" s="369"/>
      <c r="CF23" s="369"/>
      <c r="CG23" s="369"/>
      <c r="CH23" s="369"/>
    </row>
    <row r="24" spans="1:86" ht="178.5" x14ac:dyDescent="0.3">
      <c r="A24" s="207">
        <v>20</v>
      </c>
      <c r="B24" s="170" t="s">
        <v>7639</v>
      </c>
      <c r="C24" s="214" t="s">
        <v>7648</v>
      </c>
      <c r="D24" s="37">
        <v>44670</v>
      </c>
      <c r="E24" s="43">
        <v>44676</v>
      </c>
      <c r="F24" s="43">
        <v>45772</v>
      </c>
      <c r="G24" s="37" t="s">
        <v>28</v>
      </c>
      <c r="H24" s="36" t="s">
        <v>217</v>
      </c>
      <c r="I24" s="35" t="s">
        <v>232</v>
      </c>
      <c r="J24" s="35" t="s">
        <v>7638</v>
      </c>
      <c r="K24" s="38" t="s">
        <v>6984</v>
      </c>
      <c r="L24" s="38" t="s">
        <v>7637</v>
      </c>
      <c r="M24" s="39" t="str">
        <f t="shared" si="0"/>
        <v>01</v>
      </c>
      <c r="N24" s="40" t="s">
        <v>430</v>
      </c>
      <c r="O24" s="40" t="str">
        <f>IF(QM[[#This Row],[Người phê duyệt]]="GĐNM 1", "PME I",IF(QM[[#This Row],[Người phê duyệt]]="GĐNM 2", "STADA VN","2 factories"))</f>
        <v>2 factories</v>
      </c>
      <c r="P24" s="40" t="s">
        <v>429</v>
      </c>
      <c r="Q24" s="106"/>
      <c r="R24" s="41" t="s">
        <v>7613</v>
      </c>
      <c r="S24" s="42"/>
      <c r="T24" s="3"/>
      <c r="U24" s="3"/>
      <c r="V24" s="139"/>
      <c r="W24" s="19"/>
      <c r="X24" s="19"/>
      <c r="Y24" s="19"/>
      <c r="Z24" s="19" t="s">
        <v>450</v>
      </c>
      <c r="AA24" s="19" t="s">
        <v>448</v>
      </c>
      <c r="AB24" s="19" t="s">
        <v>450</v>
      </c>
      <c r="AC24" s="19" t="s">
        <v>450</v>
      </c>
      <c r="AD24" s="19" t="s">
        <v>450</v>
      </c>
      <c r="AE24" s="19" t="s">
        <v>450</v>
      </c>
      <c r="AF24" s="19" t="s">
        <v>449</v>
      </c>
      <c r="AG24" s="19"/>
      <c r="AH24" s="19"/>
      <c r="AI24" s="19"/>
      <c r="AJ24" s="19"/>
      <c r="AK24" s="19"/>
      <c r="AL24" s="248"/>
      <c r="AM24" s="471"/>
      <c r="AN24" s="471"/>
      <c r="AO24" s="471"/>
      <c r="AP24" s="471"/>
      <c r="AQ24" s="471"/>
      <c r="AR24" s="471"/>
      <c r="AS24" s="471"/>
      <c r="AT24" s="471"/>
      <c r="AU24" s="471"/>
      <c r="AV24" s="471" t="s">
        <v>447</v>
      </c>
      <c r="AW24" s="471" t="s">
        <v>447</v>
      </c>
      <c r="AX24" s="471" t="s">
        <v>449</v>
      </c>
      <c r="AY24" s="471"/>
      <c r="AZ24" s="471"/>
      <c r="BA24" s="471"/>
      <c r="BB24" s="471"/>
      <c r="BC24" s="471"/>
      <c r="BD24" s="471"/>
      <c r="BE24" s="471"/>
      <c r="BF24" s="471"/>
      <c r="BG24" s="369"/>
      <c r="BH24" s="369"/>
      <c r="BI24" s="369"/>
      <c r="BJ24" s="369"/>
      <c r="BK24" s="369"/>
      <c r="BL24" s="369"/>
      <c r="BM24" s="369"/>
      <c r="BN24" s="369"/>
      <c r="BO24" s="369"/>
      <c r="BP24" s="369"/>
      <c r="BQ24" s="369"/>
      <c r="BR24" s="369"/>
      <c r="BS24" s="369"/>
      <c r="BT24" s="369"/>
      <c r="BU24" s="369"/>
      <c r="BV24" s="369"/>
      <c r="BW24" s="369"/>
      <c r="BX24" s="369"/>
      <c r="BY24" s="369"/>
      <c r="BZ24" s="369"/>
      <c r="CA24" s="369"/>
      <c r="CB24" s="369"/>
      <c r="CC24" s="369"/>
      <c r="CD24" s="369"/>
      <c r="CE24" s="369"/>
      <c r="CF24" s="369"/>
      <c r="CG24" s="369"/>
      <c r="CH24" s="369"/>
    </row>
    <row r="25" spans="1:86" ht="165.75" x14ac:dyDescent="0.3">
      <c r="A25" s="207">
        <v>21</v>
      </c>
      <c r="B25" s="170" t="s">
        <v>6779</v>
      </c>
      <c r="C25" s="214" t="s">
        <v>48</v>
      </c>
      <c r="D25" s="37">
        <v>44510</v>
      </c>
      <c r="E25" s="37">
        <v>44515</v>
      </c>
      <c r="F25" s="37">
        <v>45611</v>
      </c>
      <c r="G25" s="37" t="s">
        <v>28</v>
      </c>
      <c r="H25" s="36" t="s">
        <v>217</v>
      </c>
      <c r="I25" s="35" t="s">
        <v>232</v>
      </c>
      <c r="J25" s="44" t="s">
        <v>6778</v>
      </c>
      <c r="K25" s="38" t="s">
        <v>6739</v>
      </c>
      <c r="L25" s="38" t="s">
        <v>6736</v>
      </c>
      <c r="M25" s="39" t="str">
        <f t="shared" si="0"/>
        <v>01</v>
      </c>
      <c r="N25" s="40" t="s">
        <v>433</v>
      </c>
      <c r="O25" s="40" t="str">
        <f>IF(QM[[#This Row],[Người phê duyệt]]="GĐNM 1", "PME I",IF(QM[[#This Row],[Người phê duyệt]]="GĐNM 2", "STADA VN","2 factories"))</f>
        <v>2 factories</v>
      </c>
      <c r="P25" s="40" t="s">
        <v>429</v>
      </c>
      <c r="Q25" s="106" t="s">
        <v>7822</v>
      </c>
      <c r="R25" s="41" t="s">
        <v>7832</v>
      </c>
      <c r="S25" s="42"/>
      <c r="T25" s="3"/>
      <c r="U25" s="3"/>
      <c r="V25" s="139"/>
      <c r="W25" s="19" t="s">
        <v>451</v>
      </c>
      <c r="X25" s="19" t="s">
        <v>451</v>
      </c>
      <c r="Y25" s="19" t="s">
        <v>451</v>
      </c>
      <c r="Z25" s="19" t="s">
        <v>447</v>
      </c>
      <c r="AA25" s="19" t="s">
        <v>448</v>
      </c>
      <c r="AB25" s="19" t="s">
        <v>448</v>
      </c>
      <c r="AC25" s="19" t="s">
        <v>449</v>
      </c>
      <c r="AD25" s="19"/>
      <c r="AE25" s="19"/>
      <c r="AF25" s="19"/>
      <c r="AG25" s="19"/>
      <c r="AH25" s="19"/>
      <c r="AI25" s="19"/>
      <c r="AJ25" s="19"/>
      <c r="AK25" s="19"/>
      <c r="AL25" s="248"/>
      <c r="AM25" s="471"/>
      <c r="AN25" s="471"/>
      <c r="AO25" s="471"/>
      <c r="AP25" s="471"/>
      <c r="AQ25" s="471"/>
      <c r="AR25" s="471"/>
      <c r="AS25" s="471"/>
      <c r="AT25" s="471"/>
      <c r="AU25" s="471"/>
      <c r="AV25" s="471"/>
      <c r="AW25" s="369"/>
      <c r="AX25" s="369"/>
      <c r="AY25" s="369"/>
      <c r="AZ25" s="369"/>
      <c r="BA25" s="369"/>
      <c r="BB25" s="369"/>
      <c r="BC25" s="369" t="s">
        <v>451</v>
      </c>
      <c r="BD25" s="369" t="s">
        <v>451</v>
      </c>
      <c r="BE25" s="369" t="s">
        <v>451</v>
      </c>
      <c r="BF25" s="369" t="s">
        <v>451</v>
      </c>
      <c r="BG25" s="369"/>
      <c r="BH25" s="369"/>
      <c r="BI25" s="369"/>
      <c r="BJ25" s="369"/>
      <c r="BK25" s="369"/>
      <c r="BL25" s="369"/>
      <c r="BM25" s="369"/>
      <c r="BN25" s="369"/>
      <c r="BO25" s="369"/>
      <c r="BP25" s="369"/>
      <c r="BQ25" s="369"/>
      <c r="BR25" s="369"/>
      <c r="BS25" s="369"/>
      <c r="BT25" s="369"/>
      <c r="BU25" s="369"/>
      <c r="BV25" s="369"/>
      <c r="BW25" s="369"/>
      <c r="BX25" s="369"/>
      <c r="BY25" s="369"/>
      <c r="BZ25" s="369"/>
      <c r="CA25" s="369"/>
      <c r="CB25" s="369"/>
      <c r="CC25" s="369"/>
      <c r="CD25" s="369"/>
      <c r="CE25" s="369"/>
      <c r="CF25" s="369"/>
      <c r="CG25" s="369"/>
      <c r="CH25" s="369"/>
    </row>
    <row r="26" spans="1:86" ht="102" x14ac:dyDescent="0.3">
      <c r="A26" s="207">
        <v>22</v>
      </c>
      <c r="B26" s="170" t="s">
        <v>7288</v>
      </c>
      <c r="C26" s="214" t="s">
        <v>49</v>
      </c>
      <c r="D26" s="37">
        <v>44602</v>
      </c>
      <c r="E26" s="37">
        <v>44607</v>
      </c>
      <c r="F26" s="37">
        <v>45703</v>
      </c>
      <c r="G26" s="37" t="s">
        <v>28</v>
      </c>
      <c r="H26" s="36" t="s">
        <v>217</v>
      </c>
      <c r="I26" s="35" t="s">
        <v>232</v>
      </c>
      <c r="J26" s="44" t="s">
        <v>7287</v>
      </c>
      <c r="K26" s="36" t="s">
        <v>7299</v>
      </c>
      <c r="L26" s="38" t="s">
        <v>7286</v>
      </c>
      <c r="M26" s="39" t="str">
        <f t="shared" si="0"/>
        <v>01</v>
      </c>
      <c r="N26" s="40" t="s">
        <v>428</v>
      </c>
      <c r="O26" s="40" t="str">
        <f>IF(QM[[#This Row],[Người phê duyệt]]="GĐNM 1", "PME I",IF(QM[[#This Row],[Người phê duyệt]]="GĐNM 2", "STADA VN","2 factories"))</f>
        <v>2 factories</v>
      </c>
      <c r="P26" s="40" t="s">
        <v>428</v>
      </c>
      <c r="Q26" s="106"/>
      <c r="R26" s="41" t="s">
        <v>7419</v>
      </c>
      <c r="S26" s="42"/>
      <c r="T26" s="3"/>
      <c r="U26" s="3"/>
      <c r="V26" s="139"/>
      <c r="W26" s="19"/>
      <c r="X26" s="19"/>
      <c r="Y26" s="19"/>
      <c r="Z26" s="19"/>
      <c r="AA26" s="19"/>
      <c r="AB26" s="19"/>
      <c r="AC26" s="19"/>
      <c r="AD26" s="19"/>
      <c r="AE26" s="19" t="s">
        <v>451</v>
      </c>
      <c r="AF26" s="19" t="s">
        <v>451</v>
      </c>
      <c r="AG26" s="19" t="s">
        <v>447</v>
      </c>
      <c r="AH26" s="19" t="s">
        <v>447</v>
      </c>
      <c r="AI26" s="19" t="s">
        <v>447</v>
      </c>
      <c r="AJ26" s="19" t="s">
        <v>447</v>
      </c>
      <c r="AK26" s="19" t="s">
        <v>447</v>
      </c>
      <c r="AL26" s="248" t="s">
        <v>447</v>
      </c>
      <c r="AM26" s="471" t="s">
        <v>448</v>
      </c>
      <c r="AN26" s="471" t="s">
        <v>449</v>
      </c>
      <c r="AO26" s="471"/>
      <c r="AP26" s="471"/>
      <c r="AQ26" s="471"/>
      <c r="AR26" s="471"/>
      <c r="AS26" s="471"/>
      <c r="AT26" s="471"/>
      <c r="AU26" s="471"/>
      <c r="AV26" s="471"/>
      <c r="AW26" s="369"/>
      <c r="AX26" s="369"/>
      <c r="AY26" s="369"/>
      <c r="AZ26" s="369"/>
      <c r="BA26" s="369"/>
      <c r="BB26" s="369"/>
      <c r="BC26" s="369"/>
      <c r="BD26" s="369"/>
      <c r="BE26" s="369"/>
      <c r="BF26" s="369"/>
      <c r="BG26" s="369"/>
      <c r="BH26" s="369"/>
      <c r="BI26" s="369"/>
      <c r="BJ26" s="369"/>
      <c r="BK26" s="369"/>
      <c r="BL26" s="369"/>
      <c r="BM26" s="369"/>
      <c r="BN26" s="369"/>
      <c r="BO26" s="369"/>
      <c r="BP26" s="369"/>
      <c r="BQ26" s="369"/>
      <c r="BR26" s="369"/>
      <c r="BS26" s="369"/>
      <c r="BT26" s="369"/>
      <c r="BU26" s="369"/>
      <c r="BV26" s="369"/>
      <c r="BW26" s="369"/>
      <c r="BX26" s="369"/>
      <c r="BY26" s="369"/>
      <c r="BZ26" s="369"/>
      <c r="CA26" s="369"/>
      <c r="CB26" s="369"/>
      <c r="CC26" s="369"/>
      <c r="CD26" s="369"/>
      <c r="CE26" s="369"/>
      <c r="CF26" s="369"/>
      <c r="CG26" s="369"/>
      <c r="CH26" s="369"/>
    </row>
    <row r="27" spans="1:86" ht="140.25" x14ac:dyDescent="0.3">
      <c r="A27" s="207">
        <v>23</v>
      </c>
      <c r="B27" s="170" t="s">
        <v>7317</v>
      </c>
      <c r="C27" s="214" t="s">
        <v>50</v>
      </c>
      <c r="D27" s="37">
        <v>44606</v>
      </c>
      <c r="E27" s="37">
        <v>44608</v>
      </c>
      <c r="F27" s="37">
        <v>45704</v>
      </c>
      <c r="G27" s="37" t="s">
        <v>28</v>
      </c>
      <c r="H27" s="36" t="s">
        <v>217</v>
      </c>
      <c r="I27" s="35" t="s">
        <v>232</v>
      </c>
      <c r="J27" s="35" t="s">
        <v>7319</v>
      </c>
      <c r="K27" s="38" t="s">
        <v>248</v>
      </c>
      <c r="L27" s="36" t="s">
        <v>7316</v>
      </c>
      <c r="M27" s="45" t="str">
        <f t="shared" si="0"/>
        <v>01</v>
      </c>
      <c r="N27" s="40" t="s">
        <v>428</v>
      </c>
      <c r="O27" s="40" t="str">
        <f>IF(QM[[#This Row],[Người phê duyệt]]="GĐNM 1", "PME I",IF(QM[[#This Row],[Người phê duyệt]]="GĐNM 2", "STADA VN","2 factories"))</f>
        <v>2 factories</v>
      </c>
      <c r="P27" s="40" t="s">
        <v>428</v>
      </c>
      <c r="Q27" s="106" t="s">
        <v>7822</v>
      </c>
      <c r="R27" s="41" t="s">
        <v>8010</v>
      </c>
      <c r="S27" s="42">
        <v>44742</v>
      </c>
      <c r="T27" s="3" t="s">
        <v>6294</v>
      </c>
      <c r="U27" s="3"/>
      <c r="V27" s="139"/>
      <c r="W27" s="19"/>
      <c r="X27" s="19"/>
      <c r="Y27" s="19"/>
      <c r="Z27" s="19"/>
      <c r="AA27" s="19"/>
      <c r="AB27" s="19"/>
      <c r="AC27" s="19"/>
      <c r="AD27" s="19"/>
      <c r="AE27" s="19" t="s">
        <v>451</v>
      </c>
      <c r="AF27" s="19" t="s">
        <v>451</v>
      </c>
      <c r="AG27" s="19" t="s">
        <v>447</v>
      </c>
      <c r="AH27" s="19" t="s">
        <v>447</v>
      </c>
      <c r="AI27" s="19" t="s">
        <v>447</v>
      </c>
      <c r="AJ27" s="19" t="s">
        <v>447</v>
      </c>
      <c r="AK27" s="19" t="s">
        <v>447</v>
      </c>
      <c r="AL27" s="248" t="s">
        <v>451</v>
      </c>
      <c r="AM27" s="248" t="s">
        <v>451</v>
      </c>
      <c r="AN27" s="248" t="s">
        <v>451</v>
      </c>
      <c r="AO27" s="248" t="s">
        <v>449</v>
      </c>
      <c r="AP27" s="248" t="s">
        <v>449</v>
      </c>
      <c r="AQ27" s="248" t="s">
        <v>449</v>
      </c>
      <c r="AR27" s="248"/>
      <c r="AS27" s="248"/>
      <c r="AT27" s="248"/>
      <c r="AU27" s="248"/>
      <c r="AV27" s="248"/>
      <c r="AW27" s="369"/>
      <c r="AX27" s="369"/>
      <c r="AY27" s="369"/>
      <c r="AZ27" s="369"/>
      <c r="BA27" s="369"/>
      <c r="BB27" s="369"/>
      <c r="BC27" s="369" t="s">
        <v>451</v>
      </c>
      <c r="BD27" s="369" t="s">
        <v>451</v>
      </c>
      <c r="BE27" s="369" t="s">
        <v>451</v>
      </c>
      <c r="BF27" s="369" t="s">
        <v>451</v>
      </c>
      <c r="BG27" s="369"/>
      <c r="BH27" s="369"/>
      <c r="BI27" s="369"/>
      <c r="BJ27" s="369"/>
      <c r="BK27" s="369"/>
      <c r="BL27" s="369"/>
      <c r="BM27" s="369"/>
      <c r="BN27" s="369"/>
      <c r="BO27" s="369"/>
      <c r="BP27" s="369"/>
      <c r="BQ27" s="369"/>
      <c r="BR27" s="369"/>
      <c r="BS27" s="369"/>
      <c r="BT27" s="369"/>
      <c r="BU27" s="369"/>
      <c r="BV27" s="369"/>
      <c r="BW27" s="369"/>
      <c r="BX27" s="369"/>
      <c r="BY27" s="369"/>
      <c r="BZ27" s="369"/>
      <c r="CA27" s="369"/>
      <c r="CB27" s="369"/>
      <c r="CC27" s="369"/>
      <c r="CD27" s="369"/>
      <c r="CE27" s="369"/>
      <c r="CF27" s="369"/>
      <c r="CG27" s="369"/>
      <c r="CH27" s="369"/>
    </row>
    <row r="28" spans="1:86" ht="216.75" x14ac:dyDescent="0.3">
      <c r="A28" s="207">
        <v>24</v>
      </c>
      <c r="B28" s="170" t="s">
        <v>7967</v>
      </c>
      <c r="C28" s="214" t="s">
        <v>51</v>
      </c>
      <c r="D28" s="43">
        <v>44711</v>
      </c>
      <c r="E28" s="37">
        <v>44715</v>
      </c>
      <c r="F28" s="37">
        <v>45811</v>
      </c>
      <c r="G28" s="37" t="s">
        <v>28</v>
      </c>
      <c r="H28" s="36" t="s">
        <v>217</v>
      </c>
      <c r="I28" s="35" t="s">
        <v>232</v>
      </c>
      <c r="J28" s="35" t="s">
        <v>7966</v>
      </c>
      <c r="K28" s="38" t="s">
        <v>8030</v>
      </c>
      <c r="L28" s="36" t="s">
        <v>7965</v>
      </c>
      <c r="M28" s="45" t="str">
        <f t="shared" si="0"/>
        <v>01</v>
      </c>
      <c r="N28" s="40" t="s">
        <v>434</v>
      </c>
      <c r="O28" s="40" t="str">
        <f>IF(QM[[#This Row],[Người phê duyệt]]="GĐNM 1", "PME I",IF(QM[[#This Row],[Người phê duyệt]]="GĐNM 2", "STADA VN","2 factories"))</f>
        <v>2 factories</v>
      </c>
      <c r="P28" s="40" t="s">
        <v>429</v>
      </c>
      <c r="Q28" s="106" t="s">
        <v>444</v>
      </c>
      <c r="R28" s="41" t="s">
        <v>7741</v>
      </c>
      <c r="S28" s="42"/>
      <c r="T28" s="20"/>
      <c r="U28" s="3"/>
      <c r="V28" s="139"/>
      <c r="W28" s="19"/>
      <c r="X28" s="19"/>
      <c r="Y28" s="19"/>
      <c r="Z28" s="19"/>
      <c r="AA28" s="19"/>
      <c r="AB28" s="19"/>
      <c r="AC28" s="19"/>
      <c r="AD28" s="19"/>
      <c r="AE28" s="19"/>
      <c r="AF28" s="19"/>
      <c r="AG28" s="19"/>
      <c r="AH28" s="19"/>
      <c r="AI28" s="19"/>
      <c r="AJ28" s="19"/>
      <c r="AK28" s="19"/>
      <c r="AL28" s="248"/>
      <c r="AM28" s="471"/>
      <c r="AN28" s="471"/>
      <c r="AO28" s="471"/>
      <c r="AP28" s="471"/>
      <c r="AQ28" s="471"/>
      <c r="AR28" s="471"/>
      <c r="AS28" s="471"/>
      <c r="AT28" s="471"/>
      <c r="AU28" s="471"/>
      <c r="AV28" s="471"/>
      <c r="AW28" s="369"/>
      <c r="AX28" s="369"/>
      <c r="AY28" s="369"/>
      <c r="AZ28" s="369"/>
      <c r="BA28" s="369" t="s">
        <v>447</v>
      </c>
      <c r="BB28" s="369" t="s">
        <v>447</v>
      </c>
      <c r="BC28" s="369" t="s">
        <v>447</v>
      </c>
      <c r="BD28" s="369" t="s">
        <v>449</v>
      </c>
      <c r="BE28" s="369"/>
      <c r="BF28" s="369"/>
      <c r="BG28" s="369"/>
      <c r="BH28" s="369"/>
      <c r="BI28" s="369"/>
      <c r="BJ28" s="369"/>
      <c r="BK28" s="369"/>
      <c r="BL28" s="369"/>
      <c r="BM28" s="369"/>
      <c r="BN28" s="369"/>
      <c r="BO28" s="369"/>
      <c r="BP28" s="369"/>
      <c r="BQ28" s="369"/>
      <c r="BR28" s="369"/>
      <c r="BS28" s="369"/>
      <c r="BT28" s="369"/>
      <c r="BU28" s="369"/>
      <c r="BV28" s="369"/>
      <c r="BW28" s="369"/>
      <c r="BX28" s="369"/>
      <c r="BY28" s="369"/>
      <c r="BZ28" s="369"/>
      <c r="CA28" s="369"/>
      <c r="CB28" s="369"/>
      <c r="CC28" s="369"/>
      <c r="CD28" s="369"/>
      <c r="CE28" s="369"/>
      <c r="CF28" s="369"/>
      <c r="CG28" s="369"/>
      <c r="CH28" s="369"/>
    </row>
    <row r="29" spans="1:86" ht="293.25" x14ac:dyDescent="0.3">
      <c r="A29" s="207">
        <v>25</v>
      </c>
      <c r="B29" s="170" t="s">
        <v>8584</v>
      </c>
      <c r="C29" s="214" t="s">
        <v>6661</v>
      </c>
      <c r="D29" s="37"/>
      <c r="E29" s="43" t="s">
        <v>209</v>
      </c>
      <c r="F29" s="43"/>
      <c r="G29" s="37" t="s">
        <v>28</v>
      </c>
      <c r="H29" s="36" t="s">
        <v>220</v>
      </c>
      <c r="I29" s="35" t="s">
        <v>3330</v>
      </c>
      <c r="J29" s="35" t="s">
        <v>8583</v>
      </c>
      <c r="K29" s="36" t="s">
        <v>6662</v>
      </c>
      <c r="L29" s="47" t="s">
        <v>8582</v>
      </c>
      <c r="M29" s="45" t="str">
        <f t="shared" si="0"/>
        <v>01</v>
      </c>
      <c r="N29" s="40" t="s">
        <v>435</v>
      </c>
      <c r="O29" s="40" t="str">
        <f>IF(QM[[#This Row],[Người phê duyệt]]="GĐNM 1", "PME I",IF(QM[[#This Row],[Người phê duyệt]]="GĐNM 2", "STADA VN","2 factories"))</f>
        <v>2 factories</v>
      </c>
      <c r="P29" s="40" t="s">
        <v>429</v>
      </c>
      <c r="Q29" s="106" t="s">
        <v>7033</v>
      </c>
      <c r="R29" s="50" t="s">
        <v>7851</v>
      </c>
      <c r="S29" s="42">
        <v>44772</v>
      </c>
      <c r="T29" s="3" t="s">
        <v>6190</v>
      </c>
      <c r="U29" s="3" t="s">
        <v>6238</v>
      </c>
      <c r="V29" s="139" t="s">
        <v>8574</v>
      </c>
      <c r="W29" s="19"/>
      <c r="X29" s="19"/>
      <c r="Y29" s="19"/>
      <c r="Z29" s="19"/>
      <c r="AA29" s="19" t="s">
        <v>447</v>
      </c>
      <c r="AB29" s="19" t="s">
        <v>448</v>
      </c>
      <c r="AC29" s="19" t="s">
        <v>449</v>
      </c>
      <c r="AD29" s="19"/>
      <c r="AE29" s="19"/>
      <c r="AF29" s="19"/>
      <c r="AG29" s="19"/>
      <c r="AH29" s="19"/>
      <c r="AI29" s="19"/>
      <c r="AJ29" s="19"/>
      <c r="AK29" s="19"/>
      <c r="AL29" s="248"/>
      <c r="AM29" s="471"/>
      <c r="AN29" s="471"/>
      <c r="AO29" s="471" t="s">
        <v>447</v>
      </c>
      <c r="AP29" s="471" t="s">
        <v>448</v>
      </c>
      <c r="AQ29" s="471" t="s">
        <v>449</v>
      </c>
      <c r="AR29" s="471"/>
      <c r="AS29" s="471"/>
      <c r="AT29" s="471"/>
      <c r="AU29" s="471"/>
      <c r="AV29" s="471"/>
      <c r="AW29" s="369"/>
      <c r="AX29" s="369"/>
      <c r="AY29" s="369"/>
      <c r="AZ29" s="369"/>
      <c r="BA29" s="369"/>
      <c r="BB29" s="369"/>
      <c r="BC29" s="369" t="s">
        <v>451</v>
      </c>
      <c r="BD29" s="369" t="s">
        <v>451</v>
      </c>
      <c r="BE29" s="369" t="s">
        <v>447</v>
      </c>
      <c r="BF29" s="369" t="s">
        <v>448</v>
      </c>
      <c r="BG29" s="369"/>
      <c r="BH29" s="369"/>
      <c r="BI29" s="369"/>
      <c r="BJ29" s="369"/>
      <c r="BK29" s="369"/>
      <c r="BL29" s="369"/>
      <c r="BM29" s="369"/>
      <c r="BN29" s="369"/>
      <c r="BO29" s="369"/>
      <c r="BP29" s="369"/>
      <c r="BQ29" s="369"/>
      <c r="BR29" s="369"/>
      <c r="BS29" s="369"/>
      <c r="BT29" s="369"/>
      <c r="BU29" s="369"/>
      <c r="BV29" s="369"/>
      <c r="BW29" s="369"/>
      <c r="BX29" s="369"/>
      <c r="BY29" s="369"/>
      <c r="BZ29" s="369"/>
      <c r="CA29" s="369"/>
      <c r="CB29" s="369"/>
      <c r="CC29" s="369"/>
      <c r="CD29" s="369"/>
      <c r="CE29" s="369"/>
      <c r="CF29" s="369"/>
      <c r="CG29" s="369"/>
      <c r="CH29" s="369"/>
    </row>
    <row r="30" spans="1:86" ht="229.5" x14ac:dyDescent="0.3">
      <c r="A30" s="207">
        <v>26</v>
      </c>
      <c r="B30" s="170" t="s">
        <v>7385</v>
      </c>
      <c r="C30" s="214" t="s">
        <v>52</v>
      </c>
      <c r="D30" s="43">
        <v>44622</v>
      </c>
      <c r="E30" s="37">
        <v>44627</v>
      </c>
      <c r="F30" s="37">
        <v>45723</v>
      </c>
      <c r="G30" s="37" t="s">
        <v>28</v>
      </c>
      <c r="H30" s="36" t="s">
        <v>217</v>
      </c>
      <c r="I30" s="35" t="s">
        <v>232</v>
      </c>
      <c r="J30" s="35" t="s">
        <v>7384</v>
      </c>
      <c r="K30" s="36" t="s">
        <v>249</v>
      </c>
      <c r="L30" s="47" t="s">
        <v>7383</v>
      </c>
      <c r="M30" s="45" t="str">
        <f t="shared" si="0"/>
        <v>01</v>
      </c>
      <c r="N30" s="40" t="s">
        <v>435</v>
      </c>
      <c r="O30" s="40" t="str">
        <f>IF(QM[[#This Row],[Người phê duyệt]]="GĐNM 1", "PME I",IF(QM[[#This Row],[Người phê duyệt]]="GĐNM 2", "STADA VN","2 factories"))</f>
        <v>2 factories</v>
      </c>
      <c r="P30" s="40" t="s">
        <v>429</v>
      </c>
      <c r="Q30" s="106" t="s">
        <v>7033</v>
      </c>
      <c r="R30" s="41" t="s">
        <v>7843</v>
      </c>
      <c r="S30" s="42">
        <v>44773</v>
      </c>
      <c r="T30" s="3"/>
      <c r="U30" s="3"/>
      <c r="V30" s="139"/>
      <c r="W30" s="19"/>
      <c r="X30" s="19"/>
      <c r="Y30" s="19"/>
      <c r="Z30" s="19"/>
      <c r="AA30" s="19"/>
      <c r="AB30" s="19"/>
      <c r="AC30" s="19"/>
      <c r="AD30" s="19"/>
      <c r="AE30" s="19"/>
      <c r="AF30" s="19"/>
      <c r="AG30" s="19" t="s">
        <v>451</v>
      </c>
      <c r="AH30" s="19" t="s">
        <v>451</v>
      </c>
      <c r="AI30" s="19" t="s">
        <v>451</v>
      </c>
      <c r="AJ30" s="19" t="s">
        <v>451</v>
      </c>
      <c r="AK30" s="19" t="s">
        <v>448</v>
      </c>
      <c r="AL30" s="248" t="s">
        <v>449</v>
      </c>
      <c r="AM30" s="471"/>
      <c r="AN30" s="471"/>
      <c r="AO30" s="471"/>
      <c r="AP30" s="471"/>
      <c r="AQ30" s="471" t="s">
        <v>449</v>
      </c>
      <c r="AR30" s="471"/>
      <c r="AS30" s="471"/>
      <c r="AT30" s="471"/>
      <c r="AU30" s="471"/>
      <c r="AV30" s="471"/>
      <c r="AW30" s="369"/>
      <c r="AX30" s="369"/>
      <c r="AY30" s="369"/>
      <c r="AZ30" s="369"/>
      <c r="BA30" s="369"/>
      <c r="BB30" s="369"/>
      <c r="BC30" s="369" t="s">
        <v>451</v>
      </c>
      <c r="BD30" s="369" t="s">
        <v>451</v>
      </c>
      <c r="BE30" s="369" t="s">
        <v>451</v>
      </c>
      <c r="BF30" s="369" t="s">
        <v>451</v>
      </c>
      <c r="BG30" s="369"/>
      <c r="BH30" s="369"/>
      <c r="BI30" s="369"/>
      <c r="BJ30" s="369"/>
      <c r="BK30" s="369"/>
      <c r="BL30" s="369"/>
      <c r="BM30" s="369"/>
      <c r="BN30" s="369"/>
      <c r="BO30" s="369"/>
      <c r="BP30" s="369"/>
      <c r="BQ30" s="369"/>
      <c r="BR30" s="369"/>
      <c r="BS30" s="369"/>
      <c r="BT30" s="369"/>
      <c r="BU30" s="369"/>
      <c r="BV30" s="369"/>
      <c r="BW30" s="369"/>
      <c r="BX30" s="369"/>
      <c r="BY30" s="369"/>
      <c r="BZ30" s="369"/>
      <c r="CA30" s="369"/>
      <c r="CB30" s="369"/>
      <c r="CC30" s="369"/>
      <c r="CD30" s="369"/>
      <c r="CE30" s="369"/>
      <c r="CF30" s="369"/>
      <c r="CG30" s="369"/>
      <c r="CH30" s="369"/>
    </row>
    <row r="31" spans="1:86" ht="63.75" x14ac:dyDescent="0.3">
      <c r="A31" s="207">
        <v>27</v>
      </c>
      <c r="B31" s="170" t="s">
        <v>6248</v>
      </c>
      <c r="C31" s="214" t="s">
        <v>53</v>
      </c>
      <c r="D31" s="37">
        <v>44470</v>
      </c>
      <c r="E31" s="37">
        <v>44474</v>
      </c>
      <c r="F31" s="37">
        <v>45570</v>
      </c>
      <c r="G31" s="37" t="s">
        <v>28</v>
      </c>
      <c r="H31" s="36" t="s">
        <v>217</v>
      </c>
      <c r="I31" s="35" t="s">
        <v>232</v>
      </c>
      <c r="J31" s="35" t="s">
        <v>6247</v>
      </c>
      <c r="K31" s="38" t="s">
        <v>250</v>
      </c>
      <c r="L31" s="36" t="s">
        <v>6246</v>
      </c>
      <c r="M31" s="45" t="str">
        <f t="shared" si="0"/>
        <v>01</v>
      </c>
      <c r="N31" s="40" t="s">
        <v>432</v>
      </c>
      <c r="O31" s="40" t="str">
        <f>IF(QM[[#This Row],[Người phê duyệt]]="GĐNM 1", "PME I",IF(QM[[#This Row],[Người phê duyệt]]="GĐNM 2", "STADA VN","2 factories"))</f>
        <v>2 factories</v>
      </c>
      <c r="P31" s="40" t="s">
        <v>429</v>
      </c>
      <c r="Q31" s="106"/>
      <c r="R31" s="41" t="s">
        <v>6799</v>
      </c>
      <c r="S31" s="42"/>
      <c r="T31" s="3"/>
      <c r="U31" s="3"/>
      <c r="V31" s="139"/>
      <c r="W31" s="19" t="s">
        <v>448</v>
      </c>
      <c r="X31" s="19" t="s">
        <v>448</v>
      </c>
      <c r="Y31" s="19" t="s">
        <v>450</v>
      </c>
      <c r="Z31" s="19" t="s">
        <v>450</v>
      </c>
      <c r="AA31" s="19" t="s">
        <v>448</v>
      </c>
      <c r="AB31" s="19" t="s">
        <v>448</v>
      </c>
      <c r="AC31" s="19" t="s">
        <v>449</v>
      </c>
      <c r="AD31" s="19"/>
      <c r="AE31" s="19"/>
      <c r="AF31" s="19"/>
      <c r="AG31" s="19"/>
      <c r="AH31" s="19"/>
      <c r="AI31" s="19"/>
      <c r="AJ31" s="19"/>
      <c r="AK31" s="19"/>
      <c r="AL31" s="248"/>
      <c r="AM31" s="471"/>
      <c r="AN31" s="471"/>
      <c r="AO31" s="471"/>
      <c r="AP31" s="471"/>
      <c r="AQ31" s="471"/>
      <c r="AR31" s="471"/>
      <c r="AS31" s="471"/>
      <c r="AT31" s="471"/>
      <c r="AU31" s="471"/>
      <c r="AV31" s="471"/>
      <c r="AW31" s="369"/>
      <c r="AX31" s="369"/>
      <c r="AY31" s="369"/>
      <c r="AZ31" s="369"/>
      <c r="BA31" s="369"/>
      <c r="BB31" s="369"/>
      <c r="BC31" s="369"/>
      <c r="BD31" s="369"/>
      <c r="BE31" s="369"/>
      <c r="BF31" s="369"/>
      <c r="BG31" s="369"/>
      <c r="BH31" s="369"/>
      <c r="BI31" s="369"/>
      <c r="BJ31" s="369"/>
      <c r="BK31" s="369"/>
      <c r="BL31" s="369"/>
      <c r="BM31" s="369"/>
      <c r="BN31" s="369"/>
      <c r="BO31" s="369"/>
      <c r="BP31" s="369"/>
      <c r="BQ31" s="369"/>
      <c r="BR31" s="369"/>
      <c r="BS31" s="369"/>
      <c r="BT31" s="369"/>
      <c r="BU31" s="369"/>
      <c r="BV31" s="369"/>
      <c r="BW31" s="369"/>
      <c r="BX31" s="369"/>
      <c r="BY31" s="369"/>
      <c r="BZ31" s="369"/>
      <c r="CA31" s="369"/>
      <c r="CB31" s="369"/>
      <c r="CC31" s="369"/>
      <c r="CD31" s="369"/>
      <c r="CE31" s="369"/>
      <c r="CF31" s="369"/>
      <c r="CG31" s="369"/>
      <c r="CH31" s="369"/>
    </row>
    <row r="32" spans="1:86" ht="114.75" x14ac:dyDescent="0.3">
      <c r="A32" s="207">
        <v>28</v>
      </c>
      <c r="B32" s="170" t="s">
        <v>7312</v>
      </c>
      <c r="C32" s="214" t="s">
        <v>54</v>
      </c>
      <c r="D32" s="37">
        <v>44609</v>
      </c>
      <c r="E32" s="37">
        <v>44613</v>
      </c>
      <c r="F32" s="37">
        <v>45709</v>
      </c>
      <c r="G32" s="37" t="s">
        <v>28</v>
      </c>
      <c r="H32" s="36" t="s">
        <v>221</v>
      </c>
      <c r="I32" s="35" t="s">
        <v>232</v>
      </c>
      <c r="J32" s="44" t="s">
        <v>7311</v>
      </c>
      <c r="K32" s="36" t="s">
        <v>7310</v>
      </c>
      <c r="L32" s="38" t="s">
        <v>7309</v>
      </c>
      <c r="M32" s="39" t="str">
        <f t="shared" si="0"/>
        <v>01</v>
      </c>
      <c r="N32" s="40" t="s">
        <v>430</v>
      </c>
      <c r="O32" s="40" t="str">
        <f>IF(QM[[#This Row],[Người phê duyệt]]="GĐNM 1", "PME I",IF(QM[[#This Row],[Người phê duyệt]]="GĐNM 2", "STADA VN","2 factories"))</f>
        <v>PME I</v>
      </c>
      <c r="P32" s="40" t="s">
        <v>431</v>
      </c>
      <c r="Q32" s="106"/>
      <c r="R32" s="41" t="s">
        <v>7420</v>
      </c>
      <c r="S32" s="42"/>
      <c r="T32" s="3"/>
      <c r="U32" s="3"/>
      <c r="V32" s="139"/>
      <c r="W32" s="19"/>
      <c r="X32" s="19"/>
      <c r="Y32" s="19"/>
      <c r="Z32" s="19"/>
      <c r="AA32" s="19"/>
      <c r="AB32" s="19"/>
      <c r="AC32" s="19"/>
      <c r="AD32" s="19"/>
      <c r="AE32" s="19"/>
      <c r="AF32" s="19"/>
      <c r="AG32" s="19"/>
      <c r="AH32" s="19"/>
      <c r="AI32" s="19"/>
      <c r="AJ32" s="19"/>
      <c r="AK32" s="19"/>
      <c r="AL32" s="248"/>
      <c r="AM32" s="471" t="s">
        <v>451</v>
      </c>
      <c r="AN32" s="471" t="s">
        <v>451</v>
      </c>
      <c r="AO32" s="471" t="s">
        <v>449</v>
      </c>
      <c r="AP32" s="471" t="s">
        <v>449</v>
      </c>
      <c r="AQ32" s="471" t="s">
        <v>449</v>
      </c>
      <c r="AR32" s="471"/>
      <c r="AS32" s="471"/>
      <c r="AT32" s="471"/>
      <c r="AU32" s="471"/>
      <c r="AV32" s="471"/>
      <c r="AW32" s="369"/>
      <c r="AX32" s="369"/>
      <c r="AY32" s="369"/>
      <c r="AZ32" s="369"/>
      <c r="BA32" s="369"/>
      <c r="BB32" s="369"/>
      <c r="BC32" s="369"/>
      <c r="BD32" s="369"/>
      <c r="BE32" s="369"/>
      <c r="BF32" s="369"/>
      <c r="BG32" s="369"/>
      <c r="BH32" s="369"/>
      <c r="BI32" s="369"/>
      <c r="BJ32" s="369"/>
      <c r="BK32" s="369"/>
      <c r="BL32" s="369"/>
      <c r="BM32" s="369"/>
      <c r="BN32" s="369"/>
      <c r="BO32" s="369"/>
      <c r="BP32" s="369"/>
      <c r="BQ32" s="369"/>
      <c r="BR32" s="369"/>
      <c r="BS32" s="369"/>
      <c r="BT32" s="369"/>
      <c r="BU32" s="369"/>
      <c r="BV32" s="369"/>
      <c r="BW32" s="369"/>
      <c r="BX32" s="369"/>
      <c r="BY32" s="369"/>
      <c r="BZ32" s="369"/>
      <c r="CA32" s="369"/>
      <c r="CB32" s="369"/>
      <c r="CC32" s="369"/>
      <c r="CD32" s="369"/>
      <c r="CE32" s="369"/>
      <c r="CF32" s="369"/>
      <c r="CG32" s="369"/>
      <c r="CH32" s="369"/>
    </row>
    <row r="33" spans="1:86" ht="127.5" x14ac:dyDescent="0.3">
      <c r="A33" s="207">
        <v>29</v>
      </c>
      <c r="B33" s="170" t="s">
        <v>6418</v>
      </c>
      <c r="C33" s="214" t="s">
        <v>55</v>
      </c>
      <c r="D33" s="37">
        <v>44506</v>
      </c>
      <c r="E33" s="37">
        <v>44520</v>
      </c>
      <c r="F33" s="37">
        <v>45616</v>
      </c>
      <c r="G33" s="37" t="s">
        <v>28</v>
      </c>
      <c r="H33" s="36" t="s">
        <v>217</v>
      </c>
      <c r="I33" s="35" t="s">
        <v>232</v>
      </c>
      <c r="J33" s="35" t="s">
        <v>6417</v>
      </c>
      <c r="K33" s="36" t="s">
        <v>251</v>
      </c>
      <c r="L33" s="38" t="s">
        <v>6416</v>
      </c>
      <c r="M33" s="39" t="str">
        <f t="shared" si="0"/>
        <v>01</v>
      </c>
      <c r="N33" s="40" t="s">
        <v>432</v>
      </c>
      <c r="O33" s="40" t="str">
        <f>IF(QM[[#This Row],[Người phê duyệt]]="GĐNM 1", "PME I",IF(QM[[#This Row],[Người phê duyệt]]="GĐNM 2", "STADA VN","2 factories"))</f>
        <v>2 factories</v>
      </c>
      <c r="P33" s="40" t="s">
        <v>429</v>
      </c>
      <c r="Q33" s="106"/>
      <c r="R33" s="41" t="s">
        <v>6712</v>
      </c>
      <c r="S33" s="42"/>
      <c r="T33" s="3"/>
      <c r="U33" s="3"/>
      <c r="V33" s="139"/>
      <c r="W33" s="19"/>
      <c r="X33" s="19"/>
      <c r="Y33" s="19" t="s">
        <v>447</v>
      </c>
      <c r="Z33" s="19" t="s">
        <v>447</v>
      </c>
      <c r="AA33" s="19" t="s">
        <v>448</v>
      </c>
      <c r="AB33" s="19" t="s">
        <v>448</v>
      </c>
      <c r="AC33" s="19" t="s">
        <v>448</v>
      </c>
      <c r="AD33" s="19" t="s">
        <v>449</v>
      </c>
      <c r="AE33" s="19" t="s">
        <v>449</v>
      </c>
      <c r="AF33" s="19"/>
      <c r="AG33" s="19"/>
      <c r="AH33" s="19"/>
      <c r="AI33" s="19"/>
      <c r="AJ33" s="19"/>
      <c r="AK33" s="19"/>
      <c r="AL33" s="248"/>
      <c r="AM33" s="471"/>
      <c r="AN33" s="471"/>
      <c r="AO33" s="471"/>
      <c r="AP33" s="471"/>
      <c r="AQ33" s="471"/>
      <c r="AR33" s="471"/>
      <c r="AS33" s="471"/>
      <c r="AT33" s="471"/>
      <c r="AU33" s="471"/>
      <c r="AV33" s="471"/>
      <c r="AW33" s="369"/>
      <c r="AX33" s="369"/>
      <c r="AY33" s="369"/>
      <c r="AZ33" s="369"/>
      <c r="BA33" s="369"/>
      <c r="BB33" s="369"/>
      <c r="BC33" s="369"/>
      <c r="BD33" s="369"/>
      <c r="BE33" s="369"/>
      <c r="BF33" s="369"/>
      <c r="BG33" s="369"/>
      <c r="BH33" s="369"/>
      <c r="BI33" s="369"/>
      <c r="BJ33" s="369"/>
      <c r="BK33" s="369"/>
      <c r="BL33" s="369"/>
      <c r="BM33" s="369"/>
      <c r="BN33" s="369"/>
      <c r="BO33" s="369"/>
      <c r="BP33" s="369"/>
      <c r="BQ33" s="369"/>
      <c r="BR33" s="369"/>
      <c r="BS33" s="369"/>
      <c r="BT33" s="369"/>
      <c r="BU33" s="369"/>
      <c r="BV33" s="369"/>
      <c r="BW33" s="369"/>
      <c r="BX33" s="369"/>
      <c r="BY33" s="369"/>
      <c r="BZ33" s="369"/>
      <c r="CA33" s="369"/>
      <c r="CB33" s="369"/>
      <c r="CC33" s="369"/>
      <c r="CD33" s="369"/>
      <c r="CE33" s="369"/>
      <c r="CF33" s="369"/>
      <c r="CG33" s="369"/>
      <c r="CH33" s="369"/>
    </row>
    <row r="34" spans="1:86" ht="89.25" x14ac:dyDescent="0.3">
      <c r="A34" s="207">
        <v>30</v>
      </c>
      <c r="B34" s="170" t="s">
        <v>56</v>
      </c>
      <c r="C34" s="214" t="s">
        <v>57</v>
      </c>
      <c r="D34" s="37">
        <v>44455</v>
      </c>
      <c r="E34" s="37">
        <v>44459</v>
      </c>
      <c r="F34" s="37">
        <v>45555</v>
      </c>
      <c r="G34" s="37" t="s">
        <v>28</v>
      </c>
      <c r="H34" s="36" t="s">
        <v>217</v>
      </c>
      <c r="I34" s="35" t="s">
        <v>232</v>
      </c>
      <c r="J34" s="35" t="s">
        <v>252</v>
      </c>
      <c r="K34" s="36" t="s">
        <v>253</v>
      </c>
      <c r="L34" s="36" t="s">
        <v>376</v>
      </c>
      <c r="M34" s="45" t="str">
        <f t="shared" si="0"/>
        <v>01</v>
      </c>
      <c r="N34" s="40" t="s">
        <v>428</v>
      </c>
      <c r="O34" s="40" t="str">
        <f>IF(QM[[#This Row],[Người phê duyệt]]="GĐNM 1", "PME I",IF(QM[[#This Row],[Người phê duyệt]]="GĐNM 2", "STADA VN","2 factories"))</f>
        <v>2 factories</v>
      </c>
      <c r="P34" s="40" t="s">
        <v>428</v>
      </c>
      <c r="Q34" s="106"/>
      <c r="R34" s="41"/>
      <c r="S34" s="42"/>
      <c r="T34" s="3"/>
      <c r="U34" s="3"/>
      <c r="V34" s="18"/>
      <c r="W34" s="19"/>
      <c r="X34" s="19"/>
      <c r="Y34" s="19"/>
      <c r="Z34" s="19"/>
      <c r="AA34" s="19"/>
      <c r="AB34" s="19"/>
      <c r="AC34" s="19"/>
      <c r="AD34" s="19"/>
      <c r="AE34" s="19"/>
      <c r="AF34" s="19"/>
      <c r="AG34" s="19"/>
      <c r="AH34" s="19"/>
      <c r="AI34" s="19"/>
      <c r="AJ34" s="19"/>
      <c r="AK34" s="19"/>
      <c r="AL34" s="248"/>
      <c r="AM34" s="471"/>
      <c r="AN34" s="471"/>
      <c r="AO34" s="471"/>
      <c r="AP34" s="471"/>
      <c r="AQ34" s="471"/>
      <c r="AR34" s="471"/>
      <c r="AS34" s="471"/>
      <c r="AT34" s="471"/>
      <c r="AU34" s="471"/>
      <c r="AV34" s="471"/>
      <c r="AW34" s="369"/>
      <c r="AX34" s="369"/>
      <c r="AY34" s="369"/>
      <c r="AZ34" s="369"/>
      <c r="BA34" s="369"/>
      <c r="BB34" s="369"/>
      <c r="BC34" s="369"/>
      <c r="BD34" s="369"/>
      <c r="BE34" s="369"/>
      <c r="BF34" s="369"/>
      <c r="BG34" s="369"/>
      <c r="BH34" s="369"/>
      <c r="BI34" s="369"/>
      <c r="BJ34" s="369"/>
      <c r="BK34" s="369"/>
      <c r="BL34" s="369"/>
      <c r="BM34" s="369"/>
      <c r="BN34" s="369"/>
      <c r="BO34" s="369"/>
      <c r="BP34" s="369"/>
      <c r="BQ34" s="369"/>
      <c r="BR34" s="369"/>
      <c r="BS34" s="369"/>
      <c r="BT34" s="369"/>
      <c r="BU34" s="369"/>
      <c r="BV34" s="369"/>
      <c r="BW34" s="369"/>
      <c r="BX34" s="369"/>
      <c r="BY34" s="369"/>
      <c r="BZ34" s="369"/>
      <c r="CA34" s="369"/>
      <c r="CB34" s="369"/>
      <c r="CC34" s="369"/>
      <c r="CD34" s="369"/>
      <c r="CE34" s="369"/>
      <c r="CF34" s="369"/>
      <c r="CG34" s="369"/>
      <c r="CH34" s="369"/>
    </row>
    <row r="35" spans="1:86" ht="153" x14ac:dyDescent="0.3">
      <c r="A35" s="207">
        <v>31</v>
      </c>
      <c r="B35" s="170" t="s">
        <v>6570</v>
      </c>
      <c r="C35" s="214" t="s">
        <v>58</v>
      </c>
      <c r="D35" s="37">
        <v>44516</v>
      </c>
      <c r="E35" s="37">
        <v>44522</v>
      </c>
      <c r="F35" s="37">
        <v>45618</v>
      </c>
      <c r="G35" s="37" t="s">
        <v>28</v>
      </c>
      <c r="H35" s="36" t="s">
        <v>221</v>
      </c>
      <c r="I35" s="35" t="s">
        <v>232</v>
      </c>
      <c r="J35" s="35" t="s">
        <v>6569</v>
      </c>
      <c r="K35" s="36" t="s">
        <v>6887</v>
      </c>
      <c r="L35" s="36" t="s">
        <v>6568</v>
      </c>
      <c r="M35" s="45" t="str">
        <f t="shared" si="0"/>
        <v>01</v>
      </c>
      <c r="N35" s="40" t="s">
        <v>430</v>
      </c>
      <c r="O35" s="40" t="str">
        <f>IF(QM[[#This Row],[Người phê duyệt]]="GĐNM 1", "PME I",IF(QM[[#This Row],[Người phê duyệt]]="GĐNM 2", "STADA VN","2 factories"))</f>
        <v>2 factories</v>
      </c>
      <c r="P35" s="40" t="s">
        <v>429</v>
      </c>
      <c r="Q35" s="106"/>
      <c r="R35" s="50" t="s">
        <v>7421</v>
      </c>
      <c r="S35" s="42"/>
      <c r="T35" s="3"/>
      <c r="U35" s="3"/>
      <c r="V35" s="139"/>
      <c r="W35" s="19"/>
      <c r="X35" s="19"/>
      <c r="Y35" s="19"/>
      <c r="Z35" s="19"/>
      <c r="AA35" s="19"/>
      <c r="AB35" s="19"/>
      <c r="AC35" s="19"/>
      <c r="AD35" s="19"/>
      <c r="AE35" s="19"/>
      <c r="AF35" s="19"/>
      <c r="AG35" s="19"/>
      <c r="AH35" s="19"/>
      <c r="AI35" s="19"/>
      <c r="AJ35" s="19"/>
      <c r="AK35" s="19"/>
      <c r="AL35" s="248"/>
      <c r="AM35" s="471"/>
      <c r="AN35" s="471"/>
      <c r="AO35" s="471"/>
      <c r="AP35" s="471"/>
      <c r="AQ35" s="471"/>
      <c r="AR35" s="471"/>
      <c r="AS35" s="471"/>
      <c r="AT35" s="471"/>
      <c r="AU35" s="471"/>
      <c r="AV35" s="471"/>
      <c r="AW35" s="369"/>
      <c r="AX35" s="369"/>
      <c r="AY35" s="369"/>
      <c r="AZ35" s="369"/>
      <c r="BA35" s="369"/>
      <c r="BB35" s="369"/>
      <c r="BC35" s="369"/>
      <c r="BD35" s="369"/>
      <c r="BE35" s="369"/>
      <c r="BF35" s="369"/>
      <c r="BG35" s="369"/>
      <c r="BH35" s="369"/>
      <c r="BI35" s="369"/>
      <c r="BJ35" s="369"/>
      <c r="BK35" s="369"/>
      <c r="BL35" s="369"/>
      <c r="BM35" s="369"/>
      <c r="BN35" s="369"/>
      <c r="BO35" s="369"/>
      <c r="BP35" s="369"/>
      <c r="BQ35" s="369"/>
      <c r="BR35" s="369"/>
      <c r="BS35" s="369"/>
      <c r="BT35" s="369"/>
      <c r="BU35" s="369"/>
      <c r="BV35" s="369"/>
      <c r="BW35" s="369"/>
      <c r="BX35" s="369"/>
      <c r="BY35" s="369"/>
      <c r="BZ35" s="369"/>
      <c r="CA35" s="369"/>
      <c r="CB35" s="369"/>
      <c r="CC35" s="369"/>
      <c r="CD35" s="369"/>
      <c r="CE35" s="369"/>
      <c r="CF35" s="369"/>
      <c r="CG35" s="369"/>
      <c r="CH35" s="369"/>
    </row>
    <row r="36" spans="1:86" ht="114.75" x14ac:dyDescent="0.3">
      <c r="A36" s="207">
        <v>32</v>
      </c>
      <c r="B36" s="170" t="s">
        <v>6464</v>
      </c>
      <c r="C36" s="214" t="s">
        <v>59</v>
      </c>
      <c r="D36" s="37">
        <v>44455</v>
      </c>
      <c r="E36" s="43">
        <v>44459</v>
      </c>
      <c r="F36" s="43">
        <v>45555</v>
      </c>
      <c r="G36" s="37" t="s">
        <v>28</v>
      </c>
      <c r="H36" s="36" t="s">
        <v>217</v>
      </c>
      <c r="I36" s="35" t="s">
        <v>232</v>
      </c>
      <c r="J36" s="35" t="s">
        <v>6463</v>
      </c>
      <c r="K36" s="36" t="s">
        <v>254</v>
      </c>
      <c r="L36" s="36" t="s">
        <v>6462</v>
      </c>
      <c r="M36" s="45" t="str">
        <f t="shared" si="0"/>
        <v>01</v>
      </c>
      <c r="N36" s="40" t="s">
        <v>430</v>
      </c>
      <c r="O36" s="40" t="str">
        <f>IF(QM[[#This Row],[Người phê duyệt]]="GĐNM 1", "PME I",IF(QM[[#This Row],[Người phê duyệt]]="GĐNM 2", "STADA VN","2 factories"))</f>
        <v>2 factories</v>
      </c>
      <c r="P36" s="40" t="s">
        <v>429</v>
      </c>
      <c r="Q36" s="106"/>
      <c r="R36" s="41" t="s">
        <v>6800</v>
      </c>
      <c r="S36" s="42"/>
      <c r="T36" s="3"/>
      <c r="U36" s="3"/>
      <c r="V36" s="139"/>
      <c r="W36" s="19"/>
      <c r="X36" s="19"/>
      <c r="Y36" s="19" t="s">
        <v>447</v>
      </c>
      <c r="Z36" s="19" t="s">
        <v>447</v>
      </c>
      <c r="AA36" s="19" t="s">
        <v>448</v>
      </c>
      <c r="AB36" s="19" t="s">
        <v>448</v>
      </c>
      <c r="AC36" s="19" t="s">
        <v>449</v>
      </c>
      <c r="AD36" s="19"/>
      <c r="AE36" s="19"/>
      <c r="AF36" s="19"/>
      <c r="AG36" s="19"/>
      <c r="AH36" s="19"/>
      <c r="AI36" s="19"/>
      <c r="AJ36" s="19"/>
      <c r="AK36" s="19"/>
      <c r="AL36" s="248"/>
      <c r="AM36" s="471"/>
      <c r="AN36" s="471"/>
      <c r="AO36" s="471"/>
      <c r="AP36" s="471"/>
      <c r="AQ36" s="471"/>
      <c r="AR36" s="471"/>
      <c r="AS36" s="471"/>
      <c r="AT36" s="471"/>
      <c r="AU36" s="471"/>
      <c r="AV36" s="471"/>
      <c r="AW36" s="369"/>
      <c r="AX36" s="369"/>
      <c r="AY36" s="369"/>
      <c r="AZ36" s="369"/>
      <c r="BA36" s="369"/>
      <c r="BB36" s="369"/>
      <c r="BC36" s="369"/>
      <c r="BD36" s="369"/>
      <c r="BE36" s="369"/>
      <c r="BF36" s="369"/>
      <c r="BG36" s="369"/>
      <c r="BH36" s="369"/>
      <c r="BI36" s="369"/>
      <c r="BJ36" s="369"/>
      <c r="BK36" s="369"/>
      <c r="BL36" s="369"/>
      <c r="BM36" s="369"/>
      <c r="BN36" s="369"/>
      <c r="BO36" s="369"/>
      <c r="BP36" s="369"/>
      <c r="BQ36" s="369"/>
      <c r="BR36" s="369"/>
      <c r="BS36" s="369"/>
      <c r="BT36" s="369"/>
      <c r="BU36" s="369"/>
      <c r="BV36" s="369"/>
      <c r="BW36" s="369"/>
      <c r="BX36" s="369"/>
      <c r="BY36" s="369"/>
      <c r="BZ36" s="369"/>
      <c r="CA36" s="369"/>
      <c r="CB36" s="369"/>
      <c r="CC36" s="369"/>
      <c r="CD36" s="369"/>
      <c r="CE36" s="369"/>
      <c r="CF36" s="369"/>
      <c r="CG36" s="369"/>
      <c r="CH36" s="369"/>
    </row>
    <row r="37" spans="1:86" ht="89.25" x14ac:dyDescent="0.3">
      <c r="A37" s="207">
        <v>33</v>
      </c>
      <c r="B37" s="170" t="s">
        <v>60</v>
      </c>
      <c r="C37" s="214" t="s">
        <v>61</v>
      </c>
      <c r="D37" s="37">
        <v>44188</v>
      </c>
      <c r="E37" s="37">
        <v>44200</v>
      </c>
      <c r="F37" s="37">
        <v>45295</v>
      </c>
      <c r="G37" s="37" t="s">
        <v>28</v>
      </c>
      <c r="H37" s="36" t="s">
        <v>217</v>
      </c>
      <c r="I37" s="35" t="s">
        <v>232</v>
      </c>
      <c r="J37" s="35" t="s">
        <v>255</v>
      </c>
      <c r="K37" s="36" t="s">
        <v>256</v>
      </c>
      <c r="L37" s="36" t="s">
        <v>377</v>
      </c>
      <c r="M37" s="45" t="str">
        <f t="shared" ref="M37:M68" si="1">LEFT(B37,2)</f>
        <v>01</v>
      </c>
      <c r="N37" s="40" t="s">
        <v>430</v>
      </c>
      <c r="O37" s="40" t="str">
        <f>IF(QM[[#This Row],[Người phê duyệt]]="GĐNM 1", "PME I",IF(QM[[#This Row],[Người phê duyệt]]="GĐNM 2", "STADA VN","2 factories"))</f>
        <v>2 factories</v>
      </c>
      <c r="P37" s="40" t="s">
        <v>429</v>
      </c>
      <c r="Q37" s="106" t="s">
        <v>7822</v>
      </c>
      <c r="R37" s="41" t="s">
        <v>7833</v>
      </c>
      <c r="S37" s="42">
        <v>44834</v>
      </c>
      <c r="T37" s="3"/>
      <c r="U37" s="3"/>
      <c r="V37" s="18"/>
      <c r="W37" s="19"/>
      <c r="X37" s="19"/>
      <c r="Y37" s="19"/>
      <c r="Z37" s="19"/>
      <c r="AA37" s="19"/>
      <c r="AB37" s="19"/>
      <c r="AC37" s="19"/>
      <c r="AD37" s="19"/>
      <c r="AE37" s="19"/>
      <c r="AF37" s="19"/>
      <c r="AG37" s="19"/>
      <c r="AH37" s="19"/>
      <c r="AI37" s="19"/>
      <c r="AJ37" s="19"/>
      <c r="AK37" s="19"/>
      <c r="AL37" s="248"/>
      <c r="AM37" s="471"/>
      <c r="AN37" s="471"/>
      <c r="AO37" s="471"/>
      <c r="AP37" s="471"/>
      <c r="AQ37" s="471"/>
      <c r="AR37" s="471"/>
      <c r="AS37" s="471" t="s">
        <v>451</v>
      </c>
      <c r="AT37" s="471"/>
      <c r="AU37" s="471"/>
      <c r="AV37" s="471"/>
      <c r="AW37" s="369"/>
      <c r="AX37" s="369"/>
      <c r="AY37" s="369"/>
      <c r="AZ37" s="369"/>
      <c r="BA37" s="369"/>
      <c r="BB37" s="369"/>
      <c r="BC37" s="369" t="s">
        <v>451</v>
      </c>
      <c r="BD37" s="369" t="s">
        <v>451</v>
      </c>
      <c r="BE37" s="369" t="s">
        <v>451</v>
      </c>
      <c r="BF37" s="369" t="s">
        <v>451</v>
      </c>
      <c r="BG37" s="369"/>
      <c r="BH37" s="369"/>
      <c r="BI37" s="369"/>
      <c r="BJ37" s="369"/>
      <c r="BK37" s="369"/>
      <c r="BL37" s="369"/>
      <c r="BM37" s="369"/>
      <c r="BN37" s="369"/>
      <c r="BO37" s="369"/>
      <c r="BP37" s="369"/>
      <c r="BQ37" s="369"/>
      <c r="BR37" s="369"/>
      <c r="BS37" s="369"/>
      <c r="BT37" s="369"/>
      <c r="BU37" s="369"/>
      <c r="BV37" s="369"/>
      <c r="BW37" s="369"/>
      <c r="BX37" s="369"/>
      <c r="BY37" s="369"/>
      <c r="BZ37" s="369"/>
      <c r="CA37" s="369"/>
      <c r="CB37" s="369"/>
      <c r="CC37" s="369"/>
      <c r="CD37" s="369"/>
      <c r="CE37" s="369"/>
      <c r="CF37" s="369"/>
      <c r="CG37" s="369"/>
      <c r="CH37" s="369"/>
    </row>
    <row r="38" spans="1:86" s="11" customFormat="1" ht="178.5" x14ac:dyDescent="0.3">
      <c r="A38" s="207">
        <v>34</v>
      </c>
      <c r="B38" s="170" t="s">
        <v>8067</v>
      </c>
      <c r="C38" s="214" t="s">
        <v>62</v>
      </c>
      <c r="D38" s="37">
        <v>44726</v>
      </c>
      <c r="E38" s="43">
        <v>44729</v>
      </c>
      <c r="F38" s="43">
        <v>45825</v>
      </c>
      <c r="G38" s="37" t="s">
        <v>28</v>
      </c>
      <c r="H38" s="36" t="s">
        <v>217</v>
      </c>
      <c r="I38" s="35" t="s">
        <v>232</v>
      </c>
      <c r="J38" s="35" t="s">
        <v>8066</v>
      </c>
      <c r="K38" s="36" t="s">
        <v>257</v>
      </c>
      <c r="L38" s="38" t="s">
        <v>8191</v>
      </c>
      <c r="M38" s="39" t="str">
        <f t="shared" si="1"/>
        <v>01</v>
      </c>
      <c r="N38" s="40" t="s">
        <v>428</v>
      </c>
      <c r="O38" s="40" t="str">
        <f>IF(QM[[#This Row],[Người phê duyệt]]="GĐNM 1", "PME I",IF(QM[[#This Row],[Người phê duyệt]]="GĐNM 2", "STADA VN","2 factories"))</f>
        <v>2 factories</v>
      </c>
      <c r="P38" s="40" t="s">
        <v>428</v>
      </c>
      <c r="Q38" s="35" t="s">
        <v>7033</v>
      </c>
      <c r="R38" s="47" t="s">
        <v>7867</v>
      </c>
      <c r="S38" s="48">
        <v>44708</v>
      </c>
      <c r="T38" s="20" t="s">
        <v>6294</v>
      </c>
      <c r="U38" s="20" t="s">
        <v>6238</v>
      </c>
      <c r="V38" s="4" t="s">
        <v>8433</v>
      </c>
      <c r="W38" s="12"/>
      <c r="X38" s="12"/>
      <c r="Y38" s="12"/>
      <c r="Z38" s="12"/>
      <c r="AA38" s="12"/>
      <c r="AB38" s="12"/>
      <c r="AC38" s="12"/>
      <c r="AD38" s="12"/>
      <c r="AE38" s="12"/>
      <c r="AF38" s="12"/>
      <c r="AG38" s="12"/>
      <c r="AH38" s="12"/>
      <c r="AI38" s="12"/>
      <c r="AJ38" s="12"/>
      <c r="AK38" s="12"/>
      <c r="AL38" s="210"/>
      <c r="AM38" s="471"/>
      <c r="AN38" s="471"/>
      <c r="AO38" s="471"/>
      <c r="AP38" s="471"/>
      <c r="AQ38" s="471"/>
      <c r="AR38" s="471"/>
      <c r="AS38" s="471"/>
      <c r="AT38" s="471"/>
      <c r="AU38" s="471"/>
      <c r="AV38" s="471"/>
      <c r="AW38" s="369"/>
      <c r="AX38" s="369"/>
      <c r="AY38" s="369"/>
      <c r="AZ38" s="369"/>
      <c r="BA38" s="369"/>
      <c r="BB38" s="369"/>
      <c r="BC38" s="369" t="s">
        <v>447</v>
      </c>
      <c r="BD38" s="369" t="s">
        <v>448</v>
      </c>
      <c r="BE38" s="369" t="s">
        <v>448</v>
      </c>
      <c r="BF38" s="369" t="s">
        <v>449</v>
      </c>
      <c r="BG38" s="369"/>
      <c r="BH38" s="369"/>
      <c r="BI38" s="369"/>
      <c r="BJ38" s="369"/>
      <c r="BK38" s="369"/>
      <c r="BL38" s="369"/>
      <c r="BM38" s="369"/>
      <c r="BN38" s="369"/>
      <c r="BO38" s="369"/>
      <c r="BP38" s="369"/>
      <c r="BQ38" s="369"/>
      <c r="BR38" s="369"/>
      <c r="BS38" s="369"/>
      <c r="BT38" s="369"/>
      <c r="BU38" s="369"/>
      <c r="BV38" s="369"/>
      <c r="BW38" s="369"/>
      <c r="BX38" s="369"/>
      <c r="BY38" s="369"/>
      <c r="BZ38" s="369"/>
      <c r="CA38" s="369"/>
      <c r="CB38" s="369"/>
      <c r="CC38" s="369"/>
      <c r="CD38" s="369"/>
      <c r="CE38" s="369"/>
      <c r="CF38" s="369"/>
      <c r="CG38" s="369"/>
      <c r="CH38" s="369"/>
    </row>
    <row r="39" spans="1:86" ht="127.5" x14ac:dyDescent="0.3">
      <c r="A39" s="207">
        <v>35</v>
      </c>
      <c r="B39" s="3" t="s">
        <v>7245</v>
      </c>
      <c r="C39" s="265" t="s">
        <v>7246</v>
      </c>
      <c r="D39" s="37">
        <v>44613</v>
      </c>
      <c r="E39" s="52">
        <v>44620</v>
      </c>
      <c r="F39" s="52">
        <v>45716</v>
      </c>
      <c r="G39" s="52" t="s">
        <v>28</v>
      </c>
      <c r="H39" s="36" t="s">
        <v>222</v>
      </c>
      <c r="I39" s="35" t="s">
        <v>232</v>
      </c>
      <c r="J39" s="35" t="s">
        <v>7244</v>
      </c>
      <c r="K39" s="38" t="s">
        <v>7247</v>
      </c>
      <c r="L39" s="36" t="s">
        <v>7243</v>
      </c>
      <c r="M39" s="45" t="str">
        <f t="shared" si="1"/>
        <v>01</v>
      </c>
      <c r="N39" s="40" t="s">
        <v>436</v>
      </c>
      <c r="O39" s="40" t="str">
        <f>IF(QM[[#This Row],[Người phê duyệt]]="GĐNM 1", "PME I",IF(QM[[#This Row],[Người phê duyệt]]="GĐNM 2", "STADA VN","2 factories"))</f>
        <v>2 factories</v>
      </c>
      <c r="P39" s="40" t="s">
        <v>429</v>
      </c>
      <c r="Q39" s="106"/>
      <c r="R39" s="41" t="s">
        <v>7422</v>
      </c>
      <c r="S39" s="42"/>
      <c r="T39" s="3"/>
      <c r="U39" s="3"/>
      <c r="V39" s="139"/>
      <c r="W39" s="19"/>
      <c r="X39" s="19"/>
      <c r="Y39" s="19"/>
      <c r="Z39" s="19"/>
      <c r="AA39" s="19"/>
      <c r="AB39" s="19"/>
      <c r="AC39" s="19"/>
      <c r="AD39" s="19"/>
      <c r="AE39" s="19"/>
      <c r="AF39" s="19" t="s">
        <v>451</v>
      </c>
      <c r="AG39" s="19" t="s">
        <v>451</v>
      </c>
      <c r="AH39" s="19" t="s">
        <v>451</v>
      </c>
      <c r="AI39" s="19" t="s">
        <v>451</v>
      </c>
      <c r="AJ39" s="19" t="s">
        <v>451</v>
      </c>
      <c r="AK39" s="19" t="s">
        <v>447</v>
      </c>
      <c r="AL39" s="248" t="s">
        <v>448</v>
      </c>
      <c r="AM39" s="248" t="s">
        <v>448</v>
      </c>
      <c r="AN39" s="248" t="s">
        <v>448</v>
      </c>
      <c r="AO39" s="248" t="s">
        <v>449</v>
      </c>
      <c r="AP39" s="248" t="s">
        <v>449</v>
      </c>
      <c r="AQ39" s="248" t="s">
        <v>449</v>
      </c>
      <c r="AR39" s="248"/>
      <c r="AS39" s="248"/>
      <c r="AT39" s="248"/>
      <c r="AU39" s="248"/>
      <c r="AV39" s="248"/>
      <c r="AW39" s="369"/>
      <c r="AX39" s="369"/>
      <c r="AY39" s="369"/>
      <c r="AZ39" s="369"/>
      <c r="BA39" s="369"/>
      <c r="BB39" s="369"/>
      <c r="BC39" s="369"/>
      <c r="BD39" s="369"/>
      <c r="BE39" s="369"/>
      <c r="BF39" s="369"/>
      <c r="BG39" s="369"/>
      <c r="BH39" s="369"/>
      <c r="BI39" s="369"/>
      <c r="BJ39" s="369"/>
      <c r="BK39" s="369"/>
      <c r="BL39" s="369"/>
      <c r="BM39" s="369"/>
      <c r="BN39" s="369"/>
      <c r="BO39" s="369"/>
      <c r="BP39" s="369"/>
      <c r="BQ39" s="369"/>
      <c r="BR39" s="369"/>
      <c r="BS39" s="369"/>
      <c r="BT39" s="369"/>
      <c r="BU39" s="369"/>
      <c r="BV39" s="369"/>
      <c r="BW39" s="369"/>
      <c r="BX39" s="369"/>
      <c r="BY39" s="369"/>
      <c r="BZ39" s="369"/>
      <c r="CA39" s="369"/>
      <c r="CB39" s="369"/>
      <c r="CC39" s="369"/>
      <c r="CD39" s="369"/>
      <c r="CE39" s="369"/>
      <c r="CF39" s="369"/>
      <c r="CG39" s="369"/>
      <c r="CH39" s="369"/>
    </row>
    <row r="40" spans="1:86" ht="178.5" x14ac:dyDescent="0.3">
      <c r="A40" s="207">
        <v>36</v>
      </c>
      <c r="B40" s="3" t="s">
        <v>8194</v>
      </c>
      <c r="C40" s="265" t="s">
        <v>63</v>
      </c>
      <c r="D40" s="37">
        <v>44727</v>
      </c>
      <c r="E40" s="52">
        <v>44732</v>
      </c>
      <c r="F40" s="52">
        <v>45828</v>
      </c>
      <c r="G40" s="52" t="s">
        <v>28</v>
      </c>
      <c r="H40" s="36" t="s">
        <v>217</v>
      </c>
      <c r="I40" s="35" t="s">
        <v>232</v>
      </c>
      <c r="J40" s="35" t="s">
        <v>8193</v>
      </c>
      <c r="K40" s="36" t="s">
        <v>258</v>
      </c>
      <c r="L40" s="36" t="s">
        <v>8192</v>
      </c>
      <c r="M40" s="45" t="str">
        <f t="shared" si="1"/>
        <v>01</v>
      </c>
      <c r="N40" s="40" t="s">
        <v>433</v>
      </c>
      <c r="O40" s="40" t="str">
        <f>IF(QM[[#This Row],[Người phê duyệt]]="GĐNM 1", "PME I",IF(QM[[#This Row],[Người phê duyệt]]="GĐNM 2", "STADA VN","2 factories"))</f>
        <v>2 factories</v>
      </c>
      <c r="P40" s="40" t="s">
        <v>429</v>
      </c>
      <c r="Q40" s="106" t="s">
        <v>444</v>
      </c>
      <c r="R40" s="41" t="s">
        <v>7791</v>
      </c>
      <c r="S40" s="42"/>
      <c r="T40" s="3" t="s">
        <v>6190</v>
      </c>
      <c r="U40" s="3" t="s">
        <v>6238</v>
      </c>
      <c r="V40" s="139" t="s">
        <v>8445</v>
      </c>
      <c r="W40" s="19" t="s">
        <v>448</v>
      </c>
      <c r="X40" s="19" t="s">
        <v>448</v>
      </c>
      <c r="Y40" s="19" t="s">
        <v>449</v>
      </c>
      <c r="Z40" s="19"/>
      <c r="AA40" s="19"/>
      <c r="AB40" s="19"/>
      <c r="AC40" s="19"/>
      <c r="AD40" s="19"/>
      <c r="AE40" s="19"/>
      <c r="AF40" s="19"/>
      <c r="AG40" s="19"/>
      <c r="AH40" s="19"/>
      <c r="AI40" s="19"/>
      <c r="AJ40" s="19"/>
      <c r="AK40" s="19"/>
      <c r="AL40" s="248"/>
      <c r="AM40" s="471"/>
      <c r="AN40" s="471"/>
      <c r="AO40" s="471"/>
      <c r="AP40" s="471"/>
      <c r="AQ40" s="471"/>
      <c r="AR40" s="471"/>
      <c r="AS40" s="471"/>
      <c r="AT40" s="471"/>
      <c r="AU40" s="471"/>
      <c r="AV40" s="471"/>
      <c r="AW40" s="369"/>
      <c r="AX40" s="369"/>
      <c r="AY40" s="369"/>
      <c r="AZ40" s="369"/>
      <c r="BA40" s="369"/>
      <c r="BB40" s="369"/>
      <c r="BC40" s="369" t="s">
        <v>451</v>
      </c>
      <c r="BD40" s="369" t="s">
        <v>451</v>
      </c>
      <c r="BE40" s="369" t="s">
        <v>448</v>
      </c>
      <c r="BF40" s="369" t="s">
        <v>449</v>
      </c>
      <c r="BG40" s="369"/>
      <c r="BH40" s="369"/>
      <c r="BI40" s="369"/>
      <c r="BJ40" s="369"/>
      <c r="BK40" s="369"/>
      <c r="BL40" s="369"/>
      <c r="BM40" s="369"/>
      <c r="BN40" s="369"/>
      <c r="BO40" s="369"/>
      <c r="BP40" s="369"/>
      <c r="BQ40" s="369"/>
      <c r="BR40" s="369"/>
      <c r="BS40" s="369"/>
      <c r="BT40" s="369"/>
      <c r="BU40" s="369"/>
      <c r="BV40" s="369"/>
      <c r="BW40" s="369"/>
      <c r="BX40" s="369"/>
      <c r="BY40" s="369"/>
      <c r="BZ40" s="369"/>
      <c r="CA40" s="369"/>
      <c r="CB40" s="369"/>
      <c r="CC40" s="369"/>
      <c r="CD40" s="369"/>
      <c r="CE40" s="369"/>
      <c r="CF40" s="369"/>
      <c r="CG40" s="369"/>
      <c r="CH40" s="369"/>
    </row>
    <row r="41" spans="1:86" s="11" customFormat="1" ht="127.5" x14ac:dyDescent="0.3">
      <c r="A41" s="207">
        <v>37</v>
      </c>
      <c r="B41" s="20" t="s">
        <v>8197</v>
      </c>
      <c r="C41" s="214" t="s">
        <v>64</v>
      </c>
      <c r="D41" s="37">
        <v>44727</v>
      </c>
      <c r="E41" s="52">
        <v>44732</v>
      </c>
      <c r="F41" s="52">
        <v>45828</v>
      </c>
      <c r="G41" s="37" t="s">
        <v>28</v>
      </c>
      <c r="H41" s="36" t="s">
        <v>222</v>
      </c>
      <c r="I41" s="35" t="s">
        <v>232</v>
      </c>
      <c r="J41" s="35" t="s">
        <v>8196</v>
      </c>
      <c r="K41" s="38" t="s">
        <v>6225</v>
      </c>
      <c r="L41" s="38" t="s">
        <v>8195</v>
      </c>
      <c r="M41" s="39" t="str">
        <f t="shared" si="1"/>
        <v>01</v>
      </c>
      <c r="N41" s="40" t="s">
        <v>433</v>
      </c>
      <c r="O41" s="40" t="str">
        <f>IF(QM[[#This Row],[Người phê duyệt]]="GĐNM 1", "PME I",IF(QM[[#This Row],[Người phê duyệt]]="GĐNM 2", "STADA VN","2 factories"))</f>
        <v>2 factories</v>
      </c>
      <c r="P41" s="40" t="s">
        <v>429</v>
      </c>
      <c r="Q41" s="35" t="s">
        <v>444</v>
      </c>
      <c r="R41" s="47" t="s">
        <v>7792</v>
      </c>
      <c r="S41" s="48"/>
      <c r="T41" s="20" t="s">
        <v>6190</v>
      </c>
      <c r="U41" s="3" t="s">
        <v>6238</v>
      </c>
      <c r="V41" s="139" t="s">
        <v>8434</v>
      </c>
      <c r="W41" s="12" t="s">
        <v>449</v>
      </c>
      <c r="X41" s="12"/>
      <c r="Y41" s="12"/>
      <c r="Z41" s="12"/>
      <c r="AA41" s="12"/>
      <c r="AB41" s="12"/>
      <c r="AC41" s="12"/>
      <c r="AD41" s="12"/>
      <c r="AE41" s="12"/>
      <c r="AF41" s="12"/>
      <c r="AG41" s="12"/>
      <c r="AH41" s="12"/>
      <c r="AI41" s="12"/>
      <c r="AJ41" s="12"/>
      <c r="AK41" s="12"/>
      <c r="AL41" s="210"/>
      <c r="AM41" s="471"/>
      <c r="AN41" s="471"/>
      <c r="AO41" s="471"/>
      <c r="AP41" s="471"/>
      <c r="AQ41" s="471"/>
      <c r="AR41" s="471"/>
      <c r="AS41" s="471"/>
      <c r="AT41" s="471"/>
      <c r="AU41" s="471"/>
      <c r="AV41" s="471"/>
      <c r="AW41" s="369"/>
      <c r="AX41" s="369"/>
      <c r="AY41" s="369"/>
      <c r="AZ41" s="369"/>
      <c r="BA41" s="369"/>
      <c r="BB41" s="369"/>
      <c r="BC41" s="369" t="s">
        <v>451</v>
      </c>
      <c r="BD41" s="369" t="s">
        <v>451</v>
      </c>
      <c r="BE41" s="369" t="s">
        <v>448</v>
      </c>
      <c r="BF41" s="369" t="s">
        <v>449</v>
      </c>
      <c r="BG41" s="369"/>
      <c r="BH41" s="369"/>
      <c r="BI41" s="369"/>
      <c r="BJ41" s="369"/>
      <c r="BK41" s="369"/>
      <c r="BL41" s="369"/>
      <c r="BM41" s="369"/>
      <c r="BN41" s="369"/>
      <c r="BO41" s="369"/>
      <c r="BP41" s="369"/>
      <c r="BQ41" s="369"/>
      <c r="BR41" s="369"/>
      <c r="BS41" s="369"/>
      <c r="BT41" s="369"/>
      <c r="BU41" s="369"/>
      <c r="BV41" s="369"/>
      <c r="BW41" s="369"/>
      <c r="BX41" s="369"/>
      <c r="BY41" s="369"/>
      <c r="BZ41" s="369"/>
      <c r="CA41" s="369"/>
      <c r="CB41" s="369"/>
      <c r="CC41" s="369"/>
      <c r="CD41" s="369"/>
      <c r="CE41" s="369"/>
      <c r="CF41" s="369"/>
      <c r="CG41" s="369"/>
      <c r="CH41" s="369"/>
    </row>
    <row r="42" spans="1:86" ht="127.5" x14ac:dyDescent="0.3">
      <c r="A42" s="207">
        <v>38</v>
      </c>
      <c r="B42" s="3" t="s">
        <v>6516</v>
      </c>
      <c r="C42" s="265" t="s">
        <v>65</v>
      </c>
      <c r="D42" s="37" t="s">
        <v>6576</v>
      </c>
      <c r="E42" s="53">
        <v>44515</v>
      </c>
      <c r="F42" s="53">
        <v>45611</v>
      </c>
      <c r="G42" s="52" t="s">
        <v>28</v>
      </c>
      <c r="H42" s="36" t="s">
        <v>217</v>
      </c>
      <c r="I42" s="35" t="s">
        <v>232</v>
      </c>
      <c r="J42" s="35" t="s">
        <v>6515</v>
      </c>
      <c r="K42" s="36" t="s">
        <v>6517</v>
      </c>
      <c r="L42" s="36" t="s">
        <v>6514</v>
      </c>
      <c r="M42" s="45" t="str">
        <f t="shared" si="1"/>
        <v>01</v>
      </c>
      <c r="N42" s="40" t="s">
        <v>432</v>
      </c>
      <c r="O42" s="40" t="str">
        <f>IF(QM[[#This Row],[Người phê duyệt]]="GĐNM 1", "PME I",IF(QM[[#This Row],[Người phê duyệt]]="GĐNM 2", "STADA VN","2 factories"))</f>
        <v>2 factories</v>
      </c>
      <c r="P42" s="40" t="s">
        <v>429</v>
      </c>
      <c r="Q42" s="106"/>
      <c r="R42" s="41" t="s">
        <v>6607</v>
      </c>
      <c r="S42" s="42"/>
      <c r="T42" s="3"/>
      <c r="U42" s="3"/>
      <c r="V42" s="139"/>
      <c r="W42" s="19" t="s">
        <v>451</v>
      </c>
      <c r="X42" s="19" t="s">
        <v>451</v>
      </c>
      <c r="Y42" s="19" t="s">
        <v>451</v>
      </c>
      <c r="Z42" s="19" t="s">
        <v>451</v>
      </c>
      <c r="AA42" s="19" t="s">
        <v>449</v>
      </c>
      <c r="AB42" s="19"/>
      <c r="AC42" s="19"/>
      <c r="AD42" s="19"/>
      <c r="AE42" s="19"/>
      <c r="AF42" s="19"/>
      <c r="AG42" s="19"/>
      <c r="AH42" s="19"/>
      <c r="AI42" s="19"/>
      <c r="AJ42" s="19"/>
      <c r="AK42" s="19"/>
      <c r="AL42" s="248"/>
      <c r="AM42" s="471"/>
      <c r="AN42" s="471"/>
      <c r="AO42" s="471"/>
      <c r="AP42" s="471"/>
      <c r="AQ42" s="471"/>
      <c r="AR42" s="471"/>
      <c r="AS42" s="471"/>
      <c r="AT42" s="471"/>
      <c r="AU42" s="471"/>
      <c r="AV42" s="471"/>
      <c r="AW42" s="369"/>
      <c r="AX42" s="369"/>
      <c r="AY42" s="369"/>
      <c r="AZ42" s="369"/>
      <c r="BA42" s="369"/>
      <c r="BB42" s="369"/>
      <c r="BC42" s="369"/>
      <c r="BD42" s="369"/>
      <c r="BE42" s="369"/>
      <c r="BF42" s="369"/>
      <c r="BG42" s="369"/>
      <c r="BH42" s="369"/>
      <c r="BI42" s="369"/>
      <c r="BJ42" s="369"/>
      <c r="BK42" s="369"/>
      <c r="BL42" s="369"/>
      <c r="BM42" s="369"/>
      <c r="BN42" s="369"/>
      <c r="BO42" s="369"/>
      <c r="BP42" s="369"/>
      <c r="BQ42" s="369"/>
      <c r="BR42" s="369"/>
      <c r="BS42" s="369"/>
      <c r="BT42" s="369"/>
      <c r="BU42" s="369"/>
      <c r="BV42" s="369"/>
      <c r="BW42" s="369"/>
      <c r="BX42" s="369"/>
      <c r="BY42" s="369"/>
      <c r="BZ42" s="369"/>
      <c r="CA42" s="369"/>
      <c r="CB42" s="369"/>
      <c r="CC42" s="369"/>
      <c r="CD42" s="369"/>
      <c r="CE42" s="369"/>
      <c r="CF42" s="369"/>
      <c r="CG42" s="369"/>
      <c r="CH42" s="369"/>
    </row>
    <row r="43" spans="1:86" s="11" customFormat="1" ht="153" x14ac:dyDescent="0.3">
      <c r="A43" s="207">
        <v>39</v>
      </c>
      <c r="B43" s="20" t="s">
        <v>7964</v>
      </c>
      <c r="C43" s="214" t="s">
        <v>66</v>
      </c>
      <c r="D43" s="43">
        <v>44711</v>
      </c>
      <c r="E43" s="37">
        <v>44715</v>
      </c>
      <c r="F43" s="37">
        <v>45811</v>
      </c>
      <c r="G43" s="37" t="s">
        <v>28</v>
      </c>
      <c r="H43" s="36" t="s">
        <v>217</v>
      </c>
      <c r="I43" s="35" t="s">
        <v>232</v>
      </c>
      <c r="J43" s="35" t="s">
        <v>7963</v>
      </c>
      <c r="K43" s="36" t="s">
        <v>259</v>
      </c>
      <c r="L43" s="36" t="s">
        <v>7962</v>
      </c>
      <c r="M43" s="45" t="str">
        <f t="shared" si="1"/>
        <v>01</v>
      </c>
      <c r="N43" s="40" t="s">
        <v>434</v>
      </c>
      <c r="O43" s="40" t="str">
        <f>IF(QM[[#This Row],[Người phê duyệt]]="GĐNM 1", "PME I",IF(QM[[#This Row],[Người phê duyệt]]="GĐNM 2", "STADA VN","2 factories"))</f>
        <v>2 factories</v>
      </c>
      <c r="P43" s="40" t="s">
        <v>429</v>
      </c>
      <c r="Q43" s="35" t="s">
        <v>444</v>
      </c>
      <c r="R43" s="47" t="s">
        <v>7740</v>
      </c>
      <c r="S43" s="48"/>
      <c r="T43" s="20"/>
      <c r="U43" s="20"/>
      <c r="V43" s="4"/>
      <c r="W43" s="12" t="s">
        <v>449</v>
      </c>
      <c r="X43" s="12"/>
      <c r="Y43" s="12"/>
      <c r="Z43" s="12"/>
      <c r="AA43" s="12"/>
      <c r="AB43" s="12"/>
      <c r="AC43" s="12"/>
      <c r="AD43" s="12"/>
      <c r="AE43" s="12"/>
      <c r="AF43" s="12"/>
      <c r="AG43" s="12"/>
      <c r="AH43" s="12"/>
      <c r="AI43" s="12"/>
      <c r="AJ43" s="12"/>
      <c r="AK43" s="12"/>
      <c r="AL43" s="210"/>
      <c r="AM43" s="471"/>
      <c r="AN43" s="471"/>
      <c r="AO43" s="471"/>
      <c r="AP43" s="471"/>
      <c r="AQ43" s="471"/>
      <c r="AR43" s="471"/>
      <c r="AS43" s="471"/>
      <c r="AT43" s="471"/>
      <c r="AU43" s="471"/>
      <c r="AV43" s="471"/>
      <c r="AW43" s="369"/>
      <c r="AX43" s="369"/>
      <c r="AY43" s="369"/>
      <c r="AZ43" s="369"/>
      <c r="BA43" s="369" t="s">
        <v>447</v>
      </c>
      <c r="BB43" s="369" t="s">
        <v>447</v>
      </c>
      <c r="BC43" s="369" t="s">
        <v>447</v>
      </c>
      <c r="BD43" s="369" t="s">
        <v>449</v>
      </c>
      <c r="BE43" s="369"/>
      <c r="BF43" s="369"/>
      <c r="BG43" s="369"/>
      <c r="BH43" s="369"/>
      <c r="BI43" s="369"/>
      <c r="BJ43" s="369"/>
      <c r="BK43" s="369"/>
      <c r="BL43" s="369"/>
      <c r="BM43" s="369"/>
      <c r="BN43" s="369"/>
      <c r="BO43" s="369"/>
      <c r="BP43" s="369"/>
      <c r="BQ43" s="369"/>
      <c r="BR43" s="369"/>
      <c r="BS43" s="369"/>
      <c r="BT43" s="369"/>
      <c r="BU43" s="369"/>
      <c r="BV43" s="369"/>
      <c r="BW43" s="369"/>
      <c r="BX43" s="369"/>
      <c r="BY43" s="369"/>
      <c r="BZ43" s="369"/>
      <c r="CA43" s="369"/>
      <c r="CB43" s="369"/>
      <c r="CC43" s="369"/>
      <c r="CD43" s="369"/>
      <c r="CE43" s="369"/>
      <c r="CF43" s="369"/>
      <c r="CG43" s="369"/>
      <c r="CH43" s="369"/>
    </row>
    <row r="44" spans="1:86" ht="76.5" x14ac:dyDescent="0.3">
      <c r="A44" s="207">
        <v>40</v>
      </c>
      <c r="B44" s="3" t="s">
        <v>6467</v>
      </c>
      <c r="C44" s="265" t="s">
        <v>67</v>
      </c>
      <c r="D44" s="37">
        <v>44509</v>
      </c>
      <c r="E44" s="52">
        <v>44515</v>
      </c>
      <c r="F44" s="52">
        <v>45611</v>
      </c>
      <c r="G44" s="52" t="s">
        <v>28</v>
      </c>
      <c r="H44" s="36" t="s">
        <v>217</v>
      </c>
      <c r="I44" s="35" t="s">
        <v>232</v>
      </c>
      <c r="J44" s="35" t="s">
        <v>6466</v>
      </c>
      <c r="K44" s="36" t="s">
        <v>6641</v>
      </c>
      <c r="L44" s="36" t="s">
        <v>6465</v>
      </c>
      <c r="M44" s="45" t="str">
        <f t="shared" si="1"/>
        <v>01</v>
      </c>
      <c r="N44" s="40" t="s">
        <v>430</v>
      </c>
      <c r="O44" s="40" t="str">
        <f>IF(QM[[#This Row],[Người phê duyệt]]="GĐNM 1", "PME I",IF(QM[[#This Row],[Người phê duyệt]]="GĐNM 2", "STADA VN","2 factories"))</f>
        <v>2 factories</v>
      </c>
      <c r="P44" s="40" t="s">
        <v>429</v>
      </c>
      <c r="Q44" s="106"/>
      <c r="R44" s="41" t="s">
        <v>6290</v>
      </c>
      <c r="S44" s="42"/>
      <c r="T44" s="3"/>
      <c r="U44" s="3"/>
      <c r="V44" s="139"/>
      <c r="W44" s="19" t="s">
        <v>451</v>
      </c>
      <c r="X44" s="19" t="s">
        <v>451</v>
      </c>
      <c r="Y44" s="19" t="s">
        <v>447</v>
      </c>
      <c r="Z44" s="19" t="s">
        <v>447</v>
      </c>
      <c r="AA44" s="19" t="s">
        <v>450</v>
      </c>
      <c r="AB44" s="19" t="s">
        <v>449</v>
      </c>
      <c r="AC44" s="19"/>
      <c r="AD44" s="19"/>
      <c r="AE44" s="19"/>
      <c r="AF44" s="19"/>
      <c r="AG44" s="19"/>
      <c r="AH44" s="19"/>
      <c r="AI44" s="19"/>
      <c r="AJ44" s="19"/>
      <c r="AK44" s="19"/>
      <c r="AL44" s="248"/>
      <c r="AM44" s="471"/>
      <c r="AN44" s="471"/>
      <c r="AO44" s="471"/>
      <c r="AP44" s="471"/>
      <c r="AQ44" s="471"/>
      <c r="AR44" s="471"/>
      <c r="AS44" s="471"/>
      <c r="AT44" s="471"/>
      <c r="AU44" s="471"/>
      <c r="AV44" s="471"/>
      <c r="AW44" s="369"/>
      <c r="AX44" s="369"/>
      <c r="AY44" s="369"/>
      <c r="AZ44" s="369"/>
      <c r="BA44" s="369"/>
      <c r="BB44" s="369"/>
      <c r="BC44" s="369"/>
      <c r="BD44" s="369"/>
      <c r="BE44" s="369"/>
      <c r="BF44" s="369"/>
      <c r="BG44" s="369"/>
      <c r="BH44" s="369"/>
      <c r="BI44" s="369"/>
      <c r="BJ44" s="369"/>
      <c r="BK44" s="369"/>
      <c r="BL44" s="369"/>
      <c r="BM44" s="369"/>
      <c r="BN44" s="369"/>
      <c r="BO44" s="369"/>
      <c r="BP44" s="369"/>
      <c r="BQ44" s="369"/>
      <c r="BR44" s="369"/>
      <c r="BS44" s="369"/>
      <c r="BT44" s="369"/>
      <c r="BU44" s="369"/>
      <c r="BV44" s="369"/>
      <c r="BW44" s="369"/>
      <c r="BX44" s="369"/>
      <c r="BY44" s="369"/>
      <c r="BZ44" s="369"/>
      <c r="CA44" s="369"/>
      <c r="CB44" s="369"/>
      <c r="CC44" s="369"/>
      <c r="CD44" s="369"/>
      <c r="CE44" s="369"/>
      <c r="CF44" s="369"/>
      <c r="CG44" s="369"/>
      <c r="CH44" s="369"/>
    </row>
    <row r="45" spans="1:86" s="11" customFormat="1" ht="250.5" customHeight="1" x14ac:dyDescent="0.3">
      <c r="A45" s="207">
        <v>41</v>
      </c>
      <c r="B45" s="20" t="s">
        <v>68</v>
      </c>
      <c r="C45" s="214" t="s">
        <v>69</v>
      </c>
      <c r="D45" s="37">
        <v>44462</v>
      </c>
      <c r="E45" s="37">
        <v>44463</v>
      </c>
      <c r="F45" s="37">
        <v>45559</v>
      </c>
      <c r="G45" s="37" t="s">
        <v>28</v>
      </c>
      <c r="H45" s="36" t="s">
        <v>222</v>
      </c>
      <c r="I45" s="35" t="s">
        <v>232</v>
      </c>
      <c r="J45" s="35" t="s">
        <v>260</v>
      </c>
      <c r="K45" s="36" t="s">
        <v>6226</v>
      </c>
      <c r="L45" s="36" t="s">
        <v>378</v>
      </c>
      <c r="M45" s="45" t="str">
        <f t="shared" si="1"/>
        <v>01</v>
      </c>
      <c r="N45" s="40" t="s">
        <v>434</v>
      </c>
      <c r="O45" s="40" t="str">
        <f>IF(QM[[#This Row],[Người phê duyệt]]="GĐNM 1", "PME I",IF(QM[[#This Row],[Người phê duyệt]]="GĐNM 2", "STADA VN","2 factories"))</f>
        <v>2 factories</v>
      </c>
      <c r="P45" s="40" t="s">
        <v>429</v>
      </c>
      <c r="Q45" s="35" t="s">
        <v>7822</v>
      </c>
      <c r="R45" s="47" t="s">
        <v>7826</v>
      </c>
      <c r="S45" s="48">
        <v>46022</v>
      </c>
      <c r="T45" s="20"/>
      <c r="U45" s="20"/>
      <c r="V45" s="4"/>
      <c r="W45" s="12" t="s">
        <v>450</v>
      </c>
      <c r="X45" s="12" t="s">
        <v>449</v>
      </c>
      <c r="Y45" s="12"/>
      <c r="Z45" s="12"/>
      <c r="AA45" s="12"/>
      <c r="AB45" s="12"/>
      <c r="AC45" s="12"/>
      <c r="AD45" s="12"/>
      <c r="AE45" s="12"/>
      <c r="AF45" s="12"/>
      <c r="AG45" s="12"/>
      <c r="AH45" s="12"/>
      <c r="AI45" s="12"/>
      <c r="AJ45" s="12"/>
      <c r="AK45" s="12"/>
      <c r="AL45" s="210"/>
      <c r="AM45" s="471"/>
      <c r="AN45" s="471"/>
      <c r="AO45" s="471"/>
      <c r="AP45" s="471"/>
      <c r="AQ45" s="471"/>
      <c r="AR45" s="471"/>
      <c r="AS45" s="471"/>
      <c r="AT45" s="471"/>
      <c r="AU45" s="471"/>
      <c r="AV45" s="471"/>
      <c r="AW45" s="369"/>
      <c r="AX45" s="369"/>
      <c r="AY45" s="369"/>
      <c r="AZ45" s="369"/>
      <c r="BA45" s="369"/>
      <c r="BB45" s="369"/>
      <c r="BC45" s="369" t="s">
        <v>451</v>
      </c>
      <c r="BD45" s="369" t="s">
        <v>451</v>
      </c>
      <c r="BE45" s="369" t="s">
        <v>451</v>
      </c>
      <c r="BF45" s="369" t="s">
        <v>451</v>
      </c>
      <c r="BG45" s="369"/>
      <c r="BH45" s="369"/>
      <c r="BI45" s="369"/>
      <c r="BJ45" s="369"/>
      <c r="BK45" s="369"/>
      <c r="BL45" s="369"/>
      <c r="BM45" s="369"/>
      <c r="BN45" s="369"/>
      <c r="BO45" s="369"/>
      <c r="BP45" s="369"/>
      <c r="BQ45" s="369"/>
      <c r="BR45" s="369"/>
      <c r="BS45" s="369"/>
      <c r="BT45" s="369"/>
      <c r="BU45" s="369"/>
      <c r="BV45" s="369"/>
      <c r="BW45" s="369"/>
      <c r="BX45" s="369"/>
      <c r="BY45" s="369"/>
      <c r="BZ45" s="369"/>
      <c r="CA45" s="369"/>
      <c r="CB45" s="369"/>
      <c r="CC45" s="369"/>
      <c r="CD45" s="369"/>
      <c r="CE45" s="369"/>
      <c r="CF45" s="369"/>
      <c r="CG45" s="369"/>
      <c r="CH45" s="369"/>
    </row>
    <row r="46" spans="1:86" ht="102" x14ac:dyDescent="0.3">
      <c r="A46" s="207">
        <v>42</v>
      </c>
      <c r="B46" s="278" t="s">
        <v>7591</v>
      </c>
      <c r="C46" s="265" t="s">
        <v>7592</v>
      </c>
      <c r="D46" s="37">
        <v>44658</v>
      </c>
      <c r="E46" s="52">
        <v>44659</v>
      </c>
      <c r="F46" s="52">
        <v>45755</v>
      </c>
      <c r="G46" s="52" t="s">
        <v>28</v>
      </c>
      <c r="H46" s="47" t="s">
        <v>218</v>
      </c>
      <c r="I46" s="35" t="s">
        <v>232</v>
      </c>
      <c r="J46" s="44" t="s">
        <v>7590</v>
      </c>
      <c r="K46" s="36" t="s">
        <v>7593</v>
      </c>
      <c r="L46" s="38" t="s">
        <v>7589</v>
      </c>
      <c r="M46" s="39" t="str">
        <f t="shared" si="1"/>
        <v>01</v>
      </c>
      <c r="N46" s="40" t="s">
        <v>428</v>
      </c>
      <c r="O46" s="40" t="str">
        <f>IF(QM[[#This Row],[Người phê duyệt]]="GĐNM 1", "PME I",IF(QM[[#This Row],[Người phê duyệt]]="GĐNM 2", "STADA VN","2 factories"))</f>
        <v>PME I</v>
      </c>
      <c r="P46" s="40" t="s">
        <v>431</v>
      </c>
      <c r="Q46" s="106"/>
      <c r="R46" s="41" t="s">
        <v>7257</v>
      </c>
      <c r="S46" s="42"/>
      <c r="T46" s="3"/>
      <c r="U46" s="3"/>
      <c r="V46" s="139"/>
      <c r="W46" s="19" t="s">
        <v>451</v>
      </c>
      <c r="X46" s="19" t="s">
        <v>451</v>
      </c>
      <c r="Y46" s="19" t="s">
        <v>451</v>
      </c>
      <c r="Z46" s="19" t="s">
        <v>451</v>
      </c>
      <c r="AA46" s="19" t="s">
        <v>447</v>
      </c>
      <c r="AB46" s="19" t="s">
        <v>448</v>
      </c>
      <c r="AC46" s="19" t="s">
        <v>450</v>
      </c>
      <c r="AD46" s="19" t="s">
        <v>450</v>
      </c>
      <c r="AE46" s="19" t="s">
        <v>450</v>
      </c>
      <c r="AF46" s="19" t="s">
        <v>450</v>
      </c>
      <c r="AG46" s="19" t="s">
        <v>450</v>
      </c>
      <c r="AH46" s="19" t="s">
        <v>450</v>
      </c>
      <c r="AI46" s="19" t="s">
        <v>450</v>
      </c>
      <c r="AJ46" s="19" t="s">
        <v>450</v>
      </c>
      <c r="AK46" s="19" t="s">
        <v>450</v>
      </c>
      <c r="AL46" s="248" t="s">
        <v>449</v>
      </c>
      <c r="AM46" s="471"/>
      <c r="AN46" s="471"/>
      <c r="AO46" s="471"/>
      <c r="AP46" s="471"/>
      <c r="AQ46" s="471"/>
      <c r="AR46" s="471"/>
      <c r="AS46" s="471"/>
      <c r="AT46" s="471"/>
      <c r="AU46" s="471"/>
      <c r="AV46" s="471"/>
      <c r="AW46" s="369"/>
      <c r="AX46" s="369"/>
      <c r="AY46" s="369"/>
      <c r="AZ46" s="369"/>
      <c r="BA46" s="369"/>
      <c r="BB46" s="369"/>
      <c r="BC46" s="369"/>
      <c r="BD46" s="369"/>
      <c r="BE46" s="369"/>
      <c r="BF46" s="369"/>
      <c r="BG46" s="369"/>
      <c r="BH46" s="369"/>
      <c r="BI46" s="369"/>
      <c r="BJ46" s="369"/>
      <c r="BK46" s="369"/>
      <c r="BL46" s="369"/>
      <c r="BM46" s="369"/>
      <c r="BN46" s="369"/>
      <c r="BO46" s="369"/>
      <c r="BP46" s="369"/>
      <c r="BQ46" s="369"/>
      <c r="BR46" s="369"/>
      <c r="BS46" s="369"/>
      <c r="BT46" s="369"/>
      <c r="BU46" s="369"/>
      <c r="BV46" s="369"/>
      <c r="BW46" s="369"/>
      <c r="BX46" s="369"/>
      <c r="BY46" s="369"/>
      <c r="BZ46" s="369"/>
      <c r="CA46" s="369"/>
      <c r="CB46" s="369"/>
      <c r="CC46" s="369"/>
      <c r="CD46" s="369"/>
      <c r="CE46" s="369"/>
      <c r="CF46" s="369"/>
      <c r="CG46" s="369"/>
      <c r="CH46" s="369"/>
    </row>
    <row r="47" spans="1:86" ht="102" x14ac:dyDescent="0.3">
      <c r="A47" s="207">
        <v>43</v>
      </c>
      <c r="B47" s="278" t="s">
        <v>6262</v>
      </c>
      <c r="C47" s="265" t="s">
        <v>70</v>
      </c>
      <c r="D47" s="37">
        <v>44461</v>
      </c>
      <c r="E47" s="52">
        <v>44469</v>
      </c>
      <c r="F47" s="52">
        <v>45565</v>
      </c>
      <c r="G47" s="52" t="s">
        <v>28</v>
      </c>
      <c r="H47" s="36" t="s">
        <v>217</v>
      </c>
      <c r="I47" s="35" t="s">
        <v>232</v>
      </c>
      <c r="J47" s="44" t="s">
        <v>6264</v>
      </c>
      <c r="K47" s="36" t="s">
        <v>6265</v>
      </c>
      <c r="L47" s="38" t="s">
        <v>6263</v>
      </c>
      <c r="M47" s="39" t="str">
        <f t="shared" si="1"/>
        <v>01</v>
      </c>
      <c r="N47" s="40" t="s">
        <v>433</v>
      </c>
      <c r="O47" s="40" t="str">
        <f>IF(QM[[#This Row],[Người phê duyệt]]="GĐNM 1", "PME I",IF(QM[[#This Row],[Người phê duyệt]]="GĐNM 2", "STADA VN","2 factories"))</f>
        <v>2 factories</v>
      </c>
      <c r="P47" s="40" t="s">
        <v>429</v>
      </c>
      <c r="Q47" s="106" t="s">
        <v>444</v>
      </c>
      <c r="R47" s="41" t="s">
        <v>7910</v>
      </c>
      <c r="S47" s="42"/>
      <c r="T47" s="3" t="s">
        <v>6209</v>
      </c>
      <c r="U47" s="3"/>
      <c r="V47" s="139"/>
      <c r="W47" s="19" t="s">
        <v>451</v>
      </c>
      <c r="X47" s="19" t="s">
        <v>449</v>
      </c>
      <c r="Y47" s="19"/>
      <c r="Z47" s="19"/>
      <c r="AA47" s="19"/>
      <c r="AB47" s="19"/>
      <c r="AC47" s="19"/>
      <c r="AD47" s="19"/>
      <c r="AE47" s="19"/>
      <c r="AF47" s="19"/>
      <c r="AG47" s="19"/>
      <c r="AH47" s="19"/>
      <c r="AI47" s="19"/>
      <c r="AJ47" s="19"/>
      <c r="AK47" s="19"/>
      <c r="AL47" s="248"/>
      <c r="AM47" s="471"/>
      <c r="AN47" s="471"/>
      <c r="AO47" s="471"/>
      <c r="AP47" s="471"/>
      <c r="AQ47" s="471"/>
      <c r="AR47" s="471"/>
      <c r="AS47" s="471"/>
      <c r="AT47" s="471"/>
      <c r="AU47" s="471"/>
      <c r="AV47" s="471"/>
      <c r="AW47" s="369"/>
      <c r="AX47" s="369"/>
      <c r="AY47" s="369"/>
      <c r="AZ47" s="369"/>
      <c r="BA47" s="369"/>
      <c r="BB47" s="369"/>
      <c r="BC47" s="369" t="s">
        <v>451</v>
      </c>
      <c r="BD47" s="369" t="s">
        <v>451</v>
      </c>
      <c r="BE47" s="369" t="s">
        <v>451</v>
      </c>
      <c r="BF47" s="369" t="s">
        <v>447</v>
      </c>
      <c r="BG47" s="369"/>
      <c r="BH47" s="369"/>
      <c r="BI47" s="369"/>
      <c r="BJ47" s="369"/>
      <c r="BK47" s="369"/>
      <c r="BL47" s="369"/>
      <c r="BM47" s="369"/>
      <c r="BN47" s="369"/>
      <c r="BO47" s="369"/>
      <c r="BP47" s="369"/>
      <c r="BQ47" s="369"/>
      <c r="BR47" s="369"/>
      <c r="BS47" s="369"/>
      <c r="BT47" s="369"/>
      <c r="BU47" s="369"/>
      <c r="BV47" s="369"/>
      <c r="BW47" s="369"/>
      <c r="BX47" s="369"/>
      <c r="BY47" s="369"/>
      <c r="BZ47" s="369"/>
      <c r="CA47" s="369"/>
      <c r="CB47" s="369"/>
      <c r="CC47" s="369"/>
      <c r="CD47" s="369"/>
      <c r="CE47" s="369"/>
      <c r="CF47" s="369"/>
      <c r="CG47" s="369"/>
      <c r="CH47" s="369"/>
    </row>
    <row r="48" spans="1:86" ht="89.25" x14ac:dyDescent="0.3">
      <c r="A48" s="207">
        <v>44</v>
      </c>
      <c r="B48" s="3" t="s">
        <v>6347</v>
      </c>
      <c r="C48" s="265" t="s">
        <v>71</v>
      </c>
      <c r="D48" s="37"/>
      <c r="E48" s="52" t="s">
        <v>2895</v>
      </c>
      <c r="F48" s="52"/>
      <c r="G48" s="52" t="s">
        <v>28</v>
      </c>
      <c r="H48" s="36" t="s">
        <v>217</v>
      </c>
      <c r="I48" s="35" t="s">
        <v>267</v>
      </c>
      <c r="J48" s="35" t="s">
        <v>6346</v>
      </c>
      <c r="K48" s="36" t="s">
        <v>6660</v>
      </c>
      <c r="L48" s="38" t="s">
        <v>6345</v>
      </c>
      <c r="M48" s="39" t="str">
        <f t="shared" si="1"/>
        <v>01</v>
      </c>
      <c r="N48" s="40" t="s">
        <v>432</v>
      </c>
      <c r="O48" s="40" t="str">
        <f>IF(QM[[#This Row],[Người phê duyệt]]="GĐNM 1", "PME I",IF(QM[[#This Row],[Người phê duyệt]]="GĐNM 2", "STADA VN","2 factories"))</f>
        <v>2 factories</v>
      </c>
      <c r="P48" s="40" t="s">
        <v>429</v>
      </c>
      <c r="Q48" s="106" t="s">
        <v>7822</v>
      </c>
      <c r="R48" s="41" t="s">
        <v>7837</v>
      </c>
      <c r="S48" s="42">
        <v>44834</v>
      </c>
      <c r="T48" s="3" t="s">
        <v>6190</v>
      </c>
      <c r="U48" s="3"/>
      <c r="V48" s="139"/>
      <c r="W48" s="19"/>
      <c r="X48" s="19"/>
      <c r="Y48" s="19" t="s">
        <v>447</v>
      </c>
      <c r="Z48" s="19" t="s">
        <v>448</v>
      </c>
      <c r="AA48" s="19" t="s">
        <v>448</v>
      </c>
      <c r="AB48" s="19" t="s">
        <v>448</v>
      </c>
      <c r="AC48" s="19" t="s">
        <v>448</v>
      </c>
      <c r="AD48" s="19" t="s">
        <v>450</v>
      </c>
      <c r="AE48" s="19" t="s">
        <v>450</v>
      </c>
      <c r="AF48" s="19" t="s">
        <v>450</v>
      </c>
      <c r="AG48" s="19" t="s">
        <v>450</v>
      </c>
      <c r="AH48" s="19" t="s">
        <v>450</v>
      </c>
      <c r="AI48" s="19" t="s">
        <v>450</v>
      </c>
      <c r="AJ48" s="19" t="s">
        <v>450</v>
      </c>
      <c r="AK48" s="19" t="s">
        <v>450</v>
      </c>
      <c r="AL48" s="248" t="s">
        <v>450</v>
      </c>
      <c r="AM48" s="248"/>
      <c r="AN48" s="248"/>
      <c r="AO48" s="248"/>
      <c r="AP48" s="248"/>
      <c r="AQ48" s="248"/>
      <c r="AR48" s="248"/>
      <c r="AS48" s="248"/>
      <c r="AT48" s="248"/>
      <c r="AU48" s="248"/>
      <c r="AV48" s="248"/>
      <c r="AW48" s="369"/>
      <c r="AX48" s="369"/>
      <c r="AY48" s="369"/>
      <c r="AZ48" s="369"/>
      <c r="BA48" s="369"/>
      <c r="BB48" s="369"/>
      <c r="BC48" s="369" t="s">
        <v>451</v>
      </c>
      <c r="BD48" s="369" t="s">
        <v>451</v>
      </c>
      <c r="BE48" s="369" t="s">
        <v>451</v>
      </c>
      <c r="BF48" s="369" t="s">
        <v>447</v>
      </c>
      <c r="BG48" s="369"/>
      <c r="BH48" s="369"/>
      <c r="BI48" s="369"/>
      <c r="BJ48" s="369"/>
      <c r="BK48" s="369"/>
      <c r="BL48" s="369"/>
      <c r="BM48" s="369"/>
      <c r="BN48" s="369"/>
      <c r="BO48" s="369"/>
      <c r="BP48" s="369"/>
      <c r="BQ48" s="369"/>
      <c r="BR48" s="369"/>
      <c r="BS48" s="369"/>
      <c r="BT48" s="369"/>
      <c r="BU48" s="369"/>
      <c r="BV48" s="369"/>
      <c r="BW48" s="369"/>
      <c r="BX48" s="369"/>
      <c r="BY48" s="369"/>
      <c r="BZ48" s="369"/>
      <c r="CA48" s="369"/>
      <c r="CB48" s="369"/>
      <c r="CC48" s="369"/>
      <c r="CD48" s="369"/>
      <c r="CE48" s="369"/>
      <c r="CF48" s="369"/>
      <c r="CG48" s="369"/>
      <c r="CH48" s="369"/>
    </row>
    <row r="49" spans="1:86" ht="140.25" x14ac:dyDescent="0.3">
      <c r="A49" s="207">
        <v>45</v>
      </c>
      <c r="B49" s="278" t="s">
        <v>6777</v>
      </c>
      <c r="C49" s="265" t="s">
        <v>72</v>
      </c>
      <c r="D49" s="37">
        <v>44513</v>
      </c>
      <c r="E49" s="52">
        <v>44520</v>
      </c>
      <c r="F49" s="52">
        <v>45616</v>
      </c>
      <c r="G49" s="52" t="s">
        <v>28</v>
      </c>
      <c r="H49" s="36" t="s">
        <v>217</v>
      </c>
      <c r="I49" s="35" t="s">
        <v>232</v>
      </c>
      <c r="J49" s="44" t="s">
        <v>6776</v>
      </c>
      <c r="K49" s="36" t="s">
        <v>261</v>
      </c>
      <c r="L49" s="38" t="s">
        <v>6775</v>
      </c>
      <c r="M49" s="39" t="str">
        <f t="shared" si="1"/>
        <v>01</v>
      </c>
      <c r="N49" s="40" t="s">
        <v>430</v>
      </c>
      <c r="O49" s="40" t="str">
        <f>IF(QM[[#This Row],[Người phê duyệt]]="GĐNM 1", "PME I",IF(QM[[#This Row],[Người phê duyệt]]="GĐNM 2", "STADA VN","2 factories"))</f>
        <v>2 factories</v>
      </c>
      <c r="P49" s="40" t="s">
        <v>430</v>
      </c>
      <c r="Q49" s="106" t="s">
        <v>7822</v>
      </c>
      <c r="R49" s="41" t="s">
        <v>7838</v>
      </c>
      <c r="S49" s="42">
        <v>44834</v>
      </c>
      <c r="T49" s="3"/>
      <c r="U49" s="3"/>
      <c r="V49" s="139"/>
      <c r="W49" s="19" t="s">
        <v>451</v>
      </c>
      <c r="X49" s="19" t="s">
        <v>451</v>
      </c>
      <c r="Y49" s="19" t="s">
        <v>451</v>
      </c>
      <c r="Z49" s="19" t="s">
        <v>451</v>
      </c>
      <c r="AA49" s="19" t="s">
        <v>451</v>
      </c>
      <c r="AB49" s="19" t="s">
        <v>451</v>
      </c>
      <c r="AC49" s="19" t="s">
        <v>448</v>
      </c>
      <c r="AD49" s="19" t="s">
        <v>448</v>
      </c>
      <c r="AE49" s="19" t="s">
        <v>448</v>
      </c>
      <c r="AF49" s="19" t="s">
        <v>449</v>
      </c>
      <c r="AG49" s="19"/>
      <c r="AH49" s="19"/>
      <c r="AI49" s="19"/>
      <c r="AJ49" s="19"/>
      <c r="AK49" s="19"/>
      <c r="AL49" s="248"/>
      <c r="AM49" s="471"/>
      <c r="AN49" s="471"/>
      <c r="AO49" s="471"/>
      <c r="AP49" s="471"/>
      <c r="AQ49" s="471"/>
      <c r="AR49" s="471"/>
      <c r="AS49" s="471"/>
      <c r="AT49" s="471"/>
      <c r="AU49" s="471"/>
      <c r="AV49" s="471"/>
      <c r="AW49" s="369"/>
      <c r="AX49" s="369"/>
      <c r="AY49" s="369"/>
      <c r="AZ49" s="369"/>
      <c r="BA49" s="369"/>
      <c r="BB49" s="369"/>
      <c r="BC49" s="369" t="s">
        <v>451</v>
      </c>
      <c r="BD49" s="369" t="s">
        <v>451</v>
      </c>
      <c r="BE49" s="369" t="s">
        <v>451</v>
      </c>
      <c r="BF49" s="369" t="s">
        <v>451</v>
      </c>
      <c r="BG49" s="369"/>
      <c r="BH49" s="369"/>
      <c r="BI49" s="369"/>
      <c r="BJ49" s="369"/>
      <c r="BK49" s="369"/>
      <c r="BL49" s="369"/>
      <c r="BM49" s="369"/>
      <c r="BN49" s="369"/>
      <c r="BO49" s="369"/>
      <c r="BP49" s="369"/>
      <c r="BQ49" s="369"/>
      <c r="BR49" s="369"/>
      <c r="BS49" s="369"/>
      <c r="BT49" s="369"/>
      <c r="BU49" s="369"/>
      <c r="BV49" s="369"/>
      <c r="BW49" s="369"/>
      <c r="BX49" s="369"/>
      <c r="BY49" s="369"/>
      <c r="BZ49" s="369"/>
      <c r="CA49" s="369"/>
      <c r="CB49" s="369"/>
      <c r="CC49" s="369"/>
      <c r="CD49" s="369"/>
      <c r="CE49" s="369"/>
      <c r="CF49" s="369"/>
      <c r="CG49" s="369"/>
      <c r="CH49" s="369"/>
    </row>
    <row r="50" spans="1:86" ht="127.5" x14ac:dyDescent="0.3">
      <c r="A50" s="207">
        <v>46</v>
      </c>
      <c r="B50" s="3" t="s">
        <v>73</v>
      </c>
      <c r="C50" s="265" t="s">
        <v>74</v>
      </c>
      <c r="D50" s="37">
        <v>44342</v>
      </c>
      <c r="E50" s="52">
        <v>44362</v>
      </c>
      <c r="F50" s="52">
        <v>45458</v>
      </c>
      <c r="G50" s="52" t="s">
        <v>28</v>
      </c>
      <c r="H50" s="36" t="s">
        <v>217</v>
      </c>
      <c r="I50" s="35" t="s">
        <v>232</v>
      </c>
      <c r="J50" s="44" t="s">
        <v>262</v>
      </c>
      <c r="K50" s="38" t="s">
        <v>263</v>
      </c>
      <c r="L50" s="38" t="s">
        <v>6227</v>
      </c>
      <c r="M50" s="45" t="str">
        <f t="shared" si="1"/>
        <v>01</v>
      </c>
      <c r="N50" s="40" t="s">
        <v>436</v>
      </c>
      <c r="O50" s="40" t="str">
        <f>IF(QM[[#This Row],[Người phê duyệt]]="GĐNM 1", "PME I",IF(QM[[#This Row],[Người phê duyệt]]="GĐNM 2", "STADA VN","2 factories"))</f>
        <v>2 factories</v>
      </c>
      <c r="P50" s="40" t="s">
        <v>429</v>
      </c>
      <c r="Q50" s="106" t="s">
        <v>7033</v>
      </c>
      <c r="R50" s="41" t="s">
        <v>8044</v>
      </c>
      <c r="S50" s="42">
        <v>44804</v>
      </c>
      <c r="T50" s="3" t="s">
        <v>6190</v>
      </c>
      <c r="U50" s="3"/>
      <c r="V50" s="18" t="s">
        <v>7561</v>
      </c>
      <c r="W50" s="19"/>
      <c r="X50" s="19"/>
      <c r="Y50" s="19"/>
      <c r="Z50" s="19"/>
      <c r="AA50" s="19"/>
      <c r="AB50" s="19"/>
      <c r="AC50" s="19"/>
      <c r="AD50" s="19"/>
      <c r="AE50" s="19"/>
      <c r="AF50" s="19"/>
      <c r="AG50" s="19"/>
      <c r="AH50" s="19"/>
      <c r="AI50" s="19"/>
      <c r="AJ50" s="19"/>
      <c r="AK50" s="19"/>
      <c r="AL50" s="248"/>
      <c r="AM50" s="471"/>
      <c r="AN50" s="471"/>
      <c r="AO50" s="471"/>
      <c r="AP50" s="471"/>
      <c r="AQ50" s="471"/>
      <c r="AR50" s="471"/>
      <c r="AS50" s="471"/>
      <c r="AT50" s="471"/>
      <c r="AU50" s="471" t="s">
        <v>451</v>
      </c>
      <c r="AV50" s="471" t="s">
        <v>451</v>
      </c>
      <c r="AW50" s="471" t="s">
        <v>451</v>
      </c>
      <c r="AX50" s="471" t="s">
        <v>451</v>
      </c>
      <c r="AY50" s="471" t="s">
        <v>451</v>
      </c>
      <c r="AZ50" s="471" t="s">
        <v>451</v>
      </c>
      <c r="BA50" s="471" t="s">
        <v>451</v>
      </c>
      <c r="BB50" s="471" t="s">
        <v>451</v>
      </c>
      <c r="BC50" s="471" t="s">
        <v>451</v>
      </c>
      <c r="BD50" s="471" t="s">
        <v>451</v>
      </c>
      <c r="BE50" s="471" t="s">
        <v>451</v>
      </c>
      <c r="BF50" s="471" t="s">
        <v>451</v>
      </c>
      <c r="BG50" s="369"/>
      <c r="BH50" s="369"/>
      <c r="BI50" s="369"/>
      <c r="BJ50" s="369"/>
      <c r="BK50" s="369"/>
      <c r="BL50" s="369"/>
      <c r="BM50" s="369"/>
      <c r="BN50" s="369"/>
      <c r="BO50" s="369"/>
      <c r="BP50" s="369"/>
      <c r="BQ50" s="369"/>
      <c r="BR50" s="369"/>
      <c r="BS50" s="369"/>
      <c r="BT50" s="369"/>
      <c r="BU50" s="369"/>
      <c r="BV50" s="369"/>
      <c r="BW50" s="369"/>
      <c r="BX50" s="369"/>
      <c r="BY50" s="369"/>
      <c r="BZ50" s="369"/>
      <c r="CA50" s="369"/>
      <c r="CB50" s="369"/>
      <c r="CC50" s="369"/>
      <c r="CD50" s="369"/>
      <c r="CE50" s="369"/>
      <c r="CF50" s="369"/>
      <c r="CG50" s="369"/>
      <c r="CH50" s="369"/>
    </row>
    <row r="51" spans="1:86" ht="51" x14ac:dyDescent="0.3">
      <c r="A51" s="207">
        <v>47</v>
      </c>
      <c r="B51" s="3" t="s">
        <v>75</v>
      </c>
      <c r="C51" s="265" t="s">
        <v>76</v>
      </c>
      <c r="D51" s="37">
        <v>43964</v>
      </c>
      <c r="E51" s="52">
        <v>43971</v>
      </c>
      <c r="F51" s="52">
        <v>45066</v>
      </c>
      <c r="G51" s="52" t="s">
        <v>28</v>
      </c>
      <c r="H51" s="36" t="s">
        <v>217</v>
      </c>
      <c r="I51" s="35" t="s">
        <v>232</v>
      </c>
      <c r="J51" s="44" t="s">
        <v>264</v>
      </c>
      <c r="K51" s="38" t="s">
        <v>265</v>
      </c>
      <c r="L51" s="38" t="s">
        <v>379</v>
      </c>
      <c r="M51" s="39" t="str">
        <f t="shared" si="1"/>
        <v>01</v>
      </c>
      <c r="N51" s="40" t="s">
        <v>436</v>
      </c>
      <c r="O51" s="40" t="str">
        <f>IF(QM[[#This Row],[Người phê duyệt]]="GĐNM 1", "PME I",IF(QM[[#This Row],[Người phê duyệt]]="GĐNM 2", "STADA VN","2 factories"))</f>
        <v>2 factories</v>
      </c>
      <c r="P51" s="40" t="s">
        <v>429</v>
      </c>
      <c r="Q51" s="106" t="s">
        <v>444</v>
      </c>
      <c r="R51" s="41" t="s">
        <v>8358</v>
      </c>
      <c r="S51" s="42"/>
      <c r="T51" s="3"/>
      <c r="U51" s="3"/>
      <c r="V51" s="18"/>
      <c r="W51" s="19"/>
      <c r="X51" s="19"/>
      <c r="Y51" s="19"/>
      <c r="Z51" s="19"/>
      <c r="AA51" s="19"/>
      <c r="AB51" s="19"/>
      <c r="AC51" s="19"/>
      <c r="AD51" s="19"/>
      <c r="AE51" s="19"/>
      <c r="AF51" s="19"/>
      <c r="AG51" s="19"/>
      <c r="AH51" s="19"/>
      <c r="AI51" s="19"/>
      <c r="AJ51" s="19"/>
      <c r="AK51" s="19"/>
      <c r="AL51" s="248"/>
      <c r="AM51" s="471"/>
      <c r="AN51" s="471"/>
      <c r="AO51" s="471"/>
      <c r="AP51" s="471"/>
      <c r="AQ51" s="471"/>
      <c r="AR51" s="471"/>
      <c r="AS51" s="471"/>
      <c r="AT51" s="471"/>
      <c r="AU51" s="471"/>
      <c r="AV51" s="471"/>
      <c r="AW51" s="369"/>
      <c r="AX51" s="369"/>
      <c r="AY51" s="369"/>
      <c r="AZ51" s="369"/>
      <c r="BA51" s="369"/>
      <c r="BB51" s="369"/>
      <c r="BC51" s="369"/>
      <c r="BD51" s="369"/>
      <c r="BE51" s="369"/>
      <c r="BF51" s="369" t="s">
        <v>451</v>
      </c>
      <c r="BG51" s="369"/>
      <c r="BH51" s="369"/>
      <c r="BI51" s="369"/>
      <c r="BJ51" s="369"/>
      <c r="BK51" s="369"/>
      <c r="BL51" s="369"/>
      <c r="BM51" s="369"/>
      <c r="BN51" s="369"/>
      <c r="BO51" s="369"/>
      <c r="BP51" s="369"/>
      <c r="BQ51" s="369"/>
      <c r="BR51" s="369"/>
      <c r="BS51" s="369"/>
      <c r="BT51" s="369"/>
      <c r="BU51" s="369"/>
      <c r="BV51" s="369"/>
      <c r="BW51" s="369"/>
      <c r="BX51" s="369"/>
      <c r="BY51" s="369"/>
      <c r="BZ51" s="369"/>
      <c r="CA51" s="369"/>
      <c r="CB51" s="369"/>
      <c r="CC51" s="369"/>
      <c r="CD51" s="369"/>
      <c r="CE51" s="369"/>
      <c r="CF51" s="369"/>
      <c r="CG51" s="369"/>
      <c r="CH51" s="369"/>
    </row>
    <row r="52" spans="1:86" ht="114.75" x14ac:dyDescent="0.3">
      <c r="A52" s="207">
        <v>48</v>
      </c>
      <c r="B52" s="3" t="s">
        <v>7198</v>
      </c>
      <c r="C52" s="265" t="s">
        <v>77</v>
      </c>
      <c r="D52" s="37">
        <v>44513</v>
      </c>
      <c r="E52" s="52">
        <v>44519</v>
      </c>
      <c r="F52" s="52">
        <v>45615</v>
      </c>
      <c r="G52" s="52" t="s">
        <v>28</v>
      </c>
      <c r="H52" s="36" t="s">
        <v>218</v>
      </c>
      <c r="I52" s="35" t="s">
        <v>232</v>
      </c>
      <c r="J52" s="44" t="s">
        <v>6510</v>
      </c>
      <c r="K52" s="36" t="s">
        <v>6703</v>
      </c>
      <c r="L52" s="38" t="s">
        <v>6509</v>
      </c>
      <c r="M52" s="39" t="str">
        <f t="shared" si="1"/>
        <v>01</v>
      </c>
      <c r="N52" s="40" t="s">
        <v>432</v>
      </c>
      <c r="O52" s="40" t="str">
        <f>IF(QM[[#This Row],[Người phê duyệt]]="GĐNM 1", "PME I",IF(QM[[#This Row],[Người phê duyệt]]="GĐNM 2", "STADA VN","2 factories"))</f>
        <v>PME I</v>
      </c>
      <c r="P52" s="40" t="s">
        <v>431</v>
      </c>
      <c r="Q52" s="106"/>
      <c r="R52" s="50" t="s">
        <v>6710</v>
      </c>
      <c r="S52" s="42"/>
      <c r="T52" s="3"/>
      <c r="U52" s="3"/>
      <c r="V52" s="139"/>
      <c r="W52" s="19" t="s">
        <v>451</v>
      </c>
      <c r="X52" s="19" t="s">
        <v>451</v>
      </c>
      <c r="Y52" s="19" t="s">
        <v>447</v>
      </c>
      <c r="Z52" s="19" t="s">
        <v>447</v>
      </c>
      <c r="AA52" s="19" t="s">
        <v>448</v>
      </c>
      <c r="AB52" s="19" t="s">
        <v>449</v>
      </c>
      <c r="AC52" s="19"/>
      <c r="AD52" s="19"/>
      <c r="AE52" s="19"/>
      <c r="AF52" s="19"/>
      <c r="AG52" s="19"/>
      <c r="AH52" s="19"/>
      <c r="AI52" s="19"/>
      <c r="AJ52" s="19"/>
      <c r="AK52" s="19"/>
      <c r="AL52" s="248"/>
      <c r="AM52" s="471"/>
      <c r="AN52" s="471"/>
      <c r="AO52" s="471"/>
      <c r="AP52" s="471"/>
      <c r="AQ52" s="471"/>
      <c r="AR52" s="471"/>
      <c r="AS52" s="471"/>
      <c r="AT52" s="471"/>
      <c r="AU52" s="471"/>
      <c r="AV52" s="471"/>
      <c r="AW52" s="369"/>
      <c r="AX52" s="369"/>
      <c r="AY52" s="369"/>
      <c r="AZ52" s="369"/>
      <c r="BA52" s="369"/>
      <c r="BB52" s="369"/>
      <c r="BC52" s="369"/>
      <c r="BD52" s="369"/>
      <c r="BE52" s="369"/>
      <c r="BF52" s="369"/>
      <c r="BG52" s="369"/>
      <c r="BH52" s="369"/>
      <c r="BI52" s="369"/>
      <c r="BJ52" s="369"/>
      <c r="BK52" s="369"/>
      <c r="BL52" s="369"/>
      <c r="BM52" s="369"/>
      <c r="BN52" s="369"/>
      <c r="BO52" s="369"/>
      <c r="BP52" s="369"/>
      <c r="BQ52" s="369"/>
      <c r="BR52" s="369"/>
      <c r="BS52" s="369"/>
      <c r="BT52" s="369"/>
      <c r="BU52" s="369"/>
      <c r="BV52" s="369"/>
      <c r="BW52" s="369"/>
      <c r="BX52" s="369"/>
      <c r="BY52" s="369"/>
      <c r="BZ52" s="369"/>
      <c r="CA52" s="369"/>
      <c r="CB52" s="369"/>
      <c r="CC52" s="369"/>
      <c r="CD52" s="369"/>
      <c r="CE52" s="369"/>
      <c r="CF52" s="369"/>
      <c r="CG52" s="369"/>
      <c r="CH52" s="369"/>
    </row>
    <row r="53" spans="1:86" ht="102" x14ac:dyDescent="0.3">
      <c r="A53" s="207">
        <v>49</v>
      </c>
      <c r="B53" s="3" t="s">
        <v>6794</v>
      </c>
      <c r="C53" s="265" t="s">
        <v>78</v>
      </c>
      <c r="D53" s="37">
        <v>44538</v>
      </c>
      <c r="E53" s="52">
        <v>44540</v>
      </c>
      <c r="F53" s="52">
        <v>45636</v>
      </c>
      <c r="G53" s="52" t="s">
        <v>28</v>
      </c>
      <c r="H53" s="36" t="s">
        <v>218</v>
      </c>
      <c r="I53" s="35" t="s">
        <v>232</v>
      </c>
      <c r="J53" s="44" t="s">
        <v>6793</v>
      </c>
      <c r="K53" s="36" t="s">
        <v>6795</v>
      </c>
      <c r="L53" s="38" t="s">
        <v>6792</v>
      </c>
      <c r="M53" s="39" t="str">
        <f t="shared" si="1"/>
        <v>01</v>
      </c>
      <c r="N53" s="40" t="s">
        <v>432</v>
      </c>
      <c r="O53" s="40" t="str">
        <f>IF(QM[[#This Row],[Người phê duyệt]]="GĐNM 1", "PME I",IF(QM[[#This Row],[Người phê duyệt]]="GĐNM 2", "STADA VN","2 factories"))</f>
        <v>PME I</v>
      </c>
      <c r="P53" s="40" t="s">
        <v>431</v>
      </c>
      <c r="Q53" s="106"/>
      <c r="R53" s="50" t="s">
        <v>6710</v>
      </c>
      <c r="S53" s="42"/>
      <c r="T53" s="3"/>
      <c r="U53" s="3"/>
      <c r="V53" s="139"/>
      <c r="W53" s="19" t="s">
        <v>451</v>
      </c>
      <c r="X53" s="19" t="s">
        <v>451</v>
      </c>
      <c r="Y53" s="19" t="s">
        <v>451</v>
      </c>
      <c r="Z53" s="19" t="s">
        <v>451</v>
      </c>
      <c r="AA53" s="19" t="s">
        <v>451</v>
      </c>
      <c r="AB53" s="19" t="s">
        <v>450</v>
      </c>
      <c r="AC53" s="19" t="s">
        <v>450</v>
      </c>
      <c r="AD53" s="19" t="s">
        <v>448</v>
      </c>
      <c r="AE53" s="19" t="s">
        <v>449</v>
      </c>
      <c r="AF53" s="19"/>
      <c r="AG53" s="19"/>
      <c r="AH53" s="19"/>
      <c r="AI53" s="19"/>
      <c r="AJ53" s="19"/>
      <c r="AK53" s="19"/>
      <c r="AL53" s="248"/>
      <c r="AM53" s="471"/>
      <c r="AN53" s="471"/>
      <c r="AO53" s="471"/>
      <c r="AP53" s="471"/>
      <c r="AQ53" s="471"/>
      <c r="AR53" s="471"/>
      <c r="AS53" s="471"/>
      <c r="AT53" s="471"/>
      <c r="AU53" s="471"/>
      <c r="AV53" s="471"/>
      <c r="AW53" s="369"/>
      <c r="AX53" s="369"/>
      <c r="AY53" s="369"/>
      <c r="AZ53" s="369"/>
      <c r="BA53" s="369"/>
      <c r="BB53" s="369"/>
      <c r="BC53" s="369"/>
      <c r="BD53" s="369"/>
      <c r="BE53" s="369"/>
      <c r="BF53" s="369"/>
      <c r="BG53" s="369"/>
      <c r="BH53" s="369"/>
      <c r="BI53" s="369"/>
      <c r="BJ53" s="369"/>
      <c r="BK53" s="369"/>
      <c r="BL53" s="369"/>
      <c r="BM53" s="369"/>
      <c r="BN53" s="369"/>
      <c r="BO53" s="369"/>
      <c r="BP53" s="369"/>
      <c r="BQ53" s="369"/>
      <c r="BR53" s="369"/>
      <c r="BS53" s="369"/>
      <c r="BT53" s="369"/>
      <c r="BU53" s="369"/>
      <c r="BV53" s="369"/>
      <c r="BW53" s="369"/>
      <c r="BX53" s="369"/>
      <c r="BY53" s="369"/>
      <c r="BZ53" s="369"/>
      <c r="CA53" s="369"/>
      <c r="CB53" s="369"/>
      <c r="CC53" s="369"/>
      <c r="CD53" s="369"/>
      <c r="CE53" s="369"/>
      <c r="CF53" s="369"/>
      <c r="CG53" s="369"/>
      <c r="CH53" s="369"/>
    </row>
    <row r="54" spans="1:86" ht="76.5" x14ac:dyDescent="0.3">
      <c r="A54" s="207">
        <v>50</v>
      </c>
      <c r="B54" s="3" t="s">
        <v>6350</v>
      </c>
      <c r="C54" s="265" t="s">
        <v>79</v>
      </c>
      <c r="D54" s="37">
        <v>44510</v>
      </c>
      <c r="E54" s="52">
        <v>44512</v>
      </c>
      <c r="F54" s="52">
        <v>45608</v>
      </c>
      <c r="G54" s="52" t="s">
        <v>28</v>
      </c>
      <c r="H54" s="36" t="s">
        <v>217</v>
      </c>
      <c r="I54" s="35" t="s">
        <v>232</v>
      </c>
      <c r="J54" s="35" t="s">
        <v>6349</v>
      </c>
      <c r="K54" s="38" t="s">
        <v>266</v>
      </c>
      <c r="L54" s="36" t="s">
        <v>6348</v>
      </c>
      <c r="M54" s="45" t="str">
        <f t="shared" si="1"/>
        <v>01</v>
      </c>
      <c r="N54" s="40" t="s">
        <v>432</v>
      </c>
      <c r="O54" s="40" t="str">
        <f>IF(QM[[#This Row],[Người phê duyệt]]="GĐNM 1", "PME I",IF(QM[[#This Row],[Người phê duyệt]]="GĐNM 2", "STADA VN","2 factories"))</f>
        <v>2 factories</v>
      </c>
      <c r="P54" s="40" t="s">
        <v>429</v>
      </c>
      <c r="Q54" s="106"/>
      <c r="R54" s="41" t="s">
        <v>6608</v>
      </c>
      <c r="S54" s="42"/>
      <c r="T54" s="3"/>
      <c r="U54" s="3"/>
      <c r="V54" s="139"/>
      <c r="W54" s="19"/>
      <c r="X54" s="19"/>
      <c r="Y54" s="19" t="s">
        <v>447</v>
      </c>
      <c r="Z54" s="19" t="s">
        <v>448</v>
      </c>
      <c r="AA54" s="19" t="s">
        <v>449</v>
      </c>
      <c r="AB54" s="19"/>
      <c r="AC54" s="19"/>
      <c r="AD54" s="19"/>
      <c r="AE54" s="19"/>
      <c r="AF54" s="19"/>
      <c r="AG54" s="19"/>
      <c r="AH54" s="19"/>
      <c r="AI54" s="19"/>
      <c r="AJ54" s="19"/>
      <c r="AK54" s="19"/>
      <c r="AL54" s="248"/>
      <c r="AM54" s="471"/>
      <c r="AN54" s="471"/>
      <c r="AO54" s="471"/>
      <c r="AP54" s="471"/>
      <c r="AQ54" s="471"/>
      <c r="AR54" s="471"/>
      <c r="AS54" s="471"/>
      <c r="AT54" s="471"/>
      <c r="AU54" s="471"/>
      <c r="AV54" s="471"/>
      <c r="AW54" s="369"/>
      <c r="AX54" s="369"/>
      <c r="AY54" s="369"/>
      <c r="AZ54" s="369"/>
      <c r="BA54" s="369"/>
      <c r="BB54" s="369"/>
      <c r="BC54" s="369"/>
      <c r="BD54" s="369"/>
      <c r="BE54" s="369"/>
      <c r="BF54" s="369"/>
      <c r="BG54" s="369"/>
      <c r="BH54" s="369"/>
      <c r="BI54" s="369"/>
      <c r="BJ54" s="369"/>
      <c r="BK54" s="369"/>
      <c r="BL54" s="369"/>
      <c r="BM54" s="369"/>
      <c r="BN54" s="369"/>
      <c r="BO54" s="369"/>
      <c r="BP54" s="369"/>
      <c r="BQ54" s="369"/>
      <c r="BR54" s="369"/>
      <c r="BS54" s="369"/>
      <c r="BT54" s="369"/>
      <c r="BU54" s="369"/>
      <c r="BV54" s="369"/>
      <c r="BW54" s="369"/>
      <c r="BX54" s="369"/>
      <c r="BY54" s="369"/>
      <c r="BZ54" s="369"/>
      <c r="CA54" s="369"/>
      <c r="CB54" s="369"/>
      <c r="CC54" s="369"/>
      <c r="CD54" s="369"/>
      <c r="CE54" s="369"/>
      <c r="CF54" s="369"/>
      <c r="CG54" s="369"/>
      <c r="CH54" s="369"/>
    </row>
    <row r="55" spans="1:86" s="11" customFormat="1" ht="204" x14ac:dyDescent="0.3">
      <c r="A55" s="207">
        <v>51</v>
      </c>
      <c r="B55" s="20" t="s">
        <v>8075</v>
      </c>
      <c r="C55" s="214" t="s">
        <v>80</v>
      </c>
      <c r="D55" s="37">
        <v>44725</v>
      </c>
      <c r="E55" s="37">
        <v>44727</v>
      </c>
      <c r="F55" s="37">
        <v>45823</v>
      </c>
      <c r="G55" s="37" t="s">
        <v>28</v>
      </c>
      <c r="H55" s="36" t="s">
        <v>217</v>
      </c>
      <c r="I55" s="35" t="s">
        <v>232</v>
      </c>
      <c r="J55" s="35" t="s">
        <v>8074</v>
      </c>
      <c r="K55" s="36" t="s">
        <v>6228</v>
      </c>
      <c r="L55" s="36" t="s">
        <v>8073</v>
      </c>
      <c r="M55" s="45" t="str">
        <f t="shared" si="1"/>
        <v>01</v>
      </c>
      <c r="N55" s="40" t="s">
        <v>428</v>
      </c>
      <c r="O55" s="40" t="str">
        <f>IF(QM[[#This Row],[Người phê duyệt]]="GĐNM 1", "PME I",IF(QM[[#This Row],[Người phê duyệt]]="GĐNM 2", "STADA VN","2 factories"))</f>
        <v>2 factories</v>
      </c>
      <c r="P55" s="40" t="s">
        <v>429</v>
      </c>
      <c r="Q55" s="35" t="s">
        <v>444</v>
      </c>
      <c r="R55" s="47" t="s">
        <v>7695</v>
      </c>
      <c r="S55" s="48"/>
      <c r="T55" s="20" t="s">
        <v>6294</v>
      </c>
      <c r="U55" s="20" t="s">
        <v>6238</v>
      </c>
      <c r="V55" s="4" t="s">
        <v>8369</v>
      </c>
      <c r="W55" s="12" t="s">
        <v>450</v>
      </c>
      <c r="X55" s="12" t="s">
        <v>449</v>
      </c>
      <c r="Y55" s="12"/>
      <c r="Z55" s="12"/>
      <c r="AA55" s="12"/>
      <c r="AB55" s="12"/>
      <c r="AC55" s="12"/>
      <c r="AD55" s="12"/>
      <c r="AE55" s="12"/>
      <c r="AF55" s="12"/>
      <c r="AG55" s="12"/>
      <c r="AH55" s="12"/>
      <c r="AI55" s="12"/>
      <c r="AJ55" s="12"/>
      <c r="AK55" s="12"/>
      <c r="AL55" s="210"/>
      <c r="AM55" s="471"/>
      <c r="AN55" s="471"/>
      <c r="AO55" s="471"/>
      <c r="AP55" s="471"/>
      <c r="AQ55" s="471"/>
      <c r="AR55" s="471"/>
      <c r="AS55" s="471"/>
      <c r="AT55" s="471"/>
      <c r="AU55" s="471"/>
      <c r="AV55" s="471"/>
      <c r="AW55" s="369"/>
      <c r="AX55" s="369"/>
      <c r="AY55" s="369" t="s">
        <v>451</v>
      </c>
      <c r="AZ55" s="369" t="s">
        <v>451</v>
      </c>
      <c r="BA55" s="369" t="s">
        <v>451</v>
      </c>
      <c r="BB55" s="369" t="s">
        <v>451</v>
      </c>
      <c r="BC55" s="369" t="s">
        <v>447</v>
      </c>
      <c r="BD55" s="369" t="s">
        <v>448</v>
      </c>
      <c r="BE55" s="369" t="s">
        <v>448</v>
      </c>
      <c r="BF55" s="369" t="s">
        <v>449</v>
      </c>
      <c r="BG55" s="369"/>
      <c r="BH55" s="369"/>
      <c r="BI55" s="369"/>
      <c r="BJ55" s="369"/>
      <c r="BK55" s="369"/>
      <c r="BL55" s="369"/>
      <c r="BM55" s="369"/>
      <c r="BN55" s="369"/>
      <c r="BO55" s="369"/>
      <c r="BP55" s="369"/>
      <c r="BQ55" s="369"/>
      <c r="BR55" s="369"/>
      <c r="BS55" s="369"/>
      <c r="BT55" s="369"/>
      <c r="BU55" s="369"/>
      <c r="BV55" s="369"/>
      <c r="BW55" s="369"/>
      <c r="BX55" s="369"/>
      <c r="BY55" s="369"/>
      <c r="BZ55" s="369"/>
      <c r="CA55" s="369"/>
      <c r="CB55" s="369"/>
      <c r="CC55" s="369"/>
      <c r="CD55" s="369"/>
      <c r="CE55" s="369"/>
      <c r="CF55" s="369"/>
      <c r="CG55" s="369"/>
      <c r="CH55" s="369"/>
    </row>
    <row r="56" spans="1:86" ht="76.5" x14ac:dyDescent="0.3">
      <c r="A56" s="207">
        <v>52</v>
      </c>
      <c r="B56" s="3" t="s">
        <v>81</v>
      </c>
      <c r="C56" s="265" t="s">
        <v>82</v>
      </c>
      <c r="D56" s="37">
        <v>43916</v>
      </c>
      <c r="E56" s="52">
        <v>43922</v>
      </c>
      <c r="F56" s="52">
        <v>45017</v>
      </c>
      <c r="G56" s="52" t="s">
        <v>28</v>
      </c>
      <c r="H56" s="36" t="s">
        <v>217</v>
      </c>
      <c r="I56" s="35" t="s">
        <v>232</v>
      </c>
      <c r="J56" s="35" t="s">
        <v>268</v>
      </c>
      <c r="K56" s="38" t="s">
        <v>269</v>
      </c>
      <c r="L56" s="36" t="s">
        <v>380</v>
      </c>
      <c r="M56" s="45" t="str">
        <f t="shared" si="1"/>
        <v>01</v>
      </c>
      <c r="N56" s="40" t="s">
        <v>430</v>
      </c>
      <c r="O56" s="40" t="str">
        <f>IF(QM[[#This Row],[Người phê duyệt]]="GĐNM 1", "PME I",IF(QM[[#This Row],[Người phê duyệt]]="GĐNM 2", "STADA VN","2 factories"))</f>
        <v>2 factories</v>
      </c>
      <c r="P56" s="40" t="s">
        <v>429</v>
      </c>
      <c r="Q56" s="106"/>
      <c r="R56" s="41"/>
      <c r="S56" s="42"/>
      <c r="T56" s="3"/>
      <c r="U56" s="3"/>
      <c r="V56" s="18"/>
      <c r="W56" s="19" t="s">
        <v>451</v>
      </c>
      <c r="X56" s="19" t="s">
        <v>451</v>
      </c>
      <c r="Y56" s="19" t="s">
        <v>451</v>
      </c>
      <c r="Z56" s="19" t="s">
        <v>451</v>
      </c>
      <c r="AA56" s="19" t="s">
        <v>451</v>
      </c>
      <c r="AB56" s="19" t="s">
        <v>451</v>
      </c>
      <c r="AC56" s="19" t="s">
        <v>451</v>
      </c>
      <c r="AD56" s="19" t="s">
        <v>451</v>
      </c>
      <c r="AE56" s="19" t="s">
        <v>451</v>
      </c>
      <c r="AF56" s="19" t="s">
        <v>451</v>
      </c>
      <c r="AG56" s="19" t="s">
        <v>451</v>
      </c>
      <c r="AH56" s="19" t="s">
        <v>451</v>
      </c>
      <c r="AI56" s="19" t="s">
        <v>451</v>
      </c>
      <c r="AJ56" s="19"/>
      <c r="AK56" s="19"/>
      <c r="AL56" s="248"/>
      <c r="AM56" s="471"/>
      <c r="AN56" s="471"/>
      <c r="AO56" s="471"/>
      <c r="AP56" s="471"/>
      <c r="AQ56" s="471"/>
      <c r="AR56" s="471"/>
      <c r="AS56" s="471"/>
      <c r="AT56" s="471"/>
      <c r="AU56" s="471"/>
      <c r="AV56" s="471"/>
      <c r="AW56" s="369"/>
      <c r="AX56" s="369"/>
      <c r="AY56" s="369"/>
      <c r="AZ56" s="369"/>
      <c r="BA56" s="369"/>
      <c r="BB56" s="369"/>
      <c r="BC56" s="369"/>
      <c r="BD56" s="369"/>
      <c r="BE56" s="369"/>
      <c r="BF56" s="369"/>
      <c r="BG56" s="369"/>
      <c r="BH56" s="369"/>
      <c r="BI56" s="369"/>
      <c r="BJ56" s="369"/>
      <c r="BK56" s="369"/>
      <c r="BL56" s="369"/>
      <c r="BM56" s="369"/>
      <c r="BN56" s="369"/>
      <c r="BO56" s="369"/>
      <c r="BP56" s="369"/>
      <c r="BQ56" s="369"/>
      <c r="BR56" s="369"/>
      <c r="BS56" s="369"/>
      <c r="BT56" s="369"/>
      <c r="BU56" s="369"/>
      <c r="BV56" s="369"/>
      <c r="BW56" s="369"/>
      <c r="BX56" s="369"/>
      <c r="BY56" s="369"/>
      <c r="BZ56" s="369"/>
      <c r="CA56" s="369"/>
      <c r="CB56" s="369"/>
      <c r="CC56" s="369"/>
      <c r="CD56" s="369"/>
      <c r="CE56" s="369"/>
      <c r="CF56" s="369"/>
      <c r="CG56" s="369"/>
      <c r="CH56" s="369"/>
    </row>
    <row r="57" spans="1:86" ht="38.25" x14ac:dyDescent="0.3">
      <c r="A57" s="207">
        <v>53</v>
      </c>
      <c r="B57" s="278" t="s">
        <v>83</v>
      </c>
      <c r="C57" s="265" t="s">
        <v>84</v>
      </c>
      <c r="D57" s="37">
        <v>43994</v>
      </c>
      <c r="E57" s="52">
        <v>43997</v>
      </c>
      <c r="F57" s="52">
        <v>45092</v>
      </c>
      <c r="G57" s="52" t="s">
        <v>28</v>
      </c>
      <c r="H57" s="36" t="s">
        <v>217</v>
      </c>
      <c r="I57" s="35" t="s">
        <v>232</v>
      </c>
      <c r="J57" s="44" t="s">
        <v>270</v>
      </c>
      <c r="K57" s="36" t="s">
        <v>271</v>
      </c>
      <c r="L57" s="38" t="s">
        <v>381</v>
      </c>
      <c r="M57" s="39" t="str">
        <f t="shared" si="1"/>
        <v>01</v>
      </c>
      <c r="N57" s="40" t="s">
        <v>436</v>
      </c>
      <c r="O57" s="40" t="str">
        <f>IF(QM[[#This Row],[Người phê duyệt]]="GĐNM 1", "PME I",IF(QM[[#This Row],[Người phê duyệt]]="GĐNM 2", "STADA VN","2 factories"))</f>
        <v>2 factories</v>
      </c>
      <c r="P57" s="40" t="s">
        <v>429</v>
      </c>
      <c r="Q57" s="106"/>
      <c r="R57" s="41"/>
      <c r="S57" s="42"/>
      <c r="T57" s="3"/>
      <c r="U57" s="3"/>
      <c r="V57" s="18"/>
      <c r="W57" s="19"/>
      <c r="X57" s="19"/>
      <c r="Y57" s="19"/>
      <c r="Z57" s="19"/>
      <c r="AA57" s="19"/>
      <c r="AB57" s="19"/>
      <c r="AC57" s="19"/>
      <c r="AD57" s="19"/>
      <c r="AE57" s="19"/>
      <c r="AF57" s="19"/>
      <c r="AG57" s="19"/>
      <c r="AH57" s="19"/>
      <c r="AI57" s="19"/>
      <c r="AJ57" s="19"/>
      <c r="AK57" s="19"/>
      <c r="AL57" s="248"/>
      <c r="AM57" s="471"/>
      <c r="AN57" s="471"/>
      <c r="AO57" s="471"/>
      <c r="AP57" s="471"/>
      <c r="AQ57" s="471"/>
      <c r="AR57" s="471"/>
      <c r="AS57" s="471"/>
      <c r="AT57" s="471"/>
      <c r="AU57" s="471"/>
      <c r="AV57" s="471"/>
      <c r="AW57" s="369"/>
      <c r="AX57" s="369"/>
      <c r="AY57" s="369"/>
      <c r="AZ57" s="369"/>
      <c r="BA57" s="369"/>
      <c r="BB57" s="369"/>
      <c r="BC57" s="369"/>
      <c r="BD57" s="369"/>
      <c r="BE57" s="369"/>
      <c r="BF57" s="369"/>
      <c r="BG57" s="369"/>
      <c r="BH57" s="369"/>
      <c r="BI57" s="369"/>
      <c r="BJ57" s="369"/>
      <c r="BK57" s="369"/>
      <c r="BL57" s="369"/>
      <c r="BM57" s="369"/>
      <c r="BN57" s="369"/>
      <c r="BO57" s="369"/>
      <c r="BP57" s="369"/>
      <c r="BQ57" s="369"/>
      <c r="BR57" s="369"/>
      <c r="BS57" s="369"/>
      <c r="BT57" s="369"/>
      <c r="BU57" s="369"/>
      <c r="BV57" s="369"/>
      <c r="BW57" s="369"/>
      <c r="BX57" s="369"/>
      <c r="BY57" s="369"/>
      <c r="BZ57" s="369"/>
      <c r="CA57" s="369"/>
      <c r="CB57" s="369"/>
      <c r="CC57" s="369"/>
      <c r="CD57" s="369"/>
      <c r="CE57" s="369"/>
      <c r="CF57" s="369"/>
      <c r="CG57" s="369"/>
      <c r="CH57" s="369"/>
    </row>
    <row r="58" spans="1:86" ht="51" x14ac:dyDescent="0.3">
      <c r="A58" s="207">
        <v>54</v>
      </c>
      <c r="B58" s="3" t="s">
        <v>85</v>
      </c>
      <c r="C58" s="265" t="s">
        <v>86</v>
      </c>
      <c r="D58" s="37">
        <v>44007</v>
      </c>
      <c r="E58" s="52">
        <v>44013</v>
      </c>
      <c r="F58" s="52">
        <v>45108</v>
      </c>
      <c r="G58" s="52" t="s">
        <v>28</v>
      </c>
      <c r="H58" s="36" t="s">
        <v>222</v>
      </c>
      <c r="I58" s="35" t="s">
        <v>232</v>
      </c>
      <c r="J58" s="35" t="s">
        <v>272</v>
      </c>
      <c r="K58" s="38" t="s">
        <v>273</v>
      </c>
      <c r="L58" s="36" t="s">
        <v>382</v>
      </c>
      <c r="M58" s="45" t="str">
        <f t="shared" si="1"/>
        <v>01</v>
      </c>
      <c r="N58" s="40" t="s">
        <v>436</v>
      </c>
      <c r="O58" s="40" t="str">
        <f>IF(QM[[#This Row],[Người phê duyệt]]="GĐNM 1", "PME I",IF(QM[[#This Row],[Người phê duyệt]]="GĐNM 2", "STADA VN","2 factories"))</f>
        <v>2 factories</v>
      </c>
      <c r="P58" s="40" t="s">
        <v>429</v>
      </c>
      <c r="Q58" s="106"/>
      <c r="R58" s="41"/>
      <c r="S58" s="42"/>
      <c r="T58" s="3"/>
      <c r="U58" s="3"/>
      <c r="V58" s="18"/>
      <c r="W58" s="19"/>
      <c r="X58" s="19"/>
      <c r="Y58" s="19"/>
      <c r="Z58" s="19"/>
      <c r="AA58" s="19"/>
      <c r="AB58" s="19"/>
      <c r="AC58" s="19"/>
      <c r="AD58" s="19"/>
      <c r="AE58" s="19"/>
      <c r="AF58" s="19"/>
      <c r="AG58" s="19"/>
      <c r="AH58" s="19"/>
      <c r="AI58" s="19"/>
      <c r="AJ58" s="19"/>
      <c r="AK58" s="19"/>
      <c r="AL58" s="248"/>
      <c r="AM58" s="471"/>
      <c r="AN58" s="471"/>
      <c r="AO58" s="471"/>
      <c r="AP58" s="471"/>
      <c r="AQ58" s="471"/>
      <c r="AR58" s="471"/>
      <c r="AS58" s="471"/>
      <c r="AT58" s="471"/>
      <c r="AU58" s="471"/>
      <c r="AV58" s="471"/>
      <c r="AW58" s="369"/>
      <c r="AX58" s="369"/>
      <c r="AY58" s="369"/>
      <c r="AZ58" s="369"/>
      <c r="BA58" s="369"/>
      <c r="BB58" s="369"/>
      <c r="BC58" s="369"/>
      <c r="BD58" s="369"/>
      <c r="BE58" s="369"/>
      <c r="BF58" s="369"/>
      <c r="BG58" s="369"/>
      <c r="BH58" s="369"/>
      <c r="BI58" s="369"/>
      <c r="BJ58" s="369"/>
      <c r="BK58" s="369"/>
      <c r="BL58" s="369"/>
      <c r="BM58" s="369"/>
      <c r="BN58" s="369"/>
      <c r="BO58" s="369"/>
      <c r="BP58" s="369"/>
      <c r="BQ58" s="369"/>
      <c r="BR58" s="369"/>
      <c r="BS58" s="369"/>
      <c r="BT58" s="369"/>
      <c r="BU58" s="369"/>
      <c r="BV58" s="369"/>
      <c r="BW58" s="369"/>
      <c r="BX58" s="369"/>
      <c r="BY58" s="369"/>
      <c r="BZ58" s="369"/>
      <c r="CA58" s="369"/>
      <c r="CB58" s="369"/>
      <c r="CC58" s="369"/>
      <c r="CD58" s="369"/>
      <c r="CE58" s="369"/>
      <c r="CF58" s="369"/>
      <c r="CG58" s="369"/>
      <c r="CH58" s="369"/>
    </row>
    <row r="59" spans="1:86" ht="38.25" x14ac:dyDescent="0.3">
      <c r="A59" s="207">
        <v>55</v>
      </c>
      <c r="B59" s="278" t="s">
        <v>87</v>
      </c>
      <c r="C59" s="265" t="s">
        <v>88</v>
      </c>
      <c r="D59" s="37">
        <v>44372</v>
      </c>
      <c r="E59" s="52">
        <v>44375</v>
      </c>
      <c r="F59" s="52">
        <v>45471</v>
      </c>
      <c r="G59" s="52" t="s">
        <v>28</v>
      </c>
      <c r="H59" s="36" t="s">
        <v>222</v>
      </c>
      <c r="I59" s="35" t="s">
        <v>232</v>
      </c>
      <c r="J59" s="44" t="s">
        <v>274</v>
      </c>
      <c r="K59" s="38" t="s">
        <v>275</v>
      </c>
      <c r="L59" s="38" t="s">
        <v>383</v>
      </c>
      <c r="M59" s="39" t="str">
        <f t="shared" si="1"/>
        <v>01</v>
      </c>
      <c r="N59" s="40" t="s">
        <v>430</v>
      </c>
      <c r="O59" s="40" t="str">
        <f>IF(QM[[#This Row],[Người phê duyệt]]="GĐNM 1", "PME I",IF(QM[[#This Row],[Người phê duyệt]]="GĐNM 2", "STADA VN","2 factories"))</f>
        <v>2 factories</v>
      </c>
      <c r="P59" s="40" t="s">
        <v>429</v>
      </c>
      <c r="Q59" s="106" t="s">
        <v>7033</v>
      </c>
      <c r="R59" s="41" t="s">
        <v>8035</v>
      </c>
      <c r="S59" s="42">
        <v>44773</v>
      </c>
      <c r="T59" s="3"/>
      <c r="U59" s="3"/>
      <c r="V59" s="18"/>
      <c r="W59" s="19"/>
      <c r="X59" s="19"/>
      <c r="Y59" s="19"/>
      <c r="Z59" s="19"/>
      <c r="AA59" s="19"/>
      <c r="AB59" s="19"/>
      <c r="AC59" s="19"/>
      <c r="AD59" s="19"/>
      <c r="AE59" s="19"/>
      <c r="AF59" s="19"/>
      <c r="AG59" s="19"/>
      <c r="AH59" s="19"/>
      <c r="AI59" s="19"/>
      <c r="AJ59" s="19"/>
      <c r="AK59" s="19"/>
      <c r="AL59" s="248"/>
      <c r="AM59" s="471"/>
      <c r="AN59" s="471"/>
      <c r="AO59" s="471"/>
      <c r="AP59" s="471"/>
      <c r="AQ59" s="471"/>
      <c r="AR59" s="471"/>
      <c r="AS59" s="471"/>
      <c r="AT59" s="471"/>
      <c r="AU59" s="471"/>
      <c r="AV59" s="471"/>
      <c r="AW59" s="369"/>
      <c r="AX59" s="369"/>
      <c r="AY59" s="369"/>
      <c r="AZ59" s="369"/>
      <c r="BA59" s="369"/>
      <c r="BB59" s="369"/>
      <c r="BC59" s="369"/>
      <c r="BD59" s="369" t="s">
        <v>451</v>
      </c>
      <c r="BE59" s="369" t="s">
        <v>451</v>
      </c>
      <c r="BF59" s="369" t="s">
        <v>451</v>
      </c>
      <c r="BG59" s="369"/>
      <c r="BH59" s="369"/>
      <c r="BI59" s="369"/>
      <c r="BJ59" s="369"/>
      <c r="BK59" s="369"/>
      <c r="BL59" s="369"/>
      <c r="BM59" s="369"/>
      <c r="BN59" s="369"/>
      <c r="BO59" s="369"/>
      <c r="BP59" s="369"/>
      <c r="BQ59" s="369"/>
      <c r="BR59" s="369"/>
      <c r="BS59" s="369"/>
      <c r="BT59" s="369"/>
      <c r="BU59" s="369"/>
      <c r="BV59" s="369"/>
      <c r="BW59" s="369"/>
      <c r="BX59" s="369"/>
      <c r="BY59" s="369"/>
      <c r="BZ59" s="369"/>
      <c r="CA59" s="369"/>
      <c r="CB59" s="369"/>
      <c r="CC59" s="369"/>
      <c r="CD59" s="369"/>
      <c r="CE59" s="369"/>
      <c r="CF59" s="369"/>
      <c r="CG59" s="369"/>
      <c r="CH59" s="369"/>
    </row>
    <row r="60" spans="1:86" ht="89.25" x14ac:dyDescent="0.3">
      <c r="A60" s="207">
        <v>56</v>
      </c>
      <c r="B60" s="278" t="s">
        <v>89</v>
      </c>
      <c r="C60" s="265" t="s">
        <v>90</v>
      </c>
      <c r="D60" s="37">
        <v>43873</v>
      </c>
      <c r="E60" s="52">
        <v>43879</v>
      </c>
      <c r="F60" s="52">
        <v>44975</v>
      </c>
      <c r="G60" s="52" t="s">
        <v>28</v>
      </c>
      <c r="H60" s="36" t="s">
        <v>217</v>
      </c>
      <c r="I60" s="35" t="s">
        <v>232</v>
      </c>
      <c r="J60" s="44" t="s">
        <v>276</v>
      </c>
      <c r="K60" s="38" t="s">
        <v>277</v>
      </c>
      <c r="L60" s="36" t="s">
        <v>384</v>
      </c>
      <c r="M60" s="45" t="str">
        <f t="shared" si="1"/>
        <v>01</v>
      </c>
      <c r="N60" s="40" t="s">
        <v>436</v>
      </c>
      <c r="O60" s="40" t="str">
        <f>IF(QM[[#This Row],[Người phê duyệt]]="GĐNM 1", "PME I",IF(QM[[#This Row],[Người phê duyệt]]="GĐNM 2", "STADA VN","2 factories"))</f>
        <v>2 factories</v>
      </c>
      <c r="P60" s="40" t="s">
        <v>429</v>
      </c>
      <c r="Q60" s="106"/>
      <c r="R60" s="41"/>
      <c r="S60" s="42"/>
      <c r="T60" s="3"/>
      <c r="U60" s="3"/>
      <c r="V60" s="18"/>
      <c r="W60" s="19"/>
      <c r="X60" s="19"/>
      <c r="Y60" s="19"/>
      <c r="Z60" s="19"/>
      <c r="AA60" s="19"/>
      <c r="AB60" s="19"/>
      <c r="AC60" s="19"/>
      <c r="AD60" s="19"/>
      <c r="AE60" s="19"/>
      <c r="AF60" s="19"/>
      <c r="AG60" s="19"/>
      <c r="AH60" s="19"/>
      <c r="AI60" s="19"/>
      <c r="AJ60" s="19"/>
      <c r="AK60" s="19"/>
      <c r="AL60" s="248"/>
      <c r="AM60" s="471"/>
      <c r="AN60" s="471"/>
      <c r="AO60" s="471"/>
      <c r="AP60" s="471"/>
      <c r="AQ60" s="471"/>
      <c r="AR60" s="471"/>
      <c r="AS60" s="471"/>
      <c r="AT60" s="471"/>
      <c r="AU60" s="471"/>
      <c r="AV60" s="471"/>
      <c r="AW60" s="369"/>
      <c r="AX60" s="369"/>
      <c r="AY60" s="369"/>
      <c r="AZ60" s="369"/>
      <c r="BA60" s="369"/>
      <c r="BB60" s="369"/>
      <c r="BC60" s="369"/>
      <c r="BD60" s="369"/>
      <c r="BE60" s="369"/>
      <c r="BF60" s="369"/>
      <c r="BG60" s="369"/>
      <c r="BH60" s="369"/>
      <c r="BI60" s="369"/>
      <c r="BJ60" s="369"/>
      <c r="BK60" s="369"/>
      <c r="BL60" s="369"/>
      <c r="BM60" s="369"/>
      <c r="BN60" s="369"/>
      <c r="BO60" s="369"/>
      <c r="BP60" s="369"/>
      <c r="BQ60" s="369"/>
      <c r="BR60" s="369"/>
      <c r="BS60" s="369"/>
      <c r="BT60" s="369"/>
      <c r="BU60" s="369"/>
      <c r="BV60" s="369"/>
      <c r="BW60" s="369"/>
      <c r="BX60" s="369"/>
      <c r="BY60" s="369"/>
      <c r="BZ60" s="369"/>
      <c r="CA60" s="369"/>
      <c r="CB60" s="369"/>
      <c r="CC60" s="369"/>
      <c r="CD60" s="369"/>
      <c r="CE60" s="369"/>
      <c r="CF60" s="369"/>
      <c r="CG60" s="369"/>
      <c r="CH60" s="369"/>
    </row>
    <row r="61" spans="1:86" ht="51" x14ac:dyDescent="0.3">
      <c r="A61" s="207">
        <v>57</v>
      </c>
      <c r="B61" s="278" t="s">
        <v>91</v>
      </c>
      <c r="C61" s="265" t="s">
        <v>92</v>
      </c>
      <c r="D61" s="37">
        <v>44366</v>
      </c>
      <c r="E61" s="52">
        <v>44368</v>
      </c>
      <c r="F61" s="52">
        <v>45464</v>
      </c>
      <c r="G61" s="52" t="s">
        <v>28</v>
      </c>
      <c r="H61" s="36" t="s">
        <v>217</v>
      </c>
      <c r="I61" s="35" t="s">
        <v>232</v>
      </c>
      <c r="J61" s="44" t="s">
        <v>278</v>
      </c>
      <c r="K61" s="38" t="s">
        <v>279</v>
      </c>
      <c r="L61" s="38" t="s">
        <v>385</v>
      </c>
      <c r="M61" s="39" t="str">
        <f t="shared" si="1"/>
        <v>01</v>
      </c>
      <c r="N61" s="40" t="s">
        <v>430</v>
      </c>
      <c r="O61" s="40" t="str">
        <f>IF(QM[[#This Row],[Người phê duyệt]]="GĐNM 1", "PME I",IF(QM[[#This Row],[Người phê duyệt]]="GĐNM 2", "STADA VN","2 factories"))</f>
        <v>2 factories</v>
      </c>
      <c r="P61" s="40" t="s">
        <v>429</v>
      </c>
      <c r="Q61" s="106"/>
      <c r="R61" s="41"/>
      <c r="S61" s="42"/>
      <c r="T61" s="3"/>
      <c r="U61" s="3"/>
      <c r="V61" s="18"/>
      <c r="W61" s="19"/>
      <c r="X61" s="19"/>
      <c r="Y61" s="19"/>
      <c r="Z61" s="19"/>
      <c r="AA61" s="19"/>
      <c r="AB61" s="19"/>
      <c r="AC61" s="19"/>
      <c r="AD61" s="19"/>
      <c r="AE61" s="19"/>
      <c r="AF61" s="19"/>
      <c r="AG61" s="19"/>
      <c r="AH61" s="19"/>
      <c r="AI61" s="19"/>
      <c r="AJ61" s="19"/>
      <c r="AK61" s="19"/>
      <c r="AL61" s="248"/>
      <c r="AM61" s="471"/>
      <c r="AN61" s="471"/>
      <c r="AO61" s="471"/>
      <c r="AP61" s="471"/>
      <c r="AQ61" s="471"/>
      <c r="AR61" s="471"/>
      <c r="AS61" s="471"/>
      <c r="AT61" s="471"/>
      <c r="AU61" s="471"/>
      <c r="AV61" s="471"/>
      <c r="AW61" s="369"/>
      <c r="AX61" s="369"/>
      <c r="AY61" s="369"/>
      <c r="AZ61" s="369"/>
      <c r="BA61" s="369"/>
      <c r="BB61" s="369"/>
      <c r="BC61" s="369"/>
      <c r="BD61" s="369"/>
      <c r="BE61" s="369"/>
      <c r="BF61" s="369"/>
      <c r="BG61" s="369"/>
      <c r="BH61" s="369"/>
      <c r="BI61" s="369"/>
      <c r="BJ61" s="369"/>
      <c r="BK61" s="369"/>
      <c r="BL61" s="369"/>
      <c r="BM61" s="369"/>
      <c r="BN61" s="369"/>
      <c r="BO61" s="369"/>
      <c r="BP61" s="369"/>
      <c r="BQ61" s="369"/>
      <c r="BR61" s="369"/>
      <c r="BS61" s="369"/>
      <c r="BT61" s="369"/>
      <c r="BU61" s="369"/>
      <c r="BV61" s="369"/>
      <c r="BW61" s="369"/>
      <c r="BX61" s="369"/>
      <c r="BY61" s="369"/>
      <c r="BZ61" s="369"/>
      <c r="CA61" s="369"/>
      <c r="CB61" s="369"/>
      <c r="CC61" s="369"/>
      <c r="CD61" s="369"/>
      <c r="CE61" s="369"/>
      <c r="CF61" s="369"/>
      <c r="CG61" s="369"/>
      <c r="CH61" s="369"/>
    </row>
    <row r="62" spans="1:86" ht="76.5" x14ac:dyDescent="0.3">
      <c r="A62" s="207">
        <v>58</v>
      </c>
      <c r="B62" s="278" t="s">
        <v>93</v>
      </c>
      <c r="C62" s="265" t="s">
        <v>94</v>
      </c>
      <c r="D62" s="37">
        <v>43944</v>
      </c>
      <c r="E62" s="52">
        <v>43958</v>
      </c>
      <c r="F62" s="52">
        <v>45053</v>
      </c>
      <c r="G62" s="52" t="s">
        <v>28</v>
      </c>
      <c r="H62" s="36" t="s">
        <v>217</v>
      </c>
      <c r="I62" s="35" t="s">
        <v>232</v>
      </c>
      <c r="J62" s="44" t="s">
        <v>280</v>
      </c>
      <c r="K62" s="36" t="s">
        <v>281</v>
      </c>
      <c r="L62" s="38" t="s">
        <v>386</v>
      </c>
      <c r="M62" s="39" t="str">
        <f t="shared" si="1"/>
        <v>01</v>
      </c>
      <c r="N62" s="40" t="s">
        <v>430</v>
      </c>
      <c r="O62" s="40" t="str">
        <f>IF(QM[[#This Row],[Người phê duyệt]]="GĐNM 1", "PME I",IF(QM[[#This Row],[Người phê duyệt]]="GĐNM 2", "STADA VN","2 factories"))</f>
        <v>2 factories</v>
      </c>
      <c r="P62" s="40" t="s">
        <v>430</v>
      </c>
      <c r="Q62" s="106"/>
      <c r="R62" s="41"/>
      <c r="S62" s="42"/>
      <c r="T62" s="3"/>
      <c r="U62" s="3"/>
      <c r="V62" s="18"/>
      <c r="W62" s="19"/>
      <c r="X62" s="19"/>
      <c r="Y62" s="19"/>
      <c r="Z62" s="19"/>
      <c r="AA62" s="19"/>
      <c r="AB62" s="19"/>
      <c r="AC62" s="19"/>
      <c r="AD62" s="19"/>
      <c r="AE62" s="19"/>
      <c r="AF62" s="19"/>
      <c r="AG62" s="19"/>
      <c r="AH62" s="19"/>
      <c r="AI62" s="19"/>
      <c r="AJ62" s="19"/>
      <c r="AK62" s="19"/>
      <c r="AL62" s="248"/>
      <c r="AM62" s="471"/>
      <c r="AN62" s="471"/>
      <c r="AO62" s="471"/>
      <c r="AP62" s="471"/>
      <c r="AQ62" s="471"/>
      <c r="AR62" s="471"/>
      <c r="AS62" s="471"/>
      <c r="AT62" s="471"/>
      <c r="AU62" s="471"/>
      <c r="AV62" s="471"/>
      <c r="AW62" s="369"/>
      <c r="AX62" s="369"/>
      <c r="AY62" s="369"/>
      <c r="AZ62" s="369"/>
      <c r="BA62" s="369"/>
      <c r="BB62" s="369"/>
      <c r="BC62" s="369"/>
      <c r="BD62" s="369"/>
      <c r="BE62" s="369"/>
      <c r="BF62" s="369"/>
      <c r="BG62" s="369"/>
      <c r="BH62" s="369"/>
      <c r="BI62" s="369"/>
      <c r="BJ62" s="369"/>
      <c r="BK62" s="369"/>
      <c r="BL62" s="369"/>
      <c r="BM62" s="369"/>
      <c r="BN62" s="369"/>
      <c r="BO62" s="369"/>
      <c r="BP62" s="369"/>
      <c r="BQ62" s="369"/>
      <c r="BR62" s="369"/>
      <c r="BS62" s="369"/>
      <c r="BT62" s="369"/>
      <c r="BU62" s="369"/>
      <c r="BV62" s="369"/>
      <c r="BW62" s="369"/>
      <c r="BX62" s="369"/>
      <c r="BY62" s="369"/>
      <c r="BZ62" s="369"/>
      <c r="CA62" s="369"/>
      <c r="CB62" s="369"/>
      <c r="CC62" s="369"/>
      <c r="CD62" s="369"/>
      <c r="CE62" s="369"/>
      <c r="CF62" s="369"/>
      <c r="CG62" s="369"/>
      <c r="CH62" s="369"/>
    </row>
    <row r="63" spans="1:86" ht="89.25" x14ac:dyDescent="0.3">
      <c r="A63" s="207">
        <v>59</v>
      </c>
      <c r="B63" s="278" t="s">
        <v>95</v>
      </c>
      <c r="C63" s="265" t="s">
        <v>96</v>
      </c>
      <c r="D63" s="43" t="s">
        <v>420</v>
      </c>
      <c r="E63" s="52">
        <v>44418</v>
      </c>
      <c r="F63" s="52">
        <v>45514</v>
      </c>
      <c r="G63" s="52" t="s">
        <v>28</v>
      </c>
      <c r="H63" s="36" t="s">
        <v>217</v>
      </c>
      <c r="I63" s="35" t="s">
        <v>232</v>
      </c>
      <c r="J63" s="44" t="s">
        <v>282</v>
      </c>
      <c r="K63" s="36" t="s">
        <v>283</v>
      </c>
      <c r="L63" s="38" t="s">
        <v>387</v>
      </c>
      <c r="M63" s="39" t="str">
        <f t="shared" si="1"/>
        <v>01</v>
      </c>
      <c r="N63" s="40" t="s">
        <v>428</v>
      </c>
      <c r="O63" s="40" t="str">
        <f>IF(QM[[#This Row],[Người phê duyệt]]="GĐNM 1", "PME I",IF(QM[[#This Row],[Người phê duyệt]]="GĐNM 2", "STADA VN","2 factories"))</f>
        <v>2 factories</v>
      </c>
      <c r="P63" s="40" t="s">
        <v>428</v>
      </c>
      <c r="Q63" s="106"/>
      <c r="R63" s="41"/>
      <c r="S63" s="42"/>
      <c r="T63" s="3"/>
      <c r="U63" s="3"/>
      <c r="V63" s="18"/>
      <c r="W63" s="19"/>
      <c r="X63" s="19"/>
      <c r="Y63" s="19"/>
      <c r="Z63" s="19"/>
      <c r="AA63" s="19"/>
      <c r="AB63" s="19"/>
      <c r="AC63" s="19"/>
      <c r="AD63" s="19"/>
      <c r="AE63" s="19" t="s">
        <v>451</v>
      </c>
      <c r="AF63" s="19" t="s">
        <v>451</v>
      </c>
      <c r="AG63" s="19" t="s">
        <v>451</v>
      </c>
      <c r="AH63" s="19" t="s">
        <v>447</v>
      </c>
      <c r="AI63" s="19" t="s">
        <v>447</v>
      </c>
      <c r="AJ63" s="19" t="s">
        <v>447</v>
      </c>
      <c r="AK63" s="19" t="s">
        <v>447</v>
      </c>
      <c r="AL63" s="248" t="s">
        <v>447</v>
      </c>
      <c r="AM63" s="248" t="s">
        <v>447</v>
      </c>
      <c r="AN63" s="248"/>
      <c r="AO63" s="248"/>
      <c r="AP63" s="248"/>
      <c r="AQ63" s="248"/>
      <c r="AR63" s="248"/>
      <c r="AS63" s="248"/>
      <c r="AT63" s="248"/>
      <c r="AU63" s="248"/>
      <c r="AV63" s="248"/>
      <c r="AW63" s="369"/>
      <c r="AX63" s="369"/>
      <c r="AY63" s="369"/>
      <c r="AZ63" s="369"/>
      <c r="BA63" s="369"/>
      <c r="BB63" s="369"/>
      <c r="BC63" s="369"/>
      <c r="BD63" s="369"/>
      <c r="BE63" s="369"/>
      <c r="BF63" s="369"/>
      <c r="BG63" s="369"/>
      <c r="BH63" s="369"/>
      <c r="BI63" s="369"/>
      <c r="BJ63" s="369"/>
      <c r="BK63" s="369"/>
      <c r="BL63" s="369"/>
      <c r="BM63" s="369"/>
      <c r="BN63" s="369"/>
      <c r="BO63" s="369"/>
      <c r="BP63" s="369"/>
      <c r="BQ63" s="369"/>
      <c r="BR63" s="369"/>
      <c r="BS63" s="369"/>
      <c r="BT63" s="369"/>
      <c r="BU63" s="369"/>
      <c r="BV63" s="369"/>
      <c r="BW63" s="369"/>
      <c r="BX63" s="369"/>
      <c r="BY63" s="369"/>
      <c r="BZ63" s="369"/>
      <c r="CA63" s="369"/>
      <c r="CB63" s="369"/>
      <c r="CC63" s="369"/>
      <c r="CD63" s="369"/>
      <c r="CE63" s="369"/>
      <c r="CF63" s="369"/>
      <c r="CG63" s="369"/>
      <c r="CH63" s="369"/>
    </row>
    <row r="64" spans="1:86" ht="76.5" x14ac:dyDescent="0.3">
      <c r="A64" s="207">
        <v>60</v>
      </c>
      <c r="B64" s="278" t="s">
        <v>8526</v>
      </c>
      <c r="C64" s="265" t="s">
        <v>97</v>
      </c>
      <c r="D64" s="37"/>
      <c r="E64" s="52"/>
      <c r="F64" s="52"/>
      <c r="G64" s="52" t="s">
        <v>28</v>
      </c>
      <c r="H64" s="36" t="s">
        <v>217</v>
      </c>
      <c r="I64" s="35" t="s">
        <v>3330</v>
      </c>
      <c r="J64" s="44" t="s">
        <v>8525</v>
      </c>
      <c r="K64" s="36" t="s">
        <v>6261</v>
      </c>
      <c r="L64" s="38" t="s">
        <v>8524</v>
      </c>
      <c r="M64" s="39" t="str">
        <f t="shared" si="1"/>
        <v>01</v>
      </c>
      <c r="N64" s="40" t="s">
        <v>434</v>
      </c>
      <c r="O64" s="40" t="str">
        <f>IF(QM[[#This Row],[Người phê duyệt]]="GĐNM 1", "PME I",IF(QM[[#This Row],[Người phê duyệt]]="GĐNM 2", "STADA VN","2 factories"))</f>
        <v>2 factories</v>
      </c>
      <c r="P64" s="40" t="s">
        <v>429</v>
      </c>
      <c r="Q64" s="106" t="s">
        <v>7033</v>
      </c>
      <c r="R64" s="41" t="s">
        <v>8043</v>
      </c>
      <c r="S64" s="42">
        <v>44742</v>
      </c>
      <c r="T64" s="3" t="s">
        <v>6190</v>
      </c>
      <c r="U64" s="3" t="s">
        <v>6238</v>
      </c>
      <c r="V64" s="139" t="s">
        <v>8543</v>
      </c>
      <c r="W64" s="19" t="s">
        <v>448</v>
      </c>
      <c r="X64" s="19" t="s">
        <v>449</v>
      </c>
      <c r="Y64" s="19"/>
      <c r="Z64" s="19"/>
      <c r="AA64" s="19"/>
      <c r="AB64" s="19"/>
      <c r="AC64" s="19"/>
      <c r="AD64" s="19"/>
      <c r="AE64" s="19"/>
      <c r="AF64" s="19"/>
      <c r="AG64" s="19"/>
      <c r="AH64" s="19"/>
      <c r="AI64" s="19"/>
      <c r="AJ64" s="19"/>
      <c r="AK64" s="19"/>
      <c r="AL64" s="248"/>
      <c r="AM64" s="471"/>
      <c r="AN64" s="471"/>
      <c r="AO64" s="471"/>
      <c r="AP64" s="471"/>
      <c r="AQ64" s="471"/>
      <c r="AR64" s="471"/>
      <c r="AS64" s="471"/>
      <c r="AT64" s="471"/>
      <c r="AU64" s="471"/>
      <c r="AV64" s="471"/>
      <c r="AW64" s="369"/>
      <c r="AX64" s="369"/>
      <c r="AY64" s="369"/>
      <c r="AZ64" s="369"/>
      <c r="BA64" s="369"/>
      <c r="BB64" s="369"/>
      <c r="BC64" s="369"/>
      <c r="BD64" s="369" t="s">
        <v>451</v>
      </c>
      <c r="BE64" s="369" t="s">
        <v>451</v>
      </c>
      <c r="BF64" s="369" t="s">
        <v>448</v>
      </c>
      <c r="BG64" s="369"/>
      <c r="BH64" s="369"/>
      <c r="BI64" s="369"/>
      <c r="BJ64" s="369"/>
      <c r="BK64" s="369"/>
      <c r="BL64" s="369"/>
      <c r="BM64" s="369"/>
      <c r="BN64" s="369"/>
      <c r="BO64" s="369"/>
      <c r="BP64" s="369"/>
      <c r="BQ64" s="369"/>
      <c r="BR64" s="369"/>
      <c r="BS64" s="369"/>
      <c r="BT64" s="369"/>
      <c r="BU64" s="369"/>
      <c r="BV64" s="369"/>
      <c r="BW64" s="369"/>
      <c r="BX64" s="369"/>
      <c r="BY64" s="369"/>
      <c r="BZ64" s="369"/>
      <c r="CA64" s="369"/>
      <c r="CB64" s="369"/>
      <c r="CC64" s="369"/>
      <c r="CD64" s="369"/>
      <c r="CE64" s="369"/>
      <c r="CF64" s="369"/>
      <c r="CG64" s="369"/>
      <c r="CH64" s="369"/>
    </row>
    <row r="65" spans="1:86" ht="51" x14ac:dyDescent="0.3">
      <c r="A65" s="207">
        <v>61</v>
      </c>
      <c r="B65" s="278" t="s">
        <v>98</v>
      </c>
      <c r="C65" s="265" t="s">
        <v>99</v>
      </c>
      <c r="D65" s="37">
        <v>44251</v>
      </c>
      <c r="E65" s="52">
        <v>44254</v>
      </c>
      <c r="F65" s="52">
        <v>45349</v>
      </c>
      <c r="G65" s="52" t="s">
        <v>28</v>
      </c>
      <c r="H65" s="36" t="s">
        <v>217</v>
      </c>
      <c r="I65" s="35" t="s">
        <v>232</v>
      </c>
      <c r="J65" s="44" t="s">
        <v>284</v>
      </c>
      <c r="K65" s="36" t="s">
        <v>285</v>
      </c>
      <c r="L65" s="38" t="s">
        <v>388</v>
      </c>
      <c r="M65" s="39" t="str">
        <f t="shared" si="1"/>
        <v>01</v>
      </c>
      <c r="N65" s="40" t="s">
        <v>430</v>
      </c>
      <c r="O65" s="40" t="str">
        <f>IF(QM[[#This Row],[Người phê duyệt]]="GĐNM 1", "PME I",IF(QM[[#This Row],[Người phê duyệt]]="GĐNM 2", "STADA VN","2 factories"))</f>
        <v>2 factories</v>
      </c>
      <c r="P65" s="40" t="s">
        <v>429</v>
      </c>
      <c r="Q65" s="106"/>
      <c r="R65" s="41"/>
      <c r="S65" s="42"/>
      <c r="T65" s="3"/>
      <c r="U65" s="3"/>
      <c r="V65" s="18"/>
      <c r="W65" s="19"/>
      <c r="X65" s="19"/>
      <c r="Y65" s="19"/>
      <c r="Z65" s="19"/>
      <c r="AA65" s="19"/>
      <c r="AB65" s="19"/>
      <c r="AC65" s="19"/>
      <c r="AD65" s="19"/>
      <c r="AE65" s="19"/>
      <c r="AF65" s="19"/>
      <c r="AG65" s="19"/>
      <c r="AH65" s="19"/>
      <c r="AI65" s="19"/>
      <c r="AJ65" s="19"/>
      <c r="AK65" s="19"/>
      <c r="AL65" s="248"/>
      <c r="AM65" s="471"/>
      <c r="AN65" s="471"/>
      <c r="AO65" s="471"/>
      <c r="AP65" s="471"/>
      <c r="AQ65" s="471"/>
      <c r="AR65" s="471"/>
      <c r="AS65" s="471"/>
      <c r="AT65" s="471"/>
      <c r="AU65" s="471"/>
      <c r="AV65" s="471"/>
      <c r="AW65" s="369"/>
      <c r="AX65" s="369"/>
      <c r="AY65" s="369"/>
      <c r="AZ65" s="369"/>
      <c r="BA65" s="369"/>
      <c r="BB65" s="369"/>
      <c r="BC65" s="369"/>
      <c r="BD65" s="369"/>
      <c r="BE65" s="369"/>
      <c r="BF65" s="369"/>
      <c r="BG65" s="369"/>
      <c r="BH65" s="369"/>
      <c r="BI65" s="369"/>
      <c r="BJ65" s="369"/>
      <c r="BK65" s="369"/>
      <c r="BL65" s="369"/>
      <c r="BM65" s="369"/>
      <c r="BN65" s="369"/>
      <c r="BO65" s="369"/>
      <c r="BP65" s="369"/>
      <c r="BQ65" s="369"/>
      <c r="BR65" s="369"/>
      <c r="BS65" s="369"/>
      <c r="BT65" s="369"/>
      <c r="BU65" s="369"/>
      <c r="BV65" s="369"/>
      <c r="BW65" s="369"/>
      <c r="BX65" s="369"/>
      <c r="BY65" s="369"/>
      <c r="BZ65" s="369"/>
      <c r="CA65" s="369"/>
      <c r="CB65" s="369"/>
      <c r="CC65" s="369"/>
      <c r="CD65" s="369"/>
      <c r="CE65" s="369"/>
      <c r="CF65" s="369"/>
      <c r="CG65" s="369"/>
      <c r="CH65" s="369"/>
    </row>
    <row r="66" spans="1:86" ht="51" x14ac:dyDescent="0.3">
      <c r="A66" s="207">
        <v>62</v>
      </c>
      <c r="B66" s="278" t="s">
        <v>100</v>
      </c>
      <c r="C66" s="265" t="s">
        <v>101</v>
      </c>
      <c r="D66" s="37">
        <v>44461</v>
      </c>
      <c r="E66" s="52">
        <v>44463</v>
      </c>
      <c r="F66" s="52">
        <v>45559</v>
      </c>
      <c r="G66" s="52" t="s">
        <v>28</v>
      </c>
      <c r="H66" s="36" t="s">
        <v>217</v>
      </c>
      <c r="I66" s="35" t="s">
        <v>232</v>
      </c>
      <c r="J66" s="44" t="s">
        <v>286</v>
      </c>
      <c r="K66" s="36" t="s">
        <v>287</v>
      </c>
      <c r="L66" s="38" t="s">
        <v>389</v>
      </c>
      <c r="M66" s="39" t="str">
        <f t="shared" si="1"/>
        <v>01</v>
      </c>
      <c r="N66" s="40" t="s">
        <v>434</v>
      </c>
      <c r="O66" s="40" t="str">
        <f>IF(QM[[#This Row],[Người phê duyệt]]="GĐNM 1", "PME I",IF(QM[[#This Row],[Người phê duyệt]]="GĐNM 2", "STADA VN","2 factories"))</f>
        <v>2 factories</v>
      </c>
      <c r="P66" s="40" t="s">
        <v>429</v>
      </c>
      <c r="Q66" s="106"/>
      <c r="R66" s="47" t="s">
        <v>6254</v>
      </c>
      <c r="S66" s="42"/>
      <c r="T66" s="3"/>
      <c r="U66" s="3"/>
      <c r="V66" s="18"/>
      <c r="W66" s="19" t="s">
        <v>449</v>
      </c>
      <c r="X66" s="19"/>
      <c r="Y66" s="19"/>
      <c r="Z66" s="19"/>
      <c r="AA66" s="19"/>
      <c r="AB66" s="19"/>
      <c r="AC66" s="19"/>
      <c r="AD66" s="19"/>
      <c r="AE66" s="19"/>
      <c r="AF66" s="19"/>
      <c r="AG66" s="19"/>
      <c r="AH66" s="19"/>
      <c r="AI66" s="19"/>
      <c r="AJ66" s="19"/>
      <c r="AK66" s="19"/>
      <c r="AL66" s="248"/>
      <c r="AM66" s="471"/>
      <c r="AN66" s="471"/>
      <c r="AO66" s="471"/>
      <c r="AP66" s="471"/>
      <c r="AQ66" s="471"/>
      <c r="AR66" s="471"/>
      <c r="AS66" s="471"/>
      <c r="AT66" s="471"/>
      <c r="AU66" s="471"/>
      <c r="AV66" s="471"/>
      <c r="AW66" s="369"/>
      <c r="AX66" s="369"/>
      <c r="AY66" s="369"/>
      <c r="AZ66" s="369"/>
      <c r="BA66" s="369"/>
      <c r="BB66" s="369"/>
      <c r="BC66" s="369"/>
      <c r="BD66" s="369"/>
      <c r="BE66" s="369"/>
      <c r="BF66" s="369"/>
      <c r="BG66" s="369"/>
      <c r="BH66" s="369"/>
      <c r="BI66" s="369"/>
      <c r="BJ66" s="369"/>
      <c r="BK66" s="369"/>
      <c r="BL66" s="369"/>
      <c r="BM66" s="369"/>
      <c r="BN66" s="369"/>
      <c r="BO66" s="369"/>
      <c r="BP66" s="369"/>
      <c r="BQ66" s="369"/>
      <c r="BR66" s="369"/>
      <c r="BS66" s="369"/>
      <c r="BT66" s="369"/>
      <c r="BU66" s="369"/>
      <c r="BV66" s="369"/>
      <c r="BW66" s="369"/>
      <c r="BX66" s="369"/>
      <c r="BY66" s="369"/>
      <c r="BZ66" s="369"/>
      <c r="CA66" s="369"/>
      <c r="CB66" s="369"/>
      <c r="CC66" s="369"/>
      <c r="CD66" s="369"/>
      <c r="CE66" s="369"/>
      <c r="CF66" s="369"/>
      <c r="CG66" s="369"/>
      <c r="CH66" s="369"/>
    </row>
    <row r="67" spans="1:86" ht="63.75" x14ac:dyDescent="0.3">
      <c r="A67" s="207">
        <v>63</v>
      </c>
      <c r="B67" s="278" t="s">
        <v>102</v>
      </c>
      <c r="C67" s="265" t="s">
        <v>103</v>
      </c>
      <c r="D67" s="37">
        <v>43938</v>
      </c>
      <c r="E67" s="52">
        <v>43944</v>
      </c>
      <c r="F67" s="52">
        <v>45039</v>
      </c>
      <c r="G67" s="52" t="s">
        <v>28</v>
      </c>
      <c r="H67" s="36" t="s">
        <v>217</v>
      </c>
      <c r="I67" s="35" t="s">
        <v>232</v>
      </c>
      <c r="J67" s="44" t="s">
        <v>288</v>
      </c>
      <c r="K67" s="36" t="s">
        <v>289</v>
      </c>
      <c r="L67" s="38" t="s">
        <v>390</v>
      </c>
      <c r="M67" s="39" t="str">
        <f t="shared" si="1"/>
        <v>01</v>
      </c>
      <c r="N67" s="40" t="s">
        <v>432</v>
      </c>
      <c r="O67" s="40" t="str">
        <f>IF(QM[[#This Row],[Người phê duyệt]]="GĐNM 1", "PME I",IF(QM[[#This Row],[Người phê duyệt]]="GĐNM 2", "STADA VN","2 factories"))</f>
        <v>2 factories</v>
      </c>
      <c r="P67" s="40" t="s">
        <v>429</v>
      </c>
      <c r="Q67" s="106"/>
      <c r="R67" s="41"/>
      <c r="S67" s="42"/>
      <c r="T67" s="3"/>
      <c r="U67" s="3"/>
      <c r="V67" s="18"/>
      <c r="W67" s="19" t="s">
        <v>451</v>
      </c>
      <c r="X67" s="19" t="s">
        <v>451</v>
      </c>
      <c r="Y67" s="19" t="s">
        <v>451</v>
      </c>
      <c r="Z67" s="19" t="s">
        <v>451</v>
      </c>
      <c r="AA67" s="19" t="s">
        <v>451</v>
      </c>
      <c r="AB67" s="19" t="s">
        <v>451</v>
      </c>
      <c r="AC67" s="19" t="s">
        <v>451</v>
      </c>
      <c r="AD67" s="19" t="s">
        <v>451</v>
      </c>
      <c r="AE67" s="19" t="s">
        <v>451</v>
      </c>
      <c r="AF67" s="19" t="s">
        <v>451</v>
      </c>
      <c r="AG67" s="19" t="s">
        <v>451</v>
      </c>
      <c r="AH67" s="19" t="s">
        <v>451</v>
      </c>
      <c r="AI67" s="19" t="s">
        <v>451</v>
      </c>
      <c r="AJ67" s="19"/>
      <c r="AK67" s="19"/>
      <c r="AL67" s="248"/>
      <c r="AM67" s="471"/>
      <c r="AN67" s="471"/>
      <c r="AO67" s="471"/>
      <c r="AP67" s="471"/>
      <c r="AQ67" s="471"/>
      <c r="AR67" s="471"/>
      <c r="AS67" s="471"/>
      <c r="AT67" s="471"/>
      <c r="AU67" s="471"/>
      <c r="AV67" s="471"/>
      <c r="AW67" s="369"/>
      <c r="AX67" s="369"/>
      <c r="AY67" s="369"/>
      <c r="AZ67" s="369"/>
      <c r="BA67" s="369"/>
      <c r="BB67" s="369"/>
      <c r="BC67" s="369"/>
      <c r="BD67" s="369"/>
      <c r="BE67" s="369"/>
      <c r="BF67" s="369"/>
      <c r="BG67" s="369"/>
      <c r="BH67" s="369"/>
      <c r="BI67" s="369"/>
      <c r="BJ67" s="369"/>
      <c r="BK67" s="369"/>
      <c r="BL67" s="369"/>
      <c r="BM67" s="369"/>
      <c r="BN67" s="369"/>
      <c r="BO67" s="369"/>
      <c r="BP67" s="369"/>
      <c r="BQ67" s="369"/>
      <c r="BR67" s="369"/>
      <c r="BS67" s="369"/>
      <c r="BT67" s="369"/>
      <c r="BU67" s="369"/>
      <c r="BV67" s="369"/>
      <c r="BW67" s="369"/>
      <c r="BX67" s="369"/>
      <c r="BY67" s="369"/>
      <c r="BZ67" s="369"/>
      <c r="CA67" s="369"/>
      <c r="CB67" s="369"/>
      <c r="CC67" s="369"/>
      <c r="CD67" s="369"/>
      <c r="CE67" s="369"/>
      <c r="CF67" s="369"/>
      <c r="CG67" s="369"/>
      <c r="CH67" s="369"/>
    </row>
    <row r="68" spans="1:86" ht="114.75" x14ac:dyDescent="0.3">
      <c r="A68" s="207">
        <v>64</v>
      </c>
      <c r="B68" s="278" t="s">
        <v>7413</v>
      </c>
      <c r="C68" s="265" t="s">
        <v>104</v>
      </c>
      <c r="D68" s="37">
        <v>44622</v>
      </c>
      <c r="E68" s="52">
        <v>44627</v>
      </c>
      <c r="F68" s="52">
        <v>45723</v>
      </c>
      <c r="G68" s="52" t="s">
        <v>28</v>
      </c>
      <c r="H68" s="36" t="s">
        <v>223</v>
      </c>
      <c r="I68" s="35" t="s">
        <v>232</v>
      </c>
      <c r="J68" s="44" t="s">
        <v>7412</v>
      </c>
      <c r="K68" s="36" t="s">
        <v>28</v>
      </c>
      <c r="L68" s="38" t="s">
        <v>7411</v>
      </c>
      <c r="M68" s="39" t="str">
        <f t="shared" si="1"/>
        <v>01</v>
      </c>
      <c r="N68" s="40" t="s">
        <v>430</v>
      </c>
      <c r="O68" s="40" t="str">
        <f>IF(QM[[#This Row],[Người phê duyệt]]="GĐNM 1", "PME I",IF(QM[[#This Row],[Người phê duyệt]]="GĐNM 2", "STADA VN","2 factories"))</f>
        <v>STADA VN</v>
      </c>
      <c r="P68" s="40" t="s">
        <v>437</v>
      </c>
      <c r="Q68" s="106"/>
      <c r="R68" s="41" t="s">
        <v>7423</v>
      </c>
      <c r="S68" s="42"/>
      <c r="T68" s="3"/>
      <c r="U68" s="3"/>
      <c r="V68" s="139"/>
      <c r="W68" s="19"/>
      <c r="X68" s="19"/>
      <c r="Y68" s="19"/>
      <c r="Z68" s="19"/>
      <c r="AA68" s="19"/>
      <c r="AB68" s="19"/>
      <c r="AC68" s="19"/>
      <c r="AD68" s="19"/>
      <c r="AE68" s="19"/>
      <c r="AF68" s="19"/>
      <c r="AG68" s="19"/>
      <c r="AH68" s="19"/>
      <c r="AI68" s="19"/>
      <c r="AJ68" s="19"/>
      <c r="AK68" s="19"/>
      <c r="AL68" s="248" t="s">
        <v>451</v>
      </c>
      <c r="AM68" s="248" t="s">
        <v>451</v>
      </c>
      <c r="AN68" s="248" t="s">
        <v>451</v>
      </c>
      <c r="AO68" s="248" t="s">
        <v>451</v>
      </c>
      <c r="AP68" s="248" t="s">
        <v>451</v>
      </c>
      <c r="AQ68" s="248" t="s">
        <v>449</v>
      </c>
      <c r="AR68" s="248"/>
      <c r="AS68" s="248"/>
      <c r="AT68" s="248"/>
      <c r="AU68" s="248"/>
      <c r="AV68" s="248"/>
      <c r="AW68" s="369"/>
      <c r="AX68" s="369"/>
      <c r="AY68" s="369"/>
      <c r="AZ68" s="369"/>
      <c r="BA68" s="369"/>
      <c r="BB68" s="369"/>
      <c r="BC68" s="369"/>
      <c r="BD68" s="369"/>
      <c r="BE68" s="369"/>
      <c r="BF68" s="369"/>
      <c r="BG68" s="369"/>
      <c r="BH68" s="369"/>
      <c r="BI68" s="369"/>
      <c r="BJ68" s="369"/>
      <c r="BK68" s="369"/>
      <c r="BL68" s="369"/>
      <c r="BM68" s="369"/>
      <c r="BN68" s="369"/>
      <c r="BO68" s="369"/>
      <c r="BP68" s="369"/>
      <c r="BQ68" s="369"/>
      <c r="BR68" s="369"/>
      <c r="BS68" s="369"/>
      <c r="BT68" s="369"/>
      <c r="BU68" s="369"/>
      <c r="BV68" s="369"/>
      <c r="BW68" s="369"/>
      <c r="BX68" s="369"/>
      <c r="BY68" s="369"/>
      <c r="BZ68" s="369"/>
      <c r="CA68" s="369"/>
      <c r="CB68" s="369"/>
      <c r="CC68" s="369"/>
      <c r="CD68" s="369"/>
      <c r="CE68" s="369"/>
      <c r="CF68" s="369"/>
      <c r="CG68" s="369"/>
      <c r="CH68" s="369"/>
    </row>
    <row r="69" spans="1:86" ht="76.5" x14ac:dyDescent="0.3">
      <c r="A69" s="207">
        <v>65</v>
      </c>
      <c r="B69" s="278" t="s">
        <v>105</v>
      </c>
      <c r="C69" s="265" t="s">
        <v>106</v>
      </c>
      <c r="D69" s="37">
        <v>43875</v>
      </c>
      <c r="E69" s="52">
        <v>43879</v>
      </c>
      <c r="F69" s="52">
        <v>44975</v>
      </c>
      <c r="G69" s="52" t="s">
        <v>28</v>
      </c>
      <c r="H69" s="36" t="s">
        <v>223</v>
      </c>
      <c r="I69" s="35" t="s">
        <v>232</v>
      </c>
      <c r="J69" s="44" t="s">
        <v>290</v>
      </c>
      <c r="K69" s="38" t="s">
        <v>291</v>
      </c>
      <c r="L69" s="36" t="s">
        <v>391</v>
      </c>
      <c r="M69" s="45" t="str">
        <f t="shared" ref="M69:M100" si="2">LEFT(B69,2)</f>
        <v>01</v>
      </c>
      <c r="N69" s="40" t="s">
        <v>428</v>
      </c>
      <c r="O69" s="40" t="str">
        <f>IF(QM[[#This Row],[Người phê duyệt]]="GĐNM 1", "PME I",IF(QM[[#This Row],[Người phê duyệt]]="GĐNM 2", "STADA VN","2 factories"))</f>
        <v>STADA VN</v>
      </c>
      <c r="P69" s="40" t="s">
        <v>437</v>
      </c>
      <c r="Q69" s="106"/>
      <c r="R69" s="41"/>
      <c r="S69" s="42"/>
      <c r="T69" s="3"/>
      <c r="U69" s="3"/>
      <c r="V69" s="18"/>
      <c r="W69" s="19"/>
      <c r="X69" s="19"/>
      <c r="Y69" s="19"/>
      <c r="Z69" s="19"/>
      <c r="AA69" s="19"/>
      <c r="AB69" s="19"/>
      <c r="AC69" s="19"/>
      <c r="AD69" s="19"/>
      <c r="AE69" s="19" t="s">
        <v>451</v>
      </c>
      <c r="AF69" s="19" t="s">
        <v>451</v>
      </c>
      <c r="AG69" s="19"/>
      <c r="AH69" s="19"/>
      <c r="AI69" s="19"/>
      <c r="AJ69" s="19"/>
      <c r="AK69" s="19"/>
      <c r="AL69" s="248"/>
      <c r="AM69" s="471"/>
      <c r="AN69" s="471"/>
      <c r="AO69" s="471"/>
      <c r="AP69" s="471"/>
      <c r="AQ69" s="471"/>
      <c r="AR69" s="471"/>
      <c r="AS69" s="471"/>
      <c r="AT69" s="471"/>
      <c r="AU69" s="471"/>
      <c r="AV69" s="471"/>
      <c r="AW69" s="369"/>
      <c r="AX69" s="369"/>
      <c r="AY69" s="369"/>
      <c r="AZ69" s="369"/>
      <c r="BA69" s="369"/>
      <c r="BB69" s="369"/>
      <c r="BC69" s="369"/>
      <c r="BD69" s="369"/>
      <c r="BE69" s="369"/>
      <c r="BF69" s="369"/>
      <c r="BG69" s="369"/>
      <c r="BH69" s="369"/>
      <c r="BI69" s="369"/>
      <c r="BJ69" s="369"/>
      <c r="BK69" s="369"/>
      <c r="BL69" s="369"/>
      <c r="BM69" s="369"/>
      <c r="BN69" s="369"/>
      <c r="BO69" s="369"/>
      <c r="BP69" s="369"/>
      <c r="BQ69" s="369"/>
      <c r="BR69" s="369"/>
      <c r="BS69" s="369"/>
      <c r="BT69" s="369"/>
      <c r="BU69" s="369"/>
      <c r="BV69" s="369"/>
      <c r="BW69" s="369"/>
      <c r="BX69" s="369"/>
      <c r="BY69" s="369"/>
      <c r="BZ69" s="369"/>
      <c r="CA69" s="369"/>
      <c r="CB69" s="369"/>
      <c r="CC69" s="369"/>
      <c r="CD69" s="369"/>
      <c r="CE69" s="369"/>
      <c r="CF69" s="369"/>
      <c r="CG69" s="369"/>
      <c r="CH69" s="369"/>
    </row>
    <row r="70" spans="1:86" ht="102" x14ac:dyDescent="0.3">
      <c r="A70" s="207">
        <v>66</v>
      </c>
      <c r="B70" s="278" t="s">
        <v>7463</v>
      </c>
      <c r="C70" s="265" t="s">
        <v>107</v>
      </c>
      <c r="D70" s="37">
        <v>44631</v>
      </c>
      <c r="E70" s="52">
        <v>44635</v>
      </c>
      <c r="F70" s="52">
        <v>45731</v>
      </c>
      <c r="G70" s="52" t="s">
        <v>28</v>
      </c>
      <c r="H70" s="36" t="s">
        <v>223</v>
      </c>
      <c r="I70" s="35" t="s">
        <v>232</v>
      </c>
      <c r="J70" s="44" t="s">
        <v>7462</v>
      </c>
      <c r="K70" s="38" t="s">
        <v>6707</v>
      </c>
      <c r="L70" s="38" t="s">
        <v>7461</v>
      </c>
      <c r="M70" s="45" t="str">
        <f t="shared" si="2"/>
        <v>01</v>
      </c>
      <c r="N70" s="40" t="s">
        <v>432</v>
      </c>
      <c r="O70" s="40" t="str">
        <f>IF(QM[[#This Row],[Người phê duyệt]]="GĐNM 1", "PME I",IF(QM[[#This Row],[Người phê duyệt]]="GĐNM 2", "STADA VN","2 factories"))</f>
        <v>STADA VN</v>
      </c>
      <c r="P70" s="40" t="s">
        <v>437</v>
      </c>
      <c r="Q70" s="106"/>
      <c r="R70" s="41" t="s">
        <v>7424</v>
      </c>
      <c r="S70" s="42"/>
      <c r="T70" s="3"/>
      <c r="U70" s="3"/>
      <c r="V70" s="367"/>
      <c r="W70" s="19"/>
      <c r="X70" s="19"/>
      <c r="Y70" s="19" t="s">
        <v>447</v>
      </c>
      <c r="Z70" s="19" t="s">
        <v>448</v>
      </c>
      <c r="AA70" s="19" t="s">
        <v>448</v>
      </c>
      <c r="AB70" s="19" t="s">
        <v>449</v>
      </c>
      <c r="AC70" s="19"/>
      <c r="AD70" s="19"/>
      <c r="AE70" s="19"/>
      <c r="AF70" s="19"/>
      <c r="AG70" s="19"/>
      <c r="AH70" s="19"/>
      <c r="AI70" s="19"/>
      <c r="AJ70" s="19"/>
      <c r="AK70" s="19"/>
      <c r="AL70" s="248" t="s">
        <v>451</v>
      </c>
      <c r="AM70" s="248" t="s">
        <v>451</v>
      </c>
      <c r="AN70" s="248" t="s">
        <v>451</v>
      </c>
      <c r="AO70" s="248" t="s">
        <v>451</v>
      </c>
      <c r="AP70" s="248" t="s">
        <v>451</v>
      </c>
      <c r="AQ70" s="248" t="s">
        <v>451</v>
      </c>
      <c r="AR70" s="248" t="s">
        <v>448</v>
      </c>
      <c r="AS70" s="248" t="s">
        <v>449</v>
      </c>
      <c r="AT70" s="248"/>
      <c r="AU70" s="248"/>
      <c r="AV70" s="248"/>
      <c r="AW70" s="369"/>
      <c r="AX70" s="369"/>
      <c r="AY70" s="369"/>
      <c r="AZ70" s="369"/>
      <c r="BA70" s="369"/>
      <c r="BB70" s="369"/>
      <c r="BC70" s="369"/>
      <c r="BD70" s="369"/>
      <c r="BE70" s="369"/>
      <c r="BF70" s="369"/>
      <c r="BG70" s="369"/>
      <c r="BH70" s="369"/>
      <c r="BI70" s="369"/>
      <c r="BJ70" s="369"/>
      <c r="BK70" s="369"/>
      <c r="BL70" s="369"/>
      <c r="BM70" s="369"/>
      <c r="BN70" s="369"/>
      <c r="BO70" s="369"/>
      <c r="BP70" s="369"/>
      <c r="BQ70" s="369"/>
      <c r="BR70" s="369"/>
      <c r="BS70" s="369"/>
      <c r="BT70" s="369"/>
      <c r="BU70" s="369"/>
      <c r="BV70" s="369"/>
      <c r="BW70" s="369"/>
      <c r="BX70" s="369"/>
      <c r="BY70" s="369"/>
      <c r="BZ70" s="369"/>
      <c r="CA70" s="369"/>
      <c r="CB70" s="369"/>
      <c r="CC70" s="369"/>
      <c r="CD70" s="369"/>
      <c r="CE70" s="369"/>
      <c r="CF70" s="369"/>
      <c r="CG70" s="369"/>
      <c r="CH70" s="369"/>
    </row>
    <row r="71" spans="1:86" ht="102" x14ac:dyDescent="0.3">
      <c r="A71" s="207">
        <v>67</v>
      </c>
      <c r="B71" s="278" t="s">
        <v>7395</v>
      </c>
      <c r="C71" s="265" t="s">
        <v>108</v>
      </c>
      <c r="D71" s="37">
        <v>44622</v>
      </c>
      <c r="E71" s="52">
        <v>44623</v>
      </c>
      <c r="F71" s="52">
        <v>45719</v>
      </c>
      <c r="G71" s="52" t="s">
        <v>28</v>
      </c>
      <c r="H71" s="36" t="s">
        <v>223</v>
      </c>
      <c r="I71" s="35" t="s">
        <v>232</v>
      </c>
      <c r="J71" s="44" t="s">
        <v>7394</v>
      </c>
      <c r="K71" s="38" t="s">
        <v>292</v>
      </c>
      <c r="L71" s="38" t="s">
        <v>7393</v>
      </c>
      <c r="M71" s="45" t="str">
        <f t="shared" si="2"/>
        <v>01</v>
      </c>
      <c r="N71" s="40" t="s">
        <v>432</v>
      </c>
      <c r="O71" s="40" t="str">
        <f>IF(QM[[#This Row],[Người phê duyệt]]="GĐNM 1", "PME I",IF(QM[[#This Row],[Người phê duyệt]]="GĐNM 2", "STADA VN","2 factories"))</f>
        <v>STADA VN</v>
      </c>
      <c r="P71" s="40" t="s">
        <v>437</v>
      </c>
      <c r="Q71" s="106"/>
      <c r="R71" s="41" t="s">
        <v>7424</v>
      </c>
      <c r="S71" s="42"/>
      <c r="T71" s="3"/>
      <c r="U71" s="3"/>
      <c r="V71" s="139"/>
      <c r="W71" s="19"/>
      <c r="X71" s="19"/>
      <c r="Y71" s="19"/>
      <c r="Z71" s="19"/>
      <c r="AA71" s="19"/>
      <c r="AB71" s="19"/>
      <c r="AC71" s="19"/>
      <c r="AD71" s="19"/>
      <c r="AE71" s="19"/>
      <c r="AF71" s="19"/>
      <c r="AG71" s="19"/>
      <c r="AH71" s="19"/>
      <c r="AI71" s="19"/>
      <c r="AJ71" s="19"/>
      <c r="AK71" s="19"/>
      <c r="AL71" s="248" t="s">
        <v>451</v>
      </c>
      <c r="AM71" s="248" t="s">
        <v>451</v>
      </c>
      <c r="AN71" s="248" t="s">
        <v>451</v>
      </c>
      <c r="AO71" s="248" t="s">
        <v>451</v>
      </c>
      <c r="AP71" s="248" t="s">
        <v>451</v>
      </c>
      <c r="AQ71" s="248" t="s">
        <v>449</v>
      </c>
      <c r="AR71" s="248"/>
      <c r="AS71" s="248"/>
      <c r="AT71" s="248"/>
      <c r="AU71" s="248"/>
      <c r="AV71" s="248"/>
      <c r="AW71" s="369"/>
      <c r="AX71" s="369"/>
      <c r="AY71" s="369"/>
      <c r="AZ71" s="369"/>
      <c r="BA71" s="369"/>
      <c r="BB71" s="369"/>
      <c r="BC71" s="369"/>
      <c r="BD71" s="369"/>
      <c r="BE71" s="369"/>
      <c r="BF71" s="369"/>
      <c r="BG71" s="369"/>
      <c r="BH71" s="369"/>
      <c r="BI71" s="369"/>
      <c r="BJ71" s="369"/>
      <c r="BK71" s="369"/>
      <c r="BL71" s="369"/>
      <c r="BM71" s="369"/>
      <c r="BN71" s="369"/>
      <c r="BO71" s="369"/>
      <c r="BP71" s="369"/>
      <c r="BQ71" s="369"/>
      <c r="BR71" s="369"/>
      <c r="BS71" s="369"/>
      <c r="BT71" s="369"/>
      <c r="BU71" s="369"/>
      <c r="BV71" s="369"/>
      <c r="BW71" s="369"/>
      <c r="BX71" s="369"/>
      <c r="BY71" s="369"/>
      <c r="BZ71" s="369"/>
      <c r="CA71" s="369"/>
      <c r="CB71" s="369"/>
      <c r="CC71" s="369"/>
      <c r="CD71" s="369"/>
      <c r="CE71" s="369"/>
      <c r="CF71" s="369"/>
      <c r="CG71" s="369"/>
      <c r="CH71" s="369"/>
    </row>
    <row r="72" spans="1:86" s="11" customFormat="1" ht="153" x14ac:dyDescent="0.3">
      <c r="A72" s="207">
        <v>68</v>
      </c>
      <c r="B72" s="279" t="s">
        <v>7502</v>
      </c>
      <c r="C72" s="214" t="s">
        <v>109</v>
      </c>
      <c r="D72" s="37">
        <v>44638</v>
      </c>
      <c r="E72" s="37">
        <v>44641</v>
      </c>
      <c r="F72" s="37">
        <v>45737</v>
      </c>
      <c r="G72" s="37" t="s">
        <v>28</v>
      </c>
      <c r="H72" s="36" t="s">
        <v>223</v>
      </c>
      <c r="I72" s="35" t="s">
        <v>232</v>
      </c>
      <c r="J72" s="44" t="s">
        <v>7506</v>
      </c>
      <c r="K72" s="38" t="s">
        <v>6229</v>
      </c>
      <c r="L72" s="38" t="s">
        <v>392</v>
      </c>
      <c r="M72" s="39" t="str">
        <f t="shared" si="2"/>
        <v>01</v>
      </c>
      <c r="N72" s="40" t="s">
        <v>428</v>
      </c>
      <c r="O72" s="40" t="str">
        <f>IF(QM[[#This Row],[Người phê duyệt]]="GĐNM 1", "PME I",IF(QM[[#This Row],[Người phê duyệt]]="GĐNM 2", "STADA VN","2 factories"))</f>
        <v>STADA VN</v>
      </c>
      <c r="P72" s="40" t="s">
        <v>437</v>
      </c>
      <c r="Q72" s="35"/>
      <c r="R72" s="47" t="s">
        <v>7618</v>
      </c>
      <c r="S72" s="48"/>
      <c r="T72" s="20"/>
      <c r="U72" s="20"/>
      <c r="V72" s="4"/>
      <c r="W72" s="12" t="s">
        <v>450</v>
      </c>
      <c r="X72" s="12" t="s">
        <v>449</v>
      </c>
      <c r="Y72" s="12"/>
      <c r="Z72" s="12"/>
      <c r="AA72" s="12"/>
      <c r="AB72" s="12"/>
      <c r="AC72" s="12"/>
      <c r="AD72" s="12"/>
      <c r="AE72" s="12"/>
      <c r="AF72" s="12"/>
      <c r="AG72" s="12"/>
      <c r="AH72" s="12"/>
      <c r="AI72" s="12"/>
      <c r="AJ72" s="12"/>
      <c r="AK72" s="12"/>
      <c r="AL72" s="210"/>
      <c r="AM72" s="507"/>
      <c r="AN72" s="507"/>
      <c r="AO72" s="507"/>
      <c r="AP72" s="507"/>
      <c r="AQ72" s="507"/>
      <c r="AR72" s="507"/>
      <c r="AS72" s="507" t="s">
        <v>448</v>
      </c>
      <c r="AT72" s="507" t="s">
        <v>449</v>
      </c>
      <c r="AU72" s="507"/>
      <c r="AV72" s="507"/>
      <c r="AW72" s="380"/>
      <c r="AX72" s="380"/>
      <c r="AY72" s="380"/>
      <c r="AZ72" s="380"/>
      <c r="BA72" s="380"/>
      <c r="BB72" s="380"/>
      <c r="BC72" s="380"/>
      <c r="BD72" s="380"/>
      <c r="BE72" s="380"/>
      <c r="BF72" s="380"/>
      <c r="BG72" s="380"/>
      <c r="BH72" s="380"/>
      <c r="BI72" s="380"/>
      <c r="BJ72" s="380"/>
      <c r="BK72" s="380"/>
      <c r="BL72" s="380"/>
      <c r="BM72" s="380"/>
      <c r="BN72" s="380"/>
      <c r="BO72" s="380"/>
      <c r="BP72" s="380"/>
      <c r="BQ72" s="380"/>
      <c r="BR72" s="380"/>
      <c r="BS72" s="380"/>
      <c r="BT72" s="380"/>
      <c r="BU72" s="380"/>
      <c r="BV72" s="380"/>
      <c r="BW72" s="380"/>
      <c r="BX72" s="380"/>
      <c r="BY72" s="380"/>
      <c r="BZ72" s="380"/>
      <c r="CA72" s="380"/>
      <c r="CB72" s="380"/>
      <c r="CC72" s="380"/>
      <c r="CD72" s="380"/>
      <c r="CE72" s="380"/>
      <c r="CF72" s="380"/>
      <c r="CG72" s="380"/>
      <c r="CH72" s="380"/>
    </row>
    <row r="73" spans="1:86" ht="94.5" customHeight="1" x14ac:dyDescent="0.3">
      <c r="A73" s="207">
        <v>69</v>
      </c>
      <c r="B73" s="278" t="s">
        <v>6653</v>
      </c>
      <c r="C73" s="265" t="s">
        <v>6663</v>
      </c>
      <c r="D73" s="37">
        <v>44519</v>
      </c>
      <c r="E73" s="52">
        <v>44525</v>
      </c>
      <c r="F73" s="52">
        <v>45621</v>
      </c>
      <c r="G73" s="52" t="s">
        <v>28</v>
      </c>
      <c r="H73" s="36" t="s">
        <v>225</v>
      </c>
      <c r="I73" s="35" t="s">
        <v>232</v>
      </c>
      <c r="J73" s="44" t="s">
        <v>6652</v>
      </c>
      <c r="K73" s="36" t="s">
        <v>6664</v>
      </c>
      <c r="L73" s="38" t="s">
        <v>6651</v>
      </c>
      <c r="M73" s="45" t="str">
        <f t="shared" si="2"/>
        <v>01</v>
      </c>
      <c r="N73" s="40" t="s">
        <v>435</v>
      </c>
      <c r="O73" s="40" t="str">
        <f>IF(QM[[#This Row],[Người phê duyệt]]="GĐNM 1", "PME I",IF(QM[[#This Row],[Người phê duyệt]]="GĐNM 2", "STADA VN","2 factories"))</f>
        <v>PME I</v>
      </c>
      <c r="P73" s="40" t="s">
        <v>431</v>
      </c>
      <c r="Q73" s="106"/>
      <c r="R73" s="41" t="s">
        <v>6801</v>
      </c>
      <c r="S73" s="42"/>
      <c r="T73" s="3"/>
      <c r="U73" s="3"/>
      <c r="V73" s="139"/>
      <c r="W73" s="19" t="s">
        <v>448</v>
      </c>
      <c r="X73" s="19" t="s">
        <v>448</v>
      </c>
      <c r="Y73" s="19" t="s">
        <v>449</v>
      </c>
      <c r="Z73" s="19"/>
      <c r="AA73" s="19" t="s">
        <v>447</v>
      </c>
      <c r="AB73" s="19" t="s">
        <v>448</v>
      </c>
      <c r="AC73" s="19" t="s">
        <v>449</v>
      </c>
      <c r="AD73" s="19"/>
      <c r="AE73" s="19"/>
      <c r="AF73" s="19"/>
      <c r="AG73" s="19"/>
      <c r="AH73" s="19"/>
      <c r="AI73" s="19"/>
      <c r="AJ73" s="19"/>
      <c r="AK73" s="19"/>
      <c r="AL73" s="248"/>
      <c r="AM73" s="471"/>
      <c r="AN73" s="471"/>
      <c r="AO73" s="471"/>
      <c r="AP73" s="471"/>
      <c r="AQ73" s="471"/>
      <c r="AR73" s="471"/>
      <c r="AS73" s="471"/>
      <c r="AT73" s="471"/>
      <c r="AU73" s="471"/>
      <c r="AV73" s="471"/>
      <c r="AW73" s="369"/>
      <c r="AX73" s="369"/>
      <c r="AY73" s="369"/>
      <c r="AZ73" s="369"/>
      <c r="BA73" s="369"/>
      <c r="BB73" s="369"/>
      <c r="BC73" s="369"/>
      <c r="BD73" s="369"/>
      <c r="BE73" s="369"/>
      <c r="BF73" s="369"/>
      <c r="BG73" s="369"/>
      <c r="BH73" s="369"/>
      <c r="BI73" s="369"/>
      <c r="BJ73" s="369"/>
      <c r="BK73" s="369"/>
      <c r="BL73" s="369"/>
      <c r="BM73" s="369"/>
      <c r="BN73" s="369"/>
      <c r="BO73" s="369"/>
      <c r="BP73" s="369"/>
      <c r="BQ73" s="369"/>
      <c r="BR73" s="369"/>
      <c r="BS73" s="369"/>
      <c r="BT73" s="369"/>
      <c r="BU73" s="369"/>
      <c r="BV73" s="369"/>
      <c r="BW73" s="369"/>
      <c r="BX73" s="369"/>
      <c r="BY73" s="369"/>
      <c r="BZ73" s="369"/>
      <c r="CA73" s="369"/>
      <c r="CB73" s="369"/>
      <c r="CC73" s="369"/>
      <c r="CD73" s="369"/>
      <c r="CE73" s="369"/>
      <c r="CF73" s="369"/>
      <c r="CG73" s="369"/>
      <c r="CH73" s="369"/>
    </row>
    <row r="74" spans="1:86" ht="89.25" x14ac:dyDescent="0.3">
      <c r="A74" s="207">
        <v>70</v>
      </c>
      <c r="B74" s="278" t="s">
        <v>6315</v>
      </c>
      <c r="C74" s="265" t="s">
        <v>6638</v>
      </c>
      <c r="D74" s="37">
        <v>44464</v>
      </c>
      <c r="E74" s="52">
        <v>44470</v>
      </c>
      <c r="F74" s="52">
        <v>45566</v>
      </c>
      <c r="G74" s="52" t="s">
        <v>28</v>
      </c>
      <c r="H74" s="36" t="s">
        <v>225</v>
      </c>
      <c r="I74" s="35" t="s">
        <v>232</v>
      </c>
      <c r="J74" s="44" t="s">
        <v>6314</v>
      </c>
      <c r="K74" s="36" t="s">
        <v>6577</v>
      </c>
      <c r="L74" s="36" t="s">
        <v>6639</v>
      </c>
      <c r="M74" s="45" t="str">
        <f t="shared" si="2"/>
        <v>01</v>
      </c>
      <c r="N74" s="40" t="s">
        <v>430</v>
      </c>
      <c r="O74" s="40" t="str">
        <f>IF(QM[[#This Row],[Người phê duyệt]]="GĐNM 1", "PME I",IF(QM[[#This Row],[Người phê duyệt]]="GĐNM 2", "STADA VN","2 factories"))</f>
        <v>PME I</v>
      </c>
      <c r="P74" s="40" t="s">
        <v>431</v>
      </c>
      <c r="Q74" s="106"/>
      <c r="R74" s="41" t="s">
        <v>6609</v>
      </c>
      <c r="S74" s="42"/>
      <c r="T74" s="3"/>
      <c r="U74" s="3"/>
      <c r="V74" s="139"/>
      <c r="W74" s="19" t="s">
        <v>447</v>
      </c>
      <c r="X74" s="19" t="s">
        <v>447</v>
      </c>
      <c r="Y74" s="19" t="s">
        <v>448</v>
      </c>
      <c r="Z74" s="19" t="s">
        <v>448</v>
      </c>
      <c r="AA74" s="19" t="s">
        <v>449</v>
      </c>
      <c r="AB74" s="19"/>
      <c r="AC74" s="19"/>
      <c r="AD74" s="19"/>
      <c r="AE74" s="19"/>
      <c r="AF74" s="19"/>
      <c r="AG74" s="19"/>
      <c r="AH74" s="19"/>
      <c r="AI74" s="19"/>
      <c r="AJ74" s="19"/>
      <c r="AK74" s="19"/>
      <c r="AL74" s="248"/>
      <c r="AM74" s="471"/>
      <c r="AN74" s="471"/>
      <c r="AO74" s="471"/>
      <c r="AP74" s="471"/>
      <c r="AQ74" s="471"/>
      <c r="AR74" s="471"/>
      <c r="AS74" s="471"/>
      <c r="AT74" s="471"/>
      <c r="AU74" s="471"/>
      <c r="AV74" s="471"/>
      <c r="AW74" s="369"/>
      <c r="AX74" s="369"/>
      <c r="AY74" s="369"/>
      <c r="AZ74" s="369"/>
      <c r="BA74" s="369"/>
      <c r="BB74" s="369"/>
      <c r="BC74" s="369"/>
      <c r="BD74" s="369"/>
      <c r="BE74" s="369"/>
      <c r="BF74" s="369"/>
      <c r="BG74" s="369"/>
      <c r="BH74" s="369"/>
      <c r="BI74" s="369"/>
      <c r="BJ74" s="369"/>
      <c r="BK74" s="369"/>
      <c r="BL74" s="369"/>
      <c r="BM74" s="369"/>
      <c r="BN74" s="369"/>
      <c r="BO74" s="369"/>
      <c r="BP74" s="369"/>
      <c r="BQ74" s="369"/>
      <c r="BR74" s="369"/>
      <c r="BS74" s="369"/>
      <c r="BT74" s="369"/>
      <c r="BU74" s="369"/>
      <c r="BV74" s="369"/>
      <c r="BW74" s="369"/>
      <c r="BX74" s="369"/>
      <c r="BY74" s="369"/>
      <c r="BZ74" s="369"/>
      <c r="CA74" s="369"/>
      <c r="CB74" s="369"/>
      <c r="CC74" s="369"/>
      <c r="CD74" s="369"/>
      <c r="CE74" s="369"/>
      <c r="CF74" s="369"/>
      <c r="CG74" s="369"/>
      <c r="CH74" s="369"/>
    </row>
    <row r="75" spans="1:86" ht="51" x14ac:dyDescent="0.3">
      <c r="A75" s="207">
        <v>71</v>
      </c>
      <c r="B75" s="278" t="s">
        <v>6567</v>
      </c>
      <c r="C75" s="265" t="s">
        <v>110</v>
      </c>
      <c r="D75" s="37">
        <v>44515</v>
      </c>
      <c r="E75" s="52">
        <v>44519</v>
      </c>
      <c r="F75" s="52">
        <v>45597</v>
      </c>
      <c r="G75" s="52" t="s">
        <v>28</v>
      </c>
      <c r="H75" s="36" t="s">
        <v>217</v>
      </c>
      <c r="I75" s="35" t="s">
        <v>232</v>
      </c>
      <c r="J75" s="44" t="s">
        <v>6566</v>
      </c>
      <c r="K75" s="36" t="s">
        <v>293</v>
      </c>
      <c r="L75" s="38" t="s">
        <v>6565</v>
      </c>
      <c r="M75" s="39" t="str">
        <f t="shared" si="2"/>
        <v>01</v>
      </c>
      <c r="N75" s="40" t="s">
        <v>432</v>
      </c>
      <c r="O75" s="40" t="str">
        <f>IF(QM[[#This Row],[Người phê duyệt]]="GĐNM 1", "PME I",IF(QM[[#This Row],[Người phê duyệt]]="GĐNM 2", "STADA VN","2 factories"))</f>
        <v>2 factories</v>
      </c>
      <c r="P75" s="40" t="s">
        <v>429</v>
      </c>
      <c r="Q75" s="106"/>
      <c r="R75" s="41" t="s">
        <v>6711</v>
      </c>
      <c r="S75" s="42"/>
      <c r="T75" s="3"/>
      <c r="U75" s="3"/>
      <c r="V75" s="139"/>
      <c r="W75" s="19"/>
      <c r="X75" s="19"/>
      <c r="Y75" s="19"/>
      <c r="Z75" s="19"/>
      <c r="AA75" s="19" t="s">
        <v>448</v>
      </c>
      <c r="AB75" s="19" t="s">
        <v>449</v>
      </c>
      <c r="AC75" s="19"/>
      <c r="AD75" s="19"/>
      <c r="AE75" s="19"/>
      <c r="AF75" s="19"/>
      <c r="AG75" s="19"/>
      <c r="AH75" s="19"/>
      <c r="AI75" s="19"/>
      <c r="AJ75" s="19"/>
      <c r="AK75" s="19"/>
      <c r="AL75" s="248"/>
      <c r="AM75" s="471"/>
      <c r="AN75" s="471"/>
      <c r="AO75" s="471"/>
      <c r="AP75" s="471"/>
      <c r="AQ75" s="471"/>
      <c r="AR75" s="471"/>
      <c r="AS75" s="471"/>
      <c r="AT75" s="471"/>
      <c r="AU75" s="471"/>
      <c r="AV75" s="471"/>
      <c r="AW75" s="369"/>
      <c r="AX75" s="369"/>
      <c r="AY75" s="369"/>
      <c r="AZ75" s="369"/>
      <c r="BA75" s="369"/>
      <c r="BB75" s="369"/>
      <c r="BC75" s="369"/>
      <c r="BD75" s="369"/>
      <c r="BE75" s="369"/>
      <c r="BF75" s="369"/>
      <c r="BG75" s="369"/>
      <c r="BH75" s="369"/>
      <c r="BI75" s="369"/>
      <c r="BJ75" s="369"/>
      <c r="BK75" s="369"/>
      <c r="BL75" s="369"/>
      <c r="BM75" s="369"/>
      <c r="BN75" s="369"/>
      <c r="BO75" s="369"/>
      <c r="BP75" s="369"/>
      <c r="BQ75" s="369"/>
      <c r="BR75" s="369"/>
      <c r="BS75" s="369"/>
      <c r="BT75" s="369"/>
      <c r="BU75" s="369"/>
      <c r="BV75" s="369"/>
      <c r="BW75" s="369"/>
      <c r="BX75" s="369"/>
      <c r="BY75" s="369"/>
      <c r="BZ75" s="369"/>
      <c r="CA75" s="369"/>
      <c r="CB75" s="369"/>
      <c r="CC75" s="369"/>
      <c r="CD75" s="369"/>
      <c r="CE75" s="369"/>
      <c r="CF75" s="369"/>
      <c r="CG75" s="369"/>
      <c r="CH75" s="369"/>
    </row>
    <row r="76" spans="1:86" ht="178.5" x14ac:dyDescent="0.3">
      <c r="A76" s="207">
        <v>72</v>
      </c>
      <c r="B76" s="278" t="s">
        <v>7284</v>
      </c>
      <c r="C76" s="265" t="s">
        <v>7285</v>
      </c>
      <c r="D76" s="37">
        <v>44604</v>
      </c>
      <c r="E76" s="52">
        <v>44610</v>
      </c>
      <c r="F76" s="52">
        <v>45706</v>
      </c>
      <c r="G76" s="52" t="s">
        <v>28</v>
      </c>
      <c r="H76" s="36" t="s">
        <v>224</v>
      </c>
      <c r="I76" s="35" t="s">
        <v>232</v>
      </c>
      <c r="J76" s="44" t="s">
        <v>7283</v>
      </c>
      <c r="K76" s="36" t="s">
        <v>7313</v>
      </c>
      <c r="L76" s="38" t="s">
        <v>7282</v>
      </c>
      <c r="M76" s="45" t="str">
        <f t="shared" si="2"/>
        <v>01</v>
      </c>
      <c r="N76" s="40" t="s">
        <v>435</v>
      </c>
      <c r="O76" s="40" t="str">
        <f>IF(QM[[#This Row],[Người phê duyệt]]="GĐNM 1", "PME I",IF(QM[[#This Row],[Người phê duyệt]]="GĐNM 2", "STADA VN","2 factories"))</f>
        <v>PME I</v>
      </c>
      <c r="P76" s="40" t="s">
        <v>431</v>
      </c>
      <c r="Q76" s="106" t="s">
        <v>7822</v>
      </c>
      <c r="R76" s="41" t="s">
        <v>7825</v>
      </c>
      <c r="S76" s="42">
        <v>44925</v>
      </c>
      <c r="T76" s="3"/>
      <c r="U76" s="3"/>
      <c r="V76" s="139"/>
      <c r="W76" s="19"/>
      <c r="X76" s="19"/>
      <c r="Y76" s="19"/>
      <c r="Z76" s="19"/>
      <c r="AA76" s="19"/>
      <c r="AB76" s="19"/>
      <c r="AC76" s="19"/>
      <c r="AD76" s="19"/>
      <c r="AE76" s="19"/>
      <c r="AF76" s="19"/>
      <c r="AG76" s="19"/>
      <c r="AH76" s="19"/>
      <c r="AI76" s="19"/>
      <c r="AJ76" s="19"/>
      <c r="AK76" s="19"/>
      <c r="AL76" s="248" t="s">
        <v>447</v>
      </c>
      <c r="AM76" s="248" t="s">
        <v>447</v>
      </c>
      <c r="AN76" s="248" t="s">
        <v>449</v>
      </c>
      <c r="AO76" s="248"/>
      <c r="AP76" s="248"/>
      <c r="AQ76" s="248"/>
      <c r="AR76" s="248"/>
      <c r="AS76" s="248"/>
      <c r="AT76" s="248"/>
      <c r="AU76" s="248"/>
      <c r="AV76" s="248"/>
      <c r="AW76" s="369"/>
      <c r="AX76" s="369"/>
      <c r="AY76" s="369"/>
      <c r="AZ76" s="369"/>
      <c r="BA76" s="369"/>
      <c r="BB76" s="369"/>
      <c r="BC76" s="369" t="s">
        <v>451</v>
      </c>
      <c r="BD76" s="369" t="s">
        <v>451</v>
      </c>
      <c r="BE76" s="369" t="s">
        <v>451</v>
      </c>
      <c r="BF76" s="369" t="s">
        <v>451</v>
      </c>
      <c r="BG76" s="369"/>
      <c r="BH76" s="369"/>
      <c r="BI76" s="369"/>
      <c r="BJ76" s="369"/>
      <c r="BK76" s="369"/>
      <c r="BL76" s="369"/>
      <c r="BM76" s="369"/>
      <c r="BN76" s="369"/>
      <c r="BO76" s="369"/>
      <c r="BP76" s="369"/>
      <c r="BQ76" s="369"/>
      <c r="BR76" s="369"/>
      <c r="BS76" s="369"/>
      <c r="BT76" s="369"/>
      <c r="BU76" s="369"/>
      <c r="BV76" s="369"/>
      <c r="BW76" s="369"/>
      <c r="BX76" s="369"/>
      <c r="BY76" s="369"/>
      <c r="BZ76" s="369"/>
      <c r="CA76" s="369"/>
      <c r="CB76" s="369"/>
      <c r="CC76" s="369"/>
      <c r="CD76" s="369"/>
      <c r="CE76" s="369"/>
      <c r="CF76" s="369"/>
      <c r="CG76" s="369"/>
      <c r="CH76" s="369"/>
    </row>
    <row r="77" spans="1:86" ht="76.5" x14ac:dyDescent="0.3">
      <c r="A77" s="207">
        <v>73</v>
      </c>
      <c r="B77" s="278" t="s">
        <v>111</v>
      </c>
      <c r="C77" s="280" t="s">
        <v>112</v>
      </c>
      <c r="D77" s="37">
        <v>43957</v>
      </c>
      <c r="E77" s="52">
        <v>43962</v>
      </c>
      <c r="F77" s="52">
        <v>45057</v>
      </c>
      <c r="G77" s="52" t="s">
        <v>28</v>
      </c>
      <c r="H77" s="36" t="s">
        <v>217</v>
      </c>
      <c r="I77" s="35" t="s">
        <v>232</v>
      </c>
      <c r="J77" s="44" t="s">
        <v>294</v>
      </c>
      <c r="K77" s="38" t="s">
        <v>295</v>
      </c>
      <c r="L77" s="38" t="s">
        <v>393</v>
      </c>
      <c r="M77" s="39" t="str">
        <f t="shared" si="2"/>
        <v>01</v>
      </c>
      <c r="N77" s="40" t="s">
        <v>428</v>
      </c>
      <c r="O77" s="40" t="str">
        <f>IF(QM[[#This Row],[Người phê duyệt]]="GĐNM 1", "PME I",IF(QM[[#This Row],[Người phê duyệt]]="GĐNM 2", "STADA VN","2 factories"))</f>
        <v>2 factories</v>
      </c>
      <c r="P77" s="40" t="s">
        <v>429</v>
      </c>
      <c r="Q77" s="106"/>
      <c r="R77" s="41"/>
      <c r="S77" s="42"/>
      <c r="T77" s="3"/>
      <c r="U77" s="3"/>
      <c r="V77" s="18"/>
      <c r="W77" s="19"/>
      <c r="X77" s="19"/>
      <c r="Y77" s="19"/>
      <c r="Z77" s="19"/>
      <c r="AA77" s="19"/>
      <c r="AB77" s="19"/>
      <c r="AC77" s="19"/>
      <c r="AD77" s="19"/>
      <c r="AE77" s="19" t="s">
        <v>451</v>
      </c>
      <c r="AF77" s="19" t="s">
        <v>451</v>
      </c>
      <c r="AG77" s="19"/>
      <c r="AH77" s="19"/>
      <c r="AI77" s="19"/>
      <c r="AJ77" s="19"/>
      <c r="AK77" s="19"/>
      <c r="AL77" s="248"/>
      <c r="AM77" s="471"/>
      <c r="AN77" s="471"/>
      <c r="AO77" s="471"/>
      <c r="AP77" s="471"/>
      <c r="AQ77" s="471"/>
      <c r="AR77" s="471"/>
      <c r="AS77" s="471"/>
      <c r="AT77" s="471"/>
      <c r="AU77" s="471"/>
      <c r="AV77" s="471"/>
      <c r="AW77" s="369"/>
      <c r="AX77" s="369"/>
      <c r="AY77" s="369"/>
      <c r="AZ77" s="369"/>
      <c r="BA77" s="369"/>
      <c r="BB77" s="369"/>
      <c r="BC77" s="369"/>
      <c r="BD77" s="369"/>
      <c r="BE77" s="369"/>
      <c r="BF77" s="369"/>
      <c r="BG77" s="369"/>
      <c r="BH77" s="369"/>
      <c r="BI77" s="369"/>
      <c r="BJ77" s="369"/>
      <c r="BK77" s="369"/>
      <c r="BL77" s="369"/>
      <c r="BM77" s="369"/>
      <c r="BN77" s="369"/>
      <c r="BO77" s="369"/>
      <c r="BP77" s="369"/>
      <c r="BQ77" s="369"/>
      <c r="BR77" s="369"/>
      <c r="BS77" s="369"/>
      <c r="BT77" s="369"/>
      <c r="BU77" s="369"/>
      <c r="BV77" s="369"/>
      <c r="BW77" s="369"/>
      <c r="BX77" s="369"/>
      <c r="BY77" s="369"/>
      <c r="BZ77" s="369"/>
      <c r="CA77" s="369"/>
      <c r="CB77" s="369"/>
      <c r="CC77" s="369"/>
      <c r="CD77" s="369"/>
      <c r="CE77" s="369"/>
      <c r="CF77" s="369"/>
      <c r="CG77" s="369"/>
      <c r="CH77" s="369"/>
    </row>
    <row r="78" spans="1:86" ht="63.75" x14ac:dyDescent="0.3">
      <c r="A78" s="207">
        <v>74</v>
      </c>
      <c r="B78" s="3" t="s">
        <v>113</v>
      </c>
      <c r="C78" s="265" t="s">
        <v>114</v>
      </c>
      <c r="D78" s="37">
        <v>44203</v>
      </c>
      <c r="E78" s="52">
        <v>44214</v>
      </c>
      <c r="F78" s="52">
        <v>45309</v>
      </c>
      <c r="G78" s="52" t="s">
        <v>28</v>
      </c>
      <c r="H78" s="36" t="s">
        <v>226</v>
      </c>
      <c r="I78" s="35" t="s">
        <v>232</v>
      </c>
      <c r="J78" s="35" t="s">
        <v>296</v>
      </c>
      <c r="K78" s="36" t="s">
        <v>297</v>
      </c>
      <c r="L78" s="36" t="s">
        <v>394</v>
      </c>
      <c r="M78" s="45" t="str">
        <f t="shared" si="2"/>
        <v>01</v>
      </c>
      <c r="N78" s="40" t="s">
        <v>433</v>
      </c>
      <c r="O78" s="40" t="str">
        <f>IF(QM[[#This Row],[Người phê duyệt]]="GĐNM 1", "PME I",IF(QM[[#This Row],[Người phê duyệt]]="GĐNM 2", "STADA VN","2 factories"))</f>
        <v>2 factories</v>
      </c>
      <c r="P78" s="40" t="s">
        <v>429</v>
      </c>
      <c r="Q78" s="106" t="s">
        <v>7033</v>
      </c>
      <c r="R78" s="41" t="s">
        <v>7845</v>
      </c>
      <c r="S78" s="42">
        <v>44804</v>
      </c>
      <c r="T78" s="3"/>
      <c r="U78" s="3"/>
      <c r="V78" s="18"/>
      <c r="W78" s="19"/>
      <c r="X78" s="19" t="s">
        <v>451</v>
      </c>
      <c r="Y78" s="19" t="s">
        <v>451</v>
      </c>
      <c r="Z78" s="19" t="s">
        <v>451</v>
      </c>
      <c r="AA78" s="19" t="s">
        <v>451</v>
      </c>
      <c r="AB78" s="19" t="s">
        <v>451</v>
      </c>
      <c r="AC78" s="19" t="s">
        <v>451</v>
      </c>
      <c r="AD78" s="19" t="s">
        <v>451</v>
      </c>
      <c r="AE78" s="19" t="s">
        <v>451</v>
      </c>
      <c r="AF78" s="19" t="s">
        <v>451</v>
      </c>
      <c r="AG78" s="19" t="s">
        <v>451</v>
      </c>
      <c r="AH78" s="19" t="s">
        <v>447</v>
      </c>
      <c r="AI78" s="19" t="s">
        <v>447</v>
      </c>
      <c r="AJ78" s="19" t="s">
        <v>447</v>
      </c>
      <c r="AK78" s="19" t="s">
        <v>447</v>
      </c>
      <c r="AL78" s="248" t="s">
        <v>447</v>
      </c>
      <c r="AM78" s="248" t="s">
        <v>447</v>
      </c>
      <c r="AN78" s="248" t="s">
        <v>447</v>
      </c>
      <c r="AO78" s="248" t="s">
        <v>447</v>
      </c>
      <c r="AP78" s="248" t="s">
        <v>447</v>
      </c>
      <c r="AQ78" s="248" t="s">
        <v>447</v>
      </c>
      <c r="AR78" s="248" t="s">
        <v>447</v>
      </c>
      <c r="AS78" s="248"/>
      <c r="AT78" s="248"/>
      <c r="AU78" s="248"/>
      <c r="AV78" s="248"/>
      <c r="AW78" s="369"/>
      <c r="AX78" s="369"/>
      <c r="AY78" s="369"/>
      <c r="AZ78" s="369"/>
      <c r="BA78" s="369"/>
      <c r="BB78" s="369"/>
      <c r="BC78" s="369" t="s">
        <v>451</v>
      </c>
      <c r="BD78" s="369" t="s">
        <v>451</v>
      </c>
      <c r="BE78" s="369" t="s">
        <v>451</v>
      </c>
      <c r="BF78" s="369" t="s">
        <v>451</v>
      </c>
      <c r="BG78" s="369"/>
      <c r="BH78" s="369"/>
      <c r="BI78" s="369"/>
      <c r="BJ78" s="369"/>
      <c r="BK78" s="369"/>
      <c r="BL78" s="369"/>
      <c r="BM78" s="369"/>
      <c r="BN78" s="369"/>
      <c r="BO78" s="369"/>
      <c r="BP78" s="369"/>
      <c r="BQ78" s="369"/>
      <c r="BR78" s="369"/>
      <c r="BS78" s="369"/>
      <c r="BT78" s="369"/>
      <c r="BU78" s="369"/>
      <c r="BV78" s="369"/>
      <c r="BW78" s="369"/>
      <c r="BX78" s="369"/>
      <c r="BY78" s="369"/>
      <c r="BZ78" s="369"/>
      <c r="CA78" s="369"/>
      <c r="CB78" s="369"/>
      <c r="CC78" s="369"/>
      <c r="CD78" s="369"/>
      <c r="CE78" s="369"/>
      <c r="CF78" s="369"/>
      <c r="CG78" s="369"/>
      <c r="CH78" s="369"/>
    </row>
    <row r="79" spans="1:86" s="11" customFormat="1" ht="127.5" x14ac:dyDescent="0.3">
      <c r="A79" s="207">
        <v>75</v>
      </c>
      <c r="B79" s="20" t="s">
        <v>7736</v>
      </c>
      <c r="C79" s="214" t="s">
        <v>115</v>
      </c>
      <c r="D79" s="37">
        <v>44697</v>
      </c>
      <c r="E79" s="37">
        <v>44704</v>
      </c>
      <c r="F79" s="37">
        <v>45800</v>
      </c>
      <c r="G79" s="37" t="s">
        <v>28</v>
      </c>
      <c r="H79" s="36" t="s">
        <v>217</v>
      </c>
      <c r="I79" s="35" t="s">
        <v>232</v>
      </c>
      <c r="J79" s="44" t="s">
        <v>7735</v>
      </c>
      <c r="K79" s="36" t="s">
        <v>6230</v>
      </c>
      <c r="L79" s="38" t="s">
        <v>7734</v>
      </c>
      <c r="M79" s="39" t="str">
        <f t="shared" si="2"/>
        <v>01</v>
      </c>
      <c r="N79" s="40" t="s">
        <v>433</v>
      </c>
      <c r="O79" s="40" t="str">
        <f>IF(QM[[#This Row],[Người phê duyệt]]="GĐNM 1", "PME I",IF(QM[[#This Row],[Người phê duyệt]]="GĐNM 2", "STADA VN","2 factories"))</f>
        <v>2 factories</v>
      </c>
      <c r="P79" s="40" t="s">
        <v>429</v>
      </c>
      <c r="Q79" s="35" t="s">
        <v>444</v>
      </c>
      <c r="R79" s="47" t="s">
        <v>7563</v>
      </c>
      <c r="S79" s="48"/>
      <c r="T79" s="20"/>
      <c r="U79" s="20"/>
      <c r="V79" s="4"/>
      <c r="W79" s="12" t="s">
        <v>448</v>
      </c>
      <c r="X79" s="12" t="s">
        <v>449</v>
      </c>
      <c r="Y79" s="12"/>
      <c r="Z79" s="12"/>
      <c r="AA79" s="12"/>
      <c r="AB79" s="12"/>
      <c r="AC79" s="12"/>
      <c r="AD79" s="12"/>
      <c r="AE79" s="12"/>
      <c r="AF79" s="12"/>
      <c r="AG79" s="12"/>
      <c r="AH79" s="12"/>
      <c r="AI79" s="12"/>
      <c r="AJ79" s="12"/>
      <c r="AK79" s="12"/>
      <c r="AL79" s="210"/>
      <c r="AM79" s="471"/>
      <c r="AN79" s="471"/>
      <c r="AO79" s="471"/>
      <c r="AP79" s="471"/>
      <c r="AQ79" s="471"/>
      <c r="AR79" s="471"/>
      <c r="AS79" s="471"/>
      <c r="AT79" s="471"/>
      <c r="AU79" s="471" t="s">
        <v>451</v>
      </c>
      <c r="AV79" s="471" t="s">
        <v>451</v>
      </c>
      <c r="AW79" s="471" t="s">
        <v>451</v>
      </c>
      <c r="AX79" s="471" t="s">
        <v>451</v>
      </c>
      <c r="AY79" s="471" t="s">
        <v>451</v>
      </c>
      <c r="AZ79" s="471" t="s">
        <v>451</v>
      </c>
      <c r="BA79" s="471" t="s">
        <v>448</v>
      </c>
      <c r="BB79" s="471" t="s">
        <v>449</v>
      </c>
      <c r="BC79" s="471"/>
      <c r="BD79" s="471"/>
      <c r="BE79" s="471"/>
      <c r="BF79" s="471"/>
      <c r="BG79" s="369"/>
      <c r="BH79" s="369"/>
      <c r="BI79" s="369"/>
      <c r="BJ79" s="369"/>
      <c r="BK79" s="369"/>
      <c r="BL79" s="369"/>
      <c r="BM79" s="369"/>
      <c r="BN79" s="369"/>
      <c r="BO79" s="369"/>
      <c r="BP79" s="369"/>
      <c r="BQ79" s="369"/>
      <c r="BR79" s="369"/>
      <c r="BS79" s="369"/>
      <c r="BT79" s="369"/>
      <c r="BU79" s="369"/>
      <c r="BV79" s="369"/>
      <c r="BW79" s="369"/>
      <c r="BX79" s="369"/>
      <c r="BY79" s="369"/>
      <c r="BZ79" s="369"/>
      <c r="CA79" s="369"/>
      <c r="CB79" s="369"/>
      <c r="CC79" s="369"/>
      <c r="CD79" s="369"/>
      <c r="CE79" s="369"/>
      <c r="CF79" s="369"/>
      <c r="CG79" s="369"/>
      <c r="CH79" s="369"/>
    </row>
    <row r="80" spans="1:86" ht="76.5" x14ac:dyDescent="0.3">
      <c r="A80" s="207">
        <v>76</v>
      </c>
      <c r="B80" s="3" t="s">
        <v>8203</v>
      </c>
      <c r="C80" s="265" t="s">
        <v>6219</v>
      </c>
      <c r="D80" s="37">
        <v>44727</v>
      </c>
      <c r="E80" s="52">
        <v>44732</v>
      </c>
      <c r="F80" s="52">
        <v>45828</v>
      </c>
      <c r="G80" s="52" t="s">
        <v>28</v>
      </c>
      <c r="H80" s="36" t="s">
        <v>224</v>
      </c>
      <c r="I80" s="106" t="s">
        <v>232</v>
      </c>
      <c r="J80" s="35" t="s">
        <v>8202</v>
      </c>
      <c r="K80" s="36" t="s">
        <v>6231</v>
      </c>
      <c r="L80" s="36" t="s">
        <v>8201</v>
      </c>
      <c r="M80" s="45" t="str">
        <f t="shared" si="2"/>
        <v>01</v>
      </c>
      <c r="N80" s="40" t="s">
        <v>433</v>
      </c>
      <c r="O80" s="40" t="str">
        <f>IF(QM[[#This Row],[Người phê duyệt]]="GĐNM 1", "PME I",IF(QM[[#This Row],[Người phê duyệt]]="GĐNM 2", "STADA VN","2 factories"))</f>
        <v>PME I</v>
      </c>
      <c r="P80" s="40" t="s">
        <v>431</v>
      </c>
      <c r="Q80" s="106" t="s">
        <v>444</v>
      </c>
      <c r="R80" s="41" t="s">
        <v>7793</v>
      </c>
      <c r="S80" s="42"/>
      <c r="T80" s="3" t="s">
        <v>6190</v>
      </c>
      <c r="U80" s="3" t="s">
        <v>6238</v>
      </c>
      <c r="V80" s="139" t="s">
        <v>8434</v>
      </c>
      <c r="W80" s="19" t="s">
        <v>448</v>
      </c>
      <c r="X80" s="19" t="s">
        <v>448</v>
      </c>
      <c r="Y80" s="19" t="s">
        <v>449</v>
      </c>
      <c r="Z80" s="19"/>
      <c r="AA80" s="19"/>
      <c r="AB80" s="19"/>
      <c r="AC80" s="19"/>
      <c r="AD80" s="19"/>
      <c r="AE80" s="19"/>
      <c r="AF80" s="19"/>
      <c r="AG80" s="19"/>
      <c r="AH80" s="19"/>
      <c r="AI80" s="19"/>
      <c r="AJ80" s="19"/>
      <c r="AK80" s="19"/>
      <c r="AL80" s="248"/>
      <c r="AM80" s="471"/>
      <c r="AN80" s="471"/>
      <c r="AO80" s="471"/>
      <c r="AP80" s="471"/>
      <c r="AQ80" s="471"/>
      <c r="AR80" s="471"/>
      <c r="AS80" s="471"/>
      <c r="AT80" s="471"/>
      <c r="AU80" s="471"/>
      <c r="AV80" s="471"/>
      <c r="AW80" s="369"/>
      <c r="AX80" s="369"/>
      <c r="AY80" s="369"/>
      <c r="AZ80" s="369"/>
      <c r="BA80" s="369"/>
      <c r="BB80" s="369"/>
      <c r="BC80" s="369" t="s">
        <v>451</v>
      </c>
      <c r="BD80" s="369" t="s">
        <v>451</v>
      </c>
      <c r="BE80" s="369" t="s">
        <v>448</v>
      </c>
      <c r="BF80" s="369" t="s">
        <v>449</v>
      </c>
      <c r="BG80" s="369"/>
      <c r="BH80" s="369"/>
      <c r="BI80" s="369"/>
      <c r="BJ80" s="369"/>
      <c r="BK80" s="369"/>
      <c r="BL80" s="369"/>
      <c r="BM80" s="369"/>
      <c r="BN80" s="369"/>
      <c r="BO80" s="369"/>
      <c r="BP80" s="369"/>
      <c r="BQ80" s="369"/>
      <c r="BR80" s="369"/>
      <c r="BS80" s="369"/>
      <c r="BT80" s="369"/>
      <c r="BU80" s="369"/>
      <c r="BV80" s="369"/>
      <c r="BW80" s="369"/>
      <c r="BX80" s="369"/>
      <c r="BY80" s="369"/>
      <c r="BZ80" s="369"/>
      <c r="CA80" s="369"/>
      <c r="CB80" s="369"/>
      <c r="CC80" s="369"/>
      <c r="CD80" s="369"/>
      <c r="CE80" s="369"/>
      <c r="CF80" s="369"/>
      <c r="CG80" s="369"/>
      <c r="CH80" s="369"/>
    </row>
    <row r="81" spans="1:86" ht="76.5" x14ac:dyDescent="0.3">
      <c r="A81" s="246">
        <v>77</v>
      </c>
      <c r="B81" s="278" t="s">
        <v>8081</v>
      </c>
      <c r="C81" s="265" t="s">
        <v>6881</v>
      </c>
      <c r="D81" s="52">
        <v>44721</v>
      </c>
      <c r="E81" s="52">
        <v>44727</v>
      </c>
      <c r="F81" s="52">
        <v>45823</v>
      </c>
      <c r="G81" s="52" t="s">
        <v>28</v>
      </c>
      <c r="H81" s="51" t="s">
        <v>217</v>
      </c>
      <c r="I81" s="106" t="s">
        <v>232</v>
      </c>
      <c r="J81" s="106" t="s">
        <v>8080</v>
      </c>
      <c r="K81" s="51" t="s">
        <v>8328</v>
      </c>
      <c r="L81" s="51" t="s">
        <v>8079</v>
      </c>
      <c r="M81" s="169" t="str">
        <f t="shared" si="2"/>
        <v>01</v>
      </c>
      <c r="N81" s="104" t="s">
        <v>434</v>
      </c>
      <c r="O81" s="104" t="str">
        <f>IF(QM[[#This Row],[Người phê duyệt]]="GĐNM 1", "PME I",IF(QM[[#This Row],[Người phê duyệt]]="GĐNM 2", "STADA VN","2 factories"))</f>
        <v>2 factories</v>
      </c>
      <c r="P81" s="104" t="s">
        <v>429</v>
      </c>
      <c r="Q81" s="106" t="s">
        <v>444</v>
      </c>
      <c r="R81" s="47" t="s">
        <v>7694</v>
      </c>
      <c r="S81" s="42">
        <v>44742</v>
      </c>
      <c r="T81" s="3" t="s">
        <v>6190</v>
      </c>
      <c r="U81" s="3" t="s">
        <v>6238</v>
      </c>
      <c r="V81" s="139" t="s">
        <v>8255</v>
      </c>
      <c r="W81" s="19"/>
      <c r="X81" s="19"/>
      <c r="Y81" s="19"/>
      <c r="Z81" s="19"/>
      <c r="AA81" s="19"/>
      <c r="AB81" s="19"/>
      <c r="AC81" s="19"/>
      <c r="AD81" s="19"/>
      <c r="AE81" s="19"/>
      <c r="AF81" s="19"/>
      <c r="AG81" s="19"/>
      <c r="AH81" s="19"/>
      <c r="AI81" s="19"/>
      <c r="AJ81" s="19"/>
      <c r="AK81" s="19"/>
      <c r="AL81" s="248"/>
      <c r="AM81" s="471"/>
      <c r="AN81" s="471"/>
      <c r="AO81" s="471"/>
      <c r="AP81" s="471"/>
      <c r="AQ81" s="471"/>
      <c r="AR81" s="471"/>
      <c r="AS81" s="471"/>
      <c r="AT81" s="471"/>
      <c r="AU81" s="471"/>
      <c r="AV81" s="471"/>
      <c r="AW81" s="369"/>
      <c r="AX81" s="369"/>
      <c r="AY81" s="369" t="s">
        <v>447</v>
      </c>
      <c r="AZ81" s="369" t="s">
        <v>447</v>
      </c>
      <c r="BA81" s="369" t="s">
        <v>447</v>
      </c>
      <c r="BB81" s="369" t="s">
        <v>447</v>
      </c>
      <c r="BC81" s="369" t="s">
        <v>447</v>
      </c>
      <c r="BD81" s="369" t="s">
        <v>447</v>
      </c>
      <c r="BE81" s="369" t="s">
        <v>448</v>
      </c>
      <c r="BF81" s="369" t="s">
        <v>449</v>
      </c>
      <c r="BG81" s="369"/>
      <c r="BH81" s="369"/>
      <c r="BI81" s="369"/>
      <c r="BJ81" s="369"/>
      <c r="BK81" s="369"/>
      <c r="BL81" s="369"/>
      <c r="BM81" s="369"/>
      <c r="BN81" s="369"/>
      <c r="BO81" s="369"/>
      <c r="BP81" s="369"/>
      <c r="BQ81" s="369"/>
      <c r="BR81" s="369"/>
      <c r="BS81" s="369"/>
      <c r="BT81" s="369"/>
      <c r="BU81" s="369"/>
      <c r="BV81" s="369"/>
      <c r="BW81" s="369"/>
      <c r="BX81" s="369"/>
      <c r="BY81" s="369"/>
      <c r="BZ81" s="369"/>
      <c r="CA81" s="369"/>
      <c r="CB81" s="369"/>
      <c r="CC81" s="369"/>
      <c r="CD81" s="369"/>
      <c r="CE81" s="369"/>
      <c r="CF81" s="369"/>
      <c r="CG81" s="369"/>
      <c r="CH81" s="369"/>
    </row>
    <row r="82" spans="1:86" ht="102" x14ac:dyDescent="0.3">
      <c r="A82" s="207">
        <v>78</v>
      </c>
      <c r="B82" s="3" t="s">
        <v>116</v>
      </c>
      <c r="C82" s="265" t="s">
        <v>117</v>
      </c>
      <c r="D82" s="37">
        <v>44275</v>
      </c>
      <c r="E82" s="52">
        <v>44279</v>
      </c>
      <c r="F82" s="52">
        <v>45375</v>
      </c>
      <c r="G82" s="52" t="s">
        <v>28</v>
      </c>
      <c r="H82" s="36" t="s">
        <v>217</v>
      </c>
      <c r="I82" s="35" t="s">
        <v>232</v>
      </c>
      <c r="J82" s="35" t="s">
        <v>298</v>
      </c>
      <c r="K82" s="36" t="s">
        <v>299</v>
      </c>
      <c r="L82" s="36" t="s">
        <v>395</v>
      </c>
      <c r="M82" s="45" t="str">
        <f t="shared" si="2"/>
        <v>01</v>
      </c>
      <c r="N82" s="40" t="s">
        <v>428</v>
      </c>
      <c r="O82" s="40" t="str">
        <f>IF(QM[[#This Row],[Người phê duyệt]]="GĐNM 1", "PME I",IF(QM[[#This Row],[Người phê duyệt]]="GĐNM 2", "STADA VN","2 factories"))</f>
        <v>2 factories</v>
      </c>
      <c r="P82" s="40" t="s">
        <v>429</v>
      </c>
      <c r="Q82" s="106"/>
      <c r="R82" s="41"/>
      <c r="S82" s="42"/>
      <c r="T82" s="3"/>
      <c r="U82" s="3"/>
      <c r="V82" s="18"/>
      <c r="W82" s="19"/>
      <c r="X82" s="19"/>
      <c r="Y82" s="19"/>
      <c r="Z82" s="19"/>
      <c r="AA82" s="19"/>
      <c r="AB82" s="19"/>
      <c r="AC82" s="19"/>
      <c r="AD82" s="19"/>
      <c r="AE82" s="19" t="s">
        <v>451</v>
      </c>
      <c r="AF82" s="19" t="s">
        <v>451</v>
      </c>
      <c r="AG82" s="19"/>
      <c r="AH82" s="19"/>
      <c r="AI82" s="19"/>
      <c r="AJ82" s="19"/>
      <c r="AK82" s="19"/>
      <c r="AL82" s="248"/>
      <c r="AM82" s="471"/>
      <c r="AN82" s="471"/>
      <c r="AO82" s="471"/>
      <c r="AP82" s="471"/>
      <c r="AQ82" s="471"/>
      <c r="AR82" s="471"/>
      <c r="AS82" s="471"/>
      <c r="AT82" s="471"/>
      <c r="AU82" s="471"/>
      <c r="AV82" s="471"/>
      <c r="AW82" s="369"/>
      <c r="AX82" s="369"/>
      <c r="AY82" s="369"/>
      <c r="AZ82" s="369"/>
      <c r="BA82" s="369"/>
      <c r="BB82" s="369"/>
      <c r="BC82" s="369"/>
      <c r="BD82" s="369"/>
      <c r="BE82" s="369"/>
      <c r="BF82" s="369"/>
      <c r="BG82" s="369"/>
      <c r="BH82" s="369"/>
      <c r="BI82" s="369"/>
      <c r="BJ82" s="369"/>
      <c r="BK82" s="369"/>
      <c r="BL82" s="369"/>
      <c r="BM82" s="369"/>
      <c r="BN82" s="369"/>
      <c r="BO82" s="369"/>
      <c r="BP82" s="369"/>
      <c r="BQ82" s="369"/>
      <c r="BR82" s="369"/>
      <c r="BS82" s="369"/>
      <c r="BT82" s="369"/>
      <c r="BU82" s="369"/>
      <c r="BV82" s="369"/>
      <c r="BW82" s="369"/>
      <c r="BX82" s="369"/>
      <c r="BY82" s="369"/>
      <c r="BZ82" s="369"/>
      <c r="CA82" s="369"/>
      <c r="CB82" s="369"/>
      <c r="CC82" s="369"/>
      <c r="CD82" s="369"/>
      <c r="CE82" s="369"/>
      <c r="CF82" s="369"/>
      <c r="CG82" s="369"/>
      <c r="CH82" s="369"/>
    </row>
    <row r="83" spans="1:86" s="11" customFormat="1" ht="77.25" customHeight="1" x14ac:dyDescent="0.3">
      <c r="A83" s="207">
        <v>79</v>
      </c>
      <c r="B83" s="279" t="s">
        <v>8200</v>
      </c>
      <c r="C83" s="214" t="s">
        <v>118</v>
      </c>
      <c r="D83" s="37">
        <v>44455</v>
      </c>
      <c r="E83" s="37">
        <v>44459</v>
      </c>
      <c r="F83" s="37">
        <v>45555</v>
      </c>
      <c r="G83" s="37" t="s">
        <v>28</v>
      </c>
      <c r="H83" s="36" t="s">
        <v>224</v>
      </c>
      <c r="I83" s="106" t="s">
        <v>232</v>
      </c>
      <c r="J83" s="35" t="s">
        <v>8199</v>
      </c>
      <c r="K83" s="36" t="s">
        <v>8506</v>
      </c>
      <c r="L83" s="36" t="s">
        <v>8198</v>
      </c>
      <c r="M83" s="45" t="str">
        <f t="shared" si="2"/>
        <v>01</v>
      </c>
      <c r="N83" s="40" t="s">
        <v>433</v>
      </c>
      <c r="O83" s="40" t="str">
        <f>IF(QM[[#This Row],[Người phê duyệt]]="GĐNM 1", "PME I",IF(QM[[#This Row],[Người phê duyệt]]="GĐNM 2", "STADA VN","2 factories"))</f>
        <v>PME I</v>
      </c>
      <c r="P83" s="40" t="s">
        <v>431</v>
      </c>
      <c r="Q83" s="35" t="s">
        <v>444</v>
      </c>
      <c r="R83" s="41" t="s">
        <v>7793</v>
      </c>
      <c r="S83" s="48"/>
      <c r="T83" s="20" t="s">
        <v>6190</v>
      </c>
      <c r="U83" s="20" t="s">
        <v>6238</v>
      </c>
      <c r="V83" s="139" t="s">
        <v>8434</v>
      </c>
      <c r="W83" s="12" t="s">
        <v>448</v>
      </c>
      <c r="X83" s="12" t="s">
        <v>448</v>
      </c>
      <c r="Y83" s="12" t="s">
        <v>449</v>
      </c>
      <c r="Z83" s="12"/>
      <c r="AA83" s="12"/>
      <c r="AB83" s="12"/>
      <c r="AC83" s="12"/>
      <c r="AD83" s="12"/>
      <c r="AE83" s="12"/>
      <c r="AF83" s="12"/>
      <c r="AG83" s="12"/>
      <c r="AH83" s="12"/>
      <c r="AI83" s="12"/>
      <c r="AJ83" s="12"/>
      <c r="AK83" s="12"/>
      <c r="AL83" s="210"/>
      <c r="AM83" s="471"/>
      <c r="AN83" s="471"/>
      <c r="AO83" s="471"/>
      <c r="AP83" s="471"/>
      <c r="AQ83" s="471"/>
      <c r="AR83" s="471"/>
      <c r="AS83" s="471"/>
      <c r="AT83" s="471"/>
      <c r="AU83" s="471"/>
      <c r="AV83" s="471"/>
      <c r="AW83" s="369"/>
      <c r="AX83" s="369"/>
      <c r="AY83" s="369"/>
      <c r="AZ83" s="369"/>
      <c r="BA83" s="369"/>
      <c r="BB83" s="369"/>
      <c r="BC83" s="369" t="s">
        <v>451</v>
      </c>
      <c r="BD83" s="369" t="s">
        <v>451</v>
      </c>
      <c r="BE83" s="369" t="s">
        <v>448</v>
      </c>
      <c r="BF83" s="369" t="s">
        <v>449</v>
      </c>
      <c r="BG83" s="369"/>
      <c r="BH83" s="369"/>
      <c r="BI83" s="369"/>
      <c r="BJ83" s="369"/>
      <c r="BK83" s="369"/>
      <c r="BL83" s="369"/>
      <c r="BM83" s="369"/>
      <c r="BN83" s="369"/>
      <c r="BO83" s="369"/>
      <c r="BP83" s="369"/>
      <c r="BQ83" s="369"/>
      <c r="BR83" s="369"/>
      <c r="BS83" s="369"/>
      <c r="BT83" s="369"/>
      <c r="BU83" s="369"/>
      <c r="BV83" s="369"/>
      <c r="BW83" s="369"/>
      <c r="BX83" s="369"/>
      <c r="BY83" s="369"/>
      <c r="BZ83" s="369"/>
      <c r="CA83" s="369"/>
      <c r="CB83" s="369"/>
      <c r="CC83" s="369"/>
      <c r="CD83" s="369"/>
      <c r="CE83" s="369"/>
      <c r="CF83" s="369"/>
      <c r="CG83" s="369"/>
      <c r="CH83" s="369"/>
    </row>
    <row r="84" spans="1:86" ht="76.5" x14ac:dyDescent="0.3">
      <c r="A84" s="207">
        <v>80</v>
      </c>
      <c r="B84" s="278" t="s">
        <v>6520</v>
      </c>
      <c r="C84" s="265" t="s">
        <v>119</v>
      </c>
      <c r="D84" s="37">
        <v>44512</v>
      </c>
      <c r="E84" s="52">
        <v>44517</v>
      </c>
      <c r="F84" s="52">
        <v>45613</v>
      </c>
      <c r="G84" s="52" t="s">
        <v>28</v>
      </c>
      <c r="H84" s="36" t="s">
        <v>217</v>
      </c>
      <c r="I84" s="35" t="s">
        <v>232</v>
      </c>
      <c r="J84" s="35" t="s">
        <v>6519</v>
      </c>
      <c r="K84" s="38" t="s">
        <v>300</v>
      </c>
      <c r="L84" s="36" t="s">
        <v>6518</v>
      </c>
      <c r="M84" s="45" t="str">
        <f t="shared" si="2"/>
        <v>01</v>
      </c>
      <c r="N84" s="40" t="s">
        <v>432</v>
      </c>
      <c r="O84" s="40" t="str">
        <f>IF(QM[[#This Row],[Người phê duyệt]]="GĐNM 1", "PME I",IF(QM[[#This Row],[Người phê duyệt]]="GĐNM 2", "STADA VN","2 factories"))</f>
        <v>2 factories</v>
      </c>
      <c r="P84" s="40" t="s">
        <v>429</v>
      </c>
      <c r="Q84" s="106"/>
      <c r="R84" s="41" t="s">
        <v>6291</v>
      </c>
      <c r="S84" s="42"/>
      <c r="T84" s="3"/>
      <c r="U84" s="3"/>
      <c r="V84" s="139"/>
      <c r="W84" s="19"/>
      <c r="X84" s="19"/>
      <c r="Y84" s="19"/>
      <c r="Z84" s="19"/>
      <c r="AA84" s="19" t="s">
        <v>450</v>
      </c>
      <c r="AB84" s="19" t="s">
        <v>449</v>
      </c>
      <c r="AC84" s="19"/>
      <c r="AD84" s="19"/>
      <c r="AE84" s="19"/>
      <c r="AF84" s="19"/>
      <c r="AG84" s="19"/>
      <c r="AH84" s="19"/>
      <c r="AI84" s="19"/>
      <c r="AJ84" s="19"/>
      <c r="AK84" s="19"/>
      <c r="AL84" s="248"/>
      <c r="AM84" s="471"/>
      <c r="AN84" s="471"/>
      <c r="AO84" s="471"/>
      <c r="AP84" s="471"/>
      <c r="AQ84" s="471"/>
      <c r="AR84" s="471"/>
      <c r="AS84" s="471"/>
      <c r="AT84" s="471"/>
      <c r="AU84" s="471"/>
      <c r="AV84" s="471"/>
      <c r="AW84" s="369"/>
      <c r="AX84" s="369"/>
      <c r="AY84" s="369"/>
      <c r="AZ84" s="369"/>
      <c r="BA84" s="369"/>
      <c r="BB84" s="369"/>
      <c r="BC84" s="369"/>
      <c r="BD84" s="369"/>
      <c r="BE84" s="369"/>
      <c r="BF84" s="369"/>
      <c r="BG84" s="369"/>
      <c r="BH84" s="369"/>
      <c r="BI84" s="369"/>
      <c r="BJ84" s="369"/>
      <c r="BK84" s="369"/>
      <c r="BL84" s="369"/>
      <c r="BM84" s="369"/>
      <c r="BN84" s="369"/>
      <c r="BO84" s="369"/>
      <c r="BP84" s="369"/>
      <c r="BQ84" s="369"/>
      <c r="BR84" s="369"/>
      <c r="BS84" s="369"/>
      <c r="BT84" s="369"/>
      <c r="BU84" s="369"/>
      <c r="BV84" s="369"/>
      <c r="BW84" s="369"/>
      <c r="BX84" s="369"/>
      <c r="BY84" s="369"/>
      <c r="BZ84" s="369"/>
      <c r="CA84" s="369"/>
      <c r="CB84" s="369"/>
      <c r="CC84" s="369"/>
      <c r="CD84" s="369"/>
      <c r="CE84" s="369"/>
      <c r="CF84" s="369"/>
      <c r="CG84" s="369"/>
      <c r="CH84" s="369"/>
    </row>
    <row r="85" spans="1:86" ht="25.5" x14ac:dyDescent="0.3">
      <c r="A85" s="207">
        <v>81</v>
      </c>
      <c r="B85" s="278" t="s">
        <v>7478</v>
      </c>
      <c r="C85" s="265" t="s">
        <v>120</v>
      </c>
      <c r="D85" s="37">
        <v>44634</v>
      </c>
      <c r="E85" s="52">
        <v>44636</v>
      </c>
      <c r="F85" s="52">
        <v>45732</v>
      </c>
      <c r="G85" s="52" t="s">
        <v>28</v>
      </c>
      <c r="H85" s="36" t="s">
        <v>217</v>
      </c>
      <c r="I85" s="35" t="s">
        <v>232</v>
      </c>
      <c r="J85" s="35" t="s">
        <v>7477</v>
      </c>
      <c r="K85" s="38" t="s">
        <v>301</v>
      </c>
      <c r="L85" s="36" t="s">
        <v>7476</v>
      </c>
      <c r="M85" s="45" t="str">
        <f t="shared" si="2"/>
        <v>01</v>
      </c>
      <c r="N85" s="40" t="s">
        <v>428</v>
      </c>
      <c r="O85" s="40" t="str">
        <f>IF(QM[[#This Row],[Người phê duyệt]]="GĐNM 1", "PME I",IF(QM[[#This Row],[Người phê duyệt]]="GĐNM 2", "STADA VN","2 factories"))</f>
        <v>2 factories</v>
      </c>
      <c r="P85" s="40" t="s">
        <v>429</v>
      </c>
      <c r="Q85" s="106"/>
      <c r="R85" s="41" t="s">
        <v>7619</v>
      </c>
      <c r="S85" s="42"/>
      <c r="T85" s="3"/>
      <c r="U85" s="3"/>
      <c r="V85" s="139"/>
      <c r="W85" s="19"/>
      <c r="X85" s="19"/>
      <c r="Y85" s="19"/>
      <c r="Z85" s="19"/>
      <c r="AA85" s="19"/>
      <c r="AB85" s="19"/>
      <c r="AC85" s="19"/>
      <c r="AD85" s="19"/>
      <c r="AE85" s="19" t="s">
        <v>451</v>
      </c>
      <c r="AF85" s="19" t="s">
        <v>451</v>
      </c>
      <c r="AG85" s="19"/>
      <c r="AH85" s="19"/>
      <c r="AI85" s="19"/>
      <c r="AJ85" s="19" t="s">
        <v>451</v>
      </c>
      <c r="AK85" s="19" t="s">
        <v>451</v>
      </c>
      <c r="AL85" s="248" t="s">
        <v>451</v>
      </c>
      <c r="AM85" s="248" t="s">
        <v>451</v>
      </c>
      <c r="AN85" s="248" t="s">
        <v>451</v>
      </c>
      <c r="AO85" s="248" t="s">
        <v>451</v>
      </c>
      <c r="AP85" s="248" t="s">
        <v>451</v>
      </c>
      <c r="AQ85" s="248" t="s">
        <v>451</v>
      </c>
      <c r="AR85" s="248" t="s">
        <v>451</v>
      </c>
      <c r="AS85" s="248" t="s">
        <v>449</v>
      </c>
      <c r="AT85" s="248"/>
      <c r="AU85" s="248"/>
      <c r="AV85" s="248"/>
      <c r="AW85" s="369"/>
      <c r="AX85" s="369"/>
      <c r="AY85" s="369"/>
      <c r="AZ85" s="369"/>
      <c r="BA85" s="369"/>
      <c r="BB85" s="369"/>
      <c r="BC85" s="369"/>
      <c r="BD85" s="369"/>
      <c r="BE85" s="369"/>
      <c r="BF85" s="369"/>
      <c r="BG85" s="369"/>
      <c r="BH85" s="369"/>
      <c r="BI85" s="369"/>
      <c r="BJ85" s="369"/>
      <c r="BK85" s="369"/>
      <c r="BL85" s="369"/>
      <c r="BM85" s="369"/>
      <c r="BN85" s="369"/>
      <c r="BO85" s="369"/>
      <c r="BP85" s="369"/>
      <c r="BQ85" s="369"/>
      <c r="BR85" s="369"/>
      <c r="BS85" s="369"/>
      <c r="BT85" s="369"/>
      <c r="BU85" s="369"/>
      <c r="BV85" s="369"/>
      <c r="BW85" s="369"/>
      <c r="BX85" s="369"/>
      <c r="BY85" s="369"/>
      <c r="BZ85" s="369"/>
      <c r="CA85" s="369"/>
      <c r="CB85" s="369"/>
      <c r="CC85" s="369"/>
      <c r="CD85" s="369"/>
      <c r="CE85" s="369"/>
      <c r="CF85" s="369"/>
      <c r="CG85" s="369"/>
      <c r="CH85" s="369"/>
    </row>
    <row r="86" spans="1:86" ht="76.5" x14ac:dyDescent="0.3">
      <c r="A86" s="207">
        <v>82</v>
      </c>
      <c r="B86" s="278" t="s">
        <v>121</v>
      </c>
      <c r="C86" s="265" t="s">
        <v>122</v>
      </c>
      <c r="D86" s="37">
        <v>43847</v>
      </c>
      <c r="E86" s="52">
        <v>43852</v>
      </c>
      <c r="F86" s="52">
        <v>44948</v>
      </c>
      <c r="G86" s="52" t="s">
        <v>28</v>
      </c>
      <c r="H86" s="36" t="s">
        <v>217</v>
      </c>
      <c r="I86" s="35" t="s">
        <v>232</v>
      </c>
      <c r="J86" s="44" t="s">
        <v>302</v>
      </c>
      <c r="K86" s="36" t="s">
        <v>303</v>
      </c>
      <c r="L86" s="36" t="s">
        <v>396</v>
      </c>
      <c r="M86" s="45" t="str">
        <f t="shared" si="2"/>
        <v>01</v>
      </c>
      <c r="N86" s="40" t="s">
        <v>434</v>
      </c>
      <c r="O86" s="40" t="str">
        <f>IF(QM[[#This Row],[Người phê duyệt]]="GĐNM 1", "PME I",IF(QM[[#This Row],[Người phê duyệt]]="GĐNM 2", "STADA VN","2 factories"))</f>
        <v>2 factories</v>
      </c>
      <c r="P86" s="40" t="s">
        <v>429</v>
      </c>
      <c r="Q86" s="106"/>
      <c r="R86" s="41"/>
      <c r="S86" s="42"/>
      <c r="T86" s="3"/>
      <c r="U86" s="3"/>
      <c r="V86" s="18"/>
      <c r="W86" s="19"/>
      <c r="X86" s="19"/>
      <c r="Y86" s="19"/>
      <c r="Z86" s="19"/>
      <c r="AA86" s="19"/>
      <c r="AB86" s="19"/>
      <c r="AC86" s="19"/>
      <c r="AD86" s="19"/>
      <c r="AE86" s="19"/>
      <c r="AF86" s="19"/>
      <c r="AG86" s="19"/>
      <c r="AH86" s="19"/>
      <c r="AI86" s="19"/>
      <c r="AJ86" s="19"/>
      <c r="AK86" s="19"/>
      <c r="AL86" s="248"/>
      <c r="AM86" s="471"/>
      <c r="AN86" s="471"/>
      <c r="AO86" s="471"/>
      <c r="AP86" s="471"/>
      <c r="AQ86" s="471"/>
      <c r="AR86" s="471"/>
      <c r="AS86" s="471"/>
      <c r="AT86" s="471"/>
      <c r="AU86" s="471"/>
      <c r="AV86" s="471"/>
      <c r="AW86" s="369"/>
      <c r="AX86" s="369"/>
      <c r="AY86" s="369"/>
      <c r="AZ86" s="369"/>
      <c r="BA86" s="369"/>
      <c r="BB86" s="369"/>
      <c r="BC86" s="369"/>
      <c r="BD86" s="369"/>
      <c r="BE86" s="369"/>
      <c r="BF86" s="369"/>
      <c r="BG86" s="369"/>
      <c r="BH86" s="369"/>
      <c r="BI86" s="369"/>
      <c r="BJ86" s="369"/>
      <c r="BK86" s="369"/>
      <c r="BL86" s="369"/>
      <c r="BM86" s="369"/>
      <c r="BN86" s="369"/>
      <c r="BO86" s="369"/>
      <c r="BP86" s="369"/>
      <c r="BQ86" s="369"/>
      <c r="BR86" s="369"/>
      <c r="BS86" s="369"/>
      <c r="BT86" s="369"/>
      <c r="BU86" s="369"/>
      <c r="BV86" s="369"/>
      <c r="BW86" s="369"/>
      <c r="BX86" s="369"/>
      <c r="BY86" s="369"/>
      <c r="BZ86" s="369"/>
      <c r="CA86" s="369"/>
      <c r="CB86" s="369"/>
      <c r="CC86" s="369"/>
      <c r="CD86" s="369"/>
      <c r="CE86" s="369"/>
      <c r="CF86" s="369"/>
      <c r="CG86" s="369"/>
      <c r="CH86" s="369"/>
    </row>
    <row r="87" spans="1:86" ht="51" x14ac:dyDescent="0.3">
      <c r="A87" s="207">
        <v>83</v>
      </c>
      <c r="B87" s="278" t="s">
        <v>123</v>
      </c>
      <c r="C87" s="265" t="s">
        <v>124</v>
      </c>
      <c r="D87" s="37">
        <v>43847</v>
      </c>
      <c r="E87" s="52">
        <v>43852</v>
      </c>
      <c r="F87" s="52">
        <v>44948</v>
      </c>
      <c r="G87" s="52" t="s">
        <v>28</v>
      </c>
      <c r="H87" s="36" t="s">
        <v>217</v>
      </c>
      <c r="I87" s="35" t="s">
        <v>232</v>
      </c>
      <c r="J87" s="44" t="s">
        <v>304</v>
      </c>
      <c r="K87" s="36" t="s">
        <v>305</v>
      </c>
      <c r="L87" s="36" t="s">
        <v>397</v>
      </c>
      <c r="M87" s="45" t="str">
        <f t="shared" si="2"/>
        <v>01</v>
      </c>
      <c r="N87" s="40" t="s">
        <v>430</v>
      </c>
      <c r="O87" s="40" t="str">
        <f>IF(QM[[#This Row],[Người phê duyệt]]="GĐNM 1", "PME I",IF(QM[[#This Row],[Người phê duyệt]]="GĐNM 2", "STADA VN","2 factories"))</f>
        <v>2 factories</v>
      </c>
      <c r="P87" s="40" t="s">
        <v>429</v>
      </c>
      <c r="Q87" s="106"/>
      <c r="R87" s="41"/>
      <c r="S87" s="42"/>
      <c r="T87" s="3"/>
      <c r="U87" s="3"/>
      <c r="V87" s="18"/>
      <c r="W87" s="19"/>
      <c r="X87" s="19"/>
      <c r="Y87" s="19"/>
      <c r="Z87" s="19"/>
      <c r="AA87" s="19"/>
      <c r="AB87" s="19"/>
      <c r="AC87" s="19"/>
      <c r="AD87" s="19"/>
      <c r="AE87" s="19"/>
      <c r="AF87" s="19"/>
      <c r="AG87" s="19"/>
      <c r="AH87" s="19"/>
      <c r="AI87" s="19"/>
      <c r="AJ87" s="19"/>
      <c r="AK87" s="19"/>
      <c r="AL87" s="248"/>
      <c r="AM87" s="471"/>
      <c r="AN87" s="471"/>
      <c r="AO87" s="471"/>
      <c r="AP87" s="471"/>
      <c r="AQ87" s="471"/>
      <c r="AR87" s="471"/>
      <c r="AS87" s="471"/>
      <c r="AT87" s="471"/>
      <c r="AU87" s="471"/>
      <c r="AV87" s="471"/>
      <c r="AW87" s="369"/>
      <c r="AX87" s="369"/>
      <c r="AY87" s="369"/>
      <c r="AZ87" s="369"/>
      <c r="BA87" s="369"/>
      <c r="BB87" s="369"/>
      <c r="BC87" s="369"/>
      <c r="BD87" s="369"/>
      <c r="BE87" s="369"/>
      <c r="BF87" s="369"/>
      <c r="BG87" s="369"/>
      <c r="BH87" s="369"/>
      <c r="BI87" s="369"/>
      <c r="BJ87" s="369"/>
      <c r="BK87" s="369"/>
      <c r="BL87" s="369"/>
      <c r="BM87" s="369"/>
      <c r="BN87" s="369"/>
      <c r="BO87" s="369"/>
      <c r="BP87" s="369"/>
      <c r="BQ87" s="369"/>
      <c r="BR87" s="369"/>
      <c r="BS87" s="369"/>
      <c r="BT87" s="369"/>
      <c r="BU87" s="369"/>
      <c r="BV87" s="369"/>
      <c r="BW87" s="369"/>
      <c r="BX87" s="369"/>
      <c r="BY87" s="369"/>
      <c r="BZ87" s="369"/>
      <c r="CA87" s="369"/>
      <c r="CB87" s="369"/>
      <c r="CC87" s="369"/>
      <c r="CD87" s="369"/>
      <c r="CE87" s="369"/>
      <c r="CF87" s="369"/>
      <c r="CG87" s="369"/>
      <c r="CH87" s="369"/>
    </row>
    <row r="88" spans="1:86" ht="38.25" x14ac:dyDescent="0.3">
      <c r="A88" s="207">
        <v>84</v>
      </c>
      <c r="B88" s="3" t="s">
        <v>6352</v>
      </c>
      <c r="C88" s="265" t="s">
        <v>6573</v>
      </c>
      <c r="D88" s="37">
        <v>44511</v>
      </c>
      <c r="E88" s="52">
        <v>44515</v>
      </c>
      <c r="F88" s="52">
        <v>45611</v>
      </c>
      <c r="G88" s="52" t="s">
        <v>28</v>
      </c>
      <c r="H88" s="36" t="s">
        <v>224</v>
      </c>
      <c r="I88" s="35" t="s">
        <v>232</v>
      </c>
      <c r="J88" s="35" t="s">
        <v>6351</v>
      </c>
      <c r="K88" s="36" t="s">
        <v>6575</v>
      </c>
      <c r="L88" s="36" t="s">
        <v>6574</v>
      </c>
      <c r="M88" s="45" t="str">
        <f t="shared" si="2"/>
        <v>01</v>
      </c>
      <c r="N88" s="40" t="s">
        <v>432</v>
      </c>
      <c r="O88" s="40" t="str">
        <f>IF(QM[[#This Row],[Người phê duyệt]]="GĐNM 1", "PME I",IF(QM[[#This Row],[Người phê duyệt]]="GĐNM 2", "STADA VN","2 factories"))</f>
        <v>PME I</v>
      </c>
      <c r="P88" s="40" t="s">
        <v>431</v>
      </c>
      <c r="Q88" s="106"/>
      <c r="R88" s="41" t="s">
        <v>6610</v>
      </c>
      <c r="S88" s="42"/>
      <c r="T88" s="3"/>
      <c r="U88" s="3"/>
      <c r="V88" s="139"/>
      <c r="W88" s="19"/>
      <c r="X88" s="19"/>
      <c r="Y88" s="19" t="s">
        <v>447</v>
      </c>
      <c r="Z88" s="19" t="s">
        <v>448</v>
      </c>
      <c r="AA88" s="19" t="s">
        <v>449</v>
      </c>
      <c r="AB88" s="19"/>
      <c r="AC88" s="19"/>
      <c r="AD88" s="19"/>
      <c r="AE88" s="19"/>
      <c r="AF88" s="19"/>
      <c r="AG88" s="19"/>
      <c r="AH88" s="19"/>
      <c r="AI88" s="19"/>
      <c r="AJ88" s="19"/>
      <c r="AK88" s="19"/>
      <c r="AL88" s="248"/>
      <c r="AM88" s="471"/>
      <c r="AN88" s="471"/>
      <c r="AO88" s="471"/>
      <c r="AP88" s="471"/>
      <c r="AQ88" s="471"/>
      <c r="AR88" s="471"/>
      <c r="AS88" s="471"/>
      <c r="AT88" s="471"/>
      <c r="AU88" s="471"/>
      <c r="AV88" s="471"/>
      <c r="AW88" s="369"/>
      <c r="AX88" s="369"/>
      <c r="AY88" s="369"/>
      <c r="AZ88" s="369"/>
      <c r="BA88" s="369"/>
      <c r="BB88" s="369"/>
      <c r="BC88" s="369"/>
      <c r="BD88" s="369"/>
      <c r="BE88" s="369"/>
      <c r="BF88" s="369"/>
      <c r="BG88" s="369"/>
      <c r="BH88" s="369"/>
      <c r="BI88" s="369"/>
      <c r="BJ88" s="369"/>
      <c r="BK88" s="369"/>
      <c r="BL88" s="369"/>
      <c r="BM88" s="369"/>
      <c r="BN88" s="369"/>
      <c r="BO88" s="369"/>
      <c r="BP88" s="369"/>
      <c r="BQ88" s="369"/>
      <c r="BR88" s="369"/>
      <c r="BS88" s="369"/>
      <c r="BT88" s="369"/>
      <c r="BU88" s="369"/>
      <c r="BV88" s="369"/>
      <c r="BW88" s="369"/>
      <c r="BX88" s="369"/>
      <c r="BY88" s="369"/>
      <c r="BZ88" s="369"/>
      <c r="CA88" s="369"/>
      <c r="CB88" s="369"/>
      <c r="CC88" s="369"/>
      <c r="CD88" s="369"/>
      <c r="CE88" s="369"/>
      <c r="CF88" s="369"/>
      <c r="CG88" s="369"/>
      <c r="CH88" s="369"/>
    </row>
    <row r="89" spans="1:86" ht="63.75" x14ac:dyDescent="0.3">
      <c r="A89" s="207">
        <v>85</v>
      </c>
      <c r="B89" s="278" t="s">
        <v>126</v>
      </c>
      <c r="C89" s="265" t="s">
        <v>127</v>
      </c>
      <c r="D89" s="37">
        <v>44460</v>
      </c>
      <c r="E89" s="52">
        <v>44464</v>
      </c>
      <c r="F89" s="52">
        <v>45560</v>
      </c>
      <c r="G89" s="52" t="s">
        <v>28</v>
      </c>
      <c r="H89" s="36" t="s">
        <v>217</v>
      </c>
      <c r="I89" s="35" t="s">
        <v>232</v>
      </c>
      <c r="J89" s="44" t="s">
        <v>306</v>
      </c>
      <c r="K89" s="38" t="s">
        <v>307</v>
      </c>
      <c r="L89" s="38" t="s">
        <v>398</v>
      </c>
      <c r="M89" s="39" t="str">
        <f t="shared" si="2"/>
        <v>01</v>
      </c>
      <c r="N89" s="40" t="s">
        <v>434</v>
      </c>
      <c r="O89" s="40" t="str">
        <f>IF(QM[[#This Row],[Người phê duyệt]]="GĐNM 1", "PME I",IF(QM[[#This Row],[Người phê duyệt]]="GĐNM 2", "STADA VN","2 factories"))</f>
        <v>2 factories</v>
      </c>
      <c r="P89" s="40" t="s">
        <v>429</v>
      </c>
      <c r="Q89" s="106"/>
      <c r="R89" s="41"/>
      <c r="S89" s="42"/>
      <c r="T89" s="3"/>
      <c r="U89" s="3"/>
      <c r="V89" s="18"/>
      <c r="W89" s="19"/>
      <c r="X89" s="19"/>
      <c r="Y89" s="19"/>
      <c r="Z89" s="19"/>
      <c r="AA89" s="19"/>
      <c r="AB89" s="19"/>
      <c r="AC89" s="19"/>
      <c r="AD89" s="19"/>
      <c r="AE89" s="19"/>
      <c r="AF89" s="19"/>
      <c r="AG89" s="19"/>
      <c r="AH89" s="19"/>
      <c r="AI89" s="19"/>
      <c r="AJ89" s="19"/>
      <c r="AK89" s="19"/>
      <c r="AL89" s="248"/>
      <c r="AM89" s="471"/>
      <c r="AN89" s="471"/>
      <c r="AO89" s="471"/>
      <c r="AP89" s="471"/>
      <c r="AQ89" s="471"/>
      <c r="AR89" s="471"/>
      <c r="AS89" s="471"/>
      <c r="AT89" s="471"/>
      <c r="AU89" s="471"/>
      <c r="AV89" s="471"/>
      <c r="AW89" s="369"/>
      <c r="AX89" s="369"/>
      <c r="AY89" s="369"/>
      <c r="AZ89" s="369"/>
      <c r="BA89" s="369"/>
      <c r="BB89" s="369"/>
      <c r="BC89" s="369"/>
      <c r="BD89" s="369"/>
      <c r="BE89" s="369"/>
      <c r="BF89" s="369"/>
      <c r="BG89" s="369"/>
      <c r="BH89" s="369"/>
      <c r="BI89" s="369"/>
      <c r="BJ89" s="369"/>
      <c r="BK89" s="369"/>
      <c r="BL89" s="369"/>
      <c r="BM89" s="369"/>
      <c r="BN89" s="369"/>
      <c r="BO89" s="369"/>
      <c r="BP89" s="369"/>
      <c r="BQ89" s="369"/>
      <c r="BR89" s="369"/>
      <c r="BS89" s="369"/>
      <c r="BT89" s="369"/>
      <c r="BU89" s="369"/>
      <c r="BV89" s="369"/>
      <c r="BW89" s="369"/>
      <c r="BX89" s="369"/>
      <c r="BY89" s="369"/>
      <c r="BZ89" s="369"/>
      <c r="CA89" s="369"/>
      <c r="CB89" s="369"/>
      <c r="CC89" s="369"/>
      <c r="CD89" s="369"/>
      <c r="CE89" s="369"/>
      <c r="CF89" s="369"/>
      <c r="CG89" s="369"/>
      <c r="CH89" s="369"/>
    </row>
    <row r="90" spans="1:86" s="11" customFormat="1" ht="153" x14ac:dyDescent="0.3">
      <c r="A90" s="207">
        <v>86</v>
      </c>
      <c r="B90" s="20" t="s">
        <v>7530</v>
      </c>
      <c r="C90" s="214" t="s">
        <v>128</v>
      </c>
      <c r="D90" s="37">
        <v>44644</v>
      </c>
      <c r="E90" s="37">
        <v>44648</v>
      </c>
      <c r="F90" s="37">
        <v>45744</v>
      </c>
      <c r="G90" s="37" t="s">
        <v>28</v>
      </c>
      <c r="H90" s="36" t="s">
        <v>224</v>
      </c>
      <c r="I90" s="35" t="s">
        <v>8511</v>
      </c>
      <c r="J90" s="35" t="s">
        <v>7529</v>
      </c>
      <c r="K90" s="36" t="s">
        <v>308</v>
      </c>
      <c r="L90" s="36" t="s">
        <v>8512</v>
      </c>
      <c r="M90" s="45" t="str">
        <f t="shared" si="2"/>
        <v>01</v>
      </c>
      <c r="N90" s="40" t="s">
        <v>433</v>
      </c>
      <c r="O90" s="40" t="str">
        <f>IF(QM[[#This Row],[Người phê duyệt]]="GĐNM 1", "PME I",IF(QM[[#This Row],[Người phê duyệt]]="GĐNM 2", "STADA VN","2 factories"))</f>
        <v>PME I</v>
      </c>
      <c r="P90" s="40" t="s">
        <v>431</v>
      </c>
      <c r="Q90" s="35"/>
      <c r="R90" s="47" t="s">
        <v>7620</v>
      </c>
      <c r="S90" s="48"/>
      <c r="T90" s="20"/>
      <c r="U90" s="20"/>
      <c r="V90" s="4"/>
      <c r="W90" s="12" t="s">
        <v>449</v>
      </c>
      <c r="X90" s="12"/>
      <c r="Y90" s="12"/>
      <c r="Z90" s="12"/>
      <c r="AA90" s="12"/>
      <c r="AB90" s="12"/>
      <c r="AC90" s="12"/>
      <c r="AD90" s="12"/>
      <c r="AE90" s="12"/>
      <c r="AF90" s="12"/>
      <c r="AG90" s="12"/>
      <c r="AH90" s="12"/>
      <c r="AI90" s="12"/>
      <c r="AJ90" s="12"/>
      <c r="AK90" s="12"/>
      <c r="AL90" s="210"/>
      <c r="AM90" s="471"/>
      <c r="AN90" s="471"/>
      <c r="AO90" s="471"/>
      <c r="AP90" s="471"/>
      <c r="AQ90" s="471"/>
      <c r="AR90" s="471"/>
      <c r="AS90" s="471" t="s">
        <v>451</v>
      </c>
      <c r="AT90" s="471" t="s">
        <v>449</v>
      </c>
      <c r="AU90" s="471"/>
      <c r="AV90" s="471"/>
      <c r="AW90" s="369"/>
      <c r="AX90" s="369"/>
      <c r="AY90" s="369"/>
      <c r="AZ90" s="369"/>
      <c r="BA90" s="369"/>
      <c r="BB90" s="369"/>
      <c r="BC90" s="369"/>
      <c r="BD90" s="369"/>
      <c r="BE90" s="369"/>
      <c r="BF90" s="369"/>
      <c r="BG90" s="369"/>
      <c r="BH90" s="369"/>
      <c r="BI90" s="369"/>
      <c r="BJ90" s="369"/>
      <c r="BK90" s="369"/>
      <c r="BL90" s="369"/>
      <c r="BM90" s="369"/>
      <c r="BN90" s="369"/>
      <c r="BO90" s="369"/>
      <c r="BP90" s="369"/>
      <c r="BQ90" s="369"/>
      <c r="BR90" s="369"/>
      <c r="BS90" s="369"/>
      <c r="BT90" s="369"/>
      <c r="BU90" s="369"/>
      <c r="BV90" s="369"/>
      <c r="BW90" s="369"/>
      <c r="BX90" s="369"/>
      <c r="BY90" s="369"/>
      <c r="BZ90" s="369"/>
      <c r="CA90" s="369"/>
      <c r="CB90" s="369"/>
      <c r="CC90" s="369"/>
      <c r="CD90" s="369"/>
      <c r="CE90" s="369"/>
      <c r="CF90" s="369"/>
      <c r="CG90" s="369"/>
      <c r="CH90" s="369"/>
    </row>
    <row r="91" spans="1:86" ht="76.5" x14ac:dyDescent="0.3">
      <c r="A91" s="207">
        <v>87</v>
      </c>
      <c r="B91" s="3" t="s">
        <v>129</v>
      </c>
      <c r="C91" s="265" t="s">
        <v>130</v>
      </c>
      <c r="D91" s="37">
        <v>43937</v>
      </c>
      <c r="E91" s="52">
        <v>43944</v>
      </c>
      <c r="F91" s="52">
        <v>45039</v>
      </c>
      <c r="G91" s="52" t="s">
        <v>28</v>
      </c>
      <c r="H91" s="36" t="s">
        <v>217</v>
      </c>
      <c r="I91" s="35" t="s">
        <v>232</v>
      </c>
      <c r="J91" s="35" t="s">
        <v>309</v>
      </c>
      <c r="K91" s="36" t="s">
        <v>310</v>
      </c>
      <c r="L91" s="36" t="s">
        <v>399</v>
      </c>
      <c r="M91" s="45" t="str">
        <f t="shared" si="2"/>
        <v>01</v>
      </c>
      <c r="N91" s="40" t="s">
        <v>432</v>
      </c>
      <c r="O91" s="40" t="str">
        <f>IF(QM[[#This Row],[Người phê duyệt]]="GĐNM 1", "PME I",IF(QM[[#This Row],[Người phê duyệt]]="GĐNM 2", "STADA VN","2 factories"))</f>
        <v>2 factories</v>
      </c>
      <c r="P91" s="40" t="s">
        <v>429</v>
      </c>
      <c r="Q91" s="106" t="s">
        <v>7822</v>
      </c>
      <c r="R91" s="41" t="s">
        <v>7831</v>
      </c>
      <c r="S91" s="42">
        <v>44834</v>
      </c>
      <c r="T91" s="3"/>
      <c r="U91" s="3"/>
      <c r="V91" s="18"/>
      <c r="W91" s="19"/>
      <c r="X91" s="19"/>
      <c r="Y91" s="19"/>
      <c r="Z91" s="19"/>
      <c r="AA91" s="19"/>
      <c r="AB91" s="19"/>
      <c r="AC91" s="19"/>
      <c r="AD91" s="19"/>
      <c r="AE91" s="19"/>
      <c r="AF91" s="19"/>
      <c r="AG91" s="19"/>
      <c r="AH91" s="19"/>
      <c r="AI91" s="19"/>
      <c r="AJ91" s="19"/>
      <c r="AK91" s="19"/>
      <c r="AL91" s="248"/>
      <c r="AM91" s="471"/>
      <c r="AN91" s="471"/>
      <c r="AO91" s="471"/>
      <c r="AP91" s="471"/>
      <c r="AQ91" s="471"/>
      <c r="AR91" s="471"/>
      <c r="AS91" s="471"/>
      <c r="AT91" s="471"/>
      <c r="AU91" s="471"/>
      <c r="AV91" s="471"/>
      <c r="AW91" s="369"/>
      <c r="AX91" s="369"/>
      <c r="AY91" s="369"/>
      <c r="AZ91" s="369"/>
      <c r="BA91" s="369"/>
      <c r="BB91" s="369"/>
      <c r="BC91" s="369" t="s">
        <v>451</v>
      </c>
      <c r="BD91" s="369" t="s">
        <v>451</v>
      </c>
      <c r="BE91" s="369" t="s">
        <v>451</v>
      </c>
      <c r="BF91" s="369" t="s">
        <v>451</v>
      </c>
      <c r="BG91" s="369"/>
      <c r="BH91" s="369"/>
      <c r="BI91" s="369"/>
      <c r="BJ91" s="369"/>
      <c r="BK91" s="369"/>
      <c r="BL91" s="369"/>
      <c r="BM91" s="369"/>
      <c r="BN91" s="369"/>
      <c r="BO91" s="369"/>
      <c r="BP91" s="369"/>
      <c r="BQ91" s="369"/>
      <c r="BR91" s="369"/>
      <c r="BS91" s="369"/>
      <c r="BT91" s="369"/>
      <c r="BU91" s="369"/>
      <c r="BV91" s="369"/>
      <c r="BW91" s="369"/>
      <c r="BX91" s="369"/>
      <c r="BY91" s="369"/>
      <c r="BZ91" s="369"/>
      <c r="CA91" s="369"/>
      <c r="CB91" s="369"/>
      <c r="CC91" s="369"/>
      <c r="CD91" s="369"/>
      <c r="CE91" s="369"/>
      <c r="CF91" s="369"/>
      <c r="CG91" s="369"/>
      <c r="CH91" s="369"/>
    </row>
    <row r="92" spans="1:86" ht="89.25" x14ac:dyDescent="0.3">
      <c r="A92" s="207">
        <v>88</v>
      </c>
      <c r="B92" s="3" t="s">
        <v>131</v>
      </c>
      <c r="C92" s="265" t="s">
        <v>132</v>
      </c>
      <c r="D92" s="37">
        <v>44256</v>
      </c>
      <c r="E92" s="52">
        <v>44264</v>
      </c>
      <c r="F92" s="52">
        <v>45360</v>
      </c>
      <c r="G92" s="52" t="s">
        <v>28</v>
      </c>
      <c r="H92" s="36" t="s">
        <v>227</v>
      </c>
      <c r="I92" s="35" t="s">
        <v>232</v>
      </c>
      <c r="J92" s="35" t="s">
        <v>311</v>
      </c>
      <c r="K92" s="36" t="s">
        <v>312</v>
      </c>
      <c r="L92" s="36" t="s">
        <v>400</v>
      </c>
      <c r="M92" s="45" t="str">
        <f t="shared" si="2"/>
        <v>01</v>
      </c>
      <c r="N92" s="40" t="s">
        <v>428</v>
      </c>
      <c r="O92" s="40" t="str">
        <f>IF(QM[[#This Row],[Người phê duyệt]]="GĐNM 1", "PME I",IF(QM[[#This Row],[Người phê duyệt]]="GĐNM 2", "STADA VN","2 factories"))</f>
        <v>2 factories</v>
      </c>
      <c r="P92" s="40" t="s">
        <v>429</v>
      </c>
      <c r="Q92" s="106"/>
      <c r="R92" s="41"/>
      <c r="S92" s="42"/>
      <c r="T92" s="3"/>
      <c r="U92" s="3"/>
      <c r="V92" s="18"/>
      <c r="W92" s="19"/>
      <c r="X92" s="19"/>
      <c r="Y92" s="19"/>
      <c r="Z92" s="19"/>
      <c r="AA92" s="19"/>
      <c r="AB92" s="19"/>
      <c r="AC92" s="19"/>
      <c r="AD92" s="19"/>
      <c r="AE92" s="19" t="s">
        <v>451</v>
      </c>
      <c r="AF92" s="19" t="s">
        <v>451</v>
      </c>
      <c r="AG92" s="19"/>
      <c r="AH92" s="19"/>
      <c r="AI92" s="19"/>
      <c r="AJ92" s="19"/>
      <c r="AK92" s="19"/>
      <c r="AL92" s="248"/>
      <c r="AM92" s="471"/>
      <c r="AN92" s="471"/>
      <c r="AO92" s="471"/>
      <c r="AP92" s="471"/>
      <c r="AQ92" s="471"/>
      <c r="AR92" s="471"/>
      <c r="AS92" s="471"/>
      <c r="AT92" s="471"/>
      <c r="AU92" s="471"/>
      <c r="AV92" s="471"/>
      <c r="AW92" s="369"/>
      <c r="AX92" s="369"/>
      <c r="AY92" s="369"/>
      <c r="AZ92" s="369"/>
      <c r="BA92" s="369"/>
      <c r="BB92" s="369"/>
      <c r="BC92" s="369"/>
      <c r="BD92" s="369"/>
      <c r="BE92" s="369"/>
      <c r="BF92" s="369"/>
      <c r="BG92" s="369"/>
      <c r="BH92" s="369"/>
      <c r="BI92" s="369"/>
      <c r="BJ92" s="369"/>
      <c r="BK92" s="369"/>
      <c r="BL92" s="369"/>
      <c r="BM92" s="369"/>
      <c r="BN92" s="369"/>
      <c r="BO92" s="369"/>
      <c r="BP92" s="369"/>
      <c r="BQ92" s="369"/>
      <c r="BR92" s="369"/>
      <c r="BS92" s="369"/>
      <c r="BT92" s="369"/>
      <c r="BU92" s="369"/>
      <c r="BV92" s="369"/>
      <c r="BW92" s="369"/>
      <c r="BX92" s="369"/>
      <c r="BY92" s="369"/>
      <c r="BZ92" s="369"/>
      <c r="CA92" s="369"/>
      <c r="CB92" s="369"/>
      <c r="CC92" s="369"/>
      <c r="CD92" s="369"/>
      <c r="CE92" s="369"/>
      <c r="CF92" s="369"/>
      <c r="CG92" s="369"/>
      <c r="CH92" s="369"/>
    </row>
    <row r="93" spans="1:86" ht="76.5" x14ac:dyDescent="0.3">
      <c r="A93" s="207">
        <v>89</v>
      </c>
      <c r="B93" s="3" t="s">
        <v>6473</v>
      </c>
      <c r="C93" s="265" t="s">
        <v>6640</v>
      </c>
      <c r="D93" s="37">
        <v>44503</v>
      </c>
      <c r="E93" s="52">
        <v>44517</v>
      </c>
      <c r="F93" s="52">
        <v>45613</v>
      </c>
      <c r="G93" s="52" t="s">
        <v>28</v>
      </c>
      <c r="H93" s="36" t="s">
        <v>227</v>
      </c>
      <c r="I93" s="35" t="s">
        <v>232</v>
      </c>
      <c r="J93" s="35" t="s">
        <v>6472</v>
      </c>
      <c r="K93" s="38" t="s">
        <v>313</v>
      </c>
      <c r="L93" s="36" t="s">
        <v>6471</v>
      </c>
      <c r="M93" s="45" t="str">
        <f t="shared" si="2"/>
        <v>01</v>
      </c>
      <c r="N93" s="40" t="s">
        <v>432</v>
      </c>
      <c r="O93" s="40" t="str">
        <f>IF(QM[[#This Row],[Người phê duyệt]]="GĐNM 1", "PME I",IF(QM[[#This Row],[Người phê duyệt]]="GĐNM 2", "STADA VN","2 factories"))</f>
        <v>2 factories</v>
      </c>
      <c r="P93" s="40" t="s">
        <v>429</v>
      </c>
      <c r="Q93" s="106"/>
      <c r="R93" s="41" t="s">
        <v>6711</v>
      </c>
      <c r="S93" s="42"/>
      <c r="T93" s="3"/>
      <c r="U93" s="3"/>
      <c r="V93" s="139"/>
      <c r="W93" s="19"/>
      <c r="X93" s="19"/>
      <c r="Y93" s="19"/>
      <c r="Z93" s="19" t="s">
        <v>448</v>
      </c>
      <c r="AA93" s="19" t="s">
        <v>448</v>
      </c>
      <c r="AB93" s="19" t="s">
        <v>449</v>
      </c>
      <c r="AC93" s="19"/>
      <c r="AD93" s="19"/>
      <c r="AE93" s="19"/>
      <c r="AF93" s="19"/>
      <c r="AG93" s="19"/>
      <c r="AH93" s="19"/>
      <c r="AI93" s="19"/>
      <c r="AJ93" s="19"/>
      <c r="AK93" s="19"/>
      <c r="AL93" s="248"/>
      <c r="AM93" s="471"/>
      <c r="AN93" s="471"/>
      <c r="AO93" s="471"/>
      <c r="AP93" s="471"/>
      <c r="AQ93" s="471"/>
      <c r="AR93" s="471"/>
      <c r="AS93" s="471"/>
      <c r="AT93" s="471"/>
      <c r="AU93" s="471"/>
      <c r="AV93" s="471"/>
      <c r="AW93" s="369"/>
      <c r="AX93" s="369"/>
      <c r="AY93" s="369"/>
      <c r="AZ93" s="369"/>
      <c r="BA93" s="369"/>
      <c r="BB93" s="369"/>
      <c r="BC93" s="369"/>
      <c r="BD93" s="369"/>
      <c r="BE93" s="369"/>
      <c r="BF93" s="369"/>
      <c r="BG93" s="369"/>
      <c r="BH93" s="369"/>
      <c r="BI93" s="369"/>
      <c r="BJ93" s="369"/>
      <c r="BK93" s="369"/>
      <c r="BL93" s="369"/>
      <c r="BM93" s="369"/>
      <c r="BN93" s="369"/>
      <c r="BO93" s="369"/>
      <c r="BP93" s="369"/>
      <c r="BQ93" s="369"/>
      <c r="BR93" s="369"/>
      <c r="BS93" s="369"/>
      <c r="BT93" s="369"/>
      <c r="BU93" s="369"/>
      <c r="BV93" s="369"/>
      <c r="BW93" s="369"/>
      <c r="BX93" s="369"/>
      <c r="BY93" s="369"/>
      <c r="BZ93" s="369"/>
      <c r="CA93" s="369"/>
      <c r="CB93" s="369"/>
      <c r="CC93" s="369"/>
      <c r="CD93" s="369"/>
      <c r="CE93" s="369"/>
      <c r="CF93" s="369"/>
      <c r="CG93" s="369"/>
      <c r="CH93" s="369"/>
    </row>
    <row r="94" spans="1:86" ht="51" x14ac:dyDescent="0.3">
      <c r="A94" s="207">
        <v>90</v>
      </c>
      <c r="B94" s="3" t="s">
        <v>133</v>
      </c>
      <c r="C94" s="265" t="s">
        <v>134</v>
      </c>
      <c r="D94" s="37">
        <v>43959</v>
      </c>
      <c r="E94" s="52">
        <v>43966</v>
      </c>
      <c r="F94" s="52">
        <v>45061</v>
      </c>
      <c r="G94" s="52" t="s">
        <v>28</v>
      </c>
      <c r="H94" s="36" t="s">
        <v>227</v>
      </c>
      <c r="I94" s="35" t="s">
        <v>232</v>
      </c>
      <c r="J94" s="35" t="s">
        <v>314</v>
      </c>
      <c r="K94" s="36" t="s">
        <v>28</v>
      </c>
      <c r="L94" s="36" t="s">
        <v>401</v>
      </c>
      <c r="M94" s="45" t="str">
        <f t="shared" si="2"/>
        <v>01</v>
      </c>
      <c r="N94" s="40" t="s">
        <v>432</v>
      </c>
      <c r="O94" s="40" t="str">
        <f>IF(QM[[#This Row],[Người phê duyệt]]="GĐNM 1", "PME I",IF(QM[[#This Row],[Người phê duyệt]]="GĐNM 2", "STADA VN","2 factories"))</f>
        <v>2 factories</v>
      </c>
      <c r="P94" s="40" t="s">
        <v>429</v>
      </c>
      <c r="Q94" s="106"/>
      <c r="R94" s="41"/>
      <c r="S94" s="42"/>
      <c r="T94" s="3"/>
      <c r="U94" s="3"/>
      <c r="V94" s="18"/>
      <c r="W94" s="19"/>
      <c r="X94" s="19"/>
      <c r="Y94" s="19"/>
      <c r="Z94" s="19"/>
      <c r="AA94" s="19"/>
      <c r="AB94" s="19"/>
      <c r="AC94" s="19"/>
      <c r="AD94" s="19"/>
      <c r="AE94" s="19"/>
      <c r="AF94" s="19"/>
      <c r="AG94" s="19"/>
      <c r="AH94" s="19"/>
      <c r="AI94" s="19"/>
      <c r="AJ94" s="19"/>
      <c r="AK94" s="19"/>
      <c r="AL94" s="248"/>
      <c r="AM94" s="471"/>
      <c r="AN94" s="471"/>
      <c r="AO94" s="471"/>
      <c r="AP94" s="471"/>
      <c r="AQ94" s="471"/>
      <c r="AR94" s="471"/>
      <c r="AS94" s="471"/>
      <c r="AT94" s="471"/>
      <c r="AU94" s="471"/>
      <c r="AV94" s="471"/>
      <c r="AW94" s="369"/>
      <c r="AX94" s="369"/>
      <c r="AY94" s="369"/>
      <c r="AZ94" s="369"/>
      <c r="BA94" s="369"/>
      <c r="BB94" s="369"/>
      <c r="BC94" s="369"/>
      <c r="BD94" s="369"/>
      <c r="BE94" s="369"/>
      <c r="BF94" s="369"/>
      <c r="BG94" s="369"/>
      <c r="BH94" s="369"/>
      <c r="BI94" s="369"/>
      <c r="BJ94" s="369"/>
      <c r="BK94" s="369"/>
      <c r="BL94" s="369"/>
      <c r="BM94" s="369"/>
      <c r="BN94" s="369"/>
      <c r="BO94" s="369"/>
      <c r="BP94" s="369"/>
      <c r="BQ94" s="369"/>
      <c r="BR94" s="369"/>
      <c r="BS94" s="369"/>
      <c r="BT94" s="369"/>
      <c r="BU94" s="369"/>
      <c r="BV94" s="369"/>
      <c r="BW94" s="369"/>
      <c r="BX94" s="369"/>
      <c r="BY94" s="369"/>
      <c r="BZ94" s="369"/>
      <c r="CA94" s="369"/>
      <c r="CB94" s="369"/>
      <c r="CC94" s="369"/>
      <c r="CD94" s="369"/>
      <c r="CE94" s="369"/>
      <c r="CF94" s="369"/>
      <c r="CG94" s="369"/>
      <c r="CH94" s="369"/>
    </row>
    <row r="95" spans="1:86" ht="51" x14ac:dyDescent="0.3">
      <c r="A95" s="207">
        <v>91</v>
      </c>
      <c r="B95" s="3" t="s">
        <v>135</v>
      </c>
      <c r="C95" s="265" t="s">
        <v>136</v>
      </c>
      <c r="D95" s="37">
        <v>43928</v>
      </c>
      <c r="E95" s="52">
        <v>43938</v>
      </c>
      <c r="F95" s="52">
        <v>45033</v>
      </c>
      <c r="G95" s="52" t="s">
        <v>28</v>
      </c>
      <c r="H95" s="36" t="s">
        <v>227</v>
      </c>
      <c r="I95" s="35" t="s">
        <v>232</v>
      </c>
      <c r="J95" s="35" t="s">
        <v>315</v>
      </c>
      <c r="K95" s="36" t="s">
        <v>316</v>
      </c>
      <c r="L95" s="36" t="s">
        <v>402</v>
      </c>
      <c r="M95" s="45" t="str">
        <f t="shared" si="2"/>
        <v>01</v>
      </c>
      <c r="N95" s="40" t="s">
        <v>438</v>
      </c>
      <c r="O95" s="40" t="str">
        <f>IF(QM[[#This Row],[Người phê duyệt]]="GĐNM 1", "PME I",IF(QM[[#This Row],[Người phê duyệt]]="GĐNM 2", "STADA VN","2 factories"))</f>
        <v>2 factories</v>
      </c>
      <c r="P95" s="40" t="s">
        <v>429</v>
      </c>
      <c r="Q95" s="106"/>
      <c r="R95" s="41"/>
      <c r="S95" s="42"/>
      <c r="T95" s="3"/>
      <c r="U95" s="3"/>
      <c r="V95" s="18"/>
      <c r="W95" s="19"/>
      <c r="X95" s="19"/>
      <c r="Y95" s="19"/>
      <c r="Z95" s="19"/>
      <c r="AA95" s="19"/>
      <c r="AB95" s="19"/>
      <c r="AC95" s="19"/>
      <c r="AD95" s="19"/>
      <c r="AE95" s="19"/>
      <c r="AF95" s="19"/>
      <c r="AG95" s="19"/>
      <c r="AH95" s="19"/>
      <c r="AI95" s="19"/>
      <c r="AJ95" s="19"/>
      <c r="AK95" s="19"/>
      <c r="AL95" s="248"/>
      <c r="AM95" s="471"/>
      <c r="AN95" s="471"/>
      <c r="AO95" s="471"/>
      <c r="AP95" s="471"/>
      <c r="AQ95" s="471"/>
      <c r="AR95" s="471"/>
      <c r="AS95" s="471"/>
      <c r="AT95" s="471"/>
      <c r="AU95" s="471"/>
      <c r="AV95" s="471"/>
      <c r="AW95" s="369"/>
      <c r="AX95" s="369"/>
      <c r="AY95" s="369"/>
      <c r="AZ95" s="369"/>
      <c r="BA95" s="369"/>
      <c r="BB95" s="369"/>
      <c r="BC95" s="369"/>
      <c r="BD95" s="369"/>
      <c r="BE95" s="369"/>
      <c r="BF95" s="369"/>
      <c r="BG95" s="369"/>
      <c r="BH95" s="369"/>
      <c r="BI95" s="369"/>
      <c r="BJ95" s="369"/>
      <c r="BK95" s="369"/>
      <c r="BL95" s="369"/>
      <c r="BM95" s="369"/>
      <c r="BN95" s="369"/>
      <c r="BO95" s="369"/>
      <c r="BP95" s="369"/>
      <c r="BQ95" s="369"/>
      <c r="BR95" s="369"/>
      <c r="BS95" s="369"/>
      <c r="BT95" s="369"/>
      <c r="BU95" s="369"/>
      <c r="BV95" s="369"/>
      <c r="BW95" s="369"/>
      <c r="BX95" s="369"/>
      <c r="BY95" s="369"/>
      <c r="BZ95" s="369"/>
      <c r="CA95" s="369"/>
      <c r="CB95" s="369"/>
      <c r="CC95" s="369"/>
      <c r="CD95" s="369"/>
      <c r="CE95" s="369"/>
      <c r="CF95" s="369"/>
      <c r="CG95" s="369"/>
      <c r="CH95" s="369"/>
    </row>
    <row r="96" spans="1:86" ht="63.75" x14ac:dyDescent="0.3">
      <c r="A96" s="207">
        <v>92</v>
      </c>
      <c r="B96" s="3" t="s">
        <v>6240</v>
      </c>
      <c r="C96" s="265" t="s">
        <v>137</v>
      </c>
      <c r="D96" s="37">
        <v>44476</v>
      </c>
      <c r="E96" s="52">
        <v>44480</v>
      </c>
      <c r="F96" s="52">
        <v>45576</v>
      </c>
      <c r="G96" s="52" t="s">
        <v>28</v>
      </c>
      <c r="H96" s="36" t="s">
        <v>227</v>
      </c>
      <c r="I96" s="35" t="s">
        <v>232</v>
      </c>
      <c r="J96" s="35" t="s">
        <v>6281</v>
      </c>
      <c r="K96" s="35" t="s">
        <v>28</v>
      </c>
      <c r="L96" s="35" t="s">
        <v>6239</v>
      </c>
      <c r="M96" s="45" t="str">
        <f t="shared" si="2"/>
        <v>01</v>
      </c>
      <c r="N96" s="40" t="s">
        <v>432</v>
      </c>
      <c r="O96" s="40" t="str">
        <f>IF(QM[[#This Row],[Người phê duyệt]]="GĐNM 1", "PME I",IF(QM[[#This Row],[Người phê duyệt]]="GĐNM 2", "STADA VN","2 factories"))</f>
        <v>2 factories</v>
      </c>
      <c r="P96" s="40" t="s">
        <v>429</v>
      </c>
      <c r="Q96" s="106"/>
      <c r="R96" s="41" t="s">
        <v>6292</v>
      </c>
      <c r="S96" s="42"/>
      <c r="T96" s="3"/>
      <c r="U96" s="3"/>
      <c r="V96" s="139"/>
      <c r="W96" s="19" t="s">
        <v>448</v>
      </c>
      <c r="X96" s="19" t="s">
        <v>449</v>
      </c>
      <c r="Y96" s="19"/>
      <c r="Z96" s="19"/>
      <c r="AA96" s="19"/>
      <c r="AB96" s="19"/>
      <c r="AC96" s="19"/>
      <c r="AD96" s="19"/>
      <c r="AE96" s="19"/>
      <c r="AF96" s="19"/>
      <c r="AG96" s="19"/>
      <c r="AH96" s="19"/>
      <c r="AI96" s="19"/>
      <c r="AJ96" s="19"/>
      <c r="AK96" s="19"/>
      <c r="AL96" s="248"/>
      <c r="AM96" s="471"/>
      <c r="AN96" s="471"/>
      <c r="AO96" s="471"/>
      <c r="AP96" s="471"/>
      <c r="AQ96" s="471"/>
      <c r="AR96" s="471"/>
      <c r="AS96" s="471"/>
      <c r="AT96" s="471"/>
      <c r="AU96" s="471"/>
      <c r="AV96" s="471"/>
      <c r="AW96" s="369"/>
      <c r="AX96" s="369"/>
      <c r="AY96" s="369"/>
      <c r="AZ96" s="369"/>
      <c r="BA96" s="369"/>
      <c r="BB96" s="369"/>
      <c r="BC96" s="369"/>
      <c r="BD96" s="369"/>
      <c r="BE96" s="369"/>
      <c r="BF96" s="369"/>
      <c r="BG96" s="369"/>
      <c r="BH96" s="369"/>
      <c r="BI96" s="369"/>
      <c r="BJ96" s="369"/>
      <c r="BK96" s="369"/>
      <c r="BL96" s="369"/>
      <c r="BM96" s="369"/>
      <c r="BN96" s="369"/>
      <c r="BO96" s="369"/>
      <c r="BP96" s="369"/>
      <c r="BQ96" s="369"/>
      <c r="BR96" s="369"/>
      <c r="BS96" s="369"/>
      <c r="BT96" s="369"/>
      <c r="BU96" s="369"/>
      <c r="BV96" s="369"/>
      <c r="BW96" s="369"/>
      <c r="BX96" s="369"/>
      <c r="BY96" s="369"/>
      <c r="BZ96" s="369"/>
      <c r="CA96" s="369"/>
      <c r="CB96" s="369"/>
      <c r="CC96" s="369"/>
      <c r="CD96" s="369"/>
      <c r="CE96" s="369"/>
      <c r="CF96" s="369"/>
      <c r="CG96" s="369"/>
      <c r="CH96" s="369"/>
    </row>
    <row r="97" spans="1:86" ht="76.5" x14ac:dyDescent="0.3">
      <c r="A97" s="207">
        <v>93</v>
      </c>
      <c r="B97" s="3" t="s">
        <v>7380</v>
      </c>
      <c r="C97" s="265" t="s">
        <v>138</v>
      </c>
      <c r="D97" s="37">
        <v>44623</v>
      </c>
      <c r="E97" s="52">
        <v>44632</v>
      </c>
      <c r="F97" s="52">
        <v>45728</v>
      </c>
      <c r="G97" s="52" t="s">
        <v>28</v>
      </c>
      <c r="H97" s="36" t="s">
        <v>217</v>
      </c>
      <c r="I97" s="35" t="s">
        <v>232</v>
      </c>
      <c r="J97" s="35" t="s">
        <v>7379</v>
      </c>
      <c r="K97" s="38" t="s">
        <v>317</v>
      </c>
      <c r="L97" s="36" t="s">
        <v>7378</v>
      </c>
      <c r="M97" s="45" t="str">
        <f t="shared" si="2"/>
        <v>01</v>
      </c>
      <c r="N97" s="40" t="s">
        <v>438</v>
      </c>
      <c r="O97" s="40" t="str">
        <f>IF(QM[[#This Row],[Người phê duyệt]]="GĐNM 1", "PME I",IF(QM[[#This Row],[Người phê duyệt]]="GĐNM 2", "STADA VN","2 factories"))</f>
        <v>2 factories</v>
      </c>
      <c r="P97" s="40" t="s">
        <v>429</v>
      </c>
      <c r="Q97" s="106"/>
      <c r="R97" s="41" t="s">
        <v>7621</v>
      </c>
      <c r="S97" s="42"/>
      <c r="T97" s="3"/>
      <c r="U97" s="3"/>
      <c r="V97" s="139"/>
      <c r="W97" s="19"/>
      <c r="X97" s="19"/>
      <c r="Y97" s="19"/>
      <c r="Z97" s="19"/>
      <c r="AA97" s="19"/>
      <c r="AB97" s="19"/>
      <c r="AC97" s="19"/>
      <c r="AD97" s="19"/>
      <c r="AE97" s="19"/>
      <c r="AF97" s="19"/>
      <c r="AG97" s="19"/>
      <c r="AH97" s="19"/>
      <c r="AI97" s="19"/>
      <c r="AJ97" s="19"/>
      <c r="AK97" s="19"/>
      <c r="AL97" s="248" t="s">
        <v>451</v>
      </c>
      <c r="AM97" s="248" t="s">
        <v>451</v>
      </c>
      <c r="AN97" s="248" t="s">
        <v>451</v>
      </c>
      <c r="AO97" s="248" t="s">
        <v>451</v>
      </c>
      <c r="AP97" s="248" t="s">
        <v>450</v>
      </c>
      <c r="AQ97" s="248" t="s">
        <v>448</v>
      </c>
      <c r="AR97" s="248" t="s">
        <v>449</v>
      </c>
      <c r="AS97" s="248"/>
      <c r="AT97" s="248"/>
      <c r="AU97" s="248"/>
      <c r="AV97" s="248"/>
      <c r="AW97" s="369"/>
      <c r="AX97" s="369"/>
      <c r="AY97" s="369"/>
      <c r="AZ97" s="369"/>
      <c r="BA97" s="369"/>
      <c r="BB97" s="369"/>
      <c r="BC97" s="369"/>
      <c r="BD97" s="369"/>
      <c r="BE97" s="369"/>
      <c r="BF97" s="369"/>
      <c r="BG97" s="369"/>
      <c r="BH97" s="369"/>
      <c r="BI97" s="369"/>
      <c r="BJ97" s="369"/>
      <c r="BK97" s="369"/>
      <c r="BL97" s="369"/>
      <c r="BM97" s="369"/>
      <c r="BN97" s="369"/>
      <c r="BO97" s="369"/>
      <c r="BP97" s="369"/>
      <c r="BQ97" s="369"/>
      <c r="BR97" s="369"/>
      <c r="BS97" s="369"/>
      <c r="BT97" s="369"/>
      <c r="BU97" s="369"/>
      <c r="BV97" s="369"/>
      <c r="BW97" s="369"/>
      <c r="BX97" s="369"/>
      <c r="BY97" s="369"/>
      <c r="BZ97" s="369"/>
      <c r="CA97" s="369"/>
      <c r="CB97" s="369"/>
      <c r="CC97" s="369"/>
      <c r="CD97" s="369"/>
      <c r="CE97" s="369"/>
      <c r="CF97" s="369"/>
      <c r="CG97" s="369"/>
      <c r="CH97" s="369"/>
    </row>
    <row r="98" spans="1:86" ht="76.5" x14ac:dyDescent="0.3">
      <c r="A98" s="207">
        <v>94</v>
      </c>
      <c r="B98" s="278" t="s">
        <v>139</v>
      </c>
      <c r="C98" s="265" t="s">
        <v>140</v>
      </c>
      <c r="D98" s="37">
        <v>43910</v>
      </c>
      <c r="E98" s="52">
        <v>43922</v>
      </c>
      <c r="F98" s="52">
        <v>45017</v>
      </c>
      <c r="G98" s="52" t="s">
        <v>28</v>
      </c>
      <c r="H98" s="36" t="s">
        <v>223</v>
      </c>
      <c r="I98" s="35" t="s">
        <v>232</v>
      </c>
      <c r="J98" s="44" t="s">
        <v>318</v>
      </c>
      <c r="K98" s="38" t="s">
        <v>319</v>
      </c>
      <c r="L98" s="36" t="s">
        <v>403</v>
      </c>
      <c r="M98" s="45" t="str">
        <f t="shared" si="2"/>
        <v>01</v>
      </c>
      <c r="N98" s="40" t="s">
        <v>432</v>
      </c>
      <c r="O98" s="40" t="str">
        <f>IF(QM[[#This Row],[Người phê duyệt]]="GĐNM 1", "PME I",IF(QM[[#This Row],[Người phê duyệt]]="GĐNM 2", "STADA VN","2 factories"))</f>
        <v>STADA VN</v>
      </c>
      <c r="P98" s="40" t="s">
        <v>437</v>
      </c>
      <c r="Q98" s="106"/>
      <c r="R98" s="41"/>
      <c r="S98" s="42"/>
      <c r="T98" s="3"/>
      <c r="U98" s="3"/>
      <c r="V98" s="18"/>
      <c r="W98" s="19"/>
      <c r="X98" s="19"/>
      <c r="Y98" s="19"/>
      <c r="Z98" s="19"/>
      <c r="AA98" s="19"/>
      <c r="AB98" s="19"/>
      <c r="AC98" s="19"/>
      <c r="AD98" s="19"/>
      <c r="AE98" s="19"/>
      <c r="AF98" s="19"/>
      <c r="AG98" s="19"/>
      <c r="AH98" s="19"/>
      <c r="AI98" s="19"/>
      <c r="AJ98" s="19"/>
      <c r="AK98" s="19"/>
      <c r="AL98" s="248"/>
      <c r="AM98" s="471"/>
      <c r="AN98" s="471"/>
      <c r="AO98" s="471"/>
      <c r="AP98" s="471"/>
      <c r="AQ98" s="471"/>
      <c r="AR98" s="471"/>
      <c r="AS98" s="471"/>
      <c r="AT98" s="471"/>
      <c r="AU98" s="471"/>
      <c r="AV98" s="471"/>
      <c r="AW98" s="369"/>
      <c r="AX98" s="369"/>
      <c r="AY98" s="369"/>
      <c r="AZ98" s="369"/>
      <c r="BA98" s="369"/>
      <c r="BB98" s="369"/>
      <c r="BC98" s="369"/>
      <c r="BD98" s="369"/>
      <c r="BE98" s="369"/>
      <c r="BF98" s="369"/>
      <c r="BG98" s="369"/>
      <c r="BH98" s="369"/>
      <c r="BI98" s="369"/>
      <c r="BJ98" s="369"/>
      <c r="BK98" s="369"/>
      <c r="BL98" s="369"/>
      <c r="BM98" s="369"/>
      <c r="BN98" s="369"/>
      <c r="BO98" s="369"/>
      <c r="BP98" s="369"/>
      <c r="BQ98" s="369"/>
      <c r="BR98" s="369"/>
      <c r="BS98" s="369"/>
      <c r="BT98" s="369"/>
      <c r="BU98" s="369"/>
      <c r="BV98" s="369"/>
      <c r="BW98" s="369"/>
      <c r="BX98" s="369"/>
      <c r="BY98" s="369"/>
      <c r="BZ98" s="369"/>
      <c r="CA98" s="369"/>
      <c r="CB98" s="369"/>
      <c r="CC98" s="369"/>
      <c r="CD98" s="369"/>
      <c r="CE98" s="369"/>
      <c r="CF98" s="369"/>
      <c r="CG98" s="369"/>
      <c r="CH98" s="369"/>
    </row>
    <row r="99" spans="1:86" ht="102" x14ac:dyDescent="0.3">
      <c r="A99" s="207">
        <v>95</v>
      </c>
      <c r="B99" s="278" t="s">
        <v>141</v>
      </c>
      <c r="C99" s="265" t="s">
        <v>142</v>
      </c>
      <c r="D99" s="37">
        <v>43825</v>
      </c>
      <c r="E99" s="52">
        <v>43832</v>
      </c>
      <c r="F99" s="52">
        <v>44928</v>
      </c>
      <c r="G99" s="52" t="s">
        <v>28</v>
      </c>
      <c r="H99" s="36" t="s">
        <v>229</v>
      </c>
      <c r="I99" s="35" t="s">
        <v>232</v>
      </c>
      <c r="J99" s="44" t="s">
        <v>320</v>
      </c>
      <c r="K99" s="36" t="s">
        <v>321</v>
      </c>
      <c r="L99" s="38" t="s">
        <v>404</v>
      </c>
      <c r="M99" s="39" t="str">
        <f t="shared" si="2"/>
        <v>01</v>
      </c>
      <c r="N99" s="40" t="s">
        <v>432</v>
      </c>
      <c r="O99" s="40" t="str">
        <f>IF(QM[[#This Row],[Người phê duyệt]]="GĐNM 1", "PME I",IF(QM[[#This Row],[Người phê duyệt]]="GĐNM 2", "STADA VN","2 factories"))</f>
        <v>PME I</v>
      </c>
      <c r="P99" s="40" t="s">
        <v>431</v>
      </c>
      <c r="Q99" s="106"/>
      <c r="R99" s="41"/>
      <c r="S99" s="42"/>
      <c r="T99" s="3"/>
      <c r="U99" s="3"/>
      <c r="V99" s="18"/>
      <c r="W99" s="19"/>
      <c r="X99" s="19"/>
      <c r="Y99" s="19"/>
      <c r="Z99" s="19"/>
      <c r="AA99" s="19"/>
      <c r="AB99" s="19"/>
      <c r="AC99" s="19"/>
      <c r="AD99" s="19"/>
      <c r="AE99" s="19"/>
      <c r="AF99" s="19"/>
      <c r="AG99" s="19"/>
      <c r="AH99" s="19"/>
      <c r="AI99" s="19"/>
      <c r="AJ99" s="19"/>
      <c r="AK99" s="19"/>
      <c r="AL99" s="248"/>
      <c r="AM99" s="471"/>
      <c r="AN99" s="471"/>
      <c r="AO99" s="471"/>
      <c r="AP99" s="471"/>
      <c r="AQ99" s="471"/>
      <c r="AR99" s="471"/>
      <c r="AS99" s="471"/>
      <c r="AT99" s="471"/>
      <c r="AU99" s="471"/>
      <c r="AV99" s="471"/>
      <c r="AW99" s="369"/>
      <c r="AX99" s="369"/>
      <c r="AY99" s="369"/>
      <c r="AZ99" s="369"/>
      <c r="BA99" s="369"/>
      <c r="BB99" s="369"/>
      <c r="BC99" s="369"/>
      <c r="BD99" s="369"/>
      <c r="BE99" s="369"/>
      <c r="BF99" s="369"/>
      <c r="BG99" s="369"/>
      <c r="BH99" s="369"/>
      <c r="BI99" s="369"/>
      <c r="BJ99" s="369"/>
      <c r="BK99" s="369"/>
      <c r="BL99" s="369"/>
      <c r="BM99" s="369"/>
      <c r="BN99" s="369"/>
      <c r="BO99" s="369"/>
      <c r="BP99" s="369"/>
      <c r="BQ99" s="369"/>
      <c r="BR99" s="369"/>
      <c r="BS99" s="369"/>
      <c r="BT99" s="369"/>
      <c r="BU99" s="369"/>
      <c r="BV99" s="369"/>
      <c r="BW99" s="369"/>
      <c r="BX99" s="369"/>
      <c r="BY99" s="369"/>
      <c r="BZ99" s="369"/>
      <c r="CA99" s="369"/>
      <c r="CB99" s="369"/>
      <c r="CC99" s="369"/>
      <c r="CD99" s="369"/>
      <c r="CE99" s="369"/>
      <c r="CF99" s="369"/>
      <c r="CG99" s="369"/>
      <c r="CH99" s="369"/>
    </row>
    <row r="100" spans="1:86" ht="102" x14ac:dyDescent="0.3">
      <c r="A100" s="207">
        <v>96</v>
      </c>
      <c r="B100" s="278" t="s">
        <v>6748</v>
      </c>
      <c r="C100" s="265" t="s">
        <v>143</v>
      </c>
      <c r="D100" s="37">
        <v>44524</v>
      </c>
      <c r="E100" s="52">
        <v>44537</v>
      </c>
      <c r="F100" s="52">
        <v>45633</v>
      </c>
      <c r="G100" s="52" t="s">
        <v>28</v>
      </c>
      <c r="H100" s="36" t="s">
        <v>217</v>
      </c>
      <c r="I100" s="35" t="s">
        <v>232</v>
      </c>
      <c r="J100" s="44" t="s">
        <v>6747</v>
      </c>
      <c r="K100" s="36" t="s">
        <v>6749</v>
      </c>
      <c r="L100" s="38" t="s">
        <v>6746</v>
      </c>
      <c r="M100" s="39" t="str">
        <f t="shared" si="2"/>
        <v>01</v>
      </c>
      <c r="N100" s="40" t="s">
        <v>432</v>
      </c>
      <c r="O100" s="40" t="str">
        <f>IF(QM[[#This Row],[Người phê duyệt]]="GĐNM 1", "PME I",IF(QM[[#This Row],[Người phê duyệt]]="GĐNM 2", "STADA VN","2 factories"))</f>
        <v>2 factories</v>
      </c>
      <c r="P100" s="40" t="s">
        <v>429</v>
      </c>
      <c r="Q100" s="106"/>
      <c r="R100" s="41" t="s">
        <v>7161</v>
      </c>
      <c r="S100" s="42"/>
      <c r="T100" s="3"/>
      <c r="U100" s="3"/>
      <c r="V100" s="139"/>
      <c r="W100" s="19"/>
      <c r="X100" s="19"/>
      <c r="Y100" s="19"/>
      <c r="Z100" s="19"/>
      <c r="AA100" s="19"/>
      <c r="AB100" s="19"/>
      <c r="AC100" s="19"/>
      <c r="AD100" s="19"/>
      <c r="AE100" s="19"/>
      <c r="AF100" s="19"/>
      <c r="AG100" s="19"/>
      <c r="AH100" s="19"/>
      <c r="AI100" s="19"/>
      <c r="AJ100" s="19"/>
      <c r="AK100" s="19"/>
      <c r="AL100" s="248"/>
      <c r="AM100" s="471"/>
      <c r="AN100" s="471"/>
      <c r="AO100" s="471"/>
      <c r="AP100" s="471"/>
      <c r="AQ100" s="471"/>
      <c r="AR100" s="471"/>
      <c r="AS100" s="471"/>
      <c r="AT100" s="471"/>
      <c r="AU100" s="471"/>
      <c r="AV100" s="471"/>
      <c r="AW100" s="369"/>
      <c r="AX100" s="369"/>
      <c r="AY100" s="369"/>
      <c r="AZ100" s="369"/>
      <c r="BA100" s="369"/>
      <c r="BB100" s="369"/>
      <c r="BC100" s="369"/>
      <c r="BD100" s="369"/>
      <c r="BE100" s="369"/>
      <c r="BF100" s="369"/>
      <c r="BG100" s="369"/>
      <c r="BH100" s="369"/>
      <c r="BI100" s="369"/>
      <c r="BJ100" s="369"/>
      <c r="BK100" s="369"/>
      <c r="BL100" s="369"/>
      <c r="BM100" s="369"/>
      <c r="BN100" s="369"/>
      <c r="BO100" s="369"/>
      <c r="BP100" s="369"/>
      <c r="BQ100" s="369"/>
      <c r="BR100" s="369"/>
      <c r="BS100" s="369"/>
      <c r="BT100" s="369"/>
      <c r="BU100" s="369"/>
      <c r="BV100" s="369"/>
      <c r="BW100" s="369"/>
      <c r="BX100" s="369"/>
      <c r="BY100" s="369"/>
      <c r="BZ100" s="369"/>
      <c r="CA100" s="369"/>
      <c r="CB100" s="369"/>
      <c r="CC100" s="369"/>
      <c r="CD100" s="369"/>
      <c r="CE100" s="369"/>
      <c r="CF100" s="369"/>
      <c r="CG100" s="369"/>
      <c r="CH100" s="369"/>
    </row>
    <row r="101" spans="1:86" ht="153" x14ac:dyDescent="0.3">
      <c r="A101" s="207">
        <v>97</v>
      </c>
      <c r="B101" s="278" t="s">
        <v>7515</v>
      </c>
      <c r="C101" s="265" t="s">
        <v>7534</v>
      </c>
      <c r="D101" s="37">
        <v>44642</v>
      </c>
      <c r="E101" s="52">
        <v>44645</v>
      </c>
      <c r="F101" s="52">
        <v>45741</v>
      </c>
      <c r="G101" s="52" t="s">
        <v>28</v>
      </c>
      <c r="H101" s="36" t="s">
        <v>217</v>
      </c>
      <c r="I101" s="35" t="s">
        <v>232</v>
      </c>
      <c r="J101" s="44" t="s">
        <v>7514</v>
      </c>
      <c r="K101" s="38" t="s">
        <v>322</v>
      </c>
      <c r="L101" s="38" t="s">
        <v>7513</v>
      </c>
      <c r="M101" s="39" t="str">
        <f t="shared" ref="M101:M132" si="3">LEFT(B101,2)</f>
        <v>01</v>
      </c>
      <c r="N101" s="40" t="s">
        <v>432</v>
      </c>
      <c r="O101" s="40" t="str">
        <f>IF(QM[[#This Row],[Người phê duyệt]]="GĐNM 1", "PME I",IF(QM[[#This Row],[Người phê duyệt]]="GĐNM 2", "STADA VN","2 factories"))</f>
        <v>2 factories</v>
      </c>
      <c r="P101" s="40" t="s">
        <v>429</v>
      </c>
      <c r="Q101" s="106"/>
      <c r="R101" s="41" t="s">
        <v>7622</v>
      </c>
      <c r="S101" s="42"/>
      <c r="T101" s="3"/>
      <c r="U101" s="3"/>
      <c r="V101" s="139"/>
      <c r="W101" s="19"/>
      <c r="X101" s="19"/>
      <c r="Y101" s="19"/>
      <c r="Z101" s="19"/>
      <c r="AA101" s="19"/>
      <c r="AB101" s="19"/>
      <c r="AC101" s="19"/>
      <c r="AD101" s="19"/>
      <c r="AE101" s="19"/>
      <c r="AF101" s="19"/>
      <c r="AG101" s="19"/>
      <c r="AH101" s="19"/>
      <c r="AI101" s="19"/>
      <c r="AJ101" s="19"/>
      <c r="AK101" s="19"/>
      <c r="AL101" s="248"/>
      <c r="AM101" s="471"/>
      <c r="AN101" s="471"/>
      <c r="AO101" s="471"/>
      <c r="AP101" s="471"/>
      <c r="AQ101" s="471"/>
      <c r="AR101" s="471"/>
      <c r="AS101" s="471" t="s">
        <v>447</v>
      </c>
      <c r="AT101" s="471" t="s">
        <v>449</v>
      </c>
      <c r="AU101" s="471"/>
      <c r="AV101" s="471"/>
      <c r="AW101" s="369"/>
      <c r="AX101" s="369"/>
      <c r="AY101" s="369"/>
      <c r="AZ101" s="369"/>
      <c r="BA101" s="369"/>
      <c r="BB101" s="369"/>
      <c r="BC101" s="369"/>
      <c r="BD101" s="369"/>
      <c r="BE101" s="369"/>
      <c r="BF101" s="369"/>
      <c r="BG101" s="369"/>
      <c r="BH101" s="369"/>
      <c r="BI101" s="369"/>
      <c r="BJ101" s="369"/>
      <c r="BK101" s="369"/>
      <c r="BL101" s="369"/>
      <c r="BM101" s="369"/>
      <c r="BN101" s="369"/>
      <c r="BO101" s="369"/>
      <c r="BP101" s="369"/>
      <c r="BQ101" s="369"/>
      <c r="BR101" s="369"/>
      <c r="BS101" s="369"/>
      <c r="BT101" s="369"/>
      <c r="BU101" s="369"/>
      <c r="BV101" s="369"/>
      <c r="BW101" s="369"/>
      <c r="BX101" s="369"/>
      <c r="BY101" s="369"/>
      <c r="BZ101" s="369"/>
      <c r="CA101" s="369"/>
      <c r="CB101" s="369"/>
      <c r="CC101" s="369"/>
      <c r="CD101" s="369"/>
      <c r="CE101" s="369"/>
      <c r="CF101" s="369"/>
      <c r="CG101" s="369"/>
      <c r="CH101" s="369"/>
    </row>
    <row r="102" spans="1:86" ht="127.5" x14ac:dyDescent="0.3">
      <c r="A102" s="207">
        <v>98</v>
      </c>
      <c r="B102" s="278" t="s">
        <v>7689</v>
      </c>
      <c r="C102" s="265" t="s">
        <v>7690</v>
      </c>
      <c r="D102" s="37">
        <v>44678</v>
      </c>
      <c r="E102" s="52">
        <v>44686</v>
      </c>
      <c r="F102" s="52">
        <v>45782</v>
      </c>
      <c r="G102" s="52" t="s">
        <v>28</v>
      </c>
      <c r="H102" s="36" t="s">
        <v>217</v>
      </c>
      <c r="I102" s="35" t="s">
        <v>232</v>
      </c>
      <c r="J102" s="44" t="s">
        <v>7688</v>
      </c>
      <c r="K102" s="36" t="s">
        <v>323</v>
      </c>
      <c r="L102" s="38" t="s">
        <v>7687</v>
      </c>
      <c r="M102" s="39" t="str">
        <f t="shared" si="3"/>
        <v>01</v>
      </c>
      <c r="N102" s="40" t="s">
        <v>428</v>
      </c>
      <c r="O102" s="40" t="str">
        <f>IF(QM[[#This Row],[Người phê duyệt]]="GĐNM 1", "PME I",IF(QM[[#This Row],[Người phê duyệt]]="GĐNM 2", "STADA VN","2 factories"))</f>
        <v>2 factories</v>
      </c>
      <c r="P102" s="40" t="s">
        <v>429</v>
      </c>
      <c r="Q102" s="106" t="s">
        <v>444</v>
      </c>
      <c r="R102" s="41" t="s">
        <v>7481</v>
      </c>
      <c r="S102" s="42"/>
      <c r="T102" s="3"/>
      <c r="U102" s="3"/>
      <c r="V102" s="139"/>
      <c r="W102" s="19"/>
      <c r="X102" s="19"/>
      <c r="Y102" s="19"/>
      <c r="Z102" s="19"/>
      <c r="AA102" s="19"/>
      <c r="AB102" s="19"/>
      <c r="AC102" s="19" t="s">
        <v>451</v>
      </c>
      <c r="AD102" s="19" t="s">
        <v>451</v>
      </c>
      <c r="AE102" s="19" t="s">
        <v>451</v>
      </c>
      <c r="AF102" s="19" t="s">
        <v>451</v>
      </c>
      <c r="AG102" s="19" t="s">
        <v>451</v>
      </c>
      <c r="AH102" s="19" t="s">
        <v>451</v>
      </c>
      <c r="AI102" s="19" t="s">
        <v>451</v>
      </c>
      <c r="AJ102" s="19"/>
      <c r="AK102" s="19"/>
      <c r="AL102" s="248"/>
      <c r="AM102" s="471"/>
      <c r="AN102" s="471"/>
      <c r="AO102" s="471"/>
      <c r="AP102" s="471"/>
      <c r="AQ102" s="471"/>
      <c r="AR102" s="471"/>
      <c r="AS102" s="471" t="s">
        <v>451</v>
      </c>
      <c r="AT102" s="471" t="s">
        <v>451</v>
      </c>
      <c r="AU102" s="471" t="s">
        <v>451</v>
      </c>
      <c r="AV102" s="471" t="s">
        <v>451</v>
      </c>
      <c r="AW102" s="471" t="s">
        <v>451</v>
      </c>
      <c r="AX102" s="471" t="s">
        <v>451</v>
      </c>
      <c r="AY102" s="471" t="s">
        <v>449</v>
      </c>
      <c r="AZ102" s="471"/>
      <c r="BA102" s="471"/>
      <c r="BB102" s="471"/>
      <c r="BC102" s="471"/>
      <c r="BD102" s="471"/>
      <c r="BE102" s="471"/>
      <c r="BF102" s="471"/>
      <c r="BG102" s="369"/>
      <c r="BH102" s="369"/>
      <c r="BI102" s="369"/>
      <c r="BJ102" s="369"/>
      <c r="BK102" s="369"/>
      <c r="BL102" s="369"/>
      <c r="BM102" s="369"/>
      <c r="BN102" s="369"/>
      <c r="BO102" s="369"/>
      <c r="BP102" s="369"/>
      <c r="BQ102" s="369"/>
      <c r="BR102" s="369"/>
      <c r="BS102" s="369"/>
      <c r="BT102" s="369"/>
      <c r="BU102" s="369"/>
      <c r="BV102" s="369"/>
      <c r="BW102" s="369"/>
      <c r="BX102" s="369"/>
      <c r="BY102" s="369"/>
      <c r="BZ102" s="369"/>
      <c r="CA102" s="369"/>
      <c r="CB102" s="369"/>
      <c r="CC102" s="369"/>
      <c r="CD102" s="369"/>
      <c r="CE102" s="369"/>
      <c r="CF102" s="369"/>
      <c r="CG102" s="369"/>
      <c r="CH102" s="369"/>
    </row>
    <row r="103" spans="1:86" ht="63.75" x14ac:dyDescent="0.3">
      <c r="A103" s="207">
        <v>99</v>
      </c>
      <c r="B103" s="278" t="s">
        <v>144</v>
      </c>
      <c r="C103" s="265" t="s">
        <v>145</v>
      </c>
      <c r="D103" s="37">
        <v>44111</v>
      </c>
      <c r="E103" s="52">
        <v>44117</v>
      </c>
      <c r="F103" s="52">
        <v>45212</v>
      </c>
      <c r="G103" s="52" t="s">
        <v>28</v>
      </c>
      <c r="H103" s="36" t="s">
        <v>217</v>
      </c>
      <c r="I103" s="35" t="s">
        <v>232</v>
      </c>
      <c r="J103" s="44" t="s">
        <v>324</v>
      </c>
      <c r="K103" s="36" t="s">
        <v>325</v>
      </c>
      <c r="L103" s="36" t="s">
        <v>405</v>
      </c>
      <c r="M103" s="45" t="str">
        <f t="shared" si="3"/>
        <v>01</v>
      </c>
      <c r="N103" s="40" t="s">
        <v>430</v>
      </c>
      <c r="O103" s="40" t="str">
        <f>IF(QM[[#This Row],[Người phê duyệt]]="GĐNM 1", "PME I",IF(QM[[#This Row],[Người phê duyệt]]="GĐNM 2", "STADA VN","2 factories"))</f>
        <v>2 factories</v>
      </c>
      <c r="P103" s="40" t="s">
        <v>429</v>
      </c>
      <c r="Q103" s="106" t="s">
        <v>7822</v>
      </c>
      <c r="R103" s="41" t="s">
        <v>7841</v>
      </c>
      <c r="S103" s="42">
        <v>44925</v>
      </c>
      <c r="T103" s="3"/>
      <c r="U103" s="3"/>
      <c r="V103" s="18"/>
      <c r="W103" s="19"/>
      <c r="X103" s="19"/>
      <c r="Y103" s="19"/>
      <c r="Z103" s="19"/>
      <c r="AA103" s="19"/>
      <c r="AB103" s="19"/>
      <c r="AC103" s="19"/>
      <c r="AD103" s="19"/>
      <c r="AE103" s="19"/>
      <c r="AF103" s="19"/>
      <c r="AG103" s="19"/>
      <c r="AH103" s="19"/>
      <c r="AI103" s="19"/>
      <c r="AJ103" s="19"/>
      <c r="AK103" s="19"/>
      <c r="AL103" s="248"/>
      <c r="AM103" s="471"/>
      <c r="AN103" s="471"/>
      <c r="AO103" s="471"/>
      <c r="AP103" s="471"/>
      <c r="AQ103" s="471"/>
      <c r="AR103" s="471"/>
      <c r="AS103" s="471"/>
      <c r="AT103" s="471"/>
      <c r="AU103" s="471"/>
      <c r="AV103" s="471"/>
      <c r="AW103" s="369"/>
      <c r="AX103" s="369"/>
      <c r="AY103" s="369"/>
      <c r="AZ103" s="369"/>
      <c r="BA103" s="369"/>
      <c r="BB103" s="369"/>
      <c r="BC103" s="369" t="s">
        <v>451</v>
      </c>
      <c r="BD103" s="369" t="s">
        <v>451</v>
      </c>
      <c r="BE103" s="369" t="s">
        <v>451</v>
      </c>
      <c r="BF103" s="369" t="s">
        <v>451</v>
      </c>
      <c r="BG103" s="369"/>
      <c r="BH103" s="369"/>
      <c r="BI103" s="369"/>
      <c r="BJ103" s="369"/>
      <c r="BK103" s="369"/>
      <c r="BL103" s="369"/>
      <c r="BM103" s="369"/>
      <c r="BN103" s="369"/>
      <c r="BO103" s="369"/>
      <c r="BP103" s="369"/>
      <c r="BQ103" s="369"/>
      <c r="BR103" s="369"/>
      <c r="BS103" s="369"/>
      <c r="BT103" s="369"/>
      <c r="BU103" s="369"/>
      <c r="BV103" s="369"/>
      <c r="BW103" s="369"/>
      <c r="BX103" s="369"/>
      <c r="BY103" s="369"/>
      <c r="BZ103" s="369"/>
      <c r="CA103" s="369"/>
      <c r="CB103" s="369"/>
      <c r="CC103" s="369"/>
      <c r="CD103" s="369"/>
      <c r="CE103" s="369"/>
      <c r="CF103" s="369"/>
      <c r="CG103" s="369"/>
      <c r="CH103" s="369"/>
    </row>
    <row r="104" spans="1:86" ht="89.25" x14ac:dyDescent="0.3">
      <c r="A104" s="207">
        <v>100</v>
      </c>
      <c r="B104" s="278" t="s">
        <v>6356</v>
      </c>
      <c r="C104" s="265" t="s">
        <v>6355</v>
      </c>
      <c r="D104" s="37">
        <v>44511</v>
      </c>
      <c r="E104" s="52">
        <v>44516</v>
      </c>
      <c r="F104" s="52">
        <v>45612</v>
      </c>
      <c r="G104" s="52" t="s">
        <v>28</v>
      </c>
      <c r="H104" s="36" t="s">
        <v>217</v>
      </c>
      <c r="I104" s="35" t="s">
        <v>232</v>
      </c>
      <c r="J104" s="35" t="s">
        <v>6353</v>
      </c>
      <c r="K104" s="36" t="s">
        <v>6630</v>
      </c>
      <c r="L104" s="36" t="s">
        <v>6354</v>
      </c>
      <c r="M104" s="45" t="str">
        <f t="shared" si="3"/>
        <v>01</v>
      </c>
      <c r="N104" s="40" t="s">
        <v>434</v>
      </c>
      <c r="O104" s="40" t="str">
        <f>IF(QM[[#This Row],[Người phê duyệt]]="GĐNM 1", "PME I",IF(QM[[#This Row],[Người phê duyệt]]="GĐNM 2", "STADA VN","2 factories"))</f>
        <v>2 factories</v>
      </c>
      <c r="P104" s="40" t="s">
        <v>429</v>
      </c>
      <c r="Q104" s="106"/>
      <c r="R104" s="41" t="s">
        <v>7162</v>
      </c>
      <c r="S104" s="42"/>
      <c r="T104" s="3"/>
      <c r="U104" s="3"/>
      <c r="V104" s="139"/>
      <c r="W104" s="19" t="s">
        <v>451</v>
      </c>
      <c r="X104" s="19" t="s">
        <v>451</v>
      </c>
      <c r="Y104" s="19" t="s">
        <v>447</v>
      </c>
      <c r="Z104" s="19" t="s">
        <v>448</v>
      </c>
      <c r="AA104" s="19" t="s">
        <v>448</v>
      </c>
      <c r="AB104" s="19" t="s">
        <v>449</v>
      </c>
      <c r="AC104" s="19"/>
      <c r="AD104" s="19"/>
      <c r="AE104" s="19"/>
      <c r="AF104" s="19"/>
      <c r="AG104" s="19"/>
      <c r="AH104" s="19"/>
      <c r="AI104" s="19"/>
      <c r="AJ104" s="19"/>
      <c r="AK104" s="19"/>
      <c r="AL104" s="248"/>
      <c r="AM104" s="471"/>
      <c r="AN104" s="471"/>
      <c r="AO104" s="471"/>
      <c r="AP104" s="471"/>
      <c r="AQ104" s="471"/>
      <c r="AR104" s="471"/>
      <c r="AS104" s="471"/>
      <c r="AT104" s="471"/>
      <c r="AU104" s="471"/>
      <c r="AV104" s="471"/>
      <c r="AW104" s="369"/>
      <c r="AX104" s="369"/>
      <c r="AY104" s="369"/>
      <c r="AZ104" s="369"/>
      <c r="BA104" s="369"/>
      <c r="BB104" s="369"/>
      <c r="BC104" s="369"/>
      <c r="BD104" s="369"/>
      <c r="BE104" s="369"/>
      <c r="BF104" s="369"/>
      <c r="BG104" s="369"/>
      <c r="BH104" s="369"/>
      <c r="BI104" s="369"/>
      <c r="BJ104" s="369"/>
      <c r="BK104" s="369"/>
      <c r="BL104" s="369"/>
      <c r="BM104" s="369"/>
      <c r="BN104" s="369"/>
      <c r="BO104" s="369"/>
      <c r="BP104" s="369"/>
      <c r="BQ104" s="369"/>
      <c r="BR104" s="369"/>
      <c r="BS104" s="369"/>
      <c r="BT104" s="369"/>
      <c r="BU104" s="369"/>
      <c r="BV104" s="369"/>
      <c r="BW104" s="369"/>
      <c r="BX104" s="369"/>
      <c r="BY104" s="369"/>
      <c r="BZ104" s="369"/>
      <c r="CA104" s="369"/>
      <c r="CB104" s="369"/>
      <c r="CC104" s="369"/>
      <c r="CD104" s="369"/>
      <c r="CE104" s="369"/>
      <c r="CF104" s="369"/>
      <c r="CG104" s="369"/>
      <c r="CH104" s="369"/>
    </row>
    <row r="105" spans="1:86" ht="63.75" x14ac:dyDescent="0.3">
      <c r="A105" s="207">
        <v>101</v>
      </c>
      <c r="B105" s="278" t="s">
        <v>146</v>
      </c>
      <c r="C105" s="265" t="s">
        <v>147</v>
      </c>
      <c r="D105" s="37">
        <v>44222</v>
      </c>
      <c r="E105" s="52">
        <v>44228</v>
      </c>
      <c r="F105" s="52">
        <v>45323</v>
      </c>
      <c r="G105" s="52" t="s">
        <v>28</v>
      </c>
      <c r="H105" s="36" t="s">
        <v>217</v>
      </c>
      <c r="I105" s="35" t="s">
        <v>7318</v>
      </c>
      <c r="J105" s="44" t="s">
        <v>326</v>
      </c>
      <c r="K105" s="38" t="s">
        <v>327</v>
      </c>
      <c r="L105" s="36" t="s">
        <v>406</v>
      </c>
      <c r="M105" s="45" t="str">
        <f t="shared" si="3"/>
        <v>01</v>
      </c>
      <c r="N105" s="40" t="s">
        <v>428</v>
      </c>
      <c r="O105" s="40" t="str">
        <f>IF(QM[[#This Row],[Người phê duyệt]]="GĐNM 1", "PME I",IF(QM[[#This Row],[Người phê duyệt]]="GĐNM 2", "STADA VN","2 factories"))</f>
        <v>2 factories</v>
      </c>
      <c r="P105" s="40" t="s">
        <v>428</v>
      </c>
      <c r="Q105" s="106"/>
      <c r="R105" s="41"/>
      <c r="S105" s="42"/>
      <c r="T105" s="3"/>
      <c r="U105" s="3"/>
      <c r="V105" s="139"/>
      <c r="W105" s="19"/>
      <c r="X105" s="19"/>
      <c r="Y105" s="19"/>
      <c r="Z105" s="19"/>
      <c r="AA105" s="19"/>
      <c r="AB105" s="19"/>
      <c r="AC105" s="19"/>
      <c r="AD105" s="19"/>
      <c r="AE105" s="19" t="s">
        <v>451</v>
      </c>
      <c r="AF105" s="19" t="s">
        <v>451</v>
      </c>
      <c r="AG105" s="19" t="s">
        <v>447</v>
      </c>
      <c r="AH105" s="19" t="s">
        <v>447</v>
      </c>
      <c r="AI105" s="19" t="s">
        <v>447</v>
      </c>
      <c r="AJ105" s="19" t="s">
        <v>447</v>
      </c>
      <c r="AK105" s="19" t="s">
        <v>447</v>
      </c>
      <c r="AL105" s="248" t="s">
        <v>451</v>
      </c>
      <c r="AM105" s="248" t="s">
        <v>451</v>
      </c>
      <c r="AN105" s="248" t="s">
        <v>451</v>
      </c>
      <c r="AO105" s="248"/>
      <c r="AP105" s="248"/>
      <c r="AQ105" s="248"/>
      <c r="AR105" s="248"/>
      <c r="AS105" s="248"/>
      <c r="AT105" s="248"/>
      <c r="AU105" s="248"/>
      <c r="AV105" s="248"/>
      <c r="AW105" s="369"/>
      <c r="AX105" s="369"/>
      <c r="AY105" s="369"/>
      <c r="AZ105" s="369"/>
      <c r="BA105" s="369"/>
      <c r="BB105" s="369"/>
      <c r="BC105" s="369"/>
      <c r="BD105" s="369"/>
      <c r="BE105" s="369"/>
      <c r="BF105" s="369"/>
      <c r="BG105" s="369"/>
      <c r="BH105" s="369"/>
      <c r="BI105" s="369"/>
      <c r="BJ105" s="369"/>
      <c r="BK105" s="369"/>
      <c r="BL105" s="369"/>
      <c r="BM105" s="369"/>
      <c r="BN105" s="369"/>
      <c r="BO105" s="369"/>
      <c r="BP105" s="369"/>
      <c r="BQ105" s="369"/>
      <c r="BR105" s="369"/>
      <c r="BS105" s="369"/>
      <c r="BT105" s="369"/>
      <c r="BU105" s="369"/>
      <c r="BV105" s="369"/>
      <c r="BW105" s="369"/>
      <c r="BX105" s="369"/>
      <c r="BY105" s="369"/>
      <c r="BZ105" s="369"/>
      <c r="CA105" s="369"/>
      <c r="CB105" s="369"/>
      <c r="CC105" s="369"/>
      <c r="CD105" s="369"/>
      <c r="CE105" s="369"/>
      <c r="CF105" s="369"/>
      <c r="CG105" s="369"/>
      <c r="CH105" s="369"/>
    </row>
    <row r="106" spans="1:86" ht="51" x14ac:dyDescent="0.3">
      <c r="A106" s="207">
        <v>102</v>
      </c>
      <c r="B106" s="278" t="s">
        <v>148</v>
      </c>
      <c r="C106" s="265" t="s">
        <v>149</v>
      </c>
      <c r="D106" s="37">
        <v>43875</v>
      </c>
      <c r="E106" s="52">
        <v>43880</v>
      </c>
      <c r="F106" s="52">
        <v>44976</v>
      </c>
      <c r="G106" s="52" t="s">
        <v>28</v>
      </c>
      <c r="H106" s="36" t="s">
        <v>217</v>
      </c>
      <c r="I106" s="35" t="s">
        <v>232</v>
      </c>
      <c r="J106" s="35" t="s">
        <v>28</v>
      </c>
      <c r="K106" s="36" t="s">
        <v>328</v>
      </c>
      <c r="L106" s="36"/>
      <c r="M106" s="45" t="str">
        <f t="shared" si="3"/>
        <v>01</v>
      </c>
      <c r="N106" s="40" t="s">
        <v>432</v>
      </c>
      <c r="O106" s="40" t="str">
        <f>IF(QM[[#This Row],[Người phê duyệt]]="GĐNM 1", "PME I",IF(QM[[#This Row],[Người phê duyệt]]="GĐNM 2", "STADA VN","2 factories"))</f>
        <v>2 factories</v>
      </c>
      <c r="P106" s="40" t="s">
        <v>429</v>
      </c>
      <c r="Q106" s="106"/>
      <c r="R106" s="41"/>
      <c r="S106" s="42"/>
      <c r="T106" s="3"/>
      <c r="U106" s="3"/>
      <c r="V106" s="18"/>
      <c r="W106" s="19"/>
      <c r="X106" s="19"/>
      <c r="Y106" s="19"/>
      <c r="Z106" s="19"/>
      <c r="AA106" s="19"/>
      <c r="AB106" s="19"/>
      <c r="AC106" s="19"/>
      <c r="AD106" s="19"/>
      <c r="AE106" s="19"/>
      <c r="AF106" s="19"/>
      <c r="AG106" s="19"/>
      <c r="AH106" s="19"/>
      <c r="AI106" s="19"/>
      <c r="AJ106" s="19"/>
      <c r="AK106" s="19"/>
      <c r="AL106" s="248"/>
      <c r="AM106" s="471"/>
      <c r="AN106" s="471"/>
      <c r="AO106" s="471"/>
      <c r="AP106" s="471"/>
      <c r="AQ106" s="471"/>
      <c r="AR106" s="471"/>
      <c r="AS106" s="471"/>
      <c r="AT106" s="471"/>
      <c r="AU106" s="471"/>
      <c r="AV106" s="471"/>
      <c r="AW106" s="369"/>
      <c r="AX106" s="369"/>
      <c r="AY106" s="369"/>
      <c r="AZ106" s="369"/>
      <c r="BA106" s="369"/>
      <c r="BB106" s="369"/>
      <c r="BC106" s="369"/>
      <c r="BD106" s="369"/>
      <c r="BE106" s="369"/>
      <c r="BF106" s="369"/>
      <c r="BG106" s="369"/>
      <c r="BH106" s="369"/>
      <c r="BI106" s="369"/>
      <c r="BJ106" s="369"/>
      <c r="BK106" s="369"/>
      <c r="BL106" s="369"/>
      <c r="BM106" s="369"/>
      <c r="BN106" s="369"/>
      <c r="BO106" s="369"/>
      <c r="BP106" s="369"/>
      <c r="BQ106" s="369"/>
      <c r="BR106" s="369"/>
      <c r="BS106" s="369"/>
      <c r="BT106" s="369"/>
      <c r="BU106" s="369"/>
      <c r="BV106" s="369"/>
      <c r="BW106" s="369"/>
      <c r="BX106" s="369"/>
      <c r="BY106" s="369"/>
      <c r="BZ106" s="369"/>
      <c r="CA106" s="369"/>
      <c r="CB106" s="369"/>
      <c r="CC106" s="369"/>
      <c r="CD106" s="369"/>
      <c r="CE106" s="369"/>
      <c r="CF106" s="369"/>
      <c r="CG106" s="369"/>
      <c r="CH106" s="369"/>
    </row>
    <row r="107" spans="1:86" ht="25.5" x14ac:dyDescent="0.3">
      <c r="A107" s="207">
        <v>103</v>
      </c>
      <c r="B107" s="278" t="s">
        <v>150</v>
      </c>
      <c r="C107" s="265" t="s">
        <v>151</v>
      </c>
      <c r="D107" s="37">
        <v>43923</v>
      </c>
      <c r="E107" s="52">
        <v>43936</v>
      </c>
      <c r="F107" s="52">
        <v>45031</v>
      </c>
      <c r="G107" s="52" t="s">
        <v>28</v>
      </c>
      <c r="H107" s="36" t="s">
        <v>217</v>
      </c>
      <c r="I107" s="35" t="s">
        <v>232</v>
      </c>
      <c r="J107" s="35" t="s">
        <v>28</v>
      </c>
      <c r="K107" s="38" t="s">
        <v>329</v>
      </c>
      <c r="L107" s="36"/>
      <c r="M107" s="45" t="str">
        <f t="shared" si="3"/>
        <v>01</v>
      </c>
      <c r="N107" s="40" t="s">
        <v>432</v>
      </c>
      <c r="O107" s="40" t="str">
        <f>IF(QM[[#This Row],[Người phê duyệt]]="GĐNM 1", "PME I",IF(QM[[#This Row],[Người phê duyệt]]="GĐNM 2", "STADA VN","2 factories"))</f>
        <v>2 factories</v>
      </c>
      <c r="P107" s="40" t="s">
        <v>429</v>
      </c>
      <c r="Q107" s="106"/>
      <c r="R107" s="41"/>
      <c r="S107" s="42"/>
      <c r="T107" s="3"/>
      <c r="U107" s="3"/>
      <c r="V107" s="18"/>
      <c r="W107" s="19"/>
      <c r="X107" s="19"/>
      <c r="Y107" s="19"/>
      <c r="Z107" s="19"/>
      <c r="AA107" s="19"/>
      <c r="AB107" s="19"/>
      <c r="AC107" s="19"/>
      <c r="AD107" s="19"/>
      <c r="AE107" s="19"/>
      <c r="AF107" s="19"/>
      <c r="AG107" s="19"/>
      <c r="AH107" s="19"/>
      <c r="AI107" s="19"/>
      <c r="AJ107" s="19"/>
      <c r="AK107" s="19"/>
      <c r="AL107" s="248"/>
      <c r="AM107" s="471"/>
      <c r="AN107" s="471"/>
      <c r="AO107" s="471"/>
      <c r="AP107" s="471"/>
      <c r="AQ107" s="471"/>
      <c r="AR107" s="471"/>
      <c r="AS107" s="471"/>
      <c r="AT107" s="471"/>
      <c r="AU107" s="471"/>
      <c r="AV107" s="471"/>
      <c r="AW107" s="369"/>
      <c r="AX107" s="369"/>
      <c r="AY107" s="369"/>
      <c r="AZ107" s="369"/>
      <c r="BA107" s="369"/>
      <c r="BB107" s="369"/>
      <c r="BC107" s="369"/>
      <c r="BD107" s="369"/>
      <c r="BE107" s="369"/>
      <c r="BF107" s="369"/>
      <c r="BG107" s="369"/>
      <c r="BH107" s="369"/>
      <c r="BI107" s="369"/>
      <c r="BJ107" s="369"/>
      <c r="BK107" s="369"/>
      <c r="BL107" s="369"/>
      <c r="BM107" s="369"/>
      <c r="BN107" s="369"/>
      <c r="BO107" s="369"/>
      <c r="BP107" s="369"/>
      <c r="BQ107" s="369"/>
      <c r="BR107" s="369"/>
      <c r="BS107" s="369"/>
      <c r="BT107" s="369"/>
      <c r="BU107" s="369"/>
      <c r="BV107" s="369"/>
      <c r="BW107" s="369"/>
      <c r="BX107" s="369"/>
      <c r="BY107" s="369"/>
      <c r="BZ107" s="369"/>
      <c r="CA107" s="369"/>
      <c r="CB107" s="369"/>
      <c r="CC107" s="369"/>
      <c r="CD107" s="369"/>
      <c r="CE107" s="369"/>
      <c r="CF107" s="369"/>
      <c r="CG107" s="369"/>
      <c r="CH107" s="369"/>
    </row>
    <row r="108" spans="1:86" ht="165.75" x14ac:dyDescent="0.3">
      <c r="A108" s="207">
        <v>104</v>
      </c>
      <c r="B108" s="278" t="s">
        <v>152</v>
      </c>
      <c r="C108" s="265" t="s">
        <v>153</v>
      </c>
      <c r="D108" s="37">
        <v>44279</v>
      </c>
      <c r="E108" s="52">
        <v>44283</v>
      </c>
      <c r="F108" s="52">
        <v>45379</v>
      </c>
      <c r="G108" s="52" t="s">
        <v>28</v>
      </c>
      <c r="H108" s="36" t="s">
        <v>217</v>
      </c>
      <c r="I108" s="35" t="s">
        <v>232</v>
      </c>
      <c r="J108" s="44" t="s">
        <v>330</v>
      </c>
      <c r="K108" s="36" t="s">
        <v>331</v>
      </c>
      <c r="L108" s="36" t="s">
        <v>407</v>
      </c>
      <c r="M108" s="45" t="str">
        <f t="shared" si="3"/>
        <v>01</v>
      </c>
      <c r="N108" s="40" t="s">
        <v>438</v>
      </c>
      <c r="O108" s="40" t="str">
        <f>IF(QM[[#This Row],[Người phê duyệt]]="GĐNM 1", "PME I",IF(QM[[#This Row],[Người phê duyệt]]="GĐNM 2", "STADA VN","2 factories"))</f>
        <v>2 factories</v>
      </c>
      <c r="P108" s="40" t="s">
        <v>429</v>
      </c>
      <c r="Q108" s="106" t="s">
        <v>7822</v>
      </c>
      <c r="R108" s="41" t="s">
        <v>7830</v>
      </c>
      <c r="S108" s="42">
        <v>44834</v>
      </c>
      <c r="T108" s="3"/>
      <c r="U108" s="3"/>
      <c r="V108" s="18"/>
      <c r="W108" s="19"/>
      <c r="X108" s="19"/>
      <c r="Y108" s="19"/>
      <c r="Z108" s="19"/>
      <c r="AA108" s="19"/>
      <c r="AB108" s="19"/>
      <c r="AC108" s="19"/>
      <c r="AD108" s="19"/>
      <c r="AE108" s="19"/>
      <c r="AF108" s="19"/>
      <c r="AG108" s="19"/>
      <c r="AH108" s="19"/>
      <c r="AI108" s="19"/>
      <c r="AJ108" s="19"/>
      <c r="AK108" s="19"/>
      <c r="AL108" s="248"/>
      <c r="AM108" s="471"/>
      <c r="AN108" s="471"/>
      <c r="AO108" s="471"/>
      <c r="AP108" s="471"/>
      <c r="AQ108" s="471"/>
      <c r="AR108" s="471"/>
      <c r="AS108" s="471"/>
      <c r="AT108" s="471"/>
      <c r="AU108" s="471"/>
      <c r="AV108" s="471"/>
      <c r="AW108" s="369"/>
      <c r="AX108" s="369"/>
      <c r="AY108" s="369"/>
      <c r="AZ108" s="369"/>
      <c r="BA108" s="369"/>
      <c r="BB108" s="369"/>
      <c r="BC108" s="369" t="s">
        <v>451</v>
      </c>
      <c r="BD108" s="369" t="s">
        <v>451</v>
      </c>
      <c r="BE108" s="369" t="s">
        <v>451</v>
      </c>
      <c r="BF108" s="369" t="s">
        <v>451</v>
      </c>
      <c r="BG108" s="369"/>
      <c r="BH108" s="369"/>
      <c r="BI108" s="369"/>
      <c r="BJ108" s="369"/>
      <c r="BK108" s="369"/>
      <c r="BL108" s="369"/>
      <c r="BM108" s="369"/>
      <c r="BN108" s="369"/>
      <c r="BO108" s="369"/>
      <c r="BP108" s="369"/>
      <c r="BQ108" s="369"/>
      <c r="BR108" s="369"/>
      <c r="BS108" s="369"/>
      <c r="BT108" s="369"/>
      <c r="BU108" s="369"/>
      <c r="BV108" s="369"/>
      <c r="BW108" s="369"/>
      <c r="BX108" s="369"/>
      <c r="BY108" s="369"/>
      <c r="BZ108" s="369"/>
      <c r="CA108" s="369"/>
      <c r="CB108" s="369"/>
      <c r="CC108" s="369"/>
      <c r="CD108" s="369"/>
      <c r="CE108" s="369"/>
      <c r="CF108" s="369"/>
      <c r="CG108" s="369"/>
      <c r="CH108" s="369"/>
    </row>
    <row r="109" spans="1:86" ht="63.75" x14ac:dyDescent="0.3">
      <c r="A109" s="207">
        <v>105</v>
      </c>
      <c r="B109" s="278" t="s">
        <v>154</v>
      </c>
      <c r="C109" s="265" t="s">
        <v>155</v>
      </c>
      <c r="D109" s="37">
        <v>44156</v>
      </c>
      <c r="E109" s="52">
        <v>44162</v>
      </c>
      <c r="F109" s="52">
        <v>45257</v>
      </c>
      <c r="G109" s="52" t="s">
        <v>28</v>
      </c>
      <c r="H109" s="36" t="s">
        <v>217</v>
      </c>
      <c r="I109" s="35" t="s">
        <v>232</v>
      </c>
      <c r="J109" s="44" t="s">
        <v>332</v>
      </c>
      <c r="K109" s="36" t="s">
        <v>333</v>
      </c>
      <c r="L109" s="38" t="s">
        <v>408</v>
      </c>
      <c r="M109" s="39" t="str">
        <f t="shared" si="3"/>
        <v>01</v>
      </c>
      <c r="N109" s="40" t="s">
        <v>438</v>
      </c>
      <c r="O109" s="40" t="str">
        <f>IF(QM[[#This Row],[Người phê duyệt]]="GĐNM 1", "PME I",IF(QM[[#This Row],[Người phê duyệt]]="GĐNM 2", "STADA VN","2 factories"))</f>
        <v>2 factories</v>
      </c>
      <c r="P109" s="40" t="s">
        <v>429</v>
      </c>
      <c r="Q109" s="106"/>
      <c r="R109" s="41"/>
      <c r="S109" s="42"/>
      <c r="T109" s="3"/>
      <c r="U109" s="3"/>
      <c r="V109" s="18"/>
      <c r="W109" s="19"/>
      <c r="X109" s="19"/>
      <c r="Y109" s="19"/>
      <c r="Z109" s="19"/>
      <c r="AA109" s="19"/>
      <c r="AB109" s="19"/>
      <c r="AC109" s="19"/>
      <c r="AD109" s="19"/>
      <c r="AE109" s="19"/>
      <c r="AF109" s="19"/>
      <c r="AG109" s="19"/>
      <c r="AH109" s="19"/>
      <c r="AI109" s="19"/>
      <c r="AJ109" s="19"/>
      <c r="AK109" s="19"/>
      <c r="AL109" s="248"/>
      <c r="AM109" s="471"/>
      <c r="AN109" s="471"/>
      <c r="AO109" s="471"/>
      <c r="AP109" s="471"/>
      <c r="AQ109" s="471"/>
      <c r="AR109" s="471"/>
      <c r="AS109" s="471"/>
      <c r="AT109" s="471"/>
      <c r="AU109" s="471"/>
      <c r="AV109" s="471"/>
      <c r="AW109" s="369"/>
      <c r="AX109" s="369"/>
      <c r="AY109" s="369"/>
      <c r="AZ109" s="369"/>
      <c r="BA109" s="369"/>
      <c r="BB109" s="369"/>
      <c r="BC109" s="369"/>
      <c r="BD109" s="369"/>
      <c r="BE109" s="369"/>
      <c r="BF109" s="369"/>
      <c r="BG109" s="369"/>
      <c r="BH109" s="369"/>
      <c r="BI109" s="369"/>
      <c r="BJ109" s="369"/>
      <c r="BK109" s="369"/>
      <c r="BL109" s="369"/>
      <c r="BM109" s="369"/>
      <c r="BN109" s="369"/>
      <c r="BO109" s="369"/>
      <c r="BP109" s="369"/>
      <c r="BQ109" s="369"/>
      <c r="BR109" s="369"/>
      <c r="BS109" s="369"/>
      <c r="BT109" s="369"/>
      <c r="BU109" s="369"/>
      <c r="BV109" s="369"/>
      <c r="BW109" s="369"/>
      <c r="BX109" s="369"/>
      <c r="BY109" s="369"/>
      <c r="BZ109" s="369"/>
      <c r="CA109" s="369"/>
      <c r="CB109" s="369"/>
      <c r="CC109" s="369"/>
      <c r="CD109" s="369"/>
      <c r="CE109" s="369"/>
      <c r="CF109" s="369"/>
      <c r="CG109" s="369"/>
      <c r="CH109" s="369"/>
    </row>
    <row r="110" spans="1:86" ht="51" x14ac:dyDescent="0.3">
      <c r="A110" s="207">
        <v>106</v>
      </c>
      <c r="B110" s="278" t="s">
        <v>156</v>
      </c>
      <c r="C110" s="265" t="s">
        <v>157</v>
      </c>
      <c r="D110" s="37">
        <v>44355</v>
      </c>
      <c r="E110" s="52">
        <v>44357</v>
      </c>
      <c r="F110" s="52">
        <v>45453</v>
      </c>
      <c r="G110" s="52" t="s">
        <v>28</v>
      </c>
      <c r="H110" s="36" t="s">
        <v>222</v>
      </c>
      <c r="I110" s="35" t="s">
        <v>232</v>
      </c>
      <c r="J110" s="44" t="s">
        <v>334</v>
      </c>
      <c r="K110" s="36" t="s">
        <v>335</v>
      </c>
      <c r="L110" s="36" t="s">
        <v>409</v>
      </c>
      <c r="M110" s="45" t="str">
        <f t="shared" si="3"/>
        <v>01</v>
      </c>
      <c r="N110" s="40" t="s">
        <v>435</v>
      </c>
      <c r="O110" s="40" t="str">
        <f>IF(QM[[#This Row],[Người phê duyệt]]="GĐNM 1", "PME I",IF(QM[[#This Row],[Người phê duyệt]]="GĐNM 2", "STADA VN","2 factories"))</f>
        <v>2 factories</v>
      </c>
      <c r="P110" s="40" t="s">
        <v>429</v>
      </c>
      <c r="Q110" s="106"/>
      <c r="R110" s="41"/>
      <c r="S110" s="42"/>
      <c r="T110" s="3"/>
      <c r="U110" s="3"/>
      <c r="V110" s="18"/>
      <c r="W110" s="19"/>
      <c r="X110" s="19"/>
      <c r="Y110" s="19"/>
      <c r="Z110" s="19"/>
      <c r="AA110" s="19"/>
      <c r="AB110" s="19"/>
      <c r="AC110" s="19"/>
      <c r="AD110" s="19"/>
      <c r="AE110" s="19"/>
      <c r="AF110" s="19"/>
      <c r="AG110" s="19"/>
      <c r="AH110" s="19"/>
      <c r="AI110" s="19"/>
      <c r="AJ110" s="19"/>
      <c r="AK110" s="19"/>
      <c r="AL110" s="248"/>
      <c r="AM110" s="471"/>
      <c r="AN110" s="471"/>
      <c r="AO110" s="471"/>
      <c r="AP110" s="471"/>
      <c r="AQ110" s="471"/>
      <c r="AR110" s="471"/>
      <c r="AS110" s="471"/>
      <c r="AT110" s="471"/>
      <c r="AU110" s="471"/>
      <c r="AV110" s="471"/>
      <c r="AW110" s="369"/>
      <c r="AX110" s="369"/>
      <c r="AY110" s="369"/>
      <c r="AZ110" s="369"/>
      <c r="BA110" s="369"/>
      <c r="BB110" s="369"/>
      <c r="BC110" s="369"/>
      <c r="BD110" s="369"/>
      <c r="BE110" s="369"/>
      <c r="BF110" s="369"/>
      <c r="BG110" s="369"/>
      <c r="BH110" s="369"/>
      <c r="BI110" s="369"/>
      <c r="BJ110" s="369"/>
      <c r="BK110" s="369"/>
      <c r="BL110" s="369"/>
      <c r="BM110" s="369"/>
      <c r="BN110" s="369"/>
      <c r="BO110" s="369"/>
      <c r="BP110" s="369"/>
      <c r="BQ110" s="369"/>
      <c r="BR110" s="369"/>
      <c r="BS110" s="369"/>
      <c r="BT110" s="369"/>
      <c r="BU110" s="369"/>
      <c r="BV110" s="369"/>
      <c r="BW110" s="369"/>
      <c r="BX110" s="369"/>
      <c r="BY110" s="369"/>
      <c r="BZ110" s="369"/>
      <c r="CA110" s="369"/>
      <c r="CB110" s="369"/>
      <c r="CC110" s="369"/>
      <c r="CD110" s="369"/>
      <c r="CE110" s="369"/>
      <c r="CF110" s="369"/>
      <c r="CG110" s="369"/>
      <c r="CH110" s="369"/>
    </row>
    <row r="111" spans="1:86" ht="76.5" x14ac:dyDescent="0.3">
      <c r="A111" s="207">
        <v>107</v>
      </c>
      <c r="B111" s="278" t="s">
        <v>158</v>
      </c>
      <c r="C111" s="265" t="s">
        <v>159</v>
      </c>
      <c r="D111" s="37">
        <v>44355</v>
      </c>
      <c r="E111" s="52">
        <v>44357</v>
      </c>
      <c r="F111" s="52">
        <v>45453</v>
      </c>
      <c r="G111" s="52" t="s">
        <v>28</v>
      </c>
      <c r="H111" s="36" t="s">
        <v>222</v>
      </c>
      <c r="I111" s="35" t="s">
        <v>232</v>
      </c>
      <c r="J111" s="44" t="s">
        <v>336</v>
      </c>
      <c r="K111" s="36" t="s">
        <v>337</v>
      </c>
      <c r="L111" s="35"/>
      <c r="M111" s="45" t="str">
        <f t="shared" si="3"/>
        <v>01</v>
      </c>
      <c r="N111" s="40" t="s">
        <v>435</v>
      </c>
      <c r="O111" s="40" t="str">
        <f>IF(QM[[#This Row],[Người phê duyệt]]="GĐNM 1", "PME I",IF(QM[[#This Row],[Người phê duyệt]]="GĐNM 2", "STADA VN","2 factories"))</f>
        <v>2 factories</v>
      </c>
      <c r="P111" s="40" t="s">
        <v>429</v>
      </c>
      <c r="Q111" s="106"/>
      <c r="R111" s="41"/>
      <c r="S111" s="42"/>
      <c r="T111" s="3"/>
      <c r="U111" s="3"/>
      <c r="V111" s="18"/>
      <c r="W111" s="19"/>
      <c r="X111" s="19"/>
      <c r="Y111" s="19"/>
      <c r="Z111" s="19"/>
      <c r="AA111" s="19"/>
      <c r="AB111" s="19"/>
      <c r="AC111" s="19"/>
      <c r="AD111" s="19"/>
      <c r="AE111" s="19"/>
      <c r="AF111" s="19"/>
      <c r="AG111" s="19"/>
      <c r="AH111" s="19"/>
      <c r="AI111" s="19"/>
      <c r="AJ111" s="19"/>
      <c r="AK111" s="19"/>
      <c r="AL111" s="248"/>
      <c r="AM111" s="471"/>
      <c r="AN111" s="471"/>
      <c r="AO111" s="471"/>
      <c r="AP111" s="471"/>
      <c r="AQ111" s="471"/>
      <c r="AR111" s="471"/>
      <c r="AS111" s="471"/>
      <c r="AT111" s="471"/>
      <c r="AU111" s="471"/>
      <c r="AV111" s="471"/>
      <c r="AW111" s="369"/>
      <c r="AX111" s="369"/>
      <c r="AY111" s="369"/>
      <c r="AZ111" s="369"/>
      <c r="BA111" s="369"/>
      <c r="BB111" s="369"/>
      <c r="BC111" s="369"/>
      <c r="BD111" s="369"/>
      <c r="BE111" s="369"/>
      <c r="BF111" s="369"/>
      <c r="BG111" s="369"/>
      <c r="BH111" s="369"/>
      <c r="BI111" s="369"/>
      <c r="BJ111" s="369"/>
      <c r="BK111" s="369"/>
      <c r="BL111" s="369"/>
      <c r="BM111" s="369"/>
      <c r="BN111" s="369"/>
      <c r="BO111" s="369"/>
      <c r="BP111" s="369"/>
      <c r="BQ111" s="369"/>
      <c r="BR111" s="369"/>
      <c r="BS111" s="369"/>
      <c r="BT111" s="369"/>
      <c r="BU111" s="369"/>
      <c r="BV111" s="369"/>
      <c r="BW111" s="369"/>
      <c r="BX111" s="369"/>
      <c r="BY111" s="369"/>
      <c r="BZ111" s="369"/>
      <c r="CA111" s="369"/>
      <c r="CB111" s="369"/>
      <c r="CC111" s="369"/>
      <c r="CD111" s="369"/>
      <c r="CE111" s="369"/>
      <c r="CF111" s="369"/>
      <c r="CG111" s="369"/>
      <c r="CH111" s="369"/>
    </row>
    <row r="112" spans="1:86" ht="51.75" customHeight="1" x14ac:dyDescent="0.3">
      <c r="A112" s="207">
        <v>108</v>
      </c>
      <c r="B112" s="278" t="s">
        <v>6855</v>
      </c>
      <c r="C112" s="265" t="s">
        <v>7479</v>
      </c>
      <c r="D112" s="37">
        <v>44520</v>
      </c>
      <c r="E112" s="52">
        <v>44526</v>
      </c>
      <c r="F112" s="52">
        <v>45622</v>
      </c>
      <c r="G112" s="52" t="s">
        <v>28</v>
      </c>
      <c r="H112" s="36" t="s">
        <v>224</v>
      </c>
      <c r="I112" s="35" t="s">
        <v>232</v>
      </c>
      <c r="J112" s="35" t="s">
        <v>6856</v>
      </c>
      <c r="K112" s="36" t="s">
        <v>7017</v>
      </c>
      <c r="L112" s="36" t="s">
        <v>28</v>
      </c>
      <c r="M112" s="45" t="str">
        <f t="shared" si="3"/>
        <v>01</v>
      </c>
      <c r="N112" s="40" t="s">
        <v>432</v>
      </c>
      <c r="O112" s="40" t="str">
        <f>IF(QM[[#This Row],[Người phê duyệt]]="GĐNM 1", "PME I",IF(QM[[#This Row],[Người phê duyệt]]="GĐNM 2", "STADA VN","2 factories"))</f>
        <v>2 factories</v>
      </c>
      <c r="P112" s="40" t="s">
        <v>429</v>
      </c>
      <c r="Q112" s="106"/>
      <c r="R112" s="41" t="s">
        <v>6610</v>
      </c>
      <c r="S112" s="42"/>
      <c r="T112" s="3"/>
      <c r="U112" s="3"/>
      <c r="V112" s="139"/>
      <c r="W112" s="19"/>
      <c r="X112" s="19"/>
      <c r="Y112" s="19"/>
      <c r="Z112" s="19"/>
      <c r="AA112" s="19"/>
      <c r="AB112" s="19" t="s">
        <v>450</v>
      </c>
      <c r="AC112" s="19" t="s">
        <v>447</v>
      </c>
      <c r="AD112" s="19" t="s">
        <v>448</v>
      </c>
      <c r="AE112" s="19" t="s">
        <v>448</v>
      </c>
      <c r="AF112" s="19" t="s">
        <v>449</v>
      </c>
      <c r="AG112" s="19"/>
      <c r="AH112" s="19"/>
      <c r="AI112" s="19"/>
      <c r="AJ112" s="19"/>
      <c r="AK112" s="19"/>
      <c r="AL112" s="248"/>
      <c r="AM112" s="471"/>
      <c r="AN112" s="471"/>
      <c r="AO112" s="471"/>
      <c r="AP112" s="471"/>
      <c r="AQ112" s="471"/>
      <c r="AR112" s="471"/>
      <c r="AS112" s="471"/>
      <c r="AT112" s="471"/>
      <c r="AU112" s="471"/>
      <c r="AV112" s="471"/>
      <c r="AW112" s="369"/>
      <c r="AX112" s="369"/>
      <c r="AY112" s="369"/>
      <c r="AZ112" s="369"/>
      <c r="BA112" s="369"/>
      <c r="BB112" s="369"/>
      <c r="BC112" s="369"/>
      <c r="BD112" s="369"/>
      <c r="BE112" s="369"/>
      <c r="BF112" s="369"/>
      <c r="BG112" s="369"/>
      <c r="BH112" s="369"/>
      <c r="BI112" s="369"/>
      <c r="BJ112" s="369"/>
      <c r="BK112" s="369"/>
      <c r="BL112" s="369"/>
      <c r="BM112" s="369"/>
      <c r="BN112" s="369"/>
      <c r="BO112" s="369"/>
      <c r="BP112" s="369"/>
      <c r="BQ112" s="369"/>
      <c r="BR112" s="369"/>
      <c r="BS112" s="369"/>
      <c r="BT112" s="369"/>
      <c r="BU112" s="369"/>
      <c r="BV112" s="369"/>
      <c r="BW112" s="369"/>
      <c r="BX112" s="369"/>
      <c r="BY112" s="369"/>
      <c r="BZ112" s="369"/>
      <c r="CA112" s="369"/>
      <c r="CB112" s="369"/>
      <c r="CC112" s="369"/>
      <c r="CD112" s="369"/>
      <c r="CE112" s="369"/>
      <c r="CF112" s="369"/>
      <c r="CG112" s="369"/>
      <c r="CH112" s="369"/>
    </row>
    <row r="113" spans="1:86" ht="51" x14ac:dyDescent="0.3">
      <c r="A113" s="207">
        <v>109</v>
      </c>
      <c r="B113" s="278" t="s">
        <v>160</v>
      </c>
      <c r="C113" s="265" t="s">
        <v>161</v>
      </c>
      <c r="D113" s="37">
        <v>43967</v>
      </c>
      <c r="E113" s="52">
        <v>43971</v>
      </c>
      <c r="F113" s="52">
        <v>45066</v>
      </c>
      <c r="G113" s="52" t="s">
        <v>28</v>
      </c>
      <c r="H113" s="36" t="s">
        <v>217</v>
      </c>
      <c r="I113" s="35" t="s">
        <v>232</v>
      </c>
      <c r="J113" s="35" t="s">
        <v>28</v>
      </c>
      <c r="K113" s="36" t="s">
        <v>338</v>
      </c>
      <c r="L113" s="36"/>
      <c r="M113" s="45" t="str">
        <f t="shared" si="3"/>
        <v>01</v>
      </c>
      <c r="N113" s="40" t="s">
        <v>428</v>
      </c>
      <c r="O113" s="40" t="str">
        <f>IF(QM[[#This Row],[Người phê duyệt]]="GĐNM 1", "PME I",IF(QM[[#This Row],[Người phê duyệt]]="GĐNM 2", "STADA VN","2 factories"))</f>
        <v>2 factories</v>
      </c>
      <c r="P113" s="40" t="s">
        <v>429</v>
      </c>
      <c r="Q113" s="106"/>
      <c r="R113" s="41"/>
      <c r="S113" s="42"/>
      <c r="T113" s="3"/>
      <c r="U113" s="3"/>
      <c r="V113" s="18"/>
      <c r="W113" s="19"/>
      <c r="X113" s="19"/>
      <c r="Y113" s="19"/>
      <c r="Z113" s="19"/>
      <c r="AA113" s="19"/>
      <c r="AB113" s="19"/>
      <c r="AC113" s="19"/>
      <c r="AD113" s="19"/>
      <c r="AE113" s="19" t="s">
        <v>451</v>
      </c>
      <c r="AF113" s="19" t="s">
        <v>451</v>
      </c>
      <c r="AG113" s="19"/>
      <c r="AH113" s="19"/>
      <c r="AI113" s="19"/>
      <c r="AJ113" s="19"/>
      <c r="AK113" s="19"/>
      <c r="AL113" s="248"/>
      <c r="AM113" s="471"/>
      <c r="AN113" s="471"/>
      <c r="AO113" s="471"/>
      <c r="AP113" s="471"/>
      <c r="AQ113" s="471"/>
      <c r="AR113" s="471"/>
      <c r="AS113" s="471"/>
      <c r="AT113" s="471"/>
      <c r="AU113" s="471"/>
      <c r="AV113" s="471"/>
      <c r="AW113" s="369"/>
      <c r="AX113" s="369"/>
      <c r="AY113" s="369"/>
      <c r="AZ113" s="369"/>
      <c r="BA113" s="369"/>
      <c r="BB113" s="369"/>
      <c r="BC113" s="369"/>
      <c r="BD113" s="369"/>
      <c r="BE113" s="369"/>
      <c r="BF113" s="369"/>
      <c r="BG113" s="369"/>
      <c r="BH113" s="369"/>
      <c r="BI113" s="369"/>
      <c r="BJ113" s="369"/>
      <c r="BK113" s="369"/>
      <c r="BL113" s="369"/>
      <c r="BM113" s="369"/>
      <c r="BN113" s="369"/>
      <c r="BO113" s="369"/>
      <c r="BP113" s="369"/>
      <c r="BQ113" s="369"/>
      <c r="BR113" s="369"/>
      <c r="BS113" s="369"/>
      <c r="BT113" s="369"/>
      <c r="BU113" s="369"/>
      <c r="BV113" s="369"/>
      <c r="BW113" s="369"/>
      <c r="BX113" s="369"/>
      <c r="BY113" s="369"/>
      <c r="BZ113" s="369"/>
      <c r="CA113" s="369"/>
      <c r="CB113" s="369"/>
      <c r="CC113" s="369"/>
      <c r="CD113" s="369"/>
      <c r="CE113" s="369"/>
      <c r="CF113" s="369"/>
      <c r="CG113" s="369"/>
      <c r="CH113" s="369"/>
    </row>
    <row r="114" spans="1:86" ht="38.25" x14ac:dyDescent="0.3">
      <c r="A114" s="207">
        <v>110</v>
      </c>
      <c r="B114" s="278" t="s">
        <v>6728</v>
      </c>
      <c r="C114" s="265" t="s">
        <v>7070</v>
      </c>
      <c r="D114" s="37">
        <v>44555</v>
      </c>
      <c r="E114" s="52">
        <v>44557</v>
      </c>
      <c r="F114" s="52">
        <v>45653</v>
      </c>
      <c r="G114" s="52" t="s">
        <v>28</v>
      </c>
      <c r="H114" s="36" t="s">
        <v>224</v>
      </c>
      <c r="I114" s="35" t="s">
        <v>232</v>
      </c>
      <c r="J114" s="35" t="s">
        <v>6727</v>
      </c>
      <c r="K114" s="36" t="s">
        <v>339</v>
      </c>
      <c r="L114" s="36" t="s">
        <v>6726</v>
      </c>
      <c r="M114" s="45" t="str">
        <f t="shared" si="3"/>
        <v>01</v>
      </c>
      <c r="N114" s="40" t="s">
        <v>432</v>
      </c>
      <c r="O114" s="40" t="str">
        <f>IF(QM[[#This Row],[Người phê duyệt]]="GĐNM 1", "PME I",IF(QM[[#This Row],[Người phê duyệt]]="GĐNM 2", "STADA VN","2 factories"))</f>
        <v>2 factories</v>
      </c>
      <c r="P114" s="40" t="s">
        <v>429</v>
      </c>
      <c r="Q114" s="106"/>
      <c r="R114" s="41" t="s">
        <v>6610</v>
      </c>
      <c r="S114" s="42"/>
      <c r="T114" s="3"/>
      <c r="U114" s="3"/>
      <c r="V114" s="139"/>
      <c r="W114" s="19"/>
      <c r="X114" s="19" t="s">
        <v>447</v>
      </c>
      <c r="Y114" s="19" t="s">
        <v>447</v>
      </c>
      <c r="Z114" s="19" t="s">
        <v>447</v>
      </c>
      <c r="AA114" s="19" t="s">
        <v>450</v>
      </c>
      <c r="AB114" s="19" t="s">
        <v>450</v>
      </c>
      <c r="AC114" s="19" t="s">
        <v>448</v>
      </c>
      <c r="AD114" s="19" t="s">
        <v>448</v>
      </c>
      <c r="AE114" s="19" t="s">
        <v>448</v>
      </c>
      <c r="AF114" s="19" t="s">
        <v>450</v>
      </c>
      <c r="AG114" s="19" t="s">
        <v>449</v>
      </c>
      <c r="AH114" s="19"/>
      <c r="AI114" s="19"/>
      <c r="AJ114" s="19"/>
      <c r="AK114" s="19"/>
      <c r="AL114" s="248"/>
      <c r="AM114" s="471"/>
      <c r="AN114" s="471"/>
      <c r="AO114" s="471"/>
      <c r="AP114" s="471"/>
      <c r="AQ114" s="471"/>
      <c r="AR114" s="471"/>
      <c r="AS114" s="471"/>
      <c r="AT114" s="471"/>
      <c r="AU114" s="471"/>
      <c r="AV114" s="471"/>
      <c r="AW114" s="369"/>
      <c r="AX114" s="369"/>
      <c r="AY114" s="369"/>
      <c r="AZ114" s="369"/>
      <c r="BA114" s="369"/>
      <c r="BB114" s="369"/>
      <c r="BC114" s="369"/>
      <c r="BD114" s="369"/>
      <c r="BE114" s="369"/>
      <c r="BF114" s="369"/>
      <c r="BG114" s="369"/>
      <c r="BH114" s="369"/>
      <c r="BI114" s="369"/>
      <c r="BJ114" s="369"/>
      <c r="BK114" s="369"/>
      <c r="BL114" s="369"/>
      <c r="BM114" s="369"/>
      <c r="BN114" s="369"/>
      <c r="BO114" s="369"/>
      <c r="BP114" s="369"/>
      <c r="BQ114" s="369"/>
      <c r="BR114" s="369"/>
      <c r="BS114" s="369"/>
      <c r="BT114" s="369"/>
      <c r="BU114" s="369"/>
      <c r="BV114" s="369"/>
      <c r="BW114" s="369"/>
      <c r="BX114" s="369"/>
      <c r="BY114" s="369"/>
      <c r="BZ114" s="369"/>
      <c r="CA114" s="369"/>
      <c r="CB114" s="369"/>
      <c r="CC114" s="369"/>
      <c r="CD114" s="369"/>
      <c r="CE114" s="369"/>
      <c r="CF114" s="369"/>
      <c r="CG114" s="369"/>
      <c r="CH114" s="369"/>
    </row>
    <row r="115" spans="1:86" ht="38.25" x14ac:dyDescent="0.3">
      <c r="A115" s="207">
        <v>111</v>
      </c>
      <c r="B115" s="278" t="s">
        <v>162</v>
      </c>
      <c r="C115" s="265" t="s">
        <v>163</v>
      </c>
      <c r="D115" s="37">
        <v>43965</v>
      </c>
      <c r="E115" s="52">
        <v>43969</v>
      </c>
      <c r="F115" s="52">
        <v>45064</v>
      </c>
      <c r="G115" s="52" t="s">
        <v>28</v>
      </c>
      <c r="H115" s="36" t="s">
        <v>217</v>
      </c>
      <c r="I115" s="35" t="s">
        <v>232</v>
      </c>
      <c r="J115" s="35" t="s">
        <v>28</v>
      </c>
      <c r="K115" s="38" t="s">
        <v>340</v>
      </c>
      <c r="L115" s="36"/>
      <c r="M115" s="45" t="str">
        <f t="shared" si="3"/>
        <v>01</v>
      </c>
      <c r="N115" s="40" t="s">
        <v>436</v>
      </c>
      <c r="O115" s="40" t="str">
        <f>IF(QM[[#This Row],[Người phê duyệt]]="GĐNM 1", "PME I",IF(QM[[#This Row],[Người phê duyệt]]="GĐNM 2", "STADA VN","2 factories"))</f>
        <v>2 factories</v>
      </c>
      <c r="P115" s="40" t="s">
        <v>429</v>
      </c>
      <c r="Q115" s="106"/>
      <c r="R115" s="41"/>
      <c r="S115" s="42"/>
      <c r="T115" s="3"/>
      <c r="U115" s="3"/>
      <c r="V115" s="18"/>
      <c r="W115" s="19"/>
      <c r="X115" s="19"/>
      <c r="Y115" s="19"/>
      <c r="Z115" s="19"/>
      <c r="AA115" s="19"/>
      <c r="AB115" s="19"/>
      <c r="AC115" s="19"/>
      <c r="AD115" s="19"/>
      <c r="AE115" s="19"/>
      <c r="AF115" s="19"/>
      <c r="AG115" s="19"/>
      <c r="AH115" s="19"/>
      <c r="AI115" s="19"/>
      <c r="AJ115" s="19"/>
      <c r="AK115" s="19"/>
      <c r="AL115" s="248"/>
      <c r="AM115" s="471"/>
      <c r="AN115" s="471"/>
      <c r="AO115" s="471"/>
      <c r="AP115" s="471"/>
      <c r="AQ115" s="471"/>
      <c r="AR115" s="471"/>
      <c r="AS115" s="471"/>
      <c r="AT115" s="471"/>
      <c r="AU115" s="471"/>
      <c r="AV115" s="471"/>
      <c r="AW115" s="369"/>
      <c r="AX115" s="369"/>
      <c r="AY115" s="369"/>
      <c r="AZ115" s="369"/>
      <c r="BA115" s="369"/>
      <c r="BB115" s="369"/>
      <c r="BC115" s="369"/>
      <c r="BD115" s="369"/>
      <c r="BE115" s="369"/>
      <c r="BF115" s="369"/>
      <c r="BG115" s="369"/>
      <c r="BH115" s="369"/>
      <c r="BI115" s="369"/>
      <c r="BJ115" s="369"/>
      <c r="BK115" s="369"/>
      <c r="BL115" s="369"/>
      <c r="BM115" s="369"/>
      <c r="BN115" s="369"/>
      <c r="BO115" s="369"/>
      <c r="BP115" s="369"/>
      <c r="BQ115" s="369"/>
      <c r="BR115" s="369"/>
      <c r="BS115" s="369"/>
      <c r="BT115" s="369"/>
      <c r="BU115" s="369"/>
      <c r="BV115" s="369"/>
      <c r="BW115" s="369"/>
      <c r="BX115" s="369"/>
      <c r="BY115" s="369"/>
      <c r="BZ115" s="369"/>
      <c r="CA115" s="369"/>
      <c r="CB115" s="369"/>
      <c r="CC115" s="369"/>
      <c r="CD115" s="369"/>
      <c r="CE115" s="369"/>
      <c r="CF115" s="369"/>
      <c r="CG115" s="369"/>
      <c r="CH115" s="369"/>
    </row>
    <row r="116" spans="1:86" ht="25.5" x14ac:dyDescent="0.3">
      <c r="A116" s="207">
        <v>112</v>
      </c>
      <c r="B116" s="278" t="s">
        <v>164</v>
      </c>
      <c r="C116" s="265" t="s">
        <v>165</v>
      </c>
      <c r="D116" s="37">
        <v>44004</v>
      </c>
      <c r="E116" s="52">
        <v>44013</v>
      </c>
      <c r="F116" s="52">
        <v>45108</v>
      </c>
      <c r="G116" s="52" t="s">
        <v>28</v>
      </c>
      <c r="H116" s="36" t="s">
        <v>217</v>
      </c>
      <c r="I116" s="35" t="s">
        <v>232</v>
      </c>
      <c r="J116" s="35" t="s">
        <v>28</v>
      </c>
      <c r="K116" s="36" t="s">
        <v>341</v>
      </c>
      <c r="L116" s="36"/>
      <c r="M116" s="45" t="str">
        <f t="shared" si="3"/>
        <v>01</v>
      </c>
      <c r="N116" s="40" t="s">
        <v>432</v>
      </c>
      <c r="O116" s="40" t="str">
        <f>IF(QM[[#This Row],[Người phê duyệt]]="GĐNM 1", "PME I",IF(QM[[#This Row],[Người phê duyệt]]="GĐNM 2", "STADA VN","2 factories"))</f>
        <v>2 factories</v>
      </c>
      <c r="P116" s="40" t="s">
        <v>429</v>
      </c>
      <c r="Q116" s="106"/>
      <c r="R116" s="41"/>
      <c r="S116" s="42"/>
      <c r="T116" s="3"/>
      <c r="U116" s="3"/>
      <c r="V116" s="18"/>
      <c r="W116" s="19"/>
      <c r="X116" s="19"/>
      <c r="Y116" s="19"/>
      <c r="Z116" s="19"/>
      <c r="AA116" s="19"/>
      <c r="AB116" s="19"/>
      <c r="AC116" s="19"/>
      <c r="AD116" s="19"/>
      <c r="AE116" s="19"/>
      <c r="AF116" s="19"/>
      <c r="AG116" s="19"/>
      <c r="AH116" s="19"/>
      <c r="AI116" s="19"/>
      <c r="AJ116" s="19"/>
      <c r="AK116" s="19"/>
      <c r="AL116" s="248"/>
      <c r="AM116" s="471"/>
      <c r="AN116" s="471"/>
      <c r="AO116" s="471"/>
      <c r="AP116" s="471"/>
      <c r="AQ116" s="471"/>
      <c r="AR116" s="471"/>
      <c r="AS116" s="471"/>
      <c r="AT116" s="471"/>
      <c r="AU116" s="471"/>
      <c r="AV116" s="471"/>
      <c r="AW116" s="369"/>
      <c r="AX116" s="369"/>
      <c r="AY116" s="369"/>
      <c r="AZ116" s="369"/>
      <c r="BA116" s="369"/>
      <c r="BB116" s="369"/>
      <c r="BC116" s="369"/>
      <c r="BD116" s="369"/>
      <c r="BE116" s="369"/>
      <c r="BF116" s="369"/>
      <c r="BG116" s="369"/>
      <c r="BH116" s="369"/>
      <c r="BI116" s="369"/>
      <c r="BJ116" s="369"/>
      <c r="BK116" s="369"/>
      <c r="BL116" s="369"/>
      <c r="BM116" s="369"/>
      <c r="BN116" s="369"/>
      <c r="BO116" s="369"/>
      <c r="BP116" s="369"/>
      <c r="BQ116" s="369"/>
      <c r="BR116" s="369"/>
      <c r="BS116" s="369"/>
      <c r="BT116" s="369"/>
      <c r="BU116" s="369"/>
      <c r="BV116" s="369"/>
      <c r="BW116" s="369"/>
      <c r="BX116" s="369"/>
      <c r="BY116" s="369"/>
      <c r="BZ116" s="369"/>
      <c r="CA116" s="369"/>
      <c r="CB116" s="369"/>
      <c r="CC116" s="369"/>
      <c r="CD116" s="369"/>
      <c r="CE116" s="369"/>
      <c r="CF116" s="369"/>
      <c r="CG116" s="369"/>
      <c r="CH116" s="369"/>
    </row>
    <row r="117" spans="1:86" ht="38.25" x14ac:dyDescent="0.3">
      <c r="A117" s="207">
        <v>113</v>
      </c>
      <c r="B117" s="278" t="s">
        <v>7684</v>
      </c>
      <c r="C117" s="265" t="s">
        <v>7686</v>
      </c>
      <c r="D117" s="37">
        <v>44677</v>
      </c>
      <c r="E117" s="52">
        <v>44686</v>
      </c>
      <c r="F117" s="52">
        <v>45782</v>
      </c>
      <c r="G117" s="52" t="s">
        <v>28</v>
      </c>
      <c r="H117" s="36" t="s">
        <v>217</v>
      </c>
      <c r="I117" s="35" t="s">
        <v>232</v>
      </c>
      <c r="J117" s="44" t="s">
        <v>7685</v>
      </c>
      <c r="K117" s="36" t="s">
        <v>6750</v>
      </c>
      <c r="L117" s="38" t="s">
        <v>7683</v>
      </c>
      <c r="M117" s="45" t="str">
        <f t="shared" si="3"/>
        <v>01</v>
      </c>
      <c r="N117" s="40" t="s">
        <v>433</v>
      </c>
      <c r="O117" s="40" t="str">
        <f>IF(QM[[#This Row],[Người phê duyệt]]="GĐNM 1", "PME I",IF(QM[[#This Row],[Người phê duyệt]]="GĐNM 2", "STADA VN","2 factories"))</f>
        <v>2 factories</v>
      </c>
      <c r="P117" s="40" t="s">
        <v>429</v>
      </c>
      <c r="Q117" s="106" t="s">
        <v>444</v>
      </c>
      <c r="R117" s="41" t="s">
        <v>7807</v>
      </c>
      <c r="S117" s="42"/>
      <c r="T117" s="3"/>
      <c r="U117" s="3"/>
      <c r="V117" s="139"/>
      <c r="W117" s="19" t="s">
        <v>451</v>
      </c>
      <c r="X117" s="19" t="s">
        <v>451</v>
      </c>
      <c r="Y117" s="19" t="s">
        <v>451</v>
      </c>
      <c r="Z117" s="19" t="s">
        <v>451</v>
      </c>
      <c r="AA117" s="19" t="s">
        <v>451</v>
      </c>
      <c r="AB117" s="19" t="s">
        <v>451</v>
      </c>
      <c r="AC117" s="19" t="s">
        <v>448</v>
      </c>
      <c r="AD117" s="19" t="s">
        <v>448</v>
      </c>
      <c r="AE117" s="19" t="s">
        <v>449</v>
      </c>
      <c r="AF117" s="19"/>
      <c r="AG117" s="19"/>
      <c r="AH117" s="19"/>
      <c r="AI117" s="19"/>
      <c r="AJ117" s="19"/>
      <c r="AK117" s="19"/>
      <c r="AL117" s="248"/>
      <c r="AM117" s="471"/>
      <c r="AN117" s="471"/>
      <c r="AO117" s="471"/>
      <c r="AP117" s="471"/>
      <c r="AQ117" s="471"/>
      <c r="AR117" s="471"/>
      <c r="AS117" s="471"/>
      <c r="AT117" s="471"/>
      <c r="AU117" s="471"/>
      <c r="AV117" s="471"/>
      <c r="AW117" s="369"/>
      <c r="AX117" s="369"/>
      <c r="AY117" s="369" t="s">
        <v>449</v>
      </c>
      <c r="AZ117" s="369"/>
      <c r="BA117" s="369"/>
      <c r="BB117" s="369"/>
      <c r="BC117" s="369" t="s">
        <v>451</v>
      </c>
      <c r="BD117" s="369" t="s">
        <v>451</v>
      </c>
      <c r="BE117" s="369" t="s">
        <v>451</v>
      </c>
      <c r="BF117" s="369" t="s">
        <v>451</v>
      </c>
      <c r="BG117" s="369"/>
      <c r="BH117" s="369"/>
      <c r="BI117" s="369"/>
      <c r="BJ117" s="369"/>
      <c r="BK117" s="369"/>
      <c r="BL117" s="369"/>
      <c r="BM117" s="369"/>
      <c r="BN117" s="369"/>
      <c r="BO117" s="369"/>
      <c r="BP117" s="369"/>
      <c r="BQ117" s="369"/>
      <c r="BR117" s="369"/>
      <c r="BS117" s="369"/>
      <c r="BT117" s="369"/>
      <c r="BU117" s="369"/>
      <c r="BV117" s="369"/>
      <c r="BW117" s="369"/>
      <c r="BX117" s="369"/>
      <c r="BY117" s="369"/>
      <c r="BZ117" s="369"/>
      <c r="CA117" s="369"/>
      <c r="CB117" s="369"/>
      <c r="CC117" s="369"/>
      <c r="CD117" s="369"/>
      <c r="CE117" s="369"/>
      <c r="CF117" s="369"/>
      <c r="CG117" s="369"/>
      <c r="CH117" s="369"/>
    </row>
    <row r="118" spans="1:86" ht="51" x14ac:dyDescent="0.3">
      <c r="A118" s="207">
        <v>114</v>
      </c>
      <c r="B118" s="278" t="s">
        <v>166</v>
      </c>
      <c r="C118" s="265" t="s">
        <v>167</v>
      </c>
      <c r="D118" s="37">
        <v>44225</v>
      </c>
      <c r="E118" s="52">
        <v>44232</v>
      </c>
      <c r="F118" s="52">
        <v>45327</v>
      </c>
      <c r="G118" s="52" t="s">
        <v>28</v>
      </c>
      <c r="H118" s="36" t="s">
        <v>224</v>
      </c>
      <c r="I118" s="35" t="s">
        <v>232</v>
      </c>
      <c r="J118" s="44" t="s">
        <v>342</v>
      </c>
      <c r="K118" s="36" t="s">
        <v>343</v>
      </c>
      <c r="L118" s="36" t="s">
        <v>410</v>
      </c>
      <c r="M118" s="45" t="str">
        <f t="shared" si="3"/>
        <v>01</v>
      </c>
      <c r="N118" s="40" t="s">
        <v>436</v>
      </c>
      <c r="O118" s="40" t="str">
        <f>IF(QM[[#This Row],[Người phê duyệt]]="GĐNM 1", "PME I",IF(QM[[#This Row],[Người phê duyệt]]="GĐNM 2", "STADA VN","2 factories"))</f>
        <v>PME I</v>
      </c>
      <c r="P118" s="40" t="s">
        <v>431</v>
      </c>
      <c r="Q118" s="106"/>
      <c r="R118" s="41"/>
      <c r="S118" s="42"/>
      <c r="T118" s="3"/>
      <c r="U118" s="3"/>
      <c r="V118" s="18"/>
      <c r="W118" s="19"/>
      <c r="X118" s="19"/>
      <c r="Y118" s="19"/>
      <c r="Z118" s="19"/>
      <c r="AA118" s="19"/>
      <c r="AB118" s="19"/>
      <c r="AC118" s="19"/>
      <c r="AD118" s="19"/>
      <c r="AE118" s="19"/>
      <c r="AF118" s="19"/>
      <c r="AG118" s="19"/>
      <c r="AH118" s="19"/>
      <c r="AI118" s="19"/>
      <c r="AJ118" s="19"/>
      <c r="AK118" s="19"/>
      <c r="AL118" s="248"/>
      <c r="AM118" s="471"/>
      <c r="AN118" s="471"/>
      <c r="AO118" s="471"/>
      <c r="AP118" s="471"/>
      <c r="AQ118" s="471"/>
      <c r="AR118" s="471"/>
      <c r="AS118" s="471"/>
      <c r="AT118" s="471"/>
      <c r="AU118" s="471"/>
      <c r="AV118" s="471"/>
      <c r="AW118" s="369"/>
      <c r="AX118" s="369"/>
      <c r="AY118" s="369"/>
      <c r="AZ118" s="369"/>
      <c r="BA118" s="369"/>
      <c r="BB118" s="369"/>
      <c r="BC118" s="369"/>
      <c r="BD118" s="369"/>
      <c r="BE118" s="369"/>
      <c r="BF118" s="369"/>
      <c r="BG118" s="369"/>
      <c r="BH118" s="369"/>
      <c r="BI118" s="369"/>
      <c r="BJ118" s="369"/>
      <c r="BK118" s="369"/>
      <c r="BL118" s="369"/>
      <c r="BM118" s="369"/>
      <c r="BN118" s="369"/>
      <c r="BO118" s="369"/>
      <c r="BP118" s="369"/>
      <c r="BQ118" s="369"/>
      <c r="BR118" s="369"/>
      <c r="BS118" s="369"/>
      <c r="BT118" s="369"/>
      <c r="BU118" s="369"/>
      <c r="BV118" s="369"/>
      <c r="BW118" s="369"/>
      <c r="BX118" s="369"/>
      <c r="BY118" s="369"/>
      <c r="BZ118" s="369"/>
      <c r="CA118" s="369"/>
      <c r="CB118" s="369"/>
      <c r="CC118" s="369"/>
      <c r="CD118" s="369"/>
      <c r="CE118" s="369"/>
      <c r="CF118" s="369"/>
      <c r="CG118" s="369"/>
      <c r="CH118" s="369"/>
    </row>
    <row r="119" spans="1:86" ht="38.25" x14ac:dyDescent="0.3">
      <c r="A119" s="207">
        <v>115</v>
      </c>
      <c r="B119" s="278" t="s">
        <v>168</v>
      </c>
      <c r="C119" s="265" t="s">
        <v>169</v>
      </c>
      <c r="D119" s="37">
        <v>44025</v>
      </c>
      <c r="E119" s="52">
        <v>44032</v>
      </c>
      <c r="F119" s="52">
        <v>45127</v>
      </c>
      <c r="G119" s="52" t="s">
        <v>28</v>
      </c>
      <c r="H119" s="36" t="s">
        <v>224</v>
      </c>
      <c r="I119" s="35" t="s">
        <v>232</v>
      </c>
      <c r="J119" s="35" t="s">
        <v>28</v>
      </c>
      <c r="K119" s="38" t="s">
        <v>344</v>
      </c>
      <c r="L119" s="36"/>
      <c r="M119" s="45" t="str">
        <f t="shared" si="3"/>
        <v>01</v>
      </c>
      <c r="N119" s="40" t="s">
        <v>432</v>
      </c>
      <c r="O119" s="40" t="str">
        <f>IF(QM[[#This Row],[Người phê duyệt]]="GĐNM 1", "PME I",IF(QM[[#This Row],[Người phê duyệt]]="GĐNM 2", "STADA VN","2 factories"))</f>
        <v>2 factories</v>
      </c>
      <c r="P119" s="40" t="s">
        <v>429</v>
      </c>
      <c r="Q119" s="106"/>
      <c r="R119" s="41"/>
      <c r="S119" s="42"/>
      <c r="T119" s="3"/>
      <c r="U119" s="3"/>
      <c r="V119" s="18"/>
      <c r="W119" s="19"/>
      <c r="X119" s="19"/>
      <c r="Y119" s="19"/>
      <c r="Z119" s="19"/>
      <c r="AA119" s="19"/>
      <c r="AB119" s="19"/>
      <c r="AC119" s="19"/>
      <c r="AD119" s="19"/>
      <c r="AE119" s="19"/>
      <c r="AF119" s="19"/>
      <c r="AG119" s="19"/>
      <c r="AH119" s="19"/>
      <c r="AI119" s="19"/>
      <c r="AJ119" s="19"/>
      <c r="AK119" s="19"/>
      <c r="AL119" s="248"/>
      <c r="AM119" s="471"/>
      <c r="AN119" s="471"/>
      <c r="AO119" s="471"/>
      <c r="AP119" s="471"/>
      <c r="AQ119" s="471"/>
      <c r="AR119" s="471"/>
      <c r="AS119" s="471"/>
      <c r="AT119" s="471"/>
      <c r="AU119" s="471"/>
      <c r="AV119" s="471"/>
      <c r="AW119" s="369"/>
      <c r="AX119" s="369"/>
      <c r="AY119" s="369"/>
      <c r="AZ119" s="369"/>
      <c r="BA119" s="369"/>
      <c r="BB119" s="369"/>
      <c r="BC119" s="369"/>
      <c r="BD119" s="369"/>
      <c r="BE119" s="369"/>
      <c r="BF119" s="369"/>
      <c r="BG119" s="369"/>
      <c r="BH119" s="369"/>
      <c r="BI119" s="369"/>
      <c r="BJ119" s="369"/>
      <c r="BK119" s="369"/>
      <c r="BL119" s="369"/>
      <c r="BM119" s="369"/>
      <c r="BN119" s="369"/>
      <c r="BO119" s="369"/>
      <c r="BP119" s="369"/>
      <c r="BQ119" s="369"/>
      <c r="BR119" s="369"/>
      <c r="BS119" s="369"/>
      <c r="BT119" s="369"/>
      <c r="BU119" s="369"/>
      <c r="BV119" s="369"/>
      <c r="BW119" s="369"/>
      <c r="BX119" s="369"/>
      <c r="BY119" s="369"/>
      <c r="BZ119" s="369"/>
      <c r="CA119" s="369"/>
      <c r="CB119" s="369"/>
      <c r="CC119" s="369"/>
      <c r="CD119" s="369"/>
      <c r="CE119" s="369"/>
      <c r="CF119" s="369"/>
      <c r="CG119" s="369"/>
      <c r="CH119" s="369"/>
    </row>
    <row r="120" spans="1:86" ht="102" x14ac:dyDescent="0.3">
      <c r="A120" s="207">
        <v>116</v>
      </c>
      <c r="B120" s="278" t="s">
        <v>170</v>
      </c>
      <c r="C120" s="265" t="s">
        <v>171</v>
      </c>
      <c r="D120" s="43">
        <v>44082</v>
      </c>
      <c r="E120" s="52">
        <v>44087</v>
      </c>
      <c r="F120" s="52">
        <v>45182</v>
      </c>
      <c r="G120" s="52" t="s">
        <v>28</v>
      </c>
      <c r="H120" s="36" t="s">
        <v>217</v>
      </c>
      <c r="I120" s="35" t="s">
        <v>232</v>
      </c>
      <c r="J120" s="35" t="s">
        <v>28</v>
      </c>
      <c r="K120" s="36"/>
      <c r="L120" s="36" t="s">
        <v>411</v>
      </c>
      <c r="M120" s="45" t="str">
        <f t="shared" si="3"/>
        <v>01</v>
      </c>
      <c r="N120" s="40" t="s">
        <v>435</v>
      </c>
      <c r="O120" s="40" t="str">
        <f>IF(QM[[#This Row],[Người phê duyệt]]="GĐNM 1", "PME I",IF(QM[[#This Row],[Người phê duyệt]]="GĐNM 2", "STADA VN","2 factories"))</f>
        <v>2 factories</v>
      </c>
      <c r="P120" s="40" t="s">
        <v>429</v>
      </c>
      <c r="Q120" s="106"/>
      <c r="R120" s="41"/>
      <c r="S120" s="42"/>
      <c r="T120" s="3"/>
      <c r="U120" s="3"/>
      <c r="V120" s="18"/>
      <c r="W120" s="19"/>
      <c r="X120" s="19"/>
      <c r="Y120" s="19"/>
      <c r="Z120" s="19"/>
      <c r="AA120" s="19"/>
      <c r="AB120" s="19"/>
      <c r="AC120" s="19"/>
      <c r="AD120" s="19"/>
      <c r="AE120" s="19"/>
      <c r="AF120" s="19"/>
      <c r="AG120" s="19"/>
      <c r="AH120" s="19"/>
      <c r="AI120" s="19"/>
      <c r="AJ120" s="19"/>
      <c r="AK120" s="19"/>
      <c r="AL120" s="248"/>
      <c r="AM120" s="471"/>
      <c r="AN120" s="471"/>
      <c r="AO120" s="471"/>
      <c r="AP120" s="471"/>
      <c r="AQ120" s="471"/>
      <c r="AR120" s="471"/>
      <c r="AS120" s="471"/>
      <c r="AT120" s="471"/>
      <c r="AU120" s="471"/>
      <c r="AV120" s="471"/>
      <c r="AW120" s="369"/>
      <c r="AX120" s="369"/>
      <c r="AY120" s="369"/>
      <c r="AZ120" s="369"/>
      <c r="BA120" s="369"/>
      <c r="BB120" s="369"/>
      <c r="BC120" s="369"/>
      <c r="BD120" s="369"/>
      <c r="BE120" s="369"/>
      <c r="BF120" s="369"/>
      <c r="BG120" s="369"/>
      <c r="BH120" s="369"/>
      <c r="BI120" s="369"/>
      <c r="BJ120" s="369"/>
      <c r="BK120" s="369"/>
      <c r="BL120" s="369"/>
      <c r="BM120" s="369"/>
      <c r="BN120" s="369"/>
      <c r="BO120" s="369"/>
      <c r="BP120" s="369"/>
      <c r="BQ120" s="369"/>
      <c r="BR120" s="369"/>
      <c r="BS120" s="369"/>
      <c r="BT120" s="369"/>
      <c r="BU120" s="369"/>
      <c r="BV120" s="369"/>
      <c r="BW120" s="369"/>
      <c r="BX120" s="369"/>
      <c r="BY120" s="369"/>
      <c r="BZ120" s="369"/>
      <c r="CA120" s="369"/>
      <c r="CB120" s="369"/>
      <c r="CC120" s="369"/>
      <c r="CD120" s="369"/>
      <c r="CE120" s="369"/>
      <c r="CF120" s="369"/>
      <c r="CG120" s="369"/>
      <c r="CH120" s="369"/>
    </row>
    <row r="121" spans="1:86" ht="51" x14ac:dyDescent="0.3">
      <c r="A121" s="207">
        <v>117</v>
      </c>
      <c r="B121" s="278" t="s">
        <v>172</v>
      </c>
      <c r="C121" s="265" t="s">
        <v>173</v>
      </c>
      <c r="D121" s="37">
        <v>44092</v>
      </c>
      <c r="E121" s="52">
        <v>44098</v>
      </c>
      <c r="F121" s="52">
        <v>45193</v>
      </c>
      <c r="G121" s="52" t="s">
        <v>28</v>
      </c>
      <c r="H121" s="36" t="s">
        <v>217</v>
      </c>
      <c r="I121" s="35" t="s">
        <v>232</v>
      </c>
      <c r="J121" s="35" t="s">
        <v>28</v>
      </c>
      <c r="K121" s="36" t="s">
        <v>345</v>
      </c>
      <c r="L121" s="36" t="s">
        <v>412</v>
      </c>
      <c r="M121" s="45" t="str">
        <f t="shared" si="3"/>
        <v>01</v>
      </c>
      <c r="N121" s="40" t="s">
        <v>430</v>
      </c>
      <c r="O121" s="40" t="str">
        <f>IF(QM[[#This Row],[Người phê duyệt]]="GĐNM 1", "PME I",IF(QM[[#This Row],[Người phê duyệt]]="GĐNM 2", "STADA VN","2 factories"))</f>
        <v>2 factories</v>
      </c>
      <c r="P121" s="40" t="s">
        <v>429</v>
      </c>
      <c r="Q121" s="106"/>
      <c r="R121" s="41"/>
      <c r="S121" s="42"/>
      <c r="T121" s="3"/>
      <c r="U121" s="3"/>
      <c r="V121" s="18"/>
      <c r="W121" s="19"/>
      <c r="X121" s="19"/>
      <c r="Y121" s="19"/>
      <c r="Z121" s="19"/>
      <c r="AA121" s="19"/>
      <c r="AB121" s="19"/>
      <c r="AC121" s="19"/>
      <c r="AD121" s="19"/>
      <c r="AE121" s="19"/>
      <c r="AF121" s="19"/>
      <c r="AG121" s="19"/>
      <c r="AH121" s="19"/>
      <c r="AI121" s="19"/>
      <c r="AJ121" s="19"/>
      <c r="AK121" s="19"/>
      <c r="AL121" s="248"/>
      <c r="AM121" s="471"/>
      <c r="AN121" s="471"/>
      <c r="AO121" s="471"/>
      <c r="AP121" s="471"/>
      <c r="AQ121" s="471"/>
      <c r="AR121" s="471"/>
      <c r="AS121" s="471"/>
      <c r="AT121" s="471"/>
      <c r="AU121" s="471"/>
      <c r="AV121" s="471"/>
      <c r="AW121" s="369"/>
      <c r="AX121" s="369"/>
      <c r="AY121" s="369"/>
      <c r="AZ121" s="369"/>
      <c r="BA121" s="369"/>
      <c r="BB121" s="369"/>
      <c r="BC121" s="369"/>
      <c r="BD121" s="369"/>
      <c r="BE121" s="369"/>
      <c r="BF121" s="369"/>
      <c r="BG121" s="369"/>
      <c r="BH121" s="369"/>
      <c r="BI121" s="369"/>
      <c r="BJ121" s="369"/>
      <c r="BK121" s="369"/>
      <c r="BL121" s="369"/>
      <c r="BM121" s="369"/>
      <c r="BN121" s="369"/>
      <c r="BO121" s="369"/>
      <c r="BP121" s="369"/>
      <c r="BQ121" s="369"/>
      <c r="BR121" s="369"/>
      <c r="BS121" s="369"/>
      <c r="BT121" s="369"/>
      <c r="BU121" s="369"/>
      <c r="BV121" s="369"/>
      <c r="BW121" s="369"/>
      <c r="BX121" s="369"/>
      <c r="BY121" s="369"/>
      <c r="BZ121" s="369"/>
      <c r="CA121" s="369"/>
      <c r="CB121" s="369"/>
      <c r="CC121" s="369"/>
      <c r="CD121" s="369"/>
      <c r="CE121" s="369"/>
      <c r="CF121" s="369"/>
      <c r="CG121" s="369"/>
      <c r="CH121" s="369"/>
    </row>
    <row r="122" spans="1:86" ht="89.25" x14ac:dyDescent="0.3">
      <c r="A122" s="207">
        <v>118</v>
      </c>
      <c r="B122" s="278" t="s">
        <v>174</v>
      </c>
      <c r="C122" s="265" t="s">
        <v>175</v>
      </c>
      <c r="D122" s="37">
        <v>1809.2</v>
      </c>
      <c r="E122" s="52">
        <v>44098</v>
      </c>
      <c r="F122" s="52">
        <v>45193</v>
      </c>
      <c r="G122" s="52" t="s">
        <v>28</v>
      </c>
      <c r="H122" s="36" t="s">
        <v>217</v>
      </c>
      <c r="I122" s="35" t="s">
        <v>232</v>
      </c>
      <c r="J122" s="35" t="s">
        <v>28</v>
      </c>
      <c r="K122" s="36" t="s">
        <v>346</v>
      </c>
      <c r="L122" s="36"/>
      <c r="M122" s="45" t="str">
        <f t="shared" si="3"/>
        <v>01</v>
      </c>
      <c r="N122" s="40" t="s">
        <v>430</v>
      </c>
      <c r="O122" s="40" t="str">
        <f>IF(QM[[#This Row],[Người phê duyệt]]="GĐNM 1", "PME I",IF(QM[[#This Row],[Người phê duyệt]]="GĐNM 2", "STADA VN","2 factories"))</f>
        <v>2 factories</v>
      </c>
      <c r="P122" s="40" t="s">
        <v>429</v>
      </c>
      <c r="Q122" s="106"/>
      <c r="R122" s="41"/>
      <c r="S122" s="42"/>
      <c r="T122" s="3"/>
      <c r="U122" s="3"/>
      <c r="V122" s="18"/>
      <c r="W122" s="19"/>
      <c r="X122" s="19"/>
      <c r="Y122" s="19"/>
      <c r="Z122" s="19"/>
      <c r="AA122" s="19"/>
      <c r="AB122" s="19"/>
      <c r="AC122" s="19"/>
      <c r="AD122" s="19"/>
      <c r="AE122" s="19"/>
      <c r="AF122" s="19"/>
      <c r="AG122" s="19"/>
      <c r="AH122" s="19"/>
      <c r="AI122" s="19"/>
      <c r="AJ122" s="19"/>
      <c r="AK122" s="19"/>
      <c r="AL122" s="248"/>
      <c r="AM122" s="471"/>
      <c r="AN122" s="471"/>
      <c r="AO122" s="471"/>
      <c r="AP122" s="471"/>
      <c r="AQ122" s="471"/>
      <c r="AR122" s="471"/>
      <c r="AS122" s="471"/>
      <c r="AT122" s="471"/>
      <c r="AU122" s="471"/>
      <c r="AV122" s="471"/>
      <c r="AW122" s="369"/>
      <c r="AX122" s="369"/>
      <c r="AY122" s="369"/>
      <c r="AZ122" s="369"/>
      <c r="BA122" s="369"/>
      <c r="BB122" s="369"/>
      <c r="BC122" s="369"/>
      <c r="BD122" s="369"/>
      <c r="BE122" s="369"/>
      <c r="BF122" s="369"/>
      <c r="BG122" s="369"/>
      <c r="BH122" s="369"/>
      <c r="BI122" s="369"/>
      <c r="BJ122" s="369"/>
      <c r="BK122" s="369"/>
      <c r="BL122" s="369"/>
      <c r="BM122" s="369"/>
      <c r="BN122" s="369"/>
      <c r="BO122" s="369"/>
      <c r="BP122" s="369"/>
      <c r="BQ122" s="369"/>
      <c r="BR122" s="369"/>
      <c r="BS122" s="369"/>
      <c r="BT122" s="369"/>
      <c r="BU122" s="369"/>
      <c r="BV122" s="369"/>
      <c r="BW122" s="369"/>
      <c r="BX122" s="369"/>
      <c r="BY122" s="369"/>
      <c r="BZ122" s="369"/>
      <c r="CA122" s="369"/>
      <c r="CB122" s="369"/>
      <c r="CC122" s="369"/>
      <c r="CD122" s="369"/>
      <c r="CE122" s="369"/>
      <c r="CF122" s="369"/>
      <c r="CG122" s="369"/>
      <c r="CH122" s="369"/>
    </row>
    <row r="123" spans="1:86" ht="25.5" x14ac:dyDescent="0.3">
      <c r="A123" s="207">
        <v>119</v>
      </c>
      <c r="B123" s="278" t="s">
        <v>176</v>
      </c>
      <c r="C123" s="265" t="s">
        <v>177</v>
      </c>
      <c r="D123" s="37">
        <v>44089</v>
      </c>
      <c r="E123" s="52">
        <v>44091</v>
      </c>
      <c r="F123" s="52">
        <v>45186</v>
      </c>
      <c r="G123" s="52" t="s">
        <v>28</v>
      </c>
      <c r="H123" s="36" t="s">
        <v>217</v>
      </c>
      <c r="I123" s="35" t="s">
        <v>232</v>
      </c>
      <c r="J123" s="35" t="s">
        <v>28</v>
      </c>
      <c r="K123" s="38" t="s">
        <v>347</v>
      </c>
      <c r="L123" s="36" t="s">
        <v>413</v>
      </c>
      <c r="M123" s="45" t="str">
        <f t="shared" si="3"/>
        <v>01</v>
      </c>
      <c r="N123" s="40" t="s">
        <v>430</v>
      </c>
      <c r="O123" s="40" t="str">
        <f>IF(QM[[#This Row],[Người phê duyệt]]="GĐNM 1", "PME I",IF(QM[[#This Row],[Người phê duyệt]]="GĐNM 2", "STADA VN","2 factories"))</f>
        <v>2 factories</v>
      </c>
      <c r="P123" s="40" t="s">
        <v>430</v>
      </c>
      <c r="Q123" s="106"/>
      <c r="R123" s="41"/>
      <c r="S123" s="42"/>
      <c r="T123" s="3"/>
      <c r="U123" s="3"/>
      <c r="V123" s="18"/>
      <c r="W123" s="19"/>
      <c r="X123" s="19"/>
      <c r="Y123" s="19"/>
      <c r="Z123" s="19"/>
      <c r="AA123" s="19"/>
      <c r="AB123" s="19"/>
      <c r="AC123" s="19"/>
      <c r="AD123" s="19"/>
      <c r="AE123" s="19"/>
      <c r="AF123" s="19"/>
      <c r="AG123" s="19"/>
      <c r="AH123" s="19"/>
      <c r="AI123" s="19"/>
      <c r="AJ123" s="19"/>
      <c r="AK123" s="19"/>
      <c r="AL123" s="248"/>
      <c r="AM123" s="471"/>
      <c r="AN123" s="471"/>
      <c r="AO123" s="471"/>
      <c r="AP123" s="471"/>
      <c r="AQ123" s="471"/>
      <c r="AR123" s="471"/>
      <c r="AS123" s="471"/>
      <c r="AT123" s="471"/>
      <c r="AU123" s="471"/>
      <c r="AV123" s="471"/>
      <c r="AW123" s="369"/>
      <c r="AX123" s="369"/>
      <c r="AY123" s="369"/>
      <c r="AZ123" s="369"/>
      <c r="BA123" s="369"/>
      <c r="BB123" s="369"/>
      <c r="BC123" s="369"/>
      <c r="BD123" s="369"/>
      <c r="BE123" s="369"/>
      <c r="BF123" s="369"/>
      <c r="BG123" s="369"/>
      <c r="BH123" s="369"/>
      <c r="BI123" s="369"/>
      <c r="BJ123" s="369"/>
      <c r="BK123" s="369"/>
      <c r="BL123" s="369"/>
      <c r="BM123" s="369"/>
      <c r="BN123" s="369"/>
      <c r="BO123" s="369"/>
      <c r="BP123" s="369"/>
      <c r="BQ123" s="369"/>
      <c r="BR123" s="369"/>
      <c r="BS123" s="369"/>
      <c r="BT123" s="369"/>
      <c r="BU123" s="369"/>
      <c r="BV123" s="369"/>
      <c r="BW123" s="369"/>
      <c r="BX123" s="369"/>
      <c r="BY123" s="369"/>
      <c r="BZ123" s="369"/>
      <c r="CA123" s="369"/>
      <c r="CB123" s="369"/>
      <c r="CC123" s="369"/>
      <c r="CD123" s="369"/>
      <c r="CE123" s="369"/>
      <c r="CF123" s="369"/>
      <c r="CG123" s="369"/>
      <c r="CH123" s="369"/>
    </row>
    <row r="124" spans="1:86" ht="25.5" x14ac:dyDescent="0.3">
      <c r="A124" s="207">
        <v>120</v>
      </c>
      <c r="B124" s="278" t="s">
        <v>178</v>
      </c>
      <c r="C124" s="265" t="s">
        <v>179</v>
      </c>
      <c r="D124" s="37">
        <v>44092</v>
      </c>
      <c r="E124" s="52">
        <v>44097</v>
      </c>
      <c r="F124" s="52">
        <v>45192</v>
      </c>
      <c r="G124" s="52" t="s">
        <v>28</v>
      </c>
      <c r="H124" s="36" t="s">
        <v>217</v>
      </c>
      <c r="I124" s="35" t="s">
        <v>232</v>
      </c>
      <c r="J124" s="35" t="s">
        <v>28</v>
      </c>
      <c r="K124" s="38" t="s">
        <v>348</v>
      </c>
      <c r="L124" s="36"/>
      <c r="M124" s="45" t="str">
        <f t="shared" si="3"/>
        <v>01</v>
      </c>
      <c r="N124" s="40" t="s">
        <v>430</v>
      </c>
      <c r="O124" s="40" t="str">
        <f>IF(QM[[#This Row],[Người phê duyệt]]="GĐNM 1", "PME I",IF(QM[[#This Row],[Người phê duyệt]]="GĐNM 2", "STADA VN","2 factories"))</f>
        <v>2 factories</v>
      </c>
      <c r="P124" s="40" t="s">
        <v>430</v>
      </c>
      <c r="Q124" s="106"/>
      <c r="R124" s="41"/>
      <c r="S124" s="42"/>
      <c r="T124" s="3"/>
      <c r="U124" s="3"/>
      <c r="V124" s="18"/>
      <c r="W124" s="19"/>
      <c r="X124" s="19"/>
      <c r="Y124" s="19"/>
      <c r="Z124" s="19"/>
      <c r="AA124" s="19"/>
      <c r="AB124" s="19"/>
      <c r="AC124" s="19"/>
      <c r="AD124" s="19"/>
      <c r="AE124" s="19"/>
      <c r="AF124" s="19"/>
      <c r="AG124" s="19"/>
      <c r="AH124" s="19"/>
      <c r="AI124" s="19"/>
      <c r="AJ124" s="19"/>
      <c r="AK124" s="19"/>
      <c r="AL124" s="248"/>
      <c r="AM124" s="471"/>
      <c r="AN124" s="471"/>
      <c r="AO124" s="471"/>
      <c r="AP124" s="471"/>
      <c r="AQ124" s="471"/>
      <c r="AR124" s="471"/>
      <c r="AS124" s="471"/>
      <c r="AT124" s="471"/>
      <c r="AU124" s="471"/>
      <c r="AV124" s="471"/>
      <c r="AW124" s="369"/>
      <c r="AX124" s="369"/>
      <c r="AY124" s="369"/>
      <c r="AZ124" s="369"/>
      <c r="BA124" s="369"/>
      <c r="BB124" s="369"/>
      <c r="BC124" s="369"/>
      <c r="BD124" s="369"/>
      <c r="BE124" s="369"/>
      <c r="BF124" s="369"/>
      <c r="BG124" s="369"/>
      <c r="BH124" s="369"/>
      <c r="BI124" s="369"/>
      <c r="BJ124" s="369"/>
      <c r="BK124" s="369"/>
      <c r="BL124" s="369"/>
      <c r="BM124" s="369"/>
      <c r="BN124" s="369"/>
      <c r="BO124" s="369"/>
      <c r="BP124" s="369"/>
      <c r="BQ124" s="369"/>
      <c r="BR124" s="369"/>
      <c r="BS124" s="369"/>
      <c r="BT124" s="369"/>
      <c r="BU124" s="369"/>
      <c r="BV124" s="369"/>
      <c r="BW124" s="369"/>
      <c r="BX124" s="369"/>
      <c r="BY124" s="369"/>
      <c r="BZ124" s="369"/>
      <c r="CA124" s="369"/>
      <c r="CB124" s="369"/>
      <c r="CC124" s="369"/>
      <c r="CD124" s="369"/>
      <c r="CE124" s="369"/>
      <c r="CF124" s="369"/>
      <c r="CG124" s="369"/>
      <c r="CH124" s="369"/>
    </row>
    <row r="125" spans="1:86" ht="63.75" x14ac:dyDescent="0.3">
      <c r="A125" s="207">
        <v>121</v>
      </c>
      <c r="B125" s="278" t="s">
        <v>8508</v>
      </c>
      <c r="C125" s="265" t="s">
        <v>180</v>
      </c>
      <c r="D125" s="37">
        <v>44727</v>
      </c>
      <c r="E125" s="52">
        <v>44732</v>
      </c>
      <c r="F125" s="52">
        <v>45828</v>
      </c>
      <c r="G125" s="52" t="s">
        <v>28</v>
      </c>
      <c r="H125" s="36" t="s">
        <v>230</v>
      </c>
      <c r="I125" s="35" t="s">
        <v>232</v>
      </c>
      <c r="J125" s="650" t="s">
        <v>8507</v>
      </c>
      <c r="K125" s="36" t="s">
        <v>349</v>
      </c>
      <c r="L125" s="36" t="s">
        <v>414</v>
      </c>
      <c r="M125" s="45" t="str">
        <f t="shared" si="3"/>
        <v>01</v>
      </c>
      <c r="N125" s="40" t="s">
        <v>430</v>
      </c>
      <c r="O125" s="40" t="str">
        <f>IF(QM[[#This Row],[Người phê duyệt]]="GĐNM 1", "PME I",IF(QM[[#This Row],[Người phê duyệt]]="GĐNM 2", "STADA VN","2 factories"))</f>
        <v>PME I</v>
      </c>
      <c r="P125" s="40" t="s">
        <v>431</v>
      </c>
      <c r="Q125" s="106" t="s">
        <v>7033</v>
      </c>
      <c r="R125" s="41" t="s">
        <v>7765</v>
      </c>
      <c r="S125" s="42">
        <v>44804</v>
      </c>
      <c r="T125" s="3" t="s">
        <v>6209</v>
      </c>
      <c r="U125" s="3" t="s">
        <v>6238</v>
      </c>
      <c r="V125" s="139" t="s">
        <v>8431</v>
      </c>
      <c r="W125" s="19"/>
      <c r="X125" s="19"/>
      <c r="Y125" s="19"/>
      <c r="Z125" s="19"/>
      <c r="AA125" s="19"/>
      <c r="AB125" s="19"/>
      <c r="AC125" s="19"/>
      <c r="AD125" s="19"/>
      <c r="AE125" s="19"/>
      <c r="AF125" s="19"/>
      <c r="AG125" s="19"/>
      <c r="AH125" s="19"/>
      <c r="AI125" s="19"/>
      <c r="AJ125" s="19"/>
      <c r="AK125" s="19"/>
      <c r="AL125" s="248"/>
      <c r="AM125" s="471"/>
      <c r="AN125" s="471"/>
      <c r="AO125" s="471"/>
      <c r="AP125" s="471"/>
      <c r="AQ125" s="471"/>
      <c r="AR125" s="471"/>
      <c r="AS125" s="471"/>
      <c r="AT125" s="471"/>
      <c r="AU125" s="471"/>
      <c r="AV125" s="471"/>
      <c r="AW125" s="369"/>
      <c r="AX125" s="369"/>
      <c r="AY125" s="369"/>
      <c r="AZ125" s="369"/>
      <c r="BA125" s="369"/>
      <c r="BB125" s="369" t="s">
        <v>451</v>
      </c>
      <c r="BC125" s="369" t="s">
        <v>447</v>
      </c>
      <c r="BD125" s="369" t="s">
        <v>447</v>
      </c>
      <c r="BE125" s="369" t="s">
        <v>450</v>
      </c>
      <c r="BF125" s="369" t="s">
        <v>449</v>
      </c>
      <c r="BG125" s="369"/>
      <c r="BH125" s="369"/>
      <c r="BI125" s="369"/>
      <c r="BJ125" s="369"/>
      <c r="BK125" s="369"/>
      <c r="BL125" s="369"/>
      <c r="BM125" s="369"/>
      <c r="BN125" s="369"/>
      <c r="BO125" s="369"/>
      <c r="BP125" s="369"/>
      <c r="BQ125" s="369"/>
      <c r="BR125" s="369"/>
      <c r="BS125" s="369"/>
      <c r="BT125" s="369"/>
      <c r="BU125" s="369"/>
      <c r="BV125" s="369"/>
      <c r="BW125" s="369"/>
      <c r="BX125" s="369"/>
      <c r="BY125" s="369"/>
      <c r="BZ125" s="369"/>
      <c r="CA125" s="369"/>
      <c r="CB125" s="369"/>
      <c r="CC125" s="369"/>
      <c r="CD125" s="369"/>
      <c r="CE125" s="369"/>
      <c r="CF125" s="369"/>
      <c r="CG125" s="369"/>
      <c r="CH125" s="369"/>
    </row>
    <row r="126" spans="1:86" ht="153" x14ac:dyDescent="0.3">
      <c r="A126" s="207">
        <v>122</v>
      </c>
      <c r="B126" s="278" t="s">
        <v>7501</v>
      </c>
      <c r="C126" s="265" t="s">
        <v>7520</v>
      </c>
      <c r="D126" s="37">
        <v>44638</v>
      </c>
      <c r="E126" s="52">
        <v>44642</v>
      </c>
      <c r="F126" s="52">
        <v>45738</v>
      </c>
      <c r="G126" s="52" t="s">
        <v>28</v>
      </c>
      <c r="H126" s="36" t="s">
        <v>217</v>
      </c>
      <c r="I126" s="35" t="s">
        <v>232</v>
      </c>
      <c r="J126" s="35" t="s">
        <v>7500</v>
      </c>
      <c r="K126" s="36" t="s">
        <v>350</v>
      </c>
      <c r="L126" s="36" t="s">
        <v>7499</v>
      </c>
      <c r="M126" s="45" t="str">
        <f t="shared" si="3"/>
        <v>01</v>
      </c>
      <c r="N126" s="40" t="s">
        <v>439</v>
      </c>
      <c r="O126" s="40" t="str">
        <f>IF(QM[[#This Row],[Người phê duyệt]]="GĐNM 1", "PME I",IF(QM[[#This Row],[Người phê duyệt]]="GĐNM 2", "STADA VN","2 factories"))</f>
        <v>2 factories</v>
      </c>
      <c r="P126" s="40" t="s">
        <v>429</v>
      </c>
      <c r="Q126" s="106"/>
      <c r="R126" s="41" t="s">
        <v>7623</v>
      </c>
      <c r="S126" s="42"/>
      <c r="T126" s="3"/>
      <c r="U126" s="3"/>
      <c r="V126" s="139"/>
      <c r="W126" s="19"/>
      <c r="X126" s="19"/>
      <c r="Y126" s="19"/>
      <c r="Z126" s="19"/>
      <c r="AA126" s="19"/>
      <c r="AB126" s="19"/>
      <c r="AC126" s="19"/>
      <c r="AD126" s="19"/>
      <c r="AE126" s="19" t="s">
        <v>448</v>
      </c>
      <c r="AF126" s="19" t="s">
        <v>449</v>
      </c>
      <c r="AG126" s="19"/>
      <c r="AH126" s="19"/>
      <c r="AI126" s="19"/>
      <c r="AJ126" s="19"/>
      <c r="AK126" s="19"/>
      <c r="AL126" s="248"/>
      <c r="AM126" s="471"/>
      <c r="AN126" s="471"/>
      <c r="AO126" s="471"/>
      <c r="AP126" s="471"/>
      <c r="AQ126" s="471"/>
      <c r="AR126" s="471"/>
      <c r="AS126" s="471" t="s">
        <v>448</v>
      </c>
      <c r="AT126" s="471" t="s">
        <v>449</v>
      </c>
      <c r="AU126" s="471"/>
      <c r="AV126" s="471"/>
      <c r="AW126" s="369"/>
      <c r="AX126" s="369"/>
      <c r="AY126" s="369"/>
      <c r="AZ126" s="369"/>
      <c r="BA126" s="369"/>
      <c r="BB126" s="369"/>
      <c r="BC126" s="369"/>
      <c r="BD126" s="369"/>
      <c r="BE126" s="369"/>
      <c r="BF126" s="369"/>
      <c r="BG126" s="369"/>
      <c r="BH126" s="369"/>
      <c r="BI126" s="369"/>
      <c r="BJ126" s="369"/>
      <c r="BK126" s="369"/>
      <c r="BL126" s="369"/>
      <c r="BM126" s="369"/>
      <c r="BN126" s="369"/>
      <c r="BO126" s="369"/>
      <c r="BP126" s="369"/>
      <c r="BQ126" s="369"/>
      <c r="BR126" s="369"/>
      <c r="BS126" s="369"/>
      <c r="BT126" s="369"/>
      <c r="BU126" s="369"/>
      <c r="BV126" s="369"/>
      <c r="BW126" s="369"/>
      <c r="BX126" s="369"/>
      <c r="BY126" s="369"/>
      <c r="BZ126" s="369"/>
      <c r="CA126" s="369"/>
      <c r="CB126" s="369"/>
      <c r="CC126" s="369"/>
      <c r="CD126" s="369"/>
      <c r="CE126" s="369"/>
      <c r="CF126" s="369"/>
      <c r="CG126" s="369"/>
      <c r="CH126" s="369"/>
    </row>
    <row r="127" spans="1:86" ht="306" x14ac:dyDescent="0.3">
      <c r="A127" s="207">
        <v>123</v>
      </c>
      <c r="B127" s="278" t="s">
        <v>6244</v>
      </c>
      <c r="C127" s="265" t="s">
        <v>181</v>
      </c>
      <c r="D127" s="37">
        <v>44474</v>
      </c>
      <c r="E127" s="52">
        <v>44477</v>
      </c>
      <c r="F127" s="52">
        <v>45573</v>
      </c>
      <c r="G127" s="52" t="s">
        <v>28</v>
      </c>
      <c r="H127" s="36" t="s">
        <v>217</v>
      </c>
      <c r="I127" s="35" t="s">
        <v>232</v>
      </c>
      <c r="J127" s="35" t="s">
        <v>6243</v>
      </c>
      <c r="K127" s="38" t="s">
        <v>6245</v>
      </c>
      <c r="L127" s="36"/>
      <c r="M127" s="45" t="str">
        <f t="shared" si="3"/>
        <v>01</v>
      </c>
      <c r="N127" s="40" t="s">
        <v>430</v>
      </c>
      <c r="O127" s="40" t="str">
        <f>IF(QM[[#This Row],[Người phê duyệt]]="GĐNM 1", "PME I",IF(QM[[#This Row],[Người phê duyệt]]="GĐNM 2", "STADA VN","2 factories"))</f>
        <v>2 factories</v>
      </c>
      <c r="P127" s="40" t="s">
        <v>429</v>
      </c>
      <c r="Q127" s="106"/>
      <c r="R127" s="41" t="s">
        <v>6293</v>
      </c>
      <c r="S127" s="42"/>
      <c r="T127" s="3"/>
      <c r="U127" s="3"/>
      <c r="V127" s="139"/>
      <c r="W127" s="19" t="s">
        <v>448</v>
      </c>
      <c r="X127" s="19" t="s">
        <v>449</v>
      </c>
      <c r="Y127" s="19"/>
      <c r="Z127" s="19"/>
      <c r="AA127" s="19"/>
      <c r="AB127" s="19"/>
      <c r="AC127" s="19"/>
      <c r="AD127" s="19"/>
      <c r="AE127" s="19"/>
      <c r="AF127" s="19"/>
      <c r="AG127" s="19"/>
      <c r="AH127" s="19"/>
      <c r="AI127" s="19"/>
      <c r="AJ127" s="19"/>
      <c r="AK127" s="19"/>
      <c r="AL127" s="248"/>
      <c r="AM127" s="471"/>
      <c r="AN127" s="471"/>
      <c r="AO127" s="471"/>
      <c r="AP127" s="471"/>
      <c r="AQ127" s="471"/>
      <c r="AR127" s="471"/>
      <c r="AS127" s="471"/>
      <c r="AT127" s="471"/>
      <c r="AU127" s="471"/>
      <c r="AV127" s="471"/>
      <c r="AW127" s="369"/>
      <c r="AX127" s="369"/>
      <c r="AY127" s="369"/>
      <c r="AZ127" s="369"/>
      <c r="BA127" s="369"/>
      <c r="BB127" s="369"/>
      <c r="BC127" s="369"/>
      <c r="BD127" s="369"/>
      <c r="BE127" s="369"/>
      <c r="BF127" s="369"/>
      <c r="BG127" s="369"/>
      <c r="BH127" s="369"/>
      <c r="BI127" s="369"/>
      <c r="BJ127" s="369"/>
      <c r="BK127" s="369"/>
      <c r="BL127" s="369"/>
      <c r="BM127" s="369"/>
      <c r="BN127" s="369"/>
      <c r="BO127" s="369"/>
      <c r="BP127" s="369"/>
      <c r="BQ127" s="369"/>
      <c r="BR127" s="369"/>
      <c r="BS127" s="369"/>
      <c r="BT127" s="369"/>
      <c r="BU127" s="369"/>
      <c r="BV127" s="369"/>
      <c r="BW127" s="369"/>
      <c r="BX127" s="369"/>
      <c r="BY127" s="369"/>
      <c r="BZ127" s="369"/>
      <c r="CA127" s="369"/>
      <c r="CB127" s="369"/>
      <c r="CC127" s="369"/>
      <c r="CD127" s="369"/>
      <c r="CE127" s="369"/>
      <c r="CF127" s="369"/>
      <c r="CG127" s="369"/>
      <c r="CH127" s="369"/>
    </row>
    <row r="128" spans="1:86" ht="25.5" x14ac:dyDescent="0.3">
      <c r="A128" s="207">
        <v>124</v>
      </c>
      <c r="B128" s="278" t="s">
        <v>6358</v>
      </c>
      <c r="C128" s="265" t="s">
        <v>7169</v>
      </c>
      <c r="D128" s="43">
        <v>44461</v>
      </c>
      <c r="E128" s="53">
        <v>44464</v>
      </c>
      <c r="F128" s="53">
        <v>45560</v>
      </c>
      <c r="G128" s="52" t="s">
        <v>28</v>
      </c>
      <c r="H128" s="36" t="s">
        <v>217</v>
      </c>
      <c r="I128" s="35" t="s">
        <v>232</v>
      </c>
      <c r="J128" s="44" t="s">
        <v>6359</v>
      </c>
      <c r="K128" s="36" t="s">
        <v>352</v>
      </c>
      <c r="L128" s="38" t="s">
        <v>6357</v>
      </c>
      <c r="M128" s="45" t="str">
        <f t="shared" si="3"/>
        <v>01</v>
      </c>
      <c r="N128" s="40" t="s">
        <v>430</v>
      </c>
      <c r="O128" s="40" t="str">
        <f>IF(QM[[#This Row],[Người phê duyệt]]="GĐNM 1", "PME I",IF(QM[[#This Row],[Người phê duyệt]]="GĐNM 2", "STADA VN","2 factories"))</f>
        <v>2 factories</v>
      </c>
      <c r="P128" s="40" t="s">
        <v>429</v>
      </c>
      <c r="Q128" s="106"/>
      <c r="R128" s="41" t="s">
        <v>6291</v>
      </c>
      <c r="S128" s="42"/>
      <c r="T128" s="3"/>
      <c r="U128" s="3"/>
      <c r="V128" s="139"/>
      <c r="W128" s="19" t="s">
        <v>451</v>
      </c>
      <c r="X128" s="19" t="s">
        <v>451</v>
      </c>
      <c r="Y128" s="19" t="s">
        <v>447</v>
      </c>
      <c r="Z128" s="19" t="s">
        <v>448</v>
      </c>
      <c r="AA128" s="19" t="s">
        <v>447</v>
      </c>
      <c r="AB128" s="19" t="s">
        <v>450</v>
      </c>
      <c r="AC128" s="19" t="s">
        <v>450</v>
      </c>
      <c r="AD128" s="19" t="s">
        <v>450</v>
      </c>
      <c r="AE128" s="19" t="s">
        <v>450</v>
      </c>
      <c r="AF128" s="19" t="s">
        <v>450</v>
      </c>
      <c r="AG128" s="19" t="s">
        <v>450</v>
      </c>
      <c r="AH128" s="19" t="s">
        <v>450</v>
      </c>
      <c r="AI128" s="19" t="s">
        <v>449</v>
      </c>
      <c r="AJ128" s="19"/>
      <c r="AK128" s="19"/>
      <c r="AL128" s="248"/>
      <c r="AM128" s="471"/>
      <c r="AN128" s="471"/>
      <c r="AO128" s="471"/>
      <c r="AP128" s="471"/>
      <c r="AQ128" s="471"/>
      <c r="AR128" s="471"/>
      <c r="AS128" s="471"/>
      <c r="AT128" s="471"/>
      <c r="AU128" s="471"/>
      <c r="AV128" s="471"/>
      <c r="AW128" s="369"/>
      <c r="AX128" s="369"/>
      <c r="AY128" s="369"/>
      <c r="AZ128" s="369"/>
      <c r="BA128" s="369"/>
      <c r="BB128" s="369"/>
      <c r="BC128" s="369"/>
      <c r="BD128" s="369"/>
      <c r="BE128" s="369"/>
      <c r="BF128" s="369"/>
      <c r="BG128" s="369"/>
      <c r="BH128" s="369"/>
      <c r="BI128" s="369"/>
      <c r="BJ128" s="369"/>
      <c r="BK128" s="369"/>
      <c r="BL128" s="369"/>
      <c r="BM128" s="369"/>
      <c r="BN128" s="369"/>
      <c r="BO128" s="369"/>
      <c r="BP128" s="369"/>
      <c r="BQ128" s="369"/>
      <c r="BR128" s="369"/>
      <c r="BS128" s="369"/>
      <c r="BT128" s="369"/>
      <c r="BU128" s="369"/>
      <c r="BV128" s="369"/>
      <c r="BW128" s="369"/>
      <c r="BX128" s="369"/>
      <c r="BY128" s="369"/>
      <c r="BZ128" s="369"/>
      <c r="CA128" s="369"/>
      <c r="CB128" s="369"/>
      <c r="CC128" s="369"/>
      <c r="CD128" s="369"/>
      <c r="CE128" s="369"/>
      <c r="CF128" s="369"/>
      <c r="CG128" s="369"/>
      <c r="CH128" s="369"/>
    </row>
    <row r="129" spans="1:86" ht="153" x14ac:dyDescent="0.3">
      <c r="A129" s="207">
        <v>125</v>
      </c>
      <c r="B129" s="278" t="s">
        <v>182</v>
      </c>
      <c r="C129" s="265" t="s">
        <v>183</v>
      </c>
      <c r="D129" s="37">
        <v>44174</v>
      </c>
      <c r="E129" s="52">
        <v>44186</v>
      </c>
      <c r="F129" s="52">
        <v>45281</v>
      </c>
      <c r="G129" s="52" t="s">
        <v>28</v>
      </c>
      <c r="H129" s="36" t="s">
        <v>217</v>
      </c>
      <c r="I129" s="35" t="s">
        <v>232</v>
      </c>
      <c r="J129" s="35" t="s">
        <v>351</v>
      </c>
      <c r="K129" s="36" t="s">
        <v>353</v>
      </c>
      <c r="L129" s="36"/>
      <c r="M129" s="45" t="str">
        <f t="shared" si="3"/>
        <v>01</v>
      </c>
      <c r="N129" s="40" t="s">
        <v>428</v>
      </c>
      <c r="O129" s="40" t="str">
        <f>IF(QM[[#This Row],[Người phê duyệt]]="GĐNM 1", "PME I",IF(QM[[#This Row],[Người phê duyệt]]="GĐNM 2", "STADA VN","2 factories"))</f>
        <v>2 factories</v>
      </c>
      <c r="P129" s="40" t="s">
        <v>429</v>
      </c>
      <c r="Q129" s="106" t="s">
        <v>7033</v>
      </c>
      <c r="R129" s="41" t="s">
        <v>7844</v>
      </c>
      <c r="S129" s="42">
        <v>44773</v>
      </c>
      <c r="T129" s="3" t="s">
        <v>6294</v>
      </c>
      <c r="U129" s="3"/>
      <c r="V129" s="18"/>
      <c r="W129" s="19"/>
      <c r="X129" s="19"/>
      <c r="Y129" s="19"/>
      <c r="Z129" s="19"/>
      <c r="AA129" s="19"/>
      <c r="AB129" s="19"/>
      <c r="AC129" s="19"/>
      <c r="AD129" s="19"/>
      <c r="AE129" s="19" t="s">
        <v>451</v>
      </c>
      <c r="AF129" s="19" t="s">
        <v>451</v>
      </c>
      <c r="AG129" s="19"/>
      <c r="AH129" s="19"/>
      <c r="AI129" s="19"/>
      <c r="AJ129" s="19"/>
      <c r="AK129" s="19"/>
      <c r="AL129" s="248"/>
      <c r="AM129" s="471"/>
      <c r="AN129" s="471"/>
      <c r="AO129" s="471"/>
      <c r="AP129" s="471"/>
      <c r="AQ129" s="471"/>
      <c r="AR129" s="471"/>
      <c r="AS129" s="471"/>
      <c r="AT129" s="471"/>
      <c r="AU129" s="471"/>
      <c r="AV129" s="471"/>
      <c r="AW129" s="369"/>
      <c r="AX129" s="369"/>
      <c r="AY129" s="369"/>
      <c r="AZ129" s="369"/>
      <c r="BA129" s="369"/>
      <c r="BB129" s="369"/>
      <c r="BC129" s="369" t="s">
        <v>451</v>
      </c>
      <c r="BD129" s="369" t="s">
        <v>451</v>
      </c>
      <c r="BE129" s="369" t="s">
        <v>451</v>
      </c>
      <c r="BF129" s="369" t="s">
        <v>451</v>
      </c>
      <c r="BG129" s="369"/>
      <c r="BH129" s="369"/>
      <c r="BI129" s="369"/>
      <c r="BJ129" s="369"/>
      <c r="BK129" s="369"/>
      <c r="BL129" s="369"/>
      <c r="BM129" s="369"/>
      <c r="BN129" s="369"/>
      <c r="BO129" s="369"/>
      <c r="BP129" s="369"/>
      <c r="BQ129" s="369"/>
      <c r="BR129" s="369"/>
      <c r="BS129" s="369"/>
      <c r="BT129" s="369"/>
      <c r="BU129" s="369"/>
      <c r="BV129" s="369"/>
      <c r="BW129" s="369"/>
      <c r="BX129" s="369"/>
      <c r="BY129" s="369"/>
      <c r="BZ129" s="369"/>
      <c r="CA129" s="369"/>
      <c r="CB129" s="369"/>
      <c r="CC129" s="369"/>
      <c r="CD129" s="369"/>
      <c r="CE129" s="369"/>
      <c r="CF129" s="369"/>
      <c r="CG129" s="369"/>
      <c r="CH129" s="369"/>
    </row>
    <row r="130" spans="1:86" ht="89.25" x14ac:dyDescent="0.3">
      <c r="A130" s="207">
        <v>126</v>
      </c>
      <c r="B130" s="278" t="s">
        <v>7255</v>
      </c>
      <c r="C130" s="265" t="s">
        <v>184</v>
      </c>
      <c r="D130" s="37">
        <v>44588</v>
      </c>
      <c r="E130" s="52">
        <v>44602</v>
      </c>
      <c r="F130" s="52">
        <v>45698</v>
      </c>
      <c r="G130" s="52" t="s">
        <v>28</v>
      </c>
      <c r="H130" s="36" t="s">
        <v>217</v>
      </c>
      <c r="I130" s="35" t="s">
        <v>232</v>
      </c>
      <c r="J130" s="44" t="s">
        <v>7254</v>
      </c>
      <c r="K130" s="36" t="s">
        <v>354</v>
      </c>
      <c r="L130" s="38" t="s">
        <v>7253</v>
      </c>
      <c r="M130" s="45" t="str">
        <f t="shared" si="3"/>
        <v>01</v>
      </c>
      <c r="N130" s="40" t="s">
        <v>430</v>
      </c>
      <c r="O130" s="40" t="str">
        <f>IF(QM[[#This Row],[Người phê duyệt]]="GĐNM 1", "PME I",IF(QM[[#This Row],[Người phê duyệt]]="GĐNM 2", "STADA VN","2 factories"))</f>
        <v>2 factories</v>
      </c>
      <c r="P130" s="40" t="s">
        <v>429</v>
      </c>
      <c r="Q130" s="106"/>
      <c r="R130" s="41" t="s">
        <v>7258</v>
      </c>
      <c r="S130" s="42"/>
      <c r="T130" s="3"/>
      <c r="U130" s="3"/>
      <c r="V130" s="139"/>
      <c r="W130" s="19"/>
      <c r="X130" s="19"/>
      <c r="Y130" s="19"/>
      <c r="Z130" s="19"/>
      <c r="AA130" s="19"/>
      <c r="AB130" s="19"/>
      <c r="AC130" s="19"/>
      <c r="AD130" s="19"/>
      <c r="AE130" s="19"/>
      <c r="AF130" s="19"/>
      <c r="AG130" s="19" t="s">
        <v>451</v>
      </c>
      <c r="AH130" s="19" t="s">
        <v>451</v>
      </c>
      <c r="AI130" s="19" t="s">
        <v>451</v>
      </c>
      <c r="AJ130" s="19" t="s">
        <v>451</v>
      </c>
      <c r="AK130" s="19" t="s">
        <v>451</v>
      </c>
      <c r="AL130" s="248" t="s">
        <v>449</v>
      </c>
      <c r="AM130" s="471"/>
      <c r="AN130" s="471"/>
      <c r="AO130" s="471"/>
      <c r="AP130" s="471"/>
      <c r="AQ130" s="471"/>
      <c r="AR130" s="471"/>
      <c r="AS130" s="471"/>
      <c r="AT130" s="471"/>
      <c r="AU130" s="471"/>
      <c r="AV130" s="471"/>
      <c r="AW130" s="369"/>
      <c r="AX130" s="369"/>
      <c r="AY130" s="369"/>
      <c r="AZ130" s="369"/>
      <c r="BA130" s="369"/>
      <c r="BB130" s="369"/>
      <c r="BC130" s="369"/>
      <c r="BD130" s="369"/>
      <c r="BE130" s="369"/>
      <c r="BF130" s="369"/>
      <c r="BG130" s="369"/>
      <c r="BH130" s="369"/>
      <c r="BI130" s="369"/>
      <c r="BJ130" s="369"/>
      <c r="BK130" s="369"/>
      <c r="BL130" s="369"/>
      <c r="BM130" s="369"/>
      <c r="BN130" s="369"/>
      <c r="BO130" s="369"/>
      <c r="BP130" s="369"/>
      <c r="BQ130" s="369"/>
      <c r="BR130" s="369"/>
      <c r="BS130" s="369"/>
      <c r="BT130" s="369"/>
      <c r="BU130" s="369"/>
      <c r="BV130" s="369"/>
      <c r="BW130" s="369"/>
      <c r="BX130" s="369"/>
      <c r="BY130" s="369"/>
      <c r="BZ130" s="369"/>
      <c r="CA130" s="369"/>
      <c r="CB130" s="369"/>
      <c r="CC130" s="369"/>
      <c r="CD130" s="369"/>
      <c r="CE130" s="369"/>
      <c r="CF130" s="369"/>
      <c r="CG130" s="369"/>
      <c r="CH130" s="369"/>
    </row>
    <row r="131" spans="1:86" ht="51" x14ac:dyDescent="0.3">
      <c r="A131" s="207">
        <v>127</v>
      </c>
      <c r="B131" s="278" t="s">
        <v>6572</v>
      </c>
      <c r="C131" s="265" t="s">
        <v>185</v>
      </c>
      <c r="D131" s="37">
        <v>44461</v>
      </c>
      <c r="E131" s="53">
        <v>44464</v>
      </c>
      <c r="F131" s="53">
        <v>45560</v>
      </c>
      <c r="G131" s="52" t="s">
        <v>28</v>
      </c>
      <c r="H131" s="36" t="s">
        <v>217</v>
      </c>
      <c r="I131" s="35" t="s">
        <v>232</v>
      </c>
      <c r="J131" s="44" t="s">
        <v>6571</v>
      </c>
      <c r="K131" s="36" t="s">
        <v>6907</v>
      </c>
      <c r="L131" s="36"/>
      <c r="M131" s="45" t="str">
        <f t="shared" si="3"/>
        <v>01</v>
      </c>
      <c r="N131" s="40" t="s">
        <v>430</v>
      </c>
      <c r="O131" s="40" t="str">
        <f>IF(QM[[#This Row],[Người phê duyệt]]="GĐNM 1", "PME I",IF(QM[[#This Row],[Người phê duyệt]]="GĐNM 2", "STADA VN","2 factories"))</f>
        <v>2 factories</v>
      </c>
      <c r="P131" s="40" t="s">
        <v>429</v>
      </c>
      <c r="Q131" s="106"/>
      <c r="R131" s="41" t="s">
        <v>7163</v>
      </c>
      <c r="S131" s="42"/>
      <c r="T131" s="3"/>
      <c r="U131" s="3"/>
      <c r="V131" s="139"/>
      <c r="W131" s="19"/>
      <c r="X131" s="19"/>
      <c r="Y131" s="19"/>
      <c r="Z131" s="19"/>
      <c r="AA131" s="19"/>
      <c r="AB131" s="19"/>
      <c r="AC131" s="19"/>
      <c r="AD131" s="19"/>
      <c r="AE131" s="19"/>
      <c r="AF131" s="19"/>
      <c r="AG131" s="19"/>
      <c r="AH131" s="19"/>
      <c r="AI131" s="19"/>
      <c r="AJ131" s="19"/>
      <c r="AK131" s="19"/>
      <c r="AL131" s="248"/>
      <c r="AM131" s="471"/>
      <c r="AN131" s="471"/>
      <c r="AO131" s="471"/>
      <c r="AP131" s="471"/>
      <c r="AQ131" s="471"/>
      <c r="AR131" s="471"/>
      <c r="AS131" s="471"/>
      <c r="AT131" s="471"/>
      <c r="AU131" s="471"/>
      <c r="AV131" s="471"/>
      <c r="AW131" s="369"/>
      <c r="AX131" s="369"/>
      <c r="AY131" s="369"/>
      <c r="AZ131" s="369"/>
      <c r="BA131" s="369"/>
      <c r="BB131" s="369"/>
      <c r="BC131" s="369"/>
      <c r="BD131" s="369"/>
      <c r="BE131" s="369"/>
      <c r="BF131" s="369"/>
      <c r="BG131" s="369"/>
      <c r="BH131" s="369"/>
      <c r="BI131" s="369"/>
      <c r="BJ131" s="369"/>
      <c r="BK131" s="369"/>
      <c r="BL131" s="369"/>
      <c r="BM131" s="369"/>
      <c r="BN131" s="369"/>
      <c r="BO131" s="369"/>
      <c r="BP131" s="369"/>
      <c r="BQ131" s="369"/>
      <c r="BR131" s="369"/>
      <c r="BS131" s="369"/>
      <c r="BT131" s="369"/>
      <c r="BU131" s="369"/>
      <c r="BV131" s="369"/>
      <c r="BW131" s="369"/>
      <c r="BX131" s="369"/>
      <c r="BY131" s="369"/>
      <c r="BZ131" s="369"/>
      <c r="CA131" s="369"/>
      <c r="CB131" s="369"/>
      <c r="CC131" s="369"/>
      <c r="CD131" s="369"/>
      <c r="CE131" s="369"/>
      <c r="CF131" s="369"/>
      <c r="CG131" s="369"/>
      <c r="CH131" s="369"/>
    </row>
    <row r="132" spans="1:86" ht="38.25" x14ac:dyDescent="0.3">
      <c r="A132" s="207">
        <v>128</v>
      </c>
      <c r="B132" s="278" t="s">
        <v>186</v>
      </c>
      <c r="C132" s="265" t="s">
        <v>187</v>
      </c>
      <c r="D132" s="37">
        <v>44314</v>
      </c>
      <c r="E132" s="52">
        <v>44320</v>
      </c>
      <c r="F132" s="52">
        <v>45416</v>
      </c>
      <c r="G132" s="52" t="s">
        <v>28</v>
      </c>
      <c r="H132" s="36" t="s">
        <v>217</v>
      </c>
      <c r="I132" s="35" t="s">
        <v>232</v>
      </c>
      <c r="J132" s="35" t="s">
        <v>351</v>
      </c>
      <c r="K132" s="36" t="s">
        <v>355</v>
      </c>
      <c r="L132" s="36"/>
      <c r="M132" s="45" t="str">
        <f t="shared" si="3"/>
        <v>01</v>
      </c>
      <c r="N132" s="40" t="s">
        <v>435</v>
      </c>
      <c r="O132" s="40" t="str">
        <f>IF(QM[[#This Row],[Người phê duyệt]]="GĐNM 1", "PME I",IF(QM[[#This Row],[Người phê duyệt]]="GĐNM 2", "STADA VN","2 factories"))</f>
        <v>2 factories</v>
      </c>
      <c r="P132" s="40" t="s">
        <v>429</v>
      </c>
      <c r="Q132" s="106"/>
      <c r="R132" s="41"/>
      <c r="S132" s="42"/>
      <c r="T132" s="3"/>
      <c r="U132" s="3"/>
      <c r="V132" s="18"/>
      <c r="W132" s="19"/>
      <c r="X132" s="19"/>
      <c r="Y132" s="19"/>
      <c r="Z132" s="19"/>
      <c r="AA132" s="19"/>
      <c r="AB132" s="19"/>
      <c r="AC132" s="19"/>
      <c r="AD132" s="19"/>
      <c r="AE132" s="19"/>
      <c r="AF132" s="19"/>
      <c r="AG132" s="19"/>
      <c r="AH132" s="19"/>
      <c r="AI132" s="19"/>
      <c r="AJ132" s="19"/>
      <c r="AK132" s="19"/>
      <c r="AL132" s="248"/>
      <c r="AM132" s="471"/>
      <c r="AN132" s="471"/>
      <c r="AO132" s="471"/>
      <c r="AP132" s="471"/>
      <c r="AQ132" s="471"/>
      <c r="AR132" s="471"/>
      <c r="AS132" s="471"/>
      <c r="AT132" s="471"/>
      <c r="AU132" s="471"/>
      <c r="AV132" s="471"/>
      <c r="AW132" s="369"/>
      <c r="AX132" s="369"/>
      <c r="AY132" s="369"/>
      <c r="AZ132" s="369"/>
      <c r="BA132" s="369"/>
      <c r="BB132" s="369"/>
      <c r="BC132" s="369"/>
      <c r="BD132" s="369"/>
      <c r="BE132" s="369"/>
      <c r="BF132" s="369"/>
      <c r="BG132" s="369"/>
      <c r="BH132" s="369"/>
      <c r="BI132" s="369"/>
      <c r="BJ132" s="369"/>
      <c r="BK132" s="369"/>
      <c r="BL132" s="369"/>
      <c r="BM132" s="369"/>
      <c r="BN132" s="369"/>
      <c r="BO132" s="369"/>
      <c r="BP132" s="369"/>
      <c r="BQ132" s="369"/>
      <c r="BR132" s="369"/>
      <c r="BS132" s="369"/>
      <c r="BT132" s="369"/>
      <c r="BU132" s="369"/>
      <c r="BV132" s="369"/>
      <c r="BW132" s="369"/>
      <c r="BX132" s="369"/>
      <c r="BY132" s="369"/>
      <c r="BZ132" s="369"/>
      <c r="CA132" s="369"/>
      <c r="CB132" s="369"/>
      <c r="CC132" s="369"/>
      <c r="CD132" s="369"/>
      <c r="CE132" s="369"/>
      <c r="CF132" s="369"/>
      <c r="CG132" s="369"/>
      <c r="CH132" s="369"/>
    </row>
    <row r="133" spans="1:86" ht="76.5" x14ac:dyDescent="0.3">
      <c r="A133" s="207">
        <v>129</v>
      </c>
      <c r="B133" s="278" t="s">
        <v>188</v>
      </c>
      <c r="C133" s="265" t="s">
        <v>189</v>
      </c>
      <c r="D133" s="37">
        <v>44335</v>
      </c>
      <c r="E133" s="52">
        <v>44340</v>
      </c>
      <c r="F133" s="52">
        <v>45436</v>
      </c>
      <c r="G133" s="52" t="s">
        <v>28</v>
      </c>
      <c r="H133" s="36" t="s">
        <v>217</v>
      </c>
      <c r="I133" s="35" t="s">
        <v>232</v>
      </c>
      <c r="J133" s="35" t="s">
        <v>28</v>
      </c>
      <c r="K133" s="36" t="s">
        <v>356</v>
      </c>
      <c r="L133" s="36"/>
      <c r="M133" s="45" t="str">
        <f t="shared" ref="M133:M158" si="4">LEFT(B133,2)</f>
        <v>01</v>
      </c>
      <c r="N133" s="40" t="s">
        <v>430</v>
      </c>
      <c r="O133" s="40" t="str">
        <f>IF(QM[[#This Row],[Người phê duyệt]]="GĐNM 1", "PME I",IF(QM[[#This Row],[Người phê duyệt]]="GĐNM 2", "STADA VN","2 factories"))</f>
        <v>2 factories</v>
      </c>
      <c r="P133" s="40" t="s">
        <v>429</v>
      </c>
      <c r="Q133" s="106"/>
      <c r="R133" s="41"/>
      <c r="S133" s="42"/>
      <c r="T133" s="3"/>
      <c r="U133" s="3"/>
      <c r="V133" s="18"/>
      <c r="W133" s="19"/>
      <c r="X133" s="19"/>
      <c r="Y133" s="19"/>
      <c r="Z133" s="19"/>
      <c r="AA133" s="19"/>
      <c r="AB133" s="19"/>
      <c r="AC133" s="19"/>
      <c r="AD133" s="19"/>
      <c r="AE133" s="19"/>
      <c r="AF133" s="19"/>
      <c r="AG133" s="19"/>
      <c r="AH133" s="19"/>
      <c r="AI133" s="19"/>
      <c r="AJ133" s="19"/>
      <c r="AK133" s="19"/>
      <c r="AL133" s="248"/>
      <c r="AM133" s="471"/>
      <c r="AN133" s="471"/>
      <c r="AO133" s="471"/>
      <c r="AP133" s="471"/>
      <c r="AQ133" s="471"/>
      <c r="AR133" s="471"/>
      <c r="AS133" s="471"/>
      <c r="AT133" s="471"/>
      <c r="AU133" s="471"/>
      <c r="AV133" s="471"/>
      <c r="AW133" s="369"/>
      <c r="AX133" s="369"/>
      <c r="AY133" s="369"/>
      <c r="AZ133" s="369"/>
      <c r="BA133" s="369"/>
      <c r="BB133" s="369"/>
      <c r="BC133" s="369"/>
      <c r="BD133" s="369"/>
      <c r="BE133" s="369"/>
      <c r="BF133" s="369"/>
      <c r="BG133" s="369"/>
      <c r="BH133" s="369"/>
      <c r="BI133" s="369"/>
      <c r="BJ133" s="369"/>
      <c r="BK133" s="369"/>
      <c r="BL133" s="369"/>
      <c r="BM133" s="369"/>
      <c r="BN133" s="369"/>
      <c r="BO133" s="369"/>
      <c r="BP133" s="369"/>
      <c r="BQ133" s="369"/>
      <c r="BR133" s="369"/>
      <c r="BS133" s="369"/>
      <c r="BT133" s="369"/>
      <c r="BU133" s="369"/>
      <c r="BV133" s="369"/>
      <c r="BW133" s="369"/>
      <c r="BX133" s="369"/>
      <c r="BY133" s="369"/>
      <c r="BZ133" s="369"/>
      <c r="CA133" s="369"/>
      <c r="CB133" s="369"/>
      <c r="CC133" s="369"/>
      <c r="CD133" s="369"/>
      <c r="CE133" s="369"/>
      <c r="CF133" s="369"/>
      <c r="CG133" s="369"/>
      <c r="CH133" s="369"/>
    </row>
    <row r="134" spans="1:86" ht="25.5" x14ac:dyDescent="0.3">
      <c r="A134" s="207">
        <v>130</v>
      </c>
      <c r="B134" s="278" t="s">
        <v>190</v>
      </c>
      <c r="C134" s="265" t="s">
        <v>191</v>
      </c>
      <c r="D134" s="43">
        <v>44275</v>
      </c>
      <c r="E134" s="52">
        <v>44278</v>
      </c>
      <c r="F134" s="52">
        <v>45374</v>
      </c>
      <c r="G134" s="52" t="s">
        <v>28</v>
      </c>
      <c r="H134" s="36" t="s">
        <v>217</v>
      </c>
      <c r="I134" s="35" t="s">
        <v>232</v>
      </c>
      <c r="J134" s="35" t="s">
        <v>351</v>
      </c>
      <c r="K134" s="36" t="s">
        <v>357</v>
      </c>
      <c r="L134" s="36" t="s">
        <v>415</v>
      </c>
      <c r="M134" s="45" t="str">
        <f t="shared" si="4"/>
        <v>01</v>
      </c>
      <c r="N134" s="40" t="s">
        <v>432</v>
      </c>
      <c r="O134" s="40" t="str">
        <f>IF(QM[[#This Row],[Người phê duyệt]]="GĐNM 1", "PME I",IF(QM[[#This Row],[Người phê duyệt]]="GĐNM 2", "STADA VN","2 factories"))</f>
        <v>2 factories</v>
      </c>
      <c r="P134" s="40" t="s">
        <v>429</v>
      </c>
      <c r="Q134" s="106"/>
      <c r="R134" s="41"/>
      <c r="S134" s="42"/>
      <c r="T134" s="3"/>
      <c r="U134" s="3"/>
      <c r="V134" s="18"/>
      <c r="W134" s="19"/>
      <c r="X134" s="19"/>
      <c r="Y134" s="19"/>
      <c r="Z134" s="19"/>
      <c r="AA134" s="19"/>
      <c r="AB134" s="19"/>
      <c r="AC134" s="19"/>
      <c r="AD134" s="19"/>
      <c r="AE134" s="19"/>
      <c r="AF134" s="19"/>
      <c r="AG134" s="19"/>
      <c r="AH134" s="19"/>
      <c r="AI134" s="19"/>
      <c r="AJ134" s="19"/>
      <c r="AK134" s="19"/>
      <c r="AL134" s="248"/>
      <c r="AM134" s="471"/>
      <c r="AN134" s="471"/>
      <c r="AO134" s="471"/>
      <c r="AP134" s="471"/>
      <c r="AQ134" s="471"/>
      <c r="AR134" s="471"/>
      <c r="AS134" s="471"/>
      <c r="AT134" s="471"/>
      <c r="AU134" s="471"/>
      <c r="AV134" s="471"/>
      <c r="AW134" s="369"/>
      <c r="AX134" s="369"/>
      <c r="AY134" s="369"/>
      <c r="AZ134" s="369"/>
      <c r="BA134" s="369"/>
      <c r="BB134" s="369"/>
      <c r="BC134" s="369"/>
      <c r="BD134" s="369"/>
      <c r="BE134" s="369"/>
      <c r="BF134" s="369"/>
      <c r="BG134" s="369"/>
      <c r="BH134" s="369"/>
      <c r="BI134" s="369"/>
      <c r="BJ134" s="369"/>
      <c r="BK134" s="369"/>
      <c r="BL134" s="369"/>
      <c r="BM134" s="369"/>
      <c r="BN134" s="369"/>
      <c r="BO134" s="369"/>
      <c r="BP134" s="369"/>
      <c r="BQ134" s="369"/>
      <c r="BR134" s="369"/>
      <c r="BS134" s="369"/>
      <c r="BT134" s="369"/>
      <c r="BU134" s="369"/>
      <c r="BV134" s="369"/>
      <c r="BW134" s="369"/>
      <c r="BX134" s="369"/>
      <c r="BY134" s="369"/>
      <c r="BZ134" s="369"/>
      <c r="CA134" s="369"/>
      <c r="CB134" s="369"/>
      <c r="CC134" s="369"/>
      <c r="CD134" s="369"/>
      <c r="CE134" s="369"/>
      <c r="CF134" s="369"/>
      <c r="CG134" s="369"/>
      <c r="CH134" s="369"/>
    </row>
    <row r="135" spans="1:86" ht="63.75" x14ac:dyDescent="0.3">
      <c r="A135" s="207">
        <v>131</v>
      </c>
      <c r="B135" s="278" t="s">
        <v>7815</v>
      </c>
      <c r="C135" s="265" t="s">
        <v>8359</v>
      </c>
      <c r="D135" s="43">
        <v>44705</v>
      </c>
      <c r="E135" s="52">
        <v>44706</v>
      </c>
      <c r="F135" s="52">
        <v>45802</v>
      </c>
      <c r="G135" s="52" t="s">
        <v>28</v>
      </c>
      <c r="H135" s="36" t="s">
        <v>217</v>
      </c>
      <c r="I135" s="35" t="s">
        <v>232</v>
      </c>
      <c r="J135" s="44" t="s">
        <v>7814</v>
      </c>
      <c r="K135" s="36" t="s">
        <v>358</v>
      </c>
      <c r="L135" s="38" t="s">
        <v>7813</v>
      </c>
      <c r="M135" s="45" t="str">
        <f t="shared" si="4"/>
        <v>01</v>
      </c>
      <c r="N135" s="40" t="s">
        <v>432</v>
      </c>
      <c r="O135" s="40" t="str">
        <f>IF(QM[[#This Row],[Người phê duyệt]]="GĐNM 1", "PME I",IF(QM[[#This Row],[Người phê duyệt]]="GĐNM 2", "STADA VN","2 factories"))</f>
        <v>2 factories</v>
      </c>
      <c r="P135" s="40" t="s">
        <v>429</v>
      </c>
      <c r="Q135" s="106" t="s">
        <v>444</v>
      </c>
      <c r="R135" s="41" t="s">
        <v>7862</v>
      </c>
      <c r="S135" s="42"/>
      <c r="T135" s="3"/>
      <c r="U135" s="3"/>
      <c r="V135" s="139"/>
      <c r="W135" s="19"/>
      <c r="X135" s="19"/>
      <c r="Y135" s="19"/>
      <c r="Z135" s="19"/>
      <c r="AA135" s="19"/>
      <c r="AB135" s="19"/>
      <c r="AC135" s="19" t="s">
        <v>448</v>
      </c>
      <c r="AD135" s="19" t="s">
        <v>450</v>
      </c>
      <c r="AE135" s="19" t="s">
        <v>448</v>
      </c>
      <c r="AF135" s="19" t="s">
        <v>448</v>
      </c>
      <c r="AG135" s="19" t="s">
        <v>448</v>
      </c>
      <c r="AH135" s="19" t="s">
        <v>449</v>
      </c>
      <c r="AI135" s="19"/>
      <c r="AJ135" s="19"/>
      <c r="AK135" s="19"/>
      <c r="AL135" s="248"/>
      <c r="AM135" s="471"/>
      <c r="AN135" s="471"/>
      <c r="AO135" s="471"/>
      <c r="AP135" s="471"/>
      <c r="AQ135" s="471"/>
      <c r="AR135" s="471"/>
      <c r="AS135" s="471"/>
      <c r="AT135" s="471"/>
      <c r="AU135" s="471"/>
      <c r="AV135" s="471"/>
      <c r="AW135" s="369"/>
      <c r="AX135" s="369"/>
      <c r="AY135" s="369"/>
      <c r="AZ135" s="369"/>
      <c r="BA135" s="369"/>
      <c r="BB135" s="369"/>
      <c r="BC135" s="369" t="s">
        <v>449</v>
      </c>
      <c r="BD135" s="369"/>
      <c r="BE135" s="369"/>
      <c r="BF135" s="369"/>
      <c r="BG135" s="369"/>
      <c r="BH135" s="369"/>
      <c r="BI135" s="369"/>
      <c r="BJ135" s="369"/>
      <c r="BK135" s="369"/>
      <c r="BL135" s="369"/>
      <c r="BM135" s="369"/>
      <c r="BN135" s="369"/>
      <c r="BO135" s="369"/>
      <c r="BP135" s="369"/>
      <c r="BQ135" s="369"/>
      <c r="BR135" s="369"/>
      <c r="BS135" s="369"/>
      <c r="BT135" s="369"/>
      <c r="BU135" s="369"/>
      <c r="BV135" s="369"/>
      <c r="BW135" s="369"/>
      <c r="BX135" s="369"/>
      <c r="BY135" s="369"/>
      <c r="BZ135" s="369"/>
      <c r="CA135" s="369"/>
      <c r="CB135" s="369"/>
      <c r="CC135" s="369"/>
      <c r="CD135" s="369"/>
      <c r="CE135" s="369"/>
      <c r="CF135" s="369"/>
      <c r="CG135" s="369"/>
      <c r="CH135" s="369"/>
    </row>
    <row r="136" spans="1:86" ht="63.75" x14ac:dyDescent="0.3">
      <c r="A136" s="207">
        <v>132</v>
      </c>
      <c r="B136" s="278" t="s">
        <v>192</v>
      </c>
      <c r="C136" s="265" t="s">
        <v>193</v>
      </c>
      <c r="D136" s="37">
        <v>44342</v>
      </c>
      <c r="E136" s="52">
        <v>44348</v>
      </c>
      <c r="F136" s="52">
        <v>45444</v>
      </c>
      <c r="G136" s="52" t="s">
        <v>28</v>
      </c>
      <c r="H136" s="36" t="s">
        <v>217</v>
      </c>
      <c r="I136" s="35" t="s">
        <v>232</v>
      </c>
      <c r="J136" s="35" t="s">
        <v>28</v>
      </c>
      <c r="K136" s="36" t="s">
        <v>359</v>
      </c>
      <c r="L136" s="36"/>
      <c r="M136" s="45" t="str">
        <f t="shared" si="4"/>
        <v>01</v>
      </c>
      <c r="N136" s="40" t="s">
        <v>432</v>
      </c>
      <c r="O136" s="40" t="str">
        <f>IF(QM[[#This Row],[Người phê duyệt]]="GĐNM 1", "PME I",IF(QM[[#This Row],[Người phê duyệt]]="GĐNM 2", "STADA VN","2 factories"))</f>
        <v>2 factories</v>
      </c>
      <c r="P136" s="40" t="s">
        <v>429</v>
      </c>
      <c r="Q136" s="106"/>
      <c r="R136" s="41"/>
      <c r="S136" s="42"/>
      <c r="T136" s="3"/>
      <c r="U136" s="3"/>
      <c r="V136" s="18"/>
      <c r="W136" s="19"/>
      <c r="X136" s="19"/>
      <c r="Y136" s="19"/>
      <c r="Z136" s="19"/>
      <c r="AA136" s="19"/>
      <c r="AB136" s="19"/>
      <c r="AC136" s="19"/>
      <c r="AD136" s="19"/>
      <c r="AE136" s="19"/>
      <c r="AF136" s="19"/>
      <c r="AG136" s="19"/>
      <c r="AH136" s="19"/>
      <c r="AI136" s="19"/>
      <c r="AJ136" s="19"/>
      <c r="AK136" s="19"/>
      <c r="AL136" s="248"/>
      <c r="AM136" s="471"/>
      <c r="AN136" s="471"/>
      <c r="AO136" s="471"/>
      <c r="AP136" s="471"/>
      <c r="AQ136" s="471"/>
      <c r="AR136" s="471"/>
      <c r="AS136" s="471"/>
      <c r="AT136" s="471"/>
      <c r="AU136" s="471"/>
      <c r="AV136" s="471"/>
      <c r="AW136" s="369"/>
      <c r="AX136" s="369"/>
      <c r="AY136" s="369"/>
      <c r="AZ136" s="369"/>
      <c r="BA136" s="369"/>
      <c r="BB136" s="369"/>
      <c r="BC136" s="369"/>
      <c r="BD136" s="369"/>
      <c r="BE136" s="369"/>
      <c r="BF136" s="369"/>
      <c r="BG136" s="369"/>
      <c r="BH136" s="369"/>
      <c r="BI136" s="369"/>
      <c r="BJ136" s="369"/>
      <c r="BK136" s="369"/>
      <c r="BL136" s="369"/>
      <c r="BM136" s="369"/>
      <c r="BN136" s="369"/>
      <c r="BO136" s="369"/>
      <c r="BP136" s="369"/>
      <c r="BQ136" s="369"/>
      <c r="BR136" s="369"/>
      <c r="BS136" s="369"/>
      <c r="BT136" s="369"/>
      <c r="BU136" s="369"/>
      <c r="BV136" s="369"/>
      <c r="BW136" s="369"/>
      <c r="BX136" s="369"/>
      <c r="BY136" s="369"/>
      <c r="BZ136" s="369"/>
      <c r="CA136" s="369"/>
      <c r="CB136" s="369"/>
      <c r="CC136" s="369"/>
      <c r="CD136" s="369"/>
      <c r="CE136" s="369"/>
      <c r="CF136" s="369"/>
      <c r="CG136" s="369"/>
      <c r="CH136" s="369"/>
    </row>
    <row r="137" spans="1:86" ht="51" x14ac:dyDescent="0.3">
      <c r="A137" s="207">
        <v>133</v>
      </c>
      <c r="B137" s="278" t="s">
        <v>194</v>
      </c>
      <c r="C137" s="265" t="s">
        <v>195</v>
      </c>
      <c r="D137" s="37">
        <v>44293</v>
      </c>
      <c r="E137" s="52">
        <v>44298</v>
      </c>
      <c r="F137" s="52">
        <v>45394</v>
      </c>
      <c r="G137" s="52" t="s">
        <v>28</v>
      </c>
      <c r="H137" s="36" t="s">
        <v>217</v>
      </c>
      <c r="I137" s="35" t="s">
        <v>232</v>
      </c>
      <c r="J137" s="35" t="s">
        <v>28</v>
      </c>
      <c r="K137" s="36" t="s">
        <v>360</v>
      </c>
      <c r="L137" s="36"/>
      <c r="M137" s="45" t="str">
        <f t="shared" si="4"/>
        <v>01</v>
      </c>
      <c r="N137" s="40" t="s">
        <v>430</v>
      </c>
      <c r="O137" s="40" t="str">
        <f>IF(QM[[#This Row],[Người phê duyệt]]="GĐNM 1", "PME I",IF(QM[[#This Row],[Người phê duyệt]]="GĐNM 2", "STADA VN","2 factories"))</f>
        <v>2 factories</v>
      </c>
      <c r="P137" s="40" t="s">
        <v>430</v>
      </c>
      <c r="Q137" s="106"/>
      <c r="R137" s="41"/>
      <c r="S137" s="42"/>
      <c r="T137" s="3"/>
      <c r="U137" s="3"/>
      <c r="V137" s="18"/>
      <c r="W137" s="19"/>
      <c r="X137" s="19"/>
      <c r="Y137" s="19"/>
      <c r="Z137" s="19"/>
      <c r="AA137" s="19"/>
      <c r="AB137" s="19"/>
      <c r="AC137" s="19"/>
      <c r="AD137" s="19"/>
      <c r="AE137" s="19"/>
      <c r="AF137" s="19"/>
      <c r="AG137" s="19"/>
      <c r="AH137" s="19"/>
      <c r="AI137" s="19"/>
      <c r="AJ137" s="19"/>
      <c r="AK137" s="19"/>
      <c r="AL137" s="248"/>
      <c r="AM137" s="471"/>
      <c r="AN137" s="471"/>
      <c r="AO137" s="471"/>
      <c r="AP137" s="471"/>
      <c r="AQ137" s="471"/>
      <c r="AR137" s="471"/>
      <c r="AS137" s="471"/>
      <c r="AT137" s="471"/>
      <c r="AU137" s="471"/>
      <c r="AV137" s="471"/>
      <c r="AW137" s="369"/>
      <c r="AX137" s="369"/>
      <c r="AY137" s="369"/>
      <c r="AZ137" s="369"/>
      <c r="BA137" s="369"/>
      <c r="BB137" s="369"/>
      <c r="BC137" s="369"/>
      <c r="BD137" s="369"/>
      <c r="BE137" s="369"/>
      <c r="BF137" s="369"/>
      <c r="BG137" s="369"/>
      <c r="BH137" s="369"/>
      <c r="BI137" s="369"/>
      <c r="BJ137" s="369"/>
      <c r="BK137" s="369"/>
      <c r="BL137" s="369"/>
      <c r="BM137" s="369"/>
      <c r="BN137" s="369"/>
      <c r="BO137" s="369"/>
      <c r="BP137" s="369"/>
      <c r="BQ137" s="369"/>
      <c r="BR137" s="369"/>
      <c r="BS137" s="369"/>
      <c r="BT137" s="369"/>
      <c r="BU137" s="369"/>
      <c r="BV137" s="369"/>
      <c r="BW137" s="369"/>
      <c r="BX137" s="369"/>
      <c r="BY137" s="369"/>
      <c r="BZ137" s="369"/>
      <c r="CA137" s="369"/>
      <c r="CB137" s="369"/>
      <c r="CC137" s="369"/>
      <c r="CD137" s="369"/>
      <c r="CE137" s="369"/>
      <c r="CF137" s="369"/>
      <c r="CG137" s="369"/>
      <c r="CH137" s="369"/>
    </row>
    <row r="138" spans="1:86" ht="76.5" x14ac:dyDescent="0.3">
      <c r="A138" s="207">
        <v>134</v>
      </c>
      <c r="B138" s="278" t="s">
        <v>196</v>
      </c>
      <c r="C138" s="265" t="s">
        <v>6740</v>
      </c>
      <c r="D138" s="37" t="s">
        <v>6847</v>
      </c>
      <c r="E138" s="52">
        <v>44520</v>
      </c>
      <c r="F138" s="52">
        <v>45616</v>
      </c>
      <c r="G138" s="52" t="s">
        <v>28</v>
      </c>
      <c r="H138" s="36" t="s">
        <v>217</v>
      </c>
      <c r="I138" s="35" t="s">
        <v>232</v>
      </c>
      <c r="J138" s="35" t="s">
        <v>351</v>
      </c>
      <c r="K138" s="36" t="s">
        <v>6741</v>
      </c>
      <c r="L138" s="36" t="s">
        <v>416</v>
      </c>
      <c r="M138" s="45" t="str">
        <f t="shared" si="4"/>
        <v>01</v>
      </c>
      <c r="N138" s="40" t="s">
        <v>430</v>
      </c>
      <c r="O138" s="40" t="str">
        <f>IF(QM[[#This Row],[Người phê duyệt]]="GĐNM 1", "PME I",IF(QM[[#This Row],[Người phê duyệt]]="GĐNM 2", "STADA VN","2 factories"))</f>
        <v>2 factories</v>
      </c>
      <c r="P138" s="40" t="s">
        <v>430</v>
      </c>
      <c r="Q138" s="106"/>
      <c r="R138" s="41" t="s">
        <v>7164</v>
      </c>
      <c r="S138" s="42"/>
      <c r="T138" s="3"/>
      <c r="U138" s="3"/>
      <c r="V138" s="139"/>
      <c r="W138" s="19"/>
      <c r="X138" s="19"/>
      <c r="Y138" s="19"/>
      <c r="Z138" s="19"/>
      <c r="AA138" s="19"/>
      <c r="AB138" s="19"/>
      <c r="AC138" s="19"/>
      <c r="AD138" s="19"/>
      <c r="AE138" s="19"/>
      <c r="AF138" s="19"/>
      <c r="AG138" s="19"/>
      <c r="AH138" s="19"/>
      <c r="AI138" s="19"/>
      <c r="AJ138" s="19"/>
      <c r="AK138" s="19"/>
      <c r="AL138" s="248"/>
      <c r="AM138" s="471"/>
      <c r="AN138" s="471"/>
      <c r="AO138" s="471"/>
      <c r="AP138" s="471"/>
      <c r="AQ138" s="471"/>
      <c r="AR138" s="471"/>
      <c r="AS138" s="471"/>
      <c r="AT138" s="471"/>
      <c r="AU138" s="471"/>
      <c r="AV138" s="471"/>
      <c r="AW138" s="369"/>
      <c r="AX138" s="369"/>
      <c r="AY138" s="369"/>
      <c r="AZ138" s="369"/>
      <c r="BA138" s="369"/>
      <c r="BB138" s="369"/>
      <c r="BC138" s="369"/>
      <c r="BD138" s="369"/>
      <c r="BE138" s="369"/>
      <c r="BF138" s="369"/>
      <c r="BG138" s="369"/>
      <c r="BH138" s="369"/>
      <c r="BI138" s="369"/>
      <c r="BJ138" s="369"/>
      <c r="BK138" s="369"/>
      <c r="BL138" s="369"/>
      <c r="BM138" s="369"/>
      <c r="BN138" s="369"/>
      <c r="BO138" s="369"/>
      <c r="BP138" s="369"/>
      <c r="BQ138" s="369"/>
      <c r="BR138" s="369"/>
      <c r="BS138" s="369"/>
      <c r="BT138" s="369"/>
      <c r="BU138" s="369"/>
      <c r="BV138" s="369"/>
      <c r="BW138" s="369"/>
      <c r="BX138" s="369"/>
      <c r="BY138" s="369"/>
      <c r="BZ138" s="369"/>
      <c r="CA138" s="369"/>
      <c r="CB138" s="369"/>
      <c r="CC138" s="369"/>
      <c r="CD138" s="369"/>
      <c r="CE138" s="369"/>
      <c r="CF138" s="369"/>
      <c r="CG138" s="369"/>
      <c r="CH138" s="369"/>
    </row>
    <row r="139" spans="1:86" ht="38.25" x14ac:dyDescent="0.3">
      <c r="A139" s="207">
        <v>135</v>
      </c>
      <c r="B139" s="278" t="s">
        <v>197</v>
      </c>
      <c r="C139" s="265" t="s">
        <v>198</v>
      </c>
      <c r="D139" s="37">
        <v>44365</v>
      </c>
      <c r="E139" s="52">
        <v>44371</v>
      </c>
      <c r="F139" s="52">
        <v>45467</v>
      </c>
      <c r="G139" s="52" t="s">
        <v>28</v>
      </c>
      <c r="H139" s="36" t="s">
        <v>217</v>
      </c>
      <c r="I139" s="35" t="s">
        <v>232</v>
      </c>
      <c r="J139" s="35" t="s">
        <v>351</v>
      </c>
      <c r="K139" s="36" t="s">
        <v>361</v>
      </c>
      <c r="L139" s="36"/>
      <c r="M139" s="45" t="str">
        <f t="shared" si="4"/>
        <v>01</v>
      </c>
      <c r="N139" s="40" t="s">
        <v>438</v>
      </c>
      <c r="O139" s="40" t="str">
        <f>IF(QM[[#This Row],[Người phê duyệt]]="GĐNM 1", "PME I",IF(QM[[#This Row],[Người phê duyệt]]="GĐNM 2", "STADA VN","2 factories"))</f>
        <v>2 factories</v>
      </c>
      <c r="P139" s="40" t="s">
        <v>429</v>
      </c>
      <c r="Q139" s="106"/>
      <c r="R139" s="41"/>
      <c r="S139" s="42"/>
      <c r="T139" s="3"/>
      <c r="U139" s="3"/>
      <c r="V139" s="18"/>
      <c r="W139" s="19"/>
      <c r="X139" s="19"/>
      <c r="Y139" s="19"/>
      <c r="Z139" s="19"/>
      <c r="AA139" s="19"/>
      <c r="AB139" s="19"/>
      <c r="AC139" s="19"/>
      <c r="AD139" s="19"/>
      <c r="AE139" s="19"/>
      <c r="AF139" s="19"/>
      <c r="AG139" s="19"/>
      <c r="AH139" s="19"/>
      <c r="AI139" s="19"/>
      <c r="AJ139" s="19"/>
      <c r="AK139" s="19"/>
      <c r="AL139" s="248"/>
      <c r="AM139" s="471"/>
      <c r="AN139" s="471"/>
      <c r="AO139" s="471"/>
      <c r="AP139" s="471"/>
      <c r="AQ139" s="471"/>
      <c r="AR139" s="471"/>
      <c r="AS139" s="471"/>
      <c r="AT139" s="471"/>
      <c r="AU139" s="471"/>
      <c r="AV139" s="471"/>
      <c r="AW139" s="369"/>
      <c r="AX139" s="369"/>
      <c r="AY139" s="369"/>
      <c r="AZ139" s="369"/>
      <c r="BA139" s="369"/>
      <c r="BB139" s="369"/>
      <c r="BC139" s="369"/>
      <c r="BD139" s="369"/>
      <c r="BE139" s="369"/>
      <c r="BF139" s="369"/>
      <c r="BG139" s="369"/>
      <c r="BH139" s="369"/>
      <c r="BI139" s="369"/>
      <c r="BJ139" s="369"/>
      <c r="BK139" s="369"/>
      <c r="BL139" s="369"/>
      <c r="BM139" s="369"/>
      <c r="BN139" s="369"/>
      <c r="BO139" s="369"/>
      <c r="BP139" s="369"/>
      <c r="BQ139" s="369"/>
      <c r="BR139" s="369"/>
      <c r="BS139" s="369"/>
      <c r="BT139" s="369"/>
      <c r="BU139" s="369"/>
      <c r="BV139" s="369"/>
      <c r="BW139" s="369"/>
      <c r="BX139" s="369"/>
      <c r="BY139" s="369"/>
      <c r="BZ139" s="369"/>
      <c r="CA139" s="369"/>
      <c r="CB139" s="369"/>
      <c r="CC139" s="369"/>
      <c r="CD139" s="369"/>
      <c r="CE139" s="369"/>
      <c r="CF139" s="369"/>
      <c r="CG139" s="369"/>
      <c r="CH139" s="369"/>
    </row>
    <row r="140" spans="1:86" ht="38.25" x14ac:dyDescent="0.3">
      <c r="A140" s="207">
        <v>136</v>
      </c>
      <c r="B140" s="278" t="s">
        <v>199</v>
      </c>
      <c r="C140" s="265" t="s">
        <v>200</v>
      </c>
      <c r="D140" s="37">
        <v>44331</v>
      </c>
      <c r="E140" s="52">
        <v>44336</v>
      </c>
      <c r="F140" s="52">
        <v>45432</v>
      </c>
      <c r="G140" s="52" t="s">
        <v>28</v>
      </c>
      <c r="H140" s="36" t="s">
        <v>217</v>
      </c>
      <c r="I140" s="35" t="s">
        <v>232</v>
      </c>
      <c r="J140" s="35" t="s">
        <v>351</v>
      </c>
      <c r="K140" s="36" t="s">
        <v>362</v>
      </c>
      <c r="L140" s="36"/>
      <c r="M140" s="45" t="str">
        <f t="shared" si="4"/>
        <v>01</v>
      </c>
      <c r="N140" s="40" t="s">
        <v>438</v>
      </c>
      <c r="O140" s="40" t="str">
        <f>IF(QM[[#This Row],[Người phê duyệt]]="GĐNM 1", "PME I",IF(QM[[#This Row],[Người phê duyệt]]="GĐNM 2", "STADA VN","2 factories"))</f>
        <v>2 factories</v>
      </c>
      <c r="P140" s="40" t="s">
        <v>429</v>
      </c>
      <c r="Q140" s="106"/>
      <c r="R140" s="41"/>
      <c r="S140" s="42"/>
      <c r="T140" s="3"/>
      <c r="U140" s="3"/>
      <c r="V140" s="18"/>
      <c r="W140" s="19"/>
      <c r="X140" s="19"/>
      <c r="Y140" s="19"/>
      <c r="Z140" s="19"/>
      <c r="AA140" s="19"/>
      <c r="AB140" s="19"/>
      <c r="AC140" s="19"/>
      <c r="AD140" s="19"/>
      <c r="AE140" s="19"/>
      <c r="AF140" s="19"/>
      <c r="AG140" s="19"/>
      <c r="AH140" s="19"/>
      <c r="AI140" s="19"/>
      <c r="AJ140" s="19"/>
      <c r="AK140" s="19"/>
      <c r="AL140" s="248"/>
      <c r="AM140" s="471"/>
      <c r="AN140" s="471"/>
      <c r="AO140" s="471"/>
      <c r="AP140" s="471"/>
      <c r="AQ140" s="471"/>
      <c r="AR140" s="471"/>
      <c r="AS140" s="471"/>
      <c r="AT140" s="471"/>
      <c r="AU140" s="471"/>
      <c r="AV140" s="471"/>
      <c r="AW140" s="369"/>
      <c r="AX140" s="369"/>
      <c r="AY140" s="369"/>
      <c r="AZ140" s="369"/>
      <c r="BA140" s="369"/>
      <c r="BB140" s="369"/>
      <c r="BC140" s="369"/>
      <c r="BD140" s="369"/>
      <c r="BE140" s="369"/>
      <c r="BF140" s="369"/>
      <c r="BG140" s="369"/>
      <c r="BH140" s="369"/>
      <c r="BI140" s="369"/>
      <c r="BJ140" s="369"/>
      <c r="BK140" s="369"/>
      <c r="BL140" s="369"/>
      <c r="BM140" s="369"/>
      <c r="BN140" s="369"/>
      <c r="BO140" s="369"/>
      <c r="BP140" s="369"/>
      <c r="BQ140" s="369"/>
      <c r="BR140" s="369"/>
      <c r="BS140" s="369"/>
      <c r="BT140" s="369"/>
      <c r="BU140" s="369"/>
      <c r="BV140" s="369"/>
      <c r="BW140" s="369"/>
      <c r="BX140" s="369"/>
      <c r="BY140" s="369"/>
      <c r="BZ140" s="369"/>
      <c r="CA140" s="369"/>
      <c r="CB140" s="369"/>
      <c r="CC140" s="369"/>
      <c r="CD140" s="369"/>
      <c r="CE140" s="369"/>
      <c r="CF140" s="369"/>
      <c r="CG140" s="369"/>
      <c r="CH140" s="369"/>
    </row>
    <row r="141" spans="1:86" ht="25.5" x14ac:dyDescent="0.3">
      <c r="A141" s="207">
        <v>137</v>
      </c>
      <c r="B141" s="278" t="s">
        <v>201</v>
      </c>
      <c r="C141" s="265" t="s">
        <v>6742</v>
      </c>
      <c r="D141" s="37">
        <v>44515</v>
      </c>
      <c r="E141" s="52">
        <v>44520</v>
      </c>
      <c r="F141" s="52">
        <v>45616</v>
      </c>
      <c r="G141" s="52" t="s">
        <v>28</v>
      </c>
      <c r="H141" s="36" t="s">
        <v>217</v>
      </c>
      <c r="I141" s="35" t="s">
        <v>232</v>
      </c>
      <c r="J141" s="35" t="s">
        <v>6882</v>
      </c>
      <c r="K141" s="36" t="s">
        <v>6743</v>
      </c>
      <c r="L141" s="36" t="s">
        <v>416</v>
      </c>
      <c r="M141" s="45" t="str">
        <f t="shared" si="4"/>
        <v>01</v>
      </c>
      <c r="N141" s="40" t="s">
        <v>430</v>
      </c>
      <c r="O141" s="40" t="str">
        <f>IF(QM[[#This Row],[Người phê duyệt]]="GĐNM 1", "PME I",IF(QM[[#This Row],[Người phê duyệt]]="GĐNM 2", "STADA VN","2 factories"))</f>
        <v>2 factories</v>
      </c>
      <c r="P141" s="40" t="s">
        <v>430</v>
      </c>
      <c r="Q141" s="106"/>
      <c r="R141" s="41" t="s">
        <v>6888</v>
      </c>
      <c r="S141" s="42"/>
      <c r="T141" s="3"/>
      <c r="U141" s="3"/>
      <c r="V141" s="139"/>
      <c r="W141" s="19" t="s">
        <v>451</v>
      </c>
      <c r="X141" s="19" t="s">
        <v>451</v>
      </c>
      <c r="Y141" s="19" t="s">
        <v>451</v>
      </c>
      <c r="Z141" s="19" t="s">
        <v>451</v>
      </c>
      <c r="AA141" s="19" t="s">
        <v>451</v>
      </c>
      <c r="AB141" s="19" t="s">
        <v>451</v>
      </c>
      <c r="AC141" s="19" t="s">
        <v>450</v>
      </c>
      <c r="AD141" s="19" t="s">
        <v>449</v>
      </c>
      <c r="AE141" s="19"/>
      <c r="AF141" s="19"/>
      <c r="AG141" s="19"/>
      <c r="AH141" s="19"/>
      <c r="AI141" s="19"/>
      <c r="AJ141" s="19"/>
      <c r="AK141" s="19"/>
      <c r="AL141" s="248"/>
      <c r="AM141" s="471"/>
      <c r="AN141" s="471"/>
      <c r="AO141" s="471"/>
      <c r="AP141" s="471"/>
      <c r="AQ141" s="471"/>
      <c r="AR141" s="471"/>
      <c r="AS141" s="471"/>
      <c r="AT141" s="471"/>
      <c r="AU141" s="471"/>
      <c r="AV141" s="471"/>
      <c r="AW141" s="369"/>
      <c r="AX141" s="369"/>
      <c r="AY141" s="369"/>
      <c r="AZ141" s="369"/>
      <c r="BA141" s="369"/>
      <c r="BB141" s="369"/>
      <c r="BC141" s="369"/>
      <c r="BD141" s="369"/>
      <c r="BE141" s="369"/>
      <c r="BF141" s="369"/>
      <c r="BG141" s="369"/>
      <c r="BH141" s="369"/>
      <c r="BI141" s="369"/>
      <c r="BJ141" s="369"/>
      <c r="BK141" s="369"/>
      <c r="BL141" s="369"/>
      <c r="BM141" s="369"/>
      <c r="BN141" s="369"/>
      <c r="BO141" s="369"/>
      <c r="BP141" s="369"/>
      <c r="BQ141" s="369"/>
      <c r="BR141" s="369"/>
      <c r="BS141" s="369"/>
      <c r="BT141" s="369"/>
      <c r="BU141" s="369"/>
      <c r="BV141" s="369"/>
      <c r="BW141" s="369"/>
      <c r="BX141" s="369"/>
      <c r="BY141" s="369"/>
      <c r="BZ141" s="369"/>
      <c r="CA141" s="369"/>
      <c r="CB141" s="369"/>
      <c r="CC141" s="369"/>
      <c r="CD141" s="369"/>
      <c r="CE141" s="369"/>
      <c r="CF141" s="369"/>
      <c r="CG141" s="369"/>
      <c r="CH141" s="369"/>
    </row>
    <row r="142" spans="1:86" ht="63.75" x14ac:dyDescent="0.3">
      <c r="A142" s="207">
        <v>138</v>
      </c>
      <c r="B142" s="278" t="s">
        <v>202</v>
      </c>
      <c r="C142" s="265" t="s">
        <v>203</v>
      </c>
      <c r="D142" s="37" t="s">
        <v>422</v>
      </c>
      <c r="E142" s="52">
        <v>44368</v>
      </c>
      <c r="F142" s="52">
        <v>45464</v>
      </c>
      <c r="G142" s="52" t="s">
        <v>28</v>
      </c>
      <c r="H142" s="36" t="s">
        <v>217</v>
      </c>
      <c r="I142" s="35" t="s">
        <v>232</v>
      </c>
      <c r="J142" s="35" t="s">
        <v>351</v>
      </c>
      <c r="K142" s="36" t="s">
        <v>363</v>
      </c>
      <c r="L142" s="36"/>
      <c r="M142" s="45" t="str">
        <f t="shared" si="4"/>
        <v>01</v>
      </c>
      <c r="N142" s="40" t="s">
        <v>430</v>
      </c>
      <c r="O142" s="40" t="str">
        <f>IF(QM[[#This Row],[Người phê duyệt]]="GĐNM 1", "PME I",IF(QM[[#This Row],[Người phê duyệt]]="GĐNM 2", "STADA VN","2 factories"))</f>
        <v>2 factories</v>
      </c>
      <c r="P142" s="40" t="s">
        <v>429</v>
      </c>
      <c r="Q142" s="106"/>
      <c r="R142" s="41"/>
      <c r="S142" s="42"/>
      <c r="T142" s="3"/>
      <c r="U142" s="3"/>
      <c r="V142" s="18"/>
      <c r="W142" s="19"/>
      <c r="X142" s="19"/>
      <c r="Y142" s="19"/>
      <c r="Z142" s="19"/>
      <c r="AA142" s="19"/>
      <c r="AB142" s="19"/>
      <c r="AC142" s="19"/>
      <c r="AD142" s="19"/>
      <c r="AE142" s="19"/>
      <c r="AF142" s="19"/>
      <c r="AG142" s="19"/>
      <c r="AH142" s="19"/>
      <c r="AI142" s="19"/>
      <c r="AJ142" s="19"/>
      <c r="AK142" s="19"/>
      <c r="AL142" s="248"/>
      <c r="AM142" s="471"/>
      <c r="AN142" s="471"/>
      <c r="AO142" s="471"/>
      <c r="AP142" s="471"/>
      <c r="AQ142" s="471"/>
      <c r="AR142" s="471"/>
      <c r="AS142" s="471"/>
      <c r="AT142" s="471"/>
      <c r="AU142" s="471"/>
      <c r="AV142" s="471"/>
      <c r="AW142" s="369"/>
      <c r="AX142" s="369"/>
      <c r="AY142" s="369"/>
      <c r="AZ142" s="369"/>
      <c r="BA142" s="369"/>
      <c r="BB142" s="369"/>
      <c r="BC142" s="369"/>
      <c r="BD142" s="369"/>
      <c r="BE142" s="369"/>
      <c r="BF142" s="369"/>
      <c r="BG142" s="369"/>
      <c r="BH142" s="369"/>
      <c r="BI142" s="369"/>
      <c r="BJ142" s="369"/>
      <c r="BK142" s="369"/>
      <c r="BL142" s="369"/>
      <c r="BM142" s="369"/>
      <c r="BN142" s="369"/>
      <c r="BO142" s="369"/>
      <c r="BP142" s="369"/>
      <c r="BQ142" s="369"/>
      <c r="BR142" s="369"/>
      <c r="BS142" s="369"/>
      <c r="BT142" s="369"/>
      <c r="BU142" s="369"/>
      <c r="BV142" s="369"/>
      <c r="BW142" s="369"/>
      <c r="BX142" s="369"/>
      <c r="BY142" s="369"/>
      <c r="BZ142" s="369"/>
      <c r="CA142" s="369"/>
      <c r="CB142" s="369"/>
      <c r="CC142" s="369"/>
      <c r="CD142" s="369"/>
      <c r="CE142" s="369"/>
      <c r="CF142" s="369"/>
      <c r="CG142" s="369"/>
      <c r="CH142" s="369"/>
    </row>
    <row r="143" spans="1:86" ht="89.25" x14ac:dyDescent="0.3">
      <c r="A143" s="207">
        <v>139</v>
      </c>
      <c r="B143" s="278" t="s">
        <v>7820</v>
      </c>
      <c r="C143" s="265" t="s">
        <v>8185</v>
      </c>
      <c r="D143" s="37">
        <v>44711</v>
      </c>
      <c r="E143" s="52">
        <v>44725</v>
      </c>
      <c r="F143" s="52">
        <v>45821</v>
      </c>
      <c r="G143" s="52" t="s">
        <v>28</v>
      </c>
      <c r="H143" s="47" t="s">
        <v>217</v>
      </c>
      <c r="I143" s="35" t="s">
        <v>232</v>
      </c>
      <c r="J143" s="44" t="s">
        <v>7819</v>
      </c>
      <c r="K143" s="36" t="s">
        <v>364</v>
      </c>
      <c r="L143" s="36" t="s">
        <v>6354</v>
      </c>
      <c r="M143" s="45" t="str">
        <f t="shared" si="4"/>
        <v>01</v>
      </c>
      <c r="N143" s="40" t="s">
        <v>435</v>
      </c>
      <c r="O143" s="40" t="str">
        <f>IF(QM[[#This Row],[Người phê duyệt]]="GĐNM 1", "PME I",IF(QM[[#This Row],[Người phê duyệt]]="GĐNM 2", "STADA VN","2 factories"))</f>
        <v>2 factories</v>
      </c>
      <c r="P143" s="40" t="s">
        <v>429</v>
      </c>
      <c r="Q143" s="106" t="s">
        <v>444</v>
      </c>
      <c r="R143" s="41" t="s">
        <v>7856</v>
      </c>
      <c r="S143" s="42"/>
      <c r="T143" s="3" t="s">
        <v>6294</v>
      </c>
      <c r="U143" s="3" t="s">
        <v>6238</v>
      </c>
      <c r="V143" s="139" t="s">
        <v>7983</v>
      </c>
      <c r="W143" s="19"/>
      <c r="X143" s="19"/>
      <c r="Y143" s="19"/>
      <c r="Z143" s="19"/>
      <c r="AA143" s="19"/>
      <c r="AB143" s="19"/>
      <c r="AC143" s="19"/>
      <c r="AD143" s="19"/>
      <c r="AE143" s="19"/>
      <c r="AF143" s="19"/>
      <c r="AG143" s="19"/>
      <c r="AH143" s="19"/>
      <c r="AI143" s="19"/>
      <c r="AJ143" s="19"/>
      <c r="AK143" s="19"/>
      <c r="AL143" s="248"/>
      <c r="AM143" s="471"/>
      <c r="AN143" s="471"/>
      <c r="AO143" s="471"/>
      <c r="AP143" s="471"/>
      <c r="AQ143" s="471"/>
      <c r="AR143" s="471"/>
      <c r="AS143" s="471"/>
      <c r="AT143" s="471"/>
      <c r="AU143" s="471"/>
      <c r="AV143" s="471"/>
      <c r="AW143" s="369"/>
      <c r="AX143" s="369"/>
      <c r="AY143" s="369"/>
      <c r="AZ143" s="369"/>
      <c r="BA143" s="369"/>
      <c r="BB143" s="369"/>
      <c r="BC143" s="369" t="s">
        <v>448</v>
      </c>
      <c r="BD143" s="369" t="s">
        <v>448</v>
      </c>
      <c r="BE143" s="369" t="s">
        <v>449</v>
      </c>
      <c r="BF143" s="369"/>
      <c r="BG143" s="369"/>
      <c r="BH143" s="369"/>
      <c r="BI143" s="369"/>
      <c r="BJ143" s="369"/>
      <c r="BK143" s="369"/>
      <c r="BL143" s="369"/>
      <c r="BM143" s="369"/>
      <c r="BN143" s="369"/>
      <c r="BO143" s="369"/>
      <c r="BP143" s="369"/>
      <c r="BQ143" s="369"/>
      <c r="BR143" s="369"/>
      <c r="BS143" s="369"/>
      <c r="BT143" s="369"/>
      <c r="BU143" s="369"/>
      <c r="BV143" s="369"/>
      <c r="BW143" s="369"/>
      <c r="BX143" s="369"/>
      <c r="BY143" s="369"/>
      <c r="BZ143" s="369"/>
      <c r="CA143" s="369"/>
      <c r="CB143" s="369"/>
      <c r="CC143" s="369"/>
      <c r="CD143" s="369"/>
      <c r="CE143" s="369"/>
      <c r="CF143" s="369"/>
      <c r="CG143" s="369"/>
      <c r="CH143" s="369"/>
    </row>
    <row r="144" spans="1:86" ht="25.5" x14ac:dyDescent="0.3">
      <c r="A144" s="207">
        <v>140</v>
      </c>
      <c r="B144" s="278" t="s">
        <v>204</v>
      </c>
      <c r="C144" s="265" t="s">
        <v>205</v>
      </c>
      <c r="D144" s="37">
        <v>44418</v>
      </c>
      <c r="E144" s="52">
        <v>44422</v>
      </c>
      <c r="F144" s="52">
        <v>45518</v>
      </c>
      <c r="G144" s="52" t="s">
        <v>28</v>
      </c>
      <c r="H144" s="47" t="s">
        <v>217</v>
      </c>
      <c r="I144" s="35" t="s">
        <v>232</v>
      </c>
      <c r="J144" s="35" t="s">
        <v>351</v>
      </c>
      <c r="K144" s="36" t="s">
        <v>365</v>
      </c>
      <c r="L144" s="36"/>
      <c r="M144" s="45" t="str">
        <f t="shared" si="4"/>
        <v>01</v>
      </c>
      <c r="N144" s="40" t="s">
        <v>438</v>
      </c>
      <c r="O144" s="40" t="str">
        <f>IF(QM[[#This Row],[Người phê duyệt]]="GĐNM 1", "PME I",IF(QM[[#This Row],[Người phê duyệt]]="GĐNM 2", "STADA VN","2 factories"))</f>
        <v>2 factories</v>
      </c>
      <c r="P144" s="40" t="s">
        <v>429</v>
      </c>
      <c r="Q144" s="106"/>
      <c r="R144" s="41"/>
      <c r="S144" s="42"/>
      <c r="T144" s="3"/>
      <c r="U144" s="3"/>
      <c r="V144" s="18"/>
      <c r="W144" s="19"/>
      <c r="X144" s="19"/>
      <c r="Y144" s="19"/>
      <c r="Z144" s="19"/>
      <c r="AA144" s="19"/>
      <c r="AB144" s="19"/>
      <c r="AC144" s="19"/>
      <c r="AD144" s="19"/>
      <c r="AE144" s="19"/>
      <c r="AF144" s="19"/>
      <c r="AG144" s="19"/>
      <c r="AH144" s="19"/>
      <c r="AI144" s="19"/>
      <c r="AJ144" s="19"/>
      <c r="AK144" s="19"/>
      <c r="AL144" s="248"/>
      <c r="AM144" s="471"/>
      <c r="AN144" s="471"/>
      <c r="AO144" s="471"/>
      <c r="AP144" s="471"/>
      <c r="AQ144" s="471"/>
      <c r="AR144" s="471"/>
      <c r="AS144" s="471"/>
      <c r="AT144" s="471"/>
      <c r="AU144" s="471"/>
      <c r="AV144" s="471"/>
      <c r="AW144" s="369"/>
      <c r="AX144" s="369"/>
      <c r="AY144" s="369"/>
      <c r="AZ144" s="369"/>
      <c r="BA144" s="369"/>
      <c r="BB144" s="369"/>
      <c r="BC144" s="369"/>
      <c r="BD144" s="369"/>
      <c r="BE144" s="369"/>
      <c r="BF144" s="369"/>
      <c r="BG144" s="369"/>
      <c r="BH144" s="369"/>
      <c r="BI144" s="369"/>
      <c r="BJ144" s="369"/>
      <c r="BK144" s="369"/>
      <c r="BL144" s="369"/>
      <c r="BM144" s="369"/>
      <c r="BN144" s="369"/>
      <c r="BO144" s="369"/>
      <c r="BP144" s="369"/>
      <c r="BQ144" s="369"/>
      <c r="BR144" s="369"/>
      <c r="BS144" s="369"/>
      <c r="BT144" s="369"/>
      <c r="BU144" s="369"/>
      <c r="BV144" s="369"/>
      <c r="BW144" s="369"/>
      <c r="BX144" s="369"/>
      <c r="BY144" s="369"/>
      <c r="BZ144" s="369"/>
      <c r="CA144" s="369"/>
      <c r="CB144" s="369"/>
      <c r="CC144" s="369"/>
      <c r="CD144" s="369"/>
      <c r="CE144" s="369"/>
      <c r="CF144" s="369"/>
      <c r="CG144" s="369"/>
      <c r="CH144" s="369"/>
    </row>
    <row r="145" spans="1:86" ht="127.5" x14ac:dyDescent="0.3">
      <c r="A145" s="207">
        <v>141</v>
      </c>
      <c r="B145" s="278" t="s">
        <v>206</v>
      </c>
      <c r="C145" s="265" t="s">
        <v>6899</v>
      </c>
      <c r="D145" s="37">
        <v>44504</v>
      </c>
      <c r="E145" s="52">
        <v>44510</v>
      </c>
      <c r="F145" s="52">
        <v>45606</v>
      </c>
      <c r="G145" s="52" t="s">
        <v>28</v>
      </c>
      <c r="H145" s="36" t="s">
        <v>217</v>
      </c>
      <c r="I145" s="35" t="s">
        <v>232</v>
      </c>
      <c r="J145" s="35" t="s">
        <v>351</v>
      </c>
      <c r="K145" s="36" t="s">
        <v>6900</v>
      </c>
      <c r="L145" s="36" t="s">
        <v>417</v>
      </c>
      <c r="M145" s="45" t="str">
        <f t="shared" si="4"/>
        <v>01</v>
      </c>
      <c r="N145" s="40" t="s">
        <v>440</v>
      </c>
      <c r="O145" s="40" t="str">
        <f>IF(QM[[#This Row],[Người phê duyệt]]="GĐNM 1", "PME I",IF(QM[[#This Row],[Người phê duyệt]]="GĐNM 2", "STADA VN","2 factories"))</f>
        <v>2 factories</v>
      </c>
      <c r="P145" s="40" t="s">
        <v>440</v>
      </c>
      <c r="Q145" s="106"/>
      <c r="R145" s="41" t="s">
        <v>7165</v>
      </c>
      <c r="S145" s="42"/>
      <c r="T145" s="3"/>
      <c r="U145" s="3"/>
      <c r="V145" s="139"/>
      <c r="W145" s="19"/>
      <c r="X145" s="19"/>
      <c r="Y145" s="19"/>
      <c r="Z145" s="19"/>
      <c r="AA145" s="19"/>
      <c r="AB145" s="19"/>
      <c r="AC145" s="19"/>
      <c r="AD145" s="19"/>
      <c r="AE145" s="19"/>
      <c r="AF145" s="19"/>
      <c r="AG145" s="19"/>
      <c r="AH145" s="19"/>
      <c r="AI145" s="19"/>
      <c r="AJ145" s="19"/>
      <c r="AK145" s="19"/>
      <c r="AL145" s="248"/>
      <c r="AM145" s="471"/>
      <c r="AN145" s="471"/>
      <c r="AO145" s="471"/>
      <c r="AP145" s="471"/>
      <c r="AQ145" s="471"/>
      <c r="AR145" s="471"/>
      <c r="AS145" s="471"/>
      <c r="AT145" s="471"/>
      <c r="AU145" s="471"/>
      <c r="AV145" s="471"/>
      <c r="AW145" s="369"/>
      <c r="AX145" s="369"/>
      <c r="AY145" s="369"/>
      <c r="AZ145" s="369"/>
      <c r="BA145" s="369"/>
      <c r="BB145" s="369"/>
      <c r="BC145" s="369"/>
      <c r="BD145" s="369"/>
      <c r="BE145" s="369"/>
      <c r="BF145" s="369"/>
      <c r="BG145" s="369"/>
      <c r="BH145" s="369"/>
      <c r="BI145" s="369"/>
      <c r="BJ145" s="369"/>
      <c r="BK145" s="369"/>
      <c r="BL145" s="369"/>
      <c r="BM145" s="369"/>
      <c r="BN145" s="369"/>
      <c r="BO145" s="369"/>
      <c r="BP145" s="369"/>
      <c r="BQ145" s="369"/>
      <c r="BR145" s="369"/>
      <c r="BS145" s="369"/>
      <c r="BT145" s="369"/>
      <c r="BU145" s="369"/>
      <c r="BV145" s="369"/>
      <c r="BW145" s="369"/>
      <c r="BX145" s="369"/>
      <c r="BY145" s="369"/>
      <c r="BZ145" s="369"/>
      <c r="CA145" s="369"/>
      <c r="CB145" s="369"/>
      <c r="CC145" s="369"/>
      <c r="CD145" s="369"/>
      <c r="CE145" s="369"/>
      <c r="CF145" s="369"/>
      <c r="CG145" s="369"/>
      <c r="CH145" s="369"/>
    </row>
    <row r="146" spans="1:86" ht="153" x14ac:dyDescent="0.3">
      <c r="A146" s="207">
        <v>142</v>
      </c>
      <c r="B146" s="279" t="s">
        <v>207</v>
      </c>
      <c r="C146" s="214" t="s">
        <v>208</v>
      </c>
      <c r="D146" s="37">
        <v>44512</v>
      </c>
      <c r="E146" s="37">
        <v>44524</v>
      </c>
      <c r="F146" s="37">
        <v>45620</v>
      </c>
      <c r="G146" s="37" t="s">
        <v>28</v>
      </c>
      <c r="H146" s="36" t="s">
        <v>217</v>
      </c>
      <c r="I146" s="35" t="s">
        <v>232</v>
      </c>
      <c r="J146" s="35" t="s">
        <v>351</v>
      </c>
      <c r="K146" s="36" t="s">
        <v>366</v>
      </c>
      <c r="L146" s="36"/>
      <c r="M146" s="45" t="str">
        <f t="shared" si="4"/>
        <v>01</v>
      </c>
      <c r="N146" s="40" t="s">
        <v>428</v>
      </c>
      <c r="O146" s="40" t="str">
        <f>IF(QM[[#This Row],[Người phê duyệt]]="GĐNM 1", "PME I",IF(QM[[#This Row],[Người phê duyệt]]="GĐNM 2", "STADA VN","2 factories"))</f>
        <v>2 factories</v>
      </c>
      <c r="P146" s="40" t="s">
        <v>429</v>
      </c>
      <c r="Q146" s="106"/>
      <c r="R146" s="41" t="s">
        <v>7166</v>
      </c>
      <c r="S146" s="42"/>
      <c r="T146" s="3"/>
      <c r="U146" s="3"/>
      <c r="V146" s="139"/>
      <c r="W146" s="19"/>
      <c r="X146" s="19"/>
      <c r="Y146" s="19"/>
      <c r="Z146" s="19"/>
      <c r="AA146" s="19"/>
      <c r="AB146" s="19"/>
      <c r="AC146" s="19"/>
      <c r="AD146" s="19"/>
      <c r="AE146" s="19"/>
      <c r="AF146" s="19"/>
      <c r="AG146" s="19"/>
      <c r="AH146" s="19"/>
      <c r="AI146" s="19"/>
      <c r="AJ146" s="19"/>
      <c r="AK146" s="19"/>
      <c r="AL146" s="248"/>
      <c r="AM146" s="471"/>
      <c r="AN146" s="471"/>
      <c r="AO146" s="471"/>
      <c r="AP146" s="471"/>
      <c r="AQ146" s="471"/>
      <c r="AR146" s="471"/>
      <c r="AS146" s="471"/>
      <c r="AT146" s="471"/>
      <c r="AU146" s="471"/>
      <c r="AV146" s="471"/>
      <c r="AW146" s="369"/>
      <c r="AX146" s="369"/>
      <c r="AY146" s="369"/>
      <c r="AZ146" s="369"/>
      <c r="BA146" s="369"/>
      <c r="BB146" s="369"/>
      <c r="BC146" s="369"/>
      <c r="BD146" s="369"/>
      <c r="BE146" s="369"/>
      <c r="BF146" s="369"/>
      <c r="BG146" s="369"/>
      <c r="BH146" s="369"/>
      <c r="BI146" s="369"/>
      <c r="BJ146" s="369"/>
      <c r="BK146" s="369"/>
      <c r="BL146" s="369"/>
      <c r="BM146" s="369"/>
      <c r="BN146" s="369"/>
      <c r="BO146" s="369"/>
      <c r="BP146" s="369"/>
      <c r="BQ146" s="369"/>
      <c r="BR146" s="369"/>
      <c r="BS146" s="369"/>
      <c r="BT146" s="369"/>
      <c r="BU146" s="369"/>
      <c r="BV146" s="369"/>
      <c r="BW146" s="369"/>
      <c r="BX146" s="369"/>
      <c r="BY146" s="369"/>
      <c r="BZ146" s="369"/>
      <c r="CA146" s="369"/>
      <c r="CB146" s="369"/>
      <c r="CC146" s="369"/>
      <c r="CD146" s="369"/>
      <c r="CE146" s="369"/>
      <c r="CF146" s="369"/>
      <c r="CG146" s="369"/>
      <c r="CH146" s="369"/>
    </row>
    <row r="147" spans="1:86" ht="51" x14ac:dyDescent="0.3">
      <c r="A147" s="207">
        <v>143</v>
      </c>
      <c r="B147" s="278" t="s">
        <v>210</v>
      </c>
      <c r="C147" s="265" t="s">
        <v>211</v>
      </c>
      <c r="D147" s="43" t="s">
        <v>423</v>
      </c>
      <c r="E147" s="52">
        <v>44418</v>
      </c>
      <c r="F147" s="52">
        <v>45514</v>
      </c>
      <c r="G147" s="52" t="s">
        <v>28</v>
      </c>
      <c r="H147" s="36" t="s">
        <v>217</v>
      </c>
      <c r="I147" s="35" t="s">
        <v>232</v>
      </c>
      <c r="J147" s="35" t="s">
        <v>351</v>
      </c>
      <c r="K147" s="38" t="s">
        <v>367</v>
      </c>
      <c r="L147" s="36"/>
      <c r="M147" s="45" t="str">
        <f t="shared" si="4"/>
        <v>01</v>
      </c>
      <c r="N147" s="40" t="s">
        <v>428</v>
      </c>
      <c r="O147" s="40" t="str">
        <f>IF(QM[[#This Row],[Người phê duyệt]]="GĐNM 1", "PME I",IF(QM[[#This Row],[Người phê duyệt]]="GĐNM 2", "STADA VN","2 factories"))</f>
        <v>2 factories</v>
      </c>
      <c r="P147" s="40" t="s">
        <v>428</v>
      </c>
      <c r="Q147" s="106"/>
      <c r="R147" s="41"/>
      <c r="S147" s="42"/>
      <c r="T147" s="3"/>
      <c r="U147" s="3"/>
      <c r="V147" s="18"/>
      <c r="W147" s="19"/>
      <c r="X147" s="19"/>
      <c r="Y147" s="19"/>
      <c r="Z147" s="19"/>
      <c r="AA147" s="19"/>
      <c r="AB147" s="19"/>
      <c r="AC147" s="19"/>
      <c r="AD147" s="19"/>
      <c r="AE147" s="19" t="s">
        <v>451</v>
      </c>
      <c r="AF147" s="19" t="s">
        <v>451</v>
      </c>
      <c r="AG147" s="19" t="s">
        <v>451</v>
      </c>
      <c r="AH147" s="19" t="s">
        <v>447</v>
      </c>
      <c r="AI147" s="19" t="s">
        <v>447</v>
      </c>
      <c r="AJ147" s="19" t="s">
        <v>447</v>
      </c>
      <c r="AK147" s="19" t="s">
        <v>447</v>
      </c>
      <c r="AL147" s="248" t="s">
        <v>447</v>
      </c>
      <c r="AM147" s="248" t="s">
        <v>447</v>
      </c>
      <c r="AN147" s="248"/>
      <c r="AO147" s="248"/>
      <c r="AP147" s="248"/>
      <c r="AQ147" s="248"/>
      <c r="AR147" s="248"/>
      <c r="AS147" s="248"/>
      <c r="AT147" s="248"/>
      <c r="AU147" s="248"/>
      <c r="AV147" s="248"/>
      <c r="AW147" s="369"/>
      <c r="AX147" s="369"/>
      <c r="AY147" s="369"/>
      <c r="AZ147" s="369"/>
      <c r="BA147" s="369"/>
      <c r="BB147" s="369"/>
      <c r="BC147" s="369"/>
      <c r="BD147" s="369"/>
      <c r="BE147" s="369"/>
      <c r="BF147" s="369"/>
      <c r="BG147" s="369"/>
      <c r="BH147" s="369"/>
      <c r="BI147" s="369"/>
      <c r="BJ147" s="369"/>
      <c r="BK147" s="369"/>
      <c r="BL147" s="369"/>
      <c r="BM147" s="369"/>
      <c r="BN147" s="369"/>
      <c r="BO147" s="369"/>
      <c r="BP147" s="369"/>
      <c r="BQ147" s="369"/>
      <c r="BR147" s="369"/>
      <c r="BS147" s="369"/>
      <c r="BT147" s="369"/>
      <c r="BU147" s="369"/>
      <c r="BV147" s="369"/>
      <c r="BW147" s="369"/>
      <c r="BX147" s="369"/>
      <c r="BY147" s="369"/>
      <c r="BZ147" s="369"/>
      <c r="CA147" s="369"/>
      <c r="CB147" s="369"/>
      <c r="CC147" s="369"/>
      <c r="CD147" s="369"/>
      <c r="CE147" s="369"/>
      <c r="CF147" s="369"/>
      <c r="CG147" s="369"/>
      <c r="CH147" s="369"/>
    </row>
    <row r="148" spans="1:86" ht="51" x14ac:dyDescent="0.3">
      <c r="A148" s="207">
        <v>144</v>
      </c>
      <c r="B148" s="278" t="s">
        <v>212</v>
      </c>
      <c r="C148" s="265" t="s">
        <v>441</v>
      </c>
      <c r="D148" s="37">
        <v>44467</v>
      </c>
      <c r="E148" s="52">
        <v>44470</v>
      </c>
      <c r="F148" s="52">
        <v>45566</v>
      </c>
      <c r="G148" s="52" t="s">
        <v>28</v>
      </c>
      <c r="H148" s="36" t="s">
        <v>217</v>
      </c>
      <c r="I148" s="35" t="s">
        <v>232</v>
      </c>
      <c r="J148" s="35" t="s">
        <v>351</v>
      </c>
      <c r="K148" s="36" t="s">
        <v>368</v>
      </c>
      <c r="L148" s="36"/>
      <c r="M148" s="45" t="str">
        <f t="shared" si="4"/>
        <v>01</v>
      </c>
      <c r="N148" s="40" t="s">
        <v>438</v>
      </c>
      <c r="O148" s="40" t="str">
        <f>IF(QM[[#This Row],[Người phê duyệt]]="GĐNM 1", "PME I",IF(QM[[#This Row],[Người phê duyệt]]="GĐNM 2", "STADA VN","2 factories"))</f>
        <v>2 factories</v>
      </c>
      <c r="P148" s="40" t="s">
        <v>429</v>
      </c>
      <c r="Q148" s="106" t="s">
        <v>7822</v>
      </c>
      <c r="R148" s="41" t="s">
        <v>7823</v>
      </c>
      <c r="S148" s="42">
        <v>44925</v>
      </c>
      <c r="T148" s="3"/>
      <c r="U148" s="3"/>
      <c r="V148" s="18"/>
      <c r="W148" s="19"/>
      <c r="X148" s="19"/>
      <c r="Y148" s="19"/>
      <c r="Z148" s="19"/>
      <c r="AA148" s="19"/>
      <c r="AB148" s="19"/>
      <c r="AC148" s="19"/>
      <c r="AD148" s="19"/>
      <c r="AE148" s="19"/>
      <c r="AF148" s="19"/>
      <c r="AG148" s="19"/>
      <c r="AH148" s="19"/>
      <c r="AI148" s="19"/>
      <c r="AJ148" s="19"/>
      <c r="AK148" s="19"/>
      <c r="AL148" s="248"/>
      <c r="AM148" s="471"/>
      <c r="AN148" s="471"/>
      <c r="AO148" s="471"/>
      <c r="AP148" s="471"/>
      <c r="AQ148" s="471"/>
      <c r="AR148" s="471"/>
      <c r="AS148" s="471"/>
      <c r="AT148" s="471"/>
      <c r="AU148" s="471"/>
      <c r="AV148" s="471"/>
      <c r="AW148" s="369"/>
      <c r="AX148" s="369"/>
      <c r="AY148" s="369"/>
      <c r="AZ148" s="369"/>
      <c r="BA148" s="369"/>
      <c r="BB148" s="369"/>
      <c r="BC148" s="369" t="s">
        <v>451</v>
      </c>
      <c r="BD148" s="369" t="s">
        <v>451</v>
      </c>
      <c r="BE148" s="369" t="s">
        <v>451</v>
      </c>
      <c r="BF148" s="369" t="s">
        <v>451</v>
      </c>
      <c r="BG148" s="369"/>
      <c r="BH148" s="369"/>
      <c r="BI148" s="369"/>
      <c r="BJ148" s="369"/>
      <c r="BK148" s="369"/>
      <c r="BL148" s="369"/>
      <c r="BM148" s="369"/>
      <c r="BN148" s="369"/>
      <c r="BO148" s="369"/>
      <c r="BP148" s="369"/>
      <c r="BQ148" s="369"/>
      <c r="BR148" s="369"/>
      <c r="BS148" s="369"/>
      <c r="BT148" s="369"/>
      <c r="BU148" s="369"/>
      <c r="BV148" s="369"/>
      <c r="BW148" s="369"/>
      <c r="BX148" s="369"/>
      <c r="BY148" s="369"/>
      <c r="BZ148" s="369"/>
      <c r="CA148" s="369"/>
      <c r="CB148" s="369"/>
      <c r="CC148" s="369"/>
      <c r="CD148" s="369"/>
      <c r="CE148" s="369"/>
      <c r="CF148" s="369"/>
      <c r="CG148" s="369"/>
      <c r="CH148" s="369"/>
    </row>
    <row r="149" spans="1:86" ht="102" x14ac:dyDescent="0.3">
      <c r="A149" s="207">
        <v>145</v>
      </c>
      <c r="B149" s="278" t="s">
        <v>213</v>
      </c>
      <c r="C149" s="265" t="s">
        <v>214</v>
      </c>
      <c r="D149" s="37">
        <v>44512</v>
      </c>
      <c r="E149" s="52">
        <v>44515</v>
      </c>
      <c r="F149" s="52">
        <v>45611</v>
      </c>
      <c r="G149" s="52"/>
      <c r="H149" s="36" t="s">
        <v>217</v>
      </c>
      <c r="I149" s="35" t="s">
        <v>232</v>
      </c>
      <c r="J149" s="35" t="s">
        <v>351</v>
      </c>
      <c r="K149" s="36" t="s">
        <v>6857</v>
      </c>
      <c r="L149" s="36" t="s">
        <v>418</v>
      </c>
      <c r="M149" s="45" t="str">
        <f t="shared" si="4"/>
        <v>01</v>
      </c>
      <c r="N149" s="40" t="s">
        <v>432</v>
      </c>
      <c r="O149" s="40" t="str">
        <f>IF(QM[[#This Row],[Người phê duyệt]]="GĐNM 1", "PME I",IF(QM[[#This Row],[Người phê duyệt]]="GĐNM 2", "STADA VN","2 factories"))</f>
        <v>2 factories</v>
      </c>
      <c r="P149" s="40" t="s">
        <v>429</v>
      </c>
      <c r="Q149" s="106"/>
      <c r="R149" s="41" t="s">
        <v>7167</v>
      </c>
      <c r="S149" s="42"/>
      <c r="T149" s="3"/>
      <c r="U149" s="3"/>
      <c r="V149" s="139"/>
      <c r="W149" s="19" t="s">
        <v>451</v>
      </c>
      <c r="X149" s="19" t="s">
        <v>451</v>
      </c>
      <c r="Y149" s="19" t="s">
        <v>451</v>
      </c>
      <c r="Z149" s="19" t="s">
        <v>451</v>
      </c>
      <c r="AA149" s="19" t="s">
        <v>447</v>
      </c>
      <c r="AB149" s="19" t="s">
        <v>448</v>
      </c>
      <c r="AC149" s="19" t="s">
        <v>450</v>
      </c>
      <c r="AD149" s="19"/>
      <c r="AE149" s="19"/>
      <c r="AF149" s="19"/>
      <c r="AG149" s="19"/>
      <c r="AH149" s="19"/>
      <c r="AI149" s="19"/>
      <c r="AJ149" s="19"/>
      <c r="AK149" s="19"/>
      <c r="AL149" s="248"/>
      <c r="AM149" s="471"/>
      <c r="AN149" s="471"/>
      <c r="AO149" s="471"/>
      <c r="AP149" s="471"/>
      <c r="AQ149" s="471"/>
      <c r="AR149" s="471"/>
      <c r="AS149" s="471"/>
      <c r="AT149" s="471"/>
      <c r="AU149" s="471"/>
      <c r="AV149" s="471"/>
      <c r="AW149" s="369"/>
      <c r="AX149" s="369"/>
      <c r="AY149" s="369"/>
      <c r="AZ149" s="369"/>
      <c r="BA149" s="369"/>
      <c r="BB149" s="369"/>
      <c r="BC149" s="369"/>
      <c r="BD149" s="369"/>
      <c r="BE149" s="369"/>
      <c r="BF149" s="369"/>
      <c r="BG149" s="369"/>
      <c r="BH149" s="369"/>
      <c r="BI149" s="369"/>
      <c r="BJ149" s="369"/>
      <c r="BK149" s="369"/>
      <c r="BL149" s="369"/>
      <c r="BM149" s="369"/>
      <c r="BN149" s="369"/>
      <c r="BO149" s="369"/>
      <c r="BP149" s="369"/>
      <c r="BQ149" s="369"/>
      <c r="BR149" s="369"/>
      <c r="BS149" s="369"/>
      <c r="BT149" s="369"/>
      <c r="BU149" s="369"/>
      <c r="BV149" s="369"/>
      <c r="BW149" s="369"/>
      <c r="BX149" s="369"/>
      <c r="BY149" s="369"/>
      <c r="BZ149" s="369"/>
      <c r="CA149" s="369"/>
      <c r="CB149" s="369"/>
      <c r="CC149" s="369"/>
      <c r="CD149" s="369"/>
      <c r="CE149" s="369"/>
      <c r="CF149" s="369"/>
      <c r="CG149" s="369"/>
      <c r="CH149" s="369"/>
    </row>
    <row r="150" spans="1:86" ht="127.5" x14ac:dyDescent="0.3">
      <c r="A150" s="282">
        <v>146</v>
      </c>
      <c r="B150" s="278" t="s">
        <v>6912</v>
      </c>
      <c r="C150" s="265" t="s">
        <v>8329</v>
      </c>
      <c r="D150" s="292">
        <v>44721</v>
      </c>
      <c r="E150" s="52">
        <v>44725</v>
      </c>
      <c r="F150" s="293">
        <v>45821</v>
      </c>
      <c r="G150" s="52" t="s">
        <v>28</v>
      </c>
      <c r="H150" s="41" t="s">
        <v>8330</v>
      </c>
      <c r="I150" s="58" t="s">
        <v>232</v>
      </c>
      <c r="J150" s="35" t="s">
        <v>351</v>
      </c>
      <c r="K150" s="41" t="s">
        <v>8331</v>
      </c>
      <c r="L150" s="289"/>
      <c r="M150" s="294" t="str">
        <f>LEFT(B150,2)</f>
        <v>01</v>
      </c>
      <c r="N150" s="40" t="s">
        <v>432</v>
      </c>
      <c r="O150" s="40" t="str">
        <f>IF(QM[[#This Row],[Người phê duyệt]]="GĐNM 1", "PME I",IF(QM[[#This Row],[Người phê duyệt]]="GĐNM 2", "STADA VN","2 factories"))</f>
        <v>2 factories</v>
      </c>
      <c r="P150" s="40" t="s">
        <v>429</v>
      </c>
      <c r="Q150" s="106" t="s">
        <v>445</v>
      </c>
      <c r="R150" s="295"/>
      <c r="S150" s="296"/>
      <c r="T150" s="3" t="s">
        <v>6190</v>
      </c>
      <c r="U150" s="20" t="s">
        <v>6238</v>
      </c>
      <c r="V150" s="139" t="s">
        <v>8241</v>
      </c>
      <c r="W150" s="297"/>
      <c r="X150" s="297"/>
      <c r="Y150" s="297"/>
      <c r="Z150" s="297"/>
      <c r="AA150" s="297"/>
      <c r="AB150" s="297"/>
      <c r="AC150" s="297"/>
      <c r="AD150" s="297"/>
      <c r="AE150" s="297"/>
      <c r="AF150" s="297" t="s">
        <v>451</v>
      </c>
      <c r="AG150" s="297" t="s">
        <v>451</v>
      </c>
      <c r="AH150" s="297" t="s">
        <v>451</v>
      </c>
      <c r="AI150" s="297" t="s">
        <v>451</v>
      </c>
      <c r="AJ150" s="297" t="s">
        <v>451</v>
      </c>
      <c r="AK150" s="297" t="s">
        <v>451</v>
      </c>
      <c r="AL150" s="472" t="s">
        <v>451</v>
      </c>
      <c r="AM150" s="472" t="s">
        <v>451</v>
      </c>
      <c r="AN150" s="472" t="s">
        <v>451</v>
      </c>
      <c r="AO150" s="472" t="s">
        <v>451</v>
      </c>
      <c r="AP150" s="472" t="s">
        <v>451</v>
      </c>
      <c r="AQ150" s="472" t="s">
        <v>451</v>
      </c>
      <c r="AR150" s="472" t="s">
        <v>451</v>
      </c>
      <c r="AS150" s="472" t="s">
        <v>451</v>
      </c>
      <c r="AT150" s="472" t="s">
        <v>451</v>
      </c>
      <c r="AU150" s="472" t="s">
        <v>451</v>
      </c>
      <c r="AV150" s="472" t="s">
        <v>451</v>
      </c>
      <c r="AW150" s="471" t="s">
        <v>451</v>
      </c>
      <c r="AX150" s="471" t="s">
        <v>451</v>
      </c>
      <c r="AY150" s="471" t="s">
        <v>451</v>
      </c>
      <c r="AZ150" s="471" t="s">
        <v>451</v>
      </c>
      <c r="BA150" s="471" t="s">
        <v>451</v>
      </c>
      <c r="BB150" s="471" t="s">
        <v>451</v>
      </c>
      <c r="BC150" s="471" t="s">
        <v>447</v>
      </c>
      <c r="BD150" s="471" t="s">
        <v>447</v>
      </c>
      <c r="BE150" s="471" t="s">
        <v>448</v>
      </c>
      <c r="BF150" s="471" t="s">
        <v>449</v>
      </c>
      <c r="BG150" s="369"/>
      <c r="BH150" s="369"/>
      <c r="BI150" s="369"/>
      <c r="BJ150" s="369"/>
      <c r="BK150" s="369"/>
      <c r="BL150" s="369"/>
      <c r="BM150" s="369"/>
      <c r="BN150" s="369"/>
      <c r="BO150" s="369"/>
      <c r="BP150" s="369"/>
      <c r="BQ150" s="369"/>
      <c r="BR150" s="369"/>
      <c r="BS150" s="369"/>
      <c r="BT150" s="369"/>
      <c r="BU150" s="369"/>
      <c r="BV150" s="369"/>
      <c r="BW150" s="369"/>
      <c r="BX150" s="369"/>
      <c r="BY150" s="369"/>
      <c r="BZ150" s="369"/>
      <c r="CA150" s="369"/>
      <c r="CB150" s="369"/>
      <c r="CC150" s="369"/>
      <c r="CD150" s="369"/>
      <c r="CE150" s="369"/>
      <c r="CF150" s="369"/>
      <c r="CG150" s="369"/>
      <c r="CH150" s="369"/>
    </row>
    <row r="151" spans="1:86" ht="63.75" x14ac:dyDescent="0.3">
      <c r="A151" s="207">
        <v>147</v>
      </c>
      <c r="B151" s="278" t="s">
        <v>215</v>
      </c>
      <c r="C151" s="265" t="s">
        <v>216</v>
      </c>
      <c r="D151" s="37">
        <v>44464</v>
      </c>
      <c r="E151" s="52">
        <v>44467</v>
      </c>
      <c r="F151" s="52">
        <v>45563</v>
      </c>
      <c r="G151" s="52" t="s">
        <v>28</v>
      </c>
      <c r="H151" s="36" t="s">
        <v>231</v>
      </c>
      <c r="I151" s="35" t="s">
        <v>232</v>
      </c>
      <c r="J151" s="35" t="s">
        <v>351</v>
      </c>
      <c r="K151" s="36" t="s">
        <v>369</v>
      </c>
      <c r="L151" s="36"/>
      <c r="M151" s="45" t="str">
        <f t="shared" si="4"/>
        <v>01</v>
      </c>
      <c r="N151" s="40" t="s">
        <v>438</v>
      </c>
      <c r="O151" s="40" t="str">
        <f>IF(QM[[#This Row],[Người phê duyệt]]="GĐNM 1", "PME I",IF(QM[[#This Row],[Người phê duyệt]]="GĐNM 2", "STADA VN","2 factories"))</f>
        <v>PME I</v>
      </c>
      <c r="P151" s="40" t="s">
        <v>431</v>
      </c>
      <c r="Q151" s="106"/>
      <c r="R151" s="41" t="s">
        <v>6302</v>
      </c>
      <c r="S151" s="42"/>
      <c r="T151" s="3"/>
      <c r="U151" s="3"/>
      <c r="V151" s="18"/>
      <c r="W151" s="19" t="s">
        <v>449</v>
      </c>
      <c r="X151" s="19"/>
      <c r="Y151" s="19"/>
      <c r="Z151" s="19"/>
      <c r="AA151" s="19"/>
      <c r="AB151" s="19"/>
      <c r="AC151" s="19"/>
      <c r="AD151" s="19"/>
      <c r="AE151" s="19"/>
      <c r="AF151" s="19"/>
      <c r="AG151" s="19"/>
      <c r="AH151" s="19"/>
      <c r="AI151" s="19"/>
      <c r="AJ151" s="19"/>
      <c r="AK151" s="19"/>
      <c r="AL151" s="248"/>
      <c r="AM151" s="471"/>
      <c r="AN151" s="471"/>
      <c r="AO151" s="471"/>
      <c r="AP151" s="471"/>
      <c r="AQ151" s="471"/>
      <c r="AR151" s="471"/>
      <c r="AS151" s="471"/>
      <c r="AT151" s="471"/>
      <c r="AU151" s="471"/>
      <c r="AV151" s="471"/>
      <c r="AW151" s="369"/>
      <c r="AX151" s="369"/>
      <c r="AY151" s="369"/>
      <c r="AZ151" s="369"/>
      <c r="BA151" s="369"/>
      <c r="BB151" s="369"/>
      <c r="BC151" s="369"/>
      <c r="BD151" s="369"/>
      <c r="BE151" s="369"/>
      <c r="BF151" s="369"/>
      <c r="BG151" s="369"/>
      <c r="BH151" s="369"/>
      <c r="BI151" s="369"/>
      <c r="BJ151" s="369"/>
      <c r="BK151" s="369"/>
      <c r="BL151" s="369"/>
      <c r="BM151" s="369"/>
      <c r="BN151" s="369"/>
      <c r="BO151" s="369"/>
      <c r="BP151" s="369"/>
      <c r="BQ151" s="369"/>
      <c r="BR151" s="369"/>
      <c r="BS151" s="369"/>
      <c r="BT151" s="369"/>
      <c r="BU151" s="369"/>
      <c r="BV151" s="369"/>
      <c r="BW151" s="369"/>
      <c r="BX151" s="369"/>
      <c r="BY151" s="369"/>
      <c r="BZ151" s="369"/>
      <c r="CA151" s="369"/>
      <c r="CB151" s="369"/>
      <c r="CC151" s="369"/>
      <c r="CD151" s="369"/>
      <c r="CE151" s="369"/>
      <c r="CF151" s="369"/>
      <c r="CG151" s="369"/>
      <c r="CH151" s="369"/>
    </row>
    <row r="152" spans="1:86" s="310" customFormat="1" ht="70.5" customHeight="1" x14ac:dyDescent="0.3">
      <c r="A152" s="361">
        <v>148</v>
      </c>
      <c r="B152" s="278" t="s">
        <v>7818</v>
      </c>
      <c r="C152" s="265" t="s">
        <v>7353</v>
      </c>
      <c r="D152" s="362">
        <v>44706</v>
      </c>
      <c r="E152" s="52">
        <v>44713</v>
      </c>
      <c r="F152" s="363">
        <v>45809</v>
      </c>
      <c r="G152" s="52" t="s">
        <v>28</v>
      </c>
      <c r="H152" s="36" t="s">
        <v>217</v>
      </c>
      <c r="I152" s="101" t="s">
        <v>232</v>
      </c>
      <c r="J152" s="106" t="s">
        <v>7817</v>
      </c>
      <c r="K152" s="41" t="s">
        <v>7944</v>
      </c>
      <c r="L152" s="41" t="s">
        <v>7816</v>
      </c>
      <c r="M152" s="364" t="str">
        <f t="shared" ref="M152:M157" si="5">LEFT(B152,2)</f>
        <v>01</v>
      </c>
      <c r="N152" s="35" t="s">
        <v>435</v>
      </c>
      <c r="O152" s="88" t="str">
        <f>IF(QM[[#This Row],[Người phê duyệt]]="GĐNM 1", "PME I",IF(QM[[#This Row],[Người phê duyệt]]="GĐNM 2", "STADA VN","2 factories"))</f>
        <v>2 factories</v>
      </c>
      <c r="P152" s="40" t="s">
        <v>429</v>
      </c>
      <c r="Q152" s="106" t="s">
        <v>444</v>
      </c>
      <c r="R152" s="41" t="s">
        <v>7559</v>
      </c>
      <c r="S152" s="365"/>
      <c r="T152" s="3"/>
      <c r="U152" s="3"/>
      <c r="V152" s="139"/>
      <c r="W152" s="366"/>
      <c r="X152" s="366"/>
      <c r="Y152" s="366"/>
      <c r="Z152" s="366"/>
      <c r="AA152" s="366"/>
      <c r="AB152" s="366"/>
      <c r="AC152" s="366"/>
      <c r="AD152" s="366"/>
      <c r="AE152" s="366"/>
      <c r="AF152" s="366" t="s">
        <v>451</v>
      </c>
      <c r="AG152" s="366" t="s">
        <v>451</v>
      </c>
      <c r="AH152" s="366" t="s">
        <v>451</v>
      </c>
      <c r="AI152" s="366" t="s">
        <v>451</v>
      </c>
      <c r="AJ152" s="366" t="s">
        <v>451</v>
      </c>
      <c r="AK152" s="366" t="s">
        <v>451</v>
      </c>
      <c r="AL152" s="473" t="s">
        <v>451</v>
      </c>
      <c r="AM152" s="473" t="s">
        <v>451</v>
      </c>
      <c r="AN152" s="473" t="s">
        <v>451</v>
      </c>
      <c r="AO152" s="473" t="s">
        <v>447</v>
      </c>
      <c r="AP152" s="473" t="s">
        <v>448</v>
      </c>
      <c r="AQ152" s="473" t="s">
        <v>449</v>
      </c>
      <c r="AR152" s="473"/>
      <c r="AS152" s="473"/>
      <c r="AT152" s="473"/>
      <c r="AU152" s="473" t="s">
        <v>447</v>
      </c>
      <c r="AV152" s="473" t="s">
        <v>447</v>
      </c>
      <c r="AW152" s="471" t="s">
        <v>447</v>
      </c>
      <c r="AX152" s="471" t="s">
        <v>447</v>
      </c>
      <c r="AY152" s="471" t="s">
        <v>447</v>
      </c>
      <c r="AZ152" s="471" t="s">
        <v>447</v>
      </c>
      <c r="BA152" s="471" t="s">
        <v>447</v>
      </c>
      <c r="BB152" s="471" t="s">
        <v>447</v>
      </c>
      <c r="BC152" s="471" t="s">
        <v>449</v>
      </c>
      <c r="BD152" s="471"/>
      <c r="BE152" s="471"/>
      <c r="BF152" s="471"/>
      <c r="BG152" s="369"/>
      <c r="BH152" s="369"/>
      <c r="BI152" s="369"/>
      <c r="BJ152" s="369"/>
      <c r="BK152" s="369"/>
      <c r="BL152" s="369"/>
      <c r="BM152" s="369"/>
      <c r="BN152" s="369"/>
      <c r="BO152" s="369"/>
      <c r="BP152" s="369"/>
      <c r="BQ152" s="369"/>
      <c r="BR152" s="369"/>
      <c r="BS152" s="369"/>
      <c r="BT152" s="369"/>
      <c r="BU152" s="369"/>
      <c r="BV152" s="369"/>
      <c r="BW152" s="369"/>
      <c r="BX152" s="369"/>
      <c r="BY152" s="369"/>
      <c r="BZ152" s="369"/>
      <c r="CA152" s="369"/>
      <c r="CB152" s="369"/>
      <c r="CC152" s="369"/>
      <c r="CD152" s="369"/>
      <c r="CE152" s="369"/>
      <c r="CF152" s="369"/>
      <c r="CG152" s="369"/>
      <c r="CH152" s="369"/>
    </row>
    <row r="153" spans="1:86" s="310" customFormat="1" ht="58.5" customHeight="1" x14ac:dyDescent="0.3">
      <c r="A153" s="207">
        <v>149</v>
      </c>
      <c r="B153" s="398" t="s">
        <v>7060</v>
      </c>
      <c r="C153" s="265" t="s">
        <v>7062</v>
      </c>
      <c r="D153" s="399">
        <v>44718</v>
      </c>
      <c r="E153" s="363">
        <v>44722</v>
      </c>
      <c r="F153" s="400">
        <v>45818</v>
      </c>
      <c r="G153" s="52" t="s">
        <v>28</v>
      </c>
      <c r="H153" s="36" t="s">
        <v>217</v>
      </c>
      <c r="I153" s="101" t="s">
        <v>232</v>
      </c>
      <c r="J153" s="101" t="s">
        <v>28</v>
      </c>
      <c r="K153" s="101" t="s">
        <v>8141</v>
      </c>
      <c r="L153" s="402" t="s">
        <v>7061</v>
      </c>
      <c r="M153" s="403" t="str">
        <f t="shared" si="5"/>
        <v>01</v>
      </c>
      <c r="N153" s="35" t="s">
        <v>430</v>
      </c>
      <c r="O153" s="405" t="str">
        <f>IF(QM[[#This Row],[Người phê duyệt]]="GĐNM 1", "PME I",IF(QM[[#This Row],[Người phê duyệt]]="GĐNM 2", "STADA VN","2 factories"))</f>
        <v>2 factories</v>
      </c>
      <c r="P153" s="40" t="s">
        <v>429</v>
      </c>
      <c r="Q153" s="555" t="s">
        <v>7033</v>
      </c>
      <c r="R153" s="41" t="s">
        <v>8520</v>
      </c>
      <c r="S153" s="406">
        <v>44742</v>
      </c>
      <c r="T153" s="3" t="s">
        <v>7585</v>
      </c>
      <c r="U153" s="3" t="s">
        <v>6238</v>
      </c>
      <c r="V153" s="139" t="s">
        <v>8097</v>
      </c>
      <c r="W153" s="408"/>
      <c r="X153" s="408"/>
      <c r="Y153" s="408"/>
      <c r="Z153" s="408"/>
      <c r="AA153" s="408"/>
      <c r="AB153" s="408"/>
      <c r="AC153" s="408"/>
      <c r="AD153" s="408"/>
      <c r="AE153" s="408"/>
      <c r="AF153" s="408"/>
      <c r="AG153" s="408"/>
      <c r="AH153" s="408"/>
      <c r="AI153" s="408" t="s">
        <v>451</v>
      </c>
      <c r="AJ153" s="408" t="s">
        <v>451</v>
      </c>
      <c r="AK153" s="408" t="s">
        <v>451</v>
      </c>
      <c r="AL153" s="474" t="s">
        <v>451</v>
      </c>
      <c r="AM153" s="474" t="s">
        <v>451</v>
      </c>
      <c r="AN153" s="474" t="s">
        <v>451</v>
      </c>
      <c r="AO153" s="474" t="s">
        <v>451</v>
      </c>
      <c r="AP153" s="474" t="s">
        <v>451</v>
      </c>
      <c r="AQ153" s="474" t="s">
        <v>451</v>
      </c>
      <c r="AR153" s="474" t="s">
        <v>451</v>
      </c>
      <c r="AS153" s="474" t="s">
        <v>451</v>
      </c>
      <c r="AT153" s="474" t="s">
        <v>451</v>
      </c>
      <c r="AU153" s="474" t="s">
        <v>451</v>
      </c>
      <c r="AV153" s="474" t="s">
        <v>451</v>
      </c>
      <c r="AW153" s="471" t="s">
        <v>451</v>
      </c>
      <c r="AX153" s="471" t="s">
        <v>451</v>
      </c>
      <c r="AY153" s="471" t="s">
        <v>451</v>
      </c>
      <c r="AZ153" s="471" t="s">
        <v>451</v>
      </c>
      <c r="BA153" s="471" t="s">
        <v>451</v>
      </c>
      <c r="BB153" s="471" t="s">
        <v>451</v>
      </c>
      <c r="BC153" s="471" t="s">
        <v>447</v>
      </c>
      <c r="BD153" s="471" t="s">
        <v>448</v>
      </c>
      <c r="BE153" s="471" t="s">
        <v>448</v>
      </c>
      <c r="BF153" s="471" t="s">
        <v>449</v>
      </c>
      <c r="BG153" s="409"/>
      <c r="BH153" s="409"/>
      <c r="BI153" s="409"/>
      <c r="BJ153" s="409"/>
      <c r="BK153" s="409"/>
      <c r="BL153" s="409"/>
      <c r="BM153" s="409"/>
      <c r="BN153" s="409"/>
      <c r="BO153" s="409"/>
      <c r="BP153" s="409"/>
      <c r="BQ153" s="409"/>
      <c r="BR153" s="409"/>
      <c r="BS153" s="409"/>
      <c r="BT153" s="409"/>
      <c r="BU153" s="409"/>
      <c r="BV153" s="409"/>
      <c r="BW153" s="409"/>
      <c r="BX153" s="409"/>
      <c r="BY153" s="409"/>
      <c r="BZ153" s="409"/>
      <c r="CA153" s="409"/>
      <c r="CB153" s="409"/>
      <c r="CC153" s="409"/>
      <c r="CD153" s="409"/>
      <c r="CE153" s="409"/>
      <c r="CF153" s="409"/>
      <c r="CG153" s="409"/>
      <c r="CH153" s="409"/>
    </row>
    <row r="154" spans="1:86" s="310" customFormat="1" ht="51" x14ac:dyDescent="0.3">
      <c r="A154" s="361">
        <v>150</v>
      </c>
      <c r="B154" s="459" t="s">
        <v>7320</v>
      </c>
      <c r="C154" s="265" t="s">
        <v>7328</v>
      </c>
      <c r="D154" s="491">
        <v>44620</v>
      </c>
      <c r="E154" s="52">
        <v>44622</v>
      </c>
      <c r="F154" s="52" t="s">
        <v>28</v>
      </c>
      <c r="G154" s="52" t="s">
        <v>28</v>
      </c>
      <c r="H154" s="36" t="s">
        <v>217</v>
      </c>
      <c r="I154" s="101" t="s">
        <v>232</v>
      </c>
      <c r="J154" s="101" t="s">
        <v>351</v>
      </c>
      <c r="K154" s="52" t="s">
        <v>28</v>
      </c>
      <c r="L154" s="47"/>
      <c r="M154" s="45" t="str">
        <f t="shared" si="5"/>
        <v>01</v>
      </c>
      <c r="N154" s="35" t="s">
        <v>432</v>
      </c>
      <c r="O154" s="88" t="str">
        <f>IF(QM[[#This Row],[Người phê duyệt]]="GĐNM 1", "PME I",IF(QM[[#This Row],[Người phê duyệt]]="GĐNM 2", "STADA VN","2 factories"))</f>
        <v>2 factories</v>
      </c>
      <c r="P154" s="35" t="s">
        <v>432</v>
      </c>
      <c r="Q154" s="106"/>
      <c r="R154" s="41" t="s">
        <v>7562</v>
      </c>
      <c r="S154" s="42"/>
      <c r="T154" s="3"/>
      <c r="U154" s="3"/>
      <c r="V154" s="139"/>
      <c r="W154" s="19"/>
      <c r="X154" s="19"/>
      <c r="Y154" s="19"/>
      <c r="Z154" s="19"/>
      <c r="AA154" s="19"/>
      <c r="AB154" s="19"/>
      <c r="AC154" s="19"/>
      <c r="AD154" s="19"/>
      <c r="AE154" s="19"/>
      <c r="AF154" s="19"/>
      <c r="AG154" s="19"/>
      <c r="AH154" s="19"/>
      <c r="AI154" s="492"/>
      <c r="AJ154" s="492"/>
      <c r="AK154" s="492"/>
      <c r="AL154" s="493"/>
      <c r="AM154" s="494"/>
      <c r="AN154" s="494"/>
      <c r="AO154" s="493" t="s">
        <v>448</v>
      </c>
      <c r="AP154" s="493" t="s">
        <v>448</v>
      </c>
      <c r="AQ154" s="493" t="s">
        <v>449</v>
      </c>
      <c r="AR154" s="493"/>
      <c r="AS154" s="493"/>
      <c r="AT154" s="493"/>
      <c r="AU154" s="493"/>
      <c r="AV154" s="493"/>
      <c r="AW154" s="495"/>
      <c r="AX154" s="495"/>
      <c r="AY154" s="495"/>
      <c r="AZ154" s="495"/>
      <c r="BA154" s="495"/>
      <c r="BB154" s="495"/>
      <c r="BC154" s="495"/>
      <c r="BD154" s="495"/>
      <c r="BE154" s="495"/>
      <c r="BF154" s="495"/>
      <c r="BG154" s="495"/>
      <c r="BH154" s="495"/>
      <c r="BI154" s="495"/>
      <c r="BJ154" s="495"/>
      <c r="BK154" s="495"/>
      <c r="BL154" s="495"/>
      <c r="BM154" s="495"/>
      <c r="BN154" s="495"/>
      <c r="BO154" s="495"/>
      <c r="BP154" s="495"/>
      <c r="BQ154" s="495"/>
      <c r="BR154" s="495"/>
      <c r="BS154" s="495"/>
      <c r="BT154" s="495"/>
      <c r="BU154" s="495"/>
      <c r="BV154" s="495"/>
      <c r="BW154" s="495"/>
      <c r="BX154" s="495"/>
      <c r="BY154" s="495"/>
      <c r="BZ154" s="495"/>
      <c r="CA154" s="495"/>
      <c r="CB154" s="495"/>
      <c r="CC154" s="495"/>
      <c r="CD154" s="495"/>
      <c r="CE154" s="495"/>
      <c r="CF154" s="495"/>
      <c r="CG154" s="495"/>
      <c r="CH154" s="495"/>
    </row>
    <row r="155" spans="1:86" s="310" customFormat="1" ht="36.75" customHeight="1" x14ac:dyDescent="0.3">
      <c r="A155" s="207">
        <v>151</v>
      </c>
      <c r="B155" s="459" t="s">
        <v>7988</v>
      </c>
      <c r="C155" s="265" t="s">
        <v>7587</v>
      </c>
      <c r="D155" s="491" t="s">
        <v>8024</v>
      </c>
      <c r="E155" s="363">
        <v>44718</v>
      </c>
      <c r="F155" s="530">
        <v>45814</v>
      </c>
      <c r="G155" s="52" t="s">
        <v>28</v>
      </c>
      <c r="H155" s="36" t="s">
        <v>217</v>
      </c>
      <c r="I155" s="101" t="s">
        <v>232</v>
      </c>
      <c r="J155" s="567" t="s">
        <v>7987</v>
      </c>
      <c r="K155" s="533" t="s">
        <v>7565</v>
      </c>
      <c r="L155" s="531"/>
      <c r="M155" s="532" t="str">
        <f t="shared" si="5"/>
        <v>01</v>
      </c>
      <c r="N155" s="35" t="s">
        <v>432</v>
      </c>
      <c r="O155" s="88" t="str">
        <f>IF(QM[[#This Row],[Người phê duyệt]]="GĐNM 1", "PME I",IF(QM[[#This Row],[Người phê duyệt]]="GĐNM 2", "STADA VN","2 factories"))</f>
        <v>2 factories</v>
      </c>
      <c r="P155" s="35" t="s">
        <v>432</v>
      </c>
      <c r="Q155" s="556" t="s">
        <v>444</v>
      </c>
      <c r="R155" s="41" t="s">
        <v>7861</v>
      </c>
      <c r="S155" s="534"/>
      <c r="T155" s="3"/>
      <c r="U155" s="3"/>
      <c r="V155" s="139"/>
      <c r="W155" s="536"/>
      <c r="X155" s="536"/>
      <c r="Y155" s="536"/>
      <c r="Z155" s="536"/>
      <c r="AA155" s="536"/>
      <c r="AB155" s="536"/>
      <c r="AC155" s="536"/>
      <c r="AD155" s="536"/>
      <c r="AE155" s="536"/>
      <c r="AF155" s="536"/>
      <c r="AG155" s="536"/>
      <c r="AH155" s="536"/>
      <c r="AI155" s="537"/>
      <c r="AJ155" s="537"/>
      <c r="AK155" s="537"/>
      <c r="AL155" s="538"/>
      <c r="AM155" s="539"/>
      <c r="AN155" s="539"/>
      <c r="AO155" s="538"/>
      <c r="AP155" s="538"/>
      <c r="AQ155" s="538"/>
      <c r="AR155" s="538"/>
      <c r="AS155" s="538"/>
      <c r="AT155" s="538"/>
      <c r="AU155" s="538" t="s">
        <v>448</v>
      </c>
      <c r="AV155" s="538" t="s">
        <v>449</v>
      </c>
      <c r="AW155" s="540"/>
      <c r="AX155" s="540"/>
      <c r="AY155" s="540"/>
      <c r="AZ155" s="540"/>
      <c r="BA155" s="540"/>
      <c r="BB155" s="540"/>
      <c r="BC155" s="471" t="s">
        <v>448</v>
      </c>
      <c r="BD155" s="471" t="s">
        <v>449</v>
      </c>
      <c r="BE155" s="471"/>
      <c r="BF155" s="471"/>
      <c r="BG155" s="540"/>
      <c r="BH155" s="540"/>
      <c r="BI155" s="540"/>
      <c r="BJ155" s="540"/>
      <c r="BK155" s="540"/>
      <c r="BL155" s="540"/>
      <c r="BM155" s="540"/>
      <c r="BN155" s="540"/>
      <c r="BO155" s="540"/>
      <c r="BP155" s="540"/>
      <c r="BQ155" s="540"/>
      <c r="BR155" s="540"/>
      <c r="BS155" s="540"/>
      <c r="BT155" s="540"/>
      <c r="BU155" s="540"/>
      <c r="BV155" s="540"/>
      <c r="BW155" s="540"/>
      <c r="BX155" s="540"/>
      <c r="BY155" s="540"/>
      <c r="BZ155" s="540"/>
      <c r="CA155" s="540"/>
      <c r="CB155" s="540"/>
      <c r="CC155" s="540"/>
      <c r="CD155" s="540"/>
      <c r="CE155" s="540"/>
      <c r="CF155" s="540"/>
      <c r="CG155" s="540"/>
      <c r="CH155" s="540"/>
    </row>
    <row r="156" spans="1:86" s="310" customFormat="1" ht="36.75" customHeight="1" x14ac:dyDescent="0.3">
      <c r="A156" s="655">
        <v>152</v>
      </c>
      <c r="B156" s="656" t="s">
        <v>8568</v>
      </c>
      <c r="C156" s="657" t="s">
        <v>8569</v>
      </c>
      <c r="D156" s="658"/>
      <c r="E156" s="659"/>
      <c r="F156" s="659"/>
      <c r="G156" s="659"/>
      <c r="H156" s="660"/>
      <c r="I156" s="661"/>
      <c r="J156" s="662"/>
      <c r="K156" s="663"/>
      <c r="L156" s="663"/>
      <c r="M156" s="664" t="str">
        <f t="shared" si="5"/>
        <v>01</v>
      </c>
      <c r="N156" s="665"/>
      <c r="O156" s="666" t="str">
        <f>IF(QM[[#This Row],[Người phê duyệt]]="GĐNM 1", "PME I",IF(QM[[#This Row],[Người phê duyệt]]="GĐNM 2", "STADA VN","2 factories"))</f>
        <v>2 factories</v>
      </c>
      <c r="P156" s="665" t="s">
        <v>8570</v>
      </c>
      <c r="Q156" s="665" t="s">
        <v>445</v>
      </c>
      <c r="R156" s="41"/>
      <c r="S156" s="534"/>
      <c r="T156" s="3" t="s">
        <v>6190</v>
      </c>
      <c r="U156" s="3"/>
      <c r="V156" s="139"/>
      <c r="W156" s="536"/>
      <c r="X156" s="536"/>
      <c r="Y156" s="536"/>
      <c r="Z156" s="536"/>
      <c r="AA156" s="536"/>
      <c r="AB156" s="536"/>
      <c r="AC156" s="536"/>
      <c r="AD156" s="536"/>
      <c r="AE156" s="536"/>
      <c r="AF156" s="536"/>
      <c r="AG156" s="536"/>
      <c r="AH156" s="536"/>
      <c r="AI156" s="537"/>
      <c r="AJ156" s="537"/>
      <c r="AK156" s="537"/>
      <c r="AL156" s="538"/>
      <c r="AM156" s="539"/>
      <c r="AN156" s="539"/>
      <c r="AO156" s="538"/>
      <c r="AP156" s="538"/>
      <c r="AQ156" s="538"/>
      <c r="AR156" s="538"/>
      <c r="AS156" s="538"/>
      <c r="AT156" s="538"/>
      <c r="AU156" s="538"/>
      <c r="AV156" s="538"/>
      <c r="AW156" s="540"/>
      <c r="AX156" s="540"/>
      <c r="AY156" s="540"/>
      <c r="AZ156" s="540"/>
      <c r="BA156" s="540"/>
      <c r="BB156" s="540"/>
      <c r="BC156" s="471"/>
      <c r="BD156" s="471"/>
      <c r="BE156" s="471"/>
      <c r="BF156" s="471" t="s">
        <v>447</v>
      </c>
      <c r="BG156" s="540"/>
      <c r="BH156" s="540"/>
      <c r="BI156" s="540"/>
      <c r="BJ156" s="540"/>
      <c r="BK156" s="540"/>
      <c r="BL156" s="540"/>
      <c r="BM156" s="540"/>
      <c r="BN156" s="540"/>
      <c r="BO156" s="540"/>
      <c r="BP156" s="540"/>
      <c r="BQ156" s="540"/>
      <c r="BR156" s="540"/>
      <c r="BS156" s="540"/>
      <c r="BT156" s="540"/>
      <c r="BU156" s="540"/>
      <c r="BV156" s="540"/>
      <c r="BW156" s="540"/>
      <c r="BX156" s="540"/>
      <c r="BY156" s="540"/>
      <c r="BZ156" s="540"/>
      <c r="CA156" s="540"/>
      <c r="CB156" s="540"/>
      <c r="CC156" s="540"/>
      <c r="CD156" s="540"/>
      <c r="CE156" s="540"/>
      <c r="CF156" s="540"/>
      <c r="CG156" s="540"/>
      <c r="CH156" s="540"/>
    </row>
    <row r="157" spans="1:86" s="310" customFormat="1" ht="58.5" customHeight="1" x14ac:dyDescent="0.3">
      <c r="A157" s="207">
        <v>153</v>
      </c>
      <c r="B157" s="459" t="s">
        <v>7195</v>
      </c>
      <c r="C157" s="265" t="s">
        <v>7196</v>
      </c>
      <c r="D157" s="399"/>
      <c r="E157" s="52"/>
      <c r="F157" s="400"/>
      <c r="G157" s="400"/>
      <c r="H157" s="401"/>
      <c r="I157" s="101" t="s">
        <v>442</v>
      </c>
      <c r="J157" s="401"/>
      <c r="K157" s="401"/>
      <c r="L157" s="402"/>
      <c r="M157" s="403" t="str">
        <f t="shared" si="5"/>
        <v>01</v>
      </c>
      <c r="N157" s="35" t="s">
        <v>428</v>
      </c>
      <c r="O157" s="405" t="str">
        <f>IF(QM[[#This Row],[Người phê duyệt]]="GĐNM 1", "PME I",IF(QM[[#This Row],[Người phê duyệt]]="GĐNM 2", "STADA VN","2 factories"))</f>
        <v>2 factories</v>
      </c>
      <c r="P157" s="35" t="s">
        <v>429</v>
      </c>
      <c r="Q157" s="106" t="s">
        <v>444</v>
      </c>
      <c r="R157" s="41" t="s">
        <v>7197</v>
      </c>
      <c r="S157" s="406"/>
      <c r="T157" s="3" t="s">
        <v>6294</v>
      </c>
      <c r="U157" s="407"/>
      <c r="V157" s="139" t="s">
        <v>7737</v>
      </c>
      <c r="W157" s="408"/>
      <c r="X157" s="408"/>
      <c r="Y157" s="408"/>
      <c r="Z157" s="408"/>
      <c r="AA157" s="408"/>
      <c r="AB157" s="408"/>
      <c r="AC157" s="408"/>
      <c r="AD157" s="408"/>
      <c r="AE157" s="408"/>
      <c r="AF157" s="408"/>
      <c r="AG157" s="408"/>
      <c r="AH157" s="408"/>
      <c r="AI157" s="408"/>
      <c r="AJ157" s="408" t="s">
        <v>451</v>
      </c>
      <c r="AK157" s="408" t="s">
        <v>451</v>
      </c>
      <c r="AL157" s="474" t="s">
        <v>451</v>
      </c>
      <c r="AM157" s="474" t="s">
        <v>451</v>
      </c>
      <c r="AN157" s="474" t="s">
        <v>451</v>
      </c>
      <c r="AO157" s="474" t="s">
        <v>451</v>
      </c>
      <c r="AP157" s="474" t="s">
        <v>451</v>
      </c>
      <c r="AQ157" s="474" t="s">
        <v>451</v>
      </c>
      <c r="AR157" s="474" t="s">
        <v>451</v>
      </c>
      <c r="AS157" s="474" t="s">
        <v>447</v>
      </c>
      <c r="AT157" s="474" t="s">
        <v>447</v>
      </c>
      <c r="AU157" s="474" t="s">
        <v>447</v>
      </c>
      <c r="AV157" s="474" t="s">
        <v>447</v>
      </c>
      <c r="AW157" s="471" t="s">
        <v>447</v>
      </c>
      <c r="AX157" s="471" t="s">
        <v>447</v>
      </c>
      <c r="AY157" s="471" t="s">
        <v>447</v>
      </c>
      <c r="AZ157" s="471" t="s">
        <v>447</v>
      </c>
      <c r="BA157" s="471" t="s">
        <v>447</v>
      </c>
      <c r="BB157" s="471" t="s">
        <v>447</v>
      </c>
      <c r="BC157" s="471" t="s">
        <v>447</v>
      </c>
      <c r="BD157" s="471" t="s">
        <v>447</v>
      </c>
      <c r="BE157" s="471" t="s">
        <v>447</v>
      </c>
      <c r="BF157" s="471" t="s">
        <v>447</v>
      </c>
      <c r="BG157" s="409"/>
      <c r="BH157" s="409"/>
      <c r="BI157" s="409"/>
      <c r="BJ157" s="409"/>
      <c r="BK157" s="409"/>
      <c r="BL157" s="409"/>
      <c r="BM157" s="409"/>
      <c r="BN157" s="409"/>
      <c r="BO157" s="409"/>
      <c r="BP157" s="409"/>
      <c r="BQ157" s="409"/>
      <c r="BR157" s="409"/>
      <c r="BS157" s="409"/>
      <c r="BT157" s="409"/>
      <c r="BU157" s="409"/>
      <c r="BV157" s="409"/>
      <c r="BW157" s="409"/>
      <c r="BX157" s="409"/>
      <c r="BY157" s="409"/>
      <c r="BZ157" s="409"/>
      <c r="CA157" s="409"/>
      <c r="CB157" s="409"/>
      <c r="CC157" s="409"/>
      <c r="CD157" s="409"/>
      <c r="CE157" s="409"/>
      <c r="CF157" s="409"/>
      <c r="CG157" s="409"/>
      <c r="CH157" s="409"/>
    </row>
    <row r="158" spans="1:86" ht="127.5" x14ac:dyDescent="0.3">
      <c r="A158" s="361">
        <v>154</v>
      </c>
      <c r="B158" s="281" t="s">
        <v>6199</v>
      </c>
      <c r="C158" s="275" t="s">
        <v>6200</v>
      </c>
      <c r="D158" s="55"/>
      <c r="E158" s="56"/>
      <c r="F158" s="56"/>
      <c r="G158" s="56"/>
      <c r="H158" s="57"/>
      <c r="I158" s="58" t="s">
        <v>442</v>
      </c>
      <c r="J158" s="57"/>
      <c r="K158" s="57"/>
      <c r="L158" s="59"/>
      <c r="M158" s="60" t="str">
        <f t="shared" si="4"/>
        <v>01</v>
      </c>
      <c r="N158" s="61" t="s">
        <v>428</v>
      </c>
      <c r="O158" s="126" t="str">
        <f>IF(QM[[#This Row],[Người phê duyệt]]="GĐNM 1", "PME I",IF(QM[[#This Row],[Người phê duyệt]]="GĐNM 2", "STADA VN","2 factories"))</f>
        <v>PME I</v>
      </c>
      <c r="P158" s="40" t="s">
        <v>431</v>
      </c>
      <c r="Q158" s="557" t="s">
        <v>444</v>
      </c>
      <c r="R158" s="62" t="s">
        <v>6196</v>
      </c>
      <c r="S158" s="56" t="s">
        <v>6201</v>
      </c>
      <c r="T158" s="3" t="s">
        <v>6294</v>
      </c>
      <c r="U158" s="15"/>
      <c r="V158" s="14"/>
      <c r="W158" s="22" t="s">
        <v>451</v>
      </c>
      <c r="X158" s="22" t="s">
        <v>451</v>
      </c>
      <c r="Y158" s="22" t="s">
        <v>451</v>
      </c>
      <c r="Z158" s="22" t="s">
        <v>451</v>
      </c>
      <c r="AA158" s="22" t="s">
        <v>451</v>
      </c>
      <c r="AB158" s="22" t="s">
        <v>451</v>
      </c>
      <c r="AC158" s="22" t="s">
        <v>451</v>
      </c>
      <c r="AD158" s="22" t="s">
        <v>451</v>
      </c>
      <c r="AE158" s="22" t="s">
        <v>451</v>
      </c>
      <c r="AF158" s="22" t="s">
        <v>451</v>
      </c>
      <c r="AG158" s="22" t="s">
        <v>451</v>
      </c>
      <c r="AH158" s="22" t="s">
        <v>451</v>
      </c>
      <c r="AI158" s="22" t="s">
        <v>451</v>
      </c>
      <c r="AJ158" s="22" t="s">
        <v>451</v>
      </c>
      <c r="AK158" s="22" t="s">
        <v>451</v>
      </c>
      <c r="AL158" s="475" t="s">
        <v>451</v>
      </c>
      <c r="AM158" s="475" t="s">
        <v>451</v>
      </c>
      <c r="AN158" s="475" t="s">
        <v>451</v>
      </c>
      <c r="AO158" s="475" t="s">
        <v>451</v>
      </c>
      <c r="AP158" s="475" t="s">
        <v>451</v>
      </c>
      <c r="AQ158" s="475" t="s">
        <v>451</v>
      </c>
      <c r="AR158" s="475" t="s">
        <v>451</v>
      </c>
      <c r="AS158" s="475" t="s">
        <v>451</v>
      </c>
      <c r="AT158" s="475" t="s">
        <v>451</v>
      </c>
      <c r="AU158" s="475" t="s">
        <v>451</v>
      </c>
      <c r="AV158" s="475" t="s">
        <v>451</v>
      </c>
      <c r="AW158" s="471" t="s">
        <v>451</v>
      </c>
      <c r="AX158" s="471" t="s">
        <v>451</v>
      </c>
      <c r="AY158" s="471" t="s">
        <v>451</v>
      </c>
      <c r="AZ158" s="471" t="s">
        <v>451</v>
      </c>
      <c r="BA158" s="471" t="s">
        <v>451</v>
      </c>
      <c r="BB158" s="471" t="s">
        <v>451</v>
      </c>
      <c r="BC158" s="471" t="s">
        <v>451</v>
      </c>
      <c r="BD158" s="471" t="s">
        <v>451</v>
      </c>
      <c r="BE158" s="471" t="s">
        <v>451</v>
      </c>
      <c r="BF158" s="471" t="s">
        <v>451</v>
      </c>
      <c r="BG158" s="371"/>
      <c r="BH158" s="371"/>
      <c r="BI158" s="371"/>
      <c r="BJ158" s="371"/>
      <c r="BK158" s="371"/>
      <c r="BL158" s="371"/>
      <c r="BM158" s="371"/>
      <c r="BN158" s="371"/>
      <c r="BO158" s="371"/>
      <c r="BP158" s="371"/>
      <c r="BQ158" s="371"/>
      <c r="BR158" s="371"/>
      <c r="BS158" s="371"/>
      <c r="BT158" s="371"/>
      <c r="BU158" s="371"/>
      <c r="BV158" s="371"/>
      <c r="BW158" s="371"/>
      <c r="BX158" s="371"/>
      <c r="BY158" s="371"/>
      <c r="BZ158" s="371"/>
      <c r="CA158" s="371"/>
      <c r="CB158" s="371"/>
      <c r="CC158" s="371"/>
      <c r="CD158" s="371"/>
      <c r="CE158" s="371"/>
      <c r="CF158" s="371"/>
      <c r="CG158" s="371"/>
      <c r="CH158" s="371"/>
    </row>
    <row r="159" spans="1:86" s="11" customFormat="1" ht="25.5" x14ac:dyDescent="0.3">
      <c r="A159" s="207">
        <v>155</v>
      </c>
      <c r="B159" s="575" t="s">
        <v>6199</v>
      </c>
      <c r="C159" s="233" t="s">
        <v>8036</v>
      </c>
      <c r="D159" s="125"/>
      <c r="E159" s="95"/>
      <c r="F159" s="95"/>
      <c r="G159" s="95"/>
      <c r="H159" s="92"/>
      <c r="I159" s="91" t="s">
        <v>442</v>
      </c>
      <c r="J159" s="92"/>
      <c r="K159" s="92"/>
      <c r="L159" s="59"/>
      <c r="M159" s="60" t="str">
        <f>LEFT(B159,2)</f>
        <v>01</v>
      </c>
      <c r="N159" s="61" t="s">
        <v>435</v>
      </c>
      <c r="O159" s="126" t="str">
        <f>IF(QM[[#This Row],[Người phê duyệt]]="GĐNM 1", "PME I",IF(QM[[#This Row],[Người phê duyệt]]="GĐNM 2", "STADA VN","2 factories"))</f>
        <v>2 factories</v>
      </c>
      <c r="P159" s="35" t="s">
        <v>429</v>
      </c>
      <c r="Q159" s="61" t="s">
        <v>7033</v>
      </c>
      <c r="R159" s="59" t="s">
        <v>8037</v>
      </c>
      <c r="S159" s="93">
        <v>44773</v>
      </c>
      <c r="T159" s="24"/>
      <c r="U159" s="24"/>
      <c r="V159" s="576"/>
      <c r="W159" s="25"/>
      <c r="X159" s="25"/>
      <c r="Y159" s="25"/>
      <c r="Z159" s="25"/>
      <c r="AA159" s="25"/>
      <c r="AB159" s="25"/>
      <c r="AC159" s="25"/>
      <c r="AD159" s="25"/>
      <c r="AE159" s="25"/>
      <c r="AF159" s="25"/>
      <c r="AG159" s="25"/>
      <c r="AH159" s="25"/>
      <c r="AI159" s="577"/>
      <c r="AJ159" s="577"/>
      <c r="AK159" s="577"/>
      <c r="AL159" s="578"/>
      <c r="AM159" s="579"/>
      <c r="AN159" s="579"/>
      <c r="AO159" s="578"/>
      <c r="AP159" s="578"/>
      <c r="AQ159" s="578"/>
      <c r="AR159" s="578"/>
      <c r="AS159" s="578"/>
      <c r="AT159" s="578"/>
      <c r="AU159" s="578"/>
      <c r="AV159" s="578"/>
      <c r="AW159" s="382"/>
      <c r="AX159" s="382"/>
      <c r="AY159" s="579"/>
      <c r="AZ159" s="579"/>
      <c r="BA159" s="579"/>
      <c r="BB159" s="579"/>
      <c r="BC159" s="579"/>
      <c r="BD159" s="471" t="s">
        <v>451</v>
      </c>
      <c r="BE159" s="471" t="s">
        <v>451</v>
      </c>
      <c r="BF159" s="471" t="s">
        <v>451</v>
      </c>
      <c r="BG159" s="382"/>
      <c r="BH159" s="382"/>
      <c r="BI159" s="382"/>
      <c r="BJ159" s="382"/>
      <c r="BK159" s="382"/>
      <c r="BL159" s="382"/>
      <c r="BM159" s="382"/>
      <c r="BN159" s="382"/>
      <c r="BO159" s="382"/>
      <c r="BP159" s="382"/>
      <c r="BQ159" s="382"/>
      <c r="BR159" s="382"/>
      <c r="BS159" s="382"/>
      <c r="BT159" s="382"/>
      <c r="BU159" s="382"/>
      <c r="BV159" s="382"/>
      <c r="BW159" s="382"/>
      <c r="BX159" s="382"/>
      <c r="BY159" s="382"/>
      <c r="BZ159" s="382"/>
      <c r="CA159" s="382"/>
      <c r="CB159" s="382"/>
      <c r="CC159" s="382"/>
      <c r="CD159" s="382"/>
      <c r="CE159" s="382"/>
      <c r="CF159" s="382"/>
      <c r="CG159" s="382"/>
      <c r="CH159" s="382"/>
    </row>
    <row r="160" spans="1:86" x14ac:dyDescent="0.3">
      <c r="D160" s="65"/>
      <c r="E160" s="65"/>
      <c r="F160" s="65"/>
      <c r="G160" s="65"/>
      <c r="H160" s="64"/>
      <c r="I160" s="64"/>
      <c r="J160" s="64"/>
      <c r="K160" s="64"/>
      <c r="L160" s="66"/>
      <c r="M160" s="67"/>
      <c r="N160" s="68"/>
      <c r="O160" s="68"/>
      <c r="P160" s="68"/>
      <c r="Q160" s="462"/>
      <c r="R160" s="69"/>
      <c r="S160" s="70"/>
    </row>
    <row r="161" spans="4:19" x14ac:dyDescent="0.3">
      <c r="D161" s="65"/>
      <c r="E161" s="65"/>
      <c r="F161" s="65"/>
      <c r="G161" s="65"/>
      <c r="H161" s="64"/>
      <c r="I161" s="64"/>
      <c r="J161" s="64"/>
      <c r="K161" s="64"/>
      <c r="L161" s="66"/>
      <c r="M161" s="67"/>
      <c r="N161" s="68"/>
      <c r="O161" s="68"/>
      <c r="P161" s="68"/>
      <c r="Q161" s="462"/>
      <c r="R161" s="69"/>
      <c r="S161" s="70"/>
    </row>
    <row r="162" spans="4:19" x14ac:dyDescent="0.3">
      <c r="D162" s="65"/>
      <c r="E162" s="65"/>
      <c r="F162" s="65"/>
      <c r="G162" s="65"/>
      <c r="H162" s="64"/>
      <c r="I162" s="64"/>
      <c r="J162" s="64"/>
      <c r="K162" s="64"/>
      <c r="L162" s="66"/>
      <c r="M162" s="67"/>
      <c r="N162" s="68"/>
      <c r="O162" s="68"/>
      <c r="P162" s="68"/>
      <c r="Q162" s="462"/>
      <c r="R162" s="69"/>
      <c r="S162" s="70"/>
    </row>
    <row r="163" spans="4:19" x14ac:dyDescent="0.3">
      <c r="D163" s="65"/>
      <c r="E163" s="65"/>
      <c r="F163" s="65"/>
      <c r="G163" s="65"/>
      <c r="H163" s="64"/>
      <c r="I163" s="64"/>
      <c r="J163" s="64"/>
      <c r="K163" s="64"/>
      <c r="L163" s="66"/>
      <c r="M163" s="67"/>
      <c r="N163" s="68"/>
      <c r="O163" s="68"/>
      <c r="P163" s="68"/>
      <c r="Q163" s="462"/>
      <c r="R163" s="69"/>
      <c r="S163" s="70"/>
    </row>
    <row r="164" spans="4:19" x14ac:dyDescent="0.3">
      <c r="D164" s="65"/>
      <c r="E164" s="65"/>
      <c r="F164" s="65"/>
      <c r="G164" s="65"/>
      <c r="H164" s="64"/>
      <c r="I164" s="64"/>
      <c r="J164" s="64"/>
      <c r="K164" s="64"/>
      <c r="L164" s="66"/>
      <c r="M164" s="67"/>
      <c r="N164" s="68"/>
      <c r="O164" s="68"/>
      <c r="P164" s="68"/>
      <c r="Q164" s="462"/>
      <c r="R164" s="69"/>
      <c r="S164" s="70"/>
    </row>
    <row r="165" spans="4:19" x14ac:dyDescent="0.3">
      <c r="D165" s="65"/>
      <c r="E165" s="65"/>
      <c r="F165" s="65"/>
      <c r="G165" s="65"/>
      <c r="H165" s="64"/>
      <c r="I165" s="64"/>
      <c r="J165" s="64"/>
      <c r="K165" s="64"/>
      <c r="L165" s="66"/>
      <c r="M165" s="67"/>
      <c r="N165" s="68"/>
      <c r="O165" s="68"/>
      <c r="P165" s="68"/>
      <c r="Q165" s="462"/>
      <c r="R165" s="69"/>
      <c r="S165" s="70"/>
    </row>
    <row r="166" spans="4:19" x14ac:dyDescent="0.3">
      <c r="D166" s="65"/>
      <c r="E166" s="65"/>
      <c r="F166" s="65"/>
      <c r="G166" s="65"/>
      <c r="H166" s="64"/>
      <c r="I166" s="64"/>
      <c r="J166" s="64"/>
      <c r="K166" s="64"/>
      <c r="L166" s="66"/>
      <c r="M166" s="67"/>
      <c r="N166" s="68"/>
      <c r="O166" s="68"/>
      <c r="P166" s="68"/>
      <c r="Q166" s="462"/>
      <c r="R166" s="69"/>
      <c r="S166" s="70"/>
    </row>
    <row r="167" spans="4:19" x14ac:dyDescent="0.3">
      <c r="D167" s="65"/>
      <c r="E167" s="65"/>
      <c r="F167" s="65"/>
      <c r="G167" s="65"/>
      <c r="H167" s="64"/>
      <c r="I167" s="64"/>
      <c r="J167" s="64"/>
      <c r="K167" s="64"/>
      <c r="L167" s="66"/>
      <c r="M167" s="67"/>
      <c r="N167" s="68"/>
      <c r="O167" s="68"/>
      <c r="P167" s="68"/>
      <c r="Q167" s="462"/>
      <c r="R167" s="69"/>
      <c r="S167" s="70"/>
    </row>
    <row r="168" spans="4:19" x14ac:dyDescent="0.3">
      <c r="D168" s="65"/>
      <c r="E168" s="65"/>
      <c r="F168" s="65"/>
      <c r="G168" s="65"/>
      <c r="H168" s="64"/>
      <c r="I168" s="64"/>
      <c r="J168" s="64"/>
      <c r="K168" s="64"/>
      <c r="L168" s="66"/>
      <c r="M168" s="67"/>
      <c r="N168" s="68"/>
      <c r="O168" s="68"/>
      <c r="P168" s="68"/>
      <c r="Q168" s="462"/>
      <c r="R168" s="69"/>
      <c r="S168" s="70"/>
    </row>
    <row r="169" spans="4:19" x14ac:dyDescent="0.3">
      <c r="D169" s="65"/>
      <c r="E169" s="65"/>
      <c r="F169" s="65"/>
      <c r="G169" s="65"/>
      <c r="H169" s="64"/>
      <c r="I169" s="64"/>
      <c r="J169" s="64"/>
      <c r="K169" s="64"/>
      <c r="L169" s="66"/>
      <c r="M169" s="67"/>
      <c r="N169" s="68"/>
      <c r="O169" s="68"/>
      <c r="P169" s="68"/>
      <c r="Q169" s="462"/>
      <c r="R169" s="69"/>
      <c r="S169" s="70"/>
    </row>
    <row r="170" spans="4:19" x14ac:dyDescent="0.3">
      <c r="D170" s="65"/>
      <c r="E170" s="65"/>
      <c r="F170" s="65"/>
      <c r="G170" s="65"/>
      <c r="H170" s="64"/>
      <c r="I170" s="64"/>
      <c r="J170" s="64"/>
      <c r="K170" s="64"/>
      <c r="L170" s="66"/>
      <c r="M170" s="67"/>
      <c r="N170" s="68"/>
      <c r="O170" s="68"/>
      <c r="P170" s="68"/>
      <c r="Q170" s="462"/>
      <c r="R170" s="69"/>
      <c r="S170" s="70"/>
    </row>
    <row r="171" spans="4:19" x14ac:dyDescent="0.3">
      <c r="D171" s="65"/>
      <c r="E171" s="65"/>
      <c r="F171" s="65"/>
      <c r="G171" s="65"/>
      <c r="H171" s="64"/>
      <c r="I171" s="64"/>
      <c r="J171" s="64"/>
      <c r="K171" s="64"/>
      <c r="L171" s="66"/>
      <c r="M171" s="67"/>
      <c r="N171" s="68"/>
      <c r="O171" s="68"/>
      <c r="P171" s="68"/>
      <c r="Q171" s="462"/>
      <c r="R171" s="69"/>
      <c r="S171" s="70"/>
    </row>
    <row r="172" spans="4:19" x14ac:dyDescent="0.3">
      <c r="D172" s="65"/>
      <c r="E172" s="65"/>
      <c r="F172" s="65"/>
      <c r="G172" s="65"/>
      <c r="H172" s="64"/>
      <c r="I172" s="64"/>
      <c r="J172" s="64"/>
      <c r="K172" s="64"/>
      <c r="L172" s="66"/>
      <c r="M172" s="67"/>
      <c r="N172" s="68"/>
      <c r="O172" s="68"/>
      <c r="P172" s="68"/>
      <c r="Q172" s="462"/>
      <c r="R172" s="69"/>
      <c r="S172" s="70"/>
    </row>
    <row r="173" spans="4:19" x14ac:dyDescent="0.3">
      <c r="D173" s="65"/>
      <c r="E173" s="65"/>
      <c r="F173" s="65"/>
      <c r="G173" s="65"/>
      <c r="H173" s="64"/>
      <c r="I173" s="64"/>
      <c r="J173" s="64"/>
      <c r="K173" s="64"/>
      <c r="L173" s="66"/>
      <c r="M173" s="67"/>
      <c r="N173" s="68"/>
      <c r="O173" s="68"/>
      <c r="P173" s="68"/>
      <c r="Q173" s="462"/>
      <c r="R173" s="69"/>
      <c r="S173" s="70"/>
    </row>
    <row r="174" spans="4:19" x14ac:dyDescent="0.3">
      <c r="D174" s="65"/>
      <c r="E174" s="65"/>
      <c r="F174" s="65"/>
      <c r="G174" s="65"/>
      <c r="H174" s="64"/>
      <c r="I174" s="64"/>
      <c r="J174" s="64"/>
      <c r="K174" s="64"/>
      <c r="L174" s="66"/>
      <c r="M174" s="67"/>
      <c r="N174" s="68"/>
      <c r="O174" s="68"/>
      <c r="P174" s="68"/>
      <c r="Q174" s="462"/>
      <c r="R174" s="69"/>
      <c r="S174" s="70"/>
    </row>
    <row r="175" spans="4:19" x14ac:dyDescent="0.3">
      <c r="D175" s="65"/>
      <c r="E175" s="65"/>
      <c r="F175" s="65"/>
      <c r="G175" s="65"/>
      <c r="H175" s="64"/>
      <c r="I175" s="64"/>
      <c r="J175" s="64"/>
      <c r="K175" s="64"/>
      <c r="L175" s="66"/>
      <c r="M175" s="67"/>
      <c r="N175" s="68"/>
      <c r="O175" s="68"/>
      <c r="P175" s="68"/>
      <c r="Q175" s="462"/>
      <c r="R175" s="69"/>
      <c r="S175" s="70"/>
    </row>
    <row r="176" spans="4:19" x14ac:dyDescent="0.3">
      <c r="D176" s="65"/>
      <c r="E176" s="65"/>
      <c r="F176" s="65"/>
      <c r="G176" s="65"/>
      <c r="H176" s="64"/>
      <c r="I176" s="64"/>
      <c r="J176" s="64"/>
      <c r="K176" s="64"/>
      <c r="L176" s="66"/>
      <c r="M176" s="67"/>
      <c r="N176" s="68"/>
      <c r="O176" s="68"/>
      <c r="P176" s="68"/>
      <c r="Q176" s="462"/>
      <c r="R176" s="69"/>
      <c r="S176" s="70"/>
    </row>
    <row r="177" spans="4:19" x14ac:dyDescent="0.3">
      <c r="D177" s="65"/>
      <c r="E177" s="65"/>
      <c r="F177" s="65"/>
      <c r="G177" s="65"/>
      <c r="H177" s="64"/>
      <c r="I177" s="64"/>
      <c r="J177" s="64"/>
      <c r="K177" s="64"/>
      <c r="L177" s="66"/>
      <c r="M177" s="67"/>
      <c r="N177" s="68"/>
      <c r="O177" s="68"/>
      <c r="P177" s="68"/>
      <c r="Q177" s="462"/>
      <c r="R177" s="69"/>
      <c r="S177" s="70"/>
    </row>
    <row r="178" spans="4:19" x14ac:dyDescent="0.3">
      <c r="D178" s="65"/>
      <c r="E178" s="65"/>
      <c r="F178" s="65"/>
      <c r="G178" s="65"/>
      <c r="H178" s="64"/>
      <c r="I178" s="64"/>
      <c r="J178" s="64"/>
      <c r="K178" s="64"/>
      <c r="L178" s="66"/>
      <c r="M178" s="67"/>
      <c r="N178" s="68"/>
      <c r="O178" s="68"/>
      <c r="P178" s="68"/>
      <c r="Q178" s="462"/>
      <c r="R178" s="69"/>
      <c r="S178" s="70"/>
    </row>
    <row r="179" spans="4:19" x14ac:dyDescent="0.3">
      <c r="D179" s="65"/>
      <c r="E179" s="65"/>
      <c r="F179" s="65"/>
      <c r="G179" s="65"/>
      <c r="H179" s="64"/>
      <c r="I179" s="64"/>
      <c r="J179" s="64"/>
      <c r="K179" s="64"/>
      <c r="L179" s="66"/>
      <c r="M179" s="67"/>
      <c r="N179" s="68"/>
      <c r="O179" s="68"/>
      <c r="P179" s="68"/>
      <c r="Q179" s="462"/>
      <c r="R179" s="69"/>
      <c r="S179" s="70"/>
    </row>
    <row r="180" spans="4:19" x14ac:dyDescent="0.3">
      <c r="D180" s="65"/>
      <c r="E180" s="65"/>
      <c r="F180" s="65"/>
      <c r="G180" s="65"/>
      <c r="H180" s="64"/>
      <c r="I180" s="64"/>
      <c r="J180" s="64"/>
      <c r="K180" s="64"/>
      <c r="L180" s="66"/>
      <c r="M180" s="67"/>
      <c r="N180" s="68"/>
      <c r="O180" s="68"/>
      <c r="P180" s="68"/>
      <c r="Q180" s="462"/>
      <c r="R180" s="69"/>
      <c r="S180" s="70"/>
    </row>
    <row r="181" spans="4:19" x14ac:dyDescent="0.3">
      <c r="D181" s="65"/>
      <c r="E181" s="65"/>
      <c r="F181" s="65"/>
      <c r="G181" s="65"/>
      <c r="H181" s="64"/>
      <c r="I181" s="64"/>
      <c r="J181" s="64"/>
      <c r="K181" s="64"/>
      <c r="L181" s="66"/>
      <c r="M181" s="67"/>
      <c r="N181" s="68"/>
      <c r="O181" s="68"/>
      <c r="P181" s="68"/>
      <c r="Q181" s="462"/>
      <c r="R181" s="69"/>
      <c r="S181" s="70"/>
    </row>
    <row r="182" spans="4:19" x14ac:dyDescent="0.3">
      <c r="D182" s="65"/>
      <c r="E182" s="65"/>
      <c r="F182" s="65"/>
      <c r="G182" s="65"/>
      <c r="H182" s="64"/>
      <c r="I182" s="64"/>
      <c r="J182" s="64"/>
      <c r="K182" s="64"/>
      <c r="L182" s="66"/>
      <c r="M182" s="67"/>
      <c r="N182" s="68"/>
      <c r="O182" s="68"/>
      <c r="P182" s="68"/>
      <c r="Q182" s="462"/>
      <c r="R182" s="69"/>
      <c r="S182" s="70"/>
    </row>
    <row r="183" spans="4:19" x14ac:dyDescent="0.3">
      <c r="D183" s="65"/>
      <c r="E183" s="65"/>
      <c r="F183" s="65"/>
      <c r="G183" s="65"/>
      <c r="H183" s="64"/>
      <c r="I183" s="64"/>
      <c r="J183" s="64"/>
      <c r="K183" s="64"/>
      <c r="L183" s="66"/>
      <c r="M183" s="67"/>
      <c r="N183" s="68"/>
      <c r="O183" s="68"/>
      <c r="P183" s="68"/>
      <c r="Q183" s="462"/>
      <c r="R183" s="69"/>
      <c r="S183" s="70"/>
    </row>
    <row r="184" spans="4:19" x14ac:dyDescent="0.3">
      <c r="D184" s="65"/>
      <c r="E184" s="65"/>
      <c r="F184" s="65"/>
      <c r="G184" s="65"/>
      <c r="H184" s="64"/>
      <c r="I184" s="64"/>
      <c r="J184" s="64"/>
      <c r="K184" s="64"/>
      <c r="L184" s="66"/>
      <c r="M184" s="67"/>
      <c r="N184" s="68"/>
      <c r="O184" s="68"/>
      <c r="P184" s="68"/>
      <c r="Q184" s="462"/>
      <c r="R184" s="69"/>
      <c r="S184" s="70"/>
    </row>
    <row r="185" spans="4:19" x14ac:dyDescent="0.3">
      <c r="D185" s="65"/>
      <c r="E185" s="65"/>
      <c r="F185" s="65"/>
      <c r="G185" s="65"/>
      <c r="H185" s="64"/>
      <c r="I185" s="64"/>
      <c r="J185" s="64"/>
      <c r="K185" s="64"/>
      <c r="L185" s="66"/>
      <c r="M185" s="67"/>
      <c r="N185" s="68"/>
      <c r="O185" s="68"/>
      <c r="P185" s="68"/>
      <c r="Q185" s="462"/>
      <c r="R185" s="69"/>
      <c r="S185" s="70"/>
    </row>
    <row r="186" spans="4:19" x14ac:dyDescent="0.3">
      <c r="D186" s="65"/>
      <c r="E186" s="65"/>
      <c r="F186" s="65"/>
      <c r="G186" s="65"/>
      <c r="H186" s="64"/>
      <c r="I186" s="64"/>
      <c r="J186" s="64"/>
      <c r="K186" s="64"/>
      <c r="L186" s="66"/>
      <c r="M186" s="67"/>
      <c r="N186" s="68"/>
      <c r="O186" s="68"/>
      <c r="P186" s="68"/>
      <c r="Q186" s="462"/>
      <c r="R186" s="69"/>
      <c r="S186" s="70"/>
    </row>
    <row r="187" spans="4:19" x14ac:dyDescent="0.3">
      <c r="D187" s="65"/>
      <c r="E187" s="65"/>
      <c r="F187" s="65"/>
      <c r="G187" s="65"/>
      <c r="H187" s="64"/>
      <c r="I187" s="64"/>
      <c r="J187" s="64"/>
      <c r="K187" s="64"/>
      <c r="L187" s="66"/>
      <c r="M187" s="67"/>
      <c r="N187" s="68"/>
      <c r="O187" s="68"/>
      <c r="P187" s="68"/>
      <c r="Q187" s="462"/>
      <c r="R187" s="69"/>
      <c r="S187" s="70"/>
    </row>
    <row r="188" spans="4:19" x14ac:dyDescent="0.3">
      <c r="D188" s="65"/>
      <c r="E188" s="65"/>
      <c r="F188" s="65"/>
      <c r="G188" s="65"/>
      <c r="H188" s="64"/>
      <c r="I188" s="64"/>
      <c r="J188" s="64"/>
      <c r="K188" s="64"/>
      <c r="L188" s="66"/>
      <c r="M188" s="67"/>
      <c r="N188" s="68"/>
      <c r="O188" s="68"/>
      <c r="P188" s="68"/>
      <c r="Q188" s="462"/>
      <c r="R188" s="69"/>
      <c r="S188" s="70"/>
    </row>
    <row r="189" spans="4:19" x14ac:dyDescent="0.3">
      <c r="D189" s="65"/>
      <c r="E189" s="65"/>
      <c r="F189" s="65"/>
      <c r="G189" s="65"/>
      <c r="H189" s="64"/>
      <c r="I189" s="64"/>
      <c r="J189" s="64"/>
      <c r="K189" s="64"/>
      <c r="L189" s="66"/>
      <c r="M189" s="67"/>
      <c r="N189" s="68"/>
      <c r="O189" s="68"/>
      <c r="P189" s="68"/>
      <c r="Q189" s="462"/>
      <c r="R189" s="69"/>
      <c r="S189" s="70"/>
    </row>
    <row r="190" spans="4:19" x14ac:dyDescent="0.3">
      <c r="D190" s="65"/>
      <c r="E190" s="65"/>
      <c r="F190" s="65"/>
      <c r="G190" s="65"/>
      <c r="H190" s="64"/>
      <c r="I190" s="64"/>
      <c r="J190" s="64"/>
      <c r="K190" s="64"/>
      <c r="L190" s="66"/>
      <c r="M190" s="67"/>
      <c r="N190" s="68"/>
      <c r="O190" s="68"/>
      <c r="P190" s="68"/>
      <c r="Q190" s="462"/>
      <c r="R190" s="69"/>
      <c r="S190" s="70"/>
    </row>
    <row r="191" spans="4:19" x14ac:dyDescent="0.3">
      <c r="D191" s="65"/>
      <c r="E191" s="65"/>
      <c r="F191" s="65"/>
      <c r="G191" s="65"/>
      <c r="H191" s="64"/>
      <c r="I191" s="64"/>
      <c r="J191" s="64"/>
      <c r="K191" s="64"/>
      <c r="L191" s="66"/>
      <c r="M191" s="67"/>
      <c r="N191" s="68"/>
      <c r="O191" s="68"/>
      <c r="P191" s="68"/>
      <c r="Q191" s="462"/>
      <c r="R191" s="69"/>
      <c r="S191" s="70"/>
    </row>
    <row r="192" spans="4:19" x14ac:dyDescent="0.3">
      <c r="D192" s="65"/>
      <c r="E192" s="65"/>
      <c r="F192" s="65"/>
      <c r="G192" s="65"/>
      <c r="H192" s="64"/>
      <c r="I192" s="64"/>
      <c r="J192" s="64"/>
      <c r="K192" s="64"/>
      <c r="L192" s="66"/>
      <c r="M192" s="67"/>
      <c r="N192" s="68"/>
      <c r="O192" s="68"/>
      <c r="P192" s="68"/>
      <c r="Q192" s="462"/>
      <c r="R192" s="69"/>
      <c r="S192" s="70"/>
    </row>
    <row r="193" spans="4:19" x14ac:dyDescent="0.3">
      <c r="D193" s="65"/>
      <c r="E193" s="65"/>
      <c r="F193" s="65"/>
      <c r="G193" s="65"/>
      <c r="H193" s="64"/>
      <c r="I193" s="64"/>
      <c r="J193" s="64"/>
      <c r="K193" s="64"/>
      <c r="L193" s="66"/>
      <c r="M193" s="67"/>
      <c r="N193" s="68"/>
      <c r="O193" s="68"/>
      <c r="P193" s="68"/>
      <c r="Q193" s="462"/>
      <c r="R193" s="69"/>
      <c r="S193" s="70"/>
    </row>
    <row r="194" spans="4:19" x14ac:dyDescent="0.3">
      <c r="D194" s="65"/>
      <c r="E194" s="65"/>
      <c r="F194" s="65"/>
      <c r="G194" s="65"/>
      <c r="H194" s="64"/>
      <c r="I194" s="64"/>
      <c r="J194" s="64"/>
      <c r="K194" s="64"/>
      <c r="L194" s="66"/>
      <c r="M194" s="67"/>
      <c r="N194" s="68"/>
      <c r="O194" s="68"/>
      <c r="P194" s="68"/>
      <c r="Q194" s="462"/>
      <c r="R194" s="69"/>
      <c r="S194" s="70"/>
    </row>
    <row r="195" spans="4:19" x14ac:dyDescent="0.3">
      <c r="D195" s="65"/>
      <c r="E195" s="65"/>
      <c r="F195" s="65"/>
      <c r="G195" s="65"/>
      <c r="H195" s="64"/>
      <c r="I195" s="64"/>
      <c r="J195" s="64"/>
      <c r="K195" s="64"/>
      <c r="L195" s="66"/>
      <c r="M195" s="67"/>
      <c r="N195" s="68"/>
      <c r="O195" s="68"/>
      <c r="P195" s="68"/>
      <c r="Q195" s="462"/>
      <c r="R195" s="69"/>
      <c r="S195" s="70"/>
    </row>
    <row r="196" spans="4:19" x14ac:dyDescent="0.3">
      <c r="D196" s="65"/>
      <c r="E196" s="65"/>
      <c r="F196" s="65"/>
      <c r="G196" s="65"/>
      <c r="H196" s="64"/>
      <c r="I196" s="64"/>
      <c r="J196" s="64"/>
      <c r="K196" s="64"/>
      <c r="L196" s="66"/>
      <c r="M196" s="67"/>
      <c r="N196" s="68"/>
      <c r="O196" s="68"/>
      <c r="P196" s="68"/>
      <c r="Q196" s="462"/>
      <c r="R196" s="69"/>
      <c r="S196" s="70"/>
    </row>
    <row r="197" spans="4:19" x14ac:dyDescent="0.3">
      <c r="D197" s="65"/>
      <c r="E197" s="65"/>
      <c r="F197" s="65"/>
      <c r="G197" s="65"/>
      <c r="H197" s="64"/>
      <c r="I197" s="64"/>
      <c r="J197" s="64"/>
      <c r="K197" s="64"/>
      <c r="L197" s="66"/>
      <c r="M197" s="67"/>
      <c r="N197" s="68"/>
      <c r="O197" s="68"/>
      <c r="P197" s="68"/>
      <c r="Q197" s="462"/>
      <c r="R197" s="69"/>
      <c r="S197" s="70"/>
    </row>
    <row r="198" spans="4:19" x14ac:dyDescent="0.3">
      <c r="D198" s="65"/>
      <c r="E198" s="65"/>
      <c r="F198" s="65"/>
      <c r="G198" s="65"/>
      <c r="H198" s="64"/>
      <c r="I198" s="64"/>
      <c r="J198" s="64"/>
      <c r="K198" s="64"/>
      <c r="L198" s="66"/>
      <c r="M198" s="67"/>
      <c r="N198" s="68"/>
      <c r="O198" s="68"/>
      <c r="P198" s="68"/>
      <c r="Q198" s="462"/>
      <c r="R198" s="69"/>
      <c r="S198" s="70"/>
    </row>
    <row r="199" spans="4:19" x14ac:dyDescent="0.3">
      <c r="D199" s="65"/>
      <c r="E199" s="65"/>
      <c r="F199" s="65"/>
      <c r="G199" s="65"/>
      <c r="H199" s="64"/>
      <c r="I199" s="64"/>
      <c r="J199" s="64"/>
      <c r="K199" s="64"/>
      <c r="L199" s="66"/>
      <c r="M199" s="67"/>
      <c r="N199" s="68"/>
      <c r="O199" s="68"/>
      <c r="P199" s="68"/>
      <c r="Q199" s="462"/>
      <c r="R199" s="69"/>
      <c r="S199" s="70"/>
    </row>
    <row r="200" spans="4:19" x14ac:dyDescent="0.3">
      <c r="D200" s="65"/>
      <c r="E200" s="65"/>
      <c r="F200" s="65"/>
      <c r="G200" s="65"/>
      <c r="H200" s="64"/>
      <c r="I200" s="64"/>
      <c r="J200" s="64"/>
      <c r="K200" s="64"/>
      <c r="L200" s="66"/>
      <c r="M200" s="67"/>
      <c r="N200" s="68"/>
      <c r="O200" s="68"/>
      <c r="P200" s="68"/>
      <c r="Q200" s="462"/>
      <c r="R200" s="69"/>
      <c r="S200" s="70"/>
    </row>
    <row r="201" spans="4:19" x14ac:dyDescent="0.3">
      <c r="D201" s="65"/>
      <c r="E201" s="65"/>
      <c r="F201" s="65"/>
      <c r="G201" s="65"/>
      <c r="H201" s="64"/>
      <c r="I201" s="64"/>
      <c r="J201" s="64"/>
      <c r="K201" s="64"/>
      <c r="L201" s="66"/>
      <c r="M201" s="67"/>
      <c r="N201" s="68"/>
      <c r="O201" s="68"/>
      <c r="P201" s="68"/>
      <c r="Q201" s="462"/>
      <c r="R201" s="69"/>
      <c r="S201" s="70"/>
    </row>
    <row r="202" spans="4:19" x14ac:dyDescent="0.3">
      <c r="D202" s="65"/>
      <c r="E202" s="65"/>
      <c r="F202" s="65"/>
      <c r="G202" s="65"/>
      <c r="H202" s="64"/>
      <c r="I202" s="64"/>
      <c r="J202" s="64"/>
      <c r="K202" s="64"/>
      <c r="L202" s="66"/>
      <c r="M202" s="67"/>
      <c r="N202" s="68"/>
      <c r="O202" s="68"/>
      <c r="P202" s="68"/>
      <c r="Q202" s="462"/>
      <c r="R202" s="69"/>
      <c r="S202" s="70"/>
    </row>
    <row r="203" spans="4:19" x14ac:dyDescent="0.3">
      <c r="D203" s="65"/>
      <c r="E203" s="65"/>
      <c r="F203" s="65"/>
      <c r="G203" s="65"/>
      <c r="H203" s="64"/>
      <c r="I203" s="64"/>
      <c r="J203" s="64"/>
      <c r="K203" s="64"/>
      <c r="L203" s="66"/>
      <c r="M203" s="67"/>
      <c r="N203" s="68"/>
      <c r="O203" s="68"/>
      <c r="P203" s="68"/>
      <c r="Q203" s="462"/>
      <c r="R203" s="69"/>
      <c r="S203" s="70"/>
    </row>
    <row r="204" spans="4:19" x14ac:dyDescent="0.3">
      <c r="D204" s="65"/>
      <c r="E204" s="65"/>
      <c r="F204" s="65"/>
      <c r="G204" s="65"/>
      <c r="H204" s="64"/>
      <c r="I204" s="64"/>
      <c r="J204" s="64"/>
      <c r="K204" s="64"/>
      <c r="L204" s="66"/>
      <c r="M204" s="67"/>
      <c r="N204" s="68"/>
      <c r="O204" s="68"/>
      <c r="P204" s="68"/>
      <c r="Q204" s="462"/>
      <c r="R204" s="69"/>
      <c r="S204" s="70"/>
    </row>
    <row r="205" spans="4:19" x14ac:dyDescent="0.3">
      <c r="D205" s="65"/>
      <c r="E205" s="65"/>
      <c r="F205" s="65"/>
      <c r="G205" s="65"/>
      <c r="H205" s="64"/>
      <c r="I205" s="64"/>
      <c r="J205" s="64"/>
      <c r="K205" s="64"/>
      <c r="L205" s="66"/>
      <c r="M205" s="67"/>
      <c r="N205" s="68"/>
      <c r="O205" s="68"/>
      <c r="P205" s="68"/>
      <c r="Q205" s="462"/>
      <c r="R205" s="69"/>
      <c r="S205" s="70"/>
    </row>
    <row r="206" spans="4:19" x14ac:dyDescent="0.3">
      <c r="D206" s="65"/>
      <c r="E206" s="65"/>
      <c r="F206" s="65"/>
      <c r="G206" s="65"/>
      <c r="H206" s="64"/>
      <c r="I206" s="64"/>
      <c r="J206" s="64"/>
      <c r="K206" s="64"/>
      <c r="L206" s="66"/>
      <c r="M206" s="67"/>
      <c r="N206" s="68"/>
      <c r="O206" s="68"/>
      <c r="P206" s="68"/>
      <c r="Q206" s="462"/>
      <c r="R206" s="69"/>
      <c r="S206" s="70"/>
    </row>
    <row r="207" spans="4:19" x14ac:dyDescent="0.3">
      <c r="D207" s="65"/>
      <c r="E207" s="65"/>
      <c r="F207" s="65"/>
      <c r="G207" s="65"/>
      <c r="H207" s="64"/>
      <c r="I207" s="64"/>
      <c r="J207" s="64"/>
      <c r="K207" s="64"/>
      <c r="L207" s="66"/>
      <c r="M207" s="67"/>
      <c r="N207" s="68"/>
      <c r="O207" s="68"/>
      <c r="P207" s="68"/>
      <c r="Q207" s="462"/>
      <c r="R207" s="69"/>
      <c r="S207" s="70"/>
    </row>
    <row r="208" spans="4:19" x14ac:dyDescent="0.3">
      <c r="D208" s="65"/>
      <c r="E208" s="65"/>
      <c r="F208" s="65"/>
      <c r="G208" s="65"/>
      <c r="H208" s="64"/>
      <c r="I208" s="64"/>
      <c r="J208" s="64"/>
      <c r="K208" s="64"/>
      <c r="L208" s="66"/>
      <c r="M208" s="67"/>
      <c r="N208" s="68"/>
      <c r="O208" s="68"/>
      <c r="P208" s="68"/>
      <c r="Q208" s="462"/>
      <c r="R208" s="69"/>
      <c r="S208" s="70"/>
    </row>
    <row r="209" spans="4:19" x14ac:dyDescent="0.3">
      <c r="D209" s="65"/>
      <c r="E209" s="65"/>
      <c r="F209" s="65"/>
      <c r="G209" s="65"/>
      <c r="H209" s="64"/>
      <c r="I209" s="64"/>
      <c r="J209" s="64"/>
      <c r="K209" s="64"/>
      <c r="L209" s="66"/>
      <c r="M209" s="67"/>
      <c r="N209" s="68"/>
      <c r="O209" s="68"/>
      <c r="P209" s="68"/>
      <c r="Q209" s="462"/>
      <c r="R209" s="69"/>
      <c r="S209" s="70"/>
    </row>
    <row r="210" spans="4:19" x14ac:dyDescent="0.3">
      <c r="D210" s="65"/>
      <c r="E210" s="65"/>
      <c r="F210" s="65"/>
      <c r="G210" s="65"/>
      <c r="H210" s="64"/>
      <c r="I210" s="64"/>
      <c r="J210" s="64"/>
      <c r="K210" s="64"/>
      <c r="L210" s="66"/>
      <c r="M210" s="67"/>
      <c r="N210" s="68"/>
      <c r="O210" s="68"/>
      <c r="P210" s="68"/>
      <c r="Q210" s="462"/>
      <c r="R210" s="69"/>
      <c r="S210" s="70"/>
    </row>
    <row r="211" spans="4:19" x14ac:dyDescent="0.3">
      <c r="D211" s="65"/>
      <c r="E211" s="65"/>
      <c r="F211" s="65"/>
      <c r="G211" s="65"/>
      <c r="H211" s="64"/>
      <c r="I211" s="64"/>
      <c r="J211" s="64"/>
      <c r="K211" s="64"/>
      <c r="L211" s="66"/>
      <c r="M211" s="67"/>
      <c r="N211" s="68"/>
      <c r="O211" s="68"/>
      <c r="P211" s="68"/>
      <c r="Q211" s="462"/>
      <c r="R211" s="69"/>
      <c r="S211" s="70"/>
    </row>
    <row r="212" spans="4:19" x14ac:dyDescent="0.3">
      <c r="D212" s="65"/>
      <c r="E212" s="65"/>
      <c r="F212" s="65"/>
      <c r="G212" s="65"/>
      <c r="H212" s="64"/>
      <c r="I212" s="64"/>
      <c r="J212" s="64"/>
      <c r="K212" s="64"/>
      <c r="L212" s="66"/>
      <c r="M212" s="67"/>
      <c r="N212" s="68"/>
      <c r="O212" s="68"/>
      <c r="P212" s="68"/>
      <c r="Q212" s="462"/>
      <c r="R212" s="69"/>
      <c r="S212" s="70"/>
    </row>
    <row r="213" spans="4:19" x14ac:dyDescent="0.3">
      <c r="D213" s="65"/>
      <c r="E213" s="65"/>
      <c r="F213" s="65"/>
      <c r="G213" s="65"/>
      <c r="H213" s="64"/>
      <c r="I213" s="64"/>
      <c r="J213" s="64"/>
      <c r="K213" s="64"/>
      <c r="L213" s="66"/>
      <c r="M213" s="67"/>
      <c r="N213" s="68"/>
      <c r="O213" s="68"/>
      <c r="P213" s="68"/>
      <c r="Q213" s="462"/>
      <c r="R213" s="69"/>
      <c r="S213" s="70"/>
    </row>
    <row r="214" spans="4:19" x14ac:dyDescent="0.3">
      <c r="D214" s="65"/>
      <c r="E214" s="65"/>
      <c r="F214" s="65"/>
      <c r="G214" s="65"/>
      <c r="H214" s="64"/>
      <c r="I214" s="64"/>
      <c r="J214" s="64"/>
      <c r="K214" s="64"/>
      <c r="L214" s="66"/>
      <c r="M214" s="67"/>
      <c r="N214" s="68"/>
      <c r="O214" s="68"/>
      <c r="P214" s="68"/>
      <c r="Q214" s="462"/>
      <c r="R214" s="69"/>
      <c r="S214" s="70"/>
    </row>
    <row r="215" spans="4:19" x14ac:dyDescent="0.3">
      <c r="D215" s="65"/>
      <c r="E215" s="65"/>
      <c r="F215" s="65"/>
      <c r="G215" s="65"/>
      <c r="H215" s="64"/>
      <c r="I215" s="64"/>
      <c r="J215" s="64"/>
      <c r="K215" s="64"/>
      <c r="L215" s="66"/>
      <c r="M215" s="67"/>
      <c r="N215" s="68"/>
      <c r="O215" s="68"/>
      <c r="P215" s="68"/>
      <c r="Q215" s="462"/>
      <c r="R215" s="69"/>
      <c r="S215" s="70"/>
    </row>
    <row r="216" spans="4:19" x14ac:dyDescent="0.3">
      <c r="D216" s="65"/>
      <c r="E216" s="65"/>
      <c r="F216" s="65"/>
      <c r="G216" s="65"/>
      <c r="H216" s="64"/>
      <c r="I216" s="64"/>
      <c r="J216" s="64"/>
      <c r="K216" s="64"/>
      <c r="L216" s="66"/>
      <c r="M216" s="67"/>
      <c r="N216" s="68"/>
      <c r="O216" s="68"/>
      <c r="P216" s="68"/>
      <c r="Q216" s="462"/>
      <c r="R216" s="69"/>
      <c r="S216" s="70"/>
    </row>
    <row r="217" spans="4:19" x14ac:dyDescent="0.3">
      <c r="D217" s="65"/>
      <c r="E217" s="65"/>
      <c r="F217" s="65"/>
      <c r="G217" s="65"/>
      <c r="H217" s="64"/>
      <c r="I217" s="64"/>
      <c r="J217" s="64"/>
      <c r="K217" s="64"/>
      <c r="L217" s="66"/>
      <c r="M217" s="67"/>
      <c r="N217" s="68"/>
      <c r="O217" s="68"/>
      <c r="P217" s="68"/>
      <c r="Q217" s="462"/>
      <c r="R217" s="69"/>
      <c r="S217" s="70"/>
    </row>
    <row r="218" spans="4:19" x14ac:dyDescent="0.3">
      <c r="D218" s="65"/>
      <c r="E218" s="65"/>
      <c r="F218" s="65"/>
      <c r="G218" s="65"/>
      <c r="H218" s="64"/>
      <c r="I218" s="64"/>
      <c r="J218" s="64"/>
      <c r="K218" s="64"/>
      <c r="L218" s="66"/>
      <c r="M218" s="67"/>
      <c r="N218" s="68"/>
      <c r="O218" s="68"/>
      <c r="P218" s="68"/>
      <c r="Q218" s="462"/>
      <c r="R218" s="69"/>
      <c r="S218" s="70"/>
    </row>
    <row r="219" spans="4:19" x14ac:dyDescent="0.3">
      <c r="D219" s="65"/>
      <c r="E219" s="65"/>
      <c r="F219" s="65"/>
      <c r="G219" s="65"/>
      <c r="H219" s="64"/>
      <c r="I219" s="64"/>
      <c r="J219" s="64"/>
      <c r="K219" s="64"/>
      <c r="L219" s="66"/>
      <c r="M219" s="67"/>
      <c r="N219" s="68"/>
      <c r="O219" s="68"/>
      <c r="P219" s="68"/>
      <c r="Q219" s="462"/>
      <c r="R219" s="69"/>
      <c r="S219" s="70"/>
    </row>
    <row r="220" spans="4:19" x14ac:dyDescent="0.3">
      <c r="D220" s="65"/>
      <c r="E220" s="65"/>
      <c r="F220" s="65"/>
      <c r="G220" s="65"/>
      <c r="H220" s="64"/>
      <c r="I220" s="64"/>
      <c r="J220" s="64"/>
      <c r="K220" s="64"/>
      <c r="L220" s="66"/>
      <c r="M220" s="67"/>
      <c r="N220" s="68"/>
      <c r="O220" s="68"/>
      <c r="P220" s="68"/>
      <c r="Q220" s="462"/>
      <c r="R220" s="69"/>
      <c r="S220" s="70"/>
    </row>
    <row r="221" spans="4:19" x14ac:dyDescent="0.3">
      <c r="D221" s="65"/>
      <c r="E221" s="65"/>
      <c r="F221" s="65"/>
      <c r="G221" s="65"/>
      <c r="H221" s="64"/>
      <c r="I221" s="64"/>
      <c r="J221" s="64"/>
      <c r="K221" s="64"/>
      <c r="L221" s="66"/>
      <c r="M221" s="67"/>
      <c r="N221" s="68"/>
      <c r="O221" s="68"/>
      <c r="P221" s="68"/>
      <c r="Q221" s="462"/>
      <c r="R221" s="69"/>
      <c r="S221" s="70"/>
    </row>
    <row r="222" spans="4:19" x14ac:dyDescent="0.3">
      <c r="D222" s="65"/>
      <c r="E222" s="65"/>
      <c r="F222" s="65"/>
      <c r="G222" s="65"/>
      <c r="H222" s="64"/>
      <c r="I222" s="64"/>
      <c r="J222" s="64"/>
      <c r="K222" s="64"/>
      <c r="L222" s="66"/>
      <c r="M222" s="67"/>
      <c r="N222" s="68"/>
      <c r="O222" s="68"/>
      <c r="P222" s="68"/>
      <c r="Q222" s="462"/>
      <c r="R222" s="69"/>
      <c r="S222" s="70"/>
    </row>
    <row r="223" spans="4:19" x14ac:dyDescent="0.3">
      <c r="D223" s="65"/>
      <c r="E223" s="65"/>
      <c r="F223" s="65"/>
      <c r="G223" s="65"/>
      <c r="H223" s="64"/>
      <c r="I223" s="64"/>
      <c r="J223" s="64"/>
      <c r="K223" s="64"/>
      <c r="L223" s="66"/>
      <c r="M223" s="67"/>
      <c r="N223" s="68"/>
      <c r="O223" s="68"/>
      <c r="P223" s="68"/>
      <c r="Q223" s="462"/>
      <c r="R223" s="69"/>
      <c r="S223" s="70"/>
    </row>
    <row r="224" spans="4:19" x14ac:dyDescent="0.3">
      <c r="D224" s="65"/>
      <c r="E224" s="65"/>
      <c r="F224" s="65"/>
      <c r="G224" s="65"/>
      <c r="H224" s="64"/>
      <c r="I224" s="64"/>
      <c r="J224" s="64"/>
      <c r="K224" s="64"/>
      <c r="L224" s="66"/>
      <c r="M224" s="67"/>
      <c r="N224" s="68"/>
      <c r="O224" s="68"/>
      <c r="P224" s="68"/>
      <c r="Q224" s="462"/>
      <c r="R224" s="69"/>
      <c r="S224" s="70"/>
    </row>
    <row r="225" spans="4:19" x14ac:dyDescent="0.3">
      <c r="D225" s="65"/>
      <c r="E225" s="65"/>
      <c r="F225" s="65"/>
      <c r="G225" s="65"/>
      <c r="H225" s="64"/>
      <c r="I225" s="64"/>
      <c r="J225" s="64"/>
      <c r="K225" s="64"/>
      <c r="L225" s="66"/>
      <c r="M225" s="67"/>
      <c r="N225" s="68"/>
      <c r="O225" s="68"/>
      <c r="P225" s="68"/>
      <c r="Q225" s="462"/>
      <c r="R225" s="69"/>
      <c r="S225" s="70"/>
    </row>
    <row r="226" spans="4:19" x14ac:dyDescent="0.3">
      <c r="D226" s="65"/>
      <c r="E226" s="65"/>
      <c r="F226" s="65"/>
      <c r="G226" s="65"/>
      <c r="H226" s="64"/>
      <c r="I226" s="64"/>
      <c r="J226" s="64"/>
      <c r="K226" s="64"/>
      <c r="L226" s="66"/>
      <c r="M226" s="67"/>
      <c r="N226" s="68"/>
      <c r="O226" s="68"/>
      <c r="P226" s="68"/>
      <c r="Q226" s="462"/>
      <c r="R226" s="69"/>
      <c r="S226" s="70"/>
    </row>
    <row r="227" spans="4:19" x14ac:dyDescent="0.3">
      <c r="D227" s="65"/>
      <c r="E227" s="65"/>
      <c r="F227" s="65"/>
      <c r="G227" s="65"/>
      <c r="H227" s="64"/>
      <c r="I227" s="64"/>
      <c r="J227" s="64"/>
      <c r="K227" s="64"/>
      <c r="L227" s="66"/>
      <c r="M227" s="67"/>
      <c r="N227" s="68"/>
      <c r="O227" s="68"/>
      <c r="P227" s="68"/>
      <c r="Q227" s="462"/>
      <c r="R227" s="69"/>
      <c r="S227" s="70"/>
    </row>
    <row r="228" spans="4:19" x14ac:dyDescent="0.3">
      <c r="D228" s="65"/>
      <c r="E228" s="65"/>
      <c r="F228" s="65"/>
      <c r="G228" s="65"/>
      <c r="H228" s="64"/>
      <c r="I228" s="64"/>
      <c r="J228" s="64"/>
      <c r="K228" s="64"/>
      <c r="L228" s="66"/>
      <c r="M228" s="67"/>
      <c r="N228" s="68"/>
      <c r="O228" s="68"/>
      <c r="P228" s="68"/>
      <c r="Q228" s="462"/>
      <c r="R228" s="69"/>
      <c r="S228" s="70"/>
    </row>
    <row r="229" spans="4:19" x14ac:dyDescent="0.3">
      <c r="D229" s="65"/>
      <c r="E229" s="65"/>
      <c r="F229" s="65"/>
      <c r="G229" s="65"/>
      <c r="H229" s="64"/>
      <c r="I229" s="64"/>
      <c r="J229" s="64"/>
      <c r="K229" s="64"/>
      <c r="L229" s="66"/>
      <c r="M229" s="67"/>
      <c r="N229" s="68"/>
      <c r="O229" s="68"/>
      <c r="P229" s="68"/>
      <c r="Q229" s="462"/>
      <c r="R229" s="69"/>
      <c r="S229" s="70"/>
    </row>
    <row r="230" spans="4:19" x14ac:dyDescent="0.3">
      <c r="D230" s="65"/>
      <c r="E230" s="65"/>
      <c r="F230" s="65"/>
      <c r="G230" s="65"/>
      <c r="H230" s="64"/>
      <c r="I230" s="64"/>
      <c r="J230" s="64"/>
      <c r="K230" s="64"/>
      <c r="L230" s="66"/>
      <c r="M230" s="67"/>
      <c r="N230" s="68"/>
      <c r="O230" s="68"/>
      <c r="P230" s="68"/>
      <c r="Q230" s="462"/>
      <c r="R230" s="69"/>
      <c r="S230" s="70"/>
    </row>
    <row r="231" spans="4:19" x14ac:dyDescent="0.3">
      <c r="D231" s="65"/>
      <c r="E231" s="65"/>
      <c r="F231" s="65"/>
      <c r="G231" s="65"/>
      <c r="H231" s="64"/>
      <c r="I231" s="64"/>
      <c r="J231" s="64"/>
      <c r="K231" s="64"/>
      <c r="L231" s="66"/>
      <c r="M231" s="67"/>
      <c r="N231" s="68"/>
      <c r="O231" s="68"/>
      <c r="P231" s="68"/>
      <c r="Q231" s="462"/>
      <c r="R231" s="69"/>
      <c r="S231" s="70"/>
    </row>
    <row r="232" spans="4:19" x14ac:dyDescent="0.3">
      <c r="D232" s="65"/>
      <c r="E232" s="65"/>
      <c r="F232" s="65"/>
      <c r="G232" s="65"/>
      <c r="H232" s="64"/>
      <c r="I232" s="64"/>
      <c r="J232" s="64"/>
      <c r="K232" s="64"/>
      <c r="L232" s="66"/>
      <c r="M232" s="67"/>
      <c r="N232" s="68"/>
      <c r="O232" s="68"/>
      <c r="P232" s="68"/>
      <c r="Q232" s="462"/>
      <c r="R232" s="69"/>
      <c r="S232" s="70"/>
    </row>
    <row r="233" spans="4:19" x14ac:dyDescent="0.3">
      <c r="D233" s="65"/>
      <c r="E233" s="65"/>
      <c r="F233" s="65"/>
      <c r="G233" s="65"/>
      <c r="H233" s="64"/>
      <c r="I233" s="64"/>
      <c r="J233" s="64"/>
      <c r="K233" s="64"/>
      <c r="L233" s="66"/>
      <c r="M233" s="67"/>
      <c r="N233" s="68"/>
      <c r="O233" s="68"/>
      <c r="P233" s="68"/>
      <c r="Q233" s="462"/>
      <c r="R233" s="69"/>
      <c r="S233" s="70"/>
    </row>
    <row r="234" spans="4:19" x14ac:dyDescent="0.3">
      <c r="D234" s="65"/>
      <c r="E234" s="65"/>
      <c r="F234" s="65"/>
      <c r="G234" s="65"/>
      <c r="H234" s="64"/>
      <c r="I234" s="64"/>
      <c r="J234" s="64"/>
      <c r="K234" s="64"/>
      <c r="L234" s="66"/>
      <c r="M234" s="67"/>
      <c r="N234" s="68"/>
      <c r="O234" s="68"/>
      <c r="P234" s="68"/>
      <c r="Q234" s="462"/>
      <c r="R234" s="69"/>
      <c r="S234" s="70"/>
    </row>
    <row r="235" spans="4:19" x14ac:dyDescent="0.3">
      <c r="D235" s="65"/>
      <c r="E235" s="65"/>
      <c r="F235" s="65"/>
      <c r="G235" s="65"/>
      <c r="H235" s="64"/>
      <c r="I235" s="64"/>
      <c r="J235" s="64"/>
      <c r="K235" s="64"/>
      <c r="L235" s="66"/>
      <c r="M235" s="67"/>
      <c r="N235" s="68"/>
      <c r="O235" s="68"/>
      <c r="P235" s="68"/>
      <c r="Q235" s="462"/>
      <c r="R235" s="69"/>
      <c r="S235" s="70"/>
    </row>
    <row r="236" spans="4:19" x14ac:dyDescent="0.3">
      <c r="D236" s="65"/>
      <c r="E236" s="65"/>
      <c r="F236" s="65"/>
      <c r="G236" s="65"/>
      <c r="H236" s="64"/>
      <c r="I236" s="64"/>
      <c r="J236" s="64"/>
      <c r="K236" s="64"/>
      <c r="L236" s="66"/>
      <c r="M236" s="67"/>
      <c r="N236" s="68"/>
      <c r="O236" s="68"/>
      <c r="P236" s="68"/>
      <c r="Q236" s="462"/>
      <c r="R236" s="69"/>
      <c r="S236" s="70"/>
    </row>
    <row r="237" spans="4:19" x14ac:dyDescent="0.3">
      <c r="D237" s="65"/>
      <c r="E237" s="65"/>
      <c r="F237" s="65"/>
      <c r="G237" s="65"/>
      <c r="H237" s="64"/>
      <c r="I237" s="64"/>
      <c r="J237" s="64"/>
      <c r="K237" s="64"/>
      <c r="L237" s="66"/>
      <c r="M237" s="67"/>
      <c r="N237" s="68"/>
      <c r="O237" s="68"/>
      <c r="P237" s="68"/>
      <c r="Q237" s="462"/>
      <c r="R237" s="69"/>
      <c r="S237" s="70"/>
    </row>
    <row r="238" spans="4:19" x14ac:dyDescent="0.3">
      <c r="D238" s="65"/>
      <c r="E238" s="65"/>
      <c r="F238" s="65"/>
      <c r="G238" s="65"/>
      <c r="H238" s="64"/>
      <c r="I238" s="64"/>
      <c r="J238" s="64"/>
      <c r="K238" s="64"/>
      <c r="L238" s="66"/>
      <c r="M238" s="67"/>
      <c r="N238" s="68"/>
      <c r="O238" s="68"/>
      <c r="P238" s="68"/>
      <c r="Q238" s="462"/>
      <c r="R238" s="69"/>
      <c r="S238" s="70"/>
    </row>
    <row r="239" spans="4:19" x14ac:dyDescent="0.3">
      <c r="D239" s="65"/>
      <c r="E239" s="65"/>
      <c r="F239" s="65"/>
      <c r="G239" s="65"/>
      <c r="H239" s="64"/>
      <c r="I239" s="64"/>
      <c r="J239" s="64"/>
      <c r="K239" s="64"/>
      <c r="L239" s="66"/>
      <c r="M239" s="67"/>
      <c r="N239" s="68"/>
      <c r="O239" s="68"/>
      <c r="P239" s="68"/>
      <c r="Q239" s="462"/>
      <c r="R239" s="69"/>
      <c r="S239" s="70"/>
    </row>
    <row r="240" spans="4:19" x14ac:dyDescent="0.3">
      <c r="D240" s="65"/>
      <c r="E240" s="65"/>
      <c r="F240" s="65"/>
      <c r="G240" s="65"/>
      <c r="H240" s="64"/>
      <c r="I240" s="64"/>
      <c r="J240" s="64"/>
      <c r="K240" s="64"/>
      <c r="L240" s="66"/>
      <c r="M240" s="67"/>
      <c r="N240" s="68"/>
      <c r="O240" s="68"/>
      <c r="P240" s="68"/>
      <c r="Q240" s="462"/>
      <c r="R240" s="69"/>
      <c r="S240" s="70"/>
    </row>
    <row r="241" spans="4:19" x14ac:dyDescent="0.3">
      <c r="D241" s="65"/>
      <c r="E241" s="65"/>
      <c r="F241" s="65"/>
      <c r="G241" s="65"/>
      <c r="H241" s="64"/>
      <c r="I241" s="64"/>
      <c r="J241" s="64"/>
      <c r="K241" s="64"/>
      <c r="L241" s="66"/>
      <c r="M241" s="67"/>
      <c r="N241" s="68"/>
      <c r="O241" s="68"/>
      <c r="P241" s="68"/>
      <c r="Q241" s="462"/>
      <c r="R241" s="69"/>
      <c r="S241" s="70"/>
    </row>
    <row r="242" spans="4:19" x14ac:dyDescent="0.3">
      <c r="D242" s="65"/>
      <c r="E242" s="65"/>
      <c r="F242" s="65"/>
      <c r="G242" s="65"/>
      <c r="H242" s="64"/>
      <c r="I242" s="64"/>
      <c r="J242" s="64"/>
      <c r="K242" s="64"/>
      <c r="L242" s="66"/>
      <c r="M242" s="67"/>
      <c r="N242" s="68"/>
      <c r="O242" s="68"/>
      <c r="P242" s="68"/>
      <c r="Q242" s="462"/>
      <c r="R242" s="69"/>
      <c r="S242" s="70"/>
    </row>
    <row r="243" spans="4:19" x14ac:dyDescent="0.3">
      <c r="D243" s="65"/>
      <c r="E243" s="65"/>
      <c r="F243" s="65"/>
      <c r="G243" s="65"/>
      <c r="H243" s="64"/>
      <c r="I243" s="64"/>
      <c r="J243" s="64"/>
      <c r="K243" s="64"/>
      <c r="L243" s="66"/>
      <c r="M243" s="67"/>
      <c r="N243" s="68"/>
      <c r="O243" s="68"/>
      <c r="P243" s="68"/>
      <c r="Q243" s="462"/>
      <c r="R243" s="69"/>
      <c r="S243" s="70"/>
    </row>
    <row r="244" spans="4:19" x14ac:dyDescent="0.3">
      <c r="D244" s="65"/>
      <c r="E244" s="65"/>
      <c r="F244" s="65"/>
      <c r="G244" s="65"/>
      <c r="H244" s="64"/>
      <c r="I244" s="64"/>
      <c r="J244" s="64"/>
      <c r="K244" s="64"/>
      <c r="L244" s="66"/>
      <c r="M244" s="67"/>
      <c r="N244" s="68"/>
      <c r="O244" s="68"/>
      <c r="P244" s="68"/>
      <c r="Q244" s="462"/>
      <c r="R244" s="69"/>
      <c r="S244" s="70"/>
    </row>
    <row r="245" spans="4:19" x14ac:dyDescent="0.3">
      <c r="D245" s="65"/>
      <c r="E245" s="65"/>
      <c r="F245" s="65"/>
      <c r="G245" s="65"/>
      <c r="H245" s="64"/>
      <c r="I245" s="64"/>
      <c r="J245" s="64"/>
      <c r="K245" s="64"/>
      <c r="L245" s="66"/>
      <c r="M245" s="67"/>
      <c r="N245" s="68"/>
      <c r="O245" s="68"/>
      <c r="P245" s="68"/>
      <c r="Q245" s="462"/>
      <c r="R245" s="69"/>
      <c r="S245" s="70"/>
    </row>
    <row r="246" spans="4:19" x14ac:dyDescent="0.3">
      <c r="D246" s="65"/>
      <c r="E246" s="65"/>
      <c r="F246" s="65"/>
      <c r="G246" s="65"/>
      <c r="H246" s="64"/>
      <c r="I246" s="64"/>
      <c r="J246" s="64"/>
      <c r="K246" s="64"/>
      <c r="L246" s="66"/>
      <c r="M246" s="67"/>
      <c r="N246" s="68"/>
      <c r="O246" s="68"/>
      <c r="P246" s="68"/>
      <c r="Q246" s="462"/>
      <c r="R246" s="69"/>
      <c r="S246" s="70"/>
    </row>
    <row r="247" spans="4:19" x14ac:dyDescent="0.3">
      <c r="D247" s="65"/>
      <c r="E247" s="65"/>
      <c r="F247" s="65"/>
      <c r="G247" s="65"/>
      <c r="H247" s="64"/>
      <c r="I247" s="64"/>
      <c r="J247" s="64"/>
      <c r="K247" s="64"/>
      <c r="L247" s="66"/>
      <c r="M247" s="67"/>
      <c r="N247" s="68"/>
      <c r="O247" s="68"/>
      <c r="P247" s="68"/>
      <c r="Q247" s="462"/>
      <c r="R247" s="69"/>
      <c r="S247" s="70"/>
    </row>
    <row r="248" spans="4:19" x14ac:dyDescent="0.3">
      <c r="D248" s="65"/>
      <c r="E248" s="65"/>
      <c r="F248" s="65"/>
      <c r="G248" s="65"/>
      <c r="H248" s="64"/>
      <c r="I248" s="64"/>
      <c r="J248" s="64"/>
      <c r="K248" s="64"/>
      <c r="L248" s="66"/>
      <c r="M248" s="67"/>
      <c r="N248" s="68"/>
      <c r="O248" s="68"/>
      <c r="P248" s="68"/>
      <c r="Q248" s="462"/>
      <c r="R248" s="69"/>
      <c r="S248" s="70"/>
    </row>
    <row r="249" spans="4:19" x14ac:dyDescent="0.3">
      <c r="D249" s="65"/>
      <c r="E249" s="65"/>
      <c r="F249" s="65"/>
      <c r="G249" s="65"/>
      <c r="H249" s="64"/>
      <c r="I249" s="64"/>
      <c r="J249" s="64"/>
      <c r="K249" s="64"/>
      <c r="L249" s="66"/>
      <c r="M249" s="67"/>
      <c r="N249" s="68"/>
      <c r="O249" s="68"/>
      <c r="P249" s="68"/>
      <c r="Q249" s="462"/>
      <c r="R249" s="69"/>
      <c r="S249" s="70"/>
    </row>
    <row r="250" spans="4:19" x14ac:dyDescent="0.3">
      <c r="D250" s="65"/>
      <c r="E250" s="65"/>
      <c r="F250" s="65"/>
      <c r="G250" s="65"/>
      <c r="H250" s="64"/>
      <c r="I250" s="64"/>
      <c r="J250" s="64"/>
      <c r="K250" s="64"/>
      <c r="L250" s="66"/>
      <c r="M250" s="67"/>
      <c r="N250" s="68"/>
      <c r="O250" s="68"/>
      <c r="P250" s="68"/>
      <c r="Q250" s="462"/>
      <c r="R250" s="69"/>
      <c r="S250" s="70"/>
    </row>
    <row r="251" spans="4:19" x14ac:dyDescent="0.3">
      <c r="D251" s="65"/>
      <c r="E251" s="65"/>
      <c r="F251" s="65"/>
      <c r="G251" s="65"/>
      <c r="H251" s="64"/>
      <c r="I251" s="64"/>
      <c r="J251" s="64"/>
      <c r="K251" s="64"/>
      <c r="L251" s="66"/>
      <c r="M251" s="67"/>
      <c r="N251" s="68"/>
      <c r="O251" s="68"/>
      <c r="P251" s="68"/>
      <c r="Q251" s="462"/>
      <c r="R251" s="69"/>
      <c r="S251" s="70"/>
    </row>
    <row r="252" spans="4:19" x14ac:dyDescent="0.3">
      <c r="D252" s="65"/>
      <c r="E252" s="65"/>
      <c r="F252" s="65"/>
      <c r="G252" s="65"/>
      <c r="H252" s="64"/>
      <c r="I252" s="64"/>
      <c r="J252" s="64"/>
      <c r="K252" s="64"/>
      <c r="L252" s="66"/>
      <c r="M252" s="67"/>
      <c r="N252" s="68"/>
      <c r="O252" s="68"/>
      <c r="P252" s="68"/>
      <c r="Q252" s="462"/>
      <c r="R252" s="69"/>
      <c r="S252" s="70"/>
    </row>
    <row r="253" spans="4:19" x14ac:dyDescent="0.3">
      <c r="D253" s="65"/>
      <c r="E253" s="65"/>
      <c r="F253" s="65"/>
      <c r="G253" s="65"/>
      <c r="H253" s="64"/>
      <c r="I253" s="64"/>
      <c r="J253" s="64"/>
      <c r="K253" s="64"/>
      <c r="L253" s="66"/>
      <c r="M253" s="67"/>
      <c r="N253" s="68"/>
      <c r="O253" s="68"/>
      <c r="P253" s="68"/>
      <c r="Q253" s="462"/>
      <c r="R253" s="69"/>
      <c r="S253" s="70"/>
    </row>
    <row r="254" spans="4:19" x14ac:dyDescent="0.3">
      <c r="D254" s="65"/>
      <c r="E254" s="65"/>
      <c r="F254" s="65"/>
      <c r="G254" s="65"/>
      <c r="H254" s="64"/>
      <c r="I254" s="64"/>
      <c r="J254" s="64"/>
      <c r="K254" s="64"/>
      <c r="L254" s="66"/>
      <c r="M254" s="67"/>
      <c r="N254" s="68"/>
      <c r="O254" s="68"/>
      <c r="P254" s="68"/>
      <c r="Q254" s="462"/>
      <c r="R254" s="69"/>
      <c r="S254" s="70"/>
    </row>
    <row r="255" spans="4:19" x14ac:dyDescent="0.3">
      <c r="D255" s="65"/>
      <c r="E255" s="65"/>
      <c r="F255" s="65"/>
      <c r="G255" s="65"/>
      <c r="H255" s="64"/>
      <c r="I255" s="64"/>
      <c r="J255" s="64"/>
      <c r="K255" s="64"/>
      <c r="L255" s="66"/>
      <c r="M255" s="67"/>
      <c r="N255" s="68"/>
      <c r="O255" s="68"/>
      <c r="P255" s="68"/>
      <c r="Q255" s="462"/>
      <c r="R255" s="69"/>
      <c r="S255" s="70"/>
    </row>
    <row r="256" spans="4:19" x14ac:dyDescent="0.3">
      <c r="D256" s="65"/>
      <c r="E256" s="65"/>
      <c r="F256" s="65"/>
      <c r="G256" s="65"/>
      <c r="H256" s="64"/>
      <c r="I256" s="64"/>
      <c r="J256" s="64"/>
      <c r="K256" s="64"/>
      <c r="L256" s="66"/>
      <c r="M256" s="67"/>
      <c r="N256" s="68"/>
      <c r="O256" s="68"/>
      <c r="P256" s="68"/>
      <c r="Q256" s="462"/>
      <c r="R256" s="69"/>
      <c r="S256" s="70"/>
    </row>
    <row r="257" spans="4:19" x14ac:dyDescent="0.3">
      <c r="D257" s="65"/>
      <c r="E257" s="65"/>
      <c r="F257" s="65"/>
      <c r="G257" s="65"/>
      <c r="H257" s="64"/>
      <c r="I257" s="64"/>
      <c r="J257" s="64"/>
      <c r="K257" s="64"/>
      <c r="L257" s="66"/>
      <c r="M257" s="67"/>
      <c r="N257" s="68"/>
      <c r="O257" s="68"/>
      <c r="P257" s="68"/>
      <c r="Q257" s="462"/>
      <c r="R257" s="69"/>
      <c r="S257" s="70"/>
    </row>
    <row r="258" spans="4:19" x14ac:dyDescent="0.3">
      <c r="D258" s="65"/>
      <c r="E258" s="65"/>
      <c r="F258" s="65"/>
      <c r="G258" s="65"/>
      <c r="H258" s="64"/>
      <c r="I258" s="64"/>
      <c r="J258" s="64"/>
      <c r="K258" s="64"/>
      <c r="L258" s="66"/>
      <c r="M258" s="67"/>
      <c r="N258" s="68"/>
      <c r="O258" s="68"/>
      <c r="P258" s="68"/>
      <c r="Q258" s="462"/>
      <c r="R258" s="69"/>
      <c r="S258" s="70"/>
    </row>
    <row r="259" spans="4:19" x14ac:dyDescent="0.3">
      <c r="D259" s="65"/>
      <c r="E259" s="65"/>
      <c r="F259" s="65"/>
      <c r="G259" s="65"/>
      <c r="H259" s="64"/>
      <c r="I259" s="64"/>
      <c r="J259" s="64"/>
      <c r="K259" s="64"/>
      <c r="L259" s="66"/>
      <c r="M259" s="67"/>
      <c r="N259" s="68"/>
      <c r="O259" s="68"/>
      <c r="P259" s="68"/>
      <c r="Q259" s="462"/>
      <c r="R259" s="69"/>
      <c r="S259" s="70"/>
    </row>
    <row r="260" spans="4:19" x14ac:dyDescent="0.3">
      <c r="D260" s="65"/>
      <c r="E260" s="65"/>
      <c r="F260" s="65"/>
      <c r="G260" s="65"/>
      <c r="H260" s="64"/>
      <c r="I260" s="64"/>
      <c r="J260" s="64"/>
      <c r="K260" s="64"/>
      <c r="L260" s="66"/>
      <c r="M260" s="67"/>
      <c r="N260" s="68"/>
      <c r="O260" s="68"/>
      <c r="P260" s="68"/>
      <c r="Q260" s="462"/>
      <c r="R260" s="69"/>
      <c r="S260" s="70"/>
    </row>
    <row r="261" spans="4:19" x14ac:dyDescent="0.3">
      <c r="D261" s="65"/>
      <c r="E261" s="65"/>
      <c r="F261" s="65"/>
      <c r="G261" s="65"/>
      <c r="H261" s="64"/>
      <c r="I261" s="64"/>
      <c r="J261" s="64"/>
      <c r="K261" s="64"/>
      <c r="L261" s="66"/>
      <c r="M261" s="67"/>
      <c r="N261" s="68"/>
      <c r="O261" s="68"/>
      <c r="P261" s="68"/>
      <c r="Q261" s="462"/>
      <c r="R261" s="69"/>
      <c r="S261" s="70"/>
    </row>
    <row r="262" spans="4:19" x14ac:dyDescent="0.3">
      <c r="D262" s="65"/>
      <c r="E262" s="65"/>
      <c r="F262" s="65"/>
      <c r="G262" s="65"/>
      <c r="H262" s="64"/>
      <c r="I262" s="64"/>
      <c r="J262" s="64"/>
      <c r="K262" s="64"/>
      <c r="L262" s="66"/>
      <c r="M262" s="67"/>
      <c r="N262" s="68"/>
      <c r="O262" s="68"/>
      <c r="P262" s="68"/>
      <c r="Q262" s="462"/>
      <c r="R262" s="69"/>
      <c r="S262" s="70"/>
    </row>
    <row r="263" spans="4:19" x14ac:dyDescent="0.3">
      <c r="D263" s="65"/>
      <c r="E263" s="65"/>
      <c r="F263" s="65"/>
      <c r="G263" s="65"/>
      <c r="H263" s="64"/>
      <c r="I263" s="64"/>
      <c r="J263" s="64"/>
      <c r="K263" s="64"/>
      <c r="L263" s="66"/>
      <c r="M263" s="67"/>
      <c r="N263" s="68"/>
      <c r="O263" s="68"/>
      <c r="P263" s="68"/>
      <c r="Q263" s="462"/>
      <c r="R263" s="69"/>
      <c r="S263" s="70"/>
    </row>
    <row r="264" spans="4:19" x14ac:dyDescent="0.3">
      <c r="D264" s="65"/>
      <c r="E264" s="65"/>
      <c r="F264" s="65"/>
      <c r="G264" s="65"/>
      <c r="H264" s="64"/>
      <c r="I264" s="64"/>
      <c r="J264" s="64"/>
      <c r="K264" s="64"/>
      <c r="L264" s="66"/>
      <c r="M264" s="67"/>
      <c r="N264" s="68"/>
      <c r="O264" s="68"/>
      <c r="P264" s="68"/>
      <c r="Q264" s="462"/>
      <c r="R264" s="69"/>
      <c r="S264" s="70"/>
    </row>
    <row r="265" spans="4:19" x14ac:dyDescent="0.3">
      <c r="D265" s="65"/>
      <c r="E265" s="65"/>
      <c r="F265" s="65"/>
      <c r="G265" s="65"/>
      <c r="H265" s="64"/>
      <c r="I265" s="64"/>
      <c r="J265" s="64"/>
      <c r="K265" s="64"/>
      <c r="L265" s="66"/>
      <c r="M265" s="67"/>
      <c r="N265" s="68"/>
      <c r="O265" s="68"/>
      <c r="P265" s="68"/>
      <c r="Q265" s="462"/>
      <c r="R265" s="69"/>
      <c r="S265" s="70"/>
    </row>
    <row r="266" spans="4:19" x14ac:dyDescent="0.3">
      <c r="D266" s="65"/>
      <c r="E266" s="65"/>
      <c r="F266" s="65"/>
      <c r="G266" s="65"/>
      <c r="H266" s="64"/>
      <c r="I266" s="64"/>
      <c r="J266" s="64"/>
      <c r="K266" s="64"/>
      <c r="L266" s="66"/>
      <c r="M266" s="67"/>
      <c r="N266" s="68"/>
      <c r="O266" s="68"/>
      <c r="P266" s="68"/>
      <c r="Q266" s="462"/>
      <c r="R266" s="69"/>
      <c r="S266" s="70"/>
    </row>
    <row r="267" spans="4:19" x14ac:dyDescent="0.3">
      <c r="D267" s="65"/>
      <c r="E267" s="65"/>
      <c r="F267" s="65"/>
      <c r="G267" s="65"/>
      <c r="H267" s="64"/>
      <c r="I267" s="64"/>
      <c r="J267" s="64"/>
      <c r="K267" s="64"/>
      <c r="L267" s="66"/>
      <c r="M267" s="67"/>
      <c r="N267" s="68"/>
      <c r="O267" s="68"/>
      <c r="P267" s="68"/>
      <c r="Q267" s="462"/>
      <c r="R267" s="69"/>
      <c r="S267" s="70"/>
    </row>
    <row r="268" spans="4:19" x14ac:dyDescent="0.3">
      <c r="D268" s="65"/>
      <c r="E268" s="65"/>
      <c r="F268" s="65"/>
      <c r="G268" s="65"/>
      <c r="H268" s="64"/>
      <c r="I268" s="64"/>
      <c r="J268" s="64"/>
      <c r="K268" s="64"/>
      <c r="L268" s="66"/>
      <c r="M268" s="67"/>
      <c r="N268" s="68"/>
      <c r="O268" s="68"/>
      <c r="P268" s="68"/>
      <c r="Q268" s="462"/>
      <c r="R268" s="69"/>
      <c r="S268" s="70"/>
    </row>
    <row r="269" spans="4:19" x14ac:dyDescent="0.3">
      <c r="D269" s="65"/>
      <c r="E269" s="65"/>
      <c r="F269" s="65"/>
      <c r="G269" s="65"/>
      <c r="H269" s="64"/>
      <c r="I269" s="64"/>
      <c r="J269" s="64"/>
      <c r="K269" s="64"/>
      <c r="L269" s="66"/>
      <c r="M269" s="67"/>
      <c r="N269" s="68"/>
      <c r="O269" s="68"/>
      <c r="P269" s="68"/>
      <c r="Q269" s="462"/>
      <c r="R269" s="69"/>
      <c r="S269" s="70"/>
    </row>
    <row r="270" spans="4:19" x14ac:dyDescent="0.3">
      <c r="D270" s="65"/>
      <c r="E270" s="65"/>
      <c r="F270" s="65"/>
      <c r="G270" s="65"/>
      <c r="H270" s="64"/>
      <c r="I270" s="64"/>
      <c r="J270" s="64"/>
      <c r="K270" s="64"/>
      <c r="L270" s="66"/>
      <c r="M270" s="67"/>
      <c r="N270" s="68"/>
      <c r="O270" s="68"/>
      <c r="P270" s="68"/>
      <c r="Q270" s="462"/>
      <c r="R270" s="69"/>
      <c r="S270" s="70"/>
    </row>
    <row r="271" spans="4:19" x14ac:dyDescent="0.3">
      <c r="D271" s="65"/>
      <c r="E271" s="65"/>
      <c r="F271" s="65"/>
      <c r="G271" s="65"/>
      <c r="H271" s="64"/>
      <c r="I271" s="64"/>
      <c r="J271" s="64"/>
      <c r="K271" s="64"/>
      <c r="L271" s="66"/>
      <c r="M271" s="67"/>
      <c r="N271" s="68"/>
      <c r="O271" s="68"/>
      <c r="P271" s="68"/>
      <c r="Q271" s="462"/>
      <c r="R271" s="69"/>
      <c r="S271" s="70"/>
    </row>
    <row r="272" spans="4:19" x14ac:dyDescent="0.3">
      <c r="D272" s="65"/>
      <c r="E272" s="65"/>
      <c r="F272" s="65"/>
      <c r="G272" s="65"/>
      <c r="H272" s="64"/>
      <c r="I272" s="64"/>
      <c r="J272" s="64"/>
      <c r="K272" s="64"/>
      <c r="L272" s="66"/>
      <c r="M272" s="67"/>
      <c r="N272" s="68"/>
      <c r="O272" s="68"/>
      <c r="P272" s="68"/>
      <c r="Q272" s="462"/>
      <c r="R272" s="69"/>
      <c r="S272" s="70"/>
    </row>
    <row r="273" spans="4:19" x14ac:dyDescent="0.3">
      <c r="D273" s="65"/>
      <c r="E273" s="65"/>
      <c r="F273" s="65"/>
      <c r="G273" s="65"/>
      <c r="H273" s="64"/>
      <c r="I273" s="64"/>
      <c r="J273" s="64"/>
      <c r="K273" s="64"/>
      <c r="L273" s="66"/>
      <c r="M273" s="67"/>
      <c r="N273" s="68"/>
      <c r="O273" s="68"/>
      <c r="P273" s="68"/>
      <c r="Q273" s="462"/>
      <c r="R273" s="69"/>
      <c r="S273" s="70"/>
    </row>
    <row r="274" spans="4:19" x14ac:dyDescent="0.3">
      <c r="D274" s="65"/>
      <c r="E274" s="65"/>
      <c r="F274" s="65"/>
      <c r="G274" s="65"/>
      <c r="H274" s="64"/>
      <c r="I274" s="64"/>
      <c r="J274" s="64"/>
      <c r="K274" s="64"/>
      <c r="L274" s="66"/>
      <c r="M274" s="67"/>
      <c r="N274" s="68"/>
      <c r="O274" s="68"/>
      <c r="P274" s="68"/>
      <c r="Q274" s="462"/>
      <c r="R274" s="69"/>
      <c r="S274" s="70"/>
    </row>
    <row r="275" spans="4:19" x14ac:dyDescent="0.3">
      <c r="D275" s="65"/>
      <c r="E275" s="65"/>
      <c r="F275" s="65"/>
      <c r="G275" s="65"/>
      <c r="H275" s="64"/>
      <c r="I275" s="64"/>
      <c r="J275" s="64"/>
      <c r="K275" s="64"/>
      <c r="L275" s="66"/>
      <c r="M275" s="67"/>
      <c r="N275" s="68"/>
      <c r="O275" s="68"/>
      <c r="P275" s="68"/>
      <c r="Q275" s="462"/>
      <c r="R275" s="69"/>
      <c r="S275" s="70"/>
    </row>
    <row r="276" spans="4:19" x14ac:dyDescent="0.3">
      <c r="D276" s="65"/>
      <c r="E276" s="65"/>
      <c r="F276" s="65"/>
      <c r="G276" s="65"/>
      <c r="H276" s="64"/>
      <c r="I276" s="64"/>
      <c r="J276" s="64"/>
      <c r="K276" s="64"/>
      <c r="L276" s="66"/>
      <c r="M276" s="67"/>
      <c r="N276" s="68"/>
      <c r="O276" s="68"/>
      <c r="P276" s="68"/>
      <c r="Q276" s="462"/>
      <c r="R276" s="69"/>
      <c r="S276" s="70"/>
    </row>
    <row r="277" spans="4:19" x14ac:dyDescent="0.3">
      <c r="D277" s="65"/>
      <c r="E277" s="65"/>
      <c r="F277" s="65"/>
      <c r="G277" s="65"/>
      <c r="H277" s="64"/>
      <c r="I277" s="64"/>
      <c r="J277" s="64"/>
      <c r="K277" s="64"/>
      <c r="L277" s="66"/>
      <c r="M277" s="67"/>
      <c r="N277" s="68"/>
      <c r="O277" s="68"/>
      <c r="P277" s="68"/>
      <c r="Q277" s="462"/>
      <c r="R277" s="69"/>
      <c r="S277" s="70"/>
    </row>
    <row r="278" spans="4:19" x14ac:dyDescent="0.3">
      <c r="D278" s="65"/>
      <c r="E278" s="65"/>
      <c r="F278" s="65"/>
      <c r="G278" s="65"/>
      <c r="H278" s="64"/>
      <c r="I278" s="64"/>
      <c r="J278" s="64"/>
      <c r="K278" s="64"/>
      <c r="L278" s="66"/>
      <c r="M278" s="67"/>
      <c r="N278" s="68"/>
      <c r="O278" s="68"/>
      <c r="P278" s="68"/>
      <c r="Q278" s="462"/>
      <c r="R278" s="69"/>
      <c r="S278" s="70"/>
    </row>
    <row r="279" spans="4:19" x14ac:dyDescent="0.3">
      <c r="D279" s="65"/>
      <c r="E279" s="65"/>
      <c r="F279" s="65"/>
      <c r="G279" s="65"/>
      <c r="H279" s="64"/>
      <c r="I279" s="64"/>
      <c r="J279" s="64"/>
      <c r="K279" s="64"/>
      <c r="L279" s="66"/>
      <c r="M279" s="67"/>
      <c r="N279" s="68"/>
      <c r="O279" s="68"/>
      <c r="P279" s="68"/>
      <c r="Q279" s="462"/>
      <c r="R279" s="69"/>
      <c r="S279" s="70"/>
    </row>
    <row r="280" spans="4:19" x14ac:dyDescent="0.3">
      <c r="D280" s="65"/>
      <c r="E280" s="65"/>
      <c r="F280" s="65"/>
      <c r="G280" s="65"/>
      <c r="H280" s="64"/>
      <c r="I280" s="64"/>
      <c r="J280" s="64"/>
      <c r="K280" s="64"/>
      <c r="L280" s="66"/>
      <c r="M280" s="67"/>
      <c r="N280" s="68"/>
      <c r="O280" s="68"/>
      <c r="P280" s="68"/>
      <c r="Q280" s="462"/>
      <c r="R280" s="69"/>
      <c r="S280" s="70"/>
    </row>
    <row r="281" spans="4:19" x14ac:dyDescent="0.3">
      <c r="D281" s="65"/>
      <c r="E281" s="65"/>
      <c r="F281" s="65"/>
      <c r="G281" s="65"/>
      <c r="H281" s="64"/>
      <c r="I281" s="64"/>
      <c r="J281" s="64"/>
      <c r="K281" s="64"/>
      <c r="L281" s="66"/>
      <c r="M281" s="67"/>
      <c r="N281" s="68"/>
      <c r="O281" s="68"/>
      <c r="P281" s="68"/>
      <c r="Q281" s="462"/>
      <c r="R281" s="69"/>
      <c r="S281" s="70"/>
    </row>
    <row r="282" spans="4:19" x14ac:dyDescent="0.3">
      <c r="D282" s="65"/>
      <c r="E282" s="65"/>
      <c r="F282" s="65"/>
      <c r="G282" s="65"/>
      <c r="H282" s="64"/>
      <c r="I282" s="64"/>
      <c r="J282" s="64"/>
      <c r="K282" s="64"/>
      <c r="L282" s="66"/>
      <c r="M282" s="67"/>
      <c r="N282" s="68"/>
      <c r="O282" s="68"/>
      <c r="P282" s="68"/>
      <c r="Q282" s="462"/>
      <c r="R282" s="69"/>
      <c r="S282" s="70"/>
    </row>
    <row r="283" spans="4:19" x14ac:dyDescent="0.3">
      <c r="D283" s="65"/>
      <c r="E283" s="65"/>
      <c r="F283" s="65"/>
      <c r="G283" s="65"/>
      <c r="H283" s="64"/>
      <c r="I283" s="64"/>
      <c r="J283" s="64"/>
      <c r="K283" s="64"/>
      <c r="L283" s="66"/>
      <c r="M283" s="67"/>
      <c r="N283" s="68"/>
      <c r="O283" s="68"/>
      <c r="P283" s="68"/>
      <c r="Q283" s="462"/>
      <c r="R283" s="69"/>
      <c r="S283" s="70"/>
    </row>
    <row r="284" spans="4:19" x14ac:dyDescent="0.3">
      <c r="D284" s="65"/>
      <c r="E284" s="65"/>
      <c r="F284" s="65"/>
      <c r="G284" s="65"/>
      <c r="H284" s="64"/>
      <c r="I284" s="64"/>
      <c r="J284" s="64"/>
      <c r="K284" s="64"/>
      <c r="L284" s="66"/>
      <c r="M284" s="67"/>
      <c r="N284" s="68"/>
      <c r="O284" s="68"/>
      <c r="P284" s="68"/>
      <c r="Q284" s="462"/>
      <c r="R284" s="69"/>
      <c r="S284" s="70"/>
    </row>
    <row r="285" spans="4:19" x14ac:dyDescent="0.3">
      <c r="D285" s="65"/>
      <c r="E285" s="65"/>
      <c r="F285" s="65"/>
      <c r="G285" s="65"/>
      <c r="H285" s="64"/>
      <c r="I285" s="64"/>
      <c r="J285" s="64"/>
      <c r="K285" s="64"/>
      <c r="L285" s="66"/>
      <c r="M285" s="67"/>
      <c r="N285" s="68"/>
      <c r="O285" s="68"/>
      <c r="P285" s="68"/>
      <c r="Q285" s="462"/>
      <c r="R285" s="69"/>
      <c r="S285" s="70"/>
    </row>
    <row r="286" spans="4:19" x14ac:dyDescent="0.3">
      <c r="D286" s="65"/>
      <c r="E286" s="65"/>
      <c r="F286" s="65"/>
      <c r="G286" s="65"/>
      <c r="H286" s="64"/>
      <c r="I286" s="64"/>
      <c r="J286" s="64"/>
      <c r="K286" s="64"/>
      <c r="L286" s="66"/>
      <c r="M286" s="67"/>
      <c r="N286" s="68"/>
      <c r="O286" s="68"/>
      <c r="P286" s="68"/>
      <c r="Q286" s="462"/>
      <c r="R286" s="69"/>
      <c r="S286" s="70"/>
    </row>
    <row r="287" spans="4:19" x14ac:dyDescent="0.3">
      <c r="D287" s="65"/>
      <c r="E287" s="65"/>
      <c r="F287" s="65"/>
      <c r="G287" s="65"/>
      <c r="H287" s="64"/>
      <c r="I287" s="64"/>
      <c r="J287" s="64"/>
      <c r="K287" s="64"/>
      <c r="L287" s="66"/>
      <c r="M287" s="67"/>
      <c r="N287" s="68"/>
      <c r="O287" s="68"/>
      <c r="P287" s="68"/>
      <c r="Q287" s="462"/>
      <c r="R287" s="69"/>
      <c r="S287" s="70"/>
    </row>
    <row r="288" spans="4:19" x14ac:dyDescent="0.3">
      <c r="D288" s="65"/>
      <c r="E288" s="65"/>
      <c r="F288" s="65"/>
      <c r="G288" s="65"/>
      <c r="H288" s="64"/>
      <c r="I288" s="64"/>
      <c r="J288" s="64"/>
      <c r="K288" s="64"/>
      <c r="L288" s="66"/>
      <c r="M288" s="67"/>
      <c r="N288" s="68"/>
      <c r="O288" s="68"/>
      <c r="P288" s="68"/>
      <c r="Q288" s="462"/>
      <c r="R288" s="69"/>
      <c r="S288" s="70"/>
    </row>
    <row r="289" spans="4:19" x14ac:dyDescent="0.3">
      <c r="D289" s="65"/>
      <c r="E289" s="65"/>
      <c r="F289" s="65"/>
      <c r="G289" s="65"/>
      <c r="H289" s="64"/>
      <c r="I289" s="64"/>
      <c r="J289" s="64"/>
      <c r="K289" s="64"/>
      <c r="L289" s="66"/>
      <c r="M289" s="67"/>
      <c r="N289" s="68"/>
      <c r="O289" s="68"/>
      <c r="P289" s="68"/>
      <c r="Q289" s="462"/>
      <c r="R289" s="69"/>
      <c r="S289" s="70"/>
    </row>
    <row r="290" spans="4:19" x14ac:dyDescent="0.3">
      <c r="D290" s="65"/>
      <c r="E290" s="65"/>
      <c r="F290" s="65"/>
      <c r="G290" s="65"/>
      <c r="H290" s="64"/>
      <c r="I290" s="64"/>
      <c r="J290" s="64"/>
      <c r="K290" s="64"/>
      <c r="L290" s="66"/>
      <c r="M290" s="67"/>
      <c r="N290" s="68"/>
      <c r="O290" s="68"/>
      <c r="P290" s="68"/>
      <c r="Q290" s="462"/>
      <c r="R290" s="69"/>
      <c r="S290" s="70"/>
    </row>
    <row r="291" spans="4:19" x14ac:dyDescent="0.3">
      <c r="D291" s="65"/>
      <c r="E291" s="65"/>
      <c r="F291" s="65"/>
      <c r="G291" s="65"/>
      <c r="H291" s="64"/>
      <c r="I291" s="64"/>
      <c r="J291" s="64"/>
      <c r="K291" s="64"/>
      <c r="L291" s="66"/>
      <c r="M291" s="67"/>
      <c r="N291" s="68"/>
      <c r="O291" s="68"/>
      <c r="P291" s="68"/>
      <c r="Q291" s="462"/>
      <c r="R291" s="69"/>
      <c r="S291" s="70"/>
    </row>
    <row r="292" spans="4:19" x14ac:dyDescent="0.3">
      <c r="D292" s="65"/>
      <c r="E292" s="65"/>
      <c r="F292" s="65"/>
      <c r="G292" s="65"/>
      <c r="H292" s="64"/>
      <c r="I292" s="64"/>
      <c r="J292" s="64"/>
      <c r="K292" s="64"/>
      <c r="L292" s="66"/>
      <c r="M292" s="67"/>
      <c r="N292" s="68"/>
      <c r="O292" s="68"/>
      <c r="P292" s="68"/>
      <c r="Q292" s="462"/>
      <c r="R292" s="69"/>
      <c r="S292" s="70"/>
    </row>
    <row r="293" spans="4:19" x14ac:dyDescent="0.3">
      <c r="D293" s="65"/>
      <c r="E293" s="65"/>
      <c r="F293" s="65"/>
      <c r="G293" s="65"/>
      <c r="H293" s="64"/>
      <c r="I293" s="64"/>
      <c r="J293" s="64"/>
      <c r="K293" s="64"/>
      <c r="L293" s="66"/>
      <c r="M293" s="67"/>
      <c r="N293" s="68"/>
      <c r="O293" s="68"/>
      <c r="P293" s="68"/>
      <c r="Q293" s="462"/>
      <c r="R293" s="69"/>
      <c r="S293" s="70"/>
    </row>
    <row r="294" spans="4:19" x14ac:dyDescent="0.3">
      <c r="D294" s="65"/>
      <c r="E294" s="65"/>
      <c r="F294" s="65"/>
      <c r="G294" s="65"/>
      <c r="H294" s="64"/>
      <c r="I294" s="64"/>
      <c r="J294" s="64"/>
      <c r="K294" s="64"/>
      <c r="L294" s="66"/>
      <c r="M294" s="67"/>
      <c r="N294" s="68"/>
      <c r="O294" s="68"/>
      <c r="P294" s="68"/>
      <c r="Q294" s="462"/>
      <c r="R294" s="69"/>
      <c r="S294" s="70"/>
    </row>
    <row r="295" spans="4:19" x14ac:dyDescent="0.3">
      <c r="D295" s="65"/>
      <c r="E295" s="65"/>
      <c r="F295" s="65"/>
      <c r="G295" s="65"/>
      <c r="H295" s="64"/>
      <c r="I295" s="64"/>
      <c r="J295" s="64"/>
      <c r="K295" s="64"/>
      <c r="L295" s="66"/>
      <c r="M295" s="67"/>
      <c r="N295" s="68"/>
      <c r="O295" s="68"/>
      <c r="P295" s="68"/>
      <c r="Q295" s="462"/>
      <c r="R295" s="69"/>
      <c r="S295" s="70"/>
    </row>
    <row r="296" spans="4:19" x14ac:dyDescent="0.3">
      <c r="D296" s="65"/>
      <c r="E296" s="65"/>
      <c r="F296" s="65"/>
      <c r="G296" s="65"/>
      <c r="H296" s="64"/>
      <c r="I296" s="64"/>
      <c r="J296" s="64"/>
      <c r="K296" s="64"/>
      <c r="L296" s="66"/>
      <c r="M296" s="67"/>
      <c r="N296" s="68"/>
      <c r="O296" s="68"/>
      <c r="P296" s="68"/>
      <c r="Q296" s="462"/>
      <c r="R296" s="69"/>
      <c r="S296" s="70"/>
    </row>
    <row r="297" spans="4:19" x14ac:dyDescent="0.3">
      <c r="D297" s="65"/>
      <c r="E297" s="65"/>
      <c r="F297" s="65"/>
      <c r="G297" s="65"/>
      <c r="H297" s="64"/>
      <c r="I297" s="64"/>
      <c r="J297" s="64"/>
      <c r="K297" s="64"/>
      <c r="L297" s="66"/>
      <c r="M297" s="67"/>
      <c r="N297" s="68"/>
      <c r="O297" s="68"/>
      <c r="P297" s="68"/>
      <c r="Q297" s="462"/>
      <c r="R297" s="69"/>
      <c r="S297" s="70"/>
    </row>
    <row r="298" spans="4:19" x14ac:dyDescent="0.3">
      <c r="D298" s="65"/>
      <c r="E298" s="65"/>
      <c r="F298" s="65"/>
      <c r="G298" s="65"/>
      <c r="H298" s="64"/>
      <c r="I298" s="64"/>
      <c r="J298" s="64"/>
      <c r="K298" s="64"/>
      <c r="L298" s="66"/>
      <c r="M298" s="67"/>
      <c r="N298" s="68"/>
      <c r="O298" s="68"/>
      <c r="P298" s="68"/>
      <c r="Q298" s="462"/>
      <c r="R298" s="69"/>
      <c r="S298" s="70"/>
    </row>
    <row r="299" spans="4:19" x14ac:dyDescent="0.3">
      <c r="D299" s="65"/>
      <c r="E299" s="65"/>
      <c r="F299" s="65"/>
      <c r="G299" s="65"/>
      <c r="H299" s="64"/>
      <c r="I299" s="64"/>
      <c r="J299" s="64"/>
      <c r="K299" s="64"/>
      <c r="L299" s="66"/>
      <c r="M299" s="67"/>
      <c r="N299" s="68"/>
      <c r="O299" s="68"/>
      <c r="P299" s="68"/>
      <c r="Q299" s="462"/>
      <c r="R299" s="69"/>
      <c r="S299" s="70"/>
    </row>
    <row r="300" spans="4:19" x14ac:dyDescent="0.3">
      <c r="D300" s="65"/>
      <c r="E300" s="65"/>
      <c r="F300" s="65"/>
      <c r="G300" s="65"/>
      <c r="H300" s="64"/>
      <c r="I300" s="64"/>
      <c r="J300" s="64"/>
      <c r="K300" s="64"/>
      <c r="L300" s="66"/>
      <c r="M300" s="67"/>
      <c r="N300" s="68"/>
      <c r="O300" s="68"/>
      <c r="P300" s="68"/>
      <c r="Q300" s="462"/>
      <c r="R300" s="69"/>
      <c r="S300" s="70"/>
    </row>
    <row r="301" spans="4:19" x14ac:dyDescent="0.3">
      <c r="D301" s="65"/>
      <c r="E301" s="65"/>
      <c r="F301" s="65"/>
      <c r="G301" s="65"/>
      <c r="H301" s="64"/>
      <c r="I301" s="64"/>
      <c r="J301" s="64"/>
      <c r="K301" s="64"/>
      <c r="L301" s="66"/>
      <c r="M301" s="67"/>
      <c r="N301" s="68"/>
      <c r="O301" s="68"/>
      <c r="P301" s="68"/>
      <c r="Q301" s="462"/>
      <c r="R301" s="69"/>
      <c r="S301" s="70"/>
    </row>
    <row r="302" spans="4:19" x14ac:dyDescent="0.3">
      <c r="D302" s="65"/>
      <c r="E302" s="65"/>
      <c r="F302" s="65"/>
      <c r="G302" s="65"/>
      <c r="H302" s="64"/>
      <c r="I302" s="64"/>
      <c r="J302" s="64"/>
      <c r="K302" s="64"/>
      <c r="L302" s="66"/>
      <c r="M302" s="67"/>
      <c r="N302" s="68"/>
      <c r="O302" s="68"/>
      <c r="P302" s="68"/>
      <c r="Q302" s="462"/>
      <c r="R302" s="69"/>
      <c r="S302" s="70"/>
    </row>
    <row r="303" spans="4:19" x14ac:dyDescent="0.3">
      <c r="D303" s="65"/>
      <c r="E303" s="65"/>
      <c r="F303" s="65"/>
      <c r="G303" s="65"/>
      <c r="H303" s="64"/>
      <c r="I303" s="64"/>
      <c r="J303" s="64"/>
      <c r="K303" s="64"/>
      <c r="L303" s="66"/>
      <c r="M303" s="67"/>
      <c r="N303" s="68"/>
      <c r="O303" s="68"/>
      <c r="P303" s="68"/>
      <c r="Q303" s="462"/>
      <c r="R303" s="69"/>
      <c r="S303" s="70"/>
    </row>
    <row r="304" spans="4:19" x14ac:dyDescent="0.3">
      <c r="D304" s="65"/>
      <c r="E304" s="65"/>
      <c r="F304" s="65"/>
      <c r="G304" s="65"/>
      <c r="H304" s="64"/>
      <c r="I304" s="64"/>
      <c r="J304" s="64"/>
      <c r="K304" s="64"/>
      <c r="L304" s="66"/>
      <c r="M304" s="67"/>
      <c r="N304" s="68"/>
      <c r="O304" s="68"/>
      <c r="P304" s="68"/>
      <c r="Q304" s="462"/>
      <c r="R304" s="69"/>
      <c r="S304" s="70"/>
    </row>
    <row r="305" spans="4:19" x14ac:dyDescent="0.3">
      <c r="D305" s="65"/>
      <c r="E305" s="65"/>
      <c r="F305" s="65"/>
      <c r="G305" s="65"/>
      <c r="H305" s="64"/>
      <c r="I305" s="64"/>
      <c r="J305" s="64"/>
      <c r="K305" s="64"/>
      <c r="L305" s="66"/>
      <c r="M305" s="67"/>
      <c r="N305" s="68"/>
      <c r="O305" s="68"/>
      <c r="P305" s="68"/>
      <c r="Q305" s="462"/>
      <c r="R305" s="69"/>
      <c r="S305" s="70"/>
    </row>
    <row r="306" spans="4:19" x14ac:dyDescent="0.3">
      <c r="D306" s="65"/>
      <c r="E306" s="65"/>
      <c r="F306" s="65"/>
      <c r="G306" s="65"/>
      <c r="H306" s="64"/>
      <c r="I306" s="64"/>
      <c r="J306" s="64"/>
      <c r="K306" s="64"/>
      <c r="L306" s="66"/>
      <c r="M306" s="67"/>
      <c r="N306" s="68"/>
      <c r="O306" s="68"/>
      <c r="P306" s="68"/>
      <c r="Q306" s="462"/>
      <c r="R306" s="69"/>
      <c r="S306" s="70"/>
    </row>
    <row r="307" spans="4:19" x14ac:dyDescent="0.3">
      <c r="D307" s="65"/>
      <c r="E307" s="65"/>
      <c r="F307" s="65"/>
      <c r="G307" s="65"/>
      <c r="H307" s="64"/>
      <c r="I307" s="64"/>
      <c r="J307" s="64"/>
      <c r="K307" s="64"/>
      <c r="L307" s="66"/>
      <c r="M307" s="67"/>
      <c r="N307" s="68"/>
      <c r="O307" s="68"/>
      <c r="P307" s="68"/>
      <c r="Q307" s="462"/>
      <c r="R307" s="69"/>
      <c r="S307" s="70"/>
    </row>
    <row r="308" spans="4:19" x14ac:dyDescent="0.3">
      <c r="D308" s="65"/>
      <c r="E308" s="65"/>
      <c r="F308" s="65"/>
      <c r="G308" s="65"/>
      <c r="H308" s="64"/>
      <c r="I308" s="64"/>
      <c r="J308" s="64"/>
      <c r="K308" s="64"/>
      <c r="L308" s="66"/>
      <c r="M308" s="67"/>
      <c r="N308" s="68"/>
      <c r="O308" s="68"/>
      <c r="P308" s="68"/>
      <c r="Q308" s="462"/>
      <c r="R308" s="69"/>
      <c r="S308" s="70"/>
    </row>
    <row r="309" spans="4:19" x14ac:dyDescent="0.3">
      <c r="D309" s="65"/>
      <c r="E309" s="65"/>
      <c r="F309" s="65"/>
      <c r="G309" s="65"/>
      <c r="H309" s="64"/>
      <c r="I309" s="64"/>
      <c r="J309" s="64"/>
      <c r="K309" s="64"/>
      <c r="L309" s="66"/>
      <c r="M309" s="67"/>
      <c r="N309" s="68"/>
      <c r="O309" s="68"/>
      <c r="P309" s="68"/>
      <c r="Q309" s="462"/>
      <c r="R309" s="69"/>
      <c r="S309" s="70"/>
    </row>
    <row r="310" spans="4:19" x14ac:dyDescent="0.3">
      <c r="D310" s="65"/>
      <c r="E310" s="65"/>
      <c r="F310" s="65"/>
      <c r="G310" s="65"/>
      <c r="H310" s="64"/>
      <c r="I310" s="64"/>
      <c r="J310" s="64"/>
      <c r="K310" s="64"/>
      <c r="L310" s="66"/>
      <c r="M310" s="67"/>
      <c r="N310" s="68"/>
      <c r="O310" s="68"/>
      <c r="P310" s="68"/>
      <c r="Q310" s="462"/>
      <c r="R310" s="69"/>
      <c r="S310" s="70"/>
    </row>
    <row r="311" spans="4:19" x14ac:dyDescent="0.3">
      <c r="D311" s="65"/>
      <c r="E311" s="65"/>
      <c r="F311" s="65"/>
      <c r="G311" s="65"/>
      <c r="H311" s="64"/>
      <c r="I311" s="64"/>
      <c r="J311" s="64"/>
      <c r="K311" s="64"/>
      <c r="L311" s="66"/>
      <c r="M311" s="67"/>
      <c r="N311" s="68"/>
      <c r="O311" s="68"/>
      <c r="P311" s="68"/>
      <c r="Q311" s="462"/>
      <c r="R311" s="69"/>
      <c r="S311" s="70"/>
    </row>
    <row r="312" spans="4:19" x14ac:dyDescent="0.3">
      <c r="D312" s="65"/>
      <c r="E312" s="65"/>
      <c r="F312" s="65"/>
      <c r="G312" s="65"/>
      <c r="H312" s="64"/>
      <c r="I312" s="64"/>
      <c r="J312" s="64"/>
      <c r="K312" s="64"/>
      <c r="L312" s="66"/>
      <c r="M312" s="67"/>
      <c r="N312" s="68"/>
      <c r="O312" s="68"/>
      <c r="P312" s="68"/>
      <c r="Q312" s="462"/>
      <c r="R312" s="69"/>
      <c r="S312" s="70"/>
    </row>
    <row r="313" spans="4:19" x14ac:dyDescent="0.3">
      <c r="D313" s="65"/>
      <c r="E313" s="65"/>
      <c r="F313" s="65"/>
      <c r="G313" s="65"/>
      <c r="H313" s="64"/>
      <c r="I313" s="64"/>
      <c r="J313" s="64"/>
      <c r="K313" s="64"/>
      <c r="L313" s="66"/>
      <c r="M313" s="67"/>
      <c r="N313" s="68"/>
      <c r="O313" s="68"/>
      <c r="P313" s="68"/>
      <c r="Q313" s="462"/>
      <c r="R313" s="69"/>
      <c r="S313" s="70"/>
    </row>
    <row r="314" spans="4:19" x14ac:dyDescent="0.3">
      <c r="D314" s="65"/>
      <c r="E314" s="65"/>
      <c r="F314" s="65"/>
      <c r="G314" s="65"/>
      <c r="H314" s="64"/>
      <c r="I314" s="64"/>
      <c r="J314" s="64"/>
      <c r="K314" s="64"/>
      <c r="L314" s="66"/>
      <c r="M314" s="67"/>
      <c r="N314" s="68"/>
      <c r="O314" s="68"/>
      <c r="P314" s="68"/>
      <c r="Q314" s="462"/>
      <c r="R314" s="69"/>
      <c r="S314" s="70"/>
    </row>
    <row r="315" spans="4:19" x14ac:dyDescent="0.3">
      <c r="D315" s="65"/>
      <c r="E315" s="65"/>
      <c r="F315" s="65"/>
      <c r="G315" s="65"/>
      <c r="H315" s="64"/>
      <c r="I315" s="64"/>
      <c r="J315" s="64"/>
      <c r="K315" s="64"/>
      <c r="L315" s="66"/>
      <c r="M315" s="67"/>
      <c r="N315" s="68"/>
      <c r="O315" s="68"/>
      <c r="P315" s="68"/>
      <c r="Q315" s="462"/>
      <c r="R315" s="69"/>
      <c r="S315" s="70"/>
    </row>
    <row r="316" spans="4:19" x14ac:dyDescent="0.3">
      <c r="D316" s="65"/>
      <c r="E316" s="65"/>
      <c r="F316" s="65"/>
      <c r="G316" s="65"/>
      <c r="H316" s="64"/>
      <c r="I316" s="64"/>
      <c r="J316" s="64"/>
      <c r="K316" s="64"/>
      <c r="L316" s="66"/>
      <c r="M316" s="67"/>
      <c r="N316" s="68"/>
      <c r="O316" s="68"/>
      <c r="P316" s="68"/>
      <c r="Q316" s="462"/>
      <c r="R316" s="69"/>
      <c r="S316" s="70"/>
    </row>
    <row r="317" spans="4:19" x14ac:dyDescent="0.3">
      <c r="D317" s="65"/>
      <c r="E317" s="65"/>
      <c r="F317" s="65"/>
      <c r="G317" s="65"/>
      <c r="H317" s="64"/>
      <c r="I317" s="64"/>
      <c r="J317" s="64"/>
      <c r="K317" s="64"/>
      <c r="L317" s="66"/>
      <c r="M317" s="67"/>
      <c r="N317" s="68"/>
      <c r="O317" s="68"/>
      <c r="P317" s="68"/>
      <c r="Q317" s="462"/>
      <c r="R317" s="69"/>
      <c r="S317" s="70"/>
    </row>
    <row r="318" spans="4:19" x14ac:dyDescent="0.3">
      <c r="D318" s="65"/>
      <c r="E318" s="65"/>
      <c r="F318" s="65"/>
      <c r="G318" s="65"/>
      <c r="H318" s="64"/>
      <c r="I318" s="64"/>
      <c r="J318" s="64"/>
      <c r="K318" s="64"/>
      <c r="L318" s="66"/>
      <c r="M318" s="67"/>
      <c r="N318" s="68"/>
      <c r="O318" s="68"/>
      <c r="P318" s="68"/>
      <c r="Q318" s="462"/>
      <c r="R318" s="69"/>
      <c r="S318" s="70"/>
    </row>
    <row r="319" spans="4:19" x14ac:dyDescent="0.3">
      <c r="D319" s="65"/>
      <c r="E319" s="65"/>
      <c r="F319" s="65"/>
      <c r="G319" s="65"/>
      <c r="H319" s="64"/>
      <c r="I319" s="64"/>
      <c r="J319" s="64"/>
      <c r="K319" s="64"/>
      <c r="L319" s="66"/>
      <c r="M319" s="67"/>
      <c r="N319" s="68"/>
      <c r="O319" s="68"/>
      <c r="P319" s="68"/>
      <c r="Q319" s="462"/>
      <c r="R319" s="69"/>
      <c r="S319" s="70"/>
    </row>
    <row r="320" spans="4:19" x14ac:dyDescent="0.3">
      <c r="D320" s="65"/>
      <c r="E320" s="65"/>
      <c r="F320" s="65"/>
      <c r="G320" s="65"/>
      <c r="H320" s="64"/>
      <c r="I320" s="64"/>
      <c r="J320" s="64"/>
      <c r="K320" s="64"/>
      <c r="L320" s="66"/>
      <c r="M320" s="67"/>
      <c r="N320" s="68"/>
      <c r="O320" s="68"/>
      <c r="P320" s="68"/>
      <c r="Q320" s="462"/>
      <c r="R320" s="69"/>
      <c r="S320" s="70"/>
    </row>
    <row r="321" spans="4:19" x14ac:dyDescent="0.3">
      <c r="D321" s="65"/>
      <c r="E321" s="65"/>
      <c r="F321" s="65"/>
      <c r="G321" s="65"/>
      <c r="H321" s="64"/>
      <c r="I321" s="64"/>
      <c r="J321" s="64"/>
      <c r="K321" s="64"/>
      <c r="L321" s="66"/>
      <c r="M321" s="67"/>
      <c r="N321" s="68"/>
      <c r="O321" s="68"/>
      <c r="P321" s="68"/>
      <c r="Q321" s="462"/>
      <c r="R321" s="69"/>
      <c r="S321" s="70"/>
    </row>
    <row r="322" spans="4:19" x14ac:dyDescent="0.3">
      <c r="D322" s="65"/>
      <c r="E322" s="65"/>
      <c r="F322" s="65"/>
      <c r="G322" s="65"/>
      <c r="H322" s="64"/>
      <c r="I322" s="64"/>
      <c r="J322" s="64"/>
      <c r="K322" s="64"/>
      <c r="L322" s="66"/>
      <c r="M322" s="67"/>
      <c r="N322" s="68"/>
      <c r="O322" s="68"/>
      <c r="P322" s="68"/>
      <c r="Q322" s="462"/>
      <c r="R322" s="69"/>
      <c r="S322" s="70"/>
    </row>
    <row r="323" spans="4:19" x14ac:dyDescent="0.3">
      <c r="D323" s="65"/>
      <c r="E323" s="65"/>
      <c r="F323" s="65"/>
      <c r="G323" s="65"/>
      <c r="H323" s="64"/>
      <c r="I323" s="64"/>
      <c r="J323" s="64"/>
      <c r="K323" s="64"/>
      <c r="L323" s="66"/>
      <c r="M323" s="67"/>
      <c r="N323" s="68"/>
      <c r="O323" s="68"/>
      <c r="P323" s="68"/>
      <c r="Q323" s="462"/>
      <c r="R323" s="69"/>
      <c r="S323" s="70"/>
    </row>
    <row r="324" spans="4:19" x14ac:dyDescent="0.3">
      <c r="D324" s="65"/>
      <c r="E324" s="65"/>
      <c r="F324" s="65"/>
      <c r="G324" s="65"/>
      <c r="H324" s="64"/>
      <c r="I324" s="64"/>
      <c r="J324" s="64"/>
      <c r="K324" s="64"/>
      <c r="L324" s="66"/>
      <c r="M324" s="67"/>
      <c r="N324" s="68"/>
      <c r="O324" s="68"/>
      <c r="P324" s="68"/>
      <c r="Q324" s="462"/>
      <c r="R324" s="69"/>
      <c r="S324" s="70"/>
    </row>
    <row r="325" spans="4:19" x14ac:dyDescent="0.3">
      <c r="D325" s="65"/>
      <c r="E325" s="65"/>
      <c r="F325" s="65"/>
      <c r="G325" s="65"/>
      <c r="H325" s="64"/>
      <c r="I325" s="64"/>
      <c r="J325" s="64"/>
      <c r="K325" s="64"/>
      <c r="L325" s="66"/>
      <c r="M325" s="67"/>
      <c r="N325" s="68"/>
      <c r="O325" s="68"/>
      <c r="P325" s="68"/>
      <c r="Q325" s="462"/>
      <c r="R325" s="69"/>
      <c r="S325" s="70"/>
    </row>
    <row r="326" spans="4:19" x14ac:dyDescent="0.3">
      <c r="D326" s="65"/>
      <c r="E326" s="65"/>
      <c r="F326" s="65"/>
      <c r="G326" s="65"/>
      <c r="H326" s="64"/>
      <c r="I326" s="64"/>
      <c r="J326" s="64"/>
      <c r="K326" s="64"/>
      <c r="L326" s="66"/>
      <c r="M326" s="67"/>
      <c r="N326" s="68"/>
      <c r="O326" s="68"/>
      <c r="P326" s="68"/>
      <c r="Q326" s="462"/>
      <c r="R326" s="69"/>
      <c r="S326" s="70"/>
    </row>
    <row r="327" spans="4:19" x14ac:dyDescent="0.3">
      <c r="D327" s="65"/>
      <c r="E327" s="65"/>
      <c r="F327" s="65"/>
      <c r="G327" s="65"/>
      <c r="H327" s="64"/>
      <c r="I327" s="64"/>
      <c r="J327" s="64"/>
      <c r="K327" s="64"/>
      <c r="L327" s="66"/>
      <c r="M327" s="67"/>
      <c r="N327" s="68"/>
      <c r="O327" s="68"/>
      <c r="P327" s="68"/>
      <c r="Q327" s="462"/>
      <c r="R327" s="69"/>
      <c r="S327" s="70"/>
    </row>
    <row r="328" spans="4:19" x14ac:dyDescent="0.3">
      <c r="D328" s="65"/>
      <c r="E328" s="65"/>
      <c r="F328" s="65"/>
      <c r="G328" s="65"/>
      <c r="H328" s="64"/>
      <c r="I328" s="64"/>
      <c r="J328" s="64"/>
      <c r="K328" s="64"/>
      <c r="L328" s="66"/>
      <c r="M328" s="67"/>
      <c r="N328" s="68"/>
      <c r="O328" s="68"/>
      <c r="P328" s="68"/>
      <c r="Q328" s="462"/>
      <c r="R328" s="69"/>
      <c r="S328" s="70"/>
    </row>
    <row r="329" spans="4:19" x14ac:dyDescent="0.3">
      <c r="D329" s="65"/>
      <c r="E329" s="65"/>
      <c r="F329" s="65"/>
      <c r="G329" s="65"/>
      <c r="H329" s="64"/>
      <c r="I329" s="64"/>
      <c r="J329" s="64"/>
      <c r="K329" s="64"/>
      <c r="L329" s="66"/>
      <c r="M329" s="67"/>
      <c r="N329" s="68"/>
      <c r="O329" s="68"/>
      <c r="P329" s="68"/>
      <c r="Q329" s="462"/>
      <c r="R329" s="69"/>
      <c r="S329" s="70"/>
    </row>
    <row r="330" spans="4:19" x14ac:dyDescent="0.3">
      <c r="D330" s="65"/>
      <c r="E330" s="65"/>
      <c r="F330" s="65"/>
      <c r="G330" s="65"/>
      <c r="H330" s="64"/>
      <c r="I330" s="64"/>
      <c r="J330" s="64"/>
      <c r="K330" s="64"/>
      <c r="L330" s="66"/>
      <c r="M330" s="67"/>
      <c r="N330" s="68"/>
      <c r="O330" s="68"/>
      <c r="P330" s="68"/>
      <c r="Q330" s="462"/>
      <c r="R330" s="69"/>
      <c r="S330" s="70"/>
    </row>
    <row r="331" spans="4:19" x14ac:dyDescent="0.3">
      <c r="D331" s="65"/>
      <c r="E331" s="65"/>
      <c r="F331" s="65"/>
      <c r="G331" s="65"/>
      <c r="H331" s="64"/>
      <c r="I331" s="64"/>
      <c r="J331" s="64"/>
      <c r="K331" s="64"/>
      <c r="L331" s="66"/>
      <c r="M331" s="67"/>
      <c r="N331" s="68"/>
      <c r="O331" s="68"/>
      <c r="P331" s="68"/>
      <c r="Q331" s="462"/>
      <c r="R331" s="69"/>
      <c r="S331" s="70"/>
    </row>
    <row r="332" spans="4:19" x14ac:dyDescent="0.3">
      <c r="D332" s="65"/>
      <c r="E332" s="65"/>
      <c r="F332" s="65"/>
      <c r="G332" s="65"/>
      <c r="H332" s="64"/>
      <c r="I332" s="64"/>
      <c r="J332" s="64"/>
      <c r="K332" s="64"/>
      <c r="L332" s="66"/>
      <c r="M332" s="67"/>
      <c r="N332" s="68"/>
      <c r="O332" s="68"/>
      <c r="P332" s="68"/>
      <c r="Q332" s="462"/>
      <c r="R332" s="69"/>
      <c r="S332" s="70"/>
    </row>
    <row r="333" spans="4:19" x14ac:dyDescent="0.3">
      <c r="D333" s="65"/>
      <c r="E333" s="65"/>
      <c r="F333" s="65"/>
      <c r="G333" s="65"/>
      <c r="H333" s="64"/>
      <c r="I333" s="64"/>
      <c r="J333" s="64"/>
      <c r="K333" s="64"/>
      <c r="L333" s="66"/>
      <c r="M333" s="67"/>
      <c r="N333" s="68"/>
      <c r="O333" s="68"/>
      <c r="P333" s="68"/>
      <c r="Q333" s="462"/>
      <c r="R333" s="69"/>
      <c r="S333" s="70"/>
    </row>
    <row r="334" spans="4:19" x14ac:dyDescent="0.3">
      <c r="D334" s="65"/>
      <c r="E334" s="65"/>
      <c r="F334" s="65"/>
      <c r="G334" s="65"/>
      <c r="H334" s="64"/>
      <c r="I334" s="64"/>
      <c r="J334" s="64"/>
      <c r="K334" s="64"/>
      <c r="L334" s="66"/>
      <c r="M334" s="67"/>
      <c r="N334" s="68"/>
      <c r="O334" s="68"/>
      <c r="P334" s="68"/>
      <c r="Q334" s="462"/>
      <c r="R334" s="69"/>
      <c r="S334" s="70"/>
    </row>
    <row r="335" spans="4:19" x14ac:dyDescent="0.3">
      <c r="D335" s="65"/>
      <c r="E335" s="65"/>
      <c r="F335" s="65"/>
      <c r="G335" s="65"/>
      <c r="H335" s="64"/>
      <c r="I335" s="64"/>
      <c r="J335" s="64"/>
      <c r="K335" s="64"/>
      <c r="L335" s="66"/>
      <c r="M335" s="67"/>
      <c r="N335" s="68"/>
      <c r="O335" s="68"/>
      <c r="P335" s="68"/>
      <c r="Q335" s="462"/>
      <c r="R335" s="69"/>
      <c r="S335" s="70"/>
    </row>
    <row r="336" spans="4:19" x14ac:dyDescent="0.3">
      <c r="D336" s="65"/>
      <c r="E336" s="65"/>
      <c r="F336" s="65"/>
      <c r="G336" s="65"/>
      <c r="H336" s="64"/>
      <c r="I336" s="64"/>
      <c r="J336" s="64"/>
      <c r="K336" s="64"/>
      <c r="L336" s="66"/>
      <c r="M336" s="67"/>
      <c r="N336" s="68"/>
      <c r="O336" s="68"/>
      <c r="P336" s="68"/>
      <c r="Q336" s="462"/>
      <c r="R336" s="69"/>
      <c r="S336" s="70"/>
    </row>
    <row r="337" spans="4:19" x14ac:dyDescent="0.3">
      <c r="D337" s="65"/>
      <c r="E337" s="65"/>
      <c r="F337" s="65"/>
      <c r="G337" s="65"/>
      <c r="H337" s="64"/>
      <c r="I337" s="64"/>
      <c r="J337" s="64"/>
      <c r="K337" s="64"/>
      <c r="L337" s="66"/>
      <c r="M337" s="67"/>
      <c r="N337" s="68"/>
      <c r="O337" s="68"/>
      <c r="P337" s="68"/>
      <c r="Q337" s="462"/>
      <c r="R337" s="69"/>
      <c r="S337" s="70"/>
    </row>
    <row r="338" spans="4:19" x14ac:dyDescent="0.3">
      <c r="D338" s="65"/>
      <c r="E338" s="65"/>
      <c r="F338" s="65"/>
      <c r="G338" s="65"/>
      <c r="H338" s="64"/>
      <c r="I338" s="64"/>
      <c r="J338" s="64"/>
      <c r="K338" s="64"/>
      <c r="L338" s="66"/>
      <c r="M338" s="67"/>
      <c r="N338" s="68"/>
      <c r="O338" s="68"/>
      <c r="P338" s="68"/>
      <c r="Q338" s="462"/>
      <c r="R338" s="69"/>
      <c r="S338" s="70"/>
    </row>
    <row r="339" spans="4:19" x14ac:dyDescent="0.3">
      <c r="D339" s="65"/>
      <c r="E339" s="65"/>
      <c r="F339" s="65"/>
      <c r="G339" s="65"/>
      <c r="H339" s="64"/>
      <c r="I339" s="64"/>
      <c r="J339" s="64"/>
      <c r="K339" s="64"/>
      <c r="L339" s="66"/>
      <c r="M339" s="67"/>
      <c r="N339" s="68"/>
      <c r="O339" s="68"/>
      <c r="P339" s="68"/>
      <c r="Q339" s="462"/>
      <c r="R339" s="69"/>
      <c r="S339" s="70"/>
    </row>
    <row r="340" spans="4:19" x14ac:dyDescent="0.3">
      <c r="D340" s="65"/>
      <c r="E340" s="65"/>
      <c r="F340" s="65"/>
      <c r="G340" s="65"/>
      <c r="H340" s="64"/>
      <c r="I340" s="64"/>
      <c r="J340" s="64"/>
      <c r="K340" s="64"/>
      <c r="L340" s="66"/>
      <c r="M340" s="67"/>
      <c r="N340" s="68"/>
      <c r="O340" s="68"/>
      <c r="P340" s="68"/>
      <c r="Q340" s="462"/>
      <c r="R340" s="69"/>
      <c r="S340" s="70"/>
    </row>
    <row r="341" spans="4:19" x14ac:dyDescent="0.3">
      <c r="D341" s="65"/>
      <c r="E341" s="65"/>
      <c r="F341" s="65"/>
      <c r="G341" s="65"/>
      <c r="H341" s="64"/>
      <c r="I341" s="64"/>
      <c r="J341" s="64"/>
      <c r="K341" s="64"/>
      <c r="L341" s="66"/>
      <c r="M341" s="67"/>
      <c r="N341" s="68"/>
      <c r="O341" s="68"/>
      <c r="P341" s="68"/>
      <c r="Q341" s="462"/>
      <c r="R341" s="69"/>
      <c r="S341" s="70"/>
    </row>
    <row r="342" spans="4:19" x14ac:dyDescent="0.3">
      <c r="D342" s="65"/>
      <c r="E342" s="65"/>
      <c r="F342" s="65"/>
      <c r="G342" s="65"/>
      <c r="H342" s="64"/>
      <c r="I342" s="64"/>
      <c r="J342" s="64"/>
      <c r="K342" s="64"/>
      <c r="L342" s="66"/>
      <c r="M342" s="67"/>
      <c r="N342" s="68"/>
      <c r="O342" s="68"/>
      <c r="P342" s="68"/>
      <c r="Q342" s="462"/>
      <c r="R342" s="69"/>
      <c r="S342" s="70"/>
    </row>
    <row r="343" spans="4:19" x14ac:dyDescent="0.3">
      <c r="D343" s="65"/>
      <c r="E343" s="65"/>
      <c r="F343" s="65"/>
      <c r="G343" s="65"/>
      <c r="H343" s="64"/>
      <c r="I343" s="64"/>
      <c r="J343" s="64"/>
      <c r="K343" s="64"/>
      <c r="L343" s="66"/>
      <c r="M343" s="67"/>
      <c r="N343" s="68"/>
      <c r="O343" s="68"/>
      <c r="P343" s="68"/>
      <c r="Q343" s="462"/>
      <c r="R343" s="69"/>
      <c r="S343" s="70"/>
    </row>
    <row r="344" spans="4:19" x14ac:dyDescent="0.3">
      <c r="D344" s="65"/>
      <c r="E344" s="65"/>
      <c r="F344" s="65"/>
      <c r="G344" s="65"/>
      <c r="H344" s="64"/>
      <c r="I344" s="64"/>
      <c r="J344" s="64"/>
      <c r="K344" s="64"/>
      <c r="L344" s="66"/>
      <c r="M344" s="67"/>
      <c r="N344" s="68"/>
      <c r="O344" s="68"/>
      <c r="P344" s="68"/>
      <c r="Q344" s="462"/>
      <c r="R344" s="69"/>
      <c r="S344" s="70"/>
    </row>
    <row r="345" spans="4:19" x14ac:dyDescent="0.3">
      <c r="D345" s="65"/>
      <c r="E345" s="65"/>
      <c r="F345" s="65"/>
      <c r="G345" s="65"/>
      <c r="H345" s="64"/>
      <c r="I345" s="64"/>
      <c r="J345" s="64"/>
      <c r="K345" s="64"/>
      <c r="L345" s="66"/>
      <c r="M345" s="67"/>
      <c r="N345" s="68"/>
      <c r="O345" s="68"/>
      <c r="P345" s="68"/>
      <c r="Q345" s="462"/>
      <c r="R345" s="69"/>
      <c r="S345" s="70"/>
    </row>
    <row r="346" spans="4:19" x14ac:dyDescent="0.3">
      <c r="D346" s="65"/>
      <c r="E346" s="65"/>
      <c r="F346" s="65"/>
      <c r="G346" s="65"/>
      <c r="H346" s="64"/>
      <c r="I346" s="64"/>
      <c r="J346" s="64"/>
      <c r="K346" s="64"/>
      <c r="L346" s="66"/>
      <c r="M346" s="67"/>
      <c r="N346" s="68"/>
      <c r="O346" s="68"/>
      <c r="P346" s="68"/>
      <c r="Q346" s="462"/>
      <c r="R346" s="69"/>
      <c r="S346" s="70"/>
    </row>
    <row r="347" spans="4:19" x14ac:dyDescent="0.3">
      <c r="D347" s="65"/>
      <c r="E347" s="65"/>
      <c r="F347" s="65"/>
      <c r="G347" s="65"/>
      <c r="H347" s="64"/>
      <c r="I347" s="64"/>
      <c r="J347" s="64"/>
      <c r="K347" s="64"/>
      <c r="L347" s="66"/>
      <c r="M347" s="67"/>
      <c r="N347" s="68"/>
      <c r="O347" s="68"/>
      <c r="P347" s="68"/>
      <c r="Q347" s="462"/>
      <c r="R347" s="69"/>
      <c r="S347" s="70"/>
    </row>
    <row r="348" spans="4:19" x14ac:dyDescent="0.3">
      <c r="D348" s="65"/>
      <c r="E348" s="65"/>
      <c r="F348" s="65"/>
      <c r="G348" s="65"/>
      <c r="H348" s="64"/>
      <c r="I348" s="64"/>
      <c r="J348" s="64"/>
      <c r="K348" s="64"/>
      <c r="L348" s="66"/>
      <c r="M348" s="67"/>
      <c r="N348" s="68"/>
      <c r="O348" s="68"/>
      <c r="P348" s="68"/>
      <c r="Q348" s="462"/>
      <c r="R348" s="69"/>
      <c r="S348" s="70"/>
    </row>
    <row r="349" spans="4:19" x14ac:dyDescent="0.3">
      <c r="D349" s="65"/>
      <c r="E349" s="65"/>
      <c r="F349" s="65"/>
      <c r="G349" s="65"/>
      <c r="H349" s="64"/>
      <c r="I349" s="64"/>
      <c r="J349" s="64"/>
      <c r="K349" s="64"/>
      <c r="L349" s="66"/>
      <c r="M349" s="67"/>
      <c r="N349" s="68"/>
      <c r="O349" s="68"/>
      <c r="P349" s="68"/>
      <c r="Q349" s="462"/>
      <c r="R349" s="69"/>
      <c r="S349" s="70"/>
    </row>
    <row r="350" spans="4:19" x14ac:dyDescent="0.3">
      <c r="D350" s="65"/>
      <c r="E350" s="65"/>
      <c r="F350" s="65"/>
      <c r="G350" s="65"/>
      <c r="H350" s="64"/>
      <c r="I350" s="64"/>
      <c r="J350" s="64"/>
      <c r="K350" s="64"/>
      <c r="L350" s="66"/>
      <c r="M350" s="67"/>
      <c r="N350" s="68"/>
      <c r="O350" s="68"/>
      <c r="P350" s="68"/>
      <c r="Q350" s="462"/>
      <c r="R350" s="69"/>
      <c r="S350" s="70"/>
    </row>
    <row r="351" spans="4:19" x14ac:dyDescent="0.3">
      <c r="D351" s="65"/>
      <c r="E351" s="65"/>
      <c r="F351" s="65"/>
      <c r="G351" s="65"/>
      <c r="H351" s="64"/>
      <c r="I351" s="64"/>
      <c r="J351" s="64"/>
      <c r="K351" s="64"/>
      <c r="L351" s="66"/>
      <c r="M351" s="67"/>
      <c r="N351" s="68"/>
      <c r="O351" s="68"/>
      <c r="P351" s="68"/>
      <c r="Q351" s="462"/>
      <c r="R351" s="69"/>
      <c r="S351" s="70"/>
    </row>
    <row r="352" spans="4:19" x14ac:dyDescent="0.3">
      <c r="D352" s="65"/>
      <c r="E352" s="65"/>
      <c r="F352" s="65"/>
      <c r="G352" s="65"/>
      <c r="H352" s="64"/>
      <c r="I352" s="64"/>
      <c r="J352" s="64"/>
      <c r="K352" s="64"/>
      <c r="L352" s="66"/>
      <c r="M352" s="67"/>
      <c r="N352" s="68"/>
      <c r="O352" s="68"/>
      <c r="P352" s="68"/>
      <c r="Q352" s="462"/>
      <c r="R352" s="69"/>
      <c r="S352" s="70"/>
    </row>
    <row r="353" spans="4:19" x14ac:dyDescent="0.3">
      <c r="D353" s="65"/>
      <c r="E353" s="65"/>
      <c r="F353" s="65"/>
      <c r="G353" s="65"/>
      <c r="H353" s="64"/>
      <c r="I353" s="64"/>
      <c r="J353" s="64"/>
      <c r="K353" s="64"/>
      <c r="L353" s="66"/>
      <c r="M353" s="67"/>
      <c r="N353" s="68"/>
      <c r="O353" s="68"/>
      <c r="P353" s="68"/>
      <c r="Q353" s="462"/>
      <c r="R353" s="69"/>
      <c r="S353" s="70"/>
    </row>
    <row r="354" spans="4:19" x14ac:dyDescent="0.3">
      <c r="D354" s="65"/>
      <c r="E354" s="65"/>
      <c r="F354" s="65"/>
      <c r="G354" s="65"/>
      <c r="H354" s="64"/>
      <c r="I354" s="64"/>
      <c r="J354" s="64"/>
      <c r="K354" s="64"/>
      <c r="L354" s="66"/>
      <c r="M354" s="67"/>
      <c r="N354" s="68"/>
      <c r="O354" s="68"/>
      <c r="P354" s="68"/>
      <c r="Q354" s="462"/>
      <c r="R354" s="69"/>
      <c r="S354" s="70"/>
    </row>
    <row r="355" spans="4:19" x14ac:dyDescent="0.3">
      <c r="D355" s="65"/>
      <c r="E355" s="65"/>
      <c r="F355" s="65"/>
      <c r="G355" s="65"/>
      <c r="H355" s="64"/>
      <c r="I355" s="64"/>
      <c r="J355" s="64"/>
      <c r="K355" s="64"/>
      <c r="L355" s="66"/>
      <c r="M355" s="67"/>
      <c r="N355" s="68"/>
      <c r="O355" s="68"/>
      <c r="P355" s="68"/>
      <c r="Q355" s="462"/>
      <c r="R355" s="69"/>
      <c r="S355" s="70"/>
    </row>
    <row r="356" spans="4:19" x14ac:dyDescent="0.3">
      <c r="D356" s="65"/>
      <c r="E356" s="65"/>
      <c r="F356" s="65"/>
      <c r="G356" s="65"/>
      <c r="H356" s="64"/>
      <c r="I356" s="64"/>
      <c r="J356" s="64"/>
      <c r="K356" s="64"/>
      <c r="L356" s="66"/>
      <c r="M356" s="67"/>
      <c r="N356" s="68"/>
      <c r="O356" s="68"/>
      <c r="P356" s="68"/>
      <c r="Q356" s="462"/>
      <c r="R356" s="69"/>
      <c r="S356" s="70"/>
    </row>
    <row r="357" spans="4:19" x14ac:dyDescent="0.3">
      <c r="D357" s="65"/>
      <c r="E357" s="65"/>
      <c r="F357" s="65"/>
      <c r="G357" s="65"/>
      <c r="H357" s="64"/>
      <c r="I357" s="64"/>
      <c r="J357" s="64"/>
      <c r="K357" s="64"/>
      <c r="L357" s="66"/>
      <c r="M357" s="67"/>
      <c r="N357" s="68"/>
      <c r="O357" s="68"/>
      <c r="P357" s="68"/>
      <c r="Q357" s="462"/>
      <c r="R357" s="69"/>
      <c r="S357" s="70"/>
    </row>
    <row r="358" spans="4:19" x14ac:dyDescent="0.3">
      <c r="D358" s="65"/>
      <c r="E358" s="65"/>
      <c r="F358" s="65"/>
      <c r="G358" s="65"/>
      <c r="H358" s="64"/>
      <c r="I358" s="64"/>
      <c r="J358" s="64"/>
      <c r="K358" s="64"/>
      <c r="L358" s="66"/>
      <c r="M358" s="67"/>
      <c r="N358" s="68"/>
      <c r="O358" s="68"/>
      <c r="P358" s="68"/>
      <c r="Q358" s="462"/>
      <c r="R358" s="69"/>
      <c r="S358" s="70"/>
    </row>
    <row r="359" spans="4:19" x14ac:dyDescent="0.3">
      <c r="D359" s="65"/>
      <c r="E359" s="65"/>
      <c r="F359" s="65"/>
      <c r="G359" s="65"/>
      <c r="H359" s="64"/>
      <c r="I359" s="64"/>
      <c r="J359" s="64"/>
      <c r="K359" s="64"/>
      <c r="L359" s="66"/>
      <c r="M359" s="67"/>
      <c r="N359" s="68"/>
      <c r="O359" s="68"/>
      <c r="P359" s="68"/>
      <c r="Q359" s="462"/>
      <c r="R359" s="69"/>
      <c r="S359" s="70"/>
    </row>
    <row r="360" spans="4:19" x14ac:dyDescent="0.3">
      <c r="D360" s="65"/>
      <c r="E360" s="65"/>
      <c r="F360" s="65"/>
      <c r="G360" s="65"/>
      <c r="H360" s="64"/>
      <c r="I360" s="64"/>
      <c r="J360" s="64"/>
      <c r="K360" s="64"/>
      <c r="L360" s="66"/>
      <c r="M360" s="67"/>
      <c r="N360" s="68"/>
      <c r="O360" s="68"/>
      <c r="P360" s="68"/>
      <c r="Q360" s="462"/>
      <c r="R360" s="69"/>
      <c r="S360" s="70"/>
    </row>
    <row r="361" spans="4:19" x14ac:dyDescent="0.3">
      <c r="D361" s="65"/>
      <c r="E361" s="65"/>
      <c r="F361" s="65"/>
      <c r="G361" s="65"/>
      <c r="H361" s="64"/>
      <c r="I361" s="64"/>
      <c r="J361" s="64"/>
      <c r="K361" s="64"/>
      <c r="L361" s="66"/>
      <c r="M361" s="67"/>
      <c r="N361" s="68"/>
      <c r="O361" s="68"/>
      <c r="P361" s="68"/>
      <c r="Q361" s="462"/>
      <c r="R361" s="69"/>
      <c r="S361" s="70"/>
    </row>
    <row r="362" spans="4:19" x14ac:dyDescent="0.3">
      <c r="D362" s="65"/>
      <c r="E362" s="65"/>
      <c r="F362" s="65"/>
      <c r="G362" s="65"/>
      <c r="H362" s="64"/>
      <c r="I362" s="64"/>
      <c r="J362" s="64"/>
      <c r="K362" s="64"/>
      <c r="L362" s="66"/>
      <c r="M362" s="67"/>
      <c r="N362" s="68"/>
      <c r="O362" s="68"/>
      <c r="P362" s="68"/>
      <c r="Q362" s="462"/>
      <c r="R362" s="69"/>
      <c r="S362" s="70"/>
    </row>
    <row r="363" spans="4:19" x14ac:dyDescent="0.3">
      <c r="D363" s="65"/>
      <c r="E363" s="65"/>
      <c r="F363" s="65"/>
      <c r="G363" s="65"/>
      <c r="H363" s="64"/>
      <c r="I363" s="64"/>
      <c r="J363" s="64"/>
      <c r="K363" s="64"/>
      <c r="L363" s="66"/>
      <c r="M363" s="67"/>
      <c r="N363" s="68"/>
      <c r="O363" s="68"/>
      <c r="P363" s="68"/>
      <c r="Q363" s="462"/>
      <c r="R363" s="69"/>
      <c r="S363" s="70"/>
    </row>
    <row r="364" spans="4:19" x14ac:dyDescent="0.3">
      <c r="D364" s="65"/>
      <c r="E364" s="65"/>
      <c r="F364" s="65"/>
      <c r="G364" s="65"/>
      <c r="H364" s="64"/>
      <c r="I364" s="64"/>
      <c r="J364" s="64"/>
      <c r="K364" s="64"/>
      <c r="L364" s="66"/>
      <c r="M364" s="67"/>
      <c r="N364" s="68"/>
      <c r="O364" s="68"/>
      <c r="P364" s="68"/>
      <c r="Q364" s="462"/>
      <c r="R364" s="69"/>
      <c r="S364" s="70"/>
    </row>
    <row r="365" spans="4:19" x14ac:dyDescent="0.3">
      <c r="D365" s="65"/>
      <c r="E365" s="65"/>
      <c r="F365" s="65"/>
      <c r="G365" s="65"/>
      <c r="H365" s="64"/>
      <c r="I365" s="64"/>
      <c r="J365" s="64"/>
      <c r="K365" s="64"/>
      <c r="L365" s="66"/>
      <c r="M365" s="67"/>
      <c r="N365" s="68"/>
      <c r="O365" s="68"/>
      <c r="P365" s="68"/>
      <c r="Q365" s="462"/>
      <c r="R365" s="69"/>
      <c r="S365" s="70"/>
    </row>
    <row r="366" spans="4:19" x14ac:dyDescent="0.3">
      <c r="D366" s="65"/>
      <c r="E366" s="65"/>
      <c r="F366" s="65"/>
      <c r="G366" s="65"/>
      <c r="H366" s="64"/>
      <c r="I366" s="64"/>
      <c r="J366" s="64"/>
      <c r="K366" s="64"/>
      <c r="L366" s="66"/>
      <c r="M366" s="67"/>
      <c r="N366" s="68"/>
      <c r="O366" s="68"/>
      <c r="P366" s="68"/>
      <c r="Q366" s="462"/>
      <c r="R366" s="69"/>
      <c r="S366" s="70"/>
    </row>
    <row r="367" spans="4:19" x14ac:dyDescent="0.3">
      <c r="D367" s="65"/>
      <c r="E367" s="65"/>
      <c r="F367" s="65"/>
      <c r="G367" s="65"/>
      <c r="H367" s="64"/>
      <c r="I367" s="64"/>
      <c r="J367" s="64"/>
      <c r="K367" s="64"/>
      <c r="L367" s="66"/>
      <c r="M367" s="67"/>
      <c r="N367" s="68"/>
      <c r="O367" s="68"/>
      <c r="P367" s="68"/>
      <c r="Q367" s="462"/>
      <c r="R367" s="69"/>
      <c r="S367" s="70"/>
    </row>
    <row r="368" spans="4:19" x14ac:dyDescent="0.3">
      <c r="D368" s="65"/>
      <c r="E368" s="65"/>
      <c r="F368" s="65"/>
      <c r="G368" s="65"/>
      <c r="H368" s="64"/>
      <c r="I368" s="64"/>
      <c r="J368" s="64"/>
      <c r="K368" s="64"/>
      <c r="L368" s="66"/>
      <c r="M368" s="67"/>
      <c r="N368" s="68"/>
      <c r="O368" s="68"/>
      <c r="P368" s="68"/>
      <c r="Q368" s="462"/>
      <c r="R368" s="69"/>
      <c r="S368" s="70"/>
    </row>
    <row r="369" spans="4:19" x14ac:dyDescent="0.3">
      <c r="D369" s="65"/>
      <c r="E369" s="65"/>
      <c r="F369" s="65"/>
      <c r="G369" s="65"/>
      <c r="H369" s="64"/>
      <c r="I369" s="64"/>
      <c r="J369" s="64"/>
      <c r="K369" s="64"/>
      <c r="L369" s="66"/>
      <c r="M369" s="67"/>
      <c r="N369" s="68"/>
      <c r="O369" s="68"/>
      <c r="P369" s="68"/>
      <c r="Q369" s="462"/>
      <c r="R369" s="69"/>
      <c r="S369" s="70"/>
    </row>
    <row r="370" spans="4:19" x14ac:dyDescent="0.3">
      <c r="D370" s="65"/>
      <c r="E370" s="65"/>
      <c r="F370" s="65"/>
      <c r="G370" s="65"/>
      <c r="H370" s="64"/>
      <c r="I370" s="64"/>
      <c r="J370" s="64"/>
      <c r="K370" s="64"/>
      <c r="L370" s="66"/>
      <c r="M370" s="67"/>
      <c r="N370" s="68"/>
      <c r="O370" s="68"/>
      <c r="P370" s="68"/>
      <c r="Q370" s="462"/>
      <c r="R370" s="69"/>
      <c r="S370" s="70"/>
    </row>
    <row r="371" spans="4:19" x14ac:dyDescent="0.3">
      <c r="D371" s="65"/>
      <c r="E371" s="65"/>
      <c r="F371" s="65"/>
      <c r="G371" s="65"/>
      <c r="H371" s="64"/>
      <c r="I371" s="64"/>
      <c r="J371" s="64"/>
      <c r="K371" s="64"/>
      <c r="L371" s="66"/>
      <c r="M371" s="67"/>
      <c r="N371" s="68"/>
      <c r="O371" s="68"/>
      <c r="P371" s="68"/>
      <c r="Q371" s="462"/>
      <c r="R371" s="69"/>
      <c r="S371" s="70"/>
    </row>
    <row r="372" spans="4:19" x14ac:dyDescent="0.3">
      <c r="D372" s="65"/>
      <c r="E372" s="65"/>
      <c r="F372" s="65"/>
      <c r="G372" s="65"/>
      <c r="H372" s="64"/>
      <c r="I372" s="64"/>
      <c r="J372" s="64"/>
      <c r="K372" s="64"/>
      <c r="L372" s="66"/>
      <c r="M372" s="67"/>
      <c r="N372" s="68"/>
      <c r="O372" s="68"/>
      <c r="P372" s="68"/>
      <c r="Q372" s="462"/>
      <c r="R372" s="69"/>
      <c r="S372" s="70"/>
    </row>
    <row r="373" spans="4:19" x14ac:dyDescent="0.3">
      <c r="D373" s="65"/>
      <c r="E373" s="65"/>
      <c r="F373" s="65"/>
      <c r="G373" s="65"/>
      <c r="H373" s="64"/>
      <c r="I373" s="64"/>
      <c r="J373" s="64"/>
      <c r="K373" s="64"/>
      <c r="L373" s="66"/>
      <c r="M373" s="67"/>
      <c r="N373" s="68"/>
      <c r="O373" s="68"/>
      <c r="P373" s="68"/>
      <c r="Q373" s="462"/>
      <c r="R373" s="69"/>
      <c r="S373" s="70"/>
    </row>
    <row r="374" spans="4:19" x14ac:dyDescent="0.3">
      <c r="D374" s="65"/>
      <c r="E374" s="65"/>
      <c r="F374" s="65"/>
      <c r="G374" s="65"/>
      <c r="H374" s="64"/>
      <c r="I374" s="64"/>
      <c r="J374" s="64"/>
      <c r="K374" s="64"/>
      <c r="L374" s="66"/>
      <c r="M374" s="67"/>
      <c r="N374" s="68"/>
      <c r="O374" s="68"/>
      <c r="P374" s="68"/>
      <c r="Q374" s="462"/>
      <c r="R374" s="69"/>
      <c r="S374" s="70"/>
    </row>
    <row r="375" spans="4:19" x14ac:dyDescent="0.3">
      <c r="D375" s="65"/>
      <c r="E375" s="65"/>
      <c r="F375" s="65"/>
      <c r="G375" s="65"/>
      <c r="H375" s="64"/>
      <c r="I375" s="64"/>
      <c r="J375" s="64"/>
      <c r="K375" s="64"/>
      <c r="L375" s="66"/>
      <c r="M375" s="67"/>
      <c r="N375" s="68"/>
      <c r="O375" s="68"/>
      <c r="P375" s="68"/>
      <c r="Q375" s="462"/>
      <c r="R375" s="69"/>
      <c r="S375" s="70"/>
    </row>
    <row r="376" spans="4:19" x14ac:dyDescent="0.3">
      <c r="D376" s="65"/>
      <c r="E376" s="65"/>
      <c r="F376" s="65"/>
      <c r="G376" s="65"/>
      <c r="H376" s="64"/>
      <c r="I376" s="64"/>
      <c r="J376" s="64"/>
      <c r="K376" s="64"/>
      <c r="L376" s="66"/>
      <c r="M376" s="67"/>
      <c r="N376" s="68"/>
      <c r="O376" s="68"/>
      <c r="P376" s="68"/>
      <c r="Q376" s="462"/>
      <c r="R376" s="69"/>
      <c r="S376" s="70"/>
    </row>
    <row r="377" spans="4:19" x14ac:dyDescent="0.3">
      <c r="D377" s="65"/>
      <c r="E377" s="65"/>
      <c r="F377" s="65"/>
      <c r="G377" s="65"/>
      <c r="H377" s="64"/>
      <c r="I377" s="64"/>
      <c r="J377" s="64"/>
      <c r="K377" s="64"/>
      <c r="L377" s="66"/>
      <c r="M377" s="67"/>
      <c r="N377" s="68"/>
      <c r="O377" s="68"/>
      <c r="P377" s="68"/>
      <c r="Q377" s="462"/>
      <c r="R377" s="69"/>
      <c r="S377" s="70"/>
    </row>
    <row r="378" spans="4:19" x14ac:dyDescent="0.3">
      <c r="D378" s="65"/>
      <c r="E378" s="65"/>
      <c r="F378" s="65"/>
      <c r="G378" s="65"/>
      <c r="H378" s="64"/>
      <c r="I378" s="64"/>
      <c r="J378" s="64"/>
      <c r="K378" s="64"/>
      <c r="L378" s="66"/>
      <c r="M378" s="67"/>
      <c r="N378" s="68"/>
      <c r="O378" s="68"/>
      <c r="P378" s="68"/>
      <c r="Q378" s="462"/>
      <c r="R378" s="69"/>
      <c r="S378" s="70"/>
    </row>
    <row r="379" spans="4:19" x14ac:dyDescent="0.3">
      <c r="D379" s="65"/>
      <c r="E379" s="65"/>
      <c r="F379" s="65"/>
      <c r="G379" s="65"/>
      <c r="H379" s="64"/>
      <c r="I379" s="64"/>
      <c r="J379" s="64"/>
      <c r="K379" s="64"/>
      <c r="L379" s="66"/>
      <c r="M379" s="67"/>
      <c r="N379" s="68"/>
      <c r="O379" s="68"/>
      <c r="P379" s="68"/>
      <c r="Q379" s="462"/>
      <c r="R379" s="69"/>
      <c r="S379" s="70"/>
    </row>
    <row r="380" spans="4:19" x14ac:dyDescent="0.3">
      <c r="D380" s="65"/>
      <c r="E380" s="65"/>
      <c r="F380" s="65"/>
      <c r="G380" s="65"/>
      <c r="H380" s="64"/>
      <c r="I380" s="64"/>
      <c r="J380" s="64"/>
      <c r="K380" s="64"/>
      <c r="L380" s="66"/>
      <c r="M380" s="67"/>
      <c r="N380" s="68"/>
      <c r="O380" s="68"/>
      <c r="P380" s="68"/>
      <c r="Q380" s="462"/>
      <c r="R380" s="69"/>
      <c r="S380" s="70"/>
    </row>
    <row r="381" spans="4:19" x14ac:dyDescent="0.3">
      <c r="D381" s="65"/>
      <c r="E381" s="65"/>
      <c r="F381" s="65"/>
      <c r="G381" s="65"/>
      <c r="H381" s="64"/>
      <c r="I381" s="64"/>
      <c r="J381" s="64"/>
      <c r="K381" s="64"/>
      <c r="L381" s="66"/>
      <c r="M381" s="67"/>
      <c r="N381" s="68"/>
      <c r="O381" s="68"/>
      <c r="P381" s="68"/>
      <c r="Q381" s="462"/>
      <c r="R381" s="69"/>
      <c r="S381" s="70"/>
    </row>
    <row r="382" spans="4:19" x14ac:dyDescent="0.3">
      <c r="D382" s="65"/>
      <c r="E382" s="65"/>
      <c r="F382" s="65"/>
      <c r="G382" s="65"/>
      <c r="H382" s="64"/>
      <c r="I382" s="64"/>
      <c r="J382" s="64"/>
      <c r="K382" s="64"/>
      <c r="L382" s="66"/>
      <c r="M382" s="67"/>
      <c r="N382" s="68"/>
      <c r="O382" s="68"/>
      <c r="P382" s="68"/>
      <c r="Q382" s="462"/>
      <c r="R382" s="69"/>
      <c r="S382" s="70"/>
    </row>
    <row r="383" spans="4:19" x14ac:dyDescent="0.3">
      <c r="D383" s="65"/>
      <c r="E383" s="65"/>
      <c r="F383" s="65"/>
      <c r="G383" s="65"/>
      <c r="H383" s="64"/>
      <c r="I383" s="64"/>
      <c r="J383" s="64"/>
      <c r="K383" s="64"/>
      <c r="L383" s="66"/>
      <c r="M383" s="67"/>
      <c r="N383" s="68"/>
      <c r="O383" s="68"/>
      <c r="P383" s="68"/>
      <c r="Q383" s="462"/>
      <c r="R383" s="69"/>
      <c r="S383" s="70"/>
    </row>
    <row r="384" spans="4:19" x14ac:dyDescent="0.3">
      <c r="D384" s="65"/>
      <c r="E384" s="65"/>
      <c r="F384" s="65"/>
      <c r="G384" s="65"/>
      <c r="H384" s="64"/>
      <c r="I384" s="64"/>
      <c r="J384" s="64"/>
      <c r="K384" s="64"/>
      <c r="L384" s="66"/>
      <c r="M384" s="67"/>
      <c r="N384" s="68"/>
      <c r="O384" s="68"/>
      <c r="P384" s="68"/>
      <c r="Q384" s="462"/>
      <c r="R384" s="69"/>
      <c r="S384" s="70"/>
    </row>
    <row r="385" spans="4:19" x14ac:dyDescent="0.3">
      <c r="D385" s="65"/>
      <c r="E385" s="65"/>
      <c r="F385" s="65"/>
      <c r="G385" s="65"/>
      <c r="H385" s="64"/>
      <c r="I385" s="64"/>
      <c r="J385" s="64"/>
      <c r="K385" s="64"/>
      <c r="L385" s="66"/>
      <c r="M385" s="67"/>
      <c r="N385" s="68"/>
      <c r="O385" s="68"/>
      <c r="P385" s="68"/>
      <c r="Q385" s="462"/>
      <c r="R385" s="69"/>
      <c r="S385" s="70"/>
    </row>
    <row r="386" spans="4:19" x14ac:dyDescent="0.3">
      <c r="D386" s="65"/>
      <c r="E386" s="65"/>
      <c r="F386" s="65"/>
      <c r="G386" s="65"/>
      <c r="H386" s="64"/>
      <c r="I386" s="64"/>
      <c r="J386" s="64"/>
      <c r="K386" s="64"/>
      <c r="L386" s="66"/>
      <c r="M386" s="67"/>
      <c r="N386" s="68"/>
      <c r="O386" s="68"/>
      <c r="P386" s="68"/>
      <c r="Q386" s="462"/>
      <c r="R386" s="69"/>
      <c r="S386" s="70"/>
    </row>
    <row r="387" spans="4:19" x14ac:dyDescent="0.3">
      <c r="D387" s="65"/>
      <c r="E387" s="65"/>
      <c r="F387" s="65"/>
      <c r="G387" s="65"/>
      <c r="H387" s="64"/>
      <c r="I387" s="64"/>
      <c r="J387" s="64"/>
      <c r="K387" s="64"/>
      <c r="L387" s="66"/>
      <c r="M387" s="67"/>
      <c r="N387" s="68"/>
      <c r="O387" s="68"/>
      <c r="P387" s="68"/>
      <c r="Q387" s="462"/>
      <c r="R387" s="69"/>
      <c r="S387" s="70"/>
    </row>
    <row r="388" spans="4:19" x14ac:dyDescent="0.3">
      <c r="D388" s="65"/>
      <c r="E388" s="65"/>
      <c r="F388" s="65"/>
      <c r="G388" s="65"/>
      <c r="H388" s="64"/>
      <c r="I388" s="64"/>
      <c r="J388" s="64"/>
      <c r="K388" s="64"/>
      <c r="L388" s="66"/>
      <c r="M388" s="67"/>
      <c r="N388" s="68"/>
      <c r="O388" s="68"/>
      <c r="P388" s="68"/>
      <c r="Q388" s="462"/>
      <c r="R388" s="69"/>
      <c r="S388" s="70"/>
    </row>
    <row r="389" spans="4:19" x14ac:dyDescent="0.3">
      <c r="D389" s="65"/>
      <c r="E389" s="65"/>
      <c r="F389" s="65"/>
      <c r="G389" s="65"/>
      <c r="H389" s="64"/>
      <c r="I389" s="64"/>
      <c r="J389" s="64"/>
      <c r="K389" s="64"/>
      <c r="L389" s="66"/>
      <c r="M389" s="67"/>
      <c r="N389" s="68"/>
      <c r="O389" s="68"/>
      <c r="P389" s="68"/>
      <c r="Q389" s="462"/>
      <c r="R389" s="69"/>
      <c r="S389" s="70"/>
    </row>
    <row r="390" spans="4:19" x14ac:dyDescent="0.3">
      <c r="D390" s="65"/>
      <c r="E390" s="65"/>
      <c r="F390" s="65"/>
      <c r="G390" s="65"/>
      <c r="H390" s="64"/>
      <c r="I390" s="64"/>
      <c r="J390" s="64"/>
      <c r="K390" s="64"/>
      <c r="L390" s="66"/>
      <c r="M390" s="67"/>
      <c r="N390" s="68"/>
      <c r="O390" s="68"/>
      <c r="P390" s="68"/>
      <c r="Q390" s="462"/>
      <c r="R390" s="69"/>
      <c r="S390" s="70"/>
    </row>
    <row r="391" spans="4:19" x14ac:dyDescent="0.3">
      <c r="D391" s="65"/>
      <c r="E391" s="65"/>
      <c r="F391" s="65"/>
      <c r="G391" s="65"/>
      <c r="H391" s="64"/>
      <c r="I391" s="64"/>
      <c r="J391" s="64"/>
      <c r="K391" s="64"/>
      <c r="L391" s="66"/>
      <c r="M391" s="67"/>
      <c r="N391" s="68"/>
      <c r="O391" s="68"/>
      <c r="P391" s="68"/>
      <c r="Q391" s="462"/>
      <c r="R391" s="69"/>
      <c r="S391" s="70"/>
    </row>
    <row r="392" spans="4:19" x14ac:dyDescent="0.3">
      <c r="D392" s="65"/>
      <c r="E392" s="65"/>
      <c r="F392" s="65"/>
      <c r="G392" s="65"/>
      <c r="H392" s="64"/>
      <c r="I392" s="64"/>
      <c r="J392" s="64"/>
      <c r="K392" s="64"/>
      <c r="L392" s="66"/>
      <c r="M392" s="67"/>
      <c r="N392" s="68"/>
      <c r="O392" s="68"/>
      <c r="P392" s="68"/>
      <c r="Q392" s="462"/>
      <c r="R392" s="69"/>
      <c r="S392" s="70"/>
    </row>
    <row r="393" spans="4:19" x14ac:dyDescent="0.3">
      <c r="D393" s="65"/>
      <c r="E393" s="65"/>
      <c r="F393" s="65"/>
      <c r="G393" s="65"/>
      <c r="H393" s="64"/>
      <c r="I393" s="64"/>
      <c r="J393" s="64"/>
      <c r="K393" s="64"/>
      <c r="L393" s="66"/>
      <c r="M393" s="67"/>
      <c r="N393" s="68"/>
      <c r="O393" s="68"/>
      <c r="P393" s="68"/>
      <c r="Q393" s="462"/>
      <c r="R393" s="69"/>
      <c r="S393" s="70"/>
    </row>
    <row r="394" spans="4:19" x14ac:dyDescent="0.3">
      <c r="D394" s="65"/>
      <c r="E394" s="65"/>
      <c r="F394" s="65"/>
      <c r="G394" s="65"/>
      <c r="H394" s="64"/>
      <c r="I394" s="64"/>
      <c r="J394" s="64"/>
      <c r="K394" s="64"/>
      <c r="L394" s="66"/>
      <c r="M394" s="67"/>
      <c r="N394" s="68"/>
      <c r="O394" s="68"/>
      <c r="P394" s="68"/>
      <c r="Q394" s="462"/>
      <c r="R394" s="69"/>
      <c r="S394" s="70"/>
    </row>
    <row r="395" spans="4:19" x14ac:dyDescent="0.3">
      <c r="D395" s="65"/>
      <c r="E395" s="65"/>
      <c r="F395" s="65"/>
      <c r="G395" s="65"/>
      <c r="H395" s="64"/>
      <c r="I395" s="64"/>
      <c r="J395" s="64"/>
      <c r="K395" s="64"/>
      <c r="L395" s="66"/>
      <c r="M395" s="67"/>
      <c r="N395" s="68"/>
      <c r="O395" s="68"/>
      <c r="P395" s="68"/>
      <c r="Q395" s="462"/>
      <c r="R395" s="69"/>
      <c r="S395" s="70"/>
    </row>
    <row r="396" spans="4:19" x14ac:dyDescent="0.3">
      <c r="D396" s="65"/>
      <c r="E396" s="65"/>
      <c r="F396" s="65"/>
      <c r="G396" s="65"/>
      <c r="H396" s="64"/>
      <c r="I396" s="64"/>
      <c r="J396" s="64"/>
      <c r="K396" s="64"/>
      <c r="L396" s="66"/>
      <c r="M396" s="67"/>
      <c r="N396" s="68"/>
      <c r="O396" s="68"/>
      <c r="P396" s="68"/>
      <c r="Q396" s="462"/>
      <c r="R396" s="69"/>
      <c r="S396" s="70"/>
    </row>
    <row r="397" spans="4:19" x14ac:dyDescent="0.3">
      <c r="D397" s="65"/>
      <c r="E397" s="65"/>
      <c r="F397" s="65"/>
      <c r="G397" s="65"/>
      <c r="H397" s="64"/>
      <c r="I397" s="64"/>
      <c r="J397" s="64"/>
      <c r="K397" s="64"/>
      <c r="L397" s="66"/>
      <c r="M397" s="67"/>
      <c r="N397" s="68"/>
      <c r="O397" s="68"/>
      <c r="P397" s="68"/>
      <c r="Q397" s="462"/>
      <c r="R397" s="69"/>
      <c r="S397" s="70"/>
    </row>
    <row r="398" spans="4:19" x14ac:dyDescent="0.3">
      <c r="D398" s="65"/>
      <c r="E398" s="65"/>
      <c r="F398" s="65"/>
      <c r="G398" s="65"/>
      <c r="H398" s="64"/>
      <c r="I398" s="64"/>
      <c r="J398" s="64"/>
      <c r="K398" s="64"/>
      <c r="L398" s="66"/>
      <c r="M398" s="67"/>
      <c r="N398" s="68"/>
      <c r="O398" s="68"/>
      <c r="P398" s="68"/>
      <c r="Q398" s="462"/>
      <c r="R398" s="69"/>
      <c r="S398" s="70"/>
    </row>
    <row r="399" spans="4:19" x14ac:dyDescent="0.3">
      <c r="D399" s="65"/>
      <c r="E399" s="65"/>
      <c r="F399" s="65"/>
      <c r="G399" s="65"/>
      <c r="H399" s="64"/>
      <c r="I399" s="64"/>
      <c r="J399" s="64"/>
      <c r="K399" s="64"/>
      <c r="L399" s="66"/>
      <c r="M399" s="67"/>
      <c r="N399" s="68"/>
      <c r="O399" s="68"/>
      <c r="P399" s="68"/>
      <c r="Q399" s="462"/>
      <c r="R399" s="69"/>
      <c r="S399" s="70"/>
    </row>
    <row r="400" spans="4:19" x14ac:dyDescent="0.3">
      <c r="D400" s="65"/>
      <c r="E400" s="65"/>
      <c r="F400" s="65"/>
      <c r="G400" s="65"/>
      <c r="H400" s="64"/>
      <c r="I400" s="64"/>
      <c r="J400" s="64"/>
      <c r="K400" s="64"/>
      <c r="L400" s="66"/>
      <c r="M400" s="67"/>
      <c r="N400" s="68"/>
      <c r="O400" s="68"/>
      <c r="P400" s="68"/>
      <c r="Q400" s="462"/>
      <c r="R400" s="69"/>
      <c r="S400" s="70"/>
    </row>
    <row r="401" spans="4:19" x14ac:dyDescent="0.3">
      <c r="D401" s="65"/>
      <c r="E401" s="65"/>
      <c r="F401" s="65"/>
      <c r="G401" s="65"/>
      <c r="H401" s="64"/>
      <c r="I401" s="64"/>
      <c r="J401" s="64"/>
      <c r="K401" s="64"/>
      <c r="L401" s="66"/>
      <c r="M401" s="67"/>
      <c r="N401" s="68"/>
      <c r="O401" s="68"/>
      <c r="P401" s="68"/>
      <c r="Q401" s="462"/>
      <c r="R401" s="69"/>
      <c r="S401" s="70"/>
    </row>
    <row r="402" spans="4:19" x14ac:dyDescent="0.3">
      <c r="D402" s="65"/>
      <c r="E402" s="65"/>
      <c r="F402" s="65"/>
      <c r="G402" s="65"/>
      <c r="H402" s="64"/>
      <c r="I402" s="64"/>
      <c r="J402" s="64"/>
      <c r="K402" s="64"/>
      <c r="L402" s="66"/>
      <c r="M402" s="67"/>
      <c r="N402" s="68"/>
      <c r="O402" s="68"/>
      <c r="P402" s="68"/>
      <c r="Q402" s="462"/>
      <c r="R402" s="69"/>
      <c r="S402" s="70"/>
    </row>
    <row r="403" spans="4:19" x14ac:dyDescent="0.3">
      <c r="D403" s="65"/>
      <c r="E403" s="65"/>
      <c r="F403" s="65"/>
      <c r="G403" s="65"/>
      <c r="H403" s="64"/>
      <c r="I403" s="64"/>
      <c r="J403" s="64"/>
      <c r="K403" s="64"/>
      <c r="L403" s="66"/>
      <c r="M403" s="67"/>
      <c r="N403" s="68"/>
      <c r="O403" s="68"/>
      <c r="P403" s="68"/>
      <c r="Q403" s="462"/>
      <c r="R403" s="69"/>
      <c r="S403" s="70"/>
    </row>
    <row r="404" spans="4:19" x14ac:dyDescent="0.3">
      <c r="D404" s="65"/>
      <c r="E404" s="65"/>
      <c r="F404" s="65"/>
      <c r="G404" s="65"/>
      <c r="H404" s="64"/>
      <c r="I404" s="64"/>
      <c r="J404" s="64"/>
      <c r="K404" s="64"/>
      <c r="L404" s="66"/>
      <c r="M404" s="67"/>
      <c r="N404" s="68"/>
      <c r="O404" s="68"/>
      <c r="P404" s="68"/>
      <c r="Q404" s="462"/>
      <c r="R404" s="69"/>
      <c r="S404" s="70"/>
    </row>
    <row r="405" spans="4:19" x14ac:dyDescent="0.3">
      <c r="D405" s="65"/>
      <c r="E405" s="65"/>
      <c r="F405" s="65"/>
      <c r="G405" s="65"/>
      <c r="H405" s="64"/>
      <c r="I405" s="64"/>
      <c r="J405" s="64"/>
      <c r="K405" s="64"/>
      <c r="L405" s="66"/>
      <c r="M405" s="67"/>
      <c r="N405" s="68"/>
      <c r="O405" s="68"/>
      <c r="P405" s="68"/>
      <c r="Q405" s="462"/>
      <c r="R405" s="69"/>
      <c r="S405" s="70"/>
    </row>
    <row r="406" spans="4:19" x14ac:dyDescent="0.3">
      <c r="D406" s="65"/>
      <c r="E406" s="65"/>
      <c r="F406" s="65"/>
      <c r="G406" s="65"/>
      <c r="H406" s="64"/>
      <c r="I406" s="64"/>
      <c r="J406" s="64"/>
      <c r="K406" s="64"/>
      <c r="L406" s="66"/>
      <c r="M406" s="67"/>
      <c r="N406" s="68"/>
      <c r="O406" s="68"/>
      <c r="P406" s="68"/>
      <c r="Q406" s="462"/>
      <c r="R406" s="69"/>
      <c r="S406" s="70"/>
    </row>
    <row r="407" spans="4:19" x14ac:dyDescent="0.3">
      <c r="D407" s="65"/>
      <c r="E407" s="65"/>
      <c r="F407" s="65"/>
      <c r="G407" s="65"/>
      <c r="H407" s="64"/>
      <c r="I407" s="64"/>
      <c r="J407" s="64"/>
      <c r="K407" s="64"/>
      <c r="L407" s="66"/>
      <c r="M407" s="67"/>
      <c r="N407" s="68"/>
      <c r="O407" s="68"/>
      <c r="P407" s="68"/>
      <c r="Q407" s="462"/>
      <c r="R407" s="69"/>
      <c r="S407" s="70"/>
    </row>
    <row r="408" spans="4:19" x14ac:dyDescent="0.3">
      <c r="D408" s="65"/>
      <c r="E408" s="65"/>
      <c r="F408" s="65"/>
      <c r="G408" s="65"/>
      <c r="H408" s="64"/>
      <c r="I408" s="64"/>
      <c r="J408" s="64"/>
      <c r="K408" s="64"/>
      <c r="L408" s="66"/>
      <c r="M408" s="67"/>
      <c r="N408" s="68"/>
      <c r="O408" s="68"/>
      <c r="P408" s="68"/>
      <c r="Q408" s="462"/>
      <c r="R408" s="69"/>
      <c r="S408" s="70"/>
    </row>
    <row r="409" spans="4:19" x14ac:dyDescent="0.3">
      <c r="D409" s="65"/>
      <c r="E409" s="65"/>
      <c r="F409" s="65"/>
      <c r="G409" s="65"/>
      <c r="H409" s="64"/>
      <c r="I409" s="64"/>
      <c r="J409" s="64"/>
      <c r="K409" s="64"/>
      <c r="L409" s="66"/>
      <c r="M409" s="67"/>
      <c r="N409" s="68"/>
      <c r="O409" s="68"/>
      <c r="P409" s="68"/>
      <c r="Q409" s="462"/>
      <c r="R409" s="69"/>
      <c r="S409" s="70"/>
    </row>
    <row r="410" spans="4:19" x14ac:dyDescent="0.3">
      <c r="D410" s="65"/>
      <c r="E410" s="65"/>
      <c r="F410" s="65"/>
      <c r="G410" s="65"/>
      <c r="H410" s="64"/>
      <c r="I410" s="64"/>
      <c r="J410" s="64"/>
      <c r="K410" s="64"/>
      <c r="L410" s="66"/>
      <c r="M410" s="67"/>
      <c r="N410" s="68"/>
      <c r="O410" s="68"/>
      <c r="P410" s="68"/>
      <c r="Q410" s="462"/>
      <c r="R410" s="69"/>
      <c r="S410" s="70"/>
    </row>
    <row r="411" spans="4:19" x14ac:dyDescent="0.3">
      <c r="D411" s="65"/>
      <c r="E411" s="65"/>
      <c r="F411" s="65"/>
      <c r="G411" s="65"/>
      <c r="H411" s="64"/>
      <c r="I411" s="64"/>
      <c r="J411" s="64"/>
      <c r="K411" s="64"/>
      <c r="L411" s="66"/>
      <c r="M411" s="67"/>
      <c r="N411" s="68"/>
      <c r="O411" s="68"/>
      <c r="P411" s="68"/>
      <c r="Q411" s="462"/>
      <c r="R411" s="69"/>
      <c r="S411" s="70"/>
    </row>
    <row r="412" spans="4:19" x14ac:dyDescent="0.3">
      <c r="D412" s="65"/>
      <c r="E412" s="65"/>
      <c r="F412" s="65"/>
      <c r="G412" s="65"/>
      <c r="H412" s="64"/>
      <c r="I412" s="64"/>
      <c r="J412" s="64"/>
      <c r="K412" s="64"/>
      <c r="L412" s="66"/>
      <c r="M412" s="67"/>
      <c r="N412" s="68"/>
      <c r="O412" s="68"/>
      <c r="P412" s="68"/>
      <c r="Q412" s="462"/>
      <c r="R412" s="69"/>
      <c r="S412" s="70"/>
    </row>
    <row r="413" spans="4:19" x14ac:dyDescent="0.3">
      <c r="D413" s="65"/>
      <c r="E413" s="65"/>
      <c r="F413" s="65"/>
      <c r="G413" s="65"/>
      <c r="H413" s="64"/>
      <c r="I413" s="64"/>
      <c r="J413" s="64"/>
      <c r="K413" s="64"/>
      <c r="L413" s="66"/>
      <c r="M413" s="67"/>
      <c r="N413" s="68"/>
      <c r="O413" s="68"/>
      <c r="P413" s="68"/>
      <c r="Q413" s="462"/>
      <c r="R413" s="69"/>
      <c r="S413" s="70"/>
    </row>
    <row r="414" spans="4:19" x14ac:dyDescent="0.3">
      <c r="D414" s="65"/>
      <c r="E414" s="65"/>
      <c r="F414" s="65"/>
      <c r="G414" s="65"/>
      <c r="H414" s="64"/>
      <c r="I414" s="64"/>
      <c r="J414" s="64"/>
      <c r="K414" s="64"/>
      <c r="L414" s="66"/>
      <c r="M414" s="67"/>
      <c r="N414" s="68"/>
      <c r="O414" s="68"/>
      <c r="P414" s="68"/>
      <c r="Q414" s="462"/>
      <c r="R414" s="69"/>
      <c r="S414" s="70"/>
    </row>
    <row r="415" spans="4:19" x14ac:dyDescent="0.3">
      <c r="D415" s="65"/>
      <c r="E415" s="65"/>
      <c r="F415" s="65"/>
      <c r="G415" s="65"/>
      <c r="H415" s="64"/>
      <c r="I415" s="64"/>
      <c r="J415" s="64"/>
      <c r="K415" s="64"/>
      <c r="L415" s="66"/>
      <c r="M415" s="67"/>
      <c r="N415" s="68"/>
      <c r="O415" s="68"/>
      <c r="P415" s="68"/>
      <c r="Q415" s="462"/>
      <c r="R415" s="69"/>
      <c r="S415" s="70"/>
    </row>
    <row r="416" spans="4:19" x14ac:dyDescent="0.3">
      <c r="D416" s="65"/>
      <c r="E416" s="65"/>
      <c r="F416" s="65"/>
      <c r="G416" s="65"/>
      <c r="H416" s="64"/>
      <c r="I416" s="64"/>
      <c r="J416" s="64"/>
      <c r="K416" s="64"/>
      <c r="L416" s="66"/>
      <c r="M416" s="67"/>
      <c r="N416" s="68"/>
      <c r="O416" s="68"/>
      <c r="P416" s="68"/>
      <c r="Q416" s="462"/>
      <c r="R416" s="69"/>
      <c r="S416" s="70"/>
    </row>
    <row r="417" spans="4:19" x14ac:dyDescent="0.3">
      <c r="D417" s="65"/>
      <c r="E417" s="65"/>
      <c r="F417" s="65"/>
      <c r="G417" s="65"/>
      <c r="H417" s="64"/>
      <c r="I417" s="64"/>
      <c r="J417" s="64"/>
      <c r="K417" s="64"/>
      <c r="L417" s="66"/>
      <c r="M417" s="67"/>
      <c r="N417" s="68"/>
      <c r="O417" s="68"/>
      <c r="P417" s="68"/>
      <c r="Q417" s="462"/>
      <c r="R417" s="69"/>
      <c r="S417" s="70"/>
    </row>
    <row r="418" spans="4:19" x14ac:dyDescent="0.3">
      <c r="D418" s="65"/>
      <c r="E418" s="65"/>
      <c r="F418" s="65"/>
      <c r="G418" s="65"/>
      <c r="H418" s="64"/>
      <c r="I418" s="64"/>
      <c r="J418" s="64"/>
      <c r="K418" s="64"/>
      <c r="L418" s="66"/>
      <c r="M418" s="67"/>
      <c r="N418" s="68"/>
      <c r="O418" s="68"/>
      <c r="P418" s="68"/>
      <c r="Q418" s="462"/>
      <c r="R418" s="69"/>
      <c r="S418" s="70"/>
    </row>
    <row r="419" spans="4:19" x14ac:dyDescent="0.3">
      <c r="D419" s="65"/>
      <c r="E419" s="65"/>
      <c r="F419" s="65"/>
      <c r="G419" s="65"/>
      <c r="H419" s="64"/>
      <c r="I419" s="64"/>
      <c r="J419" s="64"/>
      <c r="K419" s="64"/>
      <c r="L419" s="66"/>
      <c r="M419" s="67"/>
      <c r="N419" s="68"/>
      <c r="O419" s="68"/>
      <c r="P419" s="68"/>
      <c r="Q419" s="462"/>
      <c r="R419" s="69"/>
      <c r="S419" s="70"/>
    </row>
    <row r="420" spans="4:19" x14ac:dyDescent="0.3">
      <c r="D420" s="65"/>
      <c r="E420" s="65"/>
      <c r="F420" s="65"/>
      <c r="G420" s="65"/>
      <c r="H420" s="64"/>
      <c r="I420" s="64"/>
      <c r="J420" s="64"/>
      <c r="K420" s="64"/>
      <c r="L420" s="66"/>
      <c r="M420" s="67"/>
      <c r="N420" s="68"/>
      <c r="O420" s="68"/>
      <c r="P420" s="68"/>
      <c r="Q420" s="462"/>
      <c r="R420" s="69"/>
      <c r="S420" s="70"/>
    </row>
    <row r="421" spans="4:19" x14ac:dyDescent="0.3">
      <c r="D421" s="65"/>
      <c r="E421" s="65"/>
      <c r="F421" s="65"/>
      <c r="G421" s="65"/>
      <c r="H421" s="64"/>
      <c r="I421" s="64"/>
      <c r="J421" s="64"/>
      <c r="K421" s="64"/>
      <c r="L421" s="66"/>
      <c r="M421" s="67"/>
      <c r="N421" s="68"/>
      <c r="O421" s="68"/>
      <c r="P421" s="68"/>
      <c r="Q421" s="462"/>
      <c r="R421" s="69"/>
      <c r="S421" s="70"/>
    </row>
    <row r="422" spans="4:19" x14ac:dyDescent="0.3">
      <c r="D422" s="65"/>
      <c r="E422" s="65"/>
      <c r="F422" s="65"/>
      <c r="G422" s="65"/>
      <c r="H422" s="64"/>
      <c r="I422" s="64"/>
      <c r="J422" s="64"/>
      <c r="K422" s="64"/>
      <c r="L422" s="66"/>
      <c r="M422" s="67"/>
      <c r="N422" s="68"/>
      <c r="O422" s="68"/>
      <c r="P422" s="68"/>
      <c r="Q422" s="462"/>
      <c r="R422" s="69"/>
      <c r="S422" s="70"/>
    </row>
    <row r="423" spans="4:19" x14ac:dyDescent="0.3">
      <c r="D423" s="65"/>
      <c r="E423" s="65"/>
      <c r="F423" s="65"/>
      <c r="G423" s="65"/>
      <c r="H423" s="64"/>
      <c r="I423" s="64"/>
      <c r="J423" s="64"/>
      <c r="K423" s="64"/>
      <c r="L423" s="66"/>
      <c r="M423" s="67"/>
      <c r="N423" s="68"/>
      <c r="O423" s="68"/>
      <c r="P423" s="68"/>
      <c r="Q423" s="462"/>
      <c r="R423" s="69"/>
      <c r="S423" s="70"/>
    </row>
    <row r="424" spans="4:19" x14ac:dyDescent="0.3">
      <c r="D424" s="65"/>
      <c r="E424" s="65"/>
      <c r="F424" s="65"/>
      <c r="G424" s="65"/>
      <c r="H424" s="64"/>
      <c r="I424" s="64"/>
      <c r="J424" s="64"/>
      <c r="K424" s="64"/>
      <c r="L424" s="66"/>
      <c r="M424" s="67"/>
      <c r="N424" s="68"/>
      <c r="O424" s="68"/>
      <c r="P424" s="68"/>
      <c r="Q424" s="462"/>
      <c r="R424" s="69"/>
      <c r="S424" s="70"/>
    </row>
    <row r="425" spans="4:19" x14ac:dyDescent="0.3">
      <c r="D425" s="65"/>
      <c r="E425" s="65"/>
      <c r="F425" s="65"/>
      <c r="G425" s="65"/>
      <c r="H425" s="64"/>
      <c r="I425" s="64"/>
      <c r="J425" s="64"/>
      <c r="K425" s="64"/>
      <c r="L425" s="66"/>
      <c r="M425" s="67"/>
      <c r="N425" s="68"/>
      <c r="O425" s="68"/>
      <c r="P425" s="68"/>
      <c r="Q425" s="462"/>
      <c r="R425" s="69"/>
      <c r="S425" s="70"/>
    </row>
    <row r="426" spans="4:19" x14ac:dyDescent="0.3">
      <c r="D426" s="65"/>
      <c r="E426" s="65"/>
      <c r="F426" s="65"/>
      <c r="G426" s="65"/>
      <c r="H426" s="64"/>
      <c r="I426" s="64"/>
      <c r="J426" s="64"/>
      <c r="K426" s="64"/>
      <c r="L426" s="66"/>
      <c r="M426" s="67"/>
      <c r="N426" s="68"/>
      <c r="O426" s="68"/>
      <c r="P426" s="68"/>
      <c r="Q426" s="462"/>
      <c r="R426" s="69"/>
      <c r="S426" s="70"/>
    </row>
    <row r="427" spans="4:19" x14ac:dyDescent="0.3">
      <c r="D427" s="65"/>
      <c r="E427" s="65"/>
      <c r="F427" s="65"/>
      <c r="G427" s="65"/>
      <c r="H427" s="64"/>
      <c r="I427" s="64"/>
      <c r="J427" s="64"/>
      <c r="K427" s="64"/>
      <c r="L427" s="66"/>
      <c r="M427" s="67"/>
      <c r="N427" s="68"/>
      <c r="O427" s="68"/>
      <c r="P427" s="68"/>
      <c r="Q427" s="462"/>
      <c r="R427" s="69"/>
      <c r="S427" s="70"/>
    </row>
    <row r="428" spans="4:19" x14ac:dyDescent="0.3">
      <c r="D428" s="65"/>
      <c r="E428" s="65"/>
      <c r="F428" s="65"/>
      <c r="G428" s="65"/>
      <c r="H428" s="64"/>
      <c r="I428" s="64"/>
      <c r="J428" s="64"/>
      <c r="K428" s="64"/>
      <c r="L428" s="66"/>
      <c r="M428" s="67"/>
      <c r="N428" s="68"/>
      <c r="O428" s="68"/>
      <c r="P428" s="68"/>
      <c r="Q428" s="462"/>
      <c r="R428" s="69"/>
      <c r="S428" s="70"/>
    </row>
    <row r="429" spans="4:19" x14ac:dyDescent="0.3">
      <c r="D429" s="65"/>
      <c r="E429" s="65"/>
      <c r="F429" s="65"/>
      <c r="G429" s="65"/>
      <c r="H429" s="64"/>
      <c r="I429" s="64"/>
      <c r="J429" s="64"/>
      <c r="K429" s="64"/>
      <c r="L429" s="66"/>
      <c r="M429" s="67"/>
      <c r="N429" s="68"/>
      <c r="O429" s="68"/>
      <c r="P429" s="68"/>
      <c r="Q429" s="462"/>
      <c r="R429" s="69"/>
      <c r="S429" s="70"/>
    </row>
    <row r="430" spans="4:19" x14ac:dyDescent="0.3">
      <c r="D430" s="65"/>
      <c r="E430" s="65"/>
      <c r="F430" s="65"/>
      <c r="G430" s="65"/>
      <c r="H430" s="64"/>
      <c r="I430" s="64"/>
      <c r="J430" s="64"/>
      <c r="K430" s="64"/>
      <c r="L430" s="66"/>
      <c r="M430" s="67"/>
      <c r="N430" s="68"/>
      <c r="O430" s="68"/>
      <c r="P430" s="68"/>
      <c r="Q430" s="462"/>
      <c r="R430" s="69"/>
      <c r="S430" s="70"/>
    </row>
    <row r="431" spans="4:19" x14ac:dyDescent="0.3">
      <c r="D431" s="65"/>
      <c r="E431" s="65"/>
      <c r="F431" s="65"/>
      <c r="G431" s="65"/>
      <c r="H431" s="64"/>
      <c r="I431" s="64"/>
      <c r="J431" s="64"/>
      <c r="K431" s="64"/>
      <c r="L431" s="66"/>
      <c r="M431" s="67"/>
      <c r="N431" s="68"/>
      <c r="O431" s="68"/>
      <c r="P431" s="68"/>
      <c r="Q431" s="462"/>
      <c r="R431" s="69"/>
      <c r="S431" s="70"/>
    </row>
    <row r="432" spans="4:19" x14ac:dyDescent="0.3">
      <c r="D432" s="65"/>
      <c r="E432" s="65"/>
      <c r="F432" s="65"/>
      <c r="G432" s="65"/>
      <c r="H432" s="64"/>
      <c r="I432" s="64"/>
      <c r="J432" s="64"/>
      <c r="K432" s="64"/>
      <c r="L432" s="66"/>
      <c r="M432" s="67"/>
      <c r="N432" s="68"/>
      <c r="O432" s="68"/>
      <c r="P432" s="68"/>
      <c r="Q432" s="462"/>
      <c r="R432" s="69"/>
      <c r="S432" s="70"/>
    </row>
    <row r="433" spans="4:19" x14ac:dyDescent="0.3">
      <c r="D433" s="65"/>
      <c r="E433" s="65"/>
      <c r="F433" s="65"/>
      <c r="G433" s="65"/>
      <c r="H433" s="64"/>
      <c r="I433" s="64"/>
      <c r="J433" s="64"/>
      <c r="K433" s="64"/>
      <c r="L433" s="66"/>
      <c r="M433" s="67"/>
      <c r="N433" s="68"/>
      <c r="O433" s="68"/>
      <c r="P433" s="68"/>
      <c r="Q433" s="462"/>
      <c r="R433" s="69"/>
      <c r="S433" s="70"/>
    </row>
    <row r="434" spans="4:19" x14ac:dyDescent="0.3">
      <c r="D434" s="65"/>
      <c r="E434" s="65"/>
      <c r="F434" s="65"/>
      <c r="G434" s="65"/>
      <c r="H434" s="64"/>
      <c r="I434" s="64"/>
      <c r="J434" s="64"/>
      <c r="K434" s="64"/>
      <c r="L434" s="66"/>
      <c r="M434" s="67"/>
      <c r="N434" s="68"/>
      <c r="O434" s="68"/>
      <c r="P434" s="68"/>
      <c r="Q434" s="462"/>
      <c r="R434" s="69"/>
      <c r="S434" s="70"/>
    </row>
    <row r="435" spans="4:19" x14ac:dyDescent="0.3">
      <c r="D435" s="65"/>
      <c r="E435" s="65"/>
      <c r="F435" s="65"/>
      <c r="G435" s="65"/>
      <c r="H435" s="64"/>
      <c r="I435" s="64"/>
      <c r="J435" s="64"/>
      <c r="K435" s="64"/>
      <c r="L435" s="66"/>
      <c r="M435" s="67"/>
      <c r="N435" s="68"/>
      <c r="O435" s="68"/>
      <c r="P435" s="68"/>
      <c r="Q435" s="462"/>
      <c r="R435" s="69"/>
      <c r="S435" s="70"/>
    </row>
    <row r="436" spans="4:19" x14ac:dyDescent="0.3">
      <c r="D436" s="65"/>
      <c r="E436" s="65"/>
      <c r="F436" s="65"/>
      <c r="G436" s="65"/>
      <c r="H436" s="64"/>
      <c r="I436" s="64"/>
      <c r="J436" s="64"/>
      <c r="K436" s="64"/>
      <c r="L436" s="66"/>
      <c r="M436" s="67"/>
      <c r="N436" s="68"/>
      <c r="O436" s="68"/>
      <c r="P436" s="68"/>
      <c r="Q436" s="462"/>
      <c r="R436" s="69"/>
      <c r="S436" s="70"/>
    </row>
    <row r="437" spans="4:19" x14ac:dyDescent="0.3">
      <c r="D437" s="65"/>
      <c r="E437" s="65"/>
      <c r="F437" s="65"/>
      <c r="G437" s="65"/>
      <c r="H437" s="64"/>
      <c r="I437" s="64"/>
      <c r="J437" s="64"/>
      <c r="K437" s="64"/>
      <c r="L437" s="66"/>
      <c r="M437" s="67"/>
      <c r="N437" s="68"/>
      <c r="O437" s="68"/>
      <c r="P437" s="68"/>
      <c r="Q437" s="462"/>
      <c r="R437" s="69"/>
      <c r="S437" s="70"/>
    </row>
    <row r="438" spans="4:19" x14ac:dyDescent="0.3">
      <c r="D438" s="65"/>
      <c r="E438" s="65"/>
      <c r="F438" s="65"/>
      <c r="G438" s="65"/>
      <c r="H438" s="64"/>
      <c r="I438" s="64"/>
      <c r="J438" s="64"/>
      <c r="K438" s="64"/>
      <c r="L438" s="66"/>
      <c r="M438" s="67"/>
      <c r="N438" s="68"/>
      <c r="O438" s="68"/>
      <c r="P438" s="68"/>
      <c r="Q438" s="462"/>
      <c r="R438" s="69"/>
      <c r="S438" s="70"/>
    </row>
    <row r="439" spans="4:19" x14ac:dyDescent="0.3">
      <c r="D439" s="65"/>
      <c r="E439" s="65"/>
      <c r="F439" s="65"/>
      <c r="G439" s="65"/>
      <c r="H439" s="64"/>
      <c r="I439" s="64"/>
      <c r="J439" s="64"/>
      <c r="K439" s="64"/>
      <c r="L439" s="66"/>
      <c r="M439" s="67"/>
      <c r="N439" s="68"/>
      <c r="O439" s="68"/>
      <c r="P439" s="68"/>
      <c r="Q439" s="462"/>
      <c r="R439" s="69"/>
      <c r="S439" s="70"/>
    </row>
    <row r="440" spans="4:19" x14ac:dyDescent="0.3">
      <c r="D440" s="65"/>
      <c r="E440" s="65"/>
      <c r="F440" s="65"/>
      <c r="G440" s="65"/>
      <c r="H440" s="64"/>
      <c r="I440" s="64"/>
      <c r="J440" s="64"/>
      <c r="K440" s="64"/>
      <c r="L440" s="66"/>
      <c r="M440" s="67"/>
      <c r="N440" s="68"/>
      <c r="O440" s="68"/>
      <c r="P440" s="68"/>
      <c r="Q440" s="462"/>
      <c r="R440" s="69"/>
      <c r="S440" s="70"/>
    </row>
    <row r="441" spans="4:19" x14ac:dyDescent="0.3">
      <c r="D441" s="65"/>
      <c r="E441" s="65"/>
      <c r="F441" s="65"/>
      <c r="G441" s="65"/>
      <c r="H441" s="64"/>
      <c r="I441" s="64"/>
      <c r="J441" s="64"/>
      <c r="K441" s="64"/>
      <c r="L441" s="66"/>
      <c r="M441" s="67"/>
      <c r="N441" s="68"/>
      <c r="O441" s="68"/>
      <c r="P441" s="68"/>
      <c r="Q441" s="462"/>
      <c r="R441" s="69"/>
      <c r="S441" s="70"/>
    </row>
    <row r="442" spans="4:19" x14ac:dyDescent="0.3">
      <c r="D442" s="65"/>
      <c r="E442" s="65"/>
      <c r="F442" s="65"/>
      <c r="G442" s="65"/>
      <c r="H442" s="64"/>
      <c r="I442" s="64"/>
      <c r="J442" s="64"/>
      <c r="K442" s="64"/>
      <c r="L442" s="66"/>
      <c r="M442" s="67"/>
      <c r="N442" s="68"/>
      <c r="O442" s="68"/>
      <c r="P442" s="68"/>
      <c r="Q442" s="462"/>
      <c r="R442" s="69"/>
      <c r="S442" s="70"/>
    </row>
    <row r="443" spans="4:19" x14ac:dyDescent="0.3">
      <c r="D443" s="65"/>
      <c r="E443" s="65"/>
      <c r="F443" s="65"/>
      <c r="G443" s="65"/>
      <c r="H443" s="64"/>
      <c r="I443" s="64"/>
      <c r="J443" s="64"/>
      <c r="K443" s="64"/>
      <c r="L443" s="66"/>
      <c r="M443" s="67"/>
      <c r="N443" s="68"/>
      <c r="O443" s="68"/>
      <c r="P443" s="68"/>
      <c r="Q443" s="462"/>
      <c r="R443" s="69"/>
      <c r="S443" s="70"/>
    </row>
    <row r="444" spans="4:19" x14ac:dyDescent="0.3">
      <c r="D444" s="65"/>
      <c r="E444" s="65"/>
      <c r="F444" s="65"/>
      <c r="G444" s="65"/>
      <c r="H444" s="64"/>
      <c r="I444" s="64"/>
      <c r="J444" s="64"/>
      <c r="K444" s="64"/>
      <c r="L444" s="66"/>
      <c r="M444" s="67"/>
      <c r="N444" s="68"/>
      <c r="O444" s="68"/>
      <c r="P444" s="68"/>
      <c r="Q444" s="462"/>
      <c r="R444" s="69"/>
      <c r="S444" s="70"/>
    </row>
    <row r="445" spans="4:19" x14ac:dyDescent="0.3">
      <c r="D445" s="65"/>
      <c r="E445" s="65"/>
      <c r="F445" s="65"/>
      <c r="G445" s="65"/>
      <c r="H445" s="64"/>
      <c r="I445" s="64"/>
      <c r="J445" s="64"/>
      <c r="K445" s="64"/>
      <c r="L445" s="66"/>
      <c r="M445" s="67"/>
      <c r="N445" s="68"/>
      <c r="O445" s="68"/>
      <c r="P445" s="68"/>
      <c r="Q445" s="462"/>
      <c r="R445" s="69"/>
      <c r="S445" s="70"/>
    </row>
    <row r="446" spans="4:19" x14ac:dyDescent="0.3">
      <c r="D446" s="65"/>
      <c r="E446" s="65"/>
      <c r="F446" s="65"/>
      <c r="G446" s="65"/>
      <c r="H446" s="64"/>
      <c r="I446" s="64"/>
      <c r="J446" s="64"/>
      <c r="K446" s="64"/>
      <c r="L446" s="66"/>
      <c r="M446" s="67"/>
      <c r="N446" s="68"/>
      <c r="O446" s="68"/>
      <c r="P446" s="68"/>
      <c r="Q446" s="462"/>
      <c r="R446" s="69"/>
      <c r="S446" s="70"/>
    </row>
    <row r="447" spans="4:19" x14ac:dyDescent="0.3">
      <c r="D447" s="65"/>
      <c r="E447" s="65"/>
      <c r="F447" s="65"/>
      <c r="G447" s="65"/>
      <c r="H447" s="64"/>
      <c r="I447" s="64"/>
      <c r="J447" s="64"/>
      <c r="K447" s="64"/>
      <c r="L447" s="66"/>
      <c r="M447" s="67"/>
      <c r="N447" s="68"/>
      <c r="O447" s="68"/>
      <c r="P447" s="68"/>
      <c r="Q447" s="462"/>
      <c r="R447" s="69"/>
      <c r="S447" s="70"/>
    </row>
    <row r="448" spans="4:19" x14ac:dyDescent="0.3">
      <c r="D448" s="65"/>
      <c r="E448" s="65"/>
      <c r="F448" s="65"/>
      <c r="G448" s="65"/>
      <c r="H448" s="64"/>
      <c r="I448" s="64"/>
      <c r="J448" s="64"/>
      <c r="K448" s="64"/>
      <c r="L448" s="66"/>
      <c r="M448" s="67"/>
      <c r="N448" s="68"/>
      <c r="O448" s="68"/>
      <c r="P448" s="68"/>
      <c r="Q448" s="462"/>
      <c r="R448" s="69"/>
      <c r="S448" s="70"/>
    </row>
    <row r="449" spans="4:19" x14ac:dyDescent="0.3">
      <c r="D449" s="65"/>
      <c r="E449" s="65"/>
      <c r="F449" s="65"/>
      <c r="G449" s="65"/>
      <c r="H449" s="64"/>
      <c r="I449" s="64"/>
      <c r="J449" s="64"/>
      <c r="K449" s="64"/>
      <c r="L449" s="66"/>
      <c r="M449" s="67"/>
      <c r="N449" s="68"/>
      <c r="O449" s="68"/>
      <c r="P449" s="68"/>
      <c r="Q449" s="462"/>
      <c r="R449" s="69"/>
      <c r="S449" s="70"/>
    </row>
    <row r="450" spans="4:19" x14ac:dyDescent="0.3">
      <c r="D450" s="65"/>
      <c r="E450" s="65"/>
      <c r="F450" s="65"/>
      <c r="G450" s="65"/>
      <c r="H450" s="64"/>
      <c r="I450" s="64"/>
      <c r="J450" s="64"/>
      <c r="K450" s="64"/>
      <c r="L450" s="66"/>
      <c r="M450" s="67"/>
      <c r="N450" s="68"/>
      <c r="O450" s="68"/>
      <c r="P450" s="68"/>
      <c r="Q450" s="462"/>
      <c r="R450" s="69"/>
      <c r="S450" s="70"/>
    </row>
    <row r="451" spans="4:19" x14ac:dyDescent="0.3">
      <c r="D451" s="65"/>
      <c r="E451" s="65"/>
      <c r="F451" s="65"/>
      <c r="G451" s="65"/>
      <c r="H451" s="64"/>
      <c r="I451" s="64"/>
      <c r="J451" s="64"/>
      <c r="K451" s="64"/>
      <c r="L451" s="66"/>
      <c r="M451" s="67"/>
      <c r="N451" s="68"/>
      <c r="O451" s="68"/>
      <c r="P451" s="68"/>
      <c r="Q451" s="462"/>
      <c r="R451" s="69"/>
      <c r="S451" s="70"/>
    </row>
    <row r="452" spans="4:19" x14ac:dyDescent="0.3">
      <c r="D452" s="65"/>
      <c r="E452" s="65"/>
      <c r="F452" s="65"/>
      <c r="G452" s="65"/>
      <c r="H452" s="64"/>
      <c r="I452" s="64"/>
      <c r="J452" s="64"/>
      <c r="K452" s="64"/>
      <c r="L452" s="66"/>
      <c r="M452" s="67"/>
      <c r="N452" s="68"/>
      <c r="O452" s="68"/>
      <c r="P452" s="68"/>
      <c r="Q452" s="462"/>
      <c r="R452" s="69"/>
      <c r="S452" s="70"/>
    </row>
    <row r="453" spans="4:19" x14ac:dyDescent="0.3">
      <c r="D453" s="65"/>
      <c r="E453" s="65"/>
      <c r="F453" s="65"/>
      <c r="G453" s="65"/>
      <c r="H453" s="64"/>
      <c r="I453" s="64"/>
      <c r="J453" s="64"/>
      <c r="K453" s="64"/>
      <c r="L453" s="66"/>
      <c r="M453" s="67"/>
      <c r="N453" s="68"/>
      <c r="O453" s="68"/>
      <c r="P453" s="68"/>
      <c r="Q453" s="462"/>
      <c r="R453" s="69"/>
      <c r="S453" s="70"/>
    </row>
    <row r="454" spans="4:19" x14ac:dyDescent="0.3">
      <c r="D454" s="65"/>
      <c r="E454" s="65"/>
      <c r="F454" s="65"/>
      <c r="G454" s="65"/>
      <c r="H454" s="64"/>
      <c r="I454" s="64"/>
      <c r="J454" s="64"/>
      <c r="K454" s="64"/>
      <c r="L454" s="66"/>
      <c r="M454" s="67"/>
      <c r="N454" s="68"/>
      <c r="O454" s="68"/>
      <c r="P454" s="68"/>
      <c r="Q454" s="462"/>
      <c r="R454" s="69"/>
      <c r="S454" s="70"/>
    </row>
    <row r="455" spans="4:19" x14ac:dyDescent="0.3">
      <c r="D455" s="65"/>
      <c r="E455" s="65"/>
      <c r="F455" s="65"/>
      <c r="G455" s="65"/>
      <c r="H455" s="64"/>
      <c r="I455" s="64"/>
      <c r="J455" s="64"/>
      <c r="K455" s="64"/>
      <c r="L455" s="66"/>
      <c r="M455" s="67"/>
      <c r="N455" s="68"/>
      <c r="O455" s="68"/>
      <c r="P455" s="68"/>
      <c r="Q455" s="462"/>
      <c r="R455" s="69"/>
      <c r="S455" s="70"/>
    </row>
    <row r="456" spans="4:19" x14ac:dyDescent="0.3">
      <c r="D456" s="65"/>
      <c r="E456" s="65"/>
      <c r="F456" s="65"/>
      <c r="G456" s="65"/>
      <c r="H456" s="64"/>
      <c r="I456" s="64"/>
      <c r="J456" s="64"/>
      <c r="K456" s="64"/>
      <c r="L456" s="66"/>
      <c r="M456" s="67"/>
      <c r="N456" s="68"/>
      <c r="O456" s="68"/>
      <c r="P456" s="68"/>
      <c r="Q456" s="462"/>
      <c r="R456" s="69"/>
      <c r="S456" s="70"/>
    </row>
    <row r="457" spans="4:19" x14ac:dyDescent="0.3">
      <c r="D457" s="65"/>
      <c r="E457" s="65"/>
      <c r="F457" s="65"/>
      <c r="G457" s="65"/>
      <c r="H457" s="64"/>
      <c r="I457" s="64"/>
      <c r="J457" s="64"/>
      <c r="K457" s="64"/>
      <c r="L457" s="66"/>
      <c r="M457" s="67"/>
      <c r="N457" s="68"/>
      <c r="O457" s="68"/>
      <c r="P457" s="68"/>
      <c r="Q457" s="462"/>
      <c r="R457" s="69"/>
      <c r="S457" s="70"/>
    </row>
    <row r="458" spans="4:19" x14ac:dyDescent="0.3">
      <c r="D458" s="65"/>
      <c r="E458" s="65"/>
      <c r="F458" s="65"/>
      <c r="G458" s="65"/>
      <c r="H458" s="64"/>
      <c r="I458" s="64"/>
      <c r="J458" s="64"/>
      <c r="K458" s="64"/>
      <c r="L458" s="66"/>
      <c r="M458" s="67"/>
      <c r="N458" s="68"/>
      <c r="O458" s="68"/>
      <c r="P458" s="68"/>
      <c r="Q458" s="462"/>
      <c r="R458" s="69"/>
      <c r="S458" s="70"/>
    </row>
    <row r="459" spans="4:19" x14ac:dyDescent="0.3">
      <c r="D459" s="65"/>
      <c r="E459" s="65"/>
      <c r="F459" s="65"/>
      <c r="G459" s="65"/>
      <c r="H459" s="64"/>
      <c r="I459" s="64"/>
      <c r="J459" s="64"/>
      <c r="K459" s="64"/>
      <c r="L459" s="66"/>
      <c r="M459" s="67"/>
      <c r="N459" s="68"/>
      <c r="O459" s="68"/>
      <c r="P459" s="68"/>
      <c r="Q459" s="462"/>
      <c r="R459" s="69"/>
      <c r="S459" s="70"/>
    </row>
    <row r="460" spans="4:19" x14ac:dyDescent="0.3">
      <c r="D460" s="65"/>
      <c r="E460" s="65"/>
      <c r="F460" s="65"/>
      <c r="G460" s="65"/>
      <c r="H460" s="64"/>
      <c r="I460" s="64"/>
      <c r="J460" s="64"/>
      <c r="K460" s="64"/>
      <c r="L460" s="66"/>
      <c r="M460" s="67"/>
      <c r="N460" s="68"/>
      <c r="O460" s="68"/>
      <c r="P460" s="68"/>
      <c r="Q460" s="462"/>
      <c r="R460" s="69"/>
      <c r="S460" s="70"/>
    </row>
    <row r="461" spans="4:19" x14ac:dyDescent="0.3">
      <c r="D461" s="65"/>
      <c r="E461" s="65"/>
      <c r="F461" s="65"/>
      <c r="G461" s="65"/>
      <c r="H461" s="64"/>
      <c r="I461" s="64"/>
      <c r="J461" s="64"/>
      <c r="K461" s="64"/>
      <c r="L461" s="66"/>
      <c r="M461" s="67"/>
      <c r="N461" s="68"/>
      <c r="O461" s="68"/>
      <c r="P461" s="68"/>
      <c r="Q461" s="462"/>
      <c r="R461" s="69"/>
      <c r="S461" s="70"/>
    </row>
    <row r="462" spans="4:19" x14ac:dyDescent="0.3">
      <c r="D462" s="65"/>
      <c r="E462" s="65"/>
      <c r="F462" s="65"/>
      <c r="G462" s="65"/>
      <c r="H462" s="64"/>
      <c r="I462" s="64"/>
      <c r="J462" s="64"/>
      <c r="K462" s="64"/>
      <c r="L462" s="66"/>
      <c r="M462" s="67"/>
      <c r="N462" s="68"/>
      <c r="O462" s="68"/>
      <c r="P462" s="68"/>
      <c r="Q462" s="462"/>
      <c r="R462" s="69"/>
      <c r="S462" s="70"/>
    </row>
    <row r="463" spans="4:19" x14ac:dyDescent="0.3">
      <c r="D463" s="65"/>
      <c r="E463" s="65"/>
      <c r="F463" s="65"/>
      <c r="G463" s="65"/>
      <c r="H463" s="64"/>
      <c r="I463" s="64"/>
      <c r="J463" s="64"/>
      <c r="K463" s="64"/>
      <c r="L463" s="66"/>
      <c r="M463" s="67"/>
      <c r="N463" s="68"/>
      <c r="O463" s="68"/>
      <c r="P463" s="68"/>
      <c r="Q463" s="462"/>
      <c r="R463" s="69"/>
      <c r="S463" s="70"/>
    </row>
    <row r="464" spans="4:19" x14ac:dyDescent="0.3">
      <c r="D464" s="65"/>
      <c r="E464" s="65"/>
      <c r="F464" s="65"/>
      <c r="G464" s="65"/>
      <c r="H464" s="64"/>
      <c r="I464" s="64"/>
      <c r="J464" s="64"/>
      <c r="K464" s="64"/>
      <c r="L464" s="66"/>
      <c r="M464" s="67"/>
      <c r="N464" s="68"/>
      <c r="O464" s="68"/>
      <c r="P464" s="68"/>
      <c r="Q464" s="462"/>
      <c r="R464" s="69"/>
      <c r="S464" s="70"/>
    </row>
    <row r="465" spans="4:19" x14ac:dyDescent="0.3">
      <c r="D465" s="65"/>
      <c r="E465" s="65"/>
      <c r="F465" s="65"/>
      <c r="G465" s="65"/>
      <c r="H465" s="64"/>
      <c r="I465" s="64"/>
      <c r="J465" s="64"/>
      <c r="K465" s="64"/>
      <c r="L465" s="66"/>
      <c r="M465" s="67"/>
      <c r="N465" s="68"/>
      <c r="O465" s="68"/>
      <c r="P465" s="68"/>
      <c r="Q465" s="462"/>
      <c r="R465" s="69"/>
      <c r="S465" s="70"/>
    </row>
    <row r="466" spans="4:19" x14ac:dyDescent="0.3">
      <c r="D466" s="65"/>
      <c r="E466" s="65"/>
      <c r="F466" s="65"/>
      <c r="G466" s="65"/>
      <c r="H466" s="64"/>
      <c r="I466" s="64"/>
      <c r="J466" s="64"/>
      <c r="K466" s="64"/>
      <c r="L466" s="66"/>
      <c r="M466" s="67"/>
      <c r="N466" s="68"/>
      <c r="O466" s="68"/>
      <c r="P466" s="68"/>
      <c r="Q466" s="462"/>
      <c r="R466" s="69"/>
      <c r="S466" s="70"/>
    </row>
    <row r="467" spans="4:19" x14ac:dyDescent="0.3">
      <c r="D467" s="65"/>
      <c r="E467" s="65"/>
      <c r="F467" s="65"/>
      <c r="G467" s="65"/>
      <c r="H467" s="64"/>
      <c r="I467" s="64"/>
      <c r="J467" s="64"/>
      <c r="K467" s="64"/>
      <c r="L467" s="66"/>
      <c r="M467" s="67"/>
      <c r="N467" s="68"/>
      <c r="O467" s="68"/>
      <c r="P467" s="68"/>
      <c r="Q467" s="462"/>
      <c r="R467" s="69"/>
      <c r="S467" s="70"/>
    </row>
    <row r="468" spans="4:19" x14ac:dyDescent="0.3">
      <c r="D468" s="65"/>
      <c r="E468" s="65"/>
      <c r="F468" s="65"/>
      <c r="G468" s="65"/>
      <c r="H468" s="64"/>
      <c r="I468" s="64"/>
      <c r="J468" s="64"/>
      <c r="K468" s="64"/>
      <c r="L468" s="66"/>
      <c r="M468" s="67"/>
      <c r="N468" s="68"/>
      <c r="O468" s="68"/>
      <c r="P468" s="68"/>
      <c r="Q468" s="462"/>
      <c r="R468" s="69"/>
      <c r="S468" s="70"/>
    </row>
    <row r="469" spans="4:19" x14ac:dyDescent="0.3">
      <c r="D469" s="65"/>
      <c r="E469" s="65"/>
      <c r="F469" s="65"/>
      <c r="G469" s="65"/>
      <c r="H469" s="64"/>
      <c r="I469" s="64"/>
      <c r="J469" s="64"/>
      <c r="K469" s="64"/>
      <c r="L469" s="66"/>
      <c r="M469" s="67"/>
      <c r="N469" s="68"/>
      <c r="O469" s="68"/>
      <c r="P469" s="68"/>
      <c r="Q469" s="462"/>
      <c r="R469" s="69"/>
      <c r="S469" s="70"/>
    </row>
    <row r="470" spans="4:19" x14ac:dyDescent="0.3">
      <c r="D470" s="65"/>
      <c r="E470" s="65"/>
      <c r="F470" s="65"/>
      <c r="G470" s="65"/>
      <c r="H470" s="64"/>
      <c r="I470" s="64"/>
      <c r="J470" s="64"/>
      <c r="K470" s="64"/>
      <c r="L470" s="66"/>
      <c r="M470" s="67"/>
      <c r="N470" s="68"/>
      <c r="O470" s="68"/>
      <c r="P470" s="68"/>
      <c r="Q470" s="462"/>
      <c r="R470" s="69"/>
      <c r="S470" s="70"/>
    </row>
    <row r="471" spans="4:19" x14ac:dyDescent="0.3">
      <c r="D471" s="65"/>
      <c r="E471" s="65"/>
      <c r="F471" s="65"/>
      <c r="G471" s="65"/>
      <c r="H471" s="64"/>
      <c r="I471" s="64"/>
      <c r="J471" s="64"/>
      <c r="K471" s="64"/>
      <c r="L471" s="66"/>
      <c r="M471" s="67"/>
      <c r="N471" s="68"/>
      <c r="O471" s="68"/>
      <c r="P471" s="68"/>
      <c r="Q471" s="462"/>
      <c r="R471" s="69"/>
      <c r="S471" s="70"/>
    </row>
    <row r="472" spans="4:19" x14ac:dyDescent="0.3">
      <c r="D472" s="65"/>
      <c r="E472" s="65"/>
      <c r="F472" s="65"/>
      <c r="G472" s="65"/>
      <c r="H472" s="64"/>
      <c r="I472" s="64"/>
      <c r="J472" s="64"/>
      <c r="K472" s="64"/>
      <c r="L472" s="66"/>
      <c r="M472" s="67"/>
      <c r="N472" s="68"/>
      <c r="O472" s="68"/>
      <c r="P472" s="68"/>
      <c r="Q472" s="462"/>
      <c r="R472" s="69"/>
      <c r="S472" s="70"/>
    </row>
    <row r="473" spans="4:19" x14ac:dyDescent="0.3">
      <c r="D473" s="65"/>
      <c r="E473" s="65"/>
      <c r="F473" s="65"/>
      <c r="G473" s="65"/>
      <c r="H473" s="64"/>
      <c r="I473" s="64"/>
      <c r="J473" s="64"/>
      <c r="K473" s="64"/>
      <c r="L473" s="66"/>
      <c r="M473" s="67"/>
      <c r="N473" s="68"/>
      <c r="O473" s="68"/>
      <c r="P473" s="68"/>
      <c r="Q473" s="462"/>
      <c r="R473" s="69"/>
      <c r="S473" s="70"/>
    </row>
    <row r="474" spans="4:19" x14ac:dyDescent="0.3">
      <c r="D474" s="65"/>
      <c r="E474" s="65"/>
      <c r="F474" s="65"/>
      <c r="G474" s="65"/>
      <c r="H474" s="64"/>
      <c r="I474" s="64"/>
      <c r="J474" s="64"/>
      <c r="K474" s="64"/>
      <c r="L474" s="66"/>
      <c r="M474" s="67"/>
      <c r="N474" s="68"/>
      <c r="O474" s="68"/>
      <c r="P474" s="68"/>
      <c r="Q474" s="462"/>
      <c r="R474" s="69"/>
      <c r="S474" s="70"/>
    </row>
    <row r="475" spans="4:19" x14ac:dyDescent="0.3">
      <c r="D475" s="65"/>
      <c r="E475" s="65"/>
      <c r="F475" s="65"/>
      <c r="G475" s="65"/>
      <c r="H475" s="64"/>
      <c r="I475" s="64"/>
      <c r="J475" s="64"/>
      <c r="K475" s="64"/>
      <c r="L475" s="66"/>
      <c r="M475" s="67"/>
      <c r="N475" s="68"/>
      <c r="O475" s="68"/>
      <c r="P475" s="68"/>
      <c r="Q475" s="462"/>
      <c r="R475" s="69"/>
      <c r="S475" s="70"/>
    </row>
    <row r="476" spans="4:19" x14ac:dyDescent="0.3">
      <c r="D476" s="65"/>
      <c r="E476" s="65"/>
      <c r="F476" s="65"/>
      <c r="G476" s="65"/>
      <c r="H476" s="64"/>
      <c r="I476" s="64"/>
      <c r="J476" s="64"/>
      <c r="K476" s="64"/>
      <c r="L476" s="66"/>
      <c r="M476" s="67"/>
      <c r="N476" s="68"/>
      <c r="O476" s="68"/>
      <c r="P476" s="68"/>
      <c r="Q476" s="462"/>
      <c r="R476" s="69"/>
      <c r="S476" s="70"/>
    </row>
    <row r="477" spans="4:19" x14ac:dyDescent="0.3">
      <c r="D477" s="65"/>
      <c r="E477" s="65"/>
      <c r="F477" s="65"/>
      <c r="G477" s="65"/>
      <c r="H477" s="64"/>
      <c r="I477" s="64"/>
      <c r="J477" s="64"/>
      <c r="K477" s="64"/>
      <c r="L477" s="66"/>
      <c r="M477" s="67"/>
      <c r="N477" s="68"/>
      <c r="O477" s="68"/>
      <c r="P477" s="68"/>
      <c r="Q477" s="462"/>
      <c r="R477" s="69"/>
      <c r="S477" s="70"/>
    </row>
    <row r="478" spans="4:19" x14ac:dyDescent="0.3">
      <c r="D478" s="65"/>
      <c r="E478" s="65"/>
      <c r="F478" s="65"/>
      <c r="G478" s="65"/>
      <c r="H478" s="64"/>
      <c r="I478" s="64"/>
      <c r="J478" s="64"/>
      <c r="K478" s="64"/>
      <c r="L478" s="66"/>
      <c r="M478" s="67"/>
      <c r="N478" s="68"/>
      <c r="O478" s="68"/>
      <c r="P478" s="68"/>
      <c r="Q478" s="462"/>
      <c r="R478" s="69"/>
      <c r="S478" s="70"/>
    </row>
    <row r="479" spans="4:19" x14ac:dyDescent="0.3">
      <c r="D479" s="65"/>
      <c r="E479" s="65"/>
      <c r="F479" s="65"/>
      <c r="G479" s="65"/>
      <c r="H479" s="64"/>
      <c r="I479" s="64"/>
      <c r="J479" s="64"/>
      <c r="K479" s="64"/>
      <c r="L479" s="66"/>
      <c r="M479" s="67"/>
      <c r="N479" s="68"/>
      <c r="O479" s="68"/>
      <c r="P479" s="68"/>
      <c r="Q479" s="462"/>
      <c r="R479" s="69"/>
      <c r="S479" s="70"/>
    </row>
    <row r="480" spans="4:19" x14ac:dyDescent="0.3">
      <c r="D480" s="65"/>
      <c r="E480" s="65"/>
      <c r="F480" s="65"/>
      <c r="G480" s="65"/>
      <c r="H480" s="64"/>
      <c r="I480" s="64"/>
      <c r="J480" s="64"/>
      <c r="K480" s="64"/>
      <c r="L480" s="66"/>
      <c r="M480" s="67"/>
      <c r="N480" s="68"/>
      <c r="O480" s="68"/>
      <c r="P480" s="68"/>
      <c r="Q480" s="462"/>
      <c r="R480" s="69"/>
      <c r="S480" s="70"/>
    </row>
    <row r="481" spans="4:19" x14ac:dyDescent="0.3">
      <c r="D481" s="65"/>
      <c r="E481" s="65"/>
      <c r="F481" s="65"/>
      <c r="G481" s="65"/>
      <c r="H481" s="64"/>
      <c r="I481" s="64"/>
      <c r="J481" s="64"/>
      <c r="K481" s="64"/>
      <c r="L481" s="66"/>
      <c r="M481" s="67"/>
      <c r="N481" s="68"/>
      <c r="O481" s="68"/>
      <c r="P481" s="68"/>
      <c r="Q481" s="462"/>
      <c r="R481" s="69"/>
      <c r="S481" s="70"/>
    </row>
    <row r="482" spans="4:19" x14ac:dyDescent="0.3">
      <c r="D482" s="65"/>
      <c r="E482" s="65"/>
      <c r="F482" s="65"/>
      <c r="G482" s="65"/>
      <c r="H482" s="64"/>
      <c r="I482" s="64"/>
      <c r="J482" s="64"/>
      <c r="K482" s="64"/>
      <c r="L482" s="66"/>
      <c r="M482" s="67"/>
      <c r="N482" s="68"/>
      <c r="O482" s="68"/>
      <c r="P482" s="68"/>
      <c r="Q482" s="462"/>
      <c r="R482" s="69"/>
      <c r="S482" s="70"/>
    </row>
    <row r="483" spans="4:19" x14ac:dyDescent="0.3">
      <c r="D483" s="65"/>
      <c r="E483" s="65"/>
      <c r="F483" s="65"/>
      <c r="G483" s="65"/>
      <c r="H483" s="64"/>
      <c r="I483" s="64"/>
      <c r="J483" s="64"/>
      <c r="K483" s="64"/>
      <c r="L483" s="66"/>
      <c r="M483" s="67"/>
      <c r="N483" s="68"/>
      <c r="O483" s="68"/>
      <c r="P483" s="68"/>
      <c r="Q483" s="462"/>
      <c r="R483" s="69"/>
      <c r="S483" s="70"/>
    </row>
    <row r="484" spans="4:19" x14ac:dyDescent="0.3">
      <c r="D484" s="65"/>
      <c r="E484" s="65"/>
      <c r="F484" s="65"/>
      <c r="G484" s="65"/>
      <c r="H484" s="64"/>
      <c r="I484" s="64"/>
      <c r="J484" s="64"/>
      <c r="K484" s="64"/>
      <c r="L484" s="66"/>
      <c r="M484" s="67"/>
      <c r="N484" s="68"/>
      <c r="O484" s="68"/>
      <c r="P484" s="68"/>
      <c r="Q484" s="462"/>
      <c r="R484" s="69"/>
      <c r="S484" s="70"/>
    </row>
    <row r="485" spans="4:19" x14ac:dyDescent="0.3">
      <c r="D485" s="65"/>
      <c r="E485" s="65"/>
      <c r="F485" s="65"/>
      <c r="G485" s="65"/>
      <c r="H485" s="64"/>
      <c r="I485" s="64"/>
      <c r="J485" s="64"/>
      <c r="K485" s="64"/>
      <c r="L485" s="66"/>
      <c r="M485" s="67"/>
      <c r="N485" s="68"/>
      <c r="O485" s="68"/>
      <c r="P485" s="68"/>
      <c r="Q485" s="462"/>
      <c r="R485" s="69"/>
      <c r="S485" s="70"/>
    </row>
    <row r="486" spans="4:19" x14ac:dyDescent="0.3">
      <c r="D486" s="65"/>
      <c r="E486" s="65"/>
      <c r="F486" s="65"/>
      <c r="G486" s="65"/>
      <c r="H486" s="64"/>
      <c r="I486" s="64"/>
      <c r="J486" s="64"/>
      <c r="K486" s="64"/>
      <c r="L486" s="66"/>
      <c r="M486" s="67"/>
      <c r="N486" s="68"/>
      <c r="O486" s="68"/>
      <c r="P486" s="68"/>
      <c r="Q486" s="462"/>
      <c r="R486" s="69"/>
      <c r="S486" s="70"/>
    </row>
    <row r="487" spans="4:19" x14ac:dyDescent="0.3">
      <c r="D487" s="65"/>
      <c r="E487" s="65"/>
      <c r="F487" s="65"/>
      <c r="G487" s="65"/>
      <c r="H487" s="64"/>
      <c r="I487" s="64"/>
      <c r="J487" s="64"/>
      <c r="K487" s="64"/>
      <c r="L487" s="66"/>
      <c r="M487" s="67"/>
      <c r="N487" s="68"/>
      <c r="O487" s="68"/>
      <c r="P487" s="68"/>
      <c r="Q487" s="462"/>
      <c r="R487" s="69"/>
      <c r="S487" s="70"/>
    </row>
    <row r="488" spans="4:19" x14ac:dyDescent="0.3">
      <c r="D488" s="65"/>
      <c r="E488" s="65"/>
      <c r="F488" s="65"/>
      <c r="G488" s="65"/>
      <c r="H488" s="64"/>
      <c r="I488" s="64"/>
      <c r="J488" s="64"/>
      <c r="K488" s="64"/>
      <c r="L488" s="66"/>
      <c r="M488" s="67"/>
      <c r="N488" s="68"/>
      <c r="O488" s="68"/>
      <c r="P488" s="68"/>
      <c r="Q488" s="462"/>
      <c r="R488" s="69"/>
      <c r="S488" s="70"/>
    </row>
    <row r="489" spans="4:19" x14ac:dyDescent="0.3">
      <c r="D489" s="65"/>
      <c r="E489" s="65"/>
      <c r="F489" s="65"/>
      <c r="G489" s="65"/>
      <c r="H489" s="64"/>
      <c r="I489" s="64"/>
      <c r="J489" s="64"/>
      <c r="K489" s="64"/>
      <c r="L489" s="66"/>
      <c r="M489" s="67"/>
      <c r="N489" s="68"/>
      <c r="O489" s="68"/>
      <c r="P489" s="68"/>
      <c r="Q489" s="462"/>
      <c r="R489" s="69"/>
      <c r="S489" s="70"/>
    </row>
    <row r="490" spans="4:19" x14ac:dyDescent="0.3">
      <c r="D490" s="65"/>
      <c r="E490" s="65"/>
      <c r="F490" s="65"/>
      <c r="G490" s="65"/>
      <c r="H490" s="64"/>
      <c r="I490" s="64"/>
      <c r="J490" s="64"/>
      <c r="K490" s="64"/>
      <c r="L490" s="66"/>
      <c r="M490" s="67"/>
      <c r="N490" s="68"/>
      <c r="O490" s="68"/>
      <c r="P490" s="68"/>
      <c r="Q490" s="462"/>
      <c r="R490" s="69"/>
      <c r="S490" s="70"/>
    </row>
    <row r="491" spans="4:19" x14ac:dyDescent="0.3">
      <c r="D491" s="65"/>
      <c r="E491" s="65"/>
      <c r="F491" s="65"/>
      <c r="G491" s="65"/>
      <c r="H491" s="64"/>
      <c r="I491" s="64"/>
      <c r="J491" s="64"/>
      <c r="K491" s="64"/>
      <c r="L491" s="66"/>
      <c r="M491" s="67"/>
      <c r="N491" s="68"/>
      <c r="O491" s="68"/>
      <c r="P491" s="68"/>
      <c r="Q491" s="462"/>
      <c r="R491" s="69"/>
      <c r="S491" s="70"/>
    </row>
    <row r="492" spans="4:19" x14ac:dyDescent="0.3">
      <c r="D492" s="65"/>
      <c r="E492" s="65"/>
      <c r="F492" s="65"/>
      <c r="G492" s="65"/>
      <c r="H492" s="64"/>
      <c r="I492" s="64"/>
      <c r="J492" s="64"/>
      <c r="K492" s="64"/>
      <c r="L492" s="66"/>
      <c r="M492" s="67"/>
      <c r="N492" s="68"/>
      <c r="O492" s="68"/>
      <c r="P492" s="68"/>
      <c r="Q492" s="462"/>
      <c r="R492" s="69"/>
      <c r="S492" s="70"/>
    </row>
    <row r="493" spans="4:19" x14ac:dyDescent="0.3">
      <c r="D493" s="65"/>
      <c r="E493" s="65"/>
      <c r="F493" s="65"/>
      <c r="G493" s="65"/>
      <c r="H493" s="64"/>
      <c r="I493" s="64"/>
      <c r="J493" s="64"/>
      <c r="K493" s="64"/>
      <c r="L493" s="66"/>
      <c r="M493" s="67"/>
      <c r="N493" s="68"/>
      <c r="O493" s="68"/>
      <c r="P493" s="68"/>
      <c r="Q493" s="462"/>
      <c r="R493" s="69"/>
      <c r="S493" s="70"/>
    </row>
    <row r="494" spans="4:19" x14ac:dyDescent="0.3">
      <c r="D494" s="65"/>
      <c r="E494" s="65"/>
      <c r="F494" s="65"/>
      <c r="G494" s="65"/>
      <c r="H494" s="64"/>
      <c r="I494" s="64"/>
      <c r="J494" s="64"/>
      <c r="K494" s="64"/>
      <c r="L494" s="66"/>
      <c r="M494" s="67"/>
      <c r="N494" s="68"/>
      <c r="O494" s="68"/>
      <c r="P494" s="68"/>
      <c r="Q494" s="462"/>
      <c r="R494" s="69"/>
      <c r="S494" s="70"/>
    </row>
    <row r="495" spans="4:19" x14ac:dyDescent="0.3">
      <c r="D495" s="65"/>
      <c r="E495" s="65"/>
      <c r="F495" s="65"/>
      <c r="G495" s="65"/>
      <c r="H495" s="64"/>
      <c r="I495" s="64"/>
      <c r="J495" s="64"/>
      <c r="K495" s="64"/>
      <c r="L495" s="66"/>
      <c r="M495" s="67"/>
      <c r="N495" s="68"/>
      <c r="O495" s="68"/>
      <c r="P495" s="68"/>
      <c r="Q495" s="462"/>
      <c r="R495" s="69"/>
      <c r="S495" s="70"/>
    </row>
    <row r="496" spans="4:19" x14ac:dyDescent="0.3">
      <c r="D496" s="65"/>
      <c r="E496" s="65"/>
      <c r="F496" s="65"/>
      <c r="G496" s="65"/>
      <c r="H496" s="64"/>
      <c r="I496" s="64"/>
      <c r="J496" s="64"/>
      <c r="K496" s="64"/>
      <c r="L496" s="66"/>
      <c r="M496" s="67"/>
      <c r="N496" s="68"/>
      <c r="O496" s="68"/>
      <c r="P496" s="68"/>
      <c r="Q496" s="462"/>
      <c r="R496" s="69"/>
      <c r="S496" s="70"/>
    </row>
    <row r="497" spans="4:19" x14ac:dyDescent="0.3">
      <c r="D497" s="65"/>
      <c r="E497" s="65"/>
      <c r="F497" s="65"/>
      <c r="G497" s="65"/>
      <c r="H497" s="64"/>
      <c r="I497" s="64"/>
      <c r="J497" s="64"/>
      <c r="K497" s="64"/>
      <c r="L497" s="66"/>
      <c r="M497" s="67"/>
      <c r="N497" s="68"/>
      <c r="O497" s="68"/>
      <c r="P497" s="68"/>
      <c r="Q497" s="462"/>
      <c r="R497" s="69"/>
      <c r="S497" s="70"/>
    </row>
    <row r="498" spans="4:19" x14ac:dyDescent="0.3">
      <c r="D498" s="65"/>
      <c r="E498" s="65"/>
      <c r="F498" s="65"/>
      <c r="G498" s="65"/>
      <c r="H498" s="64"/>
      <c r="I498" s="64"/>
      <c r="J498" s="64"/>
      <c r="K498" s="64"/>
      <c r="L498" s="66"/>
      <c r="M498" s="67"/>
      <c r="N498" s="68"/>
      <c r="O498" s="68"/>
      <c r="P498" s="68"/>
      <c r="Q498" s="462"/>
      <c r="R498" s="69"/>
      <c r="S498" s="70"/>
    </row>
    <row r="499" spans="4:19" x14ac:dyDescent="0.3">
      <c r="D499" s="65"/>
      <c r="E499" s="65"/>
      <c r="F499" s="65"/>
      <c r="G499" s="65"/>
      <c r="H499" s="64"/>
      <c r="I499" s="64"/>
      <c r="J499" s="64"/>
      <c r="K499" s="64"/>
      <c r="L499" s="66"/>
      <c r="M499" s="67"/>
      <c r="N499" s="68"/>
      <c r="O499" s="68"/>
      <c r="P499" s="68"/>
      <c r="Q499" s="462"/>
      <c r="R499" s="69"/>
      <c r="S499" s="70"/>
    </row>
    <row r="500" spans="4:19" x14ac:dyDescent="0.3">
      <c r="D500" s="65"/>
      <c r="E500" s="65"/>
      <c r="F500" s="65"/>
      <c r="G500" s="65"/>
      <c r="H500" s="64"/>
      <c r="I500" s="64"/>
      <c r="J500" s="64"/>
      <c r="K500" s="64"/>
      <c r="L500" s="66"/>
      <c r="M500" s="67"/>
      <c r="N500" s="68"/>
      <c r="O500" s="68"/>
      <c r="P500" s="68"/>
      <c r="Q500" s="462"/>
      <c r="R500" s="69"/>
      <c r="S500" s="70"/>
    </row>
    <row r="501" spans="4:19" x14ac:dyDescent="0.3">
      <c r="D501" s="65"/>
      <c r="E501" s="65"/>
      <c r="F501" s="65"/>
      <c r="G501" s="65"/>
      <c r="H501" s="64"/>
      <c r="I501" s="64"/>
      <c r="J501" s="64"/>
      <c r="K501" s="64"/>
      <c r="L501" s="66"/>
      <c r="M501" s="67"/>
      <c r="N501" s="68"/>
      <c r="O501" s="68"/>
      <c r="P501" s="68"/>
      <c r="Q501" s="462"/>
      <c r="R501" s="69"/>
      <c r="S501" s="70"/>
    </row>
    <row r="502" spans="4:19" x14ac:dyDescent="0.3">
      <c r="D502" s="65"/>
      <c r="E502" s="65"/>
      <c r="F502" s="65"/>
      <c r="G502" s="65"/>
      <c r="H502" s="64"/>
      <c r="I502" s="64"/>
      <c r="J502" s="64"/>
      <c r="K502" s="64"/>
      <c r="L502" s="66"/>
      <c r="M502" s="67"/>
      <c r="N502" s="68"/>
      <c r="O502" s="68"/>
      <c r="P502" s="68"/>
      <c r="Q502" s="462"/>
      <c r="R502" s="69"/>
      <c r="S502" s="70"/>
    </row>
    <row r="503" spans="4:19" x14ac:dyDescent="0.3">
      <c r="D503" s="65"/>
      <c r="E503" s="65"/>
      <c r="F503" s="65"/>
      <c r="G503" s="65"/>
      <c r="H503" s="64"/>
      <c r="I503" s="64"/>
      <c r="J503" s="64"/>
      <c r="K503" s="64"/>
      <c r="L503" s="66"/>
      <c r="M503" s="67"/>
      <c r="N503" s="68"/>
      <c r="O503" s="68"/>
      <c r="P503" s="68"/>
      <c r="Q503" s="462"/>
      <c r="R503" s="69"/>
      <c r="S503" s="70"/>
    </row>
    <row r="504" spans="4:19" x14ac:dyDescent="0.3">
      <c r="D504" s="65"/>
      <c r="E504" s="65"/>
      <c r="F504" s="65"/>
      <c r="G504" s="65"/>
      <c r="H504" s="64"/>
      <c r="I504" s="64"/>
      <c r="J504" s="64"/>
      <c r="K504" s="64"/>
      <c r="L504" s="66"/>
      <c r="M504" s="67"/>
      <c r="N504" s="68"/>
      <c r="O504" s="68"/>
      <c r="P504" s="68"/>
      <c r="Q504" s="462"/>
      <c r="R504" s="69"/>
      <c r="S504" s="70"/>
    </row>
    <row r="505" spans="4:19" x14ac:dyDescent="0.3">
      <c r="D505" s="65"/>
      <c r="E505" s="65"/>
      <c r="F505" s="65"/>
      <c r="G505" s="65"/>
      <c r="H505" s="64"/>
      <c r="I505" s="64"/>
      <c r="J505" s="64"/>
      <c r="K505" s="64"/>
      <c r="L505" s="66"/>
      <c r="M505" s="67"/>
      <c r="N505" s="68"/>
      <c r="O505" s="68"/>
      <c r="P505" s="68"/>
      <c r="Q505" s="462"/>
      <c r="R505" s="69"/>
      <c r="S505" s="70"/>
    </row>
    <row r="506" spans="4:19" x14ac:dyDescent="0.3">
      <c r="D506" s="65"/>
      <c r="E506" s="65"/>
      <c r="F506" s="65"/>
      <c r="G506" s="65"/>
      <c r="H506" s="64"/>
      <c r="I506" s="64"/>
      <c r="J506" s="64"/>
      <c r="K506" s="64"/>
      <c r="L506" s="66"/>
      <c r="M506" s="67"/>
      <c r="N506" s="68"/>
      <c r="O506" s="68"/>
      <c r="P506" s="68"/>
      <c r="Q506" s="462"/>
      <c r="R506" s="69"/>
      <c r="S506" s="70"/>
    </row>
    <row r="507" spans="4:19" x14ac:dyDescent="0.3">
      <c r="D507" s="65"/>
      <c r="E507" s="65"/>
      <c r="F507" s="65"/>
      <c r="G507" s="65"/>
      <c r="H507" s="64"/>
      <c r="I507" s="64"/>
      <c r="J507" s="64"/>
      <c r="K507" s="64"/>
      <c r="L507" s="66"/>
      <c r="M507" s="67"/>
      <c r="N507" s="68"/>
      <c r="O507" s="68"/>
      <c r="P507" s="68"/>
      <c r="Q507" s="462"/>
      <c r="R507" s="69"/>
      <c r="S507" s="70"/>
    </row>
    <row r="508" spans="4:19" x14ac:dyDescent="0.3">
      <c r="D508" s="65"/>
      <c r="E508" s="65"/>
      <c r="F508" s="65"/>
      <c r="G508" s="65"/>
      <c r="H508" s="64"/>
      <c r="I508" s="64"/>
      <c r="J508" s="64"/>
      <c r="K508" s="64"/>
      <c r="L508" s="66"/>
      <c r="M508" s="67"/>
      <c r="N508" s="68"/>
      <c r="O508" s="68"/>
      <c r="P508" s="68"/>
      <c r="Q508" s="462"/>
      <c r="R508" s="69"/>
      <c r="S508" s="70"/>
    </row>
    <row r="509" spans="4:19" x14ac:dyDescent="0.3">
      <c r="D509" s="65"/>
      <c r="E509" s="65"/>
      <c r="F509" s="65"/>
      <c r="G509" s="65"/>
      <c r="H509" s="64"/>
      <c r="I509" s="64"/>
      <c r="J509" s="64"/>
      <c r="K509" s="64"/>
      <c r="L509" s="66"/>
      <c r="M509" s="67"/>
      <c r="N509" s="68"/>
      <c r="O509" s="68"/>
      <c r="P509" s="68"/>
      <c r="Q509" s="462"/>
      <c r="R509" s="69"/>
      <c r="S509" s="70"/>
    </row>
    <row r="510" spans="4:19" x14ac:dyDescent="0.3">
      <c r="D510" s="65"/>
      <c r="E510" s="65"/>
      <c r="F510" s="65"/>
      <c r="G510" s="65"/>
      <c r="H510" s="64"/>
      <c r="I510" s="64"/>
      <c r="J510" s="64"/>
      <c r="K510" s="64"/>
      <c r="L510" s="66"/>
      <c r="M510" s="67"/>
      <c r="N510" s="68"/>
      <c r="O510" s="68"/>
      <c r="P510" s="68"/>
      <c r="Q510" s="462"/>
      <c r="R510" s="69"/>
      <c r="S510" s="70"/>
    </row>
    <row r="511" spans="4:19" x14ac:dyDescent="0.3">
      <c r="D511" s="65"/>
      <c r="E511" s="65"/>
      <c r="F511" s="65"/>
      <c r="G511" s="65"/>
      <c r="H511" s="64"/>
      <c r="I511" s="64"/>
      <c r="J511" s="64"/>
      <c r="K511" s="64"/>
      <c r="L511" s="66"/>
      <c r="M511" s="67"/>
      <c r="N511" s="68"/>
      <c r="O511" s="68"/>
      <c r="P511" s="68"/>
      <c r="Q511" s="462"/>
      <c r="R511" s="69"/>
      <c r="S511" s="70"/>
    </row>
    <row r="512" spans="4:19" x14ac:dyDescent="0.3">
      <c r="D512" s="65"/>
      <c r="E512" s="65"/>
      <c r="F512" s="65"/>
      <c r="G512" s="65"/>
      <c r="H512" s="64"/>
      <c r="I512" s="64"/>
      <c r="J512" s="64"/>
      <c r="K512" s="64"/>
      <c r="L512" s="66"/>
      <c r="M512" s="67"/>
      <c r="N512" s="68"/>
      <c r="O512" s="68"/>
      <c r="P512" s="68"/>
      <c r="Q512" s="462"/>
      <c r="R512" s="69"/>
      <c r="S512" s="70"/>
    </row>
    <row r="513" spans="4:19" x14ac:dyDescent="0.3">
      <c r="D513" s="65"/>
      <c r="E513" s="65"/>
      <c r="F513" s="65"/>
      <c r="G513" s="65"/>
      <c r="H513" s="64"/>
      <c r="I513" s="64"/>
      <c r="J513" s="64"/>
      <c r="K513" s="64"/>
      <c r="L513" s="66"/>
      <c r="M513" s="67"/>
      <c r="N513" s="68"/>
      <c r="O513" s="68"/>
      <c r="P513" s="68"/>
      <c r="Q513" s="462"/>
      <c r="R513" s="69"/>
      <c r="S513" s="70"/>
    </row>
    <row r="514" spans="4:19" x14ac:dyDescent="0.3">
      <c r="D514" s="65"/>
      <c r="E514" s="65"/>
      <c r="F514" s="65"/>
      <c r="G514" s="65"/>
      <c r="H514" s="64"/>
      <c r="I514" s="64"/>
      <c r="J514" s="64"/>
      <c r="K514" s="64"/>
      <c r="L514" s="66"/>
      <c r="M514" s="67"/>
      <c r="N514" s="68"/>
      <c r="O514" s="68"/>
      <c r="P514" s="68"/>
      <c r="Q514" s="462"/>
      <c r="R514" s="69"/>
      <c r="S514" s="70"/>
    </row>
    <row r="515" spans="4:19" x14ac:dyDescent="0.3">
      <c r="D515" s="65"/>
      <c r="E515" s="65"/>
      <c r="F515" s="65"/>
      <c r="G515" s="65"/>
      <c r="H515" s="64"/>
      <c r="I515" s="64"/>
      <c r="J515" s="64"/>
      <c r="K515" s="64"/>
      <c r="L515" s="66"/>
      <c r="M515" s="67"/>
      <c r="N515" s="68"/>
      <c r="O515" s="68"/>
      <c r="P515" s="68"/>
      <c r="Q515" s="462"/>
      <c r="R515" s="69"/>
      <c r="S515" s="70"/>
    </row>
    <row r="516" spans="4:19" x14ac:dyDescent="0.3">
      <c r="D516" s="65"/>
      <c r="E516" s="65"/>
      <c r="F516" s="65"/>
      <c r="G516" s="65"/>
      <c r="H516" s="64"/>
      <c r="I516" s="64"/>
      <c r="J516" s="64"/>
      <c r="K516" s="64"/>
      <c r="L516" s="66"/>
      <c r="M516" s="67"/>
      <c r="N516" s="68"/>
      <c r="O516" s="68"/>
      <c r="P516" s="68"/>
      <c r="Q516" s="462"/>
      <c r="R516" s="69"/>
      <c r="S516" s="70"/>
    </row>
    <row r="517" spans="4:19" x14ac:dyDescent="0.3">
      <c r="D517" s="65"/>
      <c r="E517" s="65"/>
      <c r="F517" s="65"/>
      <c r="G517" s="65"/>
      <c r="H517" s="64"/>
      <c r="I517" s="64"/>
      <c r="J517" s="64"/>
      <c r="K517" s="64"/>
      <c r="L517" s="66"/>
      <c r="M517" s="67"/>
      <c r="N517" s="68"/>
      <c r="O517" s="68"/>
      <c r="P517" s="68"/>
      <c r="Q517" s="462"/>
      <c r="R517" s="69"/>
      <c r="S517" s="70"/>
    </row>
    <row r="518" spans="4:19" x14ac:dyDescent="0.3">
      <c r="D518" s="65"/>
      <c r="E518" s="65"/>
      <c r="F518" s="65"/>
      <c r="G518" s="65"/>
      <c r="H518" s="64"/>
      <c r="I518" s="64"/>
      <c r="J518" s="64"/>
      <c r="K518" s="64"/>
      <c r="L518" s="66"/>
      <c r="M518" s="67"/>
      <c r="N518" s="68"/>
      <c r="O518" s="68"/>
      <c r="P518" s="68"/>
      <c r="Q518" s="462"/>
      <c r="R518" s="69"/>
      <c r="S518" s="70"/>
    </row>
    <row r="519" spans="4:19" x14ac:dyDescent="0.3">
      <c r="D519" s="65"/>
      <c r="E519" s="65"/>
      <c r="F519" s="65"/>
      <c r="G519" s="65"/>
      <c r="H519" s="64"/>
      <c r="I519" s="64"/>
      <c r="J519" s="64"/>
      <c r="K519" s="64"/>
      <c r="L519" s="66"/>
      <c r="M519" s="67"/>
      <c r="N519" s="68"/>
      <c r="O519" s="68"/>
      <c r="P519" s="68"/>
      <c r="Q519" s="462"/>
      <c r="R519" s="69"/>
      <c r="S519" s="70"/>
    </row>
    <row r="520" spans="4:19" x14ac:dyDescent="0.3">
      <c r="D520" s="65"/>
      <c r="E520" s="65"/>
      <c r="F520" s="65"/>
      <c r="G520" s="65"/>
      <c r="H520" s="64"/>
      <c r="I520" s="64"/>
      <c r="J520" s="64"/>
      <c r="K520" s="64"/>
      <c r="L520" s="66"/>
      <c r="M520" s="67"/>
      <c r="N520" s="68"/>
      <c r="O520" s="68"/>
      <c r="P520" s="68"/>
      <c r="Q520" s="462"/>
      <c r="R520" s="69"/>
      <c r="S520" s="70"/>
    </row>
    <row r="521" spans="4:19" x14ac:dyDescent="0.3">
      <c r="D521" s="65"/>
      <c r="E521" s="65"/>
      <c r="F521" s="65"/>
      <c r="G521" s="65"/>
      <c r="H521" s="64"/>
      <c r="I521" s="64"/>
      <c r="J521" s="64"/>
      <c r="K521" s="64"/>
      <c r="L521" s="66"/>
      <c r="M521" s="67"/>
      <c r="N521" s="68"/>
      <c r="O521" s="68"/>
      <c r="P521" s="68"/>
      <c r="Q521" s="462"/>
      <c r="R521" s="69"/>
      <c r="S521" s="70"/>
    </row>
    <row r="522" spans="4:19" x14ac:dyDescent="0.3">
      <c r="D522" s="65"/>
      <c r="E522" s="65"/>
      <c r="F522" s="65"/>
      <c r="G522" s="65"/>
      <c r="H522" s="64"/>
      <c r="I522" s="64"/>
      <c r="J522" s="64"/>
      <c r="K522" s="64"/>
      <c r="L522" s="66"/>
      <c r="M522" s="67"/>
      <c r="N522" s="68"/>
      <c r="O522" s="68"/>
      <c r="P522" s="68"/>
      <c r="Q522" s="462"/>
      <c r="R522" s="69"/>
      <c r="S522" s="70"/>
    </row>
    <row r="523" spans="4:19" x14ac:dyDescent="0.3">
      <c r="D523" s="65"/>
      <c r="E523" s="65"/>
      <c r="F523" s="65"/>
      <c r="G523" s="65"/>
      <c r="H523" s="64"/>
      <c r="I523" s="64"/>
      <c r="J523" s="64"/>
      <c r="K523" s="64"/>
      <c r="L523" s="66"/>
      <c r="M523" s="67"/>
      <c r="N523" s="68"/>
      <c r="O523" s="68"/>
      <c r="P523" s="68"/>
      <c r="Q523" s="462"/>
      <c r="R523" s="69"/>
      <c r="S523" s="70"/>
    </row>
    <row r="524" spans="4:19" x14ac:dyDescent="0.3">
      <c r="D524" s="65"/>
      <c r="E524" s="65"/>
      <c r="F524" s="65"/>
      <c r="G524" s="65"/>
      <c r="H524" s="64"/>
      <c r="I524" s="64"/>
      <c r="J524" s="64"/>
      <c r="K524" s="64"/>
      <c r="L524" s="66"/>
      <c r="M524" s="67"/>
      <c r="N524" s="68"/>
      <c r="O524" s="68"/>
      <c r="P524" s="68"/>
      <c r="Q524" s="462"/>
      <c r="R524" s="69"/>
      <c r="S524" s="70"/>
    </row>
    <row r="525" spans="4:19" x14ac:dyDescent="0.3">
      <c r="D525" s="65"/>
      <c r="E525" s="65"/>
      <c r="F525" s="65"/>
      <c r="G525" s="65"/>
      <c r="H525" s="64"/>
      <c r="I525" s="64"/>
      <c r="J525" s="64"/>
      <c r="K525" s="64"/>
      <c r="L525" s="66"/>
      <c r="M525" s="67"/>
      <c r="N525" s="68"/>
      <c r="O525" s="68"/>
      <c r="P525" s="68"/>
      <c r="Q525" s="462"/>
      <c r="R525" s="69"/>
      <c r="S525" s="70"/>
    </row>
    <row r="526" spans="4:19" x14ac:dyDescent="0.3">
      <c r="D526" s="65"/>
      <c r="E526" s="65"/>
      <c r="F526" s="65"/>
      <c r="G526" s="65"/>
      <c r="H526" s="64"/>
      <c r="I526" s="64"/>
      <c r="J526" s="64"/>
      <c r="K526" s="64"/>
      <c r="L526" s="66"/>
      <c r="M526" s="67"/>
      <c r="N526" s="68"/>
      <c r="O526" s="68"/>
      <c r="P526" s="68"/>
      <c r="Q526" s="462"/>
      <c r="R526" s="69"/>
      <c r="S526" s="70"/>
    </row>
    <row r="527" spans="4:19" x14ac:dyDescent="0.3">
      <c r="D527" s="65"/>
      <c r="E527" s="65"/>
      <c r="F527" s="65"/>
      <c r="G527" s="65"/>
      <c r="H527" s="64"/>
      <c r="I527" s="64"/>
      <c r="J527" s="64"/>
      <c r="K527" s="64"/>
      <c r="L527" s="66"/>
      <c r="M527" s="67"/>
      <c r="N527" s="68"/>
      <c r="O527" s="68"/>
      <c r="P527" s="68"/>
      <c r="Q527" s="462"/>
      <c r="R527" s="69"/>
      <c r="S527" s="70"/>
    </row>
    <row r="528" spans="4:19" x14ac:dyDescent="0.3">
      <c r="D528" s="65"/>
      <c r="E528" s="65"/>
      <c r="F528" s="65"/>
      <c r="G528" s="65"/>
      <c r="H528" s="64"/>
      <c r="I528" s="64"/>
      <c r="J528" s="64"/>
      <c r="K528" s="64"/>
      <c r="L528" s="66"/>
      <c r="M528" s="67"/>
      <c r="N528" s="68"/>
      <c r="O528" s="68"/>
      <c r="P528" s="68"/>
      <c r="Q528" s="462"/>
      <c r="R528" s="69"/>
      <c r="S528" s="70"/>
    </row>
    <row r="529" spans="4:19" x14ac:dyDescent="0.3">
      <c r="D529" s="65"/>
      <c r="E529" s="65"/>
      <c r="F529" s="65"/>
      <c r="G529" s="65"/>
      <c r="H529" s="64"/>
      <c r="I529" s="64"/>
      <c r="J529" s="64"/>
      <c r="K529" s="64"/>
      <c r="L529" s="66"/>
      <c r="M529" s="67"/>
      <c r="N529" s="68"/>
      <c r="O529" s="68"/>
      <c r="P529" s="68"/>
      <c r="Q529" s="462"/>
      <c r="R529" s="69"/>
      <c r="S529" s="70"/>
    </row>
    <row r="530" spans="4:19" x14ac:dyDescent="0.3">
      <c r="D530" s="65"/>
      <c r="E530" s="65"/>
      <c r="F530" s="65"/>
      <c r="G530" s="65"/>
      <c r="H530" s="64"/>
      <c r="I530" s="64"/>
      <c r="J530" s="64"/>
      <c r="K530" s="64"/>
      <c r="L530" s="66"/>
      <c r="M530" s="67"/>
      <c r="N530" s="68"/>
      <c r="O530" s="68"/>
      <c r="P530" s="68"/>
      <c r="Q530" s="462"/>
      <c r="R530" s="69"/>
      <c r="S530" s="70"/>
    </row>
    <row r="531" spans="4:19" x14ac:dyDescent="0.3">
      <c r="D531" s="65"/>
      <c r="E531" s="65"/>
      <c r="F531" s="65"/>
      <c r="G531" s="65"/>
      <c r="H531" s="64"/>
      <c r="I531" s="64"/>
      <c r="J531" s="64"/>
      <c r="K531" s="64"/>
      <c r="L531" s="66"/>
      <c r="M531" s="67"/>
      <c r="N531" s="68"/>
      <c r="O531" s="68"/>
      <c r="P531" s="68"/>
      <c r="Q531" s="462"/>
      <c r="R531" s="69"/>
      <c r="S531" s="70"/>
    </row>
    <row r="532" spans="4:19" x14ac:dyDescent="0.3">
      <c r="D532" s="65"/>
      <c r="E532" s="65"/>
      <c r="F532" s="65"/>
      <c r="G532" s="65"/>
      <c r="H532" s="64"/>
      <c r="I532" s="64"/>
      <c r="J532" s="64"/>
      <c r="K532" s="64"/>
      <c r="L532" s="66"/>
      <c r="M532" s="67"/>
      <c r="N532" s="68"/>
      <c r="O532" s="68"/>
      <c r="P532" s="68"/>
      <c r="Q532" s="462"/>
      <c r="R532" s="69"/>
      <c r="S532" s="70"/>
    </row>
    <row r="533" spans="4:19" x14ac:dyDescent="0.3">
      <c r="D533" s="65"/>
      <c r="E533" s="65"/>
      <c r="F533" s="65"/>
      <c r="G533" s="65"/>
      <c r="H533" s="64"/>
      <c r="I533" s="64"/>
      <c r="J533" s="64"/>
      <c r="K533" s="64"/>
      <c r="L533" s="66"/>
      <c r="M533" s="67"/>
      <c r="N533" s="68"/>
      <c r="O533" s="68"/>
      <c r="P533" s="68"/>
      <c r="Q533" s="462"/>
      <c r="R533" s="69"/>
      <c r="S533" s="70"/>
    </row>
    <row r="534" spans="4:19" x14ac:dyDescent="0.3">
      <c r="D534" s="65"/>
      <c r="E534" s="65"/>
      <c r="F534" s="65"/>
      <c r="G534" s="65"/>
      <c r="H534" s="64"/>
      <c r="I534" s="64"/>
      <c r="J534" s="64"/>
      <c r="K534" s="64"/>
      <c r="L534" s="66"/>
      <c r="M534" s="67"/>
      <c r="N534" s="68"/>
      <c r="O534" s="68"/>
      <c r="P534" s="68"/>
      <c r="Q534" s="462"/>
      <c r="R534" s="69"/>
      <c r="S534" s="70"/>
    </row>
    <row r="535" spans="4:19" x14ac:dyDescent="0.3">
      <c r="D535" s="65"/>
      <c r="E535" s="65"/>
      <c r="F535" s="65"/>
      <c r="G535" s="65"/>
      <c r="H535" s="64"/>
      <c r="I535" s="64"/>
      <c r="J535" s="64"/>
      <c r="K535" s="64"/>
      <c r="L535" s="66"/>
      <c r="M535" s="67"/>
      <c r="N535" s="68"/>
      <c r="O535" s="68"/>
      <c r="P535" s="68"/>
      <c r="Q535" s="462"/>
      <c r="R535" s="69"/>
      <c r="S535" s="70"/>
    </row>
    <row r="536" spans="4:19" x14ac:dyDescent="0.3">
      <c r="D536" s="65"/>
      <c r="E536" s="65"/>
      <c r="F536" s="65"/>
      <c r="G536" s="65"/>
      <c r="H536" s="64"/>
      <c r="I536" s="64"/>
      <c r="J536" s="64"/>
      <c r="K536" s="64"/>
      <c r="L536" s="66"/>
      <c r="M536" s="67"/>
      <c r="N536" s="68"/>
      <c r="O536" s="68"/>
      <c r="P536" s="68"/>
      <c r="Q536" s="462"/>
      <c r="R536" s="69"/>
      <c r="S536" s="70"/>
    </row>
    <row r="537" spans="4:19" x14ac:dyDescent="0.3">
      <c r="D537" s="65"/>
      <c r="E537" s="65"/>
      <c r="F537" s="65"/>
      <c r="G537" s="65"/>
      <c r="H537" s="64"/>
      <c r="I537" s="64"/>
      <c r="J537" s="64"/>
      <c r="K537" s="64"/>
      <c r="L537" s="66"/>
      <c r="M537" s="67"/>
      <c r="N537" s="68"/>
      <c r="O537" s="68"/>
      <c r="P537" s="68"/>
      <c r="Q537" s="462"/>
      <c r="R537" s="69"/>
      <c r="S537" s="70"/>
    </row>
    <row r="538" spans="4:19" x14ac:dyDescent="0.3">
      <c r="D538" s="65"/>
      <c r="E538" s="65"/>
      <c r="F538" s="65"/>
      <c r="G538" s="65"/>
      <c r="H538" s="64"/>
      <c r="I538" s="64"/>
      <c r="J538" s="64"/>
      <c r="K538" s="64"/>
      <c r="L538" s="66"/>
      <c r="M538" s="67"/>
      <c r="N538" s="68"/>
      <c r="O538" s="68"/>
      <c r="P538" s="68"/>
      <c r="Q538" s="462"/>
      <c r="R538" s="69"/>
      <c r="S538" s="70"/>
    </row>
    <row r="539" spans="4:19" x14ac:dyDescent="0.3">
      <c r="D539" s="65"/>
      <c r="E539" s="65"/>
      <c r="F539" s="65"/>
      <c r="G539" s="65"/>
      <c r="H539" s="64"/>
      <c r="I539" s="64"/>
      <c r="J539" s="64"/>
      <c r="K539" s="64"/>
      <c r="L539" s="66"/>
      <c r="M539" s="67"/>
      <c r="N539" s="68"/>
      <c r="O539" s="68"/>
      <c r="P539" s="68"/>
      <c r="Q539" s="462"/>
      <c r="R539" s="69"/>
      <c r="S539" s="70"/>
    </row>
    <row r="540" spans="4:19" x14ac:dyDescent="0.3">
      <c r="D540" s="65"/>
      <c r="E540" s="65"/>
      <c r="F540" s="65"/>
      <c r="G540" s="65"/>
      <c r="H540" s="64"/>
      <c r="I540" s="64"/>
      <c r="J540" s="64"/>
      <c r="K540" s="64"/>
      <c r="L540" s="66"/>
      <c r="M540" s="67"/>
      <c r="N540" s="68"/>
      <c r="O540" s="68"/>
      <c r="P540" s="68"/>
      <c r="Q540" s="462"/>
      <c r="R540" s="69"/>
      <c r="S540" s="70"/>
    </row>
    <row r="541" spans="4:19" x14ac:dyDescent="0.3">
      <c r="D541" s="65"/>
      <c r="E541" s="65"/>
      <c r="F541" s="65"/>
      <c r="G541" s="65"/>
      <c r="H541" s="64"/>
      <c r="I541" s="64"/>
      <c r="J541" s="64"/>
      <c r="K541" s="64"/>
      <c r="L541" s="66"/>
      <c r="M541" s="67"/>
      <c r="N541" s="68"/>
      <c r="O541" s="68"/>
      <c r="P541" s="68"/>
      <c r="Q541" s="462"/>
      <c r="R541" s="69"/>
      <c r="S541" s="70"/>
    </row>
    <row r="542" spans="4:19" x14ac:dyDescent="0.3">
      <c r="D542" s="65"/>
      <c r="E542" s="65"/>
      <c r="F542" s="65"/>
      <c r="G542" s="65"/>
      <c r="H542" s="64"/>
      <c r="I542" s="64"/>
      <c r="J542" s="64"/>
      <c r="K542" s="64"/>
      <c r="L542" s="66"/>
      <c r="M542" s="67"/>
      <c r="N542" s="68"/>
      <c r="O542" s="68"/>
      <c r="P542" s="68"/>
      <c r="Q542" s="462"/>
      <c r="R542" s="69"/>
      <c r="S542" s="70"/>
    </row>
    <row r="543" spans="4:19" x14ac:dyDescent="0.3">
      <c r="D543" s="65"/>
      <c r="E543" s="65"/>
      <c r="F543" s="65"/>
      <c r="G543" s="65"/>
      <c r="H543" s="64"/>
      <c r="I543" s="64"/>
      <c r="J543" s="64"/>
      <c r="K543" s="64"/>
      <c r="L543" s="66"/>
      <c r="M543" s="67"/>
      <c r="N543" s="68"/>
      <c r="O543" s="68"/>
      <c r="P543" s="68"/>
      <c r="Q543" s="462"/>
      <c r="R543" s="69"/>
      <c r="S543" s="70"/>
    </row>
    <row r="544" spans="4:19" x14ac:dyDescent="0.3">
      <c r="D544" s="65"/>
      <c r="E544" s="65"/>
      <c r="F544" s="65"/>
      <c r="G544" s="65"/>
      <c r="H544" s="64"/>
      <c r="I544" s="64"/>
      <c r="J544" s="64"/>
      <c r="K544" s="64"/>
      <c r="L544" s="66"/>
      <c r="M544" s="67"/>
      <c r="N544" s="68"/>
      <c r="O544" s="68"/>
      <c r="P544" s="68"/>
      <c r="Q544" s="462"/>
      <c r="R544" s="69"/>
      <c r="S544" s="70"/>
    </row>
    <row r="545" spans="4:19" x14ac:dyDescent="0.3">
      <c r="D545" s="65"/>
      <c r="E545" s="65"/>
      <c r="F545" s="65"/>
      <c r="G545" s="65"/>
      <c r="H545" s="64"/>
      <c r="I545" s="64"/>
      <c r="J545" s="64"/>
      <c r="K545" s="64"/>
      <c r="L545" s="66"/>
      <c r="M545" s="67"/>
      <c r="N545" s="68"/>
      <c r="O545" s="68"/>
      <c r="P545" s="68"/>
      <c r="Q545" s="462"/>
      <c r="R545" s="69"/>
      <c r="S545" s="70"/>
    </row>
    <row r="546" spans="4:19" x14ac:dyDescent="0.3">
      <c r="D546" s="65"/>
      <c r="E546" s="65"/>
      <c r="F546" s="65"/>
      <c r="G546" s="65"/>
      <c r="H546" s="64"/>
      <c r="I546" s="64"/>
      <c r="J546" s="64"/>
      <c r="K546" s="64"/>
      <c r="L546" s="66"/>
      <c r="M546" s="67"/>
      <c r="N546" s="68"/>
      <c r="O546" s="68"/>
      <c r="P546" s="68"/>
      <c r="Q546" s="462"/>
      <c r="R546" s="69"/>
      <c r="S546" s="70"/>
    </row>
    <row r="547" spans="4:19" x14ac:dyDescent="0.3">
      <c r="D547" s="65"/>
      <c r="E547" s="65"/>
      <c r="F547" s="65"/>
      <c r="G547" s="65"/>
      <c r="H547" s="64"/>
      <c r="I547" s="64"/>
      <c r="J547" s="64"/>
      <c r="K547" s="64"/>
      <c r="L547" s="66"/>
      <c r="M547" s="67"/>
      <c r="N547" s="68"/>
      <c r="O547" s="68"/>
      <c r="P547" s="68"/>
      <c r="Q547" s="462"/>
      <c r="R547" s="69"/>
      <c r="S547" s="70"/>
    </row>
    <row r="548" spans="4:19" x14ac:dyDescent="0.3">
      <c r="D548" s="65"/>
      <c r="E548" s="65"/>
      <c r="F548" s="65"/>
      <c r="G548" s="65"/>
      <c r="H548" s="64"/>
      <c r="I548" s="64"/>
      <c r="J548" s="64"/>
      <c r="K548" s="64"/>
      <c r="L548" s="66"/>
      <c r="M548" s="67"/>
      <c r="N548" s="68"/>
      <c r="O548" s="68"/>
      <c r="P548" s="68"/>
      <c r="Q548" s="462"/>
      <c r="R548" s="69"/>
      <c r="S548" s="70"/>
    </row>
    <row r="549" spans="4:19" x14ac:dyDescent="0.3">
      <c r="D549" s="65"/>
      <c r="E549" s="65"/>
      <c r="F549" s="65"/>
      <c r="G549" s="65"/>
      <c r="H549" s="64"/>
      <c r="I549" s="64"/>
      <c r="J549" s="64"/>
      <c r="K549" s="64"/>
      <c r="L549" s="66"/>
      <c r="M549" s="67"/>
      <c r="N549" s="68"/>
      <c r="O549" s="68"/>
      <c r="P549" s="68"/>
      <c r="Q549" s="462"/>
      <c r="R549" s="69"/>
      <c r="S549" s="70"/>
    </row>
    <row r="550" spans="4:19" x14ac:dyDescent="0.3">
      <c r="D550" s="65"/>
      <c r="E550" s="65"/>
      <c r="F550" s="65"/>
      <c r="G550" s="65"/>
      <c r="H550" s="64"/>
      <c r="I550" s="64"/>
      <c r="J550" s="64"/>
      <c r="K550" s="64"/>
      <c r="L550" s="66"/>
      <c r="M550" s="67"/>
      <c r="N550" s="68"/>
      <c r="O550" s="68"/>
      <c r="P550" s="68"/>
      <c r="Q550" s="462"/>
      <c r="R550" s="69"/>
      <c r="S550" s="70"/>
    </row>
    <row r="551" spans="4:19" x14ac:dyDescent="0.3">
      <c r="D551" s="65"/>
      <c r="E551" s="65"/>
      <c r="F551" s="65"/>
      <c r="G551" s="65"/>
      <c r="H551" s="64"/>
      <c r="I551" s="64"/>
      <c r="J551" s="64"/>
      <c r="K551" s="64"/>
      <c r="L551" s="66"/>
      <c r="M551" s="67"/>
      <c r="N551" s="68"/>
      <c r="O551" s="68"/>
      <c r="P551" s="68"/>
      <c r="Q551" s="462"/>
      <c r="R551" s="69"/>
      <c r="S551" s="70"/>
    </row>
    <row r="552" spans="4:19" x14ac:dyDescent="0.3">
      <c r="D552" s="65"/>
      <c r="E552" s="65"/>
      <c r="F552" s="65"/>
      <c r="G552" s="65"/>
      <c r="H552" s="64"/>
      <c r="I552" s="64"/>
      <c r="J552" s="64"/>
      <c r="K552" s="64"/>
      <c r="L552" s="66"/>
      <c r="M552" s="67"/>
      <c r="N552" s="68"/>
      <c r="O552" s="68"/>
      <c r="P552" s="68"/>
      <c r="Q552" s="462"/>
      <c r="R552" s="69"/>
      <c r="S552" s="70"/>
    </row>
    <row r="553" spans="4:19" x14ac:dyDescent="0.3">
      <c r="D553" s="65"/>
      <c r="E553" s="65"/>
      <c r="F553" s="65"/>
      <c r="G553" s="65"/>
      <c r="H553" s="64"/>
      <c r="I553" s="64"/>
      <c r="J553" s="64"/>
      <c r="K553" s="64"/>
      <c r="L553" s="66"/>
      <c r="M553" s="67"/>
      <c r="N553" s="68"/>
      <c r="O553" s="68"/>
      <c r="P553" s="68"/>
      <c r="Q553" s="462"/>
      <c r="R553" s="69"/>
      <c r="S553" s="70"/>
    </row>
    <row r="554" spans="4:19" x14ac:dyDescent="0.3">
      <c r="D554" s="65"/>
      <c r="E554" s="65"/>
      <c r="F554" s="65"/>
      <c r="G554" s="65"/>
      <c r="H554" s="64"/>
      <c r="I554" s="64"/>
      <c r="J554" s="64"/>
      <c r="K554" s="64"/>
      <c r="L554" s="66"/>
      <c r="M554" s="67"/>
      <c r="N554" s="68"/>
      <c r="O554" s="68"/>
      <c r="P554" s="68"/>
      <c r="Q554" s="462"/>
      <c r="R554" s="69"/>
      <c r="S554" s="70"/>
    </row>
    <row r="555" spans="4:19" x14ac:dyDescent="0.3">
      <c r="D555" s="65"/>
      <c r="E555" s="65"/>
      <c r="F555" s="65"/>
      <c r="G555" s="65"/>
      <c r="H555" s="64"/>
      <c r="I555" s="64"/>
      <c r="J555" s="64"/>
      <c r="K555" s="64"/>
      <c r="L555" s="66"/>
      <c r="M555" s="67"/>
      <c r="N555" s="68"/>
      <c r="O555" s="68"/>
      <c r="P555" s="68"/>
      <c r="Q555" s="462"/>
      <c r="R555" s="69"/>
      <c r="S555" s="70"/>
    </row>
    <row r="556" spans="4:19" x14ac:dyDescent="0.3">
      <c r="D556" s="65"/>
      <c r="E556" s="65"/>
      <c r="F556" s="65"/>
      <c r="G556" s="65"/>
      <c r="H556" s="64"/>
      <c r="I556" s="64"/>
      <c r="J556" s="64"/>
      <c r="K556" s="64"/>
      <c r="L556" s="66"/>
      <c r="M556" s="67"/>
      <c r="N556" s="68"/>
      <c r="O556" s="68"/>
      <c r="P556" s="68"/>
      <c r="Q556" s="462"/>
      <c r="R556" s="69"/>
      <c r="S556" s="70"/>
    </row>
    <row r="557" spans="4:19" x14ac:dyDescent="0.3">
      <c r="D557" s="65"/>
      <c r="E557" s="65"/>
      <c r="F557" s="65"/>
      <c r="G557" s="65"/>
      <c r="H557" s="64"/>
      <c r="I557" s="64"/>
      <c r="J557" s="64"/>
      <c r="K557" s="64"/>
      <c r="L557" s="66"/>
      <c r="M557" s="67"/>
      <c r="N557" s="68"/>
      <c r="O557" s="68"/>
      <c r="P557" s="68"/>
      <c r="Q557" s="462"/>
      <c r="R557" s="69"/>
      <c r="S557" s="70"/>
    </row>
    <row r="558" spans="4:19" x14ac:dyDescent="0.3">
      <c r="D558" s="65"/>
      <c r="E558" s="65"/>
      <c r="F558" s="65"/>
      <c r="G558" s="65"/>
      <c r="H558" s="64"/>
      <c r="I558" s="64"/>
      <c r="J558" s="64"/>
      <c r="K558" s="64"/>
      <c r="L558" s="66"/>
      <c r="M558" s="67"/>
      <c r="N558" s="68"/>
      <c r="O558" s="68"/>
      <c r="P558" s="68"/>
      <c r="Q558" s="462"/>
      <c r="R558" s="69"/>
      <c r="S558" s="70"/>
    </row>
    <row r="559" spans="4:19" x14ac:dyDescent="0.3">
      <c r="D559" s="65"/>
      <c r="E559" s="65"/>
      <c r="F559" s="65"/>
      <c r="G559" s="65"/>
      <c r="H559" s="64"/>
      <c r="I559" s="64"/>
      <c r="J559" s="64"/>
      <c r="K559" s="64"/>
      <c r="L559" s="66"/>
      <c r="M559" s="67"/>
      <c r="N559" s="68"/>
      <c r="O559" s="68"/>
      <c r="P559" s="68"/>
      <c r="Q559" s="462"/>
      <c r="R559" s="69"/>
      <c r="S559" s="70"/>
    </row>
    <row r="560" spans="4:19" x14ac:dyDescent="0.3">
      <c r="D560" s="65"/>
      <c r="E560" s="65"/>
      <c r="F560" s="65"/>
      <c r="G560" s="65"/>
      <c r="H560" s="64"/>
      <c r="I560" s="64"/>
      <c r="J560" s="64"/>
      <c r="K560" s="64"/>
      <c r="L560" s="66"/>
      <c r="M560" s="67"/>
      <c r="N560" s="68"/>
      <c r="O560" s="68"/>
      <c r="P560" s="68"/>
      <c r="Q560" s="462"/>
      <c r="R560" s="69"/>
      <c r="S560" s="70"/>
    </row>
    <row r="561" spans="4:19" x14ac:dyDescent="0.3">
      <c r="D561" s="65"/>
      <c r="E561" s="65"/>
      <c r="F561" s="65"/>
      <c r="G561" s="65"/>
      <c r="H561" s="64"/>
      <c r="I561" s="64"/>
      <c r="J561" s="64"/>
      <c r="K561" s="64"/>
      <c r="L561" s="66"/>
      <c r="M561" s="67"/>
      <c r="N561" s="68"/>
      <c r="O561" s="68"/>
      <c r="P561" s="68"/>
      <c r="Q561" s="462"/>
      <c r="R561" s="69"/>
      <c r="S561" s="70"/>
    </row>
    <row r="562" spans="4:19" x14ac:dyDescent="0.3">
      <c r="D562" s="65"/>
      <c r="E562" s="65"/>
      <c r="F562" s="65"/>
      <c r="G562" s="65"/>
      <c r="H562" s="64"/>
      <c r="I562" s="64"/>
      <c r="J562" s="64"/>
      <c r="K562" s="64"/>
      <c r="L562" s="66"/>
      <c r="M562" s="67"/>
      <c r="N562" s="68"/>
      <c r="O562" s="68"/>
      <c r="P562" s="68"/>
      <c r="Q562" s="462"/>
      <c r="R562" s="69"/>
      <c r="S562" s="70"/>
    </row>
    <row r="563" spans="4:19" x14ac:dyDescent="0.3">
      <c r="D563" s="65"/>
      <c r="E563" s="65"/>
      <c r="F563" s="65"/>
      <c r="G563" s="65"/>
      <c r="H563" s="64"/>
      <c r="I563" s="64"/>
      <c r="J563" s="64"/>
      <c r="K563" s="64"/>
      <c r="L563" s="66"/>
      <c r="M563" s="67"/>
      <c r="N563" s="68"/>
      <c r="O563" s="68"/>
      <c r="P563" s="68"/>
      <c r="Q563" s="462"/>
      <c r="R563" s="69"/>
      <c r="S563" s="70"/>
    </row>
    <row r="564" spans="4:19" x14ac:dyDescent="0.3">
      <c r="D564" s="65"/>
      <c r="E564" s="65"/>
      <c r="F564" s="65"/>
      <c r="G564" s="65"/>
      <c r="H564" s="64"/>
      <c r="I564" s="64"/>
      <c r="J564" s="64"/>
      <c r="K564" s="64"/>
      <c r="L564" s="66"/>
      <c r="M564" s="67"/>
      <c r="N564" s="68"/>
      <c r="O564" s="68"/>
      <c r="P564" s="68"/>
      <c r="Q564" s="462"/>
      <c r="R564" s="69"/>
      <c r="S564" s="70"/>
    </row>
    <row r="565" spans="4:19" x14ac:dyDescent="0.3">
      <c r="D565" s="65"/>
      <c r="E565" s="65"/>
      <c r="F565" s="65"/>
      <c r="G565" s="65"/>
      <c r="H565" s="64"/>
      <c r="I565" s="64"/>
      <c r="J565" s="64"/>
      <c r="K565" s="64"/>
      <c r="L565" s="66"/>
      <c r="M565" s="67"/>
      <c r="N565" s="68"/>
      <c r="O565" s="68"/>
      <c r="P565" s="68"/>
      <c r="Q565" s="462"/>
      <c r="R565" s="69"/>
      <c r="S565" s="70"/>
    </row>
    <row r="566" spans="4:19" x14ac:dyDescent="0.3">
      <c r="D566" s="65"/>
      <c r="E566" s="65"/>
      <c r="F566" s="65"/>
      <c r="G566" s="65"/>
      <c r="H566" s="64"/>
      <c r="I566" s="64"/>
      <c r="J566" s="64"/>
      <c r="K566" s="64"/>
      <c r="L566" s="66"/>
      <c r="M566" s="67"/>
      <c r="N566" s="68"/>
      <c r="O566" s="68"/>
      <c r="P566" s="68"/>
      <c r="Q566" s="462"/>
      <c r="R566" s="69"/>
      <c r="S566" s="70"/>
    </row>
    <row r="567" spans="4:19" x14ac:dyDescent="0.3">
      <c r="D567" s="65"/>
      <c r="E567" s="65"/>
      <c r="F567" s="65"/>
      <c r="G567" s="65"/>
      <c r="H567" s="64"/>
      <c r="I567" s="64"/>
      <c r="J567" s="64"/>
      <c r="K567" s="64"/>
      <c r="L567" s="66"/>
      <c r="M567" s="67"/>
      <c r="N567" s="68"/>
      <c r="O567" s="68"/>
      <c r="P567" s="68"/>
      <c r="Q567" s="462"/>
      <c r="R567" s="69"/>
      <c r="S567" s="70"/>
    </row>
    <row r="568" spans="4:19" x14ac:dyDescent="0.3">
      <c r="D568" s="65"/>
      <c r="E568" s="65"/>
      <c r="F568" s="65"/>
      <c r="G568" s="65"/>
      <c r="H568" s="64"/>
      <c r="I568" s="64"/>
      <c r="J568" s="64"/>
      <c r="K568" s="64"/>
      <c r="L568" s="66"/>
      <c r="M568" s="67"/>
      <c r="N568" s="68"/>
      <c r="O568" s="68"/>
      <c r="P568" s="68"/>
      <c r="Q568" s="462"/>
      <c r="R568" s="69"/>
      <c r="S568" s="70"/>
    </row>
    <row r="569" spans="4:19" x14ac:dyDescent="0.3">
      <c r="D569" s="65"/>
      <c r="E569" s="65"/>
      <c r="F569" s="65"/>
      <c r="G569" s="65"/>
      <c r="H569" s="64"/>
      <c r="I569" s="64"/>
      <c r="J569" s="64"/>
      <c r="K569" s="64"/>
      <c r="L569" s="66"/>
      <c r="M569" s="67"/>
      <c r="N569" s="68"/>
      <c r="O569" s="68"/>
      <c r="P569" s="68"/>
      <c r="Q569" s="462"/>
      <c r="R569" s="69"/>
      <c r="S569" s="70"/>
    </row>
    <row r="570" spans="4:19" x14ac:dyDescent="0.3">
      <c r="D570" s="65"/>
      <c r="E570" s="65"/>
      <c r="F570" s="65"/>
      <c r="G570" s="65"/>
      <c r="H570" s="64"/>
      <c r="I570" s="64"/>
      <c r="J570" s="64"/>
      <c r="K570" s="64"/>
      <c r="L570" s="66"/>
      <c r="M570" s="67"/>
      <c r="N570" s="68"/>
      <c r="O570" s="68"/>
      <c r="P570" s="68"/>
      <c r="Q570" s="462"/>
      <c r="R570" s="69"/>
      <c r="S570" s="70"/>
    </row>
    <row r="571" spans="4:19" x14ac:dyDescent="0.3">
      <c r="D571" s="65"/>
      <c r="E571" s="65"/>
      <c r="F571" s="65"/>
      <c r="G571" s="65"/>
      <c r="H571" s="64"/>
      <c r="I571" s="64"/>
      <c r="J571" s="64"/>
      <c r="K571" s="64"/>
      <c r="L571" s="66"/>
      <c r="M571" s="67"/>
      <c r="N571" s="68"/>
      <c r="O571" s="68"/>
      <c r="P571" s="68"/>
      <c r="Q571" s="462"/>
      <c r="R571" s="69"/>
      <c r="S571" s="70"/>
    </row>
    <row r="572" spans="4:19" x14ac:dyDescent="0.3">
      <c r="D572" s="65"/>
      <c r="E572" s="65"/>
      <c r="F572" s="65"/>
      <c r="G572" s="65"/>
      <c r="H572" s="64"/>
      <c r="I572" s="64"/>
      <c r="J572" s="64"/>
      <c r="K572" s="64"/>
      <c r="L572" s="66"/>
      <c r="M572" s="67"/>
      <c r="N572" s="68"/>
      <c r="O572" s="68"/>
      <c r="P572" s="68"/>
      <c r="Q572" s="462"/>
      <c r="R572" s="69"/>
      <c r="S572" s="70"/>
    </row>
    <row r="573" spans="4:19" x14ac:dyDescent="0.3">
      <c r="D573" s="65"/>
      <c r="E573" s="65"/>
      <c r="F573" s="65"/>
      <c r="G573" s="65"/>
      <c r="H573" s="64"/>
      <c r="I573" s="64"/>
      <c r="J573" s="64"/>
      <c r="K573" s="64"/>
      <c r="L573" s="66"/>
      <c r="M573" s="67"/>
      <c r="N573" s="68"/>
      <c r="O573" s="68"/>
      <c r="P573" s="68"/>
      <c r="Q573" s="462"/>
      <c r="R573" s="69"/>
      <c r="S573" s="70"/>
    </row>
    <row r="574" spans="4:19" x14ac:dyDescent="0.3">
      <c r="D574" s="65"/>
      <c r="E574" s="65"/>
      <c r="F574" s="65"/>
      <c r="G574" s="65"/>
      <c r="H574" s="64"/>
      <c r="I574" s="64"/>
      <c r="J574" s="64"/>
      <c r="K574" s="64"/>
      <c r="L574" s="66"/>
      <c r="M574" s="67"/>
      <c r="N574" s="68"/>
      <c r="O574" s="68"/>
      <c r="P574" s="68"/>
      <c r="Q574" s="462"/>
      <c r="R574" s="69"/>
      <c r="S574" s="70"/>
    </row>
    <row r="575" spans="4:19" x14ac:dyDescent="0.3">
      <c r="D575" s="65"/>
      <c r="E575" s="65"/>
      <c r="F575" s="65"/>
      <c r="G575" s="65"/>
      <c r="H575" s="64"/>
      <c r="I575" s="64"/>
      <c r="J575" s="64"/>
      <c r="K575" s="64"/>
      <c r="L575" s="66"/>
      <c r="M575" s="67"/>
      <c r="N575" s="68"/>
      <c r="O575" s="68"/>
      <c r="P575" s="68"/>
      <c r="Q575" s="462"/>
      <c r="R575" s="69"/>
      <c r="S575" s="70"/>
    </row>
    <row r="576" spans="4:19" x14ac:dyDescent="0.3">
      <c r="D576" s="65"/>
      <c r="E576" s="65"/>
      <c r="F576" s="65"/>
      <c r="G576" s="65"/>
      <c r="H576" s="64"/>
      <c r="I576" s="64"/>
      <c r="J576" s="64"/>
      <c r="K576" s="64"/>
      <c r="L576" s="66"/>
      <c r="M576" s="67"/>
      <c r="N576" s="68"/>
      <c r="O576" s="68"/>
      <c r="P576" s="68"/>
      <c r="Q576" s="462"/>
      <c r="R576" s="69"/>
      <c r="S576" s="70"/>
    </row>
    <row r="577" spans="4:19" x14ac:dyDescent="0.3">
      <c r="D577" s="65"/>
      <c r="E577" s="65"/>
      <c r="F577" s="65"/>
      <c r="G577" s="65"/>
      <c r="H577" s="64"/>
      <c r="I577" s="64"/>
      <c r="J577" s="64"/>
      <c r="K577" s="64"/>
      <c r="L577" s="66"/>
      <c r="M577" s="67"/>
      <c r="N577" s="68"/>
      <c r="O577" s="68"/>
      <c r="P577" s="68"/>
      <c r="Q577" s="462"/>
      <c r="R577" s="69"/>
      <c r="S577" s="70"/>
    </row>
    <row r="578" spans="4:19" x14ac:dyDescent="0.3">
      <c r="D578" s="65"/>
      <c r="E578" s="65"/>
      <c r="F578" s="65"/>
      <c r="G578" s="65"/>
      <c r="H578" s="64"/>
      <c r="I578" s="64"/>
      <c r="J578" s="64"/>
      <c r="K578" s="64"/>
      <c r="L578" s="66"/>
      <c r="M578" s="67"/>
      <c r="N578" s="68"/>
      <c r="O578" s="68"/>
      <c r="P578" s="68"/>
      <c r="Q578" s="462"/>
      <c r="R578" s="69"/>
      <c r="S578" s="70"/>
    </row>
    <row r="579" spans="4:19" x14ac:dyDescent="0.3">
      <c r="D579" s="65"/>
      <c r="E579" s="65"/>
      <c r="F579" s="65"/>
      <c r="G579" s="65"/>
      <c r="H579" s="64"/>
      <c r="I579" s="64"/>
      <c r="J579" s="64"/>
      <c r="K579" s="64"/>
      <c r="L579" s="66"/>
      <c r="M579" s="67"/>
      <c r="N579" s="68"/>
      <c r="O579" s="68"/>
      <c r="P579" s="68"/>
      <c r="Q579" s="462"/>
      <c r="R579" s="69"/>
      <c r="S579" s="70"/>
    </row>
    <row r="580" spans="4:19" x14ac:dyDescent="0.3">
      <c r="D580" s="65"/>
      <c r="E580" s="65"/>
      <c r="F580" s="65"/>
      <c r="G580" s="65"/>
      <c r="H580" s="64"/>
      <c r="I580" s="64"/>
      <c r="J580" s="64"/>
      <c r="K580" s="64"/>
      <c r="L580" s="66"/>
      <c r="M580" s="67"/>
      <c r="N580" s="68"/>
      <c r="O580" s="68"/>
      <c r="P580" s="68"/>
      <c r="Q580" s="462"/>
      <c r="R580" s="69"/>
      <c r="S580" s="70"/>
    </row>
    <row r="581" spans="4:19" x14ac:dyDescent="0.3">
      <c r="D581" s="65"/>
      <c r="E581" s="65"/>
      <c r="F581" s="65"/>
      <c r="G581" s="65"/>
      <c r="H581" s="64"/>
      <c r="I581" s="64"/>
      <c r="J581" s="64"/>
      <c r="K581" s="64"/>
      <c r="L581" s="66"/>
      <c r="M581" s="67"/>
      <c r="N581" s="68"/>
      <c r="O581" s="68"/>
      <c r="P581" s="68"/>
      <c r="Q581" s="462"/>
      <c r="R581" s="69"/>
      <c r="S581" s="70"/>
    </row>
    <row r="582" spans="4:19" x14ac:dyDescent="0.3">
      <c r="D582" s="65"/>
      <c r="E582" s="65"/>
      <c r="F582" s="65"/>
      <c r="G582" s="65"/>
      <c r="H582" s="64"/>
      <c r="I582" s="64"/>
      <c r="J582" s="64"/>
      <c r="K582" s="64"/>
      <c r="L582" s="66"/>
      <c r="M582" s="67"/>
      <c r="N582" s="68"/>
      <c r="O582" s="68"/>
      <c r="P582" s="68"/>
      <c r="Q582" s="462"/>
      <c r="R582" s="69"/>
      <c r="S582" s="70"/>
    </row>
    <row r="583" spans="4:19" x14ac:dyDescent="0.3">
      <c r="D583" s="65"/>
      <c r="E583" s="65"/>
      <c r="F583" s="65"/>
      <c r="G583" s="65"/>
      <c r="H583" s="64"/>
      <c r="I583" s="64"/>
      <c r="J583" s="64"/>
      <c r="K583" s="64"/>
      <c r="L583" s="66"/>
      <c r="M583" s="67"/>
      <c r="N583" s="68"/>
      <c r="O583" s="68"/>
      <c r="P583" s="68"/>
      <c r="Q583" s="462"/>
      <c r="R583" s="69"/>
      <c r="S583" s="70"/>
    </row>
    <row r="584" spans="4:19" x14ac:dyDescent="0.3">
      <c r="D584" s="65"/>
      <c r="E584" s="65"/>
      <c r="F584" s="65"/>
      <c r="G584" s="65"/>
      <c r="H584" s="64"/>
      <c r="I584" s="64"/>
      <c r="J584" s="64"/>
      <c r="K584" s="64"/>
      <c r="L584" s="66"/>
      <c r="M584" s="67"/>
      <c r="N584" s="68"/>
      <c r="O584" s="68"/>
      <c r="P584" s="68"/>
      <c r="Q584" s="462"/>
      <c r="R584" s="69"/>
      <c r="S584" s="70"/>
    </row>
    <row r="585" spans="4:19" x14ac:dyDescent="0.3">
      <c r="D585" s="65"/>
      <c r="E585" s="65"/>
      <c r="F585" s="65"/>
      <c r="G585" s="65"/>
      <c r="H585" s="64"/>
      <c r="I585" s="64"/>
      <c r="J585" s="64"/>
      <c r="K585" s="64"/>
      <c r="L585" s="66"/>
      <c r="M585" s="67"/>
      <c r="N585" s="68"/>
      <c r="O585" s="68"/>
      <c r="P585" s="68"/>
      <c r="Q585" s="462"/>
      <c r="R585" s="69"/>
      <c r="S585" s="70"/>
    </row>
    <row r="586" spans="4:19" x14ac:dyDescent="0.3">
      <c r="D586" s="65"/>
      <c r="E586" s="65"/>
      <c r="F586" s="65"/>
      <c r="G586" s="65"/>
      <c r="H586" s="64"/>
      <c r="I586" s="64"/>
      <c r="J586" s="64"/>
      <c r="K586" s="64"/>
      <c r="L586" s="66"/>
      <c r="M586" s="67"/>
      <c r="N586" s="68"/>
      <c r="O586" s="68"/>
      <c r="P586" s="68"/>
      <c r="Q586" s="462"/>
      <c r="R586" s="69"/>
      <c r="S586" s="70"/>
    </row>
    <row r="587" spans="4:19" x14ac:dyDescent="0.3">
      <c r="D587" s="65"/>
      <c r="E587" s="65"/>
      <c r="F587" s="65"/>
      <c r="G587" s="65"/>
      <c r="H587" s="64"/>
      <c r="I587" s="64"/>
      <c r="J587" s="64"/>
      <c r="K587" s="64"/>
      <c r="L587" s="66"/>
      <c r="M587" s="67"/>
      <c r="N587" s="68"/>
      <c r="O587" s="68"/>
      <c r="P587" s="68"/>
      <c r="Q587" s="462"/>
      <c r="R587" s="69"/>
      <c r="S587" s="70"/>
    </row>
    <row r="588" spans="4:19" x14ac:dyDescent="0.3">
      <c r="D588" s="65"/>
      <c r="E588" s="65"/>
      <c r="F588" s="65"/>
      <c r="G588" s="65"/>
      <c r="H588" s="64"/>
      <c r="I588" s="64"/>
      <c r="J588" s="64"/>
      <c r="K588" s="64"/>
      <c r="L588" s="66"/>
      <c r="M588" s="67"/>
      <c r="N588" s="68"/>
      <c r="O588" s="68"/>
      <c r="P588" s="68"/>
      <c r="Q588" s="462"/>
      <c r="R588" s="69"/>
      <c r="S588" s="70"/>
    </row>
    <row r="589" spans="4:19" x14ac:dyDescent="0.3">
      <c r="D589" s="65"/>
      <c r="E589" s="65"/>
      <c r="F589" s="65"/>
      <c r="G589" s="65"/>
      <c r="H589" s="64"/>
      <c r="I589" s="64"/>
      <c r="J589" s="64"/>
      <c r="K589" s="64"/>
      <c r="L589" s="66"/>
      <c r="M589" s="67"/>
      <c r="N589" s="68"/>
      <c r="O589" s="68"/>
      <c r="P589" s="68"/>
      <c r="Q589" s="462"/>
      <c r="R589" s="69"/>
      <c r="S589" s="70"/>
    </row>
    <row r="590" spans="4:19" x14ac:dyDescent="0.3">
      <c r="D590" s="65"/>
      <c r="E590" s="65"/>
      <c r="F590" s="65"/>
      <c r="G590" s="65"/>
      <c r="H590" s="64"/>
      <c r="I590" s="64"/>
      <c r="J590" s="64"/>
      <c r="K590" s="64"/>
      <c r="L590" s="66"/>
      <c r="M590" s="67"/>
      <c r="N590" s="68"/>
      <c r="O590" s="68"/>
      <c r="P590" s="68"/>
      <c r="Q590" s="462"/>
      <c r="R590" s="69"/>
      <c r="S590" s="70"/>
    </row>
    <row r="591" spans="4:19" x14ac:dyDescent="0.3">
      <c r="D591" s="65"/>
      <c r="E591" s="65"/>
      <c r="F591" s="65"/>
      <c r="G591" s="65"/>
      <c r="H591" s="64"/>
      <c r="I591" s="64"/>
      <c r="J591" s="64"/>
      <c r="K591" s="64"/>
      <c r="L591" s="66"/>
      <c r="M591" s="67"/>
      <c r="N591" s="68"/>
      <c r="O591" s="68"/>
      <c r="P591" s="68"/>
      <c r="Q591" s="462"/>
      <c r="R591" s="69"/>
      <c r="S591" s="70"/>
    </row>
    <row r="592" spans="4:19" x14ac:dyDescent="0.3">
      <c r="D592" s="65"/>
      <c r="E592" s="65"/>
      <c r="F592" s="65"/>
      <c r="G592" s="65"/>
      <c r="H592" s="64"/>
      <c r="I592" s="64"/>
      <c r="J592" s="64"/>
      <c r="K592" s="64"/>
      <c r="L592" s="66"/>
      <c r="M592" s="67"/>
      <c r="N592" s="68"/>
      <c r="O592" s="68"/>
      <c r="P592" s="68"/>
      <c r="Q592" s="462"/>
      <c r="R592" s="69"/>
      <c r="S592" s="70"/>
    </row>
    <row r="593" spans="4:19" x14ac:dyDescent="0.3">
      <c r="D593" s="65"/>
      <c r="E593" s="65"/>
      <c r="F593" s="65"/>
      <c r="G593" s="65"/>
      <c r="H593" s="64"/>
      <c r="I593" s="64"/>
      <c r="J593" s="64"/>
      <c r="K593" s="64"/>
      <c r="L593" s="66"/>
      <c r="M593" s="67"/>
      <c r="N593" s="68"/>
      <c r="O593" s="68"/>
      <c r="P593" s="68"/>
      <c r="Q593" s="462"/>
      <c r="R593" s="69"/>
      <c r="S593" s="70"/>
    </row>
    <row r="594" spans="4:19" x14ac:dyDescent="0.3">
      <c r="D594" s="65"/>
      <c r="E594" s="65"/>
      <c r="F594" s="65"/>
      <c r="G594" s="65"/>
      <c r="H594" s="64"/>
      <c r="I594" s="64"/>
      <c r="J594" s="64"/>
      <c r="K594" s="64"/>
      <c r="L594" s="66"/>
      <c r="M594" s="67"/>
      <c r="N594" s="68"/>
      <c r="O594" s="68"/>
      <c r="P594" s="68"/>
      <c r="Q594" s="462"/>
      <c r="R594" s="69"/>
      <c r="S594" s="70"/>
    </row>
    <row r="595" spans="4:19" x14ac:dyDescent="0.3">
      <c r="D595" s="65"/>
      <c r="E595" s="65"/>
      <c r="F595" s="65"/>
      <c r="G595" s="65"/>
      <c r="H595" s="64"/>
      <c r="I595" s="64"/>
      <c r="J595" s="64"/>
      <c r="K595" s="64"/>
      <c r="L595" s="66"/>
      <c r="M595" s="67"/>
      <c r="N595" s="68"/>
      <c r="O595" s="68"/>
      <c r="P595" s="68"/>
      <c r="Q595" s="462"/>
      <c r="R595" s="69"/>
      <c r="S595" s="70"/>
    </row>
    <row r="596" spans="4:19" x14ac:dyDescent="0.3">
      <c r="D596" s="65"/>
      <c r="E596" s="65"/>
      <c r="F596" s="65"/>
      <c r="G596" s="65"/>
      <c r="H596" s="64"/>
      <c r="I596" s="64"/>
      <c r="J596" s="64"/>
      <c r="K596" s="64"/>
      <c r="L596" s="66"/>
      <c r="M596" s="67"/>
      <c r="N596" s="68"/>
      <c r="O596" s="68"/>
      <c r="P596" s="68"/>
      <c r="Q596" s="462"/>
      <c r="R596" s="69"/>
      <c r="S596" s="70"/>
    </row>
    <row r="597" spans="4:19" x14ac:dyDescent="0.3">
      <c r="D597" s="65"/>
      <c r="E597" s="65"/>
      <c r="F597" s="65"/>
      <c r="G597" s="65"/>
      <c r="H597" s="64"/>
      <c r="I597" s="64"/>
      <c r="J597" s="64"/>
      <c r="K597" s="64"/>
      <c r="L597" s="66"/>
      <c r="M597" s="67"/>
      <c r="N597" s="68"/>
      <c r="O597" s="68"/>
      <c r="P597" s="68"/>
      <c r="Q597" s="462"/>
      <c r="R597" s="69"/>
      <c r="S597" s="70"/>
    </row>
    <row r="598" spans="4:19" x14ac:dyDescent="0.3">
      <c r="D598" s="65"/>
      <c r="E598" s="65"/>
      <c r="F598" s="65"/>
      <c r="G598" s="65"/>
      <c r="H598" s="64"/>
      <c r="I598" s="64"/>
      <c r="J598" s="64"/>
      <c r="K598" s="64"/>
      <c r="L598" s="66"/>
      <c r="M598" s="67"/>
      <c r="N598" s="68"/>
      <c r="O598" s="68"/>
      <c r="P598" s="68"/>
      <c r="Q598" s="462"/>
      <c r="R598" s="69"/>
      <c r="S598" s="70"/>
    </row>
    <row r="599" spans="4:19" x14ac:dyDescent="0.3">
      <c r="D599" s="65"/>
      <c r="E599" s="65"/>
      <c r="F599" s="65"/>
      <c r="G599" s="65"/>
      <c r="H599" s="64"/>
      <c r="I599" s="64"/>
      <c r="J599" s="64"/>
      <c r="K599" s="64"/>
      <c r="L599" s="66"/>
      <c r="M599" s="67"/>
      <c r="N599" s="68"/>
      <c r="O599" s="68"/>
      <c r="P599" s="68"/>
      <c r="Q599" s="462"/>
      <c r="R599" s="69"/>
      <c r="S599" s="70"/>
    </row>
    <row r="600" spans="4:19" x14ac:dyDescent="0.3">
      <c r="D600" s="65"/>
      <c r="E600" s="65"/>
      <c r="F600" s="65"/>
      <c r="G600" s="65"/>
      <c r="H600" s="64"/>
      <c r="I600" s="64"/>
      <c r="J600" s="64"/>
      <c r="K600" s="64"/>
      <c r="L600" s="66"/>
      <c r="M600" s="67"/>
      <c r="N600" s="68"/>
      <c r="O600" s="68"/>
      <c r="P600" s="68"/>
      <c r="Q600" s="462"/>
      <c r="R600" s="69"/>
      <c r="S600" s="70"/>
    </row>
    <row r="601" spans="4:19" x14ac:dyDescent="0.3">
      <c r="D601" s="65"/>
      <c r="E601" s="65"/>
      <c r="F601" s="65"/>
      <c r="G601" s="65"/>
      <c r="H601" s="64"/>
      <c r="I601" s="64"/>
      <c r="J601" s="64"/>
      <c r="K601" s="64"/>
      <c r="L601" s="66"/>
      <c r="M601" s="67"/>
      <c r="N601" s="68"/>
      <c r="O601" s="68"/>
      <c r="P601" s="68"/>
      <c r="Q601" s="462"/>
      <c r="R601" s="69"/>
      <c r="S601" s="70"/>
    </row>
    <row r="602" spans="4:19" x14ac:dyDescent="0.3">
      <c r="D602" s="65"/>
      <c r="E602" s="65"/>
      <c r="F602" s="65"/>
      <c r="G602" s="65"/>
      <c r="H602" s="64"/>
      <c r="I602" s="64"/>
      <c r="J602" s="64"/>
      <c r="K602" s="64"/>
      <c r="L602" s="66"/>
      <c r="M602" s="67"/>
      <c r="N602" s="68"/>
      <c r="O602" s="68"/>
      <c r="P602" s="68"/>
      <c r="Q602" s="462"/>
      <c r="R602" s="69"/>
      <c r="S602" s="70"/>
    </row>
    <row r="603" spans="4:19" x14ac:dyDescent="0.3">
      <c r="D603" s="65"/>
      <c r="E603" s="65"/>
      <c r="F603" s="65"/>
      <c r="G603" s="65"/>
      <c r="H603" s="64"/>
      <c r="I603" s="64"/>
      <c r="J603" s="64"/>
      <c r="K603" s="64"/>
      <c r="L603" s="66"/>
      <c r="M603" s="67"/>
      <c r="N603" s="68"/>
      <c r="O603" s="68"/>
      <c r="P603" s="68"/>
      <c r="Q603" s="462"/>
      <c r="R603" s="69"/>
      <c r="S603" s="70"/>
    </row>
    <row r="604" spans="4:19" x14ac:dyDescent="0.3">
      <c r="D604" s="65"/>
      <c r="E604" s="65"/>
      <c r="F604" s="65"/>
      <c r="G604" s="65"/>
      <c r="H604" s="64"/>
      <c r="I604" s="64"/>
      <c r="J604" s="64"/>
      <c r="K604" s="64"/>
      <c r="L604" s="66"/>
      <c r="M604" s="67"/>
      <c r="N604" s="68"/>
      <c r="O604" s="68"/>
      <c r="P604" s="68"/>
      <c r="Q604" s="462"/>
      <c r="R604" s="69"/>
      <c r="S604" s="70"/>
    </row>
    <row r="605" spans="4:19" x14ac:dyDescent="0.3">
      <c r="D605" s="65"/>
      <c r="E605" s="65"/>
      <c r="F605" s="65"/>
      <c r="G605" s="65"/>
      <c r="H605" s="64"/>
      <c r="I605" s="64"/>
      <c r="J605" s="64"/>
      <c r="K605" s="64"/>
      <c r="L605" s="66"/>
      <c r="M605" s="67"/>
      <c r="N605" s="68"/>
      <c r="O605" s="68"/>
      <c r="P605" s="68"/>
      <c r="Q605" s="462"/>
      <c r="R605" s="69"/>
      <c r="S605" s="70"/>
    </row>
    <row r="606" spans="4:19" x14ac:dyDescent="0.3">
      <c r="D606" s="65"/>
      <c r="E606" s="65"/>
      <c r="F606" s="65"/>
      <c r="G606" s="65"/>
      <c r="H606" s="64"/>
      <c r="I606" s="64"/>
      <c r="J606" s="64"/>
      <c r="K606" s="64"/>
      <c r="L606" s="66"/>
      <c r="M606" s="67"/>
      <c r="N606" s="68"/>
      <c r="O606" s="68"/>
      <c r="P606" s="68"/>
      <c r="Q606" s="462"/>
      <c r="R606" s="69"/>
      <c r="S606" s="70"/>
    </row>
    <row r="607" spans="4:19" x14ac:dyDescent="0.3">
      <c r="D607" s="65"/>
      <c r="E607" s="65"/>
      <c r="F607" s="65"/>
      <c r="G607" s="65"/>
      <c r="H607" s="64"/>
      <c r="I607" s="64"/>
      <c r="J607" s="64"/>
      <c r="K607" s="64"/>
      <c r="L607" s="66"/>
      <c r="M607" s="67"/>
      <c r="N607" s="68"/>
      <c r="O607" s="68"/>
      <c r="P607" s="68"/>
      <c r="Q607" s="462"/>
      <c r="R607" s="69"/>
      <c r="S607" s="70"/>
    </row>
    <row r="608" spans="4:19" x14ac:dyDescent="0.3">
      <c r="D608" s="65"/>
      <c r="E608" s="65"/>
      <c r="F608" s="65"/>
      <c r="G608" s="65"/>
      <c r="H608" s="64"/>
      <c r="I608" s="64"/>
      <c r="J608" s="64"/>
      <c r="K608" s="64"/>
      <c r="L608" s="66"/>
      <c r="M608" s="67"/>
      <c r="N608" s="68"/>
      <c r="O608" s="68"/>
      <c r="P608" s="68"/>
      <c r="Q608" s="462"/>
      <c r="R608" s="69"/>
      <c r="S608" s="70"/>
    </row>
    <row r="609" spans="4:19" x14ac:dyDescent="0.3">
      <c r="D609" s="65"/>
      <c r="E609" s="65"/>
      <c r="F609" s="65"/>
      <c r="G609" s="65"/>
      <c r="H609" s="64"/>
      <c r="I609" s="64"/>
      <c r="J609" s="64"/>
      <c r="K609" s="64"/>
      <c r="L609" s="66"/>
      <c r="M609" s="67"/>
      <c r="N609" s="68"/>
      <c r="O609" s="68"/>
      <c r="P609" s="68"/>
      <c r="Q609" s="462"/>
      <c r="R609" s="69"/>
      <c r="S609" s="70"/>
    </row>
    <row r="610" spans="4:19" x14ac:dyDescent="0.3">
      <c r="D610" s="65"/>
      <c r="E610" s="65"/>
      <c r="F610" s="65"/>
      <c r="G610" s="65"/>
      <c r="H610" s="64"/>
      <c r="I610" s="64"/>
      <c r="J610" s="64"/>
      <c r="K610" s="64"/>
      <c r="L610" s="66"/>
      <c r="M610" s="67"/>
      <c r="N610" s="68"/>
      <c r="O610" s="68"/>
      <c r="P610" s="68"/>
      <c r="Q610" s="462"/>
      <c r="R610" s="69"/>
      <c r="S610" s="70"/>
    </row>
    <row r="611" spans="4:19" x14ac:dyDescent="0.3">
      <c r="D611" s="65"/>
      <c r="E611" s="65"/>
      <c r="F611" s="65"/>
      <c r="G611" s="65"/>
      <c r="H611" s="64"/>
      <c r="I611" s="64"/>
      <c r="J611" s="64"/>
      <c r="K611" s="64"/>
      <c r="L611" s="66"/>
      <c r="M611" s="67"/>
      <c r="N611" s="68"/>
      <c r="O611" s="68"/>
      <c r="P611" s="68"/>
      <c r="Q611" s="462"/>
      <c r="R611" s="69"/>
      <c r="S611" s="70"/>
    </row>
    <row r="612" spans="4:19" x14ac:dyDescent="0.3">
      <c r="D612" s="65"/>
      <c r="E612" s="65"/>
      <c r="F612" s="65"/>
      <c r="G612" s="65"/>
      <c r="H612" s="64"/>
      <c r="I612" s="64"/>
      <c r="J612" s="64"/>
      <c r="K612" s="64"/>
      <c r="L612" s="66"/>
      <c r="M612" s="67"/>
      <c r="N612" s="68"/>
      <c r="O612" s="68"/>
      <c r="P612" s="68"/>
      <c r="Q612" s="462"/>
      <c r="R612" s="69"/>
      <c r="S612" s="70"/>
    </row>
    <row r="613" spans="4:19" x14ac:dyDescent="0.3">
      <c r="D613" s="65"/>
      <c r="E613" s="65"/>
      <c r="F613" s="65"/>
      <c r="G613" s="65"/>
      <c r="H613" s="64"/>
      <c r="I613" s="64"/>
      <c r="J613" s="64"/>
      <c r="K613" s="64"/>
      <c r="L613" s="66"/>
      <c r="M613" s="67"/>
      <c r="N613" s="68"/>
      <c r="O613" s="68"/>
      <c r="P613" s="68"/>
      <c r="Q613" s="462"/>
      <c r="R613" s="69"/>
      <c r="S613" s="70"/>
    </row>
    <row r="614" spans="4:19" x14ac:dyDescent="0.3">
      <c r="D614" s="65"/>
      <c r="E614" s="65"/>
      <c r="F614" s="65"/>
      <c r="G614" s="65"/>
      <c r="H614" s="64"/>
      <c r="I614" s="64"/>
      <c r="J614" s="64"/>
      <c r="K614" s="64"/>
      <c r="L614" s="66"/>
      <c r="M614" s="67"/>
      <c r="N614" s="68"/>
      <c r="O614" s="68"/>
      <c r="P614" s="68"/>
      <c r="Q614" s="462"/>
      <c r="R614" s="69"/>
      <c r="S614" s="70"/>
    </row>
    <row r="615" spans="4:19" x14ac:dyDescent="0.3">
      <c r="D615" s="65"/>
      <c r="E615" s="65"/>
      <c r="F615" s="65"/>
      <c r="G615" s="65"/>
      <c r="H615" s="64"/>
      <c r="I615" s="64"/>
      <c r="J615" s="64"/>
      <c r="K615" s="64"/>
      <c r="L615" s="66"/>
      <c r="M615" s="67"/>
      <c r="N615" s="68"/>
      <c r="O615" s="68"/>
      <c r="P615" s="68"/>
      <c r="Q615" s="462"/>
      <c r="R615" s="69"/>
      <c r="S615" s="70"/>
    </row>
    <row r="616" spans="4:19" x14ac:dyDescent="0.3">
      <c r="D616" s="65"/>
      <c r="E616" s="65"/>
      <c r="F616" s="65"/>
      <c r="G616" s="65"/>
      <c r="H616" s="64"/>
      <c r="I616" s="64"/>
      <c r="J616" s="64"/>
      <c r="K616" s="64"/>
      <c r="L616" s="66"/>
      <c r="M616" s="67"/>
      <c r="N616" s="68"/>
      <c r="O616" s="68"/>
      <c r="P616" s="68"/>
      <c r="Q616" s="462"/>
      <c r="R616" s="69"/>
      <c r="S616" s="70"/>
    </row>
    <row r="617" spans="4:19" x14ac:dyDescent="0.3">
      <c r="D617" s="65"/>
      <c r="E617" s="65"/>
      <c r="F617" s="65"/>
      <c r="G617" s="65"/>
      <c r="H617" s="64"/>
      <c r="I617" s="64"/>
      <c r="J617" s="64"/>
      <c r="K617" s="64"/>
      <c r="L617" s="66"/>
      <c r="M617" s="67"/>
      <c r="N617" s="68"/>
      <c r="O617" s="68"/>
      <c r="P617" s="68"/>
      <c r="Q617" s="462"/>
      <c r="R617" s="69"/>
      <c r="S617" s="70"/>
    </row>
    <row r="618" spans="4:19" x14ac:dyDescent="0.3">
      <c r="D618" s="65"/>
      <c r="E618" s="65"/>
      <c r="F618" s="65"/>
      <c r="G618" s="65"/>
      <c r="H618" s="64"/>
      <c r="I618" s="64"/>
      <c r="J618" s="64"/>
      <c r="K618" s="64"/>
      <c r="L618" s="66"/>
      <c r="M618" s="67"/>
      <c r="N618" s="68"/>
      <c r="O618" s="68"/>
      <c r="P618" s="68"/>
      <c r="Q618" s="462"/>
      <c r="R618" s="69"/>
      <c r="S618" s="70"/>
    </row>
    <row r="619" spans="4:19" x14ac:dyDescent="0.3">
      <c r="D619" s="65"/>
      <c r="E619" s="65"/>
      <c r="F619" s="65"/>
      <c r="G619" s="65"/>
      <c r="H619" s="64"/>
      <c r="I619" s="64"/>
      <c r="J619" s="64"/>
      <c r="K619" s="64"/>
      <c r="L619" s="66"/>
      <c r="M619" s="67"/>
      <c r="N619" s="68"/>
      <c r="O619" s="68"/>
      <c r="P619" s="68"/>
      <c r="Q619" s="462"/>
      <c r="R619" s="69"/>
      <c r="S619" s="70"/>
    </row>
    <row r="620" spans="4:19" x14ac:dyDescent="0.3">
      <c r="D620" s="65"/>
      <c r="E620" s="65"/>
      <c r="F620" s="65"/>
      <c r="G620" s="65"/>
      <c r="H620" s="64"/>
      <c r="I620" s="64"/>
      <c r="J620" s="64"/>
      <c r="K620" s="64"/>
      <c r="L620" s="66"/>
      <c r="M620" s="67"/>
      <c r="N620" s="68"/>
      <c r="O620" s="68"/>
      <c r="P620" s="68"/>
      <c r="Q620" s="462"/>
      <c r="R620" s="69"/>
      <c r="S620" s="70"/>
    </row>
    <row r="621" spans="4:19" x14ac:dyDescent="0.3">
      <c r="D621" s="65"/>
      <c r="E621" s="65"/>
      <c r="F621" s="65"/>
      <c r="G621" s="65"/>
      <c r="H621" s="64"/>
      <c r="I621" s="64"/>
      <c r="J621" s="64"/>
      <c r="K621" s="64"/>
      <c r="L621" s="66"/>
      <c r="M621" s="67"/>
      <c r="N621" s="68"/>
      <c r="O621" s="68"/>
      <c r="P621" s="68"/>
      <c r="Q621" s="462"/>
      <c r="R621" s="69"/>
      <c r="S621" s="70"/>
    </row>
    <row r="622" spans="4:19" x14ac:dyDescent="0.3">
      <c r="D622" s="65"/>
      <c r="E622" s="65"/>
      <c r="F622" s="65"/>
      <c r="G622" s="65"/>
      <c r="H622" s="64"/>
      <c r="I622" s="64"/>
      <c r="J622" s="64"/>
      <c r="K622" s="64"/>
      <c r="L622" s="66"/>
      <c r="M622" s="67"/>
      <c r="N622" s="68"/>
      <c r="O622" s="68"/>
      <c r="P622" s="68"/>
      <c r="Q622" s="462"/>
      <c r="R622" s="69"/>
      <c r="S622" s="70"/>
    </row>
    <row r="623" spans="4:19" x14ac:dyDescent="0.3">
      <c r="D623" s="65"/>
      <c r="E623" s="65"/>
      <c r="F623" s="65"/>
      <c r="G623" s="65"/>
      <c r="H623" s="64"/>
      <c r="I623" s="64"/>
      <c r="J623" s="64"/>
      <c r="K623" s="64"/>
      <c r="L623" s="66"/>
      <c r="M623" s="67"/>
      <c r="N623" s="68"/>
      <c r="O623" s="68"/>
      <c r="P623" s="68"/>
      <c r="Q623" s="462"/>
      <c r="R623" s="69"/>
      <c r="S623" s="70"/>
    </row>
    <row r="624" spans="4:19" x14ac:dyDescent="0.3">
      <c r="D624" s="65"/>
      <c r="E624" s="65"/>
      <c r="F624" s="65"/>
      <c r="G624" s="65"/>
      <c r="H624" s="64"/>
      <c r="I624" s="64"/>
      <c r="J624" s="64"/>
      <c r="K624" s="64"/>
      <c r="L624" s="66"/>
      <c r="M624" s="67"/>
      <c r="N624" s="68"/>
      <c r="O624" s="68"/>
      <c r="P624" s="68"/>
      <c r="Q624" s="462"/>
      <c r="R624" s="69"/>
      <c r="S624" s="70"/>
    </row>
    <row r="625" spans="4:19" x14ac:dyDescent="0.3">
      <c r="D625" s="65"/>
      <c r="E625" s="65"/>
      <c r="F625" s="65"/>
      <c r="G625" s="65"/>
      <c r="H625" s="64"/>
      <c r="I625" s="64"/>
      <c r="J625" s="64"/>
      <c r="K625" s="64"/>
      <c r="L625" s="66"/>
      <c r="M625" s="67"/>
      <c r="N625" s="68"/>
      <c r="O625" s="68"/>
      <c r="P625" s="68"/>
      <c r="Q625" s="462"/>
      <c r="R625" s="69"/>
      <c r="S625" s="70"/>
    </row>
    <row r="626" spans="4:19" x14ac:dyDescent="0.3">
      <c r="D626" s="65"/>
      <c r="E626" s="65"/>
      <c r="F626" s="65"/>
      <c r="G626" s="65"/>
      <c r="H626" s="64"/>
      <c r="I626" s="64"/>
      <c r="J626" s="64"/>
      <c r="K626" s="64"/>
      <c r="L626" s="66"/>
      <c r="M626" s="67"/>
      <c r="N626" s="68"/>
      <c r="O626" s="68"/>
      <c r="P626" s="68"/>
      <c r="Q626" s="462"/>
      <c r="R626" s="69"/>
      <c r="S626" s="70"/>
    </row>
    <row r="627" spans="4:19" x14ac:dyDescent="0.3">
      <c r="D627" s="65"/>
      <c r="E627" s="65"/>
      <c r="F627" s="65"/>
      <c r="G627" s="65"/>
      <c r="H627" s="64"/>
      <c r="I627" s="64"/>
      <c r="J627" s="64"/>
      <c r="K627" s="64"/>
      <c r="L627" s="66"/>
      <c r="M627" s="67"/>
      <c r="N627" s="68"/>
      <c r="O627" s="68"/>
      <c r="P627" s="68"/>
      <c r="Q627" s="462"/>
      <c r="R627" s="69"/>
      <c r="S627" s="70"/>
    </row>
    <row r="628" spans="4:19" x14ac:dyDescent="0.3">
      <c r="D628" s="65"/>
      <c r="E628" s="65"/>
      <c r="F628" s="65"/>
      <c r="G628" s="65"/>
      <c r="H628" s="64"/>
      <c r="I628" s="64"/>
      <c r="J628" s="64"/>
      <c r="K628" s="64"/>
      <c r="L628" s="66"/>
      <c r="M628" s="67"/>
      <c r="N628" s="68"/>
      <c r="O628" s="68"/>
      <c r="P628" s="68"/>
      <c r="Q628" s="462"/>
      <c r="R628" s="69"/>
      <c r="S628" s="70"/>
    </row>
    <row r="629" spans="4:19" x14ac:dyDescent="0.3">
      <c r="D629" s="65"/>
      <c r="E629" s="65"/>
      <c r="F629" s="65"/>
      <c r="G629" s="65"/>
      <c r="H629" s="64"/>
      <c r="I629" s="64"/>
      <c r="J629" s="64"/>
      <c r="K629" s="64"/>
      <c r="L629" s="66"/>
      <c r="M629" s="67"/>
      <c r="N629" s="68"/>
      <c r="O629" s="68"/>
      <c r="P629" s="68"/>
      <c r="Q629" s="462"/>
      <c r="R629" s="69"/>
      <c r="S629" s="70"/>
    </row>
    <row r="630" spans="4:19" x14ac:dyDescent="0.3">
      <c r="D630" s="65"/>
      <c r="E630" s="65"/>
      <c r="F630" s="65"/>
      <c r="G630" s="65"/>
      <c r="H630" s="64"/>
      <c r="I630" s="64"/>
      <c r="J630" s="64"/>
      <c r="K630" s="64"/>
      <c r="L630" s="66"/>
      <c r="M630" s="67"/>
      <c r="N630" s="68"/>
      <c r="O630" s="68"/>
      <c r="P630" s="68"/>
      <c r="Q630" s="462"/>
      <c r="R630" s="69"/>
      <c r="S630" s="70"/>
    </row>
    <row r="631" spans="4:19" x14ac:dyDescent="0.3">
      <c r="D631" s="65"/>
      <c r="E631" s="65"/>
      <c r="F631" s="65"/>
      <c r="G631" s="65"/>
      <c r="H631" s="64"/>
      <c r="I631" s="64"/>
      <c r="J631" s="64"/>
      <c r="K631" s="64"/>
      <c r="L631" s="66"/>
      <c r="M631" s="67"/>
      <c r="N631" s="68"/>
      <c r="O631" s="68"/>
      <c r="P631" s="68"/>
      <c r="Q631" s="462"/>
      <c r="R631" s="69"/>
      <c r="S631" s="70"/>
    </row>
    <row r="632" spans="4:19" x14ac:dyDescent="0.3">
      <c r="D632" s="65"/>
      <c r="E632" s="65"/>
      <c r="F632" s="65"/>
      <c r="G632" s="65"/>
      <c r="H632" s="64"/>
      <c r="I632" s="64"/>
      <c r="J632" s="64"/>
      <c r="K632" s="64"/>
      <c r="L632" s="66"/>
      <c r="M632" s="67"/>
      <c r="N632" s="68"/>
      <c r="O632" s="68"/>
      <c r="P632" s="68"/>
      <c r="Q632" s="462"/>
      <c r="R632" s="69"/>
      <c r="S632" s="70"/>
    </row>
    <row r="633" spans="4:19" x14ac:dyDescent="0.3">
      <c r="D633" s="65"/>
      <c r="E633" s="65"/>
      <c r="F633" s="65"/>
      <c r="G633" s="65"/>
      <c r="H633" s="64"/>
      <c r="I633" s="64"/>
      <c r="J633" s="64"/>
      <c r="K633" s="64"/>
      <c r="L633" s="66"/>
      <c r="M633" s="67"/>
      <c r="N633" s="68"/>
      <c r="O633" s="68"/>
      <c r="P633" s="68"/>
      <c r="Q633" s="462"/>
      <c r="R633" s="69"/>
      <c r="S633" s="70"/>
    </row>
    <row r="634" spans="4:19" x14ac:dyDescent="0.3">
      <c r="D634" s="65"/>
      <c r="E634" s="65"/>
      <c r="F634" s="65"/>
      <c r="G634" s="65"/>
      <c r="H634" s="64"/>
      <c r="I634" s="64"/>
      <c r="J634" s="64"/>
      <c r="K634" s="64"/>
      <c r="L634" s="66"/>
      <c r="M634" s="67"/>
      <c r="N634" s="68"/>
      <c r="O634" s="68"/>
      <c r="P634" s="68"/>
      <c r="Q634" s="462"/>
      <c r="R634" s="69"/>
      <c r="S634" s="70"/>
    </row>
    <row r="635" spans="4:19" x14ac:dyDescent="0.3">
      <c r="D635" s="65"/>
      <c r="E635" s="65"/>
      <c r="F635" s="65"/>
      <c r="G635" s="65"/>
      <c r="H635" s="64"/>
      <c r="I635" s="64"/>
      <c r="J635" s="64"/>
      <c r="K635" s="64"/>
      <c r="L635" s="66"/>
      <c r="M635" s="67"/>
      <c r="N635" s="68"/>
      <c r="O635" s="68"/>
      <c r="P635" s="68"/>
      <c r="Q635" s="462"/>
      <c r="R635" s="69"/>
      <c r="S635" s="70"/>
    </row>
    <row r="636" spans="4:19" x14ac:dyDescent="0.3">
      <c r="D636" s="65"/>
      <c r="E636" s="65"/>
      <c r="F636" s="65"/>
      <c r="G636" s="65"/>
      <c r="H636" s="64"/>
      <c r="I636" s="64"/>
      <c r="J636" s="64"/>
      <c r="K636" s="64"/>
      <c r="L636" s="66"/>
      <c r="M636" s="67"/>
      <c r="N636" s="68"/>
      <c r="O636" s="68"/>
      <c r="P636" s="68"/>
      <c r="Q636" s="462"/>
      <c r="R636" s="69"/>
      <c r="S636" s="70"/>
    </row>
    <row r="637" spans="4:19" x14ac:dyDescent="0.3">
      <c r="D637" s="65"/>
      <c r="E637" s="65"/>
      <c r="F637" s="65"/>
      <c r="G637" s="65"/>
      <c r="H637" s="64"/>
      <c r="I637" s="64"/>
      <c r="J637" s="64"/>
      <c r="K637" s="64"/>
      <c r="L637" s="66"/>
      <c r="M637" s="67"/>
      <c r="N637" s="68"/>
      <c r="O637" s="68"/>
      <c r="P637" s="68"/>
      <c r="Q637" s="462"/>
      <c r="R637" s="69"/>
      <c r="S637" s="70"/>
    </row>
    <row r="638" spans="4:19" x14ac:dyDescent="0.3">
      <c r="D638" s="65"/>
      <c r="E638" s="65"/>
      <c r="F638" s="65"/>
      <c r="G638" s="65"/>
      <c r="H638" s="64"/>
      <c r="I638" s="64"/>
      <c r="J638" s="64"/>
      <c r="K638" s="64"/>
      <c r="L638" s="66"/>
      <c r="M638" s="67"/>
      <c r="N638" s="68"/>
      <c r="O638" s="68"/>
      <c r="P638" s="68"/>
      <c r="Q638" s="462"/>
      <c r="R638" s="69"/>
      <c r="S638" s="70"/>
    </row>
    <row r="639" spans="4:19" x14ac:dyDescent="0.3">
      <c r="D639" s="65"/>
      <c r="E639" s="65"/>
      <c r="F639" s="65"/>
      <c r="G639" s="65"/>
      <c r="H639" s="64"/>
      <c r="I639" s="64"/>
      <c r="J639" s="64"/>
      <c r="K639" s="64"/>
      <c r="L639" s="66"/>
      <c r="M639" s="67"/>
      <c r="N639" s="68"/>
      <c r="O639" s="68"/>
      <c r="P639" s="68"/>
      <c r="Q639" s="462"/>
      <c r="R639" s="69"/>
      <c r="S639" s="70"/>
    </row>
    <row r="640" spans="4:19" x14ac:dyDescent="0.3">
      <c r="D640" s="65"/>
      <c r="E640" s="65"/>
      <c r="F640" s="65"/>
      <c r="G640" s="65"/>
      <c r="H640" s="64"/>
      <c r="I640" s="64"/>
      <c r="J640" s="64"/>
      <c r="K640" s="64"/>
      <c r="L640" s="66"/>
      <c r="M640" s="67"/>
      <c r="N640" s="68"/>
      <c r="O640" s="68"/>
      <c r="P640" s="68"/>
      <c r="Q640" s="462"/>
      <c r="R640" s="69"/>
      <c r="S640" s="70"/>
    </row>
    <row r="641" spans="4:19" x14ac:dyDescent="0.3">
      <c r="D641" s="65"/>
      <c r="E641" s="65"/>
      <c r="F641" s="65"/>
      <c r="G641" s="65"/>
      <c r="H641" s="64"/>
      <c r="I641" s="64"/>
      <c r="J641" s="64"/>
      <c r="K641" s="64"/>
      <c r="L641" s="66"/>
      <c r="M641" s="67"/>
      <c r="N641" s="68"/>
      <c r="O641" s="68"/>
      <c r="P641" s="68"/>
      <c r="Q641" s="462"/>
      <c r="R641" s="69"/>
      <c r="S641" s="70"/>
    </row>
    <row r="642" spans="4:19" x14ac:dyDescent="0.3">
      <c r="D642" s="65"/>
      <c r="E642" s="65"/>
      <c r="F642" s="65"/>
      <c r="G642" s="65"/>
      <c r="H642" s="64"/>
      <c r="I642" s="64"/>
      <c r="J642" s="64"/>
      <c r="K642" s="64"/>
      <c r="L642" s="66"/>
      <c r="M642" s="67"/>
      <c r="N642" s="68"/>
      <c r="O642" s="68"/>
      <c r="P642" s="68"/>
      <c r="Q642" s="462"/>
      <c r="R642" s="69"/>
      <c r="S642" s="70"/>
    </row>
    <row r="643" spans="4:19" x14ac:dyDescent="0.3">
      <c r="D643" s="65"/>
      <c r="E643" s="65"/>
      <c r="F643" s="65"/>
      <c r="G643" s="65"/>
      <c r="H643" s="64"/>
      <c r="I643" s="64"/>
      <c r="J643" s="64"/>
      <c r="K643" s="64"/>
      <c r="L643" s="66"/>
      <c r="M643" s="67"/>
      <c r="N643" s="68"/>
      <c r="O643" s="68"/>
      <c r="P643" s="68"/>
      <c r="Q643" s="462"/>
      <c r="R643" s="69"/>
      <c r="S643" s="70"/>
    </row>
    <row r="644" spans="4:19" x14ac:dyDescent="0.3">
      <c r="D644" s="65"/>
      <c r="E644" s="65"/>
      <c r="F644" s="65"/>
      <c r="G644" s="65"/>
      <c r="H644" s="64"/>
      <c r="I644" s="64"/>
      <c r="J644" s="64"/>
      <c r="K644" s="64"/>
      <c r="L644" s="66"/>
      <c r="M644" s="67"/>
      <c r="N644" s="68"/>
      <c r="O644" s="68"/>
      <c r="P644" s="68"/>
      <c r="Q644" s="462"/>
      <c r="R644" s="69"/>
      <c r="S644" s="70"/>
    </row>
    <row r="645" spans="4:19" x14ac:dyDescent="0.3">
      <c r="D645" s="65"/>
      <c r="E645" s="65"/>
      <c r="F645" s="65"/>
      <c r="G645" s="65"/>
      <c r="H645" s="64"/>
      <c r="I645" s="64"/>
      <c r="J645" s="64"/>
      <c r="K645" s="64"/>
      <c r="L645" s="66"/>
      <c r="M645" s="67"/>
      <c r="N645" s="68"/>
      <c r="O645" s="68"/>
      <c r="P645" s="68"/>
      <c r="Q645" s="462"/>
      <c r="R645" s="69"/>
      <c r="S645" s="70"/>
    </row>
    <row r="646" spans="4:19" x14ac:dyDescent="0.3">
      <c r="D646" s="65"/>
      <c r="E646" s="65"/>
      <c r="F646" s="65"/>
      <c r="G646" s="65"/>
      <c r="H646" s="64"/>
      <c r="I646" s="64"/>
      <c r="J646" s="64"/>
      <c r="K646" s="64"/>
      <c r="L646" s="66"/>
      <c r="M646" s="67"/>
      <c r="N646" s="68"/>
      <c r="O646" s="68"/>
      <c r="P646" s="68"/>
      <c r="Q646" s="462"/>
      <c r="R646" s="69"/>
      <c r="S646" s="70"/>
    </row>
    <row r="647" spans="4:19" x14ac:dyDescent="0.3">
      <c r="D647" s="65"/>
      <c r="E647" s="65"/>
      <c r="F647" s="65"/>
      <c r="G647" s="65"/>
      <c r="H647" s="64"/>
      <c r="I647" s="64"/>
      <c r="J647" s="64"/>
      <c r="K647" s="64"/>
      <c r="L647" s="66"/>
      <c r="M647" s="67"/>
      <c r="N647" s="68"/>
      <c r="O647" s="68"/>
      <c r="P647" s="68"/>
      <c r="Q647" s="462"/>
      <c r="R647" s="69"/>
      <c r="S647" s="70"/>
    </row>
    <row r="648" spans="4:19" x14ac:dyDescent="0.3">
      <c r="D648" s="65"/>
      <c r="E648" s="65"/>
      <c r="F648" s="65"/>
      <c r="G648" s="65"/>
      <c r="H648" s="64"/>
      <c r="I648" s="64"/>
      <c r="J648" s="64"/>
      <c r="K648" s="64"/>
      <c r="L648" s="66"/>
      <c r="M648" s="67"/>
      <c r="N648" s="68"/>
      <c r="O648" s="68"/>
      <c r="P648" s="68"/>
      <c r="Q648" s="462"/>
      <c r="R648" s="69"/>
      <c r="S648" s="70"/>
    </row>
    <row r="649" spans="4:19" x14ac:dyDescent="0.3">
      <c r="D649" s="65"/>
      <c r="E649" s="65"/>
      <c r="F649" s="65"/>
      <c r="G649" s="65"/>
      <c r="H649" s="64"/>
      <c r="I649" s="64"/>
      <c r="J649" s="64"/>
      <c r="K649" s="64"/>
      <c r="L649" s="66"/>
      <c r="M649" s="67"/>
      <c r="N649" s="68"/>
      <c r="O649" s="68"/>
      <c r="P649" s="68"/>
      <c r="Q649" s="462"/>
      <c r="R649" s="69"/>
      <c r="S649" s="70"/>
    </row>
    <row r="650" spans="4:19" x14ac:dyDescent="0.3">
      <c r="D650" s="65"/>
      <c r="E650" s="65"/>
      <c r="F650" s="65"/>
      <c r="G650" s="65"/>
      <c r="H650" s="64"/>
      <c r="I650" s="64"/>
      <c r="J650" s="64"/>
      <c r="K650" s="64"/>
      <c r="L650" s="66"/>
      <c r="M650" s="67"/>
      <c r="N650" s="68"/>
      <c r="O650" s="68"/>
      <c r="P650" s="68"/>
      <c r="Q650" s="462"/>
      <c r="R650" s="69"/>
      <c r="S650" s="70"/>
    </row>
    <row r="651" spans="4:19" x14ac:dyDescent="0.3">
      <c r="D651" s="65"/>
      <c r="E651" s="65"/>
      <c r="F651" s="65"/>
      <c r="G651" s="65"/>
      <c r="H651" s="64"/>
      <c r="I651" s="64"/>
      <c r="J651" s="64"/>
      <c r="K651" s="64"/>
      <c r="L651" s="66"/>
      <c r="M651" s="67"/>
      <c r="N651" s="68"/>
      <c r="O651" s="68"/>
      <c r="P651" s="68"/>
      <c r="Q651" s="462"/>
      <c r="R651" s="69"/>
      <c r="S651" s="70"/>
    </row>
    <row r="652" spans="4:19" x14ac:dyDescent="0.3">
      <c r="D652" s="65"/>
      <c r="E652" s="65"/>
      <c r="F652" s="65"/>
      <c r="G652" s="65"/>
      <c r="H652" s="64"/>
      <c r="I652" s="64"/>
      <c r="J652" s="64"/>
      <c r="K652" s="64"/>
      <c r="L652" s="66"/>
      <c r="M652" s="67"/>
      <c r="N652" s="68"/>
      <c r="O652" s="68"/>
      <c r="P652" s="68"/>
      <c r="Q652" s="462"/>
      <c r="R652" s="69"/>
      <c r="S652" s="70"/>
    </row>
    <row r="653" spans="4:19" x14ac:dyDescent="0.3">
      <c r="D653" s="65"/>
      <c r="E653" s="65"/>
      <c r="F653" s="65"/>
      <c r="G653" s="65"/>
      <c r="H653" s="64"/>
      <c r="I653" s="64"/>
      <c r="J653" s="64"/>
      <c r="K653" s="64"/>
      <c r="L653" s="66"/>
      <c r="M653" s="67"/>
      <c r="N653" s="68"/>
      <c r="O653" s="68"/>
      <c r="P653" s="68"/>
      <c r="Q653" s="462"/>
      <c r="R653" s="69"/>
      <c r="S653" s="70"/>
    </row>
    <row r="654" spans="4:19" x14ac:dyDescent="0.3">
      <c r="D654" s="65"/>
      <c r="E654" s="65"/>
      <c r="F654" s="65"/>
      <c r="G654" s="65"/>
      <c r="H654" s="64"/>
      <c r="I654" s="64"/>
      <c r="J654" s="64"/>
      <c r="K654" s="64"/>
      <c r="L654" s="66"/>
      <c r="M654" s="67"/>
      <c r="N654" s="68"/>
      <c r="O654" s="68"/>
      <c r="P654" s="68"/>
      <c r="Q654" s="462"/>
      <c r="R654" s="69"/>
      <c r="S654" s="70"/>
    </row>
    <row r="655" spans="4:19" x14ac:dyDescent="0.3">
      <c r="D655" s="65"/>
      <c r="E655" s="65"/>
      <c r="F655" s="65"/>
      <c r="G655" s="65"/>
      <c r="H655" s="64"/>
      <c r="I655" s="64"/>
      <c r="J655" s="64"/>
      <c r="K655" s="64"/>
      <c r="L655" s="66"/>
      <c r="M655" s="67"/>
      <c r="N655" s="68"/>
      <c r="O655" s="68"/>
      <c r="P655" s="68"/>
      <c r="Q655" s="462"/>
      <c r="R655" s="69"/>
      <c r="S655" s="70"/>
    </row>
    <row r="656" spans="4:19" x14ac:dyDescent="0.3">
      <c r="D656" s="65"/>
      <c r="E656" s="65"/>
      <c r="F656" s="65"/>
      <c r="G656" s="65"/>
      <c r="H656" s="64"/>
      <c r="I656" s="64"/>
      <c r="J656" s="64"/>
      <c r="K656" s="64"/>
      <c r="L656" s="66"/>
      <c r="M656" s="67"/>
      <c r="N656" s="68"/>
      <c r="O656" s="68"/>
      <c r="P656" s="68"/>
      <c r="Q656" s="462"/>
      <c r="R656" s="69"/>
      <c r="S656" s="70"/>
    </row>
    <row r="657" spans="4:19" x14ac:dyDescent="0.3">
      <c r="D657" s="65"/>
      <c r="E657" s="65"/>
      <c r="F657" s="65"/>
      <c r="G657" s="65"/>
      <c r="H657" s="64"/>
      <c r="I657" s="64"/>
      <c r="J657" s="64"/>
      <c r="K657" s="64"/>
      <c r="L657" s="66"/>
      <c r="M657" s="67"/>
      <c r="N657" s="68"/>
      <c r="O657" s="68"/>
      <c r="P657" s="68"/>
      <c r="Q657" s="462"/>
      <c r="R657" s="69"/>
      <c r="S657" s="70"/>
    </row>
    <row r="658" spans="4:19" x14ac:dyDescent="0.3">
      <c r="D658" s="65"/>
      <c r="E658" s="65"/>
      <c r="F658" s="65"/>
      <c r="G658" s="65"/>
      <c r="H658" s="64"/>
      <c r="I658" s="64"/>
      <c r="J658" s="64"/>
      <c r="K658" s="64"/>
      <c r="L658" s="66"/>
      <c r="M658" s="67"/>
      <c r="N658" s="68"/>
      <c r="O658" s="68"/>
      <c r="P658" s="68"/>
      <c r="Q658" s="462"/>
      <c r="R658" s="69"/>
      <c r="S658" s="70"/>
    </row>
    <row r="659" spans="4:19" x14ac:dyDescent="0.3">
      <c r="D659" s="65"/>
      <c r="E659" s="65"/>
      <c r="F659" s="65"/>
      <c r="G659" s="65"/>
      <c r="H659" s="64"/>
      <c r="I659" s="64"/>
      <c r="J659" s="64"/>
      <c r="K659" s="64"/>
      <c r="L659" s="66"/>
      <c r="M659" s="67"/>
      <c r="N659" s="68"/>
      <c r="O659" s="68"/>
      <c r="P659" s="68"/>
      <c r="Q659" s="462"/>
      <c r="R659" s="69"/>
      <c r="S659" s="70"/>
    </row>
    <row r="660" spans="4:19" x14ac:dyDescent="0.3">
      <c r="D660" s="65"/>
      <c r="E660" s="65"/>
      <c r="F660" s="65"/>
      <c r="G660" s="65"/>
      <c r="H660" s="64"/>
      <c r="I660" s="64"/>
      <c r="J660" s="64"/>
      <c r="K660" s="64"/>
      <c r="L660" s="66"/>
      <c r="M660" s="67"/>
      <c r="N660" s="68"/>
      <c r="O660" s="68"/>
      <c r="P660" s="68"/>
      <c r="Q660" s="462"/>
      <c r="R660" s="69"/>
      <c r="S660" s="70"/>
    </row>
    <row r="661" spans="4:19" x14ac:dyDescent="0.3">
      <c r="D661" s="65"/>
      <c r="E661" s="65"/>
      <c r="F661" s="65"/>
      <c r="G661" s="65"/>
      <c r="H661" s="64"/>
      <c r="I661" s="64"/>
      <c r="J661" s="64"/>
      <c r="K661" s="64"/>
      <c r="L661" s="66"/>
      <c r="M661" s="67"/>
      <c r="N661" s="68"/>
      <c r="O661" s="68"/>
      <c r="P661" s="68"/>
      <c r="Q661" s="462"/>
      <c r="R661" s="69"/>
      <c r="S661" s="70"/>
    </row>
    <row r="662" spans="4:19" x14ac:dyDescent="0.3">
      <c r="D662" s="65"/>
      <c r="E662" s="65"/>
      <c r="F662" s="65"/>
      <c r="G662" s="65"/>
      <c r="H662" s="64"/>
      <c r="I662" s="64"/>
      <c r="J662" s="64"/>
      <c r="K662" s="64"/>
      <c r="L662" s="66"/>
      <c r="M662" s="67"/>
      <c r="N662" s="68"/>
      <c r="O662" s="68"/>
      <c r="P662" s="68"/>
      <c r="Q662" s="462"/>
      <c r="R662" s="69"/>
      <c r="S662" s="70"/>
    </row>
    <row r="663" spans="4:19" x14ac:dyDescent="0.3">
      <c r="D663" s="65"/>
      <c r="E663" s="65"/>
      <c r="F663" s="65"/>
      <c r="G663" s="65"/>
      <c r="H663" s="64"/>
      <c r="I663" s="64"/>
      <c r="J663" s="64"/>
      <c r="K663" s="64"/>
      <c r="L663" s="66"/>
      <c r="M663" s="67"/>
      <c r="N663" s="68"/>
      <c r="O663" s="68"/>
      <c r="P663" s="68"/>
      <c r="Q663" s="462"/>
      <c r="R663" s="69"/>
      <c r="S663" s="70"/>
    </row>
    <row r="664" spans="4:19" x14ac:dyDescent="0.3">
      <c r="D664" s="65"/>
      <c r="E664" s="65"/>
      <c r="F664" s="65"/>
      <c r="G664" s="65"/>
      <c r="H664" s="64"/>
      <c r="I664" s="64"/>
      <c r="J664" s="64"/>
      <c r="K664" s="64"/>
      <c r="L664" s="66"/>
      <c r="M664" s="67"/>
      <c r="N664" s="68"/>
      <c r="O664" s="68"/>
      <c r="P664" s="68"/>
      <c r="Q664" s="462"/>
      <c r="R664" s="69"/>
      <c r="S664" s="70"/>
    </row>
    <row r="665" spans="4:19" x14ac:dyDescent="0.3">
      <c r="D665" s="65"/>
      <c r="E665" s="65"/>
      <c r="F665" s="65"/>
      <c r="G665" s="65"/>
      <c r="H665" s="64"/>
      <c r="I665" s="64"/>
      <c r="J665" s="64"/>
      <c r="K665" s="64"/>
      <c r="L665" s="66"/>
      <c r="M665" s="67"/>
      <c r="N665" s="68"/>
      <c r="O665" s="68"/>
      <c r="P665" s="68"/>
      <c r="Q665" s="462"/>
      <c r="R665" s="69"/>
      <c r="S665" s="70"/>
    </row>
    <row r="666" spans="4:19" x14ac:dyDescent="0.3">
      <c r="D666" s="65"/>
      <c r="E666" s="65"/>
      <c r="F666" s="65"/>
      <c r="G666" s="65"/>
      <c r="H666" s="64"/>
      <c r="I666" s="64"/>
      <c r="J666" s="64"/>
      <c r="K666" s="64"/>
      <c r="L666" s="66"/>
      <c r="M666" s="67"/>
      <c r="N666" s="68"/>
      <c r="O666" s="68"/>
      <c r="P666" s="68"/>
      <c r="Q666" s="462"/>
      <c r="R666" s="69"/>
      <c r="S666" s="70"/>
    </row>
    <row r="667" spans="4:19" x14ac:dyDescent="0.3">
      <c r="D667" s="65"/>
      <c r="E667" s="65"/>
      <c r="F667" s="65"/>
      <c r="G667" s="65"/>
      <c r="H667" s="64"/>
      <c r="I667" s="64"/>
      <c r="J667" s="64"/>
      <c r="K667" s="64"/>
      <c r="L667" s="66"/>
      <c r="M667" s="67"/>
      <c r="N667" s="68"/>
      <c r="O667" s="68"/>
      <c r="P667" s="68"/>
      <c r="Q667" s="462"/>
      <c r="R667" s="69"/>
      <c r="S667" s="70"/>
    </row>
    <row r="668" spans="4:19" x14ac:dyDescent="0.3">
      <c r="D668" s="65"/>
      <c r="E668" s="65"/>
      <c r="F668" s="65"/>
      <c r="G668" s="65"/>
      <c r="H668" s="64"/>
      <c r="I668" s="64"/>
      <c r="J668" s="64"/>
      <c r="K668" s="64"/>
      <c r="L668" s="66"/>
      <c r="M668" s="67"/>
      <c r="N668" s="68"/>
      <c r="O668" s="68"/>
      <c r="P668" s="68"/>
      <c r="Q668" s="462"/>
      <c r="R668" s="69"/>
      <c r="S668" s="70"/>
    </row>
    <row r="669" spans="4:19" x14ac:dyDescent="0.3">
      <c r="D669" s="65"/>
      <c r="E669" s="65"/>
      <c r="F669" s="65"/>
      <c r="G669" s="65"/>
      <c r="H669" s="64"/>
      <c r="I669" s="64"/>
      <c r="J669" s="64"/>
      <c r="K669" s="64"/>
      <c r="L669" s="66"/>
      <c r="M669" s="67"/>
      <c r="N669" s="68"/>
      <c r="O669" s="68"/>
      <c r="P669" s="68"/>
      <c r="Q669" s="462"/>
      <c r="R669" s="69"/>
      <c r="S669" s="70"/>
    </row>
    <row r="670" spans="4:19" x14ac:dyDescent="0.3">
      <c r="D670" s="65"/>
      <c r="E670" s="65"/>
      <c r="F670" s="65"/>
      <c r="G670" s="65"/>
      <c r="H670" s="64"/>
      <c r="I670" s="64"/>
      <c r="J670" s="64"/>
      <c r="K670" s="64"/>
      <c r="L670" s="66"/>
      <c r="M670" s="67"/>
      <c r="N670" s="68"/>
      <c r="O670" s="68"/>
      <c r="P670" s="68"/>
      <c r="Q670" s="462"/>
      <c r="R670" s="69"/>
      <c r="S670" s="70"/>
    </row>
    <row r="671" spans="4:19" x14ac:dyDescent="0.3">
      <c r="D671" s="65"/>
      <c r="E671" s="65"/>
      <c r="F671" s="65"/>
      <c r="G671" s="65"/>
      <c r="H671" s="64"/>
      <c r="I671" s="64"/>
      <c r="J671" s="64"/>
      <c r="K671" s="64"/>
      <c r="L671" s="66"/>
      <c r="M671" s="67"/>
      <c r="N671" s="68"/>
      <c r="O671" s="68"/>
      <c r="P671" s="68"/>
      <c r="Q671" s="462"/>
      <c r="R671" s="69"/>
      <c r="S671" s="70"/>
    </row>
    <row r="672" spans="4:19" x14ac:dyDescent="0.3">
      <c r="D672" s="65"/>
      <c r="E672" s="65"/>
      <c r="F672" s="65"/>
      <c r="G672" s="65"/>
      <c r="H672" s="64"/>
      <c r="I672" s="64"/>
      <c r="J672" s="64"/>
      <c r="K672" s="64"/>
      <c r="L672" s="66"/>
      <c r="M672" s="67"/>
      <c r="N672" s="68"/>
      <c r="O672" s="68"/>
      <c r="P672" s="68"/>
      <c r="Q672" s="462"/>
      <c r="R672" s="69"/>
      <c r="S672" s="70"/>
    </row>
    <row r="673" spans="4:19" x14ac:dyDescent="0.3">
      <c r="D673" s="65"/>
      <c r="E673" s="65"/>
      <c r="F673" s="65"/>
      <c r="G673" s="65"/>
      <c r="H673" s="64"/>
      <c r="I673" s="64"/>
      <c r="J673" s="64"/>
      <c r="K673" s="64"/>
      <c r="L673" s="66"/>
      <c r="M673" s="67"/>
      <c r="N673" s="68"/>
      <c r="O673" s="68"/>
      <c r="P673" s="68"/>
      <c r="Q673" s="462"/>
      <c r="R673" s="69"/>
      <c r="S673" s="70"/>
    </row>
    <row r="674" spans="4:19" x14ac:dyDescent="0.3">
      <c r="D674" s="65"/>
      <c r="E674" s="65"/>
      <c r="F674" s="65"/>
      <c r="G674" s="65"/>
      <c r="H674" s="64"/>
      <c r="I674" s="64"/>
      <c r="J674" s="64"/>
      <c r="K674" s="64"/>
      <c r="L674" s="66"/>
      <c r="M674" s="67"/>
      <c r="N674" s="68"/>
      <c r="O674" s="68"/>
      <c r="P674" s="68"/>
      <c r="Q674" s="462"/>
      <c r="R674" s="69"/>
      <c r="S674" s="70"/>
    </row>
    <row r="675" spans="4:19" x14ac:dyDescent="0.3">
      <c r="D675" s="65"/>
      <c r="E675" s="65"/>
      <c r="F675" s="65"/>
      <c r="G675" s="65"/>
      <c r="H675" s="64"/>
      <c r="I675" s="64"/>
      <c r="J675" s="64"/>
      <c r="K675" s="64"/>
      <c r="L675" s="66"/>
      <c r="M675" s="67"/>
      <c r="N675" s="68"/>
      <c r="O675" s="68"/>
      <c r="P675" s="68"/>
      <c r="Q675" s="462"/>
      <c r="R675" s="69"/>
      <c r="S675" s="70"/>
    </row>
    <row r="676" spans="4:19" x14ac:dyDescent="0.3">
      <c r="D676" s="65"/>
      <c r="E676" s="65"/>
      <c r="F676" s="65"/>
      <c r="G676" s="65"/>
      <c r="H676" s="64"/>
      <c r="I676" s="64"/>
      <c r="J676" s="64"/>
      <c r="K676" s="64"/>
      <c r="L676" s="66"/>
      <c r="M676" s="67"/>
      <c r="N676" s="68"/>
      <c r="O676" s="68"/>
      <c r="P676" s="68"/>
      <c r="Q676" s="462"/>
      <c r="R676" s="69"/>
      <c r="S676" s="70"/>
    </row>
    <row r="677" spans="4:19" x14ac:dyDescent="0.3">
      <c r="D677" s="65"/>
      <c r="E677" s="65"/>
      <c r="F677" s="65"/>
      <c r="G677" s="65"/>
      <c r="H677" s="64"/>
      <c r="I677" s="64"/>
      <c r="J677" s="64"/>
      <c r="K677" s="64"/>
      <c r="L677" s="66"/>
      <c r="M677" s="67"/>
      <c r="N677" s="68"/>
      <c r="O677" s="68"/>
      <c r="P677" s="68"/>
      <c r="Q677" s="462"/>
      <c r="R677" s="69"/>
      <c r="S677" s="70"/>
    </row>
    <row r="678" spans="4:19" x14ac:dyDescent="0.3">
      <c r="D678" s="65"/>
      <c r="E678" s="65"/>
      <c r="F678" s="65"/>
      <c r="G678" s="65"/>
      <c r="H678" s="64"/>
      <c r="I678" s="64"/>
      <c r="J678" s="64"/>
      <c r="K678" s="64"/>
      <c r="L678" s="66"/>
      <c r="M678" s="67"/>
      <c r="N678" s="68"/>
      <c r="O678" s="68"/>
      <c r="P678" s="68"/>
      <c r="Q678" s="462"/>
      <c r="R678" s="69"/>
      <c r="S678" s="70"/>
    </row>
    <row r="679" spans="4:19" x14ac:dyDescent="0.3">
      <c r="D679" s="65"/>
      <c r="E679" s="65"/>
      <c r="F679" s="65"/>
      <c r="G679" s="65"/>
      <c r="H679" s="64"/>
      <c r="I679" s="64"/>
      <c r="J679" s="64"/>
      <c r="K679" s="64"/>
      <c r="L679" s="66"/>
      <c r="M679" s="67"/>
      <c r="N679" s="68"/>
      <c r="O679" s="68"/>
      <c r="P679" s="68"/>
      <c r="Q679" s="462"/>
      <c r="R679" s="69"/>
      <c r="S679" s="70"/>
    </row>
    <row r="680" spans="4:19" x14ac:dyDescent="0.3">
      <c r="D680" s="65"/>
      <c r="E680" s="65"/>
      <c r="F680" s="65"/>
      <c r="G680" s="65"/>
      <c r="H680" s="64"/>
      <c r="I680" s="64"/>
      <c r="J680" s="64"/>
      <c r="K680" s="64"/>
      <c r="L680" s="66"/>
      <c r="M680" s="67"/>
      <c r="N680" s="68"/>
      <c r="O680" s="68"/>
      <c r="P680" s="68"/>
      <c r="Q680" s="462"/>
      <c r="R680" s="69"/>
      <c r="S680" s="70"/>
    </row>
    <row r="681" spans="4:19" x14ac:dyDescent="0.3">
      <c r="D681" s="65"/>
      <c r="E681" s="65"/>
      <c r="F681" s="65"/>
      <c r="G681" s="65"/>
      <c r="H681" s="64"/>
      <c r="I681" s="64"/>
      <c r="J681" s="64"/>
      <c r="K681" s="64"/>
      <c r="L681" s="66"/>
      <c r="M681" s="67"/>
      <c r="N681" s="68"/>
      <c r="O681" s="68"/>
      <c r="P681" s="68"/>
      <c r="Q681" s="462"/>
      <c r="R681" s="69"/>
      <c r="S681" s="70"/>
    </row>
    <row r="682" spans="4:19" x14ac:dyDescent="0.3">
      <c r="D682" s="65"/>
      <c r="E682" s="65"/>
      <c r="F682" s="65"/>
      <c r="G682" s="65"/>
      <c r="H682" s="64"/>
      <c r="I682" s="64"/>
      <c r="J682" s="64"/>
      <c r="K682" s="64"/>
      <c r="L682" s="66"/>
      <c r="M682" s="67"/>
      <c r="N682" s="68"/>
      <c r="O682" s="68"/>
      <c r="P682" s="68"/>
      <c r="Q682" s="462"/>
      <c r="R682" s="69"/>
      <c r="S682" s="70"/>
    </row>
    <row r="683" spans="4:19" x14ac:dyDescent="0.3">
      <c r="D683" s="65"/>
      <c r="E683" s="65"/>
      <c r="F683" s="65"/>
      <c r="G683" s="65"/>
      <c r="H683" s="64"/>
      <c r="I683" s="64"/>
      <c r="J683" s="64"/>
      <c r="K683" s="64"/>
      <c r="L683" s="66"/>
      <c r="M683" s="67"/>
      <c r="N683" s="68"/>
      <c r="O683" s="68"/>
      <c r="P683" s="68"/>
      <c r="Q683" s="462"/>
      <c r="R683" s="69"/>
      <c r="S683" s="70"/>
    </row>
    <row r="684" spans="4:19" x14ac:dyDescent="0.3">
      <c r="D684" s="65"/>
      <c r="E684" s="65"/>
      <c r="F684" s="65"/>
      <c r="G684" s="65"/>
      <c r="H684" s="64"/>
      <c r="I684" s="64"/>
      <c r="J684" s="64"/>
      <c r="K684" s="64"/>
      <c r="L684" s="66"/>
      <c r="M684" s="67"/>
      <c r="N684" s="68"/>
      <c r="O684" s="68"/>
      <c r="P684" s="68"/>
      <c r="Q684" s="462"/>
      <c r="R684" s="69"/>
      <c r="S684" s="70"/>
    </row>
    <row r="685" spans="4:19" x14ac:dyDescent="0.3">
      <c r="D685" s="65"/>
      <c r="E685" s="65"/>
      <c r="F685" s="65"/>
      <c r="G685" s="65"/>
      <c r="H685" s="64"/>
      <c r="I685" s="64"/>
      <c r="J685" s="64"/>
      <c r="K685" s="64"/>
      <c r="L685" s="66"/>
      <c r="M685" s="67"/>
      <c r="N685" s="68"/>
      <c r="O685" s="68"/>
      <c r="P685" s="68"/>
      <c r="Q685" s="462"/>
      <c r="R685" s="69"/>
      <c r="S685" s="70"/>
    </row>
    <row r="686" spans="4:19" x14ac:dyDescent="0.3">
      <c r="D686" s="65"/>
      <c r="E686" s="65"/>
      <c r="F686" s="65"/>
      <c r="G686" s="65"/>
      <c r="H686" s="64"/>
      <c r="I686" s="64"/>
      <c r="J686" s="64"/>
      <c r="K686" s="64"/>
      <c r="L686" s="66"/>
      <c r="M686" s="67"/>
      <c r="N686" s="68"/>
      <c r="O686" s="68"/>
      <c r="P686" s="68"/>
      <c r="Q686" s="462"/>
      <c r="R686" s="69"/>
      <c r="S686" s="70"/>
    </row>
    <row r="687" spans="4:19" x14ac:dyDescent="0.3">
      <c r="D687" s="65"/>
      <c r="E687" s="65"/>
      <c r="F687" s="65"/>
      <c r="G687" s="65"/>
      <c r="H687" s="64"/>
      <c r="I687" s="64"/>
      <c r="J687" s="64"/>
      <c r="K687" s="64"/>
      <c r="L687" s="66"/>
      <c r="M687" s="67"/>
      <c r="N687" s="68"/>
      <c r="O687" s="68"/>
      <c r="P687" s="68"/>
      <c r="Q687" s="462"/>
      <c r="R687" s="69"/>
      <c r="S687" s="70"/>
    </row>
    <row r="688" spans="4:19" x14ac:dyDescent="0.3">
      <c r="D688" s="65"/>
      <c r="E688" s="65"/>
      <c r="F688" s="65"/>
      <c r="G688" s="65"/>
      <c r="H688" s="64"/>
      <c r="I688" s="64"/>
      <c r="J688" s="64"/>
      <c r="K688" s="64"/>
      <c r="L688" s="66"/>
      <c r="M688" s="67"/>
      <c r="N688" s="68"/>
      <c r="O688" s="68"/>
      <c r="P688" s="68"/>
      <c r="Q688" s="462"/>
      <c r="R688" s="69"/>
      <c r="S688" s="70"/>
    </row>
    <row r="689" spans="4:19" x14ac:dyDescent="0.3">
      <c r="D689" s="65"/>
      <c r="E689" s="65"/>
      <c r="F689" s="65"/>
      <c r="G689" s="65"/>
      <c r="H689" s="64"/>
      <c r="I689" s="64"/>
      <c r="J689" s="64"/>
      <c r="K689" s="64"/>
      <c r="L689" s="66"/>
      <c r="M689" s="67"/>
      <c r="N689" s="68"/>
      <c r="O689" s="68"/>
      <c r="P689" s="68"/>
      <c r="Q689" s="462"/>
      <c r="R689" s="69"/>
      <c r="S689" s="70"/>
    </row>
    <row r="690" spans="4:19" x14ac:dyDescent="0.3">
      <c r="D690" s="65"/>
      <c r="E690" s="65"/>
      <c r="F690" s="65"/>
      <c r="G690" s="65"/>
      <c r="H690" s="64"/>
      <c r="I690" s="64"/>
      <c r="J690" s="64"/>
      <c r="K690" s="64"/>
      <c r="L690" s="66"/>
      <c r="M690" s="67"/>
      <c r="N690" s="68"/>
      <c r="O690" s="68"/>
      <c r="P690" s="68"/>
      <c r="Q690" s="462"/>
      <c r="R690" s="69"/>
      <c r="S690" s="70"/>
    </row>
    <row r="691" spans="4:19" x14ac:dyDescent="0.3">
      <c r="D691" s="65"/>
      <c r="E691" s="65"/>
      <c r="F691" s="65"/>
      <c r="G691" s="65"/>
      <c r="H691" s="64"/>
      <c r="I691" s="64"/>
      <c r="J691" s="64"/>
      <c r="K691" s="64"/>
      <c r="L691" s="66"/>
      <c r="M691" s="67"/>
      <c r="N691" s="68"/>
      <c r="O691" s="68"/>
      <c r="P691" s="68"/>
      <c r="Q691" s="462"/>
      <c r="R691" s="69"/>
      <c r="S691" s="70"/>
    </row>
    <row r="692" spans="4:19" x14ac:dyDescent="0.3">
      <c r="D692" s="65"/>
      <c r="E692" s="65"/>
      <c r="F692" s="65"/>
      <c r="G692" s="65"/>
      <c r="H692" s="64"/>
      <c r="I692" s="64"/>
      <c r="J692" s="64"/>
      <c r="K692" s="64"/>
      <c r="L692" s="66"/>
      <c r="M692" s="67"/>
      <c r="N692" s="68"/>
      <c r="O692" s="68"/>
      <c r="P692" s="68"/>
      <c r="Q692" s="462"/>
      <c r="R692" s="69"/>
      <c r="S692" s="70"/>
    </row>
    <row r="693" spans="4:19" x14ac:dyDescent="0.3">
      <c r="D693" s="65"/>
      <c r="E693" s="65"/>
      <c r="F693" s="65"/>
      <c r="G693" s="65"/>
      <c r="H693" s="64"/>
      <c r="I693" s="64"/>
      <c r="J693" s="64"/>
      <c r="K693" s="64"/>
      <c r="L693" s="66"/>
      <c r="M693" s="67"/>
      <c r="N693" s="68"/>
      <c r="O693" s="68"/>
      <c r="P693" s="68"/>
      <c r="Q693" s="462"/>
      <c r="R693" s="69"/>
      <c r="S693" s="70"/>
    </row>
    <row r="694" spans="4:19" x14ac:dyDescent="0.3">
      <c r="D694" s="65"/>
      <c r="E694" s="65"/>
      <c r="F694" s="65"/>
      <c r="G694" s="65"/>
      <c r="H694" s="64"/>
      <c r="I694" s="64"/>
      <c r="J694" s="64"/>
      <c r="K694" s="64"/>
      <c r="L694" s="66"/>
      <c r="M694" s="67"/>
      <c r="N694" s="68"/>
      <c r="O694" s="68"/>
      <c r="P694" s="68"/>
      <c r="Q694" s="462"/>
      <c r="R694" s="69"/>
      <c r="S694" s="70"/>
    </row>
    <row r="695" spans="4:19" x14ac:dyDescent="0.3">
      <c r="D695" s="65"/>
      <c r="E695" s="65"/>
      <c r="F695" s="65"/>
      <c r="G695" s="65"/>
      <c r="H695" s="64"/>
      <c r="I695" s="64"/>
      <c r="J695" s="64"/>
      <c r="K695" s="64"/>
      <c r="L695" s="66"/>
      <c r="M695" s="67"/>
      <c r="N695" s="68"/>
      <c r="O695" s="68"/>
      <c r="P695" s="68"/>
      <c r="Q695" s="462"/>
      <c r="R695" s="69"/>
      <c r="S695" s="70"/>
    </row>
    <row r="696" spans="4:19" x14ac:dyDescent="0.3">
      <c r="D696" s="65"/>
      <c r="E696" s="65"/>
      <c r="F696" s="65"/>
      <c r="G696" s="65"/>
      <c r="H696" s="64"/>
      <c r="I696" s="64"/>
      <c r="J696" s="64"/>
      <c r="K696" s="64"/>
      <c r="L696" s="66"/>
      <c r="M696" s="67"/>
      <c r="N696" s="68"/>
      <c r="O696" s="68"/>
      <c r="P696" s="68"/>
      <c r="Q696" s="462"/>
      <c r="R696" s="69"/>
      <c r="S696" s="70"/>
    </row>
    <row r="697" spans="4:19" x14ac:dyDescent="0.3">
      <c r="D697" s="65"/>
      <c r="E697" s="65"/>
      <c r="F697" s="65"/>
      <c r="G697" s="65"/>
      <c r="H697" s="64"/>
      <c r="I697" s="64"/>
      <c r="J697" s="64"/>
      <c r="K697" s="64"/>
      <c r="L697" s="66"/>
      <c r="M697" s="67"/>
      <c r="N697" s="68"/>
      <c r="O697" s="68"/>
      <c r="P697" s="68"/>
      <c r="Q697" s="462"/>
      <c r="R697" s="69"/>
      <c r="S697" s="70"/>
    </row>
    <row r="698" spans="4:19" x14ac:dyDescent="0.3">
      <c r="D698" s="65"/>
      <c r="E698" s="65"/>
      <c r="F698" s="65"/>
      <c r="G698" s="65"/>
      <c r="H698" s="64"/>
      <c r="I698" s="64"/>
      <c r="J698" s="64"/>
      <c r="K698" s="64"/>
      <c r="L698" s="66"/>
      <c r="M698" s="67"/>
      <c r="N698" s="68"/>
      <c r="O698" s="68"/>
      <c r="P698" s="68"/>
      <c r="Q698" s="462"/>
      <c r="R698" s="69"/>
      <c r="S698" s="70"/>
    </row>
    <row r="699" spans="4:19" x14ac:dyDescent="0.3">
      <c r="D699" s="65"/>
      <c r="E699" s="65"/>
      <c r="F699" s="65"/>
      <c r="G699" s="65"/>
      <c r="H699" s="64"/>
      <c r="I699" s="64"/>
      <c r="J699" s="64"/>
      <c r="K699" s="64"/>
      <c r="L699" s="66"/>
      <c r="M699" s="67"/>
      <c r="N699" s="68"/>
      <c r="O699" s="68"/>
      <c r="P699" s="68"/>
      <c r="Q699" s="462"/>
      <c r="R699" s="69"/>
      <c r="S699" s="70"/>
    </row>
    <row r="700" spans="4:19" x14ac:dyDescent="0.3">
      <c r="D700" s="65"/>
      <c r="E700" s="65"/>
      <c r="F700" s="65"/>
      <c r="G700" s="65"/>
      <c r="H700" s="64"/>
      <c r="I700" s="64"/>
      <c r="J700" s="64"/>
      <c r="K700" s="64"/>
      <c r="L700" s="66"/>
      <c r="M700" s="67"/>
      <c r="N700" s="68"/>
      <c r="O700" s="68"/>
      <c r="P700" s="68"/>
      <c r="Q700" s="462"/>
      <c r="R700" s="69"/>
      <c r="S700" s="70"/>
    </row>
    <row r="701" spans="4:19" x14ac:dyDescent="0.3">
      <c r="D701" s="65"/>
      <c r="E701" s="65"/>
      <c r="F701" s="65"/>
      <c r="G701" s="65"/>
      <c r="H701" s="64"/>
      <c r="I701" s="64"/>
      <c r="J701" s="64"/>
      <c r="K701" s="64"/>
      <c r="L701" s="66"/>
      <c r="M701" s="67"/>
      <c r="N701" s="68"/>
      <c r="O701" s="68"/>
      <c r="P701" s="68"/>
      <c r="Q701" s="462"/>
      <c r="R701" s="69"/>
      <c r="S701" s="70"/>
    </row>
    <row r="702" spans="4:19" x14ac:dyDescent="0.3">
      <c r="D702" s="65"/>
      <c r="E702" s="65"/>
      <c r="F702" s="65"/>
      <c r="G702" s="65"/>
      <c r="H702" s="64"/>
      <c r="I702" s="64"/>
      <c r="J702" s="64"/>
      <c r="K702" s="64"/>
      <c r="L702" s="66"/>
      <c r="M702" s="67"/>
      <c r="N702" s="68"/>
      <c r="O702" s="68"/>
      <c r="P702" s="68"/>
      <c r="Q702" s="462"/>
      <c r="R702" s="69"/>
      <c r="S702" s="70"/>
    </row>
    <row r="703" spans="4:19" x14ac:dyDescent="0.3">
      <c r="D703" s="65"/>
      <c r="E703" s="65"/>
      <c r="F703" s="65"/>
      <c r="G703" s="65"/>
      <c r="H703" s="64"/>
      <c r="I703" s="64"/>
      <c r="J703" s="64"/>
      <c r="K703" s="64"/>
      <c r="L703" s="66"/>
      <c r="M703" s="67"/>
      <c r="N703" s="68"/>
      <c r="O703" s="68"/>
      <c r="P703" s="68"/>
      <c r="Q703" s="462"/>
      <c r="R703" s="69"/>
      <c r="S703" s="70"/>
    </row>
    <row r="704" spans="4:19" x14ac:dyDescent="0.3">
      <c r="D704" s="65"/>
      <c r="E704" s="65"/>
      <c r="F704" s="65"/>
      <c r="G704" s="65"/>
      <c r="H704" s="64"/>
      <c r="I704" s="64"/>
      <c r="J704" s="64"/>
      <c r="K704" s="64"/>
      <c r="L704" s="66"/>
      <c r="M704" s="67"/>
      <c r="N704" s="68"/>
      <c r="O704" s="68"/>
      <c r="P704" s="68"/>
      <c r="Q704" s="462"/>
      <c r="R704" s="69"/>
      <c r="S704" s="70"/>
    </row>
    <row r="705" spans="4:19" x14ac:dyDescent="0.3">
      <c r="D705" s="65"/>
      <c r="E705" s="65"/>
      <c r="F705" s="65"/>
      <c r="G705" s="65"/>
      <c r="H705" s="64"/>
      <c r="I705" s="64"/>
      <c r="J705" s="64"/>
      <c r="K705" s="64"/>
      <c r="L705" s="66"/>
      <c r="M705" s="67"/>
      <c r="N705" s="68"/>
      <c r="O705" s="68"/>
      <c r="P705" s="68"/>
      <c r="Q705" s="462"/>
      <c r="R705" s="69"/>
      <c r="S705" s="70"/>
    </row>
    <row r="706" spans="4:19" x14ac:dyDescent="0.3">
      <c r="D706" s="65"/>
      <c r="E706" s="65"/>
      <c r="F706" s="65"/>
      <c r="G706" s="65"/>
      <c r="H706" s="64"/>
      <c r="I706" s="64"/>
      <c r="J706" s="64"/>
      <c r="K706" s="64"/>
      <c r="L706" s="66"/>
      <c r="M706" s="67"/>
      <c r="N706" s="68"/>
      <c r="O706" s="68"/>
      <c r="P706" s="68"/>
      <c r="Q706" s="462"/>
      <c r="R706" s="69"/>
      <c r="S706" s="70"/>
    </row>
    <row r="707" spans="4:19" x14ac:dyDescent="0.3">
      <c r="D707" s="65"/>
      <c r="E707" s="65"/>
      <c r="F707" s="65"/>
      <c r="G707" s="65"/>
      <c r="H707" s="64"/>
      <c r="I707" s="64"/>
      <c r="J707" s="64"/>
      <c r="K707" s="64"/>
      <c r="L707" s="66"/>
      <c r="M707" s="67"/>
      <c r="N707" s="68"/>
      <c r="O707" s="68"/>
      <c r="P707" s="68"/>
      <c r="Q707" s="462"/>
      <c r="R707" s="69"/>
      <c r="S707" s="70"/>
    </row>
    <row r="708" spans="4:19" x14ac:dyDescent="0.3">
      <c r="D708" s="65"/>
      <c r="E708" s="65"/>
      <c r="F708" s="65"/>
      <c r="G708" s="65"/>
      <c r="H708" s="64"/>
      <c r="I708" s="64"/>
      <c r="J708" s="64"/>
      <c r="K708" s="64"/>
      <c r="L708" s="66"/>
      <c r="M708" s="67"/>
      <c r="N708" s="68"/>
      <c r="O708" s="68"/>
      <c r="P708" s="68"/>
      <c r="Q708" s="462"/>
      <c r="R708" s="69"/>
      <c r="S708" s="70"/>
    </row>
    <row r="709" spans="4:19" x14ac:dyDescent="0.3">
      <c r="D709" s="65"/>
      <c r="E709" s="65"/>
      <c r="F709" s="65"/>
      <c r="G709" s="65"/>
      <c r="H709" s="64"/>
      <c r="I709" s="64"/>
      <c r="J709" s="64"/>
      <c r="K709" s="64"/>
      <c r="L709" s="66"/>
      <c r="M709" s="67"/>
      <c r="N709" s="68"/>
      <c r="O709" s="68"/>
      <c r="P709" s="68"/>
      <c r="Q709" s="462"/>
      <c r="R709" s="69"/>
      <c r="S709" s="70"/>
    </row>
    <row r="710" spans="4:19" x14ac:dyDescent="0.3">
      <c r="D710" s="65"/>
      <c r="E710" s="65"/>
      <c r="F710" s="65"/>
      <c r="G710" s="65"/>
      <c r="H710" s="64"/>
      <c r="I710" s="64"/>
      <c r="J710" s="64"/>
      <c r="K710" s="64"/>
      <c r="L710" s="66"/>
      <c r="M710" s="67"/>
      <c r="N710" s="68"/>
      <c r="O710" s="68"/>
      <c r="P710" s="68"/>
      <c r="Q710" s="462"/>
      <c r="R710" s="69"/>
      <c r="S710" s="70"/>
    </row>
    <row r="711" spans="4:19" x14ac:dyDescent="0.3">
      <c r="D711" s="65"/>
      <c r="E711" s="65"/>
      <c r="F711" s="65"/>
      <c r="G711" s="65"/>
      <c r="H711" s="64"/>
      <c r="I711" s="64"/>
      <c r="J711" s="64"/>
      <c r="K711" s="64"/>
      <c r="L711" s="66"/>
      <c r="M711" s="67"/>
      <c r="N711" s="68"/>
      <c r="O711" s="68"/>
      <c r="P711" s="68"/>
      <c r="Q711" s="462"/>
      <c r="R711" s="69"/>
      <c r="S711" s="70"/>
    </row>
    <row r="712" spans="4:19" x14ac:dyDescent="0.3">
      <c r="D712" s="65"/>
      <c r="E712" s="65"/>
      <c r="F712" s="65"/>
      <c r="G712" s="65"/>
      <c r="H712" s="64"/>
      <c r="I712" s="64"/>
      <c r="J712" s="64"/>
      <c r="K712" s="64"/>
      <c r="L712" s="66"/>
      <c r="M712" s="67"/>
      <c r="N712" s="68"/>
      <c r="O712" s="68"/>
      <c r="P712" s="68"/>
      <c r="Q712" s="462"/>
      <c r="R712" s="69"/>
      <c r="S712" s="70"/>
    </row>
    <row r="713" spans="4:19" x14ac:dyDescent="0.3">
      <c r="D713" s="65"/>
      <c r="E713" s="65"/>
      <c r="F713" s="65"/>
      <c r="G713" s="65"/>
      <c r="H713" s="64"/>
      <c r="I713" s="64"/>
      <c r="J713" s="64"/>
      <c r="K713" s="64"/>
      <c r="L713" s="66"/>
      <c r="M713" s="67"/>
      <c r="N713" s="68"/>
      <c r="O713" s="68"/>
      <c r="P713" s="68"/>
      <c r="Q713" s="462"/>
      <c r="R713" s="69"/>
      <c r="S713" s="70"/>
    </row>
    <row r="714" spans="4:19" x14ac:dyDescent="0.3">
      <c r="D714" s="65"/>
      <c r="E714" s="65"/>
      <c r="F714" s="65"/>
      <c r="G714" s="65"/>
      <c r="H714" s="64"/>
      <c r="I714" s="64"/>
      <c r="J714" s="64"/>
      <c r="K714" s="64"/>
      <c r="L714" s="66"/>
      <c r="M714" s="67"/>
      <c r="N714" s="68"/>
      <c r="O714" s="68"/>
      <c r="P714" s="68"/>
      <c r="Q714" s="462"/>
      <c r="R714" s="69"/>
      <c r="S714" s="70"/>
    </row>
    <row r="715" spans="4:19" x14ac:dyDescent="0.3">
      <c r="D715" s="65"/>
      <c r="E715" s="65"/>
      <c r="F715" s="65"/>
      <c r="G715" s="65"/>
      <c r="H715" s="64"/>
      <c r="I715" s="64"/>
      <c r="J715" s="64"/>
      <c r="K715" s="64"/>
      <c r="L715" s="66"/>
      <c r="M715" s="67"/>
      <c r="N715" s="68"/>
      <c r="O715" s="68"/>
      <c r="P715" s="68"/>
      <c r="Q715" s="462"/>
      <c r="R715" s="69"/>
      <c r="S715" s="70"/>
    </row>
    <row r="716" spans="4:19" x14ac:dyDescent="0.3">
      <c r="D716" s="65"/>
      <c r="E716" s="65"/>
      <c r="F716" s="65"/>
      <c r="G716" s="65"/>
      <c r="H716" s="64"/>
      <c r="I716" s="64"/>
      <c r="J716" s="64"/>
      <c r="K716" s="64"/>
      <c r="L716" s="66"/>
      <c r="M716" s="67"/>
      <c r="N716" s="68"/>
      <c r="O716" s="68"/>
      <c r="P716" s="68"/>
      <c r="Q716" s="462"/>
      <c r="R716" s="69"/>
      <c r="S716" s="70"/>
    </row>
    <row r="717" spans="4:19" x14ac:dyDescent="0.3">
      <c r="D717" s="65"/>
      <c r="E717" s="65"/>
      <c r="F717" s="65"/>
      <c r="G717" s="65"/>
      <c r="H717" s="64"/>
      <c r="I717" s="64"/>
      <c r="J717" s="64"/>
      <c r="K717" s="64"/>
      <c r="L717" s="66"/>
      <c r="M717" s="67"/>
      <c r="N717" s="68"/>
      <c r="O717" s="68"/>
      <c r="P717" s="68"/>
      <c r="Q717" s="462"/>
      <c r="R717" s="69"/>
      <c r="S717" s="70"/>
    </row>
    <row r="718" spans="4:19" x14ac:dyDescent="0.3">
      <c r="D718" s="65"/>
      <c r="E718" s="65"/>
      <c r="F718" s="65"/>
      <c r="G718" s="65"/>
      <c r="H718" s="64"/>
      <c r="I718" s="64"/>
      <c r="J718" s="64"/>
      <c r="K718" s="64"/>
      <c r="L718" s="66"/>
      <c r="M718" s="67"/>
      <c r="N718" s="68"/>
      <c r="O718" s="68"/>
      <c r="P718" s="68"/>
      <c r="Q718" s="462"/>
      <c r="R718" s="69"/>
      <c r="S718" s="70"/>
    </row>
    <row r="719" spans="4:19" x14ac:dyDescent="0.3">
      <c r="D719" s="65"/>
      <c r="E719" s="65"/>
      <c r="F719" s="65"/>
      <c r="G719" s="65"/>
      <c r="H719" s="64"/>
      <c r="I719" s="64"/>
      <c r="J719" s="64"/>
      <c r="K719" s="64"/>
      <c r="L719" s="66"/>
      <c r="M719" s="67"/>
      <c r="N719" s="68"/>
      <c r="O719" s="68"/>
      <c r="P719" s="68"/>
      <c r="Q719" s="462"/>
      <c r="R719" s="69"/>
      <c r="S719" s="70"/>
    </row>
    <row r="720" spans="4:19" x14ac:dyDescent="0.3">
      <c r="D720" s="65"/>
      <c r="E720" s="65"/>
      <c r="F720" s="65"/>
      <c r="G720" s="65"/>
      <c r="H720" s="64"/>
      <c r="I720" s="64"/>
      <c r="J720" s="64"/>
      <c r="K720" s="64"/>
      <c r="L720" s="66"/>
      <c r="M720" s="67"/>
      <c r="N720" s="68"/>
      <c r="O720" s="68"/>
      <c r="P720" s="68"/>
      <c r="Q720" s="462"/>
      <c r="R720" s="69"/>
      <c r="S720" s="70"/>
    </row>
    <row r="721" spans="4:19" x14ac:dyDescent="0.3">
      <c r="D721" s="65"/>
      <c r="E721" s="65"/>
      <c r="F721" s="65"/>
      <c r="G721" s="65"/>
      <c r="H721" s="64"/>
      <c r="I721" s="64"/>
      <c r="J721" s="64"/>
      <c r="K721" s="64"/>
      <c r="L721" s="66"/>
      <c r="M721" s="67"/>
      <c r="N721" s="68"/>
      <c r="O721" s="68"/>
      <c r="P721" s="68"/>
      <c r="Q721" s="462"/>
      <c r="R721" s="69"/>
      <c r="S721" s="70"/>
    </row>
    <row r="722" spans="4:19" x14ac:dyDescent="0.3">
      <c r="D722" s="65"/>
      <c r="E722" s="65"/>
      <c r="F722" s="65"/>
      <c r="G722" s="65"/>
      <c r="H722" s="64"/>
      <c r="I722" s="64"/>
      <c r="J722" s="64"/>
      <c r="K722" s="64"/>
      <c r="L722" s="66"/>
      <c r="M722" s="67"/>
      <c r="N722" s="68"/>
      <c r="O722" s="68"/>
      <c r="P722" s="68"/>
      <c r="Q722" s="462"/>
      <c r="R722" s="69"/>
      <c r="S722" s="70"/>
    </row>
    <row r="723" spans="4:19" x14ac:dyDescent="0.3">
      <c r="D723" s="65"/>
      <c r="E723" s="65"/>
      <c r="F723" s="65"/>
      <c r="G723" s="65"/>
      <c r="H723" s="64"/>
      <c r="I723" s="64"/>
      <c r="J723" s="64"/>
      <c r="K723" s="64"/>
      <c r="L723" s="66"/>
      <c r="M723" s="67"/>
      <c r="N723" s="68"/>
      <c r="O723" s="68"/>
      <c r="P723" s="68"/>
      <c r="Q723" s="462"/>
      <c r="R723" s="69"/>
      <c r="S723" s="70"/>
    </row>
    <row r="724" spans="4:19" x14ac:dyDescent="0.3">
      <c r="D724" s="65"/>
      <c r="E724" s="65"/>
      <c r="F724" s="65"/>
      <c r="G724" s="65"/>
      <c r="H724" s="64"/>
      <c r="I724" s="64"/>
      <c r="J724" s="64"/>
      <c r="K724" s="64"/>
      <c r="L724" s="66"/>
      <c r="M724" s="67"/>
      <c r="N724" s="68"/>
      <c r="O724" s="68"/>
      <c r="P724" s="68"/>
      <c r="Q724" s="462"/>
      <c r="R724" s="69"/>
      <c r="S724" s="70"/>
    </row>
    <row r="725" spans="4:19" x14ac:dyDescent="0.3">
      <c r="D725" s="65"/>
      <c r="E725" s="65"/>
      <c r="F725" s="65"/>
      <c r="G725" s="65"/>
      <c r="H725" s="64"/>
      <c r="I725" s="64"/>
      <c r="J725" s="64"/>
      <c r="K725" s="64"/>
      <c r="L725" s="66"/>
      <c r="M725" s="67"/>
      <c r="N725" s="68"/>
      <c r="O725" s="68"/>
      <c r="P725" s="68"/>
      <c r="Q725" s="462"/>
      <c r="R725" s="69"/>
      <c r="S725" s="70"/>
    </row>
    <row r="726" spans="4:19" x14ac:dyDescent="0.3">
      <c r="D726" s="65"/>
      <c r="E726" s="65"/>
      <c r="F726" s="65"/>
      <c r="G726" s="65"/>
      <c r="H726" s="64"/>
      <c r="I726" s="64"/>
      <c r="J726" s="64"/>
      <c r="K726" s="64"/>
      <c r="L726" s="66"/>
      <c r="M726" s="67"/>
      <c r="N726" s="68"/>
      <c r="O726" s="68"/>
      <c r="P726" s="68"/>
      <c r="Q726" s="462"/>
      <c r="R726" s="69"/>
      <c r="S726" s="70"/>
    </row>
    <row r="727" spans="4:19" x14ac:dyDescent="0.3">
      <c r="D727" s="65"/>
      <c r="E727" s="65"/>
      <c r="F727" s="65"/>
      <c r="G727" s="65"/>
      <c r="H727" s="64"/>
      <c r="I727" s="64"/>
      <c r="J727" s="64"/>
      <c r="K727" s="64"/>
      <c r="L727" s="66"/>
      <c r="M727" s="67"/>
      <c r="N727" s="68"/>
      <c r="O727" s="68"/>
      <c r="P727" s="68"/>
      <c r="Q727" s="462"/>
      <c r="R727" s="69"/>
      <c r="S727" s="70"/>
    </row>
    <row r="728" spans="4:19" x14ac:dyDescent="0.3">
      <c r="D728" s="65"/>
      <c r="E728" s="65"/>
      <c r="F728" s="65"/>
      <c r="G728" s="65"/>
      <c r="H728" s="64"/>
      <c r="I728" s="64"/>
      <c r="J728" s="64"/>
      <c r="K728" s="64"/>
      <c r="L728" s="66"/>
      <c r="M728" s="67"/>
      <c r="N728" s="68"/>
      <c r="O728" s="68"/>
      <c r="P728" s="68"/>
      <c r="Q728" s="462"/>
      <c r="R728" s="69"/>
      <c r="S728" s="70"/>
    </row>
    <row r="729" spans="4:19" x14ac:dyDescent="0.3">
      <c r="D729" s="65"/>
      <c r="E729" s="65"/>
      <c r="F729" s="65"/>
      <c r="G729" s="65"/>
      <c r="H729" s="64"/>
      <c r="I729" s="64"/>
      <c r="J729" s="64"/>
      <c r="K729" s="64"/>
      <c r="L729" s="66"/>
      <c r="M729" s="67"/>
      <c r="N729" s="68"/>
      <c r="O729" s="68"/>
      <c r="P729" s="68"/>
      <c r="Q729" s="462"/>
      <c r="R729" s="69"/>
      <c r="S729" s="70"/>
    </row>
    <row r="730" spans="4:19" x14ac:dyDescent="0.3">
      <c r="D730" s="65"/>
      <c r="E730" s="65"/>
      <c r="F730" s="65"/>
      <c r="G730" s="65"/>
      <c r="H730" s="64"/>
      <c r="I730" s="64"/>
      <c r="J730" s="64"/>
      <c r="K730" s="64"/>
      <c r="L730" s="66"/>
      <c r="M730" s="67"/>
      <c r="N730" s="68"/>
      <c r="O730" s="68"/>
      <c r="P730" s="68"/>
      <c r="Q730" s="462"/>
      <c r="R730" s="69"/>
      <c r="S730" s="70"/>
    </row>
    <row r="731" spans="4:19" x14ac:dyDescent="0.3">
      <c r="D731" s="65"/>
      <c r="E731" s="65"/>
      <c r="F731" s="65"/>
      <c r="G731" s="65"/>
      <c r="H731" s="64"/>
      <c r="I731" s="64"/>
      <c r="J731" s="64"/>
      <c r="K731" s="64"/>
      <c r="L731" s="66"/>
      <c r="M731" s="67"/>
      <c r="N731" s="68"/>
      <c r="O731" s="68"/>
      <c r="P731" s="68"/>
      <c r="Q731" s="462"/>
      <c r="R731" s="69"/>
      <c r="S731" s="70"/>
    </row>
    <row r="732" spans="4:19" x14ac:dyDescent="0.3">
      <c r="D732" s="65"/>
      <c r="E732" s="65"/>
      <c r="F732" s="65"/>
      <c r="G732" s="65"/>
      <c r="H732" s="64"/>
      <c r="I732" s="64"/>
      <c r="J732" s="64"/>
      <c r="K732" s="64"/>
      <c r="L732" s="66"/>
      <c r="M732" s="67"/>
      <c r="N732" s="68"/>
      <c r="O732" s="68"/>
      <c r="P732" s="68"/>
      <c r="Q732" s="462"/>
      <c r="R732" s="69"/>
      <c r="S732" s="70"/>
    </row>
    <row r="733" spans="4:19" x14ac:dyDescent="0.3">
      <c r="D733" s="65"/>
      <c r="E733" s="65"/>
      <c r="F733" s="65"/>
      <c r="G733" s="65"/>
      <c r="H733" s="64"/>
      <c r="I733" s="64"/>
      <c r="J733" s="64"/>
      <c r="K733" s="64"/>
      <c r="L733" s="66"/>
      <c r="M733" s="67"/>
      <c r="N733" s="68"/>
      <c r="O733" s="68"/>
      <c r="P733" s="68"/>
      <c r="Q733" s="462"/>
      <c r="R733" s="69"/>
      <c r="S733" s="70"/>
    </row>
    <row r="734" spans="4:19" x14ac:dyDescent="0.3">
      <c r="D734" s="65"/>
      <c r="E734" s="65"/>
      <c r="F734" s="65"/>
      <c r="G734" s="65"/>
      <c r="H734" s="64"/>
      <c r="I734" s="64"/>
      <c r="J734" s="64"/>
      <c r="K734" s="64"/>
      <c r="L734" s="66"/>
      <c r="M734" s="67"/>
      <c r="N734" s="68"/>
      <c r="O734" s="68"/>
      <c r="P734" s="68"/>
      <c r="Q734" s="462"/>
      <c r="R734" s="69"/>
      <c r="S734" s="70"/>
    </row>
    <row r="735" spans="4:19" x14ac:dyDescent="0.3">
      <c r="D735" s="65"/>
      <c r="E735" s="65"/>
      <c r="F735" s="65"/>
      <c r="G735" s="65"/>
      <c r="H735" s="64"/>
      <c r="I735" s="64"/>
      <c r="J735" s="64"/>
      <c r="K735" s="64"/>
      <c r="L735" s="66"/>
      <c r="M735" s="67"/>
      <c r="N735" s="68"/>
      <c r="O735" s="68"/>
      <c r="P735" s="68"/>
      <c r="Q735" s="462"/>
      <c r="R735" s="69"/>
      <c r="S735" s="70"/>
    </row>
    <row r="736" spans="4:19" x14ac:dyDescent="0.3">
      <c r="D736" s="65"/>
      <c r="E736" s="65"/>
      <c r="F736" s="65"/>
      <c r="G736" s="65"/>
      <c r="H736" s="64"/>
      <c r="I736" s="64"/>
      <c r="J736" s="64"/>
      <c r="K736" s="64"/>
      <c r="L736" s="66"/>
      <c r="M736" s="67"/>
      <c r="N736" s="68"/>
      <c r="O736" s="68"/>
      <c r="P736" s="68"/>
      <c r="Q736" s="462"/>
      <c r="R736" s="69"/>
      <c r="S736" s="70"/>
    </row>
    <row r="737" spans="4:19" x14ac:dyDescent="0.3">
      <c r="D737" s="65"/>
      <c r="E737" s="65"/>
      <c r="F737" s="65"/>
      <c r="G737" s="65"/>
      <c r="H737" s="64"/>
      <c r="I737" s="64"/>
      <c r="J737" s="64"/>
      <c r="K737" s="64"/>
      <c r="L737" s="66"/>
      <c r="M737" s="67"/>
      <c r="N737" s="68"/>
      <c r="O737" s="68"/>
      <c r="P737" s="68"/>
      <c r="Q737" s="462"/>
      <c r="R737" s="69"/>
      <c r="S737" s="70"/>
    </row>
    <row r="738" spans="4:19" x14ac:dyDescent="0.3">
      <c r="D738" s="65"/>
      <c r="E738" s="65"/>
      <c r="F738" s="65"/>
      <c r="G738" s="65"/>
      <c r="H738" s="64"/>
      <c r="I738" s="64"/>
      <c r="J738" s="64"/>
      <c r="K738" s="64"/>
      <c r="L738" s="66"/>
      <c r="M738" s="67"/>
      <c r="N738" s="68"/>
      <c r="O738" s="68"/>
      <c r="P738" s="68"/>
      <c r="Q738" s="462"/>
      <c r="R738" s="69"/>
      <c r="S738" s="70"/>
    </row>
    <row r="739" spans="4:19" x14ac:dyDescent="0.3">
      <c r="D739" s="65"/>
      <c r="E739" s="65"/>
      <c r="F739" s="65"/>
      <c r="G739" s="65"/>
      <c r="H739" s="64"/>
      <c r="I739" s="64"/>
      <c r="J739" s="64"/>
      <c r="K739" s="64"/>
      <c r="L739" s="66"/>
      <c r="M739" s="67"/>
      <c r="N739" s="68"/>
      <c r="O739" s="68"/>
      <c r="P739" s="68"/>
      <c r="Q739" s="462"/>
      <c r="R739" s="69"/>
      <c r="S739" s="70"/>
    </row>
    <row r="740" spans="4:19" x14ac:dyDescent="0.3">
      <c r="D740" s="65"/>
      <c r="E740" s="65"/>
      <c r="F740" s="65"/>
      <c r="G740" s="65"/>
      <c r="H740" s="64"/>
      <c r="I740" s="64"/>
      <c r="J740" s="64"/>
      <c r="K740" s="64"/>
      <c r="L740" s="66"/>
      <c r="M740" s="67"/>
      <c r="N740" s="68"/>
      <c r="O740" s="68"/>
      <c r="P740" s="68"/>
      <c r="Q740" s="462"/>
      <c r="R740" s="69"/>
      <c r="S740" s="70"/>
    </row>
    <row r="741" spans="4:19" x14ac:dyDescent="0.3">
      <c r="D741" s="65"/>
      <c r="E741" s="65"/>
      <c r="F741" s="65"/>
      <c r="G741" s="65"/>
      <c r="H741" s="64"/>
      <c r="I741" s="64"/>
      <c r="J741" s="64"/>
      <c r="K741" s="64"/>
      <c r="L741" s="66"/>
      <c r="M741" s="67"/>
      <c r="N741" s="68"/>
      <c r="O741" s="68"/>
      <c r="P741" s="68"/>
      <c r="Q741" s="462"/>
      <c r="R741" s="69"/>
      <c r="S741" s="70"/>
    </row>
    <row r="742" spans="4:19" x14ac:dyDescent="0.3">
      <c r="D742" s="65"/>
      <c r="E742" s="65"/>
      <c r="F742" s="65"/>
      <c r="G742" s="65"/>
      <c r="H742" s="64"/>
      <c r="I742" s="64"/>
      <c r="J742" s="64"/>
      <c r="K742" s="64"/>
      <c r="L742" s="66"/>
      <c r="M742" s="67"/>
      <c r="N742" s="68"/>
      <c r="O742" s="68"/>
      <c r="P742" s="68"/>
      <c r="Q742" s="462"/>
      <c r="R742" s="69"/>
      <c r="S742" s="70"/>
    </row>
    <row r="743" spans="4:19" x14ac:dyDescent="0.3">
      <c r="D743" s="65"/>
      <c r="E743" s="65"/>
      <c r="F743" s="65"/>
      <c r="G743" s="65"/>
      <c r="H743" s="64"/>
      <c r="I743" s="64"/>
      <c r="J743" s="64"/>
      <c r="K743" s="64"/>
      <c r="L743" s="66"/>
      <c r="M743" s="67"/>
      <c r="N743" s="68"/>
      <c r="O743" s="68"/>
      <c r="P743" s="68"/>
      <c r="Q743" s="462"/>
      <c r="R743" s="69"/>
      <c r="S743" s="70"/>
    </row>
    <row r="744" spans="4:19" x14ac:dyDescent="0.3">
      <c r="D744" s="65"/>
      <c r="E744" s="65"/>
      <c r="F744" s="65"/>
      <c r="G744" s="65"/>
      <c r="H744" s="64"/>
      <c r="I744" s="64"/>
      <c r="J744" s="64"/>
      <c r="K744" s="64"/>
      <c r="L744" s="66"/>
      <c r="M744" s="67"/>
      <c r="N744" s="68"/>
      <c r="O744" s="68"/>
      <c r="P744" s="68"/>
      <c r="Q744" s="462"/>
      <c r="R744" s="69"/>
      <c r="S744" s="70"/>
    </row>
    <row r="745" spans="4:19" x14ac:dyDescent="0.3">
      <c r="D745" s="65"/>
      <c r="E745" s="65"/>
      <c r="F745" s="65"/>
      <c r="G745" s="65"/>
      <c r="H745" s="64"/>
      <c r="I745" s="64"/>
      <c r="J745" s="64"/>
      <c r="K745" s="64"/>
      <c r="L745" s="66"/>
      <c r="M745" s="67"/>
      <c r="N745" s="68"/>
      <c r="O745" s="68"/>
      <c r="P745" s="68"/>
      <c r="Q745" s="462"/>
      <c r="R745" s="69"/>
      <c r="S745" s="70"/>
    </row>
    <row r="746" spans="4:19" x14ac:dyDescent="0.3">
      <c r="D746" s="65"/>
      <c r="E746" s="65"/>
      <c r="F746" s="65"/>
      <c r="G746" s="65"/>
      <c r="H746" s="64"/>
      <c r="I746" s="64"/>
      <c r="J746" s="64"/>
      <c r="K746" s="64"/>
      <c r="L746" s="66"/>
      <c r="M746" s="67"/>
      <c r="N746" s="68"/>
      <c r="O746" s="68"/>
      <c r="P746" s="68"/>
      <c r="Q746" s="462"/>
      <c r="R746" s="69"/>
      <c r="S746" s="70"/>
    </row>
    <row r="747" spans="4:19" x14ac:dyDescent="0.3">
      <c r="D747" s="65"/>
      <c r="E747" s="65"/>
      <c r="F747" s="65"/>
      <c r="G747" s="65"/>
      <c r="H747" s="64"/>
      <c r="I747" s="64"/>
      <c r="J747" s="64"/>
      <c r="K747" s="64"/>
      <c r="L747" s="66"/>
      <c r="M747" s="67"/>
      <c r="N747" s="68"/>
      <c r="O747" s="68"/>
      <c r="P747" s="68"/>
      <c r="Q747" s="462"/>
      <c r="R747" s="69"/>
      <c r="S747" s="70"/>
    </row>
    <row r="748" spans="4:19" x14ac:dyDescent="0.3">
      <c r="D748" s="65"/>
      <c r="E748" s="65"/>
      <c r="F748" s="65"/>
      <c r="G748" s="65"/>
      <c r="H748" s="64"/>
      <c r="I748" s="64"/>
      <c r="J748" s="64"/>
      <c r="K748" s="64"/>
      <c r="L748" s="66"/>
      <c r="M748" s="67"/>
      <c r="N748" s="68"/>
      <c r="O748" s="68"/>
      <c r="P748" s="68"/>
      <c r="Q748" s="462"/>
      <c r="R748" s="69"/>
      <c r="S748" s="70"/>
    </row>
    <row r="749" spans="4:19" x14ac:dyDescent="0.3">
      <c r="D749" s="65"/>
      <c r="E749" s="65"/>
      <c r="F749" s="65"/>
      <c r="G749" s="65"/>
      <c r="H749" s="64"/>
      <c r="I749" s="64"/>
      <c r="J749" s="64"/>
      <c r="K749" s="64"/>
      <c r="L749" s="66"/>
      <c r="M749" s="67"/>
      <c r="N749" s="68"/>
      <c r="O749" s="68"/>
      <c r="P749" s="68"/>
      <c r="Q749" s="462"/>
      <c r="R749" s="69"/>
      <c r="S749" s="70"/>
    </row>
    <row r="750" spans="4:19" x14ac:dyDescent="0.3">
      <c r="D750" s="65"/>
      <c r="E750" s="65"/>
      <c r="F750" s="65"/>
      <c r="G750" s="65"/>
      <c r="H750" s="64"/>
      <c r="I750" s="64"/>
      <c r="J750" s="64"/>
      <c r="K750" s="64"/>
      <c r="L750" s="66"/>
      <c r="M750" s="67"/>
      <c r="N750" s="68"/>
      <c r="O750" s="68"/>
      <c r="P750" s="68"/>
      <c r="Q750" s="462"/>
      <c r="R750" s="69"/>
      <c r="S750" s="70"/>
    </row>
    <row r="751" spans="4:19" x14ac:dyDescent="0.3">
      <c r="D751" s="65"/>
      <c r="E751" s="65"/>
      <c r="F751" s="65"/>
      <c r="G751" s="65"/>
      <c r="H751" s="64"/>
      <c r="I751" s="64"/>
      <c r="J751" s="64"/>
      <c r="K751" s="64"/>
      <c r="L751" s="66"/>
      <c r="M751" s="67"/>
      <c r="N751" s="68"/>
      <c r="O751" s="68"/>
      <c r="P751" s="68"/>
      <c r="Q751" s="462"/>
      <c r="R751" s="69"/>
      <c r="S751" s="70"/>
    </row>
    <row r="752" spans="4:19" x14ac:dyDescent="0.3">
      <c r="D752" s="65"/>
      <c r="E752" s="65"/>
      <c r="F752" s="65"/>
      <c r="G752" s="65"/>
      <c r="H752" s="64"/>
      <c r="I752" s="64"/>
      <c r="J752" s="64"/>
      <c r="K752" s="64"/>
      <c r="L752" s="66"/>
      <c r="M752" s="67"/>
      <c r="N752" s="68"/>
      <c r="O752" s="68"/>
      <c r="P752" s="68"/>
      <c r="Q752" s="462"/>
      <c r="R752" s="69"/>
      <c r="S752" s="70"/>
    </row>
    <row r="753" spans="4:19" x14ac:dyDescent="0.3">
      <c r="D753" s="65"/>
      <c r="E753" s="65"/>
      <c r="F753" s="65"/>
      <c r="G753" s="65"/>
      <c r="H753" s="64"/>
      <c r="I753" s="64"/>
      <c r="J753" s="64"/>
      <c r="K753" s="64"/>
      <c r="L753" s="66"/>
      <c r="M753" s="67"/>
      <c r="N753" s="68"/>
      <c r="O753" s="68"/>
      <c r="P753" s="68"/>
      <c r="Q753" s="462"/>
      <c r="R753" s="69"/>
      <c r="S753" s="70"/>
    </row>
    <row r="754" spans="4:19" x14ac:dyDescent="0.3">
      <c r="D754" s="65"/>
      <c r="E754" s="65"/>
      <c r="F754" s="65"/>
      <c r="G754" s="65"/>
      <c r="H754" s="64"/>
      <c r="I754" s="64"/>
      <c r="J754" s="64"/>
      <c r="K754" s="64"/>
      <c r="L754" s="66"/>
      <c r="M754" s="67"/>
      <c r="N754" s="68"/>
      <c r="O754" s="68"/>
      <c r="P754" s="68"/>
      <c r="Q754" s="462"/>
      <c r="R754" s="69"/>
      <c r="S754" s="70"/>
    </row>
    <row r="755" spans="4:19" x14ac:dyDescent="0.3">
      <c r="D755" s="65"/>
      <c r="E755" s="65"/>
      <c r="F755" s="65"/>
      <c r="G755" s="65"/>
      <c r="H755" s="64"/>
      <c r="I755" s="64"/>
      <c r="J755" s="64"/>
      <c r="K755" s="64"/>
      <c r="L755" s="66"/>
      <c r="M755" s="67"/>
      <c r="N755" s="68"/>
      <c r="O755" s="68"/>
      <c r="P755" s="68"/>
      <c r="Q755" s="462"/>
      <c r="R755" s="69"/>
      <c r="S755" s="70"/>
    </row>
    <row r="756" spans="4:19" x14ac:dyDescent="0.3">
      <c r="D756" s="65"/>
      <c r="E756" s="65"/>
      <c r="F756" s="65"/>
      <c r="G756" s="65"/>
      <c r="H756" s="64"/>
      <c r="I756" s="64"/>
      <c r="J756" s="64"/>
      <c r="K756" s="64"/>
      <c r="L756" s="66"/>
      <c r="M756" s="67"/>
      <c r="N756" s="68"/>
      <c r="O756" s="68"/>
      <c r="P756" s="68"/>
      <c r="Q756" s="462"/>
      <c r="R756" s="69"/>
      <c r="S756" s="70"/>
    </row>
    <row r="757" spans="4:19" x14ac:dyDescent="0.3">
      <c r="D757" s="65"/>
      <c r="E757" s="65"/>
      <c r="F757" s="65"/>
      <c r="G757" s="65"/>
      <c r="H757" s="64"/>
      <c r="I757" s="64"/>
      <c r="J757" s="64"/>
      <c r="K757" s="64"/>
      <c r="L757" s="66"/>
      <c r="M757" s="67"/>
      <c r="N757" s="68"/>
      <c r="O757" s="68"/>
      <c r="P757" s="68"/>
      <c r="Q757" s="462"/>
      <c r="R757" s="69"/>
      <c r="S757" s="70"/>
    </row>
    <row r="758" spans="4:19" x14ac:dyDescent="0.3">
      <c r="D758" s="65"/>
      <c r="E758" s="65"/>
      <c r="F758" s="65"/>
      <c r="G758" s="65"/>
      <c r="H758" s="64"/>
      <c r="I758" s="64"/>
      <c r="J758" s="64"/>
      <c r="K758" s="64"/>
      <c r="L758" s="66"/>
      <c r="M758" s="67"/>
      <c r="N758" s="68"/>
      <c r="O758" s="68"/>
      <c r="P758" s="68"/>
      <c r="Q758" s="462"/>
      <c r="R758" s="69"/>
      <c r="S758" s="70"/>
    </row>
    <row r="759" spans="4:19" x14ac:dyDescent="0.3">
      <c r="D759" s="65"/>
      <c r="E759" s="65"/>
      <c r="F759" s="65"/>
      <c r="G759" s="65"/>
      <c r="H759" s="64"/>
      <c r="I759" s="64"/>
      <c r="J759" s="64"/>
      <c r="K759" s="64"/>
      <c r="L759" s="66"/>
      <c r="M759" s="67"/>
      <c r="N759" s="68"/>
      <c r="O759" s="68"/>
      <c r="P759" s="68"/>
      <c r="Q759" s="462"/>
      <c r="R759" s="69"/>
      <c r="S759" s="70"/>
    </row>
    <row r="760" spans="4:19" x14ac:dyDescent="0.3">
      <c r="D760" s="65"/>
      <c r="E760" s="65"/>
      <c r="F760" s="65"/>
      <c r="G760" s="65"/>
      <c r="H760" s="64"/>
      <c r="I760" s="64"/>
      <c r="J760" s="64"/>
      <c r="K760" s="64"/>
      <c r="L760" s="66"/>
      <c r="M760" s="67"/>
      <c r="N760" s="68"/>
      <c r="O760" s="68"/>
      <c r="P760" s="68"/>
      <c r="Q760" s="462"/>
      <c r="R760" s="69"/>
      <c r="S760" s="70"/>
    </row>
    <row r="761" spans="4:19" x14ac:dyDescent="0.3">
      <c r="D761" s="65"/>
      <c r="E761" s="65"/>
      <c r="F761" s="65"/>
      <c r="G761" s="65"/>
      <c r="H761" s="64"/>
      <c r="I761" s="64"/>
      <c r="J761" s="64"/>
      <c r="K761" s="64"/>
      <c r="L761" s="66"/>
      <c r="M761" s="67"/>
      <c r="N761" s="68"/>
      <c r="O761" s="68"/>
      <c r="P761" s="68"/>
      <c r="Q761" s="462"/>
      <c r="R761" s="69"/>
      <c r="S761" s="70"/>
    </row>
    <row r="762" spans="4:19" x14ac:dyDescent="0.3">
      <c r="D762" s="65"/>
      <c r="E762" s="65"/>
      <c r="F762" s="65"/>
      <c r="G762" s="65"/>
      <c r="H762" s="64"/>
      <c r="I762" s="64"/>
      <c r="J762" s="64"/>
      <c r="K762" s="64"/>
      <c r="L762" s="66"/>
      <c r="M762" s="67"/>
      <c r="N762" s="68"/>
      <c r="O762" s="68"/>
      <c r="P762" s="68"/>
      <c r="Q762" s="462"/>
      <c r="R762" s="69"/>
      <c r="S762" s="70"/>
    </row>
    <row r="763" spans="4:19" x14ac:dyDescent="0.3">
      <c r="D763" s="65"/>
      <c r="E763" s="65"/>
      <c r="F763" s="65"/>
      <c r="G763" s="65"/>
      <c r="H763" s="64"/>
      <c r="I763" s="64"/>
      <c r="J763" s="64"/>
      <c r="K763" s="64"/>
      <c r="L763" s="66"/>
      <c r="M763" s="67"/>
      <c r="N763" s="68"/>
      <c r="O763" s="68"/>
      <c r="P763" s="68"/>
      <c r="Q763" s="462"/>
      <c r="R763" s="69"/>
      <c r="S763" s="70"/>
    </row>
    <row r="764" spans="4:19" x14ac:dyDescent="0.3">
      <c r="D764" s="65"/>
      <c r="E764" s="65"/>
      <c r="F764" s="65"/>
      <c r="G764" s="65"/>
      <c r="H764" s="64"/>
      <c r="I764" s="64"/>
      <c r="J764" s="64"/>
      <c r="K764" s="64"/>
      <c r="L764" s="66"/>
      <c r="M764" s="67"/>
      <c r="N764" s="68"/>
      <c r="O764" s="68"/>
      <c r="P764" s="68"/>
      <c r="Q764" s="462"/>
      <c r="R764" s="69"/>
      <c r="S764" s="70"/>
    </row>
    <row r="765" spans="4:19" x14ac:dyDescent="0.3">
      <c r="D765" s="65"/>
      <c r="E765" s="65"/>
      <c r="F765" s="65"/>
      <c r="G765" s="65"/>
      <c r="H765" s="64"/>
      <c r="I765" s="64"/>
      <c r="J765" s="64"/>
      <c r="K765" s="64"/>
      <c r="L765" s="66"/>
      <c r="M765" s="67"/>
      <c r="N765" s="68"/>
      <c r="O765" s="68"/>
      <c r="P765" s="68"/>
      <c r="Q765" s="462"/>
      <c r="R765" s="69"/>
      <c r="S765" s="70"/>
    </row>
    <row r="766" spans="4:19" x14ac:dyDescent="0.3">
      <c r="D766" s="65"/>
      <c r="E766" s="65"/>
      <c r="F766" s="65"/>
      <c r="G766" s="65"/>
      <c r="H766" s="64"/>
      <c r="I766" s="64"/>
      <c r="J766" s="64"/>
      <c r="K766" s="64"/>
      <c r="L766" s="66"/>
      <c r="M766" s="67"/>
      <c r="N766" s="68"/>
      <c r="O766" s="68"/>
      <c r="P766" s="68"/>
      <c r="Q766" s="462"/>
      <c r="R766" s="69"/>
      <c r="S766" s="70"/>
    </row>
    <row r="767" spans="4:19" x14ac:dyDescent="0.3">
      <c r="D767" s="65"/>
      <c r="E767" s="65"/>
      <c r="F767" s="65"/>
      <c r="G767" s="65"/>
      <c r="H767" s="64"/>
      <c r="I767" s="64"/>
      <c r="J767" s="64"/>
      <c r="K767" s="64"/>
      <c r="L767" s="66"/>
      <c r="M767" s="67"/>
      <c r="N767" s="68"/>
      <c r="O767" s="68"/>
      <c r="P767" s="68"/>
      <c r="Q767" s="462"/>
      <c r="R767" s="69"/>
      <c r="S767" s="70"/>
    </row>
    <row r="768" spans="4:19" x14ac:dyDescent="0.3">
      <c r="D768" s="65"/>
      <c r="E768" s="65"/>
      <c r="F768" s="65"/>
      <c r="G768" s="65"/>
      <c r="H768" s="64"/>
      <c r="I768" s="64"/>
      <c r="J768" s="64"/>
      <c r="K768" s="64"/>
      <c r="L768" s="66"/>
      <c r="M768" s="67"/>
      <c r="N768" s="68"/>
      <c r="O768" s="68"/>
      <c r="P768" s="68"/>
      <c r="Q768" s="462"/>
      <c r="R768" s="69"/>
      <c r="S768" s="70"/>
    </row>
    <row r="769" spans="4:19" x14ac:dyDescent="0.3">
      <c r="D769" s="65"/>
      <c r="E769" s="65"/>
      <c r="F769" s="65"/>
      <c r="G769" s="65"/>
      <c r="H769" s="64"/>
      <c r="I769" s="64"/>
      <c r="J769" s="64"/>
      <c r="K769" s="64"/>
      <c r="L769" s="66"/>
      <c r="M769" s="67"/>
      <c r="N769" s="68"/>
      <c r="O769" s="68"/>
      <c r="P769" s="68"/>
      <c r="Q769" s="462"/>
      <c r="R769" s="69"/>
      <c r="S769" s="70"/>
    </row>
    <row r="770" spans="4:19" x14ac:dyDescent="0.3">
      <c r="D770" s="65"/>
      <c r="E770" s="65"/>
      <c r="F770" s="65"/>
      <c r="G770" s="65"/>
      <c r="H770" s="64"/>
      <c r="I770" s="64"/>
      <c r="J770" s="64"/>
      <c r="K770" s="64"/>
      <c r="L770" s="66"/>
      <c r="M770" s="67"/>
      <c r="N770" s="68"/>
      <c r="O770" s="68"/>
      <c r="P770" s="68"/>
      <c r="Q770" s="462"/>
      <c r="R770" s="69"/>
      <c r="S770" s="70"/>
    </row>
    <row r="771" spans="4:19" x14ac:dyDescent="0.3">
      <c r="D771" s="65"/>
      <c r="E771" s="65"/>
      <c r="F771" s="65"/>
      <c r="G771" s="65"/>
      <c r="H771" s="64"/>
      <c r="I771" s="64"/>
      <c r="J771" s="64"/>
      <c r="K771" s="64"/>
      <c r="L771" s="66"/>
      <c r="M771" s="67"/>
      <c r="N771" s="68"/>
      <c r="O771" s="68"/>
      <c r="P771" s="68"/>
      <c r="Q771" s="462"/>
      <c r="R771" s="69"/>
      <c r="S771" s="70"/>
    </row>
    <row r="772" spans="4:19" x14ac:dyDescent="0.3">
      <c r="D772" s="65"/>
      <c r="E772" s="65"/>
      <c r="F772" s="65"/>
      <c r="G772" s="65"/>
      <c r="H772" s="64"/>
      <c r="I772" s="64"/>
      <c r="J772" s="64"/>
      <c r="K772" s="64"/>
      <c r="L772" s="66"/>
      <c r="M772" s="67"/>
      <c r="N772" s="68"/>
      <c r="O772" s="68"/>
      <c r="P772" s="68"/>
      <c r="Q772" s="462"/>
      <c r="R772" s="69"/>
      <c r="S772" s="70"/>
    </row>
    <row r="773" spans="4:19" x14ac:dyDescent="0.3">
      <c r="D773" s="65"/>
      <c r="E773" s="65"/>
      <c r="F773" s="65"/>
      <c r="G773" s="65"/>
      <c r="H773" s="64"/>
      <c r="I773" s="64"/>
      <c r="J773" s="64"/>
      <c r="K773" s="64"/>
      <c r="L773" s="66"/>
      <c r="M773" s="67"/>
      <c r="N773" s="68"/>
      <c r="O773" s="68"/>
      <c r="P773" s="68"/>
      <c r="Q773" s="462"/>
      <c r="R773" s="69"/>
      <c r="S773" s="70"/>
    </row>
    <row r="774" spans="4:19" x14ac:dyDescent="0.3">
      <c r="D774" s="65"/>
      <c r="E774" s="65"/>
      <c r="F774" s="65"/>
      <c r="G774" s="65"/>
      <c r="H774" s="64"/>
      <c r="I774" s="64"/>
      <c r="J774" s="64"/>
      <c r="K774" s="64"/>
      <c r="L774" s="66"/>
      <c r="M774" s="67"/>
      <c r="N774" s="68"/>
      <c r="O774" s="68"/>
      <c r="P774" s="68"/>
      <c r="Q774" s="462"/>
      <c r="R774" s="69"/>
      <c r="S774" s="70"/>
    </row>
    <row r="775" spans="4:19" x14ac:dyDescent="0.3">
      <c r="D775" s="65"/>
      <c r="E775" s="65"/>
      <c r="F775" s="65"/>
      <c r="G775" s="65"/>
      <c r="H775" s="64"/>
      <c r="I775" s="64"/>
      <c r="J775" s="64"/>
      <c r="K775" s="64"/>
      <c r="L775" s="66"/>
      <c r="M775" s="67"/>
      <c r="N775" s="68"/>
      <c r="O775" s="68"/>
      <c r="P775" s="68"/>
      <c r="Q775" s="462"/>
      <c r="R775" s="69"/>
      <c r="S775" s="70"/>
    </row>
    <row r="776" spans="4:19" x14ac:dyDescent="0.3">
      <c r="D776" s="65"/>
      <c r="E776" s="65"/>
      <c r="F776" s="65"/>
      <c r="G776" s="65"/>
      <c r="H776" s="64"/>
      <c r="I776" s="64"/>
      <c r="J776" s="64"/>
      <c r="K776" s="64"/>
      <c r="L776" s="66"/>
      <c r="M776" s="67"/>
      <c r="N776" s="68"/>
      <c r="O776" s="68"/>
      <c r="P776" s="68"/>
      <c r="Q776" s="462"/>
      <c r="R776" s="69"/>
      <c r="S776" s="70"/>
    </row>
    <row r="777" spans="4:19" x14ac:dyDescent="0.3">
      <c r="D777" s="65"/>
      <c r="E777" s="65"/>
      <c r="F777" s="65"/>
      <c r="G777" s="65"/>
      <c r="H777" s="64"/>
      <c r="I777" s="64"/>
      <c r="J777" s="64"/>
      <c r="K777" s="64"/>
      <c r="L777" s="66"/>
      <c r="M777" s="67"/>
      <c r="N777" s="68"/>
      <c r="O777" s="68"/>
      <c r="P777" s="68"/>
      <c r="Q777" s="462"/>
      <c r="R777" s="69"/>
      <c r="S777" s="70"/>
    </row>
    <row r="778" spans="4:19" x14ac:dyDescent="0.3">
      <c r="D778" s="65"/>
      <c r="E778" s="65"/>
      <c r="F778" s="65"/>
      <c r="G778" s="65"/>
      <c r="H778" s="64"/>
      <c r="I778" s="64"/>
      <c r="J778" s="64"/>
      <c r="K778" s="64"/>
      <c r="L778" s="66"/>
      <c r="M778" s="67"/>
      <c r="N778" s="68"/>
      <c r="O778" s="68"/>
      <c r="P778" s="68"/>
      <c r="Q778" s="462"/>
      <c r="R778" s="69"/>
      <c r="S778" s="70"/>
    </row>
    <row r="779" spans="4:19" x14ac:dyDescent="0.3">
      <c r="D779" s="65"/>
      <c r="E779" s="65"/>
      <c r="F779" s="65"/>
      <c r="G779" s="65"/>
      <c r="H779" s="64"/>
      <c r="I779" s="64"/>
      <c r="J779" s="64"/>
      <c r="K779" s="64"/>
      <c r="L779" s="66"/>
      <c r="M779" s="67"/>
      <c r="N779" s="68"/>
      <c r="O779" s="68"/>
      <c r="P779" s="68"/>
      <c r="Q779" s="462"/>
      <c r="R779" s="69"/>
      <c r="S779" s="70"/>
    </row>
    <row r="780" spans="4:19" x14ac:dyDescent="0.3">
      <c r="D780" s="65"/>
      <c r="E780" s="65"/>
      <c r="F780" s="65"/>
      <c r="G780" s="65"/>
      <c r="H780" s="64"/>
      <c r="I780" s="64"/>
      <c r="J780" s="64"/>
      <c r="K780" s="64"/>
      <c r="L780" s="66"/>
      <c r="M780" s="67"/>
      <c r="N780" s="68"/>
      <c r="O780" s="68"/>
      <c r="P780" s="68"/>
      <c r="Q780" s="462"/>
      <c r="R780" s="69"/>
      <c r="S780" s="70"/>
    </row>
    <row r="781" spans="4:19" x14ac:dyDescent="0.3">
      <c r="D781" s="65"/>
      <c r="E781" s="65"/>
      <c r="F781" s="65"/>
      <c r="G781" s="65"/>
      <c r="H781" s="64"/>
      <c r="I781" s="64"/>
      <c r="J781" s="64"/>
      <c r="K781" s="64"/>
      <c r="L781" s="66"/>
      <c r="M781" s="67"/>
      <c r="N781" s="68"/>
      <c r="O781" s="68"/>
      <c r="P781" s="68"/>
      <c r="Q781" s="462"/>
      <c r="R781" s="69"/>
      <c r="S781" s="70"/>
    </row>
    <row r="782" spans="4:19" x14ac:dyDescent="0.3">
      <c r="D782" s="65"/>
      <c r="E782" s="65"/>
      <c r="F782" s="65"/>
      <c r="G782" s="65"/>
      <c r="H782" s="64"/>
      <c r="I782" s="64"/>
      <c r="J782" s="64"/>
      <c r="K782" s="64"/>
      <c r="L782" s="66"/>
      <c r="M782" s="67"/>
      <c r="N782" s="68"/>
      <c r="O782" s="68"/>
      <c r="P782" s="68"/>
      <c r="Q782" s="462"/>
      <c r="R782" s="69"/>
      <c r="S782" s="70"/>
    </row>
    <row r="783" spans="4:19" x14ac:dyDescent="0.3">
      <c r="D783" s="65"/>
      <c r="E783" s="65"/>
      <c r="F783" s="65"/>
      <c r="G783" s="65"/>
      <c r="H783" s="64"/>
      <c r="I783" s="64"/>
      <c r="J783" s="64"/>
      <c r="K783" s="64"/>
      <c r="L783" s="66"/>
      <c r="M783" s="67"/>
      <c r="N783" s="68"/>
      <c r="O783" s="68"/>
      <c r="P783" s="68"/>
      <c r="Q783" s="462"/>
      <c r="R783" s="69"/>
      <c r="S783" s="70"/>
    </row>
    <row r="784" spans="4:19" x14ac:dyDescent="0.3">
      <c r="D784" s="65"/>
      <c r="E784" s="65"/>
      <c r="F784" s="65"/>
      <c r="G784" s="65"/>
      <c r="H784" s="64"/>
      <c r="I784" s="64"/>
      <c r="J784" s="64"/>
      <c r="K784" s="64"/>
      <c r="L784" s="66"/>
      <c r="M784" s="67"/>
      <c r="N784" s="68"/>
      <c r="O784" s="68"/>
      <c r="P784" s="68"/>
      <c r="Q784" s="462"/>
      <c r="R784" s="69"/>
      <c r="S784" s="70"/>
    </row>
    <row r="785" spans="4:19" x14ac:dyDescent="0.3">
      <c r="D785" s="65"/>
      <c r="E785" s="65"/>
      <c r="F785" s="65"/>
      <c r="G785" s="65"/>
      <c r="H785" s="64"/>
      <c r="I785" s="64"/>
      <c r="J785" s="64"/>
      <c r="K785" s="64"/>
      <c r="L785" s="66"/>
      <c r="M785" s="67"/>
      <c r="N785" s="68"/>
      <c r="O785" s="68"/>
      <c r="P785" s="68"/>
      <c r="Q785" s="462"/>
      <c r="R785" s="69"/>
      <c r="S785" s="70"/>
    </row>
    <row r="786" spans="4:19" x14ac:dyDescent="0.3">
      <c r="D786" s="65"/>
      <c r="E786" s="65"/>
      <c r="F786" s="65"/>
      <c r="G786" s="65"/>
      <c r="H786" s="64"/>
      <c r="I786" s="64"/>
      <c r="J786" s="64"/>
      <c r="K786" s="64"/>
      <c r="L786" s="66"/>
      <c r="M786" s="67"/>
      <c r="N786" s="68"/>
      <c r="O786" s="68"/>
      <c r="P786" s="68"/>
      <c r="Q786" s="462"/>
      <c r="R786" s="69"/>
      <c r="S786" s="70"/>
    </row>
    <row r="787" spans="4:19" x14ac:dyDescent="0.3">
      <c r="D787" s="65"/>
      <c r="E787" s="65"/>
      <c r="F787" s="65"/>
      <c r="G787" s="65"/>
      <c r="H787" s="64"/>
      <c r="I787" s="64"/>
      <c r="J787" s="64"/>
      <c r="K787" s="64"/>
      <c r="L787" s="66"/>
      <c r="M787" s="67"/>
      <c r="N787" s="68"/>
      <c r="O787" s="68"/>
      <c r="P787" s="68"/>
      <c r="Q787" s="462"/>
      <c r="R787" s="69"/>
      <c r="S787" s="70"/>
    </row>
    <row r="788" spans="4:19" x14ac:dyDescent="0.3">
      <c r="D788" s="65"/>
      <c r="E788" s="65"/>
      <c r="F788" s="65"/>
      <c r="G788" s="65"/>
      <c r="H788" s="64"/>
      <c r="I788" s="64"/>
      <c r="J788" s="64"/>
      <c r="K788" s="64"/>
      <c r="L788" s="66"/>
      <c r="M788" s="67"/>
      <c r="N788" s="68"/>
      <c r="O788" s="68"/>
      <c r="P788" s="68"/>
      <c r="Q788" s="462"/>
      <c r="R788" s="69"/>
      <c r="S788" s="70"/>
    </row>
    <row r="789" spans="4:19" x14ac:dyDescent="0.3">
      <c r="D789" s="65"/>
      <c r="E789" s="65"/>
      <c r="F789" s="65"/>
      <c r="G789" s="65"/>
      <c r="H789" s="64"/>
      <c r="I789" s="64"/>
      <c r="J789" s="64"/>
      <c r="K789" s="64"/>
      <c r="L789" s="66"/>
      <c r="M789" s="67"/>
      <c r="N789" s="68"/>
      <c r="O789" s="68"/>
      <c r="P789" s="68"/>
      <c r="Q789" s="462"/>
      <c r="R789" s="69"/>
      <c r="S789" s="70"/>
    </row>
    <row r="790" spans="4:19" x14ac:dyDescent="0.3">
      <c r="D790" s="65"/>
      <c r="E790" s="65"/>
      <c r="F790" s="65"/>
      <c r="G790" s="65"/>
      <c r="H790" s="64"/>
      <c r="I790" s="64"/>
      <c r="J790" s="64"/>
      <c r="K790" s="64"/>
      <c r="L790" s="66"/>
      <c r="M790" s="67"/>
      <c r="N790" s="68"/>
      <c r="O790" s="68"/>
      <c r="P790" s="68"/>
      <c r="Q790" s="462"/>
      <c r="R790" s="69"/>
      <c r="S790" s="70"/>
    </row>
    <row r="791" spans="4:19" x14ac:dyDescent="0.3">
      <c r="D791" s="65"/>
      <c r="E791" s="65"/>
      <c r="F791" s="65"/>
      <c r="G791" s="65"/>
      <c r="H791" s="64"/>
      <c r="I791" s="64"/>
      <c r="J791" s="64"/>
      <c r="K791" s="64"/>
      <c r="L791" s="66"/>
      <c r="M791" s="67"/>
      <c r="N791" s="68"/>
      <c r="O791" s="68"/>
      <c r="P791" s="68"/>
      <c r="Q791" s="462"/>
      <c r="R791" s="69"/>
      <c r="S791" s="70"/>
    </row>
    <row r="792" spans="4:19" x14ac:dyDescent="0.3">
      <c r="D792" s="65"/>
      <c r="E792" s="65"/>
      <c r="F792" s="65"/>
      <c r="G792" s="65"/>
      <c r="H792" s="64"/>
      <c r="I792" s="64"/>
      <c r="J792" s="64"/>
      <c r="K792" s="64"/>
      <c r="L792" s="66"/>
      <c r="M792" s="67"/>
      <c r="N792" s="68"/>
      <c r="O792" s="68"/>
      <c r="P792" s="68"/>
      <c r="Q792" s="462"/>
      <c r="R792" s="69"/>
      <c r="S792" s="70"/>
    </row>
    <row r="793" spans="4:19" x14ac:dyDescent="0.3">
      <c r="D793" s="65"/>
      <c r="E793" s="65"/>
      <c r="F793" s="65"/>
      <c r="G793" s="65"/>
      <c r="H793" s="64"/>
      <c r="I793" s="64"/>
      <c r="J793" s="64"/>
      <c r="K793" s="64"/>
      <c r="L793" s="66"/>
      <c r="M793" s="67"/>
      <c r="N793" s="68"/>
      <c r="O793" s="68"/>
      <c r="P793" s="68"/>
      <c r="Q793" s="462"/>
      <c r="R793" s="69"/>
      <c r="S793" s="70"/>
    </row>
    <row r="794" spans="4:19" x14ac:dyDescent="0.3">
      <c r="D794" s="65"/>
      <c r="E794" s="65"/>
      <c r="F794" s="65"/>
      <c r="G794" s="65"/>
      <c r="H794" s="64"/>
      <c r="I794" s="64"/>
      <c r="J794" s="64"/>
      <c r="K794" s="64"/>
      <c r="L794" s="66"/>
      <c r="M794" s="67"/>
      <c r="N794" s="68"/>
      <c r="O794" s="68"/>
      <c r="P794" s="68"/>
      <c r="Q794" s="462"/>
      <c r="R794" s="69"/>
      <c r="S794" s="70"/>
    </row>
    <row r="795" spans="4:19" x14ac:dyDescent="0.3">
      <c r="D795" s="65"/>
      <c r="E795" s="65"/>
      <c r="F795" s="65"/>
      <c r="G795" s="65"/>
      <c r="H795" s="64"/>
      <c r="I795" s="64"/>
      <c r="J795" s="64"/>
      <c r="K795" s="64"/>
      <c r="L795" s="66"/>
      <c r="M795" s="67"/>
      <c r="N795" s="68"/>
      <c r="O795" s="68"/>
      <c r="P795" s="68"/>
      <c r="Q795" s="462"/>
      <c r="R795" s="69"/>
      <c r="S795" s="70"/>
    </row>
    <row r="796" spans="4:19" x14ac:dyDescent="0.3">
      <c r="D796" s="65"/>
      <c r="E796" s="65"/>
      <c r="F796" s="65"/>
      <c r="G796" s="65"/>
      <c r="H796" s="64"/>
      <c r="I796" s="64"/>
      <c r="J796" s="64"/>
      <c r="K796" s="64"/>
      <c r="L796" s="66"/>
      <c r="M796" s="67"/>
      <c r="N796" s="68"/>
      <c r="O796" s="68"/>
      <c r="P796" s="68"/>
      <c r="Q796" s="462"/>
      <c r="R796" s="69"/>
      <c r="S796" s="70"/>
    </row>
    <row r="797" spans="4:19" x14ac:dyDescent="0.3">
      <c r="D797" s="65"/>
      <c r="E797" s="65"/>
      <c r="F797" s="65"/>
      <c r="G797" s="65"/>
      <c r="H797" s="64"/>
      <c r="I797" s="64"/>
      <c r="J797" s="64"/>
      <c r="K797" s="64"/>
      <c r="L797" s="66"/>
      <c r="M797" s="67"/>
      <c r="N797" s="68"/>
      <c r="O797" s="68"/>
      <c r="P797" s="68"/>
      <c r="Q797" s="462"/>
      <c r="R797" s="69"/>
      <c r="S797" s="70"/>
    </row>
    <row r="798" spans="4:19" x14ac:dyDescent="0.3">
      <c r="D798" s="65"/>
      <c r="E798" s="65"/>
      <c r="F798" s="65"/>
      <c r="G798" s="65"/>
      <c r="H798" s="64"/>
      <c r="I798" s="64"/>
      <c r="J798" s="64"/>
      <c r="K798" s="64"/>
      <c r="L798" s="66"/>
      <c r="M798" s="67"/>
      <c r="N798" s="68"/>
      <c r="O798" s="68"/>
      <c r="P798" s="68"/>
      <c r="Q798" s="462"/>
      <c r="R798" s="69"/>
      <c r="S798" s="70"/>
    </row>
    <row r="799" spans="4:19" x14ac:dyDescent="0.3">
      <c r="D799" s="65"/>
      <c r="E799" s="65"/>
      <c r="F799" s="65"/>
      <c r="G799" s="65"/>
      <c r="H799" s="64"/>
      <c r="I799" s="64"/>
      <c r="J799" s="64"/>
      <c r="K799" s="64"/>
      <c r="L799" s="66"/>
      <c r="M799" s="67"/>
      <c r="N799" s="68"/>
      <c r="O799" s="68"/>
      <c r="P799" s="68"/>
      <c r="Q799" s="462"/>
      <c r="R799" s="69"/>
      <c r="S799" s="70"/>
    </row>
    <row r="800" spans="4:19" x14ac:dyDescent="0.3">
      <c r="D800" s="65"/>
      <c r="E800" s="65"/>
      <c r="F800" s="65"/>
      <c r="G800" s="65"/>
      <c r="H800" s="64"/>
      <c r="I800" s="64"/>
      <c r="J800" s="64"/>
      <c r="K800" s="64"/>
      <c r="L800" s="66"/>
      <c r="M800" s="67"/>
      <c r="N800" s="68"/>
      <c r="O800" s="68"/>
      <c r="P800" s="68"/>
      <c r="Q800" s="462"/>
      <c r="R800" s="69"/>
      <c r="S800" s="70"/>
    </row>
    <row r="801" spans="4:19" x14ac:dyDescent="0.3">
      <c r="D801" s="65"/>
      <c r="E801" s="65"/>
      <c r="F801" s="65"/>
      <c r="G801" s="65"/>
      <c r="H801" s="64"/>
      <c r="I801" s="64"/>
      <c r="J801" s="64"/>
      <c r="K801" s="64"/>
      <c r="L801" s="66"/>
      <c r="M801" s="67"/>
      <c r="N801" s="68"/>
      <c r="O801" s="68"/>
      <c r="P801" s="68"/>
      <c r="Q801" s="462"/>
      <c r="R801" s="69"/>
      <c r="S801" s="70"/>
    </row>
    <row r="802" spans="4:19" x14ac:dyDescent="0.3">
      <c r="D802" s="65"/>
      <c r="E802" s="65"/>
      <c r="F802" s="65"/>
      <c r="G802" s="65"/>
      <c r="H802" s="64"/>
      <c r="I802" s="64"/>
      <c r="J802" s="64"/>
      <c r="K802" s="64"/>
      <c r="L802" s="66"/>
      <c r="M802" s="67"/>
      <c r="N802" s="68"/>
      <c r="O802" s="68"/>
      <c r="P802" s="68"/>
      <c r="Q802" s="462"/>
      <c r="R802" s="69"/>
      <c r="S802" s="70"/>
    </row>
    <row r="803" spans="4:19" x14ac:dyDescent="0.3">
      <c r="D803" s="65"/>
      <c r="E803" s="65"/>
      <c r="F803" s="65"/>
      <c r="G803" s="65"/>
      <c r="H803" s="64"/>
      <c r="I803" s="64"/>
      <c r="J803" s="64"/>
      <c r="K803" s="64"/>
      <c r="L803" s="66"/>
      <c r="M803" s="67"/>
      <c r="N803" s="68"/>
      <c r="O803" s="68"/>
      <c r="P803" s="68"/>
      <c r="Q803" s="462"/>
      <c r="R803" s="69"/>
      <c r="S803" s="70"/>
    </row>
    <row r="804" spans="4:19" x14ac:dyDescent="0.3">
      <c r="D804" s="65"/>
      <c r="E804" s="65"/>
      <c r="F804" s="65"/>
      <c r="G804" s="65"/>
      <c r="H804" s="64"/>
      <c r="I804" s="64"/>
      <c r="J804" s="64"/>
      <c r="K804" s="64"/>
      <c r="L804" s="66"/>
      <c r="M804" s="67"/>
      <c r="N804" s="68"/>
      <c r="O804" s="68"/>
      <c r="P804" s="68"/>
      <c r="Q804" s="462"/>
      <c r="R804" s="69"/>
      <c r="S804" s="70"/>
    </row>
    <row r="805" spans="4:19" x14ac:dyDescent="0.3">
      <c r="D805" s="65"/>
      <c r="E805" s="65"/>
      <c r="F805" s="65"/>
      <c r="G805" s="65"/>
      <c r="H805" s="64"/>
      <c r="I805" s="64"/>
      <c r="J805" s="64"/>
      <c r="K805" s="64"/>
      <c r="L805" s="66"/>
      <c r="M805" s="67"/>
      <c r="N805" s="68"/>
      <c r="O805" s="68"/>
      <c r="P805" s="68"/>
      <c r="Q805" s="462"/>
      <c r="R805" s="69"/>
      <c r="S805" s="70"/>
    </row>
    <row r="806" spans="4:19" x14ac:dyDescent="0.3">
      <c r="D806" s="65"/>
      <c r="E806" s="65"/>
      <c r="F806" s="65"/>
      <c r="G806" s="65"/>
      <c r="H806" s="64"/>
      <c r="I806" s="64"/>
      <c r="J806" s="64"/>
      <c r="K806" s="64"/>
      <c r="L806" s="66"/>
      <c r="M806" s="67"/>
      <c r="N806" s="68"/>
      <c r="O806" s="68"/>
      <c r="P806" s="68"/>
      <c r="Q806" s="462"/>
      <c r="R806" s="69"/>
      <c r="S806" s="70"/>
    </row>
    <row r="807" spans="4:19" x14ac:dyDescent="0.3">
      <c r="D807" s="65"/>
      <c r="E807" s="65"/>
      <c r="F807" s="65"/>
      <c r="G807" s="65"/>
      <c r="H807" s="64"/>
      <c r="I807" s="64"/>
      <c r="J807" s="64"/>
      <c r="K807" s="64"/>
      <c r="L807" s="66"/>
      <c r="M807" s="67"/>
      <c r="N807" s="68"/>
      <c r="O807" s="68"/>
      <c r="P807" s="68"/>
      <c r="Q807" s="462"/>
      <c r="R807" s="69"/>
      <c r="S807" s="70"/>
    </row>
    <row r="808" spans="4:19" x14ac:dyDescent="0.3">
      <c r="D808" s="65"/>
      <c r="E808" s="65"/>
      <c r="F808" s="65"/>
      <c r="G808" s="65"/>
      <c r="H808" s="64"/>
      <c r="I808" s="64"/>
      <c r="J808" s="64"/>
      <c r="K808" s="64"/>
      <c r="L808" s="66"/>
      <c r="M808" s="67"/>
      <c r="N808" s="68"/>
      <c r="O808" s="68"/>
      <c r="P808" s="68"/>
      <c r="Q808" s="462"/>
      <c r="R808" s="69"/>
      <c r="S808" s="70"/>
    </row>
    <row r="809" spans="4:19" x14ac:dyDescent="0.3">
      <c r="D809" s="65"/>
      <c r="E809" s="65"/>
      <c r="F809" s="65"/>
      <c r="G809" s="65"/>
      <c r="H809" s="64"/>
      <c r="I809" s="64"/>
      <c r="J809" s="64"/>
      <c r="K809" s="64"/>
      <c r="L809" s="66"/>
      <c r="M809" s="67"/>
      <c r="N809" s="68"/>
      <c r="O809" s="68"/>
      <c r="P809" s="68"/>
      <c r="Q809" s="462"/>
      <c r="R809" s="69"/>
      <c r="S809" s="70"/>
    </row>
    <row r="810" spans="4:19" x14ac:dyDescent="0.3">
      <c r="D810" s="65"/>
      <c r="E810" s="65"/>
      <c r="F810" s="65"/>
      <c r="G810" s="65"/>
      <c r="H810" s="64"/>
      <c r="I810" s="64"/>
      <c r="J810" s="64"/>
      <c r="K810" s="64"/>
      <c r="L810" s="66"/>
      <c r="M810" s="67"/>
      <c r="N810" s="68"/>
      <c r="O810" s="68"/>
      <c r="P810" s="68"/>
      <c r="Q810" s="462"/>
      <c r="R810" s="69"/>
      <c r="S810" s="70"/>
    </row>
    <row r="811" spans="4:19" x14ac:dyDescent="0.3">
      <c r="D811" s="65"/>
      <c r="E811" s="65"/>
      <c r="F811" s="65"/>
      <c r="G811" s="65"/>
      <c r="H811" s="64"/>
      <c r="I811" s="64"/>
      <c r="J811" s="64"/>
      <c r="K811" s="64"/>
      <c r="L811" s="66"/>
      <c r="M811" s="67"/>
      <c r="N811" s="68"/>
      <c r="O811" s="68"/>
      <c r="P811" s="68"/>
      <c r="Q811" s="462"/>
      <c r="R811" s="69"/>
      <c r="S811" s="70"/>
    </row>
    <row r="812" spans="4:19" x14ac:dyDescent="0.3">
      <c r="D812" s="65"/>
      <c r="E812" s="65"/>
      <c r="F812" s="65"/>
      <c r="G812" s="65"/>
      <c r="H812" s="64"/>
      <c r="I812" s="64"/>
      <c r="J812" s="64"/>
      <c r="K812" s="64"/>
      <c r="L812" s="66"/>
      <c r="M812" s="67"/>
      <c r="N812" s="68"/>
      <c r="O812" s="68"/>
      <c r="P812" s="68"/>
      <c r="Q812" s="462"/>
      <c r="R812" s="69"/>
      <c r="S812" s="70"/>
    </row>
    <row r="813" spans="4:19" x14ac:dyDescent="0.3">
      <c r="D813" s="65"/>
      <c r="E813" s="65"/>
      <c r="F813" s="65"/>
      <c r="G813" s="65"/>
      <c r="H813" s="64"/>
      <c r="I813" s="64"/>
      <c r="J813" s="64"/>
      <c r="K813" s="64"/>
      <c r="L813" s="66"/>
      <c r="M813" s="67"/>
      <c r="N813" s="68"/>
      <c r="O813" s="68"/>
      <c r="P813" s="68"/>
      <c r="Q813" s="462"/>
      <c r="R813" s="69"/>
      <c r="S813" s="70"/>
    </row>
    <row r="814" spans="4:19" x14ac:dyDescent="0.3">
      <c r="D814" s="65"/>
      <c r="E814" s="65"/>
      <c r="F814" s="65"/>
      <c r="G814" s="65"/>
      <c r="H814" s="64"/>
      <c r="I814" s="64"/>
      <c r="J814" s="64"/>
      <c r="K814" s="64"/>
      <c r="L814" s="66"/>
      <c r="M814" s="67"/>
      <c r="N814" s="68"/>
      <c r="O814" s="68"/>
      <c r="P814" s="68"/>
      <c r="Q814" s="462"/>
      <c r="R814" s="69"/>
      <c r="S814" s="70"/>
    </row>
    <row r="815" spans="4:19" x14ac:dyDescent="0.3">
      <c r="D815" s="65"/>
      <c r="E815" s="65"/>
      <c r="F815" s="65"/>
      <c r="G815" s="65"/>
      <c r="H815" s="64"/>
      <c r="I815" s="64"/>
      <c r="J815" s="64"/>
      <c r="K815" s="64"/>
      <c r="L815" s="66"/>
      <c r="M815" s="67"/>
      <c r="N815" s="68"/>
      <c r="O815" s="68"/>
      <c r="P815" s="68"/>
      <c r="Q815" s="462"/>
      <c r="R815" s="69"/>
      <c r="S815" s="70"/>
    </row>
    <row r="816" spans="4:19" x14ac:dyDescent="0.3">
      <c r="D816" s="65"/>
      <c r="E816" s="65"/>
      <c r="F816" s="65"/>
      <c r="G816" s="65"/>
      <c r="H816" s="64"/>
      <c r="I816" s="64"/>
      <c r="J816" s="64"/>
      <c r="K816" s="64"/>
      <c r="L816" s="66"/>
      <c r="M816" s="67"/>
      <c r="N816" s="68"/>
      <c r="O816" s="68"/>
      <c r="P816" s="68"/>
      <c r="Q816" s="462"/>
      <c r="R816" s="69"/>
      <c r="S816" s="70"/>
    </row>
    <row r="817" spans="4:19" x14ac:dyDescent="0.3">
      <c r="D817" s="65"/>
      <c r="E817" s="65"/>
      <c r="F817" s="65"/>
      <c r="G817" s="65"/>
      <c r="H817" s="64"/>
      <c r="I817" s="64"/>
      <c r="J817" s="64"/>
      <c r="K817" s="64"/>
      <c r="L817" s="66"/>
      <c r="M817" s="67"/>
      <c r="N817" s="68"/>
      <c r="O817" s="68"/>
      <c r="P817" s="68"/>
      <c r="Q817" s="462"/>
      <c r="R817" s="69"/>
      <c r="S817" s="70"/>
    </row>
    <row r="818" spans="4:19" x14ac:dyDescent="0.3">
      <c r="D818" s="65"/>
      <c r="E818" s="65"/>
      <c r="F818" s="65"/>
      <c r="G818" s="65"/>
      <c r="H818" s="64"/>
      <c r="I818" s="64"/>
      <c r="J818" s="64"/>
      <c r="K818" s="64"/>
      <c r="L818" s="66"/>
      <c r="M818" s="67"/>
      <c r="N818" s="68"/>
      <c r="O818" s="68"/>
      <c r="P818" s="68"/>
      <c r="Q818" s="462"/>
      <c r="R818" s="69"/>
      <c r="S818" s="70"/>
    </row>
    <row r="819" spans="4:19" x14ac:dyDescent="0.3">
      <c r="D819" s="65"/>
      <c r="E819" s="65"/>
      <c r="F819" s="65"/>
      <c r="G819" s="65"/>
      <c r="H819" s="64"/>
      <c r="I819" s="64"/>
      <c r="J819" s="64"/>
      <c r="K819" s="64"/>
      <c r="L819" s="66"/>
      <c r="M819" s="67"/>
      <c r="N819" s="68"/>
      <c r="O819" s="68"/>
      <c r="P819" s="68"/>
      <c r="Q819" s="462"/>
      <c r="R819" s="69"/>
      <c r="S819" s="70"/>
    </row>
    <row r="820" spans="4:19" x14ac:dyDescent="0.3">
      <c r="D820" s="65"/>
      <c r="E820" s="65"/>
      <c r="F820" s="65"/>
      <c r="G820" s="65"/>
      <c r="H820" s="64"/>
      <c r="I820" s="64"/>
      <c r="J820" s="64"/>
      <c r="K820" s="64"/>
      <c r="L820" s="66"/>
      <c r="M820" s="67"/>
      <c r="N820" s="68"/>
      <c r="O820" s="68"/>
      <c r="P820" s="68"/>
      <c r="Q820" s="462"/>
      <c r="R820" s="69"/>
      <c r="S820" s="70"/>
    </row>
    <row r="821" spans="4:19" x14ac:dyDescent="0.3">
      <c r="D821" s="65"/>
      <c r="E821" s="65"/>
      <c r="F821" s="65"/>
      <c r="G821" s="65"/>
      <c r="H821" s="64"/>
      <c r="I821" s="64"/>
      <c r="J821" s="64"/>
      <c r="K821" s="64"/>
      <c r="L821" s="66"/>
      <c r="M821" s="67"/>
      <c r="N821" s="68"/>
      <c r="O821" s="68"/>
      <c r="P821" s="68"/>
      <c r="Q821" s="462"/>
      <c r="R821" s="69"/>
      <c r="S821" s="70"/>
    </row>
    <row r="822" spans="4:19" x14ac:dyDescent="0.3">
      <c r="D822" s="65"/>
      <c r="E822" s="65"/>
      <c r="F822" s="65"/>
      <c r="G822" s="65"/>
      <c r="H822" s="64"/>
      <c r="I822" s="64"/>
      <c r="J822" s="64"/>
      <c r="K822" s="64"/>
      <c r="L822" s="66"/>
      <c r="M822" s="67"/>
      <c r="N822" s="68"/>
      <c r="O822" s="68"/>
      <c r="P822" s="68"/>
      <c r="Q822" s="462"/>
      <c r="R822" s="69"/>
      <c r="S822" s="70"/>
    </row>
    <row r="823" spans="4:19" x14ac:dyDescent="0.3">
      <c r="D823" s="65"/>
      <c r="E823" s="65"/>
      <c r="F823" s="65"/>
      <c r="G823" s="65"/>
      <c r="H823" s="64"/>
      <c r="I823" s="64"/>
      <c r="J823" s="64"/>
      <c r="K823" s="64"/>
      <c r="L823" s="66"/>
      <c r="M823" s="67"/>
      <c r="N823" s="68"/>
      <c r="O823" s="68"/>
      <c r="P823" s="68"/>
      <c r="Q823" s="462"/>
      <c r="R823" s="69"/>
      <c r="S823" s="70"/>
    </row>
    <row r="824" spans="4:19" x14ac:dyDescent="0.3">
      <c r="D824" s="65"/>
      <c r="E824" s="65"/>
      <c r="F824" s="65"/>
      <c r="G824" s="65"/>
      <c r="H824" s="64"/>
      <c r="I824" s="64"/>
      <c r="J824" s="64"/>
      <c r="K824" s="64"/>
      <c r="L824" s="66"/>
      <c r="M824" s="67"/>
      <c r="N824" s="68"/>
      <c r="O824" s="68"/>
      <c r="P824" s="68"/>
      <c r="Q824" s="462"/>
      <c r="R824" s="69"/>
      <c r="S824" s="70"/>
    </row>
    <row r="825" spans="4:19" x14ac:dyDescent="0.3">
      <c r="D825" s="65"/>
      <c r="E825" s="65"/>
      <c r="F825" s="65"/>
      <c r="G825" s="65"/>
      <c r="H825" s="64"/>
      <c r="I825" s="64"/>
      <c r="J825" s="64"/>
      <c r="K825" s="64"/>
      <c r="L825" s="66"/>
      <c r="M825" s="67"/>
      <c r="N825" s="68"/>
      <c r="O825" s="68"/>
      <c r="P825" s="68"/>
      <c r="Q825" s="462"/>
      <c r="R825" s="69"/>
      <c r="S825" s="70"/>
    </row>
    <row r="826" spans="4:19" x14ac:dyDescent="0.3">
      <c r="D826" s="65"/>
      <c r="E826" s="65"/>
      <c r="F826" s="65"/>
      <c r="G826" s="65"/>
      <c r="H826" s="64"/>
      <c r="I826" s="64"/>
      <c r="J826" s="64"/>
      <c r="K826" s="64"/>
      <c r="L826" s="66"/>
      <c r="M826" s="67"/>
      <c r="N826" s="68"/>
      <c r="O826" s="68"/>
      <c r="P826" s="68"/>
      <c r="Q826" s="462"/>
      <c r="R826" s="69"/>
      <c r="S826" s="70"/>
    </row>
    <row r="827" spans="4:19" x14ac:dyDescent="0.3">
      <c r="D827" s="65"/>
      <c r="E827" s="65"/>
      <c r="F827" s="65"/>
      <c r="G827" s="65"/>
      <c r="H827" s="64"/>
      <c r="I827" s="64"/>
      <c r="J827" s="64"/>
      <c r="K827" s="64"/>
      <c r="L827" s="66"/>
      <c r="M827" s="67"/>
      <c r="N827" s="68"/>
      <c r="O827" s="68"/>
      <c r="P827" s="68"/>
      <c r="Q827" s="462"/>
      <c r="R827" s="69"/>
      <c r="S827" s="70"/>
    </row>
    <row r="828" spans="4:19" x14ac:dyDescent="0.3">
      <c r="D828" s="65"/>
      <c r="E828" s="65"/>
      <c r="F828" s="65"/>
      <c r="G828" s="65"/>
      <c r="H828" s="64"/>
      <c r="I828" s="64"/>
      <c r="J828" s="64"/>
      <c r="K828" s="64"/>
      <c r="L828" s="66"/>
      <c r="M828" s="67"/>
      <c r="N828" s="68"/>
      <c r="O828" s="68"/>
      <c r="P828" s="68"/>
      <c r="Q828" s="462"/>
      <c r="R828" s="69"/>
      <c r="S828" s="70"/>
    </row>
    <row r="829" spans="4:19" x14ac:dyDescent="0.3">
      <c r="D829" s="65"/>
      <c r="E829" s="65"/>
      <c r="F829" s="65"/>
      <c r="G829" s="65"/>
      <c r="H829" s="64"/>
      <c r="I829" s="64"/>
      <c r="J829" s="64"/>
      <c r="K829" s="64"/>
      <c r="L829" s="66"/>
      <c r="M829" s="67"/>
      <c r="N829" s="68"/>
      <c r="O829" s="68"/>
      <c r="P829" s="68"/>
      <c r="Q829" s="462"/>
      <c r="R829" s="69"/>
      <c r="S829" s="70"/>
    </row>
    <row r="830" spans="4:19" x14ac:dyDescent="0.3">
      <c r="D830" s="65"/>
      <c r="E830" s="65"/>
      <c r="F830" s="65"/>
      <c r="G830" s="65"/>
      <c r="H830" s="64"/>
      <c r="I830" s="64"/>
      <c r="J830" s="64"/>
      <c r="K830" s="64"/>
      <c r="L830" s="66"/>
      <c r="M830" s="67"/>
      <c r="N830" s="68"/>
      <c r="O830" s="68"/>
      <c r="P830" s="68"/>
      <c r="Q830" s="462"/>
      <c r="R830" s="69"/>
      <c r="S830" s="70"/>
    </row>
    <row r="831" spans="4:19" x14ac:dyDescent="0.3">
      <c r="D831" s="65"/>
      <c r="E831" s="65"/>
      <c r="F831" s="65"/>
      <c r="G831" s="65"/>
      <c r="H831" s="64"/>
      <c r="I831" s="64"/>
      <c r="J831" s="64"/>
      <c r="K831" s="64"/>
      <c r="L831" s="66"/>
      <c r="M831" s="67"/>
      <c r="N831" s="68"/>
      <c r="O831" s="68"/>
      <c r="P831" s="68"/>
      <c r="Q831" s="462"/>
      <c r="R831" s="69"/>
      <c r="S831" s="70"/>
    </row>
    <row r="832" spans="4:19" x14ac:dyDescent="0.3">
      <c r="D832" s="65"/>
      <c r="E832" s="65"/>
      <c r="F832" s="65"/>
      <c r="G832" s="65"/>
      <c r="H832" s="64"/>
      <c r="I832" s="64"/>
      <c r="J832" s="64"/>
      <c r="K832" s="64"/>
      <c r="L832" s="66"/>
      <c r="M832" s="67"/>
      <c r="N832" s="68"/>
      <c r="O832" s="68"/>
      <c r="P832" s="68"/>
      <c r="Q832" s="462"/>
      <c r="R832" s="69"/>
      <c r="S832" s="70"/>
    </row>
    <row r="833" spans="4:19" x14ac:dyDescent="0.3">
      <c r="D833" s="65"/>
      <c r="E833" s="65"/>
      <c r="F833" s="65"/>
      <c r="G833" s="65"/>
      <c r="H833" s="64"/>
      <c r="I833" s="64"/>
      <c r="J833" s="64"/>
      <c r="K833" s="64"/>
      <c r="L833" s="66"/>
      <c r="M833" s="67"/>
      <c r="N833" s="68"/>
      <c r="O833" s="68"/>
      <c r="P833" s="68"/>
      <c r="Q833" s="462"/>
      <c r="R833" s="69"/>
      <c r="S833" s="70"/>
    </row>
    <row r="834" spans="4:19" x14ac:dyDescent="0.3">
      <c r="D834" s="65"/>
      <c r="E834" s="65"/>
      <c r="F834" s="65"/>
      <c r="G834" s="65"/>
      <c r="H834" s="64"/>
      <c r="I834" s="64"/>
      <c r="J834" s="64"/>
      <c r="K834" s="64"/>
      <c r="L834" s="66"/>
      <c r="M834" s="67"/>
      <c r="N834" s="68"/>
      <c r="O834" s="68"/>
      <c r="P834" s="68"/>
      <c r="Q834" s="462"/>
      <c r="R834" s="69"/>
      <c r="S834" s="70"/>
    </row>
    <row r="835" spans="4:19" x14ac:dyDescent="0.3">
      <c r="D835" s="65"/>
      <c r="E835" s="65"/>
      <c r="F835" s="65"/>
      <c r="G835" s="65"/>
      <c r="H835" s="64"/>
      <c r="I835" s="64"/>
      <c r="J835" s="64"/>
      <c r="K835" s="64"/>
      <c r="L835" s="66"/>
      <c r="M835" s="67"/>
      <c r="N835" s="68"/>
      <c r="O835" s="68"/>
      <c r="P835" s="68"/>
      <c r="Q835" s="462"/>
      <c r="R835" s="69"/>
      <c r="S835" s="70"/>
    </row>
    <row r="836" spans="4:19" x14ac:dyDescent="0.3">
      <c r="D836" s="65"/>
      <c r="E836" s="65"/>
      <c r="F836" s="65"/>
      <c r="G836" s="65"/>
      <c r="H836" s="64"/>
      <c r="I836" s="64"/>
      <c r="J836" s="64"/>
      <c r="K836" s="64"/>
      <c r="L836" s="66"/>
      <c r="M836" s="67"/>
      <c r="N836" s="68"/>
      <c r="O836" s="68"/>
      <c r="P836" s="68"/>
      <c r="Q836" s="462"/>
      <c r="R836" s="69"/>
      <c r="S836" s="70"/>
    </row>
    <row r="837" spans="4:19" x14ac:dyDescent="0.3">
      <c r="D837" s="65"/>
      <c r="E837" s="65"/>
      <c r="F837" s="65"/>
      <c r="G837" s="65"/>
      <c r="H837" s="64"/>
      <c r="I837" s="64"/>
      <c r="J837" s="64"/>
      <c r="K837" s="64"/>
      <c r="L837" s="66"/>
      <c r="M837" s="67"/>
      <c r="N837" s="68"/>
      <c r="O837" s="68"/>
      <c r="P837" s="68"/>
      <c r="Q837" s="462"/>
      <c r="R837" s="69"/>
      <c r="S837" s="70"/>
    </row>
    <row r="838" spans="4:19" x14ac:dyDescent="0.3">
      <c r="D838" s="65"/>
      <c r="E838" s="65"/>
      <c r="F838" s="65"/>
      <c r="G838" s="65"/>
      <c r="H838" s="64"/>
      <c r="I838" s="64"/>
      <c r="J838" s="64"/>
      <c r="K838" s="64"/>
      <c r="L838" s="66"/>
      <c r="M838" s="67"/>
      <c r="N838" s="68"/>
      <c r="O838" s="68"/>
      <c r="P838" s="68"/>
      <c r="Q838" s="462"/>
      <c r="R838" s="69"/>
      <c r="S838" s="70"/>
    </row>
    <row r="839" spans="4:19" x14ac:dyDescent="0.3">
      <c r="D839" s="65"/>
      <c r="E839" s="65"/>
      <c r="F839" s="65"/>
      <c r="G839" s="65"/>
      <c r="H839" s="64"/>
      <c r="I839" s="64"/>
      <c r="J839" s="64"/>
      <c r="K839" s="64"/>
      <c r="L839" s="66"/>
      <c r="M839" s="67"/>
      <c r="N839" s="68"/>
      <c r="O839" s="68"/>
      <c r="P839" s="68"/>
      <c r="Q839" s="462"/>
      <c r="R839" s="69"/>
      <c r="S839" s="70"/>
    </row>
    <row r="840" spans="4:19" x14ac:dyDescent="0.3">
      <c r="D840" s="65"/>
      <c r="E840" s="65"/>
      <c r="F840" s="65"/>
      <c r="G840" s="65"/>
      <c r="H840" s="64"/>
      <c r="I840" s="64"/>
      <c r="J840" s="64"/>
      <c r="K840" s="64"/>
      <c r="L840" s="66"/>
      <c r="M840" s="67"/>
      <c r="N840" s="68"/>
      <c r="O840" s="68"/>
      <c r="P840" s="68"/>
      <c r="Q840" s="462"/>
      <c r="R840" s="69"/>
      <c r="S840" s="70"/>
    </row>
    <row r="841" spans="4:19" x14ac:dyDescent="0.3">
      <c r="D841" s="65"/>
      <c r="E841" s="65"/>
      <c r="F841" s="65"/>
      <c r="G841" s="65"/>
      <c r="H841" s="64"/>
      <c r="I841" s="64"/>
      <c r="J841" s="64"/>
      <c r="K841" s="64"/>
      <c r="L841" s="66"/>
      <c r="M841" s="67"/>
      <c r="N841" s="68"/>
      <c r="O841" s="68"/>
      <c r="P841" s="68"/>
      <c r="Q841" s="462"/>
      <c r="R841" s="69"/>
      <c r="S841" s="70"/>
    </row>
    <row r="842" spans="4:19" x14ac:dyDescent="0.3">
      <c r="D842" s="65"/>
      <c r="E842" s="65"/>
      <c r="F842" s="65"/>
      <c r="G842" s="65"/>
      <c r="H842" s="64"/>
      <c r="I842" s="64"/>
      <c r="J842" s="64"/>
      <c r="K842" s="64"/>
      <c r="L842" s="66"/>
      <c r="M842" s="67"/>
      <c r="N842" s="68"/>
      <c r="O842" s="68"/>
      <c r="P842" s="68"/>
      <c r="Q842" s="462"/>
      <c r="R842" s="69"/>
      <c r="S842" s="70"/>
    </row>
    <row r="843" spans="4:19" x14ac:dyDescent="0.3">
      <c r="D843" s="65"/>
      <c r="E843" s="65"/>
      <c r="F843" s="65"/>
      <c r="G843" s="65"/>
      <c r="H843" s="64"/>
      <c r="I843" s="64"/>
      <c r="J843" s="64"/>
      <c r="K843" s="64"/>
      <c r="L843" s="66"/>
      <c r="M843" s="67"/>
      <c r="N843" s="68"/>
      <c r="O843" s="68"/>
      <c r="P843" s="68"/>
      <c r="Q843" s="462"/>
      <c r="R843" s="69"/>
      <c r="S843" s="70"/>
    </row>
    <row r="844" spans="4:19" x14ac:dyDescent="0.3">
      <c r="D844" s="65"/>
      <c r="E844" s="65"/>
      <c r="F844" s="65"/>
      <c r="G844" s="65"/>
      <c r="H844" s="64"/>
      <c r="I844" s="64"/>
      <c r="J844" s="64"/>
      <c r="K844" s="64"/>
      <c r="L844" s="66"/>
      <c r="M844" s="67"/>
      <c r="N844" s="68"/>
      <c r="O844" s="68"/>
      <c r="P844" s="68"/>
      <c r="Q844" s="462"/>
      <c r="R844" s="69"/>
      <c r="S844" s="70"/>
    </row>
    <row r="845" spans="4:19" x14ac:dyDescent="0.3">
      <c r="D845" s="65"/>
      <c r="E845" s="65"/>
      <c r="F845" s="65"/>
      <c r="G845" s="65"/>
      <c r="H845" s="64"/>
      <c r="I845" s="64"/>
      <c r="J845" s="64"/>
      <c r="K845" s="64"/>
      <c r="L845" s="66"/>
      <c r="M845" s="67"/>
      <c r="N845" s="68"/>
      <c r="O845" s="68"/>
      <c r="P845" s="68"/>
      <c r="Q845" s="462"/>
      <c r="R845" s="69"/>
      <c r="S845" s="70"/>
    </row>
    <row r="846" spans="4:19" x14ac:dyDescent="0.3">
      <c r="D846" s="65"/>
      <c r="E846" s="65"/>
      <c r="F846" s="65"/>
      <c r="G846" s="65"/>
      <c r="H846" s="64"/>
      <c r="I846" s="64"/>
      <c r="J846" s="64"/>
      <c r="K846" s="64"/>
      <c r="L846" s="66"/>
      <c r="M846" s="67"/>
      <c r="N846" s="68"/>
      <c r="O846" s="68"/>
      <c r="P846" s="68"/>
      <c r="Q846" s="462"/>
      <c r="R846" s="69"/>
      <c r="S846" s="70"/>
    </row>
    <row r="847" spans="4:19" x14ac:dyDescent="0.3">
      <c r="D847" s="65"/>
      <c r="E847" s="65"/>
      <c r="F847" s="65"/>
      <c r="G847" s="65"/>
      <c r="H847" s="64"/>
      <c r="I847" s="64"/>
      <c r="J847" s="64"/>
      <c r="K847" s="64"/>
      <c r="L847" s="66"/>
      <c r="M847" s="67"/>
      <c r="N847" s="68"/>
      <c r="O847" s="68"/>
      <c r="P847" s="68"/>
      <c r="Q847" s="462"/>
      <c r="R847" s="69"/>
      <c r="S847" s="70"/>
    </row>
    <row r="848" spans="4:19" x14ac:dyDescent="0.3">
      <c r="D848" s="65"/>
      <c r="E848" s="65"/>
      <c r="F848" s="65"/>
      <c r="G848" s="65"/>
      <c r="H848" s="64"/>
      <c r="I848" s="64"/>
      <c r="J848" s="64"/>
      <c r="K848" s="64"/>
      <c r="L848" s="66"/>
      <c r="M848" s="67"/>
      <c r="N848" s="68"/>
      <c r="O848" s="68"/>
      <c r="P848" s="68"/>
      <c r="Q848" s="462"/>
      <c r="R848" s="69"/>
      <c r="S848" s="70"/>
    </row>
    <row r="849" spans="4:19" x14ac:dyDescent="0.3">
      <c r="D849" s="65"/>
      <c r="E849" s="65"/>
      <c r="F849" s="65"/>
      <c r="G849" s="65"/>
      <c r="H849" s="64"/>
      <c r="I849" s="64"/>
      <c r="J849" s="64"/>
      <c r="K849" s="64"/>
      <c r="L849" s="66"/>
      <c r="M849" s="67"/>
      <c r="N849" s="68"/>
      <c r="O849" s="68"/>
      <c r="P849" s="68"/>
      <c r="Q849" s="462"/>
      <c r="R849" s="69"/>
      <c r="S849" s="70"/>
    </row>
    <row r="850" spans="4:19" x14ac:dyDescent="0.3">
      <c r="D850" s="65"/>
      <c r="E850" s="65"/>
      <c r="F850" s="65"/>
      <c r="G850" s="65"/>
      <c r="H850" s="64"/>
      <c r="I850" s="64"/>
      <c r="J850" s="64"/>
      <c r="K850" s="64"/>
      <c r="L850" s="66"/>
      <c r="M850" s="67"/>
      <c r="N850" s="68"/>
      <c r="O850" s="68"/>
      <c r="P850" s="68"/>
      <c r="Q850" s="462"/>
      <c r="R850" s="69"/>
      <c r="S850" s="70"/>
    </row>
    <row r="851" spans="4:19" x14ac:dyDescent="0.3">
      <c r="D851" s="65"/>
      <c r="E851" s="65"/>
      <c r="F851" s="65"/>
      <c r="G851" s="65"/>
      <c r="H851" s="64"/>
      <c r="I851" s="64"/>
      <c r="J851" s="64"/>
      <c r="K851" s="64"/>
      <c r="L851" s="66"/>
      <c r="M851" s="67"/>
      <c r="N851" s="68"/>
      <c r="O851" s="68"/>
      <c r="P851" s="68"/>
      <c r="Q851" s="462"/>
      <c r="R851" s="69"/>
      <c r="S851" s="70"/>
    </row>
    <row r="852" spans="4:19" x14ac:dyDescent="0.3">
      <c r="D852" s="65"/>
      <c r="E852" s="65"/>
      <c r="F852" s="65"/>
      <c r="G852" s="65"/>
      <c r="H852" s="64"/>
      <c r="I852" s="64"/>
      <c r="J852" s="64"/>
      <c r="K852" s="64"/>
      <c r="L852" s="66"/>
      <c r="M852" s="67"/>
      <c r="N852" s="68"/>
      <c r="O852" s="68"/>
      <c r="P852" s="68"/>
      <c r="Q852" s="462"/>
      <c r="R852" s="69"/>
      <c r="S852" s="70"/>
    </row>
    <row r="853" spans="4:19" x14ac:dyDescent="0.3">
      <c r="D853" s="65"/>
      <c r="E853" s="65"/>
      <c r="F853" s="65"/>
      <c r="G853" s="65"/>
      <c r="H853" s="64"/>
      <c r="I853" s="64"/>
      <c r="J853" s="64"/>
      <c r="K853" s="64"/>
      <c r="L853" s="66"/>
      <c r="M853" s="67"/>
      <c r="N853" s="68"/>
      <c r="O853" s="68"/>
      <c r="P853" s="68"/>
      <c r="Q853" s="462"/>
      <c r="R853" s="69"/>
      <c r="S853" s="70"/>
    </row>
    <row r="854" spans="4:19" x14ac:dyDescent="0.3">
      <c r="D854" s="65"/>
      <c r="E854" s="65"/>
      <c r="F854" s="65"/>
      <c r="G854" s="65"/>
      <c r="H854" s="64"/>
      <c r="I854" s="64"/>
      <c r="J854" s="64"/>
      <c r="K854" s="64"/>
      <c r="L854" s="66"/>
      <c r="M854" s="67"/>
      <c r="N854" s="68"/>
      <c r="O854" s="68"/>
      <c r="P854" s="68"/>
      <c r="Q854" s="462"/>
      <c r="R854" s="69"/>
      <c r="S854" s="70"/>
    </row>
    <row r="855" spans="4:19" x14ac:dyDescent="0.3">
      <c r="D855" s="65"/>
      <c r="E855" s="65"/>
      <c r="F855" s="65"/>
      <c r="G855" s="65"/>
      <c r="H855" s="64"/>
      <c r="I855" s="64"/>
      <c r="J855" s="64"/>
      <c r="K855" s="64"/>
      <c r="L855" s="66"/>
      <c r="M855" s="67"/>
      <c r="N855" s="68"/>
      <c r="O855" s="68"/>
      <c r="P855" s="68"/>
      <c r="Q855" s="462"/>
      <c r="R855" s="69"/>
      <c r="S855" s="70"/>
    </row>
    <row r="856" spans="4:19" x14ac:dyDescent="0.3">
      <c r="D856" s="65"/>
      <c r="E856" s="65"/>
      <c r="F856" s="65"/>
      <c r="G856" s="65"/>
      <c r="H856" s="64"/>
      <c r="I856" s="64"/>
      <c r="J856" s="64"/>
      <c r="K856" s="64"/>
      <c r="L856" s="66"/>
      <c r="M856" s="67"/>
      <c r="N856" s="68"/>
      <c r="O856" s="68"/>
      <c r="P856" s="68"/>
      <c r="Q856" s="462"/>
      <c r="R856" s="69"/>
      <c r="S856" s="70"/>
    </row>
    <row r="857" spans="4:19" x14ac:dyDescent="0.3">
      <c r="D857" s="65"/>
      <c r="E857" s="65"/>
      <c r="F857" s="65"/>
      <c r="G857" s="65"/>
      <c r="H857" s="64"/>
      <c r="I857" s="64"/>
      <c r="J857" s="64"/>
      <c r="K857" s="64"/>
      <c r="L857" s="66"/>
      <c r="M857" s="67"/>
      <c r="N857" s="68"/>
      <c r="O857" s="68"/>
      <c r="P857" s="68"/>
      <c r="Q857" s="462"/>
      <c r="R857" s="69"/>
      <c r="S857" s="70"/>
    </row>
    <row r="858" spans="4:19" x14ac:dyDescent="0.3">
      <c r="D858" s="65"/>
      <c r="E858" s="65"/>
      <c r="F858" s="65"/>
      <c r="G858" s="65"/>
      <c r="H858" s="64"/>
      <c r="I858" s="64"/>
      <c r="J858" s="64"/>
      <c r="K858" s="64"/>
      <c r="L858" s="66"/>
      <c r="M858" s="67"/>
      <c r="N858" s="68"/>
      <c r="O858" s="68"/>
      <c r="P858" s="68"/>
      <c r="Q858" s="462"/>
      <c r="R858" s="69"/>
      <c r="S858" s="70"/>
    </row>
    <row r="859" spans="4:19" x14ac:dyDescent="0.3">
      <c r="D859" s="65"/>
      <c r="E859" s="65"/>
      <c r="F859" s="65"/>
      <c r="G859" s="65"/>
      <c r="H859" s="64"/>
      <c r="I859" s="64"/>
      <c r="J859" s="64"/>
      <c r="K859" s="64"/>
      <c r="L859" s="66"/>
      <c r="M859" s="67"/>
      <c r="N859" s="68"/>
      <c r="O859" s="68"/>
      <c r="P859" s="68"/>
      <c r="Q859" s="462"/>
      <c r="R859" s="69"/>
      <c r="S859" s="70"/>
    </row>
    <row r="860" spans="4:19" x14ac:dyDescent="0.3">
      <c r="D860" s="65"/>
      <c r="E860" s="65"/>
      <c r="F860" s="65"/>
      <c r="G860" s="65"/>
      <c r="H860" s="64"/>
      <c r="I860" s="64"/>
      <c r="J860" s="64"/>
      <c r="K860" s="64"/>
      <c r="L860" s="66"/>
      <c r="M860" s="67"/>
      <c r="N860" s="68"/>
      <c r="O860" s="68"/>
      <c r="P860" s="68"/>
      <c r="Q860" s="462"/>
      <c r="R860" s="69"/>
      <c r="S860" s="70"/>
    </row>
    <row r="861" spans="4:19" x14ac:dyDescent="0.3">
      <c r="D861" s="65"/>
      <c r="E861" s="65"/>
      <c r="F861" s="65"/>
      <c r="G861" s="65"/>
      <c r="H861" s="64"/>
      <c r="I861" s="64"/>
      <c r="J861" s="64"/>
      <c r="K861" s="64"/>
      <c r="L861" s="66"/>
      <c r="M861" s="67"/>
      <c r="N861" s="68"/>
      <c r="O861" s="68"/>
      <c r="P861" s="68"/>
      <c r="Q861" s="462"/>
      <c r="R861" s="69"/>
      <c r="S861" s="70"/>
    </row>
    <row r="862" spans="4:19" x14ac:dyDescent="0.3">
      <c r="D862" s="65"/>
      <c r="E862" s="65"/>
      <c r="F862" s="65"/>
      <c r="G862" s="65"/>
      <c r="H862" s="64"/>
      <c r="I862" s="64"/>
      <c r="J862" s="64"/>
      <c r="K862" s="64"/>
      <c r="L862" s="66"/>
      <c r="M862" s="67"/>
      <c r="N862" s="68"/>
      <c r="O862" s="68"/>
      <c r="P862" s="68"/>
      <c r="Q862" s="462"/>
      <c r="R862" s="69"/>
      <c r="S862" s="70"/>
    </row>
    <row r="863" spans="4:19" x14ac:dyDescent="0.3">
      <c r="D863" s="65"/>
      <c r="E863" s="65"/>
      <c r="F863" s="65"/>
      <c r="G863" s="65"/>
      <c r="H863" s="64"/>
      <c r="I863" s="64"/>
      <c r="J863" s="64"/>
      <c r="K863" s="64"/>
      <c r="L863" s="66"/>
      <c r="M863" s="67"/>
      <c r="N863" s="68"/>
      <c r="O863" s="68"/>
      <c r="P863" s="68"/>
      <c r="Q863" s="462"/>
      <c r="R863" s="69"/>
      <c r="S863" s="70"/>
    </row>
    <row r="864" spans="4:19" x14ac:dyDescent="0.3">
      <c r="D864" s="65"/>
      <c r="E864" s="65"/>
      <c r="F864" s="65"/>
      <c r="G864" s="65"/>
      <c r="H864" s="64"/>
      <c r="I864" s="64"/>
      <c r="J864" s="64"/>
      <c r="K864" s="64"/>
      <c r="L864" s="66"/>
      <c r="M864" s="67"/>
      <c r="N864" s="68"/>
      <c r="O864" s="68"/>
      <c r="P864" s="68"/>
      <c r="Q864" s="462"/>
      <c r="R864" s="69"/>
      <c r="S864" s="70"/>
    </row>
    <row r="865" spans="4:19" x14ac:dyDescent="0.3">
      <c r="D865" s="65"/>
      <c r="E865" s="65"/>
      <c r="F865" s="65"/>
      <c r="G865" s="65"/>
      <c r="H865" s="64"/>
      <c r="I865" s="64"/>
      <c r="J865" s="64"/>
      <c r="K865" s="64"/>
      <c r="L865" s="66"/>
      <c r="M865" s="67"/>
      <c r="N865" s="68"/>
      <c r="O865" s="68"/>
      <c r="P865" s="68"/>
      <c r="Q865" s="462"/>
      <c r="R865" s="69"/>
      <c r="S865" s="70"/>
    </row>
    <row r="866" spans="4:19" x14ac:dyDescent="0.3">
      <c r="D866" s="65"/>
      <c r="E866" s="65"/>
      <c r="F866" s="65"/>
      <c r="G866" s="65"/>
      <c r="H866" s="64"/>
      <c r="I866" s="64"/>
      <c r="J866" s="64"/>
      <c r="K866" s="64"/>
      <c r="L866" s="66"/>
      <c r="M866" s="67"/>
      <c r="N866" s="68"/>
      <c r="O866" s="68"/>
      <c r="P866" s="68"/>
      <c r="Q866" s="462"/>
      <c r="R866" s="69"/>
      <c r="S866" s="70"/>
    </row>
    <row r="867" spans="4:19" x14ac:dyDescent="0.3">
      <c r="D867" s="65"/>
      <c r="E867" s="65"/>
      <c r="F867" s="65"/>
      <c r="G867" s="65"/>
      <c r="H867" s="64"/>
      <c r="I867" s="64"/>
      <c r="J867" s="64"/>
      <c r="K867" s="64"/>
      <c r="L867" s="66"/>
      <c r="M867" s="67"/>
      <c r="N867" s="68"/>
      <c r="O867" s="68"/>
      <c r="P867" s="68"/>
      <c r="Q867" s="462"/>
      <c r="R867" s="69"/>
      <c r="S867" s="70"/>
    </row>
    <row r="868" spans="4:19" x14ac:dyDescent="0.3">
      <c r="D868" s="65"/>
      <c r="E868" s="65"/>
      <c r="F868" s="65"/>
      <c r="G868" s="65"/>
      <c r="H868" s="64"/>
      <c r="I868" s="64"/>
      <c r="J868" s="64"/>
      <c r="K868" s="64"/>
      <c r="L868" s="66"/>
      <c r="M868" s="67"/>
      <c r="N868" s="68"/>
      <c r="O868" s="68"/>
      <c r="P868" s="68"/>
      <c r="Q868" s="462"/>
      <c r="R868" s="69"/>
      <c r="S868" s="70"/>
    </row>
    <row r="869" spans="4:19" x14ac:dyDescent="0.3">
      <c r="D869" s="65"/>
      <c r="E869" s="65"/>
      <c r="F869" s="65"/>
      <c r="G869" s="65"/>
      <c r="H869" s="64"/>
      <c r="I869" s="64"/>
      <c r="J869" s="64"/>
      <c r="K869" s="64"/>
      <c r="L869" s="66"/>
      <c r="M869" s="67"/>
      <c r="N869" s="68"/>
      <c r="O869" s="68"/>
      <c r="P869" s="68"/>
      <c r="Q869" s="462"/>
      <c r="R869" s="69"/>
      <c r="S869" s="70"/>
    </row>
    <row r="870" spans="4:19" x14ac:dyDescent="0.3">
      <c r="D870" s="65"/>
      <c r="E870" s="65"/>
      <c r="F870" s="65"/>
      <c r="G870" s="65"/>
      <c r="H870" s="64"/>
      <c r="I870" s="64"/>
      <c r="J870" s="64"/>
      <c r="K870" s="64"/>
      <c r="L870" s="66"/>
      <c r="M870" s="67"/>
      <c r="N870" s="68"/>
      <c r="O870" s="68"/>
      <c r="P870" s="68"/>
      <c r="Q870" s="462"/>
      <c r="R870" s="69"/>
      <c r="S870" s="70"/>
    </row>
    <row r="871" spans="4:19" x14ac:dyDescent="0.3">
      <c r="D871" s="65"/>
      <c r="E871" s="65"/>
      <c r="F871" s="65"/>
      <c r="G871" s="65"/>
      <c r="H871" s="64"/>
      <c r="I871" s="64"/>
      <c r="J871" s="64"/>
      <c r="K871" s="64"/>
      <c r="L871" s="66"/>
      <c r="M871" s="67"/>
      <c r="N871" s="68"/>
      <c r="O871" s="68"/>
      <c r="P871" s="68"/>
      <c r="Q871" s="462"/>
      <c r="R871" s="69"/>
      <c r="S871" s="70"/>
    </row>
    <row r="872" spans="4:19" x14ac:dyDescent="0.3">
      <c r="D872" s="65"/>
      <c r="E872" s="65"/>
      <c r="F872" s="65"/>
      <c r="G872" s="65"/>
      <c r="H872" s="64"/>
      <c r="I872" s="64"/>
      <c r="J872" s="64"/>
      <c r="K872" s="64"/>
      <c r="L872" s="66"/>
      <c r="M872" s="67"/>
      <c r="N872" s="68"/>
      <c r="O872" s="68"/>
      <c r="P872" s="68"/>
      <c r="Q872" s="462"/>
      <c r="R872" s="69"/>
      <c r="S872" s="70"/>
    </row>
    <row r="873" spans="4:19" x14ac:dyDescent="0.3">
      <c r="D873" s="65"/>
      <c r="E873" s="65"/>
      <c r="F873" s="65"/>
      <c r="G873" s="65"/>
      <c r="H873" s="64"/>
      <c r="I873" s="64"/>
      <c r="J873" s="64"/>
      <c r="K873" s="64"/>
      <c r="L873" s="66"/>
      <c r="M873" s="67"/>
      <c r="N873" s="68"/>
      <c r="O873" s="68"/>
      <c r="P873" s="68"/>
      <c r="Q873" s="462"/>
      <c r="R873" s="69"/>
      <c r="S873" s="70"/>
    </row>
    <row r="874" spans="4:19" x14ac:dyDescent="0.3">
      <c r="D874" s="65"/>
      <c r="E874" s="65"/>
      <c r="F874" s="65"/>
      <c r="G874" s="65"/>
      <c r="H874" s="64"/>
      <c r="I874" s="64"/>
      <c r="J874" s="64"/>
      <c r="K874" s="64"/>
      <c r="L874" s="66"/>
      <c r="M874" s="67"/>
      <c r="N874" s="68"/>
      <c r="O874" s="68"/>
      <c r="P874" s="68"/>
      <c r="Q874" s="462"/>
      <c r="R874" s="69"/>
      <c r="S874" s="70"/>
    </row>
    <row r="875" spans="4:19" x14ac:dyDescent="0.3">
      <c r="D875" s="65"/>
      <c r="E875" s="65"/>
      <c r="F875" s="65"/>
      <c r="G875" s="65"/>
      <c r="H875" s="64"/>
      <c r="I875" s="64"/>
      <c r="J875" s="64"/>
      <c r="K875" s="64"/>
      <c r="L875" s="66"/>
      <c r="M875" s="67"/>
      <c r="N875" s="68"/>
      <c r="O875" s="68"/>
      <c r="P875" s="68"/>
      <c r="Q875" s="462"/>
      <c r="R875" s="69"/>
      <c r="S875" s="70"/>
    </row>
    <row r="876" spans="4:19" x14ac:dyDescent="0.3">
      <c r="D876" s="65"/>
      <c r="E876" s="65"/>
      <c r="F876" s="65"/>
      <c r="G876" s="65"/>
      <c r="H876" s="64"/>
      <c r="I876" s="64"/>
      <c r="J876" s="64"/>
      <c r="K876" s="64"/>
      <c r="L876" s="66"/>
      <c r="M876" s="67"/>
      <c r="N876" s="68"/>
      <c r="O876" s="68"/>
      <c r="P876" s="68"/>
      <c r="Q876" s="462"/>
      <c r="R876" s="69"/>
      <c r="S876" s="70"/>
    </row>
    <row r="877" spans="4:19" x14ac:dyDescent="0.3">
      <c r="D877" s="65"/>
      <c r="E877" s="65"/>
      <c r="F877" s="65"/>
      <c r="G877" s="65"/>
      <c r="H877" s="64"/>
      <c r="I877" s="64"/>
      <c r="J877" s="64"/>
      <c r="K877" s="64"/>
      <c r="L877" s="66"/>
      <c r="M877" s="67"/>
      <c r="N877" s="68"/>
      <c r="O877" s="68"/>
      <c r="P877" s="68"/>
      <c r="Q877" s="462"/>
      <c r="R877" s="69"/>
      <c r="S877" s="70"/>
    </row>
    <row r="878" spans="4:19" x14ac:dyDescent="0.3">
      <c r="D878" s="65"/>
      <c r="E878" s="65"/>
      <c r="F878" s="65"/>
      <c r="G878" s="65"/>
      <c r="H878" s="64"/>
      <c r="I878" s="64"/>
      <c r="J878" s="64"/>
      <c r="K878" s="64"/>
      <c r="L878" s="66"/>
      <c r="M878" s="67"/>
      <c r="N878" s="68"/>
      <c r="O878" s="68"/>
      <c r="P878" s="68"/>
      <c r="Q878" s="462"/>
      <c r="R878" s="69"/>
      <c r="S878" s="70"/>
    </row>
    <row r="879" spans="4:19" x14ac:dyDescent="0.3">
      <c r="D879" s="65"/>
      <c r="E879" s="65"/>
      <c r="F879" s="65"/>
      <c r="G879" s="65"/>
      <c r="H879" s="64"/>
      <c r="I879" s="64"/>
      <c r="J879" s="64"/>
      <c r="K879" s="64"/>
      <c r="L879" s="66"/>
      <c r="M879" s="67"/>
      <c r="N879" s="68"/>
      <c r="O879" s="68"/>
      <c r="P879" s="68"/>
      <c r="Q879" s="462"/>
      <c r="R879" s="69"/>
      <c r="S879" s="70"/>
    </row>
    <row r="880" spans="4:19" x14ac:dyDescent="0.3">
      <c r="D880" s="65"/>
      <c r="E880" s="65"/>
      <c r="F880" s="65"/>
      <c r="G880" s="65"/>
      <c r="H880" s="64"/>
      <c r="I880" s="64"/>
      <c r="J880" s="64"/>
      <c r="K880" s="64"/>
      <c r="L880" s="66"/>
      <c r="M880" s="67"/>
      <c r="N880" s="68"/>
      <c r="O880" s="68"/>
      <c r="P880" s="68"/>
      <c r="Q880" s="462"/>
      <c r="R880" s="69"/>
      <c r="S880" s="70"/>
    </row>
    <row r="881" spans="4:19" x14ac:dyDescent="0.3">
      <c r="D881" s="65"/>
      <c r="E881" s="65"/>
      <c r="F881" s="65"/>
      <c r="G881" s="65"/>
      <c r="H881" s="64"/>
      <c r="I881" s="64"/>
      <c r="J881" s="64"/>
      <c r="K881" s="64"/>
      <c r="L881" s="66"/>
      <c r="M881" s="67"/>
      <c r="N881" s="68"/>
      <c r="O881" s="68"/>
      <c r="P881" s="68"/>
      <c r="Q881" s="462"/>
      <c r="R881" s="69"/>
      <c r="S881" s="70"/>
    </row>
    <row r="882" spans="4:19" x14ac:dyDescent="0.3">
      <c r="D882" s="65"/>
      <c r="E882" s="65"/>
      <c r="F882" s="65"/>
      <c r="G882" s="65"/>
      <c r="H882" s="64"/>
      <c r="I882" s="64"/>
      <c r="J882" s="64"/>
      <c r="K882" s="64"/>
      <c r="L882" s="66"/>
      <c r="M882" s="67"/>
      <c r="N882" s="68"/>
      <c r="O882" s="68"/>
      <c r="P882" s="68"/>
      <c r="Q882" s="462"/>
      <c r="R882" s="69"/>
      <c r="S882" s="70"/>
    </row>
    <row r="883" spans="4:19" x14ac:dyDescent="0.3">
      <c r="D883" s="65"/>
      <c r="E883" s="65"/>
      <c r="F883" s="65"/>
      <c r="G883" s="65"/>
      <c r="H883" s="64"/>
      <c r="I883" s="64"/>
      <c r="J883" s="64"/>
      <c r="K883" s="64"/>
      <c r="L883" s="66"/>
      <c r="M883" s="67"/>
      <c r="N883" s="68"/>
      <c r="O883" s="68"/>
      <c r="P883" s="68"/>
      <c r="Q883" s="462"/>
      <c r="R883" s="69"/>
      <c r="S883" s="70"/>
    </row>
    <row r="884" spans="4:19" x14ac:dyDescent="0.3">
      <c r="D884" s="65"/>
      <c r="E884" s="65"/>
      <c r="F884" s="65"/>
      <c r="G884" s="65"/>
      <c r="H884" s="64"/>
      <c r="I884" s="64"/>
      <c r="J884" s="64"/>
      <c r="K884" s="64"/>
      <c r="L884" s="66"/>
      <c r="M884" s="67"/>
      <c r="N884" s="68"/>
      <c r="O884" s="68"/>
      <c r="P884" s="68"/>
      <c r="Q884" s="462"/>
      <c r="R884" s="69"/>
      <c r="S884" s="70"/>
    </row>
    <row r="885" spans="4:19" x14ac:dyDescent="0.3">
      <c r="D885" s="65"/>
      <c r="E885" s="65"/>
      <c r="F885" s="65"/>
      <c r="G885" s="65"/>
      <c r="H885" s="64"/>
      <c r="I885" s="64"/>
      <c r="J885" s="64"/>
      <c r="K885" s="64"/>
      <c r="L885" s="66"/>
      <c r="M885" s="67"/>
      <c r="N885" s="68"/>
      <c r="O885" s="68"/>
      <c r="P885" s="68"/>
      <c r="Q885" s="462"/>
      <c r="R885" s="69"/>
      <c r="S885" s="70"/>
    </row>
    <row r="886" spans="4:19" x14ac:dyDescent="0.3">
      <c r="D886" s="65"/>
      <c r="E886" s="65"/>
      <c r="F886" s="65"/>
      <c r="G886" s="65"/>
      <c r="H886" s="64"/>
      <c r="I886" s="64"/>
      <c r="J886" s="64"/>
      <c r="K886" s="64"/>
      <c r="L886" s="66"/>
      <c r="M886" s="67"/>
      <c r="N886" s="68"/>
      <c r="O886" s="68"/>
      <c r="P886" s="68"/>
      <c r="Q886" s="462"/>
      <c r="R886" s="69"/>
      <c r="S886" s="70"/>
    </row>
    <row r="887" spans="4:19" x14ac:dyDescent="0.3">
      <c r="D887" s="65"/>
      <c r="E887" s="65"/>
      <c r="F887" s="65"/>
      <c r="G887" s="65"/>
      <c r="H887" s="64"/>
      <c r="I887" s="64"/>
      <c r="J887" s="64"/>
      <c r="K887" s="64"/>
      <c r="L887" s="66"/>
      <c r="M887" s="67"/>
      <c r="N887" s="68"/>
      <c r="O887" s="68"/>
      <c r="P887" s="68"/>
      <c r="Q887" s="462"/>
      <c r="R887" s="69"/>
      <c r="S887" s="70"/>
    </row>
    <row r="888" spans="4:19" x14ac:dyDescent="0.3">
      <c r="D888" s="65"/>
      <c r="E888" s="65"/>
      <c r="F888" s="65"/>
      <c r="G888" s="65"/>
      <c r="H888" s="64"/>
      <c r="I888" s="64"/>
      <c r="J888" s="64"/>
      <c r="K888" s="64"/>
      <c r="L888" s="66"/>
      <c r="M888" s="67"/>
      <c r="N888" s="68"/>
      <c r="O888" s="68"/>
      <c r="P888" s="68"/>
      <c r="Q888" s="462"/>
      <c r="R888" s="69"/>
      <c r="S888" s="70"/>
    </row>
    <row r="889" spans="4:19" x14ac:dyDescent="0.3">
      <c r="D889" s="65"/>
      <c r="E889" s="65"/>
      <c r="F889" s="65"/>
      <c r="G889" s="65"/>
      <c r="H889" s="64"/>
      <c r="I889" s="64"/>
      <c r="J889" s="64"/>
      <c r="K889" s="64"/>
      <c r="L889" s="66"/>
      <c r="M889" s="67"/>
      <c r="N889" s="68"/>
      <c r="O889" s="68"/>
      <c r="P889" s="68"/>
      <c r="Q889" s="462"/>
      <c r="R889" s="69"/>
      <c r="S889" s="70"/>
    </row>
    <row r="890" spans="4:19" x14ac:dyDescent="0.3">
      <c r="D890" s="65"/>
      <c r="E890" s="65"/>
      <c r="F890" s="65"/>
      <c r="G890" s="65"/>
      <c r="H890" s="64"/>
      <c r="I890" s="64"/>
      <c r="J890" s="64"/>
      <c r="K890" s="64"/>
      <c r="L890" s="66"/>
      <c r="M890" s="67"/>
      <c r="N890" s="68"/>
      <c r="O890" s="68"/>
      <c r="P890" s="68"/>
      <c r="Q890" s="462"/>
      <c r="R890" s="69"/>
      <c r="S890" s="70"/>
    </row>
    <row r="891" spans="4:19" x14ac:dyDescent="0.3">
      <c r="D891" s="65"/>
      <c r="E891" s="65"/>
      <c r="F891" s="65"/>
      <c r="G891" s="65"/>
      <c r="H891" s="64"/>
      <c r="I891" s="64"/>
      <c r="J891" s="64"/>
      <c r="K891" s="64"/>
      <c r="L891" s="66"/>
      <c r="M891" s="67"/>
      <c r="N891" s="68"/>
      <c r="O891" s="68"/>
      <c r="P891" s="68"/>
      <c r="Q891" s="462"/>
      <c r="R891" s="69"/>
      <c r="S891" s="70"/>
    </row>
    <row r="892" spans="4:19" x14ac:dyDescent="0.3">
      <c r="D892" s="65"/>
      <c r="E892" s="65"/>
      <c r="F892" s="65"/>
      <c r="G892" s="65"/>
      <c r="H892" s="64"/>
      <c r="I892" s="64"/>
      <c r="J892" s="64"/>
      <c r="K892" s="64"/>
      <c r="L892" s="66"/>
      <c r="M892" s="67"/>
      <c r="N892" s="68"/>
      <c r="O892" s="68"/>
      <c r="P892" s="68"/>
      <c r="Q892" s="462"/>
      <c r="R892" s="69"/>
      <c r="S892" s="70"/>
    </row>
    <row r="893" spans="4:19" x14ac:dyDescent="0.3">
      <c r="D893" s="65"/>
      <c r="E893" s="65"/>
      <c r="F893" s="65"/>
      <c r="G893" s="65"/>
      <c r="H893" s="64"/>
      <c r="I893" s="64"/>
      <c r="J893" s="64"/>
      <c r="K893" s="64"/>
      <c r="L893" s="66"/>
      <c r="M893" s="67"/>
      <c r="N893" s="68"/>
      <c r="O893" s="68"/>
      <c r="P893" s="68"/>
      <c r="Q893" s="462"/>
      <c r="R893" s="69"/>
      <c r="S893" s="70"/>
    </row>
    <row r="894" spans="4:19" x14ac:dyDescent="0.3">
      <c r="D894" s="65"/>
      <c r="E894" s="65"/>
      <c r="F894" s="65"/>
      <c r="G894" s="65"/>
      <c r="H894" s="64"/>
      <c r="I894" s="64"/>
      <c r="J894" s="64"/>
      <c r="K894" s="64"/>
      <c r="L894" s="66"/>
      <c r="M894" s="67"/>
      <c r="N894" s="68"/>
      <c r="O894" s="68"/>
      <c r="P894" s="68"/>
      <c r="Q894" s="462"/>
      <c r="R894" s="69"/>
      <c r="S894" s="70"/>
    </row>
    <row r="895" spans="4:19" x14ac:dyDescent="0.3">
      <c r="D895" s="65"/>
      <c r="E895" s="65"/>
      <c r="F895" s="65"/>
      <c r="G895" s="65"/>
      <c r="H895" s="64"/>
      <c r="I895" s="64"/>
      <c r="J895" s="64"/>
      <c r="K895" s="64"/>
      <c r="L895" s="66"/>
      <c r="M895" s="67"/>
      <c r="N895" s="68"/>
      <c r="O895" s="68"/>
      <c r="P895" s="68"/>
      <c r="Q895" s="462"/>
      <c r="R895" s="69"/>
      <c r="S895" s="70"/>
    </row>
    <row r="896" spans="4:19" x14ac:dyDescent="0.3">
      <c r="D896" s="65"/>
      <c r="E896" s="65"/>
      <c r="F896" s="65"/>
      <c r="G896" s="65"/>
      <c r="H896" s="64"/>
      <c r="I896" s="64"/>
      <c r="J896" s="64"/>
      <c r="K896" s="64"/>
      <c r="L896" s="66"/>
      <c r="M896" s="67"/>
      <c r="N896" s="68"/>
      <c r="O896" s="68"/>
      <c r="P896" s="68"/>
      <c r="Q896" s="462"/>
      <c r="R896" s="69"/>
      <c r="S896" s="70"/>
    </row>
    <row r="897" spans="4:19" x14ac:dyDescent="0.3">
      <c r="D897" s="65"/>
      <c r="E897" s="65"/>
      <c r="F897" s="65"/>
      <c r="G897" s="65"/>
      <c r="H897" s="64"/>
      <c r="I897" s="64"/>
      <c r="J897" s="64"/>
      <c r="K897" s="64"/>
      <c r="L897" s="66"/>
      <c r="M897" s="67"/>
      <c r="N897" s="68"/>
      <c r="O897" s="68"/>
      <c r="P897" s="68"/>
      <c r="Q897" s="462"/>
      <c r="R897" s="69"/>
      <c r="S897" s="70"/>
    </row>
    <row r="898" spans="4:19" x14ac:dyDescent="0.3">
      <c r="D898" s="65"/>
      <c r="E898" s="65"/>
      <c r="F898" s="65"/>
      <c r="G898" s="65"/>
      <c r="H898" s="64"/>
      <c r="I898" s="64"/>
      <c r="J898" s="64"/>
      <c r="K898" s="64"/>
      <c r="L898" s="66"/>
      <c r="M898" s="67"/>
      <c r="N898" s="68"/>
      <c r="O898" s="68"/>
      <c r="P898" s="68"/>
      <c r="Q898" s="462"/>
      <c r="R898" s="69"/>
      <c r="S898" s="70"/>
    </row>
    <row r="899" spans="4:19" x14ac:dyDescent="0.3">
      <c r="D899" s="65"/>
      <c r="E899" s="65"/>
      <c r="F899" s="65"/>
      <c r="G899" s="65"/>
      <c r="H899" s="64"/>
      <c r="I899" s="64"/>
      <c r="J899" s="64"/>
      <c r="K899" s="64"/>
      <c r="L899" s="66"/>
      <c r="M899" s="67"/>
      <c r="N899" s="68"/>
      <c r="O899" s="68"/>
      <c r="P899" s="68"/>
      <c r="Q899" s="462"/>
      <c r="R899" s="69"/>
      <c r="S899" s="70"/>
    </row>
    <row r="900" spans="4:19" x14ac:dyDescent="0.3">
      <c r="D900" s="65"/>
      <c r="E900" s="65"/>
      <c r="F900" s="65"/>
      <c r="G900" s="65"/>
      <c r="H900" s="64"/>
      <c r="I900" s="64"/>
      <c r="J900" s="64"/>
      <c r="K900" s="64"/>
      <c r="L900" s="66"/>
      <c r="M900" s="67"/>
      <c r="N900" s="68"/>
      <c r="O900" s="68"/>
      <c r="P900" s="68"/>
      <c r="Q900" s="462"/>
      <c r="R900" s="69"/>
      <c r="S900" s="70"/>
    </row>
    <row r="901" spans="4:19" x14ac:dyDescent="0.3">
      <c r="D901" s="65"/>
      <c r="E901" s="65"/>
      <c r="F901" s="65"/>
      <c r="G901" s="65"/>
      <c r="H901" s="64"/>
      <c r="I901" s="64"/>
      <c r="J901" s="64"/>
      <c r="K901" s="64"/>
      <c r="L901" s="66"/>
      <c r="M901" s="67"/>
      <c r="N901" s="68"/>
      <c r="O901" s="68"/>
      <c r="P901" s="68"/>
      <c r="Q901" s="462"/>
      <c r="R901" s="69"/>
      <c r="S901" s="70"/>
    </row>
    <row r="902" spans="4:19" x14ac:dyDescent="0.3">
      <c r="D902" s="65"/>
      <c r="E902" s="65"/>
      <c r="F902" s="65"/>
      <c r="G902" s="65"/>
      <c r="H902" s="64"/>
      <c r="I902" s="64"/>
      <c r="J902" s="64"/>
      <c r="K902" s="64"/>
      <c r="L902" s="66"/>
      <c r="M902" s="67"/>
      <c r="N902" s="68"/>
      <c r="O902" s="68"/>
      <c r="P902" s="68"/>
      <c r="Q902" s="462"/>
      <c r="R902" s="69"/>
      <c r="S902" s="70"/>
    </row>
    <row r="903" spans="4:19" x14ac:dyDescent="0.3">
      <c r="D903" s="65"/>
      <c r="E903" s="65"/>
      <c r="F903" s="65"/>
      <c r="G903" s="65"/>
      <c r="H903" s="64"/>
      <c r="I903" s="64"/>
      <c r="J903" s="64"/>
      <c r="K903" s="64"/>
      <c r="L903" s="66"/>
      <c r="M903" s="67"/>
      <c r="N903" s="68"/>
      <c r="O903" s="68"/>
      <c r="P903" s="68"/>
      <c r="Q903" s="462"/>
      <c r="R903" s="69"/>
      <c r="S903" s="70"/>
    </row>
    <row r="904" spans="4:19" x14ac:dyDescent="0.3">
      <c r="D904" s="65"/>
      <c r="E904" s="65"/>
      <c r="F904" s="65"/>
      <c r="G904" s="65"/>
      <c r="H904" s="64"/>
      <c r="I904" s="64"/>
      <c r="J904" s="64"/>
      <c r="K904" s="64"/>
      <c r="L904" s="66"/>
      <c r="M904" s="67"/>
      <c r="N904" s="68"/>
      <c r="O904" s="68"/>
      <c r="P904" s="68"/>
      <c r="Q904" s="462"/>
      <c r="R904" s="69"/>
      <c r="S904" s="70"/>
    </row>
    <row r="905" spans="4:19" x14ac:dyDescent="0.3">
      <c r="D905" s="65"/>
      <c r="E905" s="65"/>
      <c r="F905" s="65"/>
      <c r="G905" s="65"/>
      <c r="H905" s="64"/>
      <c r="I905" s="64"/>
      <c r="J905" s="64"/>
      <c r="K905" s="64"/>
      <c r="L905" s="66"/>
      <c r="M905" s="67"/>
      <c r="N905" s="68"/>
      <c r="O905" s="68"/>
      <c r="P905" s="68"/>
      <c r="Q905" s="462"/>
      <c r="R905" s="69"/>
      <c r="S905" s="70"/>
    </row>
    <row r="906" spans="4:19" x14ac:dyDescent="0.3">
      <c r="D906" s="65"/>
      <c r="E906" s="65"/>
      <c r="F906" s="65"/>
      <c r="G906" s="65"/>
      <c r="H906" s="64"/>
      <c r="I906" s="64"/>
      <c r="J906" s="64"/>
      <c r="K906" s="64"/>
      <c r="L906" s="66"/>
      <c r="M906" s="67"/>
      <c r="N906" s="68"/>
      <c r="O906" s="68"/>
      <c r="P906" s="68"/>
      <c r="Q906" s="462"/>
      <c r="R906" s="69"/>
      <c r="S906" s="70"/>
    </row>
    <row r="907" spans="4:19" x14ac:dyDescent="0.3">
      <c r="D907" s="65"/>
      <c r="E907" s="65"/>
      <c r="F907" s="65"/>
      <c r="G907" s="65"/>
      <c r="H907" s="64"/>
      <c r="I907" s="64"/>
      <c r="J907" s="64"/>
      <c r="K907" s="64"/>
      <c r="L907" s="66"/>
      <c r="M907" s="67"/>
      <c r="N907" s="68"/>
      <c r="O907" s="68"/>
      <c r="P907" s="68"/>
      <c r="Q907" s="462"/>
      <c r="R907" s="69"/>
      <c r="S907" s="70"/>
    </row>
    <row r="908" spans="4:19" x14ac:dyDescent="0.3">
      <c r="D908" s="65"/>
      <c r="E908" s="65"/>
      <c r="F908" s="65"/>
      <c r="G908" s="65"/>
      <c r="H908" s="64"/>
      <c r="I908" s="64"/>
      <c r="J908" s="64"/>
      <c r="K908" s="64"/>
      <c r="L908" s="66"/>
      <c r="M908" s="67"/>
      <c r="N908" s="68"/>
      <c r="O908" s="68"/>
      <c r="P908" s="68"/>
      <c r="Q908" s="462"/>
      <c r="R908" s="69"/>
      <c r="S908" s="70"/>
    </row>
    <row r="909" spans="4:19" x14ac:dyDescent="0.3">
      <c r="D909" s="65"/>
      <c r="E909" s="65"/>
      <c r="F909" s="65"/>
      <c r="G909" s="65"/>
      <c r="H909" s="64"/>
      <c r="I909" s="64"/>
      <c r="J909" s="64"/>
      <c r="K909" s="64"/>
      <c r="L909" s="66"/>
      <c r="M909" s="67"/>
      <c r="N909" s="68"/>
      <c r="O909" s="68"/>
      <c r="P909" s="68"/>
      <c r="Q909" s="462"/>
      <c r="R909" s="69"/>
      <c r="S909" s="70"/>
    </row>
    <row r="910" spans="4:19" x14ac:dyDescent="0.3">
      <c r="D910" s="65"/>
      <c r="E910" s="65"/>
      <c r="F910" s="65"/>
      <c r="G910" s="65"/>
      <c r="H910" s="64"/>
      <c r="I910" s="64"/>
      <c r="J910" s="64"/>
      <c r="K910" s="64"/>
      <c r="L910" s="66"/>
      <c r="M910" s="67"/>
      <c r="N910" s="68"/>
      <c r="O910" s="68"/>
      <c r="P910" s="68"/>
      <c r="Q910" s="462"/>
      <c r="R910" s="69"/>
      <c r="S910" s="70"/>
    </row>
    <row r="911" spans="4:19" x14ac:dyDescent="0.3">
      <c r="D911" s="65"/>
      <c r="E911" s="65"/>
      <c r="F911" s="65"/>
      <c r="G911" s="65"/>
      <c r="H911" s="64"/>
      <c r="I911" s="64"/>
      <c r="J911" s="64"/>
      <c r="K911" s="64"/>
      <c r="L911" s="66"/>
      <c r="M911" s="67"/>
      <c r="N911" s="68"/>
      <c r="O911" s="68"/>
      <c r="P911" s="68"/>
      <c r="Q911" s="462"/>
      <c r="R911" s="69"/>
      <c r="S911" s="70"/>
    </row>
    <row r="912" spans="4:19" x14ac:dyDescent="0.3">
      <c r="D912" s="65"/>
      <c r="E912" s="65"/>
      <c r="F912" s="65"/>
      <c r="G912" s="65"/>
      <c r="H912" s="64"/>
      <c r="I912" s="64"/>
      <c r="J912" s="64"/>
      <c r="K912" s="64"/>
      <c r="L912" s="66"/>
      <c r="M912" s="67"/>
      <c r="N912" s="68"/>
      <c r="O912" s="68"/>
      <c r="P912" s="68"/>
      <c r="Q912" s="462"/>
      <c r="R912" s="69"/>
      <c r="S912" s="70"/>
    </row>
    <row r="913" spans="4:19" x14ac:dyDescent="0.3">
      <c r="D913" s="65"/>
      <c r="E913" s="65"/>
      <c r="F913" s="65"/>
      <c r="G913" s="65"/>
      <c r="H913" s="64"/>
      <c r="I913" s="64"/>
      <c r="J913" s="64"/>
      <c r="K913" s="64"/>
      <c r="L913" s="66"/>
      <c r="M913" s="67"/>
      <c r="N913" s="68"/>
      <c r="O913" s="68"/>
      <c r="P913" s="68"/>
      <c r="Q913" s="462"/>
      <c r="R913" s="69"/>
      <c r="S913" s="70"/>
    </row>
    <row r="914" spans="4:19" x14ac:dyDescent="0.3">
      <c r="D914" s="65"/>
      <c r="E914" s="65"/>
      <c r="F914" s="65"/>
      <c r="G914" s="65"/>
      <c r="H914" s="64"/>
      <c r="I914" s="64"/>
      <c r="J914" s="64"/>
      <c r="K914" s="64"/>
      <c r="L914" s="66"/>
      <c r="M914" s="67"/>
      <c r="N914" s="68"/>
      <c r="O914" s="68"/>
      <c r="P914" s="68"/>
      <c r="Q914" s="462"/>
      <c r="R914" s="69"/>
      <c r="S914" s="70"/>
    </row>
    <row r="915" spans="4:19" x14ac:dyDescent="0.3">
      <c r="D915" s="65"/>
      <c r="E915" s="65"/>
      <c r="F915" s="65"/>
      <c r="G915" s="65"/>
      <c r="H915" s="64"/>
      <c r="I915" s="64"/>
      <c r="J915" s="64"/>
      <c r="K915" s="64"/>
      <c r="L915" s="66"/>
      <c r="M915" s="67"/>
      <c r="N915" s="68"/>
      <c r="O915" s="68"/>
      <c r="P915" s="68"/>
      <c r="Q915" s="462"/>
      <c r="R915" s="69"/>
      <c r="S915" s="70"/>
    </row>
    <row r="916" spans="4:19" x14ac:dyDescent="0.3">
      <c r="D916" s="65"/>
      <c r="E916" s="65"/>
      <c r="F916" s="65"/>
      <c r="G916" s="65"/>
      <c r="H916" s="64"/>
      <c r="I916" s="64"/>
      <c r="J916" s="64"/>
      <c r="K916" s="64"/>
      <c r="L916" s="66"/>
      <c r="M916" s="67"/>
      <c r="N916" s="68"/>
      <c r="O916" s="68"/>
      <c r="P916" s="68"/>
      <c r="Q916" s="462"/>
      <c r="R916" s="69"/>
      <c r="S916" s="70"/>
    </row>
    <row r="917" spans="4:19" x14ac:dyDescent="0.3">
      <c r="D917" s="65"/>
      <c r="E917" s="65"/>
      <c r="F917" s="65"/>
      <c r="G917" s="65"/>
      <c r="H917" s="64"/>
      <c r="I917" s="64"/>
      <c r="J917" s="64"/>
      <c r="K917" s="64"/>
      <c r="L917" s="66"/>
      <c r="M917" s="67"/>
      <c r="N917" s="68"/>
      <c r="O917" s="68"/>
      <c r="P917" s="68"/>
      <c r="Q917" s="462"/>
      <c r="R917" s="69"/>
      <c r="S917" s="70"/>
    </row>
    <row r="918" spans="4:19" x14ac:dyDescent="0.3">
      <c r="D918" s="65"/>
      <c r="E918" s="65"/>
      <c r="F918" s="65"/>
      <c r="G918" s="65"/>
      <c r="H918" s="64"/>
      <c r="I918" s="64"/>
      <c r="J918" s="64"/>
      <c r="K918" s="64"/>
      <c r="L918" s="66"/>
      <c r="M918" s="67"/>
      <c r="N918" s="68"/>
      <c r="O918" s="68"/>
      <c r="P918" s="68"/>
      <c r="Q918" s="462"/>
      <c r="R918" s="69"/>
      <c r="S918" s="70"/>
    </row>
    <row r="919" spans="4:19" x14ac:dyDescent="0.3">
      <c r="D919" s="65"/>
      <c r="E919" s="65"/>
      <c r="F919" s="65"/>
      <c r="G919" s="65"/>
      <c r="H919" s="64"/>
      <c r="I919" s="64"/>
      <c r="J919" s="64"/>
      <c r="K919" s="64"/>
      <c r="L919" s="66"/>
      <c r="M919" s="67"/>
      <c r="N919" s="68"/>
      <c r="O919" s="68"/>
      <c r="P919" s="68"/>
      <c r="Q919" s="462"/>
      <c r="R919" s="69"/>
      <c r="S919" s="70"/>
    </row>
    <row r="920" spans="4:19" x14ac:dyDescent="0.3">
      <c r="D920" s="65"/>
      <c r="E920" s="65"/>
      <c r="F920" s="65"/>
      <c r="G920" s="65"/>
      <c r="H920" s="64"/>
      <c r="I920" s="64"/>
      <c r="J920" s="64"/>
      <c r="K920" s="64"/>
      <c r="L920" s="66"/>
      <c r="M920" s="67"/>
      <c r="N920" s="68"/>
      <c r="O920" s="68"/>
      <c r="P920" s="68"/>
      <c r="Q920" s="462"/>
      <c r="R920" s="69"/>
      <c r="S920" s="70"/>
    </row>
    <row r="921" spans="4:19" x14ac:dyDescent="0.3">
      <c r="D921" s="65"/>
      <c r="E921" s="65"/>
      <c r="F921" s="65"/>
      <c r="G921" s="65"/>
      <c r="H921" s="64"/>
      <c r="I921" s="64"/>
      <c r="J921" s="64"/>
      <c r="K921" s="64"/>
      <c r="L921" s="66"/>
      <c r="M921" s="67"/>
      <c r="N921" s="68"/>
      <c r="O921" s="68"/>
      <c r="P921" s="68"/>
      <c r="Q921" s="462"/>
      <c r="R921" s="69"/>
      <c r="S921" s="70"/>
    </row>
    <row r="922" spans="4:19" x14ac:dyDescent="0.3">
      <c r="D922" s="65"/>
      <c r="E922" s="65"/>
      <c r="F922" s="65"/>
      <c r="G922" s="65"/>
      <c r="H922" s="64"/>
      <c r="I922" s="64"/>
      <c r="J922" s="64"/>
      <c r="K922" s="64"/>
      <c r="L922" s="66"/>
      <c r="M922" s="67"/>
      <c r="N922" s="68"/>
      <c r="O922" s="68"/>
      <c r="P922" s="68"/>
      <c r="Q922" s="462"/>
      <c r="R922" s="69"/>
      <c r="S922" s="70"/>
    </row>
    <row r="923" spans="4:19" x14ac:dyDescent="0.3">
      <c r="D923" s="65"/>
      <c r="E923" s="65"/>
      <c r="F923" s="65"/>
      <c r="G923" s="65"/>
      <c r="H923" s="64"/>
      <c r="I923" s="64"/>
      <c r="J923" s="64"/>
      <c r="K923" s="64"/>
      <c r="L923" s="66"/>
      <c r="M923" s="67"/>
      <c r="N923" s="68"/>
      <c r="O923" s="68"/>
      <c r="P923" s="68"/>
      <c r="Q923" s="462"/>
      <c r="R923" s="69"/>
      <c r="S923" s="70"/>
    </row>
    <row r="924" spans="4:19" x14ac:dyDescent="0.3">
      <c r="D924" s="65"/>
      <c r="E924" s="65"/>
      <c r="F924" s="65"/>
      <c r="G924" s="65"/>
      <c r="H924" s="64"/>
      <c r="I924" s="64"/>
      <c r="J924" s="64"/>
      <c r="K924" s="64"/>
      <c r="L924" s="66"/>
      <c r="M924" s="67"/>
      <c r="N924" s="68"/>
      <c r="O924" s="68"/>
      <c r="P924" s="68"/>
      <c r="Q924" s="462"/>
      <c r="R924" s="69"/>
      <c r="S924" s="70"/>
    </row>
    <row r="925" spans="4:19" x14ac:dyDescent="0.3">
      <c r="D925" s="65"/>
      <c r="E925" s="65"/>
      <c r="F925" s="65"/>
      <c r="G925" s="65"/>
      <c r="H925" s="64"/>
      <c r="I925" s="64"/>
      <c r="J925" s="64"/>
      <c r="K925" s="64"/>
      <c r="L925" s="66"/>
      <c r="M925" s="67"/>
      <c r="N925" s="68"/>
      <c r="O925" s="68"/>
      <c r="P925" s="68"/>
      <c r="Q925" s="462"/>
      <c r="R925" s="69"/>
      <c r="S925" s="70"/>
    </row>
    <row r="926" spans="4:19" x14ac:dyDescent="0.3">
      <c r="D926" s="65"/>
      <c r="E926" s="65"/>
      <c r="F926" s="65"/>
      <c r="G926" s="65"/>
      <c r="H926" s="64"/>
      <c r="I926" s="64"/>
      <c r="J926" s="64"/>
      <c r="K926" s="64"/>
      <c r="L926" s="66"/>
      <c r="M926" s="67"/>
      <c r="N926" s="68"/>
      <c r="O926" s="68"/>
      <c r="P926" s="68"/>
      <c r="Q926" s="462"/>
      <c r="R926" s="69"/>
      <c r="S926" s="70"/>
    </row>
    <row r="927" spans="4:19" x14ac:dyDescent="0.3">
      <c r="D927" s="65"/>
      <c r="E927" s="65"/>
      <c r="F927" s="65"/>
      <c r="G927" s="65"/>
      <c r="H927" s="64"/>
      <c r="I927" s="64"/>
      <c r="J927" s="64"/>
      <c r="K927" s="64"/>
      <c r="L927" s="66"/>
      <c r="M927" s="67"/>
      <c r="N927" s="68"/>
      <c r="O927" s="68"/>
      <c r="P927" s="68"/>
      <c r="Q927" s="462"/>
      <c r="R927" s="69"/>
      <c r="S927" s="70"/>
    </row>
    <row r="928" spans="4:19" x14ac:dyDescent="0.3">
      <c r="D928" s="65"/>
      <c r="E928" s="65"/>
      <c r="F928" s="65"/>
      <c r="G928" s="65"/>
      <c r="H928" s="64"/>
      <c r="I928" s="64"/>
      <c r="J928" s="64"/>
      <c r="K928" s="64"/>
      <c r="L928" s="66"/>
      <c r="M928" s="67"/>
      <c r="N928" s="68"/>
      <c r="O928" s="68"/>
      <c r="P928" s="68"/>
      <c r="Q928" s="462"/>
      <c r="R928" s="69"/>
      <c r="S928" s="70"/>
    </row>
    <row r="929" spans="4:19" x14ac:dyDescent="0.3">
      <c r="D929" s="65"/>
      <c r="E929" s="65"/>
      <c r="F929" s="65"/>
      <c r="G929" s="65"/>
      <c r="H929" s="64"/>
      <c r="I929" s="64"/>
      <c r="J929" s="64"/>
      <c r="K929" s="64"/>
      <c r="L929" s="66"/>
      <c r="M929" s="67"/>
      <c r="N929" s="68"/>
      <c r="O929" s="68"/>
      <c r="P929" s="68"/>
      <c r="Q929" s="462"/>
      <c r="R929" s="69"/>
      <c r="S929" s="70"/>
    </row>
    <row r="930" spans="4:19" x14ac:dyDescent="0.3">
      <c r="D930" s="65"/>
      <c r="E930" s="65"/>
      <c r="F930" s="65"/>
      <c r="G930" s="65"/>
      <c r="H930" s="64"/>
      <c r="I930" s="64"/>
      <c r="J930" s="64"/>
      <c r="K930" s="64"/>
      <c r="L930" s="66"/>
      <c r="M930" s="67"/>
      <c r="N930" s="68"/>
      <c r="O930" s="68"/>
      <c r="P930" s="68"/>
      <c r="Q930" s="462"/>
      <c r="R930" s="69"/>
      <c r="S930" s="70"/>
    </row>
    <row r="931" spans="4:19" x14ac:dyDescent="0.3">
      <c r="D931" s="65"/>
      <c r="E931" s="65"/>
      <c r="F931" s="65"/>
      <c r="G931" s="65"/>
      <c r="H931" s="64"/>
      <c r="I931" s="64"/>
      <c r="J931" s="64"/>
      <c r="K931" s="64"/>
      <c r="L931" s="66"/>
      <c r="M931" s="67"/>
      <c r="N931" s="68"/>
      <c r="O931" s="68"/>
      <c r="P931" s="68"/>
      <c r="Q931" s="462"/>
      <c r="R931" s="69"/>
      <c r="S931" s="70"/>
    </row>
    <row r="932" spans="4:19" x14ac:dyDescent="0.3">
      <c r="D932" s="65"/>
      <c r="E932" s="65"/>
      <c r="F932" s="65"/>
      <c r="G932" s="65"/>
      <c r="H932" s="64"/>
      <c r="I932" s="64"/>
      <c r="J932" s="64"/>
      <c r="K932" s="64"/>
      <c r="L932" s="66"/>
      <c r="M932" s="67"/>
      <c r="N932" s="68"/>
      <c r="O932" s="68"/>
      <c r="P932" s="68"/>
      <c r="Q932" s="462"/>
      <c r="R932" s="69"/>
      <c r="S932" s="70"/>
    </row>
    <row r="933" spans="4:19" x14ac:dyDescent="0.3">
      <c r="D933" s="65"/>
      <c r="E933" s="65"/>
      <c r="F933" s="65"/>
      <c r="G933" s="65"/>
      <c r="H933" s="64"/>
      <c r="I933" s="64"/>
      <c r="J933" s="64"/>
      <c r="K933" s="64"/>
      <c r="L933" s="66"/>
      <c r="M933" s="67"/>
      <c r="N933" s="68"/>
      <c r="O933" s="68"/>
      <c r="P933" s="68"/>
      <c r="Q933" s="462"/>
      <c r="R933" s="69"/>
      <c r="S933" s="70"/>
    </row>
    <row r="934" spans="4:19" x14ac:dyDescent="0.3">
      <c r="D934" s="65"/>
      <c r="E934" s="65"/>
      <c r="F934" s="65"/>
      <c r="G934" s="65"/>
      <c r="H934" s="64"/>
      <c r="I934" s="64"/>
      <c r="J934" s="64"/>
      <c r="K934" s="64"/>
      <c r="L934" s="66"/>
      <c r="M934" s="67"/>
      <c r="N934" s="68"/>
      <c r="O934" s="68"/>
      <c r="P934" s="68"/>
      <c r="Q934" s="462"/>
      <c r="R934" s="69"/>
      <c r="S934" s="70"/>
    </row>
    <row r="935" spans="4:19" x14ac:dyDescent="0.3">
      <c r="D935" s="65"/>
      <c r="E935" s="65"/>
      <c r="F935" s="65"/>
      <c r="G935" s="65"/>
      <c r="H935" s="64"/>
      <c r="I935" s="64"/>
      <c r="J935" s="64"/>
      <c r="K935" s="64"/>
      <c r="L935" s="66"/>
      <c r="M935" s="67"/>
      <c r="N935" s="68"/>
      <c r="O935" s="68"/>
      <c r="P935" s="68"/>
      <c r="Q935" s="462"/>
      <c r="R935" s="69"/>
      <c r="S935" s="70"/>
    </row>
    <row r="936" spans="4:19" x14ac:dyDescent="0.3">
      <c r="D936" s="65"/>
      <c r="E936" s="65"/>
      <c r="F936" s="65"/>
      <c r="G936" s="65"/>
      <c r="H936" s="64"/>
      <c r="I936" s="64"/>
      <c r="J936" s="64"/>
      <c r="K936" s="64"/>
      <c r="L936" s="66"/>
      <c r="M936" s="67"/>
      <c r="N936" s="68"/>
      <c r="O936" s="68"/>
      <c r="P936" s="68"/>
      <c r="Q936" s="462"/>
      <c r="R936" s="69"/>
      <c r="S936" s="70"/>
    </row>
    <row r="937" spans="4:19" x14ac:dyDescent="0.3">
      <c r="D937" s="65"/>
      <c r="E937" s="65"/>
      <c r="F937" s="65"/>
      <c r="G937" s="65"/>
      <c r="H937" s="64"/>
      <c r="I937" s="64"/>
      <c r="J937" s="64"/>
      <c r="K937" s="64"/>
      <c r="L937" s="66"/>
      <c r="M937" s="67"/>
      <c r="N937" s="68"/>
      <c r="O937" s="68"/>
      <c r="P937" s="68"/>
      <c r="Q937" s="462"/>
      <c r="R937" s="69"/>
      <c r="S937" s="70"/>
    </row>
    <row r="938" spans="4:19" x14ac:dyDescent="0.3">
      <c r="D938" s="65"/>
      <c r="E938" s="65"/>
      <c r="F938" s="65"/>
      <c r="G938" s="65"/>
      <c r="H938" s="64"/>
      <c r="I938" s="64"/>
      <c r="J938" s="64"/>
      <c r="K938" s="64"/>
      <c r="L938" s="66"/>
      <c r="M938" s="67"/>
      <c r="N938" s="68"/>
      <c r="O938" s="68"/>
      <c r="P938" s="68"/>
      <c r="Q938" s="462"/>
      <c r="R938" s="69"/>
      <c r="S938" s="70"/>
    </row>
    <row r="939" spans="4:19" x14ac:dyDescent="0.3">
      <c r="D939" s="65"/>
      <c r="E939" s="65"/>
      <c r="F939" s="65"/>
      <c r="G939" s="65"/>
      <c r="H939" s="64"/>
      <c r="I939" s="64"/>
      <c r="J939" s="64"/>
      <c r="K939" s="64"/>
      <c r="L939" s="66"/>
      <c r="M939" s="67"/>
      <c r="N939" s="68"/>
      <c r="O939" s="68"/>
      <c r="P939" s="68"/>
      <c r="Q939" s="462"/>
      <c r="R939" s="69"/>
      <c r="S939" s="70"/>
    </row>
    <row r="940" spans="4:19" x14ac:dyDescent="0.3">
      <c r="D940" s="65"/>
      <c r="E940" s="65"/>
      <c r="F940" s="65"/>
      <c r="G940" s="65"/>
      <c r="H940" s="64"/>
      <c r="I940" s="64"/>
      <c r="J940" s="64"/>
      <c r="K940" s="64"/>
      <c r="L940" s="66"/>
      <c r="M940" s="67"/>
      <c r="N940" s="68"/>
      <c r="O940" s="68"/>
      <c r="P940" s="68"/>
      <c r="Q940" s="462"/>
      <c r="R940" s="69"/>
      <c r="S940" s="70"/>
    </row>
    <row r="941" spans="4:19" x14ac:dyDescent="0.3">
      <c r="D941" s="65"/>
      <c r="E941" s="65"/>
      <c r="F941" s="65"/>
      <c r="G941" s="65"/>
      <c r="H941" s="64"/>
      <c r="I941" s="64"/>
      <c r="J941" s="64"/>
      <c r="K941" s="64"/>
      <c r="L941" s="66"/>
      <c r="M941" s="67"/>
      <c r="N941" s="68"/>
      <c r="O941" s="68"/>
      <c r="P941" s="68"/>
      <c r="Q941" s="462"/>
      <c r="R941" s="69"/>
      <c r="S941" s="70"/>
    </row>
    <row r="942" spans="4:19" x14ac:dyDescent="0.3">
      <c r="D942" s="65"/>
      <c r="E942" s="65"/>
      <c r="F942" s="65"/>
      <c r="G942" s="65"/>
      <c r="H942" s="64"/>
      <c r="I942" s="64"/>
      <c r="J942" s="64"/>
      <c r="K942" s="64"/>
      <c r="L942" s="66"/>
      <c r="M942" s="67"/>
      <c r="N942" s="68"/>
      <c r="O942" s="68"/>
      <c r="P942" s="68"/>
      <c r="Q942" s="462"/>
      <c r="R942" s="69"/>
      <c r="S942" s="70"/>
    </row>
    <row r="943" spans="4:19" x14ac:dyDescent="0.3">
      <c r="D943" s="65"/>
      <c r="E943" s="65"/>
      <c r="F943" s="65"/>
      <c r="G943" s="65"/>
      <c r="H943" s="64"/>
      <c r="I943" s="64"/>
      <c r="J943" s="64"/>
      <c r="K943" s="64"/>
      <c r="L943" s="66"/>
      <c r="M943" s="67"/>
      <c r="N943" s="68"/>
      <c r="O943" s="68"/>
      <c r="P943" s="68"/>
      <c r="Q943" s="462"/>
      <c r="R943" s="69"/>
      <c r="S943" s="70"/>
    </row>
    <row r="944" spans="4:19" x14ac:dyDescent="0.3">
      <c r="D944" s="65"/>
      <c r="E944" s="65"/>
      <c r="F944" s="65"/>
      <c r="G944" s="65"/>
      <c r="H944" s="64"/>
      <c r="I944" s="64"/>
      <c r="J944" s="64"/>
      <c r="K944" s="64"/>
      <c r="L944" s="66"/>
      <c r="M944" s="67"/>
      <c r="N944" s="68"/>
      <c r="O944" s="68"/>
      <c r="P944" s="68"/>
      <c r="Q944" s="462"/>
      <c r="R944" s="69"/>
      <c r="S944" s="70"/>
    </row>
    <row r="945" spans="4:19" x14ac:dyDescent="0.3">
      <c r="D945" s="65"/>
      <c r="E945" s="65"/>
      <c r="F945" s="65"/>
      <c r="G945" s="65"/>
      <c r="H945" s="64"/>
      <c r="I945" s="64"/>
      <c r="J945" s="64"/>
      <c r="K945" s="64"/>
      <c r="L945" s="66"/>
      <c r="M945" s="67"/>
      <c r="N945" s="68"/>
      <c r="O945" s="68"/>
      <c r="P945" s="68"/>
      <c r="Q945" s="462"/>
      <c r="R945" s="69"/>
      <c r="S945" s="70"/>
    </row>
    <row r="946" spans="4:19" x14ac:dyDescent="0.3">
      <c r="D946" s="65"/>
      <c r="E946" s="65"/>
      <c r="F946" s="65"/>
      <c r="G946" s="65"/>
      <c r="H946" s="64"/>
      <c r="I946" s="64"/>
      <c r="J946" s="64"/>
      <c r="K946" s="64"/>
      <c r="L946" s="66"/>
      <c r="M946" s="67"/>
      <c r="N946" s="68"/>
      <c r="O946" s="68"/>
      <c r="P946" s="68"/>
      <c r="Q946" s="462"/>
      <c r="R946" s="69"/>
      <c r="S946" s="70"/>
    </row>
    <row r="947" spans="4:19" x14ac:dyDescent="0.3">
      <c r="D947" s="65"/>
      <c r="E947" s="65"/>
      <c r="F947" s="65"/>
      <c r="G947" s="65"/>
      <c r="H947" s="64"/>
      <c r="I947" s="64"/>
      <c r="J947" s="64"/>
      <c r="K947" s="64"/>
      <c r="L947" s="66"/>
      <c r="M947" s="67"/>
      <c r="N947" s="68"/>
      <c r="O947" s="68"/>
      <c r="P947" s="68"/>
      <c r="Q947" s="462"/>
      <c r="R947" s="69"/>
      <c r="S947" s="70"/>
    </row>
    <row r="948" spans="4:19" x14ac:dyDescent="0.3">
      <c r="D948" s="65"/>
      <c r="E948" s="65"/>
      <c r="F948" s="65"/>
      <c r="G948" s="65"/>
      <c r="H948" s="64"/>
      <c r="I948" s="64"/>
      <c r="J948" s="64"/>
      <c r="K948" s="64"/>
      <c r="L948" s="66"/>
      <c r="M948" s="67"/>
      <c r="N948" s="68"/>
      <c r="O948" s="68"/>
      <c r="P948" s="68"/>
      <c r="Q948" s="462"/>
      <c r="R948" s="69"/>
      <c r="S948" s="70"/>
    </row>
    <row r="949" spans="4:19" x14ac:dyDescent="0.3">
      <c r="D949" s="65"/>
      <c r="E949" s="65"/>
      <c r="F949" s="65"/>
      <c r="G949" s="65"/>
      <c r="H949" s="64"/>
      <c r="I949" s="64"/>
      <c r="J949" s="64"/>
      <c r="K949" s="64"/>
      <c r="L949" s="66"/>
      <c r="M949" s="67"/>
      <c r="N949" s="68"/>
      <c r="O949" s="68"/>
      <c r="P949" s="68"/>
      <c r="Q949" s="462"/>
      <c r="R949" s="69"/>
      <c r="S949" s="70"/>
    </row>
    <row r="950" spans="4:19" x14ac:dyDescent="0.3">
      <c r="D950" s="65"/>
      <c r="E950" s="65"/>
      <c r="F950" s="65"/>
      <c r="G950" s="65"/>
      <c r="H950" s="64"/>
      <c r="I950" s="64"/>
      <c r="J950" s="64"/>
      <c r="K950" s="64"/>
      <c r="L950" s="66"/>
      <c r="M950" s="67"/>
      <c r="N950" s="68"/>
      <c r="O950" s="68"/>
      <c r="P950" s="68"/>
      <c r="Q950" s="462"/>
      <c r="R950" s="69"/>
      <c r="S950" s="70"/>
    </row>
    <row r="951" spans="4:19" x14ac:dyDescent="0.3">
      <c r="D951" s="65"/>
      <c r="E951" s="65"/>
      <c r="F951" s="65"/>
      <c r="G951" s="65"/>
      <c r="H951" s="64"/>
      <c r="I951" s="64"/>
      <c r="J951" s="64"/>
      <c r="K951" s="64"/>
      <c r="L951" s="66"/>
      <c r="M951" s="67"/>
      <c r="N951" s="68"/>
      <c r="O951" s="68"/>
      <c r="P951" s="68"/>
      <c r="Q951" s="462"/>
      <c r="R951" s="69"/>
      <c r="S951" s="70"/>
    </row>
    <row r="952" spans="4:19" x14ac:dyDescent="0.3">
      <c r="D952" s="65"/>
      <c r="E952" s="65"/>
      <c r="F952" s="65"/>
      <c r="G952" s="65"/>
      <c r="H952" s="64"/>
      <c r="I952" s="64"/>
      <c r="J952" s="64"/>
      <c r="K952" s="64"/>
      <c r="L952" s="66"/>
      <c r="M952" s="67"/>
      <c r="N952" s="68"/>
      <c r="O952" s="68"/>
      <c r="P952" s="68"/>
      <c r="Q952" s="462"/>
      <c r="R952" s="69"/>
      <c r="S952" s="70"/>
    </row>
    <row r="953" spans="4:19" x14ac:dyDescent="0.3">
      <c r="D953" s="65"/>
      <c r="E953" s="65"/>
      <c r="F953" s="65"/>
      <c r="G953" s="65"/>
      <c r="H953" s="64"/>
      <c r="I953" s="64"/>
      <c r="J953" s="64"/>
      <c r="K953" s="64"/>
      <c r="L953" s="66"/>
      <c r="M953" s="67"/>
      <c r="N953" s="68"/>
      <c r="O953" s="68"/>
      <c r="P953" s="68"/>
      <c r="Q953" s="462"/>
      <c r="R953" s="69"/>
      <c r="S953" s="70"/>
    </row>
    <row r="954" spans="4:19" x14ac:dyDescent="0.3">
      <c r="D954" s="65"/>
      <c r="E954" s="65"/>
      <c r="F954" s="65"/>
      <c r="G954" s="65"/>
      <c r="H954" s="64"/>
      <c r="I954" s="64"/>
      <c r="J954" s="64"/>
      <c r="K954" s="64"/>
      <c r="L954" s="66"/>
      <c r="M954" s="67"/>
      <c r="N954" s="68"/>
      <c r="O954" s="68"/>
      <c r="P954" s="68"/>
      <c r="Q954" s="462"/>
      <c r="R954" s="69"/>
      <c r="S954" s="70"/>
    </row>
    <row r="955" spans="4:19" x14ac:dyDescent="0.3">
      <c r="D955" s="65"/>
      <c r="E955" s="65"/>
      <c r="F955" s="65"/>
      <c r="G955" s="65"/>
      <c r="H955" s="64"/>
      <c r="I955" s="64"/>
      <c r="J955" s="64"/>
      <c r="K955" s="64"/>
      <c r="L955" s="66"/>
      <c r="M955" s="67"/>
      <c r="N955" s="68"/>
      <c r="O955" s="68"/>
      <c r="P955" s="68"/>
      <c r="Q955" s="462"/>
      <c r="R955" s="69"/>
      <c r="S955" s="70"/>
    </row>
    <row r="956" spans="4:19" x14ac:dyDescent="0.3">
      <c r="D956" s="65"/>
      <c r="E956" s="65"/>
      <c r="F956" s="65"/>
      <c r="G956" s="65"/>
      <c r="H956" s="64"/>
      <c r="I956" s="64"/>
      <c r="J956" s="64"/>
      <c r="K956" s="64"/>
      <c r="L956" s="66"/>
      <c r="M956" s="67"/>
      <c r="N956" s="68"/>
      <c r="O956" s="68"/>
      <c r="P956" s="68"/>
      <c r="Q956" s="462"/>
      <c r="R956" s="69"/>
      <c r="S956" s="70"/>
    </row>
    <row r="957" spans="4:19" x14ac:dyDescent="0.3">
      <c r="D957" s="65"/>
      <c r="E957" s="65"/>
      <c r="F957" s="65"/>
      <c r="G957" s="65"/>
      <c r="H957" s="64"/>
      <c r="I957" s="64"/>
      <c r="J957" s="64"/>
      <c r="K957" s="64"/>
      <c r="L957" s="66"/>
      <c r="M957" s="67"/>
      <c r="N957" s="68"/>
      <c r="O957" s="68"/>
      <c r="P957" s="68"/>
      <c r="Q957" s="462"/>
      <c r="R957" s="69"/>
      <c r="S957" s="70"/>
    </row>
    <row r="958" spans="4:19" x14ac:dyDescent="0.3">
      <c r="D958" s="65"/>
      <c r="E958" s="65"/>
      <c r="F958" s="65"/>
      <c r="G958" s="65"/>
      <c r="H958" s="64"/>
      <c r="I958" s="64"/>
      <c r="J958" s="64"/>
      <c r="K958" s="64"/>
      <c r="L958" s="66"/>
      <c r="M958" s="67"/>
      <c r="N958" s="68"/>
      <c r="O958" s="68"/>
      <c r="P958" s="68"/>
      <c r="Q958" s="462"/>
      <c r="R958" s="69"/>
      <c r="S958" s="70"/>
    </row>
    <row r="959" spans="4:19" x14ac:dyDescent="0.3">
      <c r="D959" s="65"/>
      <c r="E959" s="65"/>
      <c r="F959" s="65"/>
      <c r="G959" s="65"/>
      <c r="H959" s="64"/>
      <c r="I959" s="64"/>
      <c r="J959" s="64"/>
      <c r="K959" s="64"/>
      <c r="L959" s="66"/>
      <c r="M959" s="67"/>
      <c r="N959" s="68"/>
      <c r="O959" s="68"/>
      <c r="P959" s="68"/>
      <c r="Q959" s="462"/>
      <c r="R959" s="69"/>
      <c r="S959" s="70"/>
    </row>
    <row r="960" spans="4:19" x14ac:dyDescent="0.3">
      <c r="D960" s="65"/>
      <c r="E960" s="65"/>
      <c r="F960" s="65"/>
      <c r="G960" s="65"/>
      <c r="H960" s="64"/>
      <c r="I960" s="64"/>
      <c r="J960" s="64"/>
      <c r="K960" s="64"/>
      <c r="L960" s="66"/>
      <c r="M960" s="67"/>
      <c r="N960" s="68"/>
      <c r="O960" s="68"/>
      <c r="P960" s="68"/>
      <c r="Q960" s="462"/>
      <c r="R960" s="69"/>
      <c r="S960" s="70"/>
    </row>
    <row r="961" spans="4:19" x14ac:dyDescent="0.3">
      <c r="D961" s="65"/>
      <c r="E961" s="65"/>
      <c r="F961" s="65"/>
      <c r="G961" s="65"/>
      <c r="H961" s="64"/>
      <c r="I961" s="64"/>
      <c r="J961" s="64"/>
      <c r="K961" s="64"/>
      <c r="L961" s="66"/>
      <c r="M961" s="67"/>
      <c r="N961" s="68"/>
      <c r="O961" s="68"/>
      <c r="P961" s="68"/>
      <c r="Q961" s="462"/>
      <c r="R961" s="69"/>
      <c r="S961" s="70"/>
    </row>
    <row r="962" spans="4:19" x14ac:dyDescent="0.3">
      <c r="D962" s="65"/>
      <c r="E962" s="65"/>
      <c r="F962" s="65"/>
      <c r="G962" s="65"/>
      <c r="H962" s="64"/>
      <c r="I962" s="64"/>
      <c r="J962" s="64"/>
      <c r="K962" s="64"/>
      <c r="L962" s="66"/>
      <c r="M962" s="67"/>
      <c r="N962" s="68"/>
      <c r="O962" s="68"/>
      <c r="P962" s="68"/>
      <c r="Q962" s="462"/>
      <c r="R962" s="69"/>
      <c r="S962" s="70"/>
    </row>
    <row r="963" spans="4:19" x14ac:dyDescent="0.3">
      <c r="D963" s="65"/>
      <c r="E963" s="65"/>
      <c r="F963" s="65"/>
      <c r="G963" s="65"/>
      <c r="H963" s="64"/>
      <c r="I963" s="64"/>
      <c r="J963" s="64"/>
      <c r="K963" s="64"/>
      <c r="L963" s="66"/>
      <c r="M963" s="67"/>
      <c r="N963" s="68"/>
      <c r="O963" s="68"/>
      <c r="P963" s="68"/>
      <c r="Q963" s="462"/>
      <c r="R963" s="69"/>
      <c r="S963" s="70"/>
    </row>
    <row r="964" spans="4:19" x14ac:dyDescent="0.3">
      <c r="D964" s="65"/>
      <c r="E964" s="65"/>
      <c r="F964" s="65"/>
      <c r="G964" s="65"/>
      <c r="H964" s="64"/>
      <c r="I964" s="64"/>
      <c r="J964" s="64"/>
      <c r="K964" s="64"/>
      <c r="L964" s="66"/>
      <c r="M964" s="67"/>
      <c r="N964" s="68"/>
      <c r="O964" s="68"/>
      <c r="P964" s="68"/>
      <c r="Q964" s="462"/>
      <c r="R964" s="69"/>
      <c r="S964" s="70"/>
    </row>
    <row r="965" spans="4:19" x14ac:dyDescent="0.3">
      <c r="D965" s="65"/>
      <c r="E965" s="65"/>
      <c r="F965" s="65"/>
      <c r="G965" s="65"/>
      <c r="H965" s="64"/>
      <c r="I965" s="64"/>
      <c r="J965" s="64"/>
      <c r="K965" s="64"/>
      <c r="L965" s="66"/>
      <c r="M965" s="67"/>
      <c r="N965" s="68"/>
      <c r="O965" s="68"/>
      <c r="P965" s="68"/>
      <c r="Q965" s="462"/>
      <c r="R965" s="69"/>
      <c r="S965" s="70"/>
    </row>
    <row r="966" spans="4:19" x14ac:dyDescent="0.3">
      <c r="D966" s="65"/>
      <c r="E966" s="65"/>
      <c r="F966" s="65"/>
      <c r="G966" s="65"/>
      <c r="H966" s="64"/>
      <c r="I966" s="64"/>
      <c r="J966" s="64"/>
      <c r="K966" s="64"/>
      <c r="L966" s="66"/>
      <c r="M966" s="67"/>
      <c r="N966" s="68"/>
      <c r="O966" s="68"/>
      <c r="P966" s="68"/>
      <c r="Q966" s="462"/>
      <c r="R966" s="69"/>
      <c r="S966" s="70"/>
    </row>
    <row r="967" spans="4:19" x14ac:dyDescent="0.3">
      <c r="D967" s="65"/>
      <c r="E967" s="65"/>
      <c r="F967" s="65"/>
      <c r="G967" s="65"/>
      <c r="H967" s="64"/>
      <c r="I967" s="64"/>
      <c r="J967" s="64"/>
      <c r="K967" s="64"/>
      <c r="L967" s="66"/>
      <c r="M967" s="67"/>
      <c r="N967" s="68"/>
      <c r="O967" s="68"/>
      <c r="P967" s="68"/>
      <c r="Q967" s="462"/>
      <c r="R967" s="69"/>
      <c r="S967" s="70"/>
    </row>
    <row r="968" spans="4:19" x14ac:dyDescent="0.3">
      <c r="D968" s="65"/>
      <c r="E968" s="65"/>
      <c r="F968" s="65"/>
      <c r="G968" s="65"/>
      <c r="H968" s="64"/>
      <c r="I968" s="64"/>
      <c r="J968" s="64"/>
      <c r="K968" s="64"/>
      <c r="L968" s="66"/>
      <c r="M968" s="67"/>
      <c r="N968" s="68"/>
      <c r="O968" s="68"/>
      <c r="P968" s="68"/>
      <c r="Q968" s="462"/>
      <c r="R968" s="69"/>
      <c r="S968" s="70"/>
    </row>
    <row r="969" spans="4:19" x14ac:dyDescent="0.3">
      <c r="D969" s="65"/>
      <c r="E969" s="65"/>
      <c r="F969" s="65"/>
      <c r="G969" s="65"/>
      <c r="H969" s="64"/>
      <c r="I969" s="64"/>
      <c r="J969" s="64"/>
      <c r="K969" s="64"/>
      <c r="L969" s="66"/>
      <c r="M969" s="67"/>
      <c r="N969" s="68"/>
      <c r="O969" s="68"/>
      <c r="P969" s="68"/>
      <c r="Q969" s="462"/>
      <c r="R969" s="69"/>
      <c r="S969" s="70"/>
    </row>
    <row r="970" spans="4:19" x14ac:dyDescent="0.3">
      <c r="D970" s="65"/>
      <c r="E970" s="65"/>
      <c r="F970" s="65"/>
      <c r="G970" s="65"/>
      <c r="H970" s="64"/>
      <c r="I970" s="64"/>
      <c r="J970" s="64"/>
      <c r="K970" s="64"/>
      <c r="L970" s="66"/>
      <c r="M970" s="67"/>
      <c r="N970" s="68"/>
      <c r="O970" s="68"/>
      <c r="P970" s="68"/>
      <c r="Q970" s="462"/>
      <c r="R970" s="69"/>
      <c r="S970" s="70"/>
    </row>
    <row r="971" spans="4:19" x14ac:dyDescent="0.3">
      <c r="D971" s="65"/>
      <c r="E971" s="65"/>
      <c r="F971" s="65"/>
      <c r="G971" s="65"/>
      <c r="H971" s="64"/>
      <c r="I971" s="64"/>
      <c r="J971" s="64"/>
      <c r="K971" s="64"/>
      <c r="L971" s="66"/>
      <c r="M971" s="67"/>
      <c r="N971" s="68"/>
      <c r="O971" s="68"/>
      <c r="P971" s="68"/>
      <c r="Q971" s="462"/>
      <c r="R971" s="69"/>
      <c r="S971" s="70"/>
    </row>
    <row r="972" spans="4:19" x14ac:dyDescent="0.3">
      <c r="D972" s="65"/>
      <c r="E972" s="65"/>
      <c r="F972" s="65"/>
      <c r="G972" s="65"/>
      <c r="H972" s="64"/>
      <c r="I972" s="64"/>
      <c r="J972" s="64"/>
      <c r="K972" s="64"/>
      <c r="L972" s="66"/>
      <c r="M972" s="67"/>
      <c r="N972" s="68"/>
      <c r="O972" s="68"/>
      <c r="P972" s="68"/>
      <c r="Q972" s="462"/>
      <c r="R972" s="69"/>
      <c r="S972" s="70"/>
    </row>
    <row r="973" spans="4:19" x14ac:dyDescent="0.3">
      <c r="D973" s="65"/>
      <c r="E973" s="65"/>
      <c r="F973" s="65"/>
      <c r="G973" s="65"/>
      <c r="H973" s="64"/>
      <c r="I973" s="64"/>
      <c r="J973" s="64"/>
      <c r="K973" s="64"/>
      <c r="L973" s="66"/>
      <c r="M973" s="67"/>
      <c r="N973" s="68"/>
      <c r="O973" s="68"/>
      <c r="P973" s="68"/>
      <c r="Q973" s="462"/>
      <c r="R973" s="69"/>
      <c r="S973" s="70"/>
    </row>
    <row r="974" spans="4:19" x14ac:dyDescent="0.3">
      <c r="D974" s="65"/>
      <c r="E974" s="65"/>
      <c r="F974" s="65"/>
      <c r="G974" s="65"/>
      <c r="H974" s="64"/>
      <c r="I974" s="64"/>
      <c r="J974" s="64"/>
      <c r="K974" s="64"/>
      <c r="L974" s="66"/>
      <c r="M974" s="67"/>
      <c r="N974" s="68"/>
      <c r="O974" s="68"/>
      <c r="P974" s="68"/>
      <c r="Q974" s="462"/>
      <c r="R974" s="69"/>
      <c r="S974" s="70"/>
    </row>
    <row r="975" spans="4:19" x14ac:dyDescent="0.3">
      <c r="D975" s="65"/>
      <c r="E975" s="65"/>
      <c r="F975" s="65"/>
      <c r="G975" s="65"/>
      <c r="H975" s="64"/>
      <c r="I975" s="64"/>
      <c r="J975" s="64"/>
      <c r="K975" s="64"/>
      <c r="L975" s="66"/>
      <c r="M975" s="67"/>
      <c r="N975" s="68"/>
      <c r="O975" s="68"/>
      <c r="P975" s="68"/>
      <c r="Q975" s="462"/>
      <c r="R975" s="69"/>
      <c r="S975" s="70"/>
    </row>
    <row r="976" spans="4:19" x14ac:dyDescent="0.3">
      <c r="D976" s="65"/>
      <c r="E976" s="65"/>
      <c r="F976" s="65"/>
      <c r="G976" s="65"/>
      <c r="H976" s="64"/>
      <c r="I976" s="64"/>
      <c r="J976" s="64"/>
      <c r="K976" s="64"/>
      <c r="L976" s="66"/>
      <c r="M976" s="67"/>
      <c r="N976" s="68"/>
      <c r="O976" s="68"/>
      <c r="P976" s="68"/>
      <c r="Q976" s="462"/>
      <c r="R976" s="69"/>
      <c r="S976" s="70"/>
    </row>
    <row r="977" spans="4:19" x14ac:dyDescent="0.3">
      <c r="D977" s="65"/>
      <c r="E977" s="65"/>
      <c r="F977" s="65"/>
      <c r="G977" s="65"/>
      <c r="H977" s="64"/>
      <c r="I977" s="64"/>
      <c r="J977" s="64"/>
      <c r="K977" s="64"/>
      <c r="L977" s="66"/>
      <c r="M977" s="67"/>
      <c r="N977" s="68"/>
      <c r="O977" s="68"/>
      <c r="P977" s="68"/>
      <c r="Q977" s="462"/>
      <c r="R977" s="69"/>
      <c r="S977" s="70"/>
    </row>
    <row r="978" spans="4:19" x14ac:dyDescent="0.3">
      <c r="D978" s="65"/>
      <c r="E978" s="65"/>
      <c r="F978" s="65"/>
      <c r="G978" s="65"/>
      <c r="H978" s="64"/>
      <c r="I978" s="64"/>
      <c r="J978" s="64"/>
      <c r="K978" s="64"/>
      <c r="L978" s="66"/>
      <c r="M978" s="67"/>
      <c r="N978" s="68"/>
      <c r="O978" s="68"/>
      <c r="P978" s="68"/>
      <c r="Q978" s="462"/>
      <c r="R978" s="69"/>
      <c r="S978" s="70"/>
    </row>
    <row r="979" spans="4:19" x14ac:dyDescent="0.3">
      <c r="D979" s="65"/>
      <c r="E979" s="65"/>
      <c r="F979" s="65"/>
      <c r="G979" s="65"/>
      <c r="H979" s="64"/>
      <c r="I979" s="64"/>
      <c r="J979" s="64"/>
      <c r="K979" s="64"/>
      <c r="L979" s="66"/>
      <c r="M979" s="67"/>
      <c r="N979" s="68"/>
      <c r="O979" s="68"/>
      <c r="P979" s="68"/>
      <c r="Q979" s="462"/>
      <c r="R979" s="69"/>
      <c r="S979" s="70"/>
    </row>
    <row r="980" spans="4:19" x14ac:dyDescent="0.3">
      <c r="D980" s="65"/>
      <c r="E980" s="65"/>
      <c r="F980" s="65"/>
      <c r="G980" s="65"/>
      <c r="H980" s="64"/>
      <c r="I980" s="64"/>
      <c r="J980" s="64"/>
      <c r="K980" s="64"/>
      <c r="L980" s="66"/>
      <c r="M980" s="67"/>
      <c r="N980" s="68"/>
      <c r="O980" s="68"/>
      <c r="P980" s="68"/>
      <c r="Q980" s="462"/>
      <c r="R980" s="69"/>
      <c r="S980" s="70"/>
    </row>
    <row r="981" spans="4:19" x14ac:dyDescent="0.3">
      <c r="D981" s="65"/>
      <c r="E981" s="65"/>
      <c r="F981" s="65"/>
      <c r="G981" s="65"/>
      <c r="H981" s="64"/>
      <c r="I981" s="64"/>
      <c r="J981" s="64"/>
      <c r="K981" s="64"/>
      <c r="L981" s="66"/>
      <c r="M981" s="67"/>
      <c r="N981" s="68"/>
      <c r="O981" s="68"/>
      <c r="P981" s="68"/>
      <c r="Q981" s="462"/>
      <c r="R981" s="69"/>
      <c r="S981" s="70"/>
    </row>
    <row r="982" spans="4:19" x14ac:dyDescent="0.3">
      <c r="D982" s="65"/>
      <c r="E982" s="65"/>
      <c r="F982" s="65"/>
      <c r="G982" s="65"/>
      <c r="H982" s="64"/>
      <c r="I982" s="64"/>
      <c r="J982" s="64"/>
      <c r="K982" s="64"/>
      <c r="L982" s="66"/>
      <c r="M982" s="67"/>
      <c r="N982" s="68"/>
      <c r="O982" s="68"/>
      <c r="P982" s="68"/>
      <c r="Q982" s="462"/>
      <c r="R982" s="69"/>
      <c r="S982" s="70"/>
    </row>
    <row r="983" spans="4:19" x14ac:dyDescent="0.3">
      <c r="D983" s="65"/>
      <c r="E983" s="65"/>
      <c r="F983" s="65"/>
      <c r="G983" s="65"/>
      <c r="H983" s="64"/>
      <c r="I983" s="64"/>
      <c r="J983" s="64"/>
      <c r="K983" s="64"/>
      <c r="L983" s="66"/>
      <c r="M983" s="67"/>
      <c r="N983" s="68"/>
      <c r="O983" s="68"/>
      <c r="P983" s="68"/>
      <c r="Q983" s="462"/>
      <c r="R983" s="69"/>
      <c r="S983" s="70"/>
    </row>
    <row r="984" spans="4:19" x14ac:dyDescent="0.3">
      <c r="D984" s="65"/>
      <c r="E984" s="65"/>
      <c r="F984" s="65"/>
      <c r="G984" s="65"/>
      <c r="H984" s="64"/>
      <c r="I984" s="64"/>
      <c r="J984" s="64"/>
      <c r="K984" s="64"/>
      <c r="L984" s="66"/>
      <c r="M984" s="67"/>
      <c r="N984" s="68"/>
      <c r="O984" s="68"/>
      <c r="P984" s="68"/>
      <c r="Q984" s="462"/>
      <c r="R984" s="69"/>
      <c r="S984" s="70"/>
    </row>
    <row r="985" spans="4:19" x14ac:dyDescent="0.3">
      <c r="D985" s="65"/>
      <c r="E985" s="65"/>
      <c r="F985" s="65"/>
      <c r="G985" s="65"/>
      <c r="H985" s="64"/>
      <c r="I985" s="64"/>
      <c r="J985" s="64"/>
      <c r="K985" s="64"/>
      <c r="L985" s="66"/>
      <c r="M985" s="67"/>
      <c r="N985" s="68"/>
      <c r="O985" s="68"/>
      <c r="P985" s="68"/>
      <c r="Q985" s="462"/>
      <c r="R985" s="69"/>
      <c r="S985" s="70"/>
    </row>
    <row r="986" spans="4:19" x14ac:dyDescent="0.3">
      <c r="D986" s="65"/>
      <c r="E986" s="65"/>
      <c r="F986" s="65"/>
      <c r="G986" s="65"/>
      <c r="H986" s="64"/>
      <c r="I986" s="64"/>
      <c r="J986" s="64"/>
      <c r="K986" s="64"/>
      <c r="L986" s="66"/>
      <c r="M986" s="67"/>
      <c r="N986" s="68"/>
      <c r="O986" s="68"/>
      <c r="P986" s="68"/>
      <c r="Q986" s="462"/>
      <c r="R986" s="69"/>
      <c r="S986" s="70"/>
    </row>
    <row r="987" spans="4:19" x14ac:dyDescent="0.3">
      <c r="D987" s="65"/>
      <c r="E987" s="65"/>
      <c r="F987" s="65"/>
      <c r="G987" s="65"/>
      <c r="H987" s="64"/>
      <c r="I987" s="64"/>
      <c r="J987" s="64"/>
      <c r="K987" s="64"/>
      <c r="L987" s="66"/>
      <c r="M987" s="67"/>
      <c r="N987" s="68"/>
      <c r="O987" s="68"/>
      <c r="P987" s="68"/>
      <c r="Q987" s="462"/>
      <c r="R987" s="69"/>
      <c r="S987" s="70"/>
    </row>
    <row r="988" spans="4:19" x14ac:dyDescent="0.3">
      <c r="D988" s="65"/>
      <c r="E988" s="65"/>
      <c r="F988" s="65"/>
      <c r="G988" s="65"/>
      <c r="H988" s="64"/>
      <c r="I988" s="64"/>
      <c r="J988" s="64"/>
      <c r="K988" s="64"/>
      <c r="L988" s="66"/>
      <c r="M988" s="67"/>
      <c r="N988" s="68"/>
      <c r="O988" s="68"/>
      <c r="P988" s="68"/>
      <c r="Q988" s="462"/>
      <c r="R988" s="69"/>
      <c r="S988" s="70"/>
    </row>
    <row r="989" spans="4:19" x14ac:dyDescent="0.3">
      <c r="D989" s="65"/>
      <c r="E989" s="65"/>
      <c r="F989" s="65"/>
      <c r="G989" s="65"/>
      <c r="H989" s="64"/>
      <c r="I989" s="64"/>
      <c r="J989" s="64"/>
      <c r="K989" s="64"/>
      <c r="L989" s="66"/>
      <c r="M989" s="67"/>
      <c r="N989" s="68"/>
      <c r="O989" s="68"/>
      <c r="P989" s="68"/>
      <c r="Q989" s="462"/>
      <c r="R989" s="69"/>
      <c r="S989" s="70"/>
    </row>
    <row r="990" spans="4:19" x14ac:dyDescent="0.3">
      <c r="D990" s="65"/>
      <c r="E990" s="65"/>
      <c r="F990" s="65"/>
      <c r="G990" s="65"/>
      <c r="H990" s="64"/>
      <c r="I990" s="64"/>
      <c r="J990" s="64"/>
      <c r="K990" s="64"/>
      <c r="L990" s="66"/>
      <c r="M990" s="67"/>
      <c r="N990" s="68"/>
      <c r="O990" s="68"/>
      <c r="P990" s="68"/>
      <c r="Q990" s="462"/>
      <c r="R990" s="69"/>
      <c r="S990" s="70"/>
    </row>
    <row r="991" spans="4:19" x14ac:dyDescent="0.3">
      <c r="D991" s="65"/>
      <c r="E991" s="65"/>
      <c r="F991" s="65"/>
      <c r="G991" s="65"/>
      <c r="H991" s="64"/>
      <c r="I991" s="64"/>
      <c r="J991" s="64"/>
      <c r="K991" s="64"/>
      <c r="L991" s="66"/>
      <c r="M991" s="67"/>
      <c r="N991" s="68"/>
      <c r="O991" s="68"/>
      <c r="P991" s="68"/>
      <c r="Q991" s="462"/>
      <c r="R991" s="69"/>
      <c r="S991" s="70"/>
    </row>
    <row r="992" spans="4:19" x14ac:dyDescent="0.3">
      <c r="D992" s="65"/>
      <c r="E992" s="65"/>
      <c r="F992" s="65"/>
      <c r="G992" s="65"/>
      <c r="H992" s="64"/>
      <c r="I992" s="64"/>
      <c r="J992" s="64"/>
      <c r="K992" s="64"/>
      <c r="L992" s="66"/>
      <c r="M992" s="67"/>
      <c r="N992" s="68"/>
      <c r="O992" s="68"/>
      <c r="P992" s="68"/>
      <c r="Q992" s="462"/>
      <c r="R992" s="69"/>
      <c r="S992" s="70"/>
    </row>
    <row r="993" spans="4:19" x14ac:dyDescent="0.3">
      <c r="D993" s="65"/>
      <c r="E993" s="65"/>
      <c r="F993" s="65"/>
      <c r="G993" s="65"/>
      <c r="H993" s="64"/>
      <c r="I993" s="64"/>
      <c r="J993" s="64"/>
      <c r="K993" s="64"/>
      <c r="L993" s="66"/>
      <c r="M993" s="67"/>
      <c r="N993" s="68"/>
      <c r="O993" s="68"/>
      <c r="P993" s="68"/>
      <c r="Q993" s="462"/>
      <c r="R993" s="69"/>
      <c r="S993" s="70"/>
    </row>
    <row r="994" spans="4:19" x14ac:dyDescent="0.3">
      <c r="D994" s="65"/>
      <c r="E994" s="65"/>
      <c r="F994" s="65"/>
      <c r="G994" s="65"/>
      <c r="H994" s="64"/>
      <c r="I994" s="64"/>
      <c r="J994" s="64"/>
      <c r="K994" s="64"/>
      <c r="L994" s="66"/>
      <c r="M994" s="67"/>
      <c r="N994" s="68"/>
      <c r="O994" s="68"/>
      <c r="P994" s="68"/>
      <c r="Q994" s="462"/>
      <c r="R994" s="69"/>
      <c r="S994" s="70"/>
    </row>
    <row r="995" spans="4:19" x14ac:dyDescent="0.3">
      <c r="D995" s="65"/>
      <c r="E995" s="65"/>
      <c r="F995" s="65"/>
      <c r="G995" s="65"/>
      <c r="H995" s="64"/>
      <c r="I995" s="64"/>
      <c r="J995" s="64"/>
      <c r="K995" s="64"/>
      <c r="L995" s="66"/>
      <c r="M995" s="67"/>
      <c r="N995" s="68"/>
      <c r="O995" s="68"/>
      <c r="P995" s="68"/>
      <c r="Q995" s="462"/>
      <c r="R995" s="69"/>
      <c r="S995" s="70"/>
    </row>
    <row r="996" spans="4:19" x14ac:dyDescent="0.3">
      <c r="D996" s="65"/>
      <c r="E996" s="65"/>
      <c r="F996" s="65"/>
      <c r="G996" s="65"/>
      <c r="H996" s="64"/>
      <c r="I996" s="64"/>
      <c r="J996" s="64"/>
      <c r="K996" s="64"/>
      <c r="L996" s="66"/>
      <c r="M996" s="67"/>
      <c r="N996" s="68"/>
      <c r="O996" s="68"/>
      <c r="P996" s="68"/>
      <c r="Q996" s="462"/>
      <c r="R996" s="69"/>
      <c r="S996" s="70"/>
    </row>
    <row r="997" spans="4:19" x14ac:dyDescent="0.3">
      <c r="D997" s="65"/>
      <c r="E997" s="65"/>
      <c r="F997" s="65"/>
      <c r="G997" s="65"/>
      <c r="H997" s="64"/>
      <c r="I997" s="64"/>
      <c r="J997" s="64"/>
      <c r="K997" s="64"/>
      <c r="L997" s="66"/>
      <c r="M997" s="67"/>
      <c r="N997" s="68"/>
      <c r="O997" s="68"/>
      <c r="P997" s="68"/>
      <c r="Q997" s="462"/>
      <c r="R997" s="69"/>
      <c r="S997" s="70"/>
    </row>
    <row r="998" spans="4:19" x14ac:dyDescent="0.3">
      <c r="D998" s="65"/>
      <c r="E998" s="65"/>
      <c r="F998" s="65"/>
      <c r="G998" s="65"/>
      <c r="H998" s="64"/>
      <c r="I998" s="64"/>
      <c r="J998" s="64"/>
      <c r="K998" s="64"/>
      <c r="L998" s="66"/>
      <c r="M998" s="67"/>
      <c r="N998" s="68"/>
      <c r="O998" s="68"/>
      <c r="P998" s="68"/>
      <c r="Q998" s="462"/>
      <c r="R998" s="69"/>
      <c r="S998" s="70"/>
    </row>
    <row r="999" spans="4:19" x14ac:dyDescent="0.3">
      <c r="D999" s="65"/>
      <c r="E999" s="65"/>
      <c r="F999" s="65"/>
      <c r="G999" s="65"/>
      <c r="H999" s="64"/>
      <c r="I999" s="64"/>
      <c r="J999" s="64"/>
      <c r="K999" s="64"/>
      <c r="L999" s="66"/>
      <c r="M999" s="67"/>
      <c r="N999" s="68"/>
      <c r="O999" s="68"/>
      <c r="P999" s="68"/>
      <c r="Q999" s="462"/>
      <c r="R999" s="69"/>
      <c r="S999" s="70"/>
    </row>
    <row r="1000" spans="4:19" x14ac:dyDescent="0.3">
      <c r="D1000" s="65"/>
      <c r="E1000" s="65"/>
      <c r="F1000" s="65"/>
      <c r="G1000" s="65"/>
      <c r="H1000" s="64"/>
      <c r="I1000" s="64"/>
      <c r="J1000" s="64"/>
      <c r="K1000" s="64"/>
      <c r="L1000" s="66"/>
      <c r="M1000" s="67"/>
      <c r="N1000" s="68"/>
      <c r="O1000" s="68"/>
      <c r="P1000" s="68"/>
      <c r="Q1000" s="462"/>
      <c r="R1000" s="69"/>
      <c r="S1000" s="70"/>
    </row>
    <row r="1001" spans="4:19" x14ac:dyDescent="0.3">
      <c r="D1001" s="65"/>
      <c r="E1001" s="65"/>
      <c r="F1001" s="65"/>
      <c r="G1001" s="65"/>
      <c r="H1001" s="64"/>
      <c r="I1001" s="64"/>
      <c r="J1001" s="64"/>
      <c r="K1001" s="64"/>
      <c r="L1001" s="66"/>
      <c r="M1001" s="67"/>
      <c r="N1001" s="68"/>
      <c r="O1001" s="68"/>
      <c r="P1001" s="68"/>
      <c r="Q1001" s="462"/>
      <c r="R1001" s="69"/>
      <c r="S1001" s="70"/>
    </row>
    <row r="1002" spans="4:19" x14ac:dyDescent="0.3">
      <c r="D1002" s="65"/>
      <c r="E1002" s="65"/>
      <c r="F1002" s="65"/>
      <c r="G1002" s="65"/>
      <c r="H1002" s="64"/>
      <c r="I1002" s="64"/>
      <c r="J1002" s="64"/>
      <c r="K1002" s="64"/>
      <c r="L1002" s="66"/>
      <c r="M1002" s="67"/>
      <c r="N1002" s="68"/>
      <c r="O1002" s="68"/>
      <c r="P1002" s="68"/>
      <c r="Q1002" s="462"/>
      <c r="R1002" s="69"/>
      <c r="S1002" s="70"/>
    </row>
    <row r="1003" spans="4:19" x14ac:dyDescent="0.3">
      <c r="D1003" s="65"/>
      <c r="E1003" s="65"/>
      <c r="F1003" s="65"/>
      <c r="G1003" s="65"/>
      <c r="H1003" s="64"/>
      <c r="I1003" s="64"/>
      <c r="J1003" s="64"/>
      <c r="K1003" s="64"/>
      <c r="L1003" s="66"/>
      <c r="M1003" s="67"/>
      <c r="N1003" s="68"/>
      <c r="O1003" s="68"/>
      <c r="P1003" s="68"/>
      <c r="Q1003" s="462"/>
      <c r="R1003" s="69"/>
      <c r="S1003" s="70"/>
    </row>
    <row r="1004" spans="4:19" x14ac:dyDescent="0.3">
      <c r="D1004" s="65"/>
      <c r="E1004" s="65"/>
      <c r="F1004" s="65"/>
      <c r="G1004" s="65"/>
      <c r="H1004" s="64"/>
      <c r="I1004" s="64"/>
      <c r="J1004" s="64"/>
      <c r="K1004" s="64"/>
      <c r="L1004" s="66"/>
      <c r="M1004" s="67"/>
      <c r="N1004" s="68"/>
      <c r="O1004" s="68"/>
      <c r="P1004" s="68"/>
      <c r="Q1004" s="462"/>
      <c r="R1004" s="69"/>
      <c r="S1004" s="70"/>
    </row>
    <row r="1005" spans="4:19" x14ac:dyDescent="0.3">
      <c r="D1005" s="65"/>
      <c r="E1005" s="65"/>
      <c r="F1005" s="65"/>
      <c r="G1005" s="65"/>
      <c r="H1005" s="64"/>
      <c r="I1005" s="64"/>
      <c r="J1005" s="64"/>
      <c r="K1005" s="64"/>
      <c r="L1005" s="66"/>
      <c r="M1005" s="67"/>
      <c r="N1005" s="68"/>
      <c r="O1005" s="68"/>
      <c r="P1005" s="68"/>
      <c r="Q1005" s="462"/>
      <c r="R1005" s="69"/>
      <c r="S1005" s="70"/>
    </row>
    <row r="1006" spans="4:19" x14ac:dyDescent="0.3">
      <c r="D1006" s="65"/>
      <c r="E1006" s="65"/>
      <c r="F1006" s="65"/>
      <c r="G1006" s="65"/>
      <c r="H1006" s="64"/>
      <c r="I1006" s="64"/>
      <c r="J1006" s="64"/>
      <c r="K1006" s="64"/>
      <c r="L1006" s="66"/>
      <c r="M1006" s="67"/>
      <c r="N1006" s="68"/>
      <c r="O1006" s="68"/>
      <c r="P1006" s="68"/>
      <c r="Q1006" s="462"/>
      <c r="R1006" s="69"/>
      <c r="S1006" s="70"/>
    </row>
    <row r="1007" spans="4:19" x14ac:dyDescent="0.3">
      <c r="D1007" s="65"/>
      <c r="E1007" s="65"/>
      <c r="F1007" s="65"/>
      <c r="G1007" s="65"/>
      <c r="H1007" s="64"/>
      <c r="I1007" s="64"/>
      <c r="J1007" s="64"/>
      <c r="K1007" s="64"/>
      <c r="L1007" s="66"/>
      <c r="M1007" s="67"/>
      <c r="N1007" s="68"/>
      <c r="O1007" s="68"/>
      <c r="P1007" s="68"/>
      <c r="Q1007" s="462"/>
      <c r="R1007" s="69"/>
      <c r="S1007" s="70"/>
    </row>
    <row r="1008" spans="4:19" x14ac:dyDescent="0.3">
      <c r="D1008" s="65"/>
      <c r="E1008" s="65"/>
      <c r="F1008" s="65"/>
      <c r="G1008" s="65"/>
      <c r="H1008" s="64"/>
      <c r="I1008" s="64"/>
      <c r="J1008" s="64"/>
      <c r="K1008" s="64"/>
      <c r="L1008" s="66"/>
      <c r="M1008" s="67"/>
      <c r="N1008" s="68"/>
      <c r="O1008" s="68"/>
      <c r="P1008" s="68"/>
      <c r="Q1008" s="462"/>
      <c r="R1008" s="69"/>
      <c r="S1008" s="70"/>
    </row>
    <row r="1009" spans="4:19" x14ac:dyDescent="0.3">
      <c r="D1009" s="65"/>
      <c r="E1009" s="65"/>
      <c r="F1009" s="65"/>
      <c r="G1009" s="65"/>
      <c r="H1009" s="64"/>
      <c r="I1009" s="64"/>
      <c r="J1009" s="64"/>
      <c r="K1009" s="64"/>
      <c r="L1009" s="66"/>
      <c r="M1009" s="67"/>
      <c r="N1009" s="68"/>
      <c r="O1009" s="68"/>
      <c r="P1009" s="68"/>
      <c r="Q1009" s="462"/>
      <c r="R1009" s="69"/>
      <c r="S1009" s="70"/>
    </row>
    <row r="1010" spans="4:19" x14ac:dyDescent="0.3">
      <c r="D1010" s="65"/>
      <c r="E1010" s="65"/>
      <c r="F1010" s="65"/>
      <c r="G1010" s="65"/>
      <c r="H1010" s="64"/>
      <c r="I1010" s="64"/>
      <c r="J1010" s="64"/>
      <c r="K1010" s="64"/>
      <c r="L1010" s="66"/>
      <c r="M1010" s="67"/>
      <c r="N1010" s="68"/>
      <c r="O1010" s="68"/>
      <c r="P1010" s="68"/>
      <c r="Q1010" s="462"/>
      <c r="R1010" s="69"/>
      <c r="S1010" s="70"/>
    </row>
    <row r="1011" spans="4:19" x14ac:dyDescent="0.3">
      <c r="D1011" s="65"/>
      <c r="E1011" s="65"/>
      <c r="F1011" s="65"/>
      <c r="G1011" s="65"/>
      <c r="H1011" s="64"/>
      <c r="I1011" s="64"/>
      <c r="J1011" s="64"/>
      <c r="K1011" s="64"/>
      <c r="L1011" s="66"/>
      <c r="M1011" s="67"/>
      <c r="N1011" s="68"/>
      <c r="O1011" s="68"/>
      <c r="P1011" s="68"/>
      <c r="Q1011" s="462"/>
      <c r="R1011" s="69"/>
      <c r="S1011" s="70"/>
    </row>
    <row r="1012" spans="4:19" x14ac:dyDescent="0.3">
      <c r="D1012" s="65"/>
      <c r="E1012" s="65"/>
      <c r="F1012" s="65"/>
      <c r="G1012" s="65"/>
      <c r="H1012" s="64"/>
      <c r="I1012" s="64"/>
      <c r="J1012" s="64"/>
      <c r="K1012" s="64"/>
      <c r="L1012" s="66"/>
      <c r="M1012" s="67"/>
      <c r="N1012" s="68"/>
      <c r="O1012" s="68"/>
      <c r="P1012" s="68"/>
      <c r="Q1012" s="462"/>
      <c r="R1012" s="69"/>
      <c r="S1012" s="70"/>
    </row>
    <row r="1013" spans="4:19" x14ac:dyDescent="0.3">
      <c r="D1013" s="65"/>
      <c r="E1013" s="65"/>
      <c r="F1013" s="65"/>
      <c r="G1013" s="65"/>
      <c r="H1013" s="64"/>
      <c r="I1013" s="64"/>
      <c r="J1013" s="64"/>
      <c r="K1013" s="64"/>
      <c r="L1013" s="66"/>
      <c r="M1013" s="67"/>
      <c r="N1013" s="68"/>
      <c r="O1013" s="68"/>
      <c r="P1013" s="68"/>
      <c r="Q1013" s="462"/>
      <c r="R1013" s="69"/>
      <c r="S1013" s="70"/>
    </row>
    <row r="1014" spans="4:19" x14ac:dyDescent="0.3">
      <c r="D1014" s="65"/>
      <c r="E1014" s="65"/>
      <c r="F1014" s="65"/>
      <c r="G1014" s="65"/>
      <c r="H1014" s="64"/>
      <c r="I1014" s="64"/>
      <c r="J1014" s="64"/>
      <c r="K1014" s="64"/>
      <c r="L1014" s="66"/>
      <c r="M1014" s="67"/>
      <c r="N1014" s="68"/>
      <c r="O1014" s="68"/>
      <c r="P1014" s="68"/>
      <c r="Q1014" s="462"/>
      <c r="R1014" s="69"/>
      <c r="S1014" s="70"/>
    </row>
    <row r="1015" spans="4:19" x14ac:dyDescent="0.3">
      <c r="D1015" s="65"/>
      <c r="E1015" s="65"/>
      <c r="F1015" s="65"/>
      <c r="G1015" s="65"/>
      <c r="H1015" s="64"/>
      <c r="I1015" s="64"/>
      <c r="J1015" s="64"/>
      <c r="K1015" s="64"/>
      <c r="L1015" s="66"/>
      <c r="M1015" s="67"/>
      <c r="N1015" s="68"/>
      <c r="O1015" s="68"/>
      <c r="P1015" s="68"/>
      <c r="Q1015" s="462"/>
      <c r="R1015" s="69"/>
      <c r="S1015" s="70"/>
    </row>
    <row r="1016" spans="4:19" x14ac:dyDescent="0.3">
      <c r="D1016" s="65"/>
      <c r="E1016" s="65"/>
      <c r="F1016" s="65"/>
      <c r="G1016" s="65"/>
      <c r="H1016" s="64"/>
      <c r="I1016" s="64"/>
      <c r="J1016" s="64"/>
      <c r="K1016" s="64"/>
      <c r="L1016" s="66"/>
      <c r="M1016" s="67"/>
      <c r="N1016" s="68"/>
      <c r="O1016" s="68"/>
      <c r="P1016" s="68"/>
      <c r="Q1016" s="462"/>
      <c r="R1016" s="69"/>
      <c r="S1016" s="70"/>
    </row>
    <row r="1017" spans="4:19" x14ac:dyDescent="0.3">
      <c r="D1017" s="65"/>
      <c r="E1017" s="65"/>
      <c r="F1017" s="65"/>
      <c r="G1017" s="65"/>
      <c r="H1017" s="64"/>
      <c r="I1017" s="64"/>
      <c r="J1017" s="64"/>
      <c r="K1017" s="64"/>
      <c r="L1017" s="66"/>
      <c r="M1017" s="67"/>
      <c r="N1017" s="68"/>
      <c r="O1017" s="68"/>
      <c r="P1017" s="68"/>
      <c r="Q1017" s="462"/>
      <c r="R1017" s="69"/>
      <c r="S1017" s="70"/>
    </row>
    <row r="1018" spans="4:19" x14ac:dyDescent="0.3">
      <c r="D1018" s="65"/>
      <c r="E1018" s="65"/>
      <c r="F1018" s="65"/>
      <c r="G1018" s="65"/>
      <c r="H1018" s="64"/>
      <c r="I1018" s="64"/>
      <c r="J1018" s="64"/>
      <c r="K1018" s="64"/>
      <c r="L1018" s="66"/>
      <c r="M1018" s="67"/>
      <c r="N1018" s="68"/>
      <c r="O1018" s="68"/>
      <c r="P1018" s="68"/>
      <c r="Q1018" s="462"/>
      <c r="R1018" s="69"/>
      <c r="S1018" s="70"/>
    </row>
    <row r="1019" spans="4:19" x14ac:dyDescent="0.3">
      <c r="D1019" s="65"/>
      <c r="E1019" s="65"/>
      <c r="F1019" s="65"/>
      <c r="G1019" s="65"/>
      <c r="H1019" s="64"/>
      <c r="I1019" s="64"/>
      <c r="J1019" s="64"/>
      <c r="K1019" s="64"/>
      <c r="L1019" s="66"/>
      <c r="M1019" s="67"/>
      <c r="N1019" s="68"/>
      <c r="O1019" s="68"/>
      <c r="P1019" s="68"/>
      <c r="Q1019" s="462"/>
      <c r="R1019" s="69"/>
      <c r="S1019" s="70"/>
    </row>
    <row r="1020" spans="4:19" x14ac:dyDescent="0.3">
      <c r="D1020" s="65"/>
      <c r="E1020" s="65"/>
      <c r="F1020" s="65"/>
      <c r="G1020" s="65"/>
      <c r="H1020" s="64"/>
      <c r="I1020" s="64"/>
      <c r="J1020" s="64"/>
      <c r="K1020" s="64"/>
      <c r="L1020" s="66"/>
      <c r="M1020" s="67"/>
      <c r="N1020" s="68"/>
      <c r="O1020" s="68"/>
      <c r="P1020" s="68"/>
      <c r="Q1020" s="462"/>
      <c r="R1020" s="69"/>
      <c r="S1020" s="70"/>
    </row>
    <row r="1021" spans="4:19" x14ac:dyDescent="0.3">
      <c r="D1021" s="65"/>
      <c r="E1021" s="65"/>
      <c r="F1021" s="65"/>
      <c r="G1021" s="65"/>
      <c r="H1021" s="64"/>
      <c r="I1021" s="64"/>
      <c r="J1021" s="64"/>
      <c r="K1021" s="64"/>
      <c r="L1021" s="66"/>
      <c r="M1021" s="67"/>
      <c r="N1021" s="68"/>
      <c r="O1021" s="68"/>
      <c r="P1021" s="68"/>
      <c r="Q1021" s="462"/>
      <c r="R1021" s="69"/>
      <c r="S1021" s="70"/>
    </row>
    <row r="1022" spans="4:19" x14ac:dyDescent="0.3">
      <c r="D1022" s="65"/>
      <c r="E1022" s="65"/>
      <c r="F1022" s="65"/>
      <c r="G1022" s="65"/>
      <c r="H1022" s="64"/>
      <c r="I1022" s="64"/>
      <c r="J1022" s="64"/>
      <c r="K1022" s="64"/>
      <c r="L1022" s="66"/>
      <c r="M1022" s="67"/>
      <c r="N1022" s="68"/>
      <c r="O1022" s="68"/>
      <c r="P1022" s="68"/>
      <c r="Q1022" s="462"/>
      <c r="R1022" s="69"/>
      <c r="S1022" s="70"/>
    </row>
  </sheetData>
  <sheetProtection algorithmName="SHA-512" hashValue="HcpG92UzVGDgobMds5XG1FvaNSO91+mLZD0LJBr3Q/1JYK9/jSfNXIdUeZCPDvDxtbIywTjD1XWk5kHzkGffMA==" saltValue="a1jV6hMi4N8HMazxKnt7Jg==" spinCount="100000" sheet="1" objects="1" scenarios="1" sort="0" autoFilter="0" pivotTables="0"/>
  <mergeCells count="7">
    <mergeCell ref="Q3:S3"/>
    <mergeCell ref="T3:V3"/>
    <mergeCell ref="T1:V1"/>
    <mergeCell ref="A3:B3"/>
    <mergeCell ref="D3:K3"/>
    <mergeCell ref="A1:K2"/>
    <mergeCell ref="N3:P3"/>
  </mergeCells>
  <conditionalFormatting sqref="B86:B87 B102:B104 B88:C88 B137:B140 B59 B60:C61 B57:C58 B62 C48:C51 C15 B10:C10 B14:C14 B98:C101 B136:C136 B104:C110 B112:C124 B127:C133 B139:C146 B81:C81 E76:F76 E56 E60:F60 E64:F64 E46:F49 C55 B12:C12 B5:C5 E5:F5 B7:C8 E12:F12 E7:F10 B16:C28 E17:F28 B31:C34 E31:F34 B36:C47 E55:F55 E51:F53 B83:C84 E81:F81 E83:F84 E141:G146 E139:F140 E127:G128 E131:G133 E112:F124 E107:F110 E136:G136 E130:F130 E104:F105 E86:F88 B148:C149 E14:F15 E98:F101 E68:F74 E148:G149 B151:C157 E151:G157 E36:F43">
    <cfRule type="expression" dxfId="21298" priority="2366" stopIfTrue="1">
      <formula>#REF! &lt;= NOW() +30</formula>
    </cfRule>
  </conditionalFormatting>
  <conditionalFormatting sqref="B6">
    <cfRule type="expression" dxfId="21297" priority="2365" stopIfTrue="1">
      <formula>#REF! &lt;= NOW() +30</formula>
    </cfRule>
  </conditionalFormatting>
  <conditionalFormatting sqref="C6">
    <cfRule type="expression" dxfId="21296" priority="2364" stopIfTrue="1">
      <formula>#REF! &lt;= NOW() +30</formula>
    </cfRule>
  </conditionalFormatting>
  <conditionalFormatting sqref="E6:F6">
    <cfRule type="expression" dxfId="21295" priority="2363" stopIfTrue="1">
      <formula>#REF! &lt;= NOW() +30</formula>
    </cfRule>
  </conditionalFormatting>
  <conditionalFormatting sqref="B9">
    <cfRule type="expression" dxfId="21294" priority="2362" stopIfTrue="1">
      <formula>#REF! &lt;= NOW() +30</formula>
    </cfRule>
  </conditionalFormatting>
  <conditionalFormatting sqref="C9">
    <cfRule type="expression" dxfId="21293" priority="2361" stopIfTrue="1">
      <formula>#REF! &lt;= NOW() +30</formula>
    </cfRule>
  </conditionalFormatting>
  <conditionalFormatting sqref="B11:C11 E11:F11">
    <cfRule type="expression" dxfId="21292" priority="2360" stopIfTrue="1">
      <formula>#REF! &lt;= NOW() +30</formula>
    </cfRule>
  </conditionalFormatting>
  <conditionalFormatting sqref="B13:C13 E13:F13">
    <cfRule type="expression" dxfId="21291" priority="2359" stopIfTrue="1">
      <formula>#REF! &lt;= NOW() +30</formula>
    </cfRule>
  </conditionalFormatting>
  <conditionalFormatting sqref="E16:F16">
    <cfRule type="expression" dxfId="21290" priority="2358" stopIfTrue="1">
      <formula>#REF! &lt;= NOW() +30</formula>
    </cfRule>
  </conditionalFormatting>
  <conditionalFormatting sqref="B30:C30 E30:F30">
    <cfRule type="expression" dxfId="21289" priority="2357" stopIfTrue="1">
      <formula>#REF! &lt;= NOW() +30</formula>
    </cfRule>
  </conditionalFormatting>
  <conditionalFormatting sqref="B29:C29 E29:F29">
    <cfRule type="expression" dxfId="21288" priority="2356" stopIfTrue="1">
      <formula>#REF! &lt;= NOW() +30</formula>
    </cfRule>
  </conditionalFormatting>
  <conditionalFormatting sqref="B35:C35 E35:F35">
    <cfRule type="expression" dxfId="21287" priority="2355" stopIfTrue="1">
      <formula>#REF! &lt;= NOW() +30</formula>
    </cfRule>
  </conditionalFormatting>
  <conditionalFormatting sqref="E44:F44">
    <cfRule type="expression" dxfId="21286" priority="2354" stopIfTrue="1">
      <formula>#REF! &lt;= NOW() +30</formula>
    </cfRule>
  </conditionalFormatting>
  <conditionalFormatting sqref="E45:F45">
    <cfRule type="expression" dxfId="21285" priority="2353" stopIfTrue="1">
      <formula>#REF! &lt;= NOW() +30</formula>
    </cfRule>
  </conditionalFormatting>
  <conditionalFormatting sqref="B48:B56">
    <cfRule type="expression" dxfId="21284" priority="2352" stopIfTrue="1">
      <formula>#REF! &lt;= NOW() +30</formula>
    </cfRule>
  </conditionalFormatting>
  <conditionalFormatting sqref="E50">
    <cfRule type="expression" dxfId="21283" priority="2351" stopIfTrue="1">
      <formula>#REF! &lt;= NOW() +30</formula>
    </cfRule>
  </conditionalFormatting>
  <conditionalFormatting sqref="E65">
    <cfRule type="expression" dxfId="21282" priority="2337" stopIfTrue="1">
      <formula>#REF! &lt;= NOW() +30</formula>
    </cfRule>
  </conditionalFormatting>
  <conditionalFormatting sqref="E54">
    <cfRule type="expression" dxfId="21281" priority="2349" stopIfTrue="1">
      <formula>#REF! &lt;= NOW() +30</formula>
    </cfRule>
  </conditionalFormatting>
  <conditionalFormatting sqref="E62">
    <cfRule type="expression" dxfId="21280" priority="2348" stopIfTrue="1">
      <formula>#REF! &lt;= NOW() +30</formula>
    </cfRule>
  </conditionalFormatting>
  <conditionalFormatting sqref="B63:B64 E63:F63">
    <cfRule type="expression" dxfId="21279" priority="2347" stopIfTrue="1">
      <formula>#REF! &lt;= NOW() +30</formula>
    </cfRule>
  </conditionalFormatting>
  <conditionalFormatting sqref="E56">
    <cfRule type="expression" dxfId="21278" priority="2346" stopIfTrue="1">
      <formula>#REF! &lt;= NOW() +30</formula>
    </cfRule>
  </conditionalFormatting>
  <conditionalFormatting sqref="B65">
    <cfRule type="expression" dxfId="21277" priority="2345" stopIfTrue="1">
      <formula>#REF! &lt;= NOW() +30</formula>
    </cfRule>
  </conditionalFormatting>
  <conditionalFormatting sqref="B73:B74 B66:B67">
    <cfRule type="expression" dxfId="21276" priority="2344" stopIfTrue="1">
      <formula>#REF! &lt;= NOW() +30</formula>
    </cfRule>
  </conditionalFormatting>
  <conditionalFormatting sqref="E57:E58">
    <cfRule type="expression" dxfId="21275" priority="2342" stopIfTrue="1">
      <formula>#REF! &lt;= NOW() +30</formula>
    </cfRule>
  </conditionalFormatting>
  <conditionalFormatting sqref="B68:B72">
    <cfRule type="expression" dxfId="21274" priority="2341" stopIfTrue="1">
      <formula>#REF! &lt;= NOW() +30</formula>
    </cfRule>
  </conditionalFormatting>
  <conditionalFormatting sqref="C68:C69">
    <cfRule type="expression" dxfId="21273" priority="2340" stopIfTrue="1">
      <formula>#REF! &lt;= NOW() +30</formula>
    </cfRule>
  </conditionalFormatting>
  <conditionalFormatting sqref="F130">
    <cfRule type="expression" dxfId="21272" priority="2326" stopIfTrue="1">
      <formula>#REF! &lt;= NOW() +30</formula>
    </cfRule>
  </conditionalFormatting>
  <conditionalFormatting sqref="C134:C135 E134:F135">
    <cfRule type="expression" dxfId="21271" priority="2325" stopIfTrue="1">
      <formula>#REF! &lt;= NOW() +30</formula>
    </cfRule>
  </conditionalFormatting>
  <conditionalFormatting sqref="B75:C75 B76">
    <cfRule type="expression" dxfId="21270" priority="2336" stopIfTrue="1">
      <formula>#REF! &lt;= NOW() +30</formula>
    </cfRule>
  </conditionalFormatting>
  <conditionalFormatting sqref="C73:C74">
    <cfRule type="expression" dxfId="21269" priority="2335" stopIfTrue="1">
      <formula>#REF! &lt;= NOW() +30</formula>
    </cfRule>
  </conditionalFormatting>
  <conditionalFormatting sqref="C76">
    <cfRule type="expression" dxfId="21268" priority="2334" stopIfTrue="1">
      <formula>#REF! &lt;= NOW() +30</formula>
    </cfRule>
  </conditionalFormatting>
  <conditionalFormatting sqref="B77:C77">
    <cfRule type="expression" dxfId="21267" priority="2333" stopIfTrue="1">
      <formula>#REF! &lt;= NOW() +30</formula>
    </cfRule>
  </conditionalFormatting>
  <conditionalFormatting sqref="E75:F75">
    <cfRule type="expression" dxfId="21266" priority="2332" stopIfTrue="1">
      <formula>#REF! &lt;= NOW()+30</formula>
    </cfRule>
  </conditionalFormatting>
  <conditionalFormatting sqref="C103">
    <cfRule type="expression" dxfId="21265" priority="2331" stopIfTrue="1">
      <formula>#REF! &lt;= NOW()+30</formula>
    </cfRule>
  </conditionalFormatting>
  <conditionalFormatting sqref="E103:F103">
    <cfRule type="expression" dxfId="21264" priority="2330" stopIfTrue="1">
      <formula>#REF! &lt;= NOW()+30</formula>
    </cfRule>
  </conditionalFormatting>
  <conditionalFormatting sqref="E106:F106">
    <cfRule type="expression" dxfId="21263" priority="2329" stopIfTrue="1">
      <formula>#REF! &lt;= NOW()+30</formula>
    </cfRule>
  </conditionalFormatting>
  <conditionalFormatting sqref="B125:C126 E125:G126">
    <cfRule type="expression" dxfId="21262" priority="2328" stopIfTrue="1">
      <formula>#REF! &lt;= NOW() +30</formula>
    </cfRule>
  </conditionalFormatting>
  <conditionalFormatting sqref="E129:G129">
    <cfRule type="expression" dxfId="21261" priority="2327" stopIfTrue="1">
      <formula>#REF! &lt;= NOW() +30</formula>
    </cfRule>
  </conditionalFormatting>
  <conditionalFormatting sqref="B134:B135">
    <cfRule type="expression" dxfId="21260" priority="2324" stopIfTrue="1">
      <formula>#REF! &lt;= NOW() +30</formula>
    </cfRule>
  </conditionalFormatting>
  <conditionalFormatting sqref="F134:F135">
    <cfRule type="expression" dxfId="21259" priority="2323" stopIfTrue="1">
      <formula>#REF! &lt;= NOW() +30</formula>
    </cfRule>
  </conditionalFormatting>
  <conditionalFormatting sqref="B111:C111 E111:F111">
    <cfRule type="expression" dxfId="21258" priority="2322" stopIfTrue="1">
      <formula>#REF! &lt;= NOW() +30</formula>
    </cfRule>
  </conditionalFormatting>
  <conditionalFormatting sqref="B147:C147 E147:F147 F148">
    <cfRule type="expression" dxfId="21257" priority="2321" stopIfTrue="1">
      <formula>#REF! &lt;= NOW() +30</formula>
    </cfRule>
  </conditionalFormatting>
  <conditionalFormatting sqref="F147:F148">
    <cfRule type="expression" dxfId="21256" priority="2320" stopIfTrue="1">
      <formula>#REF! &lt;= NOW() +30</formula>
    </cfRule>
  </conditionalFormatting>
  <conditionalFormatting sqref="H102">
    <cfRule type="expression" dxfId="21255" priority="2269" stopIfTrue="1">
      <formula>#REF! &lt;= NOW() +30</formula>
    </cfRule>
  </conditionalFormatting>
  <conditionalFormatting sqref="F50">
    <cfRule type="expression" dxfId="21254" priority="2318" stopIfTrue="1">
      <formula>#REF! &lt;= NOW() +30</formula>
    </cfRule>
  </conditionalFormatting>
  <conditionalFormatting sqref="E54">
    <cfRule type="expression" dxfId="21253" priority="2317" stopIfTrue="1">
      <formula>#REF! &lt;= NOW() +30</formula>
    </cfRule>
  </conditionalFormatting>
  <conditionalFormatting sqref="F54">
    <cfRule type="expression" dxfId="21252" priority="2316" stopIfTrue="1">
      <formula>#REF! &lt;= NOW() +30</formula>
    </cfRule>
  </conditionalFormatting>
  <conditionalFormatting sqref="F62">
    <cfRule type="expression" dxfId="21251" priority="2315" stopIfTrue="1">
      <formula>#REF! &lt;= NOW() +30</formula>
    </cfRule>
  </conditionalFormatting>
  <conditionalFormatting sqref="F56">
    <cfRule type="expression" dxfId="21250" priority="2314" stopIfTrue="1">
      <formula>#REF! &lt;= NOW() +30</formula>
    </cfRule>
  </conditionalFormatting>
  <conditionalFormatting sqref="E68">
    <cfRule type="expression" dxfId="21249" priority="2313" stopIfTrue="1">
      <formula>#REF! &lt;= NOW() +30</formula>
    </cfRule>
  </conditionalFormatting>
  <conditionalFormatting sqref="F57:F58">
    <cfRule type="expression" dxfId="21248" priority="2312" stopIfTrue="1">
      <formula>#REF! &lt;= NOW() +30</formula>
    </cfRule>
  </conditionalFormatting>
  <conditionalFormatting sqref="E66:E67">
    <cfRule type="expression" dxfId="21247" priority="2311" stopIfTrue="1">
      <formula>#REF! &lt;= NOW() +30</formula>
    </cfRule>
  </conditionalFormatting>
  <conditionalFormatting sqref="E65">
    <cfRule type="expression" dxfId="21246" priority="2310" stopIfTrue="1">
      <formula>#REF! &lt;= NOW() +30</formula>
    </cfRule>
  </conditionalFormatting>
  <conditionalFormatting sqref="F65">
    <cfRule type="expression" dxfId="21245" priority="2309" stopIfTrue="1">
      <formula>#REF! &lt;= NOW() +30</formula>
    </cfRule>
  </conditionalFormatting>
  <conditionalFormatting sqref="G130">
    <cfRule type="expression" dxfId="21244" priority="2308" stopIfTrue="1">
      <formula>#REF! &lt;= NOW() +30</formula>
    </cfRule>
  </conditionalFormatting>
  <conditionalFormatting sqref="G134:G135">
    <cfRule type="expression" dxfId="21243" priority="2307" stopIfTrue="1">
      <formula>#REF! &lt;= NOW() +30</formula>
    </cfRule>
  </conditionalFormatting>
  <conditionalFormatting sqref="G147">
    <cfRule type="expression" dxfId="21242" priority="2306" stopIfTrue="1">
      <formula>#REF! &lt;= NOW() +30</formula>
    </cfRule>
  </conditionalFormatting>
  <conditionalFormatting sqref="H6">
    <cfRule type="expression" dxfId="21241" priority="2305" stopIfTrue="1">
      <formula>#REF! &lt;= NOW() +30</formula>
    </cfRule>
  </conditionalFormatting>
  <conditionalFormatting sqref="H7">
    <cfRule type="expression" dxfId="21240" priority="2304" stopIfTrue="1">
      <formula>#REF! &lt;= NOW() +30</formula>
    </cfRule>
  </conditionalFormatting>
  <conditionalFormatting sqref="H5">
    <cfRule type="expression" dxfId="21239" priority="2303" stopIfTrue="1">
      <formula>#REF! &lt;= NOW() +30</formula>
    </cfRule>
  </conditionalFormatting>
  <conditionalFormatting sqref="H141 H136 H86:H88 H145:H146 H130:H133 H149 H83 H76 H68:H73 H46:H49 H55 H52:H53 H42:H43 H37:H38 H31:H34 H15 H8:H9 H18:H28 H127:H128 H98:H99 H151:H157">
    <cfRule type="expression" dxfId="21238" priority="2302" stopIfTrue="1">
      <formula>#REF! &lt;= NOW() +30</formula>
    </cfRule>
  </conditionalFormatting>
  <conditionalFormatting sqref="H10">
    <cfRule type="expression" dxfId="21237" priority="2301" stopIfTrue="1">
      <formula>#REF! &lt;= NOW() +30</formula>
    </cfRule>
  </conditionalFormatting>
  <conditionalFormatting sqref="H11">
    <cfRule type="expression" dxfId="21236" priority="2300" stopIfTrue="1">
      <formula>#REF! &lt;= NOW() +30</formula>
    </cfRule>
  </conditionalFormatting>
  <conditionalFormatting sqref="H12">
    <cfRule type="expression" dxfId="21235" priority="2299" stopIfTrue="1">
      <formula>#REF! &lt;= NOW() +30</formula>
    </cfRule>
  </conditionalFormatting>
  <conditionalFormatting sqref="H14">
    <cfRule type="expression" dxfId="21234" priority="2298" stopIfTrue="1">
      <formula>#REF! &lt;= NOW() +30</formula>
    </cfRule>
  </conditionalFormatting>
  <conditionalFormatting sqref="H13">
    <cfRule type="expression" dxfId="21233" priority="2297" stopIfTrue="1">
      <formula>#REF! &lt;= NOW() +30</formula>
    </cfRule>
  </conditionalFormatting>
  <conditionalFormatting sqref="H17">
    <cfRule type="expression" dxfId="21232" priority="2296" stopIfTrue="1">
      <formula>#REF! &lt;= NOW() +30</formula>
    </cfRule>
  </conditionalFormatting>
  <conditionalFormatting sqref="H16">
    <cfRule type="expression" dxfId="21231" priority="2295" stopIfTrue="1">
      <formula>#REF! &lt;= NOW() +30</formula>
    </cfRule>
  </conditionalFormatting>
  <conditionalFormatting sqref="H30">
    <cfRule type="expression" dxfId="21230" priority="2294" stopIfTrue="1">
      <formula>#REF! &lt;= NOW() +30</formula>
    </cfRule>
  </conditionalFormatting>
  <conditionalFormatting sqref="H29">
    <cfRule type="expression" dxfId="21229" priority="2293" stopIfTrue="1">
      <formula>#REF! &lt;= NOW() +30</formula>
    </cfRule>
  </conditionalFormatting>
  <conditionalFormatting sqref="H35">
    <cfRule type="expression" dxfId="21228" priority="2292" stopIfTrue="1">
      <formula>#REF! &lt;= NOW() +30</formula>
    </cfRule>
  </conditionalFormatting>
  <conditionalFormatting sqref="H36">
    <cfRule type="expression" dxfId="21227" priority="2291" stopIfTrue="1">
      <formula>#REF! &lt;= NOW() +30</formula>
    </cfRule>
  </conditionalFormatting>
  <conditionalFormatting sqref="H41">
    <cfRule type="expression" dxfId="21226" priority="2290" stopIfTrue="1">
      <formula>#REF! &lt;= NOW() +30</formula>
    </cfRule>
  </conditionalFormatting>
  <conditionalFormatting sqref="H40">
    <cfRule type="expression" dxfId="21225" priority="2289" stopIfTrue="1">
      <formula>#REF! &lt;= NOW() +30</formula>
    </cfRule>
  </conditionalFormatting>
  <conditionalFormatting sqref="H39">
    <cfRule type="expression" dxfId="21224" priority="2288" stopIfTrue="1">
      <formula>#REF! &lt;= NOW() +30</formula>
    </cfRule>
  </conditionalFormatting>
  <conditionalFormatting sqref="H45">
    <cfRule type="expression" dxfId="21223" priority="2287" stopIfTrue="1">
      <formula>#REF! &lt;= NOW() +30</formula>
    </cfRule>
  </conditionalFormatting>
  <conditionalFormatting sqref="H44">
    <cfRule type="expression" dxfId="21222" priority="2286" stopIfTrue="1">
      <formula>#REF! &lt;= NOW() +30</formula>
    </cfRule>
  </conditionalFormatting>
  <conditionalFormatting sqref="H50">
    <cfRule type="expression" dxfId="21221" priority="2285" stopIfTrue="1">
      <formula>#REF! &lt;= NOW() +30</formula>
    </cfRule>
  </conditionalFormatting>
  <conditionalFormatting sqref="H54">
    <cfRule type="expression" dxfId="21220" priority="2284" stopIfTrue="1">
      <formula>#REF! &lt;= NOW() +30</formula>
    </cfRule>
  </conditionalFormatting>
  <conditionalFormatting sqref="H51">
    <cfRule type="expression" dxfId="21219" priority="2283" stopIfTrue="1">
      <formula>#REF! &lt;= NOW() +30</formula>
    </cfRule>
  </conditionalFormatting>
  <conditionalFormatting sqref="H63">
    <cfRule type="expression" dxfId="21218" priority="2282" stopIfTrue="1">
      <formula>#REF! &lt;= NOW() +30</formula>
    </cfRule>
  </conditionalFormatting>
  <conditionalFormatting sqref="H66:H67">
    <cfRule type="expression" dxfId="21217" priority="2281" stopIfTrue="1">
      <formula>#REF! &lt;= NOW() +30</formula>
    </cfRule>
  </conditionalFormatting>
  <conditionalFormatting sqref="H57">
    <cfRule type="expression" dxfId="21216" priority="2280" stopIfTrue="1">
      <formula>#REF! &lt;= NOW() +30</formula>
    </cfRule>
  </conditionalFormatting>
  <conditionalFormatting sqref="H59">
    <cfRule type="expression" dxfId="21215" priority="2279" stopIfTrue="1">
      <formula>#REF! &lt;= NOW() +30</formula>
    </cfRule>
  </conditionalFormatting>
  <conditionalFormatting sqref="H60:H61">
    <cfRule type="expression" dxfId="21214" priority="2278" stopIfTrue="1">
      <formula>#REF! &lt;= NOW() +30</formula>
    </cfRule>
  </conditionalFormatting>
  <conditionalFormatting sqref="H56">
    <cfRule type="expression" dxfId="21213" priority="2277" stopIfTrue="1">
      <formula>#REF! &lt;= NOW() +30</formula>
    </cfRule>
  </conditionalFormatting>
  <conditionalFormatting sqref="H62">
    <cfRule type="expression" dxfId="21212" priority="2276" stopIfTrue="1">
      <formula>#REF! &lt;= NOW() +30</formula>
    </cfRule>
  </conditionalFormatting>
  <conditionalFormatting sqref="H64:H65">
    <cfRule type="expression" dxfId="21211" priority="2275" stopIfTrue="1">
      <formula>#REF! &lt;= NOW() +30</formula>
    </cfRule>
  </conditionalFormatting>
  <conditionalFormatting sqref="H58">
    <cfRule type="expression" dxfId="21210" priority="2274" stopIfTrue="1">
      <formula>#REF! &lt;= NOW() +30</formula>
    </cfRule>
  </conditionalFormatting>
  <conditionalFormatting sqref="H74">
    <cfRule type="expression" dxfId="21209" priority="2273" stopIfTrue="1">
      <formula>#REF! &lt;= NOW() +30</formula>
    </cfRule>
  </conditionalFormatting>
  <conditionalFormatting sqref="H75">
    <cfRule type="expression" dxfId="21208" priority="2272" stopIfTrue="1">
      <formula>#REF! &lt;= NOW() +30</formula>
    </cfRule>
  </conditionalFormatting>
  <conditionalFormatting sqref="H90">
    <cfRule type="expression" dxfId="21207" priority="2271" stopIfTrue="1">
      <formula>#REF! &lt;= NOW() +30</formula>
    </cfRule>
  </conditionalFormatting>
  <conditionalFormatting sqref="H103">
    <cfRule type="expression" dxfId="21206" priority="2270" stopIfTrue="1">
      <formula>#REF! &lt;= NOW() +30</formula>
    </cfRule>
  </conditionalFormatting>
  <conditionalFormatting sqref="H89">
    <cfRule type="expression" dxfId="21205" priority="2268" stopIfTrue="1">
      <formula>#REF! &lt;= NOW() +30</formula>
    </cfRule>
  </conditionalFormatting>
  <conditionalFormatting sqref="H105:H107">
    <cfRule type="expression" dxfId="21204" priority="2267" stopIfTrue="1">
      <formula>#REF! &lt;= NOW() +30</formula>
    </cfRule>
  </conditionalFormatting>
  <conditionalFormatting sqref="H104">
    <cfRule type="expression" dxfId="21203" priority="2266" stopIfTrue="1">
      <formula>#REF! &lt;= NOW() +30</formula>
    </cfRule>
  </conditionalFormatting>
  <conditionalFormatting sqref="H108">
    <cfRule type="expression" dxfId="21202" priority="2265" stopIfTrue="1">
      <formula>#REF! &lt;= NOW() +30</formula>
    </cfRule>
  </conditionalFormatting>
  <conditionalFormatting sqref="H101">
    <cfRule type="expression" dxfId="21201" priority="2264" stopIfTrue="1">
      <formula>#REF! &lt;= NOW() +30</formula>
    </cfRule>
  </conditionalFormatting>
  <conditionalFormatting sqref="H100">
    <cfRule type="expression" dxfId="21200" priority="2263" stopIfTrue="1">
      <formula>#REF! &lt;= NOW() +30</formula>
    </cfRule>
  </conditionalFormatting>
  <conditionalFormatting sqref="H91">
    <cfRule type="expression" dxfId="21199" priority="2262" stopIfTrue="1">
      <formula>#REF! &lt;= NOW() +30</formula>
    </cfRule>
  </conditionalFormatting>
  <conditionalFormatting sqref="H85">
    <cfRule type="expression" dxfId="21198" priority="2261" stopIfTrue="1">
      <formula>#REF! &lt;= NOW() +30</formula>
    </cfRule>
  </conditionalFormatting>
  <conditionalFormatting sqref="H84">
    <cfRule type="expression" dxfId="21197" priority="2260" stopIfTrue="1">
      <formula>#REF! &lt;= NOW() +30</formula>
    </cfRule>
  </conditionalFormatting>
  <conditionalFormatting sqref="H109">
    <cfRule type="expression" dxfId="21196" priority="2259" stopIfTrue="1">
      <formula>#REF! &lt;= NOW() +30</formula>
    </cfRule>
  </conditionalFormatting>
  <conditionalFormatting sqref="H113">
    <cfRule type="expression" dxfId="21195" priority="2258" stopIfTrue="1">
      <formula>#REF! &lt;= NOW() +30</formula>
    </cfRule>
  </conditionalFormatting>
  <conditionalFormatting sqref="H110">
    <cfRule type="expression" dxfId="21194" priority="2257" stopIfTrue="1">
      <formula>#REF! &lt;= NOW() +30</formula>
    </cfRule>
  </conditionalFormatting>
  <conditionalFormatting sqref="H115">
    <cfRule type="expression" dxfId="21193" priority="2256" stopIfTrue="1">
      <formula>#REF! &lt;= NOW() +30</formula>
    </cfRule>
  </conditionalFormatting>
  <conditionalFormatting sqref="H114">
    <cfRule type="expression" dxfId="21192" priority="2255" stopIfTrue="1">
      <formula>#REF! &lt;= NOW() +30</formula>
    </cfRule>
  </conditionalFormatting>
  <conditionalFormatting sqref="H116">
    <cfRule type="expression" dxfId="21191" priority="2254" stopIfTrue="1">
      <formula>#REF! &lt;= NOW() +30</formula>
    </cfRule>
  </conditionalFormatting>
  <conditionalFormatting sqref="H117">
    <cfRule type="expression" dxfId="21190" priority="2253" stopIfTrue="1">
      <formula>#REF! &lt;= NOW() +30</formula>
    </cfRule>
  </conditionalFormatting>
  <conditionalFormatting sqref="H118">
    <cfRule type="expression" dxfId="21189" priority="2252" stopIfTrue="1">
      <formula>#REF! &lt;= NOW() +30</formula>
    </cfRule>
  </conditionalFormatting>
  <conditionalFormatting sqref="H120">
    <cfRule type="expression" dxfId="21188" priority="2251" stopIfTrue="1">
      <formula>#REF! &lt;= NOW() +30</formula>
    </cfRule>
  </conditionalFormatting>
  <conditionalFormatting sqref="H119">
    <cfRule type="expression" dxfId="21187" priority="2250" stopIfTrue="1">
      <formula>#REF! &lt;= NOW() +30</formula>
    </cfRule>
  </conditionalFormatting>
  <conditionalFormatting sqref="H121">
    <cfRule type="expression" dxfId="21186" priority="2249" stopIfTrue="1">
      <formula>#REF! &lt;= NOW() +30</formula>
    </cfRule>
  </conditionalFormatting>
  <conditionalFormatting sqref="H122">
    <cfRule type="expression" dxfId="21185" priority="2248" stopIfTrue="1">
      <formula>#REF! &lt;= NOW() +30</formula>
    </cfRule>
  </conditionalFormatting>
  <conditionalFormatting sqref="H123">
    <cfRule type="expression" dxfId="21184" priority="2247" stopIfTrue="1">
      <formula>#REF! &lt;= NOW() +30</formula>
    </cfRule>
  </conditionalFormatting>
  <conditionalFormatting sqref="H124">
    <cfRule type="expression" dxfId="21183" priority="2246" stopIfTrue="1">
      <formula>#REF! &lt;= NOW() +30</formula>
    </cfRule>
  </conditionalFormatting>
  <conditionalFormatting sqref="H125:H126">
    <cfRule type="expression" dxfId="21182" priority="2245" stopIfTrue="1">
      <formula>#REF! &lt;= NOW() +30</formula>
    </cfRule>
  </conditionalFormatting>
  <conditionalFormatting sqref="H129">
    <cfRule type="expression" dxfId="21181" priority="2244" stopIfTrue="1">
      <formula>#REF! &lt;= NOW() +30</formula>
    </cfRule>
  </conditionalFormatting>
  <conditionalFormatting sqref="H134:H135">
    <cfRule type="expression" dxfId="21180" priority="2243" stopIfTrue="1">
      <formula>#REF! &lt;= NOW() +30</formula>
    </cfRule>
  </conditionalFormatting>
  <conditionalFormatting sqref="H112">
    <cfRule type="expression" dxfId="21179" priority="2242" stopIfTrue="1">
      <formula>#REF! &lt;= NOW() +30</formula>
    </cfRule>
  </conditionalFormatting>
  <conditionalFormatting sqref="H111">
    <cfRule type="expression" dxfId="21178" priority="2241" stopIfTrue="1">
      <formula>#REF! &lt;= NOW() +30</formula>
    </cfRule>
  </conditionalFormatting>
  <conditionalFormatting sqref="H138:H140">
    <cfRule type="expression" dxfId="21177" priority="2240" stopIfTrue="1">
      <formula>#REF! &lt;= NOW() +30</formula>
    </cfRule>
  </conditionalFormatting>
  <conditionalFormatting sqref="H142">
    <cfRule type="expression" dxfId="21176" priority="2239" stopIfTrue="1">
      <formula>#REF! &lt;= NOW() +30</formula>
    </cfRule>
  </conditionalFormatting>
  <conditionalFormatting sqref="H147:H149">
    <cfRule type="expression" dxfId="21175" priority="2238" stopIfTrue="1">
      <formula>#REF! &lt;= NOW() +30</formula>
    </cfRule>
  </conditionalFormatting>
  <conditionalFormatting sqref="K66">
    <cfRule type="expression" dxfId="21174" priority="2187" stopIfTrue="1">
      <formula>#REF! &lt;= NOW() +30</formula>
    </cfRule>
  </conditionalFormatting>
  <conditionalFormatting sqref="J84 J98:J101 J112:J113 J88:K88 J106:J109 J116:J124 I149 J81 J76 J73:J74 J34 J15 I5 I8 I23 I55 I83:K83 I141:I146 I72:I73 I151:I157 I38:I43">
    <cfRule type="expression" dxfId="21173" priority="2236" stopIfTrue="1">
      <formula>#REF! &lt;= NOW() +30</formula>
    </cfRule>
  </conditionalFormatting>
  <conditionalFormatting sqref="J6">
    <cfRule type="expression" dxfId="21172" priority="2235" stopIfTrue="1">
      <formula>#REF! &lt;= NOW() +30</formula>
    </cfRule>
  </conditionalFormatting>
  <conditionalFormatting sqref="J5">
    <cfRule type="expression" dxfId="21171" priority="2234" stopIfTrue="1">
      <formula>#REF! &lt;= NOW() +30</formula>
    </cfRule>
  </conditionalFormatting>
  <conditionalFormatting sqref="J12">
    <cfRule type="expression" dxfId="21170" priority="2231" stopIfTrue="1">
      <formula>#REF! &lt;= NOW() +30</formula>
    </cfRule>
  </conditionalFormatting>
  <conditionalFormatting sqref="J11">
    <cfRule type="expression" dxfId="21169" priority="2230" stopIfTrue="1">
      <formula>#REF! &lt;= NOW() +30</formula>
    </cfRule>
  </conditionalFormatting>
  <conditionalFormatting sqref="J18">
    <cfRule type="expression" dxfId="21168" priority="2228" stopIfTrue="1">
      <formula>#REF! &lt;= NOW() +30</formula>
    </cfRule>
  </conditionalFormatting>
  <conditionalFormatting sqref="J23">
    <cfRule type="expression" dxfId="21167" priority="2227" stopIfTrue="1">
      <formula>#REF! &lt;= NOW() +30</formula>
    </cfRule>
  </conditionalFormatting>
  <conditionalFormatting sqref="J16">
    <cfRule type="expression" dxfId="21166" priority="2226" stopIfTrue="1">
      <formula>#REF! &lt;= NOW() +30</formula>
    </cfRule>
  </conditionalFormatting>
  <conditionalFormatting sqref="J20">
    <cfRule type="expression" dxfId="21165" priority="2224" stopIfTrue="1">
      <formula>#REF! &lt;= NOW() +30</formula>
    </cfRule>
  </conditionalFormatting>
  <conditionalFormatting sqref="J21">
    <cfRule type="expression" dxfId="21164" priority="2223" stopIfTrue="1">
      <formula>#REF! &lt;= NOW() +30</formula>
    </cfRule>
  </conditionalFormatting>
  <conditionalFormatting sqref="J17">
    <cfRule type="expression" dxfId="21163" priority="2222" stopIfTrue="1">
      <formula>#REF! &lt;= NOW() +30</formula>
    </cfRule>
  </conditionalFormatting>
  <conditionalFormatting sqref="J24">
    <cfRule type="expression" dxfId="21162" priority="2221" stopIfTrue="1">
      <formula>#REF! &lt;= NOW() +30</formula>
    </cfRule>
  </conditionalFormatting>
  <conditionalFormatting sqref="J22">
    <cfRule type="expression" dxfId="21161" priority="2220" stopIfTrue="1">
      <formula>#REF! &lt;= NOW() +30</formula>
    </cfRule>
  </conditionalFormatting>
  <conditionalFormatting sqref="J27">
    <cfRule type="expression" dxfId="21160" priority="2219" stopIfTrue="1">
      <formula>#REF! &lt;= NOW() +30</formula>
    </cfRule>
  </conditionalFormatting>
  <conditionalFormatting sqref="J30">
    <cfRule type="expression" dxfId="21159" priority="2216" stopIfTrue="1">
      <formula>#REF! &lt;= NOW() +30</formula>
    </cfRule>
  </conditionalFormatting>
  <conditionalFormatting sqref="J29">
    <cfRule type="expression" dxfId="21158" priority="2215" stopIfTrue="1">
      <formula>#REF! &lt;= NOW() +30</formula>
    </cfRule>
  </conditionalFormatting>
  <conditionalFormatting sqref="J28">
    <cfRule type="expression" dxfId="21157" priority="2214" stopIfTrue="1">
      <formula>#REF! &lt;= NOW() +30</formula>
    </cfRule>
  </conditionalFormatting>
  <conditionalFormatting sqref="J33">
    <cfRule type="expression" dxfId="21156" priority="2213" stopIfTrue="1">
      <formula>#REF! &lt;= NOW() +30</formula>
    </cfRule>
  </conditionalFormatting>
  <conditionalFormatting sqref="J36">
    <cfRule type="expression" dxfId="21155" priority="2211" stopIfTrue="1">
      <formula>#REF! &lt;= NOW() +30</formula>
    </cfRule>
  </conditionalFormatting>
  <conditionalFormatting sqref="J37">
    <cfRule type="expression" dxfId="21154" priority="2210" stopIfTrue="1">
      <formula>#REF! &lt;= NOW() +30</formula>
    </cfRule>
  </conditionalFormatting>
  <conditionalFormatting sqref="J38">
    <cfRule type="expression" dxfId="21153" priority="2209" stopIfTrue="1">
      <formula>#REF! &lt;= NOW() +30</formula>
    </cfRule>
  </conditionalFormatting>
  <conditionalFormatting sqref="J43">
    <cfRule type="expression" dxfId="21152" priority="2208" stopIfTrue="1">
      <formula>#REF! &lt;= NOW() +30</formula>
    </cfRule>
  </conditionalFormatting>
  <conditionalFormatting sqref="J42">
    <cfRule type="expression" dxfId="21151" priority="2207" stopIfTrue="1">
      <formula>#REF! &lt;= NOW() +30</formula>
    </cfRule>
  </conditionalFormatting>
  <conditionalFormatting sqref="J40">
    <cfRule type="expression" dxfId="21150" priority="2206" stopIfTrue="1">
      <formula>#REF! &lt;= NOW() +30</formula>
    </cfRule>
  </conditionalFormatting>
  <conditionalFormatting sqref="J39">
    <cfRule type="expression" dxfId="21149" priority="2205" stopIfTrue="1">
      <formula>#REF! &lt;= NOW() +30</formula>
    </cfRule>
  </conditionalFormatting>
  <conditionalFormatting sqref="J41">
    <cfRule type="expression" dxfId="21148" priority="2204" stopIfTrue="1">
      <formula>#REF! &lt;= NOW() +30</formula>
    </cfRule>
  </conditionalFormatting>
  <conditionalFormatting sqref="J45">
    <cfRule type="expression" dxfId="21147" priority="2202" stopIfTrue="1">
      <formula>#REF! &lt;= NOW() +30</formula>
    </cfRule>
  </conditionalFormatting>
  <conditionalFormatting sqref="J44">
    <cfRule type="expression" dxfId="21146" priority="2201" stopIfTrue="1">
      <formula>#REF! &lt;= NOW() +30</formula>
    </cfRule>
  </conditionalFormatting>
  <conditionalFormatting sqref="J46">
    <cfRule type="expression" dxfId="21145" priority="2199" stopIfTrue="1">
      <formula>#REF! &lt;= NOW() +30</formula>
    </cfRule>
  </conditionalFormatting>
  <conditionalFormatting sqref="J55">
    <cfRule type="expression" dxfId="21144" priority="2197" stopIfTrue="1">
      <formula>#REF! &lt;= NOW() +30</formula>
    </cfRule>
  </conditionalFormatting>
  <conditionalFormatting sqref="J47">
    <cfRule type="expression" dxfId="21143" priority="2196" stopIfTrue="1">
      <formula>#REF! &lt;= NOW() +30</formula>
    </cfRule>
  </conditionalFormatting>
  <conditionalFormatting sqref="J54">
    <cfRule type="expression" dxfId="21142" priority="2195" stopIfTrue="1">
      <formula>#REF! &lt;= NOW() +30</formula>
    </cfRule>
  </conditionalFormatting>
  <conditionalFormatting sqref="J49">
    <cfRule type="expression" dxfId="21141" priority="2194" stopIfTrue="1">
      <formula>#REF! &lt;= NOW() +30</formula>
    </cfRule>
  </conditionalFormatting>
  <conditionalFormatting sqref="J48">
    <cfRule type="expression" dxfId="21140" priority="2193" stopIfTrue="1">
      <formula>#REF! &lt;= NOW() +30</formula>
    </cfRule>
  </conditionalFormatting>
  <conditionalFormatting sqref="K62 J63">
    <cfRule type="expression" dxfId="21139" priority="2190" stopIfTrue="1">
      <formula>#REF! &lt;= NOW() +30</formula>
    </cfRule>
  </conditionalFormatting>
  <conditionalFormatting sqref="J59">
    <cfRule type="expression" dxfId="21138" priority="2189" stopIfTrue="1">
      <formula>#REF! &lt;= NOW() +30</formula>
    </cfRule>
  </conditionalFormatting>
  <conditionalFormatting sqref="K67">
    <cfRule type="expression" dxfId="21137" priority="2188" stopIfTrue="1">
      <formula>#REF! &lt;= NOW() +30</formula>
    </cfRule>
  </conditionalFormatting>
  <conditionalFormatting sqref="J58">
    <cfRule type="expression" dxfId="21136" priority="2186" stopIfTrue="1">
      <formula>#REF! &lt;= NOW() +30</formula>
    </cfRule>
  </conditionalFormatting>
  <conditionalFormatting sqref="J61">
    <cfRule type="expression" dxfId="21135" priority="2185" stopIfTrue="1">
      <formula>#REF! &lt;= NOW() +30</formula>
    </cfRule>
  </conditionalFormatting>
  <conditionalFormatting sqref="J60">
    <cfRule type="expression" dxfId="21134" priority="2184" stopIfTrue="1">
      <formula>#REF! &lt;= NOW() +30</formula>
    </cfRule>
  </conditionalFormatting>
  <conditionalFormatting sqref="J64">
    <cfRule type="expression" dxfId="21133" priority="2183" stopIfTrue="1">
      <formula>#REF! &lt;= NOW() +30</formula>
    </cfRule>
  </conditionalFormatting>
  <conditionalFormatting sqref="J70">
    <cfRule type="expression" dxfId="21132" priority="2182" stopIfTrue="1">
      <formula>#REF! &lt;= NOW() +30</formula>
    </cfRule>
  </conditionalFormatting>
  <conditionalFormatting sqref="J71">
    <cfRule type="expression" dxfId="21131" priority="2181" stopIfTrue="1">
      <formula>#REF! &lt;= NOW() +30</formula>
    </cfRule>
  </conditionalFormatting>
  <conditionalFormatting sqref="J68">
    <cfRule type="expression" dxfId="21130" priority="2179" stopIfTrue="1">
      <formula>#REF! &lt;= NOW() +30</formula>
    </cfRule>
  </conditionalFormatting>
  <conditionalFormatting sqref="J56">
    <cfRule type="expression" dxfId="21129" priority="2178" stopIfTrue="1">
      <formula>#REF! &lt;= NOW() +30</formula>
    </cfRule>
  </conditionalFormatting>
  <conditionalFormatting sqref="J69">
    <cfRule type="expression" dxfId="21128" priority="2177" stopIfTrue="1">
      <formula>#REF! &lt;= NOW() +30</formula>
    </cfRule>
  </conditionalFormatting>
  <conditionalFormatting sqref="J62">
    <cfRule type="expression" dxfId="21127" priority="2176" stopIfTrue="1">
      <formula>#REF! &lt;= NOW() +30</formula>
    </cfRule>
  </conditionalFormatting>
  <conditionalFormatting sqref="J66">
    <cfRule type="expression" dxfId="21126" priority="2175" stopIfTrue="1">
      <formula>#REF! &lt;= NOW() +30</formula>
    </cfRule>
  </conditionalFormatting>
  <conditionalFormatting sqref="J67">
    <cfRule type="expression" dxfId="21125" priority="2174" stopIfTrue="1">
      <formula>#REF! &lt;= NOW() +30</formula>
    </cfRule>
  </conditionalFormatting>
  <conditionalFormatting sqref="J65">
    <cfRule type="expression" dxfId="21124" priority="2173" stopIfTrue="1">
      <formula>#REF! &lt;= NOW() +30</formula>
    </cfRule>
  </conditionalFormatting>
  <conditionalFormatting sqref="J72">
    <cfRule type="expression" dxfId="21123" priority="2172" stopIfTrue="1">
      <formula>#REF! &lt;= NOW() +30</formula>
    </cfRule>
  </conditionalFormatting>
  <conditionalFormatting sqref="K77">
    <cfRule type="expression" dxfId="21122" priority="2170" stopIfTrue="1">
      <formula>#REF! &lt;= NOW() +30</formula>
    </cfRule>
  </conditionalFormatting>
  <conditionalFormatting sqref="J75">
    <cfRule type="expression" dxfId="21121" priority="2169" stopIfTrue="1">
      <formula>#REF! &lt;= NOW() +30</formula>
    </cfRule>
  </conditionalFormatting>
  <conditionalFormatting sqref="J104:J105">
    <cfRule type="expression" dxfId="21120" priority="2166" stopIfTrue="1">
      <formula>#REF! &lt;= NOW() +30</formula>
    </cfRule>
  </conditionalFormatting>
  <conditionalFormatting sqref="J110">
    <cfRule type="expression" dxfId="21119" priority="2164" stopIfTrue="1">
      <formula>#REF! &lt;= NOW() +30</formula>
    </cfRule>
  </conditionalFormatting>
  <conditionalFormatting sqref="J115">
    <cfRule type="expression" dxfId="21118" priority="2162" stopIfTrue="1">
      <formula>#REF! &lt;= NOW() +30</formula>
    </cfRule>
  </conditionalFormatting>
  <conditionalFormatting sqref="J114">
    <cfRule type="expression" dxfId="21117" priority="2159" stopIfTrue="1">
      <formula>#REF! &lt;= NOW() +30</formula>
    </cfRule>
  </conditionalFormatting>
  <conditionalFormatting sqref="J102">
    <cfRule type="expression" dxfId="21116" priority="2158" stopIfTrue="1">
      <formula>#REF! &lt;= NOW() +30</formula>
    </cfRule>
  </conditionalFormatting>
  <conditionalFormatting sqref="K118">
    <cfRule type="expression" dxfId="21115" priority="2157" stopIfTrue="1">
      <formula>#REF! &lt;= NOW() +30</formula>
    </cfRule>
  </conditionalFormatting>
  <conditionalFormatting sqref="J125:K126">
    <cfRule type="expression" dxfId="21114" priority="2151" stopIfTrue="1">
      <formula>#REF! &lt;= NOW() +30</formula>
    </cfRule>
  </conditionalFormatting>
  <conditionalFormatting sqref="J111">
    <cfRule type="expression" dxfId="21113" priority="2147" stopIfTrue="1">
      <formula>#REF! &lt;= NOW() +30</formula>
    </cfRule>
  </conditionalFormatting>
  <conditionalFormatting sqref="J128">
    <cfRule type="expression" dxfId="21112" priority="2145" stopIfTrue="1">
      <formula>#REF! &lt;= NOW() +30</formula>
    </cfRule>
  </conditionalFormatting>
  <conditionalFormatting sqref="J130">
    <cfRule type="expression" dxfId="21111" priority="2144" stopIfTrue="1">
      <formula>#REF! &lt;= NOW() +30</formula>
    </cfRule>
  </conditionalFormatting>
  <conditionalFormatting sqref="D67">
    <cfRule type="expression" dxfId="21110" priority="2141" stopIfTrue="1">
      <formula>#REF! &lt;= NOW() +30</formula>
    </cfRule>
  </conditionalFormatting>
  <conditionalFormatting sqref="D66">
    <cfRule type="expression" dxfId="21109" priority="2140" stopIfTrue="1">
      <formula>#REF! &lt;= NOW() +30</formula>
    </cfRule>
  </conditionalFormatting>
  <conditionalFormatting sqref="D83">
    <cfRule type="expression" dxfId="21108" priority="2139" stopIfTrue="1">
      <formula>#REF! &lt;= NOW() +30</formula>
    </cfRule>
  </conditionalFormatting>
  <conditionalFormatting sqref="D125:D126">
    <cfRule type="expression" dxfId="21107" priority="2138" stopIfTrue="1">
      <formula>#REF! &lt;= NOW() +30</formula>
    </cfRule>
  </conditionalFormatting>
  <conditionalFormatting sqref="L34:M34">
    <cfRule type="expression" dxfId="21106" priority="2137" stopIfTrue="1">
      <formula>#REF! &lt;= NOW() +30</formula>
    </cfRule>
  </conditionalFormatting>
  <conditionalFormatting sqref="L72:M72">
    <cfRule type="expression" dxfId="21105" priority="2136" stopIfTrue="1">
      <formula>#REF! &lt;= NOW() +30</formula>
    </cfRule>
  </conditionalFormatting>
  <conditionalFormatting sqref="L83:M83">
    <cfRule type="expression" dxfId="21104" priority="2135" stopIfTrue="1">
      <formula>#REF! &lt;= NOW() +30</formula>
    </cfRule>
  </conditionalFormatting>
  <conditionalFormatting sqref="L88:M88">
    <cfRule type="expression" dxfId="21103" priority="2134" stopIfTrue="1">
      <formula>#REF! &lt;= NOW() +30</formula>
    </cfRule>
  </conditionalFormatting>
  <conditionalFormatting sqref="L125:M126">
    <cfRule type="expression" dxfId="21102" priority="2133" stopIfTrue="1">
      <formula>#REF! &lt;= NOW() +30</formula>
    </cfRule>
  </conditionalFormatting>
  <conditionalFormatting sqref="N88:O88">
    <cfRule type="expression" dxfId="21101" priority="2132" stopIfTrue="1">
      <formula>#REF! &lt;= NOW() +30</formula>
    </cfRule>
  </conditionalFormatting>
  <conditionalFormatting sqref="N89:O89">
    <cfRule type="expression" dxfId="21100" priority="2131" stopIfTrue="1">
      <formula>#REF! &lt;= NOW() +30</formula>
    </cfRule>
  </conditionalFormatting>
  <conditionalFormatting sqref="I147:I148 I139:I140 I73:I78 I56:I71 I44 I24:I37 I6:I7 I84:I137 I46:I54 I80:I82 I9:I22">
    <cfRule type="expression" dxfId="21099" priority="2130" stopIfTrue="1">
      <formula>#REF! &lt;= NOW() +30</formula>
    </cfRule>
  </conditionalFormatting>
  <conditionalFormatting sqref="I90 I79 I45">
    <cfRule type="expression" dxfId="21098" priority="2129" stopIfTrue="1">
      <formula>#REF! &lt;= NOW() +30</formula>
    </cfRule>
  </conditionalFormatting>
  <conditionalFormatting sqref="S18 S151:S158 S5:S16 S20:S45 S47:S70 S85:S87 S89:S92 S94:S113 S115:S149 S72:S83">
    <cfRule type="containsBlanks" priority="2127" stopIfTrue="1">
      <formula>LEN(TRIM(S5))=0</formula>
    </cfRule>
  </conditionalFormatting>
  <conditionalFormatting sqref="T15:V16 T14:U14 U88:V88 U93:V93 T18:V18 T151:V151 T5:V7 T89:V92 T94:V113 T157:V157 U158:V158 T9:V10 T12:V13 T115:V149 U152:V156 T20:V87">
    <cfRule type="expression" dxfId="21097" priority="2117">
      <formula>$S5&lt;TODAY()</formula>
    </cfRule>
  </conditionalFormatting>
  <conditionalFormatting sqref="A151:K155 J150 A5:K149 B156:K158 A156:A159">
    <cfRule type="expression" dxfId="21096" priority="2734">
      <formula>LEFT($I5,3)="Pre"</formula>
    </cfRule>
    <cfRule type="expression" dxfId="21095" priority="2735">
      <formula>LEFT($I5,3)="Sup"</formula>
    </cfRule>
    <cfRule type="expression" dxfId="21094" priority="2736">
      <formula>LEFT($I5,3)="Obs"</formula>
    </cfRule>
    <cfRule type="expression" dxfId="21093" priority="2737">
      <formula>LEFT($I5,3)="Pri"</formula>
    </cfRule>
  </conditionalFormatting>
  <conditionalFormatting sqref="B158">
    <cfRule type="expression" dxfId="21092" priority="2115" stopIfTrue="1">
      <formula>#REF! &lt;= NOW() +30</formula>
    </cfRule>
  </conditionalFormatting>
  <conditionalFormatting sqref="S46">
    <cfRule type="containsBlanks" priority="2113" stopIfTrue="1">
      <formula>LEN(TRIM(S46))=0</formula>
    </cfRule>
  </conditionalFormatting>
  <conditionalFormatting sqref="F5">
    <cfRule type="expression" dxfId="21091" priority="2112" stopIfTrue="1">
      <formula>#REF! &lt;= NOW() +30</formula>
    </cfRule>
  </conditionalFormatting>
  <conditionalFormatting sqref="H73">
    <cfRule type="expression" dxfId="21090" priority="2111" stopIfTrue="1">
      <formula>#REF! &lt;= NOW() +30</formula>
    </cfRule>
  </conditionalFormatting>
  <conditionalFormatting sqref="S19">
    <cfRule type="containsBlanks" priority="2109" stopIfTrue="1">
      <formula>LEN(TRIM(S19))=0</formula>
    </cfRule>
  </conditionalFormatting>
  <conditionalFormatting sqref="T19:U19">
    <cfRule type="expression" dxfId="21089" priority="2103">
      <formula>$S19&lt;TODAY()</formula>
    </cfRule>
  </conditionalFormatting>
  <conditionalFormatting sqref="S114">
    <cfRule type="containsBlanks" priority="2101" stopIfTrue="1">
      <formula>LEN(TRIM(S114))=0</formula>
    </cfRule>
  </conditionalFormatting>
  <conditionalFormatting sqref="T114:U114">
    <cfRule type="expression" dxfId="21088" priority="2095">
      <formula>$S114&lt;TODAY()</formula>
    </cfRule>
  </conditionalFormatting>
  <conditionalFormatting sqref="V114">
    <cfRule type="expression" dxfId="21087" priority="2094">
      <formula>$S114&lt;TODAY()</formula>
    </cfRule>
  </conditionalFormatting>
  <conditionalFormatting sqref="V19">
    <cfRule type="expression" dxfId="21086" priority="2093">
      <formula>$S19&lt;TODAY()</formula>
    </cfRule>
  </conditionalFormatting>
  <conditionalFormatting sqref="V14">
    <cfRule type="expression" dxfId="21085" priority="2092">
      <formula>$S14&lt;TODAY()</formula>
    </cfRule>
  </conditionalFormatting>
  <conditionalFormatting sqref="S88">
    <cfRule type="containsBlanks" priority="2075" stopIfTrue="1">
      <formula>LEN(TRIM(S88))=0</formula>
    </cfRule>
  </conditionalFormatting>
  <conditionalFormatting sqref="T88">
    <cfRule type="expression" dxfId="21084" priority="2074">
      <formula>$S88&lt;TODAY()</formula>
    </cfRule>
  </conditionalFormatting>
  <conditionalFormatting sqref="S93">
    <cfRule type="containsBlanks" priority="2057" stopIfTrue="1">
      <formula>LEN(TRIM(S93))=0</formula>
    </cfRule>
  </conditionalFormatting>
  <conditionalFormatting sqref="T93">
    <cfRule type="expression" dxfId="21083" priority="2056">
      <formula>$S93&lt;TODAY()</formula>
    </cfRule>
  </conditionalFormatting>
  <conditionalFormatting sqref="U17:V17">
    <cfRule type="expression" dxfId="21082" priority="2050">
      <formula>$S17&lt;TODAY()</formula>
    </cfRule>
  </conditionalFormatting>
  <conditionalFormatting sqref="S17">
    <cfRule type="containsBlanks" priority="2038" stopIfTrue="1">
      <formula>LEN(TRIM(S17))=0</formula>
    </cfRule>
  </conditionalFormatting>
  <conditionalFormatting sqref="T17">
    <cfRule type="expression" dxfId="21081" priority="2037">
      <formula>$S17&lt;TODAY()</formula>
    </cfRule>
  </conditionalFormatting>
  <conditionalFormatting sqref="S84">
    <cfRule type="containsBlanks" priority="2015" stopIfTrue="1">
      <formula>LEN(TRIM(S84))=0</formula>
    </cfRule>
  </conditionalFormatting>
  <conditionalFormatting sqref="E14">
    <cfRule type="expression" dxfId="21080" priority="2014" stopIfTrue="1">
      <formula>#REF! &lt;= NOW() +30</formula>
    </cfRule>
  </conditionalFormatting>
  <conditionalFormatting sqref="H141">
    <cfRule type="expression" dxfId="21079" priority="1973" stopIfTrue="1">
      <formula>#REF! &lt;= NOW() +30</formula>
    </cfRule>
  </conditionalFormatting>
  <conditionalFormatting sqref="I146">
    <cfRule type="expression" dxfId="21078" priority="1952" stopIfTrue="1">
      <formula>#REF! &lt;= NOW() +30</formula>
    </cfRule>
  </conditionalFormatting>
  <conditionalFormatting sqref="E150:G150 B150:C150">
    <cfRule type="expression" dxfId="21077" priority="1927" stopIfTrue="1">
      <formula>#REF! &lt;= NOW() +30</formula>
    </cfRule>
  </conditionalFormatting>
  <conditionalFormatting sqref="H150">
    <cfRule type="expression" dxfId="21076" priority="1926" stopIfTrue="1">
      <formula>#REF! &lt;= NOW() +30</formula>
    </cfRule>
  </conditionalFormatting>
  <conditionalFormatting sqref="I150">
    <cfRule type="expression" dxfId="21075" priority="1925" stopIfTrue="1">
      <formula>#REF! &lt;= NOW() +30</formula>
    </cfRule>
  </conditionalFormatting>
  <conditionalFormatting sqref="S150">
    <cfRule type="containsBlanks" priority="1923" stopIfTrue="1">
      <formula>LEN(TRIM(S150))=0</formula>
    </cfRule>
  </conditionalFormatting>
  <conditionalFormatting sqref="T150 V150">
    <cfRule type="expression" dxfId="21074" priority="1917">
      <formula>$S150&lt;TODAY()</formula>
    </cfRule>
  </conditionalFormatting>
  <conditionalFormatting sqref="A150:I150 K150">
    <cfRule type="expression" dxfId="21073" priority="1928">
      <formula>LEFT($I150,3)="Pre"</formula>
    </cfRule>
    <cfRule type="expression" dxfId="21072" priority="1929">
      <formula>LEFT($I150,3)="Sup"</formula>
    </cfRule>
    <cfRule type="expression" dxfId="21071" priority="1930">
      <formula>LEFT($I150,3)="Obs"</formula>
    </cfRule>
    <cfRule type="expression" dxfId="21070" priority="1931">
      <formula>LEFT($I150,3)="Pri"</formula>
    </cfRule>
  </conditionalFormatting>
  <conditionalFormatting sqref="H152:H157">
    <cfRule type="expression" dxfId="21069" priority="1851" stopIfTrue="1">
      <formula>#REF! &lt;= NOW() +30</formula>
    </cfRule>
  </conditionalFormatting>
  <conditionalFormatting sqref="S71">
    <cfRule type="containsBlanks" priority="1664" stopIfTrue="1">
      <formula>LEN(TRIM(S71))=0</formula>
    </cfRule>
  </conditionalFormatting>
  <conditionalFormatting sqref="T152">
    <cfRule type="expression" dxfId="21068" priority="1493">
      <formula>$S152&lt;TODAY()</formula>
    </cfRule>
  </conditionalFormatting>
  <conditionalFormatting sqref="T153:T156">
    <cfRule type="expression" dxfId="21067" priority="1492">
      <formula>$S153&lt;TODAY()</formula>
    </cfRule>
  </conditionalFormatting>
  <conditionalFormatting sqref="T158">
    <cfRule type="expression" dxfId="21066" priority="1491">
      <formula>$S158&lt;TODAY()</formula>
    </cfRule>
  </conditionalFormatting>
  <conditionalFormatting sqref="F75">
    <cfRule type="expression" dxfId="21065" priority="1490" stopIfTrue="1">
      <formula>#REF! &lt;= NOW() +30</formula>
    </cfRule>
  </conditionalFormatting>
  <conditionalFormatting sqref="K154:K156">
    <cfRule type="expression" dxfId="21064" priority="1399" stopIfTrue="1">
      <formula>#REF! &lt;= NOW() +30</formula>
    </cfRule>
  </conditionalFormatting>
  <conditionalFormatting sqref="H32">
    <cfRule type="expression" dxfId="21063" priority="1218" stopIfTrue="1">
      <formula>#REF! &lt;= NOW() +30</formula>
    </cfRule>
  </conditionalFormatting>
  <conditionalFormatting sqref="H9">
    <cfRule type="expression" dxfId="21062" priority="1217" stopIfTrue="1">
      <formula>#REF! &lt;= NOW() +30</formula>
    </cfRule>
  </conditionalFormatting>
  <conditionalFormatting sqref="H15">
    <cfRule type="expression" dxfId="21061" priority="1216" stopIfTrue="1">
      <formula>#REF! &lt;= NOW() +30</formula>
    </cfRule>
  </conditionalFormatting>
  <conditionalFormatting sqref="H22">
    <cfRule type="expression" dxfId="21060" priority="1215" stopIfTrue="1">
      <formula>#REF! &lt;= NOW() +30</formula>
    </cfRule>
  </conditionalFormatting>
  <conditionalFormatting sqref="H31">
    <cfRule type="expression" dxfId="21059" priority="1214" stopIfTrue="1">
      <formula>#REF! &lt;= NOW() +30</formula>
    </cfRule>
  </conditionalFormatting>
  <conditionalFormatting sqref="H37">
    <cfRule type="expression" dxfId="21058" priority="1213" stopIfTrue="1">
      <formula>#REF! &lt;= NOW() +30</formula>
    </cfRule>
  </conditionalFormatting>
  <conditionalFormatting sqref="H38">
    <cfRule type="expression" dxfId="21057" priority="1212" stopIfTrue="1">
      <formula>#REF! &lt;= NOW() +30</formula>
    </cfRule>
  </conditionalFormatting>
  <conditionalFormatting sqref="H56">
    <cfRule type="expression" dxfId="21056" priority="1211" stopIfTrue="1">
      <formula>#REF! &lt;= NOW() +30</formula>
    </cfRule>
  </conditionalFormatting>
  <conditionalFormatting sqref="H63">
    <cfRule type="expression" dxfId="21055" priority="1210" stopIfTrue="1">
      <formula>#REF! &lt;= NOW() +30</formula>
    </cfRule>
  </conditionalFormatting>
  <conditionalFormatting sqref="H97">
    <cfRule type="expression" dxfId="21054" priority="1209" stopIfTrue="1">
      <formula>#REF! &lt;= NOW() +30</formula>
    </cfRule>
  </conditionalFormatting>
  <conditionalFormatting sqref="H127">
    <cfRule type="expression" dxfId="21053" priority="1208" stopIfTrue="1">
      <formula>#REF! &lt;= NOW() +30</formula>
    </cfRule>
  </conditionalFormatting>
  <conditionalFormatting sqref="H130">
    <cfRule type="expression" dxfId="21052" priority="1207" stopIfTrue="1">
      <formula>#REF! &lt;= NOW() +30</formula>
    </cfRule>
  </conditionalFormatting>
  <conditionalFormatting sqref="H129">
    <cfRule type="expression" dxfId="21051" priority="1206" stopIfTrue="1">
      <formula>#REF! &lt;= NOW() +30</formula>
    </cfRule>
  </conditionalFormatting>
  <conditionalFormatting sqref="H131">
    <cfRule type="expression" dxfId="21050" priority="1205" stopIfTrue="1">
      <formula>#REF! &lt;= NOW() +30</formula>
    </cfRule>
  </conditionalFormatting>
  <conditionalFormatting sqref="H134:H137">
    <cfRule type="expression" dxfId="21049" priority="1204" stopIfTrue="1">
      <formula>#REF! &lt;= NOW() +30</formula>
    </cfRule>
  </conditionalFormatting>
  <conditionalFormatting sqref="H145">
    <cfRule type="expression" dxfId="21048" priority="1203" stopIfTrue="1">
      <formula>#REF! &lt;= NOW() +30</formula>
    </cfRule>
  </conditionalFormatting>
  <conditionalFormatting sqref="H154:H156">
    <cfRule type="expression" dxfId="21047" priority="1202" stopIfTrue="1">
      <formula>#REF! &lt;= NOW() +30</formula>
    </cfRule>
  </conditionalFormatting>
  <conditionalFormatting sqref="T8:V8">
    <cfRule type="expression" dxfId="21046" priority="1016">
      <formula>$S8&lt;TODAY()</formula>
    </cfRule>
  </conditionalFormatting>
  <conditionalFormatting sqref="U11:V11">
    <cfRule type="expression" dxfId="21045" priority="720">
      <formula>$S11&lt;TODAY()</formula>
    </cfRule>
  </conditionalFormatting>
  <conditionalFormatting sqref="T11">
    <cfRule type="expression" dxfId="21044" priority="674">
      <formula>$S11&lt;TODAY()</formula>
    </cfRule>
  </conditionalFormatting>
  <conditionalFormatting sqref="L152">
    <cfRule type="expression" dxfId="21043" priority="190">
      <formula>LEFT($I152,3)="Pre"</formula>
    </cfRule>
    <cfRule type="expression" dxfId="21042" priority="191">
      <formula>LEFT($I152,3)="Sup"</formula>
    </cfRule>
    <cfRule type="expression" dxfId="21041" priority="192">
      <formula>LEFT($I152,3)="Obs"</formula>
    </cfRule>
    <cfRule type="expression" dxfId="21040" priority="193">
      <formula>LEFT($I152,3)="Pri"</formula>
    </cfRule>
  </conditionalFormatting>
  <conditionalFormatting sqref="J155:J156">
    <cfRule type="expression" dxfId="21039" priority="134" stopIfTrue="1">
      <formula>#REF! &lt;= NOW() +30</formula>
    </cfRule>
  </conditionalFormatting>
  <conditionalFormatting sqref="I159">
    <cfRule type="expression" dxfId="21038" priority="130">
      <formula>LEFT($I159,3)="Pre"</formula>
    </cfRule>
    <cfRule type="expression" dxfId="21037" priority="131">
      <formula>LEFT($I159,3)="Sup"</formula>
    </cfRule>
    <cfRule type="expression" dxfId="21036" priority="132">
      <formula>LEFT($I159,3)="Obs"</formula>
    </cfRule>
    <cfRule type="expression" dxfId="21035" priority="133">
      <formula>LEFT($I159,3)="Pri"</formula>
    </cfRule>
  </conditionalFormatting>
  <conditionalFormatting sqref="H153">
    <cfRule type="expression" dxfId="21034" priority="64" stopIfTrue="1">
      <formula>#REF! &lt;= NOW() +30</formula>
    </cfRule>
  </conditionalFormatting>
  <conditionalFormatting sqref="I83">
    <cfRule type="expression" dxfId="21033" priority="63" stopIfTrue="1">
      <formula>#REF! &lt;= NOW() +30</formula>
    </cfRule>
  </conditionalFormatting>
  <conditionalFormatting sqref="U150">
    <cfRule type="expression" dxfId="21032" priority="62">
      <formula>$S150&lt;TODAY()</formula>
    </cfRule>
  </conditionalFormatting>
  <conditionalFormatting sqref="J125">
    <cfRule type="expression" dxfId="21031" priority="1" stopIfTrue="1">
      <formula>#REF! &lt;= NOW() +30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128" operator="lessThan" id="{019A152C-88C9-42ED-9714-3BE609EFAA4A}">
            <xm:f>Sheet2!$F$2</xm:f>
            <x14:dxf>
              <fill>
                <patternFill>
                  <bgColor rgb="FFFF0000"/>
                </patternFill>
              </fill>
            </x14:dxf>
          </x14:cfRule>
          <xm:sqref>S18 S151:S158 S5:S16 S20:S45 S47:S70 S85:S87 S89:S92 S94:S113 S115:S149 S72:S83</xm:sqref>
        </x14:conditionalFormatting>
        <x14:conditionalFormatting xmlns:xm="http://schemas.microsoft.com/office/excel/2006/main">
          <x14:cfRule type="containsText" priority="2122" operator="containsText" id="{953DD4F3-B717-4812-BD6E-E34863D82C95}">
            <xm:f>NOT(ISERROR(SEARCH(Sheet2!$D$8,W5)))</xm:f>
            <xm:f>Sheet2!$D$8</xm:f>
            <x14:dxf>
              <fill>
                <patternFill>
                  <bgColor rgb="FFFF0000"/>
                </patternFill>
              </fill>
            </x14:dxf>
          </x14:cfRule>
          <x14:cfRule type="containsText" priority="2123" operator="containsText" id="{7232396A-9048-4D55-AF41-36309A0AF10B}">
            <xm:f>NOT(ISERROR(SEARCH(Sheet2!$D$7,W5)))</xm:f>
            <xm:f>Sheet2!$D$7</xm:f>
            <x14:dxf>
              <fill>
                <patternFill>
                  <bgColor rgb="FF00B050"/>
                </patternFill>
              </fill>
            </x14:dxf>
          </x14:cfRule>
          <x14:cfRule type="containsText" priority="2124" operator="containsText" id="{BA5AE547-7A3A-4E8B-9172-31CDC5B6E4F0}">
            <xm:f>NOT(ISERROR(SEARCH(Sheet2!$D$6,W5)))</xm:f>
            <xm:f>Sheet2!$D$6</xm:f>
            <x14:dxf>
              <fill>
                <patternFill>
                  <bgColor rgb="FFFFFF00"/>
                </patternFill>
              </fill>
            </x14:dxf>
          </x14:cfRule>
          <x14:cfRule type="containsText" priority="2125" operator="containsText" id="{FE8E02A5-D3EF-43B2-866F-5F30B3FFDB84}">
            <xm:f>NOT(ISERROR(SEARCH(Sheet2!$D$5,W5)))</xm:f>
            <xm:f>Sheet2!$D$5</xm:f>
            <x14:dxf>
              <fill>
                <patternFill>
                  <bgColor rgb="FFFFFF00"/>
                </patternFill>
              </fill>
            </x14:dxf>
          </x14:cfRule>
          <x14:cfRule type="containsText" priority="2126" operator="containsText" id="{8FA124BD-3BC9-45E3-9161-32191BC2DBEF}">
            <xm:f>NOT(ISERROR(SEARCH(Sheet2!$D$4,W5)))</xm:f>
            <xm:f>Sheet2!$D$4</xm:f>
            <x14:dxf>
              <fill>
                <patternFill>
                  <bgColor rgb="FFFF0000"/>
                </patternFill>
              </fill>
            </x14:dxf>
          </x14:cfRule>
          <xm:sqref>W5:X7 W20:X113 W115:X149 W18:X18 W151:AE158 W9:X10 W12:X16</xm:sqref>
        </x14:conditionalFormatting>
        <x14:conditionalFormatting xmlns:xm="http://schemas.microsoft.com/office/excel/2006/main">
          <x14:cfRule type="cellIs" priority="2114" operator="lessThan" id="{2856ECFC-0982-414A-A129-B12C90D28C09}">
            <xm:f>Sheet2!$F$2</xm:f>
            <x14:dxf>
              <fill>
                <patternFill>
                  <bgColor rgb="FFFF0000"/>
                </patternFill>
              </fill>
            </x14:dxf>
          </x14:cfRule>
          <xm:sqref>S46</xm:sqref>
        </x14:conditionalFormatting>
        <x14:conditionalFormatting xmlns:xm="http://schemas.microsoft.com/office/excel/2006/main">
          <x14:cfRule type="cellIs" priority="2110" operator="lessThan" id="{FEFBB43A-6D97-479C-956B-047F553E6FC1}">
            <xm:f>Sheet2!$F$2</xm:f>
            <x14:dxf>
              <fill>
                <patternFill>
                  <bgColor rgb="FFFF0000"/>
                </patternFill>
              </fill>
            </x14:dxf>
          </x14:cfRule>
          <xm:sqref>S19</xm:sqref>
        </x14:conditionalFormatting>
        <x14:conditionalFormatting xmlns:xm="http://schemas.microsoft.com/office/excel/2006/main">
          <x14:cfRule type="containsText" priority="2104" operator="containsText" id="{DB4BDC0E-3D2D-46D4-BE59-473721DCFC34}">
            <xm:f>NOT(ISERROR(SEARCH(Sheet2!$D$8,W19)))</xm:f>
            <xm:f>Sheet2!$D$8</xm:f>
            <x14:dxf>
              <fill>
                <patternFill>
                  <bgColor rgb="FFFF0000"/>
                </patternFill>
              </fill>
            </x14:dxf>
          </x14:cfRule>
          <x14:cfRule type="containsText" priority="2105" operator="containsText" id="{F9D7585B-4D1F-4823-A281-DD02E4E6F214}">
            <xm:f>NOT(ISERROR(SEARCH(Sheet2!$D$7,W19)))</xm:f>
            <xm:f>Sheet2!$D$7</xm:f>
            <x14:dxf>
              <fill>
                <patternFill>
                  <bgColor rgb="FF00B050"/>
                </patternFill>
              </fill>
            </x14:dxf>
          </x14:cfRule>
          <x14:cfRule type="containsText" priority="2106" operator="containsText" id="{90377DC2-85A4-45F2-8ED5-313512C9CB01}">
            <xm:f>NOT(ISERROR(SEARCH(Sheet2!$D$6,W19)))</xm:f>
            <xm:f>Sheet2!$D$6</xm:f>
            <x14:dxf>
              <fill>
                <patternFill>
                  <bgColor rgb="FFFFFF00"/>
                </patternFill>
              </fill>
            </x14:dxf>
          </x14:cfRule>
          <x14:cfRule type="containsText" priority="2107" operator="containsText" id="{AD2902C3-1895-442F-A76D-8310CFEF9E5F}">
            <xm:f>NOT(ISERROR(SEARCH(Sheet2!$D$5,W19)))</xm:f>
            <xm:f>Sheet2!$D$5</xm:f>
            <x14:dxf>
              <fill>
                <patternFill>
                  <bgColor rgb="FFFFFF00"/>
                </patternFill>
              </fill>
            </x14:dxf>
          </x14:cfRule>
          <x14:cfRule type="containsText" priority="2108" operator="containsText" id="{B89154F8-35C6-49E2-A36E-5EB28431ACF0}">
            <xm:f>NOT(ISERROR(SEARCH(Sheet2!$D$4,W19)))</xm:f>
            <xm:f>Sheet2!$D$4</xm:f>
            <x14:dxf>
              <fill>
                <patternFill>
                  <bgColor rgb="FFFF0000"/>
                </patternFill>
              </fill>
            </x14:dxf>
          </x14:cfRule>
          <xm:sqref>W19:X19</xm:sqref>
        </x14:conditionalFormatting>
        <x14:conditionalFormatting xmlns:xm="http://schemas.microsoft.com/office/excel/2006/main">
          <x14:cfRule type="cellIs" priority="2102" operator="lessThan" id="{37E3F783-B2EC-44EB-A89A-88F612E5C1FA}">
            <xm:f>Sheet2!$F$2</xm:f>
            <x14:dxf>
              <fill>
                <patternFill>
                  <bgColor rgb="FFFF0000"/>
                </patternFill>
              </fill>
            </x14:dxf>
          </x14:cfRule>
          <xm:sqref>S114</xm:sqref>
        </x14:conditionalFormatting>
        <x14:conditionalFormatting xmlns:xm="http://schemas.microsoft.com/office/excel/2006/main">
          <x14:cfRule type="containsText" priority="2096" operator="containsText" id="{81316754-DF11-4C62-84D5-82AEF934A01E}">
            <xm:f>NOT(ISERROR(SEARCH(Sheet2!$D$8,W114)))</xm:f>
            <xm:f>Sheet2!$D$8</xm:f>
            <x14:dxf>
              <fill>
                <patternFill>
                  <bgColor rgb="FFFF0000"/>
                </patternFill>
              </fill>
            </x14:dxf>
          </x14:cfRule>
          <x14:cfRule type="containsText" priority="2097" operator="containsText" id="{D9CFAA3C-D7BC-4A45-A374-52F66D58E35D}">
            <xm:f>NOT(ISERROR(SEARCH(Sheet2!$D$7,W114)))</xm:f>
            <xm:f>Sheet2!$D$7</xm:f>
            <x14:dxf>
              <fill>
                <patternFill>
                  <bgColor rgb="FF00B050"/>
                </patternFill>
              </fill>
            </x14:dxf>
          </x14:cfRule>
          <x14:cfRule type="containsText" priority="2098" operator="containsText" id="{852C56FE-2871-4705-AFAD-E8F8BB58B0D3}">
            <xm:f>NOT(ISERROR(SEARCH(Sheet2!$D$6,W114)))</xm:f>
            <xm:f>Sheet2!$D$6</xm:f>
            <x14:dxf>
              <fill>
                <patternFill>
                  <bgColor rgb="FFFFFF00"/>
                </patternFill>
              </fill>
            </x14:dxf>
          </x14:cfRule>
          <x14:cfRule type="containsText" priority="2099" operator="containsText" id="{6EC88E92-0E6A-469F-A067-FDC2A8FD7979}">
            <xm:f>NOT(ISERROR(SEARCH(Sheet2!$D$5,W114)))</xm:f>
            <xm:f>Sheet2!$D$5</xm:f>
            <x14:dxf>
              <fill>
                <patternFill>
                  <bgColor rgb="FFFFFF00"/>
                </patternFill>
              </fill>
            </x14:dxf>
          </x14:cfRule>
          <x14:cfRule type="containsText" priority="2100" operator="containsText" id="{FB1A9B87-474C-4E24-B1A8-513958AB9859}">
            <xm:f>NOT(ISERROR(SEARCH(Sheet2!$D$4,W114)))</xm:f>
            <xm:f>Sheet2!$D$4</xm:f>
            <x14:dxf>
              <fill>
                <patternFill>
                  <bgColor rgb="FFFF0000"/>
                </patternFill>
              </fill>
            </x14:dxf>
          </x14:cfRule>
          <xm:sqref>W114:X114</xm:sqref>
        </x14:conditionalFormatting>
        <x14:conditionalFormatting xmlns:xm="http://schemas.microsoft.com/office/excel/2006/main">
          <x14:cfRule type="containsText" priority="2087" operator="containsText" id="{210E3C23-D5EE-40D0-94B9-CE25746E782A}">
            <xm:f>NOT(ISERROR(SEARCH(Sheet2!$D$8,Y5)))</xm:f>
            <xm:f>Sheet2!$D$8</xm:f>
            <x14:dxf>
              <fill>
                <patternFill>
                  <bgColor rgb="FFFF0000"/>
                </patternFill>
              </fill>
            </x14:dxf>
          </x14:cfRule>
          <x14:cfRule type="containsText" priority="2088" operator="containsText" id="{F7AB955F-AAB4-4E0C-BBE9-5B6D6C9BEAA0}">
            <xm:f>NOT(ISERROR(SEARCH(Sheet2!$D$7,Y5)))</xm:f>
            <xm:f>Sheet2!$D$7</xm:f>
            <x14:dxf>
              <fill>
                <patternFill>
                  <bgColor rgb="FF00B050"/>
                </patternFill>
              </fill>
            </x14:dxf>
          </x14:cfRule>
          <x14:cfRule type="containsText" priority="2089" operator="containsText" id="{4E521FE1-D02C-40E6-8888-7108B00BED15}">
            <xm:f>NOT(ISERROR(SEARCH(Sheet2!$D$6,Y5)))</xm:f>
            <xm:f>Sheet2!$D$6</xm:f>
            <x14:dxf>
              <fill>
                <patternFill>
                  <bgColor rgb="FFFFFF00"/>
                </patternFill>
              </fill>
            </x14:dxf>
          </x14:cfRule>
          <x14:cfRule type="containsText" priority="2090" operator="containsText" id="{4431F201-1102-4BA2-8669-AD2152D2666B}">
            <xm:f>NOT(ISERROR(SEARCH(Sheet2!$D$5,Y5)))</xm:f>
            <xm:f>Sheet2!$D$5</xm:f>
            <x14:dxf>
              <fill>
                <patternFill>
                  <bgColor rgb="FFFFFF00"/>
                </patternFill>
              </fill>
            </x14:dxf>
          </x14:cfRule>
          <x14:cfRule type="containsText" priority="2091" operator="containsText" id="{344E5E6B-9046-4793-84E0-C7760803061B}">
            <xm:f>NOT(ISERROR(SEARCH(Sheet2!$D$4,Y5)))</xm:f>
            <xm:f>Sheet2!$D$4</xm:f>
            <x14:dxf>
              <fill>
                <patternFill>
                  <bgColor rgb="FFFF0000"/>
                </patternFill>
              </fill>
            </x14:dxf>
          </x14:cfRule>
          <xm:sqref>Y5:Y7 Y20:Y113 Y115:Y149 Y18 Y9:Y10 Y12:Y16</xm:sqref>
        </x14:conditionalFormatting>
        <x14:conditionalFormatting xmlns:xm="http://schemas.microsoft.com/office/excel/2006/main">
          <x14:cfRule type="containsText" priority="2082" operator="containsText" id="{C3239D61-2E6D-4966-B39F-8219A59C8F16}">
            <xm:f>NOT(ISERROR(SEARCH(Sheet2!$D$8,Y19)))</xm:f>
            <xm:f>Sheet2!$D$8</xm:f>
            <x14:dxf>
              <fill>
                <patternFill>
                  <bgColor rgb="FFFF0000"/>
                </patternFill>
              </fill>
            </x14:dxf>
          </x14:cfRule>
          <x14:cfRule type="containsText" priority="2083" operator="containsText" id="{B649CFED-3F49-470E-8440-3F18A4A12DED}">
            <xm:f>NOT(ISERROR(SEARCH(Sheet2!$D$7,Y19)))</xm:f>
            <xm:f>Sheet2!$D$7</xm:f>
            <x14:dxf>
              <fill>
                <patternFill>
                  <bgColor rgb="FF00B050"/>
                </patternFill>
              </fill>
            </x14:dxf>
          </x14:cfRule>
          <x14:cfRule type="containsText" priority="2084" operator="containsText" id="{3CFF670C-8C2D-4CFD-B5C2-1E34C597C12A}">
            <xm:f>NOT(ISERROR(SEARCH(Sheet2!$D$6,Y19)))</xm:f>
            <xm:f>Sheet2!$D$6</xm:f>
            <x14:dxf>
              <fill>
                <patternFill>
                  <bgColor rgb="FFFFFF00"/>
                </patternFill>
              </fill>
            </x14:dxf>
          </x14:cfRule>
          <x14:cfRule type="containsText" priority="2085" operator="containsText" id="{4A088F27-D160-414D-8296-D1E727FE8518}">
            <xm:f>NOT(ISERROR(SEARCH(Sheet2!$D$5,Y19)))</xm:f>
            <xm:f>Sheet2!$D$5</xm:f>
            <x14:dxf>
              <fill>
                <patternFill>
                  <bgColor rgb="FFFFFF00"/>
                </patternFill>
              </fill>
            </x14:dxf>
          </x14:cfRule>
          <x14:cfRule type="containsText" priority="2086" operator="containsText" id="{13DF3800-D97D-4FA0-B847-282C3FDB7259}">
            <xm:f>NOT(ISERROR(SEARCH(Sheet2!$D$4,Y19)))</xm:f>
            <xm:f>Sheet2!$D$4</xm:f>
            <x14:dxf>
              <fill>
                <patternFill>
                  <bgColor rgb="FFFF0000"/>
                </patternFill>
              </fill>
            </x14:dxf>
          </x14:cfRule>
          <xm:sqref>Y19</xm:sqref>
        </x14:conditionalFormatting>
        <x14:conditionalFormatting xmlns:xm="http://schemas.microsoft.com/office/excel/2006/main">
          <x14:cfRule type="containsText" priority="2077" operator="containsText" id="{3E289200-D567-4C69-9B0B-091B184CA803}">
            <xm:f>NOT(ISERROR(SEARCH(Sheet2!$D$8,Y114)))</xm:f>
            <xm:f>Sheet2!$D$8</xm:f>
            <x14:dxf>
              <fill>
                <patternFill>
                  <bgColor rgb="FFFF0000"/>
                </patternFill>
              </fill>
            </x14:dxf>
          </x14:cfRule>
          <x14:cfRule type="containsText" priority="2078" operator="containsText" id="{EF50ADF8-DA66-4B9D-BC2C-6BAAC4547BBD}">
            <xm:f>NOT(ISERROR(SEARCH(Sheet2!$D$7,Y114)))</xm:f>
            <xm:f>Sheet2!$D$7</xm:f>
            <x14:dxf>
              <fill>
                <patternFill>
                  <bgColor rgb="FF00B050"/>
                </patternFill>
              </fill>
            </x14:dxf>
          </x14:cfRule>
          <x14:cfRule type="containsText" priority="2079" operator="containsText" id="{ABC89DF1-977B-4C9A-BF72-AE7ABDF6BC1D}">
            <xm:f>NOT(ISERROR(SEARCH(Sheet2!$D$6,Y114)))</xm:f>
            <xm:f>Sheet2!$D$6</xm:f>
            <x14:dxf>
              <fill>
                <patternFill>
                  <bgColor rgb="FFFFFF00"/>
                </patternFill>
              </fill>
            </x14:dxf>
          </x14:cfRule>
          <x14:cfRule type="containsText" priority="2080" operator="containsText" id="{E21BA3E2-A76A-4B9E-A406-B915B9496C19}">
            <xm:f>NOT(ISERROR(SEARCH(Sheet2!$D$5,Y114)))</xm:f>
            <xm:f>Sheet2!$D$5</xm:f>
            <x14:dxf>
              <fill>
                <patternFill>
                  <bgColor rgb="FFFFFF00"/>
                </patternFill>
              </fill>
            </x14:dxf>
          </x14:cfRule>
          <x14:cfRule type="containsText" priority="2081" operator="containsText" id="{40B16D82-6C13-4E98-81A2-0F3AB4061E0E}">
            <xm:f>NOT(ISERROR(SEARCH(Sheet2!$D$4,Y114)))</xm:f>
            <xm:f>Sheet2!$D$4</xm:f>
            <x14:dxf>
              <fill>
                <patternFill>
                  <bgColor rgb="FFFF0000"/>
                </patternFill>
              </fill>
            </x14:dxf>
          </x14:cfRule>
          <xm:sqref>Y114</xm:sqref>
        </x14:conditionalFormatting>
        <x14:conditionalFormatting xmlns:xm="http://schemas.microsoft.com/office/excel/2006/main">
          <x14:cfRule type="cellIs" priority="2076" operator="lessThan" id="{8B02C9AC-5843-4CD8-BBC8-7C547E08D1D9}">
            <xm:f>Sheet2!$F$2</xm:f>
            <x14:dxf>
              <fill>
                <patternFill>
                  <bgColor rgb="FFFF0000"/>
                </patternFill>
              </fill>
            </x14:dxf>
          </x14:cfRule>
          <xm:sqref>S88</xm:sqref>
        </x14:conditionalFormatting>
        <x14:conditionalFormatting xmlns:xm="http://schemas.microsoft.com/office/excel/2006/main">
          <x14:cfRule type="containsText" priority="2069" operator="containsText" id="{1ACE665A-B907-4EE1-BE16-94ECE29F8518}">
            <xm:f>NOT(ISERROR(SEARCH(Sheet2!$D$8,Z5)))</xm:f>
            <xm:f>Sheet2!$D$8</xm:f>
            <x14:dxf>
              <fill>
                <patternFill>
                  <bgColor rgb="FFFF0000"/>
                </patternFill>
              </fill>
            </x14:dxf>
          </x14:cfRule>
          <x14:cfRule type="containsText" priority="2070" operator="containsText" id="{83022422-80C7-4DEA-815D-B0C59210E12E}">
            <xm:f>NOT(ISERROR(SEARCH(Sheet2!$D$7,Z5)))</xm:f>
            <xm:f>Sheet2!$D$7</xm:f>
            <x14:dxf>
              <fill>
                <patternFill>
                  <bgColor rgb="FF00B050"/>
                </patternFill>
              </fill>
            </x14:dxf>
          </x14:cfRule>
          <x14:cfRule type="containsText" priority="2071" operator="containsText" id="{2EFED6EC-172C-4FB4-AAF0-6204A8F1B37A}">
            <xm:f>NOT(ISERROR(SEARCH(Sheet2!$D$6,Z5)))</xm:f>
            <xm:f>Sheet2!$D$6</xm:f>
            <x14:dxf>
              <fill>
                <patternFill>
                  <bgColor rgb="FFFFFF00"/>
                </patternFill>
              </fill>
            </x14:dxf>
          </x14:cfRule>
          <x14:cfRule type="containsText" priority="2072" operator="containsText" id="{09E13F4C-061E-4F00-89A6-951E1BA2DDAD}">
            <xm:f>NOT(ISERROR(SEARCH(Sheet2!$D$5,Z5)))</xm:f>
            <xm:f>Sheet2!$D$5</xm:f>
            <x14:dxf>
              <fill>
                <patternFill>
                  <bgColor rgb="FFFFFF00"/>
                </patternFill>
              </fill>
            </x14:dxf>
          </x14:cfRule>
          <x14:cfRule type="containsText" priority="2073" operator="containsText" id="{0B6BF6D3-3205-4C55-89AE-B5966BE6E37C}">
            <xm:f>NOT(ISERROR(SEARCH(Sheet2!$D$4,Z5)))</xm:f>
            <xm:f>Sheet2!$D$4</xm:f>
            <x14:dxf>
              <fill>
                <patternFill>
                  <bgColor rgb="FFFF0000"/>
                </patternFill>
              </fill>
            </x14:dxf>
          </x14:cfRule>
          <xm:sqref>Z5:Z7 Z115:Z149 Z20:Z113 Z18 Z9:Z10 Z12:Z16</xm:sqref>
        </x14:conditionalFormatting>
        <x14:conditionalFormatting xmlns:xm="http://schemas.microsoft.com/office/excel/2006/main">
          <x14:cfRule type="containsText" priority="2064" operator="containsText" id="{38B96CC9-07B4-4DB0-B91C-7FA2AA0B506A}">
            <xm:f>NOT(ISERROR(SEARCH(Sheet2!$D$8,Z19)))</xm:f>
            <xm:f>Sheet2!$D$8</xm:f>
            <x14:dxf>
              <fill>
                <patternFill>
                  <bgColor rgb="FFFF0000"/>
                </patternFill>
              </fill>
            </x14:dxf>
          </x14:cfRule>
          <x14:cfRule type="containsText" priority="2065" operator="containsText" id="{0A90B986-ACA5-4E7B-98C9-D7A47E0E608F}">
            <xm:f>NOT(ISERROR(SEARCH(Sheet2!$D$7,Z19)))</xm:f>
            <xm:f>Sheet2!$D$7</xm:f>
            <x14:dxf>
              <fill>
                <patternFill>
                  <bgColor rgb="FF00B050"/>
                </patternFill>
              </fill>
            </x14:dxf>
          </x14:cfRule>
          <x14:cfRule type="containsText" priority="2066" operator="containsText" id="{B61C1DEB-3148-46F0-A7B8-BC4E96438790}">
            <xm:f>NOT(ISERROR(SEARCH(Sheet2!$D$6,Z19)))</xm:f>
            <xm:f>Sheet2!$D$6</xm:f>
            <x14:dxf>
              <fill>
                <patternFill>
                  <bgColor rgb="FFFFFF00"/>
                </patternFill>
              </fill>
            </x14:dxf>
          </x14:cfRule>
          <x14:cfRule type="containsText" priority="2067" operator="containsText" id="{CFC7564F-4EDD-4694-85B5-2A731997D066}">
            <xm:f>NOT(ISERROR(SEARCH(Sheet2!$D$5,Z19)))</xm:f>
            <xm:f>Sheet2!$D$5</xm:f>
            <x14:dxf>
              <fill>
                <patternFill>
                  <bgColor rgb="FFFFFF00"/>
                </patternFill>
              </fill>
            </x14:dxf>
          </x14:cfRule>
          <x14:cfRule type="containsText" priority="2068" operator="containsText" id="{2175D789-8EA1-4535-B7BC-D697B0C1FC5A}">
            <xm:f>NOT(ISERROR(SEARCH(Sheet2!$D$4,Z19)))</xm:f>
            <xm:f>Sheet2!$D$4</xm:f>
            <x14:dxf>
              <fill>
                <patternFill>
                  <bgColor rgb="FFFF0000"/>
                </patternFill>
              </fill>
            </x14:dxf>
          </x14:cfRule>
          <xm:sqref>Z19</xm:sqref>
        </x14:conditionalFormatting>
        <x14:conditionalFormatting xmlns:xm="http://schemas.microsoft.com/office/excel/2006/main">
          <x14:cfRule type="containsText" priority="2059" operator="containsText" id="{F2A2C90B-A905-4DA3-A7C8-5A93F11C33A6}">
            <xm:f>NOT(ISERROR(SEARCH(Sheet2!$D$8,Z114)))</xm:f>
            <xm:f>Sheet2!$D$8</xm:f>
            <x14:dxf>
              <fill>
                <patternFill>
                  <bgColor rgb="FFFF0000"/>
                </patternFill>
              </fill>
            </x14:dxf>
          </x14:cfRule>
          <x14:cfRule type="containsText" priority="2060" operator="containsText" id="{08C1DF11-6E90-483D-8B78-731156D13C51}">
            <xm:f>NOT(ISERROR(SEARCH(Sheet2!$D$7,Z114)))</xm:f>
            <xm:f>Sheet2!$D$7</xm:f>
            <x14:dxf>
              <fill>
                <patternFill>
                  <bgColor rgb="FF00B050"/>
                </patternFill>
              </fill>
            </x14:dxf>
          </x14:cfRule>
          <x14:cfRule type="containsText" priority="2061" operator="containsText" id="{422D3C86-700E-4597-BD38-2A70DF427B61}">
            <xm:f>NOT(ISERROR(SEARCH(Sheet2!$D$6,Z114)))</xm:f>
            <xm:f>Sheet2!$D$6</xm:f>
            <x14:dxf>
              <fill>
                <patternFill>
                  <bgColor rgb="FFFFFF00"/>
                </patternFill>
              </fill>
            </x14:dxf>
          </x14:cfRule>
          <x14:cfRule type="containsText" priority="2062" operator="containsText" id="{A30E4D9F-F1D7-4DE5-9A75-142F713615EC}">
            <xm:f>NOT(ISERROR(SEARCH(Sheet2!$D$5,Z114)))</xm:f>
            <xm:f>Sheet2!$D$5</xm:f>
            <x14:dxf>
              <fill>
                <patternFill>
                  <bgColor rgb="FFFFFF00"/>
                </patternFill>
              </fill>
            </x14:dxf>
          </x14:cfRule>
          <x14:cfRule type="containsText" priority="2063" operator="containsText" id="{9B9EBF8B-FB7E-4FA5-B864-639B8374538A}">
            <xm:f>NOT(ISERROR(SEARCH(Sheet2!$D$4,Z114)))</xm:f>
            <xm:f>Sheet2!$D$4</xm:f>
            <x14:dxf>
              <fill>
                <patternFill>
                  <bgColor rgb="FFFF0000"/>
                </patternFill>
              </fill>
            </x14:dxf>
          </x14:cfRule>
          <xm:sqref>Z114</xm:sqref>
        </x14:conditionalFormatting>
        <x14:conditionalFormatting xmlns:xm="http://schemas.microsoft.com/office/excel/2006/main">
          <x14:cfRule type="cellIs" priority="2058" operator="lessThan" id="{9F09FF77-ED24-4A2F-8933-74E32D3FB7EB}">
            <xm:f>Sheet2!$F$2</xm:f>
            <x14:dxf>
              <fill>
                <patternFill>
                  <bgColor rgb="FFFF0000"/>
                </patternFill>
              </fill>
            </x14:dxf>
          </x14:cfRule>
          <xm:sqref>S93</xm:sqref>
        </x14:conditionalFormatting>
        <x14:conditionalFormatting xmlns:xm="http://schemas.microsoft.com/office/excel/2006/main">
          <x14:cfRule type="containsText" priority="2051" operator="containsText" id="{7912BEF1-DE9E-4F39-A468-15CC9E53E0DB}">
            <xm:f>NOT(ISERROR(SEARCH(Sheet2!$D$8,W17)))</xm:f>
            <xm:f>Sheet2!$D$8</xm:f>
            <x14:dxf>
              <fill>
                <patternFill>
                  <bgColor rgb="FFFF0000"/>
                </patternFill>
              </fill>
            </x14:dxf>
          </x14:cfRule>
          <x14:cfRule type="containsText" priority="2052" operator="containsText" id="{46E4E83A-0A1C-4C2F-80D6-C17BFEFE09DA}">
            <xm:f>NOT(ISERROR(SEARCH(Sheet2!$D$7,W17)))</xm:f>
            <xm:f>Sheet2!$D$7</xm:f>
            <x14:dxf>
              <fill>
                <patternFill>
                  <bgColor rgb="FF00B050"/>
                </patternFill>
              </fill>
            </x14:dxf>
          </x14:cfRule>
          <x14:cfRule type="containsText" priority="2053" operator="containsText" id="{571196A8-ACAE-4226-8D27-E30FA0FCA93C}">
            <xm:f>NOT(ISERROR(SEARCH(Sheet2!$D$6,W17)))</xm:f>
            <xm:f>Sheet2!$D$6</xm:f>
            <x14:dxf>
              <fill>
                <patternFill>
                  <bgColor rgb="FFFFFF00"/>
                </patternFill>
              </fill>
            </x14:dxf>
          </x14:cfRule>
          <x14:cfRule type="containsText" priority="2054" operator="containsText" id="{9B912693-86AF-4ECC-B932-C224E410E82C}">
            <xm:f>NOT(ISERROR(SEARCH(Sheet2!$D$5,W17)))</xm:f>
            <xm:f>Sheet2!$D$5</xm:f>
            <x14:dxf>
              <fill>
                <patternFill>
                  <bgColor rgb="FFFFFF00"/>
                </patternFill>
              </fill>
            </x14:dxf>
          </x14:cfRule>
          <x14:cfRule type="containsText" priority="2055" operator="containsText" id="{6438D588-38C5-4B36-8540-E7A1E5D92C15}">
            <xm:f>NOT(ISERROR(SEARCH(Sheet2!$D$4,W17)))</xm:f>
            <xm:f>Sheet2!$D$4</xm:f>
            <x14:dxf>
              <fill>
                <patternFill>
                  <bgColor rgb="FFFF0000"/>
                </patternFill>
              </fill>
            </x14:dxf>
          </x14:cfRule>
          <xm:sqref>W17:X17</xm:sqref>
        </x14:conditionalFormatting>
        <x14:conditionalFormatting xmlns:xm="http://schemas.microsoft.com/office/excel/2006/main">
          <x14:cfRule type="containsText" priority="2045" operator="containsText" id="{51FFC9AD-4767-4E8E-89CC-48A527ECA026}">
            <xm:f>NOT(ISERROR(SEARCH(Sheet2!$D$8,Y17)))</xm:f>
            <xm:f>Sheet2!$D$8</xm:f>
            <x14:dxf>
              <fill>
                <patternFill>
                  <bgColor rgb="FFFF0000"/>
                </patternFill>
              </fill>
            </x14:dxf>
          </x14:cfRule>
          <x14:cfRule type="containsText" priority="2046" operator="containsText" id="{D65AE2F9-9AB2-4B81-8705-E99468AC62A7}">
            <xm:f>NOT(ISERROR(SEARCH(Sheet2!$D$7,Y17)))</xm:f>
            <xm:f>Sheet2!$D$7</xm:f>
            <x14:dxf>
              <fill>
                <patternFill>
                  <bgColor rgb="FF00B050"/>
                </patternFill>
              </fill>
            </x14:dxf>
          </x14:cfRule>
          <x14:cfRule type="containsText" priority="2047" operator="containsText" id="{1CC391BE-1699-45D0-B76A-F8C689F26B92}">
            <xm:f>NOT(ISERROR(SEARCH(Sheet2!$D$6,Y17)))</xm:f>
            <xm:f>Sheet2!$D$6</xm:f>
            <x14:dxf>
              <fill>
                <patternFill>
                  <bgColor rgb="FFFFFF00"/>
                </patternFill>
              </fill>
            </x14:dxf>
          </x14:cfRule>
          <x14:cfRule type="containsText" priority="2048" operator="containsText" id="{9F652D67-C3E6-4F40-8878-95C0687E78DF}">
            <xm:f>NOT(ISERROR(SEARCH(Sheet2!$D$5,Y17)))</xm:f>
            <xm:f>Sheet2!$D$5</xm:f>
            <x14:dxf>
              <fill>
                <patternFill>
                  <bgColor rgb="FFFFFF00"/>
                </patternFill>
              </fill>
            </x14:dxf>
          </x14:cfRule>
          <x14:cfRule type="containsText" priority="2049" operator="containsText" id="{DD56ACC3-2106-4FFA-B49C-9FE26DC89B36}">
            <xm:f>NOT(ISERROR(SEARCH(Sheet2!$D$4,Y17)))</xm:f>
            <xm:f>Sheet2!$D$4</xm:f>
            <x14:dxf>
              <fill>
                <patternFill>
                  <bgColor rgb="FFFF0000"/>
                </patternFill>
              </fill>
            </x14:dxf>
          </x14:cfRule>
          <xm:sqref>Y17</xm:sqref>
        </x14:conditionalFormatting>
        <x14:conditionalFormatting xmlns:xm="http://schemas.microsoft.com/office/excel/2006/main">
          <x14:cfRule type="containsText" priority="2040" operator="containsText" id="{4AA109F7-FE44-4B49-9BEE-D8231843D229}">
            <xm:f>NOT(ISERROR(SEARCH(Sheet2!$D$8,Z17)))</xm:f>
            <xm:f>Sheet2!$D$8</xm:f>
            <x14:dxf>
              <fill>
                <patternFill>
                  <bgColor rgb="FFFF0000"/>
                </patternFill>
              </fill>
            </x14:dxf>
          </x14:cfRule>
          <x14:cfRule type="containsText" priority="2041" operator="containsText" id="{958EC2E0-9EE0-4984-A057-5606988E06FA}">
            <xm:f>NOT(ISERROR(SEARCH(Sheet2!$D$7,Z17)))</xm:f>
            <xm:f>Sheet2!$D$7</xm:f>
            <x14:dxf>
              <fill>
                <patternFill>
                  <bgColor rgb="FF00B050"/>
                </patternFill>
              </fill>
            </x14:dxf>
          </x14:cfRule>
          <x14:cfRule type="containsText" priority="2042" operator="containsText" id="{900F1A20-8799-4F27-9EA1-449F525FBFBD}">
            <xm:f>NOT(ISERROR(SEARCH(Sheet2!$D$6,Z17)))</xm:f>
            <xm:f>Sheet2!$D$6</xm:f>
            <x14:dxf>
              <fill>
                <patternFill>
                  <bgColor rgb="FFFFFF00"/>
                </patternFill>
              </fill>
            </x14:dxf>
          </x14:cfRule>
          <x14:cfRule type="containsText" priority="2043" operator="containsText" id="{51597F36-6EA3-447C-AC97-A884E406D6F5}">
            <xm:f>NOT(ISERROR(SEARCH(Sheet2!$D$5,Z17)))</xm:f>
            <xm:f>Sheet2!$D$5</xm:f>
            <x14:dxf>
              <fill>
                <patternFill>
                  <bgColor rgb="FFFFFF00"/>
                </patternFill>
              </fill>
            </x14:dxf>
          </x14:cfRule>
          <x14:cfRule type="containsText" priority="2044" operator="containsText" id="{0C797ACB-6137-4097-A7DA-DCA17180756A}">
            <xm:f>NOT(ISERROR(SEARCH(Sheet2!$D$4,Z17)))</xm:f>
            <xm:f>Sheet2!$D$4</xm:f>
            <x14:dxf>
              <fill>
                <patternFill>
                  <bgColor rgb="FFFF0000"/>
                </patternFill>
              </fill>
            </x14:dxf>
          </x14:cfRule>
          <xm:sqref>Z17</xm:sqref>
        </x14:conditionalFormatting>
        <x14:conditionalFormatting xmlns:xm="http://schemas.microsoft.com/office/excel/2006/main">
          <x14:cfRule type="cellIs" priority="2039" operator="lessThan" id="{7CC68194-C823-4D69-8B11-382E7628E091}">
            <xm:f>Sheet2!$F$2</xm:f>
            <x14:dxf>
              <fill>
                <patternFill>
                  <bgColor rgb="FFFF0000"/>
                </patternFill>
              </fill>
            </x14:dxf>
          </x14:cfRule>
          <xm:sqref>S17</xm:sqref>
        </x14:conditionalFormatting>
        <x14:conditionalFormatting xmlns:xm="http://schemas.microsoft.com/office/excel/2006/main">
          <x14:cfRule type="containsText" priority="2032" operator="containsText" id="{E0B3BC84-133D-47E7-B375-40FB5F40A385}">
            <xm:f>NOT(ISERROR(SEARCH(Sheet2!$D$8,AA5)))</xm:f>
            <xm:f>Sheet2!$D$8</xm:f>
            <x14:dxf>
              <fill>
                <patternFill>
                  <bgColor rgb="FFFF0000"/>
                </patternFill>
              </fill>
            </x14:dxf>
          </x14:cfRule>
          <x14:cfRule type="containsText" priority="2033" operator="containsText" id="{3FC42B03-60C4-4DE9-830B-D7466E544D06}">
            <xm:f>NOT(ISERROR(SEARCH(Sheet2!$D$7,AA5)))</xm:f>
            <xm:f>Sheet2!$D$7</xm:f>
            <x14:dxf>
              <fill>
                <patternFill>
                  <bgColor rgb="FF00B050"/>
                </patternFill>
              </fill>
            </x14:dxf>
          </x14:cfRule>
          <x14:cfRule type="containsText" priority="2034" operator="containsText" id="{990FF6F2-10B5-4F7D-ADF2-D0C563BBB2D6}">
            <xm:f>NOT(ISERROR(SEARCH(Sheet2!$D$6,AA5)))</xm:f>
            <xm:f>Sheet2!$D$6</xm:f>
            <x14:dxf>
              <fill>
                <patternFill>
                  <bgColor rgb="FFFFFF00"/>
                </patternFill>
              </fill>
            </x14:dxf>
          </x14:cfRule>
          <x14:cfRule type="containsText" priority="2035" operator="containsText" id="{05BE3791-0C8F-4E6A-978A-C26A42E58C49}">
            <xm:f>NOT(ISERROR(SEARCH(Sheet2!$D$5,AA5)))</xm:f>
            <xm:f>Sheet2!$D$5</xm:f>
            <x14:dxf>
              <fill>
                <patternFill>
                  <bgColor rgb="FFFFFF00"/>
                </patternFill>
              </fill>
            </x14:dxf>
          </x14:cfRule>
          <x14:cfRule type="containsText" priority="2036" operator="containsText" id="{2FD3C82F-F178-4468-9CE1-AD02A23D77A8}">
            <xm:f>NOT(ISERROR(SEARCH(Sheet2!$D$4,AA5)))</xm:f>
            <xm:f>Sheet2!$D$4</xm:f>
            <x14:dxf>
              <fill>
                <patternFill>
                  <bgColor rgb="FFFF0000"/>
                </patternFill>
              </fill>
            </x14:dxf>
          </x14:cfRule>
          <xm:sqref>AA5:AA7 AA115:AA149 AA20:AA113 AA18 AA9:AA10 AA12:AA16</xm:sqref>
        </x14:conditionalFormatting>
        <x14:conditionalFormatting xmlns:xm="http://schemas.microsoft.com/office/excel/2006/main">
          <x14:cfRule type="containsText" priority="2027" operator="containsText" id="{A6D45169-053F-4A38-9157-F466B5A061AB}">
            <xm:f>NOT(ISERROR(SEARCH(Sheet2!$D$8,AA19)))</xm:f>
            <xm:f>Sheet2!$D$8</xm:f>
            <x14:dxf>
              <fill>
                <patternFill>
                  <bgColor rgb="FFFF0000"/>
                </patternFill>
              </fill>
            </x14:dxf>
          </x14:cfRule>
          <x14:cfRule type="containsText" priority="2028" operator="containsText" id="{78B9425F-866A-4B93-8610-2F1C817E7513}">
            <xm:f>NOT(ISERROR(SEARCH(Sheet2!$D$7,AA19)))</xm:f>
            <xm:f>Sheet2!$D$7</xm:f>
            <x14:dxf>
              <fill>
                <patternFill>
                  <bgColor rgb="FF00B050"/>
                </patternFill>
              </fill>
            </x14:dxf>
          </x14:cfRule>
          <x14:cfRule type="containsText" priority="2029" operator="containsText" id="{28069D02-9313-449D-9FE1-3AB526EDB307}">
            <xm:f>NOT(ISERROR(SEARCH(Sheet2!$D$6,AA19)))</xm:f>
            <xm:f>Sheet2!$D$6</xm:f>
            <x14:dxf>
              <fill>
                <patternFill>
                  <bgColor rgb="FFFFFF00"/>
                </patternFill>
              </fill>
            </x14:dxf>
          </x14:cfRule>
          <x14:cfRule type="containsText" priority="2030" operator="containsText" id="{C921AA23-62CF-408E-A061-1F9C7322EC9F}">
            <xm:f>NOT(ISERROR(SEARCH(Sheet2!$D$5,AA19)))</xm:f>
            <xm:f>Sheet2!$D$5</xm:f>
            <x14:dxf>
              <fill>
                <patternFill>
                  <bgColor rgb="FFFFFF00"/>
                </patternFill>
              </fill>
            </x14:dxf>
          </x14:cfRule>
          <x14:cfRule type="containsText" priority="2031" operator="containsText" id="{58200709-5ED9-4121-9CB9-DC71702DE1C3}">
            <xm:f>NOT(ISERROR(SEARCH(Sheet2!$D$4,AA19)))</xm:f>
            <xm:f>Sheet2!$D$4</xm:f>
            <x14:dxf>
              <fill>
                <patternFill>
                  <bgColor rgb="FFFF0000"/>
                </patternFill>
              </fill>
            </x14:dxf>
          </x14:cfRule>
          <xm:sqref>AA19</xm:sqref>
        </x14:conditionalFormatting>
        <x14:conditionalFormatting xmlns:xm="http://schemas.microsoft.com/office/excel/2006/main">
          <x14:cfRule type="containsText" priority="2022" operator="containsText" id="{77DED6EC-414A-44AA-9DBD-76570E09E80A}">
            <xm:f>NOT(ISERROR(SEARCH(Sheet2!$D$8,AA114)))</xm:f>
            <xm:f>Sheet2!$D$8</xm:f>
            <x14:dxf>
              <fill>
                <patternFill>
                  <bgColor rgb="FFFF0000"/>
                </patternFill>
              </fill>
            </x14:dxf>
          </x14:cfRule>
          <x14:cfRule type="containsText" priority="2023" operator="containsText" id="{5AA78FBF-DD3A-418C-9579-ECBE91B4D6E3}">
            <xm:f>NOT(ISERROR(SEARCH(Sheet2!$D$7,AA114)))</xm:f>
            <xm:f>Sheet2!$D$7</xm:f>
            <x14:dxf>
              <fill>
                <patternFill>
                  <bgColor rgb="FF00B050"/>
                </patternFill>
              </fill>
            </x14:dxf>
          </x14:cfRule>
          <x14:cfRule type="containsText" priority="2024" operator="containsText" id="{217EF8E4-DD3C-4756-AC35-8FA7635C6FF1}">
            <xm:f>NOT(ISERROR(SEARCH(Sheet2!$D$6,AA114)))</xm:f>
            <xm:f>Sheet2!$D$6</xm:f>
            <x14:dxf>
              <fill>
                <patternFill>
                  <bgColor rgb="FFFFFF00"/>
                </patternFill>
              </fill>
            </x14:dxf>
          </x14:cfRule>
          <x14:cfRule type="containsText" priority="2025" operator="containsText" id="{FA1FFD10-2D16-48AD-8FFC-9FA6F6019DEF}">
            <xm:f>NOT(ISERROR(SEARCH(Sheet2!$D$5,AA114)))</xm:f>
            <xm:f>Sheet2!$D$5</xm:f>
            <x14:dxf>
              <fill>
                <patternFill>
                  <bgColor rgb="FFFFFF00"/>
                </patternFill>
              </fill>
            </x14:dxf>
          </x14:cfRule>
          <x14:cfRule type="containsText" priority="2026" operator="containsText" id="{3EC3637B-3FE0-42B0-979F-7C3B583AFE8D}">
            <xm:f>NOT(ISERROR(SEARCH(Sheet2!$D$4,AA114)))</xm:f>
            <xm:f>Sheet2!$D$4</xm:f>
            <x14:dxf>
              <fill>
                <patternFill>
                  <bgColor rgb="FFFF0000"/>
                </patternFill>
              </fill>
            </x14:dxf>
          </x14:cfRule>
          <xm:sqref>AA114</xm:sqref>
        </x14:conditionalFormatting>
        <x14:conditionalFormatting xmlns:xm="http://schemas.microsoft.com/office/excel/2006/main">
          <x14:cfRule type="containsText" priority="2017" operator="containsText" id="{65EDBC6A-9A40-4510-B352-7C5BC098AE47}">
            <xm:f>NOT(ISERROR(SEARCH(Sheet2!$D$8,AA17)))</xm:f>
            <xm:f>Sheet2!$D$8</xm:f>
            <x14:dxf>
              <fill>
                <patternFill>
                  <bgColor rgb="FFFF0000"/>
                </patternFill>
              </fill>
            </x14:dxf>
          </x14:cfRule>
          <x14:cfRule type="containsText" priority="2018" operator="containsText" id="{D6FF6053-4E9C-4399-ADDE-89999E2606D6}">
            <xm:f>NOT(ISERROR(SEARCH(Sheet2!$D$7,AA17)))</xm:f>
            <xm:f>Sheet2!$D$7</xm:f>
            <x14:dxf>
              <fill>
                <patternFill>
                  <bgColor rgb="FF00B050"/>
                </patternFill>
              </fill>
            </x14:dxf>
          </x14:cfRule>
          <x14:cfRule type="containsText" priority="2019" operator="containsText" id="{0E97117A-4C75-408E-BF00-3A3A336D891B}">
            <xm:f>NOT(ISERROR(SEARCH(Sheet2!$D$6,AA17)))</xm:f>
            <xm:f>Sheet2!$D$6</xm:f>
            <x14:dxf>
              <fill>
                <patternFill>
                  <bgColor rgb="FFFFFF00"/>
                </patternFill>
              </fill>
            </x14:dxf>
          </x14:cfRule>
          <x14:cfRule type="containsText" priority="2020" operator="containsText" id="{F3B44678-34EF-4D55-9725-5169F34299B9}">
            <xm:f>NOT(ISERROR(SEARCH(Sheet2!$D$5,AA17)))</xm:f>
            <xm:f>Sheet2!$D$5</xm:f>
            <x14:dxf>
              <fill>
                <patternFill>
                  <bgColor rgb="FFFFFF00"/>
                </patternFill>
              </fill>
            </x14:dxf>
          </x14:cfRule>
          <x14:cfRule type="containsText" priority="2021" operator="containsText" id="{2675470D-F261-4EFC-86D1-051AED1AC104}">
            <xm:f>NOT(ISERROR(SEARCH(Sheet2!$D$4,AA17)))</xm:f>
            <xm:f>Sheet2!$D$4</xm:f>
            <x14:dxf>
              <fill>
                <patternFill>
                  <bgColor rgb="FFFF0000"/>
                </patternFill>
              </fill>
            </x14:dxf>
          </x14:cfRule>
          <xm:sqref>AA17</xm:sqref>
        </x14:conditionalFormatting>
        <x14:conditionalFormatting xmlns:xm="http://schemas.microsoft.com/office/excel/2006/main">
          <x14:cfRule type="cellIs" priority="2016" operator="lessThan" id="{B4719462-B923-4745-93B2-9C81F44160E7}">
            <xm:f>Sheet2!$F$2</xm:f>
            <x14:dxf>
              <fill>
                <patternFill>
                  <bgColor rgb="FFFF0000"/>
                </patternFill>
              </fill>
            </x14:dxf>
          </x14:cfRule>
          <xm:sqref>S84</xm:sqref>
        </x14:conditionalFormatting>
        <x14:conditionalFormatting xmlns:xm="http://schemas.microsoft.com/office/excel/2006/main">
          <x14:cfRule type="containsText" priority="2009" operator="containsText" id="{CFC83671-B9B1-44B3-B03F-8B838B98F2BB}">
            <xm:f>NOT(ISERROR(SEARCH(Sheet2!$D$8,AB5)))</xm:f>
            <xm:f>Sheet2!$D$8</xm:f>
            <x14:dxf>
              <fill>
                <patternFill>
                  <bgColor rgb="FFFF0000"/>
                </patternFill>
              </fill>
            </x14:dxf>
          </x14:cfRule>
          <x14:cfRule type="containsText" priority="2010" operator="containsText" id="{3F016313-5832-42FE-ABBC-09D700FDBDE1}">
            <xm:f>NOT(ISERROR(SEARCH(Sheet2!$D$7,AB5)))</xm:f>
            <xm:f>Sheet2!$D$7</xm:f>
            <x14:dxf>
              <fill>
                <patternFill>
                  <bgColor rgb="FF00B050"/>
                </patternFill>
              </fill>
            </x14:dxf>
          </x14:cfRule>
          <x14:cfRule type="containsText" priority="2011" operator="containsText" id="{334F644B-3EC9-421C-B649-70B670EEF760}">
            <xm:f>NOT(ISERROR(SEARCH(Sheet2!$D$6,AB5)))</xm:f>
            <xm:f>Sheet2!$D$6</xm:f>
            <x14:dxf>
              <fill>
                <patternFill>
                  <bgColor rgb="FFFFFF00"/>
                </patternFill>
              </fill>
            </x14:dxf>
          </x14:cfRule>
          <x14:cfRule type="containsText" priority="2012" operator="containsText" id="{9FBA0501-DD7D-43F2-B1AE-E36F79CA1018}">
            <xm:f>NOT(ISERROR(SEARCH(Sheet2!$D$5,AB5)))</xm:f>
            <xm:f>Sheet2!$D$5</xm:f>
            <x14:dxf>
              <fill>
                <patternFill>
                  <bgColor rgb="FFFFFF00"/>
                </patternFill>
              </fill>
            </x14:dxf>
          </x14:cfRule>
          <x14:cfRule type="containsText" priority="2013" operator="containsText" id="{C6404625-8ED4-4DE7-BD2B-022322101C0F}">
            <xm:f>NOT(ISERROR(SEARCH(Sheet2!$D$4,AB5)))</xm:f>
            <xm:f>Sheet2!$D$4</xm:f>
            <x14:dxf>
              <fill>
                <patternFill>
                  <bgColor rgb="FFFF0000"/>
                </patternFill>
              </fill>
            </x14:dxf>
          </x14:cfRule>
          <xm:sqref>AB5:AB7 AB115:AB149 AB20:AB113 AB18 AB9:AB10 AB12:AB16</xm:sqref>
        </x14:conditionalFormatting>
        <x14:conditionalFormatting xmlns:xm="http://schemas.microsoft.com/office/excel/2006/main">
          <x14:cfRule type="containsText" priority="2004" operator="containsText" id="{D5AAEE81-E1E2-4A9F-9C7A-0EA33FD6C89E}">
            <xm:f>NOT(ISERROR(SEARCH(Sheet2!$D$8,AB19)))</xm:f>
            <xm:f>Sheet2!$D$8</xm:f>
            <x14:dxf>
              <fill>
                <patternFill>
                  <bgColor rgb="FFFF0000"/>
                </patternFill>
              </fill>
            </x14:dxf>
          </x14:cfRule>
          <x14:cfRule type="containsText" priority="2005" operator="containsText" id="{04D0FAE3-5539-46D6-B940-EC14E1F52815}">
            <xm:f>NOT(ISERROR(SEARCH(Sheet2!$D$7,AB19)))</xm:f>
            <xm:f>Sheet2!$D$7</xm:f>
            <x14:dxf>
              <fill>
                <patternFill>
                  <bgColor rgb="FF00B050"/>
                </patternFill>
              </fill>
            </x14:dxf>
          </x14:cfRule>
          <x14:cfRule type="containsText" priority="2006" operator="containsText" id="{59CCB725-766F-448E-9090-44AC1B878C00}">
            <xm:f>NOT(ISERROR(SEARCH(Sheet2!$D$6,AB19)))</xm:f>
            <xm:f>Sheet2!$D$6</xm:f>
            <x14:dxf>
              <fill>
                <patternFill>
                  <bgColor rgb="FFFFFF00"/>
                </patternFill>
              </fill>
            </x14:dxf>
          </x14:cfRule>
          <x14:cfRule type="containsText" priority="2007" operator="containsText" id="{8BB3E20B-3A2B-4B3C-92BD-F2D4F32DAA0B}">
            <xm:f>NOT(ISERROR(SEARCH(Sheet2!$D$5,AB19)))</xm:f>
            <xm:f>Sheet2!$D$5</xm:f>
            <x14:dxf>
              <fill>
                <patternFill>
                  <bgColor rgb="FFFFFF00"/>
                </patternFill>
              </fill>
            </x14:dxf>
          </x14:cfRule>
          <x14:cfRule type="containsText" priority="2008" operator="containsText" id="{ECDEFC04-CECC-4782-BEA0-AA4C377EDE7F}">
            <xm:f>NOT(ISERROR(SEARCH(Sheet2!$D$4,AB19)))</xm:f>
            <xm:f>Sheet2!$D$4</xm:f>
            <x14:dxf>
              <fill>
                <patternFill>
                  <bgColor rgb="FFFF0000"/>
                </patternFill>
              </fill>
            </x14:dxf>
          </x14:cfRule>
          <xm:sqref>AB19</xm:sqref>
        </x14:conditionalFormatting>
        <x14:conditionalFormatting xmlns:xm="http://schemas.microsoft.com/office/excel/2006/main">
          <x14:cfRule type="containsText" priority="1999" operator="containsText" id="{6F657AB4-703F-4B81-B85D-19D2485B764F}">
            <xm:f>NOT(ISERROR(SEARCH(Sheet2!$D$8,AB114)))</xm:f>
            <xm:f>Sheet2!$D$8</xm:f>
            <x14:dxf>
              <fill>
                <patternFill>
                  <bgColor rgb="FFFF0000"/>
                </patternFill>
              </fill>
            </x14:dxf>
          </x14:cfRule>
          <x14:cfRule type="containsText" priority="2000" operator="containsText" id="{CE1DF95A-73D8-48A4-8B1C-C1D09AED613A}">
            <xm:f>NOT(ISERROR(SEARCH(Sheet2!$D$7,AB114)))</xm:f>
            <xm:f>Sheet2!$D$7</xm:f>
            <x14:dxf>
              <fill>
                <patternFill>
                  <bgColor rgb="FF00B050"/>
                </patternFill>
              </fill>
            </x14:dxf>
          </x14:cfRule>
          <x14:cfRule type="containsText" priority="2001" operator="containsText" id="{C18BEC3D-C3E7-4510-B599-89D2B0C5DF94}">
            <xm:f>NOT(ISERROR(SEARCH(Sheet2!$D$6,AB114)))</xm:f>
            <xm:f>Sheet2!$D$6</xm:f>
            <x14:dxf>
              <fill>
                <patternFill>
                  <bgColor rgb="FFFFFF00"/>
                </patternFill>
              </fill>
            </x14:dxf>
          </x14:cfRule>
          <x14:cfRule type="containsText" priority="2002" operator="containsText" id="{686F5A5C-A547-4935-9912-8277B5764700}">
            <xm:f>NOT(ISERROR(SEARCH(Sheet2!$D$5,AB114)))</xm:f>
            <xm:f>Sheet2!$D$5</xm:f>
            <x14:dxf>
              <fill>
                <patternFill>
                  <bgColor rgb="FFFFFF00"/>
                </patternFill>
              </fill>
            </x14:dxf>
          </x14:cfRule>
          <x14:cfRule type="containsText" priority="2003" operator="containsText" id="{B6963364-D1C1-4273-A26C-A2B269DD44BF}">
            <xm:f>NOT(ISERROR(SEARCH(Sheet2!$D$4,AB114)))</xm:f>
            <xm:f>Sheet2!$D$4</xm:f>
            <x14:dxf>
              <fill>
                <patternFill>
                  <bgColor rgb="FFFF0000"/>
                </patternFill>
              </fill>
            </x14:dxf>
          </x14:cfRule>
          <xm:sqref>AB114</xm:sqref>
        </x14:conditionalFormatting>
        <x14:conditionalFormatting xmlns:xm="http://schemas.microsoft.com/office/excel/2006/main">
          <x14:cfRule type="containsText" priority="1994" operator="containsText" id="{E6BFE63C-3A21-4E46-B3E0-87E399180DD1}">
            <xm:f>NOT(ISERROR(SEARCH(Sheet2!$D$8,AB17)))</xm:f>
            <xm:f>Sheet2!$D$8</xm:f>
            <x14:dxf>
              <fill>
                <patternFill>
                  <bgColor rgb="FFFF0000"/>
                </patternFill>
              </fill>
            </x14:dxf>
          </x14:cfRule>
          <x14:cfRule type="containsText" priority="1995" operator="containsText" id="{0E51F518-2A9F-4B96-BE90-9E9A8EF8F715}">
            <xm:f>NOT(ISERROR(SEARCH(Sheet2!$D$7,AB17)))</xm:f>
            <xm:f>Sheet2!$D$7</xm:f>
            <x14:dxf>
              <fill>
                <patternFill>
                  <bgColor rgb="FF00B050"/>
                </patternFill>
              </fill>
            </x14:dxf>
          </x14:cfRule>
          <x14:cfRule type="containsText" priority="1996" operator="containsText" id="{BE24A54C-A339-4258-93A8-AB354365937B}">
            <xm:f>NOT(ISERROR(SEARCH(Sheet2!$D$6,AB17)))</xm:f>
            <xm:f>Sheet2!$D$6</xm:f>
            <x14:dxf>
              <fill>
                <patternFill>
                  <bgColor rgb="FFFFFF00"/>
                </patternFill>
              </fill>
            </x14:dxf>
          </x14:cfRule>
          <x14:cfRule type="containsText" priority="1997" operator="containsText" id="{7C0D64F0-0B9D-453B-8371-393FE53D47D4}">
            <xm:f>NOT(ISERROR(SEARCH(Sheet2!$D$5,AB17)))</xm:f>
            <xm:f>Sheet2!$D$5</xm:f>
            <x14:dxf>
              <fill>
                <patternFill>
                  <bgColor rgb="FFFFFF00"/>
                </patternFill>
              </fill>
            </x14:dxf>
          </x14:cfRule>
          <x14:cfRule type="containsText" priority="1998" operator="containsText" id="{80078C36-7A12-4059-99A6-658DA0DE698B}">
            <xm:f>NOT(ISERROR(SEARCH(Sheet2!$D$4,AB17)))</xm:f>
            <xm:f>Sheet2!$D$4</xm:f>
            <x14:dxf>
              <fill>
                <patternFill>
                  <bgColor rgb="FFFF0000"/>
                </patternFill>
              </fill>
            </x14:dxf>
          </x14:cfRule>
          <xm:sqref>AB17</xm:sqref>
        </x14:conditionalFormatting>
        <x14:conditionalFormatting xmlns:xm="http://schemas.microsoft.com/office/excel/2006/main">
          <x14:cfRule type="containsText" priority="1989" operator="containsText" id="{6702176A-B08D-4A61-BE55-020FF8911AD1}">
            <xm:f>NOT(ISERROR(SEARCH(Sheet2!$D$8,AC5)))</xm:f>
            <xm:f>Sheet2!$D$8</xm:f>
            <x14:dxf>
              <fill>
                <patternFill>
                  <bgColor rgb="FFFF0000"/>
                </patternFill>
              </fill>
            </x14:dxf>
          </x14:cfRule>
          <x14:cfRule type="containsText" priority="1990" operator="containsText" id="{DF74A579-6CA3-4A3A-8A5C-7695FCD2E01C}">
            <xm:f>NOT(ISERROR(SEARCH(Sheet2!$D$7,AC5)))</xm:f>
            <xm:f>Sheet2!$D$7</xm:f>
            <x14:dxf>
              <fill>
                <patternFill>
                  <bgColor rgb="FF00B050"/>
                </patternFill>
              </fill>
            </x14:dxf>
          </x14:cfRule>
          <x14:cfRule type="containsText" priority="1991" operator="containsText" id="{E620AB53-0DB8-49A5-8979-86D8793913A7}">
            <xm:f>NOT(ISERROR(SEARCH(Sheet2!$D$6,AC5)))</xm:f>
            <xm:f>Sheet2!$D$6</xm:f>
            <x14:dxf>
              <fill>
                <patternFill>
                  <bgColor rgb="FFFFFF00"/>
                </patternFill>
              </fill>
            </x14:dxf>
          </x14:cfRule>
          <x14:cfRule type="containsText" priority="1992" operator="containsText" id="{BB16F77A-ABC9-48B8-A1A5-B9DFC4BEC9D1}">
            <xm:f>NOT(ISERROR(SEARCH(Sheet2!$D$5,AC5)))</xm:f>
            <xm:f>Sheet2!$D$5</xm:f>
            <x14:dxf>
              <fill>
                <patternFill>
                  <bgColor rgb="FFFFFF00"/>
                </patternFill>
              </fill>
            </x14:dxf>
          </x14:cfRule>
          <x14:cfRule type="containsText" priority="1993" operator="containsText" id="{05DBBDB2-BFF3-434D-9C7F-00F29A8F21D4}">
            <xm:f>NOT(ISERROR(SEARCH(Sheet2!$D$4,AC5)))</xm:f>
            <xm:f>Sheet2!$D$4</xm:f>
            <x14:dxf>
              <fill>
                <patternFill>
                  <bgColor rgb="FFFF0000"/>
                </patternFill>
              </fill>
            </x14:dxf>
          </x14:cfRule>
          <xm:sqref>AC5:AC7 AC115:AC149 AC20:AC113 AC18 AC9:AC10 AC12:AC16</xm:sqref>
        </x14:conditionalFormatting>
        <x14:conditionalFormatting xmlns:xm="http://schemas.microsoft.com/office/excel/2006/main">
          <x14:cfRule type="containsText" priority="1984" operator="containsText" id="{16D12F2C-763A-4961-A629-D64667639A85}">
            <xm:f>NOT(ISERROR(SEARCH(Sheet2!$D$8,AC19)))</xm:f>
            <xm:f>Sheet2!$D$8</xm:f>
            <x14:dxf>
              <fill>
                <patternFill>
                  <bgColor rgb="FFFF0000"/>
                </patternFill>
              </fill>
            </x14:dxf>
          </x14:cfRule>
          <x14:cfRule type="containsText" priority="1985" operator="containsText" id="{19FD5179-4300-49B8-913B-8F1E5AFDC754}">
            <xm:f>NOT(ISERROR(SEARCH(Sheet2!$D$7,AC19)))</xm:f>
            <xm:f>Sheet2!$D$7</xm:f>
            <x14:dxf>
              <fill>
                <patternFill>
                  <bgColor rgb="FF00B050"/>
                </patternFill>
              </fill>
            </x14:dxf>
          </x14:cfRule>
          <x14:cfRule type="containsText" priority="1986" operator="containsText" id="{54279184-9413-4383-8968-B215073B168B}">
            <xm:f>NOT(ISERROR(SEARCH(Sheet2!$D$6,AC19)))</xm:f>
            <xm:f>Sheet2!$D$6</xm:f>
            <x14:dxf>
              <fill>
                <patternFill>
                  <bgColor rgb="FFFFFF00"/>
                </patternFill>
              </fill>
            </x14:dxf>
          </x14:cfRule>
          <x14:cfRule type="containsText" priority="1987" operator="containsText" id="{C221AC65-BCEB-43E0-BB10-07895BDBDC7D}">
            <xm:f>NOT(ISERROR(SEARCH(Sheet2!$D$5,AC19)))</xm:f>
            <xm:f>Sheet2!$D$5</xm:f>
            <x14:dxf>
              <fill>
                <patternFill>
                  <bgColor rgb="FFFFFF00"/>
                </patternFill>
              </fill>
            </x14:dxf>
          </x14:cfRule>
          <x14:cfRule type="containsText" priority="1988" operator="containsText" id="{9021BD9B-E87A-4C5E-B2AE-2A636FB4CA12}">
            <xm:f>NOT(ISERROR(SEARCH(Sheet2!$D$4,AC19)))</xm:f>
            <xm:f>Sheet2!$D$4</xm:f>
            <x14:dxf>
              <fill>
                <patternFill>
                  <bgColor rgb="FFFF0000"/>
                </patternFill>
              </fill>
            </x14:dxf>
          </x14:cfRule>
          <xm:sqref>AC19</xm:sqref>
        </x14:conditionalFormatting>
        <x14:conditionalFormatting xmlns:xm="http://schemas.microsoft.com/office/excel/2006/main">
          <x14:cfRule type="containsText" priority="1979" operator="containsText" id="{29D9FC31-2D12-4023-A0D0-E218756193D7}">
            <xm:f>NOT(ISERROR(SEARCH(Sheet2!$D$8,AC114)))</xm:f>
            <xm:f>Sheet2!$D$8</xm:f>
            <x14:dxf>
              <fill>
                <patternFill>
                  <bgColor rgb="FFFF0000"/>
                </patternFill>
              </fill>
            </x14:dxf>
          </x14:cfRule>
          <x14:cfRule type="containsText" priority="1980" operator="containsText" id="{69A47004-9378-422C-A15A-E9B905EC2B73}">
            <xm:f>NOT(ISERROR(SEARCH(Sheet2!$D$7,AC114)))</xm:f>
            <xm:f>Sheet2!$D$7</xm:f>
            <x14:dxf>
              <fill>
                <patternFill>
                  <bgColor rgb="FF00B050"/>
                </patternFill>
              </fill>
            </x14:dxf>
          </x14:cfRule>
          <x14:cfRule type="containsText" priority="1981" operator="containsText" id="{B08AB566-565E-4EEC-AC75-FC3CE72D9EAE}">
            <xm:f>NOT(ISERROR(SEARCH(Sheet2!$D$6,AC114)))</xm:f>
            <xm:f>Sheet2!$D$6</xm:f>
            <x14:dxf>
              <fill>
                <patternFill>
                  <bgColor rgb="FFFFFF00"/>
                </patternFill>
              </fill>
            </x14:dxf>
          </x14:cfRule>
          <x14:cfRule type="containsText" priority="1982" operator="containsText" id="{95FEEFF5-CC77-4510-9F25-A37D17E75B6F}">
            <xm:f>NOT(ISERROR(SEARCH(Sheet2!$D$5,AC114)))</xm:f>
            <xm:f>Sheet2!$D$5</xm:f>
            <x14:dxf>
              <fill>
                <patternFill>
                  <bgColor rgb="FFFFFF00"/>
                </patternFill>
              </fill>
            </x14:dxf>
          </x14:cfRule>
          <x14:cfRule type="containsText" priority="1983" operator="containsText" id="{98986B25-858B-4DD8-A5E9-A828525A2BED}">
            <xm:f>NOT(ISERROR(SEARCH(Sheet2!$D$4,AC114)))</xm:f>
            <xm:f>Sheet2!$D$4</xm:f>
            <x14:dxf>
              <fill>
                <patternFill>
                  <bgColor rgb="FFFF0000"/>
                </patternFill>
              </fill>
            </x14:dxf>
          </x14:cfRule>
          <xm:sqref>AC114</xm:sqref>
        </x14:conditionalFormatting>
        <x14:conditionalFormatting xmlns:xm="http://schemas.microsoft.com/office/excel/2006/main">
          <x14:cfRule type="containsText" priority="1974" operator="containsText" id="{2FBDED56-E2B6-4F44-AAE6-7C3460A4C9A8}">
            <xm:f>NOT(ISERROR(SEARCH(Sheet2!$D$8,AC17)))</xm:f>
            <xm:f>Sheet2!$D$8</xm:f>
            <x14:dxf>
              <fill>
                <patternFill>
                  <bgColor rgb="FFFF0000"/>
                </patternFill>
              </fill>
            </x14:dxf>
          </x14:cfRule>
          <x14:cfRule type="containsText" priority="1975" operator="containsText" id="{FF29CCE7-9060-47CD-AFC8-3CA567474700}">
            <xm:f>NOT(ISERROR(SEARCH(Sheet2!$D$7,AC17)))</xm:f>
            <xm:f>Sheet2!$D$7</xm:f>
            <x14:dxf>
              <fill>
                <patternFill>
                  <bgColor rgb="FF00B050"/>
                </patternFill>
              </fill>
            </x14:dxf>
          </x14:cfRule>
          <x14:cfRule type="containsText" priority="1976" operator="containsText" id="{32CC28EE-DF5B-4B66-8D74-5A9A80287133}">
            <xm:f>NOT(ISERROR(SEARCH(Sheet2!$D$6,AC17)))</xm:f>
            <xm:f>Sheet2!$D$6</xm:f>
            <x14:dxf>
              <fill>
                <patternFill>
                  <bgColor rgb="FFFFFF00"/>
                </patternFill>
              </fill>
            </x14:dxf>
          </x14:cfRule>
          <x14:cfRule type="containsText" priority="1977" operator="containsText" id="{DC7DDBA0-9692-4267-A215-9E2569B121A9}">
            <xm:f>NOT(ISERROR(SEARCH(Sheet2!$D$5,AC17)))</xm:f>
            <xm:f>Sheet2!$D$5</xm:f>
            <x14:dxf>
              <fill>
                <patternFill>
                  <bgColor rgb="FFFFFF00"/>
                </patternFill>
              </fill>
            </x14:dxf>
          </x14:cfRule>
          <x14:cfRule type="containsText" priority="1978" operator="containsText" id="{82F4AA9A-CA48-476C-B3AF-85BBE560B2A8}">
            <xm:f>NOT(ISERROR(SEARCH(Sheet2!$D$4,AC17)))</xm:f>
            <xm:f>Sheet2!$D$4</xm:f>
            <x14:dxf>
              <fill>
                <patternFill>
                  <bgColor rgb="FFFF0000"/>
                </patternFill>
              </fill>
            </x14:dxf>
          </x14:cfRule>
          <xm:sqref>AC17</xm:sqref>
        </x14:conditionalFormatting>
        <x14:conditionalFormatting xmlns:xm="http://schemas.microsoft.com/office/excel/2006/main">
          <x14:cfRule type="containsText" priority="1968" operator="containsText" id="{06907DCD-22BB-4486-A40F-F2D143CDC0F2}">
            <xm:f>NOT(ISERROR(SEARCH(Sheet2!$D$8,AD5)))</xm:f>
            <xm:f>Sheet2!$D$8</xm:f>
            <x14:dxf>
              <fill>
                <patternFill>
                  <bgColor rgb="FFFF0000"/>
                </patternFill>
              </fill>
            </x14:dxf>
          </x14:cfRule>
          <x14:cfRule type="containsText" priority="1969" operator="containsText" id="{29C2F1C0-9997-4E2C-8F44-3E8840584404}">
            <xm:f>NOT(ISERROR(SEARCH(Sheet2!$D$7,AD5)))</xm:f>
            <xm:f>Sheet2!$D$7</xm:f>
            <x14:dxf>
              <fill>
                <patternFill>
                  <bgColor rgb="FF00B050"/>
                </patternFill>
              </fill>
            </x14:dxf>
          </x14:cfRule>
          <x14:cfRule type="containsText" priority="1970" operator="containsText" id="{C891C974-C38F-48B7-972C-41A6AEAAF64F}">
            <xm:f>NOT(ISERROR(SEARCH(Sheet2!$D$6,AD5)))</xm:f>
            <xm:f>Sheet2!$D$6</xm:f>
            <x14:dxf>
              <fill>
                <patternFill>
                  <bgColor rgb="FFFFFF00"/>
                </patternFill>
              </fill>
            </x14:dxf>
          </x14:cfRule>
          <x14:cfRule type="containsText" priority="1971" operator="containsText" id="{62450FA7-1271-4148-9D54-23911A81491C}">
            <xm:f>NOT(ISERROR(SEARCH(Sheet2!$D$5,AD5)))</xm:f>
            <xm:f>Sheet2!$D$5</xm:f>
            <x14:dxf>
              <fill>
                <patternFill>
                  <bgColor rgb="FFFFFF00"/>
                </patternFill>
              </fill>
            </x14:dxf>
          </x14:cfRule>
          <x14:cfRule type="containsText" priority="1972" operator="containsText" id="{F8A8933B-B17E-4B30-B02F-DF7B2EAE5983}">
            <xm:f>NOT(ISERROR(SEARCH(Sheet2!$D$4,AD5)))</xm:f>
            <xm:f>Sheet2!$D$4</xm:f>
            <x14:dxf>
              <fill>
                <patternFill>
                  <bgColor rgb="FFFF0000"/>
                </patternFill>
              </fill>
            </x14:dxf>
          </x14:cfRule>
          <xm:sqref>AD5:AD7 AD115:AD149 AD20:AD113 AD18 AD9:AD10 AD12:AD16</xm:sqref>
        </x14:conditionalFormatting>
        <x14:conditionalFormatting xmlns:xm="http://schemas.microsoft.com/office/excel/2006/main">
          <x14:cfRule type="containsText" priority="1963" operator="containsText" id="{BDC2ECDC-A651-4AC0-A894-3700BB76704B}">
            <xm:f>NOT(ISERROR(SEARCH(Sheet2!$D$8,AD19)))</xm:f>
            <xm:f>Sheet2!$D$8</xm:f>
            <x14:dxf>
              <fill>
                <patternFill>
                  <bgColor rgb="FFFF0000"/>
                </patternFill>
              </fill>
            </x14:dxf>
          </x14:cfRule>
          <x14:cfRule type="containsText" priority="1964" operator="containsText" id="{8ECA58FD-E99C-4FFF-BCAD-B935B71CF4F2}">
            <xm:f>NOT(ISERROR(SEARCH(Sheet2!$D$7,AD19)))</xm:f>
            <xm:f>Sheet2!$D$7</xm:f>
            <x14:dxf>
              <fill>
                <patternFill>
                  <bgColor rgb="FF00B050"/>
                </patternFill>
              </fill>
            </x14:dxf>
          </x14:cfRule>
          <x14:cfRule type="containsText" priority="1965" operator="containsText" id="{7B36F177-00CB-480C-B825-8206781C2C2A}">
            <xm:f>NOT(ISERROR(SEARCH(Sheet2!$D$6,AD19)))</xm:f>
            <xm:f>Sheet2!$D$6</xm:f>
            <x14:dxf>
              <fill>
                <patternFill>
                  <bgColor rgb="FFFFFF00"/>
                </patternFill>
              </fill>
            </x14:dxf>
          </x14:cfRule>
          <x14:cfRule type="containsText" priority="1966" operator="containsText" id="{EB22D93D-E6F8-4661-AC15-873D83D029CA}">
            <xm:f>NOT(ISERROR(SEARCH(Sheet2!$D$5,AD19)))</xm:f>
            <xm:f>Sheet2!$D$5</xm:f>
            <x14:dxf>
              <fill>
                <patternFill>
                  <bgColor rgb="FFFFFF00"/>
                </patternFill>
              </fill>
            </x14:dxf>
          </x14:cfRule>
          <x14:cfRule type="containsText" priority="1967" operator="containsText" id="{C4EC71D6-DEA2-4D5F-AF81-B36B82865E73}">
            <xm:f>NOT(ISERROR(SEARCH(Sheet2!$D$4,AD19)))</xm:f>
            <xm:f>Sheet2!$D$4</xm:f>
            <x14:dxf>
              <fill>
                <patternFill>
                  <bgColor rgb="FFFF0000"/>
                </patternFill>
              </fill>
            </x14:dxf>
          </x14:cfRule>
          <xm:sqref>AD19</xm:sqref>
        </x14:conditionalFormatting>
        <x14:conditionalFormatting xmlns:xm="http://schemas.microsoft.com/office/excel/2006/main">
          <x14:cfRule type="containsText" priority="1958" operator="containsText" id="{72741D9D-1B29-4B8A-A730-1CC5FF9C4893}">
            <xm:f>NOT(ISERROR(SEARCH(Sheet2!$D$8,AD114)))</xm:f>
            <xm:f>Sheet2!$D$8</xm:f>
            <x14:dxf>
              <fill>
                <patternFill>
                  <bgColor rgb="FFFF0000"/>
                </patternFill>
              </fill>
            </x14:dxf>
          </x14:cfRule>
          <x14:cfRule type="containsText" priority="1959" operator="containsText" id="{5AF9A7E2-B370-4434-A621-F386CC069442}">
            <xm:f>NOT(ISERROR(SEARCH(Sheet2!$D$7,AD114)))</xm:f>
            <xm:f>Sheet2!$D$7</xm:f>
            <x14:dxf>
              <fill>
                <patternFill>
                  <bgColor rgb="FF00B050"/>
                </patternFill>
              </fill>
            </x14:dxf>
          </x14:cfRule>
          <x14:cfRule type="containsText" priority="1960" operator="containsText" id="{11F95634-585E-4630-A17B-37AA4E925702}">
            <xm:f>NOT(ISERROR(SEARCH(Sheet2!$D$6,AD114)))</xm:f>
            <xm:f>Sheet2!$D$6</xm:f>
            <x14:dxf>
              <fill>
                <patternFill>
                  <bgColor rgb="FFFFFF00"/>
                </patternFill>
              </fill>
            </x14:dxf>
          </x14:cfRule>
          <x14:cfRule type="containsText" priority="1961" operator="containsText" id="{338037DA-3542-42B0-8A71-3FC619F72530}">
            <xm:f>NOT(ISERROR(SEARCH(Sheet2!$D$5,AD114)))</xm:f>
            <xm:f>Sheet2!$D$5</xm:f>
            <x14:dxf>
              <fill>
                <patternFill>
                  <bgColor rgb="FFFFFF00"/>
                </patternFill>
              </fill>
            </x14:dxf>
          </x14:cfRule>
          <x14:cfRule type="containsText" priority="1962" operator="containsText" id="{EE7A7852-6F4B-4EE3-B5FA-2346BED17A14}">
            <xm:f>NOT(ISERROR(SEARCH(Sheet2!$D$4,AD114)))</xm:f>
            <xm:f>Sheet2!$D$4</xm:f>
            <x14:dxf>
              <fill>
                <patternFill>
                  <bgColor rgb="FFFF0000"/>
                </patternFill>
              </fill>
            </x14:dxf>
          </x14:cfRule>
          <xm:sqref>AD114</xm:sqref>
        </x14:conditionalFormatting>
        <x14:conditionalFormatting xmlns:xm="http://schemas.microsoft.com/office/excel/2006/main">
          <x14:cfRule type="containsText" priority="1953" operator="containsText" id="{F4C1021C-1961-4207-8BC5-633141A4A5C2}">
            <xm:f>NOT(ISERROR(SEARCH(Sheet2!$D$8,AD17)))</xm:f>
            <xm:f>Sheet2!$D$8</xm:f>
            <x14:dxf>
              <fill>
                <patternFill>
                  <bgColor rgb="FFFF0000"/>
                </patternFill>
              </fill>
            </x14:dxf>
          </x14:cfRule>
          <x14:cfRule type="containsText" priority="1954" operator="containsText" id="{D4BA032D-7FD5-441F-B69D-C5EDA50B93AF}">
            <xm:f>NOT(ISERROR(SEARCH(Sheet2!$D$7,AD17)))</xm:f>
            <xm:f>Sheet2!$D$7</xm:f>
            <x14:dxf>
              <fill>
                <patternFill>
                  <bgColor rgb="FF00B050"/>
                </patternFill>
              </fill>
            </x14:dxf>
          </x14:cfRule>
          <x14:cfRule type="containsText" priority="1955" operator="containsText" id="{73476697-3780-420C-B3BE-C2CD0FB61DBE}">
            <xm:f>NOT(ISERROR(SEARCH(Sheet2!$D$6,AD17)))</xm:f>
            <xm:f>Sheet2!$D$6</xm:f>
            <x14:dxf>
              <fill>
                <patternFill>
                  <bgColor rgb="FFFFFF00"/>
                </patternFill>
              </fill>
            </x14:dxf>
          </x14:cfRule>
          <x14:cfRule type="containsText" priority="1956" operator="containsText" id="{28CBDA92-A546-4ADC-98A5-9D311A0E3589}">
            <xm:f>NOT(ISERROR(SEARCH(Sheet2!$D$5,AD17)))</xm:f>
            <xm:f>Sheet2!$D$5</xm:f>
            <x14:dxf>
              <fill>
                <patternFill>
                  <bgColor rgb="FFFFFF00"/>
                </patternFill>
              </fill>
            </x14:dxf>
          </x14:cfRule>
          <x14:cfRule type="containsText" priority="1957" operator="containsText" id="{1D305FEE-A057-4F17-A59A-29A6670F1D76}">
            <xm:f>NOT(ISERROR(SEARCH(Sheet2!$D$4,AD17)))</xm:f>
            <xm:f>Sheet2!$D$4</xm:f>
            <x14:dxf>
              <fill>
                <patternFill>
                  <bgColor rgb="FFFF0000"/>
                </patternFill>
              </fill>
            </x14:dxf>
          </x14:cfRule>
          <xm:sqref>AD17</xm:sqref>
        </x14:conditionalFormatting>
        <x14:conditionalFormatting xmlns:xm="http://schemas.microsoft.com/office/excel/2006/main">
          <x14:cfRule type="containsText" priority="1947" operator="containsText" id="{23084D02-1BC4-464E-AB1D-F60E0D855BAE}">
            <xm:f>NOT(ISERROR(SEARCH(Sheet2!$D$8,AE5)))</xm:f>
            <xm:f>Sheet2!$D$8</xm:f>
            <x14:dxf>
              <fill>
                <patternFill>
                  <bgColor rgb="FFFF0000"/>
                </patternFill>
              </fill>
            </x14:dxf>
          </x14:cfRule>
          <x14:cfRule type="containsText" priority="1948" operator="containsText" id="{5BD07349-C9B0-4456-8692-B4ED073B6295}">
            <xm:f>NOT(ISERROR(SEARCH(Sheet2!$D$7,AE5)))</xm:f>
            <xm:f>Sheet2!$D$7</xm:f>
            <x14:dxf>
              <fill>
                <patternFill>
                  <bgColor rgb="FF00B050"/>
                </patternFill>
              </fill>
            </x14:dxf>
          </x14:cfRule>
          <x14:cfRule type="containsText" priority="1949" operator="containsText" id="{EA8FA097-0535-4BC9-BF13-C3C78B3975B6}">
            <xm:f>NOT(ISERROR(SEARCH(Sheet2!$D$6,AE5)))</xm:f>
            <xm:f>Sheet2!$D$6</xm:f>
            <x14:dxf>
              <fill>
                <patternFill>
                  <bgColor rgb="FFFFFF00"/>
                </patternFill>
              </fill>
            </x14:dxf>
          </x14:cfRule>
          <x14:cfRule type="containsText" priority="1950" operator="containsText" id="{388B6D61-B2D8-4A2E-B042-A407139CF054}">
            <xm:f>NOT(ISERROR(SEARCH(Sheet2!$D$5,AE5)))</xm:f>
            <xm:f>Sheet2!$D$5</xm:f>
            <x14:dxf>
              <fill>
                <patternFill>
                  <bgColor rgb="FFFFFF00"/>
                </patternFill>
              </fill>
            </x14:dxf>
          </x14:cfRule>
          <x14:cfRule type="containsText" priority="1951" operator="containsText" id="{C4BBCFFD-9719-4A0F-B47C-7EAB0912B9E1}">
            <xm:f>NOT(ISERROR(SEARCH(Sheet2!$D$4,AE5)))</xm:f>
            <xm:f>Sheet2!$D$4</xm:f>
            <x14:dxf>
              <fill>
                <patternFill>
                  <bgColor rgb="FFFF0000"/>
                </patternFill>
              </fill>
            </x14:dxf>
          </x14:cfRule>
          <xm:sqref>AE18 AE5:AE7 AE20:AE113 AE115:AE149 AE9:AE10 AE12:AE16</xm:sqref>
        </x14:conditionalFormatting>
        <x14:conditionalFormatting xmlns:xm="http://schemas.microsoft.com/office/excel/2006/main">
          <x14:cfRule type="containsText" priority="1942" operator="containsText" id="{4E67A048-8967-4799-9041-E65CA15B4A80}">
            <xm:f>NOT(ISERROR(SEARCH(Sheet2!$D$8,AE19)))</xm:f>
            <xm:f>Sheet2!$D$8</xm:f>
            <x14:dxf>
              <fill>
                <patternFill>
                  <bgColor rgb="FFFF0000"/>
                </patternFill>
              </fill>
            </x14:dxf>
          </x14:cfRule>
          <x14:cfRule type="containsText" priority="1943" operator="containsText" id="{FC9CD5A1-EEEB-44D9-9119-2A4689A68F0F}">
            <xm:f>NOT(ISERROR(SEARCH(Sheet2!$D$7,AE19)))</xm:f>
            <xm:f>Sheet2!$D$7</xm:f>
            <x14:dxf>
              <fill>
                <patternFill>
                  <bgColor rgb="FF00B050"/>
                </patternFill>
              </fill>
            </x14:dxf>
          </x14:cfRule>
          <x14:cfRule type="containsText" priority="1944" operator="containsText" id="{47AABF89-CFEF-44E4-8396-36E833BE644C}">
            <xm:f>NOT(ISERROR(SEARCH(Sheet2!$D$6,AE19)))</xm:f>
            <xm:f>Sheet2!$D$6</xm:f>
            <x14:dxf>
              <fill>
                <patternFill>
                  <bgColor rgb="FFFFFF00"/>
                </patternFill>
              </fill>
            </x14:dxf>
          </x14:cfRule>
          <x14:cfRule type="containsText" priority="1945" operator="containsText" id="{1566E3C3-BCF5-4164-A75C-780E2F00DA4E}">
            <xm:f>NOT(ISERROR(SEARCH(Sheet2!$D$5,AE19)))</xm:f>
            <xm:f>Sheet2!$D$5</xm:f>
            <x14:dxf>
              <fill>
                <patternFill>
                  <bgColor rgb="FFFFFF00"/>
                </patternFill>
              </fill>
            </x14:dxf>
          </x14:cfRule>
          <x14:cfRule type="containsText" priority="1946" operator="containsText" id="{12B1B4B9-8635-4A8F-AE6B-69EFE8A17D30}">
            <xm:f>NOT(ISERROR(SEARCH(Sheet2!$D$4,AE19)))</xm:f>
            <xm:f>Sheet2!$D$4</xm:f>
            <x14:dxf>
              <fill>
                <patternFill>
                  <bgColor rgb="FFFF0000"/>
                </patternFill>
              </fill>
            </x14:dxf>
          </x14:cfRule>
          <xm:sqref>AE19</xm:sqref>
        </x14:conditionalFormatting>
        <x14:conditionalFormatting xmlns:xm="http://schemas.microsoft.com/office/excel/2006/main">
          <x14:cfRule type="containsText" priority="1937" operator="containsText" id="{0468EF65-5FB2-4C15-B44B-83716DA20558}">
            <xm:f>NOT(ISERROR(SEARCH(Sheet2!$D$8,AE114)))</xm:f>
            <xm:f>Sheet2!$D$8</xm:f>
            <x14:dxf>
              <fill>
                <patternFill>
                  <bgColor rgb="FFFF0000"/>
                </patternFill>
              </fill>
            </x14:dxf>
          </x14:cfRule>
          <x14:cfRule type="containsText" priority="1938" operator="containsText" id="{94F9A7FC-6883-43DD-9A9F-5C7C071AFF51}">
            <xm:f>NOT(ISERROR(SEARCH(Sheet2!$D$7,AE114)))</xm:f>
            <xm:f>Sheet2!$D$7</xm:f>
            <x14:dxf>
              <fill>
                <patternFill>
                  <bgColor rgb="FF00B050"/>
                </patternFill>
              </fill>
            </x14:dxf>
          </x14:cfRule>
          <x14:cfRule type="containsText" priority="1939" operator="containsText" id="{91CB9EC6-45C2-4B79-AA0F-9F26B288EBF3}">
            <xm:f>NOT(ISERROR(SEARCH(Sheet2!$D$6,AE114)))</xm:f>
            <xm:f>Sheet2!$D$6</xm:f>
            <x14:dxf>
              <fill>
                <patternFill>
                  <bgColor rgb="FFFFFF00"/>
                </patternFill>
              </fill>
            </x14:dxf>
          </x14:cfRule>
          <x14:cfRule type="containsText" priority="1940" operator="containsText" id="{F0BC8E24-F1ED-4941-BB49-4DBFF681EAE1}">
            <xm:f>NOT(ISERROR(SEARCH(Sheet2!$D$5,AE114)))</xm:f>
            <xm:f>Sheet2!$D$5</xm:f>
            <x14:dxf>
              <fill>
                <patternFill>
                  <bgColor rgb="FFFFFF00"/>
                </patternFill>
              </fill>
            </x14:dxf>
          </x14:cfRule>
          <x14:cfRule type="containsText" priority="1941" operator="containsText" id="{B83E6606-472F-40BE-84B8-8EC72AFA3CC9}">
            <xm:f>NOT(ISERROR(SEARCH(Sheet2!$D$4,AE114)))</xm:f>
            <xm:f>Sheet2!$D$4</xm:f>
            <x14:dxf>
              <fill>
                <patternFill>
                  <bgColor rgb="FFFF0000"/>
                </patternFill>
              </fill>
            </x14:dxf>
          </x14:cfRule>
          <xm:sqref>AE114</xm:sqref>
        </x14:conditionalFormatting>
        <x14:conditionalFormatting xmlns:xm="http://schemas.microsoft.com/office/excel/2006/main">
          <x14:cfRule type="containsText" priority="1932" operator="containsText" id="{BB372962-E8D8-4228-B1D2-BCA15F6B07A7}">
            <xm:f>NOT(ISERROR(SEARCH(Sheet2!$D$8,AE17)))</xm:f>
            <xm:f>Sheet2!$D$8</xm:f>
            <x14:dxf>
              <fill>
                <patternFill>
                  <bgColor rgb="FFFF0000"/>
                </patternFill>
              </fill>
            </x14:dxf>
          </x14:cfRule>
          <x14:cfRule type="containsText" priority="1933" operator="containsText" id="{15311B52-6B97-4535-93FD-06FF759B0004}">
            <xm:f>NOT(ISERROR(SEARCH(Sheet2!$D$7,AE17)))</xm:f>
            <xm:f>Sheet2!$D$7</xm:f>
            <x14:dxf>
              <fill>
                <patternFill>
                  <bgColor rgb="FF00B050"/>
                </patternFill>
              </fill>
            </x14:dxf>
          </x14:cfRule>
          <x14:cfRule type="containsText" priority="1934" operator="containsText" id="{42924FF9-B28F-4021-A347-CC317B822EB8}">
            <xm:f>NOT(ISERROR(SEARCH(Sheet2!$D$6,AE17)))</xm:f>
            <xm:f>Sheet2!$D$6</xm:f>
            <x14:dxf>
              <fill>
                <patternFill>
                  <bgColor rgb="FFFFFF00"/>
                </patternFill>
              </fill>
            </x14:dxf>
          </x14:cfRule>
          <x14:cfRule type="containsText" priority="1935" operator="containsText" id="{C410D259-03C0-4D70-BFAB-451186B7D304}">
            <xm:f>NOT(ISERROR(SEARCH(Sheet2!$D$5,AE17)))</xm:f>
            <xm:f>Sheet2!$D$5</xm:f>
            <x14:dxf>
              <fill>
                <patternFill>
                  <bgColor rgb="FFFFFF00"/>
                </patternFill>
              </fill>
            </x14:dxf>
          </x14:cfRule>
          <x14:cfRule type="containsText" priority="1936" operator="containsText" id="{6A781D0B-7CED-425F-AC78-A0E48DDEF592}">
            <xm:f>NOT(ISERROR(SEARCH(Sheet2!$D$4,AE17)))</xm:f>
            <xm:f>Sheet2!$D$4</xm:f>
            <x14:dxf>
              <fill>
                <patternFill>
                  <bgColor rgb="FFFF0000"/>
                </patternFill>
              </fill>
            </x14:dxf>
          </x14:cfRule>
          <xm:sqref>AE17</xm:sqref>
        </x14:conditionalFormatting>
        <x14:conditionalFormatting xmlns:xm="http://schemas.microsoft.com/office/excel/2006/main">
          <x14:cfRule type="cellIs" priority="1924" operator="lessThan" id="{FECF5386-8F7E-4199-B582-FEC8C79A368D}">
            <xm:f>Sheet2!$F$2</xm:f>
            <x14:dxf>
              <fill>
                <patternFill>
                  <bgColor rgb="FFFF0000"/>
                </patternFill>
              </fill>
            </x14:dxf>
          </x14:cfRule>
          <xm:sqref>S150</xm:sqref>
        </x14:conditionalFormatting>
        <x14:conditionalFormatting xmlns:xm="http://schemas.microsoft.com/office/excel/2006/main">
          <x14:cfRule type="containsText" priority="1918" operator="containsText" id="{5E8B18D3-F3D4-4416-862A-F8A5C671BE0D}">
            <xm:f>NOT(ISERROR(SEARCH(Sheet2!$D$8,W150)))</xm:f>
            <xm:f>Sheet2!$D$8</xm:f>
            <x14:dxf>
              <fill>
                <patternFill>
                  <bgColor rgb="FFFF0000"/>
                </patternFill>
              </fill>
            </x14:dxf>
          </x14:cfRule>
          <x14:cfRule type="containsText" priority="1919" operator="containsText" id="{89DDAD1A-DFE7-43FC-86F5-9789B9076791}">
            <xm:f>NOT(ISERROR(SEARCH(Sheet2!$D$7,W150)))</xm:f>
            <xm:f>Sheet2!$D$7</xm:f>
            <x14:dxf>
              <fill>
                <patternFill>
                  <bgColor rgb="FF00B050"/>
                </patternFill>
              </fill>
            </x14:dxf>
          </x14:cfRule>
          <x14:cfRule type="containsText" priority="1920" operator="containsText" id="{8035BEBB-9B33-4F53-967B-5F4D20E69BBD}">
            <xm:f>NOT(ISERROR(SEARCH(Sheet2!$D$6,W150)))</xm:f>
            <xm:f>Sheet2!$D$6</xm:f>
            <x14:dxf>
              <fill>
                <patternFill>
                  <bgColor rgb="FFFFFF00"/>
                </patternFill>
              </fill>
            </x14:dxf>
          </x14:cfRule>
          <x14:cfRule type="containsText" priority="1921" operator="containsText" id="{F820F22D-5111-47AA-BB5F-1E7C3F7EDF4E}">
            <xm:f>NOT(ISERROR(SEARCH(Sheet2!$D$5,W150)))</xm:f>
            <xm:f>Sheet2!$D$5</xm:f>
            <x14:dxf>
              <fill>
                <patternFill>
                  <bgColor rgb="FFFFFF00"/>
                </patternFill>
              </fill>
            </x14:dxf>
          </x14:cfRule>
          <x14:cfRule type="containsText" priority="1922" operator="containsText" id="{214E5078-0D42-41CF-B2FE-38878AEDCFE8}">
            <xm:f>NOT(ISERROR(SEARCH(Sheet2!$D$4,W150)))</xm:f>
            <xm:f>Sheet2!$D$4</xm:f>
            <x14:dxf>
              <fill>
                <patternFill>
                  <bgColor rgb="FFFF0000"/>
                </patternFill>
              </fill>
            </x14:dxf>
          </x14:cfRule>
          <xm:sqref>W150:X150</xm:sqref>
        </x14:conditionalFormatting>
        <x14:conditionalFormatting xmlns:xm="http://schemas.microsoft.com/office/excel/2006/main">
          <x14:cfRule type="containsText" priority="1912" operator="containsText" id="{B0005A70-5D70-4441-BD31-F0CD0F1C29F2}">
            <xm:f>NOT(ISERROR(SEARCH(Sheet2!$D$8,Y150)))</xm:f>
            <xm:f>Sheet2!$D$8</xm:f>
            <x14:dxf>
              <fill>
                <patternFill>
                  <bgColor rgb="FFFF0000"/>
                </patternFill>
              </fill>
            </x14:dxf>
          </x14:cfRule>
          <x14:cfRule type="containsText" priority="1913" operator="containsText" id="{9742641A-5B3C-436E-B499-4B0E6698F899}">
            <xm:f>NOT(ISERROR(SEARCH(Sheet2!$D$7,Y150)))</xm:f>
            <xm:f>Sheet2!$D$7</xm:f>
            <x14:dxf>
              <fill>
                <patternFill>
                  <bgColor rgb="FF00B050"/>
                </patternFill>
              </fill>
            </x14:dxf>
          </x14:cfRule>
          <x14:cfRule type="containsText" priority="1914" operator="containsText" id="{D0279C4D-4226-444D-B9B6-44C214680BD5}">
            <xm:f>NOT(ISERROR(SEARCH(Sheet2!$D$6,Y150)))</xm:f>
            <xm:f>Sheet2!$D$6</xm:f>
            <x14:dxf>
              <fill>
                <patternFill>
                  <bgColor rgb="FFFFFF00"/>
                </patternFill>
              </fill>
            </x14:dxf>
          </x14:cfRule>
          <x14:cfRule type="containsText" priority="1915" operator="containsText" id="{2E6C1617-DE72-4404-98DB-B95DEAF3F914}">
            <xm:f>NOT(ISERROR(SEARCH(Sheet2!$D$5,Y150)))</xm:f>
            <xm:f>Sheet2!$D$5</xm:f>
            <x14:dxf>
              <fill>
                <patternFill>
                  <bgColor rgb="FFFFFF00"/>
                </patternFill>
              </fill>
            </x14:dxf>
          </x14:cfRule>
          <x14:cfRule type="containsText" priority="1916" operator="containsText" id="{A9C0BA2C-0D8D-4E97-80DB-255F60D8F9BF}">
            <xm:f>NOT(ISERROR(SEARCH(Sheet2!$D$4,Y150)))</xm:f>
            <xm:f>Sheet2!$D$4</xm:f>
            <x14:dxf>
              <fill>
                <patternFill>
                  <bgColor rgb="FFFF0000"/>
                </patternFill>
              </fill>
            </x14:dxf>
          </x14:cfRule>
          <xm:sqref>Y150</xm:sqref>
        </x14:conditionalFormatting>
        <x14:conditionalFormatting xmlns:xm="http://schemas.microsoft.com/office/excel/2006/main">
          <x14:cfRule type="containsText" priority="1907" operator="containsText" id="{7F79479F-35F8-4FC8-BE27-DB09A566F0B7}">
            <xm:f>NOT(ISERROR(SEARCH(Sheet2!$D$8,Z150)))</xm:f>
            <xm:f>Sheet2!$D$8</xm:f>
            <x14:dxf>
              <fill>
                <patternFill>
                  <bgColor rgb="FFFF0000"/>
                </patternFill>
              </fill>
            </x14:dxf>
          </x14:cfRule>
          <x14:cfRule type="containsText" priority="1908" operator="containsText" id="{051CEFCF-C59A-4A4E-A0C1-D53B69E17C2E}">
            <xm:f>NOT(ISERROR(SEARCH(Sheet2!$D$7,Z150)))</xm:f>
            <xm:f>Sheet2!$D$7</xm:f>
            <x14:dxf>
              <fill>
                <patternFill>
                  <bgColor rgb="FF00B050"/>
                </patternFill>
              </fill>
            </x14:dxf>
          </x14:cfRule>
          <x14:cfRule type="containsText" priority="1909" operator="containsText" id="{E963A209-568E-4C9A-8452-F7C023794820}">
            <xm:f>NOT(ISERROR(SEARCH(Sheet2!$D$6,Z150)))</xm:f>
            <xm:f>Sheet2!$D$6</xm:f>
            <x14:dxf>
              <fill>
                <patternFill>
                  <bgColor rgb="FFFFFF00"/>
                </patternFill>
              </fill>
            </x14:dxf>
          </x14:cfRule>
          <x14:cfRule type="containsText" priority="1910" operator="containsText" id="{EFD41245-BDD5-4F53-AB1E-E78BB963F0CA}">
            <xm:f>NOT(ISERROR(SEARCH(Sheet2!$D$5,Z150)))</xm:f>
            <xm:f>Sheet2!$D$5</xm:f>
            <x14:dxf>
              <fill>
                <patternFill>
                  <bgColor rgb="FFFFFF00"/>
                </patternFill>
              </fill>
            </x14:dxf>
          </x14:cfRule>
          <x14:cfRule type="containsText" priority="1911" operator="containsText" id="{51511B52-989D-4971-90B3-0A17FAD802D2}">
            <xm:f>NOT(ISERROR(SEARCH(Sheet2!$D$4,Z150)))</xm:f>
            <xm:f>Sheet2!$D$4</xm:f>
            <x14:dxf>
              <fill>
                <patternFill>
                  <bgColor rgb="FFFF0000"/>
                </patternFill>
              </fill>
            </x14:dxf>
          </x14:cfRule>
          <xm:sqref>Z150</xm:sqref>
        </x14:conditionalFormatting>
        <x14:conditionalFormatting xmlns:xm="http://schemas.microsoft.com/office/excel/2006/main">
          <x14:cfRule type="containsText" priority="1902" operator="containsText" id="{511AD154-9B26-464F-91D8-17941004C735}">
            <xm:f>NOT(ISERROR(SEARCH(Sheet2!$D$8,AA150)))</xm:f>
            <xm:f>Sheet2!$D$8</xm:f>
            <x14:dxf>
              <fill>
                <patternFill>
                  <bgColor rgb="FFFF0000"/>
                </patternFill>
              </fill>
            </x14:dxf>
          </x14:cfRule>
          <x14:cfRule type="containsText" priority="1903" operator="containsText" id="{538D96EE-71B1-4349-8232-DE803153D3C7}">
            <xm:f>NOT(ISERROR(SEARCH(Sheet2!$D$7,AA150)))</xm:f>
            <xm:f>Sheet2!$D$7</xm:f>
            <x14:dxf>
              <fill>
                <patternFill>
                  <bgColor rgb="FF00B050"/>
                </patternFill>
              </fill>
            </x14:dxf>
          </x14:cfRule>
          <x14:cfRule type="containsText" priority="1904" operator="containsText" id="{41A41904-3D05-4A76-8447-97540A198F04}">
            <xm:f>NOT(ISERROR(SEARCH(Sheet2!$D$6,AA150)))</xm:f>
            <xm:f>Sheet2!$D$6</xm:f>
            <x14:dxf>
              <fill>
                <patternFill>
                  <bgColor rgb="FFFFFF00"/>
                </patternFill>
              </fill>
            </x14:dxf>
          </x14:cfRule>
          <x14:cfRule type="containsText" priority="1905" operator="containsText" id="{B91B05FF-BFCD-4AE0-9FCA-73FA6D33B25E}">
            <xm:f>NOT(ISERROR(SEARCH(Sheet2!$D$5,AA150)))</xm:f>
            <xm:f>Sheet2!$D$5</xm:f>
            <x14:dxf>
              <fill>
                <patternFill>
                  <bgColor rgb="FFFFFF00"/>
                </patternFill>
              </fill>
            </x14:dxf>
          </x14:cfRule>
          <x14:cfRule type="containsText" priority="1906" operator="containsText" id="{06596967-A471-4A3C-85B6-B875B46E94B3}">
            <xm:f>NOT(ISERROR(SEARCH(Sheet2!$D$4,AA150)))</xm:f>
            <xm:f>Sheet2!$D$4</xm:f>
            <x14:dxf>
              <fill>
                <patternFill>
                  <bgColor rgb="FFFF0000"/>
                </patternFill>
              </fill>
            </x14:dxf>
          </x14:cfRule>
          <xm:sqref>AA150</xm:sqref>
        </x14:conditionalFormatting>
        <x14:conditionalFormatting xmlns:xm="http://schemas.microsoft.com/office/excel/2006/main">
          <x14:cfRule type="containsText" priority="1897" operator="containsText" id="{47783052-19D3-4B17-BA19-BC8A56FBC18D}">
            <xm:f>NOT(ISERROR(SEARCH(Sheet2!$D$8,AB150)))</xm:f>
            <xm:f>Sheet2!$D$8</xm:f>
            <x14:dxf>
              <fill>
                <patternFill>
                  <bgColor rgb="FFFF0000"/>
                </patternFill>
              </fill>
            </x14:dxf>
          </x14:cfRule>
          <x14:cfRule type="containsText" priority="1898" operator="containsText" id="{DDB3976F-0D1D-4BBF-ACA0-73A37448FB78}">
            <xm:f>NOT(ISERROR(SEARCH(Sheet2!$D$7,AB150)))</xm:f>
            <xm:f>Sheet2!$D$7</xm:f>
            <x14:dxf>
              <fill>
                <patternFill>
                  <bgColor rgb="FF00B050"/>
                </patternFill>
              </fill>
            </x14:dxf>
          </x14:cfRule>
          <x14:cfRule type="containsText" priority="1899" operator="containsText" id="{72659698-82A7-4E52-8346-802443596057}">
            <xm:f>NOT(ISERROR(SEARCH(Sheet2!$D$6,AB150)))</xm:f>
            <xm:f>Sheet2!$D$6</xm:f>
            <x14:dxf>
              <fill>
                <patternFill>
                  <bgColor rgb="FFFFFF00"/>
                </patternFill>
              </fill>
            </x14:dxf>
          </x14:cfRule>
          <x14:cfRule type="containsText" priority="1900" operator="containsText" id="{00C68A16-AFAB-42D3-A078-9E428DAD6345}">
            <xm:f>NOT(ISERROR(SEARCH(Sheet2!$D$5,AB150)))</xm:f>
            <xm:f>Sheet2!$D$5</xm:f>
            <x14:dxf>
              <fill>
                <patternFill>
                  <bgColor rgb="FFFFFF00"/>
                </patternFill>
              </fill>
            </x14:dxf>
          </x14:cfRule>
          <x14:cfRule type="containsText" priority="1901" operator="containsText" id="{61D53C23-70D7-4565-8FDE-D46C99FCFB2E}">
            <xm:f>NOT(ISERROR(SEARCH(Sheet2!$D$4,AB150)))</xm:f>
            <xm:f>Sheet2!$D$4</xm:f>
            <x14:dxf>
              <fill>
                <patternFill>
                  <bgColor rgb="FFFF0000"/>
                </patternFill>
              </fill>
            </x14:dxf>
          </x14:cfRule>
          <xm:sqref>AB150</xm:sqref>
        </x14:conditionalFormatting>
        <x14:conditionalFormatting xmlns:xm="http://schemas.microsoft.com/office/excel/2006/main">
          <x14:cfRule type="containsText" priority="1892" operator="containsText" id="{1D1A4A59-CDD9-4824-A756-A91A7D5D2F00}">
            <xm:f>NOT(ISERROR(SEARCH(Sheet2!$D$8,AC150)))</xm:f>
            <xm:f>Sheet2!$D$8</xm:f>
            <x14:dxf>
              <fill>
                <patternFill>
                  <bgColor rgb="FFFF0000"/>
                </patternFill>
              </fill>
            </x14:dxf>
          </x14:cfRule>
          <x14:cfRule type="containsText" priority="1893" operator="containsText" id="{1BA79953-3DE8-44F4-8477-50AD581D20E6}">
            <xm:f>NOT(ISERROR(SEARCH(Sheet2!$D$7,AC150)))</xm:f>
            <xm:f>Sheet2!$D$7</xm:f>
            <x14:dxf>
              <fill>
                <patternFill>
                  <bgColor rgb="FF00B050"/>
                </patternFill>
              </fill>
            </x14:dxf>
          </x14:cfRule>
          <x14:cfRule type="containsText" priority="1894" operator="containsText" id="{96471A0A-64EF-4BDC-8B65-A5E186EF542B}">
            <xm:f>NOT(ISERROR(SEARCH(Sheet2!$D$6,AC150)))</xm:f>
            <xm:f>Sheet2!$D$6</xm:f>
            <x14:dxf>
              <fill>
                <patternFill>
                  <bgColor rgb="FFFFFF00"/>
                </patternFill>
              </fill>
            </x14:dxf>
          </x14:cfRule>
          <x14:cfRule type="containsText" priority="1895" operator="containsText" id="{7DF3A425-1A50-45FB-A37A-26B3E75B49A9}">
            <xm:f>NOT(ISERROR(SEARCH(Sheet2!$D$5,AC150)))</xm:f>
            <xm:f>Sheet2!$D$5</xm:f>
            <x14:dxf>
              <fill>
                <patternFill>
                  <bgColor rgb="FFFFFF00"/>
                </patternFill>
              </fill>
            </x14:dxf>
          </x14:cfRule>
          <x14:cfRule type="containsText" priority="1896" operator="containsText" id="{43B9B6A2-2075-4FE6-A1F3-8E405C6BA327}">
            <xm:f>NOT(ISERROR(SEARCH(Sheet2!$D$4,AC150)))</xm:f>
            <xm:f>Sheet2!$D$4</xm:f>
            <x14:dxf>
              <fill>
                <patternFill>
                  <bgColor rgb="FFFF0000"/>
                </patternFill>
              </fill>
            </x14:dxf>
          </x14:cfRule>
          <xm:sqref>AC150</xm:sqref>
        </x14:conditionalFormatting>
        <x14:conditionalFormatting xmlns:xm="http://schemas.microsoft.com/office/excel/2006/main">
          <x14:cfRule type="containsText" priority="1887" operator="containsText" id="{CE5FBAC6-9FC4-4523-8BF1-B55C809F66D5}">
            <xm:f>NOT(ISERROR(SEARCH(Sheet2!$D$8,AD150)))</xm:f>
            <xm:f>Sheet2!$D$8</xm:f>
            <x14:dxf>
              <fill>
                <patternFill>
                  <bgColor rgb="FFFF0000"/>
                </patternFill>
              </fill>
            </x14:dxf>
          </x14:cfRule>
          <x14:cfRule type="containsText" priority="1888" operator="containsText" id="{7BDA57B4-DD49-4E45-BCDB-3C83E04ADC5C}">
            <xm:f>NOT(ISERROR(SEARCH(Sheet2!$D$7,AD150)))</xm:f>
            <xm:f>Sheet2!$D$7</xm:f>
            <x14:dxf>
              <fill>
                <patternFill>
                  <bgColor rgb="FF00B050"/>
                </patternFill>
              </fill>
            </x14:dxf>
          </x14:cfRule>
          <x14:cfRule type="containsText" priority="1889" operator="containsText" id="{F8526F71-0272-45A2-8305-9620C12694B9}">
            <xm:f>NOT(ISERROR(SEARCH(Sheet2!$D$6,AD150)))</xm:f>
            <xm:f>Sheet2!$D$6</xm:f>
            <x14:dxf>
              <fill>
                <patternFill>
                  <bgColor rgb="FFFFFF00"/>
                </patternFill>
              </fill>
            </x14:dxf>
          </x14:cfRule>
          <x14:cfRule type="containsText" priority="1890" operator="containsText" id="{64F27C95-D507-4CB0-AAD3-D267975162CB}">
            <xm:f>NOT(ISERROR(SEARCH(Sheet2!$D$5,AD150)))</xm:f>
            <xm:f>Sheet2!$D$5</xm:f>
            <x14:dxf>
              <fill>
                <patternFill>
                  <bgColor rgb="FFFFFF00"/>
                </patternFill>
              </fill>
            </x14:dxf>
          </x14:cfRule>
          <x14:cfRule type="containsText" priority="1891" operator="containsText" id="{A0681DAF-6DA4-4306-958F-E460191EB84F}">
            <xm:f>NOT(ISERROR(SEARCH(Sheet2!$D$4,AD150)))</xm:f>
            <xm:f>Sheet2!$D$4</xm:f>
            <x14:dxf>
              <fill>
                <patternFill>
                  <bgColor rgb="FFFF0000"/>
                </patternFill>
              </fill>
            </x14:dxf>
          </x14:cfRule>
          <xm:sqref>AD150</xm:sqref>
        </x14:conditionalFormatting>
        <x14:conditionalFormatting xmlns:xm="http://schemas.microsoft.com/office/excel/2006/main">
          <x14:cfRule type="containsText" priority="1882" operator="containsText" id="{43132F7E-D3F9-4D82-904A-3B033F823EB6}">
            <xm:f>NOT(ISERROR(SEARCH(Sheet2!$D$8,AE150)))</xm:f>
            <xm:f>Sheet2!$D$8</xm:f>
            <x14:dxf>
              <fill>
                <patternFill>
                  <bgColor rgb="FFFF0000"/>
                </patternFill>
              </fill>
            </x14:dxf>
          </x14:cfRule>
          <x14:cfRule type="containsText" priority="1883" operator="containsText" id="{729A70FB-E490-4D4D-AD84-5FC81FE9F83C}">
            <xm:f>NOT(ISERROR(SEARCH(Sheet2!$D$7,AE150)))</xm:f>
            <xm:f>Sheet2!$D$7</xm:f>
            <x14:dxf>
              <fill>
                <patternFill>
                  <bgColor rgb="FF00B050"/>
                </patternFill>
              </fill>
            </x14:dxf>
          </x14:cfRule>
          <x14:cfRule type="containsText" priority="1884" operator="containsText" id="{5B79FD49-150D-4366-A8B9-698AAB41C1F0}">
            <xm:f>NOT(ISERROR(SEARCH(Sheet2!$D$6,AE150)))</xm:f>
            <xm:f>Sheet2!$D$6</xm:f>
            <x14:dxf>
              <fill>
                <patternFill>
                  <bgColor rgb="FFFFFF00"/>
                </patternFill>
              </fill>
            </x14:dxf>
          </x14:cfRule>
          <x14:cfRule type="containsText" priority="1885" operator="containsText" id="{3E413E0E-3FE1-4188-A1D8-578FE11A8244}">
            <xm:f>NOT(ISERROR(SEARCH(Sheet2!$D$5,AE150)))</xm:f>
            <xm:f>Sheet2!$D$5</xm:f>
            <x14:dxf>
              <fill>
                <patternFill>
                  <bgColor rgb="FFFFFF00"/>
                </patternFill>
              </fill>
            </x14:dxf>
          </x14:cfRule>
          <x14:cfRule type="containsText" priority="1886" operator="containsText" id="{E9CEC714-0BD2-4D43-BF93-9BF944FEC341}">
            <xm:f>NOT(ISERROR(SEARCH(Sheet2!$D$4,AE150)))</xm:f>
            <xm:f>Sheet2!$D$4</xm:f>
            <x14:dxf>
              <fill>
                <patternFill>
                  <bgColor rgb="FFFF0000"/>
                </patternFill>
              </fill>
            </x14:dxf>
          </x14:cfRule>
          <xm:sqref>AE150</xm:sqref>
        </x14:conditionalFormatting>
        <x14:conditionalFormatting xmlns:xm="http://schemas.microsoft.com/office/excel/2006/main">
          <x14:cfRule type="containsText" priority="1877" operator="containsText" id="{3EE9A099-BEF5-4D65-9BEA-D8FA9A3B2E21}">
            <xm:f>NOT(ISERROR(SEARCH(Sheet2!$D$8,AF151)))</xm:f>
            <xm:f>Sheet2!$D$8</xm:f>
            <x14:dxf>
              <fill>
                <patternFill>
                  <bgColor rgb="FFFF0000"/>
                </patternFill>
              </fill>
            </x14:dxf>
          </x14:cfRule>
          <x14:cfRule type="containsText" priority="1878" operator="containsText" id="{5411D27A-1025-4932-B37A-E7EE66879ADF}">
            <xm:f>NOT(ISERROR(SEARCH(Sheet2!$D$7,AF151)))</xm:f>
            <xm:f>Sheet2!$D$7</xm:f>
            <x14:dxf>
              <fill>
                <patternFill>
                  <bgColor rgb="FF00B050"/>
                </patternFill>
              </fill>
            </x14:dxf>
          </x14:cfRule>
          <x14:cfRule type="containsText" priority="1879" operator="containsText" id="{E65C4102-EE8E-40DF-9F7B-8F31F9492888}">
            <xm:f>NOT(ISERROR(SEARCH(Sheet2!$D$6,AF151)))</xm:f>
            <xm:f>Sheet2!$D$6</xm:f>
            <x14:dxf>
              <fill>
                <patternFill>
                  <bgColor rgb="FFFFFF00"/>
                </patternFill>
              </fill>
            </x14:dxf>
          </x14:cfRule>
          <x14:cfRule type="containsText" priority="1880" operator="containsText" id="{D056C545-AEF2-4C45-8638-A985D54371B1}">
            <xm:f>NOT(ISERROR(SEARCH(Sheet2!$D$5,AF151)))</xm:f>
            <xm:f>Sheet2!$D$5</xm:f>
            <x14:dxf>
              <fill>
                <patternFill>
                  <bgColor rgb="FFFFFF00"/>
                </patternFill>
              </fill>
            </x14:dxf>
          </x14:cfRule>
          <x14:cfRule type="containsText" priority="1881" operator="containsText" id="{14BB212D-11B2-4912-9627-A56D862493BB}">
            <xm:f>NOT(ISERROR(SEARCH(Sheet2!$D$4,AF151)))</xm:f>
            <xm:f>Sheet2!$D$4</xm:f>
            <x14:dxf>
              <fill>
                <patternFill>
                  <bgColor rgb="FFFF0000"/>
                </patternFill>
              </fill>
            </x14:dxf>
          </x14:cfRule>
          <xm:sqref>AF151:AF158</xm:sqref>
        </x14:conditionalFormatting>
        <x14:conditionalFormatting xmlns:xm="http://schemas.microsoft.com/office/excel/2006/main">
          <x14:cfRule type="containsText" priority="1872" operator="containsText" id="{D274A88B-50DE-4406-B025-84DEBBF0E6DD}">
            <xm:f>NOT(ISERROR(SEARCH(Sheet2!$D$8,AF5)))</xm:f>
            <xm:f>Sheet2!$D$8</xm:f>
            <x14:dxf>
              <fill>
                <patternFill>
                  <bgColor rgb="FFFF0000"/>
                </patternFill>
              </fill>
            </x14:dxf>
          </x14:cfRule>
          <x14:cfRule type="containsText" priority="1873" operator="containsText" id="{079C38BC-962D-4049-BF7B-AEC64D246B2A}">
            <xm:f>NOT(ISERROR(SEARCH(Sheet2!$D$7,AF5)))</xm:f>
            <xm:f>Sheet2!$D$7</xm:f>
            <x14:dxf>
              <fill>
                <patternFill>
                  <bgColor rgb="FF00B050"/>
                </patternFill>
              </fill>
            </x14:dxf>
          </x14:cfRule>
          <x14:cfRule type="containsText" priority="1874" operator="containsText" id="{C48B2521-F423-4454-8CC8-798686C5CA5F}">
            <xm:f>NOT(ISERROR(SEARCH(Sheet2!$D$6,AF5)))</xm:f>
            <xm:f>Sheet2!$D$6</xm:f>
            <x14:dxf>
              <fill>
                <patternFill>
                  <bgColor rgb="FFFFFF00"/>
                </patternFill>
              </fill>
            </x14:dxf>
          </x14:cfRule>
          <x14:cfRule type="containsText" priority="1875" operator="containsText" id="{4DA8B819-0E0B-46E4-8E22-43F9E10BCD2F}">
            <xm:f>NOT(ISERROR(SEARCH(Sheet2!$D$5,AF5)))</xm:f>
            <xm:f>Sheet2!$D$5</xm:f>
            <x14:dxf>
              <fill>
                <patternFill>
                  <bgColor rgb="FFFFFF00"/>
                </patternFill>
              </fill>
            </x14:dxf>
          </x14:cfRule>
          <x14:cfRule type="containsText" priority="1876" operator="containsText" id="{0804543A-A8A2-4A59-941E-166777914CB5}">
            <xm:f>NOT(ISERROR(SEARCH(Sheet2!$D$4,AF5)))</xm:f>
            <xm:f>Sheet2!$D$4</xm:f>
            <x14:dxf>
              <fill>
                <patternFill>
                  <bgColor rgb="FFFF0000"/>
                </patternFill>
              </fill>
            </x14:dxf>
          </x14:cfRule>
          <xm:sqref>AF18 AF5:AF7 AF20:AF113 AF115:AF149 AF9:AF10 AF12:AF16</xm:sqref>
        </x14:conditionalFormatting>
        <x14:conditionalFormatting xmlns:xm="http://schemas.microsoft.com/office/excel/2006/main">
          <x14:cfRule type="containsText" priority="1867" operator="containsText" id="{D3387718-67D2-4B6A-AE10-B5F5B796CC53}">
            <xm:f>NOT(ISERROR(SEARCH(Sheet2!$D$8,AF19)))</xm:f>
            <xm:f>Sheet2!$D$8</xm:f>
            <x14:dxf>
              <fill>
                <patternFill>
                  <bgColor rgb="FFFF0000"/>
                </patternFill>
              </fill>
            </x14:dxf>
          </x14:cfRule>
          <x14:cfRule type="containsText" priority="1868" operator="containsText" id="{7DC13063-D5A5-4BB1-A166-105DAABF52A1}">
            <xm:f>NOT(ISERROR(SEARCH(Sheet2!$D$7,AF19)))</xm:f>
            <xm:f>Sheet2!$D$7</xm:f>
            <x14:dxf>
              <fill>
                <patternFill>
                  <bgColor rgb="FF00B050"/>
                </patternFill>
              </fill>
            </x14:dxf>
          </x14:cfRule>
          <x14:cfRule type="containsText" priority="1869" operator="containsText" id="{CAAEF0AF-AF03-46C2-8869-9068053EEBFB}">
            <xm:f>NOT(ISERROR(SEARCH(Sheet2!$D$6,AF19)))</xm:f>
            <xm:f>Sheet2!$D$6</xm:f>
            <x14:dxf>
              <fill>
                <patternFill>
                  <bgColor rgb="FFFFFF00"/>
                </patternFill>
              </fill>
            </x14:dxf>
          </x14:cfRule>
          <x14:cfRule type="containsText" priority="1870" operator="containsText" id="{02903392-CD4F-4436-ABF9-D348C5467843}">
            <xm:f>NOT(ISERROR(SEARCH(Sheet2!$D$5,AF19)))</xm:f>
            <xm:f>Sheet2!$D$5</xm:f>
            <x14:dxf>
              <fill>
                <patternFill>
                  <bgColor rgb="FFFFFF00"/>
                </patternFill>
              </fill>
            </x14:dxf>
          </x14:cfRule>
          <x14:cfRule type="containsText" priority="1871" operator="containsText" id="{8E79E906-60B8-4B61-9410-51FEDFC9C05B}">
            <xm:f>NOT(ISERROR(SEARCH(Sheet2!$D$4,AF19)))</xm:f>
            <xm:f>Sheet2!$D$4</xm:f>
            <x14:dxf>
              <fill>
                <patternFill>
                  <bgColor rgb="FFFF0000"/>
                </patternFill>
              </fill>
            </x14:dxf>
          </x14:cfRule>
          <xm:sqref>AF19</xm:sqref>
        </x14:conditionalFormatting>
        <x14:conditionalFormatting xmlns:xm="http://schemas.microsoft.com/office/excel/2006/main">
          <x14:cfRule type="containsText" priority="1862" operator="containsText" id="{E089AA46-A82F-40A8-87C8-89CB65BA961F}">
            <xm:f>NOT(ISERROR(SEARCH(Sheet2!$D$8,AF114)))</xm:f>
            <xm:f>Sheet2!$D$8</xm:f>
            <x14:dxf>
              <fill>
                <patternFill>
                  <bgColor rgb="FFFF0000"/>
                </patternFill>
              </fill>
            </x14:dxf>
          </x14:cfRule>
          <x14:cfRule type="containsText" priority="1863" operator="containsText" id="{A581F390-0F7C-4A5A-9770-B5A033A68BFF}">
            <xm:f>NOT(ISERROR(SEARCH(Sheet2!$D$7,AF114)))</xm:f>
            <xm:f>Sheet2!$D$7</xm:f>
            <x14:dxf>
              <fill>
                <patternFill>
                  <bgColor rgb="FF00B050"/>
                </patternFill>
              </fill>
            </x14:dxf>
          </x14:cfRule>
          <x14:cfRule type="containsText" priority="1864" operator="containsText" id="{54FA3F6B-FA84-4374-AC10-D5483E8A1AB7}">
            <xm:f>NOT(ISERROR(SEARCH(Sheet2!$D$6,AF114)))</xm:f>
            <xm:f>Sheet2!$D$6</xm:f>
            <x14:dxf>
              <fill>
                <patternFill>
                  <bgColor rgb="FFFFFF00"/>
                </patternFill>
              </fill>
            </x14:dxf>
          </x14:cfRule>
          <x14:cfRule type="containsText" priority="1865" operator="containsText" id="{93A82DB1-A2E1-4D18-9BE4-0F94D6EE17EE}">
            <xm:f>NOT(ISERROR(SEARCH(Sheet2!$D$5,AF114)))</xm:f>
            <xm:f>Sheet2!$D$5</xm:f>
            <x14:dxf>
              <fill>
                <patternFill>
                  <bgColor rgb="FFFFFF00"/>
                </patternFill>
              </fill>
            </x14:dxf>
          </x14:cfRule>
          <x14:cfRule type="containsText" priority="1866" operator="containsText" id="{41A6A9B6-613B-4DC1-BB1B-1B27F0D13356}">
            <xm:f>NOT(ISERROR(SEARCH(Sheet2!$D$4,AF114)))</xm:f>
            <xm:f>Sheet2!$D$4</xm:f>
            <x14:dxf>
              <fill>
                <patternFill>
                  <bgColor rgb="FFFF0000"/>
                </patternFill>
              </fill>
            </x14:dxf>
          </x14:cfRule>
          <xm:sqref>AF114</xm:sqref>
        </x14:conditionalFormatting>
        <x14:conditionalFormatting xmlns:xm="http://schemas.microsoft.com/office/excel/2006/main">
          <x14:cfRule type="containsText" priority="1857" operator="containsText" id="{603869E4-B191-4070-9F40-70BACA8082EC}">
            <xm:f>NOT(ISERROR(SEARCH(Sheet2!$D$8,AF17)))</xm:f>
            <xm:f>Sheet2!$D$8</xm:f>
            <x14:dxf>
              <fill>
                <patternFill>
                  <bgColor rgb="FFFF0000"/>
                </patternFill>
              </fill>
            </x14:dxf>
          </x14:cfRule>
          <x14:cfRule type="containsText" priority="1858" operator="containsText" id="{BF44FD41-5FC2-4B43-848B-8C480D5C6AD6}">
            <xm:f>NOT(ISERROR(SEARCH(Sheet2!$D$7,AF17)))</xm:f>
            <xm:f>Sheet2!$D$7</xm:f>
            <x14:dxf>
              <fill>
                <patternFill>
                  <bgColor rgb="FF00B050"/>
                </patternFill>
              </fill>
            </x14:dxf>
          </x14:cfRule>
          <x14:cfRule type="containsText" priority="1859" operator="containsText" id="{1300FD3C-2C90-4AFD-9A0C-95CB4E6FAD07}">
            <xm:f>NOT(ISERROR(SEARCH(Sheet2!$D$6,AF17)))</xm:f>
            <xm:f>Sheet2!$D$6</xm:f>
            <x14:dxf>
              <fill>
                <patternFill>
                  <bgColor rgb="FFFFFF00"/>
                </patternFill>
              </fill>
            </x14:dxf>
          </x14:cfRule>
          <x14:cfRule type="containsText" priority="1860" operator="containsText" id="{8DF19CA4-F371-4BDD-95A1-39CC15DC017E}">
            <xm:f>NOT(ISERROR(SEARCH(Sheet2!$D$5,AF17)))</xm:f>
            <xm:f>Sheet2!$D$5</xm:f>
            <x14:dxf>
              <fill>
                <patternFill>
                  <bgColor rgb="FFFFFF00"/>
                </patternFill>
              </fill>
            </x14:dxf>
          </x14:cfRule>
          <x14:cfRule type="containsText" priority="1861" operator="containsText" id="{18E3467B-B3B3-4590-B648-124F2CAE4C7F}">
            <xm:f>NOT(ISERROR(SEARCH(Sheet2!$D$4,AF17)))</xm:f>
            <xm:f>Sheet2!$D$4</xm:f>
            <x14:dxf>
              <fill>
                <patternFill>
                  <bgColor rgb="FFFF0000"/>
                </patternFill>
              </fill>
            </x14:dxf>
          </x14:cfRule>
          <xm:sqref>AF17</xm:sqref>
        </x14:conditionalFormatting>
        <x14:conditionalFormatting xmlns:xm="http://schemas.microsoft.com/office/excel/2006/main">
          <x14:cfRule type="containsText" priority="1852" operator="containsText" id="{0549FACD-5866-49DB-A117-C04BA516DBE6}">
            <xm:f>NOT(ISERROR(SEARCH(Sheet2!$D$8,AF150)))</xm:f>
            <xm:f>Sheet2!$D$8</xm:f>
            <x14:dxf>
              <fill>
                <patternFill>
                  <bgColor rgb="FFFF0000"/>
                </patternFill>
              </fill>
            </x14:dxf>
          </x14:cfRule>
          <x14:cfRule type="containsText" priority="1853" operator="containsText" id="{1BFFD622-D87E-4B50-A3E9-7FDCED0690D8}">
            <xm:f>NOT(ISERROR(SEARCH(Sheet2!$D$7,AF150)))</xm:f>
            <xm:f>Sheet2!$D$7</xm:f>
            <x14:dxf>
              <fill>
                <patternFill>
                  <bgColor rgb="FF00B050"/>
                </patternFill>
              </fill>
            </x14:dxf>
          </x14:cfRule>
          <x14:cfRule type="containsText" priority="1854" operator="containsText" id="{4A9ECAF4-8961-40E8-82F4-6982B82BD513}">
            <xm:f>NOT(ISERROR(SEARCH(Sheet2!$D$6,AF150)))</xm:f>
            <xm:f>Sheet2!$D$6</xm:f>
            <x14:dxf>
              <fill>
                <patternFill>
                  <bgColor rgb="FFFFFF00"/>
                </patternFill>
              </fill>
            </x14:dxf>
          </x14:cfRule>
          <x14:cfRule type="containsText" priority="1855" operator="containsText" id="{DD48F3B9-14C5-4DC1-851C-183939003EF2}">
            <xm:f>NOT(ISERROR(SEARCH(Sheet2!$D$5,AF150)))</xm:f>
            <xm:f>Sheet2!$D$5</xm:f>
            <x14:dxf>
              <fill>
                <patternFill>
                  <bgColor rgb="FFFFFF00"/>
                </patternFill>
              </fill>
            </x14:dxf>
          </x14:cfRule>
          <x14:cfRule type="containsText" priority="1856" operator="containsText" id="{8F50BA91-79D7-48F1-95DF-066E972E22E5}">
            <xm:f>NOT(ISERROR(SEARCH(Sheet2!$D$4,AF150)))</xm:f>
            <xm:f>Sheet2!$D$4</xm:f>
            <x14:dxf>
              <fill>
                <patternFill>
                  <bgColor rgb="FFFF0000"/>
                </patternFill>
              </fill>
            </x14:dxf>
          </x14:cfRule>
          <xm:sqref>AF150</xm:sqref>
        </x14:conditionalFormatting>
        <x14:conditionalFormatting xmlns:xm="http://schemas.microsoft.com/office/excel/2006/main">
          <x14:cfRule type="containsText" priority="1846" operator="containsText" id="{8C5F7931-C71F-42FC-8B6E-2E920456270B}">
            <xm:f>NOT(ISERROR(SEARCH(Sheet2!$D$8,AM5)))</xm:f>
            <xm:f>Sheet2!$D$8</xm:f>
            <x14:dxf>
              <fill>
                <patternFill>
                  <bgColor rgb="FFFF0000"/>
                </patternFill>
              </fill>
            </x14:dxf>
          </x14:cfRule>
          <x14:cfRule type="containsText" priority="1847" operator="containsText" id="{D167B17F-4E26-46C3-B9FA-069BBDB31733}">
            <xm:f>NOT(ISERROR(SEARCH(Sheet2!$D$7,AM5)))</xm:f>
            <xm:f>Sheet2!$D$7</xm:f>
            <x14:dxf>
              <fill>
                <patternFill>
                  <bgColor rgb="FF00B050"/>
                </patternFill>
              </fill>
            </x14:dxf>
          </x14:cfRule>
          <x14:cfRule type="containsText" priority="1848" operator="containsText" id="{7051A3A4-5C49-4A3D-B5DB-E52ED209E8DF}">
            <xm:f>NOT(ISERROR(SEARCH(Sheet2!$D$6,AM5)))</xm:f>
            <xm:f>Sheet2!$D$6</xm:f>
            <x14:dxf>
              <fill>
                <patternFill>
                  <bgColor rgb="FFFFFF00"/>
                </patternFill>
              </fill>
            </x14:dxf>
          </x14:cfRule>
          <x14:cfRule type="containsText" priority="1849" operator="containsText" id="{6FF4BE72-E232-4B84-8334-509687D87775}">
            <xm:f>NOT(ISERROR(SEARCH(Sheet2!$D$5,AM5)))</xm:f>
            <xm:f>Sheet2!$D$5</xm:f>
            <x14:dxf>
              <fill>
                <patternFill>
                  <bgColor rgb="FFFFFF00"/>
                </patternFill>
              </fill>
            </x14:dxf>
          </x14:cfRule>
          <x14:cfRule type="containsText" priority="1850" operator="containsText" id="{FDCB1AE6-7BCD-4D52-828E-79346BEF29B2}">
            <xm:f>NOT(ISERROR(SEARCH(Sheet2!$D$4,AM5)))</xm:f>
            <xm:f>Sheet2!$D$4</xm:f>
            <x14:dxf>
              <fill>
                <patternFill>
                  <bgColor rgb="FFFF0000"/>
                </patternFill>
              </fill>
            </x14:dxf>
          </x14:cfRule>
          <xm:sqref>AM5:AN7 AM69:AN69 AM13:AN26 AM28:AN38 AM40:AN47 AM49:AN62 AM64:AN67 AM72:AN75 AM77:AN77 AM79:AN84 AM86:AN96 AM98:AN104 AM106:AN146 AM148:AN149 AM151:AN151 AW5:AX23 AM9:AN10 AW25:AX49 AW154:AX156 AW51:AX78 AW80:AX101 AW103:AX149 AW151:AX151 BG5:CH159</xm:sqref>
        </x14:conditionalFormatting>
        <x14:conditionalFormatting xmlns:xm="http://schemas.microsoft.com/office/excel/2006/main">
          <x14:cfRule type="containsText" priority="1841" operator="containsText" id="{FC61361A-3E17-4FEA-B231-6BCB5F23BED6}">
            <xm:f>NOT(ISERROR(SEARCH(Sheet2!$D$8,AG151)))</xm:f>
            <xm:f>Sheet2!$D$8</xm:f>
            <x14:dxf>
              <fill>
                <patternFill>
                  <bgColor rgb="FFFF0000"/>
                </patternFill>
              </fill>
            </x14:dxf>
          </x14:cfRule>
          <x14:cfRule type="containsText" priority="1842" operator="containsText" id="{D405EF2F-0142-4B68-A752-BD8BEC644F9E}">
            <xm:f>NOT(ISERROR(SEARCH(Sheet2!$D$7,AG151)))</xm:f>
            <xm:f>Sheet2!$D$7</xm:f>
            <x14:dxf>
              <fill>
                <patternFill>
                  <bgColor rgb="FF00B050"/>
                </patternFill>
              </fill>
            </x14:dxf>
          </x14:cfRule>
          <x14:cfRule type="containsText" priority="1843" operator="containsText" id="{F3026EE6-BA3E-41A7-B4CA-F3576279D860}">
            <xm:f>NOT(ISERROR(SEARCH(Sheet2!$D$6,AG151)))</xm:f>
            <xm:f>Sheet2!$D$6</xm:f>
            <x14:dxf>
              <fill>
                <patternFill>
                  <bgColor rgb="FFFFFF00"/>
                </patternFill>
              </fill>
            </x14:dxf>
          </x14:cfRule>
          <x14:cfRule type="containsText" priority="1844" operator="containsText" id="{1E05C411-749F-45EA-A0DA-8BDC477F65BE}">
            <xm:f>NOT(ISERROR(SEARCH(Sheet2!$D$5,AG151)))</xm:f>
            <xm:f>Sheet2!$D$5</xm:f>
            <x14:dxf>
              <fill>
                <patternFill>
                  <bgColor rgb="FFFFFF00"/>
                </patternFill>
              </fill>
            </x14:dxf>
          </x14:cfRule>
          <x14:cfRule type="containsText" priority="1845" operator="containsText" id="{8B4B51A7-4F29-4B58-BA2E-36185553CD24}">
            <xm:f>NOT(ISERROR(SEARCH(Sheet2!$D$4,AG151)))</xm:f>
            <xm:f>Sheet2!$D$4</xm:f>
            <x14:dxf>
              <fill>
                <patternFill>
                  <bgColor rgb="FFFF0000"/>
                </patternFill>
              </fill>
            </x14:dxf>
          </x14:cfRule>
          <xm:sqref>AG151:AG158</xm:sqref>
        </x14:conditionalFormatting>
        <x14:conditionalFormatting xmlns:xm="http://schemas.microsoft.com/office/excel/2006/main">
          <x14:cfRule type="containsText" priority="1836" operator="containsText" id="{371A0BCE-3917-420A-A5D9-482656FF874E}">
            <xm:f>NOT(ISERROR(SEARCH(Sheet2!$D$8,AG5)))</xm:f>
            <xm:f>Sheet2!$D$8</xm:f>
            <x14:dxf>
              <fill>
                <patternFill>
                  <bgColor rgb="FFFF0000"/>
                </patternFill>
              </fill>
            </x14:dxf>
          </x14:cfRule>
          <x14:cfRule type="containsText" priority="1837" operator="containsText" id="{76B0E28D-ACE6-4497-A979-8FE528717A26}">
            <xm:f>NOT(ISERROR(SEARCH(Sheet2!$D$7,AG5)))</xm:f>
            <xm:f>Sheet2!$D$7</xm:f>
            <x14:dxf>
              <fill>
                <patternFill>
                  <bgColor rgb="FF00B050"/>
                </patternFill>
              </fill>
            </x14:dxf>
          </x14:cfRule>
          <x14:cfRule type="containsText" priority="1838" operator="containsText" id="{7BB46D3C-425F-4B19-BD4B-6999FC97EFCA}">
            <xm:f>NOT(ISERROR(SEARCH(Sheet2!$D$6,AG5)))</xm:f>
            <xm:f>Sheet2!$D$6</xm:f>
            <x14:dxf>
              <fill>
                <patternFill>
                  <bgColor rgb="FFFFFF00"/>
                </patternFill>
              </fill>
            </x14:dxf>
          </x14:cfRule>
          <x14:cfRule type="containsText" priority="1839" operator="containsText" id="{E61BEA48-1ACF-4C4A-BF4F-5DDBDA1E1926}">
            <xm:f>NOT(ISERROR(SEARCH(Sheet2!$D$5,AG5)))</xm:f>
            <xm:f>Sheet2!$D$5</xm:f>
            <x14:dxf>
              <fill>
                <patternFill>
                  <bgColor rgb="FFFFFF00"/>
                </patternFill>
              </fill>
            </x14:dxf>
          </x14:cfRule>
          <x14:cfRule type="containsText" priority="1840" operator="containsText" id="{25A4A754-85E0-4FAF-AA7E-3DC31AA2F703}">
            <xm:f>NOT(ISERROR(SEARCH(Sheet2!$D$4,AG5)))</xm:f>
            <xm:f>Sheet2!$D$4</xm:f>
            <x14:dxf>
              <fill>
                <patternFill>
                  <bgColor rgb="FFFF0000"/>
                </patternFill>
              </fill>
            </x14:dxf>
          </x14:cfRule>
          <xm:sqref>AG18 AG5:AG7 AG20:AG113 AG115:AG149 AG9:AG10 AG12:AG16</xm:sqref>
        </x14:conditionalFormatting>
        <x14:conditionalFormatting xmlns:xm="http://schemas.microsoft.com/office/excel/2006/main">
          <x14:cfRule type="containsText" priority="1831" operator="containsText" id="{00245D61-5FF7-4558-AC80-61937980C3E7}">
            <xm:f>NOT(ISERROR(SEARCH(Sheet2!$D$8,AG19)))</xm:f>
            <xm:f>Sheet2!$D$8</xm:f>
            <x14:dxf>
              <fill>
                <patternFill>
                  <bgColor rgb="FFFF0000"/>
                </patternFill>
              </fill>
            </x14:dxf>
          </x14:cfRule>
          <x14:cfRule type="containsText" priority="1832" operator="containsText" id="{F3B41B82-6E53-4F06-9F0B-C2F84209D28C}">
            <xm:f>NOT(ISERROR(SEARCH(Sheet2!$D$7,AG19)))</xm:f>
            <xm:f>Sheet2!$D$7</xm:f>
            <x14:dxf>
              <fill>
                <patternFill>
                  <bgColor rgb="FF00B050"/>
                </patternFill>
              </fill>
            </x14:dxf>
          </x14:cfRule>
          <x14:cfRule type="containsText" priority="1833" operator="containsText" id="{5BA206A4-CAAD-4E52-93A8-118ED9669C46}">
            <xm:f>NOT(ISERROR(SEARCH(Sheet2!$D$6,AG19)))</xm:f>
            <xm:f>Sheet2!$D$6</xm:f>
            <x14:dxf>
              <fill>
                <patternFill>
                  <bgColor rgb="FFFFFF00"/>
                </patternFill>
              </fill>
            </x14:dxf>
          </x14:cfRule>
          <x14:cfRule type="containsText" priority="1834" operator="containsText" id="{BBBFF117-12F2-4272-8689-CC2B55839432}">
            <xm:f>NOT(ISERROR(SEARCH(Sheet2!$D$5,AG19)))</xm:f>
            <xm:f>Sheet2!$D$5</xm:f>
            <x14:dxf>
              <fill>
                <patternFill>
                  <bgColor rgb="FFFFFF00"/>
                </patternFill>
              </fill>
            </x14:dxf>
          </x14:cfRule>
          <x14:cfRule type="containsText" priority="1835" operator="containsText" id="{E16A64AA-B740-4D5D-9400-62D5CA7FC61E}">
            <xm:f>NOT(ISERROR(SEARCH(Sheet2!$D$4,AG19)))</xm:f>
            <xm:f>Sheet2!$D$4</xm:f>
            <x14:dxf>
              <fill>
                <patternFill>
                  <bgColor rgb="FFFF0000"/>
                </patternFill>
              </fill>
            </x14:dxf>
          </x14:cfRule>
          <xm:sqref>AG19</xm:sqref>
        </x14:conditionalFormatting>
        <x14:conditionalFormatting xmlns:xm="http://schemas.microsoft.com/office/excel/2006/main">
          <x14:cfRule type="containsText" priority="1826" operator="containsText" id="{C03CE4F4-B200-490A-8144-17015005DA5E}">
            <xm:f>NOT(ISERROR(SEARCH(Sheet2!$D$8,AG114)))</xm:f>
            <xm:f>Sheet2!$D$8</xm:f>
            <x14:dxf>
              <fill>
                <patternFill>
                  <bgColor rgb="FFFF0000"/>
                </patternFill>
              </fill>
            </x14:dxf>
          </x14:cfRule>
          <x14:cfRule type="containsText" priority="1827" operator="containsText" id="{AD88BD46-E6A2-44AD-8F42-AC4E7B3862CE}">
            <xm:f>NOT(ISERROR(SEARCH(Sheet2!$D$7,AG114)))</xm:f>
            <xm:f>Sheet2!$D$7</xm:f>
            <x14:dxf>
              <fill>
                <patternFill>
                  <bgColor rgb="FF00B050"/>
                </patternFill>
              </fill>
            </x14:dxf>
          </x14:cfRule>
          <x14:cfRule type="containsText" priority="1828" operator="containsText" id="{E5B6FD48-3CDB-46AE-B3B6-41B0DD8A4A91}">
            <xm:f>NOT(ISERROR(SEARCH(Sheet2!$D$6,AG114)))</xm:f>
            <xm:f>Sheet2!$D$6</xm:f>
            <x14:dxf>
              <fill>
                <patternFill>
                  <bgColor rgb="FFFFFF00"/>
                </patternFill>
              </fill>
            </x14:dxf>
          </x14:cfRule>
          <x14:cfRule type="containsText" priority="1829" operator="containsText" id="{D9E24FFA-5D65-4ABE-8C65-BD5984B38434}">
            <xm:f>NOT(ISERROR(SEARCH(Sheet2!$D$5,AG114)))</xm:f>
            <xm:f>Sheet2!$D$5</xm:f>
            <x14:dxf>
              <fill>
                <patternFill>
                  <bgColor rgb="FFFFFF00"/>
                </patternFill>
              </fill>
            </x14:dxf>
          </x14:cfRule>
          <x14:cfRule type="containsText" priority="1830" operator="containsText" id="{87E96AD4-E8B4-4122-94A9-ABC8FCA438F1}">
            <xm:f>NOT(ISERROR(SEARCH(Sheet2!$D$4,AG114)))</xm:f>
            <xm:f>Sheet2!$D$4</xm:f>
            <x14:dxf>
              <fill>
                <patternFill>
                  <bgColor rgb="FFFF0000"/>
                </patternFill>
              </fill>
            </x14:dxf>
          </x14:cfRule>
          <xm:sqref>AG114</xm:sqref>
        </x14:conditionalFormatting>
        <x14:conditionalFormatting xmlns:xm="http://schemas.microsoft.com/office/excel/2006/main">
          <x14:cfRule type="containsText" priority="1821" operator="containsText" id="{D9B3A890-4D8B-4B27-8DEE-20BA18722EB9}">
            <xm:f>NOT(ISERROR(SEARCH(Sheet2!$D$8,AG17)))</xm:f>
            <xm:f>Sheet2!$D$8</xm:f>
            <x14:dxf>
              <fill>
                <patternFill>
                  <bgColor rgb="FFFF0000"/>
                </patternFill>
              </fill>
            </x14:dxf>
          </x14:cfRule>
          <x14:cfRule type="containsText" priority="1822" operator="containsText" id="{55BB37FF-1858-4FB8-B640-FC1CF92090C3}">
            <xm:f>NOT(ISERROR(SEARCH(Sheet2!$D$7,AG17)))</xm:f>
            <xm:f>Sheet2!$D$7</xm:f>
            <x14:dxf>
              <fill>
                <patternFill>
                  <bgColor rgb="FF00B050"/>
                </patternFill>
              </fill>
            </x14:dxf>
          </x14:cfRule>
          <x14:cfRule type="containsText" priority="1823" operator="containsText" id="{C05F1F3E-0FB0-4292-BE01-893DD7120468}">
            <xm:f>NOT(ISERROR(SEARCH(Sheet2!$D$6,AG17)))</xm:f>
            <xm:f>Sheet2!$D$6</xm:f>
            <x14:dxf>
              <fill>
                <patternFill>
                  <bgColor rgb="FFFFFF00"/>
                </patternFill>
              </fill>
            </x14:dxf>
          </x14:cfRule>
          <x14:cfRule type="containsText" priority="1824" operator="containsText" id="{F365ADA1-F6D8-486E-9C7B-C62D9419E9D1}">
            <xm:f>NOT(ISERROR(SEARCH(Sheet2!$D$5,AG17)))</xm:f>
            <xm:f>Sheet2!$D$5</xm:f>
            <x14:dxf>
              <fill>
                <patternFill>
                  <bgColor rgb="FFFFFF00"/>
                </patternFill>
              </fill>
            </x14:dxf>
          </x14:cfRule>
          <x14:cfRule type="containsText" priority="1825" operator="containsText" id="{014F6BB3-9A24-4466-A01A-B532E984BE26}">
            <xm:f>NOT(ISERROR(SEARCH(Sheet2!$D$4,AG17)))</xm:f>
            <xm:f>Sheet2!$D$4</xm:f>
            <x14:dxf>
              <fill>
                <patternFill>
                  <bgColor rgb="FFFF0000"/>
                </patternFill>
              </fill>
            </x14:dxf>
          </x14:cfRule>
          <xm:sqref>AG17</xm:sqref>
        </x14:conditionalFormatting>
        <x14:conditionalFormatting xmlns:xm="http://schemas.microsoft.com/office/excel/2006/main">
          <x14:cfRule type="containsText" priority="1816" operator="containsText" id="{97D966DE-825D-406F-A2E3-4EF0CDA54DBA}">
            <xm:f>NOT(ISERROR(SEARCH(Sheet2!$D$8,AG150)))</xm:f>
            <xm:f>Sheet2!$D$8</xm:f>
            <x14:dxf>
              <fill>
                <patternFill>
                  <bgColor rgb="FFFF0000"/>
                </patternFill>
              </fill>
            </x14:dxf>
          </x14:cfRule>
          <x14:cfRule type="containsText" priority="1817" operator="containsText" id="{D404A3B7-07E2-4F92-85D4-D8CA2FA9B22D}">
            <xm:f>NOT(ISERROR(SEARCH(Sheet2!$D$7,AG150)))</xm:f>
            <xm:f>Sheet2!$D$7</xm:f>
            <x14:dxf>
              <fill>
                <patternFill>
                  <bgColor rgb="FF00B050"/>
                </patternFill>
              </fill>
            </x14:dxf>
          </x14:cfRule>
          <x14:cfRule type="containsText" priority="1818" operator="containsText" id="{F3524BAC-6E5B-4DDB-8CF2-1AD1AA881E7F}">
            <xm:f>NOT(ISERROR(SEARCH(Sheet2!$D$6,AG150)))</xm:f>
            <xm:f>Sheet2!$D$6</xm:f>
            <x14:dxf>
              <fill>
                <patternFill>
                  <bgColor rgb="FFFFFF00"/>
                </patternFill>
              </fill>
            </x14:dxf>
          </x14:cfRule>
          <x14:cfRule type="containsText" priority="1819" operator="containsText" id="{251F479A-0860-4A49-B63E-3EF18F165F56}">
            <xm:f>NOT(ISERROR(SEARCH(Sheet2!$D$5,AG150)))</xm:f>
            <xm:f>Sheet2!$D$5</xm:f>
            <x14:dxf>
              <fill>
                <patternFill>
                  <bgColor rgb="FFFFFF00"/>
                </patternFill>
              </fill>
            </x14:dxf>
          </x14:cfRule>
          <x14:cfRule type="containsText" priority="1820" operator="containsText" id="{CA28F6E8-07AF-4DD1-81D3-D924BA612E05}">
            <xm:f>NOT(ISERROR(SEARCH(Sheet2!$D$4,AG150)))</xm:f>
            <xm:f>Sheet2!$D$4</xm:f>
            <x14:dxf>
              <fill>
                <patternFill>
                  <bgColor rgb="FFFF0000"/>
                </patternFill>
              </fill>
            </x14:dxf>
          </x14:cfRule>
          <xm:sqref>AG150</xm:sqref>
        </x14:conditionalFormatting>
        <x14:conditionalFormatting xmlns:xm="http://schemas.microsoft.com/office/excel/2006/main">
          <x14:cfRule type="containsText" priority="1811" operator="containsText" id="{5A2516D9-A317-4AD5-9E18-40A06CCB8ACE}">
            <xm:f>NOT(ISERROR(SEARCH(Sheet2!$D$8,AH151)))</xm:f>
            <xm:f>Sheet2!$D$8</xm:f>
            <x14:dxf>
              <fill>
                <patternFill>
                  <bgColor rgb="FFFF0000"/>
                </patternFill>
              </fill>
            </x14:dxf>
          </x14:cfRule>
          <x14:cfRule type="containsText" priority="1812" operator="containsText" id="{E3AFF6C6-3015-4C55-8433-4C114930F73D}">
            <xm:f>NOT(ISERROR(SEARCH(Sheet2!$D$7,AH151)))</xm:f>
            <xm:f>Sheet2!$D$7</xm:f>
            <x14:dxf>
              <fill>
                <patternFill>
                  <bgColor rgb="FF00B050"/>
                </patternFill>
              </fill>
            </x14:dxf>
          </x14:cfRule>
          <x14:cfRule type="containsText" priority="1813" operator="containsText" id="{302A23AB-6D4D-4F26-81E2-0058B15F4E7B}">
            <xm:f>NOT(ISERROR(SEARCH(Sheet2!$D$6,AH151)))</xm:f>
            <xm:f>Sheet2!$D$6</xm:f>
            <x14:dxf>
              <fill>
                <patternFill>
                  <bgColor rgb="FFFFFF00"/>
                </patternFill>
              </fill>
            </x14:dxf>
          </x14:cfRule>
          <x14:cfRule type="containsText" priority="1814" operator="containsText" id="{96DC99C4-7FC0-4F8F-BE11-F4522ABB0C12}">
            <xm:f>NOT(ISERROR(SEARCH(Sheet2!$D$5,AH151)))</xm:f>
            <xm:f>Sheet2!$D$5</xm:f>
            <x14:dxf>
              <fill>
                <patternFill>
                  <bgColor rgb="FFFFFF00"/>
                </patternFill>
              </fill>
            </x14:dxf>
          </x14:cfRule>
          <x14:cfRule type="containsText" priority="1815" operator="containsText" id="{1F34DB1D-77C3-44E4-AD0A-45E8C2BEC9F3}">
            <xm:f>NOT(ISERROR(SEARCH(Sheet2!$D$4,AH151)))</xm:f>
            <xm:f>Sheet2!$D$4</xm:f>
            <x14:dxf>
              <fill>
                <patternFill>
                  <bgColor rgb="FFFF0000"/>
                </patternFill>
              </fill>
            </x14:dxf>
          </x14:cfRule>
          <xm:sqref>AH151:AH158</xm:sqref>
        </x14:conditionalFormatting>
        <x14:conditionalFormatting xmlns:xm="http://schemas.microsoft.com/office/excel/2006/main">
          <x14:cfRule type="containsText" priority="1806" operator="containsText" id="{9DAF35ED-5851-4D33-8E3E-2FFBCEC70C2B}">
            <xm:f>NOT(ISERROR(SEARCH(Sheet2!$D$8,AH5)))</xm:f>
            <xm:f>Sheet2!$D$8</xm:f>
            <x14:dxf>
              <fill>
                <patternFill>
                  <bgColor rgb="FFFF0000"/>
                </patternFill>
              </fill>
            </x14:dxf>
          </x14:cfRule>
          <x14:cfRule type="containsText" priority="1807" operator="containsText" id="{9FCA5F04-57F0-4C28-9A8A-A7CFFA38F2B9}">
            <xm:f>NOT(ISERROR(SEARCH(Sheet2!$D$7,AH5)))</xm:f>
            <xm:f>Sheet2!$D$7</xm:f>
            <x14:dxf>
              <fill>
                <patternFill>
                  <bgColor rgb="FF00B050"/>
                </patternFill>
              </fill>
            </x14:dxf>
          </x14:cfRule>
          <x14:cfRule type="containsText" priority="1808" operator="containsText" id="{ECA505D6-4EA4-437F-85F0-E47307BEF53A}">
            <xm:f>NOT(ISERROR(SEARCH(Sheet2!$D$6,AH5)))</xm:f>
            <xm:f>Sheet2!$D$6</xm:f>
            <x14:dxf>
              <fill>
                <patternFill>
                  <bgColor rgb="FFFFFF00"/>
                </patternFill>
              </fill>
            </x14:dxf>
          </x14:cfRule>
          <x14:cfRule type="containsText" priority="1809" operator="containsText" id="{99207977-C066-4FEB-92E2-1EFBA4E31C11}">
            <xm:f>NOT(ISERROR(SEARCH(Sheet2!$D$5,AH5)))</xm:f>
            <xm:f>Sheet2!$D$5</xm:f>
            <x14:dxf>
              <fill>
                <patternFill>
                  <bgColor rgb="FFFFFF00"/>
                </patternFill>
              </fill>
            </x14:dxf>
          </x14:cfRule>
          <x14:cfRule type="containsText" priority="1810" operator="containsText" id="{A875AA96-7A7F-419B-89E4-0ABC57131E5E}">
            <xm:f>NOT(ISERROR(SEARCH(Sheet2!$D$4,AH5)))</xm:f>
            <xm:f>Sheet2!$D$4</xm:f>
            <x14:dxf>
              <fill>
                <patternFill>
                  <bgColor rgb="FFFF0000"/>
                </patternFill>
              </fill>
            </x14:dxf>
          </x14:cfRule>
          <xm:sqref>AH18 AH5:AH7 AH20:AH113 AH115:AH149 AH9:AH10 AH12:AH16</xm:sqref>
        </x14:conditionalFormatting>
        <x14:conditionalFormatting xmlns:xm="http://schemas.microsoft.com/office/excel/2006/main">
          <x14:cfRule type="containsText" priority="1801" operator="containsText" id="{93B29CBE-5E26-48F6-8A25-A413A9B758F9}">
            <xm:f>NOT(ISERROR(SEARCH(Sheet2!$D$8,AH19)))</xm:f>
            <xm:f>Sheet2!$D$8</xm:f>
            <x14:dxf>
              <fill>
                <patternFill>
                  <bgColor rgb="FFFF0000"/>
                </patternFill>
              </fill>
            </x14:dxf>
          </x14:cfRule>
          <x14:cfRule type="containsText" priority="1802" operator="containsText" id="{115AF571-1822-49E2-B669-E59FDAECCBA3}">
            <xm:f>NOT(ISERROR(SEARCH(Sheet2!$D$7,AH19)))</xm:f>
            <xm:f>Sheet2!$D$7</xm:f>
            <x14:dxf>
              <fill>
                <patternFill>
                  <bgColor rgb="FF00B050"/>
                </patternFill>
              </fill>
            </x14:dxf>
          </x14:cfRule>
          <x14:cfRule type="containsText" priority="1803" operator="containsText" id="{0F8A9523-3E5F-4BD6-83AE-4A70AA2C6223}">
            <xm:f>NOT(ISERROR(SEARCH(Sheet2!$D$6,AH19)))</xm:f>
            <xm:f>Sheet2!$D$6</xm:f>
            <x14:dxf>
              <fill>
                <patternFill>
                  <bgColor rgb="FFFFFF00"/>
                </patternFill>
              </fill>
            </x14:dxf>
          </x14:cfRule>
          <x14:cfRule type="containsText" priority="1804" operator="containsText" id="{0CC8615D-58E6-4E9E-ADD2-BF4EA6494F21}">
            <xm:f>NOT(ISERROR(SEARCH(Sheet2!$D$5,AH19)))</xm:f>
            <xm:f>Sheet2!$D$5</xm:f>
            <x14:dxf>
              <fill>
                <patternFill>
                  <bgColor rgb="FFFFFF00"/>
                </patternFill>
              </fill>
            </x14:dxf>
          </x14:cfRule>
          <x14:cfRule type="containsText" priority="1805" operator="containsText" id="{FB5B6B0E-A17F-40B7-A0F4-61FFB826784D}">
            <xm:f>NOT(ISERROR(SEARCH(Sheet2!$D$4,AH19)))</xm:f>
            <xm:f>Sheet2!$D$4</xm:f>
            <x14:dxf>
              <fill>
                <patternFill>
                  <bgColor rgb="FFFF0000"/>
                </patternFill>
              </fill>
            </x14:dxf>
          </x14:cfRule>
          <xm:sqref>AH19</xm:sqref>
        </x14:conditionalFormatting>
        <x14:conditionalFormatting xmlns:xm="http://schemas.microsoft.com/office/excel/2006/main">
          <x14:cfRule type="containsText" priority="1796" operator="containsText" id="{CC6A5D59-9237-4F0F-8676-A12519698A37}">
            <xm:f>NOT(ISERROR(SEARCH(Sheet2!$D$8,AH114)))</xm:f>
            <xm:f>Sheet2!$D$8</xm:f>
            <x14:dxf>
              <fill>
                <patternFill>
                  <bgColor rgb="FFFF0000"/>
                </patternFill>
              </fill>
            </x14:dxf>
          </x14:cfRule>
          <x14:cfRule type="containsText" priority="1797" operator="containsText" id="{42A8880D-2A36-4337-B565-49C9E1319659}">
            <xm:f>NOT(ISERROR(SEARCH(Sheet2!$D$7,AH114)))</xm:f>
            <xm:f>Sheet2!$D$7</xm:f>
            <x14:dxf>
              <fill>
                <patternFill>
                  <bgColor rgb="FF00B050"/>
                </patternFill>
              </fill>
            </x14:dxf>
          </x14:cfRule>
          <x14:cfRule type="containsText" priority="1798" operator="containsText" id="{9DA645C4-5860-418A-BA10-26E200EC9D05}">
            <xm:f>NOT(ISERROR(SEARCH(Sheet2!$D$6,AH114)))</xm:f>
            <xm:f>Sheet2!$D$6</xm:f>
            <x14:dxf>
              <fill>
                <patternFill>
                  <bgColor rgb="FFFFFF00"/>
                </patternFill>
              </fill>
            </x14:dxf>
          </x14:cfRule>
          <x14:cfRule type="containsText" priority="1799" operator="containsText" id="{54F3D58F-C87B-4393-A445-03269943F04C}">
            <xm:f>NOT(ISERROR(SEARCH(Sheet2!$D$5,AH114)))</xm:f>
            <xm:f>Sheet2!$D$5</xm:f>
            <x14:dxf>
              <fill>
                <patternFill>
                  <bgColor rgb="FFFFFF00"/>
                </patternFill>
              </fill>
            </x14:dxf>
          </x14:cfRule>
          <x14:cfRule type="containsText" priority="1800" operator="containsText" id="{219748CF-DF76-482F-B500-14C382A4A44B}">
            <xm:f>NOT(ISERROR(SEARCH(Sheet2!$D$4,AH114)))</xm:f>
            <xm:f>Sheet2!$D$4</xm:f>
            <x14:dxf>
              <fill>
                <patternFill>
                  <bgColor rgb="FFFF0000"/>
                </patternFill>
              </fill>
            </x14:dxf>
          </x14:cfRule>
          <xm:sqref>AH114</xm:sqref>
        </x14:conditionalFormatting>
        <x14:conditionalFormatting xmlns:xm="http://schemas.microsoft.com/office/excel/2006/main">
          <x14:cfRule type="containsText" priority="1791" operator="containsText" id="{7A2A4020-963C-4D71-86E8-1B4EBADD4CA1}">
            <xm:f>NOT(ISERROR(SEARCH(Sheet2!$D$8,AH17)))</xm:f>
            <xm:f>Sheet2!$D$8</xm:f>
            <x14:dxf>
              <fill>
                <patternFill>
                  <bgColor rgb="FFFF0000"/>
                </patternFill>
              </fill>
            </x14:dxf>
          </x14:cfRule>
          <x14:cfRule type="containsText" priority="1792" operator="containsText" id="{A1843A5E-2587-42DE-A273-7CA1C5AE8C93}">
            <xm:f>NOT(ISERROR(SEARCH(Sheet2!$D$7,AH17)))</xm:f>
            <xm:f>Sheet2!$D$7</xm:f>
            <x14:dxf>
              <fill>
                <patternFill>
                  <bgColor rgb="FF00B050"/>
                </patternFill>
              </fill>
            </x14:dxf>
          </x14:cfRule>
          <x14:cfRule type="containsText" priority="1793" operator="containsText" id="{5E37F6A5-FC57-43BC-8578-A64726318F62}">
            <xm:f>NOT(ISERROR(SEARCH(Sheet2!$D$6,AH17)))</xm:f>
            <xm:f>Sheet2!$D$6</xm:f>
            <x14:dxf>
              <fill>
                <patternFill>
                  <bgColor rgb="FFFFFF00"/>
                </patternFill>
              </fill>
            </x14:dxf>
          </x14:cfRule>
          <x14:cfRule type="containsText" priority="1794" operator="containsText" id="{5AD3C7E6-0DD3-42DE-B52D-26D67C9AD00F}">
            <xm:f>NOT(ISERROR(SEARCH(Sheet2!$D$5,AH17)))</xm:f>
            <xm:f>Sheet2!$D$5</xm:f>
            <x14:dxf>
              <fill>
                <patternFill>
                  <bgColor rgb="FFFFFF00"/>
                </patternFill>
              </fill>
            </x14:dxf>
          </x14:cfRule>
          <x14:cfRule type="containsText" priority="1795" operator="containsText" id="{14888B6F-EC8F-433D-8089-B7A5B7EF9F91}">
            <xm:f>NOT(ISERROR(SEARCH(Sheet2!$D$4,AH17)))</xm:f>
            <xm:f>Sheet2!$D$4</xm:f>
            <x14:dxf>
              <fill>
                <patternFill>
                  <bgColor rgb="FFFF0000"/>
                </patternFill>
              </fill>
            </x14:dxf>
          </x14:cfRule>
          <xm:sqref>AH17</xm:sqref>
        </x14:conditionalFormatting>
        <x14:conditionalFormatting xmlns:xm="http://schemas.microsoft.com/office/excel/2006/main">
          <x14:cfRule type="containsText" priority="1786" operator="containsText" id="{977B9AB0-2AD8-45A7-94D9-8E4ABE39A1E0}">
            <xm:f>NOT(ISERROR(SEARCH(Sheet2!$D$8,AH150)))</xm:f>
            <xm:f>Sheet2!$D$8</xm:f>
            <x14:dxf>
              <fill>
                <patternFill>
                  <bgColor rgb="FFFF0000"/>
                </patternFill>
              </fill>
            </x14:dxf>
          </x14:cfRule>
          <x14:cfRule type="containsText" priority="1787" operator="containsText" id="{BCE6DE9C-8C96-40B2-8300-B2879F1D0932}">
            <xm:f>NOT(ISERROR(SEARCH(Sheet2!$D$7,AH150)))</xm:f>
            <xm:f>Sheet2!$D$7</xm:f>
            <x14:dxf>
              <fill>
                <patternFill>
                  <bgColor rgb="FF00B050"/>
                </patternFill>
              </fill>
            </x14:dxf>
          </x14:cfRule>
          <x14:cfRule type="containsText" priority="1788" operator="containsText" id="{9B0E04D2-208B-4C68-850D-C285EA6AABDC}">
            <xm:f>NOT(ISERROR(SEARCH(Sheet2!$D$6,AH150)))</xm:f>
            <xm:f>Sheet2!$D$6</xm:f>
            <x14:dxf>
              <fill>
                <patternFill>
                  <bgColor rgb="FFFFFF00"/>
                </patternFill>
              </fill>
            </x14:dxf>
          </x14:cfRule>
          <x14:cfRule type="containsText" priority="1789" operator="containsText" id="{241D4D9E-2514-4320-BD9B-57FD630B6BB6}">
            <xm:f>NOT(ISERROR(SEARCH(Sheet2!$D$5,AH150)))</xm:f>
            <xm:f>Sheet2!$D$5</xm:f>
            <x14:dxf>
              <fill>
                <patternFill>
                  <bgColor rgb="FFFFFF00"/>
                </patternFill>
              </fill>
            </x14:dxf>
          </x14:cfRule>
          <x14:cfRule type="containsText" priority="1790" operator="containsText" id="{9A12BD7F-4391-4CEF-9EE3-D1F322DE4058}">
            <xm:f>NOT(ISERROR(SEARCH(Sheet2!$D$4,AH150)))</xm:f>
            <xm:f>Sheet2!$D$4</xm:f>
            <x14:dxf>
              <fill>
                <patternFill>
                  <bgColor rgb="FFFF0000"/>
                </patternFill>
              </fill>
            </x14:dxf>
          </x14:cfRule>
          <xm:sqref>AH150</xm:sqref>
        </x14:conditionalFormatting>
        <x14:conditionalFormatting xmlns:xm="http://schemas.microsoft.com/office/excel/2006/main">
          <x14:cfRule type="containsText" priority="1781" operator="containsText" id="{1271A0A2-61CD-451C-8C52-E2A2904BE326}">
            <xm:f>NOT(ISERROR(SEARCH(Sheet2!$D$8,AI151)))</xm:f>
            <xm:f>Sheet2!$D$8</xm:f>
            <x14:dxf>
              <fill>
                <patternFill>
                  <bgColor rgb="FFFF0000"/>
                </patternFill>
              </fill>
            </x14:dxf>
          </x14:cfRule>
          <x14:cfRule type="containsText" priority="1782" operator="containsText" id="{15652AEC-69CB-4581-82E2-3356BB609DA7}">
            <xm:f>NOT(ISERROR(SEARCH(Sheet2!$D$7,AI151)))</xm:f>
            <xm:f>Sheet2!$D$7</xm:f>
            <x14:dxf>
              <fill>
                <patternFill>
                  <bgColor rgb="FF00B050"/>
                </patternFill>
              </fill>
            </x14:dxf>
          </x14:cfRule>
          <x14:cfRule type="containsText" priority="1783" operator="containsText" id="{5EE3089D-56BC-4EFB-B19C-9887D6F8E0E8}">
            <xm:f>NOT(ISERROR(SEARCH(Sheet2!$D$6,AI151)))</xm:f>
            <xm:f>Sheet2!$D$6</xm:f>
            <x14:dxf>
              <fill>
                <patternFill>
                  <bgColor rgb="FFFFFF00"/>
                </patternFill>
              </fill>
            </x14:dxf>
          </x14:cfRule>
          <x14:cfRule type="containsText" priority="1784" operator="containsText" id="{D627F9B1-4FB4-4DCC-B492-FC978C1F7D37}">
            <xm:f>NOT(ISERROR(SEARCH(Sheet2!$D$5,AI151)))</xm:f>
            <xm:f>Sheet2!$D$5</xm:f>
            <x14:dxf>
              <fill>
                <patternFill>
                  <bgColor rgb="FFFFFF00"/>
                </patternFill>
              </fill>
            </x14:dxf>
          </x14:cfRule>
          <x14:cfRule type="containsText" priority="1785" operator="containsText" id="{21D0CFF5-D547-4C6B-A4DF-A027058EFE3B}">
            <xm:f>NOT(ISERROR(SEARCH(Sheet2!$D$4,AI151)))</xm:f>
            <xm:f>Sheet2!$D$4</xm:f>
            <x14:dxf>
              <fill>
                <patternFill>
                  <bgColor rgb="FFFF0000"/>
                </patternFill>
              </fill>
            </x14:dxf>
          </x14:cfRule>
          <xm:sqref>AI151:AI158</xm:sqref>
        </x14:conditionalFormatting>
        <x14:conditionalFormatting xmlns:xm="http://schemas.microsoft.com/office/excel/2006/main">
          <x14:cfRule type="containsText" priority="1776" operator="containsText" id="{EA19793F-2106-48B1-ABD1-9CE6850D28E5}">
            <xm:f>NOT(ISERROR(SEARCH(Sheet2!$D$8,AI5)))</xm:f>
            <xm:f>Sheet2!$D$8</xm:f>
            <x14:dxf>
              <fill>
                <patternFill>
                  <bgColor rgb="FFFF0000"/>
                </patternFill>
              </fill>
            </x14:dxf>
          </x14:cfRule>
          <x14:cfRule type="containsText" priority="1777" operator="containsText" id="{862B7B3E-E3A6-49B1-8090-DD84090CA908}">
            <xm:f>NOT(ISERROR(SEARCH(Sheet2!$D$7,AI5)))</xm:f>
            <xm:f>Sheet2!$D$7</xm:f>
            <x14:dxf>
              <fill>
                <patternFill>
                  <bgColor rgb="FF00B050"/>
                </patternFill>
              </fill>
            </x14:dxf>
          </x14:cfRule>
          <x14:cfRule type="containsText" priority="1778" operator="containsText" id="{9708349A-F3B8-42BE-98B8-FA41742D07F8}">
            <xm:f>NOT(ISERROR(SEARCH(Sheet2!$D$6,AI5)))</xm:f>
            <xm:f>Sheet2!$D$6</xm:f>
            <x14:dxf>
              <fill>
                <patternFill>
                  <bgColor rgb="FFFFFF00"/>
                </patternFill>
              </fill>
            </x14:dxf>
          </x14:cfRule>
          <x14:cfRule type="containsText" priority="1779" operator="containsText" id="{97A31D83-F2CB-431A-B1D5-9D7C5ED1DD3A}">
            <xm:f>NOT(ISERROR(SEARCH(Sheet2!$D$5,AI5)))</xm:f>
            <xm:f>Sheet2!$D$5</xm:f>
            <x14:dxf>
              <fill>
                <patternFill>
                  <bgColor rgb="FFFFFF00"/>
                </patternFill>
              </fill>
            </x14:dxf>
          </x14:cfRule>
          <x14:cfRule type="containsText" priority="1780" operator="containsText" id="{08712CF4-5ABE-4242-9A40-CF56B961DF16}">
            <xm:f>NOT(ISERROR(SEARCH(Sheet2!$D$4,AI5)))</xm:f>
            <xm:f>Sheet2!$D$4</xm:f>
            <x14:dxf>
              <fill>
                <patternFill>
                  <bgColor rgb="FFFF0000"/>
                </patternFill>
              </fill>
            </x14:dxf>
          </x14:cfRule>
          <xm:sqref>AI18 AI5:AI7 AI20:AI113 AI115:AI149 AI9:AI10 AI12:AI16</xm:sqref>
        </x14:conditionalFormatting>
        <x14:conditionalFormatting xmlns:xm="http://schemas.microsoft.com/office/excel/2006/main">
          <x14:cfRule type="containsText" priority="1771" operator="containsText" id="{6B483624-127D-422A-A9C0-6722A4B5FD29}">
            <xm:f>NOT(ISERROR(SEARCH(Sheet2!$D$8,AI19)))</xm:f>
            <xm:f>Sheet2!$D$8</xm:f>
            <x14:dxf>
              <fill>
                <patternFill>
                  <bgColor rgb="FFFF0000"/>
                </patternFill>
              </fill>
            </x14:dxf>
          </x14:cfRule>
          <x14:cfRule type="containsText" priority="1772" operator="containsText" id="{4C012A67-4C70-43F4-A117-801F925F69F6}">
            <xm:f>NOT(ISERROR(SEARCH(Sheet2!$D$7,AI19)))</xm:f>
            <xm:f>Sheet2!$D$7</xm:f>
            <x14:dxf>
              <fill>
                <patternFill>
                  <bgColor rgb="FF00B050"/>
                </patternFill>
              </fill>
            </x14:dxf>
          </x14:cfRule>
          <x14:cfRule type="containsText" priority="1773" operator="containsText" id="{409EA4D3-44C2-46A7-B885-5C7820D967A7}">
            <xm:f>NOT(ISERROR(SEARCH(Sheet2!$D$6,AI19)))</xm:f>
            <xm:f>Sheet2!$D$6</xm:f>
            <x14:dxf>
              <fill>
                <patternFill>
                  <bgColor rgb="FFFFFF00"/>
                </patternFill>
              </fill>
            </x14:dxf>
          </x14:cfRule>
          <x14:cfRule type="containsText" priority="1774" operator="containsText" id="{5566EE0B-64EF-4894-BC92-7898464BCE4F}">
            <xm:f>NOT(ISERROR(SEARCH(Sheet2!$D$5,AI19)))</xm:f>
            <xm:f>Sheet2!$D$5</xm:f>
            <x14:dxf>
              <fill>
                <patternFill>
                  <bgColor rgb="FFFFFF00"/>
                </patternFill>
              </fill>
            </x14:dxf>
          </x14:cfRule>
          <x14:cfRule type="containsText" priority="1775" operator="containsText" id="{758BA8EB-C2CD-4320-B5AA-EF7D54C5DCB0}">
            <xm:f>NOT(ISERROR(SEARCH(Sheet2!$D$4,AI19)))</xm:f>
            <xm:f>Sheet2!$D$4</xm:f>
            <x14:dxf>
              <fill>
                <patternFill>
                  <bgColor rgb="FFFF0000"/>
                </patternFill>
              </fill>
            </x14:dxf>
          </x14:cfRule>
          <xm:sqref>AI19</xm:sqref>
        </x14:conditionalFormatting>
        <x14:conditionalFormatting xmlns:xm="http://schemas.microsoft.com/office/excel/2006/main">
          <x14:cfRule type="containsText" priority="1766" operator="containsText" id="{EAC1C89C-1A80-409C-BF13-02ACB0C5460D}">
            <xm:f>NOT(ISERROR(SEARCH(Sheet2!$D$8,AI114)))</xm:f>
            <xm:f>Sheet2!$D$8</xm:f>
            <x14:dxf>
              <fill>
                <patternFill>
                  <bgColor rgb="FFFF0000"/>
                </patternFill>
              </fill>
            </x14:dxf>
          </x14:cfRule>
          <x14:cfRule type="containsText" priority="1767" operator="containsText" id="{66E09975-8ADE-4673-94CB-713B2A31FB43}">
            <xm:f>NOT(ISERROR(SEARCH(Sheet2!$D$7,AI114)))</xm:f>
            <xm:f>Sheet2!$D$7</xm:f>
            <x14:dxf>
              <fill>
                <patternFill>
                  <bgColor rgb="FF00B050"/>
                </patternFill>
              </fill>
            </x14:dxf>
          </x14:cfRule>
          <x14:cfRule type="containsText" priority="1768" operator="containsText" id="{DBCA98B6-871C-40F3-BE35-D4CDF3CDC7BE}">
            <xm:f>NOT(ISERROR(SEARCH(Sheet2!$D$6,AI114)))</xm:f>
            <xm:f>Sheet2!$D$6</xm:f>
            <x14:dxf>
              <fill>
                <patternFill>
                  <bgColor rgb="FFFFFF00"/>
                </patternFill>
              </fill>
            </x14:dxf>
          </x14:cfRule>
          <x14:cfRule type="containsText" priority="1769" operator="containsText" id="{54D19E2B-C79E-487E-86D0-A5BEDB286582}">
            <xm:f>NOT(ISERROR(SEARCH(Sheet2!$D$5,AI114)))</xm:f>
            <xm:f>Sheet2!$D$5</xm:f>
            <x14:dxf>
              <fill>
                <patternFill>
                  <bgColor rgb="FFFFFF00"/>
                </patternFill>
              </fill>
            </x14:dxf>
          </x14:cfRule>
          <x14:cfRule type="containsText" priority="1770" operator="containsText" id="{F922F8D5-18FD-4AC0-B0A2-13721BE4A175}">
            <xm:f>NOT(ISERROR(SEARCH(Sheet2!$D$4,AI114)))</xm:f>
            <xm:f>Sheet2!$D$4</xm:f>
            <x14:dxf>
              <fill>
                <patternFill>
                  <bgColor rgb="FFFF0000"/>
                </patternFill>
              </fill>
            </x14:dxf>
          </x14:cfRule>
          <xm:sqref>AI114</xm:sqref>
        </x14:conditionalFormatting>
        <x14:conditionalFormatting xmlns:xm="http://schemas.microsoft.com/office/excel/2006/main">
          <x14:cfRule type="containsText" priority="1761" operator="containsText" id="{44C9B8B7-4D98-4371-A9D5-344E4AF94C35}">
            <xm:f>NOT(ISERROR(SEARCH(Sheet2!$D$8,AI17)))</xm:f>
            <xm:f>Sheet2!$D$8</xm:f>
            <x14:dxf>
              <fill>
                <patternFill>
                  <bgColor rgb="FFFF0000"/>
                </patternFill>
              </fill>
            </x14:dxf>
          </x14:cfRule>
          <x14:cfRule type="containsText" priority="1762" operator="containsText" id="{649B0810-06B8-4CBA-9559-1870D473B6F1}">
            <xm:f>NOT(ISERROR(SEARCH(Sheet2!$D$7,AI17)))</xm:f>
            <xm:f>Sheet2!$D$7</xm:f>
            <x14:dxf>
              <fill>
                <patternFill>
                  <bgColor rgb="FF00B050"/>
                </patternFill>
              </fill>
            </x14:dxf>
          </x14:cfRule>
          <x14:cfRule type="containsText" priority="1763" operator="containsText" id="{9DC91644-B202-40F1-8514-0F30166729C2}">
            <xm:f>NOT(ISERROR(SEARCH(Sheet2!$D$6,AI17)))</xm:f>
            <xm:f>Sheet2!$D$6</xm:f>
            <x14:dxf>
              <fill>
                <patternFill>
                  <bgColor rgb="FFFFFF00"/>
                </patternFill>
              </fill>
            </x14:dxf>
          </x14:cfRule>
          <x14:cfRule type="containsText" priority="1764" operator="containsText" id="{A931A86A-2573-4201-9D48-344D65FAFD60}">
            <xm:f>NOT(ISERROR(SEARCH(Sheet2!$D$5,AI17)))</xm:f>
            <xm:f>Sheet2!$D$5</xm:f>
            <x14:dxf>
              <fill>
                <patternFill>
                  <bgColor rgb="FFFFFF00"/>
                </patternFill>
              </fill>
            </x14:dxf>
          </x14:cfRule>
          <x14:cfRule type="containsText" priority="1765" operator="containsText" id="{06A1EA78-42FB-4613-BDB6-6A3DB194F3D3}">
            <xm:f>NOT(ISERROR(SEARCH(Sheet2!$D$4,AI17)))</xm:f>
            <xm:f>Sheet2!$D$4</xm:f>
            <x14:dxf>
              <fill>
                <patternFill>
                  <bgColor rgb="FFFF0000"/>
                </patternFill>
              </fill>
            </x14:dxf>
          </x14:cfRule>
          <xm:sqref>AI17</xm:sqref>
        </x14:conditionalFormatting>
        <x14:conditionalFormatting xmlns:xm="http://schemas.microsoft.com/office/excel/2006/main">
          <x14:cfRule type="containsText" priority="1756" operator="containsText" id="{DC21C7BB-40CF-4C4D-9591-FFFED8B3509A}">
            <xm:f>NOT(ISERROR(SEARCH(Sheet2!$D$8,AI150)))</xm:f>
            <xm:f>Sheet2!$D$8</xm:f>
            <x14:dxf>
              <fill>
                <patternFill>
                  <bgColor rgb="FFFF0000"/>
                </patternFill>
              </fill>
            </x14:dxf>
          </x14:cfRule>
          <x14:cfRule type="containsText" priority="1757" operator="containsText" id="{9B95BFC7-4975-4C36-8241-2B096CD18D54}">
            <xm:f>NOT(ISERROR(SEARCH(Sheet2!$D$7,AI150)))</xm:f>
            <xm:f>Sheet2!$D$7</xm:f>
            <x14:dxf>
              <fill>
                <patternFill>
                  <bgColor rgb="FF00B050"/>
                </patternFill>
              </fill>
            </x14:dxf>
          </x14:cfRule>
          <x14:cfRule type="containsText" priority="1758" operator="containsText" id="{C134F637-FCFE-4146-B01E-AFB361674B02}">
            <xm:f>NOT(ISERROR(SEARCH(Sheet2!$D$6,AI150)))</xm:f>
            <xm:f>Sheet2!$D$6</xm:f>
            <x14:dxf>
              <fill>
                <patternFill>
                  <bgColor rgb="FFFFFF00"/>
                </patternFill>
              </fill>
            </x14:dxf>
          </x14:cfRule>
          <x14:cfRule type="containsText" priority="1759" operator="containsText" id="{43441380-5F7A-4C78-9160-9DD9C8163600}">
            <xm:f>NOT(ISERROR(SEARCH(Sheet2!$D$5,AI150)))</xm:f>
            <xm:f>Sheet2!$D$5</xm:f>
            <x14:dxf>
              <fill>
                <patternFill>
                  <bgColor rgb="FFFFFF00"/>
                </patternFill>
              </fill>
            </x14:dxf>
          </x14:cfRule>
          <x14:cfRule type="containsText" priority="1760" operator="containsText" id="{B6DD5C4F-DB5E-4186-A184-029633488186}">
            <xm:f>NOT(ISERROR(SEARCH(Sheet2!$D$4,AI150)))</xm:f>
            <xm:f>Sheet2!$D$4</xm:f>
            <x14:dxf>
              <fill>
                <patternFill>
                  <bgColor rgb="FFFF0000"/>
                </patternFill>
              </fill>
            </x14:dxf>
          </x14:cfRule>
          <xm:sqref>AI150</xm:sqref>
        </x14:conditionalFormatting>
        <x14:conditionalFormatting xmlns:xm="http://schemas.microsoft.com/office/excel/2006/main">
          <x14:cfRule type="containsText" priority="1751" operator="containsText" id="{30A7A91C-55B9-470D-A7C5-E54F58D85C2C}">
            <xm:f>NOT(ISERROR(SEARCH(Sheet2!$D$8,AJ151)))</xm:f>
            <xm:f>Sheet2!$D$8</xm:f>
            <x14:dxf>
              <fill>
                <patternFill>
                  <bgColor rgb="FFFF0000"/>
                </patternFill>
              </fill>
            </x14:dxf>
          </x14:cfRule>
          <x14:cfRule type="containsText" priority="1752" operator="containsText" id="{52FE7A1A-F064-42FC-8073-D5AED95F184C}">
            <xm:f>NOT(ISERROR(SEARCH(Sheet2!$D$7,AJ151)))</xm:f>
            <xm:f>Sheet2!$D$7</xm:f>
            <x14:dxf>
              <fill>
                <patternFill>
                  <bgColor rgb="FF00B050"/>
                </patternFill>
              </fill>
            </x14:dxf>
          </x14:cfRule>
          <x14:cfRule type="containsText" priority="1753" operator="containsText" id="{BEF79B63-AD65-4DE7-99B9-6FE19AE57719}">
            <xm:f>NOT(ISERROR(SEARCH(Sheet2!$D$6,AJ151)))</xm:f>
            <xm:f>Sheet2!$D$6</xm:f>
            <x14:dxf>
              <fill>
                <patternFill>
                  <bgColor rgb="FFFFFF00"/>
                </patternFill>
              </fill>
            </x14:dxf>
          </x14:cfRule>
          <x14:cfRule type="containsText" priority="1754" operator="containsText" id="{63D6F5E6-D55B-40C6-8F27-9AB884902D8A}">
            <xm:f>NOT(ISERROR(SEARCH(Sheet2!$D$5,AJ151)))</xm:f>
            <xm:f>Sheet2!$D$5</xm:f>
            <x14:dxf>
              <fill>
                <patternFill>
                  <bgColor rgb="FFFFFF00"/>
                </patternFill>
              </fill>
            </x14:dxf>
          </x14:cfRule>
          <x14:cfRule type="containsText" priority="1755" operator="containsText" id="{98DC97A7-DD74-4453-966C-6BAF210FEF77}">
            <xm:f>NOT(ISERROR(SEARCH(Sheet2!$D$4,AJ151)))</xm:f>
            <xm:f>Sheet2!$D$4</xm:f>
            <x14:dxf>
              <fill>
                <patternFill>
                  <bgColor rgb="FFFF0000"/>
                </patternFill>
              </fill>
            </x14:dxf>
          </x14:cfRule>
          <xm:sqref>AJ151:AJ158</xm:sqref>
        </x14:conditionalFormatting>
        <x14:conditionalFormatting xmlns:xm="http://schemas.microsoft.com/office/excel/2006/main">
          <x14:cfRule type="containsText" priority="1746" operator="containsText" id="{AD082C3D-13A9-4C52-A4D8-5CDEF0346A8D}">
            <xm:f>NOT(ISERROR(SEARCH(Sheet2!$D$8,AJ5)))</xm:f>
            <xm:f>Sheet2!$D$8</xm:f>
            <x14:dxf>
              <fill>
                <patternFill>
                  <bgColor rgb="FFFF0000"/>
                </patternFill>
              </fill>
            </x14:dxf>
          </x14:cfRule>
          <x14:cfRule type="containsText" priority="1747" operator="containsText" id="{5ACFEACF-AAA5-4CFD-A134-A6E9EC440D78}">
            <xm:f>NOT(ISERROR(SEARCH(Sheet2!$D$7,AJ5)))</xm:f>
            <xm:f>Sheet2!$D$7</xm:f>
            <x14:dxf>
              <fill>
                <patternFill>
                  <bgColor rgb="FF00B050"/>
                </patternFill>
              </fill>
            </x14:dxf>
          </x14:cfRule>
          <x14:cfRule type="containsText" priority="1748" operator="containsText" id="{5049EBA9-E0BE-4485-9A2F-85B3CF9F7C7D}">
            <xm:f>NOT(ISERROR(SEARCH(Sheet2!$D$6,AJ5)))</xm:f>
            <xm:f>Sheet2!$D$6</xm:f>
            <x14:dxf>
              <fill>
                <patternFill>
                  <bgColor rgb="FFFFFF00"/>
                </patternFill>
              </fill>
            </x14:dxf>
          </x14:cfRule>
          <x14:cfRule type="containsText" priority="1749" operator="containsText" id="{100619A2-7906-48EB-8BD4-EDBADA6048C5}">
            <xm:f>NOT(ISERROR(SEARCH(Sheet2!$D$5,AJ5)))</xm:f>
            <xm:f>Sheet2!$D$5</xm:f>
            <x14:dxf>
              <fill>
                <patternFill>
                  <bgColor rgb="FFFFFF00"/>
                </patternFill>
              </fill>
            </x14:dxf>
          </x14:cfRule>
          <x14:cfRule type="containsText" priority="1750" operator="containsText" id="{7DB5311C-F529-41B6-9452-C4572ED3E796}">
            <xm:f>NOT(ISERROR(SEARCH(Sheet2!$D$4,AJ5)))</xm:f>
            <xm:f>Sheet2!$D$4</xm:f>
            <x14:dxf>
              <fill>
                <patternFill>
                  <bgColor rgb="FFFF0000"/>
                </patternFill>
              </fill>
            </x14:dxf>
          </x14:cfRule>
          <xm:sqref>AJ18 AJ5:AJ7 AJ20:AJ113 AJ115:AJ149 AJ9:AJ10 AJ12:AJ16</xm:sqref>
        </x14:conditionalFormatting>
        <x14:conditionalFormatting xmlns:xm="http://schemas.microsoft.com/office/excel/2006/main">
          <x14:cfRule type="containsText" priority="1741" operator="containsText" id="{DBE8165B-3599-4A1C-B3C7-1E4AC1878F5F}">
            <xm:f>NOT(ISERROR(SEARCH(Sheet2!$D$8,AJ19)))</xm:f>
            <xm:f>Sheet2!$D$8</xm:f>
            <x14:dxf>
              <fill>
                <patternFill>
                  <bgColor rgb="FFFF0000"/>
                </patternFill>
              </fill>
            </x14:dxf>
          </x14:cfRule>
          <x14:cfRule type="containsText" priority="1742" operator="containsText" id="{A7E97845-334A-49FD-879C-D77490190C27}">
            <xm:f>NOT(ISERROR(SEARCH(Sheet2!$D$7,AJ19)))</xm:f>
            <xm:f>Sheet2!$D$7</xm:f>
            <x14:dxf>
              <fill>
                <patternFill>
                  <bgColor rgb="FF00B050"/>
                </patternFill>
              </fill>
            </x14:dxf>
          </x14:cfRule>
          <x14:cfRule type="containsText" priority="1743" operator="containsText" id="{0BD78C0B-1BC8-4188-9F3B-65BD08B0BA89}">
            <xm:f>NOT(ISERROR(SEARCH(Sheet2!$D$6,AJ19)))</xm:f>
            <xm:f>Sheet2!$D$6</xm:f>
            <x14:dxf>
              <fill>
                <patternFill>
                  <bgColor rgb="FFFFFF00"/>
                </patternFill>
              </fill>
            </x14:dxf>
          </x14:cfRule>
          <x14:cfRule type="containsText" priority="1744" operator="containsText" id="{27899D94-6018-456A-8135-928759C22C71}">
            <xm:f>NOT(ISERROR(SEARCH(Sheet2!$D$5,AJ19)))</xm:f>
            <xm:f>Sheet2!$D$5</xm:f>
            <x14:dxf>
              <fill>
                <patternFill>
                  <bgColor rgb="FFFFFF00"/>
                </patternFill>
              </fill>
            </x14:dxf>
          </x14:cfRule>
          <x14:cfRule type="containsText" priority="1745" operator="containsText" id="{83B65EDF-F7DE-47B5-A94F-5871FD26CF0A}">
            <xm:f>NOT(ISERROR(SEARCH(Sheet2!$D$4,AJ19)))</xm:f>
            <xm:f>Sheet2!$D$4</xm:f>
            <x14:dxf>
              <fill>
                <patternFill>
                  <bgColor rgb="FFFF0000"/>
                </patternFill>
              </fill>
            </x14:dxf>
          </x14:cfRule>
          <xm:sqref>AJ19</xm:sqref>
        </x14:conditionalFormatting>
        <x14:conditionalFormatting xmlns:xm="http://schemas.microsoft.com/office/excel/2006/main">
          <x14:cfRule type="containsText" priority="1736" operator="containsText" id="{A44B8769-CA03-427F-BCF5-7AB35A5C64DE}">
            <xm:f>NOT(ISERROR(SEARCH(Sheet2!$D$8,AJ114)))</xm:f>
            <xm:f>Sheet2!$D$8</xm:f>
            <x14:dxf>
              <fill>
                <patternFill>
                  <bgColor rgb="FFFF0000"/>
                </patternFill>
              </fill>
            </x14:dxf>
          </x14:cfRule>
          <x14:cfRule type="containsText" priority="1737" operator="containsText" id="{F798C26E-041A-454A-A606-FF724E901331}">
            <xm:f>NOT(ISERROR(SEARCH(Sheet2!$D$7,AJ114)))</xm:f>
            <xm:f>Sheet2!$D$7</xm:f>
            <x14:dxf>
              <fill>
                <patternFill>
                  <bgColor rgb="FF00B050"/>
                </patternFill>
              </fill>
            </x14:dxf>
          </x14:cfRule>
          <x14:cfRule type="containsText" priority="1738" operator="containsText" id="{8E9A5126-5D67-4F05-A3DA-DA263B3B5C8E}">
            <xm:f>NOT(ISERROR(SEARCH(Sheet2!$D$6,AJ114)))</xm:f>
            <xm:f>Sheet2!$D$6</xm:f>
            <x14:dxf>
              <fill>
                <patternFill>
                  <bgColor rgb="FFFFFF00"/>
                </patternFill>
              </fill>
            </x14:dxf>
          </x14:cfRule>
          <x14:cfRule type="containsText" priority="1739" operator="containsText" id="{1FA09FEA-C621-413A-A823-88D7231CC51B}">
            <xm:f>NOT(ISERROR(SEARCH(Sheet2!$D$5,AJ114)))</xm:f>
            <xm:f>Sheet2!$D$5</xm:f>
            <x14:dxf>
              <fill>
                <patternFill>
                  <bgColor rgb="FFFFFF00"/>
                </patternFill>
              </fill>
            </x14:dxf>
          </x14:cfRule>
          <x14:cfRule type="containsText" priority="1740" operator="containsText" id="{5CB7C701-9ABF-4628-AF39-93D25137D4FC}">
            <xm:f>NOT(ISERROR(SEARCH(Sheet2!$D$4,AJ114)))</xm:f>
            <xm:f>Sheet2!$D$4</xm:f>
            <x14:dxf>
              <fill>
                <patternFill>
                  <bgColor rgb="FFFF0000"/>
                </patternFill>
              </fill>
            </x14:dxf>
          </x14:cfRule>
          <xm:sqref>AJ114</xm:sqref>
        </x14:conditionalFormatting>
        <x14:conditionalFormatting xmlns:xm="http://schemas.microsoft.com/office/excel/2006/main">
          <x14:cfRule type="containsText" priority="1731" operator="containsText" id="{969687F2-A693-4142-9400-9D5C90FE718A}">
            <xm:f>NOT(ISERROR(SEARCH(Sheet2!$D$8,AJ17)))</xm:f>
            <xm:f>Sheet2!$D$8</xm:f>
            <x14:dxf>
              <fill>
                <patternFill>
                  <bgColor rgb="FFFF0000"/>
                </patternFill>
              </fill>
            </x14:dxf>
          </x14:cfRule>
          <x14:cfRule type="containsText" priority="1732" operator="containsText" id="{673DC80E-7714-483A-AF29-CCDA776D4A46}">
            <xm:f>NOT(ISERROR(SEARCH(Sheet2!$D$7,AJ17)))</xm:f>
            <xm:f>Sheet2!$D$7</xm:f>
            <x14:dxf>
              <fill>
                <patternFill>
                  <bgColor rgb="FF00B050"/>
                </patternFill>
              </fill>
            </x14:dxf>
          </x14:cfRule>
          <x14:cfRule type="containsText" priority="1733" operator="containsText" id="{B953F427-8489-433B-89CA-10D8758B4388}">
            <xm:f>NOT(ISERROR(SEARCH(Sheet2!$D$6,AJ17)))</xm:f>
            <xm:f>Sheet2!$D$6</xm:f>
            <x14:dxf>
              <fill>
                <patternFill>
                  <bgColor rgb="FFFFFF00"/>
                </patternFill>
              </fill>
            </x14:dxf>
          </x14:cfRule>
          <x14:cfRule type="containsText" priority="1734" operator="containsText" id="{CB7ABE96-1E2F-4FA0-B5AF-0AA8BC70E987}">
            <xm:f>NOT(ISERROR(SEARCH(Sheet2!$D$5,AJ17)))</xm:f>
            <xm:f>Sheet2!$D$5</xm:f>
            <x14:dxf>
              <fill>
                <patternFill>
                  <bgColor rgb="FFFFFF00"/>
                </patternFill>
              </fill>
            </x14:dxf>
          </x14:cfRule>
          <x14:cfRule type="containsText" priority="1735" operator="containsText" id="{815DC344-EFEC-423E-BB74-06EA6688B3C1}">
            <xm:f>NOT(ISERROR(SEARCH(Sheet2!$D$4,AJ17)))</xm:f>
            <xm:f>Sheet2!$D$4</xm:f>
            <x14:dxf>
              <fill>
                <patternFill>
                  <bgColor rgb="FFFF0000"/>
                </patternFill>
              </fill>
            </x14:dxf>
          </x14:cfRule>
          <xm:sqref>AJ17</xm:sqref>
        </x14:conditionalFormatting>
        <x14:conditionalFormatting xmlns:xm="http://schemas.microsoft.com/office/excel/2006/main">
          <x14:cfRule type="containsText" priority="1726" operator="containsText" id="{7B4CA545-9641-44AC-9B7B-6C05FDDD0CFA}">
            <xm:f>NOT(ISERROR(SEARCH(Sheet2!$D$8,AJ150)))</xm:f>
            <xm:f>Sheet2!$D$8</xm:f>
            <x14:dxf>
              <fill>
                <patternFill>
                  <bgColor rgb="FFFF0000"/>
                </patternFill>
              </fill>
            </x14:dxf>
          </x14:cfRule>
          <x14:cfRule type="containsText" priority="1727" operator="containsText" id="{25B19BC3-F49C-4E93-849E-C1CF5062D3F3}">
            <xm:f>NOT(ISERROR(SEARCH(Sheet2!$D$7,AJ150)))</xm:f>
            <xm:f>Sheet2!$D$7</xm:f>
            <x14:dxf>
              <fill>
                <patternFill>
                  <bgColor rgb="FF00B050"/>
                </patternFill>
              </fill>
            </x14:dxf>
          </x14:cfRule>
          <x14:cfRule type="containsText" priority="1728" operator="containsText" id="{8BB49977-4FF0-4683-9C7A-989234F28755}">
            <xm:f>NOT(ISERROR(SEARCH(Sheet2!$D$6,AJ150)))</xm:f>
            <xm:f>Sheet2!$D$6</xm:f>
            <x14:dxf>
              <fill>
                <patternFill>
                  <bgColor rgb="FFFFFF00"/>
                </patternFill>
              </fill>
            </x14:dxf>
          </x14:cfRule>
          <x14:cfRule type="containsText" priority="1729" operator="containsText" id="{2E0746A9-F2A7-4F6F-8B33-ACDA4311620C}">
            <xm:f>NOT(ISERROR(SEARCH(Sheet2!$D$5,AJ150)))</xm:f>
            <xm:f>Sheet2!$D$5</xm:f>
            <x14:dxf>
              <fill>
                <patternFill>
                  <bgColor rgb="FFFFFF00"/>
                </patternFill>
              </fill>
            </x14:dxf>
          </x14:cfRule>
          <x14:cfRule type="containsText" priority="1730" operator="containsText" id="{8C310C28-8AFA-4E84-9E79-8D47547593E2}">
            <xm:f>NOT(ISERROR(SEARCH(Sheet2!$D$4,AJ150)))</xm:f>
            <xm:f>Sheet2!$D$4</xm:f>
            <x14:dxf>
              <fill>
                <patternFill>
                  <bgColor rgb="FFFF0000"/>
                </patternFill>
              </fill>
            </x14:dxf>
          </x14:cfRule>
          <xm:sqref>AJ150</xm:sqref>
        </x14:conditionalFormatting>
        <x14:conditionalFormatting xmlns:xm="http://schemas.microsoft.com/office/excel/2006/main">
          <x14:cfRule type="containsText" priority="1721" operator="containsText" id="{47C0677F-EF4A-4B75-A16D-009BC48EA843}">
            <xm:f>NOT(ISERROR(SEARCH(Sheet2!$D$8,AK151)))</xm:f>
            <xm:f>Sheet2!$D$8</xm:f>
            <x14:dxf>
              <fill>
                <patternFill>
                  <bgColor rgb="FFFF0000"/>
                </patternFill>
              </fill>
            </x14:dxf>
          </x14:cfRule>
          <x14:cfRule type="containsText" priority="1722" operator="containsText" id="{F7541277-F72A-42A3-9B1F-D85CF8127171}">
            <xm:f>NOT(ISERROR(SEARCH(Sheet2!$D$7,AK151)))</xm:f>
            <xm:f>Sheet2!$D$7</xm:f>
            <x14:dxf>
              <fill>
                <patternFill>
                  <bgColor rgb="FF00B050"/>
                </patternFill>
              </fill>
            </x14:dxf>
          </x14:cfRule>
          <x14:cfRule type="containsText" priority="1723" operator="containsText" id="{FD803BFB-15B1-41B8-A971-544CE728B9B7}">
            <xm:f>NOT(ISERROR(SEARCH(Sheet2!$D$6,AK151)))</xm:f>
            <xm:f>Sheet2!$D$6</xm:f>
            <x14:dxf>
              <fill>
                <patternFill>
                  <bgColor rgb="FFFFFF00"/>
                </patternFill>
              </fill>
            </x14:dxf>
          </x14:cfRule>
          <x14:cfRule type="containsText" priority="1724" operator="containsText" id="{A4416887-931A-4730-A5BE-DE66CB794390}">
            <xm:f>NOT(ISERROR(SEARCH(Sheet2!$D$5,AK151)))</xm:f>
            <xm:f>Sheet2!$D$5</xm:f>
            <x14:dxf>
              <fill>
                <patternFill>
                  <bgColor rgb="FFFFFF00"/>
                </patternFill>
              </fill>
            </x14:dxf>
          </x14:cfRule>
          <x14:cfRule type="containsText" priority="1725" operator="containsText" id="{DFFDAEF4-31BB-4BB5-9DDD-DF3DC48A3437}">
            <xm:f>NOT(ISERROR(SEARCH(Sheet2!$D$4,AK151)))</xm:f>
            <xm:f>Sheet2!$D$4</xm:f>
            <x14:dxf>
              <fill>
                <patternFill>
                  <bgColor rgb="FFFF0000"/>
                </patternFill>
              </fill>
            </x14:dxf>
          </x14:cfRule>
          <xm:sqref>AK151:AK158</xm:sqref>
        </x14:conditionalFormatting>
        <x14:conditionalFormatting xmlns:xm="http://schemas.microsoft.com/office/excel/2006/main">
          <x14:cfRule type="containsText" priority="1716" operator="containsText" id="{0CD15EC0-2D09-4BE4-9786-C1D865FCF2BC}">
            <xm:f>NOT(ISERROR(SEARCH(Sheet2!$D$8,AK5)))</xm:f>
            <xm:f>Sheet2!$D$8</xm:f>
            <x14:dxf>
              <fill>
                <patternFill>
                  <bgColor rgb="FFFF0000"/>
                </patternFill>
              </fill>
            </x14:dxf>
          </x14:cfRule>
          <x14:cfRule type="containsText" priority="1717" operator="containsText" id="{46BDCFDA-97F8-406E-B81A-F306F99FD341}">
            <xm:f>NOT(ISERROR(SEARCH(Sheet2!$D$7,AK5)))</xm:f>
            <xm:f>Sheet2!$D$7</xm:f>
            <x14:dxf>
              <fill>
                <patternFill>
                  <bgColor rgb="FF00B050"/>
                </patternFill>
              </fill>
            </x14:dxf>
          </x14:cfRule>
          <x14:cfRule type="containsText" priority="1718" operator="containsText" id="{6E46C96B-FC6C-4088-AB41-67181124FCA5}">
            <xm:f>NOT(ISERROR(SEARCH(Sheet2!$D$6,AK5)))</xm:f>
            <xm:f>Sheet2!$D$6</xm:f>
            <x14:dxf>
              <fill>
                <patternFill>
                  <bgColor rgb="FFFFFF00"/>
                </patternFill>
              </fill>
            </x14:dxf>
          </x14:cfRule>
          <x14:cfRule type="containsText" priority="1719" operator="containsText" id="{6B149991-CE5A-4319-AA6E-C1B029793140}">
            <xm:f>NOT(ISERROR(SEARCH(Sheet2!$D$5,AK5)))</xm:f>
            <xm:f>Sheet2!$D$5</xm:f>
            <x14:dxf>
              <fill>
                <patternFill>
                  <bgColor rgb="FFFFFF00"/>
                </patternFill>
              </fill>
            </x14:dxf>
          </x14:cfRule>
          <x14:cfRule type="containsText" priority="1720" operator="containsText" id="{D6F6507F-53FB-4D30-9E3E-6CA4DD940E7C}">
            <xm:f>NOT(ISERROR(SEARCH(Sheet2!$D$4,AK5)))</xm:f>
            <xm:f>Sheet2!$D$4</xm:f>
            <x14:dxf>
              <fill>
                <patternFill>
                  <bgColor rgb="FFFF0000"/>
                </patternFill>
              </fill>
            </x14:dxf>
          </x14:cfRule>
          <xm:sqref>AK18 AK5:AK7 AK20:AK113 AK115:AK149 AK9:AK10 AK12:AK16</xm:sqref>
        </x14:conditionalFormatting>
        <x14:conditionalFormatting xmlns:xm="http://schemas.microsoft.com/office/excel/2006/main">
          <x14:cfRule type="containsText" priority="1711" operator="containsText" id="{FD09DC12-0CB0-42EC-921E-384298A09CBE}">
            <xm:f>NOT(ISERROR(SEARCH(Sheet2!$D$8,AK19)))</xm:f>
            <xm:f>Sheet2!$D$8</xm:f>
            <x14:dxf>
              <fill>
                <patternFill>
                  <bgColor rgb="FFFF0000"/>
                </patternFill>
              </fill>
            </x14:dxf>
          </x14:cfRule>
          <x14:cfRule type="containsText" priority="1712" operator="containsText" id="{E1F9E7A0-863B-4081-B665-860E0C8D852F}">
            <xm:f>NOT(ISERROR(SEARCH(Sheet2!$D$7,AK19)))</xm:f>
            <xm:f>Sheet2!$D$7</xm:f>
            <x14:dxf>
              <fill>
                <patternFill>
                  <bgColor rgb="FF00B050"/>
                </patternFill>
              </fill>
            </x14:dxf>
          </x14:cfRule>
          <x14:cfRule type="containsText" priority="1713" operator="containsText" id="{1E5971B7-C1D2-4A5D-BF16-EE195FCD1477}">
            <xm:f>NOT(ISERROR(SEARCH(Sheet2!$D$6,AK19)))</xm:f>
            <xm:f>Sheet2!$D$6</xm:f>
            <x14:dxf>
              <fill>
                <patternFill>
                  <bgColor rgb="FFFFFF00"/>
                </patternFill>
              </fill>
            </x14:dxf>
          </x14:cfRule>
          <x14:cfRule type="containsText" priority="1714" operator="containsText" id="{DE1AAF41-9CE7-4E74-8145-F0D88F73C7F6}">
            <xm:f>NOT(ISERROR(SEARCH(Sheet2!$D$5,AK19)))</xm:f>
            <xm:f>Sheet2!$D$5</xm:f>
            <x14:dxf>
              <fill>
                <patternFill>
                  <bgColor rgb="FFFFFF00"/>
                </patternFill>
              </fill>
            </x14:dxf>
          </x14:cfRule>
          <x14:cfRule type="containsText" priority="1715" operator="containsText" id="{61818C30-30A0-4F61-AF1D-5C291A69CE79}">
            <xm:f>NOT(ISERROR(SEARCH(Sheet2!$D$4,AK19)))</xm:f>
            <xm:f>Sheet2!$D$4</xm:f>
            <x14:dxf>
              <fill>
                <patternFill>
                  <bgColor rgb="FFFF0000"/>
                </patternFill>
              </fill>
            </x14:dxf>
          </x14:cfRule>
          <xm:sqref>AK19</xm:sqref>
        </x14:conditionalFormatting>
        <x14:conditionalFormatting xmlns:xm="http://schemas.microsoft.com/office/excel/2006/main">
          <x14:cfRule type="containsText" priority="1706" operator="containsText" id="{A4C67B61-B3C3-4DB9-8545-5AADD90C00F8}">
            <xm:f>NOT(ISERROR(SEARCH(Sheet2!$D$8,AK114)))</xm:f>
            <xm:f>Sheet2!$D$8</xm:f>
            <x14:dxf>
              <fill>
                <patternFill>
                  <bgColor rgb="FFFF0000"/>
                </patternFill>
              </fill>
            </x14:dxf>
          </x14:cfRule>
          <x14:cfRule type="containsText" priority="1707" operator="containsText" id="{0A7480C9-62EC-4A08-A4B2-B3DC3F3755D2}">
            <xm:f>NOT(ISERROR(SEARCH(Sheet2!$D$7,AK114)))</xm:f>
            <xm:f>Sheet2!$D$7</xm:f>
            <x14:dxf>
              <fill>
                <patternFill>
                  <bgColor rgb="FF00B050"/>
                </patternFill>
              </fill>
            </x14:dxf>
          </x14:cfRule>
          <x14:cfRule type="containsText" priority="1708" operator="containsText" id="{03B0400E-48FF-4075-9517-B3EED7B33B69}">
            <xm:f>NOT(ISERROR(SEARCH(Sheet2!$D$6,AK114)))</xm:f>
            <xm:f>Sheet2!$D$6</xm:f>
            <x14:dxf>
              <fill>
                <patternFill>
                  <bgColor rgb="FFFFFF00"/>
                </patternFill>
              </fill>
            </x14:dxf>
          </x14:cfRule>
          <x14:cfRule type="containsText" priority="1709" operator="containsText" id="{7F30BBC7-377F-4C7D-BD98-BA5CBC58EAF5}">
            <xm:f>NOT(ISERROR(SEARCH(Sheet2!$D$5,AK114)))</xm:f>
            <xm:f>Sheet2!$D$5</xm:f>
            <x14:dxf>
              <fill>
                <patternFill>
                  <bgColor rgb="FFFFFF00"/>
                </patternFill>
              </fill>
            </x14:dxf>
          </x14:cfRule>
          <x14:cfRule type="containsText" priority="1710" operator="containsText" id="{0233D0BA-AF1E-442F-862B-C05FE2C5627B}">
            <xm:f>NOT(ISERROR(SEARCH(Sheet2!$D$4,AK114)))</xm:f>
            <xm:f>Sheet2!$D$4</xm:f>
            <x14:dxf>
              <fill>
                <patternFill>
                  <bgColor rgb="FFFF0000"/>
                </patternFill>
              </fill>
            </x14:dxf>
          </x14:cfRule>
          <xm:sqref>AK114</xm:sqref>
        </x14:conditionalFormatting>
        <x14:conditionalFormatting xmlns:xm="http://schemas.microsoft.com/office/excel/2006/main">
          <x14:cfRule type="containsText" priority="1701" operator="containsText" id="{32B88502-195C-48AF-A71E-E073F62CF979}">
            <xm:f>NOT(ISERROR(SEARCH(Sheet2!$D$8,AK17)))</xm:f>
            <xm:f>Sheet2!$D$8</xm:f>
            <x14:dxf>
              <fill>
                <patternFill>
                  <bgColor rgb="FFFF0000"/>
                </patternFill>
              </fill>
            </x14:dxf>
          </x14:cfRule>
          <x14:cfRule type="containsText" priority="1702" operator="containsText" id="{FB62C81C-4BB5-40A1-8858-5223825ED221}">
            <xm:f>NOT(ISERROR(SEARCH(Sheet2!$D$7,AK17)))</xm:f>
            <xm:f>Sheet2!$D$7</xm:f>
            <x14:dxf>
              <fill>
                <patternFill>
                  <bgColor rgb="FF00B050"/>
                </patternFill>
              </fill>
            </x14:dxf>
          </x14:cfRule>
          <x14:cfRule type="containsText" priority="1703" operator="containsText" id="{02CC0650-682D-494E-83F4-453E148B94D2}">
            <xm:f>NOT(ISERROR(SEARCH(Sheet2!$D$6,AK17)))</xm:f>
            <xm:f>Sheet2!$D$6</xm:f>
            <x14:dxf>
              <fill>
                <patternFill>
                  <bgColor rgb="FFFFFF00"/>
                </patternFill>
              </fill>
            </x14:dxf>
          </x14:cfRule>
          <x14:cfRule type="containsText" priority="1704" operator="containsText" id="{9ACCC3FD-7D86-4653-A34E-800EF71CED4F}">
            <xm:f>NOT(ISERROR(SEARCH(Sheet2!$D$5,AK17)))</xm:f>
            <xm:f>Sheet2!$D$5</xm:f>
            <x14:dxf>
              <fill>
                <patternFill>
                  <bgColor rgb="FFFFFF00"/>
                </patternFill>
              </fill>
            </x14:dxf>
          </x14:cfRule>
          <x14:cfRule type="containsText" priority="1705" operator="containsText" id="{38D32E80-FABC-450A-BF5B-6CADB52F30CA}">
            <xm:f>NOT(ISERROR(SEARCH(Sheet2!$D$4,AK17)))</xm:f>
            <xm:f>Sheet2!$D$4</xm:f>
            <x14:dxf>
              <fill>
                <patternFill>
                  <bgColor rgb="FFFF0000"/>
                </patternFill>
              </fill>
            </x14:dxf>
          </x14:cfRule>
          <xm:sqref>AK17</xm:sqref>
        </x14:conditionalFormatting>
        <x14:conditionalFormatting xmlns:xm="http://schemas.microsoft.com/office/excel/2006/main">
          <x14:cfRule type="containsText" priority="1696" operator="containsText" id="{833DE0C7-8FE9-48BF-A6DE-FDAC3F573F34}">
            <xm:f>NOT(ISERROR(SEARCH(Sheet2!$D$8,AK150)))</xm:f>
            <xm:f>Sheet2!$D$8</xm:f>
            <x14:dxf>
              <fill>
                <patternFill>
                  <bgColor rgb="FFFF0000"/>
                </patternFill>
              </fill>
            </x14:dxf>
          </x14:cfRule>
          <x14:cfRule type="containsText" priority="1697" operator="containsText" id="{9EE4BB32-00E8-408C-B25A-947EB8E12A0C}">
            <xm:f>NOT(ISERROR(SEARCH(Sheet2!$D$7,AK150)))</xm:f>
            <xm:f>Sheet2!$D$7</xm:f>
            <x14:dxf>
              <fill>
                <patternFill>
                  <bgColor rgb="FF00B050"/>
                </patternFill>
              </fill>
            </x14:dxf>
          </x14:cfRule>
          <x14:cfRule type="containsText" priority="1698" operator="containsText" id="{433C049D-910B-4228-B41C-3CB17F7D38DA}">
            <xm:f>NOT(ISERROR(SEARCH(Sheet2!$D$6,AK150)))</xm:f>
            <xm:f>Sheet2!$D$6</xm:f>
            <x14:dxf>
              <fill>
                <patternFill>
                  <bgColor rgb="FFFFFF00"/>
                </patternFill>
              </fill>
            </x14:dxf>
          </x14:cfRule>
          <x14:cfRule type="containsText" priority="1699" operator="containsText" id="{188493BD-4435-4032-88AC-D54C2808F020}">
            <xm:f>NOT(ISERROR(SEARCH(Sheet2!$D$5,AK150)))</xm:f>
            <xm:f>Sheet2!$D$5</xm:f>
            <x14:dxf>
              <fill>
                <patternFill>
                  <bgColor rgb="FFFFFF00"/>
                </patternFill>
              </fill>
            </x14:dxf>
          </x14:cfRule>
          <x14:cfRule type="containsText" priority="1700" operator="containsText" id="{C4E6D830-90EF-4A74-8E8E-D3FA242FB855}">
            <xm:f>NOT(ISERROR(SEARCH(Sheet2!$D$4,AK150)))</xm:f>
            <xm:f>Sheet2!$D$4</xm:f>
            <x14:dxf>
              <fill>
                <patternFill>
                  <bgColor rgb="FFFF0000"/>
                </patternFill>
              </fill>
            </x14:dxf>
          </x14:cfRule>
          <xm:sqref>AK150</xm:sqref>
        </x14:conditionalFormatting>
        <x14:conditionalFormatting xmlns:xm="http://schemas.microsoft.com/office/excel/2006/main">
          <x14:cfRule type="containsText" priority="1691" operator="containsText" id="{C80DC49A-2001-4F51-8CD3-A0EAE6484C43}">
            <xm:f>NOT(ISERROR(SEARCH(Sheet2!$D$8,AL151)))</xm:f>
            <xm:f>Sheet2!$D$8</xm:f>
            <x14:dxf>
              <fill>
                <patternFill>
                  <bgColor rgb="FFFF0000"/>
                </patternFill>
              </fill>
            </x14:dxf>
          </x14:cfRule>
          <x14:cfRule type="containsText" priority="1692" operator="containsText" id="{5C76B108-A0E0-4D57-B9CB-0E716496E2E1}">
            <xm:f>NOT(ISERROR(SEARCH(Sheet2!$D$7,AL151)))</xm:f>
            <xm:f>Sheet2!$D$7</xm:f>
            <x14:dxf>
              <fill>
                <patternFill>
                  <bgColor rgb="FF00B050"/>
                </patternFill>
              </fill>
            </x14:dxf>
          </x14:cfRule>
          <x14:cfRule type="containsText" priority="1693" operator="containsText" id="{C78948C7-338C-454F-9937-680BBD736B62}">
            <xm:f>NOT(ISERROR(SEARCH(Sheet2!$D$6,AL151)))</xm:f>
            <xm:f>Sheet2!$D$6</xm:f>
            <x14:dxf>
              <fill>
                <patternFill>
                  <bgColor rgb="FFFFFF00"/>
                </patternFill>
              </fill>
            </x14:dxf>
          </x14:cfRule>
          <x14:cfRule type="containsText" priority="1694" operator="containsText" id="{441BFC68-391D-4284-8CFC-39BA4B4BFC93}">
            <xm:f>NOT(ISERROR(SEARCH(Sheet2!$D$5,AL151)))</xm:f>
            <xm:f>Sheet2!$D$5</xm:f>
            <x14:dxf>
              <fill>
                <patternFill>
                  <bgColor rgb="FFFFFF00"/>
                </patternFill>
              </fill>
            </x14:dxf>
          </x14:cfRule>
          <x14:cfRule type="containsText" priority="1695" operator="containsText" id="{9F419C1D-90A3-475F-A4F0-2426461B9C0E}">
            <xm:f>NOT(ISERROR(SEARCH(Sheet2!$D$4,AL151)))</xm:f>
            <xm:f>Sheet2!$D$4</xm:f>
            <x14:dxf>
              <fill>
                <patternFill>
                  <bgColor rgb="FFFF0000"/>
                </patternFill>
              </fill>
            </x14:dxf>
          </x14:cfRule>
          <xm:sqref>AL151:AL158</xm:sqref>
        </x14:conditionalFormatting>
        <x14:conditionalFormatting xmlns:xm="http://schemas.microsoft.com/office/excel/2006/main">
          <x14:cfRule type="containsText" priority="1686" operator="containsText" id="{523E0E83-2E56-4E7F-A9E4-5454BF96B86D}">
            <xm:f>NOT(ISERROR(SEARCH(Sheet2!$D$8,AL5)))</xm:f>
            <xm:f>Sheet2!$D$8</xm:f>
            <x14:dxf>
              <fill>
                <patternFill>
                  <bgColor rgb="FFFF0000"/>
                </patternFill>
              </fill>
            </x14:dxf>
          </x14:cfRule>
          <x14:cfRule type="containsText" priority="1687" operator="containsText" id="{729B177C-4B10-4975-B63A-FAEBD3B03FCE}">
            <xm:f>NOT(ISERROR(SEARCH(Sheet2!$D$7,AL5)))</xm:f>
            <xm:f>Sheet2!$D$7</xm:f>
            <x14:dxf>
              <fill>
                <patternFill>
                  <bgColor rgb="FF00B050"/>
                </patternFill>
              </fill>
            </x14:dxf>
          </x14:cfRule>
          <x14:cfRule type="containsText" priority="1688" operator="containsText" id="{A6328C53-714A-4ECD-BF7C-83AA23EE47D8}">
            <xm:f>NOT(ISERROR(SEARCH(Sheet2!$D$6,AL5)))</xm:f>
            <xm:f>Sheet2!$D$6</xm:f>
            <x14:dxf>
              <fill>
                <patternFill>
                  <bgColor rgb="FFFFFF00"/>
                </patternFill>
              </fill>
            </x14:dxf>
          </x14:cfRule>
          <x14:cfRule type="containsText" priority="1689" operator="containsText" id="{F800752C-5BD4-4CAE-A664-E35DE204E0AE}">
            <xm:f>NOT(ISERROR(SEARCH(Sheet2!$D$5,AL5)))</xm:f>
            <xm:f>Sheet2!$D$5</xm:f>
            <x14:dxf>
              <fill>
                <patternFill>
                  <bgColor rgb="FFFFFF00"/>
                </patternFill>
              </fill>
            </x14:dxf>
          </x14:cfRule>
          <x14:cfRule type="containsText" priority="1690" operator="containsText" id="{3418FEDA-7E54-4588-8F59-1A38A2F43AA9}">
            <xm:f>NOT(ISERROR(SEARCH(Sheet2!$D$4,AL5)))</xm:f>
            <xm:f>Sheet2!$D$4</xm:f>
            <x14:dxf>
              <fill>
                <patternFill>
                  <bgColor rgb="FFFF0000"/>
                </patternFill>
              </fill>
            </x14:dxf>
          </x14:cfRule>
          <xm:sqref>AL18 AL5:AL7 AL115:AL149 AL20:AL113 AL9:AL10 AL12:AL16</xm:sqref>
        </x14:conditionalFormatting>
        <x14:conditionalFormatting xmlns:xm="http://schemas.microsoft.com/office/excel/2006/main">
          <x14:cfRule type="containsText" priority="1681" operator="containsText" id="{D402339E-E84B-4237-AF1B-BE23AF17FC84}">
            <xm:f>NOT(ISERROR(SEARCH(Sheet2!$D$8,AL19)))</xm:f>
            <xm:f>Sheet2!$D$8</xm:f>
            <x14:dxf>
              <fill>
                <patternFill>
                  <bgColor rgb="FFFF0000"/>
                </patternFill>
              </fill>
            </x14:dxf>
          </x14:cfRule>
          <x14:cfRule type="containsText" priority="1682" operator="containsText" id="{1811B201-58A9-439B-BFC9-13CFC3224194}">
            <xm:f>NOT(ISERROR(SEARCH(Sheet2!$D$7,AL19)))</xm:f>
            <xm:f>Sheet2!$D$7</xm:f>
            <x14:dxf>
              <fill>
                <patternFill>
                  <bgColor rgb="FF00B050"/>
                </patternFill>
              </fill>
            </x14:dxf>
          </x14:cfRule>
          <x14:cfRule type="containsText" priority="1683" operator="containsText" id="{38324ECA-F25D-40ED-B377-CE92357AB3F8}">
            <xm:f>NOT(ISERROR(SEARCH(Sheet2!$D$6,AL19)))</xm:f>
            <xm:f>Sheet2!$D$6</xm:f>
            <x14:dxf>
              <fill>
                <patternFill>
                  <bgColor rgb="FFFFFF00"/>
                </patternFill>
              </fill>
            </x14:dxf>
          </x14:cfRule>
          <x14:cfRule type="containsText" priority="1684" operator="containsText" id="{6B882062-281A-4A77-B7DC-3EF795D9D1C0}">
            <xm:f>NOT(ISERROR(SEARCH(Sheet2!$D$5,AL19)))</xm:f>
            <xm:f>Sheet2!$D$5</xm:f>
            <x14:dxf>
              <fill>
                <patternFill>
                  <bgColor rgb="FFFFFF00"/>
                </patternFill>
              </fill>
            </x14:dxf>
          </x14:cfRule>
          <x14:cfRule type="containsText" priority="1685" operator="containsText" id="{0D3484CD-6A2B-439C-98BD-1369911EDE9F}">
            <xm:f>NOT(ISERROR(SEARCH(Sheet2!$D$4,AL19)))</xm:f>
            <xm:f>Sheet2!$D$4</xm:f>
            <x14:dxf>
              <fill>
                <patternFill>
                  <bgColor rgb="FFFF0000"/>
                </patternFill>
              </fill>
            </x14:dxf>
          </x14:cfRule>
          <xm:sqref>AL19</xm:sqref>
        </x14:conditionalFormatting>
        <x14:conditionalFormatting xmlns:xm="http://schemas.microsoft.com/office/excel/2006/main">
          <x14:cfRule type="containsText" priority="1676" operator="containsText" id="{266A7BE0-F6AF-4A93-AF62-4383C28ADB78}">
            <xm:f>NOT(ISERROR(SEARCH(Sheet2!$D$8,AL114)))</xm:f>
            <xm:f>Sheet2!$D$8</xm:f>
            <x14:dxf>
              <fill>
                <patternFill>
                  <bgColor rgb="FFFF0000"/>
                </patternFill>
              </fill>
            </x14:dxf>
          </x14:cfRule>
          <x14:cfRule type="containsText" priority="1677" operator="containsText" id="{617DA206-ACF5-452D-8A38-04923A836CC3}">
            <xm:f>NOT(ISERROR(SEARCH(Sheet2!$D$7,AL114)))</xm:f>
            <xm:f>Sheet2!$D$7</xm:f>
            <x14:dxf>
              <fill>
                <patternFill>
                  <bgColor rgb="FF00B050"/>
                </patternFill>
              </fill>
            </x14:dxf>
          </x14:cfRule>
          <x14:cfRule type="containsText" priority="1678" operator="containsText" id="{C9C46EB0-A29D-4A31-9317-ECF7CA59971F}">
            <xm:f>NOT(ISERROR(SEARCH(Sheet2!$D$6,AL114)))</xm:f>
            <xm:f>Sheet2!$D$6</xm:f>
            <x14:dxf>
              <fill>
                <patternFill>
                  <bgColor rgb="FFFFFF00"/>
                </patternFill>
              </fill>
            </x14:dxf>
          </x14:cfRule>
          <x14:cfRule type="containsText" priority="1679" operator="containsText" id="{3B9F4CA4-E2F6-44FB-A452-605E3DDE9CBE}">
            <xm:f>NOT(ISERROR(SEARCH(Sheet2!$D$5,AL114)))</xm:f>
            <xm:f>Sheet2!$D$5</xm:f>
            <x14:dxf>
              <fill>
                <patternFill>
                  <bgColor rgb="FFFFFF00"/>
                </patternFill>
              </fill>
            </x14:dxf>
          </x14:cfRule>
          <x14:cfRule type="containsText" priority="1680" operator="containsText" id="{C240B40A-C53A-44BC-88FF-5DAA2426B3A2}">
            <xm:f>NOT(ISERROR(SEARCH(Sheet2!$D$4,AL114)))</xm:f>
            <xm:f>Sheet2!$D$4</xm:f>
            <x14:dxf>
              <fill>
                <patternFill>
                  <bgColor rgb="FFFF0000"/>
                </patternFill>
              </fill>
            </x14:dxf>
          </x14:cfRule>
          <xm:sqref>AL114</xm:sqref>
        </x14:conditionalFormatting>
        <x14:conditionalFormatting xmlns:xm="http://schemas.microsoft.com/office/excel/2006/main">
          <x14:cfRule type="containsText" priority="1671" operator="containsText" id="{58C41B2B-C23C-47F0-992A-321574B6451C}">
            <xm:f>NOT(ISERROR(SEARCH(Sheet2!$D$8,AL17)))</xm:f>
            <xm:f>Sheet2!$D$8</xm:f>
            <x14:dxf>
              <fill>
                <patternFill>
                  <bgColor rgb="FFFF0000"/>
                </patternFill>
              </fill>
            </x14:dxf>
          </x14:cfRule>
          <x14:cfRule type="containsText" priority="1672" operator="containsText" id="{870DC21B-8FCE-4C57-91A5-F971B11322E1}">
            <xm:f>NOT(ISERROR(SEARCH(Sheet2!$D$7,AL17)))</xm:f>
            <xm:f>Sheet2!$D$7</xm:f>
            <x14:dxf>
              <fill>
                <patternFill>
                  <bgColor rgb="FF00B050"/>
                </patternFill>
              </fill>
            </x14:dxf>
          </x14:cfRule>
          <x14:cfRule type="containsText" priority="1673" operator="containsText" id="{AB11FCE4-E1C2-4CAA-BF2D-861B485454A6}">
            <xm:f>NOT(ISERROR(SEARCH(Sheet2!$D$6,AL17)))</xm:f>
            <xm:f>Sheet2!$D$6</xm:f>
            <x14:dxf>
              <fill>
                <patternFill>
                  <bgColor rgb="FFFFFF00"/>
                </patternFill>
              </fill>
            </x14:dxf>
          </x14:cfRule>
          <x14:cfRule type="containsText" priority="1674" operator="containsText" id="{1354D6A5-07B5-4D83-9434-28732E49D22E}">
            <xm:f>NOT(ISERROR(SEARCH(Sheet2!$D$5,AL17)))</xm:f>
            <xm:f>Sheet2!$D$5</xm:f>
            <x14:dxf>
              <fill>
                <patternFill>
                  <bgColor rgb="FFFFFF00"/>
                </patternFill>
              </fill>
            </x14:dxf>
          </x14:cfRule>
          <x14:cfRule type="containsText" priority="1675" operator="containsText" id="{85422FB0-91D6-4446-A023-4A78AC0FFCF4}">
            <xm:f>NOT(ISERROR(SEARCH(Sheet2!$D$4,AL17)))</xm:f>
            <xm:f>Sheet2!$D$4</xm:f>
            <x14:dxf>
              <fill>
                <patternFill>
                  <bgColor rgb="FFFF0000"/>
                </patternFill>
              </fill>
            </x14:dxf>
          </x14:cfRule>
          <xm:sqref>AL17</xm:sqref>
        </x14:conditionalFormatting>
        <x14:conditionalFormatting xmlns:xm="http://schemas.microsoft.com/office/excel/2006/main">
          <x14:cfRule type="containsText" priority="1666" operator="containsText" id="{DAF90B06-9497-43F2-B06B-7D13AFDBB208}">
            <xm:f>NOT(ISERROR(SEARCH(Sheet2!$D$8,AL150)))</xm:f>
            <xm:f>Sheet2!$D$8</xm:f>
            <x14:dxf>
              <fill>
                <patternFill>
                  <bgColor rgb="FFFF0000"/>
                </patternFill>
              </fill>
            </x14:dxf>
          </x14:cfRule>
          <x14:cfRule type="containsText" priority="1667" operator="containsText" id="{C04A8EDA-EFAF-442B-A632-7B3A2A3B7755}">
            <xm:f>NOT(ISERROR(SEARCH(Sheet2!$D$7,AL150)))</xm:f>
            <xm:f>Sheet2!$D$7</xm:f>
            <x14:dxf>
              <fill>
                <patternFill>
                  <bgColor rgb="FF00B050"/>
                </patternFill>
              </fill>
            </x14:dxf>
          </x14:cfRule>
          <x14:cfRule type="containsText" priority="1668" operator="containsText" id="{C9202D80-5151-4B57-8DE3-D840FF25C584}">
            <xm:f>NOT(ISERROR(SEARCH(Sheet2!$D$6,AL150)))</xm:f>
            <xm:f>Sheet2!$D$6</xm:f>
            <x14:dxf>
              <fill>
                <patternFill>
                  <bgColor rgb="FFFFFF00"/>
                </patternFill>
              </fill>
            </x14:dxf>
          </x14:cfRule>
          <x14:cfRule type="containsText" priority="1669" operator="containsText" id="{05B79F1F-1843-470F-8DE3-D98A19D00C8F}">
            <xm:f>NOT(ISERROR(SEARCH(Sheet2!$D$5,AL150)))</xm:f>
            <xm:f>Sheet2!$D$5</xm:f>
            <x14:dxf>
              <fill>
                <patternFill>
                  <bgColor rgb="FFFFFF00"/>
                </patternFill>
              </fill>
            </x14:dxf>
          </x14:cfRule>
          <x14:cfRule type="containsText" priority="1670" operator="containsText" id="{78FF1DDF-A8AA-4E38-AD8F-F26599E14B9B}">
            <xm:f>NOT(ISERROR(SEARCH(Sheet2!$D$4,AL150)))</xm:f>
            <xm:f>Sheet2!$D$4</xm:f>
            <x14:dxf>
              <fill>
                <patternFill>
                  <bgColor rgb="FFFF0000"/>
                </patternFill>
              </fill>
            </x14:dxf>
          </x14:cfRule>
          <xm:sqref>AL150</xm:sqref>
        </x14:conditionalFormatting>
        <x14:conditionalFormatting xmlns:xm="http://schemas.microsoft.com/office/excel/2006/main">
          <x14:cfRule type="cellIs" priority="1665" operator="lessThan" id="{9C0B2EB6-4CCA-4C9E-BD96-611AD00F571D}">
            <xm:f>Sheet2!$F$2</xm:f>
            <x14:dxf>
              <fill>
                <patternFill>
                  <bgColor rgb="FFFF0000"/>
                </patternFill>
              </fill>
            </x14:dxf>
          </x14:cfRule>
          <xm:sqref>S71</xm:sqref>
        </x14:conditionalFormatting>
        <x14:conditionalFormatting xmlns:xm="http://schemas.microsoft.com/office/excel/2006/main">
          <x14:cfRule type="containsText" priority="1659" operator="containsText" id="{0901C023-64A7-4C28-AD0F-7CAFB2FE5407}">
            <xm:f>NOT(ISERROR(SEARCH(Sheet2!$D$8,AM68)))</xm:f>
            <xm:f>Sheet2!$D$8</xm:f>
            <x14:dxf>
              <fill>
                <patternFill>
                  <bgColor rgb="FFFF0000"/>
                </patternFill>
              </fill>
            </x14:dxf>
          </x14:cfRule>
          <x14:cfRule type="containsText" priority="1660" operator="containsText" id="{D578363E-31F5-4CBB-9D50-C5BB8A1185E3}">
            <xm:f>NOT(ISERROR(SEARCH(Sheet2!$D$7,AM68)))</xm:f>
            <xm:f>Sheet2!$D$7</xm:f>
            <x14:dxf>
              <fill>
                <patternFill>
                  <bgColor rgb="FF00B050"/>
                </patternFill>
              </fill>
            </x14:dxf>
          </x14:cfRule>
          <x14:cfRule type="containsText" priority="1661" operator="containsText" id="{E37CD83D-3050-43BC-A6E2-4204A1537ABA}">
            <xm:f>NOT(ISERROR(SEARCH(Sheet2!$D$6,AM68)))</xm:f>
            <xm:f>Sheet2!$D$6</xm:f>
            <x14:dxf>
              <fill>
                <patternFill>
                  <bgColor rgb="FFFFFF00"/>
                </patternFill>
              </fill>
            </x14:dxf>
          </x14:cfRule>
          <x14:cfRule type="containsText" priority="1662" operator="containsText" id="{B719BE69-FEC2-4BF5-B092-8C4DAF4E24C4}">
            <xm:f>NOT(ISERROR(SEARCH(Sheet2!$D$5,AM68)))</xm:f>
            <xm:f>Sheet2!$D$5</xm:f>
            <x14:dxf>
              <fill>
                <patternFill>
                  <bgColor rgb="FFFFFF00"/>
                </patternFill>
              </fill>
            </x14:dxf>
          </x14:cfRule>
          <x14:cfRule type="containsText" priority="1663" operator="containsText" id="{7E052952-6AC1-4350-8856-66917EEC4919}">
            <xm:f>NOT(ISERROR(SEARCH(Sheet2!$D$4,AM68)))</xm:f>
            <xm:f>Sheet2!$D$4</xm:f>
            <x14:dxf>
              <fill>
                <patternFill>
                  <bgColor rgb="FFFF0000"/>
                </patternFill>
              </fill>
            </x14:dxf>
          </x14:cfRule>
          <xm:sqref>AM68</xm:sqref>
        </x14:conditionalFormatting>
        <x14:conditionalFormatting xmlns:xm="http://schemas.microsoft.com/office/excel/2006/main">
          <x14:cfRule type="containsText" priority="1654" operator="containsText" id="{554B48F2-E703-442A-8706-386CD7E136C2}">
            <xm:f>NOT(ISERROR(SEARCH(Sheet2!$D$8,AN68)))</xm:f>
            <xm:f>Sheet2!$D$8</xm:f>
            <x14:dxf>
              <fill>
                <patternFill>
                  <bgColor rgb="FFFF0000"/>
                </patternFill>
              </fill>
            </x14:dxf>
          </x14:cfRule>
          <x14:cfRule type="containsText" priority="1655" operator="containsText" id="{E82FACE7-8F0A-4798-91A6-E2ACE7FA0CDA}">
            <xm:f>NOT(ISERROR(SEARCH(Sheet2!$D$7,AN68)))</xm:f>
            <xm:f>Sheet2!$D$7</xm:f>
            <x14:dxf>
              <fill>
                <patternFill>
                  <bgColor rgb="FF00B050"/>
                </patternFill>
              </fill>
            </x14:dxf>
          </x14:cfRule>
          <x14:cfRule type="containsText" priority="1656" operator="containsText" id="{FECE58F8-0783-4CBC-9AE1-32FB68F6939D}">
            <xm:f>NOT(ISERROR(SEARCH(Sheet2!$D$6,AN68)))</xm:f>
            <xm:f>Sheet2!$D$6</xm:f>
            <x14:dxf>
              <fill>
                <patternFill>
                  <bgColor rgb="FFFFFF00"/>
                </patternFill>
              </fill>
            </x14:dxf>
          </x14:cfRule>
          <x14:cfRule type="containsText" priority="1657" operator="containsText" id="{BA1FEF74-FA4D-476B-A85A-F14D8B971FFD}">
            <xm:f>NOT(ISERROR(SEARCH(Sheet2!$D$5,AN68)))</xm:f>
            <xm:f>Sheet2!$D$5</xm:f>
            <x14:dxf>
              <fill>
                <patternFill>
                  <bgColor rgb="FFFFFF00"/>
                </patternFill>
              </fill>
            </x14:dxf>
          </x14:cfRule>
          <x14:cfRule type="containsText" priority="1658" operator="containsText" id="{9015504F-45AE-4738-BBE0-98CB8418F92C}">
            <xm:f>NOT(ISERROR(SEARCH(Sheet2!$D$4,AN68)))</xm:f>
            <xm:f>Sheet2!$D$4</xm:f>
            <x14:dxf>
              <fill>
                <patternFill>
                  <bgColor rgb="FFFF0000"/>
                </patternFill>
              </fill>
            </x14:dxf>
          </x14:cfRule>
          <xm:sqref>AN68</xm:sqref>
        </x14:conditionalFormatting>
        <x14:conditionalFormatting xmlns:xm="http://schemas.microsoft.com/office/excel/2006/main">
          <x14:cfRule type="containsText" priority="1639" operator="containsText" id="{53E061A3-181B-469E-A6A6-2A2D562D3693}">
            <xm:f>NOT(ISERROR(SEARCH(Sheet2!$D$8,AM12)))</xm:f>
            <xm:f>Sheet2!$D$8</xm:f>
            <x14:dxf>
              <fill>
                <patternFill>
                  <bgColor rgb="FFFF0000"/>
                </patternFill>
              </fill>
            </x14:dxf>
          </x14:cfRule>
          <x14:cfRule type="containsText" priority="1640" operator="containsText" id="{D130C777-62C7-4B5F-AA28-6E56F2145893}">
            <xm:f>NOT(ISERROR(SEARCH(Sheet2!$D$7,AM12)))</xm:f>
            <xm:f>Sheet2!$D$7</xm:f>
            <x14:dxf>
              <fill>
                <patternFill>
                  <bgColor rgb="FF00B050"/>
                </patternFill>
              </fill>
            </x14:dxf>
          </x14:cfRule>
          <x14:cfRule type="containsText" priority="1641" operator="containsText" id="{7BD29D75-4B73-406E-A778-3AE1EBB53A02}">
            <xm:f>NOT(ISERROR(SEARCH(Sheet2!$D$6,AM12)))</xm:f>
            <xm:f>Sheet2!$D$6</xm:f>
            <x14:dxf>
              <fill>
                <patternFill>
                  <bgColor rgb="FFFFFF00"/>
                </patternFill>
              </fill>
            </x14:dxf>
          </x14:cfRule>
          <x14:cfRule type="containsText" priority="1642" operator="containsText" id="{16C41217-43BA-4535-A257-1E80B3D9CADD}">
            <xm:f>NOT(ISERROR(SEARCH(Sheet2!$D$5,AM12)))</xm:f>
            <xm:f>Sheet2!$D$5</xm:f>
            <x14:dxf>
              <fill>
                <patternFill>
                  <bgColor rgb="FFFFFF00"/>
                </patternFill>
              </fill>
            </x14:dxf>
          </x14:cfRule>
          <x14:cfRule type="containsText" priority="1643" operator="containsText" id="{F4290089-556D-491B-A525-9BB8CE57E95D}">
            <xm:f>NOT(ISERROR(SEARCH(Sheet2!$D$4,AM12)))</xm:f>
            <xm:f>Sheet2!$D$4</xm:f>
            <x14:dxf>
              <fill>
                <patternFill>
                  <bgColor rgb="FFFF0000"/>
                </patternFill>
              </fill>
            </x14:dxf>
          </x14:cfRule>
          <xm:sqref>AM12</xm:sqref>
        </x14:conditionalFormatting>
        <x14:conditionalFormatting xmlns:xm="http://schemas.microsoft.com/office/excel/2006/main">
          <x14:cfRule type="containsText" priority="1634" operator="containsText" id="{755E2649-0472-4B6D-8358-2923D30A79A8}">
            <xm:f>NOT(ISERROR(SEARCH(Sheet2!$D$8,AN12)))</xm:f>
            <xm:f>Sheet2!$D$8</xm:f>
            <x14:dxf>
              <fill>
                <patternFill>
                  <bgColor rgb="FFFF0000"/>
                </patternFill>
              </fill>
            </x14:dxf>
          </x14:cfRule>
          <x14:cfRule type="containsText" priority="1635" operator="containsText" id="{17636DDA-36BF-4553-BCCD-7311911B2BA1}">
            <xm:f>NOT(ISERROR(SEARCH(Sheet2!$D$7,AN12)))</xm:f>
            <xm:f>Sheet2!$D$7</xm:f>
            <x14:dxf>
              <fill>
                <patternFill>
                  <bgColor rgb="FF00B050"/>
                </patternFill>
              </fill>
            </x14:dxf>
          </x14:cfRule>
          <x14:cfRule type="containsText" priority="1636" operator="containsText" id="{0557366C-297C-4188-9F70-8C22FF5E732B}">
            <xm:f>NOT(ISERROR(SEARCH(Sheet2!$D$6,AN12)))</xm:f>
            <xm:f>Sheet2!$D$6</xm:f>
            <x14:dxf>
              <fill>
                <patternFill>
                  <bgColor rgb="FFFFFF00"/>
                </patternFill>
              </fill>
            </x14:dxf>
          </x14:cfRule>
          <x14:cfRule type="containsText" priority="1637" operator="containsText" id="{4EE30160-EA8C-4DC6-A283-66259D7BFC12}">
            <xm:f>NOT(ISERROR(SEARCH(Sheet2!$D$5,AN12)))</xm:f>
            <xm:f>Sheet2!$D$5</xm:f>
            <x14:dxf>
              <fill>
                <patternFill>
                  <bgColor rgb="FFFFFF00"/>
                </patternFill>
              </fill>
            </x14:dxf>
          </x14:cfRule>
          <x14:cfRule type="containsText" priority="1638" operator="containsText" id="{D86683AD-FA2D-4C44-953E-672E0B5FAF2B}">
            <xm:f>NOT(ISERROR(SEARCH(Sheet2!$D$4,AN12)))</xm:f>
            <xm:f>Sheet2!$D$4</xm:f>
            <x14:dxf>
              <fill>
                <patternFill>
                  <bgColor rgb="FFFF0000"/>
                </patternFill>
              </fill>
            </x14:dxf>
          </x14:cfRule>
          <xm:sqref>AN12</xm:sqref>
        </x14:conditionalFormatting>
        <x14:conditionalFormatting xmlns:xm="http://schemas.microsoft.com/office/excel/2006/main">
          <x14:cfRule type="containsText" priority="1629" operator="containsText" id="{1468264B-D9B8-465A-9480-40586D1B9CEE}">
            <xm:f>NOT(ISERROR(SEARCH(Sheet2!$D$8,AM27)))</xm:f>
            <xm:f>Sheet2!$D$8</xm:f>
            <x14:dxf>
              <fill>
                <patternFill>
                  <bgColor rgb="FFFF0000"/>
                </patternFill>
              </fill>
            </x14:dxf>
          </x14:cfRule>
          <x14:cfRule type="containsText" priority="1630" operator="containsText" id="{6902E5DF-C76B-407A-A682-F12D2DAFCC90}">
            <xm:f>NOT(ISERROR(SEARCH(Sheet2!$D$7,AM27)))</xm:f>
            <xm:f>Sheet2!$D$7</xm:f>
            <x14:dxf>
              <fill>
                <patternFill>
                  <bgColor rgb="FF00B050"/>
                </patternFill>
              </fill>
            </x14:dxf>
          </x14:cfRule>
          <x14:cfRule type="containsText" priority="1631" operator="containsText" id="{A210C555-ED19-4D3A-81C1-B475B9C10EE2}">
            <xm:f>NOT(ISERROR(SEARCH(Sheet2!$D$6,AM27)))</xm:f>
            <xm:f>Sheet2!$D$6</xm:f>
            <x14:dxf>
              <fill>
                <patternFill>
                  <bgColor rgb="FFFFFF00"/>
                </patternFill>
              </fill>
            </x14:dxf>
          </x14:cfRule>
          <x14:cfRule type="containsText" priority="1632" operator="containsText" id="{27518219-0C63-4443-B8B8-425AA279FF6D}">
            <xm:f>NOT(ISERROR(SEARCH(Sheet2!$D$5,AM27)))</xm:f>
            <xm:f>Sheet2!$D$5</xm:f>
            <x14:dxf>
              <fill>
                <patternFill>
                  <bgColor rgb="FFFFFF00"/>
                </patternFill>
              </fill>
            </x14:dxf>
          </x14:cfRule>
          <x14:cfRule type="containsText" priority="1633" operator="containsText" id="{05BED733-1AE3-4882-BDC6-90EC2EEB56FF}">
            <xm:f>NOT(ISERROR(SEARCH(Sheet2!$D$4,AM27)))</xm:f>
            <xm:f>Sheet2!$D$4</xm:f>
            <x14:dxf>
              <fill>
                <patternFill>
                  <bgColor rgb="FFFF0000"/>
                </patternFill>
              </fill>
            </x14:dxf>
          </x14:cfRule>
          <xm:sqref>AM27</xm:sqref>
        </x14:conditionalFormatting>
        <x14:conditionalFormatting xmlns:xm="http://schemas.microsoft.com/office/excel/2006/main">
          <x14:cfRule type="containsText" priority="1624" operator="containsText" id="{1B3627C3-79C1-442C-AC76-3070C48CE46F}">
            <xm:f>NOT(ISERROR(SEARCH(Sheet2!$D$8,AN27)))</xm:f>
            <xm:f>Sheet2!$D$8</xm:f>
            <x14:dxf>
              <fill>
                <patternFill>
                  <bgColor rgb="FFFF0000"/>
                </patternFill>
              </fill>
            </x14:dxf>
          </x14:cfRule>
          <x14:cfRule type="containsText" priority="1625" operator="containsText" id="{C2305222-3341-43C0-99F7-168BFB17A47F}">
            <xm:f>NOT(ISERROR(SEARCH(Sheet2!$D$7,AN27)))</xm:f>
            <xm:f>Sheet2!$D$7</xm:f>
            <x14:dxf>
              <fill>
                <patternFill>
                  <bgColor rgb="FF00B050"/>
                </patternFill>
              </fill>
            </x14:dxf>
          </x14:cfRule>
          <x14:cfRule type="containsText" priority="1626" operator="containsText" id="{AD17A257-FEF3-4A31-8599-AC55D57086ED}">
            <xm:f>NOT(ISERROR(SEARCH(Sheet2!$D$6,AN27)))</xm:f>
            <xm:f>Sheet2!$D$6</xm:f>
            <x14:dxf>
              <fill>
                <patternFill>
                  <bgColor rgb="FFFFFF00"/>
                </patternFill>
              </fill>
            </x14:dxf>
          </x14:cfRule>
          <x14:cfRule type="containsText" priority="1627" operator="containsText" id="{A738B756-F95B-4B39-9A15-A37696A2E7DA}">
            <xm:f>NOT(ISERROR(SEARCH(Sheet2!$D$5,AN27)))</xm:f>
            <xm:f>Sheet2!$D$5</xm:f>
            <x14:dxf>
              <fill>
                <patternFill>
                  <bgColor rgb="FFFFFF00"/>
                </patternFill>
              </fill>
            </x14:dxf>
          </x14:cfRule>
          <x14:cfRule type="containsText" priority="1628" operator="containsText" id="{2057780B-85A6-4FE5-87ED-BCAB713B4315}">
            <xm:f>NOT(ISERROR(SEARCH(Sheet2!$D$4,AN27)))</xm:f>
            <xm:f>Sheet2!$D$4</xm:f>
            <x14:dxf>
              <fill>
                <patternFill>
                  <bgColor rgb="FFFF0000"/>
                </patternFill>
              </fill>
            </x14:dxf>
          </x14:cfRule>
          <xm:sqref>AN27</xm:sqref>
        </x14:conditionalFormatting>
        <x14:conditionalFormatting xmlns:xm="http://schemas.microsoft.com/office/excel/2006/main">
          <x14:cfRule type="containsText" priority="1619" operator="containsText" id="{A72233CF-241A-4909-BD3B-9C5A74E9B6E2}">
            <xm:f>NOT(ISERROR(SEARCH(Sheet2!$D$8,AM39)))</xm:f>
            <xm:f>Sheet2!$D$8</xm:f>
            <x14:dxf>
              <fill>
                <patternFill>
                  <bgColor rgb="FFFF0000"/>
                </patternFill>
              </fill>
            </x14:dxf>
          </x14:cfRule>
          <x14:cfRule type="containsText" priority="1620" operator="containsText" id="{80D78BAA-9BA5-410B-B702-C26C8FBB22A7}">
            <xm:f>NOT(ISERROR(SEARCH(Sheet2!$D$7,AM39)))</xm:f>
            <xm:f>Sheet2!$D$7</xm:f>
            <x14:dxf>
              <fill>
                <patternFill>
                  <bgColor rgb="FF00B050"/>
                </patternFill>
              </fill>
            </x14:dxf>
          </x14:cfRule>
          <x14:cfRule type="containsText" priority="1621" operator="containsText" id="{E6F582A1-6648-40C5-98C4-EA7A2E2949DA}">
            <xm:f>NOT(ISERROR(SEARCH(Sheet2!$D$6,AM39)))</xm:f>
            <xm:f>Sheet2!$D$6</xm:f>
            <x14:dxf>
              <fill>
                <patternFill>
                  <bgColor rgb="FFFFFF00"/>
                </patternFill>
              </fill>
            </x14:dxf>
          </x14:cfRule>
          <x14:cfRule type="containsText" priority="1622" operator="containsText" id="{6542B347-D46C-41F0-A8A4-B5D7DAA460FD}">
            <xm:f>NOT(ISERROR(SEARCH(Sheet2!$D$5,AM39)))</xm:f>
            <xm:f>Sheet2!$D$5</xm:f>
            <x14:dxf>
              <fill>
                <patternFill>
                  <bgColor rgb="FFFFFF00"/>
                </patternFill>
              </fill>
            </x14:dxf>
          </x14:cfRule>
          <x14:cfRule type="containsText" priority="1623" operator="containsText" id="{1C099864-0DDF-404C-BACE-489199761FF1}">
            <xm:f>NOT(ISERROR(SEARCH(Sheet2!$D$4,AM39)))</xm:f>
            <xm:f>Sheet2!$D$4</xm:f>
            <x14:dxf>
              <fill>
                <patternFill>
                  <bgColor rgb="FFFF0000"/>
                </patternFill>
              </fill>
            </x14:dxf>
          </x14:cfRule>
          <xm:sqref>AM39</xm:sqref>
        </x14:conditionalFormatting>
        <x14:conditionalFormatting xmlns:xm="http://schemas.microsoft.com/office/excel/2006/main">
          <x14:cfRule type="containsText" priority="1614" operator="containsText" id="{DA4A1F3D-7CF8-4794-84EE-05AC200C4BF5}">
            <xm:f>NOT(ISERROR(SEARCH(Sheet2!$D$8,AN39)))</xm:f>
            <xm:f>Sheet2!$D$8</xm:f>
            <x14:dxf>
              <fill>
                <patternFill>
                  <bgColor rgb="FFFF0000"/>
                </patternFill>
              </fill>
            </x14:dxf>
          </x14:cfRule>
          <x14:cfRule type="containsText" priority="1615" operator="containsText" id="{6C36E5B2-64BF-42D2-A9AD-73B6C50595B6}">
            <xm:f>NOT(ISERROR(SEARCH(Sheet2!$D$7,AN39)))</xm:f>
            <xm:f>Sheet2!$D$7</xm:f>
            <x14:dxf>
              <fill>
                <patternFill>
                  <bgColor rgb="FF00B050"/>
                </patternFill>
              </fill>
            </x14:dxf>
          </x14:cfRule>
          <x14:cfRule type="containsText" priority="1616" operator="containsText" id="{25DF4D1F-9757-4BEA-BE7F-F1D21098ECF8}">
            <xm:f>NOT(ISERROR(SEARCH(Sheet2!$D$6,AN39)))</xm:f>
            <xm:f>Sheet2!$D$6</xm:f>
            <x14:dxf>
              <fill>
                <patternFill>
                  <bgColor rgb="FFFFFF00"/>
                </patternFill>
              </fill>
            </x14:dxf>
          </x14:cfRule>
          <x14:cfRule type="containsText" priority="1617" operator="containsText" id="{9712BC94-6DC9-4EF8-8FE2-52CC48EEAF4F}">
            <xm:f>NOT(ISERROR(SEARCH(Sheet2!$D$5,AN39)))</xm:f>
            <xm:f>Sheet2!$D$5</xm:f>
            <x14:dxf>
              <fill>
                <patternFill>
                  <bgColor rgb="FFFFFF00"/>
                </patternFill>
              </fill>
            </x14:dxf>
          </x14:cfRule>
          <x14:cfRule type="containsText" priority="1618" operator="containsText" id="{B1E49BDB-2DA9-49BF-86B0-1A79F82B1966}">
            <xm:f>NOT(ISERROR(SEARCH(Sheet2!$D$4,AN39)))</xm:f>
            <xm:f>Sheet2!$D$4</xm:f>
            <x14:dxf>
              <fill>
                <patternFill>
                  <bgColor rgb="FFFF0000"/>
                </patternFill>
              </fill>
            </x14:dxf>
          </x14:cfRule>
          <xm:sqref>AN39</xm:sqref>
        </x14:conditionalFormatting>
        <x14:conditionalFormatting xmlns:xm="http://schemas.microsoft.com/office/excel/2006/main">
          <x14:cfRule type="containsText" priority="1609" operator="containsText" id="{85D90F92-8326-43BC-95E2-E431CC6366FC}">
            <xm:f>NOT(ISERROR(SEARCH(Sheet2!$D$8,AM48)))</xm:f>
            <xm:f>Sheet2!$D$8</xm:f>
            <x14:dxf>
              <fill>
                <patternFill>
                  <bgColor rgb="FFFF0000"/>
                </patternFill>
              </fill>
            </x14:dxf>
          </x14:cfRule>
          <x14:cfRule type="containsText" priority="1610" operator="containsText" id="{FF021CB5-481D-409E-BFE4-F6D2AD3C7EFF}">
            <xm:f>NOT(ISERROR(SEARCH(Sheet2!$D$7,AM48)))</xm:f>
            <xm:f>Sheet2!$D$7</xm:f>
            <x14:dxf>
              <fill>
                <patternFill>
                  <bgColor rgb="FF00B050"/>
                </patternFill>
              </fill>
            </x14:dxf>
          </x14:cfRule>
          <x14:cfRule type="containsText" priority="1611" operator="containsText" id="{B26706D3-37D1-44F3-8D18-82BAFA86A3DA}">
            <xm:f>NOT(ISERROR(SEARCH(Sheet2!$D$6,AM48)))</xm:f>
            <xm:f>Sheet2!$D$6</xm:f>
            <x14:dxf>
              <fill>
                <patternFill>
                  <bgColor rgb="FFFFFF00"/>
                </patternFill>
              </fill>
            </x14:dxf>
          </x14:cfRule>
          <x14:cfRule type="containsText" priority="1612" operator="containsText" id="{A5FA8D73-FFC8-4752-A435-C3594E4FF22F}">
            <xm:f>NOT(ISERROR(SEARCH(Sheet2!$D$5,AM48)))</xm:f>
            <xm:f>Sheet2!$D$5</xm:f>
            <x14:dxf>
              <fill>
                <patternFill>
                  <bgColor rgb="FFFFFF00"/>
                </patternFill>
              </fill>
            </x14:dxf>
          </x14:cfRule>
          <x14:cfRule type="containsText" priority="1613" operator="containsText" id="{8132DA9A-6204-41E1-B1B6-E6EFBA90B31D}">
            <xm:f>NOT(ISERROR(SEARCH(Sheet2!$D$4,AM48)))</xm:f>
            <xm:f>Sheet2!$D$4</xm:f>
            <x14:dxf>
              <fill>
                <patternFill>
                  <bgColor rgb="FFFF0000"/>
                </patternFill>
              </fill>
            </x14:dxf>
          </x14:cfRule>
          <xm:sqref>AM48</xm:sqref>
        </x14:conditionalFormatting>
        <x14:conditionalFormatting xmlns:xm="http://schemas.microsoft.com/office/excel/2006/main">
          <x14:cfRule type="containsText" priority="1604" operator="containsText" id="{50E4382F-9B77-4EBC-9FEC-50C5415CE930}">
            <xm:f>NOT(ISERROR(SEARCH(Sheet2!$D$8,AN48)))</xm:f>
            <xm:f>Sheet2!$D$8</xm:f>
            <x14:dxf>
              <fill>
                <patternFill>
                  <bgColor rgb="FFFF0000"/>
                </patternFill>
              </fill>
            </x14:dxf>
          </x14:cfRule>
          <x14:cfRule type="containsText" priority="1605" operator="containsText" id="{E12C9E04-A604-4648-A53E-FC5449B412BD}">
            <xm:f>NOT(ISERROR(SEARCH(Sheet2!$D$7,AN48)))</xm:f>
            <xm:f>Sheet2!$D$7</xm:f>
            <x14:dxf>
              <fill>
                <patternFill>
                  <bgColor rgb="FF00B050"/>
                </patternFill>
              </fill>
            </x14:dxf>
          </x14:cfRule>
          <x14:cfRule type="containsText" priority="1606" operator="containsText" id="{72015166-7C77-4BFD-9122-67DCFAC93E39}">
            <xm:f>NOT(ISERROR(SEARCH(Sheet2!$D$6,AN48)))</xm:f>
            <xm:f>Sheet2!$D$6</xm:f>
            <x14:dxf>
              <fill>
                <patternFill>
                  <bgColor rgb="FFFFFF00"/>
                </patternFill>
              </fill>
            </x14:dxf>
          </x14:cfRule>
          <x14:cfRule type="containsText" priority="1607" operator="containsText" id="{4CFE5066-84EF-4A2B-8B0C-87F20A4A34CE}">
            <xm:f>NOT(ISERROR(SEARCH(Sheet2!$D$5,AN48)))</xm:f>
            <xm:f>Sheet2!$D$5</xm:f>
            <x14:dxf>
              <fill>
                <patternFill>
                  <bgColor rgb="FFFFFF00"/>
                </patternFill>
              </fill>
            </x14:dxf>
          </x14:cfRule>
          <x14:cfRule type="containsText" priority="1608" operator="containsText" id="{BF8B7569-6B13-4389-92ED-861AC1A26B59}">
            <xm:f>NOT(ISERROR(SEARCH(Sheet2!$D$4,AN48)))</xm:f>
            <xm:f>Sheet2!$D$4</xm:f>
            <x14:dxf>
              <fill>
                <patternFill>
                  <bgColor rgb="FFFF0000"/>
                </patternFill>
              </fill>
            </x14:dxf>
          </x14:cfRule>
          <xm:sqref>AN48</xm:sqref>
        </x14:conditionalFormatting>
        <x14:conditionalFormatting xmlns:xm="http://schemas.microsoft.com/office/excel/2006/main">
          <x14:cfRule type="containsText" priority="1599" operator="containsText" id="{A8FC3566-A65F-4CF9-A2A2-2274A2528E8F}">
            <xm:f>NOT(ISERROR(SEARCH(Sheet2!$D$8,AM63)))</xm:f>
            <xm:f>Sheet2!$D$8</xm:f>
            <x14:dxf>
              <fill>
                <patternFill>
                  <bgColor rgb="FFFF0000"/>
                </patternFill>
              </fill>
            </x14:dxf>
          </x14:cfRule>
          <x14:cfRule type="containsText" priority="1600" operator="containsText" id="{8D173532-B0FE-4A04-9B9F-ACBDCC424DC5}">
            <xm:f>NOT(ISERROR(SEARCH(Sheet2!$D$7,AM63)))</xm:f>
            <xm:f>Sheet2!$D$7</xm:f>
            <x14:dxf>
              <fill>
                <patternFill>
                  <bgColor rgb="FF00B050"/>
                </patternFill>
              </fill>
            </x14:dxf>
          </x14:cfRule>
          <x14:cfRule type="containsText" priority="1601" operator="containsText" id="{3B56D904-449C-44D7-AB65-956B9EFA5301}">
            <xm:f>NOT(ISERROR(SEARCH(Sheet2!$D$6,AM63)))</xm:f>
            <xm:f>Sheet2!$D$6</xm:f>
            <x14:dxf>
              <fill>
                <patternFill>
                  <bgColor rgb="FFFFFF00"/>
                </patternFill>
              </fill>
            </x14:dxf>
          </x14:cfRule>
          <x14:cfRule type="containsText" priority="1602" operator="containsText" id="{54EFA706-9450-4A47-9135-691C6D923C32}">
            <xm:f>NOT(ISERROR(SEARCH(Sheet2!$D$5,AM63)))</xm:f>
            <xm:f>Sheet2!$D$5</xm:f>
            <x14:dxf>
              <fill>
                <patternFill>
                  <bgColor rgb="FFFFFF00"/>
                </patternFill>
              </fill>
            </x14:dxf>
          </x14:cfRule>
          <x14:cfRule type="containsText" priority="1603" operator="containsText" id="{097F3ADF-96DF-4B3E-80E9-2DE3B82F5928}">
            <xm:f>NOT(ISERROR(SEARCH(Sheet2!$D$4,AM63)))</xm:f>
            <xm:f>Sheet2!$D$4</xm:f>
            <x14:dxf>
              <fill>
                <patternFill>
                  <bgColor rgb="FFFF0000"/>
                </patternFill>
              </fill>
            </x14:dxf>
          </x14:cfRule>
          <xm:sqref>AM63</xm:sqref>
        </x14:conditionalFormatting>
        <x14:conditionalFormatting xmlns:xm="http://schemas.microsoft.com/office/excel/2006/main">
          <x14:cfRule type="containsText" priority="1594" operator="containsText" id="{99117E95-2B94-4BD7-B2CF-A98CE227678F}">
            <xm:f>NOT(ISERROR(SEARCH(Sheet2!$D$8,AN63)))</xm:f>
            <xm:f>Sheet2!$D$8</xm:f>
            <x14:dxf>
              <fill>
                <patternFill>
                  <bgColor rgb="FFFF0000"/>
                </patternFill>
              </fill>
            </x14:dxf>
          </x14:cfRule>
          <x14:cfRule type="containsText" priority="1595" operator="containsText" id="{B9CE3AB0-474F-4721-A96E-036444DBA72E}">
            <xm:f>NOT(ISERROR(SEARCH(Sheet2!$D$7,AN63)))</xm:f>
            <xm:f>Sheet2!$D$7</xm:f>
            <x14:dxf>
              <fill>
                <patternFill>
                  <bgColor rgb="FF00B050"/>
                </patternFill>
              </fill>
            </x14:dxf>
          </x14:cfRule>
          <x14:cfRule type="containsText" priority="1596" operator="containsText" id="{430C586E-5A2E-426D-908C-0B8A37099E86}">
            <xm:f>NOT(ISERROR(SEARCH(Sheet2!$D$6,AN63)))</xm:f>
            <xm:f>Sheet2!$D$6</xm:f>
            <x14:dxf>
              <fill>
                <patternFill>
                  <bgColor rgb="FFFFFF00"/>
                </patternFill>
              </fill>
            </x14:dxf>
          </x14:cfRule>
          <x14:cfRule type="containsText" priority="1597" operator="containsText" id="{5E07FD1A-2664-4D0B-8910-876BA57267E3}">
            <xm:f>NOT(ISERROR(SEARCH(Sheet2!$D$5,AN63)))</xm:f>
            <xm:f>Sheet2!$D$5</xm:f>
            <x14:dxf>
              <fill>
                <patternFill>
                  <bgColor rgb="FFFFFF00"/>
                </patternFill>
              </fill>
            </x14:dxf>
          </x14:cfRule>
          <x14:cfRule type="containsText" priority="1598" operator="containsText" id="{5D3015B6-4F25-4C77-BE60-BB03079EB95D}">
            <xm:f>NOT(ISERROR(SEARCH(Sheet2!$D$4,AN63)))</xm:f>
            <xm:f>Sheet2!$D$4</xm:f>
            <x14:dxf>
              <fill>
                <patternFill>
                  <bgColor rgb="FFFF0000"/>
                </patternFill>
              </fill>
            </x14:dxf>
          </x14:cfRule>
          <xm:sqref>AN63</xm:sqref>
        </x14:conditionalFormatting>
        <x14:conditionalFormatting xmlns:xm="http://schemas.microsoft.com/office/excel/2006/main">
          <x14:cfRule type="containsText" priority="1589" operator="containsText" id="{C37C75F9-393F-4EBB-9383-610AD9759C66}">
            <xm:f>NOT(ISERROR(SEARCH(Sheet2!$D$8,AM70)))</xm:f>
            <xm:f>Sheet2!$D$8</xm:f>
            <x14:dxf>
              <fill>
                <patternFill>
                  <bgColor rgb="FFFF0000"/>
                </patternFill>
              </fill>
            </x14:dxf>
          </x14:cfRule>
          <x14:cfRule type="containsText" priority="1590" operator="containsText" id="{3C092F28-150B-448B-BEF6-A1A775E5B048}">
            <xm:f>NOT(ISERROR(SEARCH(Sheet2!$D$7,AM70)))</xm:f>
            <xm:f>Sheet2!$D$7</xm:f>
            <x14:dxf>
              <fill>
                <patternFill>
                  <bgColor rgb="FF00B050"/>
                </patternFill>
              </fill>
            </x14:dxf>
          </x14:cfRule>
          <x14:cfRule type="containsText" priority="1591" operator="containsText" id="{705A4CC5-EDA3-4A52-A8BE-CFEEFA5D45BE}">
            <xm:f>NOT(ISERROR(SEARCH(Sheet2!$D$6,AM70)))</xm:f>
            <xm:f>Sheet2!$D$6</xm:f>
            <x14:dxf>
              <fill>
                <patternFill>
                  <bgColor rgb="FFFFFF00"/>
                </patternFill>
              </fill>
            </x14:dxf>
          </x14:cfRule>
          <x14:cfRule type="containsText" priority="1592" operator="containsText" id="{8082A0CF-F421-49EE-8743-C8E11891278E}">
            <xm:f>NOT(ISERROR(SEARCH(Sheet2!$D$5,AM70)))</xm:f>
            <xm:f>Sheet2!$D$5</xm:f>
            <x14:dxf>
              <fill>
                <patternFill>
                  <bgColor rgb="FFFFFF00"/>
                </patternFill>
              </fill>
            </x14:dxf>
          </x14:cfRule>
          <x14:cfRule type="containsText" priority="1593" operator="containsText" id="{03E4360D-2345-4699-9CDB-5902F601841E}">
            <xm:f>NOT(ISERROR(SEARCH(Sheet2!$D$4,AM70)))</xm:f>
            <xm:f>Sheet2!$D$4</xm:f>
            <x14:dxf>
              <fill>
                <patternFill>
                  <bgColor rgb="FFFF0000"/>
                </patternFill>
              </fill>
            </x14:dxf>
          </x14:cfRule>
          <xm:sqref>AM70</xm:sqref>
        </x14:conditionalFormatting>
        <x14:conditionalFormatting xmlns:xm="http://schemas.microsoft.com/office/excel/2006/main">
          <x14:cfRule type="containsText" priority="1584" operator="containsText" id="{F40614A7-FCC1-4270-941B-8F96751005E0}">
            <xm:f>NOT(ISERROR(SEARCH(Sheet2!$D$8,AN70)))</xm:f>
            <xm:f>Sheet2!$D$8</xm:f>
            <x14:dxf>
              <fill>
                <patternFill>
                  <bgColor rgb="FFFF0000"/>
                </patternFill>
              </fill>
            </x14:dxf>
          </x14:cfRule>
          <x14:cfRule type="containsText" priority="1585" operator="containsText" id="{8782F596-E3FA-4819-8DD6-84E1E804B475}">
            <xm:f>NOT(ISERROR(SEARCH(Sheet2!$D$7,AN70)))</xm:f>
            <xm:f>Sheet2!$D$7</xm:f>
            <x14:dxf>
              <fill>
                <patternFill>
                  <bgColor rgb="FF00B050"/>
                </patternFill>
              </fill>
            </x14:dxf>
          </x14:cfRule>
          <x14:cfRule type="containsText" priority="1586" operator="containsText" id="{3ADD0BEA-E8A8-4228-BA2D-C6E253AE42F3}">
            <xm:f>NOT(ISERROR(SEARCH(Sheet2!$D$6,AN70)))</xm:f>
            <xm:f>Sheet2!$D$6</xm:f>
            <x14:dxf>
              <fill>
                <patternFill>
                  <bgColor rgb="FFFFFF00"/>
                </patternFill>
              </fill>
            </x14:dxf>
          </x14:cfRule>
          <x14:cfRule type="containsText" priority="1587" operator="containsText" id="{778CB3C0-953F-431A-B2DB-40A163A6D057}">
            <xm:f>NOT(ISERROR(SEARCH(Sheet2!$D$5,AN70)))</xm:f>
            <xm:f>Sheet2!$D$5</xm:f>
            <x14:dxf>
              <fill>
                <patternFill>
                  <bgColor rgb="FFFFFF00"/>
                </patternFill>
              </fill>
            </x14:dxf>
          </x14:cfRule>
          <x14:cfRule type="containsText" priority="1588" operator="containsText" id="{0F1C719E-E325-4BB1-A17A-A208780FA547}">
            <xm:f>NOT(ISERROR(SEARCH(Sheet2!$D$4,AN70)))</xm:f>
            <xm:f>Sheet2!$D$4</xm:f>
            <x14:dxf>
              <fill>
                <patternFill>
                  <bgColor rgb="FFFF0000"/>
                </patternFill>
              </fill>
            </x14:dxf>
          </x14:cfRule>
          <xm:sqref>AN70</xm:sqref>
        </x14:conditionalFormatting>
        <x14:conditionalFormatting xmlns:xm="http://schemas.microsoft.com/office/excel/2006/main">
          <x14:cfRule type="containsText" priority="1579" operator="containsText" id="{B87982D5-3527-48F4-98D8-A2EB5792364B}">
            <xm:f>NOT(ISERROR(SEARCH(Sheet2!$D$8,AM71)))</xm:f>
            <xm:f>Sheet2!$D$8</xm:f>
            <x14:dxf>
              <fill>
                <patternFill>
                  <bgColor rgb="FFFF0000"/>
                </patternFill>
              </fill>
            </x14:dxf>
          </x14:cfRule>
          <x14:cfRule type="containsText" priority="1580" operator="containsText" id="{B878898B-1E46-4FCB-AB94-8130BF4A48D5}">
            <xm:f>NOT(ISERROR(SEARCH(Sheet2!$D$7,AM71)))</xm:f>
            <xm:f>Sheet2!$D$7</xm:f>
            <x14:dxf>
              <fill>
                <patternFill>
                  <bgColor rgb="FF00B050"/>
                </patternFill>
              </fill>
            </x14:dxf>
          </x14:cfRule>
          <x14:cfRule type="containsText" priority="1581" operator="containsText" id="{D1E91DB0-1908-4D49-BE10-E7C4776FB52A}">
            <xm:f>NOT(ISERROR(SEARCH(Sheet2!$D$6,AM71)))</xm:f>
            <xm:f>Sheet2!$D$6</xm:f>
            <x14:dxf>
              <fill>
                <patternFill>
                  <bgColor rgb="FFFFFF00"/>
                </patternFill>
              </fill>
            </x14:dxf>
          </x14:cfRule>
          <x14:cfRule type="containsText" priority="1582" operator="containsText" id="{9CFE78D2-5363-44AF-BBD5-6416C6B22D9D}">
            <xm:f>NOT(ISERROR(SEARCH(Sheet2!$D$5,AM71)))</xm:f>
            <xm:f>Sheet2!$D$5</xm:f>
            <x14:dxf>
              <fill>
                <patternFill>
                  <bgColor rgb="FFFFFF00"/>
                </patternFill>
              </fill>
            </x14:dxf>
          </x14:cfRule>
          <x14:cfRule type="containsText" priority="1583" operator="containsText" id="{D2A85959-E89C-4F2C-A4A6-5C959CAB6917}">
            <xm:f>NOT(ISERROR(SEARCH(Sheet2!$D$4,AM71)))</xm:f>
            <xm:f>Sheet2!$D$4</xm:f>
            <x14:dxf>
              <fill>
                <patternFill>
                  <bgColor rgb="FFFF0000"/>
                </patternFill>
              </fill>
            </x14:dxf>
          </x14:cfRule>
          <xm:sqref>AM71</xm:sqref>
        </x14:conditionalFormatting>
        <x14:conditionalFormatting xmlns:xm="http://schemas.microsoft.com/office/excel/2006/main">
          <x14:cfRule type="containsText" priority="1574" operator="containsText" id="{1A8B7664-4A3B-4B37-8A36-B2B7F2C76FC3}">
            <xm:f>NOT(ISERROR(SEARCH(Sheet2!$D$8,AN71)))</xm:f>
            <xm:f>Sheet2!$D$8</xm:f>
            <x14:dxf>
              <fill>
                <patternFill>
                  <bgColor rgb="FFFF0000"/>
                </patternFill>
              </fill>
            </x14:dxf>
          </x14:cfRule>
          <x14:cfRule type="containsText" priority="1575" operator="containsText" id="{02B468A0-87F3-4E6A-A266-7A8261BDB944}">
            <xm:f>NOT(ISERROR(SEARCH(Sheet2!$D$7,AN71)))</xm:f>
            <xm:f>Sheet2!$D$7</xm:f>
            <x14:dxf>
              <fill>
                <patternFill>
                  <bgColor rgb="FF00B050"/>
                </patternFill>
              </fill>
            </x14:dxf>
          </x14:cfRule>
          <x14:cfRule type="containsText" priority="1576" operator="containsText" id="{AEB97449-85C4-4ED7-B3EE-347432949138}">
            <xm:f>NOT(ISERROR(SEARCH(Sheet2!$D$6,AN71)))</xm:f>
            <xm:f>Sheet2!$D$6</xm:f>
            <x14:dxf>
              <fill>
                <patternFill>
                  <bgColor rgb="FFFFFF00"/>
                </patternFill>
              </fill>
            </x14:dxf>
          </x14:cfRule>
          <x14:cfRule type="containsText" priority="1577" operator="containsText" id="{2605A616-F80D-4334-9565-FA29E9ADC30C}">
            <xm:f>NOT(ISERROR(SEARCH(Sheet2!$D$5,AN71)))</xm:f>
            <xm:f>Sheet2!$D$5</xm:f>
            <x14:dxf>
              <fill>
                <patternFill>
                  <bgColor rgb="FFFFFF00"/>
                </patternFill>
              </fill>
            </x14:dxf>
          </x14:cfRule>
          <x14:cfRule type="containsText" priority="1578" operator="containsText" id="{A74C1E78-AEE7-41B3-A5A3-B2E20FBAD1DB}">
            <xm:f>NOT(ISERROR(SEARCH(Sheet2!$D$4,AN71)))</xm:f>
            <xm:f>Sheet2!$D$4</xm:f>
            <x14:dxf>
              <fill>
                <patternFill>
                  <bgColor rgb="FFFF0000"/>
                </patternFill>
              </fill>
            </x14:dxf>
          </x14:cfRule>
          <xm:sqref>AN71</xm:sqref>
        </x14:conditionalFormatting>
        <x14:conditionalFormatting xmlns:xm="http://schemas.microsoft.com/office/excel/2006/main">
          <x14:cfRule type="containsText" priority="1569" operator="containsText" id="{0D6312A1-F1CE-4D25-B42F-D60FC48C0F89}">
            <xm:f>NOT(ISERROR(SEARCH(Sheet2!$D$8,AM76)))</xm:f>
            <xm:f>Sheet2!$D$8</xm:f>
            <x14:dxf>
              <fill>
                <patternFill>
                  <bgColor rgb="FFFF0000"/>
                </patternFill>
              </fill>
            </x14:dxf>
          </x14:cfRule>
          <x14:cfRule type="containsText" priority="1570" operator="containsText" id="{D382C157-565B-42B0-A7DC-D0D5F6330F9A}">
            <xm:f>NOT(ISERROR(SEARCH(Sheet2!$D$7,AM76)))</xm:f>
            <xm:f>Sheet2!$D$7</xm:f>
            <x14:dxf>
              <fill>
                <patternFill>
                  <bgColor rgb="FF00B050"/>
                </patternFill>
              </fill>
            </x14:dxf>
          </x14:cfRule>
          <x14:cfRule type="containsText" priority="1571" operator="containsText" id="{52DA7DBC-F827-4F95-9B62-AD5D5930AF24}">
            <xm:f>NOT(ISERROR(SEARCH(Sheet2!$D$6,AM76)))</xm:f>
            <xm:f>Sheet2!$D$6</xm:f>
            <x14:dxf>
              <fill>
                <patternFill>
                  <bgColor rgb="FFFFFF00"/>
                </patternFill>
              </fill>
            </x14:dxf>
          </x14:cfRule>
          <x14:cfRule type="containsText" priority="1572" operator="containsText" id="{89366805-D6E0-4E39-91FA-C15CD22F69B6}">
            <xm:f>NOT(ISERROR(SEARCH(Sheet2!$D$5,AM76)))</xm:f>
            <xm:f>Sheet2!$D$5</xm:f>
            <x14:dxf>
              <fill>
                <patternFill>
                  <bgColor rgb="FFFFFF00"/>
                </patternFill>
              </fill>
            </x14:dxf>
          </x14:cfRule>
          <x14:cfRule type="containsText" priority="1573" operator="containsText" id="{3ED4D687-CF5A-4BAA-89AB-CD9A1305D654}">
            <xm:f>NOT(ISERROR(SEARCH(Sheet2!$D$4,AM76)))</xm:f>
            <xm:f>Sheet2!$D$4</xm:f>
            <x14:dxf>
              <fill>
                <patternFill>
                  <bgColor rgb="FFFF0000"/>
                </patternFill>
              </fill>
            </x14:dxf>
          </x14:cfRule>
          <xm:sqref>AM76</xm:sqref>
        </x14:conditionalFormatting>
        <x14:conditionalFormatting xmlns:xm="http://schemas.microsoft.com/office/excel/2006/main">
          <x14:cfRule type="containsText" priority="1564" operator="containsText" id="{10E9517D-137C-4C4C-A76F-375AF251B6DF}">
            <xm:f>NOT(ISERROR(SEARCH(Sheet2!$D$8,AN76)))</xm:f>
            <xm:f>Sheet2!$D$8</xm:f>
            <x14:dxf>
              <fill>
                <patternFill>
                  <bgColor rgb="FFFF0000"/>
                </patternFill>
              </fill>
            </x14:dxf>
          </x14:cfRule>
          <x14:cfRule type="containsText" priority="1565" operator="containsText" id="{8FBBB1AB-E706-4DE8-A563-8336399FA125}">
            <xm:f>NOT(ISERROR(SEARCH(Sheet2!$D$7,AN76)))</xm:f>
            <xm:f>Sheet2!$D$7</xm:f>
            <x14:dxf>
              <fill>
                <patternFill>
                  <bgColor rgb="FF00B050"/>
                </patternFill>
              </fill>
            </x14:dxf>
          </x14:cfRule>
          <x14:cfRule type="containsText" priority="1566" operator="containsText" id="{8694A7F3-4E4E-4B75-B4C8-7573E57582E6}">
            <xm:f>NOT(ISERROR(SEARCH(Sheet2!$D$6,AN76)))</xm:f>
            <xm:f>Sheet2!$D$6</xm:f>
            <x14:dxf>
              <fill>
                <patternFill>
                  <bgColor rgb="FFFFFF00"/>
                </patternFill>
              </fill>
            </x14:dxf>
          </x14:cfRule>
          <x14:cfRule type="containsText" priority="1567" operator="containsText" id="{3412A834-D076-42E2-9FAE-DFBC4F4F843A}">
            <xm:f>NOT(ISERROR(SEARCH(Sheet2!$D$5,AN76)))</xm:f>
            <xm:f>Sheet2!$D$5</xm:f>
            <x14:dxf>
              <fill>
                <patternFill>
                  <bgColor rgb="FFFFFF00"/>
                </patternFill>
              </fill>
            </x14:dxf>
          </x14:cfRule>
          <x14:cfRule type="containsText" priority="1568" operator="containsText" id="{AF97CE81-E733-4E91-B3F5-BF65921CE411}">
            <xm:f>NOT(ISERROR(SEARCH(Sheet2!$D$4,AN76)))</xm:f>
            <xm:f>Sheet2!$D$4</xm:f>
            <x14:dxf>
              <fill>
                <patternFill>
                  <bgColor rgb="FFFF0000"/>
                </patternFill>
              </fill>
            </x14:dxf>
          </x14:cfRule>
          <xm:sqref>AN76</xm:sqref>
        </x14:conditionalFormatting>
        <x14:conditionalFormatting xmlns:xm="http://schemas.microsoft.com/office/excel/2006/main">
          <x14:cfRule type="containsText" priority="1559" operator="containsText" id="{69019290-726B-4D99-8B9A-D3015CE323F7}">
            <xm:f>NOT(ISERROR(SEARCH(Sheet2!$D$8,AM78)))</xm:f>
            <xm:f>Sheet2!$D$8</xm:f>
            <x14:dxf>
              <fill>
                <patternFill>
                  <bgColor rgb="FFFF0000"/>
                </patternFill>
              </fill>
            </x14:dxf>
          </x14:cfRule>
          <x14:cfRule type="containsText" priority="1560" operator="containsText" id="{F14FB6CB-4E27-4619-A16D-207C8CAD0D48}">
            <xm:f>NOT(ISERROR(SEARCH(Sheet2!$D$7,AM78)))</xm:f>
            <xm:f>Sheet2!$D$7</xm:f>
            <x14:dxf>
              <fill>
                <patternFill>
                  <bgColor rgb="FF00B050"/>
                </patternFill>
              </fill>
            </x14:dxf>
          </x14:cfRule>
          <x14:cfRule type="containsText" priority="1561" operator="containsText" id="{49344E76-B68A-4078-A1BD-B07EF7119A58}">
            <xm:f>NOT(ISERROR(SEARCH(Sheet2!$D$6,AM78)))</xm:f>
            <xm:f>Sheet2!$D$6</xm:f>
            <x14:dxf>
              <fill>
                <patternFill>
                  <bgColor rgb="FFFFFF00"/>
                </patternFill>
              </fill>
            </x14:dxf>
          </x14:cfRule>
          <x14:cfRule type="containsText" priority="1562" operator="containsText" id="{BCDE1EB1-D44C-47DC-8E44-98DBC142E848}">
            <xm:f>NOT(ISERROR(SEARCH(Sheet2!$D$5,AM78)))</xm:f>
            <xm:f>Sheet2!$D$5</xm:f>
            <x14:dxf>
              <fill>
                <patternFill>
                  <bgColor rgb="FFFFFF00"/>
                </patternFill>
              </fill>
            </x14:dxf>
          </x14:cfRule>
          <x14:cfRule type="containsText" priority="1563" operator="containsText" id="{1DB40D52-8A38-4C00-AA4D-43E26A6EA5AE}">
            <xm:f>NOT(ISERROR(SEARCH(Sheet2!$D$4,AM78)))</xm:f>
            <xm:f>Sheet2!$D$4</xm:f>
            <x14:dxf>
              <fill>
                <patternFill>
                  <bgColor rgb="FFFF0000"/>
                </patternFill>
              </fill>
            </x14:dxf>
          </x14:cfRule>
          <xm:sqref>AM78</xm:sqref>
        </x14:conditionalFormatting>
        <x14:conditionalFormatting xmlns:xm="http://schemas.microsoft.com/office/excel/2006/main">
          <x14:cfRule type="containsText" priority="1554" operator="containsText" id="{46356995-BE91-42F2-AB63-7A602743CC24}">
            <xm:f>NOT(ISERROR(SEARCH(Sheet2!$D$8,AN78)))</xm:f>
            <xm:f>Sheet2!$D$8</xm:f>
            <x14:dxf>
              <fill>
                <patternFill>
                  <bgColor rgb="FFFF0000"/>
                </patternFill>
              </fill>
            </x14:dxf>
          </x14:cfRule>
          <x14:cfRule type="containsText" priority="1555" operator="containsText" id="{A1A3C62B-F23D-42B4-86DB-F60FEA5D07D7}">
            <xm:f>NOT(ISERROR(SEARCH(Sheet2!$D$7,AN78)))</xm:f>
            <xm:f>Sheet2!$D$7</xm:f>
            <x14:dxf>
              <fill>
                <patternFill>
                  <bgColor rgb="FF00B050"/>
                </patternFill>
              </fill>
            </x14:dxf>
          </x14:cfRule>
          <x14:cfRule type="containsText" priority="1556" operator="containsText" id="{B57FA3A9-0CB8-40DC-B3A9-895989426909}">
            <xm:f>NOT(ISERROR(SEARCH(Sheet2!$D$6,AN78)))</xm:f>
            <xm:f>Sheet2!$D$6</xm:f>
            <x14:dxf>
              <fill>
                <patternFill>
                  <bgColor rgb="FFFFFF00"/>
                </patternFill>
              </fill>
            </x14:dxf>
          </x14:cfRule>
          <x14:cfRule type="containsText" priority="1557" operator="containsText" id="{F84B77BD-102D-441E-B105-52D9406E4BFC}">
            <xm:f>NOT(ISERROR(SEARCH(Sheet2!$D$5,AN78)))</xm:f>
            <xm:f>Sheet2!$D$5</xm:f>
            <x14:dxf>
              <fill>
                <patternFill>
                  <bgColor rgb="FFFFFF00"/>
                </patternFill>
              </fill>
            </x14:dxf>
          </x14:cfRule>
          <x14:cfRule type="containsText" priority="1558" operator="containsText" id="{3743B3B0-95D6-4E95-ABB9-880661BBABA3}">
            <xm:f>NOT(ISERROR(SEARCH(Sheet2!$D$4,AN78)))</xm:f>
            <xm:f>Sheet2!$D$4</xm:f>
            <x14:dxf>
              <fill>
                <patternFill>
                  <bgColor rgb="FFFF0000"/>
                </patternFill>
              </fill>
            </x14:dxf>
          </x14:cfRule>
          <xm:sqref>AN78</xm:sqref>
        </x14:conditionalFormatting>
        <x14:conditionalFormatting xmlns:xm="http://schemas.microsoft.com/office/excel/2006/main">
          <x14:cfRule type="containsText" priority="1549" operator="containsText" id="{B69DFC32-CEC5-4366-ABD8-44CDC0CE5CA8}">
            <xm:f>NOT(ISERROR(SEARCH(Sheet2!$D$8,AM85)))</xm:f>
            <xm:f>Sheet2!$D$8</xm:f>
            <x14:dxf>
              <fill>
                <patternFill>
                  <bgColor rgb="FFFF0000"/>
                </patternFill>
              </fill>
            </x14:dxf>
          </x14:cfRule>
          <x14:cfRule type="containsText" priority="1550" operator="containsText" id="{C0D8265C-068F-40C8-B04E-20B93336917D}">
            <xm:f>NOT(ISERROR(SEARCH(Sheet2!$D$7,AM85)))</xm:f>
            <xm:f>Sheet2!$D$7</xm:f>
            <x14:dxf>
              <fill>
                <patternFill>
                  <bgColor rgb="FF00B050"/>
                </patternFill>
              </fill>
            </x14:dxf>
          </x14:cfRule>
          <x14:cfRule type="containsText" priority="1551" operator="containsText" id="{60E01742-D682-4A63-844C-502540A36F6A}">
            <xm:f>NOT(ISERROR(SEARCH(Sheet2!$D$6,AM85)))</xm:f>
            <xm:f>Sheet2!$D$6</xm:f>
            <x14:dxf>
              <fill>
                <patternFill>
                  <bgColor rgb="FFFFFF00"/>
                </patternFill>
              </fill>
            </x14:dxf>
          </x14:cfRule>
          <x14:cfRule type="containsText" priority="1552" operator="containsText" id="{6DDD5FD5-5D5E-4BA4-BFA9-1F6D0ACA2A02}">
            <xm:f>NOT(ISERROR(SEARCH(Sheet2!$D$5,AM85)))</xm:f>
            <xm:f>Sheet2!$D$5</xm:f>
            <x14:dxf>
              <fill>
                <patternFill>
                  <bgColor rgb="FFFFFF00"/>
                </patternFill>
              </fill>
            </x14:dxf>
          </x14:cfRule>
          <x14:cfRule type="containsText" priority="1553" operator="containsText" id="{F1017438-1C99-4865-8CA0-0335421AD15D}">
            <xm:f>NOT(ISERROR(SEARCH(Sheet2!$D$4,AM85)))</xm:f>
            <xm:f>Sheet2!$D$4</xm:f>
            <x14:dxf>
              <fill>
                <patternFill>
                  <bgColor rgb="FFFF0000"/>
                </patternFill>
              </fill>
            </x14:dxf>
          </x14:cfRule>
          <xm:sqref>AM85</xm:sqref>
        </x14:conditionalFormatting>
        <x14:conditionalFormatting xmlns:xm="http://schemas.microsoft.com/office/excel/2006/main">
          <x14:cfRule type="containsText" priority="1544" operator="containsText" id="{DE28BCAB-21F2-4DE7-B7A5-1F20499D1487}">
            <xm:f>NOT(ISERROR(SEARCH(Sheet2!$D$8,AN85)))</xm:f>
            <xm:f>Sheet2!$D$8</xm:f>
            <x14:dxf>
              <fill>
                <patternFill>
                  <bgColor rgb="FFFF0000"/>
                </patternFill>
              </fill>
            </x14:dxf>
          </x14:cfRule>
          <x14:cfRule type="containsText" priority="1545" operator="containsText" id="{CA7057C9-7C8D-4D8A-BEE4-983C1623D016}">
            <xm:f>NOT(ISERROR(SEARCH(Sheet2!$D$7,AN85)))</xm:f>
            <xm:f>Sheet2!$D$7</xm:f>
            <x14:dxf>
              <fill>
                <patternFill>
                  <bgColor rgb="FF00B050"/>
                </patternFill>
              </fill>
            </x14:dxf>
          </x14:cfRule>
          <x14:cfRule type="containsText" priority="1546" operator="containsText" id="{8A23B046-390F-446A-AAF3-4BF380B68BE0}">
            <xm:f>NOT(ISERROR(SEARCH(Sheet2!$D$6,AN85)))</xm:f>
            <xm:f>Sheet2!$D$6</xm:f>
            <x14:dxf>
              <fill>
                <patternFill>
                  <bgColor rgb="FFFFFF00"/>
                </patternFill>
              </fill>
            </x14:dxf>
          </x14:cfRule>
          <x14:cfRule type="containsText" priority="1547" operator="containsText" id="{EB44F107-ED5D-4A50-8E65-87E4C46A1538}">
            <xm:f>NOT(ISERROR(SEARCH(Sheet2!$D$5,AN85)))</xm:f>
            <xm:f>Sheet2!$D$5</xm:f>
            <x14:dxf>
              <fill>
                <patternFill>
                  <bgColor rgb="FFFFFF00"/>
                </patternFill>
              </fill>
            </x14:dxf>
          </x14:cfRule>
          <x14:cfRule type="containsText" priority="1548" operator="containsText" id="{968038F1-0DD9-4B80-B182-EA7C5423D08A}">
            <xm:f>NOT(ISERROR(SEARCH(Sheet2!$D$4,AN85)))</xm:f>
            <xm:f>Sheet2!$D$4</xm:f>
            <x14:dxf>
              <fill>
                <patternFill>
                  <bgColor rgb="FFFF0000"/>
                </patternFill>
              </fill>
            </x14:dxf>
          </x14:cfRule>
          <xm:sqref>AN85</xm:sqref>
        </x14:conditionalFormatting>
        <x14:conditionalFormatting xmlns:xm="http://schemas.microsoft.com/office/excel/2006/main">
          <x14:cfRule type="containsText" priority="1539" operator="containsText" id="{B634E5EF-D952-41B3-B799-1ECA23B03F36}">
            <xm:f>NOT(ISERROR(SEARCH(Sheet2!$D$8,AM97)))</xm:f>
            <xm:f>Sheet2!$D$8</xm:f>
            <x14:dxf>
              <fill>
                <patternFill>
                  <bgColor rgb="FFFF0000"/>
                </patternFill>
              </fill>
            </x14:dxf>
          </x14:cfRule>
          <x14:cfRule type="containsText" priority="1540" operator="containsText" id="{B8A40C6E-F8B6-4090-97C0-2CAD3C06C681}">
            <xm:f>NOT(ISERROR(SEARCH(Sheet2!$D$7,AM97)))</xm:f>
            <xm:f>Sheet2!$D$7</xm:f>
            <x14:dxf>
              <fill>
                <patternFill>
                  <bgColor rgb="FF00B050"/>
                </patternFill>
              </fill>
            </x14:dxf>
          </x14:cfRule>
          <x14:cfRule type="containsText" priority="1541" operator="containsText" id="{FB327A3F-EC96-4621-9E19-74641775EF74}">
            <xm:f>NOT(ISERROR(SEARCH(Sheet2!$D$6,AM97)))</xm:f>
            <xm:f>Sheet2!$D$6</xm:f>
            <x14:dxf>
              <fill>
                <patternFill>
                  <bgColor rgb="FFFFFF00"/>
                </patternFill>
              </fill>
            </x14:dxf>
          </x14:cfRule>
          <x14:cfRule type="containsText" priority="1542" operator="containsText" id="{1C29142F-261C-4BAF-9D59-AC597776FB87}">
            <xm:f>NOT(ISERROR(SEARCH(Sheet2!$D$5,AM97)))</xm:f>
            <xm:f>Sheet2!$D$5</xm:f>
            <x14:dxf>
              <fill>
                <patternFill>
                  <bgColor rgb="FFFFFF00"/>
                </patternFill>
              </fill>
            </x14:dxf>
          </x14:cfRule>
          <x14:cfRule type="containsText" priority="1543" operator="containsText" id="{16757DA9-D72F-4547-9B51-5B0E5B5FFC12}">
            <xm:f>NOT(ISERROR(SEARCH(Sheet2!$D$4,AM97)))</xm:f>
            <xm:f>Sheet2!$D$4</xm:f>
            <x14:dxf>
              <fill>
                <patternFill>
                  <bgColor rgb="FFFF0000"/>
                </patternFill>
              </fill>
            </x14:dxf>
          </x14:cfRule>
          <xm:sqref>AM97</xm:sqref>
        </x14:conditionalFormatting>
        <x14:conditionalFormatting xmlns:xm="http://schemas.microsoft.com/office/excel/2006/main">
          <x14:cfRule type="containsText" priority="1534" operator="containsText" id="{19CBC6DB-DE95-4DD1-BD26-268155EBDC51}">
            <xm:f>NOT(ISERROR(SEARCH(Sheet2!$D$8,AN97)))</xm:f>
            <xm:f>Sheet2!$D$8</xm:f>
            <x14:dxf>
              <fill>
                <patternFill>
                  <bgColor rgb="FFFF0000"/>
                </patternFill>
              </fill>
            </x14:dxf>
          </x14:cfRule>
          <x14:cfRule type="containsText" priority="1535" operator="containsText" id="{75AE0B4E-B6F7-4B9A-949F-7B0701904464}">
            <xm:f>NOT(ISERROR(SEARCH(Sheet2!$D$7,AN97)))</xm:f>
            <xm:f>Sheet2!$D$7</xm:f>
            <x14:dxf>
              <fill>
                <patternFill>
                  <bgColor rgb="FF00B050"/>
                </patternFill>
              </fill>
            </x14:dxf>
          </x14:cfRule>
          <x14:cfRule type="containsText" priority="1536" operator="containsText" id="{1AE85627-FC24-4B8E-98DF-16DB33CA91B3}">
            <xm:f>NOT(ISERROR(SEARCH(Sheet2!$D$6,AN97)))</xm:f>
            <xm:f>Sheet2!$D$6</xm:f>
            <x14:dxf>
              <fill>
                <patternFill>
                  <bgColor rgb="FFFFFF00"/>
                </patternFill>
              </fill>
            </x14:dxf>
          </x14:cfRule>
          <x14:cfRule type="containsText" priority="1537" operator="containsText" id="{4A55119E-4133-4F21-836C-41C003D20899}">
            <xm:f>NOT(ISERROR(SEARCH(Sheet2!$D$5,AN97)))</xm:f>
            <xm:f>Sheet2!$D$5</xm:f>
            <x14:dxf>
              <fill>
                <patternFill>
                  <bgColor rgb="FFFFFF00"/>
                </patternFill>
              </fill>
            </x14:dxf>
          </x14:cfRule>
          <x14:cfRule type="containsText" priority="1538" operator="containsText" id="{AD2EE572-C67E-48FB-93FD-6BC66DCB99A3}">
            <xm:f>NOT(ISERROR(SEARCH(Sheet2!$D$4,AN97)))</xm:f>
            <xm:f>Sheet2!$D$4</xm:f>
            <x14:dxf>
              <fill>
                <patternFill>
                  <bgColor rgb="FFFF0000"/>
                </patternFill>
              </fill>
            </x14:dxf>
          </x14:cfRule>
          <xm:sqref>AN97</xm:sqref>
        </x14:conditionalFormatting>
        <x14:conditionalFormatting xmlns:xm="http://schemas.microsoft.com/office/excel/2006/main">
          <x14:cfRule type="containsText" priority="1529" operator="containsText" id="{AD3998E0-B3FA-49F6-83F3-6A3BB0396F12}">
            <xm:f>NOT(ISERROR(SEARCH(Sheet2!$D$8,AM105)))</xm:f>
            <xm:f>Sheet2!$D$8</xm:f>
            <x14:dxf>
              <fill>
                <patternFill>
                  <bgColor rgb="FFFF0000"/>
                </patternFill>
              </fill>
            </x14:dxf>
          </x14:cfRule>
          <x14:cfRule type="containsText" priority="1530" operator="containsText" id="{3894781A-1387-4CF5-87AC-D8FE3E3521C1}">
            <xm:f>NOT(ISERROR(SEARCH(Sheet2!$D$7,AM105)))</xm:f>
            <xm:f>Sheet2!$D$7</xm:f>
            <x14:dxf>
              <fill>
                <patternFill>
                  <bgColor rgb="FF00B050"/>
                </patternFill>
              </fill>
            </x14:dxf>
          </x14:cfRule>
          <x14:cfRule type="containsText" priority="1531" operator="containsText" id="{03DE6518-630B-48F1-98FA-4103FF157D97}">
            <xm:f>NOT(ISERROR(SEARCH(Sheet2!$D$6,AM105)))</xm:f>
            <xm:f>Sheet2!$D$6</xm:f>
            <x14:dxf>
              <fill>
                <patternFill>
                  <bgColor rgb="FFFFFF00"/>
                </patternFill>
              </fill>
            </x14:dxf>
          </x14:cfRule>
          <x14:cfRule type="containsText" priority="1532" operator="containsText" id="{BD292225-B1CA-4F8B-947E-BEEAC707CCB7}">
            <xm:f>NOT(ISERROR(SEARCH(Sheet2!$D$5,AM105)))</xm:f>
            <xm:f>Sheet2!$D$5</xm:f>
            <x14:dxf>
              <fill>
                <patternFill>
                  <bgColor rgb="FFFFFF00"/>
                </patternFill>
              </fill>
            </x14:dxf>
          </x14:cfRule>
          <x14:cfRule type="containsText" priority="1533" operator="containsText" id="{664525A4-6B8F-470B-AE13-0713AA1323FC}">
            <xm:f>NOT(ISERROR(SEARCH(Sheet2!$D$4,AM105)))</xm:f>
            <xm:f>Sheet2!$D$4</xm:f>
            <x14:dxf>
              <fill>
                <patternFill>
                  <bgColor rgb="FFFF0000"/>
                </patternFill>
              </fill>
            </x14:dxf>
          </x14:cfRule>
          <xm:sqref>AM105</xm:sqref>
        </x14:conditionalFormatting>
        <x14:conditionalFormatting xmlns:xm="http://schemas.microsoft.com/office/excel/2006/main">
          <x14:cfRule type="containsText" priority="1524" operator="containsText" id="{23701AFA-FC35-41A2-85D7-76B158ACD1CA}">
            <xm:f>NOT(ISERROR(SEARCH(Sheet2!$D$8,AN105)))</xm:f>
            <xm:f>Sheet2!$D$8</xm:f>
            <x14:dxf>
              <fill>
                <patternFill>
                  <bgColor rgb="FFFF0000"/>
                </patternFill>
              </fill>
            </x14:dxf>
          </x14:cfRule>
          <x14:cfRule type="containsText" priority="1525" operator="containsText" id="{80F9C84E-7A07-461E-8103-B76DE3D9D71A}">
            <xm:f>NOT(ISERROR(SEARCH(Sheet2!$D$7,AN105)))</xm:f>
            <xm:f>Sheet2!$D$7</xm:f>
            <x14:dxf>
              <fill>
                <patternFill>
                  <bgColor rgb="FF00B050"/>
                </patternFill>
              </fill>
            </x14:dxf>
          </x14:cfRule>
          <x14:cfRule type="containsText" priority="1526" operator="containsText" id="{EEBBCFC1-6A3D-46DE-A778-4D1BA741D069}">
            <xm:f>NOT(ISERROR(SEARCH(Sheet2!$D$6,AN105)))</xm:f>
            <xm:f>Sheet2!$D$6</xm:f>
            <x14:dxf>
              <fill>
                <patternFill>
                  <bgColor rgb="FFFFFF00"/>
                </patternFill>
              </fill>
            </x14:dxf>
          </x14:cfRule>
          <x14:cfRule type="containsText" priority="1527" operator="containsText" id="{283DD3E3-F847-4487-9476-DB4F9BB332B8}">
            <xm:f>NOT(ISERROR(SEARCH(Sheet2!$D$5,AN105)))</xm:f>
            <xm:f>Sheet2!$D$5</xm:f>
            <x14:dxf>
              <fill>
                <patternFill>
                  <bgColor rgb="FFFFFF00"/>
                </patternFill>
              </fill>
            </x14:dxf>
          </x14:cfRule>
          <x14:cfRule type="containsText" priority="1528" operator="containsText" id="{593774E8-6819-4D9B-B01D-EE73B3AB3162}">
            <xm:f>NOT(ISERROR(SEARCH(Sheet2!$D$4,AN105)))</xm:f>
            <xm:f>Sheet2!$D$4</xm:f>
            <x14:dxf>
              <fill>
                <patternFill>
                  <bgColor rgb="FFFF0000"/>
                </patternFill>
              </fill>
            </x14:dxf>
          </x14:cfRule>
          <xm:sqref>AN105</xm:sqref>
        </x14:conditionalFormatting>
        <x14:conditionalFormatting xmlns:xm="http://schemas.microsoft.com/office/excel/2006/main">
          <x14:cfRule type="containsText" priority="1519" operator="containsText" id="{C11B68D5-3949-41C8-B2F9-23A3B6827484}">
            <xm:f>NOT(ISERROR(SEARCH(Sheet2!$D$8,AM147)))</xm:f>
            <xm:f>Sheet2!$D$8</xm:f>
            <x14:dxf>
              <fill>
                <patternFill>
                  <bgColor rgb="FFFF0000"/>
                </patternFill>
              </fill>
            </x14:dxf>
          </x14:cfRule>
          <x14:cfRule type="containsText" priority="1520" operator="containsText" id="{0C8EAA58-0114-4AE2-94D9-B97C1C2D5FDC}">
            <xm:f>NOT(ISERROR(SEARCH(Sheet2!$D$7,AM147)))</xm:f>
            <xm:f>Sheet2!$D$7</xm:f>
            <x14:dxf>
              <fill>
                <patternFill>
                  <bgColor rgb="FF00B050"/>
                </patternFill>
              </fill>
            </x14:dxf>
          </x14:cfRule>
          <x14:cfRule type="containsText" priority="1521" operator="containsText" id="{BCB4BA08-1F25-4989-8141-1FBB96853E94}">
            <xm:f>NOT(ISERROR(SEARCH(Sheet2!$D$6,AM147)))</xm:f>
            <xm:f>Sheet2!$D$6</xm:f>
            <x14:dxf>
              <fill>
                <patternFill>
                  <bgColor rgb="FFFFFF00"/>
                </patternFill>
              </fill>
            </x14:dxf>
          </x14:cfRule>
          <x14:cfRule type="containsText" priority="1522" operator="containsText" id="{33F4A497-C8EB-4496-93D4-721897840CDA}">
            <xm:f>NOT(ISERROR(SEARCH(Sheet2!$D$5,AM147)))</xm:f>
            <xm:f>Sheet2!$D$5</xm:f>
            <x14:dxf>
              <fill>
                <patternFill>
                  <bgColor rgb="FFFFFF00"/>
                </patternFill>
              </fill>
            </x14:dxf>
          </x14:cfRule>
          <x14:cfRule type="containsText" priority="1523" operator="containsText" id="{C50A2B47-B8D8-4E4C-9C7D-469832177DEC}">
            <xm:f>NOT(ISERROR(SEARCH(Sheet2!$D$4,AM147)))</xm:f>
            <xm:f>Sheet2!$D$4</xm:f>
            <x14:dxf>
              <fill>
                <patternFill>
                  <bgColor rgb="FFFF0000"/>
                </patternFill>
              </fill>
            </x14:dxf>
          </x14:cfRule>
          <xm:sqref>AM147</xm:sqref>
        </x14:conditionalFormatting>
        <x14:conditionalFormatting xmlns:xm="http://schemas.microsoft.com/office/excel/2006/main">
          <x14:cfRule type="containsText" priority="1514" operator="containsText" id="{5F00A591-EDEF-4A19-BB5C-D930ABE990AB}">
            <xm:f>NOT(ISERROR(SEARCH(Sheet2!$D$8,AN147)))</xm:f>
            <xm:f>Sheet2!$D$8</xm:f>
            <x14:dxf>
              <fill>
                <patternFill>
                  <bgColor rgb="FFFF0000"/>
                </patternFill>
              </fill>
            </x14:dxf>
          </x14:cfRule>
          <x14:cfRule type="containsText" priority="1515" operator="containsText" id="{00472EE1-540D-48CB-9939-B0390B1BF32E}">
            <xm:f>NOT(ISERROR(SEARCH(Sheet2!$D$7,AN147)))</xm:f>
            <xm:f>Sheet2!$D$7</xm:f>
            <x14:dxf>
              <fill>
                <patternFill>
                  <bgColor rgb="FF00B050"/>
                </patternFill>
              </fill>
            </x14:dxf>
          </x14:cfRule>
          <x14:cfRule type="containsText" priority="1516" operator="containsText" id="{4082A439-A65D-440B-9525-21A3CEAD9B0F}">
            <xm:f>NOT(ISERROR(SEARCH(Sheet2!$D$6,AN147)))</xm:f>
            <xm:f>Sheet2!$D$6</xm:f>
            <x14:dxf>
              <fill>
                <patternFill>
                  <bgColor rgb="FFFFFF00"/>
                </patternFill>
              </fill>
            </x14:dxf>
          </x14:cfRule>
          <x14:cfRule type="containsText" priority="1517" operator="containsText" id="{DAEE8B0C-11FB-4756-B519-8F21C6330787}">
            <xm:f>NOT(ISERROR(SEARCH(Sheet2!$D$5,AN147)))</xm:f>
            <xm:f>Sheet2!$D$5</xm:f>
            <x14:dxf>
              <fill>
                <patternFill>
                  <bgColor rgb="FFFFFF00"/>
                </patternFill>
              </fill>
            </x14:dxf>
          </x14:cfRule>
          <x14:cfRule type="containsText" priority="1518" operator="containsText" id="{CDA330EB-3F6C-45AA-9862-7419BCF3D928}">
            <xm:f>NOT(ISERROR(SEARCH(Sheet2!$D$4,AN147)))</xm:f>
            <xm:f>Sheet2!$D$4</xm:f>
            <x14:dxf>
              <fill>
                <patternFill>
                  <bgColor rgb="FFFF0000"/>
                </patternFill>
              </fill>
            </x14:dxf>
          </x14:cfRule>
          <xm:sqref>AN147</xm:sqref>
        </x14:conditionalFormatting>
        <x14:conditionalFormatting xmlns:xm="http://schemas.microsoft.com/office/excel/2006/main">
          <x14:cfRule type="containsText" priority="1509" operator="containsText" id="{79317E9A-B422-4028-BBF8-981F37E18BBF}">
            <xm:f>NOT(ISERROR(SEARCH(Sheet2!$D$8,AM150)))</xm:f>
            <xm:f>Sheet2!$D$8</xm:f>
            <x14:dxf>
              <fill>
                <patternFill>
                  <bgColor rgb="FFFF0000"/>
                </patternFill>
              </fill>
            </x14:dxf>
          </x14:cfRule>
          <x14:cfRule type="containsText" priority="1510" operator="containsText" id="{E37B98A3-2553-46BA-A814-22C22DA8E54C}">
            <xm:f>NOT(ISERROR(SEARCH(Sheet2!$D$7,AM150)))</xm:f>
            <xm:f>Sheet2!$D$7</xm:f>
            <x14:dxf>
              <fill>
                <patternFill>
                  <bgColor rgb="FF00B050"/>
                </patternFill>
              </fill>
            </x14:dxf>
          </x14:cfRule>
          <x14:cfRule type="containsText" priority="1511" operator="containsText" id="{E0D9CBD9-8D45-4160-84A9-3AD622633E5B}">
            <xm:f>NOT(ISERROR(SEARCH(Sheet2!$D$6,AM150)))</xm:f>
            <xm:f>Sheet2!$D$6</xm:f>
            <x14:dxf>
              <fill>
                <patternFill>
                  <bgColor rgb="FFFFFF00"/>
                </patternFill>
              </fill>
            </x14:dxf>
          </x14:cfRule>
          <x14:cfRule type="containsText" priority="1512" operator="containsText" id="{C391325B-1004-4154-863A-86375202290E}">
            <xm:f>NOT(ISERROR(SEARCH(Sheet2!$D$5,AM150)))</xm:f>
            <xm:f>Sheet2!$D$5</xm:f>
            <x14:dxf>
              <fill>
                <patternFill>
                  <bgColor rgb="FFFFFF00"/>
                </patternFill>
              </fill>
            </x14:dxf>
          </x14:cfRule>
          <x14:cfRule type="containsText" priority="1513" operator="containsText" id="{55688EB0-1105-4C6F-B9F3-A2580B59EA24}">
            <xm:f>NOT(ISERROR(SEARCH(Sheet2!$D$4,AM150)))</xm:f>
            <xm:f>Sheet2!$D$4</xm:f>
            <x14:dxf>
              <fill>
                <patternFill>
                  <bgColor rgb="FFFF0000"/>
                </patternFill>
              </fill>
            </x14:dxf>
          </x14:cfRule>
          <xm:sqref>AM150</xm:sqref>
        </x14:conditionalFormatting>
        <x14:conditionalFormatting xmlns:xm="http://schemas.microsoft.com/office/excel/2006/main">
          <x14:cfRule type="containsText" priority="1504" operator="containsText" id="{3B59BCA9-EFCD-4257-AE6B-D8230B63F2E8}">
            <xm:f>NOT(ISERROR(SEARCH(Sheet2!$D$8,AN150)))</xm:f>
            <xm:f>Sheet2!$D$8</xm:f>
            <x14:dxf>
              <fill>
                <patternFill>
                  <bgColor rgb="FFFF0000"/>
                </patternFill>
              </fill>
            </x14:dxf>
          </x14:cfRule>
          <x14:cfRule type="containsText" priority="1505" operator="containsText" id="{6DC70528-D5DD-4F38-93B1-71F7E93DE8B0}">
            <xm:f>NOT(ISERROR(SEARCH(Sheet2!$D$7,AN150)))</xm:f>
            <xm:f>Sheet2!$D$7</xm:f>
            <x14:dxf>
              <fill>
                <patternFill>
                  <bgColor rgb="FF00B050"/>
                </patternFill>
              </fill>
            </x14:dxf>
          </x14:cfRule>
          <x14:cfRule type="containsText" priority="1506" operator="containsText" id="{669B5468-0FA7-4457-9513-247A5597E232}">
            <xm:f>NOT(ISERROR(SEARCH(Sheet2!$D$6,AN150)))</xm:f>
            <xm:f>Sheet2!$D$6</xm:f>
            <x14:dxf>
              <fill>
                <patternFill>
                  <bgColor rgb="FFFFFF00"/>
                </patternFill>
              </fill>
            </x14:dxf>
          </x14:cfRule>
          <x14:cfRule type="containsText" priority="1507" operator="containsText" id="{2D935EDF-C423-436F-BC2B-E7110E8E0748}">
            <xm:f>NOT(ISERROR(SEARCH(Sheet2!$D$5,AN150)))</xm:f>
            <xm:f>Sheet2!$D$5</xm:f>
            <x14:dxf>
              <fill>
                <patternFill>
                  <bgColor rgb="FFFFFF00"/>
                </patternFill>
              </fill>
            </x14:dxf>
          </x14:cfRule>
          <x14:cfRule type="containsText" priority="1508" operator="containsText" id="{A334D936-A172-4FF5-B53C-009C83A2B5E7}">
            <xm:f>NOT(ISERROR(SEARCH(Sheet2!$D$4,AN150)))</xm:f>
            <xm:f>Sheet2!$D$4</xm:f>
            <x14:dxf>
              <fill>
                <patternFill>
                  <bgColor rgb="FFFF0000"/>
                </patternFill>
              </fill>
            </x14:dxf>
          </x14:cfRule>
          <xm:sqref>AN150</xm:sqref>
        </x14:conditionalFormatting>
        <x14:conditionalFormatting xmlns:xm="http://schemas.microsoft.com/office/excel/2006/main">
          <x14:cfRule type="containsText" priority="1499" operator="containsText" id="{92F59B2F-BE89-44AD-8D15-CB234960A0D1}">
            <xm:f>NOT(ISERROR(SEARCH(Sheet2!$D$8,AM152)))</xm:f>
            <xm:f>Sheet2!$D$8</xm:f>
            <x14:dxf>
              <fill>
                <patternFill>
                  <bgColor rgb="FFFF0000"/>
                </patternFill>
              </fill>
            </x14:dxf>
          </x14:cfRule>
          <x14:cfRule type="containsText" priority="1500" operator="containsText" id="{7F52547E-7138-4472-A11C-EE0C85BB2AB6}">
            <xm:f>NOT(ISERROR(SEARCH(Sheet2!$D$7,AM152)))</xm:f>
            <xm:f>Sheet2!$D$7</xm:f>
            <x14:dxf>
              <fill>
                <patternFill>
                  <bgColor rgb="FF00B050"/>
                </patternFill>
              </fill>
            </x14:dxf>
          </x14:cfRule>
          <x14:cfRule type="containsText" priority="1501" operator="containsText" id="{E61F4D91-0FA3-4CD8-9D10-351EB3FA0337}">
            <xm:f>NOT(ISERROR(SEARCH(Sheet2!$D$6,AM152)))</xm:f>
            <xm:f>Sheet2!$D$6</xm:f>
            <x14:dxf>
              <fill>
                <patternFill>
                  <bgColor rgb="FFFFFF00"/>
                </patternFill>
              </fill>
            </x14:dxf>
          </x14:cfRule>
          <x14:cfRule type="containsText" priority="1502" operator="containsText" id="{D382416B-5087-4403-9F5B-6DC5EC426159}">
            <xm:f>NOT(ISERROR(SEARCH(Sheet2!$D$5,AM152)))</xm:f>
            <xm:f>Sheet2!$D$5</xm:f>
            <x14:dxf>
              <fill>
                <patternFill>
                  <bgColor rgb="FFFFFF00"/>
                </patternFill>
              </fill>
            </x14:dxf>
          </x14:cfRule>
          <x14:cfRule type="containsText" priority="1503" operator="containsText" id="{56B6654E-1194-4C2E-AEB8-53D626FCFE78}">
            <xm:f>NOT(ISERROR(SEARCH(Sheet2!$D$4,AM152)))</xm:f>
            <xm:f>Sheet2!$D$4</xm:f>
            <x14:dxf>
              <fill>
                <patternFill>
                  <bgColor rgb="FFFF0000"/>
                </patternFill>
              </fill>
            </x14:dxf>
          </x14:cfRule>
          <xm:sqref>AM152:AM158</xm:sqref>
        </x14:conditionalFormatting>
        <x14:conditionalFormatting xmlns:xm="http://schemas.microsoft.com/office/excel/2006/main">
          <x14:cfRule type="containsText" priority="1494" operator="containsText" id="{076CF2D8-3EC9-4459-A26B-9621A8589908}">
            <xm:f>NOT(ISERROR(SEARCH(Sheet2!$D$8,AN152)))</xm:f>
            <xm:f>Sheet2!$D$8</xm:f>
            <x14:dxf>
              <fill>
                <patternFill>
                  <bgColor rgb="FFFF0000"/>
                </patternFill>
              </fill>
            </x14:dxf>
          </x14:cfRule>
          <x14:cfRule type="containsText" priority="1495" operator="containsText" id="{3D671F56-1FF5-406E-B639-349848006EF5}">
            <xm:f>NOT(ISERROR(SEARCH(Sheet2!$D$7,AN152)))</xm:f>
            <xm:f>Sheet2!$D$7</xm:f>
            <x14:dxf>
              <fill>
                <patternFill>
                  <bgColor rgb="FF00B050"/>
                </patternFill>
              </fill>
            </x14:dxf>
          </x14:cfRule>
          <x14:cfRule type="containsText" priority="1496" operator="containsText" id="{98131B8C-E694-4272-8979-516088AD5A2D}">
            <xm:f>NOT(ISERROR(SEARCH(Sheet2!$D$6,AN152)))</xm:f>
            <xm:f>Sheet2!$D$6</xm:f>
            <x14:dxf>
              <fill>
                <patternFill>
                  <bgColor rgb="FFFFFF00"/>
                </patternFill>
              </fill>
            </x14:dxf>
          </x14:cfRule>
          <x14:cfRule type="containsText" priority="1497" operator="containsText" id="{8AE0AFAC-B840-4A9C-9548-4EAB8FD318DD}">
            <xm:f>NOT(ISERROR(SEARCH(Sheet2!$D$5,AN152)))</xm:f>
            <xm:f>Sheet2!$D$5</xm:f>
            <x14:dxf>
              <fill>
                <patternFill>
                  <bgColor rgb="FFFFFF00"/>
                </patternFill>
              </fill>
            </x14:dxf>
          </x14:cfRule>
          <x14:cfRule type="containsText" priority="1498" operator="containsText" id="{BD29D289-4139-464C-833D-75579EAB19CB}">
            <xm:f>NOT(ISERROR(SEARCH(Sheet2!$D$4,AN152)))</xm:f>
            <xm:f>Sheet2!$D$4</xm:f>
            <x14:dxf>
              <fill>
                <patternFill>
                  <bgColor rgb="FFFF0000"/>
                </patternFill>
              </fill>
            </x14:dxf>
          </x14:cfRule>
          <xm:sqref>AN152:AN158</xm:sqref>
        </x14:conditionalFormatting>
        <x14:conditionalFormatting xmlns:xm="http://schemas.microsoft.com/office/excel/2006/main">
          <x14:cfRule type="containsText" priority="1485" operator="containsText" id="{7CFA2931-1311-417D-9F33-25077CF75235}">
            <xm:f>NOT(ISERROR(SEARCH(Sheet2!$D$8,AO5)))</xm:f>
            <xm:f>Sheet2!$D$8</xm:f>
            <x14:dxf>
              <fill>
                <patternFill>
                  <bgColor rgb="FFFF0000"/>
                </patternFill>
              </fill>
            </x14:dxf>
          </x14:cfRule>
          <x14:cfRule type="containsText" priority="1486" operator="containsText" id="{8D9531D8-3425-4894-871E-05BD7CF84E0E}">
            <xm:f>NOT(ISERROR(SEARCH(Sheet2!$D$7,AO5)))</xm:f>
            <xm:f>Sheet2!$D$7</xm:f>
            <x14:dxf>
              <fill>
                <patternFill>
                  <bgColor rgb="FF00B050"/>
                </patternFill>
              </fill>
            </x14:dxf>
          </x14:cfRule>
          <x14:cfRule type="containsText" priority="1487" operator="containsText" id="{15B70665-5F29-4835-A2A3-E8755F76CF3C}">
            <xm:f>NOT(ISERROR(SEARCH(Sheet2!$D$6,AO5)))</xm:f>
            <xm:f>Sheet2!$D$6</xm:f>
            <x14:dxf>
              <fill>
                <patternFill>
                  <bgColor rgb="FFFFFF00"/>
                </patternFill>
              </fill>
            </x14:dxf>
          </x14:cfRule>
          <x14:cfRule type="containsText" priority="1488" operator="containsText" id="{8312996D-80F7-4241-8115-3AD4D32C35DE}">
            <xm:f>NOT(ISERROR(SEARCH(Sheet2!$D$5,AO5)))</xm:f>
            <xm:f>Sheet2!$D$5</xm:f>
            <x14:dxf>
              <fill>
                <patternFill>
                  <bgColor rgb="FFFFFF00"/>
                </patternFill>
              </fill>
            </x14:dxf>
          </x14:cfRule>
          <x14:cfRule type="containsText" priority="1489" operator="containsText" id="{57C99E63-3684-49E1-9332-1495444E92C4}">
            <xm:f>NOT(ISERROR(SEARCH(Sheet2!$D$4,AO5)))</xm:f>
            <xm:f>Sheet2!$D$4</xm:f>
            <x14:dxf>
              <fill>
                <patternFill>
                  <bgColor rgb="FFFF0000"/>
                </patternFill>
              </fill>
            </x14:dxf>
          </x14:cfRule>
          <xm:sqref>AO5:AO7 AO69 AO13:AO26 AO28:AO38 AO40:AO47 AO49:AO62 AO64:AO67 AO72:AO75 AO77 AO79:AO84 AO86:AO96 AO98:AO104 AO106:AO146 AO148:AO149 AO151 AO9:AO10</xm:sqref>
        </x14:conditionalFormatting>
        <x14:conditionalFormatting xmlns:xm="http://schemas.microsoft.com/office/excel/2006/main">
          <x14:cfRule type="containsText" priority="1480" operator="containsText" id="{6681E32E-B689-4B16-B6A8-6F236EEE3C96}">
            <xm:f>NOT(ISERROR(SEARCH(Sheet2!$D$8,AO68)))</xm:f>
            <xm:f>Sheet2!$D$8</xm:f>
            <x14:dxf>
              <fill>
                <patternFill>
                  <bgColor rgb="FFFF0000"/>
                </patternFill>
              </fill>
            </x14:dxf>
          </x14:cfRule>
          <x14:cfRule type="containsText" priority="1481" operator="containsText" id="{D9AA2E04-08D6-4394-8CCA-A5BF5BD25206}">
            <xm:f>NOT(ISERROR(SEARCH(Sheet2!$D$7,AO68)))</xm:f>
            <xm:f>Sheet2!$D$7</xm:f>
            <x14:dxf>
              <fill>
                <patternFill>
                  <bgColor rgb="FF00B050"/>
                </patternFill>
              </fill>
            </x14:dxf>
          </x14:cfRule>
          <x14:cfRule type="containsText" priority="1482" operator="containsText" id="{14EB4993-696C-415E-8742-83BB13BDE978}">
            <xm:f>NOT(ISERROR(SEARCH(Sheet2!$D$6,AO68)))</xm:f>
            <xm:f>Sheet2!$D$6</xm:f>
            <x14:dxf>
              <fill>
                <patternFill>
                  <bgColor rgb="FFFFFF00"/>
                </patternFill>
              </fill>
            </x14:dxf>
          </x14:cfRule>
          <x14:cfRule type="containsText" priority="1483" operator="containsText" id="{CD5ADE67-94D2-4E48-B5B3-07B8641B44E3}">
            <xm:f>NOT(ISERROR(SEARCH(Sheet2!$D$5,AO68)))</xm:f>
            <xm:f>Sheet2!$D$5</xm:f>
            <x14:dxf>
              <fill>
                <patternFill>
                  <bgColor rgb="FFFFFF00"/>
                </patternFill>
              </fill>
            </x14:dxf>
          </x14:cfRule>
          <x14:cfRule type="containsText" priority="1484" operator="containsText" id="{374E29F6-C3F3-4AE2-864D-EEB33DE60C65}">
            <xm:f>NOT(ISERROR(SEARCH(Sheet2!$D$4,AO68)))</xm:f>
            <xm:f>Sheet2!$D$4</xm:f>
            <x14:dxf>
              <fill>
                <patternFill>
                  <bgColor rgb="FFFF0000"/>
                </patternFill>
              </fill>
            </x14:dxf>
          </x14:cfRule>
          <xm:sqref>AO68</xm:sqref>
        </x14:conditionalFormatting>
        <x14:conditionalFormatting xmlns:xm="http://schemas.microsoft.com/office/excel/2006/main">
          <x14:cfRule type="containsText" priority="1470" operator="containsText" id="{680EB580-048A-48A2-81BD-7B3459C9AA00}">
            <xm:f>NOT(ISERROR(SEARCH(Sheet2!$D$8,AO12)))</xm:f>
            <xm:f>Sheet2!$D$8</xm:f>
            <x14:dxf>
              <fill>
                <patternFill>
                  <bgColor rgb="FFFF0000"/>
                </patternFill>
              </fill>
            </x14:dxf>
          </x14:cfRule>
          <x14:cfRule type="containsText" priority="1471" operator="containsText" id="{10B5CBB2-7ECB-4E09-A383-ABB8E68A8DA4}">
            <xm:f>NOT(ISERROR(SEARCH(Sheet2!$D$7,AO12)))</xm:f>
            <xm:f>Sheet2!$D$7</xm:f>
            <x14:dxf>
              <fill>
                <patternFill>
                  <bgColor rgb="FF00B050"/>
                </patternFill>
              </fill>
            </x14:dxf>
          </x14:cfRule>
          <x14:cfRule type="containsText" priority="1472" operator="containsText" id="{A55C5806-0590-4A85-B360-42DAEA23FB46}">
            <xm:f>NOT(ISERROR(SEARCH(Sheet2!$D$6,AO12)))</xm:f>
            <xm:f>Sheet2!$D$6</xm:f>
            <x14:dxf>
              <fill>
                <patternFill>
                  <bgColor rgb="FFFFFF00"/>
                </patternFill>
              </fill>
            </x14:dxf>
          </x14:cfRule>
          <x14:cfRule type="containsText" priority="1473" operator="containsText" id="{8C219148-FEE1-43B8-82E0-376183B1DD72}">
            <xm:f>NOT(ISERROR(SEARCH(Sheet2!$D$5,AO12)))</xm:f>
            <xm:f>Sheet2!$D$5</xm:f>
            <x14:dxf>
              <fill>
                <patternFill>
                  <bgColor rgb="FFFFFF00"/>
                </patternFill>
              </fill>
            </x14:dxf>
          </x14:cfRule>
          <x14:cfRule type="containsText" priority="1474" operator="containsText" id="{4939B9A3-4009-4A88-946C-A7976041869F}">
            <xm:f>NOT(ISERROR(SEARCH(Sheet2!$D$4,AO12)))</xm:f>
            <xm:f>Sheet2!$D$4</xm:f>
            <x14:dxf>
              <fill>
                <patternFill>
                  <bgColor rgb="FFFF0000"/>
                </patternFill>
              </fill>
            </x14:dxf>
          </x14:cfRule>
          <xm:sqref>AO12</xm:sqref>
        </x14:conditionalFormatting>
        <x14:conditionalFormatting xmlns:xm="http://schemas.microsoft.com/office/excel/2006/main">
          <x14:cfRule type="containsText" priority="1465" operator="containsText" id="{B67A7ED2-8714-41BA-8984-20C914548467}">
            <xm:f>NOT(ISERROR(SEARCH(Sheet2!$D$8,AO27)))</xm:f>
            <xm:f>Sheet2!$D$8</xm:f>
            <x14:dxf>
              <fill>
                <patternFill>
                  <bgColor rgb="FFFF0000"/>
                </patternFill>
              </fill>
            </x14:dxf>
          </x14:cfRule>
          <x14:cfRule type="containsText" priority="1466" operator="containsText" id="{D39E1CCA-0AD8-4AA4-B9F5-3FF117BA90FF}">
            <xm:f>NOT(ISERROR(SEARCH(Sheet2!$D$7,AO27)))</xm:f>
            <xm:f>Sheet2!$D$7</xm:f>
            <x14:dxf>
              <fill>
                <patternFill>
                  <bgColor rgb="FF00B050"/>
                </patternFill>
              </fill>
            </x14:dxf>
          </x14:cfRule>
          <x14:cfRule type="containsText" priority="1467" operator="containsText" id="{D2A11165-FC25-4438-B155-14BB672C5AB7}">
            <xm:f>NOT(ISERROR(SEARCH(Sheet2!$D$6,AO27)))</xm:f>
            <xm:f>Sheet2!$D$6</xm:f>
            <x14:dxf>
              <fill>
                <patternFill>
                  <bgColor rgb="FFFFFF00"/>
                </patternFill>
              </fill>
            </x14:dxf>
          </x14:cfRule>
          <x14:cfRule type="containsText" priority="1468" operator="containsText" id="{333B7637-9D0B-4B1F-8D34-A0E527E0326A}">
            <xm:f>NOT(ISERROR(SEARCH(Sheet2!$D$5,AO27)))</xm:f>
            <xm:f>Sheet2!$D$5</xm:f>
            <x14:dxf>
              <fill>
                <patternFill>
                  <bgColor rgb="FFFFFF00"/>
                </patternFill>
              </fill>
            </x14:dxf>
          </x14:cfRule>
          <x14:cfRule type="containsText" priority="1469" operator="containsText" id="{DDE5B804-681D-4968-8D22-51CFBB482C44}">
            <xm:f>NOT(ISERROR(SEARCH(Sheet2!$D$4,AO27)))</xm:f>
            <xm:f>Sheet2!$D$4</xm:f>
            <x14:dxf>
              <fill>
                <patternFill>
                  <bgColor rgb="FFFF0000"/>
                </patternFill>
              </fill>
            </x14:dxf>
          </x14:cfRule>
          <xm:sqref>AO27</xm:sqref>
        </x14:conditionalFormatting>
        <x14:conditionalFormatting xmlns:xm="http://schemas.microsoft.com/office/excel/2006/main">
          <x14:cfRule type="containsText" priority="1460" operator="containsText" id="{5303723B-7DAE-4D74-B1E2-875CB7ED1D06}">
            <xm:f>NOT(ISERROR(SEARCH(Sheet2!$D$8,AO39)))</xm:f>
            <xm:f>Sheet2!$D$8</xm:f>
            <x14:dxf>
              <fill>
                <patternFill>
                  <bgColor rgb="FFFF0000"/>
                </patternFill>
              </fill>
            </x14:dxf>
          </x14:cfRule>
          <x14:cfRule type="containsText" priority="1461" operator="containsText" id="{78ECD0F5-D62B-462A-93E5-5D17220544F7}">
            <xm:f>NOT(ISERROR(SEARCH(Sheet2!$D$7,AO39)))</xm:f>
            <xm:f>Sheet2!$D$7</xm:f>
            <x14:dxf>
              <fill>
                <patternFill>
                  <bgColor rgb="FF00B050"/>
                </patternFill>
              </fill>
            </x14:dxf>
          </x14:cfRule>
          <x14:cfRule type="containsText" priority="1462" operator="containsText" id="{66D8DF2D-9B63-4B22-904F-87D07ED83D7C}">
            <xm:f>NOT(ISERROR(SEARCH(Sheet2!$D$6,AO39)))</xm:f>
            <xm:f>Sheet2!$D$6</xm:f>
            <x14:dxf>
              <fill>
                <patternFill>
                  <bgColor rgb="FFFFFF00"/>
                </patternFill>
              </fill>
            </x14:dxf>
          </x14:cfRule>
          <x14:cfRule type="containsText" priority="1463" operator="containsText" id="{7108D705-933A-4010-BCE4-1247333A4262}">
            <xm:f>NOT(ISERROR(SEARCH(Sheet2!$D$5,AO39)))</xm:f>
            <xm:f>Sheet2!$D$5</xm:f>
            <x14:dxf>
              <fill>
                <patternFill>
                  <bgColor rgb="FFFFFF00"/>
                </patternFill>
              </fill>
            </x14:dxf>
          </x14:cfRule>
          <x14:cfRule type="containsText" priority="1464" operator="containsText" id="{7967F5D2-841D-4C19-A771-64675C432D0C}">
            <xm:f>NOT(ISERROR(SEARCH(Sheet2!$D$4,AO39)))</xm:f>
            <xm:f>Sheet2!$D$4</xm:f>
            <x14:dxf>
              <fill>
                <patternFill>
                  <bgColor rgb="FFFF0000"/>
                </patternFill>
              </fill>
            </x14:dxf>
          </x14:cfRule>
          <xm:sqref>AO39</xm:sqref>
        </x14:conditionalFormatting>
        <x14:conditionalFormatting xmlns:xm="http://schemas.microsoft.com/office/excel/2006/main">
          <x14:cfRule type="containsText" priority="1455" operator="containsText" id="{5A2263C8-C0D4-4975-AC33-56B4F0E5778E}">
            <xm:f>NOT(ISERROR(SEARCH(Sheet2!$D$8,AO48)))</xm:f>
            <xm:f>Sheet2!$D$8</xm:f>
            <x14:dxf>
              <fill>
                <patternFill>
                  <bgColor rgb="FFFF0000"/>
                </patternFill>
              </fill>
            </x14:dxf>
          </x14:cfRule>
          <x14:cfRule type="containsText" priority="1456" operator="containsText" id="{EEC8624F-F861-440A-A613-5899C40A5D53}">
            <xm:f>NOT(ISERROR(SEARCH(Sheet2!$D$7,AO48)))</xm:f>
            <xm:f>Sheet2!$D$7</xm:f>
            <x14:dxf>
              <fill>
                <patternFill>
                  <bgColor rgb="FF00B050"/>
                </patternFill>
              </fill>
            </x14:dxf>
          </x14:cfRule>
          <x14:cfRule type="containsText" priority="1457" operator="containsText" id="{D20FAC30-619D-4727-94B5-4D1BBE06A664}">
            <xm:f>NOT(ISERROR(SEARCH(Sheet2!$D$6,AO48)))</xm:f>
            <xm:f>Sheet2!$D$6</xm:f>
            <x14:dxf>
              <fill>
                <patternFill>
                  <bgColor rgb="FFFFFF00"/>
                </patternFill>
              </fill>
            </x14:dxf>
          </x14:cfRule>
          <x14:cfRule type="containsText" priority="1458" operator="containsText" id="{5B09BE8A-87D8-46BB-8452-5A54BD5C5E64}">
            <xm:f>NOT(ISERROR(SEARCH(Sheet2!$D$5,AO48)))</xm:f>
            <xm:f>Sheet2!$D$5</xm:f>
            <x14:dxf>
              <fill>
                <patternFill>
                  <bgColor rgb="FFFFFF00"/>
                </patternFill>
              </fill>
            </x14:dxf>
          </x14:cfRule>
          <x14:cfRule type="containsText" priority="1459" operator="containsText" id="{4E16AD70-96FB-46F9-B9F3-2A81A103D37C}">
            <xm:f>NOT(ISERROR(SEARCH(Sheet2!$D$4,AO48)))</xm:f>
            <xm:f>Sheet2!$D$4</xm:f>
            <x14:dxf>
              <fill>
                <patternFill>
                  <bgColor rgb="FFFF0000"/>
                </patternFill>
              </fill>
            </x14:dxf>
          </x14:cfRule>
          <xm:sqref>AO48</xm:sqref>
        </x14:conditionalFormatting>
        <x14:conditionalFormatting xmlns:xm="http://schemas.microsoft.com/office/excel/2006/main">
          <x14:cfRule type="containsText" priority="1450" operator="containsText" id="{EC3CE861-F6A6-4352-B87F-B8B956F8F29E}">
            <xm:f>NOT(ISERROR(SEARCH(Sheet2!$D$8,AO63)))</xm:f>
            <xm:f>Sheet2!$D$8</xm:f>
            <x14:dxf>
              <fill>
                <patternFill>
                  <bgColor rgb="FFFF0000"/>
                </patternFill>
              </fill>
            </x14:dxf>
          </x14:cfRule>
          <x14:cfRule type="containsText" priority="1451" operator="containsText" id="{450EA4E7-2F1D-43F4-B5EB-7F834C3C01DD}">
            <xm:f>NOT(ISERROR(SEARCH(Sheet2!$D$7,AO63)))</xm:f>
            <xm:f>Sheet2!$D$7</xm:f>
            <x14:dxf>
              <fill>
                <patternFill>
                  <bgColor rgb="FF00B050"/>
                </patternFill>
              </fill>
            </x14:dxf>
          </x14:cfRule>
          <x14:cfRule type="containsText" priority="1452" operator="containsText" id="{62D9484A-5129-47A3-AD31-6E5C6F2D5A38}">
            <xm:f>NOT(ISERROR(SEARCH(Sheet2!$D$6,AO63)))</xm:f>
            <xm:f>Sheet2!$D$6</xm:f>
            <x14:dxf>
              <fill>
                <patternFill>
                  <bgColor rgb="FFFFFF00"/>
                </patternFill>
              </fill>
            </x14:dxf>
          </x14:cfRule>
          <x14:cfRule type="containsText" priority="1453" operator="containsText" id="{DDB1A484-8EBA-43D8-A0EC-C54F6C96241C}">
            <xm:f>NOT(ISERROR(SEARCH(Sheet2!$D$5,AO63)))</xm:f>
            <xm:f>Sheet2!$D$5</xm:f>
            <x14:dxf>
              <fill>
                <patternFill>
                  <bgColor rgb="FFFFFF00"/>
                </patternFill>
              </fill>
            </x14:dxf>
          </x14:cfRule>
          <x14:cfRule type="containsText" priority="1454" operator="containsText" id="{5266CB76-9801-4A41-876C-510CF4835CFC}">
            <xm:f>NOT(ISERROR(SEARCH(Sheet2!$D$4,AO63)))</xm:f>
            <xm:f>Sheet2!$D$4</xm:f>
            <x14:dxf>
              <fill>
                <patternFill>
                  <bgColor rgb="FFFF0000"/>
                </patternFill>
              </fill>
            </x14:dxf>
          </x14:cfRule>
          <xm:sqref>AO63</xm:sqref>
        </x14:conditionalFormatting>
        <x14:conditionalFormatting xmlns:xm="http://schemas.microsoft.com/office/excel/2006/main">
          <x14:cfRule type="containsText" priority="1445" operator="containsText" id="{4208C594-FD83-4476-A60E-044C1A492A63}">
            <xm:f>NOT(ISERROR(SEARCH(Sheet2!$D$8,AO70)))</xm:f>
            <xm:f>Sheet2!$D$8</xm:f>
            <x14:dxf>
              <fill>
                <patternFill>
                  <bgColor rgb="FFFF0000"/>
                </patternFill>
              </fill>
            </x14:dxf>
          </x14:cfRule>
          <x14:cfRule type="containsText" priority="1446" operator="containsText" id="{0CFE66A9-9358-4443-9C83-06D629DE5CA4}">
            <xm:f>NOT(ISERROR(SEARCH(Sheet2!$D$7,AO70)))</xm:f>
            <xm:f>Sheet2!$D$7</xm:f>
            <x14:dxf>
              <fill>
                <patternFill>
                  <bgColor rgb="FF00B050"/>
                </patternFill>
              </fill>
            </x14:dxf>
          </x14:cfRule>
          <x14:cfRule type="containsText" priority="1447" operator="containsText" id="{9D77665E-B199-4229-B196-E47359F43EA6}">
            <xm:f>NOT(ISERROR(SEARCH(Sheet2!$D$6,AO70)))</xm:f>
            <xm:f>Sheet2!$D$6</xm:f>
            <x14:dxf>
              <fill>
                <patternFill>
                  <bgColor rgb="FFFFFF00"/>
                </patternFill>
              </fill>
            </x14:dxf>
          </x14:cfRule>
          <x14:cfRule type="containsText" priority="1448" operator="containsText" id="{58C326D0-A11D-4B99-A857-0AA95F0A620A}">
            <xm:f>NOT(ISERROR(SEARCH(Sheet2!$D$5,AO70)))</xm:f>
            <xm:f>Sheet2!$D$5</xm:f>
            <x14:dxf>
              <fill>
                <patternFill>
                  <bgColor rgb="FFFFFF00"/>
                </patternFill>
              </fill>
            </x14:dxf>
          </x14:cfRule>
          <x14:cfRule type="containsText" priority="1449" operator="containsText" id="{28E71E76-7B3A-4577-AC35-D5FF7C5E4D80}">
            <xm:f>NOT(ISERROR(SEARCH(Sheet2!$D$4,AO70)))</xm:f>
            <xm:f>Sheet2!$D$4</xm:f>
            <x14:dxf>
              <fill>
                <patternFill>
                  <bgColor rgb="FFFF0000"/>
                </patternFill>
              </fill>
            </x14:dxf>
          </x14:cfRule>
          <xm:sqref>AO70</xm:sqref>
        </x14:conditionalFormatting>
        <x14:conditionalFormatting xmlns:xm="http://schemas.microsoft.com/office/excel/2006/main">
          <x14:cfRule type="containsText" priority="1440" operator="containsText" id="{EB4BC00A-D0D0-4B4F-967E-232F652E43FB}">
            <xm:f>NOT(ISERROR(SEARCH(Sheet2!$D$8,AO71)))</xm:f>
            <xm:f>Sheet2!$D$8</xm:f>
            <x14:dxf>
              <fill>
                <patternFill>
                  <bgColor rgb="FFFF0000"/>
                </patternFill>
              </fill>
            </x14:dxf>
          </x14:cfRule>
          <x14:cfRule type="containsText" priority="1441" operator="containsText" id="{C004344E-6990-4F88-B115-A96E03AA1B1C}">
            <xm:f>NOT(ISERROR(SEARCH(Sheet2!$D$7,AO71)))</xm:f>
            <xm:f>Sheet2!$D$7</xm:f>
            <x14:dxf>
              <fill>
                <patternFill>
                  <bgColor rgb="FF00B050"/>
                </patternFill>
              </fill>
            </x14:dxf>
          </x14:cfRule>
          <x14:cfRule type="containsText" priority="1442" operator="containsText" id="{1914BAD3-4013-4E64-9D4F-A752E2FCCE14}">
            <xm:f>NOT(ISERROR(SEARCH(Sheet2!$D$6,AO71)))</xm:f>
            <xm:f>Sheet2!$D$6</xm:f>
            <x14:dxf>
              <fill>
                <patternFill>
                  <bgColor rgb="FFFFFF00"/>
                </patternFill>
              </fill>
            </x14:dxf>
          </x14:cfRule>
          <x14:cfRule type="containsText" priority="1443" operator="containsText" id="{18B8EB3C-F893-410E-A83B-9614D112D38F}">
            <xm:f>NOT(ISERROR(SEARCH(Sheet2!$D$5,AO71)))</xm:f>
            <xm:f>Sheet2!$D$5</xm:f>
            <x14:dxf>
              <fill>
                <patternFill>
                  <bgColor rgb="FFFFFF00"/>
                </patternFill>
              </fill>
            </x14:dxf>
          </x14:cfRule>
          <x14:cfRule type="containsText" priority="1444" operator="containsText" id="{89AFAB8D-0AF2-413E-B687-59A0CB9F13D0}">
            <xm:f>NOT(ISERROR(SEARCH(Sheet2!$D$4,AO71)))</xm:f>
            <xm:f>Sheet2!$D$4</xm:f>
            <x14:dxf>
              <fill>
                <patternFill>
                  <bgColor rgb="FFFF0000"/>
                </patternFill>
              </fill>
            </x14:dxf>
          </x14:cfRule>
          <xm:sqref>AO71</xm:sqref>
        </x14:conditionalFormatting>
        <x14:conditionalFormatting xmlns:xm="http://schemas.microsoft.com/office/excel/2006/main">
          <x14:cfRule type="containsText" priority="1435" operator="containsText" id="{AB0EA6F4-0F0F-4D39-922C-2FFF6BD3B20A}">
            <xm:f>NOT(ISERROR(SEARCH(Sheet2!$D$8,AO76)))</xm:f>
            <xm:f>Sheet2!$D$8</xm:f>
            <x14:dxf>
              <fill>
                <patternFill>
                  <bgColor rgb="FFFF0000"/>
                </patternFill>
              </fill>
            </x14:dxf>
          </x14:cfRule>
          <x14:cfRule type="containsText" priority="1436" operator="containsText" id="{6121AA53-BCD0-43F3-9335-7FD639ED3990}">
            <xm:f>NOT(ISERROR(SEARCH(Sheet2!$D$7,AO76)))</xm:f>
            <xm:f>Sheet2!$D$7</xm:f>
            <x14:dxf>
              <fill>
                <patternFill>
                  <bgColor rgb="FF00B050"/>
                </patternFill>
              </fill>
            </x14:dxf>
          </x14:cfRule>
          <x14:cfRule type="containsText" priority="1437" operator="containsText" id="{9B479F33-2893-4C7B-B9A5-4A3D69061A39}">
            <xm:f>NOT(ISERROR(SEARCH(Sheet2!$D$6,AO76)))</xm:f>
            <xm:f>Sheet2!$D$6</xm:f>
            <x14:dxf>
              <fill>
                <patternFill>
                  <bgColor rgb="FFFFFF00"/>
                </patternFill>
              </fill>
            </x14:dxf>
          </x14:cfRule>
          <x14:cfRule type="containsText" priority="1438" operator="containsText" id="{7C6FBC64-3D44-4E25-96DA-018973A05821}">
            <xm:f>NOT(ISERROR(SEARCH(Sheet2!$D$5,AO76)))</xm:f>
            <xm:f>Sheet2!$D$5</xm:f>
            <x14:dxf>
              <fill>
                <patternFill>
                  <bgColor rgb="FFFFFF00"/>
                </patternFill>
              </fill>
            </x14:dxf>
          </x14:cfRule>
          <x14:cfRule type="containsText" priority="1439" operator="containsText" id="{2B739A87-9447-459A-B1D1-7B8AA6A82C21}">
            <xm:f>NOT(ISERROR(SEARCH(Sheet2!$D$4,AO76)))</xm:f>
            <xm:f>Sheet2!$D$4</xm:f>
            <x14:dxf>
              <fill>
                <patternFill>
                  <bgColor rgb="FFFF0000"/>
                </patternFill>
              </fill>
            </x14:dxf>
          </x14:cfRule>
          <xm:sqref>AO76</xm:sqref>
        </x14:conditionalFormatting>
        <x14:conditionalFormatting xmlns:xm="http://schemas.microsoft.com/office/excel/2006/main">
          <x14:cfRule type="containsText" priority="1430" operator="containsText" id="{61D2D242-FFF6-449A-9034-309A95AA188E}">
            <xm:f>NOT(ISERROR(SEARCH(Sheet2!$D$8,AO78)))</xm:f>
            <xm:f>Sheet2!$D$8</xm:f>
            <x14:dxf>
              <fill>
                <patternFill>
                  <bgColor rgb="FFFF0000"/>
                </patternFill>
              </fill>
            </x14:dxf>
          </x14:cfRule>
          <x14:cfRule type="containsText" priority="1431" operator="containsText" id="{049A2C64-8596-4722-821D-5EF9DA04FD8A}">
            <xm:f>NOT(ISERROR(SEARCH(Sheet2!$D$7,AO78)))</xm:f>
            <xm:f>Sheet2!$D$7</xm:f>
            <x14:dxf>
              <fill>
                <patternFill>
                  <bgColor rgb="FF00B050"/>
                </patternFill>
              </fill>
            </x14:dxf>
          </x14:cfRule>
          <x14:cfRule type="containsText" priority="1432" operator="containsText" id="{1C0249C5-19BF-4198-8D47-9E31134A8D91}">
            <xm:f>NOT(ISERROR(SEARCH(Sheet2!$D$6,AO78)))</xm:f>
            <xm:f>Sheet2!$D$6</xm:f>
            <x14:dxf>
              <fill>
                <patternFill>
                  <bgColor rgb="FFFFFF00"/>
                </patternFill>
              </fill>
            </x14:dxf>
          </x14:cfRule>
          <x14:cfRule type="containsText" priority="1433" operator="containsText" id="{6E9A3E33-754A-4C77-9FCE-B0C3FEE85F64}">
            <xm:f>NOT(ISERROR(SEARCH(Sheet2!$D$5,AO78)))</xm:f>
            <xm:f>Sheet2!$D$5</xm:f>
            <x14:dxf>
              <fill>
                <patternFill>
                  <bgColor rgb="FFFFFF00"/>
                </patternFill>
              </fill>
            </x14:dxf>
          </x14:cfRule>
          <x14:cfRule type="containsText" priority="1434" operator="containsText" id="{19A65C27-5FE3-43BD-A673-1E091BB7CC16}">
            <xm:f>NOT(ISERROR(SEARCH(Sheet2!$D$4,AO78)))</xm:f>
            <xm:f>Sheet2!$D$4</xm:f>
            <x14:dxf>
              <fill>
                <patternFill>
                  <bgColor rgb="FFFF0000"/>
                </patternFill>
              </fill>
            </x14:dxf>
          </x14:cfRule>
          <xm:sqref>AO78</xm:sqref>
        </x14:conditionalFormatting>
        <x14:conditionalFormatting xmlns:xm="http://schemas.microsoft.com/office/excel/2006/main">
          <x14:cfRule type="containsText" priority="1425" operator="containsText" id="{66252634-D0FB-4556-A532-7413B9E22DCF}">
            <xm:f>NOT(ISERROR(SEARCH(Sheet2!$D$8,AO85)))</xm:f>
            <xm:f>Sheet2!$D$8</xm:f>
            <x14:dxf>
              <fill>
                <patternFill>
                  <bgColor rgb="FFFF0000"/>
                </patternFill>
              </fill>
            </x14:dxf>
          </x14:cfRule>
          <x14:cfRule type="containsText" priority="1426" operator="containsText" id="{A991C055-0D42-4497-A3FF-C317995F9676}">
            <xm:f>NOT(ISERROR(SEARCH(Sheet2!$D$7,AO85)))</xm:f>
            <xm:f>Sheet2!$D$7</xm:f>
            <x14:dxf>
              <fill>
                <patternFill>
                  <bgColor rgb="FF00B050"/>
                </patternFill>
              </fill>
            </x14:dxf>
          </x14:cfRule>
          <x14:cfRule type="containsText" priority="1427" operator="containsText" id="{9206A259-A48A-4818-BEB2-2F70B1346EA0}">
            <xm:f>NOT(ISERROR(SEARCH(Sheet2!$D$6,AO85)))</xm:f>
            <xm:f>Sheet2!$D$6</xm:f>
            <x14:dxf>
              <fill>
                <patternFill>
                  <bgColor rgb="FFFFFF00"/>
                </patternFill>
              </fill>
            </x14:dxf>
          </x14:cfRule>
          <x14:cfRule type="containsText" priority="1428" operator="containsText" id="{D0E00850-4F54-45C2-9CF9-FA88E7FBE7ED}">
            <xm:f>NOT(ISERROR(SEARCH(Sheet2!$D$5,AO85)))</xm:f>
            <xm:f>Sheet2!$D$5</xm:f>
            <x14:dxf>
              <fill>
                <patternFill>
                  <bgColor rgb="FFFFFF00"/>
                </patternFill>
              </fill>
            </x14:dxf>
          </x14:cfRule>
          <x14:cfRule type="containsText" priority="1429" operator="containsText" id="{30113905-B29D-40FC-B97E-6B0C1B48D0B7}">
            <xm:f>NOT(ISERROR(SEARCH(Sheet2!$D$4,AO85)))</xm:f>
            <xm:f>Sheet2!$D$4</xm:f>
            <x14:dxf>
              <fill>
                <patternFill>
                  <bgColor rgb="FFFF0000"/>
                </patternFill>
              </fill>
            </x14:dxf>
          </x14:cfRule>
          <xm:sqref>AO85</xm:sqref>
        </x14:conditionalFormatting>
        <x14:conditionalFormatting xmlns:xm="http://schemas.microsoft.com/office/excel/2006/main">
          <x14:cfRule type="containsText" priority="1420" operator="containsText" id="{95DA4EFC-57C4-4FA4-A0B7-4B17E46522AB}">
            <xm:f>NOT(ISERROR(SEARCH(Sheet2!$D$8,AO97)))</xm:f>
            <xm:f>Sheet2!$D$8</xm:f>
            <x14:dxf>
              <fill>
                <patternFill>
                  <bgColor rgb="FFFF0000"/>
                </patternFill>
              </fill>
            </x14:dxf>
          </x14:cfRule>
          <x14:cfRule type="containsText" priority="1421" operator="containsText" id="{DA59A9CA-C8DA-46BF-92CB-5889CC933F93}">
            <xm:f>NOT(ISERROR(SEARCH(Sheet2!$D$7,AO97)))</xm:f>
            <xm:f>Sheet2!$D$7</xm:f>
            <x14:dxf>
              <fill>
                <patternFill>
                  <bgColor rgb="FF00B050"/>
                </patternFill>
              </fill>
            </x14:dxf>
          </x14:cfRule>
          <x14:cfRule type="containsText" priority="1422" operator="containsText" id="{EFAA8BB7-5EE7-4EF0-A2DD-229A1E1A3C26}">
            <xm:f>NOT(ISERROR(SEARCH(Sheet2!$D$6,AO97)))</xm:f>
            <xm:f>Sheet2!$D$6</xm:f>
            <x14:dxf>
              <fill>
                <patternFill>
                  <bgColor rgb="FFFFFF00"/>
                </patternFill>
              </fill>
            </x14:dxf>
          </x14:cfRule>
          <x14:cfRule type="containsText" priority="1423" operator="containsText" id="{110E5FCF-4E6A-4C12-A479-A810E4AA43BE}">
            <xm:f>NOT(ISERROR(SEARCH(Sheet2!$D$5,AO97)))</xm:f>
            <xm:f>Sheet2!$D$5</xm:f>
            <x14:dxf>
              <fill>
                <patternFill>
                  <bgColor rgb="FFFFFF00"/>
                </patternFill>
              </fill>
            </x14:dxf>
          </x14:cfRule>
          <x14:cfRule type="containsText" priority="1424" operator="containsText" id="{2D12718F-2FB4-4CD7-8AFD-FFEC3A35BAE9}">
            <xm:f>NOT(ISERROR(SEARCH(Sheet2!$D$4,AO97)))</xm:f>
            <xm:f>Sheet2!$D$4</xm:f>
            <x14:dxf>
              <fill>
                <patternFill>
                  <bgColor rgb="FFFF0000"/>
                </patternFill>
              </fill>
            </x14:dxf>
          </x14:cfRule>
          <xm:sqref>AO97</xm:sqref>
        </x14:conditionalFormatting>
        <x14:conditionalFormatting xmlns:xm="http://schemas.microsoft.com/office/excel/2006/main">
          <x14:cfRule type="containsText" priority="1415" operator="containsText" id="{E1307EE7-ACD8-482B-AEDC-B57A34DED298}">
            <xm:f>NOT(ISERROR(SEARCH(Sheet2!$D$8,AO105)))</xm:f>
            <xm:f>Sheet2!$D$8</xm:f>
            <x14:dxf>
              <fill>
                <patternFill>
                  <bgColor rgb="FFFF0000"/>
                </patternFill>
              </fill>
            </x14:dxf>
          </x14:cfRule>
          <x14:cfRule type="containsText" priority="1416" operator="containsText" id="{74B8FA5A-43E6-45A2-8B44-67DB46A4A3F7}">
            <xm:f>NOT(ISERROR(SEARCH(Sheet2!$D$7,AO105)))</xm:f>
            <xm:f>Sheet2!$D$7</xm:f>
            <x14:dxf>
              <fill>
                <patternFill>
                  <bgColor rgb="FF00B050"/>
                </patternFill>
              </fill>
            </x14:dxf>
          </x14:cfRule>
          <x14:cfRule type="containsText" priority="1417" operator="containsText" id="{790DF6CC-8404-490F-8D70-A4396BFE8B7B}">
            <xm:f>NOT(ISERROR(SEARCH(Sheet2!$D$6,AO105)))</xm:f>
            <xm:f>Sheet2!$D$6</xm:f>
            <x14:dxf>
              <fill>
                <patternFill>
                  <bgColor rgb="FFFFFF00"/>
                </patternFill>
              </fill>
            </x14:dxf>
          </x14:cfRule>
          <x14:cfRule type="containsText" priority="1418" operator="containsText" id="{DDDB6D98-1B28-4235-B4A8-132AB6CC7C8C}">
            <xm:f>NOT(ISERROR(SEARCH(Sheet2!$D$5,AO105)))</xm:f>
            <xm:f>Sheet2!$D$5</xm:f>
            <x14:dxf>
              <fill>
                <patternFill>
                  <bgColor rgb="FFFFFF00"/>
                </patternFill>
              </fill>
            </x14:dxf>
          </x14:cfRule>
          <x14:cfRule type="containsText" priority="1419" operator="containsText" id="{2BA2C0DD-1E58-4734-8822-84D12BCF515B}">
            <xm:f>NOT(ISERROR(SEARCH(Sheet2!$D$4,AO105)))</xm:f>
            <xm:f>Sheet2!$D$4</xm:f>
            <x14:dxf>
              <fill>
                <patternFill>
                  <bgColor rgb="FFFF0000"/>
                </patternFill>
              </fill>
            </x14:dxf>
          </x14:cfRule>
          <xm:sqref>AO105</xm:sqref>
        </x14:conditionalFormatting>
        <x14:conditionalFormatting xmlns:xm="http://schemas.microsoft.com/office/excel/2006/main">
          <x14:cfRule type="containsText" priority="1410" operator="containsText" id="{BC2A999D-FFD0-4A57-A6CC-D7379BDA189C}">
            <xm:f>NOT(ISERROR(SEARCH(Sheet2!$D$8,AO147)))</xm:f>
            <xm:f>Sheet2!$D$8</xm:f>
            <x14:dxf>
              <fill>
                <patternFill>
                  <bgColor rgb="FFFF0000"/>
                </patternFill>
              </fill>
            </x14:dxf>
          </x14:cfRule>
          <x14:cfRule type="containsText" priority="1411" operator="containsText" id="{AC8C301B-A7A8-4090-813C-C17D71DA48A1}">
            <xm:f>NOT(ISERROR(SEARCH(Sheet2!$D$7,AO147)))</xm:f>
            <xm:f>Sheet2!$D$7</xm:f>
            <x14:dxf>
              <fill>
                <patternFill>
                  <bgColor rgb="FF00B050"/>
                </patternFill>
              </fill>
            </x14:dxf>
          </x14:cfRule>
          <x14:cfRule type="containsText" priority="1412" operator="containsText" id="{2E00C376-446D-4368-A32D-A8285499B00E}">
            <xm:f>NOT(ISERROR(SEARCH(Sheet2!$D$6,AO147)))</xm:f>
            <xm:f>Sheet2!$D$6</xm:f>
            <x14:dxf>
              <fill>
                <patternFill>
                  <bgColor rgb="FFFFFF00"/>
                </patternFill>
              </fill>
            </x14:dxf>
          </x14:cfRule>
          <x14:cfRule type="containsText" priority="1413" operator="containsText" id="{C95C27AC-D9A3-4D53-AB4F-4A3D4FB6AE51}">
            <xm:f>NOT(ISERROR(SEARCH(Sheet2!$D$5,AO147)))</xm:f>
            <xm:f>Sheet2!$D$5</xm:f>
            <x14:dxf>
              <fill>
                <patternFill>
                  <bgColor rgb="FFFFFF00"/>
                </patternFill>
              </fill>
            </x14:dxf>
          </x14:cfRule>
          <x14:cfRule type="containsText" priority="1414" operator="containsText" id="{82AA6432-6D85-4F9F-85C4-2DFCFA30ECC1}">
            <xm:f>NOT(ISERROR(SEARCH(Sheet2!$D$4,AO147)))</xm:f>
            <xm:f>Sheet2!$D$4</xm:f>
            <x14:dxf>
              <fill>
                <patternFill>
                  <bgColor rgb="FFFF0000"/>
                </patternFill>
              </fill>
            </x14:dxf>
          </x14:cfRule>
          <xm:sqref>AO147</xm:sqref>
        </x14:conditionalFormatting>
        <x14:conditionalFormatting xmlns:xm="http://schemas.microsoft.com/office/excel/2006/main">
          <x14:cfRule type="containsText" priority="1405" operator="containsText" id="{96BF3E55-43C4-4AB7-A6DA-AABE74C7EEFD}">
            <xm:f>NOT(ISERROR(SEARCH(Sheet2!$D$8,AO150)))</xm:f>
            <xm:f>Sheet2!$D$8</xm:f>
            <x14:dxf>
              <fill>
                <patternFill>
                  <bgColor rgb="FFFF0000"/>
                </patternFill>
              </fill>
            </x14:dxf>
          </x14:cfRule>
          <x14:cfRule type="containsText" priority="1406" operator="containsText" id="{65D7AA33-E7D4-48FB-9156-5E77BA205EB0}">
            <xm:f>NOT(ISERROR(SEARCH(Sheet2!$D$7,AO150)))</xm:f>
            <xm:f>Sheet2!$D$7</xm:f>
            <x14:dxf>
              <fill>
                <patternFill>
                  <bgColor rgb="FF00B050"/>
                </patternFill>
              </fill>
            </x14:dxf>
          </x14:cfRule>
          <x14:cfRule type="containsText" priority="1407" operator="containsText" id="{D1321F0E-197E-4558-ADF2-2AF0B862D925}">
            <xm:f>NOT(ISERROR(SEARCH(Sheet2!$D$6,AO150)))</xm:f>
            <xm:f>Sheet2!$D$6</xm:f>
            <x14:dxf>
              <fill>
                <patternFill>
                  <bgColor rgb="FFFFFF00"/>
                </patternFill>
              </fill>
            </x14:dxf>
          </x14:cfRule>
          <x14:cfRule type="containsText" priority="1408" operator="containsText" id="{30AA8A57-DF6C-4291-A271-56C05F2AA527}">
            <xm:f>NOT(ISERROR(SEARCH(Sheet2!$D$5,AO150)))</xm:f>
            <xm:f>Sheet2!$D$5</xm:f>
            <x14:dxf>
              <fill>
                <patternFill>
                  <bgColor rgb="FFFFFF00"/>
                </patternFill>
              </fill>
            </x14:dxf>
          </x14:cfRule>
          <x14:cfRule type="containsText" priority="1409" operator="containsText" id="{43A27C04-E10C-4F46-8E6F-523611F487D4}">
            <xm:f>NOT(ISERROR(SEARCH(Sheet2!$D$4,AO150)))</xm:f>
            <xm:f>Sheet2!$D$4</xm:f>
            <x14:dxf>
              <fill>
                <patternFill>
                  <bgColor rgb="FFFF0000"/>
                </patternFill>
              </fill>
            </x14:dxf>
          </x14:cfRule>
          <xm:sqref>AO150</xm:sqref>
        </x14:conditionalFormatting>
        <x14:conditionalFormatting xmlns:xm="http://schemas.microsoft.com/office/excel/2006/main">
          <x14:cfRule type="containsText" priority="1400" operator="containsText" id="{7647E105-58E6-4E9C-9289-F55ADC6D396F}">
            <xm:f>NOT(ISERROR(SEARCH(Sheet2!$D$8,AO152)))</xm:f>
            <xm:f>Sheet2!$D$8</xm:f>
            <x14:dxf>
              <fill>
                <patternFill>
                  <bgColor rgb="FFFF0000"/>
                </patternFill>
              </fill>
            </x14:dxf>
          </x14:cfRule>
          <x14:cfRule type="containsText" priority="1401" operator="containsText" id="{4AC1F68F-4DB8-45FD-93CD-BB2385C79DE8}">
            <xm:f>NOT(ISERROR(SEARCH(Sheet2!$D$7,AO152)))</xm:f>
            <xm:f>Sheet2!$D$7</xm:f>
            <x14:dxf>
              <fill>
                <patternFill>
                  <bgColor rgb="FF00B050"/>
                </patternFill>
              </fill>
            </x14:dxf>
          </x14:cfRule>
          <x14:cfRule type="containsText" priority="1402" operator="containsText" id="{C68A4564-940A-42E9-B0CB-18EF077B0E59}">
            <xm:f>NOT(ISERROR(SEARCH(Sheet2!$D$6,AO152)))</xm:f>
            <xm:f>Sheet2!$D$6</xm:f>
            <x14:dxf>
              <fill>
                <patternFill>
                  <bgColor rgb="FFFFFF00"/>
                </patternFill>
              </fill>
            </x14:dxf>
          </x14:cfRule>
          <x14:cfRule type="containsText" priority="1403" operator="containsText" id="{1B60B26B-C748-4719-9DD0-5911B8E0C1D4}">
            <xm:f>NOT(ISERROR(SEARCH(Sheet2!$D$5,AO152)))</xm:f>
            <xm:f>Sheet2!$D$5</xm:f>
            <x14:dxf>
              <fill>
                <patternFill>
                  <bgColor rgb="FFFFFF00"/>
                </patternFill>
              </fill>
            </x14:dxf>
          </x14:cfRule>
          <x14:cfRule type="containsText" priority="1404" operator="containsText" id="{A9200451-C146-41FA-B406-DD2A8FB256E8}">
            <xm:f>NOT(ISERROR(SEARCH(Sheet2!$D$4,AO152)))</xm:f>
            <xm:f>Sheet2!$D$4</xm:f>
            <x14:dxf>
              <fill>
                <patternFill>
                  <bgColor rgb="FFFF0000"/>
                </patternFill>
              </fill>
            </x14:dxf>
          </x14:cfRule>
          <xm:sqref>AO152:AO158</xm:sqref>
        </x14:conditionalFormatting>
        <x14:conditionalFormatting xmlns:xm="http://schemas.microsoft.com/office/excel/2006/main">
          <x14:cfRule type="containsText" priority="1394" operator="containsText" id="{954AFAFD-0AF9-4004-AA44-E3189F7C1F8B}">
            <xm:f>NOT(ISERROR(SEARCH(Sheet2!$D$8,AP5)))</xm:f>
            <xm:f>Sheet2!$D$8</xm:f>
            <x14:dxf>
              <fill>
                <patternFill>
                  <bgColor rgb="FFFF0000"/>
                </patternFill>
              </fill>
            </x14:dxf>
          </x14:cfRule>
          <x14:cfRule type="containsText" priority="1395" operator="containsText" id="{C44D0006-01DC-4172-B9F7-EDE4CE820565}">
            <xm:f>NOT(ISERROR(SEARCH(Sheet2!$D$7,AP5)))</xm:f>
            <xm:f>Sheet2!$D$7</xm:f>
            <x14:dxf>
              <fill>
                <patternFill>
                  <bgColor rgb="FF00B050"/>
                </patternFill>
              </fill>
            </x14:dxf>
          </x14:cfRule>
          <x14:cfRule type="containsText" priority="1396" operator="containsText" id="{1BECDB20-6E9B-44EB-AD19-A65E4852B707}">
            <xm:f>NOT(ISERROR(SEARCH(Sheet2!$D$6,AP5)))</xm:f>
            <xm:f>Sheet2!$D$6</xm:f>
            <x14:dxf>
              <fill>
                <patternFill>
                  <bgColor rgb="FFFFFF00"/>
                </patternFill>
              </fill>
            </x14:dxf>
          </x14:cfRule>
          <x14:cfRule type="containsText" priority="1397" operator="containsText" id="{76F822D8-7246-47F1-A63B-DFD1D17530F5}">
            <xm:f>NOT(ISERROR(SEARCH(Sheet2!$D$5,AP5)))</xm:f>
            <xm:f>Sheet2!$D$5</xm:f>
            <x14:dxf>
              <fill>
                <patternFill>
                  <bgColor rgb="FFFFFF00"/>
                </patternFill>
              </fill>
            </x14:dxf>
          </x14:cfRule>
          <x14:cfRule type="containsText" priority="1398" operator="containsText" id="{D92AF2C2-A656-423B-B0EC-E9A7E6AEBAF4}">
            <xm:f>NOT(ISERROR(SEARCH(Sheet2!$D$4,AP5)))</xm:f>
            <xm:f>Sheet2!$D$4</xm:f>
            <x14:dxf>
              <fill>
                <patternFill>
                  <bgColor rgb="FFFF0000"/>
                </patternFill>
              </fill>
            </x14:dxf>
          </x14:cfRule>
          <xm:sqref>AP5:AP7 AP69 AP13:AP26 AP28:AP38 AP40:AP47 AP49:AP62 AP64:AP67 AP72:AP75 AP77 AP79:AP84 AP86:AP96 AP98:AP104 AP106:AP146 AP148:AP149 AP151 AP9:AP10</xm:sqref>
        </x14:conditionalFormatting>
        <x14:conditionalFormatting xmlns:xm="http://schemas.microsoft.com/office/excel/2006/main">
          <x14:cfRule type="containsText" priority="1389" operator="containsText" id="{1423AFC1-991A-4BD3-B951-096F3A8ABAFA}">
            <xm:f>NOT(ISERROR(SEARCH(Sheet2!$D$8,AP68)))</xm:f>
            <xm:f>Sheet2!$D$8</xm:f>
            <x14:dxf>
              <fill>
                <patternFill>
                  <bgColor rgb="FFFF0000"/>
                </patternFill>
              </fill>
            </x14:dxf>
          </x14:cfRule>
          <x14:cfRule type="containsText" priority="1390" operator="containsText" id="{20E07334-B5D2-4482-AA32-1A80A67982CA}">
            <xm:f>NOT(ISERROR(SEARCH(Sheet2!$D$7,AP68)))</xm:f>
            <xm:f>Sheet2!$D$7</xm:f>
            <x14:dxf>
              <fill>
                <patternFill>
                  <bgColor rgb="FF00B050"/>
                </patternFill>
              </fill>
            </x14:dxf>
          </x14:cfRule>
          <x14:cfRule type="containsText" priority="1391" operator="containsText" id="{1FAA5BA8-D26A-462C-A5C0-27A697335D44}">
            <xm:f>NOT(ISERROR(SEARCH(Sheet2!$D$6,AP68)))</xm:f>
            <xm:f>Sheet2!$D$6</xm:f>
            <x14:dxf>
              <fill>
                <patternFill>
                  <bgColor rgb="FFFFFF00"/>
                </patternFill>
              </fill>
            </x14:dxf>
          </x14:cfRule>
          <x14:cfRule type="containsText" priority="1392" operator="containsText" id="{C79EAFA9-44C0-44B0-8B3B-74D3BA17DB36}">
            <xm:f>NOT(ISERROR(SEARCH(Sheet2!$D$5,AP68)))</xm:f>
            <xm:f>Sheet2!$D$5</xm:f>
            <x14:dxf>
              <fill>
                <patternFill>
                  <bgColor rgb="FFFFFF00"/>
                </patternFill>
              </fill>
            </x14:dxf>
          </x14:cfRule>
          <x14:cfRule type="containsText" priority="1393" operator="containsText" id="{9F69D8B4-2DBE-4C0C-8AB9-B06B2376CE25}">
            <xm:f>NOT(ISERROR(SEARCH(Sheet2!$D$4,AP68)))</xm:f>
            <xm:f>Sheet2!$D$4</xm:f>
            <x14:dxf>
              <fill>
                <patternFill>
                  <bgColor rgb="FFFF0000"/>
                </patternFill>
              </fill>
            </x14:dxf>
          </x14:cfRule>
          <xm:sqref>AP68</xm:sqref>
        </x14:conditionalFormatting>
        <x14:conditionalFormatting xmlns:xm="http://schemas.microsoft.com/office/excel/2006/main">
          <x14:cfRule type="containsText" priority="1379" operator="containsText" id="{4D61E26D-CEE0-435A-8993-8903AE3E7B70}">
            <xm:f>NOT(ISERROR(SEARCH(Sheet2!$D$8,AP12)))</xm:f>
            <xm:f>Sheet2!$D$8</xm:f>
            <x14:dxf>
              <fill>
                <patternFill>
                  <bgColor rgb="FFFF0000"/>
                </patternFill>
              </fill>
            </x14:dxf>
          </x14:cfRule>
          <x14:cfRule type="containsText" priority="1380" operator="containsText" id="{2376E49F-85C5-4140-B8E4-A17DE72F04B2}">
            <xm:f>NOT(ISERROR(SEARCH(Sheet2!$D$7,AP12)))</xm:f>
            <xm:f>Sheet2!$D$7</xm:f>
            <x14:dxf>
              <fill>
                <patternFill>
                  <bgColor rgb="FF00B050"/>
                </patternFill>
              </fill>
            </x14:dxf>
          </x14:cfRule>
          <x14:cfRule type="containsText" priority="1381" operator="containsText" id="{E32FEC4C-DDB9-4A5F-B5B8-B932D22BB323}">
            <xm:f>NOT(ISERROR(SEARCH(Sheet2!$D$6,AP12)))</xm:f>
            <xm:f>Sheet2!$D$6</xm:f>
            <x14:dxf>
              <fill>
                <patternFill>
                  <bgColor rgb="FFFFFF00"/>
                </patternFill>
              </fill>
            </x14:dxf>
          </x14:cfRule>
          <x14:cfRule type="containsText" priority="1382" operator="containsText" id="{E893DC6D-F350-43EF-AB66-D1EA3C3C74CC}">
            <xm:f>NOT(ISERROR(SEARCH(Sheet2!$D$5,AP12)))</xm:f>
            <xm:f>Sheet2!$D$5</xm:f>
            <x14:dxf>
              <fill>
                <patternFill>
                  <bgColor rgb="FFFFFF00"/>
                </patternFill>
              </fill>
            </x14:dxf>
          </x14:cfRule>
          <x14:cfRule type="containsText" priority="1383" operator="containsText" id="{CB1E1018-6EBA-4B41-B3D5-6D652BD6224B}">
            <xm:f>NOT(ISERROR(SEARCH(Sheet2!$D$4,AP12)))</xm:f>
            <xm:f>Sheet2!$D$4</xm:f>
            <x14:dxf>
              <fill>
                <patternFill>
                  <bgColor rgb="FFFF0000"/>
                </patternFill>
              </fill>
            </x14:dxf>
          </x14:cfRule>
          <xm:sqref>AP12</xm:sqref>
        </x14:conditionalFormatting>
        <x14:conditionalFormatting xmlns:xm="http://schemas.microsoft.com/office/excel/2006/main">
          <x14:cfRule type="containsText" priority="1374" operator="containsText" id="{B099C2FB-360F-43D6-9337-15BDBD77147A}">
            <xm:f>NOT(ISERROR(SEARCH(Sheet2!$D$8,AP27)))</xm:f>
            <xm:f>Sheet2!$D$8</xm:f>
            <x14:dxf>
              <fill>
                <patternFill>
                  <bgColor rgb="FFFF0000"/>
                </patternFill>
              </fill>
            </x14:dxf>
          </x14:cfRule>
          <x14:cfRule type="containsText" priority="1375" operator="containsText" id="{6EB9DCA7-98D8-48FB-897F-58B9F0EACA0E}">
            <xm:f>NOT(ISERROR(SEARCH(Sheet2!$D$7,AP27)))</xm:f>
            <xm:f>Sheet2!$D$7</xm:f>
            <x14:dxf>
              <fill>
                <patternFill>
                  <bgColor rgb="FF00B050"/>
                </patternFill>
              </fill>
            </x14:dxf>
          </x14:cfRule>
          <x14:cfRule type="containsText" priority="1376" operator="containsText" id="{AC8EC6F5-4AD6-4823-8A9B-18132B15FE6A}">
            <xm:f>NOT(ISERROR(SEARCH(Sheet2!$D$6,AP27)))</xm:f>
            <xm:f>Sheet2!$D$6</xm:f>
            <x14:dxf>
              <fill>
                <patternFill>
                  <bgColor rgb="FFFFFF00"/>
                </patternFill>
              </fill>
            </x14:dxf>
          </x14:cfRule>
          <x14:cfRule type="containsText" priority="1377" operator="containsText" id="{E3A4876C-9304-49CE-AD6E-7CE5993CF174}">
            <xm:f>NOT(ISERROR(SEARCH(Sheet2!$D$5,AP27)))</xm:f>
            <xm:f>Sheet2!$D$5</xm:f>
            <x14:dxf>
              <fill>
                <patternFill>
                  <bgColor rgb="FFFFFF00"/>
                </patternFill>
              </fill>
            </x14:dxf>
          </x14:cfRule>
          <x14:cfRule type="containsText" priority="1378" operator="containsText" id="{7700A32B-0E99-4AD0-A090-BD075A1B11A1}">
            <xm:f>NOT(ISERROR(SEARCH(Sheet2!$D$4,AP27)))</xm:f>
            <xm:f>Sheet2!$D$4</xm:f>
            <x14:dxf>
              <fill>
                <patternFill>
                  <bgColor rgb="FFFF0000"/>
                </patternFill>
              </fill>
            </x14:dxf>
          </x14:cfRule>
          <xm:sqref>AP27</xm:sqref>
        </x14:conditionalFormatting>
        <x14:conditionalFormatting xmlns:xm="http://schemas.microsoft.com/office/excel/2006/main">
          <x14:cfRule type="containsText" priority="1369" operator="containsText" id="{AE13B17C-D330-4C4E-BCE4-B9C87D1BDC25}">
            <xm:f>NOT(ISERROR(SEARCH(Sheet2!$D$8,AP39)))</xm:f>
            <xm:f>Sheet2!$D$8</xm:f>
            <x14:dxf>
              <fill>
                <patternFill>
                  <bgColor rgb="FFFF0000"/>
                </patternFill>
              </fill>
            </x14:dxf>
          </x14:cfRule>
          <x14:cfRule type="containsText" priority="1370" operator="containsText" id="{FEB8B7B1-06BB-44DB-8EA1-5933A587B789}">
            <xm:f>NOT(ISERROR(SEARCH(Sheet2!$D$7,AP39)))</xm:f>
            <xm:f>Sheet2!$D$7</xm:f>
            <x14:dxf>
              <fill>
                <patternFill>
                  <bgColor rgb="FF00B050"/>
                </patternFill>
              </fill>
            </x14:dxf>
          </x14:cfRule>
          <x14:cfRule type="containsText" priority="1371" operator="containsText" id="{5FD3F2C5-3EE0-4EE8-A12F-F9909B3E306D}">
            <xm:f>NOT(ISERROR(SEARCH(Sheet2!$D$6,AP39)))</xm:f>
            <xm:f>Sheet2!$D$6</xm:f>
            <x14:dxf>
              <fill>
                <patternFill>
                  <bgColor rgb="FFFFFF00"/>
                </patternFill>
              </fill>
            </x14:dxf>
          </x14:cfRule>
          <x14:cfRule type="containsText" priority="1372" operator="containsText" id="{593F0B7F-584E-4871-91FF-DAED2C701BB3}">
            <xm:f>NOT(ISERROR(SEARCH(Sheet2!$D$5,AP39)))</xm:f>
            <xm:f>Sheet2!$D$5</xm:f>
            <x14:dxf>
              <fill>
                <patternFill>
                  <bgColor rgb="FFFFFF00"/>
                </patternFill>
              </fill>
            </x14:dxf>
          </x14:cfRule>
          <x14:cfRule type="containsText" priority="1373" operator="containsText" id="{D8E074B6-D9FE-4E28-A7D0-A047F3BBC880}">
            <xm:f>NOT(ISERROR(SEARCH(Sheet2!$D$4,AP39)))</xm:f>
            <xm:f>Sheet2!$D$4</xm:f>
            <x14:dxf>
              <fill>
                <patternFill>
                  <bgColor rgb="FFFF0000"/>
                </patternFill>
              </fill>
            </x14:dxf>
          </x14:cfRule>
          <xm:sqref>AP39</xm:sqref>
        </x14:conditionalFormatting>
        <x14:conditionalFormatting xmlns:xm="http://schemas.microsoft.com/office/excel/2006/main">
          <x14:cfRule type="containsText" priority="1364" operator="containsText" id="{CEF57CD6-186D-42E7-BEDD-0AAE2F375EA4}">
            <xm:f>NOT(ISERROR(SEARCH(Sheet2!$D$8,AP48)))</xm:f>
            <xm:f>Sheet2!$D$8</xm:f>
            <x14:dxf>
              <fill>
                <patternFill>
                  <bgColor rgb="FFFF0000"/>
                </patternFill>
              </fill>
            </x14:dxf>
          </x14:cfRule>
          <x14:cfRule type="containsText" priority="1365" operator="containsText" id="{D14983FD-E08F-4924-BCC6-F835AA9634A0}">
            <xm:f>NOT(ISERROR(SEARCH(Sheet2!$D$7,AP48)))</xm:f>
            <xm:f>Sheet2!$D$7</xm:f>
            <x14:dxf>
              <fill>
                <patternFill>
                  <bgColor rgb="FF00B050"/>
                </patternFill>
              </fill>
            </x14:dxf>
          </x14:cfRule>
          <x14:cfRule type="containsText" priority="1366" operator="containsText" id="{324C49ED-25E9-4C57-BA25-E7F7079926D3}">
            <xm:f>NOT(ISERROR(SEARCH(Sheet2!$D$6,AP48)))</xm:f>
            <xm:f>Sheet2!$D$6</xm:f>
            <x14:dxf>
              <fill>
                <patternFill>
                  <bgColor rgb="FFFFFF00"/>
                </patternFill>
              </fill>
            </x14:dxf>
          </x14:cfRule>
          <x14:cfRule type="containsText" priority="1367" operator="containsText" id="{A65F8835-36CF-43B7-87C4-2729903A205F}">
            <xm:f>NOT(ISERROR(SEARCH(Sheet2!$D$5,AP48)))</xm:f>
            <xm:f>Sheet2!$D$5</xm:f>
            <x14:dxf>
              <fill>
                <patternFill>
                  <bgColor rgb="FFFFFF00"/>
                </patternFill>
              </fill>
            </x14:dxf>
          </x14:cfRule>
          <x14:cfRule type="containsText" priority="1368" operator="containsText" id="{0BA851F8-58B5-40F2-BC83-C5343CD9DD0C}">
            <xm:f>NOT(ISERROR(SEARCH(Sheet2!$D$4,AP48)))</xm:f>
            <xm:f>Sheet2!$D$4</xm:f>
            <x14:dxf>
              <fill>
                <patternFill>
                  <bgColor rgb="FFFF0000"/>
                </patternFill>
              </fill>
            </x14:dxf>
          </x14:cfRule>
          <xm:sqref>AP48</xm:sqref>
        </x14:conditionalFormatting>
        <x14:conditionalFormatting xmlns:xm="http://schemas.microsoft.com/office/excel/2006/main">
          <x14:cfRule type="containsText" priority="1359" operator="containsText" id="{43E03CCD-E8A9-4A06-B8EE-990A416AF779}">
            <xm:f>NOT(ISERROR(SEARCH(Sheet2!$D$8,AP63)))</xm:f>
            <xm:f>Sheet2!$D$8</xm:f>
            <x14:dxf>
              <fill>
                <patternFill>
                  <bgColor rgb="FFFF0000"/>
                </patternFill>
              </fill>
            </x14:dxf>
          </x14:cfRule>
          <x14:cfRule type="containsText" priority="1360" operator="containsText" id="{C31E9245-396E-4088-B57F-828B816C77BA}">
            <xm:f>NOT(ISERROR(SEARCH(Sheet2!$D$7,AP63)))</xm:f>
            <xm:f>Sheet2!$D$7</xm:f>
            <x14:dxf>
              <fill>
                <patternFill>
                  <bgColor rgb="FF00B050"/>
                </patternFill>
              </fill>
            </x14:dxf>
          </x14:cfRule>
          <x14:cfRule type="containsText" priority="1361" operator="containsText" id="{8E8CD063-40D8-4ABA-8C5F-657F359A078D}">
            <xm:f>NOT(ISERROR(SEARCH(Sheet2!$D$6,AP63)))</xm:f>
            <xm:f>Sheet2!$D$6</xm:f>
            <x14:dxf>
              <fill>
                <patternFill>
                  <bgColor rgb="FFFFFF00"/>
                </patternFill>
              </fill>
            </x14:dxf>
          </x14:cfRule>
          <x14:cfRule type="containsText" priority="1362" operator="containsText" id="{93F37CF1-A114-41CF-8C0F-94CE4C2BDD64}">
            <xm:f>NOT(ISERROR(SEARCH(Sheet2!$D$5,AP63)))</xm:f>
            <xm:f>Sheet2!$D$5</xm:f>
            <x14:dxf>
              <fill>
                <patternFill>
                  <bgColor rgb="FFFFFF00"/>
                </patternFill>
              </fill>
            </x14:dxf>
          </x14:cfRule>
          <x14:cfRule type="containsText" priority="1363" operator="containsText" id="{64D32CA3-F9C4-4AF4-BE85-3BEDDCBE7399}">
            <xm:f>NOT(ISERROR(SEARCH(Sheet2!$D$4,AP63)))</xm:f>
            <xm:f>Sheet2!$D$4</xm:f>
            <x14:dxf>
              <fill>
                <patternFill>
                  <bgColor rgb="FFFF0000"/>
                </patternFill>
              </fill>
            </x14:dxf>
          </x14:cfRule>
          <xm:sqref>AP63</xm:sqref>
        </x14:conditionalFormatting>
        <x14:conditionalFormatting xmlns:xm="http://schemas.microsoft.com/office/excel/2006/main">
          <x14:cfRule type="containsText" priority="1354" operator="containsText" id="{AA7A0DCD-B9D5-4110-8F53-806CDB6520A0}">
            <xm:f>NOT(ISERROR(SEARCH(Sheet2!$D$8,AP70)))</xm:f>
            <xm:f>Sheet2!$D$8</xm:f>
            <x14:dxf>
              <fill>
                <patternFill>
                  <bgColor rgb="FFFF0000"/>
                </patternFill>
              </fill>
            </x14:dxf>
          </x14:cfRule>
          <x14:cfRule type="containsText" priority="1355" operator="containsText" id="{6E198876-7720-4779-887C-D31E36CCBC3F}">
            <xm:f>NOT(ISERROR(SEARCH(Sheet2!$D$7,AP70)))</xm:f>
            <xm:f>Sheet2!$D$7</xm:f>
            <x14:dxf>
              <fill>
                <patternFill>
                  <bgColor rgb="FF00B050"/>
                </patternFill>
              </fill>
            </x14:dxf>
          </x14:cfRule>
          <x14:cfRule type="containsText" priority="1356" operator="containsText" id="{649223C3-462A-4B94-8D26-FE27E2293CD0}">
            <xm:f>NOT(ISERROR(SEARCH(Sheet2!$D$6,AP70)))</xm:f>
            <xm:f>Sheet2!$D$6</xm:f>
            <x14:dxf>
              <fill>
                <patternFill>
                  <bgColor rgb="FFFFFF00"/>
                </patternFill>
              </fill>
            </x14:dxf>
          </x14:cfRule>
          <x14:cfRule type="containsText" priority="1357" operator="containsText" id="{4EF01187-C3D0-461C-999C-E977636C9C8B}">
            <xm:f>NOT(ISERROR(SEARCH(Sheet2!$D$5,AP70)))</xm:f>
            <xm:f>Sheet2!$D$5</xm:f>
            <x14:dxf>
              <fill>
                <patternFill>
                  <bgColor rgb="FFFFFF00"/>
                </patternFill>
              </fill>
            </x14:dxf>
          </x14:cfRule>
          <x14:cfRule type="containsText" priority="1358" operator="containsText" id="{A4F47906-7803-435D-8F76-05D12ABCCD81}">
            <xm:f>NOT(ISERROR(SEARCH(Sheet2!$D$4,AP70)))</xm:f>
            <xm:f>Sheet2!$D$4</xm:f>
            <x14:dxf>
              <fill>
                <patternFill>
                  <bgColor rgb="FFFF0000"/>
                </patternFill>
              </fill>
            </x14:dxf>
          </x14:cfRule>
          <xm:sqref>AP70</xm:sqref>
        </x14:conditionalFormatting>
        <x14:conditionalFormatting xmlns:xm="http://schemas.microsoft.com/office/excel/2006/main">
          <x14:cfRule type="containsText" priority="1349" operator="containsText" id="{E89155DD-B4F9-49D9-B3F0-96141287084B}">
            <xm:f>NOT(ISERROR(SEARCH(Sheet2!$D$8,AP71)))</xm:f>
            <xm:f>Sheet2!$D$8</xm:f>
            <x14:dxf>
              <fill>
                <patternFill>
                  <bgColor rgb="FFFF0000"/>
                </patternFill>
              </fill>
            </x14:dxf>
          </x14:cfRule>
          <x14:cfRule type="containsText" priority="1350" operator="containsText" id="{475436AA-15E8-4451-95A7-B43E541291E9}">
            <xm:f>NOT(ISERROR(SEARCH(Sheet2!$D$7,AP71)))</xm:f>
            <xm:f>Sheet2!$D$7</xm:f>
            <x14:dxf>
              <fill>
                <patternFill>
                  <bgColor rgb="FF00B050"/>
                </patternFill>
              </fill>
            </x14:dxf>
          </x14:cfRule>
          <x14:cfRule type="containsText" priority="1351" operator="containsText" id="{86733260-C043-4410-8692-53BA930CD35F}">
            <xm:f>NOT(ISERROR(SEARCH(Sheet2!$D$6,AP71)))</xm:f>
            <xm:f>Sheet2!$D$6</xm:f>
            <x14:dxf>
              <fill>
                <patternFill>
                  <bgColor rgb="FFFFFF00"/>
                </patternFill>
              </fill>
            </x14:dxf>
          </x14:cfRule>
          <x14:cfRule type="containsText" priority="1352" operator="containsText" id="{3F316FF9-4B0A-418A-9F4C-CA496F0C5534}">
            <xm:f>NOT(ISERROR(SEARCH(Sheet2!$D$5,AP71)))</xm:f>
            <xm:f>Sheet2!$D$5</xm:f>
            <x14:dxf>
              <fill>
                <patternFill>
                  <bgColor rgb="FFFFFF00"/>
                </patternFill>
              </fill>
            </x14:dxf>
          </x14:cfRule>
          <x14:cfRule type="containsText" priority="1353" operator="containsText" id="{F3CB16F8-C250-4E2C-82C0-85E86D972123}">
            <xm:f>NOT(ISERROR(SEARCH(Sheet2!$D$4,AP71)))</xm:f>
            <xm:f>Sheet2!$D$4</xm:f>
            <x14:dxf>
              <fill>
                <patternFill>
                  <bgColor rgb="FFFF0000"/>
                </patternFill>
              </fill>
            </x14:dxf>
          </x14:cfRule>
          <xm:sqref>AP71</xm:sqref>
        </x14:conditionalFormatting>
        <x14:conditionalFormatting xmlns:xm="http://schemas.microsoft.com/office/excel/2006/main">
          <x14:cfRule type="containsText" priority="1344" operator="containsText" id="{17CF88BD-80DC-4109-BC16-C63EC58CD565}">
            <xm:f>NOT(ISERROR(SEARCH(Sheet2!$D$8,AP76)))</xm:f>
            <xm:f>Sheet2!$D$8</xm:f>
            <x14:dxf>
              <fill>
                <patternFill>
                  <bgColor rgb="FFFF0000"/>
                </patternFill>
              </fill>
            </x14:dxf>
          </x14:cfRule>
          <x14:cfRule type="containsText" priority="1345" operator="containsText" id="{BCBAE23D-0037-4F66-9B8E-3C21F7FD6459}">
            <xm:f>NOT(ISERROR(SEARCH(Sheet2!$D$7,AP76)))</xm:f>
            <xm:f>Sheet2!$D$7</xm:f>
            <x14:dxf>
              <fill>
                <patternFill>
                  <bgColor rgb="FF00B050"/>
                </patternFill>
              </fill>
            </x14:dxf>
          </x14:cfRule>
          <x14:cfRule type="containsText" priority="1346" operator="containsText" id="{BA5F16B7-855F-44AC-8CA5-D6245F7C747C}">
            <xm:f>NOT(ISERROR(SEARCH(Sheet2!$D$6,AP76)))</xm:f>
            <xm:f>Sheet2!$D$6</xm:f>
            <x14:dxf>
              <fill>
                <patternFill>
                  <bgColor rgb="FFFFFF00"/>
                </patternFill>
              </fill>
            </x14:dxf>
          </x14:cfRule>
          <x14:cfRule type="containsText" priority="1347" operator="containsText" id="{B6DE6671-C0DA-483E-90C9-E556FCE1E35A}">
            <xm:f>NOT(ISERROR(SEARCH(Sheet2!$D$5,AP76)))</xm:f>
            <xm:f>Sheet2!$D$5</xm:f>
            <x14:dxf>
              <fill>
                <patternFill>
                  <bgColor rgb="FFFFFF00"/>
                </patternFill>
              </fill>
            </x14:dxf>
          </x14:cfRule>
          <x14:cfRule type="containsText" priority="1348" operator="containsText" id="{8291B304-C5A6-46F2-B1CD-486B4629AB9A}">
            <xm:f>NOT(ISERROR(SEARCH(Sheet2!$D$4,AP76)))</xm:f>
            <xm:f>Sheet2!$D$4</xm:f>
            <x14:dxf>
              <fill>
                <patternFill>
                  <bgColor rgb="FFFF0000"/>
                </patternFill>
              </fill>
            </x14:dxf>
          </x14:cfRule>
          <xm:sqref>AP76</xm:sqref>
        </x14:conditionalFormatting>
        <x14:conditionalFormatting xmlns:xm="http://schemas.microsoft.com/office/excel/2006/main">
          <x14:cfRule type="containsText" priority="1339" operator="containsText" id="{038CBC04-604A-469E-80BC-DE2B3DCB6437}">
            <xm:f>NOT(ISERROR(SEARCH(Sheet2!$D$8,AP78)))</xm:f>
            <xm:f>Sheet2!$D$8</xm:f>
            <x14:dxf>
              <fill>
                <patternFill>
                  <bgColor rgb="FFFF0000"/>
                </patternFill>
              </fill>
            </x14:dxf>
          </x14:cfRule>
          <x14:cfRule type="containsText" priority="1340" operator="containsText" id="{4E665AE2-2039-4498-B86E-EC034AE9022C}">
            <xm:f>NOT(ISERROR(SEARCH(Sheet2!$D$7,AP78)))</xm:f>
            <xm:f>Sheet2!$D$7</xm:f>
            <x14:dxf>
              <fill>
                <patternFill>
                  <bgColor rgb="FF00B050"/>
                </patternFill>
              </fill>
            </x14:dxf>
          </x14:cfRule>
          <x14:cfRule type="containsText" priority="1341" operator="containsText" id="{86E9D781-F652-496F-9F85-8E3449949AD8}">
            <xm:f>NOT(ISERROR(SEARCH(Sheet2!$D$6,AP78)))</xm:f>
            <xm:f>Sheet2!$D$6</xm:f>
            <x14:dxf>
              <fill>
                <patternFill>
                  <bgColor rgb="FFFFFF00"/>
                </patternFill>
              </fill>
            </x14:dxf>
          </x14:cfRule>
          <x14:cfRule type="containsText" priority="1342" operator="containsText" id="{5593BC26-BC0B-4CB0-BA4B-ECEB463B561D}">
            <xm:f>NOT(ISERROR(SEARCH(Sheet2!$D$5,AP78)))</xm:f>
            <xm:f>Sheet2!$D$5</xm:f>
            <x14:dxf>
              <fill>
                <patternFill>
                  <bgColor rgb="FFFFFF00"/>
                </patternFill>
              </fill>
            </x14:dxf>
          </x14:cfRule>
          <x14:cfRule type="containsText" priority="1343" operator="containsText" id="{801BDBC6-90BD-4443-8B2C-24CFB19AACF6}">
            <xm:f>NOT(ISERROR(SEARCH(Sheet2!$D$4,AP78)))</xm:f>
            <xm:f>Sheet2!$D$4</xm:f>
            <x14:dxf>
              <fill>
                <patternFill>
                  <bgColor rgb="FFFF0000"/>
                </patternFill>
              </fill>
            </x14:dxf>
          </x14:cfRule>
          <xm:sqref>AP78</xm:sqref>
        </x14:conditionalFormatting>
        <x14:conditionalFormatting xmlns:xm="http://schemas.microsoft.com/office/excel/2006/main">
          <x14:cfRule type="containsText" priority="1334" operator="containsText" id="{60EAEE5C-D6CA-496A-A009-7A0CC3AE84A2}">
            <xm:f>NOT(ISERROR(SEARCH(Sheet2!$D$8,AP85)))</xm:f>
            <xm:f>Sheet2!$D$8</xm:f>
            <x14:dxf>
              <fill>
                <patternFill>
                  <bgColor rgb="FFFF0000"/>
                </patternFill>
              </fill>
            </x14:dxf>
          </x14:cfRule>
          <x14:cfRule type="containsText" priority="1335" operator="containsText" id="{6CB356ED-283B-4733-901D-6E215FC4F552}">
            <xm:f>NOT(ISERROR(SEARCH(Sheet2!$D$7,AP85)))</xm:f>
            <xm:f>Sheet2!$D$7</xm:f>
            <x14:dxf>
              <fill>
                <patternFill>
                  <bgColor rgb="FF00B050"/>
                </patternFill>
              </fill>
            </x14:dxf>
          </x14:cfRule>
          <x14:cfRule type="containsText" priority="1336" operator="containsText" id="{543B0456-5B0A-4A88-8400-0CDE59E954A4}">
            <xm:f>NOT(ISERROR(SEARCH(Sheet2!$D$6,AP85)))</xm:f>
            <xm:f>Sheet2!$D$6</xm:f>
            <x14:dxf>
              <fill>
                <patternFill>
                  <bgColor rgb="FFFFFF00"/>
                </patternFill>
              </fill>
            </x14:dxf>
          </x14:cfRule>
          <x14:cfRule type="containsText" priority="1337" operator="containsText" id="{A1CC5B21-5D28-4F7A-B21B-567094048456}">
            <xm:f>NOT(ISERROR(SEARCH(Sheet2!$D$5,AP85)))</xm:f>
            <xm:f>Sheet2!$D$5</xm:f>
            <x14:dxf>
              <fill>
                <patternFill>
                  <bgColor rgb="FFFFFF00"/>
                </patternFill>
              </fill>
            </x14:dxf>
          </x14:cfRule>
          <x14:cfRule type="containsText" priority="1338" operator="containsText" id="{A6DD366D-1E4B-438D-BEB7-D3F0224BD38D}">
            <xm:f>NOT(ISERROR(SEARCH(Sheet2!$D$4,AP85)))</xm:f>
            <xm:f>Sheet2!$D$4</xm:f>
            <x14:dxf>
              <fill>
                <patternFill>
                  <bgColor rgb="FFFF0000"/>
                </patternFill>
              </fill>
            </x14:dxf>
          </x14:cfRule>
          <xm:sqref>AP85</xm:sqref>
        </x14:conditionalFormatting>
        <x14:conditionalFormatting xmlns:xm="http://schemas.microsoft.com/office/excel/2006/main">
          <x14:cfRule type="containsText" priority="1329" operator="containsText" id="{8083AB36-20D5-4AD6-A1A0-8E9B562B742C}">
            <xm:f>NOT(ISERROR(SEARCH(Sheet2!$D$8,AP97)))</xm:f>
            <xm:f>Sheet2!$D$8</xm:f>
            <x14:dxf>
              <fill>
                <patternFill>
                  <bgColor rgb="FFFF0000"/>
                </patternFill>
              </fill>
            </x14:dxf>
          </x14:cfRule>
          <x14:cfRule type="containsText" priority="1330" operator="containsText" id="{4114900F-5484-494D-8EFE-DBD4528C9F30}">
            <xm:f>NOT(ISERROR(SEARCH(Sheet2!$D$7,AP97)))</xm:f>
            <xm:f>Sheet2!$D$7</xm:f>
            <x14:dxf>
              <fill>
                <patternFill>
                  <bgColor rgb="FF00B050"/>
                </patternFill>
              </fill>
            </x14:dxf>
          </x14:cfRule>
          <x14:cfRule type="containsText" priority="1331" operator="containsText" id="{E9EF8F16-6437-45B0-824E-C65C54D65430}">
            <xm:f>NOT(ISERROR(SEARCH(Sheet2!$D$6,AP97)))</xm:f>
            <xm:f>Sheet2!$D$6</xm:f>
            <x14:dxf>
              <fill>
                <patternFill>
                  <bgColor rgb="FFFFFF00"/>
                </patternFill>
              </fill>
            </x14:dxf>
          </x14:cfRule>
          <x14:cfRule type="containsText" priority="1332" operator="containsText" id="{89F94258-A891-4BBC-8609-4BD65EB52511}">
            <xm:f>NOT(ISERROR(SEARCH(Sheet2!$D$5,AP97)))</xm:f>
            <xm:f>Sheet2!$D$5</xm:f>
            <x14:dxf>
              <fill>
                <patternFill>
                  <bgColor rgb="FFFFFF00"/>
                </patternFill>
              </fill>
            </x14:dxf>
          </x14:cfRule>
          <x14:cfRule type="containsText" priority="1333" operator="containsText" id="{093CC848-EDD8-4ECD-B66C-EB6F54B6F856}">
            <xm:f>NOT(ISERROR(SEARCH(Sheet2!$D$4,AP97)))</xm:f>
            <xm:f>Sheet2!$D$4</xm:f>
            <x14:dxf>
              <fill>
                <patternFill>
                  <bgColor rgb="FFFF0000"/>
                </patternFill>
              </fill>
            </x14:dxf>
          </x14:cfRule>
          <xm:sqref>AP97</xm:sqref>
        </x14:conditionalFormatting>
        <x14:conditionalFormatting xmlns:xm="http://schemas.microsoft.com/office/excel/2006/main">
          <x14:cfRule type="containsText" priority="1324" operator="containsText" id="{63EFF8B8-1DAA-4A4A-9F54-81ADC5B9DFB9}">
            <xm:f>NOT(ISERROR(SEARCH(Sheet2!$D$8,AP105)))</xm:f>
            <xm:f>Sheet2!$D$8</xm:f>
            <x14:dxf>
              <fill>
                <patternFill>
                  <bgColor rgb="FFFF0000"/>
                </patternFill>
              </fill>
            </x14:dxf>
          </x14:cfRule>
          <x14:cfRule type="containsText" priority="1325" operator="containsText" id="{1F5EB7EA-BAA1-4DF7-9B41-5F53F99D661B}">
            <xm:f>NOT(ISERROR(SEARCH(Sheet2!$D$7,AP105)))</xm:f>
            <xm:f>Sheet2!$D$7</xm:f>
            <x14:dxf>
              <fill>
                <patternFill>
                  <bgColor rgb="FF00B050"/>
                </patternFill>
              </fill>
            </x14:dxf>
          </x14:cfRule>
          <x14:cfRule type="containsText" priority="1326" operator="containsText" id="{5F961A8C-AF26-4973-916A-49DEA58E7E6F}">
            <xm:f>NOT(ISERROR(SEARCH(Sheet2!$D$6,AP105)))</xm:f>
            <xm:f>Sheet2!$D$6</xm:f>
            <x14:dxf>
              <fill>
                <patternFill>
                  <bgColor rgb="FFFFFF00"/>
                </patternFill>
              </fill>
            </x14:dxf>
          </x14:cfRule>
          <x14:cfRule type="containsText" priority="1327" operator="containsText" id="{96625AFD-A525-4052-9188-7D7A48351D98}">
            <xm:f>NOT(ISERROR(SEARCH(Sheet2!$D$5,AP105)))</xm:f>
            <xm:f>Sheet2!$D$5</xm:f>
            <x14:dxf>
              <fill>
                <patternFill>
                  <bgColor rgb="FFFFFF00"/>
                </patternFill>
              </fill>
            </x14:dxf>
          </x14:cfRule>
          <x14:cfRule type="containsText" priority="1328" operator="containsText" id="{0858C4FE-276A-44A5-B71F-05A057F39F31}">
            <xm:f>NOT(ISERROR(SEARCH(Sheet2!$D$4,AP105)))</xm:f>
            <xm:f>Sheet2!$D$4</xm:f>
            <x14:dxf>
              <fill>
                <patternFill>
                  <bgColor rgb="FFFF0000"/>
                </patternFill>
              </fill>
            </x14:dxf>
          </x14:cfRule>
          <xm:sqref>AP105</xm:sqref>
        </x14:conditionalFormatting>
        <x14:conditionalFormatting xmlns:xm="http://schemas.microsoft.com/office/excel/2006/main">
          <x14:cfRule type="containsText" priority="1319" operator="containsText" id="{F0059FAA-1E6A-4840-BE56-8D10E96FE3AF}">
            <xm:f>NOT(ISERROR(SEARCH(Sheet2!$D$8,AP147)))</xm:f>
            <xm:f>Sheet2!$D$8</xm:f>
            <x14:dxf>
              <fill>
                <patternFill>
                  <bgColor rgb="FFFF0000"/>
                </patternFill>
              </fill>
            </x14:dxf>
          </x14:cfRule>
          <x14:cfRule type="containsText" priority="1320" operator="containsText" id="{CB7A2C71-F4E9-4991-BC33-B4B50E10D841}">
            <xm:f>NOT(ISERROR(SEARCH(Sheet2!$D$7,AP147)))</xm:f>
            <xm:f>Sheet2!$D$7</xm:f>
            <x14:dxf>
              <fill>
                <patternFill>
                  <bgColor rgb="FF00B050"/>
                </patternFill>
              </fill>
            </x14:dxf>
          </x14:cfRule>
          <x14:cfRule type="containsText" priority="1321" operator="containsText" id="{B924C99C-D6EB-4B20-A6EB-AFD45F7ACA86}">
            <xm:f>NOT(ISERROR(SEARCH(Sheet2!$D$6,AP147)))</xm:f>
            <xm:f>Sheet2!$D$6</xm:f>
            <x14:dxf>
              <fill>
                <patternFill>
                  <bgColor rgb="FFFFFF00"/>
                </patternFill>
              </fill>
            </x14:dxf>
          </x14:cfRule>
          <x14:cfRule type="containsText" priority="1322" operator="containsText" id="{271CC89E-1019-4074-94A2-456DF2B40832}">
            <xm:f>NOT(ISERROR(SEARCH(Sheet2!$D$5,AP147)))</xm:f>
            <xm:f>Sheet2!$D$5</xm:f>
            <x14:dxf>
              <fill>
                <patternFill>
                  <bgColor rgb="FFFFFF00"/>
                </patternFill>
              </fill>
            </x14:dxf>
          </x14:cfRule>
          <x14:cfRule type="containsText" priority="1323" operator="containsText" id="{D2331A42-C0F8-4D36-BB42-0CB6ADB3188C}">
            <xm:f>NOT(ISERROR(SEARCH(Sheet2!$D$4,AP147)))</xm:f>
            <xm:f>Sheet2!$D$4</xm:f>
            <x14:dxf>
              <fill>
                <patternFill>
                  <bgColor rgb="FFFF0000"/>
                </patternFill>
              </fill>
            </x14:dxf>
          </x14:cfRule>
          <xm:sqref>AP147</xm:sqref>
        </x14:conditionalFormatting>
        <x14:conditionalFormatting xmlns:xm="http://schemas.microsoft.com/office/excel/2006/main">
          <x14:cfRule type="containsText" priority="1314" operator="containsText" id="{DF0021E9-7730-477A-992F-1D9580490387}">
            <xm:f>NOT(ISERROR(SEARCH(Sheet2!$D$8,AP150)))</xm:f>
            <xm:f>Sheet2!$D$8</xm:f>
            <x14:dxf>
              <fill>
                <patternFill>
                  <bgColor rgb="FFFF0000"/>
                </patternFill>
              </fill>
            </x14:dxf>
          </x14:cfRule>
          <x14:cfRule type="containsText" priority="1315" operator="containsText" id="{AED579DF-011E-42B2-BE97-1AA2D7362A76}">
            <xm:f>NOT(ISERROR(SEARCH(Sheet2!$D$7,AP150)))</xm:f>
            <xm:f>Sheet2!$D$7</xm:f>
            <x14:dxf>
              <fill>
                <patternFill>
                  <bgColor rgb="FF00B050"/>
                </patternFill>
              </fill>
            </x14:dxf>
          </x14:cfRule>
          <x14:cfRule type="containsText" priority="1316" operator="containsText" id="{FB31837B-2E4A-4083-B012-8DADE1668BA1}">
            <xm:f>NOT(ISERROR(SEARCH(Sheet2!$D$6,AP150)))</xm:f>
            <xm:f>Sheet2!$D$6</xm:f>
            <x14:dxf>
              <fill>
                <patternFill>
                  <bgColor rgb="FFFFFF00"/>
                </patternFill>
              </fill>
            </x14:dxf>
          </x14:cfRule>
          <x14:cfRule type="containsText" priority="1317" operator="containsText" id="{B1FA5E23-FFCE-4DC9-A9A0-964AA14E3A0C}">
            <xm:f>NOT(ISERROR(SEARCH(Sheet2!$D$5,AP150)))</xm:f>
            <xm:f>Sheet2!$D$5</xm:f>
            <x14:dxf>
              <fill>
                <patternFill>
                  <bgColor rgb="FFFFFF00"/>
                </patternFill>
              </fill>
            </x14:dxf>
          </x14:cfRule>
          <x14:cfRule type="containsText" priority="1318" operator="containsText" id="{9196A6EA-A327-499E-B176-6116293E366A}">
            <xm:f>NOT(ISERROR(SEARCH(Sheet2!$D$4,AP150)))</xm:f>
            <xm:f>Sheet2!$D$4</xm:f>
            <x14:dxf>
              <fill>
                <patternFill>
                  <bgColor rgb="FFFF0000"/>
                </patternFill>
              </fill>
            </x14:dxf>
          </x14:cfRule>
          <xm:sqref>AP150</xm:sqref>
        </x14:conditionalFormatting>
        <x14:conditionalFormatting xmlns:xm="http://schemas.microsoft.com/office/excel/2006/main">
          <x14:cfRule type="containsText" priority="1309" operator="containsText" id="{80F9F473-1B2D-4F62-A3E1-707DD274A3FF}">
            <xm:f>NOT(ISERROR(SEARCH(Sheet2!$D$8,AP152)))</xm:f>
            <xm:f>Sheet2!$D$8</xm:f>
            <x14:dxf>
              <fill>
                <patternFill>
                  <bgColor rgb="FFFF0000"/>
                </patternFill>
              </fill>
            </x14:dxf>
          </x14:cfRule>
          <x14:cfRule type="containsText" priority="1310" operator="containsText" id="{C11D16F3-18C4-4DC8-B01B-CFE97FFABAD6}">
            <xm:f>NOT(ISERROR(SEARCH(Sheet2!$D$7,AP152)))</xm:f>
            <xm:f>Sheet2!$D$7</xm:f>
            <x14:dxf>
              <fill>
                <patternFill>
                  <bgColor rgb="FF00B050"/>
                </patternFill>
              </fill>
            </x14:dxf>
          </x14:cfRule>
          <x14:cfRule type="containsText" priority="1311" operator="containsText" id="{A1252A66-A19B-4569-BB26-CDF33E8632BC}">
            <xm:f>NOT(ISERROR(SEARCH(Sheet2!$D$6,AP152)))</xm:f>
            <xm:f>Sheet2!$D$6</xm:f>
            <x14:dxf>
              <fill>
                <patternFill>
                  <bgColor rgb="FFFFFF00"/>
                </patternFill>
              </fill>
            </x14:dxf>
          </x14:cfRule>
          <x14:cfRule type="containsText" priority="1312" operator="containsText" id="{DBAEA787-0206-4374-9A2D-1F70D058C8F0}">
            <xm:f>NOT(ISERROR(SEARCH(Sheet2!$D$5,AP152)))</xm:f>
            <xm:f>Sheet2!$D$5</xm:f>
            <x14:dxf>
              <fill>
                <patternFill>
                  <bgColor rgb="FFFFFF00"/>
                </patternFill>
              </fill>
            </x14:dxf>
          </x14:cfRule>
          <x14:cfRule type="containsText" priority="1313" operator="containsText" id="{F1A25B4B-D2BB-4CA3-9170-1E4292029379}">
            <xm:f>NOT(ISERROR(SEARCH(Sheet2!$D$4,AP152)))</xm:f>
            <xm:f>Sheet2!$D$4</xm:f>
            <x14:dxf>
              <fill>
                <patternFill>
                  <bgColor rgb="FFFF0000"/>
                </patternFill>
              </fill>
            </x14:dxf>
          </x14:cfRule>
          <xm:sqref>AP152:AP158</xm:sqref>
        </x14:conditionalFormatting>
        <x14:conditionalFormatting xmlns:xm="http://schemas.microsoft.com/office/excel/2006/main">
          <x14:cfRule type="containsText" priority="1304" operator="containsText" id="{A9395036-E622-4127-8489-DA81C1B72A54}">
            <xm:f>NOT(ISERROR(SEARCH(Sheet2!$D$8,AQ5)))</xm:f>
            <xm:f>Sheet2!$D$8</xm:f>
            <x14:dxf>
              <fill>
                <patternFill>
                  <bgColor rgb="FFFF0000"/>
                </patternFill>
              </fill>
            </x14:dxf>
          </x14:cfRule>
          <x14:cfRule type="containsText" priority="1305" operator="containsText" id="{64D1419B-29B9-480E-8B46-CCD2CB5828A2}">
            <xm:f>NOT(ISERROR(SEARCH(Sheet2!$D$7,AQ5)))</xm:f>
            <xm:f>Sheet2!$D$7</xm:f>
            <x14:dxf>
              <fill>
                <patternFill>
                  <bgColor rgb="FF00B050"/>
                </patternFill>
              </fill>
            </x14:dxf>
          </x14:cfRule>
          <x14:cfRule type="containsText" priority="1306" operator="containsText" id="{A21A7A2D-AD9C-4253-A2C7-DF2ECAB82A0B}">
            <xm:f>NOT(ISERROR(SEARCH(Sheet2!$D$6,AQ5)))</xm:f>
            <xm:f>Sheet2!$D$6</xm:f>
            <x14:dxf>
              <fill>
                <patternFill>
                  <bgColor rgb="FFFFFF00"/>
                </patternFill>
              </fill>
            </x14:dxf>
          </x14:cfRule>
          <x14:cfRule type="containsText" priority="1307" operator="containsText" id="{CC951C37-0153-4414-83F1-4247656E6B3F}">
            <xm:f>NOT(ISERROR(SEARCH(Sheet2!$D$5,AQ5)))</xm:f>
            <xm:f>Sheet2!$D$5</xm:f>
            <x14:dxf>
              <fill>
                <patternFill>
                  <bgColor rgb="FFFFFF00"/>
                </patternFill>
              </fill>
            </x14:dxf>
          </x14:cfRule>
          <x14:cfRule type="containsText" priority="1308" operator="containsText" id="{8721E69F-B6F1-42AD-91D5-D9901E3843AB}">
            <xm:f>NOT(ISERROR(SEARCH(Sheet2!$D$4,AQ5)))</xm:f>
            <xm:f>Sheet2!$D$4</xm:f>
            <x14:dxf>
              <fill>
                <patternFill>
                  <bgColor rgb="FFFF0000"/>
                </patternFill>
              </fill>
            </x14:dxf>
          </x14:cfRule>
          <xm:sqref>AQ5:AQ7 AQ69 AQ13:AQ26 AQ28:AQ38 AQ40:AQ47 AQ49:AQ62 AQ64:AQ67 AQ72:AQ75 AQ77 AQ79:AQ84 AQ86:AQ96 AQ98:AQ104 AQ106:AQ146 AQ148:AQ149 AQ151 AQ9:AQ10</xm:sqref>
        </x14:conditionalFormatting>
        <x14:conditionalFormatting xmlns:xm="http://schemas.microsoft.com/office/excel/2006/main">
          <x14:cfRule type="containsText" priority="1299" operator="containsText" id="{19D6768B-0574-4D2B-BC95-3F72071539AA}">
            <xm:f>NOT(ISERROR(SEARCH(Sheet2!$D$8,AQ68)))</xm:f>
            <xm:f>Sheet2!$D$8</xm:f>
            <x14:dxf>
              <fill>
                <patternFill>
                  <bgColor rgb="FFFF0000"/>
                </patternFill>
              </fill>
            </x14:dxf>
          </x14:cfRule>
          <x14:cfRule type="containsText" priority="1300" operator="containsText" id="{5DA455D7-62C9-434A-83E0-AA04DC8E70E2}">
            <xm:f>NOT(ISERROR(SEARCH(Sheet2!$D$7,AQ68)))</xm:f>
            <xm:f>Sheet2!$D$7</xm:f>
            <x14:dxf>
              <fill>
                <patternFill>
                  <bgColor rgb="FF00B050"/>
                </patternFill>
              </fill>
            </x14:dxf>
          </x14:cfRule>
          <x14:cfRule type="containsText" priority="1301" operator="containsText" id="{6B9B8FDA-CDAA-427F-9AB9-7D517A677E44}">
            <xm:f>NOT(ISERROR(SEARCH(Sheet2!$D$6,AQ68)))</xm:f>
            <xm:f>Sheet2!$D$6</xm:f>
            <x14:dxf>
              <fill>
                <patternFill>
                  <bgColor rgb="FFFFFF00"/>
                </patternFill>
              </fill>
            </x14:dxf>
          </x14:cfRule>
          <x14:cfRule type="containsText" priority="1302" operator="containsText" id="{C7F05290-9C4F-49CF-88B1-9D5A3D841266}">
            <xm:f>NOT(ISERROR(SEARCH(Sheet2!$D$5,AQ68)))</xm:f>
            <xm:f>Sheet2!$D$5</xm:f>
            <x14:dxf>
              <fill>
                <patternFill>
                  <bgColor rgb="FFFFFF00"/>
                </patternFill>
              </fill>
            </x14:dxf>
          </x14:cfRule>
          <x14:cfRule type="containsText" priority="1303" operator="containsText" id="{D203C324-0BB2-42AA-8B93-FA23DBC2F8D6}">
            <xm:f>NOT(ISERROR(SEARCH(Sheet2!$D$4,AQ68)))</xm:f>
            <xm:f>Sheet2!$D$4</xm:f>
            <x14:dxf>
              <fill>
                <patternFill>
                  <bgColor rgb="FFFF0000"/>
                </patternFill>
              </fill>
            </x14:dxf>
          </x14:cfRule>
          <xm:sqref>AQ68</xm:sqref>
        </x14:conditionalFormatting>
        <x14:conditionalFormatting xmlns:xm="http://schemas.microsoft.com/office/excel/2006/main">
          <x14:cfRule type="containsText" priority="1289" operator="containsText" id="{F85D7444-97B3-4DE4-A3BF-0A683511104E}">
            <xm:f>NOT(ISERROR(SEARCH(Sheet2!$D$8,AQ12)))</xm:f>
            <xm:f>Sheet2!$D$8</xm:f>
            <x14:dxf>
              <fill>
                <patternFill>
                  <bgColor rgb="FFFF0000"/>
                </patternFill>
              </fill>
            </x14:dxf>
          </x14:cfRule>
          <x14:cfRule type="containsText" priority="1290" operator="containsText" id="{5B067933-5C7F-434E-85C1-681F67A58786}">
            <xm:f>NOT(ISERROR(SEARCH(Sheet2!$D$7,AQ12)))</xm:f>
            <xm:f>Sheet2!$D$7</xm:f>
            <x14:dxf>
              <fill>
                <patternFill>
                  <bgColor rgb="FF00B050"/>
                </patternFill>
              </fill>
            </x14:dxf>
          </x14:cfRule>
          <x14:cfRule type="containsText" priority="1291" operator="containsText" id="{7098B9EB-5264-46E5-99D4-9B1923892598}">
            <xm:f>NOT(ISERROR(SEARCH(Sheet2!$D$6,AQ12)))</xm:f>
            <xm:f>Sheet2!$D$6</xm:f>
            <x14:dxf>
              <fill>
                <patternFill>
                  <bgColor rgb="FFFFFF00"/>
                </patternFill>
              </fill>
            </x14:dxf>
          </x14:cfRule>
          <x14:cfRule type="containsText" priority="1292" operator="containsText" id="{F1DA1971-A59D-4363-A8C6-EBCABA492203}">
            <xm:f>NOT(ISERROR(SEARCH(Sheet2!$D$5,AQ12)))</xm:f>
            <xm:f>Sheet2!$D$5</xm:f>
            <x14:dxf>
              <fill>
                <patternFill>
                  <bgColor rgb="FFFFFF00"/>
                </patternFill>
              </fill>
            </x14:dxf>
          </x14:cfRule>
          <x14:cfRule type="containsText" priority="1293" operator="containsText" id="{9A48E7E2-653C-4E21-831A-37F1CC045F71}">
            <xm:f>NOT(ISERROR(SEARCH(Sheet2!$D$4,AQ12)))</xm:f>
            <xm:f>Sheet2!$D$4</xm:f>
            <x14:dxf>
              <fill>
                <patternFill>
                  <bgColor rgb="FFFF0000"/>
                </patternFill>
              </fill>
            </x14:dxf>
          </x14:cfRule>
          <xm:sqref>AQ12</xm:sqref>
        </x14:conditionalFormatting>
        <x14:conditionalFormatting xmlns:xm="http://schemas.microsoft.com/office/excel/2006/main">
          <x14:cfRule type="containsText" priority="1284" operator="containsText" id="{8F75099E-E2C4-4357-ABF8-E19AAEBB90B1}">
            <xm:f>NOT(ISERROR(SEARCH(Sheet2!$D$8,AQ27)))</xm:f>
            <xm:f>Sheet2!$D$8</xm:f>
            <x14:dxf>
              <fill>
                <patternFill>
                  <bgColor rgb="FFFF0000"/>
                </patternFill>
              </fill>
            </x14:dxf>
          </x14:cfRule>
          <x14:cfRule type="containsText" priority="1285" operator="containsText" id="{5884FF18-18B3-4C1D-9EBC-B46589F55EEB}">
            <xm:f>NOT(ISERROR(SEARCH(Sheet2!$D$7,AQ27)))</xm:f>
            <xm:f>Sheet2!$D$7</xm:f>
            <x14:dxf>
              <fill>
                <patternFill>
                  <bgColor rgb="FF00B050"/>
                </patternFill>
              </fill>
            </x14:dxf>
          </x14:cfRule>
          <x14:cfRule type="containsText" priority="1286" operator="containsText" id="{1ABEBF82-213B-4598-960D-D22B6A64D807}">
            <xm:f>NOT(ISERROR(SEARCH(Sheet2!$D$6,AQ27)))</xm:f>
            <xm:f>Sheet2!$D$6</xm:f>
            <x14:dxf>
              <fill>
                <patternFill>
                  <bgColor rgb="FFFFFF00"/>
                </patternFill>
              </fill>
            </x14:dxf>
          </x14:cfRule>
          <x14:cfRule type="containsText" priority="1287" operator="containsText" id="{D3B13FD9-E442-447E-83DC-A5AEBAFF5071}">
            <xm:f>NOT(ISERROR(SEARCH(Sheet2!$D$5,AQ27)))</xm:f>
            <xm:f>Sheet2!$D$5</xm:f>
            <x14:dxf>
              <fill>
                <patternFill>
                  <bgColor rgb="FFFFFF00"/>
                </patternFill>
              </fill>
            </x14:dxf>
          </x14:cfRule>
          <x14:cfRule type="containsText" priority="1288" operator="containsText" id="{6F4D2B4B-D394-4BA1-9DC3-03712902B6B3}">
            <xm:f>NOT(ISERROR(SEARCH(Sheet2!$D$4,AQ27)))</xm:f>
            <xm:f>Sheet2!$D$4</xm:f>
            <x14:dxf>
              <fill>
                <patternFill>
                  <bgColor rgb="FFFF0000"/>
                </patternFill>
              </fill>
            </x14:dxf>
          </x14:cfRule>
          <xm:sqref>AQ27</xm:sqref>
        </x14:conditionalFormatting>
        <x14:conditionalFormatting xmlns:xm="http://schemas.microsoft.com/office/excel/2006/main">
          <x14:cfRule type="containsText" priority="1279" operator="containsText" id="{45FD87CE-37EE-430F-97DE-F5752FCBDD7D}">
            <xm:f>NOT(ISERROR(SEARCH(Sheet2!$D$8,AQ39)))</xm:f>
            <xm:f>Sheet2!$D$8</xm:f>
            <x14:dxf>
              <fill>
                <patternFill>
                  <bgColor rgb="FFFF0000"/>
                </patternFill>
              </fill>
            </x14:dxf>
          </x14:cfRule>
          <x14:cfRule type="containsText" priority="1280" operator="containsText" id="{3494CC54-AE88-46A6-87AC-74803835DD62}">
            <xm:f>NOT(ISERROR(SEARCH(Sheet2!$D$7,AQ39)))</xm:f>
            <xm:f>Sheet2!$D$7</xm:f>
            <x14:dxf>
              <fill>
                <patternFill>
                  <bgColor rgb="FF00B050"/>
                </patternFill>
              </fill>
            </x14:dxf>
          </x14:cfRule>
          <x14:cfRule type="containsText" priority="1281" operator="containsText" id="{308CB21E-9F90-4459-9469-8E1F6CCBE390}">
            <xm:f>NOT(ISERROR(SEARCH(Sheet2!$D$6,AQ39)))</xm:f>
            <xm:f>Sheet2!$D$6</xm:f>
            <x14:dxf>
              <fill>
                <patternFill>
                  <bgColor rgb="FFFFFF00"/>
                </patternFill>
              </fill>
            </x14:dxf>
          </x14:cfRule>
          <x14:cfRule type="containsText" priority="1282" operator="containsText" id="{2BDCF3E0-38ED-45F7-B3CB-16B59E8265EE}">
            <xm:f>NOT(ISERROR(SEARCH(Sheet2!$D$5,AQ39)))</xm:f>
            <xm:f>Sheet2!$D$5</xm:f>
            <x14:dxf>
              <fill>
                <patternFill>
                  <bgColor rgb="FFFFFF00"/>
                </patternFill>
              </fill>
            </x14:dxf>
          </x14:cfRule>
          <x14:cfRule type="containsText" priority="1283" operator="containsText" id="{D4400723-71BA-4860-9D23-A1CAA8D50D66}">
            <xm:f>NOT(ISERROR(SEARCH(Sheet2!$D$4,AQ39)))</xm:f>
            <xm:f>Sheet2!$D$4</xm:f>
            <x14:dxf>
              <fill>
                <patternFill>
                  <bgColor rgb="FFFF0000"/>
                </patternFill>
              </fill>
            </x14:dxf>
          </x14:cfRule>
          <xm:sqref>AQ39</xm:sqref>
        </x14:conditionalFormatting>
        <x14:conditionalFormatting xmlns:xm="http://schemas.microsoft.com/office/excel/2006/main">
          <x14:cfRule type="containsText" priority="1274" operator="containsText" id="{8F5F5DD0-B2A9-43A6-9EDC-9E17DB422B78}">
            <xm:f>NOT(ISERROR(SEARCH(Sheet2!$D$8,AQ48)))</xm:f>
            <xm:f>Sheet2!$D$8</xm:f>
            <x14:dxf>
              <fill>
                <patternFill>
                  <bgColor rgb="FFFF0000"/>
                </patternFill>
              </fill>
            </x14:dxf>
          </x14:cfRule>
          <x14:cfRule type="containsText" priority="1275" operator="containsText" id="{3E3B5B49-BF77-4BD2-843E-A97660995D94}">
            <xm:f>NOT(ISERROR(SEARCH(Sheet2!$D$7,AQ48)))</xm:f>
            <xm:f>Sheet2!$D$7</xm:f>
            <x14:dxf>
              <fill>
                <patternFill>
                  <bgColor rgb="FF00B050"/>
                </patternFill>
              </fill>
            </x14:dxf>
          </x14:cfRule>
          <x14:cfRule type="containsText" priority="1276" operator="containsText" id="{0F7B135D-EDCB-421F-A309-FCC649CADD99}">
            <xm:f>NOT(ISERROR(SEARCH(Sheet2!$D$6,AQ48)))</xm:f>
            <xm:f>Sheet2!$D$6</xm:f>
            <x14:dxf>
              <fill>
                <patternFill>
                  <bgColor rgb="FFFFFF00"/>
                </patternFill>
              </fill>
            </x14:dxf>
          </x14:cfRule>
          <x14:cfRule type="containsText" priority="1277" operator="containsText" id="{DC78AB4F-51C1-4880-A40F-CD21D07DC94E}">
            <xm:f>NOT(ISERROR(SEARCH(Sheet2!$D$5,AQ48)))</xm:f>
            <xm:f>Sheet2!$D$5</xm:f>
            <x14:dxf>
              <fill>
                <patternFill>
                  <bgColor rgb="FFFFFF00"/>
                </patternFill>
              </fill>
            </x14:dxf>
          </x14:cfRule>
          <x14:cfRule type="containsText" priority="1278" operator="containsText" id="{B55236F0-3452-4544-9507-E7DB7D3BDE85}">
            <xm:f>NOT(ISERROR(SEARCH(Sheet2!$D$4,AQ48)))</xm:f>
            <xm:f>Sheet2!$D$4</xm:f>
            <x14:dxf>
              <fill>
                <patternFill>
                  <bgColor rgb="FFFF0000"/>
                </patternFill>
              </fill>
            </x14:dxf>
          </x14:cfRule>
          <xm:sqref>AQ48</xm:sqref>
        </x14:conditionalFormatting>
        <x14:conditionalFormatting xmlns:xm="http://schemas.microsoft.com/office/excel/2006/main">
          <x14:cfRule type="containsText" priority="1269" operator="containsText" id="{468386BA-234D-437E-B4B6-C1ACDB02E532}">
            <xm:f>NOT(ISERROR(SEARCH(Sheet2!$D$8,AQ63)))</xm:f>
            <xm:f>Sheet2!$D$8</xm:f>
            <x14:dxf>
              <fill>
                <patternFill>
                  <bgColor rgb="FFFF0000"/>
                </patternFill>
              </fill>
            </x14:dxf>
          </x14:cfRule>
          <x14:cfRule type="containsText" priority="1270" operator="containsText" id="{BF57777E-004A-425A-B243-0B870C1EA7C3}">
            <xm:f>NOT(ISERROR(SEARCH(Sheet2!$D$7,AQ63)))</xm:f>
            <xm:f>Sheet2!$D$7</xm:f>
            <x14:dxf>
              <fill>
                <patternFill>
                  <bgColor rgb="FF00B050"/>
                </patternFill>
              </fill>
            </x14:dxf>
          </x14:cfRule>
          <x14:cfRule type="containsText" priority="1271" operator="containsText" id="{8EECA9FD-D687-4520-8B07-F29D1C9FEE6E}">
            <xm:f>NOT(ISERROR(SEARCH(Sheet2!$D$6,AQ63)))</xm:f>
            <xm:f>Sheet2!$D$6</xm:f>
            <x14:dxf>
              <fill>
                <patternFill>
                  <bgColor rgb="FFFFFF00"/>
                </patternFill>
              </fill>
            </x14:dxf>
          </x14:cfRule>
          <x14:cfRule type="containsText" priority="1272" operator="containsText" id="{05EE9B86-84C7-4D8C-9017-29907F241140}">
            <xm:f>NOT(ISERROR(SEARCH(Sheet2!$D$5,AQ63)))</xm:f>
            <xm:f>Sheet2!$D$5</xm:f>
            <x14:dxf>
              <fill>
                <patternFill>
                  <bgColor rgb="FFFFFF00"/>
                </patternFill>
              </fill>
            </x14:dxf>
          </x14:cfRule>
          <x14:cfRule type="containsText" priority="1273" operator="containsText" id="{60D7DE15-D3B0-4114-BC58-8EEA44C912AA}">
            <xm:f>NOT(ISERROR(SEARCH(Sheet2!$D$4,AQ63)))</xm:f>
            <xm:f>Sheet2!$D$4</xm:f>
            <x14:dxf>
              <fill>
                <patternFill>
                  <bgColor rgb="FFFF0000"/>
                </patternFill>
              </fill>
            </x14:dxf>
          </x14:cfRule>
          <xm:sqref>AQ63</xm:sqref>
        </x14:conditionalFormatting>
        <x14:conditionalFormatting xmlns:xm="http://schemas.microsoft.com/office/excel/2006/main">
          <x14:cfRule type="containsText" priority="1264" operator="containsText" id="{BF0FE8A9-18FC-4123-B692-70BA64578973}">
            <xm:f>NOT(ISERROR(SEARCH(Sheet2!$D$8,AQ70)))</xm:f>
            <xm:f>Sheet2!$D$8</xm:f>
            <x14:dxf>
              <fill>
                <patternFill>
                  <bgColor rgb="FFFF0000"/>
                </patternFill>
              </fill>
            </x14:dxf>
          </x14:cfRule>
          <x14:cfRule type="containsText" priority="1265" operator="containsText" id="{66B4CAF9-18EB-4AB5-AB47-BB9250968412}">
            <xm:f>NOT(ISERROR(SEARCH(Sheet2!$D$7,AQ70)))</xm:f>
            <xm:f>Sheet2!$D$7</xm:f>
            <x14:dxf>
              <fill>
                <patternFill>
                  <bgColor rgb="FF00B050"/>
                </patternFill>
              </fill>
            </x14:dxf>
          </x14:cfRule>
          <x14:cfRule type="containsText" priority="1266" operator="containsText" id="{6ACBABB8-26E6-4599-9EF7-2D616A43A98A}">
            <xm:f>NOT(ISERROR(SEARCH(Sheet2!$D$6,AQ70)))</xm:f>
            <xm:f>Sheet2!$D$6</xm:f>
            <x14:dxf>
              <fill>
                <patternFill>
                  <bgColor rgb="FFFFFF00"/>
                </patternFill>
              </fill>
            </x14:dxf>
          </x14:cfRule>
          <x14:cfRule type="containsText" priority="1267" operator="containsText" id="{605FBE5D-E8A9-43B2-B09B-3D42582AF4D4}">
            <xm:f>NOT(ISERROR(SEARCH(Sheet2!$D$5,AQ70)))</xm:f>
            <xm:f>Sheet2!$D$5</xm:f>
            <x14:dxf>
              <fill>
                <patternFill>
                  <bgColor rgb="FFFFFF00"/>
                </patternFill>
              </fill>
            </x14:dxf>
          </x14:cfRule>
          <x14:cfRule type="containsText" priority="1268" operator="containsText" id="{314763A4-923F-4213-B57E-3CF73C10D587}">
            <xm:f>NOT(ISERROR(SEARCH(Sheet2!$D$4,AQ70)))</xm:f>
            <xm:f>Sheet2!$D$4</xm:f>
            <x14:dxf>
              <fill>
                <patternFill>
                  <bgColor rgb="FFFF0000"/>
                </patternFill>
              </fill>
            </x14:dxf>
          </x14:cfRule>
          <xm:sqref>AQ70</xm:sqref>
        </x14:conditionalFormatting>
        <x14:conditionalFormatting xmlns:xm="http://schemas.microsoft.com/office/excel/2006/main">
          <x14:cfRule type="containsText" priority="1259" operator="containsText" id="{1ECE0CCE-E535-4383-831A-9005E8573663}">
            <xm:f>NOT(ISERROR(SEARCH(Sheet2!$D$8,AQ71)))</xm:f>
            <xm:f>Sheet2!$D$8</xm:f>
            <x14:dxf>
              <fill>
                <patternFill>
                  <bgColor rgb="FFFF0000"/>
                </patternFill>
              </fill>
            </x14:dxf>
          </x14:cfRule>
          <x14:cfRule type="containsText" priority="1260" operator="containsText" id="{5E7E8895-DDFB-4CD2-9EBA-4083EDD9DAA2}">
            <xm:f>NOT(ISERROR(SEARCH(Sheet2!$D$7,AQ71)))</xm:f>
            <xm:f>Sheet2!$D$7</xm:f>
            <x14:dxf>
              <fill>
                <patternFill>
                  <bgColor rgb="FF00B050"/>
                </patternFill>
              </fill>
            </x14:dxf>
          </x14:cfRule>
          <x14:cfRule type="containsText" priority="1261" operator="containsText" id="{DFA83744-6519-4BF6-85D2-B2F00593F7E7}">
            <xm:f>NOT(ISERROR(SEARCH(Sheet2!$D$6,AQ71)))</xm:f>
            <xm:f>Sheet2!$D$6</xm:f>
            <x14:dxf>
              <fill>
                <patternFill>
                  <bgColor rgb="FFFFFF00"/>
                </patternFill>
              </fill>
            </x14:dxf>
          </x14:cfRule>
          <x14:cfRule type="containsText" priority="1262" operator="containsText" id="{61CACE32-EE37-4D43-AF63-4B23A9CA1AE0}">
            <xm:f>NOT(ISERROR(SEARCH(Sheet2!$D$5,AQ71)))</xm:f>
            <xm:f>Sheet2!$D$5</xm:f>
            <x14:dxf>
              <fill>
                <patternFill>
                  <bgColor rgb="FFFFFF00"/>
                </patternFill>
              </fill>
            </x14:dxf>
          </x14:cfRule>
          <x14:cfRule type="containsText" priority="1263" operator="containsText" id="{499EE61A-C6B6-495F-BBF0-0A0CCD457D29}">
            <xm:f>NOT(ISERROR(SEARCH(Sheet2!$D$4,AQ71)))</xm:f>
            <xm:f>Sheet2!$D$4</xm:f>
            <x14:dxf>
              <fill>
                <patternFill>
                  <bgColor rgb="FFFF0000"/>
                </patternFill>
              </fill>
            </x14:dxf>
          </x14:cfRule>
          <xm:sqref>AQ71</xm:sqref>
        </x14:conditionalFormatting>
        <x14:conditionalFormatting xmlns:xm="http://schemas.microsoft.com/office/excel/2006/main">
          <x14:cfRule type="containsText" priority="1254" operator="containsText" id="{97ACA62F-0995-4933-B68E-893BC5844EE2}">
            <xm:f>NOT(ISERROR(SEARCH(Sheet2!$D$8,AQ76)))</xm:f>
            <xm:f>Sheet2!$D$8</xm:f>
            <x14:dxf>
              <fill>
                <patternFill>
                  <bgColor rgb="FFFF0000"/>
                </patternFill>
              </fill>
            </x14:dxf>
          </x14:cfRule>
          <x14:cfRule type="containsText" priority="1255" operator="containsText" id="{46447575-5894-4505-BBAB-6E37854252DA}">
            <xm:f>NOT(ISERROR(SEARCH(Sheet2!$D$7,AQ76)))</xm:f>
            <xm:f>Sheet2!$D$7</xm:f>
            <x14:dxf>
              <fill>
                <patternFill>
                  <bgColor rgb="FF00B050"/>
                </patternFill>
              </fill>
            </x14:dxf>
          </x14:cfRule>
          <x14:cfRule type="containsText" priority="1256" operator="containsText" id="{8F2EC253-53D6-41A4-9ACC-A850266505BE}">
            <xm:f>NOT(ISERROR(SEARCH(Sheet2!$D$6,AQ76)))</xm:f>
            <xm:f>Sheet2!$D$6</xm:f>
            <x14:dxf>
              <fill>
                <patternFill>
                  <bgColor rgb="FFFFFF00"/>
                </patternFill>
              </fill>
            </x14:dxf>
          </x14:cfRule>
          <x14:cfRule type="containsText" priority="1257" operator="containsText" id="{430B9962-DC5D-4E6D-8D93-8257F113446F}">
            <xm:f>NOT(ISERROR(SEARCH(Sheet2!$D$5,AQ76)))</xm:f>
            <xm:f>Sheet2!$D$5</xm:f>
            <x14:dxf>
              <fill>
                <patternFill>
                  <bgColor rgb="FFFFFF00"/>
                </patternFill>
              </fill>
            </x14:dxf>
          </x14:cfRule>
          <x14:cfRule type="containsText" priority="1258" operator="containsText" id="{881152C2-5EA4-4015-9399-0166E960C041}">
            <xm:f>NOT(ISERROR(SEARCH(Sheet2!$D$4,AQ76)))</xm:f>
            <xm:f>Sheet2!$D$4</xm:f>
            <x14:dxf>
              <fill>
                <patternFill>
                  <bgColor rgb="FFFF0000"/>
                </patternFill>
              </fill>
            </x14:dxf>
          </x14:cfRule>
          <xm:sqref>AQ76</xm:sqref>
        </x14:conditionalFormatting>
        <x14:conditionalFormatting xmlns:xm="http://schemas.microsoft.com/office/excel/2006/main">
          <x14:cfRule type="containsText" priority="1249" operator="containsText" id="{3F5E593F-907B-4DDB-B46B-CEC88A98DCD5}">
            <xm:f>NOT(ISERROR(SEARCH(Sheet2!$D$8,AQ78)))</xm:f>
            <xm:f>Sheet2!$D$8</xm:f>
            <x14:dxf>
              <fill>
                <patternFill>
                  <bgColor rgb="FFFF0000"/>
                </patternFill>
              </fill>
            </x14:dxf>
          </x14:cfRule>
          <x14:cfRule type="containsText" priority="1250" operator="containsText" id="{5EA3CD38-480D-4775-A8A0-B6533BB840E6}">
            <xm:f>NOT(ISERROR(SEARCH(Sheet2!$D$7,AQ78)))</xm:f>
            <xm:f>Sheet2!$D$7</xm:f>
            <x14:dxf>
              <fill>
                <patternFill>
                  <bgColor rgb="FF00B050"/>
                </patternFill>
              </fill>
            </x14:dxf>
          </x14:cfRule>
          <x14:cfRule type="containsText" priority="1251" operator="containsText" id="{43D1391E-CCCD-4ABD-85FF-EE91B94C0AD7}">
            <xm:f>NOT(ISERROR(SEARCH(Sheet2!$D$6,AQ78)))</xm:f>
            <xm:f>Sheet2!$D$6</xm:f>
            <x14:dxf>
              <fill>
                <patternFill>
                  <bgColor rgb="FFFFFF00"/>
                </patternFill>
              </fill>
            </x14:dxf>
          </x14:cfRule>
          <x14:cfRule type="containsText" priority="1252" operator="containsText" id="{34A39241-9217-465E-8256-36B8573BB3C0}">
            <xm:f>NOT(ISERROR(SEARCH(Sheet2!$D$5,AQ78)))</xm:f>
            <xm:f>Sheet2!$D$5</xm:f>
            <x14:dxf>
              <fill>
                <patternFill>
                  <bgColor rgb="FFFFFF00"/>
                </patternFill>
              </fill>
            </x14:dxf>
          </x14:cfRule>
          <x14:cfRule type="containsText" priority="1253" operator="containsText" id="{CE9AA385-472F-47D8-B9AC-F2BE66C60E2F}">
            <xm:f>NOT(ISERROR(SEARCH(Sheet2!$D$4,AQ78)))</xm:f>
            <xm:f>Sheet2!$D$4</xm:f>
            <x14:dxf>
              <fill>
                <patternFill>
                  <bgColor rgb="FFFF0000"/>
                </patternFill>
              </fill>
            </x14:dxf>
          </x14:cfRule>
          <xm:sqref>AQ78</xm:sqref>
        </x14:conditionalFormatting>
        <x14:conditionalFormatting xmlns:xm="http://schemas.microsoft.com/office/excel/2006/main">
          <x14:cfRule type="containsText" priority="1244" operator="containsText" id="{6F8D2476-0922-4226-BC84-7DB99A7FB9CD}">
            <xm:f>NOT(ISERROR(SEARCH(Sheet2!$D$8,AQ85)))</xm:f>
            <xm:f>Sheet2!$D$8</xm:f>
            <x14:dxf>
              <fill>
                <patternFill>
                  <bgColor rgb="FFFF0000"/>
                </patternFill>
              </fill>
            </x14:dxf>
          </x14:cfRule>
          <x14:cfRule type="containsText" priority="1245" operator="containsText" id="{C208656C-8487-4D28-B709-CE5690D4A9E3}">
            <xm:f>NOT(ISERROR(SEARCH(Sheet2!$D$7,AQ85)))</xm:f>
            <xm:f>Sheet2!$D$7</xm:f>
            <x14:dxf>
              <fill>
                <patternFill>
                  <bgColor rgb="FF00B050"/>
                </patternFill>
              </fill>
            </x14:dxf>
          </x14:cfRule>
          <x14:cfRule type="containsText" priority="1246" operator="containsText" id="{4C82158E-4F86-4555-8BA4-40818E70BF55}">
            <xm:f>NOT(ISERROR(SEARCH(Sheet2!$D$6,AQ85)))</xm:f>
            <xm:f>Sheet2!$D$6</xm:f>
            <x14:dxf>
              <fill>
                <patternFill>
                  <bgColor rgb="FFFFFF00"/>
                </patternFill>
              </fill>
            </x14:dxf>
          </x14:cfRule>
          <x14:cfRule type="containsText" priority="1247" operator="containsText" id="{DB868AA3-718C-4EBB-BE93-815A403AA0E2}">
            <xm:f>NOT(ISERROR(SEARCH(Sheet2!$D$5,AQ85)))</xm:f>
            <xm:f>Sheet2!$D$5</xm:f>
            <x14:dxf>
              <fill>
                <patternFill>
                  <bgColor rgb="FFFFFF00"/>
                </patternFill>
              </fill>
            </x14:dxf>
          </x14:cfRule>
          <x14:cfRule type="containsText" priority="1248" operator="containsText" id="{AB7B281E-AE7F-41A5-829B-30EFFAB7ECAD}">
            <xm:f>NOT(ISERROR(SEARCH(Sheet2!$D$4,AQ85)))</xm:f>
            <xm:f>Sheet2!$D$4</xm:f>
            <x14:dxf>
              <fill>
                <patternFill>
                  <bgColor rgb="FFFF0000"/>
                </patternFill>
              </fill>
            </x14:dxf>
          </x14:cfRule>
          <xm:sqref>AQ85</xm:sqref>
        </x14:conditionalFormatting>
        <x14:conditionalFormatting xmlns:xm="http://schemas.microsoft.com/office/excel/2006/main">
          <x14:cfRule type="containsText" priority="1239" operator="containsText" id="{67DD323C-8BDB-46C7-A3AA-F374284F16A3}">
            <xm:f>NOT(ISERROR(SEARCH(Sheet2!$D$8,AQ97)))</xm:f>
            <xm:f>Sheet2!$D$8</xm:f>
            <x14:dxf>
              <fill>
                <patternFill>
                  <bgColor rgb="FFFF0000"/>
                </patternFill>
              </fill>
            </x14:dxf>
          </x14:cfRule>
          <x14:cfRule type="containsText" priority="1240" operator="containsText" id="{4EED0298-469B-4E90-88AE-D00E6660B56D}">
            <xm:f>NOT(ISERROR(SEARCH(Sheet2!$D$7,AQ97)))</xm:f>
            <xm:f>Sheet2!$D$7</xm:f>
            <x14:dxf>
              <fill>
                <patternFill>
                  <bgColor rgb="FF00B050"/>
                </patternFill>
              </fill>
            </x14:dxf>
          </x14:cfRule>
          <x14:cfRule type="containsText" priority="1241" operator="containsText" id="{7CF4BDAC-B8C1-4069-A656-583FA25983CF}">
            <xm:f>NOT(ISERROR(SEARCH(Sheet2!$D$6,AQ97)))</xm:f>
            <xm:f>Sheet2!$D$6</xm:f>
            <x14:dxf>
              <fill>
                <patternFill>
                  <bgColor rgb="FFFFFF00"/>
                </patternFill>
              </fill>
            </x14:dxf>
          </x14:cfRule>
          <x14:cfRule type="containsText" priority="1242" operator="containsText" id="{2A3E0914-F18B-4DFE-A0B0-49FBE6308E43}">
            <xm:f>NOT(ISERROR(SEARCH(Sheet2!$D$5,AQ97)))</xm:f>
            <xm:f>Sheet2!$D$5</xm:f>
            <x14:dxf>
              <fill>
                <patternFill>
                  <bgColor rgb="FFFFFF00"/>
                </patternFill>
              </fill>
            </x14:dxf>
          </x14:cfRule>
          <x14:cfRule type="containsText" priority="1243" operator="containsText" id="{C0521854-829B-4185-BAD9-9ADEFE36A8ED}">
            <xm:f>NOT(ISERROR(SEARCH(Sheet2!$D$4,AQ97)))</xm:f>
            <xm:f>Sheet2!$D$4</xm:f>
            <x14:dxf>
              <fill>
                <patternFill>
                  <bgColor rgb="FFFF0000"/>
                </patternFill>
              </fill>
            </x14:dxf>
          </x14:cfRule>
          <xm:sqref>AQ97</xm:sqref>
        </x14:conditionalFormatting>
        <x14:conditionalFormatting xmlns:xm="http://schemas.microsoft.com/office/excel/2006/main">
          <x14:cfRule type="containsText" priority="1234" operator="containsText" id="{6EFEF796-64BC-4EC0-AD2B-B27C3BE00EB5}">
            <xm:f>NOT(ISERROR(SEARCH(Sheet2!$D$8,AQ105)))</xm:f>
            <xm:f>Sheet2!$D$8</xm:f>
            <x14:dxf>
              <fill>
                <patternFill>
                  <bgColor rgb="FFFF0000"/>
                </patternFill>
              </fill>
            </x14:dxf>
          </x14:cfRule>
          <x14:cfRule type="containsText" priority="1235" operator="containsText" id="{CE2D5DC6-7F01-4D46-8587-32DF7260A789}">
            <xm:f>NOT(ISERROR(SEARCH(Sheet2!$D$7,AQ105)))</xm:f>
            <xm:f>Sheet2!$D$7</xm:f>
            <x14:dxf>
              <fill>
                <patternFill>
                  <bgColor rgb="FF00B050"/>
                </patternFill>
              </fill>
            </x14:dxf>
          </x14:cfRule>
          <x14:cfRule type="containsText" priority="1236" operator="containsText" id="{ED4EAA3E-5F8F-481F-869C-6D43225B5816}">
            <xm:f>NOT(ISERROR(SEARCH(Sheet2!$D$6,AQ105)))</xm:f>
            <xm:f>Sheet2!$D$6</xm:f>
            <x14:dxf>
              <fill>
                <patternFill>
                  <bgColor rgb="FFFFFF00"/>
                </patternFill>
              </fill>
            </x14:dxf>
          </x14:cfRule>
          <x14:cfRule type="containsText" priority="1237" operator="containsText" id="{DD5DB290-7824-4257-B9D2-D17AD41D4459}">
            <xm:f>NOT(ISERROR(SEARCH(Sheet2!$D$5,AQ105)))</xm:f>
            <xm:f>Sheet2!$D$5</xm:f>
            <x14:dxf>
              <fill>
                <patternFill>
                  <bgColor rgb="FFFFFF00"/>
                </patternFill>
              </fill>
            </x14:dxf>
          </x14:cfRule>
          <x14:cfRule type="containsText" priority="1238" operator="containsText" id="{231FB5CC-07C3-43AE-8588-C60ECE508D46}">
            <xm:f>NOT(ISERROR(SEARCH(Sheet2!$D$4,AQ105)))</xm:f>
            <xm:f>Sheet2!$D$4</xm:f>
            <x14:dxf>
              <fill>
                <patternFill>
                  <bgColor rgb="FFFF0000"/>
                </patternFill>
              </fill>
            </x14:dxf>
          </x14:cfRule>
          <xm:sqref>AQ105</xm:sqref>
        </x14:conditionalFormatting>
        <x14:conditionalFormatting xmlns:xm="http://schemas.microsoft.com/office/excel/2006/main">
          <x14:cfRule type="containsText" priority="1229" operator="containsText" id="{5A833AA1-ACCB-4346-BDC6-50D9796C1CD7}">
            <xm:f>NOT(ISERROR(SEARCH(Sheet2!$D$8,AQ147)))</xm:f>
            <xm:f>Sheet2!$D$8</xm:f>
            <x14:dxf>
              <fill>
                <patternFill>
                  <bgColor rgb="FFFF0000"/>
                </patternFill>
              </fill>
            </x14:dxf>
          </x14:cfRule>
          <x14:cfRule type="containsText" priority="1230" operator="containsText" id="{1C2A7368-1EE6-4222-87EB-311F11C19B04}">
            <xm:f>NOT(ISERROR(SEARCH(Sheet2!$D$7,AQ147)))</xm:f>
            <xm:f>Sheet2!$D$7</xm:f>
            <x14:dxf>
              <fill>
                <patternFill>
                  <bgColor rgb="FF00B050"/>
                </patternFill>
              </fill>
            </x14:dxf>
          </x14:cfRule>
          <x14:cfRule type="containsText" priority="1231" operator="containsText" id="{D7CC0888-ADE2-43EF-9D98-C12BCB58B18A}">
            <xm:f>NOT(ISERROR(SEARCH(Sheet2!$D$6,AQ147)))</xm:f>
            <xm:f>Sheet2!$D$6</xm:f>
            <x14:dxf>
              <fill>
                <patternFill>
                  <bgColor rgb="FFFFFF00"/>
                </patternFill>
              </fill>
            </x14:dxf>
          </x14:cfRule>
          <x14:cfRule type="containsText" priority="1232" operator="containsText" id="{FBF8D0E1-002D-4714-9258-B1929D7BBC1D}">
            <xm:f>NOT(ISERROR(SEARCH(Sheet2!$D$5,AQ147)))</xm:f>
            <xm:f>Sheet2!$D$5</xm:f>
            <x14:dxf>
              <fill>
                <patternFill>
                  <bgColor rgb="FFFFFF00"/>
                </patternFill>
              </fill>
            </x14:dxf>
          </x14:cfRule>
          <x14:cfRule type="containsText" priority="1233" operator="containsText" id="{DEF2361B-7309-41A2-BF8F-692E5B7A89E7}">
            <xm:f>NOT(ISERROR(SEARCH(Sheet2!$D$4,AQ147)))</xm:f>
            <xm:f>Sheet2!$D$4</xm:f>
            <x14:dxf>
              <fill>
                <patternFill>
                  <bgColor rgb="FFFF0000"/>
                </patternFill>
              </fill>
            </x14:dxf>
          </x14:cfRule>
          <xm:sqref>AQ147</xm:sqref>
        </x14:conditionalFormatting>
        <x14:conditionalFormatting xmlns:xm="http://schemas.microsoft.com/office/excel/2006/main">
          <x14:cfRule type="containsText" priority="1224" operator="containsText" id="{1E69C361-1A45-465B-BD54-F0CD2FB641C3}">
            <xm:f>NOT(ISERROR(SEARCH(Sheet2!$D$8,AQ150)))</xm:f>
            <xm:f>Sheet2!$D$8</xm:f>
            <x14:dxf>
              <fill>
                <patternFill>
                  <bgColor rgb="FFFF0000"/>
                </patternFill>
              </fill>
            </x14:dxf>
          </x14:cfRule>
          <x14:cfRule type="containsText" priority="1225" operator="containsText" id="{C88FF6E0-8ECE-4D10-9029-A047D14F1879}">
            <xm:f>NOT(ISERROR(SEARCH(Sheet2!$D$7,AQ150)))</xm:f>
            <xm:f>Sheet2!$D$7</xm:f>
            <x14:dxf>
              <fill>
                <patternFill>
                  <bgColor rgb="FF00B050"/>
                </patternFill>
              </fill>
            </x14:dxf>
          </x14:cfRule>
          <x14:cfRule type="containsText" priority="1226" operator="containsText" id="{B6756B50-D840-400C-A74E-8D203D8779B3}">
            <xm:f>NOT(ISERROR(SEARCH(Sheet2!$D$6,AQ150)))</xm:f>
            <xm:f>Sheet2!$D$6</xm:f>
            <x14:dxf>
              <fill>
                <patternFill>
                  <bgColor rgb="FFFFFF00"/>
                </patternFill>
              </fill>
            </x14:dxf>
          </x14:cfRule>
          <x14:cfRule type="containsText" priority="1227" operator="containsText" id="{53715C5F-D9C0-4E40-B908-4CF5654EF843}">
            <xm:f>NOT(ISERROR(SEARCH(Sheet2!$D$5,AQ150)))</xm:f>
            <xm:f>Sheet2!$D$5</xm:f>
            <x14:dxf>
              <fill>
                <patternFill>
                  <bgColor rgb="FFFFFF00"/>
                </patternFill>
              </fill>
            </x14:dxf>
          </x14:cfRule>
          <x14:cfRule type="containsText" priority="1228" operator="containsText" id="{2D3E2D3C-C254-4EF4-9BE6-1FE58644C5C7}">
            <xm:f>NOT(ISERROR(SEARCH(Sheet2!$D$4,AQ150)))</xm:f>
            <xm:f>Sheet2!$D$4</xm:f>
            <x14:dxf>
              <fill>
                <patternFill>
                  <bgColor rgb="FFFF0000"/>
                </patternFill>
              </fill>
            </x14:dxf>
          </x14:cfRule>
          <xm:sqref>AQ150</xm:sqref>
        </x14:conditionalFormatting>
        <x14:conditionalFormatting xmlns:xm="http://schemas.microsoft.com/office/excel/2006/main">
          <x14:cfRule type="containsText" priority="1219" operator="containsText" id="{717F89D3-004F-4F6F-91E5-8AB1390A1004}">
            <xm:f>NOT(ISERROR(SEARCH(Sheet2!$D$8,AQ152)))</xm:f>
            <xm:f>Sheet2!$D$8</xm:f>
            <x14:dxf>
              <fill>
                <patternFill>
                  <bgColor rgb="FFFF0000"/>
                </patternFill>
              </fill>
            </x14:dxf>
          </x14:cfRule>
          <x14:cfRule type="containsText" priority="1220" operator="containsText" id="{A89E1A30-FB36-4EC2-AECC-D482AB16D14B}">
            <xm:f>NOT(ISERROR(SEARCH(Sheet2!$D$7,AQ152)))</xm:f>
            <xm:f>Sheet2!$D$7</xm:f>
            <x14:dxf>
              <fill>
                <patternFill>
                  <bgColor rgb="FF00B050"/>
                </patternFill>
              </fill>
            </x14:dxf>
          </x14:cfRule>
          <x14:cfRule type="containsText" priority="1221" operator="containsText" id="{A01A2CE1-FA8B-4F1B-B0C8-7A13D4B0046A}">
            <xm:f>NOT(ISERROR(SEARCH(Sheet2!$D$6,AQ152)))</xm:f>
            <xm:f>Sheet2!$D$6</xm:f>
            <x14:dxf>
              <fill>
                <patternFill>
                  <bgColor rgb="FFFFFF00"/>
                </patternFill>
              </fill>
            </x14:dxf>
          </x14:cfRule>
          <x14:cfRule type="containsText" priority="1222" operator="containsText" id="{2164FCF6-2699-40A6-B075-4746F5602B78}">
            <xm:f>NOT(ISERROR(SEARCH(Sheet2!$D$5,AQ152)))</xm:f>
            <xm:f>Sheet2!$D$5</xm:f>
            <x14:dxf>
              <fill>
                <patternFill>
                  <bgColor rgb="FFFFFF00"/>
                </patternFill>
              </fill>
            </x14:dxf>
          </x14:cfRule>
          <x14:cfRule type="containsText" priority="1223" operator="containsText" id="{070B24A1-AFE5-456F-B9EC-F8358C4608C0}">
            <xm:f>NOT(ISERROR(SEARCH(Sheet2!$D$4,AQ152)))</xm:f>
            <xm:f>Sheet2!$D$4</xm:f>
            <x14:dxf>
              <fill>
                <patternFill>
                  <bgColor rgb="FFFF0000"/>
                </patternFill>
              </fill>
            </x14:dxf>
          </x14:cfRule>
          <xm:sqref>AQ152:AQ158</xm:sqref>
        </x14:conditionalFormatting>
        <x14:conditionalFormatting xmlns:xm="http://schemas.microsoft.com/office/excel/2006/main">
          <x14:cfRule type="containsText" priority="1197" operator="containsText" id="{C20A3236-240B-4354-9F50-77B496FCBE01}">
            <xm:f>NOT(ISERROR(SEARCH(Sheet2!$D$8,AR5)))</xm:f>
            <xm:f>Sheet2!$D$8</xm:f>
            <x14:dxf>
              <fill>
                <patternFill>
                  <bgColor rgb="FFFF0000"/>
                </patternFill>
              </fill>
            </x14:dxf>
          </x14:cfRule>
          <x14:cfRule type="containsText" priority="1198" operator="containsText" id="{06C76C53-F97C-4C0C-AA91-CF51295CCC75}">
            <xm:f>NOT(ISERROR(SEARCH(Sheet2!$D$7,AR5)))</xm:f>
            <xm:f>Sheet2!$D$7</xm:f>
            <x14:dxf>
              <fill>
                <patternFill>
                  <bgColor rgb="FF00B050"/>
                </patternFill>
              </fill>
            </x14:dxf>
          </x14:cfRule>
          <x14:cfRule type="containsText" priority="1199" operator="containsText" id="{3A654CF9-8F8E-4C88-B864-7726B22E1BD7}">
            <xm:f>NOT(ISERROR(SEARCH(Sheet2!$D$6,AR5)))</xm:f>
            <xm:f>Sheet2!$D$6</xm:f>
            <x14:dxf>
              <fill>
                <patternFill>
                  <bgColor rgb="FFFFFF00"/>
                </patternFill>
              </fill>
            </x14:dxf>
          </x14:cfRule>
          <x14:cfRule type="containsText" priority="1200" operator="containsText" id="{57FB8EEE-129C-4818-AD44-CC06DDEA8FD2}">
            <xm:f>NOT(ISERROR(SEARCH(Sheet2!$D$5,AR5)))</xm:f>
            <xm:f>Sheet2!$D$5</xm:f>
            <x14:dxf>
              <fill>
                <patternFill>
                  <bgColor rgb="FFFFFF00"/>
                </patternFill>
              </fill>
            </x14:dxf>
          </x14:cfRule>
          <x14:cfRule type="containsText" priority="1201" operator="containsText" id="{32B038CF-8043-4B55-A035-5738672571E1}">
            <xm:f>NOT(ISERROR(SEARCH(Sheet2!$D$4,AR5)))</xm:f>
            <xm:f>Sheet2!$D$4</xm:f>
            <x14:dxf>
              <fill>
                <patternFill>
                  <bgColor rgb="FFFF0000"/>
                </patternFill>
              </fill>
            </x14:dxf>
          </x14:cfRule>
          <xm:sqref>AR5:AR7 AR69 AR13:AR26 AR28:AR38 AR40:AR47 AR49:AR62 AR64:AR67 AR72:AR75 AR77 AR79:AR84 AR86:AR96 AR98:AR104 AR106:AR146 AR148:AR149 AR151 AR9:AR10</xm:sqref>
        </x14:conditionalFormatting>
        <x14:conditionalFormatting xmlns:xm="http://schemas.microsoft.com/office/excel/2006/main">
          <x14:cfRule type="containsText" priority="1192" operator="containsText" id="{8C1336BB-9A1A-42EF-9CDA-3E201DD42328}">
            <xm:f>NOT(ISERROR(SEARCH(Sheet2!$D$8,AR68)))</xm:f>
            <xm:f>Sheet2!$D$8</xm:f>
            <x14:dxf>
              <fill>
                <patternFill>
                  <bgColor rgb="FFFF0000"/>
                </patternFill>
              </fill>
            </x14:dxf>
          </x14:cfRule>
          <x14:cfRule type="containsText" priority="1193" operator="containsText" id="{6C36FEDD-CD8B-4DCB-BF39-68BD3DB7653C}">
            <xm:f>NOT(ISERROR(SEARCH(Sheet2!$D$7,AR68)))</xm:f>
            <xm:f>Sheet2!$D$7</xm:f>
            <x14:dxf>
              <fill>
                <patternFill>
                  <bgColor rgb="FF00B050"/>
                </patternFill>
              </fill>
            </x14:dxf>
          </x14:cfRule>
          <x14:cfRule type="containsText" priority="1194" operator="containsText" id="{F835705B-E98C-4A8B-81B1-A9C0C0452C53}">
            <xm:f>NOT(ISERROR(SEARCH(Sheet2!$D$6,AR68)))</xm:f>
            <xm:f>Sheet2!$D$6</xm:f>
            <x14:dxf>
              <fill>
                <patternFill>
                  <bgColor rgb="FFFFFF00"/>
                </patternFill>
              </fill>
            </x14:dxf>
          </x14:cfRule>
          <x14:cfRule type="containsText" priority="1195" operator="containsText" id="{6482967E-7C48-4297-A567-438080B6AD81}">
            <xm:f>NOT(ISERROR(SEARCH(Sheet2!$D$5,AR68)))</xm:f>
            <xm:f>Sheet2!$D$5</xm:f>
            <x14:dxf>
              <fill>
                <patternFill>
                  <bgColor rgb="FFFFFF00"/>
                </patternFill>
              </fill>
            </x14:dxf>
          </x14:cfRule>
          <x14:cfRule type="containsText" priority="1196" operator="containsText" id="{4B0E34B1-A4ED-4A36-9D47-6E7DCA18D9E9}">
            <xm:f>NOT(ISERROR(SEARCH(Sheet2!$D$4,AR68)))</xm:f>
            <xm:f>Sheet2!$D$4</xm:f>
            <x14:dxf>
              <fill>
                <patternFill>
                  <bgColor rgb="FFFF0000"/>
                </patternFill>
              </fill>
            </x14:dxf>
          </x14:cfRule>
          <xm:sqref>AR68</xm:sqref>
        </x14:conditionalFormatting>
        <x14:conditionalFormatting xmlns:xm="http://schemas.microsoft.com/office/excel/2006/main">
          <x14:cfRule type="containsText" priority="1182" operator="containsText" id="{D79533E2-9517-42CF-9829-2DA53D971DD7}">
            <xm:f>NOT(ISERROR(SEARCH(Sheet2!$D$8,AR12)))</xm:f>
            <xm:f>Sheet2!$D$8</xm:f>
            <x14:dxf>
              <fill>
                <patternFill>
                  <bgColor rgb="FFFF0000"/>
                </patternFill>
              </fill>
            </x14:dxf>
          </x14:cfRule>
          <x14:cfRule type="containsText" priority="1183" operator="containsText" id="{33F8A965-EBB5-471D-85CF-10647AC2DFDF}">
            <xm:f>NOT(ISERROR(SEARCH(Sheet2!$D$7,AR12)))</xm:f>
            <xm:f>Sheet2!$D$7</xm:f>
            <x14:dxf>
              <fill>
                <patternFill>
                  <bgColor rgb="FF00B050"/>
                </patternFill>
              </fill>
            </x14:dxf>
          </x14:cfRule>
          <x14:cfRule type="containsText" priority="1184" operator="containsText" id="{34FAE712-230C-48D7-BAE6-5050C7F48142}">
            <xm:f>NOT(ISERROR(SEARCH(Sheet2!$D$6,AR12)))</xm:f>
            <xm:f>Sheet2!$D$6</xm:f>
            <x14:dxf>
              <fill>
                <patternFill>
                  <bgColor rgb="FFFFFF00"/>
                </patternFill>
              </fill>
            </x14:dxf>
          </x14:cfRule>
          <x14:cfRule type="containsText" priority="1185" operator="containsText" id="{A02199A9-9BCC-4B78-A970-5716DF874C8D}">
            <xm:f>NOT(ISERROR(SEARCH(Sheet2!$D$5,AR12)))</xm:f>
            <xm:f>Sheet2!$D$5</xm:f>
            <x14:dxf>
              <fill>
                <patternFill>
                  <bgColor rgb="FFFFFF00"/>
                </patternFill>
              </fill>
            </x14:dxf>
          </x14:cfRule>
          <x14:cfRule type="containsText" priority="1186" operator="containsText" id="{246B4C10-47EE-4394-8802-563ED2654976}">
            <xm:f>NOT(ISERROR(SEARCH(Sheet2!$D$4,AR12)))</xm:f>
            <xm:f>Sheet2!$D$4</xm:f>
            <x14:dxf>
              <fill>
                <patternFill>
                  <bgColor rgb="FFFF0000"/>
                </patternFill>
              </fill>
            </x14:dxf>
          </x14:cfRule>
          <xm:sqref>AR12</xm:sqref>
        </x14:conditionalFormatting>
        <x14:conditionalFormatting xmlns:xm="http://schemas.microsoft.com/office/excel/2006/main">
          <x14:cfRule type="containsText" priority="1177" operator="containsText" id="{173F7EC2-3EA9-4BF3-8371-3C87C327A617}">
            <xm:f>NOT(ISERROR(SEARCH(Sheet2!$D$8,AR27)))</xm:f>
            <xm:f>Sheet2!$D$8</xm:f>
            <x14:dxf>
              <fill>
                <patternFill>
                  <bgColor rgb="FFFF0000"/>
                </patternFill>
              </fill>
            </x14:dxf>
          </x14:cfRule>
          <x14:cfRule type="containsText" priority="1178" operator="containsText" id="{2EBD5639-8440-4EFD-BB02-F42111D93316}">
            <xm:f>NOT(ISERROR(SEARCH(Sheet2!$D$7,AR27)))</xm:f>
            <xm:f>Sheet2!$D$7</xm:f>
            <x14:dxf>
              <fill>
                <patternFill>
                  <bgColor rgb="FF00B050"/>
                </patternFill>
              </fill>
            </x14:dxf>
          </x14:cfRule>
          <x14:cfRule type="containsText" priority="1179" operator="containsText" id="{7E98FFDD-0D4D-4BFA-8B96-A66A0AE7F7CE}">
            <xm:f>NOT(ISERROR(SEARCH(Sheet2!$D$6,AR27)))</xm:f>
            <xm:f>Sheet2!$D$6</xm:f>
            <x14:dxf>
              <fill>
                <patternFill>
                  <bgColor rgb="FFFFFF00"/>
                </patternFill>
              </fill>
            </x14:dxf>
          </x14:cfRule>
          <x14:cfRule type="containsText" priority="1180" operator="containsText" id="{F032E653-64BD-499D-8F19-A8CECCAC9028}">
            <xm:f>NOT(ISERROR(SEARCH(Sheet2!$D$5,AR27)))</xm:f>
            <xm:f>Sheet2!$D$5</xm:f>
            <x14:dxf>
              <fill>
                <patternFill>
                  <bgColor rgb="FFFFFF00"/>
                </patternFill>
              </fill>
            </x14:dxf>
          </x14:cfRule>
          <x14:cfRule type="containsText" priority="1181" operator="containsText" id="{9A896A0B-3DD2-43C6-9208-34CEB2EF3A81}">
            <xm:f>NOT(ISERROR(SEARCH(Sheet2!$D$4,AR27)))</xm:f>
            <xm:f>Sheet2!$D$4</xm:f>
            <x14:dxf>
              <fill>
                <patternFill>
                  <bgColor rgb="FFFF0000"/>
                </patternFill>
              </fill>
            </x14:dxf>
          </x14:cfRule>
          <xm:sqref>AR27</xm:sqref>
        </x14:conditionalFormatting>
        <x14:conditionalFormatting xmlns:xm="http://schemas.microsoft.com/office/excel/2006/main">
          <x14:cfRule type="containsText" priority="1172" operator="containsText" id="{1E95D5E7-14D4-4BBD-A410-2B33FACDEF1B}">
            <xm:f>NOT(ISERROR(SEARCH(Sheet2!$D$8,AR39)))</xm:f>
            <xm:f>Sheet2!$D$8</xm:f>
            <x14:dxf>
              <fill>
                <patternFill>
                  <bgColor rgb="FFFF0000"/>
                </patternFill>
              </fill>
            </x14:dxf>
          </x14:cfRule>
          <x14:cfRule type="containsText" priority="1173" operator="containsText" id="{528E8728-1FE0-4720-B5E4-82F34ED6EE3B}">
            <xm:f>NOT(ISERROR(SEARCH(Sheet2!$D$7,AR39)))</xm:f>
            <xm:f>Sheet2!$D$7</xm:f>
            <x14:dxf>
              <fill>
                <patternFill>
                  <bgColor rgb="FF00B050"/>
                </patternFill>
              </fill>
            </x14:dxf>
          </x14:cfRule>
          <x14:cfRule type="containsText" priority="1174" operator="containsText" id="{48E8B786-4A67-4721-B9DD-DB15CEDBA496}">
            <xm:f>NOT(ISERROR(SEARCH(Sheet2!$D$6,AR39)))</xm:f>
            <xm:f>Sheet2!$D$6</xm:f>
            <x14:dxf>
              <fill>
                <patternFill>
                  <bgColor rgb="FFFFFF00"/>
                </patternFill>
              </fill>
            </x14:dxf>
          </x14:cfRule>
          <x14:cfRule type="containsText" priority="1175" operator="containsText" id="{3BAE7B8E-6D70-4791-9C83-D408E1EB5297}">
            <xm:f>NOT(ISERROR(SEARCH(Sheet2!$D$5,AR39)))</xm:f>
            <xm:f>Sheet2!$D$5</xm:f>
            <x14:dxf>
              <fill>
                <patternFill>
                  <bgColor rgb="FFFFFF00"/>
                </patternFill>
              </fill>
            </x14:dxf>
          </x14:cfRule>
          <x14:cfRule type="containsText" priority="1176" operator="containsText" id="{CE41265B-B50B-41E1-BCF3-78EC2FE8A429}">
            <xm:f>NOT(ISERROR(SEARCH(Sheet2!$D$4,AR39)))</xm:f>
            <xm:f>Sheet2!$D$4</xm:f>
            <x14:dxf>
              <fill>
                <patternFill>
                  <bgColor rgb="FFFF0000"/>
                </patternFill>
              </fill>
            </x14:dxf>
          </x14:cfRule>
          <xm:sqref>AR39</xm:sqref>
        </x14:conditionalFormatting>
        <x14:conditionalFormatting xmlns:xm="http://schemas.microsoft.com/office/excel/2006/main">
          <x14:cfRule type="containsText" priority="1167" operator="containsText" id="{078C784C-69E4-4591-9B6F-18632E5F4711}">
            <xm:f>NOT(ISERROR(SEARCH(Sheet2!$D$8,AR48)))</xm:f>
            <xm:f>Sheet2!$D$8</xm:f>
            <x14:dxf>
              <fill>
                <patternFill>
                  <bgColor rgb="FFFF0000"/>
                </patternFill>
              </fill>
            </x14:dxf>
          </x14:cfRule>
          <x14:cfRule type="containsText" priority="1168" operator="containsText" id="{503E5564-E5AD-466B-8EF0-E1178A65ACA5}">
            <xm:f>NOT(ISERROR(SEARCH(Sheet2!$D$7,AR48)))</xm:f>
            <xm:f>Sheet2!$D$7</xm:f>
            <x14:dxf>
              <fill>
                <patternFill>
                  <bgColor rgb="FF00B050"/>
                </patternFill>
              </fill>
            </x14:dxf>
          </x14:cfRule>
          <x14:cfRule type="containsText" priority="1169" operator="containsText" id="{4E1C7C9C-52C2-49B7-8783-53A81074115B}">
            <xm:f>NOT(ISERROR(SEARCH(Sheet2!$D$6,AR48)))</xm:f>
            <xm:f>Sheet2!$D$6</xm:f>
            <x14:dxf>
              <fill>
                <patternFill>
                  <bgColor rgb="FFFFFF00"/>
                </patternFill>
              </fill>
            </x14:dxf>
          </x14:cfRule>
          <x14:cfRule type="containsText" priority="1170" operator="containsText" id="{D9A45822-84EC-48ED-A268-F046CA4DADF8}">
            <xm:f>NOT(ISERROR(SEARCH(Sheet2!$D$5,AR48)))</xm:f>
            <xm:f>Sheet2!$D$5</xm:f>
            <x14:dxf>
              <fill>
                <patternFill>
                  <bgColor rgb="FFFFFF00"/>
                </patternFill>
              </fill>
            </x14:dxf>
          </x14:cfRule>
          <x14:cfRule type="containsText" priority="1171" operator="containsText" id="{34EE026B-3CA3-4D1B-A5A3-10F66CB6D6AA}">
            <xm:f>NOT(ISERROR(SEARCH(Sheet2!$D$4,AR48)))</xm:f>
            <xm:f>Sheet2!$D$4</xm:f>
            <x14:dxf>
              <fill>
                <patternFill>
                  <bgColor rgb="FFFF0000"/>
                </patternFill>
              </fill>
            </x14:dxf>
          </x14:cfRule>
          <xm:sqref>AR48</xm:sqref>
        </x14:conditionalFormatting>
        <x14:conditionalFormatting xmlns:xm="http://schemas.microsoft.com/office/excel/2006/main">
          <x14:cfRule type="containsText" priority="1162" operator="containsText" id="{73E8924D-06BA-463C-A598-E18E56788B2D}">
            <xm:f>NOT(ISERROR(SEARCH(Sheet2!$D$8,AR63)))</xm:f>
            <xm:f>Sheet2!$D$8</xm:f>
            <x14:dxf>
              <fill>
                <patternFill>
                  <bgColor rgb="FFFF0000"/>
                </patternFill>
              </fill>
            </x14:dxf>
          </x14:cfRule>
          <x14:cfRule type="containsText" priority="1163" operator="containsText" id="{1E7BAD00-9C67-48F2-83AD-34C46546A4E5}">
            <xm:f>NOT(ISERROR(SEARCH(Sheet2!$D$7,AR63)))</xm:f>
            <xm:f>Sheet2!$D$7</xm:f>
            <x14:dxf>
              <fill>
                <patternFill>
                  <bgColor rgb="FF00B050"/>
                </patternFill>
              </fill>
            </x14:dxf>
          </x14:cfRule>
          <x14:cfRule type="containsText" priority="1164" operator="containsText" id="{E2A69A7D-5DBB-4F2A-80F0-0941F7952A4A}">
            <xm:f>NOT(ISERROR(SEARCH(Sheet2!$D$6,AR63)))</xm:f>
            <xm:f>Sheet2!$D$6</xm:f>
            <x14:dxf>
              <fill>
                <patternFill>
                  <bgColor rgb="FFFFFF00"/>
                </patternFill>
              </fill>
            </x14:dxf>
          </x14:cfRule>
          <x14:cfRule type="containsText" priority="1165" operator="containsText" id="{D6DDAA2E-95F9-426D-8E21-CB93BB66D775}">
            <xm:f>NOT(ISERROR(SEARCH(Sheet2!$D$5,AR63)))</xm:f>
            <xm:f>Sheet2!$D$5</xm:f>
            <x14:dxf>
              <fill>
                <patternFill>
                  <bgColor rgb="FFFFFF00"/>
                </patternFill>
              </fill>
            </x14:dxf>
          </x14:cfRule>
          <x14:cfRule type="containsText" priority="1166" operator="containsText" id="{E6657126-467C-4F60-8AE3-728AA9CEE86A}">
            <xm:f>NOT(ISERROR(SEARCH(Sheet2!$D$4,AR63)))</xm:f>
            <xm:f>Sheet2!$D$4</xm:f>
            <x14:dxf>
              <fill>
                <patternFill>
                  <bgColor rgb="FFFF0000"/>
                </patternFill>
              </fill>
            </x14:dxf>
          </x14:cfRule>
          <xm:sqref>AR63</xm:sqref>
        </x14:conditionalFormatting>
        <x14:conditionalFormatting xmlns:xm="http://schemas.microsoft.com/office/excel/2006/main">
          <x14:cfRule type="containsText" priority="1157" operator="containsText" id="{EDF8E4DE-291B-47C1-957A-DF13A15240B8}">
            <xm:f>NOT(ISERROR(SEARCH(Sheet2!$D$8,AR70)))</xm:f>
            <xm:f>Sheet2!$D$8</xm:f>
            <x14:dxf>
              <fill>
                <patternFill>
                  <bgColor rgb="FFFF0000"/>
                </patternFill>
              </fill>
            </x14:dxf>
          </x14:cfRule>
          <x14:cfRule type="containsText" priority="1158" operator="containsText" id="{2659E75F-3674-411F-A790-569F89439031}">
            <xm:f>NOT(ISERROR(SEARCH(Sheet2!$D$7,AR70)))</xm:f>
            <xm:f>Sheet2!$D$7</xm:f>
            <x14:dxf>
              <fill>
                <patternFill>
                  <bgColor rgb="FF00B050"/>
                </patternFill>
              </fill>
            </x14:dxf>
          </x14:cfRule>
          <x14:cfRule type="containsText" priority="1159" operator="containsText" id="{3307BBAE-0274-49FD-9635-041921ACC162}">
            <xm:f>NOT(ISERROR(SEARCH(Sheet2!$D$6,AR70)))</xm:f>
            <xm:f>Sheet2!$D$6</xm:f>
            <x14:dxf>
              <fill>
                <patternFill>
                  <bgColor rgb="FFFFFF00"/>
                </patternFill>
              </fill>
            </x14:dxf>
          </x14:cfRule>
          <x14:cfRule type="containsText" priority="1160" operator="containsText" id="{B038FDD4-DF95-4417-83CD-C837C755FAE8}">
            <xm:f>NOT(ISERROR(SEARCH(Sheet2!$D$5,AR70)))</xm:f>
            <xm:f>Sheet2!$D$5</xm:f>
            <x14:dxf>
              <fill>
                <patternFill>
                  <bgColor rgb="FFFFFF00"/>
                </patternFill>
              </fill>
            </x14:dxf>
          </x14:cfRule>
          <x14:cfRule type="containsText" priority="1161" operator="containsText" id="{103FB227-9D69-4BD0-9A54-72DE8275C392}">
            <xm:f>NOT(ISERROR(SEARCH(Sheet2!$D$4,AR70)))</xm:f>
            <xm:f>Sheet2!$D$4</xm:f>
            <x14:dxf>
              <fill>
                <patternFill>
                  <bgColor rgb="FFFF0000"/>
                </patternFill>
              </fill>
            </x14:dxf>
          </x14:cfRule>
          <xm:sqref>AR70</xm:sqref>
        </x14:conditionalFormatting>
        <x14:conditionalFormatting xmlns:xm="http://schemas.microsoft.com/office/excel/2006/main">
          <x14:cfRule type="containsText" priority="1152" operator="containsText" id="{7DCAAB9E-61EC-499A-A04F-0881A7395F53}">
            <xm:f>NOT(ISERROR(SEARCH(Sheet2!$D$8,AR71)))</xm:f>
            <xm:f>Sheet2!$D$8</xm:f>
            <x14:dxf>
              <fill>
                <patternFill>
                  <bgColor rgb="FFFF0000"/>
                </patternFill>
              </fill>
            </x14:dxf>
          </x14:cfRule>
          <x14:cfRule type="containsText" priority="1153" operator="containsText" id="{C6A1B2F0-5534-4A90-A416-D733BD3681F2}">
            <xm:f>NOT(ISERROR(SEARCH(Sheet2!$D$7,AR71)))</xm:f>
            <xm:f>Sheet2!$D$7</xm:f>
            <x14:dxf>
              <fill>
                <patternFill>
                  <bgColor rgb="FF00B050"/>
                </patternFill>
              </fill>
            </x14:dxf>
          </x14:cfRule>
          <x14:cfRule type="containsText" priority="1154" operator="containsText" id="{6209AD8F-D89F-43CB-9091-75BF2821740D}">
            <xm:f>NOT(ISERROR(SEARCH(Sheet2!$D$6,AR71)))</xm:f>
            <xm:f>Sheet2!$D$6</xm:f>
            <x14:dxf>
              <fill>
                <patternFill>
                  <bgColor rgb="FFFFFF00"/>
                </patternFill>
              </fill>
            </x14:dxf>
          </x14:cfRule>
          <x14:cfRule type="containsText" priority="1155" operator="containsText" id="{7175A026-3CFB-441E-B128-B15C2666CB63}">
            <xm:f>NOT(ISERROR(SEARCH(Sheet2!$D$5,AR71)))</xm:f>
            <xm:f>Sheet2!$D$5</xm:f>
            <x14:dxf>
              <fill>
                <patternFill>
                  <bgColor rgb="FFFFFF00"/>
                </patternFill>
              </fill>
            </x14:dxf>
          </x14:cfRule>
          <x14:cfRule type="containsText" priority="1156" operator="containsText" id="{C10911E7-54C6-4179-8F31-5BFDA1BA4015}">
            <xm:f>NOT(ISERROR(SEARCH(Sheet2!$D$4,AR71)))</xm:f>
            <xm:f>Sheet2!$D$4</xm:f>
            <x14:dxf>
              <fill>
                <patternFill>
                  <bgColor rgb="FFFF0000"/>
                </patternFill>
              </fill>
            </x14:dxf>
          </x14:cfRule>
          <xm:sqref>AR71</xm:sqref>
        </x14:conditionalFormatting>
        <x14:conditionalFormatting xmlns:xm="http://schemas.microsoft.com/office/excel/2006/main">
          <x14:cfRule type="containsText" priority="1147" operator="containsText" id="{728A3D34-5651-4117-B8B9-B1E4DF584633}">
            <xm:f>NOT(ISERROR(SEARCH(Sheet2!$D$8,AR76)))</xm:f>
            <xm:f>Sheet2!$D$8</xm:f>
            <x14:dxf>
              <fill>
                <patternFill>
                  <bgColor rgb="FFFF0000"/>
                </patternFill>
              </fill>
            </x14:dxf>
          </x14:cfRule>
          <x14:cfRule type="containsText" priority="1148" operator="containsText" id="{019AFC1A-2449-49EE-AFF7-868925353B1B}">
            <xm:f>NOT(ISERROR(SEARCH(Sheet2!$D$7,AR76)))</xm:f>
            <xm:f>Sheet2!$D$7</xm:f>
            <x14:dxf>
              <fill>
                <patternFill>
                  <bgColor rgb="FF00B050"/>
                </patternFill>
              </fill>
            </x14:dxf>
          </x14:cfRule>
          <x14:cfRule type="containsText" priority="1149" operator="containsText" id="{A7F2020C-9287-4258-8D4E-ED2F1F70911F}">
            <xm:f>NOT(ISERROR(SEARCH(Sheet2!$D$6,AR76)))</xm:f>
            <xm:f>Sheet2!$D$6</xm:f>
            <x14:dxf>
              <fill>
                <patternFill>
                  <bgColor rgb="FFFFFF00"/>
                </patternFill>
              </fill>
            </x14:dxf>
          </x14:cfRule>
          <x14:cfRule type="containsText" priority="1150" operator="containsText" id="{EDA551F3-5180-4726-B9C3-63F533873E2B}">
            <xm:f>NOT(ISERROR(SEARCH(Sheet2!$D$5,AR76)))</xm:f>
            <xm:f>Sheet2!$D$5</xm:f>
            <x14:dxf>
              <fill>
                <patternFill>
                  <bgColor rgb="FFFFFF00"/>
                </patternFill>
              </fill>
            </x14:dxf>
          </x14:cfRule>
          <x14:cfRule type="containsText" priority="1151" operator="containsText" id="{3BBC578A-ECCD-4611-A42C-D263B661F5EA}">
            <xm:f>NOT(ISERROR(SEARCH(Sheet2!$D$4,AR76)))</xm:f>
            <xm:f>Sheet2!$D$4</xm:f>
            <x14:dxf>
              <fill>
                <patternFill>
                  <bgColor rgb="FFFF0000"/>
                </patternFill>
              </fill>
            </x14:dxf>
          </x14:cfRule>
          <xm:sqref>AR76</xm:sqref>
        </x14:conditionalFormatting>
        <x14:conditionalFormatting xmlns:xm="http://schemas.microsoft.com/office/excel/2006/main">
          <x14:cfRule type="containsText" priority="1142" operator="containsText" id="{86CEA629-7A38-46D4-A499-2B4E7C9FAB32}">
            <xm:f>NOT(ISERROR(SEARCH(Sheet2!$D$8,AR78)))</xm:f>
            <xm:f>Sheet2!$D$8</xm:f>
            <x14:dxf>
              <fill>
                <patternFill>
                  <bgColor rgb="FFFF0000"/>
                </patternFill>
              </fill>
            </x14:dxf>
          </x14:cfRule>
          <x14:cfRule type="containsText" priority="1143" operator="containsText" id="{BF4ABF03-1C33-4A00-AEBB-189331C61599}">
            <xm:f>NOT(ISERROR(SEARCH(Sheet2!$D$7,AR78)))</xm:f>
            <xm:f>Sheet2!$D$7</xm:f>
            <x14:dxf>
              <fill>
                <patternFill>
                  <bgColor rgb="FF00B050"/>
                </patternFill>
              </fill>
            </x14:dxf>
          </x14:cfRule>
          <x14:cfRule type="containsText" priority="1144" operator="containsText" id="{587FB3C0-078D-47AB-91B7-2B6638C4D303}">
            <xm:f>NOT(ISERROR(SEARCH(Sheet2!$D$6,AR78)))</xm:f>
            <xm:f>Sheet2!$D$6</xm:f>
            <x14:dxf>
              <fill>
                <patternFill>
                  <bgColor rgb="FFFFFF00"/>
                </patternFill>
              </fill>
            </x14:dxf>
          </x14:cfRule>
          <x14:cfRule type="containsText" priority="1145" operator="containsText" id="{9ACD4049-6A93-464B-B761-C37D19F15C38}">
            <xm:f>NOT(ISERROR(SEARCH(Sheet2!$D$5,AR78)))</xm:f>
            <xm:f>Sheet2!$D$5</xm:f>
            <x14:dxf>
              <fill>
                <patternFill>
                  <bgColor rgb="FFFFFF00"/>
                </patternFill>
              </fill>
            </x14:dxf>
          </x14:cfRule>
          <x14:cfRule type="containsText" priority="1146" operator="containsText" id="{2B6E69E8-7504-4900-8E4B-DE6CA9834C22}">
            <xm:f>NOT(ISERROR(SEARCH(Sheet2!$D$4,AR78)))</xm:f>
            <xm:f>Sheet2!$D$4</xm:f>
            <x14:dxf>
              <fill>
                <patternFill>
                  <bgColor rgb="FFFF0000"/>
                </patternFill>
              </fill>
            </x14:dxf>
          </x14:cfRule>
          <xm:sqref>AR78</xm:sqref>
        </x14:conditionalFormatting>
        <x14:conditionalFormatting xmlns:xm="http://schemas.microsoft.com/office/excel/2006/main">
          <x14:cfRule type="containsText" priority="1137" operator="containsText" id="{02EBB29F-5260-46CC-82C4-5F0AD3E6DE39}">
            <xm:f>NOT(ISERROR(SEARCH(Sheet2!$D$8,AR85)))</xm:f>
            <xm:f>Sheet2!$D$8</xm:f>
            <x14:dxf>
              <fill>
                <patternFill>
                  <bgColor rgb="FFFF0000"/>
                </patternFill>
              </fill>
            </x14:dxf>
          </x14:cfRule>
          <x14:cfRule type="containsText" priority="1138" operator="containsText" id="{001D5ABE-363B-46FB-948D-C9A08EEDFA3D}">
            <xm:f>NOT(ISERROR(SEARCH(Sheet2!$D$7,AR85)))</xm:f>
            <xm:f>Sheet2!$D$7</xm:f>
            <x14:dxf>
              <fill>
                <patternFill>
                  <bgColor rgb="FF00B050"/>
                </patternFill>
              </fill>
            </x14:dxf>
          </x14:cfRule>
          <x14:cfRule type="containsText" priority="1139" operator="containsText" id="{582B68CC-FAF2-49AB-AE0A-B7BB8B49DD94}">
            <xm:f>NOT(ISERROR(SEARCH(Sheet2!$D$6,AR85)))</xm:f>
            <xm:f>Sheet2!$D$6</xm:f>
            <x14:dxf>
              <fill>
                <patternFill>
                  <bgColor rgb="FFFFFF00"/>
                </patternFill>
              </fill>
            </x14:dxf>
          </x14:cfRule>
          <x14:cfRule type="containsText" priority="1140" operator="containsText" id="{477B014B-1849-4538-B576-18EAA9E3C915}">
            <xm:f>NOT(ISERROR(SEARCH(Sheet2!$D$5,AR85)))</xm:f>
            <xm:f>Sheet2!$D$5</xm:f>
            <x14:dxf>
              <fill>
                <patternFill>
                  <bgColor rgb="FFFFFF00"/>
                </patternFill>
              </fill>
            </x14:dxf>
          </x14:cfRule>
          <x14:cfRule type="containsText" priority="1141" operator="containsText" id="{2B41638B-4101-4E75-B0E4-ACAEF8082D52}">
            <xm:f>NOT(ISERROR(SEARCH(Sheet2!$D$4,AR85)))</xm:f>
            <xm:f>Sheet2!$D$4</xm:f>
            <x14:dxf>
              <fill>
                <patternFill>
                  <bgColor rgb="FFFF0000"/>
                </patternFill>
              </fill>
            </x14:dxf>
          </x14:cfRule>
          <xm:sqref>AR85</xm:sqref>
        </x14:conditionalFormatting>
        <x14:conditionalFormatting xmlns:xm="http://schemas.microsoft.com/office/excel/2006/main">
          <x14:cfRule type="containsText" priority="1132" operator="containsText" id="{C4D4D834-05AE-4954-8BE4-1321E285D02C}">
            <xm:f>NOT(ISERROR(SEARCH(Sheet2!$D$8,AR97)))</xm:f>
            <xm:f>Sheet2!$D$8</xm:f>
            <x14:dxf>
              <fill>
                <patternFill>
                  <bgColor rgb="FFFF0000"/>
                </patternFill>
              </fill>
            </x14:dxf>
          </x14:cfRule>
          <x14:cfRule type="containsText" priority="1133" operator="containsText" id="{52C30121-EE0F-4DD2-B344-280D68BE02C6}">
            <xm:f>NOT(ISERROR(SEARCH(Sheet2!$D$7,AR97)))</xm:f>
            <xm:f>Sheet2!$D$7</xm:f>
            <x14:dxf>
              <fill>
                <patternFill>
                  <bgColor rgb="FF00B050"/>
                </patternFill>
              </fill>
            </x14:dxf>
          </x14:cfRule>
          <x14:cfRule type="containsText" priority="1134" operator="containsText" id="{9E1B2EEC-15A3-4D1B-AC06-1213C802FB84}">
            <xm:f>NOT(ISERROR(SEARCH(Sheet2!$D$6,AR97)))</xm:f>
            <xm:f>Sheet2!$D$6</xm:f>
            <x14:dxf>
              <fill>
                <patternFill>
                  <bgColor rgb="FFFFFF00"/>
                </patternFill>
              </fill>
            </x14:dxf>
          </x14:cfRule>
          <x14:cfRule type="containsText" priority="1135" operator="containsText" id="{96B52928-171D-40DD-9181-A95A8397420E}">
            <xm:f>NOT(ISERROR(SEARCH(Sheet2!$D$5,AR97)))</xm:f>
            <xm:f>Sheet2!$D$5</xm:f>
            <x14:dxf>
              <fill>
                <patternFill>
                  <bgColor rgb="FFFFFF00"/>
                </patternFill>
              </fill>
            </x14:dxf>
          </x14:cfRule>
          <x14:cfRule type="containsText" priority="1136" operator="containsText" id="{F7A91204-1410-4870-AA10-6C6F5F630F6F}">
            <xm:f>NOT(ISERROR(SEARCH(Sheet2!$D$4,AR97)))</xm:f>
            <xm:f>Sheet2!$D$4</xm:f>
            <x14:dxf>
              <fill>
                <patternFill>
                  <bgColor rgb="FFFF0000"/>
                </patternFill>
              </fill>
            </x14:dxf>
          </x14:cfRule>
          <xm:sqref>AR97</xm:sqref>
        </x14:conditionalFormatting>
        <x14:conditionalFormatting xmlns:xm="http://schemas.microsoft.com/office/excel/2006/main">
          <x14:cfRule type="containsText" priority="1127" operator="containsText" id="{7DECA550-DD42-4B81-B0CB-19CC47305C46}">
            <xm:f>NOT(ISERROR(SEARCH(Sheet2!$D$8,AR105)))</xm:f>
            <xm:f>Sheet2!$D$8</xm:f>
            <x14:dxf>
              <fill>
                <patternFill>
                  <bgColor rgb="FFFF0000"/>
                </patternFill>
              </fill>
            </x14:dxf>
          </x14:cfRule>
          <x14:cfRule type="containsText" priority="1128" operator="containsText" id="{76B5DFB5-2F23-4406-A702-175A90695ADC}">
            <xm:f>NOT(ISERROR(SEARCH(Sheet2!$D$7,AR105)))</xm:f>
            <xm:f>Sheet2!$D$7</xm:f>
            <x14:dxf>
              <fill>
                <patternFill>
                  <bgColor rgb="FF00B050"/>
                </patternFill>
              </fill>
            </x14:dxf>
          </x14:cfRule>
          <x14:cfRule type="containsText" priority="1129" operator="containsText" id="{F053B91A-9540-48D8-B29D-05C6DFE657D6}">
            <xm:f>NOT(ISERROR(SEARCH(Sheet2!$D$6,AR105)))</xm:f>
            <xm:f>Sheet2!$D$6</xm:f>
            <x14:dxf>
              <fill>
                <patternFill>
                  <bgColor rgb="FFFFFF00"/>
                </patternFill>
              </fill>
            </x14:dxf>
          </x14:cfRule>
          <x14:cfRule type="containsText" priority="1130" operator="containsText" id="{42404DAF-FA79-43BC-A380-5757906689E2}">
            <xm:f>NOT(ISERROR(SEARCH(Sheet2!$D$5,AR105)))</xm:f>
            <xm:f>Sheet2!$D$5</xm:f>
            <x14:dxf>
              <fill>
                <patternFill>
                  <bgColor rgb="FFFFFF00"/>
                </patternFill>
              </fill>
            </x14:dxf>
          </x14:cfRule>
          <x14:cfRule type="containsText" priority="1131" operator="containsText" id="{003FAF02-E1DD-44D7-A9B2-CE71867BE0A1}">
            <xm:f>NOT(ISERROR(SEARCH(Sheet2!$D$4,AR105)))</xm:f>
            <xm:f>Sheet2!$D$4</xm:f>
            <x14:dxf>
              <fill>
                <patternFill>
                  <bgColor rgb="FFFF0000"/>
                </patternFill>
              </fill>
            </x14:dxf>
          </x14:cfRule>
          <xm:sqref>AR105</xm:sqref>
        </x14:conditionalFormatting>
        <x14:conditionalFormatting xmlns:xm="http://schemas.microsoft.com/office/excel/2006/main">
          <x14:cfRule type="containsText" priority="1122" operator="containsText" id="{4413FF7A-5CBE-4316-8A59-B4A5DC96EB18}">
            <xm:f>NOT(ISERROR(SEARCH(Sheet2!$D$8,AR147)))</xm:f>
            <xm:f>Sheet2!$D$8</xm:f>
            <x14:dxf>
              <fill>
                <patternFill>
                  <bgColor rgb="FFFF0000"/>
                </patternFill>
              </fill>
            </x14:dxf>
          </x14:cfRule>
          <x14:cfRule type="containsText" priority="1123" operator="containsText" id="{A5C3C20E-BE1E-48D9-BDF3-C7D7D06B8F9C}">
            <xm:f>NOT(ISERROR(SEARCH(Sheet2!$D$7,AR147)))</xm:f>
            <xm:f>Sheet2!$D$7</xm:f>
            <x14:dxf>
              <fill>
                <patternFill>
                  <bgColor rgb="FF00B050"/>
                </patternFill>
              </fill>
            </x14:dxf>
          </x14:cfRule>
          <x14:cfRule type="containsText" priority="1124" operator="containsText" id="{349737F3-3377-4FB7-B4A8-EF2A258BF1D1}">
            <xm:f>NOT(ISERROR(SEARCH(Sheet2!$D$6,AR147)))</xm:f>
            <xm:f>Sheet2!$D$6</xm:f>
            <x14:dxf>
              <fill>
                <patternFill>
                  <bgColor rgb="FFFFFF00"/>
                </patternFill>
              </fill>
            </x14:dxf>
          </x14:cfRule>
          <x14:cfRule type="containsText" priority="1125" operator="containsText" id="{21C62264-59DE-4804-9F99-0063636C111B}">
            <xm:f>NOT(ISERROR(SEARCH(Sheet2!$D$5,AR147)))</xm:f>
            <xm:f>Sheet2!$D$5</xm:f>
            <x14:dxf>
              <fill>
                <patternFill>
                  <bgColor rgb="FFFFFF00"/>
                </patternFill>
              </fill>
            </x14:dxf>
          </x14:cfRule>
          <x14:cfRule type="containsText" priority="1126" operator="containsText" id="{8E38E6D2-6F2C-43E1-A489-593C7623D955}">
            <xm:f>NOT(ISERROR(SEARCH(Sheet2!$D$4,AR147)))</xm:f>
            <xm:f>Sheet2!$D$4</xm:f>
            <x14:dxf>
              <fill>
                <patternFill>
                  <bgColor rgb="FFFF0000"/>
                </patternFill>
              </fill>
            </x14:dxf>
          </x14:cfRule>
          <xm:sqref>AR147</xm:sqref>
        </x14:conditionalFormatting>
        <x14:conditionalFormatting xmlns:xm="http://schemas.microsoft.com/office/excel/2006/main">
          <x14:cfRule type="containsText" priority="1117" operator="containsText" id="{B428B62B-EC9F-4C01-B9DF-C510C1B9C5C3}">
            <xm:f>NOT(ISERROR(SEARCH(Sheet2!$D$8,AR150)))</xm:f>
            <xm:f>Sheet2!$D$8</xm:f>
            <x14:dxf>
              <fill>
                <patternFill>
                  <bgColor rgb="FFFF0000"/>
                </patternFill>
              </fill>
            </x14:dxf>
          </x14:cfRule>
          <x14:cfRule type="containsText" priority="1118" operator="containsText" id="{C8E22E0A-DC5A-42B9-9D4D-F3E20C210039}">
            <xm:f>NOT(ISERROR(SEARCH(Sheet2!$D$7,AR150)))</xm:f>
            <xm:f>Sheet2!$D$7</xm:f>
            <x14:dxf>
              <fill>
                <patternFill>
                  <bgColor rgb="FF00B050"/>
                </patternFill>
              </fill>
            </x14:dxf>
          </x14:cfRule>
          <x14:cfRule type="containsText" priority="1119" operator="containsText" id="{5ADB9FCE-99F9-4DDC-A343-E68D9F435883}">
            <xm:f>NOT(ISERROR(SEARCH(Sheet2!$D$6,AR150)))</xm:f>
            <xm:f>Sheet2!$D$6</xm:f>
            <x14:dxf>
              <fill>
                <patternFill>
                  <bgColor rgb="FFFFFF00"/>
                </patternFill>
              </fill>
            </x14:dxf>
          </x14:cfRule>
          <x14:cfRule type="containsText" priority="1120" operator="containsText" id="{C100014A-F6D4-4255-9835-045D77D77B6F}">
            <xm:f>NOT(ISERROR(SEARCH(Sheet2!$D$5,AR150)))</xm:f>
            <xm:f>Sheet2!$D$5</xm:f>
            <x14:dxf>
              <fill>
                <patternFill>
                  <bgColor rgb="FFFFFF00"/>
                </patternFill>
              </fill>
            </x14:dxf>
          </x14:cfRule>
          <x14:cfRule type="containsText" priority="1121" operator="containsText" id="{A0B70737-6007-481B-BEA7-5B0431C63F44}">
            <xm:f>NOT(ISERROR(SEARCH(Sheet2!$D$4,AR150)))</xm:f>
            <xm:f>Sheet2!$D$4</xm:f>
            <x14:dxf>
              <fill>
                <patternFill>
                  <bgColor rgb="FFFF0000"/>
                </patternFill>
              </fill>
            </x14:dxf>
          </x14:cfRule>
          <xm:sqref>AR150</xm:sqref>
        </x14:conditionalFormatting>
        <x14:conditionalFormatting xmlns:xm="http://schemas.microsoft.com/office/excel/2006/main">
          <x14:cfRule type="containsText" priority="1112" operator="containsText" id="{0A32C7EE-C10A-4154-B3AF-FD1A68AAA861}">
            <xm:f>NOT(ISERROR(SEARCH(Sheet2!$D$8,AR152)))</xm:f>
            <xm:f>Sheet2!$D$8</xm:f>
            <x14:dxf>
              <fill>
                <patternFill>
                  <bgColor rgb="FFFF0000"/>
                </patternFill>
              </fill>
            </x14:dxf>
          </x14:cfRule>
          <x14:cfRule type="containsText" priority="1113" operator="containsText" id="{834A6385-9B0D-4C2C-AC77-30B1454F38A1}">
            <xm:f>NOT(ISERROR(SEARCH(Sheet2!$D$7,AR152)))</xm:f>
            <xm:f>Sheet2!$D$7</xm:f>
            <x14:dxf>
              <fill>
                <patternFill>
                  <bgColor rgb="FF00B050"/>
                </patternFill>
              </fill>
            </x14:dxf>
          </x14:cfRule>
          <x14:cfRule type="containsText" priority="1114" operator="containsText" id="{52B26F5D-F841-481B-B7AE-37BFDAF29CBE}">
            <xm:f>NOT(ISERROR(SEARCH(Sheet2!$D$6,AR152)))</xm:f>
            <xm:f>Sheet2!$D$6</xm:f>
            <x14:dxf>
              <fill>
                <patternFill>
                  <bgColor rgb="FFFFFF00"/>
                </patternFill>
              </fill>
            </x14:dxf>
          </x14:cfRule>
          <x14:cfRule type="containsText" priority="1115" operator="containsText" id="{1F7A7B99-F5E5-489B-A60E-A8DD061D6EF1}">
            <xm:f>NOT(ISERROR(SEARCH(Sheet2!$D$5,AR152)))</xm:f>
            <xm:f>Sheet2!$D$5</xm:f>
            <x14:dxf>
              <fill>
                <patternFill>
                  <bgColor rgb="FFFFFF00"/>
                </patternFill>
              </fill>
            </x14:dxf>
          </x14:cfRule>
          <x14:cfRule type="containsText" priority="1116" operator="containsText" id="{24FAA34A-289E-4D13-9274-625B67732309}">
            <xm:f>NOT(ISERROR(SEARCH(Sheet2!$D$4,AR152)))</xm:f>
            <xm:f>Sheet2!$D$4</xm:f>
            <x14:dxf>
              <fill>
                <patternFill>
                  <bgColor rgb="FFFF0000"/>
                </patternFill>
              </fill>
            </x14:dxf>
          </x14:cfRule>
          <xm:sqref>AR152:AR158</xm:sqref>
        </x14:conditionalFormatting>
        <x14:conditionalFormatting xmlns:xm="http://schemas.microsoft.com/office/excel/2006/main">
          <x14:cfRule type="containsText" priority="1107" operator="containsText" id="{AB6BF9DB-43F4-4F42-8912-5B01814B0494}">
            <xm:f>NOT(ISERROR(SEARCH(Sheet2!$D$8,AS5)))</xm:f>
            <xm:f>Sheet2!$D$8</xm:f>
            <x14:dxf>
              <fill>
                <patternFill>
                  <bgColor rgb="FFFF0000"/>
                </patternFill>
              </fill>
            </x14:dxf>
          </x14:cfRule>
          <x14:cfRule type="containsText" priority="1108" operator="containsText" id="{4A8A7503-04FC-4618-9666-06C8F5DBBE69}">
            <xm:f>NOT(ISERROR(SEARCH(Sheet2!$D$7,AS5)))</xm:f>
            <xm:f>Sheet2!$D$7</xm:f>
            <x14:dxf>
              <fill>
                <patternFill>
                  <bgColor rgb="FF00B050"/>
                </patternFill>
              </fill>
            </x14:dxf>
          </x14:cfRule>
          <x14:cfRule type="containsText" priority="1109" operator="containsText" id="{056279EB-9F8B-4787-8440-384F9EA066D0}">
            <xm:f>NOT(ISERROR(SEARCH(Sheet2!$D$6,AS5)))</xm:f>
            <xm:f>Sheet2!$D$6</xm:f>
            <x14:dxf>
              <fill>
                <patternFill>
                  <bgColor rgb="FFFFFF00"/>
                </patternFill>
              </fill>
            </x14:dxf>
          </x14:cfRule>
          <x14:cfRule type="containsText" priority="1110" operator="containsText" id="{36BDA9FE-2B58-45C0-ABB3-5ABC1B9FDB1F}">
            <xm:f>NOT(ISERROR(SEARCH(Sheet2!$D$5,AS5)))</xm:f>
            <xm:f>Sheet2!$D$5</xm:f>
            <x14:dxf>
              <fill>
                <patternFill>
                  <bgColor rgb="FFFFFF00"/>
                </patternFill>
              </fill>
            </x14:dxf>
          </x14:cfRule>
          <x14:cfRule type="containsText" priority="1111" operator="containsText" id="{27B762CE-A7EC-4631-A790-DCDAF9D829BA}">
            <xm:f>NOT(ISERROR(SEARCH(Sheet2!$D$4,AS5)))</xm:f>
            <xm:f>Sheet2!$D$4</xm:f>
            <x14:dxf>
              <fill>
                <patternFill>
                  <bgColor rgb="FFFF0000"/>
                </patternFill>
              </fill>
            </x14:dxf>
          </x14:cfRule>
          <xm:sqref>AS5:AS7 AS69 AS13:AS26 AS28:AS38 AS40:AS47 AS49:AS62 AS64:AS67 AS72:AS75 AS77 AS79:AS84 AS86:AS96 AS98:AS104 AS106:AS146 AS148:AS149 AS151 AS9:AS10</xm:sqref>
        </x14:conditionalFormatting>
        <x14:conditionalFormatting xmlns:xm="http://schemas.microsoft.com/office/excel/2006/main">
          <x14:cfRule type="containsText" priority="1102" operator="containsText" id="{E442FFF1-0033-47E2-879B-4189E1ADD950}">
            <xm:f>NOT(ISERROR(SEARCH(Sheet2!$D$8,AS68)))</xm:f>
            <xm:f>Sheet2!$D$8</xm:f>
            <x14:dxf>
              <fill>
                <patternFill>
                  <bgColor rgb="FFFF0000"/>
                </patternFill>
              </fill>
            </x14:dxf>
          </x14:cfRule>
          <x14:cfRule type="containsText" priority="1103" operator="containsText" id="{14B470C3-DB32-4ADA-92C6-8ACA3818725B}">
            <xm:f>NOT(ISERROR(SEARCH(Sheet2!$D$7,AS68)))</xm:f>
            <xm:f>Sheet2!$D$7</xm:f>
            <x14:dxf>
              <fill>
                <patternFill>
                  <bgColor rgb="FF00B050"/>
                </patternFill>
              </fill>
            </x14:dxf>
          </x14:cfRule>
          <x14:cfRule type="containsText" priority="1104" operator="containsText" id="{F7F4444F-98D0-4AED-A0CC-41F345672A55}">
            <xm:f>NOT(ISERROR(SEARCH(Sheet2!$D$6,AS68)))</xm:f>
            <xm:f>Sheet2!$D$6</xm:f>
            <x14:dxf>
              <fill>
                <patternFill>
                  <bgColor rgb="FFFFFF00"/>
                </patternFill>
              </fill>
            </x14:dxf>
          </x14:cfRule>
          <x14:cfRule type="containsText" priority="1105" operator="containsText" id="{75F822E0-B7F7-4268-A8C7-8F57A10E28B6}">
            <xm:f>NOT(ISERROR(SEARCH(Sheet2!$D$5,AS68)))</xm:f>
            <xm:f>Sheet2!$D$5</xm:f>
            <x14:dxf>
              <fill>
                <patternFill>
                  <bgColor rgb="FFFFFF00"/>
                </patternFill>
              </fill>
            </x14:dxf>
          </x14:cfRule>
          <x14:cfRule type="containsText" priority="1106" operator="containsText" id="{ED8C5FE4-BE76-4FE2-AE79-02E11BD8ABEC}">
            <xm:f>NOT(ISERROR(SEARCH(Sheet2!$D$4,AS68)))</xm:f>
            <xm:f>Sheet2!$D$4</xm:f>
            <x14:dxf>
              <fill>
                <patternFill>
                  <bgColor rgb="FFFF0000"/>
                </patternFill>
              </fill>
            </x14:dxf>
          </x14:cfRule>
          <xm:sqref>AS68</xm:sqref>
        </x14:conditionalFormatting>
        <x14:conditionalFormatting xmlns:xm="http://schemas.microsoft.com/office/excel/2006/main">
          <x14:cfRule type="containsText" priority="1092" operator="containsText" id="{5764E045-7EDC-4921-970C-2BF30181F9BC}">
            <xm:f>NOT(ISERROR(SEARCH(Sheet2!$D$8,AS12)))</xm:f>
            <xm:f>Sheet2!$D$8</xm:f>
            <x14:dxf>
              <fill>
                <patternFill>
                  <bgColor rgb="FFFF0000"/>
                </patternFill>
              </fill>
            </x14:dxf>
          </x14:cfRule>
          <x14:cfRule type="containsText" priority="1093" operator="containsText" id="{0DB20228-5F36-4C3F-87B2-6A3BFB1D52C2}">
            <xm:f>NOT(ISERROR(SEARCH(Sheet2!$D$7,AS12)))</xm:f>
            <xm:f>Sheet2!$D$7</xm:f>
            <x14:dxf>
              <fill>
                <patternFill>
                  <bgColor rgb="FF00B050"/>
                </patternFill>
              </fill>
            </x14:dxf>
          </x14:cfRule>
          <x14:cfRule type="containsText" priority="1094" operator="containsText" id="{E6EA3211-B783-4224-9CCE-019C6EC6296B}">
            <xm:f>NOT(ISERROR(SEARCH(Sheet2!$D$6,AS12)))</xm:f>
            <xm:f>Sheet2!$D$6</xm:f>
            <x14:dxf>
              <fill>
                <patternFill>
                  <bgColor rgb="FFFFFF00"/>
                </patternFill>
              </fill>
            </x14:dxf>
          </x14:cfRule>
          <x14:cfRule type="containsText" priority="1095" operator="containsText" id="{07C88606-5896-43A2-A226-51790B3A1F0D}">
            <xm:f>NOT(ISERROR(SEARCH(Sheet2!$D$5,AS12)))</xm:f>
            <xm:f>Sheet2!$D$5</xm:f>
            <x14:dxf>
              <fill>
                <patternFill>
                  <bgColor rgb="FFFFFF00"/>
                </patternFill>
              </fill>
            </x14:dxf>
          </x14:cfRule>
          <x14:cfRule type="containsText" priority="1096" operator="containsText" id="{8079985A-E616-4CB6-9C80-004612876F6D}">
            <xm:f>NOT(ISERROR(SEARCH(Sheet2!$D$4,AS12)))</xm:f>
            <xm:f>Sheet2!$D$4</xm:f>
            <x14:dxf>
              <fill>
                <patternFill>
                  <bgColor rgb="FFFF0000"/>
                </patternFill>
              </fill>
            </x14:dxf>
          </x14:cfRule>
          <xm:sqref>AS12</xm:sqref>
        </x14:conditionalFormatting>
        <x14:conditionalFormatting xmlns:xm="http://schemas.microsoft.com/office/excel/2006/main">
          <x14:cfRule type="containsText" priority="1087" operator="containsText" id="{8527D7EA-642C-472A-B9BB-44360B231F37}">
            <xm:f>NOT(ISERROR(SEARCH(Sheet2!$D$8,AS27)))</xm:f>
            <xm:f>Sheet2!$D$8</xm:f>
            <x14:dxf>
              <fill>
                <patternFill>
                  <bgColor rgb="FFFF0000"/>
                </patternFill>
              </fill>
            </x14:dxf>
          </x14:cfRule>
          <x14:cfRule type="containsText" priority="1088" operator="containsText" id="{9E5AD664-E57B-4686-98DB-4F87322B81C4}">
            <xm:f>NOT(ISERROR(SEARCH(Sheet2!$D$7,AS27)))</xm:f>
            <xm:f>Sheet2!$D$7</xm:f>
            <x14:dxf>
              <fill>
                <patternFill>
                  <bgColor rgb="FF00B050"/>
                </patternFill>
              </fill>
            </x14:dxf>
          </x14:cfRule>
          <x14:cfRule type="containsText" priority="1089" operator="containsText" id="{54C53FDE-ACB5-4197-9CB8-8310DF63C1B7}">
            <xm:f>NOT(ISERROR(SEARCH(Sheet2!$D$6,AS27)))</xm:f>
            <xm:f>Sheet2!$D$6</xm:f>
            <x14:dxf>
              <fill>
                <patternFill>
                  <bgColor rgb="FFFFFF00"/>
                </patternFill>
              </fill>
            </x14:dxf>
          </x14:cfRule>
          <x14:cfRule type="containsText" priority="1090" operator="containsText" id="{3523FA61-E1A8-46E8-9A3A-80DA42289E09}">
            <xm:f>NOT(ISERROR(SEARCH(Sheet2!$D$5,AS27)))</xm:f>
            <xm:f>Sheet2!$D$5</xm:f>
            <x14:dxf>
              <fill>
                <patternFill>
                  <bgColor rgb="FFFFFF00"/>
                </patternFill>
              </fill>
            </x14:dxf>
          </x14:cfRule>
          <x14:cfRule type="containsText" priority="1091" operator="containsText" id="{60ADFCF6-8BA3-4664-ACEB-531ED288A6EB}">
            <xm:f>NOT(ISERROR(SEARCH(Sheet2!$D$4,AS27)))</xm:f>
            <xm:f>Sheet2!$D$4</xm:f>
            <x14:dxf>
              <fill>
                <patternFill>
                  <bgColor rgb="FFFF0000"/>
                </patternFill>
              </fill>
            </x14:dxf>
          </x14:cfRule>
          <xm:sqref>AS27</xm:sqref>
        </x14:conditionalFormatting>
        <x14:conditionalFormatting xmlns:xm="http://schemas.microsoft.com/office/excel/2006/main">
          <x14:cfRule type="containsText" priority="1082" operator="containsText" id="{ED3320B8-3F40-4992-8D26-9862BCBE06A6}">
            <xm:f>NOT(ISERROR(SEARCH(Sheet2!$D$8,AS39)))</xm:f>
            <xm:f>Sheet2!$D$8</xm:f>
            <x14:dxf>
              <fill>
                <patternFill>
                  <bgColor rgb="FFFF0000"/>
                </patternFill>
              </fill>
            </x14:dxf>
          </x14:cfRule>
          <x14:cfRule type="containsText" priority="1083" operator="containsText" id="{E35B485E-20CA-4272-A936-2BC6A7283654}">
            <xm:f>NOT(ISERROR(SEARCH(Sheet2!$D$7,AS39)))</xm:f>
            <xm:f>Sheet2!$D$7</xm:f>
            <x14:dxf>
              <fill>
                <patternFill>
                  <bgColor rgb="FF00B050"/>
                </patternFill>
              </fill>
            </x14:dxf>
          </x14:cfRule>
          <x14:cfRule type="containsText" priority="1084" operator="containsText" id="{9EC1D463-E70A-4FF1-99B9-CBB04831188C}">
            <xm:f>NOT(ISERROR(SEARCH(Sheet2!$D$6,AS39)))</xm:f>
            <xm:f>Sheet2!$D$6</xm:f>
            <x14:dxf>
              <fill>
                <patternFill>
                  <bgColor rgb="FFFFFF00"/>
                </patternFill>
              </fill>
            </x14:dxf>
          </x14:cfRule>
          <x14:cfRule type="containsText" priority="1085" operator="containsText" id="{99B33D81-1C11-4CE2-BFE6-60E6CB6A3285}">
            <xm:f>NOT(ISERROR(SEARCH(Sheet2!$D$5,AS39)))</xm:f>
            <xm:f>Sheet2!$D$5</xm:f>
            <x14:dxf>
              <fill>
                <patternFill>
                  <bgColor rgb="FFFFFF00"/>
                </patternFill>
              </fill>
            </x14:dxf>
          </x14:cfRule>
          <x14:cfRule type="containsText" priority="1086" operator="containsText" id="{79D9A7A3-9476-4F6D-B933-881863BFEA93}">
            <xm:f>NOT(ISERROR(SEARCH(Sheet2!$D$4,AS39)))</xm:f>
            <xm:f>Sheet2!$D$4</xm:f>
            <x14:dxf>
              <fill>
                <patternFill>
                  <bgColor rgb="FFFF0000"/>
                </patternFill>
              </fill>
            </x14:dxf>
          </x14:cfRule>
          <xm:sqref>AS39</xm:sqref>
        </x14:conditionalFormatting>
        <x14:conditionalFormatting xmlns:xm="http://schemas.microsoft.com/office/excel/2006/main">
          <x14:cfRule type="containsText" priority="1077" operator="containsText" id="{817F5874-2286-4F25-A5CB-CA33E8CC16AE}">
            <xm:f>NOT(ISERROR(SEARCH(Sheet2!$D$8,AS48)))</xm:f>
            <xm:f>Sheet2!$D$8</xm:f>
            <x14:dxf>
              <fill>
                <patternFill>
                  <bgColor rgb="FFFF0000"/>
                </patternFill>
              </fill>
            </x14:dxf>
          </x14:cfRule>
          <x14:cfRule type="containsText" priority="1078" operator="containsText" id="{370D5FA9-02C9-4C0F-A5C7-EDDF88EBFAFB}">
            <xm:f>NOT(ISERROR(SEARCH(Sheet2!$D$7,AS48)))</xm:f>
            <xm:f>Sheet2!$D$7</xm:f>
            <x14:dxf>
              <fill>
                <patternFill>
                  <bgColor rgb="FF00B050"/>
                </patternFill>
              </fill>
            </x14:dxf>
          </x14:cfRule>
          <x14:cfRule type="containsText" priority="1079" operator="containsText" id="{E49CF465-EAB7-4C56-8988-BA0056B94C35}">
            <xm:f>NOT(ISERROR(SEARCH(Sheet2!$D$6,AS48)))</xm:f>
            <xm:f>Sheet2!$D$6</xm:f>
            <x14:dxf>
              <fill>
                <patternFill>
                  <bgColor rgb="FFFFFF00"/>
                </patternFill>
              </fill>
            </x14:dxf>
          </x14:cfRule>
          <x14:cfRule type="containsText" priority="1080" operator="containsText" id="{BCBC5FB1-A158-4A2B-BCC3-0A7A8BBE1C76}">
            <xm:f>NOT(ISERROR(SEARCH(Sheet2!$D$5,AS48)))</xm:f>
            <xm:f>Sheet2!$D$5</xm:f>
            <x14:dxf>
              <fill>
                <patternFill>
                  <bgColor rgb="FFFFFF00"/>
                </patternFill>
              </fill>
            </x14:dxf>
          </x14:cfRule>
          <x14:cfRule type="containsText" priority="1081" operator="containsText" id="{BC1FDA38-C4EA-4F92-8156-815158543040}">
            <xm:f>NOT(ISERROR(SEARCH(Sheet2!$D$4,AS48)))</xm:f>
            <xm:f>Sheet2!$D$4</xm:f>
            <x14:dxf>
              <fill>
                <patternFill>
                  <bgColor rgb="FFFF0000"/>
                </patternFill>
              </fill>
            </x14:dxf>
          </x14:cfRule>
          <xm:sqref>AS48</xm:sqref>
        </x14:conditionalFormatting>
        <x14:conditionalFormatting xmlns:xm="http://schemas.microsoft.com/office/excel/2006/main">
          <x14:cfRule type="containsText" priority="1072" operator="containsText" id="{C267738A-4B26-47A0-BB45-512091F216DF}">
            <xm:f>NOT(ISERROR(SEARCH(Sheet2!$D$8,AS63)))</xm:f>
            <xm:f>Sheet2!$D$8</xm:f>
            <x14:dxf>
              <fill>
                <patternFill>
                  <bgColor rgb="FFFF0000"/>
                </patternFill>
              </fill>
            </x14:dxf>
          </x14:cfRule>
          <x14:cfRule type="containsText" priority="1073" operator="containsText" id="{5AFBF93E-7210-48B7-ABF6-874629359BD2}">
            <xm:f>NOT(ISERROR(SEARCH(Sheet2!$D$7,AS63)))</xm:f>
            <xm:f>Sheet2!$D$7</xm:f>
            <x14:dxf>
              <fill>
                <patternFill>
                  <bgColor rgb="FF00B050"/>
                </patternFill>
              </fill>
            </x14:dxf>
          </x14:cfRule>
          <x14:cfRule type="containsText" priority="1074" operator="containsText" id="{1F9E4820-9EB2-42BA-AF02-C45D15E3215A}">
            <xm:f>NOT(ISERROR(SEARCH(Sheet2!$D$6,AS63)))</xm:f>
            <xm:f>Sheet2!$D$6</xm:f>
            <x14:dxf>
              <fill>
                <patternFill>
                  <bgColor rgb="FFFFFF00"/>
                </patternFill>
              </fill>
            </x14:dxf>
          </x14:cfRule>
          <x14:cfRule type="containsText" priority="1075" operator="containsText" id="{431FB5F1-AFB3-4981-A375-B15EC2184C18}">
            <xm:f>NOT(ISERROR(SEARCH(Sheet2!$D$5,AS63)))</xm:f>
            <xm:f>Sheet2!$D$5</xm:f>
            <x14:dxf>
              <fill>
                <patternFill>
                  <bgColor rgb="FFFFFF00"/>
                </patternFill>
              </fill>
            </x14:dxf>
          </x14:cfRule>
          <x14:cfRule type="containsText" priority="1076" operator="containsText" id="{D475F0B9-78B9-48CC-9B9E-1F1D737B13DF}">
            <xm:f>NOT(ISERROR(SEARCH(Sheet2!$D$4,AS63)))</xm:f>
            <xm:f>Sheet2!$D$4</xm:f>
            <x14:dxf>
              <fill>
                <patternFill>
                  <bgColor rgb="FFFF0000"/>
                </patternFill>
              </fill>
            </x14:dxf>
          </x14:cfRule>
          <xm:sqref>AS63</xm:sqref>
        </x14:conditionalFormatting>
        <x14:conditionalFormatting xmlns:xm="http://schemas.microsoft.com/office/excel/2006/main">
          <x14:cfRule type="containsText" priority="1067" operator="containsText" id="{DD67191F-18C9-4D3A-8B58-28F90ECB3D22}">
            <xm:f>NOT(ISERROR(SEARCH(Sheet2!$D$8,AS70)))</xm:f>
            <xm:f>Sheet2!$D$8</xm:f>
            <x14:dxf>
              <fill>
                <patternFill>
                  <bgColor rgb="FFFF0000"/>
                </patternFill>
              </fill>
            </x14:dxf>
          </x14:cfRule>
          <x14:cfRule type="containsText" priority="1068" operator="containsText" id="{EFBCEE8A-DE48-4B72-8393-BD0955FF3E55}">
            <xm:f>NOT(ISERROR(SEARCH(Sheet2!$D$7,AS70)))</xm:f>
            <xm:f>Sheet2!$D$7</xm:f>
            <x14:dxf>
              <fill>
                <patternFill>
                  <bgColor rgb="FF00B050"/>
                </patternFill>
              </fill>
            </x14:dxf>
          </x14:cfRule>
          <x14:cfRule type="containsText" priority="1069" operator="containsText" id="{CEFA5223-AA25-4F43-9A8C-382E6E5E74C7}">
            <xm:f>NOT(ISERROR(SEARCH(Sheet2!$D$6,AS70)))</xm:f>
            <xm:f>Sheet2!$D$6</xm:f>
            <x14:dxf>
              <fill>
                <patternFill>
                  <bgColor rgb="FFFFFF00"/>
                </patternFill>
              </fill>
            </x14:dxf>
          </x14:cfRule>
          <x14:cfRule type="containsText" priority="1070" operator="containsText" id="{576BF271-69B1-4B10-BB34-AEEA38A66C04}">
            <xm:f>NOT(ISERROR(SEARCH(Sheet2!$D$5,AS70)))</xm:f>
            <xm:f>Sheet2!$D$5</xm:f>
            <x14:dxf>
              <fill>
                <patternFill>
                  <bgColor rgb="FFFFFF00"/>
                </patternFill>
              </fill>
            </x14:dxf>
          </x14:cfRule>
          <x14:cfRule type="containsText" priority="1071" operator="containsText" id="{BAB28698-61AF-45A5-8E2E-783C05933D48}">
            <xm:f>NOT(ISERROR(SEARCH(Sheet2!$D$4,AS70)))</xm:f>
            <xm:f>Sheet2!$D$4</xm:f>
            <x14:dxf>
              <fill>
                <patternFill>
                  <bgColor rgb="FFFF0000"/>
                </patternFill>
              </fill>
            </x14:dxf>
          </x14:cfRule>
          <xm:sqref>AS70</xm:sqref>
        </x14:conditionalFormatting>
        <x14:conditionalFormatting xmlns:xm="http://schemas.microsoft.com/office/excel/2006/main">
          <x14:cfRule type="containsText" priority="1062" operator="containsText" id="{5DD45A01-DA29-4AF5-AC78-A16AE80B8E22}">
            <xm:f>NOT(ISERROR(SEARCH(Sheet2!$D$8,AS71)))</xm:f>
            <xm:f>Sheet2!$D$8</xm:f>
            <x14:dxf>
              <fill>
                <patternFill>
                  <bgColor rgb="FFFF0000"/>
                </patternFill>
              </fill>
            </x14:dxf>
          </x14:cfRule>
          <x14:cfRule type="containsText" priority="1063" operator="containsText" id="{C8D28226-6DF1-4D53-907E-D256B6964DDC}">
            <xm:f>NOT(ISERROR(SEARCH(Sheet2!$D$7,AS71)))</xm:f>
            <xm:f>Sheet2!$D$7</xm:f>
            <x14:dxf>
              <fill>
                <patternFill>
                  <bgColor rgb="FF00B050"/>
                </patternFill>
              </fill>
            </x14:dxf>
          </x14:cfRule>
          <x14:cfRule type="containsText" priority="1064" operator="containsText" id="{BC67D950-FC98-41A1-8400-CF0DB5BB6240}">
            <xm:f>NOT(ISERROR(SEARCH(Sheet2!$D$6,AS71)))</xm:f>
            <xm:f>Sheet2!$D$6</xm:f>
            <x14:dxf>
              <fill>
                <patternFill>
                  <bgColor rgb="FFFFFF00"/>
                </patternFill>
              </fill>
            </x14:dxf>
          </x14:cfRule>
          <x14:cfRule type="containsText" priority="1065" operator="containsText" id="{BD45F4EA-6264-45D6-9A6E-3B4A92BF405C}">
            <xm:f>NOT(ISERROR(SEARCH(Sheet2!$D$5,AS71)))</xm:f>
            <xm:f>Sheet2!$D$5</xm:f>
            <x14:dxf>
              <fill>
                <patternFill>
                  <bgColor rgb="FFFFFF00"/>
                </patternFill>
              </fill>
            </x14:dxf>
          </x14:cfRule>
          <x14:cfRule type="containsText" priority="1066" operator="containsText" id="{8CFD85FE-6D75-4E40-B795-73FF742A2BFB}">
            <xm:f>NOT(ISERROR(SEARCH(Sheet2!$D$4,AS71)))</xm:f>
            <xm:f>Sheet2!$D$4</xm:f>
            <x14:dxf>
              <fill>
                <patternFill>
                  <bgColor rgb="FFFF0000"/>
                </patternFill>
              </fill>
            </x14:dxf>
          </x14:cfRule>
          <xm:sqref>AS71</xm:sqref>
        </x14:conditionalFormatting>
        <x14:conditionalFormatting xmlns:xm="http://schemas.microsoft.com/office/excel/2006/main">
          <x14:cfRule type="containsText" priority="1057" operator="containsText" id="{E13A4EE7-C36B-44B2-A7FF-83BEAF6164B6}">
            <xm:f>NOT(ISERROR(SEARCH(Sheet2!$D$8,AS76)))</xm:f>
            <xm:f>Sheet2!$D$8</xm:f>
            <x14:dxf>
              <fill>
                <patternFill>
                  <bgColor rgb="FFFF0000"/>
                </patternFill>
              </fill>
            </x14:dxf>
          </x14:cfRule>
          <x14:cfRule type="containsText" priority="1058" operator="containsText" id="{B13100EF-9D0D-4242-BFDA-FBCCDD58E672}">
            <xm:f>NOT(ISERROR(SEARCH(Sheet2!$D$7,AS76)))</xm:f>
            <xm:f>Sheet2!$D$7</xm:f>
            <x14:dxf>
              <fill>
                <patternFill>
                  <bgColor rgb="FF00B050"/>
                </patternFill>
              </fill>
            </x14:dxf>
          </x14:cfRule>
          <x14:cfRule type="containsText" priority="1059" operator="containsText" id="{0D1C4298-5C31-4D1F-B25D-7C90A8CA079D}">
            <xm:f>NOT(ISERROR(SEARCH(Sheet2!$D$6,AS76)))</xm:f>
            <xm:f>Sheet2!$D$6</xm:f>
            <x14:dxf>
              <fill>
                <patternFill>
                  <bgColor rgb="FFFFFF00"/>
                </patternFill>
              </fill>
            </x14:dxf>
          </x14:cfRule>
          <x14:cfRule type="containsText" priority="1060" operator="containsText" id="{F9233A8C-D941-4052-824C-16EB08F7CAD2}">
            <xm:f>NOT(ISERROR(SEARCH(Sheet2!$D$5,AS76)))</xm:f>
            <xm:f>Sheet2!$D$5</xm:f>
            <x14:dxf>
              <fill>
                <patternFill>
                  <bgColor rgb="FFFFFF00"/>
                </patternFill>
              </fill>
            </x14:dxf>
          </x14:cfRule>
          <x14:cfRule type="containsText" priority="1061" operator="containsText" id="{95ABFEC0-514C-4E05-AEAB-FBD8596F7D7F}">
            <xm:f>NOT(ISERROR(SEARCH(Sheet2!$D$4,AS76)))</xm:f>
            <xm:f>Sheet2!$D$4</xm:f>
            <x14:dxf>
              <fill>
                <patternFill>
                  <bgColor rgb="FFFF0000"/>
                </patternFill>
              </fill>
            </x14:dxf>
          </x14:cfRule>
          <xm:sqref>AS76</xm:sqref>
        </x14:conditionalFormatting>
        <x14:conditionalFormatting xmlns:xm="http://schemas.microsoft.com/office/excel/2006/main">
          <x14:cfRule type="containsText" priority="1052" operator="containsText" id="{0DA0D58A-E7C5-4DAA-90A1-F3478C9E946A}">
            <xm:f>NOT(ISERROR(SEARCH(Sheet2!$D$8,AS78)))</xm:f>
            <xm:f>Sheet2!$D$8</xm:f>
            <x14:dxf>
              <fill>
                <patternFill>
                  <bgColor rgb="FFFF0000"/>
                </patternFill>
              </fill>
            </x14:dxf>
          </x14:cfRule>
          <x14:cfRule type="containsText" priority="1053" operator="containsText" id="{1A13229F-CD01-471D-BE7B-EAAAA27BF9B2}">
            <xm:f>NOT(ISERROR(SEARCH(Sheet2!$D$7,AS78)))</xm:f>
            <xm:f>Sheet2!$D$7</xm:f>
            <x14:dxf>
              <fill>
                <patternFill>
                  <bgColor rgb="FF00B050"/>
                </patternFill>
              </fill>
            </x14:dxf>
          </x14:cfRule>
          <x14:cfRule type="containsText" priority="1054" operator="containsText" id="{3C85D4DA-60F1-441D-9F8F-91BFB5759AD6}">
            <xm:f>NOT(ISERROR(SEARCH(Sheet2!$D$6,AS78)))</xm:f>
            <xm:f>Sheet2!$D$6</xm:f>
            <x14:dxf>
              <fill>
                <patternFill>
                  <bgColor rgb="FFFFFF00"/>
                </patternFill>
              </fill>
            </x14:dxf>
          </x14:cfRule>
          <x14:cfRule type="containsText" priority="1055" operator="containsText" id="{4E0E8278-A31E-4859-95AC-A2AF9B538685}">
            <xm:f>NOT(ISERROR(SEARCH(Sheet2!$D$5,AS78)))</xm:f>
            <xm:f>Sheet2!$D$5</xm:f>
            <x14:dxf>
              <fill>
                <patternFill>
                  <bgColor rgb="FFFFFF00"/>
                </patternFill>
              </fill>
            </x14:dxf>
          </x14:cfRule>
          <x14:cfRule type="containsText" priority="1056" operator="containsText" id="{2A3F0AE0-AF8D-4098-BABD-365776BF30B3}">
            <xm:f>NOT(ISERROR(SEARCH(Sheet2!$D$4,AS78)))</xm:f>
            <xm:f>Sheet2!$D$4</xm:f>
            <x14:dxf>
              <fill>
                <patternFill>
                  <bgColor rgb="FFFF0000"/>
                </patternFill>
              </fill>
            </x14:dxf>
          </x14:cfRule>
          <xm:sqref>AS78</xm:sqref>
        </x14:conditionalFormatting>
        <x14:conditionalFormatting xmlns:xm="http://schemas.microsoft.com/office/excel/2006/main">
          <x14:cfRule type="containsText" priority="1047" operator="containsText" id="{B00A3AF5-B64B-4C58-A270-77102D581869}">
            <xm:f>NOT(ISERROR(SEARCH(Sheet2!$D$8,AS85)))</xm:f>
            <xm:f>Sheet2!$D$8</xm:f>
            <x14:dxf>
              <fill>
                <patternFill>
                  <bgColor rgb="FFFF0000"/>
                </patternFill>
              </fill>
            </x14:dxf>
          </x14:cfRule>
          <x14:cfRule type="containsText" priority="1048" operator="containsText" id="{ED4662B0-26D7-47B4-A6EB-15951D4BADF6}">
            <xm:f>NOT(ISERROR(SEARCH(Sheet2!$D$7,AS85)))</xm:f>
            <xm:f>Sheet2!$D$7</xm:f>
            <x14:dxf>
              <fill>
                <patternFill>
                  <bgColor rgb="FF00B050"/>
                </patternFill>
              </fill>
            </x14:dxf>
          </x14:cfRule>
          <x14:cfRule type="containsText" priority="1049" operator="containsText" id="{24245DCA-D9E0-41CD-8419-270D3B89E764}">
            <xm:f>NOT(ISERROR(SEARCH(Sheet2!$D$6,AS85)))</xm:f>
            <xm:f>Sheet2!$D$6</xm:f>
            <x14:dxf>
              <fill>
                <patternFill>
                  <bgColor rgb="FFFFFF00"/>
                </patternFill>
              </fill>
            </x14:dxf>
          </x14:cfRule>
          <x14:cfRule type="containsText" priority="1050" operator="containsText" id="{A19CDEAE-017E-42F3-8A23-F8D7A079F6C2}">
            <xm:f>NOT(ISERROR(SEARCH(Sheet2!$D$5,AS85)))</xm:f>
            <xm:f>Sheet2!$D$5</xm:f>
            <x14:dxf>
              <fill>
                <patternFill>
                  <bgColor rgb="FFFFFF00"/>
                </patternFill>
              </fill>
            </x14:dxf>
          </x14:cfRule>
          <x14:cfRule type="containsText" priority="1051" operator="containsText" id="{917737D2-1F88-441F-956B-1CDFE3149A55}">
            <xm:f>NOT(ISERROR(SEARCH(Sheet2!$D$4,AS85)))</xm:f>
            <xm:f>Sheet2!$D$4</xm:f>
            <x14:dxf>
              <fill>
                <patternFill>
                  <bgColor rgb="FFFF0000"/>
                </patternFill>
              </fill>
            </x14:dxf>
          </x14:cfRule>
          <xm:sqref>AS85</xm:sqref>
        </x14:conditionalFormatting>
        <x14:conditionalFormatting xmlns:xm="http://schemas.microsoft.com/office/excel/2006/main">
          <x14:cfRule type="containsText" priority="1042" operator="containsText" id="{F19AFB62-C8B3-4DFF-A611-9AF1D39AEDD4}">
            <xm:f>NOT(ISERROR(SEARCH(Sheet2!$D$8,AS97)))</xm:f>
            <xm:f>Sheet2!$D$8</xm:f>
            <x14:dxf>
              <fill>
                <patternFill>
                  <bgColor rgb="FFFF0000"/>
                </patternFill>
              </fill>
            </x14:dxf>
          </x14:cfRule>
          <x14:cfRule type="containsText" priority="1043" operator="containsText" id="{7F50BECF-E749-4056-9260-4F95ECD0DE84}">
            <xm:f>NOT(ISERROR(SEARCH(Sheet2!$D$7,AS97)))</xm:f>
            <xm:f>Sheet2!$D$7</xm:f>
            <x14:dxf>
              <fill>
                <patternFill>
                  <bgColor rgb="FF00B050"/>
                </patternFill>
              </fill>
            </x14:dxf>
          </x14:cfRule>
          <x14:cfRule type="containsText" priority="1044" operator="containsText" id="{B11BC2A7-51F5-466A-B68B-2A72824E4622}">
            <xm:f>NOT(ISERROR(SEARCH(Sheet2!$D$6,AS97)))</xm:f>
            <xm:f>Sheet2!$D$6</xm:f>
            <x14:dxf>
              <fill>
                <patternFill>
                  <bgColor rgb="FFFFFF00"/>
                </patternFill>
              </fill>
            </x14:dxf>
          </x14:cfRule>
          <x14:cfRule type="containsText" priority="1045" operator="containsText" id="{6EAE9FF0-019E-4136-B350-1F10C196BC0B}">
            <xm:f>NOT(ISERROR(SEARCH(Sheet2!$D$5,AS97)))</xm:f>
            <xm:f>Sheet2!$D$5</xm:f>
            <x14:dxf>
              <fill>
                <patternFill>
                  <bgColor rgb="FFFFFF00"/>
                </patternFill>
              </fill>
            </x14:dxf>
          </x14:cfRule>
          <x14:cfRule type="containsText" priority="1046" operator="containsText" id="{BF078AB8-D89A-4ABC-813C-9F19FF62AEB7}">
            <xm:f>NOT(ISERROR(SEARCH(Sheet2!$D$4,AS97)))</xm:f>
            <xm:f>Sheet2!$D$4</xm:f>
            <x14:dxf>
              <fill>
                <patternFill>
                  <bgColor rgb="FFFF0000"/>
                </patternFill>
              </fill>
            </x14:dxf>
          </x14:cfRule>
          <xm:sqref>AS97</xm:sqref>
        </x14:conditionalFormatting>
        <x14:conditionalFormatting xmlns:xm="http://schemas.microsoft.com/office/excel/2006/main">
          <x14:cfRule type="containsText" priority="1037" operator="containsText" id="{F94D0AF8-F5D9-4416-B45F-998A490F27BA}">
            <xm:f>NOT(ISERROR(SEARCH(Sheet2!$D$8,AS105)))</xm:f>
            <xm:f>Sheet2!$D$8</xm:f>
            <x14:dxf>
              <fill>
                <patternFill>
                  <bgColor rgb="FFFF0000"/>
                </patternFill>
              </fill>
            </x14:dxf>
          </x14:cfRule>
          <x14:cfRule type="containsText" priority="1038" operator="containsText" id="{014CA469-8663-4971-BF0B-673BC29D46C4}">
            <xm:f>NOT(ISERROR(SEARCH(Sheet2!$D$7,AS105)))</xm:f>
            <xm:f>Sheet2!$D$7</xm:f>
            <x14:dxf>
              <fill>
                <patternFill>
                  <bgColor rgb="FF00B050"/>
                </patternFill>
              </fill>
            </x14:dxf>
          </x14:cfRule>
          <x14:cfRule type="containsText" priority="1039" operator="containsText" id="{1E5D678C-DB6A-4101-B425-1E982912FE99}">
            <xm:f>NOT(ISERROR(SEARCH(Sheet2!$D$6,AS105)))</xm:f>
            <xm:f>Sheet2!$D$6</xm:f>
            <x14:dxf>
              <fill>
                <patternFill>
                  <bgColor rgb="FFFFFF00"/>
                </patternFill>
              </fill>
            </x14:dxf>
          </x14:cfRule>
          <x14:cfRule type="containsText" priority="1040" operator="containsText" id="{646DA827-1031-4C61-89B6-8F3F2E05AEA5}">
            <xm:f>NOT(ISERROR(SEARCH(Sheet2!$D$5,AS105)))</xm:f>
            <xm:f>Sheet2!$D$5</xm:f>
            <x14:dxf>
              <fill>
                <patternFill>
                  <bgColor rgb="FFFFFF00"/>
                </patternFill>
              </fill>
            </x14:dxf>
          </x14:cfRule>
          <x14:cfRule type="containsText" priority="1041" operator="containsText" id="{EC3AB6E8-FF8A-4AA9-AB32-1AE1E116D234}">
            <xm:f>NOT(ISERROR(SEARCH(Sheet2!$D$4,AS105)))</xm:f>
            <xm:f>Sheet2!$D$4</xm:f>
            <x14:dxf>
              <fill>
                <patternFill>
                  <bgColor rgb="FFFF0000"/>
                </patternFill>
              </fill>
            </x14:dxf>
          </x14:cfRule>
          <xm:sqref>AS105</xm:sqref>
        </x14:conditionalFormatting>
        <x14:conditionalFormatting xmlns:xm="http://schemas.microsoft.com/office/excel/2006/main">
          <x14:cfRule type="containsText" priority="1032" operator="containsText" id="{25EF84C4-72EF-433F-93D0-EE1ED3909878}">
            <xm:f>NOT(ISERROR(SEARCH(Sheet2!$D$8,AS147)))</xm:f>
            <xm:f>Sheet2!$D$8</xm:f>
            <x14:dxf>
              <fill>
                <patternFill>
                  <bgColor rgb="FFFF0000"/>
                </patternFill>
              </fill>
            </x14:dxf>
          </x14:cfRule>
          <x14:cfRule type="containsText" priority="1033" operator="containsText" id="{3ED45A4E-6691-40E4-A207-F5C22E307C9D}">
            <xm:f>NOT(ISERROR(SEARCH(Sheet2!$D$7,AS147)))</xm:f>
            <xm:f>Sheet2!$D$7</xm:f>
            <x14:dxf>
              <fill>
                <patternFill>
                  <bgColor rgb="FF00B050"/>
                </patternFill>
              </fill>
            </x14:dxf>
          </x14:cfRule>
          <x14:cfRule type="containsText" priority="1034" operator="containsText" id="{012A144E-6424-4B92-8ABA-E51DD908B341}">
            <xm:f>NOT(ISERROR(SEARCH(Sheet2!$D$6,AS147)))</xm:f>
            <xm:f>Sheet2!$D$6</xm:f>
            <x14:dxf>
              <fill>
                <patternFill>
                  <bgColor rgb="FFFFFF00"/>
                </patternFill>
              </fill>
            </x14:dxf>
          </x14:cfRule>
          <x14:cfRule type="containsText" priority="1035" operator="containsText" id="{E04B0DF0-542C-4116-8299-87C5EE7B87FC}">
            <xm:f>NOT(ISERROR(SEARCH(Sheet2!$D$5,AS147)))</xm:f>
            <xm:f>Sheet2!$D$5</xm:f>
            <x14:dxf>
              <fill>
                <patternFill>
                  <bgColor rgb="FFFFFF00"/>
                </patternFill>
              </fill>
            </x14:dxf>
          </x14:cfRule>
          <x14:cfRule type="containsText" priority="1036" operator="containsText" id="{09150302-F629-468B-BD46-DB70A565800C}">
            <xm:f>NOT(ISERROR(SEARCH(Sheet2!$D$4,AS147)))</xm:f>
            <xm:f>Sheet2!$D$4</xm:f>
            <x14:dxf>
              <fill>
                <patternFill>
                  <bgColor rgb="FFFF0000"/>
                </patternFill>
              </fill>
            </x14:dxf>
          </x14:cfRule>
          <xm:sqref>AS147</xm:sqref>
        </x14:conditionalFormatting>
        <x14:conditionalFormatting xmlns:xm="http://schemas.microsoft.com/office/excel/2006/main">
          <x14:cfRule type="containsText" priority="1027" operator="containsText" id="{112820E0-C434-433C-9B90-F28B90707570}">
            <xm:f>NOT(ISERROR(SEARCH(Sheet2!$D$8,AS150)))</xm:f>
            <xm:f>Sheet2!$D$8</xm:f>
            <x14:dxf>
              <fill>
                <patternFill>
                  <bgColor rgb="FFFF0000"/>
                </patternFill>
              </fill>
            </x14:dxf>
          </x14:cfRule>
          <x14:cfRule type="containsText" priority="1028" operator="containsText" id="{B96E0C26-11EE-45BC-9971-DEC332D11968}">
            <xm:f>NOT(ISERROR(SEARCH(Sheet2!$D$7,AS150)))</xm:f>
            <xm:f>Sheet2!$D$7</xm:f>
            <x14:dxf>
              <fill>
                <patternFill>
                  <bgColor rgb="FF00B050"/>
                </patternFill>
              </fill>
            </x14:dxf>
          </x14:cfRule>
          <x14:cfRule type="containsText" priority="1029" operator="containsText" id="{CF6CB210-1F01-4D8F-A234-EA3E3C1B22C6}">
            <xm:f>NOT(ISERROR(SEARCH(Sheet2!$D$6,AS150)))</xm:f>
            <xm:f>Sheet2!$D$6</xm:f>
            <x14:dxf>
              <fill>
                <patternFill>
                  <bgColor rgb="FFFFFF00"/>
                </patternFill>
              </fill>
            </x14:dxf>
          </x14:cfRule>
          <x14:cfRule type="containsText" priority="1030" operator="containsText" id="{3ADAE6A7-1B71-44DA-92F1-DF9942BDB396}">
            <xm:f>NOT(ISERROR(SEARCH(Sheet2!$D$5,AS150)))</xm:f>
            <xm:f>Sheet2!$D$5</xm:f>
            <x14:dxf>
              <fill>
                <patternFill>
                  <bgColor rgb="FFFFFF00"/>
                </patternFill>
              </fill>
            </x14:dxf>
          </x14:cfRule>
          <x14:cfRule type="containsText" priority="1031" operator="containsText" id="{861D0F3E-BF2D-47D5-986D-6D3541FF7748}">
            <xm:f>NOT(ISERROR(SEARCH(Sheet2!$D$4,AS150)))</xm:f>
            <xm:f>Sheet2!$D$4</xm:f>
            <x14:dxf>
              <fill>
                <patternFill>
                  <bgColor rgb="FFFF0000"/>
                </patternFill>
              </fill>
            </x14:dxf>
          </x14:cfRule>
          <xm:sqref>AS150</xm:sqref>
        </x14:conditionalFormatting>
        <x14:conditionalFormatting xmlns:xm="http://schemas.microsoft.com/office/excel/2006/main">
          <x14:cfRule type="containsText" priority="1022" operator="containsText" id="{6C19F1E5-A75A-49FE-BF95-2BE71D5D7DB6}">
            <xm:f>NOT(ISERROR(SEARCH(Sheet2!$D$8,AS152)))</xm:f>
            <xm:f>Sheet2!$D$8</xm:f>
            <x14:dxf>
              <fill>
                <patternFill>
                  <bgColor rgb="FFFF0000"/>
                </patternFill>
              </fill>
            </x14:dxf>
          </x14:cfRule>
          <x14:cfRule type="containsText" priority="1023" operator="containsText" id="{FBBA1B51-BF4B-42A3-8ACC-FE3DCF02252F}">
            <xm:f>NOT(ISERROR(SEARCH(Sheet2!$D$7,AS152)))</xm:f>
            <xm:f>Sheet2!$D$7</xm:f>
            <x14:dxf>
              <fill>
                <patternFill>
                  <bgColor rgb="FF00B050"/>
                </patternFill>
              </fill>
            </x14:dxf>
          </x14:cfRule>
          <x14:cfRule type="containsText" priority="1024" operator="containsText" id="{6AC83967-3D54-4259-A3B5-60FBF0D1DC2A}">
            <xm:f>NOT(ISERROR(SEARCH(Sheet2!$D$6,AS152)))</xm:f>
            <xm:f>Sheet2!$D$6</xm:f>
            <x14:dxf>
              <fill>
                <patternFill>
                  <bgColor rgb="FFFFFF00"/>
                </patternFill>
              </fill>
            </x14:dxf>
          </x14:cfRule>
          <x14:cfRule type="containsText" priority="1025" operator="containsText" id="{E97C1BEB-8ADE-477D-8549-9CE9C3FE8093}">
            <xm:f>NOT(ISERROR(SEARCH(Sheet2!$D$5,AS152)))</xm:f>
            <xm:f>Sheet2!$D$5</xm:f>
            <x14:dxf>
              <fill>
                <patternFill>
                  <bgColor rgb="FFFFFF00"/>
                </patternFill>
              </fill>
            </x14:dxf>
          </x14:cfRule>
          <x14:cfRule type="containsText" priority="1026" operator="containsText" id="{400A5A14-1D84-4B5C-B68A-9F1B6CE30295}">
            <xm:f>NOT(ISERROR(SEARCH(Sheet2!$D$4,AS152)))</xm:f>
            <xm:f>Sheet2!$D$4</xm:f>
            <x14:dxf>
              <fill>
                <patternFill>
                  <bgColor rgb="FFFF0000"/>
                </patternFill>
              </fill>
            </x14:dxf>
          </x14:cfRule>
          <xm:sqref>AS152:AS158</xm:sqref>
        </x14:conditionalFormatting>
        <x14:conditionalFormatting xmlns:xm="http://schemas.microsoft.com/office/excel/2006/main">
          <x14:cfRule type="containsText" priority="1017" operator="containsText" id="{8C4F5A4A-B4A0-4290-8A3B-CD447129B9C3}">
            <xm:f>NOT(ISERROR(SEARCH(Sheet2!$D$8,W8)))</xm:f>
            <xm:f>Sheet2!$D$8</xm:f>
            <x14:dxf>
              <fill>
                <patternFill>
                  <bgColor rgb="FFFF0000"/>
                </patternFill>
              </fill>
            </x14:dxf>
          </x14:cfRule>
          <x14:cfRule type="containsText" priority="1018" operator="containsText" id="{7B1B0FAC-C89F-433C-9AC7-41FDCF0AB468}">
            <xm:f>NOT(ISERROR(SEARCH(Sheet2!$D$7,W8)))</xm:f>
            <xm:f>Sheet2!$D$7</xm:f>
            <x14:dxf>
              <fill>
                <patternFill>
                  <bgColor rgb="FF00B050"/>
                </patternFill>
              </fill>
            </x14:dxf>
          </x14:cfRule>
          <x14:cfRule type="containsText" priority="1019" operator="containsText" id="{9530CF71-F32C-461B-A918-AD5E41B2C6E7}">
            <xm:f>NOT(ISERROR(SEARCH(Sheet2!$D$6,W8)))</xm:f>
            <xm:f>Sheet2!$D$6</xm:f>
            <x14:dxf>
              <fill>
                <patternFill>
                  <bgColor rgb="FFFFFF00"/>
                </patternFill>
              </fill>
            </x14:dxf>
          </x14:cfRule>
          <x14:cfRule type="containsText" priority="1020" operator="containsText" id="{40D424B4-A6B3-4840-8AD8-FE3830009773}">
            <xm:f>NOT(ISERROR(SEARCH(Sheet2!$D$5,W8)))</xm:f>
            <xm:f>Sheet2!$D$5</xm:f>
            <x14:dxf>
              <fill>
                <patternFill>
                  <bgColor rgb="FFFFFF00"/>
                </patternFill>
              </fill>
            </x14:dxf>
          </x14:cfRule>
          <x14:cfRule type="containsText" priority="1021" operator="containsText" id="{9EDB804E-C39C-4270-8D9D-1EC5825DB10D}">
            <xm:f>NOT(ISERROR(SEARCH(Sheet2!$D$4,W8)))</xm:f>
            <xm:f>Sheet2!$D$4</xm:f>
            <x14:dxf>
              <fill>
                <patternFill>
                  <bgColor rgb="FFFF0000"/>
                </patternFill>
              </fill>
            </x14:dxf>
          </x14:cfRule>
          <xm:sqref>W8:X8</xm:sqref>
        </x14:conditionalFormatting>
        <x14:conditionalFormatting xmlns:xm="http://schemas.microsoft.com/office/excel/2006/main">
          <x14:cfRule type="containsText" priority="1011" operator="containsText" id="{C82C70BE-6A81-405C-89AA-E9543E2C1497}">
            <xm:f>NOT(ISERROR(SEARCH(Sheet2!$D$8,Y8)))</xm:f>
            <xm:f>Sheet2!$D$8</xm:f>
            <x14:dxf>
              <fill>
                <patternFill>
                  <bgColor rgb="FFFF0000"/>
                </patternFill>
              </fill>
            </x14:dxf>
          </x14:cfRule>
          <x14:cfRule type="containsText" priority="1012" operator="containsText" id="{67B26136-2601-49C8-BD85-3C50A16C81F4}">
            <xm:f>NOT(ISERROR(SEARCH(Sheet2!$D$7,Y8)))</xm:f>
            <xm:f>Sheet2!$D$7</xm:f>
            <x14:dxf>
              <fill>
                <patternFill>
                  <bgColor rgb="FF00B050"/>
                </patternFill>
              </fill>
            </x14:dxf>
          </x14:cfRule>
          <x14:cfRule type="containsText" priority="1013" operator="containsText" id="{88421B4E-9B01-43B9-B7BD-6E6163F6A172}">
            <xm:f>NOT(ISERROR(SEARCH(Sheet2!$D$6,Y8)))</xm:f>
            <xm:f>Sheet2!$D$6</xm:f>
            <x14:dxf>
              <fill>
                <patternFill>
                  <bgColor rgb="FFFFFF00"/>
                </patternFill>
              </fill>
            </x14:dxf>
          </x14:cfRule>
          <x14:cfRule type="containsText" priority="1014" operator="containsText" id="{C9676CD6-9C46-44E8-869A-5244ED92083F}">
            <xm:f>NOT(ISERROR(SEARCH(Sheet2!$D$5,Y8)))</xm:f>
            <xm:f>Sheet2!$D$5</xm:f>
            <x14:dxf>
              <fill>
                <patternFill>
                  <bgColor rgb="FFFFFF00"/>
                </patternFill>
              </fill>
            </x14:dxf>
          </x14:cfRule>
          <x14:cfRule type="containsText" priority="1015" operator="containsText" id="{8AD14768-44B7-4BA5-AA50-6FE3FD1C0FA5}">
            <xm:f>NOT(ISERROR(SEARCH(Sheet2!$D$4,Y8)))</xm:f>
            <xm:f>Sheet2!$D$4</xm:f>
            <x14:dxf>
              <fill>
                <patternFill>
                  <bgColor rgb="FFFF0000"/>
                </patternFill>
              </fill>
            </x14:dxf>
          </x14:cfRule>
          <xm:sqref>Y8</xm:sqref>
        </x14:conditionalFormatting>
        <x14:conditionalFormatting xmlns:xm="http://schemas.microsoft.com/office/excel/2006/main">
          <x14:cfRule type="containsText" priority="1006" operator="containsText" id="{961ADF63-4E31-40E3-B996-91CEAF77E426}">
            <xm:f>NOT(ISERROR(SEARCH(Sheet2!$D$8,Z8)))</xm:f>
            <xm:f>Sheet2!$D$8</xm:f>
            <x14:dxf>
              <fill>
                <patternFill>
                  <bgColor rgb="FFFF0000"/>
                </patternFill>
              </fill>
            </x14:dxf>
          </x14:cfRule>
          <x14:cfRule type="containsText" priority="1007" operator="containsText" id="{B6D8FB05-E2EE-40D7-8D45-74A05BEEF21D}">
            <xm:f>NOT(ISERROR(SEARCH(Sheet2!$D$7,Z8)))</xm:f>
            <xm:f>Sheet2!$D$7</xm:f>
            <x14:dxf>
              <fill>
                <patternFill>
                  <bgColor rgb="FF00B050"/>
                </patternFill>
              </fill>
            </x14:dxf>
          </x14:cfRule>
          <x14:cfRule type="containsText" priority="1008" operator="containsText" id="{821327B5-74CF-480B-941C-9FE4B47ABC4D}">
            <xm:f>NOT(ISERROR(SEARCH(Sheet2!$D$6,Z8)))</xm:f>
            <xm:f>Sheet2!$D$6</xm:f>
            <x14:dxf>
              <fill>
                <patternFill>
                  <bgColor rgb="FFFFFF00"/>
                </patternFill>
              </fill>
            </x14:dxf>
          </x14:cfRule>
          <x14:cfRule type="containsText" priority="1009" operator="containsText" id="{816B0E25-3AC3-455A-B57D-E5B1CBF0751B}">
            <xm:f>NOT(ISERROR(SEARCH(Sheet2!$D$5,Z8)))</xm:f>
            <xm:f>Sheet2!$D$5</xm:f>
            <x14:dxf>
              <fill>
                <patternFill>
                  <bgColor rgb="FFFFFF00"/>
                </patternFill>
              </fill>
            </x14:dxf>
          </x14:cfRule>
          <x14:cfRule type="containsText" priority="1010" operator="containsText" id="{171CD3BA-6D47-474F-974D-8994ACBAC124}">
            <xm:f>NOT(ISERROR(SEARCH(Sheet2!$D$4,Z8)))</xm:f>
            <xm:f>Sheet2!$D$4</xm:f>
            <x14:dxf>
              <fill>
                <patternFill>
                  <bgColor rgb="FFFF0000"/>
                </patternFill>
              </fill>
            </x14:dxf>
          </x14:cfRule>
          <xm:sqref>Z8</xm:sqref>
        </x14:conditionalFormatting>
        <x14:conditionalFormatting xmlns:xm="http://schemas.microsoft.com/office/excel/2006/main">
          <x14:cfRule type="containsText" priority="1001" operator="containsText" id="{2F2292F7-CBB7-4CDC-A661-E696019BABC9}">
            <xm:f>NOT(ISERROR(SEARCH(Sheet2!$D$8,AA8)))</xm:f>
            <xm:f>Sheet2!$D$8</xm:f>
            <x14:dxf>
              <fill>
                <patternFill>
                  <bgColor rgb="FFFF0000"/>
                </patternFill>
              </fill>
            </x14:dxf>
          </x14:cfRule>
          <x14:cfRule type="containsText" priority="1002" operator="containsText" id="{20880427-704B-453B-B6DB-B1D6282346C0}">
            <xm:f>NOT(ISERROR(SEARCH(Sheet2!$D$7,AA8)))</xm:f>
            <xm:f>Sheet2!$D$7</xm:f>
            <x14:dxf>
              <fill>
                <patternFill>
                  <bgColor rgb="FF00B050"/>
                </patternFill>
              </fill>
            </x14:dxf>
          </x14:cfRule>
          <x14:cfRule type="containsText" priority="1003" operator="containsText" id="{B1C98386-9128-44EB-BCFC-44FB14C89161}">
            <xm:f>NOT(ISERROR(SEARCH(Sheet2!$D$6,AA8)))</xm:f>
            <xm:f>Sheet2!$D$6</xm:f>
            <x14:dxf>
              <fill>
                <patternFill>
                  <bgColor rgb="FFFFFF00"/>
                </patternFill>
              </fill>
            </x14:dxf>
          </x14:cfRule>
          <x14:cfRule type="containsText" priority="1004" operator="containsText" id="{20C68C5C-F68D-45A8-B4CA-E86997F47E00}">
            <xm:f>NOT(ISERROR(SEARCH(Sheet2!$D$5,AA8)))</xm:f>
            <xm:f>Sheet2!$D$5</xm:f>
            <x14:dxf>
              <fill>
                <patternFill>
                  <bgColor rgb="FFFFFF00"/>
                </patternFill>
              </fill>
            </x14:dxf>
          </x14:cfRule>
          <x14:cfRule type="containsText" priority="1005" operator="containsText" id="{61DBF6CB-88C6-47B0-ACE0-C7374E468646}">
            <xm:f>NOT(ISERROR(SEARCH(Sheet2!$D$4,AA8)))</xm:f>
            <xm:f>Sheet2!$D$4</xm:f>
            <x14:dxf>
              <fill>
                <patternFill>
                  <bgColor rgb="FFFF0000"/>
                </patternFill>
              </fill>
            </x14:dxf>
          </x14:cfRule>
          <xm:sqref>AA8</xm:sqref>
        </x14:conditionalFormatting>
        <x14:conditionalFormatting xmlns:xm="http://schemas.microsoft.com/office/excel/2006/main">
          <x14:cfRule type="containsText" priority="996" operator="containsText" id="{310736A6-C7C9-461B-AB44-F035DC627006}">
            <xm:f>NOT(ISERROR(SEARCH(Sheet2!$D$8,AB8)))</xm:f>
            <xm:f>Sheet2!$D$8</xm:f>
            <x14:dxf>
              <fill>
                <patternFill>
                  <bgColor rgb="FFFF0000"/>
                </patternFill>
              </fill>
            </x14:dxf>
          </x14:cfRule>
          <x14:cfRule type="containsText" priority="997" operator="containsText" id="{95BEA472-4C22-4234-A129-99E926E6DE18}">
            <xm:f>NOT(ISERROR(SEARCH(Sheet2!$D$7,AB8)))</xm:f>
            <xm:f>Sheet2!$D$7</xm:f>
            <x14:dxf>
              <fill>
                <patternFill>
                  <bgColor rgb="FF00B050"/>
                </patternFill>
              </fill>
            </x14:dxf>
          </x14:cfRule>
          <x14:cfRule type="containsText" priority="998" operator="containsText" id="{2E52AC78-D310-49B1-AD7C-F97FF2C951F2}">
            <xm:f>NOT(ISERROR(SEARCH(Sheet2!$D$6,AB8)))</xm:f>
            <xm:f>Sheet2!$D$6</xm:f>
            <x14:dxf>
              <fill>
                <patternFill>
                  <bgColor rgb="FFFFFF00"/>
                </patternFill>
              </fill>
            </x14:dxf>
          </x14:cfRule>
          <x14:cfRule type="containsText" priority="999" operator="containsText" id="{8B1A9BDB-8C66-4075-92BE-25FA167A7B67}">
            <xm:f>NOT(ISERROR(SEARCH(Sheet2!$D$5,AB8)))</xm:f>
            <xm:f>Sheet2!$D$5</xm:f>
            <x14:dxf>
              <fill>
                <patternFill>
                  <bgColor rgb="FFFFFF00"/>
                </patternFill>
              </fill>
            </x14:dxf>
          </x14:cfRule>
          <x14:cfRule type="containsText" priority="1000" operator="containsText" id="{1828F8C7-56F3-46CB-914C-5325F02F8F61}">
            <xm:f>NOT(ISERROR(SEARCH(Sheet2!$D$4,AB8)))</xm:f>
            <xm:f>Sheet2!$D$4</xm:f>
            <x14:dxf>
              <fill>
                <patternFill>
                  <bgColor rgb="FFFF0000"/>
                </patternFill>
              </fill>
            </x14:dxf>
          </x14:cfRule>
          <xm:sqref>AB8</xm:sqref>
        </x14:conditionalFormatting>
        <x14:conditionalFormatting xmlns:xm="http://schemas.microsoft.com/office/excel/2006/main">
          <x14:cfRule type="containsText" priority="991" operator="containsText" id="{F1E17FF5-B4EC-4A87-B471-5A77104857C7}">
            <xm:f>NOT(ISERROR(SEARCH(Sheet2!$D$8,AC8)))</xm:f>
            <xm:f>Sheet2!$D$8</xm:f>
            <x14:dxf>
              <fill>
                <patternFill>
                  <bgColor rgb="FFFF0000"/>
                </patternFill>
              </fill>
            </x14:dxf>
          </x14:cfRule>
          <x14:cfRule type="containsText" priority="992" operator="containsText" id="{9112FDA5-39A3-4A5C-8E80-C07BF0CFCB27}">
            <xm:f>NOT(ISERROR(SEARCH(Sheet2!$D$7,AC8)))</xm:f>
            <xm:f>Sheet2!$D$7</xm:f>
            <x14:dxf>
              <fill>
                <patternFill>
                  <bgColor rgb="FF00B050"/>
                </patternFill>
              </fill>
            </x14:dxf>
          </x14:cfRule>
          <x14:cfRule type="containsText" priority="993" operator="containsText" id="{D134F82F-C057-4A4E-8549-E0B4906E1542}">
            <xm:f>NOT(ISERROR(SEARCH(Sheet2!$D$6,AC8)))</xm:f>
            <xm:f>Sheet2!$D$6</xm:f>
            <x14:dxf>
              <fill>
                <patternFill>
                  <bgColor rgb="FFFFFF00"/>
                </patternFill>
              </fill>
            </x14:dxf>
          </x14:cfRule>
          <x14:cfRule type="containsText" priority="994" operator="containsText" id="{82064773-3A3E-4267-B885-B6B2146CE741}">
            <xm:f>NOT(ISERROR(SEARCH(Sheet2!$D$5,AC8)))</xm:f>
            <xm:f>Sheet2!$D$5</xm:f>
            <x14:dxf>
              <fill>
                <patternFill>
                  <bgColor rgb="FFFFFF00"/>
                </patternFill>
              </fill>
            </x14:dxf>
          </x14:cfRule>
          <x14:cfRule type="containsText" priority="995" operator="containsText" id="{C0959EAA-07E1-42D1-B707-F5A5FE77BAB7}">
            <xm:f>NOT(ISERROR(SEARCH(Sheet2!$D$4,AC8)))</xm:f>
            <xm:f>Sheet2!$D$4</xm:f>
            <x14:dxf>
              <fill>
                <patternFill>
                  <bgColor rgb="FFFF0000"/>
                </patternFill>
              </fill>
            </x14:dxf>
          </x14:cfRule>
          <xm:sqref>AC8</xm:sqref>
        </x14:conditionalFormatting>
        <x14:conditionalFormatting xmlns:xm="http://schemas.microsoft.com/office/excel/2006/main">
          <x14:cfRule type="containsText" priority="986" operator="containsText" id="{56C19FE6-AB8D-45D2-B545-457BF944DE46}">
            <xm:f>NOT(ISERROR(SEARCH(Sheet2!$D$8,AD8)))</xm:f>
            <xm:f>Sheet2!$D$8</xm:f>
            <x14:dxf>
              <fill>
                <patternFill>
                  <bgColor rgb="FFFF0000"/>
                </patternFill>
              </fill>
            </x14:dxf>
          </x14:cfRule>
          <x14:cfRule type="containsText" priority="987" operator="containsText" id="{1604DE3E-B261-4FD6-875E-9F9A0B1D7299}">
            <xm:f>NOT(ISERROR(SEARCH(Sheet2!$D$7,AD8)))</xm:f>
            <xm:f>Sheet2!$D$7</xm:f>
            <x14:dxf>
              <fill>
                <patternFill>
                  <bgColor rgb="FF00B050"/>
                </patternFill>
              </fill>
            </x14:dxf>
          </x14:cfRule>
          <x14:cfRule type="containsText" priority="988" operator="containsText" id="{7782DAAF-A917-41D8-AD57-F25FB262469A}">
            <xm:f>NOT(ISERROR(SEARCH(Sheet2!$D$6,AD8)))</xm:f>
            <xm:f>Sheet2!$D$6</xm:f>
            <x14:dxf>
              <fill>
                <patternFill>
                  <bgColor rgb="FFFFFF00"/>
                </patternFill>
              </fill>
            </x14:dxf>
          </x14:cfRule>
          <x14:cfRule type="containsText" priority="989" operator="containsText" id="{DF4DB645-95FC-4220-9E36-BD57601DB195}">
            <xm:f>NOT(ISERROR(SEARCH(Sheet2!$D$5,AD8)))</xm:f>
            <xm:f>Sheet2!$D$5</xm:f>
            <x14:dxf>
              <fill>
                <patternFill>
                  <bgColor rgb="FFFFFF00"/>
                </patternFill>
              </fill>
            </x14:dxf>
          </x14:cfRule>
          <x14:cfRule type="containsText" priority="990" operator="containsText" id="{DA95F25E-8374-47BD-809A-ED69928EE05D}">
            <xm:f>NOT(ISERROR(SEARCH(Sheet2!$D$4,AD8)))</xm:f>
            <xm:f>Sheet2!$D$4</xm:f>
            <x14:dxf>
              <fill>
                <patternFill>
                  <bgColor rgb="FFFF0000"/>
                </patternFill>
              </fill>
            </x14:dxf>
          </x14:cfRule>
          <xm:sqref>AD8</xm:sqref>
        </x14:conditionalFormatting>
        <x14:conditionalFormatting xmlns:xm="http://schemas.microsoft.com/office/excel/2006/main">
          <x14:cfRule type="containsText" priority="981" operator="containsText" id="{EE72DD22-47C7-452A-A960-99994818512B}">
            <xm:f>NOT(ISERROR(SEARCH(Sheet2!$D$8,AE8)))</xm:f>
            <xm:f>Sheet2!$D$8</xm:f>
            <x14:dxf>
              <fill>
                <patternFill>
                  <bgColor rgb="FFFF0000"/>
                </patternFill>
              </fill>
            </x14:dxf>
          </x14:cfRule>
          <x14:cfRule type="containsText" priority="982" operator="containsText" id="{BAAF04A4-DC0B-4C9E-A856-210A1DD2F2D2}">
            <xm:f>NOT(ISERROR(SEARCH(Sheet2!$D$7,AE8)))</xm:f>
            <xm:f>Sheet2!$D$7</xm:f>
            <x14:dxf>
              <fill>
                <patternFill>
                  <bgColor rgb="FF00B050"/>
                </patternFill>
              </fill>
            </x14:dxf>
          </x14:cfRule>
          <x14:cfRule type="containsText" priority="983" operator="containsText" id="{A4F7DCBC-8C1B-4180-8361-2706803A5537}">
            <xm:f>NOT(ISERROR(SEARCH(Sheet2!$D$6,AE8)))</xm:f>
            <xm:f>Sheet2!$D$6</xm:f>
            <x14:dxf>
              <fill>
                <patternFill>
                  <bgColor rgb="FFFFFF00"/>
                </patternFill>
              </fill>
            </x14:dxf>
          </x14:cfRule>
          <x14:cfRule type="containsText" priority="984" operator="containsText" id="{3F866AD2-E8E0-477A-935F-875CB4494539}">
            <xm:f>NOT(ISERROR(SEARCH(Sheet2!$D$5,AE8)))</xm:f>
            <xm:f>Sheet2!$D$5</xm:f>
            <x14:dxf>
              <fill>
                <patternFill>
                  <bgColor rgb="FFFFFF00"/>
                </patternFill>
              </fill>
            </x14:dxf>
          </x14:cfRule>
          <x14:cfRule type="containsText" priority="985" operator="containsText" id="{F41A7148-2062-4345-AF23-1EF033AC54C3}">
            <xm:f>NOT(ISERROR(SEARCH(Sheet2!$D$4,AE8)))</xm:f>
            <xm:f>Sheet2!$D$4</xm:f>
            <x14:dxf>
              <fill>
                <patternFill>
                  <bgColor rgb="FFFF0000"/>
                </patternFill>
              </fill>
            </x14:dxf>
          </x14:cfRule>
          <xm:sqref>AE8</xm:sqref>
        </x14:conditionalFormatting>
        <x14:conditionalFormatting xmlns:xm="http://schemas.microsoft.com/office/excel/2006/main">
          <x14:cfRule type="containsText" priority="976" operator="containsText" id="{08177F17-E447-433A-9E59-8434FF8FB0E5}">
            <xm:f>NOT(ISERROR(SEARCH(Sheet2!$D$8,AF8)))</xm:f>
            <xm:f>Sheet2!$D$8</xm:f>
            <x14:dxf>
              <fill>
                <patternFill>
                  <bgColor rgb="FFFF0000"/>
                </patternFill>
              </fill>
            </x14:dxf>
          </x14:cfRule>
          <x14:cfRule type="containsText" priority="977" operator="containsText" id="{9B205B71-2504-4BFB-A0B4-08EA72277F78}">
            <xm:f>NOT(ISERROR(SEARCH(Sheet2!$D$7,AF8)))</xm:f>
            <xm:f>Sheet2!$D$7</xm:f>
            <x14:dxf>
              <fill>
                <patternFill>
                  <bgColor rgb="FF00B050"/>
                </patternFill>
              </fill>
            </x14:dxf>
          </x14:cfRule>
          <x14:cfRule type="containsText" priority="978" operator="containsText" id="{4A5AD4EC-5308-4EE8-8DBD-FD794FC798FD}">
            <xm:f>NOT(ISERROR(SEARCH(Sheet2!$D$6,AF8)))</xm:f>
            <xm:f>Sheet2!$D$6</xm:f>
            <x14:dxf>
              <fill>
                <patternFill>
                  <bgColor rgb="FFFFFF00"/>
                </patternFill>
              </fill>
            </x14:dxf>
          </x14:cfRule>
          <x14:cfRule type="containsText" priority="979" operator="containsText" id="{E2DCB7D7-F1E0-4389-87E1-668BB625C044}">
            <xm:f>NOT(ISERROR(SEARCH(Sheet2!$D$5,AF8)))</xm:f>
            <xm:f>Sheet2!$D$5</xm:f>
            <x14:dxf>
              <fill>
                <patternFill>
                  <bgColor rgb="FFFFFF00"/>
                </patternFill>
              </fill>
            </x14:dxf>
          </x14:cfRule>
          <x14:cfRule type="containsText" priority="980" operator="containsText" id="{BD0CF255-1BB8-4BD4-A8B3-7047A7E5277C}">
            <xm:f>NOT(ISERROR(SEARCH(Sheet2!$D$4,AF8)))</xm:f>
            <xm:f>Sheet2!$D$4</xm:f>
            <x14:dxf>
              <fill>
                <patternFill>
                  <bgColor rgb="FFFF0000"/>
                </patternFill>
              </fill>
            </x14:dxf>
          </x14:cfRule>
          <xm:sqref>AF8</xm:sqref>
        </x14:conditionalFormatting>
        <x14:conditionalFormatting xmlns:xm="http://schemas.microsoft.com/office/excel/2006/main">
          <x14:cfRule type="containsText" priority="971" operator="containsText" id="{6393BE97-AC87-4B72-B595-C07FFD197FB2}">
            <xm:f>NOT(ISERROR(SEARCH(Sheet2!$D$8,AM8)))</xm:f>
            <xm:f>Sheet2!$D$8</xm:f>
            <x14:dxf>
              <fill>
                <patternFill>
                  <bgColor rgb="FFFF0000"/>
                </patternFill>
              </fill>
            </x14:dxf>
          </x14:cfRule>
          <x14:cfRule type="containsText" priority="972" operator="containsText" id="{7E7CDAA8-DDC4-4725-937A-568347104A43}">
            <xm:f>NOT(ISERROR(SEARCH(Sheet2!$D$7,AM8)))</xm:f>
            <xm:f>Sheet2!$D$7</xm:f>
            <x14:dxf>
              <fill>
                <patternFill>
                  <bgColor rgb="FF00B050"/>
                </patternFill>
              </fill>
            </x14:dxf>
          </x14:cfRule>
          <x14:cfRule type="containsText" priority="973" operator="containsText" id="{7366D175-3590-46FA-A111-F78858B446D3}">
            <xm:f>NOT(ISERROR(SEARCH(Sheet2!$D$6,AM8)))</xm:f>
            <xm:f>Sheet2!$D$6</xm:f>
            <x14:dxf>
              <fill>
                <patternFill>
                  <bgColor rgb="FFFFFF00"/>
                </patternFill>
              </fill>
            </x14:dxf>
          </x14:cfRule>
          <x14:cfRule type="containsText" priority="974" operator="containsText" id="{6692B111-CCEA-4901-B4B3-B84ABCC49507}">
            <xm:f>NOT(ISERROR(SEARCH(Sheet2!$D$5,AM8)))</xm:f>
            <xm:f>Sheet2!$D$5</xm:f>
            <x14:dxf>
              <fill>
                <patternFill>
                  <bgColor rgb="FFFFFF00"/>
                </patternFill>
              </fill>
            </x14:dxf>
          </x14:cfRule>
          <x14:cfRule type="containsText" priority="975" operator="containsText" id="{94C42025-6919-42F9-A503-E2BE77993C49}">
            <xm:f>NOT(ISERROR(SEARCH(Sheet2!$D$4,AM8)))</xm:f>
            <xm:f>Sheet2!$D$4</xm:f>
            <x14:dxf>
              <fill>
                <patternFill>
                  <bgColor rgb="FFFF0000"/>
                </patternFill>
              </fill>
            </x14:dxf>
          </x14:cfRule>
          <xm:sqref>AM8:AN8</xm:sqref>
        </x14:conditionalFormatting>
        <x14:conditionalFormatting xmlns:xm="http://schemas.microsoft.com/office/excel/2006/main">
          <x14:cfRule type="containsText" priority="966" operator="containsText" id="{446449F3-03E7-439C-808B-391E6511077F}">
            <xm:f>NOT(ISERROR(SEARCH(Sheet2!$D$8,AG8)))</xm:f>
            <xm:f>Sheet2!$D$8</xm:f>
            <x14:dxf>
              <fill>
                <patternFill>
                  <bgColor rgb="FFFF0000"/>
                </patternFill>
              </fill>
            </x14:dxf>
          </x14:cfRule>
          <x14:cfRule type="containsText" priority="967" operator="containsText" id="{1D3DF4AC-79C9-4900-8F7D-31BE32F4F465}">
            <xm:f>NOT(ISERROR(SEARCH(Sheet2!$D$7,AG8)))</xm:f>
            <xm:f>Sheet2!$D$7</xm:f>
            <x14:dxf>
              <fill>
                <patternFill>
                  <bgColor rgb="FF00B050"/>
                </patternFill>
              </fill>
            </x14:dxf>
          </x14:cfRule>
          <x14:cfRule type="containsText" priority="968" operator="containsText" id="{3C1B3CD1-148B-4CEE-9B38-25F3263F2F9F}">
            <xm:f>NOT(ISERROR(SEARCH(Sheet2!$D$6,AG8)))</xm:f>
            <xm:f>Sheet2!$D$6</xm:f>
            <x14:dxf>
              <fill>
                <patternFill>
                  <bgColor rgb="FFFFFF00"/>
                </patternFill>
              </fill>
            </x14:dxf>
          </x14:cfRule>
          <x14:cfRule type="containsText" priority="969" operator="containsText" id="{17A569AE-12E2-46CF-8530-2C9770B0C192}">
            <xm:f>NOT(ISERROR(SEARCH(Sheet2!$D$5,AG8)))</xm:f>
            <xm:f>Sheet2!$D$5</xm:f>
            <x14:dxf>
              <fill>
                <patternFill>
                  <bgColor rgb="FFFFFF00"/>
                </patternFill>
              </fill>
            </x14:dxf>
          </x14:cfRule>
          <x14:cfRule type="containsText" priority="970" operator="containsText" id="{64752C38-E526-4D99-99D9-8C70B259D493}">
            <xm:f>NOT(ISERROR(SEARCH(Sheet2!$D$4,AG8)))</xm:f>
            <xm:f>Sheet2!$D$4</xm:f>
            <x14:dxf>
              <fill>
                <patternFill>
                  <bgColor rgb="FFFF0000"/>
                </patternFill>
              </fill>
            </x14:dxf>
          </x14:cfRule>
          <xm:sqref>AG8</xm:sqref>
        </x14:conditionalFormatting>
        <x14:conditionalFormatting xmlns:xm="http://schemas.microsoft.com/office/excel/2006/main">
          <x14:cfRule type="containsText" priority="961" operator="containsText" id="{358A3930-7F07-4ACA-98DF-839F1B88CF57}">
            <xm:f>NOT(ISERROR(SEARCH(Sheet2!$D$8,AH8)))</xm:f>
            <xm:f>Sheet2!$D$8</xm:f>
            <x14:dxf>
              <fill>
                <patternFill>
                  <bgColor rgb="FFFF0000"/>
                </patternFill>
              </fill>
            </x14:dxf>
          </x14:cfRule>
          <x14:cfRule type="containsText" priority="962" operator="containsText" id="{515C76A8-2D15-4F85-86A9-EB3117533B52}">
            <xm:f>NOT(ISERROR(SEARCH(Sheet2!$D$7,AH8)))</xm:f>
            <xm:f>Sheet2!$D$7</xm:f>
            <x14:dxf>
              <fill>
                <patternFill>
                  <bgColor rgb="FF00B050"/>
                </patternFill>
              </fill>
            </x14:dxf>
          </x14:cfRule>
          <x14:cfRule type="containsText" priority="963" operator="containsText" id="{C886DEC7-24FA-4FF9-A96D-2CA35477A5D6}">
            <xm:f>NOT(ISERROR(SEARCH(Sheet2!$D$6,AH8)))</xm:f>
            <xm:f>Sheet2!$D$6</xm:f>
            <x14:dxf>
              <fill>
                <patternFill>
                  <bgColor rgb="FFFFFF00"/>
                </patternFill>
              </fill>
            </x14:dxf>
          </x14:cfRule>
          <x14:cfRule type="containsText" priority="964" operator="containsText" id="{BC9A578F-3168-478F-9138-80F64C97022C}">
            <xm:f>NOT(ISERROR(SEARCH(Sheet2!$D$5,AH8)))</xm:f>
            <xm:f>Sheet2!$D$5</xm:f>
            <x14:dxf>
              <fill>
                <patternFill>
                  <bgColor rgb="FFFFFF00"/>
                </patternFill>
              </fill>
            </x14:dxf>
          </x14:cfRule>
          <x14:cfRule type="containsText" priority="965" operator="containsText" id="{CF0192C6-43D8-4D99-B38A-0575FC296DD8}">
            <xm:f>NOT(ISERROR(SEARCH(Sheet2!$D$4,AH8)))</xm:f>
            <xm:f>Sheet2!$D$4</xm:f>
            <x14:dxf>
              <fill>
                <patternFill>
                  <bgColor rgb="FFFF0000"/>
                </patternFill>
              </fill>
            </x14:dxf>
          </x14:cfRule>
          <xm:sqref>AH8</xm:sqref>
        </x14:conditionalFormatting>
        <x14:conditionalFormatting xmlns:xm="http://schemas.microsoft.com/office/excel/2006/main">
          <x14:cfRule type="containsText" priority="956" operator="containsText" id="{483EEF07-ECF1-4C11-A343-25EB561E9ABA}">
            <xm:f>NOT(ISERROR(SEARCH(Sheet2!$D$8,AI8)))</xm:f>
            <xm:f>Sheet2!$D$8</xm:f>
            <x14:dxf>
              <fill>
                <patternFill>
                  <bgColor rgb="FFFF0000"/>
                </patternFill>
              </fill>
            </x14:dxf>
          </x14:cfRule>
          <x14:cfRule type="containsText" priority="957" operator="containsText" id="{FE3473E3-CDEA-47B8-8162-5C840B2CFEAA}">
            <xm:f>NOT(ISERROR(SEARCH(Sheet2!$D$7,AI8)))</xm:f>
            <xm:f>Sheet2!$D$7</xm:f>
            <x14:dxf>
              <fill>
                <patternFill>
                  <bgColor rgb="FF00B050"/>
                </patternFill>
              </fill>
            </x14:dxf>
          </x14:cfRule>
          <x14:cfRule type="containsText" priority="958" operator="containsText" id="{BB3363B3-F605-45F1-9ECF-8DCBFE1B7398}">
            <xm:f>NOT(ISERROR(SEARCH(Sheet2!$D$6,AI8)))</xm:f>
            <xm:f>Sheet2!$D$6</xm:f>
            <x14:dxf>
              <fill>
                <patternFill>
                  <bgColor rgb="FFFFFF00"/>
                </patternFill>
              </fill>
            </x14:dxf>
          </x14:cfRule>
          <x14:cfRule type="containsText" priority="959" operator="containsText" id="{F5B45008-3F67-499F-A74C-E29C11EB8386}">
            <xm:f>NOT(ISERROR(SEARCH(Sheet2!$D$5,AI8)))</xm:f>
            <xm:f>Sheet2!$D$5</xm:f>
            <x14:dxf>
              <fill>
                <patternFill>
                  <bgColor rgb="FFFFFF00"/>
                </patternFill>
              </fill>
            </x14:dxf>
          </x14:cfRule>
          <x14:cfRule type="containsText" priority="960" operator="containsText" id="{EE98CA60-7385-4D04-84E8-33E74BAEA229}">
            <xm:f>NOT(ISERROR(SEARCH(Sheet2!$D$4,AI8)))</xm:f>
            <xm:f>Sheet2!$D$4</xm:f>
            <x14:dxf>
              <fill>
                <patternFill>
                  <bgColor rgb="FFFF0000"/>
                </patternFill>
              </fill>
            </x14:dxf>
          </x14:cfRule>
          <xm:sqref>AI8</xm:sqref>
        </x14:conditionalFormatting>
        <x14:conditionalFormatting xmlns:xm="http://schemas.microsoft.com/office/excel/2006/main">
          <x14:cfRule type="containsText" priority="951" operator="containsText" id="{AC7E505B-D87C-47F8-822B-B79AA50B1519}">
            <xm:f>NOT(ISERROR(SEARCH(Sheet2!$D$8,AJ8)))</xm:f>
            <xm:f>Sheet2!$D$8</xm:f>
            <x14:dxf>
              <fill>
                <patternFill>
                  <bgColor rgb="FFFF0000"/>
                </patternFill>
              </fill>
            </x14:dxf>
          </x14:cfRule>
          <x14:cfRule type="containsText" priority="952" operator="containsText" id="{450848C5-5A49-4C6E-837C-FE3CBBDCF85B}">
            <xm:f>NOT(ISERROR(SEARCH(Sheet2!$D$7,AJ8)))</xm:f>
            <xm:f>Sheet2!$D$7</xm:f>
            <x14:dxf>
              <fill>
                <patternFill>
                  <bgColor rgb="FF00B050"/>
                </patternFill>
              </fill>
            </x14:dxf>
          </x14:cfRule>
          <x14:cfRule type="containsText" priority="953" operator="containsText" id="{D4343A1D-BD24-4549-B8F0-AEA03258318E}">
            <xm:f>NOT(ISERROR(SEARCH(Sheet2!$D$6,AJ8)))</xm:f>
            <xm:f>Sheet2!$D$6</xm:f>
            <x14:dxf>
              <fill>
                <patternFill>
                  <bgColor rgb="FFFFFF00"/>
                </patternFill>
              </fill>
            </x14:dxf>
          </x14:cfRule>
          <x14:cfRule type="containsText" priority="954" operator="containsText" id="{0D797308-9FB0-4EFF-A345-32FB4A662982}">
            <xm:f>NOT(ISERROR(SEARCH(Sheet2!$D$5,AJ8)))</xm:f>
            <xm:f>Sheet2!$D$5</xm:f>
            <x14:dxf>
              <fill>
                <patternFill>
                  <bgColor rgb="FFFFFF00"/>
                </patternFill>
              </fill>
            </x14:dxf>
          </x14:cfRule>
          <x14:cfRule type="containsText" priority="955" operator="containsText" id="{BDFBA688-C000-4FE0-99E7-FECB0108725F}">
            <xm:f>NOT(ISERROR(SEARCH(Sheet2!$D$4,AJ8)))</xm:f>
            <xm:f>Sheet2!$D$4</xm:f>
            <x14:dxf>
              <fill>
                <patternFill>
                  <bgColor rgb="FFFF0000"/>
                </patternFill>
              </fill>
            </x14:dxf>
          </x14:cfRule>
          <xm:sqref>AJ8</xm:sqref>
        </x14:conditionalFormatting>
        <x14:conditionalFormatting xmlns:xm="http://schemas.microsoft.com/office/excel/2006/main">
          <x14:cfRule type="containsText" priority="946" operator="containsText" id="{0ECAAC9B-01EF-45DA-B9D8-9830AF3503E7}">
            <xm:f>NOT(ISERROR(SEARCH(Sheet2!$D$8,AK8)))</xm:f>
            <xm:f>Sheet2!$D$8</xm:f>
            <x14:dxf>
              <fill>
                <patternFill>
                  <bgColor rgb="FFFF0000"/>
                </patternFill>
              </fill>
            </x14:dxf>
          </x14:cfRule>
          <x14:cfRule type="containsText" priority="947" operator="containsText" id="{9B3B6846-75DD-4DC8-A4B8-2416CACDDC0A}">
            <xm:f>NOT(ISERROR(SEARCH(Sheet2!$D$7,AK8)))</xm:f>
            <xm:f>Sheet2!$D$7</xm:f>
            <x14:dxf>
              <fill>
                <patternFill>
                  <bgColor rgb="FF00B050"/>
                </patternFill>
              </fill>
            </x14:dxf>
          </x14:cfRule>
          <x14:cfRule type="containsText" priority="948" operator="containsText" id="{00E62474-819E-4EDA-8B0A-CB94ABA4C6D0}">
            <xm:f>NOT(ISERROR(SEARCH(Sheet2!$D$6,AK8)))</xm:f>
            <xm:f>Sheet2!$D$6</xm:f>
            <x14:dxf>
              <fill>
                <patternFill>
                  <bgColor rgb="FFFFFF00"/>
                </patternFill>
              </fill>
            </x14:dxf>
          </x14:cfRule>
          <x14:cfRule type="containsText" priority="949" operator="containsText" id="{4D4295C3-D902-4587-9251-7B71AF85F268}">
            <xm:f>NOT(ISERROR(SEARCH(Sheet2!$D$5,AK8)))</xm:f>
            <xm:f>Sheet2!$D$5</xm:f>
            <x14:dxf>
              <fill>
                <patternFill>
                  <bgColor rgb="FFFFFF00"/>
                </patternFill>
              </fill>
            </x14:dxf>
          </x14:cfRule>
          <x14:cfRule type="containsText" priority="950" operator="containsText" id="{78821493-F4EA-4540-9491-270DC547F721}">
            <xm:f>NOT(ISERROR(SEARCH(Sheet2!$D$4,AK8)))</xm:f>
            <xm:f>Sheet2!$D$4</xm:f>
            <x14:dxf>
              <fill>
                <patternFill>
                  <bgColor rgb="FFFF0000"/>
                </patternFill>
              </fill>
            </x14:dxf>
          </x14:cfRule>
          <xm:sqref>AK8</xm:sqref>
        </x14:conditionalFormatting>
        <x14:conditionalFormatting xmlns:xm="http://schemas.microsoft.com/office/excel/2006/main">
          <x14:cfRule type="containsText" priority="941" operator="containsText" id="{CC63EC64-DD0D-4BC0-BEF3-771B252E1AB8}">
            <xm:f>NOT(ISERROR(SEARCH(Sheet2!$D$8,AL8)))</xm:f>
            <xm:f>Sheet2!$D$8</xm:f>
            <x14:dxf>
              <fill>
                <patternFill>
                  <bgColor rgb="FFFF0000"/>
                </patternFill>
              </fill>
            </x14:dxf>
          </x14:cfRule>
          <x14:cfRule type="containsText" priority="942" operator="containsText" id="{AA17ED6B-180E-49BE-965B-3B31FF846839}">
            <xm:f>NOT(ISERROR(SEARCH(Sheet2!$D$7,AL8)))</xm:f>
            <xm:f>Sheet2!$D$7</xm:f>
            <x14:dxf>
              <fill>
                <patternFill>
                  <bgColor rgb="FF00B050"/>
                </patternFill>
              </fill>
            </x14:dxf>
          </x14:cfRule>
          <x14:cfRule type="containsText" priority="943" operator="containsText" id="{D88A761A-12A6-4766-8FE0-CAE5F89D55FB}">
            <xm:f>NOT(ISERROR(SEARCH(Sheet2!$D$6,AL8)))</xm:f>
            <xm:f>Sheet2!$D$6</xm:f>
            <x14:dxf>
              <fill>
                <patternFill>
                  <bgColor rgb="FFFFFF00"/>
                </patternFill>
              </fill>
            </x14:dxf>
          </x14:cfRule>
          <x14:cfRule type="containsText" priority="944" operator="containsText" id="{5042A4D5-5B27-4AFE-82AB-5CEFD1921E65}">
            <xm:f>NOT(ISERROR(SEARCH(Sheet2!$D$5,AL8)))</xm:f>
            <xm:f>Sheet2!$D$5</xm:f>
            <x14:dxf>
              <fill>
                <patternFill>
                  <bgColor rgb="FFFFFF00"/>
                </patternFill>
              </fill>
            </x14:dxf>
          </x14:cfRule>
          <x14:cfRule type="containsText" priority="945" operator="containsText" id="{84377458-D920-4BD5-BA59-88062B91D729}">
            <xm:f>NOT(ISERROR(SEARCH(Sheet2!$D$4,AL8)))</xm:f>
            <xm:f>Sheet2!$D$4</xm:f>
            <x14:dxf>
              <fill>
                <patternFill>
                  <bgColor rgb="FFFF0000"/>
                </patternFill>
              </fill>
            </x14:dxf>
          </x14:cfRule>
          <xm:sqref>AL8</xm:sqref>
        </x14:conditionalFormatting>
        <x14:conditionalFormatting xmlns:xm="http://schemas.microsoft.com/office/excel/2006/main">
          <x14:cfRule type="containsText" priority="936" operator="containsText" id="{B1CBC681-C8A2-42C6-8346-B55A3B1237FE}">
            <xm:f>NOT(ISERROR(SEARCH(Sheet2!$D$8,AO8)))</xm:f>
            <xm:f>Sheet2!$D$8</xm:f>
            <x14:dxf>
              <fill>
                <patternFill>
                  <bgColor rgb="FFFF0000"/>
                </patternFill>
              </fill>
            </x14:dxf>
          </x14:cfRule>
          <x14:cfRule type="containsText" priority="937" operator="containsText" id="{F70FD7E6-E99E-4BA0-ABF5-17A948FA7D71}">
            <xm:f>NOT(ISERROR(SEARCH(Sheet2!$D$7,AO8)))</xm:f>
            <xm:f>Sheet2!$D$7</xm:f>
            <x14:dxf>
              <fill>
                <patternFill>
                  <bgColor rgb="FF00B050"/>
                </patternFill>
              </fill>
            </x14:dxf>
          </x14:cfRule>
          <x14:cfRule type="containsText" priority="938" operator="containsText" id="{FD05193B-4E04-4282-A19C-147E259742F5}">
            <xm:f>NOT(ISERROR(SEARCH(Sheet2!$D$6,AO8)))</xm:f>
            <xm:f>Sheet2!$D$6</xm:f>
            <x14:dxf>
              <fill>
                <patternFill>
                  <bgColor rgb="FFFFFF00"/>
                </patternFill>
              </fill>
            </x14:dxf>
          </x14:cfRule>
          <x14:cfRule type="containsText" priority="939" operator="containsText" id="{0E3DD3D8-3127-4722-AB52-78115D85EB06}">
            <xm:f>NOT(ISERROR(SEARCH(Sheet2!$D$5,AO8)))</xm:f>
            <xm:f>Sheet2!$D$5</xm:f>
            <x14:dxf>
              <fill>
                <patternFill>
                  <bgColor rgb="FFFFFF00"/>
                </patternFill>
              </fill>
            </x14:dxf>
          </x14:cfRule>
          <x14:cfRule type="containsText" priority="940" operator="containsText" id="{A1147368-2017-45D2-9CC1-4B9A4FDDBF26}">
            <xm:f>NOT(ISERROR(SEARCH(Sheet2!$D$4,AO8)))</xm:f>
            <xm:f>Sheet2!$D$4</xm:f>
            <x14:dxf>
              <fill>
                <patternFill>
                  <bgColor rgb="FFFF0000"/>
                </patternFill>
              </fill>
            </x14:dxf>
          </x14:cfRule>
          <xm:sqref>AO8</xm:sqref>
        </x14:conditionalFormatting>
        <x14:conditionalFormatting xmlns:xm="http://schemas.microsoft.com/office/excel/2006/main">
          <x14:cfRule type="containsText" priority="931" operator="containsText" id="{24A947F3-B2CF-4922-920A-9985972EE47D}">
            <xm:f>NOT(ISERROR(SEARCH(Sheet2!$D$8,AP8)))</xm:f>
            <xm:f>Sheet2!$D$8</xm:f>
            <x14:dxf>
              <fill>
                <patternFill>
                  <bgColor rgb="FFFF0000"/>
                </patternFill>
              </fill>
            </x14:dxf>
          </x14:cfRule>
          <x14:cfRule type="containsText" priority="932" operator="containsText" id="{BD318A6D-4B03-4DB7-83BB-9C9C3CCB244D}">
            <xm:f>NOT(ISERROR(SEARCH(Sheet2!$D$7,AP8)))</xm:f>
            <xm:f>Sheet2!$D$7</xm:f>
            <x14:dxf>
              <fill>
                <patternFill>
                  <bgColor rgb="FF00B050"/>
                </patternFill>
              </fill>
            </x14:dxf>
          </x14:cfRule>
          <x14:cfRule type="containsText" priority="933" operator="containsText" id="{47C30CA1-E3EF-4484-B44A-20A3A4969585}">
            <xm:f>NOT(ISERROR(SEARCH(Sheet2!$D$6,AP8)))</xm:f>
            <xm:f>Sheet2!$D$6</xm:f>
            <x14:dxf>
              <fill>
                <patternFill>
                  <bgColor rgb="FFFFFF00"/>
                </patternFill>
              </fill>
            </x14:dxf>
          </x14:cfRule>
          <x14:cfRule type="containsText" priority="934" operator="containsText" id="{9E8C64B6-3826-4CE0-B68A-C5C6EACF8A45}">
            <xm:f>NOT(ISERROR(SEARCH(Sheet2!$D$5,AP8)))</xm:f>
            <xm:f>Sheet2!$D$5</xm:f>
            <x14:dxf>
              <fill>
                <patternFill>
                  <bgColor rgb="FFFFFF00"/>
                </patternFill>
              </fill>
            </x14:dxf>
          </x14:cfRule>
          <x14:cfRule type="containsText" priority="935" operator="containsText" id="{60220A99-117D-416B-B2FA-522790DE22F0}">
            <xm:f>NOT(ISERROR(SEARCH(Sheet2!$D$4,AP8)))</xm:f>
            <xm:f>Sheet2!$D$4</xm:f>
            <x14:dxf>
              <fill>
                <patternFill>
                  <bgColor rgb="FFFF0000"/>
                </patternFill>
              </fill>
            </x14:dxf>
          </x14:cfRule>
          <xm:sqref>AP8</xm:sqref>
        </x14:conditionalFormatting>
        <x14:conditionalFormatting xmlns:xm="http://schemas.microsoft.com/office/excel/2006/main">
          <x14:cfRule type="containsText" priority="926" operator="containsText" id="{4A8DD451-93D2-4784-9BAE-0A1B8BAA3A32}">
            <xm:f>NOT(ISERROR(SEARCH(Sheet2!$D$8,AQ8)))</xm:f>
            <xm:f>Sheet2!$D$8</xm:f>
            <x14:dxf>
              <fill>
                <patternFill>
                  <bgColor rgb="FFFF0000"/>
                </patternFill>
              </fill>
            </x14:dxf>
          </x14:cfRule>
          <x14:cfRule type="containsText" priority="927" operator="containsText" id="{6269F944-E3AA-4EF8-BCFE-55177BE3A5B6}">
            <xm:f>NOT(ISERROR(SEARCH(Sheet2!$D$7,AQ8)))</xm:f>
            <xm:f>Sheet2!$D$7</xm:f>
            <x14:dxf>
              <fill>
                <patternFill>
                  <bgColor rgb="FF00B050"/>
                </patternFill>
              </fill>
            </x14:dxf>
          </x14:cfRule>
          <x14:cfRule type="containsText" priority="928" operator="containsText" id="{5E5853CB-4DEC-47C9-94AF-59CBE82608F1}">
            <xm:f>NOT(ISERROR(SEARCH(Sheet2!$D$6,AQ8)))</xm:f>
            <xm:f>Sheet2!$D$6</xm:f>
            <x14:dxf>
              <fill>
                <patternFill>
                  <bgColor rgb="FFFFFF00"/>
                </patternFill>
              </fill>
            </x14:dxf>
          </x14:cfRule>
          <x14:cfRule type="containsText" priority="929" operator="containsText" id="{457FABCE-9E7F-41D3-9D1C-7397AF789F1D}">
            <xm:f>NOT(ISERROR(SEARCH(Sheet2!$D$5,AQ8)))</xm:f>
            <xm:f>Sheet2!$D$5</xm:f>
            <x14:dxf>
              <fill>
                <patternFill>
                  <bgColor rgb="FFFFFF00"/>
                </patternFill>
              </fill>
            </x14:dxf>
          </x14:cfRule>
          <x14:cfRule type="containsText" priority="930" operator="containsText" id="{4FD1B0B4-616E-455E-834B-A8284A1CE61A}">
            <xm:f>NOT(ISERROR(SEARCH(Sheet2!$D$4,AQ8)))</xm:f>
            <xm:f>Sheet2!$D$4</xm:f>
            <x14:dxf>
              <fill>
                <patternFill>
                  <bgColor rgb="FFFF0000"/>
                </patternFill>
              </fill>
            </x14:dxf>
          </x14:cfRule>
          <xm:sqref>AQ8</xm:sqref>
        </x14:conditionalFormatting>
        <x14:conditionalFormatting xmlns:xm="http://schemas.microsoft.com/office/excel/2006/main">
          <x14:cfRule type="containsText" priority="921" operator="containsText" id="{5F738B86-B9F7-4948-BC9E-8D7706C1466C}">
            <xm:f>NOT(ISERROR(SEARCH(Sheet2!$D$8,AR8)))</xm:f>
            <xm:f>Sheet2!$D$8</xm:f>
            <x14:dxf>
              <fill>
                <patternFill>
                  <bgColor rgb="FFFF0000"/>
                </patternFill>
              </fill>
            </x14:dxf>
          </x14:cfRule>
          <x14:cfRule type="containsText" priority="922" operator="containsText" id="{FA0D5E3E-99EC-46F3-8360-B7169A73ACEE}">
            <xm:f>NOT(ISERROR(SEARCH(Sheet2!$D$7,AR8)))</xm:f>
            <xm:f>Sheet2!$D$7</xm:f>
            <x14:dxf>
              <fill>
                <patternFill>
                  <bgColor rgb="FF00B050"/>
                </patternFill>
              </fill>
            </x14:dxf>
          </x14:cfRule>
          <x14:cfRule type="containsText" priority="923" operator="containsText" id="{D8AD02F4-49B4-47D4-9895-424D32103CEF}">
            <xm:f>NOT(ISERROR(SEARCH(Sheet2!$D$6,AR8)))</xm:f>
            <xm:f>Sheet2!$D$6</xm:f>
            <x14:dxf>
              <fill>
                <patternFill>
                  <bgColor rgb="FFFFFF00"/>
                </patternFill>
              </fill>
            </x14:dxf>
          </x14:cfRule>
          <x14:cfRule type="containsText" priority="924" operator="containsText" id="{47F08ED6-213E-4D93-AE88-129AB9D2CFDC}">
            <xm:f>NOT(ISERROR(SEARCH(Sheet2!$D$5,AR8)))</xm:f>
            <xm:f>Sheet2!$D$5</xm:f>
            <x14:dxf>
              <fill>
                <patternFill>
                  <bgColor rgb="FFFFFF00"/>
                </patternFill>
              </fill>
            </x14:dxf>
          </x14:cfRule>
          <x14:cfRule type="containsText" priority="925" operator="containsText" id="{0AB2DEB4-4201-4BA2-9CD2-041A0BF8BD65}">
            <xm:f>NOT(ISERROR(SEARCH(Sheet2!$D$4,AR8)))</xm:f>
            <xm:f>Sheet2!$D$4</xm:f>
            <x14:dxf>
              <fill>
                <patternFill>
                  <bgColor rgb="FFFF0000"/>
                </patternFill>
              </fill>
            </x14:dxf>
          </x14:cfRule>
          <xm:sqref>AR8</xm:sqref>
        </x14:conditionalFormatting>
        <x14:conditionalFormatting xmlns:xm="http://schemas.microsoft.com/office/excel/2006/main">
          <x14:cfRule type="containsText" priority="916" operator="containsText" id="{328793DC-C25D-436C-ACB0-0A8C65E4C8BD}">
            <xm:f>NOT(ISERROR(SEARCH(Sheet2!$D$8,AS8)))</xm:f>
            <xm:f>Sheet2!$D$8</xm:f>
            <x14:dxf>
              <fill>
                <patternFill>
                  <bgColor rgb="FFFF0000"/>
                </patternFill>
              </fill>
            </x14:dxf>
          </x14:cfRule>
          <x14:cfRule type="containsText" priority="917" operator="containsText" id="{88D08BB4-B62C-48BA-9F35-E63D23869114}">
            <xm:f>NOT(ISERROR(SEARCH(Sheet2!$D$7,AS8)))</xm:f>
            <xm:f>Sheet2!$D$7</xm:f>
            <x14:dxf>
              <fill>
                <patternFill>
                  <bgColor rgb="FF00B050"/>
                </patternFill>
              </fill>
            </x14:dxf>
          </x14:cfRule>
          <x14:cfRule type="containsText" priority="918" operator="containsText" id="{60ECA817-C92F-4BB1-829E-DB570DD086F4}">
            <xm:f>NOT(ISERROR(SEARCH(Sheet2!$D$6,AS8)))</xm:f>
            <xm:f>Sheet2!$D$6</xm:f>
            <x14:dxf>
              <fill>
                <patternFill>
                  <bgColor rgb="FFFFFF00"/>
                </patternFill>
              </fill>
            </x14:dxf>
          </x14:cfRule>
          <x14:cfRule type="containsText" priority="919" operator="containsText" id="{EB3E6FDA-CF41-426B-B1F1-EBE339FF929A}">
            <xm:f>NOT(ISERROR(SEARCH(Sheet2!$D$5,AS8)))</xm:f>
            <xm:f>Sheet2!$D$5</xm:f>
            <x14:dxf>
              <fill>
                <patternFill>
                  <bgColor rgb="FFFFFF00"/>
                </patternFill>
              </fill>
            </x14:dxf>
          </x14:cfRule>
          <x14:cfRule type="containsText" priority="920" operator="containsText" id="{8064B483-327D-45D9-9EE7-6A928DF4ECB3}">
            <xm:f>NOT(ISERROR(SEARCH(Sheet2!$D$4,AS8)))</xm:f>
            <xm:f>Sheet2!$D$4</xm:f>
            <x14:dxf>
              <fill>
                <patternFill>
                  <bgColor rgb="FFFF0000"/>
                </patternFill>
              </fill>
            </x14:dxf>
          </x14:cfRule>
          <xm:sqref>AS8</xm:sqref>
        </x14:conditionalFormatting>
        <x14:conditionalFormatting xmlns:xm="http://schemas.microsoft.com/office/excel/2006/main">
          <x14:cfRule type="containsText" priority="911" operator="containsText" id="{537D25E6-A72D-43F4-AADF-E28246CEFF5A}">
            <xm:f>NOT(ISERROR(SEARCH(Sheet2!$D$8,AT5)))</xm:f>
            <xm:f>Sheet2!$D$8</xm:f>
            <x14:dxf>
              <fill>
                <patternFill>
                  <bgColor rgb="FFFF0000"/>
                </patternFill>
              </fill>
            </x14:dxf>
          </x14:cfRule>
          <x14:cfRule type="containsText" priority="912" operator="containsText" id="{41D6D5F6-6255-4AF4-BBCD-696BF2CB1F5D}">
            <xm:f>NOT(ISERROR(SEARCH(Sheet2!$D$7,AT5)))</xm:f>
            <xm:f>Sheet2!$D$7</xm:f>
            <x14:dxf>
              <fill>
                <patternFill>
                  <bgColor rgb="FF00B050"/>
                </patternFill>
              </fill>
            </x14:dxf>
          </x14:cfRule>
          <x14:cfRule type="containsText" priority="913" operator="containsText" id="{1D3D6E19-DF7F-408A-B1DB-CDE8641D215A}">
            <xm:f>NOT(ISERROR(SEARCH(Sheet2!$D$6,AT5)))</xm:f>
            <xm:f>Sheet2!$D$6</xm:f>
            <x14:dxf>
              <fill>
                <patternFill>
                  <bgColor rgb="FFFFFF00"/>
                </patternFill>
              </fill>
            </x14:dxf>
          </x14:cfRule>
          <x14:cfRule type="containsText" priority="914" operator="containsText" id="{10EEAC27-8D00-435A-999F-E09D7D8D7B5F}">
            <xm:f>NOT(ISERROR(SEARCH(Sheet2!$D$5,AT5)))</xm:f>
            <xm:f>Sheet2!$D$5</xm:f>
            <x14:dxf>
              <fill>
                <patternFill>
                  <bgColor rgb="FFFFFF00"/>
                </patternFill>
              </fill>
            </x14:dxf>
          </x14:cfRule>
          <x14:cfRule type="containsText" priority="915" operator="containsText" id="{41B0EF25-2AFE-4695-BDB6-E5B049AEF317}">
            <xm:f>NOT(ISERROR(SEARCH(Sheet2!$D$4,AT5)))</xm:f>
            <xm:f>Sheet2!$D$4</xm:f>
            <x14:dxf>
              <fill>
                <patternFill>
                  <bgColor rgb="FFFF0000"/>
                </patternFill>
              </fill>
            </x14:dxf>
          </x14:cfRule>
          <xm:sqref>AT5:AT7 AT69 AT13:AT26 AT28:AT38 AT40:AT47 AT49:AT62 AT64:AT67 AT72:AT75 AT77 AT79:AT84 AT86:AT96 AT98:AT104 AT106:AT146 AT148:AT149 AT151 AT9:AT10</xm:sqref>
        </x14:conditionalFormatting>
        <x14:conditionalFormatting xmlns:xm="http://schemas.microsoft.com/office/excel/2006/main">
          <x14:cfRule type="containsText" priority="906" operator="containsText" id="{F96B2C3A-4769-4156-8203-00FD55DA3D0A}">
            <xm:f>NOT(ISERROR(SEARCH(Sheet2!$D$8,AT68)))</xm:f>
            <xm:f>Sheet2!$D$8</xm:f>
            <x14:dxf>
              <fill>
                <patternFill>
                  <bgColor rgb="FFFF0000"/>
                </patternFill>
              </fill>
            </x14:dxf>
          </x14:cfRule>
          <x14:cfRule type="containsText" priority="907" operator="containsText" id="{696F3F41-5E3F-45C8-A69B-83F273F0FDB7}">
            <xm:f>NOT(ISERROR(SEARCH(Sheet2!$D$7,AT68)))</xm:f>
            <xm:f>Sheet2!$D$7</xm:f>
            <x14:dxf>
              <fill>
                <patternFill>
                  <bgColor rgb="FF00B050"/>
                </patternFill>
              </fill>
            </x14:dxf>
          </x14:cfRule>
          <x14:cfRule type="containsText" priority="908" operator="containsText" id="{09DB2839-D36E-4706-B581-F3B5311BA43D}">
            <xm:f>NOT(ISERROR(SEARCH(Sheet2!$D$6,AT68)))</xm:f>
            <xm:f>Sheet2!$D$6</xm:f>
            <x14:dxf>
              <fill>
                <patternFill>
                  <bgColor rgb="FFFFFF00"/>
                </patternFill>
              </fill>
            </x14:dxf>
          </x14:cfRule>
          <x14:cfRule type="containsText" priority="909" operator="containsText" id="{1C47993F-28F7-4A82-8700-314880154AC2}">
            <xm:f>NOT(ISERROR(SEARCH(Sheet2!$D$5,AT68)))</xm:f>
            <xm:f>Sheet2!$D$5</xm:f>
            <x14:dxf>
              <fill>
                <patternFill>
                  <bgColor rgb="FFFFFF00"/>
                </patternFill>
              </fill>
            </x14:dxf>
          </x14:cfRule>
          <x14:cfRule type="containsText" priority="910" operator="containsText" id="{CDE1933F-7B26-4FA0-8735-FA3E559C3C02}">
            <xm:f>NOT(ISERROR(SEARCH(Sheet2!$D$4,AT68)))</xm:f>
            <xm:f>Sheet2!$D$4</xm:f>
            <x14:dxf>
              <fill>
                <patternFill>
                  <bgColor rgb="FFFF0000"/>
                </patternFill>
              </fill>
            </x14:dxf>
          </x14:cfRule>
          <xm:sqref>AT68</xm:sqref>
        </x14:conditionalFormatting>
        <x14:conditionalFormatting xmlns:xm="http://schemas.microsoft.com/office/excel/2006/main">
          <x14:cfRule type="containsText" priority="896" operator="containsText" id="{9908109A-6D8C-4248-A154-BC7F7A60BEC1}">
            <xm:f>NOT(ISERROR(SEARCH(Sheet2!$D$8,AT12)))</xm:f>
            <xm:f>Sheet2!$D$8</xm:f>
            <x14:dxf>
              <fill>
                <patternFill>
                  <bgColor rgb="FFFF0000"/>
                </patternFill>
              </fill>
            </x14:dxf>
          </x14:cfRule>
          <x14:cfRule type="containsText" priority="897" operator="containsText" id="{46079334-352A-4A11-B7D8-7EE5EF99EAB2}">
            <xm:f>NOT(ISERROR(SEARCH(Sheet2!$D$7,AT12)))</xm:f>
            <xm:f>Sheet2!$D$7</xm:f>
            <x14:dxf>
              <fill>
                <patternFill>
                  <bgColor rgb="FF00B050"/>
                </patternFill>
              </fill>
            </x14:dxf>
          </x14:cfRule>
          <x14:cfRule type="containsText" priority="898" operator="containsText" id="{A156EDC2-4411-4387-A820-1ED7C0C805E7}">
            <xm:f>NOT(ISERROR(SEARCH(Sheet2!$D$6,AT12)))</xm:f>
            <xm:f>Sheet2!$D$6</xm:f>
            <x14:dxf>
              <fill>
                <patternFill>
                  <bgColor rgb="FFFFFF00"/>
                </patternFill>
              </fill>
            </x14:dxf>
          </x14:cfRule>
          <x14:cfRule type="containsText" priority="899" operator="containsText" id="{D674BEB6-49F5-44CA-BAF8-7FA60AFBD667}">
            <xm:f>NOT(ISERROR(SEARCH(Sheet2!$D$5,AT12)))</xm:f>
            <xm:f>Sheet2!$D$5</xm:f>
            <x14:dxf>
              <fill>
                <patternFill>
                  <bgColor rgb="FFFFFF00"/>
                </patternFill>
              </fill>
            </x14:dxf>
          </x14:cfRule>
          <x14:cfRule type="containsText" priority="900" operator="containsText" id="{864AF617-869B-436C-A65E-350C1F21E954}">
            <xm:f>NOT(ISERROR(SEARCH(Sheet2!$D$4,AT12)))</xm:f>
            <xm:f>Sheet2!$D$4</xm:f>
            <x14:dxf>
              <fill>
                <patternFill>
                  <bgColor rgb="FFFF0000"/>
                </patternFill>
              </fill>
            </x14:dxf>
          </x14:cfRule>
          <xm:sqref>AT12</xm:sqref>
        </x14:conditionalFormatting>
        <x14:conditionalFormatting xmlns:xm="http://schemas.microsoft.com/office/excel/2006/main">
          <x14:cfRule type="containsText" priority="891" operator="containsText" id="{C1A57D52-F0AA-424C-9BF3-3621617082BB}">
            <xm:f>NOT(ISERROR(SEARCH(Sheet2!$D$8,AT27)))</xm:f>
            <xm:f>Sheet2!$D$8</xm:f>
            <x14:dxf>
              <fill>
                <patternFill>
                  <bgColor rgb="FFFF0000"/>
                </patternFill>
              </fill>
            </x14:dxf>
          </x14:cfRule>
          <x14:cfRule type="containsText" priority="892" operator="containsText" id="{3C8C151B-9C15-449A-9759-A9A74F56DD12}">
            <xm:f>NOT(ISERROR(SEARCH(Sheet2!$D$7,AT27)))</xm:f>
            <xm:f>Sheet2!$D$7</xm:f>
            <x14:dxf>
              <fill>
                <patternFill>
                  <bgColor rgb="FF00B050"/>
                </patternFill>
              </fill>
            </x14:dxf>
          </x14:cfRule>
          <x14:cfRule type="containsText" priority="893" operator="containsText" id="{3AEC4025-A576-420A-B749-63746E6DB004}">
            <xm:f>NOT(ISERROR(SEARCH(Sheet2!$D$6,AT27)))</xm:f>
            <xm:f>Sheet2!$D$6</xm:f>
            <x14:dxf>
              <fill>
                <patternFill>
                  <bgColor rgb="FFFFFF00"/>
                </patternFill>
              </fill>
            </x14:dxf>
          </x14:cfRule>
          <x14:cfRule type="containsText" priority="894" operator="containsText" id="{D35D01D1-92BF-42F3-900F-2DA4B3D6010E}">
            <xm:f>NOT(ISERROR(SEARCH(Sheet2!$D$5,AT27)))</xm:f>
            <xm:f>Sheet2!$D$5</xm:f>
            <x14:dxf>
              <fill>
                <patternFill>
                  <bgColor rgb="FFFFFF00"/>
                </patternFill>
              </fill>
            </x14:dxf>
          </x14:cfRule>
          <x14:cfRule type="containsText" priority="895" operator="containsText" id="{6C3931DC-4F1D-423D-8D64-2176F82ABE44}">
            <xm:f>NOT(ISERROR(SEARCH(Sheet2!$D$4,AT27)))</xm:f>
            <xm:f>Sheet2!$D$4</xm:f>
            <x14:dxf>
              <fill>
                <patternFill>
                  <bgColor rgb="FFFF0000"/>
                </patternFill>
              </fill>
            </x14:dxf>
          </x14:cfRule>
          <xm:sqref>AT27</xm:sqref>
        </x14:conditionalFormatting>
        <x14:conditionalFormatting xmlns:xm="http://schemas.microsoft.com/office/excel/2006/main">
          <x14:cfRule type="containsText" priority="886" operator="containsText" id="{7F71E120-84FD-4FFF-9ABF-E88F6422466D}">
            <xm:f>NOT(ISERROR(SEARCH(Sheet2!$D$8,AT39)))</xm:f>
            <xm:f>Sheet2!$D$8</xm:f>
            <x14:dxf>
              <fill>
                <patternFill>
                  <bgColor rgb="FFFF0000"/>
                </patternFill>
              </fill>
            </x14:dxf>
          </x14:cfRule>
          <x14:cfRule type="containsText" priority="887" operator="containsText" id="{C55FEF48-D3EA-4DF7-9C49-64650A91FE58}">
            <xm:f>NOT(ISERROR(SEARCH(Sheet2!$D$7,AT39)))</xm:f>
            <xm:f>Sheet2!$D$7</xm:f>
            <x14:dxf>
              <fill>
                <patternFill>
                  <bgColor rgb="FF00B050"/>
                </patternFill>
              </fill>
            </x14:dxf>
          </x14:cfRule>
          <x14:cfRule type="containsText" priority="888" operator="containsText" id="{D0B02945-7C01-4AD1-AB05-EC410605DEF2}">
            <xm:f>NOT(ISERROR(SEARCH(Sheet2!$D$6,AT39)))</xm:f>
            <xm:f>Sheet2!$D$6</xm:f>
            <x14:dxf>
              <fill>
                <patternFill>
                  <bgColor rgb="FFFFFF00"/>
                </patternFill>
              </fill>
            </x14:dxf>
          </x14:cfRule>
          <x14:cfRule type="containsText" priority="889" operator="containsText" id="{DE6382D2-B773-4FC9-8778-693B912BB3D0}">
            <xm:f>NOT(ISERROR(SEARCH(Sheet2!$D$5,AT39)))</xm:f>
            <xm:f>Sheet2!$D$5</xm:f>
            <x14:dxf>
              <fill>
                <patternFill>
                  <bgColor rgb="FFFFFF00"/>
                </patternFill>
              </fill>
            </x14:dxf>
          </x14:cfRule>
          <x14:cfRule type="containsText" priority="890" operator="containsText" id="{E3FA921D-CEDE-4BEB-BC45-F971C78896B6}">
            <xm:f>NOT(ISERROR(SEARCH(Sheet2!$D$4,AT39)))</xm:f>
            <xm:f>Sheet2!$D$4</xm:f>
            <x14:dxf>
              <fill>
                <patternFill>
                  <bgColor rgb="FFFF0000"/>
                </patternFill>
              </fill>
            </x14:dxf>
          </x14:cfRule>
          <xm:sqref>AT39</xm:sqref>
        </x14:conditionalFormatting>
        <x14:conditionalFormatting xmlns:xm="http://schemas.microsoft.com/office/excel/2006/main">
          <x14:cfRule type="containsText" priority="881" operator="containsText" id="{60CB09D5-5AEA-469C-B00E-84249BDAF2C1}">
            <xm:f>NOT(ISERROR(SEARCH(Sheet2!$D$8,AT48)))</xm:f>
            <xm:f>Sheet2!$D$8</xm:f>
            <x14:dxf>
              <fill>
                <patternFill>
                  <bgColor rgb="FFFF0000"/>
                </patternFill>
              </fill>
            </x14:dxf>
          </x14:cfRule>
          <x14:cfRule type="containsText" priority="882" operator="containsText" id="{271F4A4B-16C0-469D-849C-94330217FA33}">
            <xm:f>NOT(ISERROR(SEARCH(Sheet2!$D$7,AT48)))</xm:f>
            <xm:f>Sheet2!$D$7</xm:f>
            <x14:dxf>
              <fill>
                <patternFill>
                  <bgColor rgb="FF00B050"/>
                </patternFill>
              </fill>
            </x14:dxf>
          </x14:cfRule>
          <x14:cfRule type="containsText" priority="883" operator="containsText" id="{79109175-62F1-453D-A6E0-51DFB55249CB}">
            <xm:f>NOT(ISERROR(SEARCH(Sheet2!$D$6,AT48)))</xm:f>
            <xm:f>Sheet2!$D$6</xm:f>
            <x14:dxf>
              <fill>
                <patternFill>
                  <bgColor rgb="FFFFFF00"/>
                </patternFill>
              </fill>
            </x14:dxf>
          </x14:cfRule>
          <x14:cfRule type="containsText" priority="884" operator="containsText" id="{D036BA91-BE08-4A3B-A344-05CE969FA81A}">
            <xm:f>NOT(ISERROR(SEARCH(Sheet2!$D$5,AT48)))</xm:f>
            <xm:f>Sheet2!$D$5</xm:f>
            <x14:dxf>
              <fill>
                <patternFill>
                  <bgColor rgb="FFFFFF00"/>
                </patternFill>
              </fill>
            </x14:dxf>
          </x14:cfRule>
          <x14:cfRule type="containsText" priority="885" operator="containsText" id="{4E8661AC-91E4-4395-AA59-C38735DD54BD}">
            <xm:f>NOT(ISERROR(SEARCH(Sheet2!$D$4,AT48)))</xm:f>
            <xm:f>Sheet2!$D$4</xm:f>
            <x14:dxf>
              <fill>
                <patternFill>
                  <bgColor rgb="FFFF0000"/>
                </patternFill>
              </fill>
            </x14:dxf>
          </x14:cfRule>
          <xm:sqref>AT48</xm:sqref>
        </x14:conditionalFormatting>
        <x14:conditionalFormatting xmlns:xm="http://schemas.microsoft.com/office/excel/2006/main">
          <x14:cfRule type="containsText" priority="876" operator="containsText" id="{10E3D7CE-4562-489E-B481-91A2D150E335}">
            <xm:f>NOT(ISERROR(SEARCH(Sheet2!$D$8,AT63)))</xm:f>
            <xm:f>Sheet2!$D$8</xm:f>
            <x14:dxf>
              <fill>
                <patternFill>
                  <bgColor rgb="FFFF0000"/>
                </patternFill>
              </fill>
            </x14:dxf>
          </x14:cfRule>
          <x14:cfRule type="containsText" priority="877" operator="containsText" id="{CEA758ED-F2A4-4E58-B88D-C67B8BB00107}">
            <xm:f>NOT(ISERROR(SEARCH(Sheet2!$D$7,AT63)))</xm:f>
            <xm:f>Sheet2!$D$7</xm:f>
            <x14:dxf>
              <fill>
                <patternFill>
                  <bgColor rgb="FF00B050"/>
                </patternFill>
              </fill>
            </x14:dxf>
          </x14:cfRule>
          <x14:cfRule type="containsText" priority="878" operator="containsText" id="{28CB68B5-C149-4DF4-A03D-9CE91303A3F7}">
            <xm:f>NOT(ISERROR(SEARCH(Sheet2!$D$6,AT63)))</xm:f>
            <xm:f>Sheet2!$D$6</xm:f>
            <x14:dxf>
              <fill>
                <patternFill>
                  <bgColor rgb="FFFFFF00"/>
                </patternFill>
              </fill>
            </x14:dxf>
          </x14:cfRule>
          <x14:cfRule type="containsText" priority="879" operator="containsText" id="{88A5B5A8-3420-459A-ADDC-2595A7EA737F}">
            <xm:f>NOT(ISERROR(SEARCH(Sheet2!$D$5,AT63)))</xm:f>
            <xm:f>Sheet2!$D$5</xm:f>
            <x14:dxf>
              <fill>
                <patternFill>
                  <bgColor rgb="FFFFFF00"/>
                </patternFill>
              </fill>
            </x14:dxf>
          </x14:cfRule>
          <x14:cfRule type="containsText" priority="880" operator="containsText" id="{91DB441F-85B9-4744-8BED-2FA6AF70F4F1}">
            <xm:f>NOT(ISERROR(SEARCH(Sheet2!$D$4,AT63)))</xm:f>
            <xm:f>Sheet2!$D$4</xm:f>
            <x14:dxf>
              <fill>
                <patternFill>
                  <bgColor rgb="FFFF0000"/>
                </patternFill>
              </fill>
            </x14:dxf>
          </x14:cfRule>
          <xm:sqref>AT63</xm:sqref>
        </x14:conditionalFormatting>
        <x14:conditionalFormatting xmlns:xm="http://schemas.microsoft.com/office/excel/2006/main">
          <x14:cfRule type="containsText" priority="871" operator="containsText" id="{849DA725-9B5F-4319-B422-7E0AD24C8726}">
            <xm:f>NOT(ISERROR(SEARCH(Sheet2!$D$8,AT70)))</xm:f>
            <xm:f>Sheet2!$D$8</xm:f>
            <x14:dxf>
              <fill>
                <patternFill>
                  <bgColor rgb="FFFF0000"/>
                </patternFill>
              </fill>
            </x14:dxf>
          </x14:cfRule>
          <x14:cfRule type="containsText" priority="872" operator="containsText" id="{0BE485B8-96AC-4BB4-9906-A9A1C9000099}">
            <xm:f>NOT(ISERROR(SEARCH(Sheet2!$D$7,AT70)))</xm:f>
            <xm:f>Sheet2!$D$7</xm:f>
            <x14:dxf>
              <fill>
                <patternFill>
                  <bgColor rgb="FF00B050"/>
                </patternFill>
              </fill>
            </x14:dxf>
          </x14:cfRule>
          <x14:cfRule type="containsText" priority="873" operator="containsText" id="{01CB05D4-4FD0-4487-BEE4-F397A39267D2}">
            <xm:f>NOT(ISERROR(SEARCH(Sheet2!$D$6,AT70)))</xm:f>
            <xm:f>Sheet2!$D$6</xm:f>
            <x14:dxf>
              <fill>
                <patternFill>
                  <bgColor rgb="FFFFFF00"/>
                </patternFill>
              </fill>
            </x14:dxf>
          </x14:cfRule>
          <x14:cfRule type="containsText" priority="874" operator="containsText" id="{6B90A51E-4D90-4EE5-9041-135825D6ACA8}">
            <xm:f>NOT(ISERROR(SEARCH(Sheet2!$D$5,AT70)))</xm:f>
            <xm:f>Sheet2!$D$5</xm:f>
            <x14:dxf>
              <fill>
                <patternFill>
                  <bgColor rgb="FFFFFF00"/>
                </patternFill>
              </fill>
            </x14:dxf>
          </x14:cfRule>
          <x14:cfRule type="containsText" priority="875" operator="containsText" id="{59D226D8-9A1F-4A49-8ABA-C06222538AAA}">
            <xm:f>NOT(ISERROR(SEARCH(Sheet2!$D$4,AT70)))</xm:f>
            <xm:f>Sheet2!$D$4</xm:f>
            <x14:dxf>
              <fill>
                <patternFill>
                  <bgColor rgb="FFFF0000"/>
                </patternFill>
              </fill>
            </x14:dxf>
          </x14:cfRule>
          <xm:sqref>AT70</xm:sqref>
        </x14:conditionalFormatting>
        <x14:conditionalFormatting xmlns:xm="http://schemas.microsoft.com/office/excel/2006/main">
          <x14:cfRule type="containsText" priority="866" operator="containsText" id="{59C156D5-C5C9-42F4-AE1B-279CC3C98BCA}">
            <xm:f>NOT(ISERROR(SEARCH(Sheet2!$D$8,AT71)))</xm:f>
            <xm:f>Sheet2!$D$8</xm:f>
            <x14:dxf>
              <fill>
                <patternFill>
                  <bgColor rgb="FFFF0000"/>
                </patternFill>
              </fill>
            </x14:dxf>
          </x14:cfRule>
          <x14:cfRule type="containsText" priority="867" operator="containsText" id="{35653006-722C-44FD-BB72-32BC6BEA312D}">
            <xm:f>NOT(ISERROR(SEARCH(Sheet2!$D$7,AT71)))</xm:f>
            <xm:f>Sheet2!$D$7</xm:f>
            <x14:dxf>
              <fill>
                <patternFill>
                  <bgColor rgb="FF00B050"/>
                </patternFill>
              </fill>
            </x14:dxf>
          </x14:cfRule>
          <x14:cfRule type="containsText" priority="868" operator="containsText" id="{2DB7104F-1DB9-41F1-9A7A-3F73160DBFD2}">
            <xm:f>NOT(ISERROR(SEARCH(Sheet2!$D$6,AT71)))</xm:f>
            <xm:f>Sheet2!$D$6</xm:f>
            <x14:dxf>
              <fill>
                <patternFill>
                  <bgColor rgb="FFFFFF00"/>
                </patternFill>
              </fill>
            </x14:dxf>
          </x14:cfRule>
          <x14:cfRule type="containsText" priority="869" operator="containsText" id="{1EA4FD6C-5F78-480C-A241-58A4109369CB}">
            <xm:f>NOT(ISERROR(SEARCH(Sheet2!$D$5,AT71)))</xm:f>
            <xm:f>Sheet2!$D$5</xm:f>
            <x14:dxf>
              <fill>
                <patternFill>
                  <bgColor rgb="FFFFFF00"/>
                </patternFill>
              </fill>
            </x14:dxf>
          </x14:cfRule>
          <x14:cfRule type="containsText" priority="870" operator="containsText" id="{43B150D2-DBFA-470A-8454-795B0D4165BA}">
            <xm:f>NOT(ISERROR(SEARCH(Sheet2!$D$4,AT71)))</xm:f>
            <xm:f>Sheet2!$D$4</xm:f>
            <x14:dxf>
              <fill>
                <patternFill>
                  <bgColor rgb="FFFF0000"/>
                </patternFill>
              </fill>
            </x14:dxf>
          </x14:cfRule>
          <xm:sqref>AT71</xm:sqref>
        </x14:conditionalFormatting>
        <x14:conditionalFormatting xmlns:xm="http://schemas.microsoft.com/office/excel/2006/main">
          <x14:cfRule type="containsText" priority="861" operator="containsText" id="{C767488B-39D9-44D0-BC9D-00E08F5BDD38}">
            <xm:f>NOT(ISERROR(SEARCH(Sheet2!$D$8,AT76)))</xm:f>
            <xm:f>Sheet2!$D$8</xm:f>
            <x14:dxf>
              <fill>
                <patternFill>
                  <bgColor rgb="FFFF0000"/>
                </patternFill>
              </fill>
            </x14:dxf>
          </x14:cfRule>
          <x14:cfRule type="containsText" priority="862" operator="containsText" id="{DD937B4F-0391-455A-8513-DD46E1DDC8A7}">
            <xm:f>NOT(ISERROR(SEARCH(Sheet2!$D$7,AT76)))</xm:f>
            <xm:f>Sheet2!$D$7</xm:f>
            <x14:dxf>
              <fill>
                <patternFill>
                  <bgColor rgb="FF00B050"/>
                </patternFill>
              </fill>
            </x14:dxf>
          </x14:cfRule>
          <x14:cfRule type="containsText" priority="863" operator="containsText" id="{2DBF48CD-E4BE-4347-BDA9-E44552FF468C}">
            <xm:f>NOT(ISERROR(SEARCH(Sheet2!$D$6,AT76)))</xm:f>
            <xm:f>Sheet2!$D$6</xm:f>
            <x14:dxf>
              <fill>
                <patternFill>
                  <bgColor rgb="FFFFFF00"/>
                </patternFill>
              </fill>
            </x14:dxf>
          </x14:cfRule>
          <x14:cfRule type="containsText" priority="864" operator="containsText" id="{E53AF90F-A7A3-46E6-83B4-C1463280D740}">
            <xm:f>NOT(ISERROR(SEARCH(Sheet2!$D$5,AT76)))</xm:f>
            <xm:f>Sheet2!$D$5</xm:f>
            <x14:dxf>
              <fill>
                <patternFill>
                  <bgColor rgb="FFFFFF00"/>
                </patternFill>
              </fill>
            </x14:dxf>
          </x14:cfRule>
          <x14:cfRule type="containsText" priority="865" operator="containsText" id="{EFCC042F-C6AC-4C34-9FB1-0D72A1B239C8}">
            <xm:f>NOT(ISERROR(SEARCH(Sheet2!$D$4,AT76)))</xm:f>
            <xm:f>Sheet2!$D$4</xm:f>
            <x14:dxf>
              <fill>
                <patternFill>
                  <bgColor rgb="FFFF0000"/>
                </patternFill>
              </fill>
            </x14:dxf>
          </x14:cfRule>
          <xm:sqref>AT76</xm:sqref>
        </x14:conditionalFormatting>
        <x14:conditionalFormatting xmlns:xm="http://schemas.microsoft.com/office/excel/2006/main">
          <x14:cfRule type="containsText" priority="856" operator="containsText" id="{036997A2-88D7-437C-A0D8-DDF48E3386D7}">
            <xm:f>NOT(ISERROR(SEARCH(Sheet2!$D$8,AT78)))</xm:f>
            <xm:f>Sheet2!$D$8</xm:f>
            <x14:dxf>
              <fill>
                <patternFill>
                  <bgColor rgb="FFFF0000"/>
                </patternFill>
              </fill>
            </x14:dxf>
          </x14:cfRule>
          <x14:cfRule type="containsText" priority="857" operator="containsText" id="{45DA3BD7-79E2-4AD4-A353-5D66CB912276}">
            <xm:f>NOT(ISERROR(SEARCH(Sheet2!$D$7,AT78)))</xm:f>
            <xm:f>Sheet2!$D$7</xm:f>
            <x14:dxf>
              <fill>
                <patternFill>
                  <bgColor rgb="FF00B050"/>
                </patternFill>
              </fill>
            </x14:dxf>
          </x14:cfRule>
          <x14:cfRule type="containsText" priority="858" operator="containsText" id="{8C3A7B1A-9EA7-441D-8E24-260EC22B5C26}">
            <xm:f>NOT(ISERROR(SEARCH(Sheet2!$D$6,AT78)))</xm:f>
            <xm:f>Sheet2!$D$6</xm:f>
            <x14:dxf>
              <fill>
                <patternFill>
                  <bgColor rgb="FFFFFF00"/>
                </patternFill>
              </fill>
            </x14:dxf>
          </x14:cfRule>
          <x14:cfRule type="containsText" priority="859" operator="containsText" id="{4C632949-91EF-465A-9841-E9BC5B3F2BF4}">
            <xm:f>NOT(ISERROR(SEARCH(Sheet2!$D$5,AT78)))</xm:f>
            <xm:f>Sheet2!$D$5</xm:f>
            <x14:dxf>
              <fill>
                <patternFill>
                  <bgColor rgb="FFFFFF00"/>
                </patternFill>
              </fill>
            </x14:dxf>
          </x14:cfRule>
          <x14:cfRule type="containsText" priority="860" operator="containsText" id="{E814FFC7-6612-4F0E-B192-AD474BEF0C0E}">
            <xm:f>NOT(ISERROR(SEARCH(Sheet2!$D$4,AT78)))</xm:f>
            <xm:f>Sheet2!$D$4</xm:f>
            <x14:dxf>
              <fill>
                <patternFill>
                  <bgColor rgb="FFFF0000"/>
                </patternFill>
              </fill>
            </x14:dxf>
          </x14:cfRule>
          <xm:sqref>AT78</xm:sqref>
        </x14:conditionalFormatting>
        <x14:conditionalFormatting xmlns:xm="http://schemas.microsoft.com/office/excel/2006/main">
          <x14:cfRule type="containsText" priority="851" operator="containsText" id="{A4B1F13D-E555-4AC3-8A2E-4AF35098CE26}">
            <xm:f>NOT(ISERROR(SEARCH(Sheet2!$D$8,AT85)))</xm:f>
            <xm:f>Sheet2!$D$8</xm:f>
            <x14:dxf>
              <fill>
                <patternFill>
                  <bgColor rgb="FFFF0000"/>
                </patternFill>
              </fill>
            </x14:dxf>
          </x14:cfRule>
          <x14:cfRule type="containsText" priority="852" operator="containsText" id="{DA481E8B-BF7D-4771-9EF2-15F2F73E61B3}">
            <xm:f>NOT(ISERROR(SEARCH(Sheet2!$D$7,AT85)))</xm:f>
            <xm:f>Sheet2!$D$7</xm:f>
            <x14:dxf>
              <fill>
                <patternFill>
                  <bgColor rgb="FF00B050"/>
                </patternFill>
              </fill>
            </x14:dxf>
          </x14:cfRule>
          <x14:cfRule type="containsText" priority="853" operator="containsText" id="{06E8FEE7-F491-42FB-8831-DF6EB37F1792}">
            <xm:f>NOT(ISERROR(SEARCH(Sheet2!$D$6,AT85)))</xm:f>
            <xm:f>Sheet2!$D$6</xm:f>
            <x14:dxf>
              <fill>
                <patternFill>
                  <bgColor rgb="FFFFFF00"/>
                </patternFill>
              </fill>
            </x14:dxf>
          </x14:cfRule>
          <x14:cfRule type="containsText" priority="854" operator="containsText" id="{2EF18786-3468-49E8-B2BB-CB4196166608}">
            <xm:f>NOT(ISERROR(SEARCH(Sheet2!$D$5,AT85)))</xm:f>
            <xm:f>Sheet2!$D$5</xm:f>
            <x14:dxf>
              <fill>
                <patternFill>
                  <bgColor rgb="FFFFFF00"/>
                </patternFill>
              </fill>
            </x14:dxf>
          </x14:cfRule>
          <x14:cfRule type="containsText" priority="855" operator="containsText" id="{80620BAC-4EF2-4FBC-B84C-61205B8AACF5}">
            <xm:f>NOT(ISERROR(SEARCH(Sheet2!$D$4,AT85)))</xm:f>
            <xm:f>Sheet2!$D$4</xm:f>
            <x14:dxf>
              <fill>
                <patternFill>
                  <bgColor rgb="FFFF0000"/>
                </patternFill>
              </fill>
            </x14:dxf>
          </x14:cfRule>
          <xm:sqref>AT85</xm:sqref>
        </x14:conditionalFormatting>
        <x14:conditionalFormatting xmlns:xm="http://schemas.microsoft.com/office/excel/2006/main">
          <x14:cfRule type="containsText" priority="846" operator="containsText" id="{104E8225-17A1-478A-8678-8CD1F922964F}">
            <xm:f>NOT(ISERROR(SEARCH(Sheet2!$D$8,AT97)))</xm:f>
            <xm:f>Sheet2!$D$8</xm:f>
            <x14:dxf>
              <fill>
                <patternFill>
                  <bgColor rgb="FFFF0000"/>
                </patternFill>
              </fill>
            </x14:dxf>
          </x14:cfRule>
          <x14:cfRule type="containsText" priority="847" operator="containsText" id="{4FF90901-67AA-42F9-903C-21891C6851D4}">
            <xm:f>NOT(ISERROR(SEARCH(Sheet2!$D$7,AT97)))</xm:f>
            <xm:f>Sheet2!$D$7</xm:f>
            <x14:dxf>
              <fill>
                <patternFill>
                  <bgColor rgb="FF00B050"/>
                </patternFill>
              </fill>
            </x14:dxf>
          </x14:cfRule>
          <x14:cfRule type="containsText" priority="848" operator="containsText" id="{5CA6F301-B02C-4C10-B96E-186D62B8F2C7}">
            <xm:f>NOT(ISERROR(SEARCH(Sheet2!$D$6,AT97)))</xm:f>
            <xm:f>Sheet2!$D$6</xm:f>
            <x14:dxf>
              <fill>
                <patternFill>
                  <bgColor rgb="FFFFFF00"/>
                </patternFill>
              </fill>
            </x14:dxf>
          </x14:cfRule>
          <x14:cfRule type="containsText" priority="849" operator="containsText" id="{85D0CBE1-D163-4E98-9F6E-1953AED6DC71}">
            <xm:f>NOT(ISERROR(SEARCH(Sheet2!$D$5,AT97)))</xm:f>
            <xm:f>Sheet2!$D$5</xm:f>
            <x14:dxf>
              <fill>
                <patternFill>
                  <bgColor rgb="FFFFFF00"/>
                </patternFill>
              </fill>
            </x14:dxf>
          </x14:cfRule>
          <x14:cfRule type="containsText" priority="850" operator="containsText" id="{AF57392D-5135-47C7-93E1-7CB2D4D31E12}">
            <xm:f>NOT(ISERROR(SEARCH(Sheet2!$D$4,AT97)))</xm:f>
            <xm:f>Sheet2!$D$4</xm:f>
            <x14:dxf>
              <fill>
                <patternFill>
                  <bgColor rgb="FFFF0000"/>
                </patternFill>
              </fill>
            </x14:dxf>
          </x14:cfRule>
          <xm:sqref>AT97</xm:sqref>
        </x14:conditionalFormatting>
        <x14:conditionalFormatting xmlns:xm="http://schemas.microsoft.com/office/excel/2006/main">
          <x14:cfRule type="containsText" priority="841" operator="containsText" id="{147265E5-8CA4-47FF-A632-4B59461B8610}">
            <xm:f>NOT(ISERROR(SEARCH(Sheet2!$D$8,AT105)))</xm:f>
            <xm:f>Sheet2!$D$8</xm:f>
            <x14:dxf>
              <fill>
                <patternFill>
                  <bgColor rgb="FFFF0000"/>
                </patternFill>
              </fill>
            </x14:dxf>
          </x14:cfRule>
          <x14:cfRule type="containsText" priority="842" operator="containsText" id="{61DD603F-819D-4C2D-8A82-CA1DC1F1D2DB}">
            <xm:f>NOT(ISERROR(SEARCH(Sheet2!$D$7,AT105)))</xm:f>
            <xm:f>Sheet2!$D$7</xm:f>
            <x14:dxf>
              <fill>
                <patternFill>
                  <bgColor rgb="FF00B050"/>
                </patternFill>
              </fill>
            </x14:dxf>
          </x14:cfRule>
          <x14:cfRule type="containsText" priority="843" operator="containsText" id="{ECF1A1BC-2293-4038-99C2-43B113C00771}">
            <xm:f>NOT(ISERROR(SEARCH(Sheet2!$D$6,AT105)))</xm:f>
            <xm:f>Sheet2!$D$6</xm:f>
            <x14:dxf>
              <fill>
                <patternFill>
                  <bgColor rgb="FFFFFF00"/>
                </patternFill>
              </fill>
            </x14:dxf>
          </x14:cfRule>
          <x14:cfRule type="containsText" priority="844" operator="containsText" id="{0EF22222-8F3A-434C-96F1-570B4EF7138D}">
            <xm:f>NOT(ISERROR(SEARCH(Sheet2!$D$5,AT105)))</xm:f>
            <xm:f>Sheet2!$D$5</xm:f>
            <x14:dxf>
              <fill>
                <patternFill>
                  <bgColor rgb="FFFFFF00"/>
                </patternFill>
              </fill>
            </x14:dxf>
          </x14:cfRule>
          <x14:cfRule type="containsText" priority="845" operator="containsText" id="{CCA1CBB9-A3CA-4031-9C41-1EA36181A6F7}">
            <xm:f>NOT(ISERROR(SEARCH(Sheet2!$D$4,AT105)))</xm:f>
            <xm:f>Sheet2!$D$4</xm:f>
            <x14:dxf>
              <fill>
                <patternFill>
                  <bgColor rgb="FFFF0000"/>
                </patternFill>
              </fill>
            </x14:dxf>
          </x14:cfRule>
          <xm:sqref>AT105</xm:sqref>
        </x14:conditionalFormatting>
        <x14:conditionalFormatting xmlns:xm="http://schemas.microsoft.com/office/excel/2006/main">
          <x14:cfRule type="containsText" priority="836" operator="containsText" id="{4F699A4C-E446-4292-AB28-139277793981}">
            <xm:f>NOT(ISERROR(SEARCH(Sheet2!$D$8,AT147)))</xm:f>
            <xm:f>Sheet2!$D$8</xm:f>
            <x14:dxf>
              <fill>
                <patternFill>
                  <bgColor rgb="FFFF0000"/>
                </patternFill>
              </fill>
            </x14:dxf>
          </x14:cfRule>
          <x14:cfRule type="containsText" priority="837" operator="containsText" id="{49CF602A-C6AC-43FA-995D-2E7078400BDB}">
            <xm:f>NOT(ISERROR(SEARCH(Sheet2!$D$7,AT147)))</xm:f>
            <xm:f>Sheet2!$D$7</xm:f>
            <x14:dxf>
              <fill>
                <patternFill>
                  <bgColor rgb="FF00B050"/>
                </patternFill>
              </fill>
            </x14:dxf>
          </x14:cfRule>
          <x14:cfRule type="containsText" priority="838" operator="containsText" id="{26764938-CAEE-4FEC-90AA-EF4EBDCF225C}">
            <xm:f>NOT(ISERROR(SEARCH(Sheet2!$D$6,AT147)))</xm:f>
            <xm:f>Sheet2!$D$6</xm:f>
            <x14:dxf>
              <fill>
                <patternFill>
                  <bgColor rgb="FFFFFF00"/>
                </patternFill>
              </fill>
            </x14:dxf>
          </x14:cfRule>
          <x14:cfRule type="containsText" priority="839" operator="containsText" id="{7598249D-D0B9-4B84-B177-C6452750BFAE}">
            <xm:f>NOT(ISERROR(SEARCH(Sheet2!$D$5,AT147)))</xm:f>
            <xm:f>Sheet2!$D$5</xm:f>
            <x14:dxf>
              <fill>
                <patternFill>
                  <bgColor rgb="FFFFFF00"/>
                </patternFill>
              </fill>
            </x14:dxf>
          </x14:cfRule>
          <x14:cfRule type="containsText" priority="840" operator="containsText" id="{FCF5E9DB-8523-4988-BF38-276B77FD0D6A}">
            <xm:f>NOT(ISERROR(SEARCH(Sheet2!$D$4,AT147)))</xm:f>
            <xm:f>Sheet2!$D$4</xm:f>
            <x14:dxf>
              <fill>
                <patternFill>
                  <bgColor rgb="FFFF0000"/>
                </patternFill>
              </fill>
            </x14:dxf>
          </x14:cfRule>
          <xm:sqref>AT147</xm:sqref>
        </x14:conditionalFormatting>
        <x14:conditionalFormatting xmlns:xm="http://schemas.microsoft.com/office/excel/2006/main">
          <x14:cfRule type="containsText" priority="831" operator="containsText" id="{6B563039-A130-4BC1-906C-7F4B78F79532}">
            <xm:f>NOT(ISERROR(SEARCH(Sheet2!$D$8,AT150)))</xm:f>
            <xm:f>Sheet2!$D$8</xm:f>
            <x14:dxf>
              <fill>
                <patternFill>
                  <bgColor rgb="FFFF0000"/>
                </patternFill>
              </fill>
            </x14:dxf>
          </x14:cfRule>
          <x14:cfRule type="containsText" priority="832" operator="containsText" id="{95DDDACD-203F-485D-9918-8CB032484B5B}">
            <xm:f>NOT(ISERROR(SEARCH(Sheet2!$D$7,AT150)))</xm:f>
            <xm:f>Sheet2!$D$7</xm:f>
            <x14:dxf>
              <fill>
                <patternFill>
                  <bgColor rgb="FF00B050"/>
                </patternFill>
              </fill>
            </x14:dxf>
          </x14:cfRule>
          <x14:cfRule type="containsText" priority="833" operator="containsText" id="{40BA5EC4-71C5-4D92-BBF5-5CC9D046BEBA}">
            <xm:f>NOT(ISERROR(SEARCH(Sheet2!$D$6,AT150)))</xm:f>
            <xm:f>Sheet2!$D$6</xm:f>
            <x14:dxf>
              <fill>
                <patternFill>
                  <bgColor rgb="FFFFFF00"/>
                </patternFill>
              </fill>
            </x14:dxf>
          </x14:cfRule>
          <x14:cfRule type="containsText" priority="834" operator="containsText" id="{9802F9DE-9927-454B-B568-7AE5F35879A7}">
            <xm:f>NOT(ISERROR(SEARCH(Sheet2!$D$5,AT150)))</xm:f>
            <xm:f>Sheet2!$D$5</xm:f>
            <x14:dxf>
              <fill>
                <patternFill>
                  <bgColor rgb="FFFFFF00"/>
                </patternFill>
              </fill>
            </x14:dxf>
          </x14:cfRule>
          <x14:cfRule type="containsText" priority="835" operator="containsText" id="{3B2CC5AA-F6D1-4C8E-A1CE-0209486E32CE}">
            <xm:f>NOT(ISERROR(SEARCH(Sheet2!$D$4,AT150)))</xm:f>
            <xm:f>Sheet2!$D$4</xm:f>
            <x14:dxf>
              <fill>
                <patternFill>
                  <bgColor rgb="FFFF0000"/>
                </patternFill>
              </fill>
            </x14:dxf>
          </x14:cfRule>
          <xm:sqref>AT150</xm:sqref>
        </x14:conditionalFormatting>
        <x14:conditionalFormatting xmlns:xm="http://schemas.microsoft.com/office/excel/2006/main">
          <x14:cfRule type="containsText" priority="826" operator="containsText" id="{CFF697C7-F09E-4AE0-9DA6-94A73218CBD8}">
            <xm:f>NOT(ISERROR(SEARCH(Sheet2!$D$8,AT152)))</xm:f>
            <xm:f>Sheet2!$D$8</xm:f>
            <x14:dxf>
              <fill>
                <patternFill>
                  <bgColor rgb="FFFF0000"/>
                </patternFill>
              </fill>
            </x14:dxf>
          </x14:cfRule>
          <x14:cfRule type="containsText" priority="827" operator="containsText" id="{3F6D83FE-3FA6-4437-83B0-823A881A8D9C}">
            <xm:f>NOT(ISERROR(SEARCH(Sheet2!$D$7,AT152)))</xm:f>
            <xm:f>Sheet2!$D$7</xm:f>
            <x14:dxf>
              <fill>
                <patternFill>
                  <bgColor rgb="FF00B050"/>
                </patternFill>
              </fill>
            </x14:dxf>
          </x14:cfRule>
          <x14:cfRule type="containsText" priority="828" operator="containsText" id="{498D6837-06E5-4AA4-8AAD-BBBB153A52EF}">
            <xm:f>NOT(ISERROR(SEARCH(Sheet2!$D$6,AT152)))</xm:f>
            <xm:f>Sheet2!$D$6</xm:f>
            <x14:dxf>
              <fill>
                <patternFill>
                  <bgColor rgb="FFFFFF00"/>
                </patternFill>
              </fill>
            </x14:dxf>
          </x14:cfRule>
          <x14:cfRule type="containsText" priority="829" operator="containsText" id="{45528ABF-00F9-4DC7-96D6-A61B93F3BF2E}">
            <xm:f>NOT(ISERROR(SEARCH(Sheet2!$D$5,AT152)))</xm:f>
            <xm:f>Sheet2!$D$5</xm:f>
            <x14:dxf>
              <fill>
                <patternFill>
                  <bgColor rgb="FFFFFF00"/>
                </patternFill>
              </fill>
            </x14:dxf>
          </x14:cfRule>
          <x14:cfRule type="containsText" priority="830" operator="containsText" id="{0D02E99E-0B50-4DDC-BFC7-CC6BE99A701C}">
            <xm:f>NOT(ISERROR(SEARCH(Sheet2!$D$4,AT152)))</xm:f>
            <xm:f>Sheet2!$D$4</xm:f>
            <x14:dxf>
              <fill>
                <patternFill>
                  <bgColor rgb="FFFF0000"/>
                </patternFill>
              </fill>
            </x14:dxf>
          </x14:cfRule>
          <xm:sqref>AT152:AT158</xm:sqref>
        </x14:conditionalFormatting>
        <x14:conditionalFormatting xmlns:xm="http://schemas.microsoft.com/office/excel/2006/main">
          <x14:cfRule type="containsText" priority="821" operator="containsText" id="{0BBE5239-047F-4498-92BA-814AF36587EB}">
            <xm:f>NOT(ISERROR(SEARCH(Sheet2!$D$8,AT8)))</xm:f>
            <xm:f>Sheet2!$D$8</xm:f>
            <x14:dxf>
              <fill>
                <patternFill>
                  <bgColor rgb="FFFF0000"/>
                </patternFill>
              </fill>
            </x14:dxf>
          </x14:cfRule>
          <x14:cfRule type="containsText" priority="822" operator="containsText" id="{737CADA5-E6CF-47C3-9C11-85A9FCB1D964}">
            <xm:f>NOT(ISERROR(SEARCH(Sheet2!$D$7,AT8)))</xm:f>
            <xm:f>Sheet2!$D$7</xm:f>
            <x14:dxf>
              <fill>
                <patternFill>
                  <bgColor rgb="FF00B050"/>
                </patternFill>
              </fill>
            </x14:dxf>
          </x14:cfRule>
          <x14:cfRule type="containsText" priority="823" operator="containsText" id="{5D10107B-D70B-438D-8CEB-A11DD56C786C}">
            <xm:f>NOT(ISERROR(SEARCH(Sheet2!$D$6,AT8)))</xm:f>
            <xm:f>Sheet2!$D$6</xm:f>
            <x14:dxf>
              <fill>
                <patternFill>
                  <bgColor rgb="FFFFFF00"/>
                </patternFill>
              </fill>
            </x14:dxf>
          </x14:cfRule>
          <x14:cfRule type="containsText" priority="824" operator="containsText" id="{07A27E57-37E9-4A4A-817A-E5D011DF1EF5}">
            <xm:f>NOT(ISERROR(SEARCH(Sheet2!$D$5,AT8)))</xm:f>
            <xm:f>Sheet2!$D$5</xm:f>
            <x14:dxf>
              <fill>
                <patternFill>
                  <bgColor rgb="FFFFFF00"/>
                </patternFill>
              </fill>
            </x14:dxf>
          </x14:cfRule>
          <x14:cfRule type="containsText" priority="825" operator="containsText" id="{3F0A9104-1E8E-439F-AD0E-013FFAD70F1C}">
            <xm:f>NOT(ISERROR(SEARCH(Sheet2!$D$4,AT8)))</xm:f>
            <xm:f>Sheet2!$D$4</xm:f>
            <x14:dxf>
              <fill>
                <patternFill>
                  <bgColor rgb="FFFF0000"/>
                </patternFill>
              </fill>
            </x14:dxf>
          </x14:cfRule>
          <xm:sqref>AT8</xm:sqref>
        </x14:conditionalFormatting>
        <x14:conditionalFormatting xmlns:xm="http://schemas.microsoft.com/office/excel/2006/main">
          <x14:cfRule type="containsText" priority="816" operator="containsText" id="{21E4652E-6CE2-4629-90F6-C9322BE480DD}">
            <xm:f>NOT(ISERROR(SEARCH(Sheet2!$D$8,AU5)))</xm:f>
            <xm:f>Sheet2!$D$8</xm:f>
            <x14:dxf>
              <fill>
                <patternFill>
                  <bgColor rgb="FFFF0000"/>
                </patternFill>
              </fill>
            </x14:dxf>
          </x14:cfRule>
          <x14:cfRule type="containsText" priority="817" operator="containsText" id="{749F72D7-6C04-4110-A84C-FA91EE80D383}">
            <xm:f>NOT(ISERROR(SEARCH(Sheet2!$D$7,AU5)))</xm:f>
            <xm:f>Sheet2!$D$7</xm:f>
            <x14:dxf>
              <fill>
                <patternFill>
                  <bgColor rgb="FF00B050"/>
                </patternFill>
              </fill>
            </x14:dxf>
          </x14:cfRule>
          <x14:cfRule type="containsText" priority="818" operator="containsText" id="{2BCE1A78-C79F-4BDA-A022-7E813025797E}">
            <xm:f>NOT(ISERROR(SEARCH(Sheet2!$D$6,AU5)))</xm:f>
            <xm:f>Sheet2!$D$6</xm:f>
            <x14:dxf>
              <fill>
                <patternFill>
                  <bgColor rgb="FFFFFF00"/>
                </patternFill>
              </fill>
            </x14:dxf>
          </x14:cfRule>
          <x14:cfRule type="containsText" priority="819" operator="containsText" id="{1A8CC55E-71A4-429A-AEA6-DB6DB9A1F62E}">
            <xm:f>NOT(ISERROR(SEARCH(Sheet2!$D$5,AU5)))</xm:f>
            <xm:f>Sheet2!$D$5</xm:f>
            <x14:dxf>
              <fill>
                <patternFill>
                  <bgColor rgb="FFFFFF00"/>
                </patternFill>
              </fill>
            </x14:dxf>
          </x14:cfRule>
          <x14:cfRule type="containsText" priority="820" operator="containsText" id="{66433FCD-2A0F-4503-9107-DEEB78138A1D}">
            <xm:f>NOT(ISERROR(SEARCH(Sheet2!$D$4,AU5)))</xm:f>
            <xm:f>Sheet2!$D$4</xm:f>
            <x14:dxf>
              <fill>
                <patternFill>
                  <bgColor rgb="FFFF0000"/>
                </patternFill>
              </fill>
            </x14:dxf>
          </x14:cfRule>
          <xm:sqref>AU5:AU7 AU69 AU13:AU26 AU28:AU38 AU40:AU47 AU49:AU62 AU64:AU67 AU72:AU75 AU77 AU79:AU84 AU86:AU96 AU98:AU104 AU106:AU146 AU148:AU149 AU151 AU9:AU10</xm:sqref>
        </x14:conditionalFormatting>
        <x14:conditionalFormatting xmlns:xm="http://schemas.microsoft.com/office/excel/2006/main">
          <x14:cfRule type="containsText" priority="811" operator="containsText" id="{836DEB2B-E269-44CB-9830-150F1994C9CF}">
            <xm:f>NOT(ISERROR(SEARCH(Sheet2!$D$8,AU68)))</xm:f>
            <xm:f>Sheet2!$D$8</xm:f>
            <x14:dxf>
              <fill>
                <patternFill>
                  <bgColor rgb="FFFF0000"/>
                </patternFill>
              </fill>
            </x14:dxf>
          </x14:cfRule>
          <x14:cfRule type="containsText" priority="812" operator="containsText" id="{47BDDB26-C07A-4A6D-B501-4D0146C1101E}">
            <xm:f>NOT(ISERROR(SEARCH(Sheet2!$D$7,AU68)))</xm:f>
            <xm:f>Sheet2!$D$7</xm:f>
            <x14:dxf>
              <fill>
                <patternFill>
                  <bgColor rgb="FF00B050"/>
                </patternFill>
              </fill>
            </x14:dxf>
          </x14:cfRule>
          <x14:cfRule type="containsText" priority="813" operator="containsText" id="{0D14C13D-6C69-4F97-8195-BB8F4EA57594}">
            <xm:f>NOT(ISERROR(SEARCH(Sheet2!$D$6,AU68)))</xm:f>
            <xm:f>Sheet2!$D$6</xm:f>
            <x14:dxf>
              <fill>
                <patternFill>
                  <bgColor rgb="FFFFFF00"/>
                </patternFill>
              </fill>
            </x14:dxf>
          </x14:cfRule>
          <x14:cfRule type="containsText" priority="814" operator="containsText" id="{EF60470A-9754-40C4-84C9-A19EBF9CA8C7}">
            <xm:f>NOT(ISERROR(SEARCH(Sheet2!$D$5,AU68)))</xm:f>
            <xm:f>Sheet2!$D$5</xm:f>
            <x14:dxf>
              <fill>
                <patternFill>
                  <bgColor rgb="FFFFFF00"/>
                </patternFill>
              </fill>
            </x14:dxf>
          </x14:cfRule>
          <x14:cfRule type="containsText" priority="815" operator="containsText" id="{E896DF20-BF46-4EDA-89B0-4F3E20ADAB79}">
            <xm:f>NOT(ISERROR(SEARCH(Sheet2!$D$4,AU68)))</xm:f>
            <xm:f>Sheet2!$D$4</xm:f>
            <x14:dxf>
              <fill>
                <patternFill>
                  <bgColor rgb="FFFF0000"/>
                </patternFill>
              </fill>
            </x14:dxf>
          </x14:cfRule>
          <xm:sqref>AU68</xm:sqref>
        </x14:conditionalFormatting>
        <x14:conditionalFormatting xmlns:xm="http://schemas.microsoft.com/office/excel/2006/main">
          <x14:cfRule type="containsText" priority="801" operator="containsText" id="{F8480098-9B03-4B21-A53F-8627B4B6D550}">
            <xm:f>NOT(ISERROR(SEARCH(Sheet2!$D$8,AU12)))</xm:f>
            <xm:f>Sheet2!$D$8</xm:f>
            <x14:dxf>
              <fill>
                <patternFill>
                  <bgColor rgb="FFFF0000"/>
                </patternFill>
              </fill>
            </x14:dxf>
          </x14:cfRule>
          <x14:cfRule type="containsText" priority="802" operator="containsText" id="{CBE5D931-3816-4CE2-B132-4D21D399D81B}">
            <xm:f>NOT(ISERROR(SEARCH(Sheet2!$D$7,AU12)))</xm:f>
            <xm:f>Sheet2!$D$7</xm:f>
            <x14:dxf>
              <fill>
                <patternFill>
                  <bgColor rgb="FF00B050"/>
                </patternFill>
              </fill>
            </x14:dxf>
          </x14:cfRule>
          <x14:cfRule type="containsText" priority="803" operator="containsText" id="{27CC2A86-9A47-4C26-8A7B-2B98CB9CEB0E}">
            <xm:f>NOT(ISERROR(SEARCH(Sheet2!$D$6,AU12)))</xm:f>
            <xm:f>Sheet2!$D$6</xm:f>
            <x14:dxf>
              <fill>
                <patternFill>
                  <bgColor rgb="FFFFFF00"/>
                </patternFill>
              </fill>
            </x14:dxf>
          </x14:cfRule>
          <x14:cfRule type="containsText" priority="804" operator="containsText" id="{1B767A6F-6F3A-48C3-8165-7074D1428F45}">
            <xm:f>NOT(ISERROR(SEARCH(Sheet2!$D$5,AU12)))</xm:f>
            <xm:f>Sheet2!$D$5</xm:f>
            <x14:dxf>
              <fill>
                <patternFill>
                  <bgColor rgb="FFFFFF00"/>
                </patternFill>
              </fill>
            </x14:dxf>
          </x14:cfRule>
          <x14:cfRule type="containsText" priority="805" operator="containsText" id="{18506CF5-B9DB-463B-82D4-DDF78ABF27A9}">
            <xm:f>NOT(ISERROR(SEARCH(Sheet2!$D$4,AU12)))</xm:f>
            <xm:f>Sheet2!$D$4</xm:f>
            <x14:dxf>
              <fill>
                <patternFill>
                  <bgColor rgb="FFFF0000"/>
                </patternFill>
              </fill>
            </x14:dxf>
          </x14:cfRule>
          <xm:sqref>AU12</xm:sqref>
        </x14:conditionalFormatting>
        <x14:conditionalFormatting xmlns:xm="http://schemas.microsoft.com/office/excel/2006/main">
          <x14:cfRule type="containsText" priority="796" operator="containsText" id="{FCF5E90D-23E8-4801-98DD-64DD806448ED}">
            <xm:f>NOT(ISERROR(SEARCH(Sheet2!$D$8,AU27)))</xm:f>
            <xm:f>Sheet2!$D$8</xm:f>
            <x14:dxf>
              <fill>
                <patternFill>
                  <bgColor rgb="FFFF0000"/>
                </patternFill>
              </fill>
            </x14:dxf>
          </x14:cfRule>
          <x14:cfRule type="containsText" priority="797" operator="containsText" id="{C214739F-AA29-4A3A-9BB8-30B72CDA34D8}">
            <xm:f>NOT(ISERROR(SEARCH(Sheet2!$D$7,AU27)))</xm:f>
            <xm:f>Sheet2!$D$7</xm:f>
            <x14:dxf>
              <fill>
                <patternFill>
                  <bgColor rgb="FF00B050"/>
                </patternFill>
              </fill>
            </x14:dxf>
          </x14:cfRule>
          <x14:cfRule type="containsText" priority="798" operator="containsText" id="{64AF858C-98B1-4EC1-A9CA-3056D9141354}">
            <xm:f>NOT(ISERROR(SEARCH(Sheet2!$D$6,AU27)))</xm:f>
            <xm:f>Sheet2!$D$6</xm:f>
            <x14:dxf>
              <fill>
                <patternFill>
                  <bgColor rgb="FFFFFF00"/>
                </patternFill>
              </fill>
            </x14:dxf>
          </x14:cfRule>
          <x14:cfRule type="containsText" priority="799" operator="containsText" id="{A7E95C4C-9808-4513-ACF7-72CC2088FA5B}">
            <xm:f>NOT(ISERROR(SEARCH(Sheet2!$D$5,AU27)))</xm:f>
            <xm:f>Sheet2!$D$5</xm:f>
            <x14:dxf>
              <fill>
                <patternFill>
                  <bgColor rgb="FFFFFF00"/>
                </patternFill>
              </fill>
            </x14:dxf>
          </x14:cfRule>
          <x14:cfRule type="containsText" priority="800" operator="containsText" id="{E3AA31C2-EE76-44F7-B6F5-8D99B8F1EE09}">
            <xm:f>NOT(ISERROR(SEARCH(Sheet2!$D$4,AU27)))</xm:f>
            <xm:f>Sheet2!$D$4</xm:f>
            <x14:dxf>
              <fill>
                <patternFill>
                  <bgColor rgb="FFFF0000"/>
                </patternFill>
              </fill>
            </x14:dxf>
          </x14:cfRule>
          <xm:sqref>AU27</xm:sqref>
        </x14:conditionalFormatting>
        <x14:conditionalFormatting xmlns:xm="http://schemas.microsoft.com/office/excel/2006/main">
          <x14:cfRule type="containsText" priority="791" operator="containsText" id="{9FB848D6-83D3-4376-827A-219896A7FF3D}">
            <xm:f>NOT(ISERROR(SEARCH(Sheet2!$D$8,AU39)))</xm:f>
            <xm:f>Sheet2!$D$8</xm:f>
            <x14:dxf>
              <fill>
                <patternFill>
                  <bgColor rgb="FFFF0000"/>
                </patternFill>
              </fill>
            </x14:dxf>
          </x14:cfRule>
          <x14:cfRule type="containsText" priority="792" operator="containsText" id="{7798DFEA-D5CB-4CA5-AAF5-0DD22F2656BB}">
            <xm:f>NOT(ISERROR(SEARCH(Sheet2!$D$7,AU39)))</xm:f>
            <xm:f>Sheet2!$D$7</xm:f>
            <x14:dxf>
              <fill>
                <patternFill>
                  <bgColor rgb="FF00B050"/>
                </patternFill>
              </fill>
            </x14:dxf>
          </x14:cfRule>
          <x14:cfRule type="containsText" priority="793" operator="containsText" id="{01CF1452-4D57-496C-AF18-9B65143C1970}">
            <xm:f>NOT(ISERROR(SEARCH(Sheet2!$D$6,AU39)))</xm:f>
            <xm:f>Sheet2!$D$6</xm:f>
            <x14:dxf>
              <fill>
                <patternFill>
                  <bgColor rgb="FFFFFF00"/>
                </patternFill>
              </fill>
            </x14:dxf>
          </x14:cfRule>
          <x14:cfRule type="containsText" priority="794" operator="containsText" id="{5F13903F-F270-4491-9DD4-8390B81DB783}">
            <xm:f>NOT(ISERROR(SEARCH(Sheet2!$D$5,AU39)))</xm:f>
            <xm:f>Sheet2!$D$5</xm:f>
            <x14:dxf>
              <fill>
                <patternFill>
                  <bgColor rgb="FFFFFF00"/>
                </patternFill>
              </fill>
            </x14:dxf>
          </x14:cfRule>
          <x14:cfRule type="containsText" priority="795" operator="containsText" id="{5D23F320-560F-4C9E-9587-D804EC967497}">
            <xm:f>NOT(ISERROR(SEARCH(Sheet2!$D$4,AU39)))</xm:f>
            <xm:f>Sheet2!$D$4</xm:f>
            <x14:dxf>
              <fill>
                <patternFill>
                  <bgColor rgb="FFFF0000"/>
                </patternFill>
              </fill>
            </x14:dxf>
          </x14:cfRule>
          <xm:sqref>AU39</xm:sqref>
        </x14:conditionalFormatting>
        <x14:conditionalFormatting xmlns:xm="http://schemas.microsoft.com/office/excel/2006/main">
          <x14:cfRule type="containsText" priority="786" operator="containsText" id="{D1A0E644-B738-4C39-A81B-035ED2F1EFD2}">
            <xm:f>NOT(ISERROR(SEARCH(Sheet2!$D$8,AU48)))</xm:f>
            <xm:f>Sheet2!$D$8</xm:f>
            <x14:dxf>
              <fill>
                <patternFill>
                  <bgColor rgb="FFFF0000"/>
                </patternFill>
              </fill>
            </x14:dxf>
          </x14:cfRule>
          <x14:cfRule type="containsText" priority="787" operator="containsText" id="{E9756527-59FD-484B-8C04-D8EF07300722}">
            <xm:f>NOT(ISERROR(SEARCH(Sheet2!$D$7,AU48)))</xm:f>
            <xm:f>Sheet2!$D$7</xm:f>
            <x14:dxf>
              <fill>
                <patternFill>
                  <bgColor rgb="FF00B050"/>
                </patternFill>
              </fill>
            </x14:dxf>
          </x14:cfRule>
          <x14:cfRule type="containsText" priority="788" operator="containsText" id="{13A0C42B-8B23-4083-982D-D5AA4AE49EA9}">
            <xm:f>NOT(ISERROR(SEARCH(Sheet2!$D$6,AU48)))</xm:f>
            <xm:f>Sheet2!$D$6</xm:f>
            <x14:dxf>
              <fill>
                <patternFill>
                  <bgColor rgb="FFFFFF00"/>
                </patternFill>
              </fill>
            </x14:dxf>
          </x14:cfRule>
          <x14:cfRule type="containsText" priority="789" operator="containsText" id="{8C039A3B-3B40-48FF-94C4-835EE09D7A58}">
            <xm:f>NOT(ISERROR(SEARCH(Sheet2!$D$5,AU48)))</xm:f>
            <xm:f>Sheet2!$D$5</xm:f>
            <x14:dxf>
              <fill>
                <patternFill>
                  <bgColor rgb="FFFFFF00"/>
                </patternFill>
              </fill>
            </x14:dxf>
          </x14:cfRule>
          <x14:cfRule type="containsText" priority="790" operator="containsText" id="{422E5D59-FF35-4ECC-B48A-0140F4868BDC}">
            <xm:f>NOT(ISERROR(SEARCH(Sheet2!$D$4,AU48)))</xm:f>
            <xm:f>Sheet2!$D$4</xm:f>
            <x14:dxf>
              <fill>
                <patternFill>
                  <bgColor rgb="FFFF0000"/>
                </patternFill>
              </fill>
            </x14:dxf>
          </x14:cfRule>
          <xm:sqref>AU48</xm:sqref>
        </x14:conditionalFormatting>
        <x14:conditionalFormatting xmlns:xm="http://schemas.microsoft.com/office/excel/2006/main">
          <x14:cfRule type="containsText" priority="781" operator="containsText" id="{262CBD2C-F069-4292-9614-60AD82CF431F}">
            <xm:f>NOT(ISERROR(SEARCH(Sheet2!$D$8,AU63)))</xm:f>
            <xm:f>Sheet2!$D$8</xm:f>
            <x14:dxf>
              <fill>
                <patternFill>
                  <bgColor rgb="FFFF0000"/>
                </patternFill>
              </fill>
            </x14:dxf>
          </x14:cfRule>
          <x14:cfRule type="containsText" priority="782" operator="containsText" id="{90DF7C80-AB89-41E2-927A-8C85EBEED979}">
            <xm:f>NOT(ISERROR(SEARCH(Sheet2!$D$7,AU63)))</xm:f>
            <xm:f>Sheet2!$D$7</xm:f>
            <x14:dxf>
              <fill>
                <patternFill>
                  <bgColor rgb="FF00B050"/>
                </patternFill>
              </fill>
            </x14:dxf>
          </x14:cfRule>
          <x14:cfRule type="containsText" priority="783" operator="containsText" id="{3087D185-4E17-4441-A705-F9DF41FED5E1}">
            <xm:f>NOT(ISERROR(SEARCH(Sheet2!$D$6,AU63)))</xm:f>
            <xm:f>Sheet2!$D$6</xm:f>
            <x14:dxf>
              <fill>
                <patternFill>
                  <bgColor rgb="FFFFFF00"/>
                </patternFill>
              </fill>
            </x14:dxf>
          </x14:cfRule>
          <x14:cfRule type="containsText" priority="784" operator="containsText" id="{E6FC798D-1BE7-44E9-8368-31EA47F9EA43}">
            <xm:f>NOT(ISERROR(SEARCH(Sheet2!$D$5,AU63)))</xm:f>
            <xm:f>Sheet2!$D$5</xm:f>
            <x14:dxf>
              <fill>
                <patternFill>
                  <bgColor rgb="FFFFFF00"/>
                </patternFill>
              </fill>
            </x14:dxf>
          </x14:cfRule>
          <x14:cfRule type="containsText" priority="785" operator="containsText" id="{475BE1F2-DF5C-4F24-A030-21A7D7C290E2}">
            <xm:f>NOT(ISERROR(SEARCH(Sheet2!$D$4,AU63)))</xm:f>
            <xm:f>Sheet2!$D$4</xm:f>
            <x14:dxf>
              <fill>
                <patternFill>
                  <bgColor rgb="FFFF0000"/>
                </patternFill>
              </fill>
            </x14:dxf>
          </x14:cfRule>
          <xm:sqref>AU63</xm:sqref>
        </x14:conditionalFormatting>
        <x14:conditionalFormatting xmlns:xm="http://schemas.microsoft.com/office/excel/2006/main">
          <x14:cfRule type="containsText" priority="776" operator="containsText" id="{D0BD6A10-2361-41B8-A797-570266D7AAC0}">
            <xm:f>NOT(ISERROR(SEARCH(Sheet2!$D$8,AU70)))</xm:f>
            <xm:f>Sheet2!$D$8</xm:f>
            <x14:dxf>
              <fill>
                <patternFill>
                  <bgColor rgb="FFFF0000"/>
                </patternFill>
              </fill>
            </x14:dxf>
          </x14:cfRule>
          <x14:cfRule type="containsText" priority="777" operator="containsText" id="{5F998AE6-27E8-4EB0-A02C-0B4ECFE271B6}">
            <xm:f>NOT(ISERROR(SEARCH(Sheet2!$D$7,AU70)))</xm:f>
            <xm:f>Sheet2!$D$7</xm:f>
            <x14:dxf>
              <fill>
                <patternFill>
                  <bgColor rgb="FF00B050"/>
                </patternFill>
              </fill>
            </x14:dxf>
          </x14:cfRule>
          <x14:cfRule type="containsText" priority="778" operator="containsText" id="{D39D3527-EBAD-4238-9F34-034A159FEFB5}">
            <xm:f>NOT(ISERROR(SEARCH(Sheet2!$D$6,AU70)))</xm:f>
            <xm:f>Sheet2!$D$6</xm:f>
            <x14:dxf>
              <fill>
                <patternFill>
                  <bgColor rgb="FFFFFF00"/>
                </patternFill>
              </fill>
            </x14:dxf>
          </x14:cfRule>
          <x14:cfRule type="containsText" priority="779" operator="containsText" id="{1057F564-D933-4EBF-BAEB-C92B1754CD00}">
            <xm:f>NOT(ISERROR(SEARCH(Sheet2!$D$5,AU70)))</xm:f>
            <xm:f>Sheet2!$D$5</xm:f>
            <x14:dxf>
              <fill>
                <patternFill>
                  <bgColor rgb="FFFFFF00"/>
                </patternFill>
              </fill>
            </x14:dxf>
          </x14:cfRule>
          <x14:cfRule type="containsText" priority="780" operator="containsText" id="{A7A0EDED-B6BF-4E4F-86B5-DA57F09A77E7}">
            <xm:f>NOT(ISERROR(SEARCH(Sheet2!$D$4,AU70)))</xm:f>
            <xm:f>Sheet2!$D$4</xm:f>
            <x14:dxf>
              <fill>
                <patternFill>
                  <bgColor rgb="FFFF0000"/>
                </patternFill>
              </fill>
            </x14:dxf>
          </x14:cfRule>
          <xm:sqref>AU70</xm:sqref>
        </x14:conditionalFormatting>
        <x14:conditionalFormatting xmlns:xm="http://schemas.microsoft.com/office/excel/2006/main">
          <x14:cfRule type="containsText" priority="771" operator="containsText" id="{63DEBC0C-A149-4F30-9630-B42490461B38}">
            <xm:f>NOT(ISERROR(SEARCH(Sheet2!$D$8,AU71)))</xm:f>
            <xm:f>Sheet2!$D$8</xm:f>
            <x14:dxf>
              <fill>
                <patternFill>
                  <bgColor rgb="FFFF0000"/>
                </patternFill>
              </fill>
            </x14:dxf>
          </x14:cfRule>
          <x14:cfRule type="containsText" priority="772" operator="containsText" id="{E6548464-6F12-4216-8025-73126690B4CE}">
            <xm:f>NOT(ISERROR(SEARCH(Sheet2!$D$7,AU71)))</xm:f>
            <xm:f>Sheet2!$D$7</xm:f>
            <x14:dxf>
              <fill>
                <patternFill>
                  <bgColor rgb="FF00B050"/>
                </patternFill>
              </fill>
            </x14:dxf>
          </x14:cfRule>
          <x14:cfRule type="containsText" priority="773" operator="containsText" id="{EB425ACA-F699-4E06-A38C-535291866FA7}">
            <xm:f>NOT(ISERROR(SEARCH(Sheet2!$D$6,AU71)))</xm:f>
            <xm:f>Sheet2!$D$6</xm:f>
            <x14:dxf>
              <fill>
                <patternFill>
                  <bgColor rgb="FFFFFF00"/>
                </patternFill>
              </fill>
            </x14:dxf>
          </x14:cfRule>
          <x14:cfRule type="containsText" priority="774" operator="containsText" id="{954976EA-DB47-45E1-8F0B-E2519DE760B4}">
            <xm:f>NOT(ISERROR(SEARCH(Sheet2!$D$5,AU71)))</xm:f>
            <xm:f>Sheet2!$D$5</xm:f>
            <x14:dxf>
              <fill>
                <patternFill>
                  <bgColor rgb="FFFFFF00"/>
                </patternFill>
              </fill>
            </x14:dxf>
          </x14:cfRule>
          <x14:cfRule type="containsText" priority="775" operator="containsText" id="{D4D9A3EB-38FB-49A0-B8A2-C252DA318763}">
            <xm:f>NOT(ISERROR(SEARCH(Sheet2!$D$4,AU71)))</xm:f>
            <xm:f>Sheet2!$D$4</xm:f>
            <x14:dxf>
              <fill>
                <patternFill>
                  <bgColor rgb="FFFF0000"/>
                </patternFill>
              </fill>
            </x14:dxf>
          </x14:cfRule>
          <xm:sqref>AU71</xm:sqref>
        </x14:conditionalFormatting>
        <x14:conditionalFormatting xmlns:xm="http://schemas.microsoft.com/office/excel/2006/main">
          <x14:cfRule type="containsText" priority="766" operator="containsText" id="{2CD78A9D-7FF5-46B7-8966-014F196ED724}">
            <xm:f>NOT(ISERROR(SEARCH(Sheet2!$D$8,AU76)))</xm:f>
            <xm:f>Sheet2!$D$8</xm:f>
            <x14:dxf>
              <fill>
                <patternFill>
                  <bgColor rgb="FFFF0000"/>
                </patternFill>
              </fill>
            </x14:dxf>
          </x14:cfRule>
          <x14:cfRule type="containsText" priority="767" operator="containsText" id="{AA278E8F-D938-4B1E-AB29-21895A14AB15}">
            <xm:f>NOT(ISERROR(SEARCH(Sheet2!$D$7,AU76)))</xm:f>
            <xm:f>Sheet2!$D$7</xm:f>
            <x14:dxf>
              <fill>
                <patternFill>
                  <bgColor rgb="FF00B050"/>
                </patternFill>
              </fill>
            </x14:dxf>
          </x14:cfRule>
          <x14:cfRule type="containsText" priority="768" operator="containsText" id="{6ADB0286-EDEE-443B-ABA6-C449856C02F8}">
            <xm:f>NOT(ISERROR(SEARCH(Sheet2!$D$6,AU76)))</xm:f>
            <xm:f>Sheet2!$D$6</xm:f>
            <x14:dxf>
              <fill>
                <patternFill>
                  <bgColor rgb="FFFFFF00"/>
                </patternFill>
              </fill>
            </x14:dxf>
          </x14:cfRule>
          <x14:cfRule type="containsText" priority="769" operator="containsText" id="{9F647CB9-8732-48AC-B482-959D2E48ECB7}">
            <xm:f>NOT(ISERROR(SEARCH(Sheet2!$D$5,AU76)))</xm:f>
            <xm:f>Sheet2!$D$5</xm:f>
            <x14:dxf>
              <fill>
                <patternFill>
                  <bgColor rgb="FFFFFF00"/>
                </patternFill>
              </fill>
            </x14:dxf>
          </x14:cfRule>
          <x14:cfRule type="containsText" priority="770" operator="containsText" id="{FF2838DD-1A1C-4A84-A5D1-0CEFE0F10F86}">
            <xm:f>NOT(ISERROR(SEARCH(Sheet2!$D$4,AU76)))</xm:f>
            <xm:f>Sheet2!$D$4</xm:f>
            <x14:dxf>
              <fill>
                <patternFill>
                  <bgColor rgb="FFFF0000"/>
                </patternFill>
              </fill>
            </x14:dxf>
          </x14:cfRule>
          <xm:sqref>AU76</xm:sqref>
        </x14:conditionalFormatting>
        <x14:conditionalFormatting xmlns:xm="http://schemas.microsoft.com/office/excel/2006/main">
          <x14:cfRule type="containsText" priority="761" operator="containsText" id="{A5A2C92A-AEE3-4530-BF9E-B6D52FE17BED}">
            <xm:f>NOT(ISERROR(SEARCH(Sheet2!$D$8,AU78)))</xm:f>
            <xm:f>Sheet2!$D$8</xm:f>
            <x14:dxf>
              <fill>
                <patternFill>
                  <bgColor rgb="FFFF0000"/>
                </patternFill>
              </fill>
            </x14:dxf>
          </x14:cfRule>
          <x14:cfRule type="containsText" priority="762" operator="containsText" id="{623E2105-6D0B-4757-8176-236BB2ACD58C}">
            <xm:f>NOT(ISERROR(SEARCH(Sheet2!$D$7,AU78)))</xm:f>
            <xm:f>Sheet2!$D$7</xm:f>
            <x14:dxf>
              <fill>
                <patternFill>
                  <bgColor rgb="FF00B050"/>
                </patternFill>
              </fill>
            </x14:dxf>
          </x14:cfRule>
          <x14:cfRule type="containsText" priority="763" operator="containsText" id="{38AF368F-0A4E-4F06-AD29-527BB8D9AABF}">
            <xm:f>NOT(ISERROR(SEARCH(Sheet2!$D$6,AU78)))</xm:f>
            <xm:f>Sheet2!$D$6</xm:f>
            <x14:dxf>
              <fill>
                <patternFill>
                  <bgColor rgb="FFFFFF00"/>
                </patternFill>
              </fill>
            </x14:dxf>
          </x14:cfRule>
          <x14:cfRule type="containsText" priority="764" operator="containsText" id="{5AEF7D0E-8056-4BB4-8124-F879C8359638}">
            <xm:f>NOT(ISERROR(SEARCH(Sheet2!$D$5,AU78)))</xm:f>
            <xm:f>Sheet2!$D$5</xm:f>
            <x14:dxf>
              <fill>
                <patternFill>
                  <bgColor rgb="FFFFFF00"/>
                </patternFill>
              </fill>
            </x14:dxf>
          </x14:cfRule>
          <x14:cfRule type="containsText" priority="765" operator="containsText" id="{42503FFF-AC14-405F-AEA5-EDC47004E358}">
            <xm:f>NOT(ISERROR(SEARCH(Sheet2!$D$4,AU78)))</xm:f>
            <xm:f>Sheet2!$D$4</xm:f>
            <x14:dxf>
              <fill>
                <patternFill>
                  <bgColor rgb="FFFF0000"/>
                </patternFill>
              </fill>
            </x14:dxf>
          </x14:cfRule>
          <xm:sqref>AU78</xm:sqref>
        </x14:conditionalFormatting>
        <x14:conditionalFormatting xmlns:xm="http://schemas.microsoft.com/office/excel/2006/main">
          <x14:cfRule type="containsText" priority="756" operator="containsText" id="{039CD29B-44A2-432D-843D-F700107A04CC}">
            <xm:f>NOT(ISERROR(SEARCH(Sheet2!$D$8,AU85)))</xm:f>
            <xm:f>Sheet2!$D$8</xm:f>
            <x14:dxf>
              <fill>
                <patternFill>
                  <bgColor rgb="FFFF0000"/>
                </patternFill>
              </fill>
            </x14:dxf>
          </x14:cfRule>
          <x14:cfRule type="containsText" priority="757" operator="containsText" id="{9D18EC9D-622B-4D61-9930-5AD7CAC0A14D}">
            <xm:f>NOT(ISERROR(SEARCH(Sheet2!$D$7,AU85)))</xm:f>
            <xm:f>Sheet2!$D$7</xm:f>
            <x14:dxf>
              <fill>
                <patternFill>
                  <bgColor rgb="FF00B050"/>
                </patternFill>
              </fill>
            </x14:dxf>
          </x14:cfRule>
          <x14:cfRule type="containsText" priority="758" operator="containsText" id="{974E02BF-666E-4D12-A830-1972D315BA0D}">
            <xm:f>NOT(ISERROR(SEARCH(Sheet2!$D$6,AU85)))</xm:f>
            <xm:f>Sheet2!$D$6</xm:f>
            <x14:dxf>
              <fill>
                <patternFill>
                  <bgColor rgb="FFFFFF00"/>
                </patternFill>
              </fill>
            </x14:dxf>
          </x14:cfRule>
          <x14:cfRule type="containsText" priority="759" operator="containsText" id="{E71AFA29-808C-4E29-BEA6-920827720A2B}">
            <xm:f>NOT(ISERROR(SEARCH(Sheet2!$D$5,AU85)))</xm:f>
            <xm:f>Sheet2!$D$5</xm:f>
            <x14:dxf>
              <fill>
                <patternFill>
                  <bgColor rgb="FFFFFF00"/>
                </patternFill>
              </fill>
            </x14:dxf>
          </x14:cfRule>
          <x14:cfRule type="containsText" priority="760" operator="containsText" id="{A1ECB010-590C-42C3-9E81-63FB8CA81186}">
            <xm:f>NOT(ISERROR(SEARCH(Sheet2!$D$4,AU85)))</xm:f>
            <xm:f>Sheet2!$D$4</xm:f>
            <x14:dxf>
              <fill>
                <patternFill>
                  <bgColor rgb="FFFF0000"/>
                </patternFill>
              </fill>
            </x14:dxf>
          </x14:cfRule>
          <xm:sqref>AU85</xm:sqref>
        </x14:conditionalFormatting>
        <x14:conditionalFormatting xmlns:xm="http://schemas.microsoft.com/office/excel/2006/main">
          <x14:cfRule type="containsText" priority="751" operator="containsText" id="{3870FA97-D6F1-48C5-991C-1EE97169F944}">
            <xm:f>NOT(ISERROR(SEARCH(Sheet2!$D$8,AU97)))</xm:f>
            <xm:f>Sheet2!$D$8</xm:f>
            <x14:dxf>
              <fill>
                <patternFill>
                  <bgColor rgb="FFFF0000"/>
                </patternFill>
              </fill>
            </x14:dxf>
          </x14:cfRule>
          <x14:cfRule type="containsText" priority="752" operator="containsText" id="{66ECDB77-FCB1-4E4F-A292-25E2E1E9A5EB}">
            <xm:f>NOT(ISERROR(SEARCH(Sheet2!$D$7,AU97)))</xm:f>
            <xm:f>Sheet2!$D$7</xm:f>
            <x14:dxf>
              <fill>
                <patternFill>
                  <bgColor rgb="FF00B050"/>
                </patternFill>
              </fill>
            </x14:dxf>
          </x14:cfRule>
          <x14:cfRule type="containsText" priority="753" operator="containsText" id="{13365D64-E595-42D3-9258-BC163ADA4F1C}">
            <xm:f>NOT(ISERROR(SEARCH(Sheet2!$D$6,AU97)))</xm:f>
            <xm:f>Sheet2!$D$6</xm:f>
            <x14:dxf>
              <fill>
                <patternFill>
                  <bgColor rgb="FFFFFF00"/>
                </patternFill>
              </fill>
            </x14:dxf>
          </x14:cfRule>
          <x14:cfRule type="containsText" priority="754" operator="containsText" id="{E818EC4B-B229-4F1E-BB05-1A6A318B428C}">
            <xm:f>NOT(ISERROR(SEARCH(Sheet2!$D$5,AU97)))</xm:f>
            <xm:f>Sheet2!$D$5</xm:f>
            <x14:dxf>
              <fill>
                <patternFill>
                  <bgColor rgb="FFFFFF00"/>
                </patternFill>
              </fill>
            </x14:dxf>
          </x14:cfRule>
          <x14:cfRule type="containsText" priority="755" operator="containsText" id="{24924457-C509-424B-B48B-5D0928FF3C3B}">
            <xm:f>NOT(ISERROR(SEARCH(Sheet2!$D$4,AU97)))</xm:f>
            <xm:f>Sheet2!$D$4</xm:f>
            <x14:dxf>
              <fill>
                <patternFill>
                  <bgColor rgb="FFFF0000"/>
                </patternFill>
              </fill>
            </x14:dxf>
          </x14:cfRule>
          <xm:sqref>AU97</xm:sqref>
        </x14:conditionalFormatting>
        <x14:conditionalFormatting xmlns:xm="http://schemas.microsoft.com/office/excel/2006/main">
          <x14:cfRule type="containsText" priority="746" operator="containsText" id="{BFAE6584-028C-432D-AF79-EAEB4C64E89D}">
            <xm:f>NOT(ISERROR(SEARCH(Sheet2!$D$8,AU105)))</xm:f>
            <xm:f>Sheet2!$D$8</xm:f>
            <x14:dxf>
              <fill>
                <patternFill>
                  <bgColor rgb="FFFF0000"/>
                </patternFill>
              </fill>
            </x14:dxf>
          </x14:cfRule>
          <x14:cfRule type="containsText" priority="747" operator="containsText" id="{46D72475-A1E7-427C-ADF9-144518A33738}">
            <xm:f>NOT(ISERROR(SEARCH(Sheet2!$D$7,AU105)))</xm:f>
            <xm:f>Sheet2!$D$7</xm:f>
            <x14:dxf>
              <fill>
                <patternFill>
                  <bgColor rgb="FF00B050"/>
                </patternFill>
              </fill>
            </x14:dxf>
          </x14:cfRule>
          <x14:cfRule type="containsText" priority="748" operator="containsText" id="{65C25D3D-705A-4127-88FD-7E6B92E320DD}">
            <xm:f>NOT(ISERROR(SEARCH(Sheet2!$D$6,AU105)))</xm:f>
            <xm:f>Sheet2!$D$6</xm:f>
            <x14:dxf>
              <fill>
                <patternFill>
                  <bgColor rgb="FFFFFF00"/>
                </patternFill>
              </fill>
            </x14:dxf>
          </x14:cfRule>
          <x14:cfRule type="containsText" priority="749" operator="containsText" id="{99C55342-FC6B-47FD-BD6A-63E17DF153A8}">
            <xm:f>NOT(ISERROR(SEARCH(Sheet2!$D$5,AU105)))</xm:f>
            <xm:f>Sheet2!$D$5</xm:f>
            <x14:dxf>
              <fill>
                <patternFill>
                  <bgColor rgb="FFFFFF00"/>
                </patternFill>
              </fill>
            </x14:dxf>
          </x14:cfRule>
          <x14:cfRule type="containsText" priority="750" operator="containsText" id="{16014530-79EB-4D45-8ACA-F7E96209CFF8}">
            <xm:f>NOT(ISERROR(SEARCH(Sheet2!$D$4,AU105)))</xm:f>
            <xm:f>Sheet2!$D$4</xm:f>
            <x14:dxf>
              <fill>
                <patternFill>
                  <bgColor rgb="FFFF0000"/>
                </patternFill>
              </fill>
            </x14:dxf>
          </x14:cfRule>
          <xm:sqref>AU105</xm:sqref>
        </x14:conditionalFormatting>
        <x14:conditionalFormatting xmlns:xm="http://schemas.microsoft.com/office/excel/2006/main">
          <x14:cfRule type="containsText" priority="741" operator="containsText" id="{2480BCF4-3082-491F-9FB8-77980C557433}">
            <xm:f>NOT(ISERROR(SEARCH(Sheet2!$D$8,AU147)))</xm:f>
            <xm:f>Sheet2!$D$8</xm:f>
            <x14:dxf>
              <fill>
                <patternFill>
                  <bgColor rgb="FFFF0000"/>
                </patternFill>
              </fill>
            </x14:dxf>
          </x14:cfRule>
          <x14:cfRule type="containsText" priority="742" operator="containsText" id="{F71B404F-B5E0-4DFB-AD56-B2CCDDB8506F}">
            <xm:f>NOT(ISERROR(SEARCH(Sheet2!$D$7,AU147)))</xm:f>
            <xm:f>Sheet2!$D$7</xm:f>
            <x14:dxf>
              <fill>
                <patternFill>
                  <bgColor rgb="FF00B050"/>
                </patternFill>
              </fill>
            </x14:dxf>
          </x14:cfRule>
          <x14:cfRule type="containsText" priority="743" operator="containsText" id="{E98A053A-E2B3-4245-AD0E-412BC35A19C6}">
            <xm:f>NOT(ISERROR(SEARCH(Sheet2!$D$6,AU147)))</xm:f>
            <xm:f>Sheet2!$D$6</xm:f>
            <x14:dxf>
              <fill>
                <patternFill>
                  <bgColor rgb="FFFFFF00"/>
                </patternFill>
              </fill>
            </x14:dxf>
          </x14:cfRule>
          <x14:cfRule type="containsText" priority="744" operator="containsText" id="{8E4FCC0D-5312-4488-A4C8-E9F2AE90466E}">
            <xm:f>NOT(ISERROR(SEARCH(Sheet2!$D$5,AU147)))</xm:f>
            <xm:f>Sheet2!$D$5</xm:f>
            <x14:dxf>
              <fill>
                <patternFill>
                  <bgColor rgb="FFFFFF00"/>
                </patternFill>
              </fill>
            </x14:dxf>
          </x14:cfRule>
          <x14:cfRule type="containsText" priority="745" operator="containsText" id="{ADE92D65-03B5-4451-955C-9E6658DBD046}">
            <xm:f>NOT(ISERROR(SEARCH(Sheet2!$D$4,AU147)))</xm:f>
            <xm:f>Sheet2!$D$4</xm:f>
            <x14:dxf>
              <fill>
                <patternFill>
                  <bgColor rgb="FFFF0000"/>
                </patternFill>
              </fill>
            </x14:dxf>
          </x14:cfRule>
          <xm:sqref>AU147</xm:sqref>
        </x14:conditionalFormatting>
        <x14:conditionalFormatting xmlns:xm="http://schemas.microsoft.com/office/excel/2006/main">
          <x14:cfRule type="containsText" priority="736" operator="containsText" id="{219C1BBB-ADD7-40A4-A2EF-5B73EA7C8808}">
            <xm:f>NOT(ISERROR(SEARCH(Sheet2!$D$8,AU150)))</xm:f>
            <xm:f>Sheet2!$D$8</xm:f>
            <x14:dxf>
              <fill>
                <patternFill>
                  <bgColor rgb="FFFF0000"/>
                </patternFill>
              </fill>
            </x14:dxf>
          </x14:cfRule>
          <x14:cfRule type="containsText" priority="737" operator="containsText" id="{6225F970-1E85-4A3F-BEEB-3E270BE78052}">
            <xm:f>NOT(ISERROR(SEARCH(Sheet2!$D$7,AU150)))</xm:f>
            <xm:f>Sheet2!$D$7</xm:f>
            <x14:dxf>
              <fill>
                <patternFill>
                  <bgColor rgb="FF00B050"/>
                </patternFill>
              </fill>
            </x14:dxf>
          </x14:cfRule>
          <x14:cfRule type="containsText" priority="738" operator="containsText" id="{1CD4DF63-498C-40E7-899D-A1D1AE1DDFF6}">
            <xm:f>NOT(ISERROR(SEARCH(Sheet2!$D$6,AU150)))</xm:f>
            <xm:f>Sheet2!$D$6</xm:f>
            <x14:dxf>
              <fill>
                <patternFill>
                  <bgColor rgb="FFFFFF00"/>
                </patternFill>
              </fill>
            </x14:dxf>
          </x14:cfRule>
          <x14:cfRule type="containsText" priority="739" operator="containsText" id="{13B78677-F488-40BE-866E-D9F38CC40409}">
            <xm:f>NOT(ISERROR(SEARCH(Sheet2!$D$5,AU150)))</xm:f>
            <xm:f>Sheet2!$D$5</xm:f>
            <x14:dxf>
              <fill>
                <patternFill>
                  <bgColor rgb="FFFFFF00"/>
                </patternFill>
              </fill>
            </x14:dxf>
          </x14:cfRule>
          <x14:cfRule type="containsText" priority="740" operator="containsText" id="{96A703F1-35F5-43A7-B412-66522FC4376E}">
            <xm:f>NOT(ISERROR(SEARCH(Sheet2!$D$4,AU150)))</xm:f>
            <xm:f>Sheet2!$D$4</xm:f>
            <x14:dxf>
              <fill>
                <patternFill>
                  <bgColor rgb="FFFF0000"/>
                </patternFill>
              </fill>
            </x14:dxf>
          </x14:cfRule>
          <xm:sqref>AU150</xm:sqref>
        </x14:conditionalFormatting>
        <x14:conditionalFormatting xmlns:xm="http://schemas.microsoft.com/office/excel/2006/main">
          <x14:cfRule type="containsText" priority="731" operator="containsText" id="{F99107ED-9E45-4B44-BE10-E58A881A6D54}">
            <xm:f>NOT(ISERROR(SEARCH(Sheet2!$D$8,AU152)))</xm:f>
            <xm:f>Sheet2!$D$8</xm:f>
            <x14:dxf>
              <fill>
                <patternFill>
                  <bgColor rgb="FFFF0000"/>
                </patternFill>
              </fill>
            </x14:dxf>
          </x14:cfRule>
          <x14:cfRule type="containsText" priority="732" operator="containsText" id="{8861550C-4D37-4D74-8D93-5EE0657AD6DA}">
            <xm:f>NOT(ISERROR(SEARCH(Sheet2!$D$7,AU152)))</xm:f>
            <xm:f>Sheet2!$D$7</xm:f>
            <x14:dxf>
              <fill>
                <patternFill>
                  <bgColor rgb="FF00B050"/>
                </patternFill>
              </fill>
            </x14:dxf>
          </x14:cfRule>
          <x14:cfRule type="containsText" priority="733" operator="containsText" id="{06944035-4F94-41F4-A263-59B2E308CEFE}">
            <xm:f>NOT(ISERROR(SEARCH(Sheet2!$D$6,AU152)))</xm:f>
            <xm:f>Sheet2!$D$6</xm:f>
            <x14:dxf>
              <fill>
                <patternFill>
                  <bgColor rgb="FFFFFF00"/>
                </patternFill>
              </fill>
            </x14:dxf>
          </x14:cfRule>
          <x14:cfRule type="containsText" priority="734" operator="containsText" id="{C574581D-3E71-4B5D-B6F0-45069CF91447}">
            <xm:f>NOT(ISERROR(SEARCH(Sheet2!$D$5,AU152)))</xm:f>
            <xm:f>Sheet2!$D$5</xm:f>
            <x14:dxf>
              <fill>
                <patternFill>
                  <bgColor rgb="FFFFFF00"/>
                </patternFill>
              </fill>
            </x14:dxf>
          </x14:cfRule>
          <x14:cfRule type="containsText" priority="735" operator="containsText" id="{C34D0F59-181E-4EAF-B785-2A7E9DF85671}">
            <xm:f>NOT(ISERROR(SEARCH(Sheet2!$D$4,AU152)))</xm:f>
            <xm:f>Sheet2!$D$4</xm:f>
            <x14:dxf>
              <fill>
                <patternFill>
                  <bgColor rgb="FFFF0000"/>
                </patternFill>
              </fill>
            </x14:dxf>
          </x14:cfRule>
          <xm:sqref>AU152:AU158</xm:sqref>
        </x14:conditionalFormatting>
        <x14:conditionalFormatting xmlns:xm="http://schemas.microsoft.com/office/excel/2006/main">
          <x14:cfRule type="containsText" priority="726" operator="containsText" id="{E8E8232E-5954-4443-9E69-FA3A36AB2FAD}">
            <xm:f>NOT(ISERROR(SEARCH(Sheet2!$D$8,AU8)))</xm:f>
            <xm:f>Sheet2!$D$8</xm:f>
            <x14:dxf>
              <fill>
                <patternFill>
                  <bgColor rgb="FFFF0000"/>
                </patternFill>
              </fill>
            </x14:dxf>
          </x14:cfRule>
          <x14:cfRule type="containsText" priority="727" operator="containsText" id="{1D37588A-44A2-4BF5-8D27-932A73E57E41}">
            <xm:f>NOT(ISERROR(SEARCH(Sheet2!$D$7,AU8)))</xm:f>
            <xm:f>Sheet2!$D$7</xm:f>
            <x14:dxf>
              <fill>
                <patternFill>
                  <bgColor rgb="FF00B050"/>
                </patternFill>
              </fill>
            </x14:dxf>
          </x14:cfRule>
          <x14:cfRule type="containsText" priority="728" operator="containsText" id="{04A2281C-28D0-46E1-80E2-A504B2F7D2FF}">
            <xm:f>NOT(ISERROR(SEARCH(Sheet2!$D$6,AU8)))</xm:f>
            <xm:f>Sheet2!$D$6</xm:f>
            <x14:dxf>
              <fill>
                <patternFill>
                  <bgColor rgb="FFFFFF00"/>
                </patternFill>
              </fill>
            </x14:dxf>
          </x14:cfRule>
          <x14:cfRule type="containsText" priority="729" operator="containsText" id="{9FF10E76-B8B3-47E4-9AC4-1723A148DA52}">
            <xm:f>NOT(ISERROR(SEARCH(Sheet2!$D$5,AU8)))</xm:f>
            <xm:f>Sheet2!$D$5</xm:f>
            <x14:dxf>
              <fill>
                <patternFill>
                  <bgColor rgb="FFFFFF00"/>
                </patternFill>
              </fill>
            </x14:dxf>
          </x14:cfRule>
          <x14:cfRule type="containsText" priority="730" operator="containsText" id="{60BD4FDD-332A-4F7B-9326-5B8BE65D7FAE}">
            <xm:f>NOT(ISERROR(SEARCH(Sheet2!$D$4,AU8)))</xm:f>
            <xm:f>Sheet2!$D$4</xm:f>
            <x14:dxf>
              <fill>
                <patternFill>
                  <bgColor rgb="FFFF0000"/>
                </patternFill>
              </fill>
            </x14:dxf>
          </x14:cfRule>
          <xm:sqref>AU8</xm:sqref>
        </x14:conditionalFormatting>
        <x14:conditionalFormatting xmlns:xm="http://schemas.microsoft.com/office/excel/2006/main">
          <x14:cfRule type="containsText" priority="721" operator="containsText" id="{FCF4947D-ECCE-474A-8ED0-14A8D0B5C8EF}">
            <xm:f>NOT(ISERROR(SEARCH(Sheet2!$D$8,W11)))</xm:f>
            <xm:f>Sheet2!$D$8</xm:f>
            <x14:dxf>
              <fill>
                <patternFill>
                  <bgColor rgb="FFFF0000"/>
                </patternFill>
              </fill>
            </x14:dxf>
          </x14:cfRule>
          <x14:cfRule type="containsText" priority="722" operator="containsText" id="{32A1D784-C98D-4587-BE05-6DE2362016D8}">
            <xm:f>NOT(ISERROR(SEARCH(Sheet2!$D$7,W11)))</xm:f>
            <xm:f>Sheet2!$D$7</xm:f>
            <x14:dxf>
              <fill>
                <patternFill>
                  <bgColor rgb="FF00B050"/>
                </patternFill>
              </fill>
            </x14:dxf>
          </x14:cfRule>
          <x14:cfRule type="containsText" priority="723" operator="containsText" id="{30E47BE3-1244-4FBA-B870-BBF5EF1B7EF5}">
            <xm:f>NOT(ISERROR(SEARCH(Sheet2!$D$6,W11)))</xm:f>
            <xm:f>Sheet2!$D$6</xm:f>
            <x14:dxf>
              <fill>
                <patternFill>
                  <bgColor rgb="FFFFFF00"/>
                </patternFill>
              </fill>
            </x14:dxf>
          </x14:cfRule>
          <x14:cfRule type="containsText" priority="724" operator="containsText" id="{BDECD777-CD55-4F80-8980-5534494B3D9F}">
            <xm:f>NOT(ISERROR(SEARCH(Sheet2!$D$5,W11)))</xm:f>
            <xm:f>Sheet2!$D$5</xm:f>
            <x14:dxf>
              <fill>
                <patternFill>
                  <bgColor rgb="FFFFFF00"/>
                </patternFill>
              </fill>
            </x14:dxf>
          </x14:cfRule>
          <x14:cfRule type="containsText" priority="725" operator="containsText" id="{D9EF7C25-486F-45E2-AC4A-D36FF0BBDA91}">
            <xm:f>NOT(ISERROR(SEARCH(Sheet2!$D$4,W11)))</xm:f>
            <xm:f>Sheet2!$D$4</xm:f>
            <x14:dxf>
              <fill>
                <patternFill>
                  <bgColor rgb="FFFF0000"/>
                </patternFill>
              </fill>
            </x14:dxf>
          </x14:cfRule>
          <xm:sqref>W11:AE11</xm:sqref>
        </x14:conditionalFormatting>
        <x14:conditionalFormatting xmlns:xm="http://schemas.microsoft.com/office/excel/2006/main">
          <x14:cfRule type="containsText" priority="715" operator="containsText" id="{4E388C39-3785-4301-BEC4-636EA6A3F3B0}">
            <xm:f>NOT(ISERROR(SEARCH(Sheet2!$D$8,AF11)))</xm:f>
            <xm:f>Sheet2!$D$8</xm:f>
            <x14:dxf>
              <fill>
                <patternFill>
                  <bgColor rgb="FFFF0000"/>
                </patternFill>
              </fill>
            </x14:dxf>
          </x14:cfRule>
          <x14:cfRule type="containsText" priority="716" operator="containsText" id="{7260B1B1-638E-4D5C-8975-F4B2589FD3F6}">
            <xm:f>NOT(ISERROR(SEARCH(Sheet2!$D$7,AF11)))</xm:f>
            <xm:f>Sheet2!$D$7</xm:f>
            <x14:dxf>
              <fill>
                <patternFill>
                  <bgColor rgb="FF00B050"/>
                </patternFill>
              </fill>
            </x14:dxf>
          </x14:cfRule>
          <x14:cfRule type="containsText" priority="717" operator="containsText" id="{DDEAAE10-BBEB-4E45-9C49-DE6B7812A1D6}">
            <xm:f>NOT(ISERROR(SEARCH(Sheet2!$D$6,AF11)))</xm:f>
            <xm:f>Sheet2!$D$6</xm:f>
            <x14:dxf>
              <fill>
                <patternFill>
                  <bgColor rgb="FFFFFF00"/>
                </patternFill>
              </fill>
            </x14:dxf>
          </x14:cfRule>
          <x14:cfRule type="containsText" priority="718" operator="containsText" id="{AC9BD97A-3A5A-4B7F-AF86-A15D53B7BE56}">
            <xm:f>NOT(ISERROR(SEARCH(Sheet2!$D$5,AF11)))</xm:f>
            <xm:f>Sheet2!$D$5</xm:f>
            <x14:dxf>
              <fill>
                <patternFill>
                  <bgColor rgb="FFFFFF00"/>
                </patternFill>
              </fill>
            </x14:dxf>
          </x14:cfRule>
          <x14:cfRule type="containsText" priority="719" operator="containsText" id="{D2606A5A-D3D5-4281-BCDC-892A859BB27E}">
            <xm:f>NOT(ISERROR(SEARCH(Sheet2!$D$4,AF11)))</xm:f>
            <xm:f>Sheet2!$D$4</xm:f>
            <x14:dxf>
              <fill>
                <patternFill>
                  <bgColor rgb="FFFF0000"/>
                </patternFill>
              </fill>
            </x14:dxf>
          </x14:cfRule>
          <xm:sqref>AF11</xm:sqref>
        </x14:conditionalFormatting>
        <x14:conditionalFormatting xmlns:xm="http://schemas.microsoft.com/office/excel/2006/main">
          <x14:cfRule type="containsText" priority="710" operator="containsText" id="{150EFCB5-F7FD-48FD-A34F-F262C4515D43}">
            <xm:f>NOT(ISERROR(SEARCH(Sheet2!$D$8,AG11)))</xm:f>
            <xm:f>Sheet2!$D$8</xm:f>
            <x14:dxf>
              <fill>
                <patternFill>
                  <bgColor rgb="FFFF0000"/>
                </patternFill>
              </fill>
            </x14:dxf>
          </x14:cfRule>
          <x14:cfRule type="containsText" priority="711" operator="containsText" id="{717C510A-0F29-40BF-A4A8-E4AD5117BAFF}">
            <xm:f>NOT(ISERROR(SEARCH(Sheet2!$D$7,AG11)))</xm:f>
            <xm:f>Sheet2!$D$7</xm:f>
            <x14:dxf>
              <fill>
                <patternFill>
                  <bgColor rgb="FF00B050"/>
                </patternFill>
              </fill>
            </x14:dxf>
          </x14:cfRule>
          <x14:cfRule type="containsText" priority="712" operator="containsText" id="{2E860FB4-9931-4B8B-A001-E89B3C6AC6FB}">
            <xm:f>NOT(ISERROR(SEARCH(Sheet2!$D$6,AG11)))</xm:f>
            <xm:f>Sheet2!$D$6</xm:f>
            <x14:dxf>
              <fill>
                <patternFill>
                  <bgColor rgb="FFFFFF00"/>
                </patternFill>
              </fill>
            </x14:dxf>
          </x14:cfRule>
          <x14:cfRule type="containsText" priority="713" operator="containsText" id="{321392FA-74C5-45F2-9E3E-2ACC6BBC78F5}">
            <xm:f>NOT(ISERROR(SEARCH(Sheet2!$D$5,AG11)))</xm:f>
            <xm:f>Sheet2!$D$5</xm:f>
            <x14:dxf>
              <fill>
                <patternFill>
                  <bgColor rgb="FFFFFF00"/>
                </patternFill>
              </fill>
            </x14:dxf>
          </x14:cfRule>
          <x14:cfRule type="containsText" priority="714" operator="containsText" id="{093A50B6-4DA0-4FB0-ACB7-3700C812E4DE}">
            <xm:f>NOT(ISERROR(SEARCH(Sheet2!$D$4,AG11)))</xm:f>
            <xm:f>Sheet2!$D$4</xm:f>
            <x14:dxf>
              <fill>
                <patternFill>
                  <bgColor rgb="FFFF0000"/>
                </patternFill>
              </fill>
            </x14:dxf>
          </x14:cfRule>
          <xm:sqref>AG11</xm:sqref>
        </x14:conditionalFormatting>
        <x14:conditionalFormatting xmlns:xm="http://schemas.microsoft.com/office/excel/2006/main">
          <x14:cfRule type="containsText" priority="705" operator="containsText" id="{4126E27B-E9E0-4FF1-B669-43E16828EFC1}">
            <xm:f>NOT(ISERROR(SEARCH(Sheet2!$D$8,AH11)))</xm:f>
            <xm:f>Sheet2!$D$8</xm:f>
            <x14:dxf>
              <fill>
                <patternFill>
                  <bgColor rgb="FFFF0000"/>
                </patternFill>
              </fill>
            </x14:dxf>
          </x14:cfRule>
          <x14:cfRule type="containsText" priority="706" operator="containsText" id="{B9E182D2-F4ED-4FB2-AE73-684FC2A80287}">
            <xm:f>NOT(ISERROR(SEARCH(Sheet2!$D$7,AH11)))</xm:f>
            <xm:f>Sheet2!$D$7</xm:f>
            <x14:dxf>
              <fill>
                <patternFill>
                  <bgColor rgb="FF00B050"/>
                </patternFill>
              </fill>
            </x14:dxf>
          </x14:cfRule>
          <x14:cfRule type="containsText" priority="707" operator="containsText" id="{9E4A757E-C912-4237-87D3-3C60CDEDF597}">
            <xm:f>NOT(ISERROR(SEARCH(Sheet2!$D$6,AH11)))</xm:f>
            <xm:f>Sheet2!$D$6</xm:f>
            <x14:dxf>
              <fill>
                <patternFill>
                  <bgColor rgb="FFFFFF00"/>
                </patternFill>
              </fill>
            </x14:dxf>
          </x14:cfRule>
          <x14:cfRule type="containsText" priority="708" operator="containsText" id="{5411626A-3A78-47DF-B7BA-4ED8DD3D99C6}">
            <xm:f>NOT(ISERROR(SEARCH(Sheet2!$D$5,AH11)))</xm:f>
            <xm:f>Sheet2!$D$5</xm:f>
            <x14:dxf>
              <fill>
                <patternFill>
                  <bgColor rgb="FFFFFF00"/>
                </patternFill>
              </fill>
            </x14:dxf>
          </x14:cfRule>
          <x14:cfRule type="containsText" priority="709" operator="containsText" id="{1E154D1D-148E-47AD-9A61-BCBC055043FB}">
            <xm:f>NOT(ISERROR(SEARCH(Sheet2!$D$4,AH11)))</xm:f>
            <xm:f>Sheet2!$D$4</xm:f>
            <x14:dxf>
              <fill>
                <patternFill>
                  <bgColor rgb="FFFF0000"/>
                </patternFill>
              </fill>
            </x14:dxf>
          </x14:cfRule>
          <xm:sqref>AH11</xm:sqref>
        </x14:conditionalFormatting>
        <x14:conditionalFormatting xmlns:xm="http://schemas.microsoft.com/office/excel/2006/main">
          <x14:cfRule type="containsText" priority="700" operator="containsText" id="{2F79EBE5-0BE5-471E-939D-2760EA95D764}">
            <xm:f>NOT(ISERROR(SEARCH(Sheet2!$D$8,AI11)))</xm:f>
            <xm:f>Sheet2!$D$8</xm:f>
            <x14:dxf>
              <fill>
                <patternFill>
                  <bgColor rgb="FFFF0000"/>
                </patternFill>
              </fill>
            </x14:dxf>
          </x14:cfRule>
          <x14:cfRule type="containsText" priority="701" operator="containsText" id="{C8186BEF-F207-4A80-BFD5-CB7B73D2EFA5}">
            <xm:f>NOT(ISERROR(SEARCH(Sheet2!$D$7,AI11)))</xm:f>
            <xm:f>Sheet2!$D$7</xm:f>
            <x14:dxf>
              <fill>
                <patternFill>
                  <bgColor rgb="FF00B050"/>
                </patternFill>
              </fill>
            </x14:dxf>
          </x14:cfRule>
          <x14:cfRule type="containsText" priority="702" operator="containsText" id="{91FD5460-72D4-47FB-8B49-FB070ADA537A}">
            <xm:f>NOT(ISERROR(SEARCH(Sheet2!$D$6,AI11)))</xm:f>
            <xm:f>Sheet2!$D$6</xm:f>
            <x14:dxf>
              <fill>
                <patternFill>
                  <bgColor rgb="FFFFFF00"/>
                </patternFill>
              </fill>
            </x14:dxf>
          </x14:cfRule>
          <x14:cfRule type="containsText" priority="703" operator="containsText" id="{8D48A1E3-B58A-4029-B16E-79194B92B8B9}">
            <xm:f>NOT(ISERROR(SEARCH(Sheet2!$D$5,AI11)))</xm:f>
            <xm:f>Sheet2!$D$5</xm:f>
            <x14:dxf>
              <fill>
                <patternFill>
                  <bgColor rgb="FFFFFF00"/>
                </patternFill>
              </fill>
            </x14:dxf>
          </x14:cfRule>
          <x14:cfRule type="containsText" priority="704" operator="containsText" id="{09BAC283-E663-42E8-B631-D4369370985D}">
            <xm:f>NOT(ISERROR(SEARCH(Sheet2!$D$4,AI11)))</xm:f>
            <xm:f>Sheet2!$D$4</xm:f>
            <x14:dxf>
              <fill>
                <patternFill>
                  <bgColor rgb="FFFF0000"/>
                </patternFill>
              </fill>
            </x14:dxf>
          </x14:cfRule>
          <xm:sqref>AI11</xm:sqref>
        </x14:conditionalFormatting>
        <x14:conditionalFormatting xmlns:xm="http://schemas.microsoft.com/office/excel/2006/main">
          <x14:cfRule type="containsText" priority="695" operator="containsText" id="{951B3498-900F-401D-9584-215F67E5A60F}">
            <xm:f>NOT(ISERROR(SEARCH(Sheet2!$D$8,AJ11)))</xm:f>
            <xm:f>Sheet2!$D$8</xm:f>
            <x14:dxf>
              <fill>
                <patternFill>
                  <bgColor rgb="FFFF0000"/>
                </patternFill>
              </fill>
            </x14:dxf>
          </x14:cfRule>
          <x14:cfRule type="containsText" priority="696" operator="containsText" id="{6236987E-A535-42FC-8959-E7AA17ACE456}">
            <xm:f>NOT(ISERROR(SEARCH(Sheet2!$D$7,AJ11)))</xm:f>
            <xm:f>Sheet2!$D$7</xm:f>
            <x14:dxf>
              <fill>
                <patternFill>
                  <bgColor rgb="FF00B050"/>
                </patternFill>
              </fill>
            </x14:dxf>
          </x14:cfRule>
          <x14:cfRule type="containsText" priority="697" operator="containsText" id="{4F005511-2337-46B6-8825-0D3926ED7328}">
            <xm:f>NOT(ISERROR(SEARCH(Sheet2!$D$6,AJ11)))</xm:f>
            <xm:f>Sheet2!$D$6</xm:f>
            <x14:dxf>
              <fill>
                <patternFill>
                  <bgColor rgb="FFFFFF00"/>
                </patternFill>
              </fill>
            </x14:dxf>
          </x14:cfRule>
          <x14:cfRule type="containsText" priority="698" operator="containsText" id="{F35F45C9-FEB4-4FAC-B7D2-BE931A80C8CC}">
            <xm:f>NOT(ISERROR(SEARCH(Sheet2!$D$5,AJ11)))</xm:f>
            <xm:f>Sheet2!$D$5</xm:f>
            <x14:dxf>
              <fill>
                <patternFill>
                  <bgColor rgb="FFFFFF00"/>
                </patternFill>
              </fill>
            </x14:dxf>
          </x14:cfRule>
          <x14:cfRule type="containsText" priority="699" operator="containsText" id="{FC5E6318-9D9B-47D5-A637-A7896525973F}">
            <xm:f>NOT(ISERROR(SEARCH(Sheet2!$D$4,AJ11)))</xm:f>
            <xm:f>Sheet2!$D$4</xm:f>
            <x14:dxf>
              <fill>
                <patternFill>
                  <bgColor rgb="FFFF0000"/>
                </patternFill>
              </fill>
            </x14:dxf>
          </x14:cfRule>
          <xm:sqref>AJ11</xm:sqref>
        </x14:conditionalFormatting>
        <x14:conditionalFormatting xmlns:xm="http://schemas.microsoft.com/office/excel/2006/main">
          <x14:cfRule type="containsText" priority="690" operator="containsText" id="{2973605B-5C22-46F1-BBAC-6CD7EC15CCDC}">
            <xm:f>NOT(ISERROR(SEARCH(Sheet2!$D$8,AK11)))</xm:f>
            <xm:f>Sheet2!$D$8</xm:f>
            <x14:dxf>
              <fill>
                <patternFill>
                  <bgColor rgb="FFFF0000"/>
                </patternFill>
              </fill>
            </x14:dxf>
          </x14:cfRule>
          <x14:cfRule type="containsText" priority="691" operator="containsText" id="{E21BDBFB-603B-4848-B2CF-C5DFB8200D47}">
            <xm:f>NOT(ISERROR(SEARCH(Sheet2!$D$7,AK11)))</xm:f>
            <xm:f>Sheet2!$D$7</xm:f>
            <x14:dxf>
              <fill>
                <patternFill>
                  <bgColor rgb="FF00B050"/>
                </patternFill>
              </fill>
            </x14:dxf>
          </x14:cfRule>
          <x14:cfRule type="containsText" priority="692" operator="containsText" id="{826755F2-B574-4AFF-BD5F-87A533A5F2D8}">
            <xm:f>NOT(ISERROR(SEARCH(Sheet2!$D$6,AK11)))</xm:f>
            <xm:f>Sheet2!$D$6</xm:f>
            <x14:dxf>
              <fill>
                <patternFill>
                  <bgColor rgb="FFFFFF00"/>
                </patternFill>
              </fill>
            </x14:dxf>
          </x14:cfRule>
          <x14:cfRule type="containsText" priority="693" operator="containsText" id="{71AC6382-5885-4F78-8B45-404A9D5A0817}">
            <xm:f>NOT(ISERROR(SEARCH(Sheet2!$D$5,AK11)))</xm:f>
            <xm:f>Sheet2!$D$5</xm:f>
            <x14:dxf>
              <fill>
                <patternFill>
                  <bgColor rgb="FFFFFF00"/>
                </patternFill>
              </fill>
            </x14:dxf>
          </x14:cfRule>
          <x14:cfRule type="containsText" priority="694" operator="containsText" id="{6C6A0BA4-D314-40D3-A7A5-4BE066E1FB34}">
            <xm:f>NOT(ISERROR(SEARCH(Sheet2!$D$4,AK11)))</xm:f>
            <xm:f>Sheet2!$D$4</xm:f>
            <x14:dxf>
              <fill>
                <patternFill>
                  <bgColor rgb="FFFF0000"/>
                </patternFill>
              </fill>
            </x14:dxf>
          </x14:cfRule>
          <xm:sqref>AK11</xm:sqref>
        </x14:conditionalFormatting>
        <x14:conditionalFormatting xmlns:xm="http://schemas.microsoft.com/office/excel/2006/main">
          <x14:cfRule type="containsText" priority="685" operator="containsText" id="{320C0A45-BE2F-49F7-8979-6659F12915F5}">
            <xm:f>NOT(ISERROR(SEARCH(Sheet2!$D$8,AL11)))</xm:f>
            <xm:f>Sheet2!$D$8</xm:f>
            <x14:dxf>
              <fill>
                <patternFill>
                  <bgColor rgb="FFFF0000"/>
                </patternFill>
              </fill>
            </x14:dxf>
          </x14:cfRule>
          <x14:cfRule type="containsText" priority="686" operator="containsText" id="{845BF205-2729-4700-A50D-950DC955C019}">
            <xm:f>NOT(ISERROR(SEARCH(Sheet2!$D$7,AL11)))</xm:f>
            <xm:f>Sheet2!$D$7</xm:f>
            <x14:dxf>
              <fill>
                <patternFill>
                  <bgColor rgb="FF00B050"/>
                </patternFill>
              </fill>
            </x14:dxf>
          </x14:cfRule>
          <x14:cfRule type="containsText" priority="687" operator="containsText" id="{54DF92AB-4C76-4E54-833D-2567B8874133}">
            <xm:f>NOT(ISERROR(SEARCH(Sheet2!$D$6,AL11)))</xm:f>
            <xm:f>Sheet2!$D$6</xm:f>
            <x14:dxf>
              <fill>
                <patternFill>
                  <bgColor rgb="FFFFFF00"/>
                </patternFill>
              </fill>
            </x14:dxf>
          </x14:cfRule>
          <x14:cfRule type="containsText" priority="688" operator="containsText" id="{FE11D727-26A5-4121-BF9A-E887B61BB31E}">
            <xm:f>NOT(ISERROR(SEARCH(Sheet2!$D$5,AL11)))</xm:f>
            <xm:f>Sheet2!$D$5</xm:f>
            <x14:dxf>
              <fill>
                <patternFill>
                  <bgColor rgb="FFFFFF00"/>
                </patternFill>
              </fill>
            </x14:dxf>
          </x14:cfRule>
          <x14:cfRule type="containsText" priority="689" operator="containsText" id="{25CBE94D-6C91-464B-B6A4-6E28831BEEE9}">
            <xm:f>NOT(ISERROR(SEARCH(Sheet2!$D$4,AL11)))</xm:f>
            <xm:f>Sheet2!$D$4</xm:f>
            <x14:dxf>
              <fill>
                <patternFill>
                  <bgColor rgb="FFFF0000"/>
                </patternFill>
              </fill>
            </x14:dxf>
          </x14:cfRule>
          <xm:sqref>AL11</xm:sqref>
        </x14:conditionalFormatting>
        <x14:conditionalFormatting xmlns:xm="http://schemas.microsoft.com/office/excel/2006/main">
          <x14:cfRule type="containsText" priority="680" operator="containsText" id="{87CB9E7F-B050-4040-A3A3-92C0533D2A35}">
            <xm:f>NOT(ISERROR(SEARCH(Sheet2!$D$8,AM11)))</xm:f>
            <xm:f>Sheet2!$D$8</xm:f>
            <x14:dxf>
              <fill>
                <patternFill>
                  <bgColor rgb="FFFF0000"/>
                </patternFill>
              </fill>
            </x14:dxf>
          </x14:cfRule>
          <x14:cfRule type="containsText" priority="681" operator="containsText" id="{6675AD57-5926-4EC4-86B9-8B864065CC26}">
            <xm:f>NOT(ISERROR(SEARCH(Sheet2!$D$7,AM11)))</xm:f>
            <xm:f>Sheet2!$D$7</xm:f>
            <x14:dxf>
              <fill>
                <patternFill>
                  <bgColor rgb="FF00B050"/>
                </patternFill>
              </fill>
            </x14:dxf>
          </x14:cfRule>
          <x14:cfRule type="containsText" priority="682" operator="containsText" id="{58355D6E-C957-415D-926A-EF3D28572A51}">
            <xm:f>NOT(ISERROR(SEARCH(Sheet2!$D$6,AM11)))</xm:f>
            <xm:f>Sheet2!$D$6</xm:f>
            <x14:dxf>
              <fill>
                <patternFill>
                  <bgColor rgb="FFFFFF00"/>
                </patternFill>
              </fill>
            </x14:dxf>
          </x14:cfRule>
          <x14:cfRule type="containsText" priority="683" operator="containsText" id="{FB80FB5D-77FB-4234-BDF0-DED53DD9FEA6}">
            <xm:f>NOT(ISERROR(SEARCH(Sheet2!$D$5,AM11)))</xm:f>
            <xm:f>Sheet2!$D$5</xm:f>
            <x14:dxf>
              <fill>
                <patternFill>
                  <bgColor rgb="FFFFFF00"/>
                </patternFill>
              </fill>
            </x14:dxf>
          </x14:cfRule>
          <x14:cfRule type="containsText" priority="684" operator="containsText" id="{E5B940A4-F400-4779-A7B1-6170718E9485}">
            <xm:f>NOT(ISERROR(SEARCH(Sheet2!$D$4,AM11)))</xm:f>
            <xm:f>Sheet2!$D$4</xm:f>
            <x14:dxf>
              <fill>
                <patternFill>
                  <bgColor rgb="FFFF0000"/>
                </patternFill>
              </fill>
            </x14:dxf>
          </x14:cfRule>
          <xm:sqref>AM11</xm:sqref>
        </x14:conditionalFormatting>
        <x14:conditionalFormatting xmlns:xm="http://schemas.microsoft.com/office/excel/2006/main">
          <x14:cfRule type="containsText" priority="675" operator="containsText" id="{1EE076A5-72C5-4A4A-A62E-A94B84649B01}">
            <xm:f>NOT(ISERROR(SEARCH(Sheet2!$D$8,AN11)))</xm:f>
            <xm:f>Sheet2!$D$8</xm:f>
            <x14:dxf>
              <fill>
                <patternFill>
                  <bgColor rgb="FFFF0000"/>
                </patternFill>
              </fill>
            </x14:dxf>
          </x14:cfRule>
          <x14:cfRule type="containsText" priority="676" operator="containsText" id="{9A97B57A-6742-497D-9DAD-C11B529E7296}">
            <xm:f>NOT(ISERROR(SEARCH(Sheet2!$D$7,AN11)))</xm:f>
            <xm:f>Sheet2!$D$7</xm:f>
            <x14:dxf>
              <fill>
                <patternFill>
                  <bgColor rgb="FF00B050"/>
                </patternFill>
              </fill>
            </x14:dxf>
          </x14:cfRule>
          <x14:cfRule type="containsText" priority="677" operator="containsText" id="{AC9D6448-5211-498C-BF29-DAD8FE5B3FD0}">
            <xm:f>NOT(ISERROR(SEARCH(Sheet2!$D$6,AN11)))</xm:f>
            <xm:f>Sheet2!$D$6</xm:f>
            <x14:dxf>
              <fill>
                <patternFill>
                  <bgColor rgb="FFFFFF00"/>
                </patternFill>
              </fill>
            </x14:dxf>
          </x14:cfRule>
          <x14:cfRule type="containsText" priority="678" operator="containsText" id="{737D0935-AA01-4B75-AEE6-E82859F632A1}">
            <xm:f>NOT(ISERROR(SEARCH(Sheet2!$D$5,AN11)))</xm:f>
            <xm:f>Sheet2!$D$5</xm:f>
            <x14:dxf>
              <fill>
                <patternFill>
                  <bgColor rgb="FFFFFF00"/>
                </patternFill>
              </fill>
            </x14:dxf>
          </x14:cfRule>
          <x14:cfRule type="containsText" priority="679" operator="containsText" id="{B26436E5-8926-4D56-A28B-80EAC42E17C1}">
            <xm:f>NOT(ISERROR(SEARCH(Sheet2!$D$4,AN11)))</xm:f>
            <xm:f>Sheet2!$D$4</xm:f>
            <x14:dxf>
              <fill>
                <patternFill>
                  <bgColor rgb="FFFF0000"/>
                </patternFill>
              </fill>
            </x14:dxf>
          </x14:cfRule>
          <xm:sqref>AN11</xm:sqref>
        </x14:conditionalFormatting>
        <x14:conditionalFormatting xmlns:xm="http://schemas.microsoft.com/office/excel/2006/main">
          <x14:cfRule type="containsText" priority="669" operator="containsText" id="{0A072988-2F77-4BDF-B455-FFAD87604B1A}">
            <xm:f>NOT(ISERROR(SEARCH(Sheet2!$D$8,AO11)))</xm:f>
            <xm:f>Sheet2!$D$8</xm:f>
            <x14:dxf>
              <fill>
                <patternFill>
                  <bgColor rgb="FFFF0000"/>
                </patternFill>
              </fill>
            </x14:dxf>
          </x14:cfRule>
          <x14:cfRule type="containsText" priority="670" operator="containsText" id="{C4FAD442-C3C8-418D-BAB8-D62377FA56B5}">
            <xm:f>NOT(ISERROR(SEARCH(Sheet2!$D$7,AO11)))</xm:f>
            <xm:f>Sheet2!$D$7</xm:f>
            <x14:dxf>
              <fill>
                <patternFill>
                  <bgColor rgb="FF00B050"/>
                </patternFill>
              </fill>
            </x14:dxf>
          </x14:cfRule>
          <x14:cfRule type="containsText" priority="671" operator="containsText" id="{186263D6-BAC4-45EC-98C0-19702AF2BF6D}">
            <xm:f>NOT(ISERROR(SEARCH(Sheet2!$D$6,AO11)))</xm:f>
            <xm:f>Sheet2!$D$6</xm:f>
            <x14:dxf>
              <fill>
                <patternFill>
                  <bgColor rgb="FFFFFF00"/>
                </patternFill>
              </fill>
            </x14:dxf>
          </x14:cfRule>
          <x14:cfRule type="containsText" priority="672" operator="containsText" id="{4D6C8447-C60C-4250-A359-2D0E039F9E6D}">
            <xm:f>NOT(ISERROR(SEARCH(Sheet2!$D$5,AO11)))</xm:f>
            <xm:f>Sheet2!$D$5</xm:f>
            <x14:dxf>
              <fill>
                <patternFill>
                  <bgColor rgb="FFFFFF00"/>
                </patternFill>
              </fill>
            </x14:dxf>
          </x14:cfRule>
          <x14:cfRule type="containsText" priority="673" operator="containsText" id="{80DB5B43-0B8F-4A10-A7FE-5F85484E775C}">
            <xm:f>NOT(ISERROR(SEARCH(Sheet2!$D$4,AO11)))</xm:f>
            <xm:f>Sheet2!$D$4</xm:f>
            <x14:dxf>
              <fill>
                <patternFill>
                  <bgColor rgb="FFFF0000"/>
                </patternFill>
              </fill>
            </x14:dxf>
          </x14:cfRule>
          <xm:sqref>AO11</xm:sqref>
        </x14:conditionalFormatting>
        <x14:conditionalFormatting xmlns:xm="http://schemas.microsoft.com/office/excel/2006/main">
          <x14:cfRule type="containsText" priority="664" operator="containsText" id="{69EF1FFC-166E-4825-AF11-428B353D7979}">
            <xm:f>NOT(ISERROR(SEARCH(Sheet2!$D$8,AP11)))</xm:f>
            <xm:f>Sheet2!$D$8</xm:f>
            <x14:dxf>
              <fill>
                <patternFill>
                  <bgColor rgb="FFFF0000"/>
                </patternFill>
              </fill>
            </x14:dxf>
          </x14:cfRule>
          <x14:cfRule type="containsText" priority="665" operator="containsText" id="{7558F0BB-79B3-4270-A94E-5FFF77F13EBD}">
            <xm:f>NOT(ISERROR(SEARCH(Sheet2!$D$7,AP11)))</xm:f>
            <xm:f>Sheet2!$D$7</xm:f>
            <x14:dxf>
              <fill>
                <patternFill>
                  <bgColor rgb="FF00B050"/>
                </patternFill>
              </fill>
            </x14:dxf>
          </x14:cfRule>
          <x14:cfRule type="containsText" priority="666" operator="containsText" id="{4DF2A540-8AC9-4E07-B023-71B8722FB165}">
            <xm:f>NOT(ISERROR(SEARCH(Sheet2!$D$6,AP11)))</xm:f>
            <xm:f>Sheet2!$D$6</xm:f>
            <x14:dxf>
              <fill>
                <patternFill>
                  <bgColor rgb="FFFFFF00"/>
                </patternFill>
              </fill>
            </x14:dxf>
          </x14:cfRule>
          <x14:cfRule type="containsText" priority="667" operator="containsText" id="{0B44A3FC-17E8-4CEF-BA92-1DBD6F14A323}">
            <xm:f>NOT(ISERROR(SEARCH(Sheet2!$D$5,AP11)))</xm:f>
            <xm:f>Sheet2!$D$5</xm:f>
            <x14:dxf>
              <fill>
                <patternFill>
                  <bgColor rgb="FFFFFF00"/>
                </patternFill>
              </fill>
            </x14:dxf>
          </x14:cfRule>
          <x14:cfRule type="containsText" priority="668" operator="containsText" id="{B0616AF1-63B6-4970-9096-64E7EBEED0D6}">
            <xm:f>NOT(ISERROR(SEARCH(Sheet2!$D$4,AP11)))</xm:f>
            <xm:f>Sheet2!$D$4</xm:f>
            <x14:dxf>
              <fill>
                <patternFill>
                  <bgColor rgb="FFFF0000"/>
                </patternFill>
              </fill>
            </x14:dxf>
          </x14:cfRule>
          <xm:sqref>AP11</xm:sqref>
        </x14:conditionalFormatting>
        <x14:conditionalFormatting xmlns:xm="http://schemas.microsoft.com/office/excel/2006/main">
          <x14:cfRule type="containsText" priority="659" operator="containsText" id="{9AC14326-B8C0-4D90-900B-CEB062685EBD}">
            <xm:f>NOT(ISERROR(SEARCH(Sheet2!$D$8,AQ11)))</xm:f>
            <xm:f>Sheet2!$D$8</xm:f>
            <x14:dxf>
              <fill>
                <patternFill>
                  <bgColor rgb="FFFF0000"/>
                </patternFill>
              </fill>
            </x14:dxf>
          </x14:cfRule>
          <x14:cfRule type="containsText" priority="660" operator="containsText" id="{C4F01262-9446-436A-B0C8-CF66BE436299}">
            <xm:f>NOT(ISERROR(SEARCH(Sheet2!$D$7,AQ11)))</xm:f>
            <xm:f>Sheet2!$D$7</xm:f>
            <x14:dxf>
              <fill>
                <patternFill>
                  <bgColor rgb="FF00B050"/>
                </patternFill>
              </fill>
            </x14:dxf>
          </x14:cfRule>
          <x14:cfRule type="containsText" priority="661" operator="containsText" id="{AC1A9C2E-5451-46A2-AC89-DA6E5B83CAC1}">
            <xm:f>NOT(ISERROR(SEARCH(Sheet2!$D$6,AQ11)))</xm:f>
            <xm:f>Sheet2!$D$6</xm:f>
            <x14:dxf>
              <fill>
                <patternFill>
                  <bgColor rgb="FFFFFF00"/>
                </patternFill>
              </fill>
            </x14:dxf>
          </x14:cfRule>
          <x14:cfRule type="containsText" priority="662" operator="containsText" id="{D4AE3F41-1A10-4318-9CE4-E022325BD5DA}">
            <xm:f>NOT(ISERROR(SEARCH(Sheet2!$D$5,AQ11)))</xm:f>
            <xm:f>Sheet2!$D$5</xm:f>
            <x14:dxf>
              <fill>
                <patternFill>
                  <bgColor rgb="FFFFFF00"/>
                </patternFill>
              </fill>
            </x14:dxf>
          </x14:cfRule>
          <x14:cfRule type="containsText" priority="663" operator="containsText" id="{7923C7F5-617E-46C9-9078-EFC64325099D}">
            <xm:f>NOT(ISERROR(SEARCH(Sheet2!$D$4,AQ11)))</xm:f>
            <xm:f>Sheet2!$D$4</xm:f>
            <x14:dxf>
              <fill>
                <patternFill>
                  <bgColor rgb="FFFF0000"/>
                </patternFill>
              </fill>
            </x14:dxf>
          </x14:cfRule>
          <xm:sqref>AQ11</xm:sqref>
        </x14:conditionalFormatting>
        <x14:conditionalFormatting xmlns:xm="http://schemas.microsoft.com/office/excel/2006/main">
          <x14:cfRule type="containsText" priority="654" operator="containsText" id="{210D4AAE-59EB-4733-84CC-E05204205A62}">
            <xm:f>NOT(ISERROR(SEARCH(Sheet2!$D$8,AR11)))</xm:f>
            <xm:f>Sheet2!$D$8</xm:f>
            <x14:dxf>
              <fill>
                <patternFill>
                  <bgColor rgb="FFFF0000"/>
                </patternFill>
              </fill>
            </x14:dxf>
          </x14:cfRule>
          <x14:cfRule type="containsText" priority="655" operator="containsText" id="{45C19364-8EA0-4587-81D8-A5D209E0DE2E}">
            <xm:f>NOT(ISERROR(SEARCH(Sheet2!$D$7,AR11)))</xm:f>
            <xm:f>Sheet2!$D$7</xm:f>
            <x14:dxf>
              <fill>
                <patternFill>
                  <bgColor rgb="FF00B050"/>
                </patternFill>
              </fill>
            </x14:dxf>
          </x14:cfRule>
          <x14:cfRule type="containsText" priority="656" operator="containsText" id="{3441FB14-0466-4F40-8FCC-8370B55B66F4}">
            <xm:f>NOT(ISERROR(SEARCH(Sheet2!$D$6,AR11)))</xm:f>
            <xm:f>Sheet2!$D$6</xm:f>
            <x14:dxf>
              <fill>
                <patternFill>
                  <bgColor rgb="FFFFFF00"/>
                </patternFill>
              </fill>
            </x14:dxf>
          </x14:cfRule>
          <x14:cfRule type="containsText" priority="657" operator="containsText" id="{32E5224F-6D4F-4514-B259-8BF69C83C568}">
            <xm:f>NOT(ISERROR(SEARCH(Sheet2!$D$5,AR11)))</xm:f>
            <xm:f>Sheet2!$D$5</xm:f>
            <x14:dxf>
              <fill>
                <patternFill>
                  <bgColor rgb="FFFFFF00"/>
                </patternFill>
              </fill>
            </x14:dxf>
          </x14:cfRule>
          <x14:cfRule type="containsText" priority="658" operator="containsText" id="{F315968F-3020-4026-8B52-DFA5644C426C}">
            <xm:f>NOT(ISERROR(SEARCH(Sheet2!$D$4,AR11)))</xm:f>
            <xm:f>Sheet2!$D$4</xm:f>
            <x14:dxf>
              <fill>
                <patternFill>
                  <bgColor rgb="FFFF0000"/>
                </patternFill>
              </fill>
            </x14:dxf>
          </x14:cfRule>
          <xm:sqref>AR11</xm:sqref>
        </x14:conditionalFormatting>
        <x14:conditionalFormatting xmlns:xm="http://schemas.microsoft.com/office/excel/2006/main">
          <x14:cfRule type="containsText" priority="649" operator="containsText" id="{EBD909F8-2749-479A-B4FE-6E1326F3A26B}">
            <xm:f>NOT(ISERROR(SEARCH(Sheet2!$D$8,AS11)))</xm:f>
            <xm:f>Sheet2!$D$8</xm:f>
            <x14:dxf>
              <fill>
                <patternFill>
                  <bgColor rgb="FFFF0000"/>
                </patternFill>
              </fill>
            </x14:dxf>
          </x14:cfRule>
          <x14:cfRule type="containsText" priority="650" operator="containsText" id="{0A0B4504-00AC-4645-A056-00D0DF7CB4DD}">
            <xm:f>NOT(ISERROR(SEARCH(Sheet2!$D$7,AS11)))</xm:f>
            <xm:f>Sheet2!$D$7</xm:f>
            <x14:dxf>
              <fill>
                <patternFill>
                  <bgColor rgb="FF00B050"/>
                </patternFill>
              </fill>
            </x14:dxf>
          </x14:cfRule>
          <x14:cfRule type="containsText" priority="651" operator="containsText" id="{16B8DCDB-7096-42CE-8345-D81FBBA48849}">
            <xm:f>NOT(ISERROR(SEARCH(Sheet2!$D$6,AS11)))</xm:f>
            <xm:f>Sheet2!$D$6</xm:f>
            <x14:dxf>
              <fill>
                <patternFill>
                  <bgColor rgb="FFFFFF00"/>
                </patternFill>
              </fill>
            </x14:dxf>
          </x14:cfRule>
          <x14:cfRule type="containsText" priority="652" operator="containsText" id="{F8DE0249-1D5B-46F4-8653-A724C227ABB8}">
            <xm:f>NOT(ISERROR(SEARCH(Sheet2!$D$5,AS11)))</xm:f>
            <xm:f>Sheet2!$D$5</xm:f>
            <x14:dxf>
              <fill>
                <patternFill>
                  <bgColor rgb="FFFFFF00"/>
                </patternFill>
              </fill>
            </x14:dxf>
          </x14:cfRule>
          <x14:cfRule type="containsText" priority="653" operator="containsText" id="{E61C8ECE-A5E5-4B12-8A65-A1D0047C24B7}">
            <xm:f>NOT(ISERROR(SEARCH(Sheet2!$D$4,AS11)))</xm:f>
            <xm:f>Sheet2!$D$4</xm:f>
            <x14:dxf>
              <fill>
                <patternFill>
                  <bgColor rgb="FFFF0000"/>
                </patternFill>
              </fill>
            </x14:dxf>
          </x14:cfRule>
          <xm:sqref>AS11</xm:sqref>
        </x14:conditionalFormatting>
        <x14:conditionalFormatting xmlns:xm="http://schemas.microsoft.com/office/excel/2006/main">
          <x14:cfRule type="containsText" priority="644" operator="containsText" id="{E6AD0F54-75ED-4AC4-B954-E15E7034D50C}">
            <xm:f>NOT(ISERROR(SEARCH(Sheet2!$D$8,AT11)))</xm:f>
            <xm:f>Sheet2!$D$8</xm:f>
            <x14:dxf>
              <fill>
                <patternFill>
                  <bgColor rgb="FFFF0000"/>
                </patternFill>
              </fill>
            </x14:dxf>
          </x14:cfRule>
          <x14:cfRule type="containsText" priority="645" operator="containsText" id="{97BEFCD9-D57E-48A3-9B5D-3AAA3DBE342C}">
            <xm:f>NOT(ISERROR(SEARCH(Sheet2!$D$7,AT11)))</xm:f>
            <xm:f>Sheet2!$D$7</xm:f>
            <x14:dxf>
              <fill>
                <patternFill>
                  <bgColor rgb="FF00B050"/>
                </patternFill>
              </fill>
            </x14:dxf>
          </x14:cfRule>
          <x14:cfRule type="containsText" priority="646" operator="containsText" id="{7F9D05DD-1C67-4E88-8B3D-153ED253AE61}">
            <xm:f>NOT(ISERROR(SEARCH(Sheet2!$D$6,AT11)))</xm:f>
            <xm:f>Sheet2!$D$6</xm:f>
            <x14:dxf>
              <fill>
                <patternFill>
                  <bgColor rgb="FFFFFF00"/>
                </patternFill>
              </fill>
            </x14:dxf>
          </x14:cfRule>
          <x14:cfRule type="containsText" priority="647" operator="containsText" id="{B8C2B31F-393E-4EE2-AC50-BCEF4B9EACEC}">
            <xm:f>NOT(ISERROR(SEARCH(Sheet2!$D$5,AT11)))</xm:f>
            <xm:f>Sheet2!$D$5</xm:f>
            <x14:dxf>
              <fill>
                <patternFill>
                  <bgColor rgb="FFFFFF00"/>
                </patternFill>
              </fill>
            </x14:dxf>
          </x14:cfRule>
          <x14:cfRule type="containsText" priority="648" operator="containsText" id="{46506169-9238-4162-9D96-CFBF7EEE0762}">
            <xm:f>NOT(ISERROR(SEARCH(Sheet2!$D$4,AT11)))</xm:f>
            <xm:f>Sheet2!$D$4</xm:f>
            <x14:dxf>
              <fill>
                <patternFill>
                  <bgColor rgb="FFFF0000"/>
                </patternFill>
              </fill>
            </x14:dxf>
          </x14:cfRule>
          <xm:sqref>AT11</xm:sqref>
        </x14:conditionalFormatting>
        <x14:conditionalFormatting xmlns:xm="http://schemas.microsoft.com/office/excel/2006/main">
          <x14:cfRule type="containsText" priority="639" operator="containsText" id="{1E23F144-CF7B-4C7D-9663-E1B80E7218BD}">
            <xm:f>NOT(ISERROR(SEARCH(Sheet2!$D$8,AU11)))</xm:f>
            <xm:f>Sheet2!$D$8</xm:f>
            <x14:dxf>
              <fill>
                <patternFill>
                  <bgColor rgb="FFFF0000"/>
                </patternFill>
              </fill>
            </x14:dxf>
          </x14:cfRule>
          <x14:cfRule type="containsText" priority="640" operator="containsText" id="{A4CC02EC-AA87-4B71-BBAE-FE2512F6EB23}">
            <xm:f>NOT(ISERROR(SEARCH(Sheet2!$D$7,AU11)))</xm:f>
            <xm:f>Sheet2!$D$7</xm:f>
            <x14:dxf>
              <fill>
                <patternFill>
                  <bgColor rgb="FF00B050"/>
                </patternFill>
              </fill>
            </x14:dxf>
          </x14:cfRule>
          <x14:cfRule type="containsText" priority="641" operator="containsText" id="{C9ADEC14-9454-438F-BD18-2E9253D28DBA}">
            <xm:f>NOT(ISERROR(SEARCH(Sheet2!$D$6,AU11)))</xm:f>
            <xm:f>Sheet2!$D$6</xm:f>
            <x14:dxf>
              <fill>
                <patternFill>
                  <bgColor rgb="FFFFFF00"/>
                </patternFill>
              </fill>
            </x14:dxf>
          </x14:cfRule>
          <x14:cfRule type="containsText" priority="642" operator="containsText" id="{3F4FD6AF-6BC1-4AA8-9816-734CF3B5BE35}">
            <xm:f>NOT(ISERROR(SEARCH(Sheet2!$D$5,AU11)))</xm:f>
            <xm:f>Sheet2!$D$5</xm:f>
            <x14:dxf>
              <fill>
                <patternFill>
                  <bgColor rgb="FFFFFF00"/>
                </patternFill>
              </fill>
            </x14:dxf>
          </x14:cfRule>
          <x14:cfRule type="containsText" priority="643" operator="containsText" id="{A8654EAD-9D0E-435D-85BF-8E5301DCF99F}">
            <xm:f>NOT(ISERROR(SEARCH(Sheet2!$D$4,AU11)))</xm:f>
            <xm:f>Sheet2!$D$4</xm:f>
            <x14:dxf>
              <fill>
                <patternFill>
                  <bgColor rgb="FFFF0000"/>
                </patternFill>
              </fill>
            </x14:dxf>
          </x14:cfRule>
          <xm:sqref>AU11</xm:sqref>
        </x14:conditionalFormatting>
        <x14:conditionalFormatting xmlns:xm="http://schemas.microsoft.com/office/excel/2006/main">
          <x14:cfRule type="containsText" priority="634" operator="containsText" id="{745F81A5-4AF7-420C-BD23-3943A7282A54}">
            <xm:f>NOT(ISERROR(SEARCH(Sheet2!$D$8,AV5)))</xm:f>
            <xm:f>Sheet2!$D$8</xm:f>
            <x14:dxf>
              <fill>
                <patternFill>
                  <bgColor rgb="FFFF0000"/>
                </patternFill>
              </fill>
            </x14:dxf>
          </x14:cfRule>
          <x14:cfRule type="containsText" priority="635" operator="containsText" id="{56B9550B-59F4-4F9D-8B2A-8833237069CB}">
            <xm:f>NOT(ISERROR(SEARCH(Sheet2!$D$7,AV5)))</xm:f>
            <xm:f>Sheet2!$D$7</xm:f>
            <x14:dxf>
              <fill>
                <patternFill>
                  <bgColor rgb="FF00B050"/>
                </patternFill>
              </fill>
            </x14:dxf>
          </x14:cfRule>
          <x14:cfRule type="containsText" priority="636" operator="containsText" id="{B8D2E26C-E7D5-492C-B248-7DD0117F2853}">
            <xm:f>NOT(ISERROR(SEARCH(Sheet2!$D$6,AV5)))</xm:f>
            <xm:f>Sheet2!$D$6</xm:f>
            <x14:dxf>
              <fill>
                <patternFill>
                  <bgColor rgb="FFFFFF00"/>
                </patternFill>
              </fill>
            </x14:dxf>
          </x14:cfRule>
          <x14:cfRule type="containsText" priority="637" operator="containsText" id="{A465ABC7-45DF-491E-97FF-B1922CCBE9AD}">
            <xm:f>NOT(ISERROR(SEARCH(Sheet2!$D$5,AV5)))</xm:f>
            <xm:f>Sheet2!$D$5</xm:f>
            <x14:dxf>
              <fill>
                <patternFill>
                  <bgColor rgb="FFFFFF00"/>
                </patternFill>
              </fill>
            </x14:dxf>
          </x14:cfRule>
          <x14:cfRule type="containsText" priority="638" operator="containsText" id="{389B02C4-60D1-4FF0-984B-2C302CF946E8}">
            <xm:f>NOT(ISERROR(SEARCH(Sheet2!$D$4,AV5)))</xm:f>
            <xm:f>Sheet2!$D$4</xm:f>
            <x14:dxf>
              <fill>
                <patternFill>
                  <bgColor rgb="FFFF0000"/>
                </patternFill>
              </fill>
            </x14:dxf>
          </x14:cfRule>
          <xm:sqref>AV5:AV7 AV69 AV13:AV26 AV28:AV38 AV40:AV47 AV49:AV62 AV64:AV67 AV72:AV75 AV77 AV79:AV84 AV86:AV96 AV98:AV104 AV106:AV146 AV148:AV149 AV151 AV9:AV10</xm:sqref>
        </x14:conditionalFormatting>
        <x14:conditionalFormatting xmlns:xm="http://schemas.microsoft.com/office/excel/2006/main">
          <x14:cfRule type="containsText" priority="629" operator="containsText" id="{B5DB79D1-6E96-41F2-A042-62BD68B8A0D9}">
            <xm:f>NOT(ISERROR(SEARCH(Sheet2!$D$8,AV68)))</xm:f>
            <xm:f>Sheet2!$D$8</xm:f>
            <x14:dxf>
              <fill>
                <patternFill>
                  <bgColor rgb="FFFF0000"/>
                </patternFill>
              </fill>
            </x14:dxf>
          </x14:cfRule>
          <x14:cfRule type="containsText" priority="630" operator="containsText" id="{43C18F8F-29A0-4ECC-994B-F5047B33C32E}">
            <xm:f>NOT(ISERROR(SEARCH(Sheet2!$D$7,AV68)))</xm:f>
            <xm:f>Sheet2!$D$7</xm:f>
            <x14:dxf>
              <fill>
                <patternFill>
                  <bgColor rgb="FF00B050"/>
                </patternFill>
              </fill>
            </x14:dxf>
          </x14:cfRule>
          <x14:cfRule type="containsText" priority="631" operator="containsText" id="{1C6A44FA-65BF-4891-A822-77EB5C98B8F6}">
            <xm:f>NOT(ISERROR(SEARCH(Sheet2!$D$6,AV68)))</xm:f>
            <xm:f>Sheet2!$D$6</xm:f>
            <x14:dxf>
              <fill>
                <patternFill>
                  <bgColor rgb="FFFFFF00"/>
                </patternFill>
              </fill>
            </x14:dxf>
          </x14:cfRule>
          <x14:cfRule type="containsText" priority="632" operator="containsText" id="{B3DA9573-94B6-4F6A-BA2A-7413932630C0}">
            <xm:f>NOT(ISERROR(SEARCH(Sheet2!$D$5,AV68)))</xm:f>
            <xm:f>Sheet2!$D$5</xm:f>
            <x14:dxf>
              <fill>
                <patternFill>
                  <bgColor rgb="FFFFFF00"/>
                </patternFill>
              </fill>
            </x14:dxf>
          </x14:cfRule>
          <x14:cfRule type="containsText" priority="633" operator="containsText" id="{7FA26739-B12E-4B0E-8E32-E4E76D160CC9}">
            <xm:f>NOT(ISERROR(SEARCH(Sheet2!$D$4,AV68)))</xm:f>
            <xm:f>Sheet2!$D$4</xm:f>
            <x14:dxf>
              <fill>
                <patternFill>
                  <bgColor rgb="FFFF0000"/>
                </patternFill>
              </fill>
            </x14:dxf>
          </x14:cfRule>
          <xm:sqref>AV68</xm:sqref>
        </x14:conditionalFormatting>
        <x14:conditionalFormatting xmlns:xm="http://schemas.microsoft.com/office/excel/2006/main">
          <x14:cfRule type="containsText" priority="624" operator="containsText" id="{94706F7E-B7DF-4FBB-A06D-47967D348038}">
            <xm:f>NOT(ISERROR(SEARCH(Sheet2!$D$8,AV12)))</xm:f>
            <xm:f>Sheet2!$D$8</xm:f>
            <x14:dxf>
              <fill>
                <patternFill>
                  <bgColor rgb="FFFF0000"/>
                </patternFill>
              </fill>
            </x14:dxf>
          </x14:cfRule>
          <x14:cfRule type="containsText" priority="625" operator="containsText" id="{8754439F-05EF-4D7F-B478-ED03119256A6}">
            <xm:f>NOT(ISERROR(SEARCH(Sheet2!$D$7,AV12)))</xm:f>
            <xm:f>Sheet2!$D$7</xm:f>
            <x14:dxf>
              <fill>
                <patternFill>
                  <bgColor rgb="FF00B050"/>
                </patternFill>
              </fill>
            </x14:dxf>
          </x14:cfRule>
          <x14:cfRule type="containsText" priority="626" operator="containsText" id="{B649632F-B95F-4A0D-B2F8-A52AE527E8BB}">
            <xm:f>NOT(ISERROR(SEARCH(Sheet2!$D$6,AV12)))</xm:f>
            <xm:f>Sheet2!$D$6</xm:f>
            <x14:dxf>
              <fill>
                <patternFill>
                  <bgColor rgb="FFFFFF00"/>
                </patternFill>
              </fill>
            </x14:dxf>
          </x14:cfRule>
          <x14:cfRule type="containsText" priority="627" operator="containsText" id="{D9D020B2-B50C-44AE-826D-99CC646916A6}">
            <xm:f>NOT(ISERROR(SEARCH(Sheet2!$D$5,AV12)))</xm:f>
            <xm:f>Sheet2!$D$5</xm:f>
            <x14:dxf>
              <fill>
                <patternFill>
                  <bgColor rgb="FFFFFF00"/>
                </patternFill>
              </fill>
            </x14:dxf>
          </x14:cfRule>
          <x14:cfRule type="containsText" priority="628" operator="containsText" id="{67F980EB-A055-4674-8E7D-B8C724AF8A87}">
            <xm:f>NOT(ISERROR(SEARCH(Sheet2!$D$4,AV12)))</xm:f>
            <xm:f>Sheet2!$D$4</xm:f>
            <x14:dxf>
              <fill>
                <patternFill>
                  <bgColor rgb="FFFF0000"/>
                </patternFill>
              </fill>
            </x14:dxf>
          </x14:cfRule>
          <xm:sqref>AV12</xm:sqref>
        </x14:conditionalFormatting>
        <x14:conditionalFormatting xmlns:xm="http://schemas.microsoft.com/office/excel/2006/main">
          <x14:cfRule type="containsText" priority="619" operator="containsText" id="{F4EEF5E7-E1E0-41C0-96CA-A4B7D7C4CF80}">
            <xm:f>NOT(ISERROR(SEARCH(Sheet2!$D$8,AV27)))</xm:f>
            <xm:f>Sheet2!$D$8</xm:f>
            <x14:dxf>
              <fill>
                <patternFill>
                  <bgColor rgb="FFFF0000"/>
                </patternFill>
              </fill>
            </x14:dxf>
          </x14:cfRule>
          <x14:cfRule type="containsText" priority="620" operator="containsText" id="{5B5906FE-2F63-4444-99F2-120CD672EA0A}">
            <xm:f>NOT(ISERROR(SEARCH(Sheet2!$D$7,AV27)))</xm:f>
            <xm:f>Sheet2!$D$7</xm:f>
            <x14:dxf>
              <fill>
                <patternFill>
                  <bgColor rgb="FF00B050"/>
                </patternFill>
              </fill>
            </x14:dxf>
          </x14:cfRule>
          <x14:cfRule type="containsText" priority="621" operator="containsText" id="{A50D35CA-F2D7-4C9D-9A0D-191886249867}">
            <xm:f>NOT(ISERROR(SEARCH(Sheet2!$D$6,AV27)))</xm:f>
            <xm:f>Sheet2!$D$6</xm:f>
            <x14:dxf>
              <fill>
                <patternFill>
                  <bgColor rgb="FFFFFF00"/>
                </patternFill>
              </fill>
            </x14:dxf>
          </x14:cfRule>
          <x14:cfRule type="containsText" priority="622" operator="containsText" id="{98AB986C-F255-4939-ACD1-2CCE0255ED26}">
            <xm:f>NOT(ISERROR(SEARCH(Sheet2!$D$5,AV27)))</xm:f>
            <xm:f>Sheet2!$D$5</xm:f>
            <x14:dxf>
              <fill>
                <patternFill>
                  <bgColor rgb="FFFFFF00"/>
                </patternFill>
              </fill>
            </x14:dxf>
          </x14:cfRule>
          <x14:cfRule type="containsText" priority="623" operator="containsText" id="{30AAD58C-6CCD-4DA7-844C-71383C1FC927}">
            <xm:f>NOT(ISERROR(SEARCH(Sheet2!$D$4,AV27)))</xm:f>
            <xm:f>Sheet2!$D$4</xm:f>
            <x14:dxf>
              <fill>
                <patternFill>
                  <bgColor rgb="FFFF0000"/>
                </patternFill>
              </fill>
            </x14:dxf>
          </x14:cfRule>
          <xm:sqref>AV27</xm:sqref>
        </x14:conditionalFormatting>
        <x14:conditionalFormatting xmlns:xm="http://schemas.microsoft.com/office/excel/2006/main">
          <x14:cfRule type="containsText" priority="614" operator="containsText" id="{102C6608-077F-4450-9CC5-AAB7F797A189}">
            <xm:f>NOT(ISERROR(SEARCH(Sheet2!$D$8,AV39)))</xm:f>
            <xm:f>Sheet2!$D$8</xm:f>
            <x14:dxf>
              <fill>
                <patternFill>
                  <bgColor rgb="FFFF0000"/>
                </patternFill>
              </fill>
            </x14:dxf>
          </x14:cfRule>
          <x14:cfRule type="containsText" priority="615" operator="containsText" id="{46EE77E8-5AB9-4456-BB62-0CB4F3218861}">
            <xm:f>NOT(ISERROR(SEARCH(Sheet2!$D$7,AV39)))</xm:f>
            <xm:f>Sheet2!$D$7</xm:f>
            <x14:dxf>
              <fill>
                <patternFill>
                  <bgColor rgb="FF00B050"/>
                </patternFill>
              </fill>
            </x14:dxf>
          </x14:cfRule>
          <x14:cfRule type="containsText" priority="616" operator="containsText" id="{BB8D6959-2927-4773-ABDE-438EC9F984F6}">
            <xm:f>NOT(ISERROR(SEARCH(Sheet2!$D$6,AV39)))</xm:f>
            <xm:f>Sheet2!$D$6</xm:f>
            <x14:dxf>
              <fill>
                <patternFill>
                  <bgColor rgb="FFFFFF00"/>
                </patternFill>
              </fill>
            </x14:dxf>
          </x14:cfRule>
          <x14:cfRule type="containsText" priority="617" operator="containsText" id="{5420D609-7573-4404-942F-6A4FEC70D432}">
            <xm:f>NOT(ISERROR(SEARCH(Sheet2!$D$5,AV39)))</xm:f>
            <xm:f>Sheet2!$D$5</xm:f>
            <x14:dxf>
              <fill>
                <patternFill>
                  <bgColor rgb="FFFFFF00"/>
                </patternFill>
              </fill>
            </x14:dxf>
          </x14:cfRule>
          <x14:cfRule type="containsText" priority="618" operator="containsText" id="{5107F941-2F7A-4D8D-8B3C-F09B1A896DD7}">
            <xm:f>NOT(ISERROR(SEARCH(Sheet2!$D$4,AV39)))</xm:f>
            <xm:f>Sheet2!$D$4</xm:f>
            <x14:dxf>
              <fill>
                <patternFill>
                  <bgColor rgb="FFFF0000"/>
                </patternFill>
              </fill>
            </x14:dxf>
          </x14:cfRule>
          <xm:sqref>AV39</xm:sqref>
        </x14:conditionalFormatting>
        <x14:conditionalFormatting xmlns:xm="http://schemas.microsoft.com/office/excel/2006/main">
          <x14:cfRule type="containsText" priority="609" operator="containsText" id="{92F6200F-17B1-4A5D-A776-98F81BD6C354}">
            <xm:f>NOT(ISERROR(SEARCH(Sheet2!$D$8,AV48)))</xm:f>
            <xm:f>Sheet2!$D$8</xm:f>
            <x14:dxf>
              <fill>
                <patternFill>
                  <bgColor rgb="FFFF0000"/>
                </patternFill>
              </fill>
            </x14:dxf>
          </x14:cfRule>
          <x14:cfRule type="containsText" priority="610" operator="containsText" id="{3CAF66FB-5225-4D51-929F-4DBEC488893B}">
            <xm:f>NOT(ISERROR(SEARCH(Sheet2!$D$7,AV48)))</xm:f>
            <xm:f>Sheet2!$D$7</xm:f>
            <x14:dxf>
              <fill>
                <patternFill>
                  <bgColor rgb="FF00B050"/>
                </patternFill>
              </fill>
            </x14:dxf>
          </x14:cfRule>
          <x14:cfRule type="containsText" priority="611" operator="containsText" id="{25B6B07D-6A72-4368-A645-AF0FF9B30CA1}">
            <xm:f>NOT(ISERROR(SEARCH(Sheet2!$D$6,AV48)))</xm:f>
            <xm:f>Sheet2!$D$6</xm:f>
            <x14:dxf>
              <fill>
                <patternFill>
                  <bgColor rgb="FFFFFF00"/>
                </patternFill>
              </fill>
            </x14:dxf>
          </x14:cfRule>
          <x14:cfRule type="containsText" priority="612" operator="containsText" id="{9031EBD8-7064-435F-8D0A-0922E7C184FE}">
            <xm:f>NOT(ISERROR(SEARCH(Sheet2!$D$5,AV48)))</xm:f>
            <xm:f>Sheet2!$D$5</xm:f>
            <x14:dxf>
              <fill>
                <patternFill>
                  <bgColor rgb="FFFFFF00"/>
                </patternFill>
              </fill>
            </x14:dxf>
          </x14:cfRule>
          <x14:cfRule type="containsText" priority="613" operator="containsText" id="{94740FEF-E615-42AB-A063-F6AFB2D1D6FE}">
            <xm:f>NOT(ISERROR(SEARCH(Sheet2!$D$4,AV48)))</xm:f>
            <xm:f>Sheet2!$D$4</xm:f>
            <x14:dxf>
              <fill>
                <patternFill>
                  <bgColor rgb="FFFF0000"/>
                </patternFill>
              </fill>
            </x14:dxf>
          </x14:cfRule>
          <xm:sqref>AV48</xm:sqref>
        </x14:conditionalFormatting>
        <x14:conditionalFormatting xmlns:xm="http://schemas.microsoft.com/office/excel/2006/main">
          <x14:cfRule type="containsText" priority="604" operator="containsText" id="{7311D884-B759-4B26-A350-7DA715314C13}">
            <xm:f>NOT(ISERROR(SEARCH(Sheet2!$D$8,AV63)))</xm:f>
            <xm:f>Sheet2!$D$8</xm:f>
            <x14:dxf>
              <fill>
                <patternFill>
                  <bgColor rgb="FFFF0000"/>
                </patternFill>
              </fill>
            </x14:dxf>
          </x14:cfRule>
          <x14:cfRule type="containsText" priority="605" operator="containsText" id="{413EF4A4-19D1-481A-A129-5A8F38B6D022}">
            <xm:f>NOT(ISERROR(SEARCH(Sheet2!$D$7,AV63)))</xm:f>
            <xm:f>Sheet2!$D$7</xm:f>
            <x14:dxf>
              <fill>
                <patternFill>
                  <bgColor rgb="FF00B050"/>
                </patternFill>
              </fill>
            </x14:dxf>
          </x14:cfRule>
          <x14:cfRule type="containsText" priority="606" operator="containsText" id="{20852424-A6E6-480C-B127-4FC438A84C85}">
            <xm:f>NOT(ISERROR(SEARCH(Sheet2!$D$6,AV63)))</xm:f>
            <xm:f>Sheet2!$D$6</xm:f>
            <x14:dxf>
              <fill>
                <patternFill>
                  <bgColor rgb="FFFFFF00"/>
                </patternFill>
              </fill>
            </x14:dxf>
          </x14:cfRule>
          <x14:cfRule type="containsText" priority="607" operator="containsText" id="{49E0C1D0-1936-41FB-96BA-AC86C69CBAE5}">
            <xm:f>NOT(ISERROR(SEARCH(Sheet2!$D$5,AV63)))</xm:f>
            <xm:f>Sheet2!$D$5</xm:f>
            <x14:dxf>
              <fill>
                <patternFill>
                  <bgColor rgb="FFFFFF00"/>
                </patternFill>
              </fill>
            </x14:dxf>
          </x14:cfRule>
          <x14:cfRule type="containsText" priority="608" operator="containsText" id="{870C6400-DD67-4B8F-BFC4-EA5F86DC6345}">
            <xm:f>NOT(ISERROR(SEARCH(Sheet2!$D$4,AV63)))</xm:f>
            <xm:f>Sheet2!$D$4</xm:f>
            <x14:dxf>
              <fill>
                <patternFill>
                  <bgColor rgb="FFFF0000"/>
                </patternFill>
              </fill>
            </x14:dxf>
          </x14:cfRule>
          <xm:sqref>AV63</xm:sqref>
        </x14:conditionalFormatting>
        <x14:conditionalFormatting xmlns:xm="http://schemas.microsoft.com/office/excel/2006/main">
          <x14:cfRule type="containsText" priority="599" operator="containsText" id="{F08D8E23-0B9F-44D7-A126-6871587823AB}">
            <xm:f>NOT(ISERROR(SEARCH(Sheet2!$D$8,AV70)))</xm:f>
            <xm:f>Sheet2!$D$8</xm:f>
            <x14:dxf>
              <fill>
                <patternFill>
                  <bgColor rgb="FFFF0000"/>
                </patternFill>
              </fill>
            </x14:dxf>
          </x14:cfRule>
          <x14:cfRule type="containsText" priority="600" operator="containsText" id="{B05AF17B-52A5-4E4D-A635-F52A2304C7B8}">
            <xm:f>NOT(ISERROR(SEARCH(Sheet2!$D$7,AV70)))</xm:f>
            <xm:f>Sheet2!$D$7</xm:f>
            <x14:dxf>
              <fill>
                <patternFill>
                  <bgColor rgb="FF00B050"/>
                </patternFill>
              </fill>
            </x14:dxf>
          </x14:cfRule>
          <x14:cfRule type="containsText" priority="601" operator="containsText" id="{4ADB0143-A8D5-4025-9583-26F8EF182903}">
            <xm:f>NOT(ISERROR(SEARCH(Sheet2!$D$6,AV70)))</xm:f>
            <xm:f>Sheet2!$D$6</xm:f>
            <x14:dxf>
              <fill>
                <patternFill>
                  <bgColor rgb="FFFFFF00"/>
                </patternFill>
              </fill>
            </x14:dxf>
          </x14:cfRule>
          <x14:cfRule type="containsText" priority="602" operator="containsText" id="{9DF8B55F-DDB8-4EB3-AA60-84E895BAC34F}">
            <xm:f>NOT(ISERROR(SEARCH(Sheet2!$D$5,AV70)))</xm:f>
            <xm:f>Sheet2!$D$5</xm:f>
            <x14:dxf>
              <fill>
                <patternFill>
                  <bgColor rgb="FFFFFF00"/>
                </patternFill>
              </fill>
            </x14:dxf>
          </x14:cfRule>
          <x14:cfRule type="containsText" priority="603" operator="containsText" id="{9A6E615D-9BD9-4F05-AE87-8DA2DC8D0F68}">
            <xm:f>NOT(ISERROR(SEARCH(Sheet2!$D$4,AV70)))</xm:f>
            <xm:f>Sheet2!$D$4</xm:f>
            <x14:dxf>
              <fill>
                <patternFill>
                  <bgColor rgb="FFFF0000"/>
                </patternFill>
              </fill>
            </x14:dxf>
          </x14:cfRule>
          <xm:sqref>AV70</xm:sqref>
        </x14:conditionalFormatting>
        <x14:conditionalFormatting xmlns:xm="http://schemas.microsoft.com/office/excel/2006/main">
          <x14:cfRule type="containsText" priority="594" operator="containsText" id="{8D5B0DA7-E82F-4ECA-9BD0-CA4B560F8F34}">
            <xm:f>NOT(ISERROR(SEARCH(Sheet2!$D$8,AV71)))</xm:f>
            <xm:f>Sheet2!$D$8</xm:f>
            <x14:dxf>
              <fill>
                <patternFill>
                  <bgColor rgb="FFFF0000"/>
                </patternFill>
              </fill>
            </x14:dxf>
          </x14:cfRule>
          <x14:cfRule type="containsText" priority="595" operator="containsText" id="{FF910DF4-F6EC-49A2-A468-DE2244F2DD27}">
            <xm:f>NOT(ISERROR(SEARCH(Sheet2!$D$7,AV71)))</xm:f>
            <xm:f>Sheet2!$D$7</xm:f>
            <x14:dxf>
              <fill>
                <patternFill>
                  <bgColor rgb="FF00B050"/>
                </patternFill>
              </fill>
            </x14:dxf>
          </x14:cfRule>
          <x14:cfRule type="containsText" priority="596" operator="containsText" id="{8E986C2D-1FF3-47B9-8F03-8B19CB2E9074}">
            <xm:f>NOT(ISERROR(SEARCH(Sheet2!$D$6,AV71)))</xm:f>
            <xm:f>Sheet2!$D$6</xm:f>
            <x14:dxf>
              <fill>
                <patternFill>
                  <bgColor rgb="FFFFFF00"/>
                </patternFill>
              </fill>
            </x14:dxf>
          </x14:cfRule>
          <x14:cfRule type="containsText" priority="597" operator="containsText" id="{3072A223-0B2D-4AFC-B5B5-4FED5E811D8A}">
            <xm:f>NOT(ISERROR(SEARCH(Sheet2!$D$5,AV71)))</xm:f>
            <xm:f>Sheet2!$D$5</xm:f>
            <x14:dxf>
              <fill>
                <patternFill>
                  <bgColor rgb="FFFFFF00"/>
                </patternFill>
              </fill>
            </x14:dxf>
          </x14:cfRule>
          <x14:cfRule type="containsText" priority="598" operator="containsText" id="{775B4E3A-37E0-422C-B47C-94313856D33F}">
            <xm:f>NOT(ISERROR(SEARCH(Sheet2!$D$4,AV71)))</xm:f>
            <xm:f>Sheet2!$D$4</xm:f>
            <x14:dxf>
              <fill>
                <patternFill>
                  <bgColor rgb="FFFF0000"/>
                </patternFill>
              </fill>
            </x14:dxf>
          </x14:cfRule>
          <xm:sqref>AV71</xm:sqref>
        </x14:conditionalFormatting>
        <x14:conditionalFormatting xmlns:xm="http://schemas.microsoft.com/office/excel/2006/main">
          <x14:cfRule type="containsText" priority="589" operator="containsText" id="{E822FE99-A360-4036-AF22-DA86F8CC8A46}">
            <xm:f>NOT(ISERROR(SEARCH(Sheet2!$D$8,AV76)))</xm:f>
            <xm:f>Sheet2!$D$8</xm:f>
            <x14:dxf>
              <fill>
                <patternFill>
                  <bgColor rgb="FFFF0000"/>
                </patternFill>
              </fill>
            </x14:dxf>
          </x14:cfRule>
          <x14:cfRule type="containsText" priority="590" operator="containsText" id="{A9BF5F93-CBCB-4239-8F0C-382BD493B182}">
            <xm:f>NOT(ISERROR(SEARCH(Sheet2!$D$7,AV76)))</xm:f>
            <xm:f>Sheet2!$D$7</xm:f>
            <x14:dxf>
              <fill>
                <patternFill>
                  <bgColor rgb="FF00B050"/>
                </patternFill>
              </fill>
            </x14:dxf>
          </x14:cfRule>
          <x14:cfRule type="containsText" priority="591" operator="containsText" id="{649F55B7-BC29-4FF3-9F43-FC7D93FA164D}">
            <xm:f>NOT(ISERROR(SEARCH(Sheet2!$D$6,AV76)))</xm:f>
            <xm:f>Sheet2!$D$6</xm:f>
            <x14:dxf>
              <fill>
                <patternFill>
                  <bgColor rgb="FFFFFF00"/>
                </patternFill>
              </fill>
            </x14:dxf>
          </x14:cfRule>
          <x14:cfRule type="containsText" priority="592" operator="containsText" id="{7382C482-4071-4208-8AF5-BA16B508C3BA}">
            <xm:f>NOT(ISERROR(SEARCH(Sheet2!$D$5,AV76)))</xm:f>
            <xm:f>Sheet2!$D$5</xm:f>
            <x14:dxf>
              <fill>
                <patternFill>
                  <bgColor rgb="FFFFFF00"/>
                </patternFill>
              </fill>
            </x14:dxf>
          </x14:cfRule>
          <x14:cfRule type="containsText" priority="593" operator="containsText" id="{0BBED276-416F-4B39-8940-1F3959616556}">
            <xm:f>NOT(ISERROR(SEARCH(Sheet2!$D$4,AV76)))</xm:f>
            <xm:f>Sheet2!$D$4</xm:f>
            <x14:dxf>
              <fill>
                <patternFill>
                  <bgColor rgb="FFFF0000"/>
                </patternFill>
              </fill>
            </x14:dxf>
          </x14:cfRule>
          <xm:sqref>AV76</xm:sqref>
        </x14:conditionalFormatting>
        <x14:conditionalFormatting xmlns:xm="http://schemas.microsoft.com/office/excel/2006/main">
          <x14:cfRule type="containsText" priority="584" operator="containsText" id="{3D1C5D6B-7861-46C8-997D-9712A62C3955}">
            <xm:f>NOT(ISERROR(SEARCH(Sheet2!$D$8,AV78)))</xm:f>
            <xm:f>Sheet2!$D$8</xm:f>
            <x14:dxf>
              <fill>
                <patternFill>
                  <bgColor rgb="FFFF0000"/>
                </patternFill>
              </fill>
            </x14:dxf>
          </x14:cfRule>
          <x14:cfRule type="containsText" priority="585" operator="containsText" id="{A3EF8CFE-09F4-4008-9E40-DE34B03C7DD8}">
            <xm:f>NOT(ISERROR(SEARCH(Sheet2!$D$7,AV78)))</xm:f>
            <xm:f>Sheet2!$D$7</xm:f>
            <x14:dxf>
              <fill>
                <patternFill>
                  <bgColor rgb="FF00B050"/>
                </patternFill>
              </fill>
            </x14:dxf>
          </x14:cfRule>
          <x14:cfRule type="containsText" priority="586" operator="containsText" id="{C2683066-F785-4A13-83A4-956FD7F1BD14}">
            <xm:f>NOT(ISERROR(SEARCH(Sheet2!$D$6,AV78)))</xm:f>
            <xm:f>Sheet2!$D$6</xm:f>
            <x14:dxf>
              <fill>
                <patternFill>
                  <bgColor rgb="FFFFFF00"/>
                </patternFill>
              </fill>
            </x14:dxf>
          </x14:cfRule>
          <x14:cfRule type="containsText" priority="587" operator="containsText" id="{3D4FB4C4-3F78-45D7-8D56-EBFC6C946992}">
            <xm:f>NOT(ISERROR(SEARCH(Sheet2!$D$5,AV78)))</xm:f>
            <xm:f>Sheet2!$D$5</xm:f>
            <x14:dxf>
              <fill>
                <patternFill>
                  <bgColor rgb="FFFFFF00"/>
                </patternFill>
              </fill>
            </x14:dxf>
          </x14:cfRule>
          <x14:cfRule type="containsText" priority="588" operator="containsText" id="{E8B543FB-CC58-4FC4-B832-2B443A75B82C}">
            <xm:f>NOT(ISERROR(SEARCH(Sheet2!$D$4,AV78)))</xm:f>
            <xm:f>Sheet2!$D$4</xm:f>
            <x14:dxf>
              <fill>
                <patternFill>
                  <bgColor rgb="FFFF0000"/>
                </patternFill>
              </fill>
            </x14:dxf>
          </x14:cfRule>
          <xm:sqref>AV78</xm:sqref>
        </x14:conditionalFormatting>
        <x14:conditionalFormatting xmlns:xm="http://schemas.microsoft.com/office/excel/2006/main">
          <x14:cfRule type="containsText" priority="579" operator="containsText" id="{1012F2AD-8F21-4FE9-8104-7862D6C4FDEA}">
            <xm:f>NOT(ISERROR(SEARCH(Sheet2!$D$8,AV85)))</xm:f>
            <xm:f>Sheet2!$D$8</xm:f>
            <x14:dxf>
              <fill>
                <patternFill>
                  <bgColor rgb="FFFF0000"/>
                </patternFill>
              </fill>
            </x14:dxf>
          </x14:cfRule>
          <x14:cfRule type="containsText" priority="580" operator="containsText" id="{4136E858-1D97-4D7B-9518-CD30C9CC0940}">
            <xm:f>NOT(ISERROR(SEARCH(Sheet2!$D$7,AV85)))</xm:f>
            <xm:f>Sheet2!$D$7</xm:f>
            <x14:dxf>
              <fill>
                <patternFill>
                  <bgColor rgb="FF00B050"/>
                </patternFill>
              </fill>
            </x14:dxf>
          </x14:cfRule>
          <x14:cfRule type="containsText" priority="581" operator="containsText" id="{49F23134-4C18-416E-81D2-6BC9498FE5AE}">
            <xm:f>NOT(ISERROR(SEARCH(Sheet2!$D$6,AV85)))</xm:f>
            <xm:f>Sheet2!$D$6</xm:f>
            <x14:dxf>
              <fill>
                <patternFill>
                  <bgColor rgb="FFFFFF00"/>
                </patternFill>
              </fill>
            </x14:dxf>
          </x14:cfRule>
          <x14:cfRule type="containsText" priority="582" operator="containsText" id="{946F3CA8-0E08-486A-A8F5-D28CE72C0B67}">
            <xm:f>NOT(ISERROR(SEARCH(Sheet2!$D$5,AV85)))</xm:f>
            <xm:f>Sheet2!$D$5</xm:f>
            <x14:dxf>
              <fill>
                <patternFill>
                  <bgColor rgb="FFFFFF00"/>
                </patternFill>
              </fill>
            </x14:dxf>
          </x14:cfRule>
          <x14:cfRule type="containsText" priority="583" operator="containsText" id="{339BD0B2-3174-4698-9D7A-83B9F93FC11A}">
            <xm:f>NOT(ISERROR(SEARCH(Sheet2!$D$4,AV85)))</xm:f>
            <xm:f>Sheet2!$D$4</xm:f>
            <x14:dxf>
              <fill>
                <patternFill>
                  <bgColor rgb="FFFF0000"/>
                </patternFill>
              </fill>
            </x14:dxf>
          </x14:cfRule>
          <xm:sqref>AV85</xm:sqref>
        </x14:conditionalFormatting>
        <x14:conditionalFormatting xmlns:xm="http://schemas.microsoft.com/office/excel/2006/main">
          <x14:cfRule type="containsText" priority="574" operator="containsText" id="{F2BBB3BB-9CD1-4520-A680-757EEC8CAC71}">
            <xm:f>NOT(ISERROR(SEARCH(Sheet2!$D$8,AV97)))</xm:f>
            <xm:f>Sheet2!$D$8</xm:f>
            <x14:dxf>
              <fill>
                <patternFill>
                  <bgColor rgb="FFFF0000"/>
                </patternFill>
              </fill>
            </x14:dxf>
          </x14:cfRule>
          <x14:cfRule type="containsText" priority="575" operator="containsText" id="{90E6D198-FCDF-4738-9E49-DE31B19128F4}">
            <xm:f>NOT(ISERROR(SEARCH(Sheet2!$D$7,AV97)))</xm:f>
            <xm:f>Sheet2!$D$7</xm:f>
            <x14:dxf>
              <fill>
                <patternFill>
                  <bgColor rgb="FF00B050"/>
                </patternFill>
              </fill>
            </x14:dxf>
          </x14:cfRule>
          <x14:cfRule type="containsText" priority="576" operator="containsText" id="{E4E32075-4013-4251-8940-49C4960E9F5F}">
            <xm:f>NOT(ISERROR(SEARCH(Sheet2!$D$6,AV97)))</xm:f>
            <xm:f>Sheet2!$D$6</xm:f>
            <x14:dxf>
              <fill>
                <patternFill>
                  <bgColor rgb="FFFFFF00"/>
                </patternFill>
              </fill>
            </x14:dxf>
          </x14:cfRule>
          <x14:cfRule type="containsText" priority="577" operator="containsText" id="{2B12C067-D466-48F7-A19D-133043A68E1A}">
            <xm:f>NOT(ISERROR(SEARCH(Sheet2!$D$5,AV97)))</xm:f>
            <xm:f>Sheet2!$D$5</xm:f>
            <x14:dxf>
              <fill>
                <patternFill>
                  <bgColor rgb="FFFFFF00"/>
                </patternFill>
              </fill>
            </x14:dxf>
          </x14:cfRule>
          <x14:cfRule type="containsText" priority="578" operator="containsText" id="{5AB107FB-8CD4-46CD-A36B-AABD31B57580}">
            <xm:f>NOT(ISERROR(SEARCH(Sheet2!$D$4,AV97)))</xm:f>
            <xm:f>Sheet2!$D$4</xm:f>
            <x14:dxf>
              <fill>
                <patternFill>
                  <bgColor rgb="FFFF0000"/>
                </patternFill>
              </fill>
            </x14:dxf>
          </x14:cfRule>
          <xm:sqref>AV97</xm:sqref>
        </x14:conditionalFormatting>
        <x14:conditionalFormatting xmlns:xm="http://schemas.microsoft.com/office/excel/2006/main">
          <x14:cfRule type="containsText" priority="569" operator="containsText" id="{F448DDF9-132D-43E4-8F3C-3B0EB23397C6}">
            <xm:f>NOT(ISERROR(SEARCH(Sheet2!$D$8,AV105)))</xm:f>
            <xm:f>Sheet2!$D$8</xm:f>
            <x14:dxf>
              <fill>
                <patternFill>
                  <bgColor rgb="FFFF0000"/>
                </patternFill>
              </fill>
            </x14:dxf>
          </x14:cfRule>
          <x14:cfRule type="containsText" priority="570" operator="containsText" id="{0A6D9CBD-6E0E-4618-BF3C-230EC58486D8}">
            <xm:f>NOT(ISERROR(SEARCH(Sheet2!$D$7,AV105)))</xm:f>
            <xm:f>Sheet2!$D$7</xm:f>
            <x14:dxf>
              <fill>
                <patternFill>
                  <bgColor rgb="FF00B050"/>
                </patternFill>
              </fill>
            </x14:dxf>
          </x14:cfRule>
          <x14:cfRule type="containsText" priority="571" operator="containsText" id="{4611B5DD-C4CF-4B07-B3A5-EF491D768513}">
            <xm:f>NOT(ISERROR(SEARCH(Sheet2!$D$6,AV105)))</xm:f>
            <xm:f>Sheet2!$D$6</xm:f>
            <x14:dxf>
              <fill>
                <patternFill>
                  <bgColor rgb="FFFFFF00"/>
                </patternFill>
              </fill>
            </x14:dxf>
          </x14:cfRule>
          <x14:cfRule type="containsText" priority="572" operator="containsText" id="{4E4A19C3-2E46-4FDE-AE1C-13B70A27C9FB}">
            <xm:f>NOT(ISERROR(SEARCH(Sheet2!$D$5,AV105)))</xm:f>
            <xm:f>Sheet2!$D$5</xm:f>
            <x14:dxf>
              <fill>
                <patternFill>
                  <bgColor rgb="FFFFFF00"/>
                </patternFill>
              </fill>
            </x14:dxf>
          </x14:cfRule>
          <x14:cfRule type="containsText" priority="573" operator="containsText" id="{3C508133-5538-47AA-83FC-2EB14B126DE5}">
            <xm:f>NOT(ISERROR(SEARCH(Sheet2!$D$4,AV105)))</xm:f>
            <xm:f>Sheet2!$D$4</xm:f>
            <x14:dxf>
              <fill>
                <patternFill>
                  <bgColor rgb="FFFF0000"/>
                </patternFill>
              </fill>
            </x14:dxf>
          </x14:cfRule>
          <xm:sqref>AV105</xm:sqref>
        </x14:conditionalFormatting>
        <x14:conditionalFormatting xmlns:xm="http://schemas.microsoft.com/office/excel/2006/main">
          <x14:cfRule type="containsText" priority="564" operator="containsText" id="{FDCBB61D-E389-450D-B59E-65BAA84CF476}">
            <xm:f>NOT(ISERROR(SEARCH(Sheet2!$D$8,AV147)))</xm:f>
            <xm:f>Sheet2!$D$8</xm:f>
            <x14:dxf>
              <fill>
                <patternFill>
                  <bgColor rgb="FFFF0000"/>
                </patternFill>
              </fill>
            </x14:dxf>
          </x14:cfRule>
          <x14:cfRule type="containsText" priority="565" operator="containsText" id="{F6A08CE6-E24A-4956-AE84-6478C574A646}">
            <xm:f>NOT(ISERROR(SEARCH(Sheet2!$D$7,AV147)))</xm:f>
            <xm:f>Sheet2!$D$7</xm:f>
            <x14:dxf>
              <fill>
                <patternFill>
                  <bgColor rgb="FF00B050"/>
                </patternFill>
              </fill>
            </x14:dxf>
          </x14:cfRule>
          <x14:cfRule type="containsText" priority="566" operator="containsText" id="{63949DCF-7E8E-447F-BD7A-F749202E58BE}">
            <xm:f>NOT(ISERROR(SEARCH(Sheet2!$D$6,AV147)))</xm:f>
            <xm:f>Sheet2!$D$6</xm:f>
            <x14:dxf>
              <fill>
                <patternFill>
                  <bgColor rgb="FFFFFF00"/>
                </patternFill>
              </fill>
            </x14:dxf>
          </x14:cfRule>
          <x14:cfRule type="containsText" priority="567" operator="containsText" id="{B8527194-869A-460D-B783-420612064322}">
            <xm:f>NOT(ISERROR(SEARCH(Sheet2!$D$5,AV147)))</xm:f>
            <xm:f>Sheet2!$D$5</xm:f>
            <x14:dxf>
              <fill>
                <patternFill>
                  <bgColor rgb="FFFFFF00"/>
                </patternFill>
              </fill>
            </x14:dxf>
          </x14:cfRule>
          <x14:cfRule type="containsText" priority="568" operator="containsText" id="{2EF66393-ABB0-43EA-9ED4-70B3FC06CCB7}">
            <xm:f>NOT(ISERROR(SEARCH(Sheet2!$D$4,AV147)))</xm:f>
            <xm:f>Sheet2!$D$4</xm:f>
            <x14:dxf>
              <fill>
                <patternFill>
                  <bgColor rgb="FFFF0000"/>
                </patternFill>
              </fill>
            </x14:dxf>
          </x14:cfRule>
          <xm:sqref>AV147</xm:sqref>
        </x14:conditionalFormatting>
        <x14:conditionalFormatting xmlns:xm="http://schemas.microsoft.com/office/excel/2006/main">
          <x14:cfRule type="containsText" priority="559" operator="containsText" id="{D76F3268-2336-4A28-9906-76B4466ABF49}">
            <xm:f>NOT(ISERROR(SEARCH(Sheet2!$D$8,AV150)))</xm:f>
            <xm:f>Sheet2!$D$8</xm:f>
            <x14:dxf>
              <fill>
                <patternFill>
                  <bgColor rgb="FFFF0000"/>
                </patternFill>
              </fill>
            </x14:dxf>
          </x14:cfRule>
          <x14:cfRule type="containsText" priority="560" operator="containsText" id="{C0328F7A-1241-44C1-84DC-A4D19D76474B}">
            <xm:f>NOT(ISERROR(SEARCH(Sheet2!$D$7,AV150)))</xm:f>
            <xm:f>Sheet2!$D$7</xm:f>
            <x14:dxf>
              <fill>
                <patternFill>
                  <bgColor rgb="FF00B050"/>
                </patternFill>
              </fill>
            </x14:dxf>
          </x14:cfRule>
          <x14:cfRule type="containsText" priority="561" operator="containsText" id="{EA37D673-DF6C-40C3-B70F-77BD119941C3}">
            <xm:f>NOT(ISERROR(SEARCH(Sheet2!$D$6,AV150)))</xm:f>
            <xm:f>Sheet2!$D$6</xm:f>
            <x14:dxf>
              <fill>
                <patternFill>
                  <bgColor rgb="FFFFFF00"/>
                </patternFill>
              </fill>
            </x14:dxf>
          </x14:cfRule>
          <x14:cfRule type="containsText" priority="562" operator="containsText" id="{A24F3B01-EE93-44EA-A552-BD46994D5780}">
            <xm:f>NOT(ISERROR(SEARCH(Sheet2!$D$5,AV150)))</xm:f>
            <xm:f>Sheet2!$D$5</xm:f>
            <x14:dxf>
              <fill>
                <patternFill>
                  <bgColor rgb="FFFFFF00"/>
                </patternFill>
              </fill>
            </x14:dxf>
          </x14:cfRule>
          <x14:cfRule type="containsText" priority="563" operator="containsText" id="{D146C1E4-9589-4FF7-931A-B33CE8FCE7A9}">
            <xm:f>NOT(ISERROR(SEARCH(Sheet2!$D$4,AV150)))</xm:f>
            <xm:f>Sheet2!$D$4</xm:f>
            <x14:dxf>
              <fill>
                <patternFill>
                  <bgColor rgb="FFFF0000"/>
                </patternFill>
              </fill>
            </x14:dxf>
          </x14:cfRule>
          <xm:sqref>AV150</xm:sqref>
        </x14:conditionalFormatting>
        <x14:conditionalFormatting xmlns:xm="http://schemas.microsoft.com/office/excel/2006/main">
          <x14:cfRule type="containsText" priority="554" operator="containsText" id="{60CB4003-B1EA-4C7F-BF97-058B548035A9}">
            <xm:f>NOT(ISERROR(SEARCH(Sheet2!$D$8,AV152)))</xm:f>
            <xm:f>Sheet2!$D$8</xm:f>
            <x14:dxf>
              <fill>
                <patternFill>
                  <bgColor rgb="FFFF0000"/>
                </patternFill>
              </fill>
            </x14:dxf>
          </x14:cfRule>
          <x14:cfRule type="containsText" priority="555" operator="containsText" id="{1B104872-92AF-4FB9-840C-655E050806A3}">
            <xm:f>NOT(ISERROR(SEARCH(Sheet2!$D$7,AV152)))</xm:f>
            <xm:f>Sheet2!$D$7</xm:f>
            <x14:dxf>
              <fill>
                <patternFill>
                  <bgColor rgb="FF00B050"/>
                </patternFill>
              </fill>
            </x14:dxf>
          </x14:cfRule>
          <x14:cfRule type="containsText" priority="556" operator="containsText" id="{C0AD2DAC-DD05-471C-9AFD-D76F68659A75}">
            <xm:f>NOT(ISERROR(SEARCH(Sheet2!$D$6,AV152)))</xm:f>
            <xm:f>Sheet2!$D$6</xm:f>
            <x14:dxf>
              <fill>
                <patternFill>
                  <bgColor rgb="FFFFFF00"/>
                </patternFill>
              </fill>
            </x14:dxf>
          </x14:cfRule>
          <x14:cfRule type="containsText" priority="557" operator="containsText" id="{B204F999-078B-4CDE-B5DD-DF00B5DD84B6}">
            <xm:f>NOT(ISERROR(SEARCH(Sheet2!$D$5,AV152)))</xm:f>
            <xm:f>Sheet2!$D$5</xm:f>
            <x14:dxf>
              <fill>
                <patternFill>
                  <bgColor rgb="FFFFFF00"/>
                </patternFill>
              </fill>
            </x14:dxf>
          </x14:cfRule>
          <x14:cfRule type="containsText" priority="558" operator="containsText" id="{D492F9B8-0832-44C7-B91D-5C1BC97E1FB1}">
            <xm:f>NOT(ISERROR(SEARCH(Sheet2!$D$4,AV152)))</xm:f>
            <xm:f>Sheet2!$D$4</xm:f>
            <x14:dxf>
              <fill>
                <patternFill>
                  <bgColor rgb="FFFF0000"/>
                </patternFill>
              </fill>
            </x14:dxf>
          </x14:cfRule>
          <xm:sqref>AV152:AV158</xm:sqref>
        </x14:conditionalFormatting>
        <x14:conditionalFormatting xmlns:xm="http://schemas.microsoft.com/office/excel/2006/main">
          <x14:cfRule type="containsText" priority="549" operator="containsText" id="{D4D85D24-F39A-4B8C-AAFC-AE6CB6C0E77D}">
            <xm:f>NOT(ISERROR(SEARCH(Sheet2!$D$8,AV8)))</xm:f>
            <xm:f>Sheet2!$D$8</xm:f>
            <x14:dxf>
              <fill>
                <patternFill>
                  <bgColor rgb="FFFF0000"/>
                </patternFill>
              </fill>
            </x14:dxf>
          </x14:cfRule>
          <x14:cfRule type="containsText" priority="550" operator="containsText" id="{93422B86-3B7D-47BD-8262-E2CD9EC6DEE1}">
            <xm:f>NOT(ISERROR(SEARCH(Sheet2!$D$7,AV8)))</xm:f>
            <xm:f>Sheet2!$D$7</xm:f>
            <x14:dxf>
              <fill>
                <patternFill>
                  <bgColor rgb="FF00B050"/>
                </patternFill>
              </fill>
            </x14:dxf>
          </x14:cfRule>
          <x14:cfRule type="containsText" priority="551" operator="containsText" id="{FB8FD1D4-90FE-474E-8BAC-1780D24B49C2}">
            <xm:f>NOT(ISERROR(SEARCH(Sheet2!$D$6,AV8)))</xm:f>
            <xm:f>Sheet2!$D$6</xm:f>
            <x14:dxf>
              <fill>
                <patternFill>
                  <bgColor rgb="FFFFFF00"/>
                </patternFill>
              </fill>
            </x14:dxf>
          </x14:cfRule>
          <x14:cfRule type="containsText" priority="552" operator="containsText" id="{FBD10CF0-8C4F-4CC4-AB92-03576AB19CB5}">
            <xm:f>NOT(ISERROR(SEARCH(Sheet2!$D$5,AV8)))</xm:f>
            <xm:f>Sheet2!$D$5</xm:f>
            <x14:dxf>
              <fill>
                <patternFill>
                  <bgColor rgb="FFFFFF00"/>
                </patternFill>
              </fill>
            </x14:dxf>
          </x14:cfRule>
          <x14:cfRule type="containsText" priority="553" operator="containsText" id="{647BCE88-B074-4E5D-AF5C-BE9980BB7E81}">
            <xm:f>NOT(ISERROR(SEARCH(Sheet2!$D$4,AV8)))</xm:f>
            <xm:f>Sheet2!$D$4</xm:f>
            <x14:dxf>
              <fill>
                <patternFill>
                  <bgColor rgb="FFFF0000"/>
                </patternFill>
              </fill>
            </x14:dxf>
          </x14:cfRule>
          <xm:sqref>AV8</xm:sqref>
        </x14:conditionalFormatting>
        <x14:conditionalFormatting xmlns:xm="http://schemas.microsoft.com/office/excel/2006/main">
          <x14:cfRule type="containsText" priority="544" operator="containsText" id="{B27F66BC-6576-4FF5-848B-1C92F498AE85}">
            <xm:f>NOT(ISERROR(SEARCH(Sheet2!$D$8,AV11)))</xm:f>
            <xm:f>Sheet2!$D$8</xm:f>
            <x14:dxf>
              <fill>
                <patternFill>
                  <bgColor rgb="FFFF0000"/>
                </patternFill>
              </fill>
            </x14:dxf>
          </x14:cfRule>
          <x14:cfRule type="containsText" priority="545" operator="containsText" id="{98B5EA72-3A5B-4732-885E-36A4705396E5}">
            <xm:f>NOT(ISERROR(SEARCH(Sheet2!$D$7,AV11)))</xm:f>
            <xm:f>Sheet2!$D$7</xm:f>
            <x14:dxf>
              <fill>
                <patternFill>
                  <bgColor rgb="FF00B050"/>
                </patternFill>
              </fill>
            </x14:dxf>
          </x14:cfRule>
          <x14:cfRule type="containsText" priority="546" operator="containsText" id="{8863ED0F-2841-49EF-837E-0D502F7938D3}">
            <xm:f>NOT(ISERROR(SEARCH(Sheet2!$D$6,AV11)))</xm:f>
            <xm:f>Sheet2!$D$6</xm:f>
            <x14:dxf>
              <fill>
                <patternFill>
                  <bgColor rgb="FFFFFF00"/>
                </patternFill>
              </fill>
            </x14:dxf>
          </x14:cfRule>
          <x14:cfRule type="containsText" priority="547" operator="containsText" id="{C3464669-DD2B-4850-8389-50E9E17214F9}">
            <xm:f>NOT(ISERROR(SEARCH(Sheet2!$D$5,AV11)))</xm:f>
            <xm:f>Sheet2!$D$5</xm:f>
            <x14:dxf>
              <fill>
                <patternFill>
                  <bgColor rgb="FFFFFF00"/>
                </patternFill>
              </fill>
            </x14:dxf>
          </x14:cfRule>
          <x14:cfRule type="containsText" priority="548" operator="containsText" id="{9893638B-0C13-4914-A85C-9F5A0BADC681}">
            <xm:f>NOT(ISERROR(SEARCH(Sheet2!$D$4,AV11)))</xm:f>
            <xm:f>Sheet2!$D$4</xm:f>
            <x14:dxf>
              <fill>
                <patternFill>
                  <bgColor rgb="FFFF0000"/>
                </patternFill>
              </fill>
            </x14:dxf>
          </x14:cfRule>
          <xm:sqref>AV11</xm:sqref>
        </x14:conditionalFormatting>
        <x14:conditionalFormatting xmlns:xm="http://schemas.microsoft.com/office/excel/2006/main">
          <x14:cfRule type="containsText" priority="539" operator="containsText" id="{22E28634-675F-4648-9DBE-5358E716BFB5}">
            <xm:f>NOT(ISERROR(SEARCH(Sheet2!$D$8,AW24)))</xm:f>
            <xm:f>Sheet2!$D$8</xm:f>
            <x14:dxf>
              <fill>
                <patternFill>
                  <bgColor rgb="FFFF0000"/>
                </patternFill>
              </fill>
            </x14:dxf>
          </x14:cfRule>
          <x14:cfRule type="containsText" priority="540" operator="containsText" id="{712CC65A-BDCF-43B8-B722-ACF2CACD08CB}">
            <xm:f>NOT(ISERROR(SEARCH(Sheet2!$D$7,AW24)))</xm:f>
            <xm:f>Sheet2!$D$7</xm:f>
            <x14:dxf>
              <fill>
                <patternFill>
                  <bgColor rgb="FF00B050"/>
                </patternFill>
              </fill>
            </x14:dxf>
          </x14:cfRule>
          <x14:cfRule type="containsText" priority="541" operator="containsText" id="{866B89AB-D2A3-43B6-9896-33438782A80D}">
            <xm:f>NOT(ISERROR(SEARCH(Sheet2!$D$6,AW24)))</xm:f>
            <xm:f>Sheet2!$D$6</xm:f>
            <x14:dxf>
              <fill>
                <patternFill>
                  <bgColor rgb="FFFFFF00"/>
                </patternFill>
              </fill>
            </x14:dxf>
          </x14:cfRule>
          <x14:cfRule type="containsText" priority="542" operator="containsText" id="{2C63AA71-8022-4787-9A5C-8C76AA331C41}">
            <xm:f>NOT(ISERROR(SEARCH(Sheet2!$D$5,AW24)))</xm:f>
            <xm:f>Sheet2!$D$5</xm:f>
            <x14:dxf>
              <fill>
                <patternFill>
                  <bgColor rgb="FFFFFF00"/>
                </patternFill>
              </fill>
            </x14:dxf>
          </x14:cfRule>
          <x14:cfRule type="containsText" priority="543" operator="containsText" id="{28938E9E-6E07-4270-950D-DF724C39A67E}">
            <xm:f>NOT(ISERROR(SEARCH(Sheet2!$D$4,AW24)))</xm:f>
            <xm:f>Sheet2!$D$4</xm:f>
            <x14:dxf>
              <fill>
                <patternFill>
                  <bgColor rgb="FFFF0000"/>
                </patternFill>
              </fill>
            </x14:dxf>
          </x14:cfRule>
          <xm:sqref>AW24</xm:sqref>
        </x14:conditionalFormatting>
        <x14:conditionalFormatting xmlns:xm="http://schemas.microsoft.com/office/excel/2006/main">
          <x14:cfRule type="containsText" priority="534" operator="containsText" id="{93D92E20-2894-4368-8BDC-18CBD8B4E1E0}">
            <xm:f>NOT(ISERROR(SEARCH(Sheet2!$D$8,AX24)))</xm:f>
            <xm:f>Sheet2!$D$8</xm:f>
            <x14:dxf>
              <fill>
                <patternFill>
                  <bgColor rgb="FFFF0000"/>
                </patternFill>
              </fill>
            </x14:dxf>
          </x14:cfRule>
          <x14:cfRule type="containsText" priority="535" operator="containsText" id="{7C7D060E-C4D9-4D0C-99AE-2BC8C1D0175F}">
            <xm:f>NOT(ISERROR(SEARCH(Sheet2!$D$7,AX24)))</xm:f>
            <xm:f>Sheet2!$D$7</xm:f>
            <x14:dxf>
              <fill>
                <patternFill>
                  <bgColor rgb="FF00B050"/>
                </patternFill>
              </fill>
            </x14:dxf>
          </x14:cfRule>
          <x14:cfRule type="containsText" priority="536" operator="containsText" id="{3A3C3B1A-2BA0-48FB-8D2C-5AC9F2455603}">
            <xm:f>NOT(ISERROR(SEARCH(Sheet2!$D$6,AX24)))</xm:f>
            <xm:f>Sheet2!$D$6</xm:f>
            <x14:dxf>
              <fill>
                <patternFill>
                  <bgColor rgb="FFFFFF00"/>
                </patternFill>
              </fill>
            </x14:dxf>
          </x14:cfRule>
          <x14:cfRule type="containsText" priority="537" operator="containsText" id="{9B3E2F3E-5334-47A8-B3F6-9A5A2B17ACC5}">
            <xm:f>NOT(ISERROR(SEARCH(Sheet2!$D$5,AX24)))</xm:f>
            <xm:f>Sheet2!$D$5</xm:f>
            <x14:dxf>
              <fill>
                <patternFill>
                  <bgColor rgb="FFFFFF00"/>
                </patternFill>
              </fill>
            </x14:dxf>
          </x14:cfRule>
          <x14:cfRule type="containsText" priority="538" operator="containsText" id="{E8989E7D-3FA2-47D1-B86E-29C2019E21A1}">
            <xm:f>NOT(ISERROR(SEARCH(Sheet2!$D$4,AX24)))</xm:f>
            <xm:f>Sheet2!$D$4</xm:f>
            <x14:dxf>
              <fill>
                <patternFill>
                  <bgColor rgb="FFFF0000"/>
                </patternFill>
              </fill>
            </x14:dxf>
          </x14:cfRule>
          <xm:sqref>AX24</xm:sqref>
        </x14:conditionalFormatting>
        <x14:conditionalFormatting xmlns:xm="http://schemas.microsoft.com/office/excel/2006/main">
          <x14:cfRule type="containsText" priority="529" operator="containsText" id="{8460F882-82C8-411C-954D-08BC408C629B}">
            <xm:f>NOT(ISERROR(SEARCH(Sheet2!$D$8,AW152)))</xm:f>
            <xm:f>Sheet2!$D$8</xm:f>
            <x14:dxf>
              <fill>
                <patternFill>
                  <bgColor rgb="FFFF0000"/>
                </patternFill>
              </fill>
            </x14:dxf>
          </x14:cfRule>
          <x14:cfRule type="containsText" priority="530" operator="containsText" id="{D016A872-7A73-4A24-BE92-A5D9826D1D44}">
            <xm:f>NOT(ISERROR(SEARCH(Sheet2!$D$7,AW152)))</xm:f>
            <xm:f>Sheet2!$D$7</xm:f>
            <x14:dxf>
              <fill>
                <patternFill>
                  <bgColor rgb="FF00B050"/>
                </patternFill>
              </fill>
            </x14:dxf>
          </x14:cfRule>
          <x14:cfRule type="containsText" priority="531" operator="containsText" id="{3E607650-6698-48E2-B8F8-F7657B342AF1}">
            <xm:f>NOT(ISERROR(SEARCH(Sheet2!$D$6,AW152)))</xm:f>
            <xm:f>Sheet2!$D$6</xm:f>
            <x14:dxf>
              <fill>
                <patternFill>
                  <bgColor rgb="FFFFFF00"/>
                </patternFill>
              </fill>
            </x14:dxf>
          </x14:cfRule>
          <x14:cfRule type="containsText" priority="532" operator="containsText" id="{07DB2839-9BC9-4AF3-9E94-FD118C4A09A9}">
            <xm:f>NOT(ISERROR(SEARCH(Sheet2!$D$5,AW152)))</xm:f>
            <xm:f>Sheet2!$D$5</xm:f>
            <x14:dxf>
              <fill>
                <patternFill>
                  <bgColor rgb="FFFFFF00"/>
                </patternFill>
              </fill>
            </x14:dxf>
          </x14:cfRule>
          <x14:cfRule type="containsText" priority="533" operator="containsText" id="{629ECA27-E376-4564-B442-1D7D0FAEC5AD}">
            <xm:f>NOT(ISERROR(SEARCH(Sheet2!$D$4,AW152)))</xm:f>
            <xm:f>Sheet2!$D$4</xm:f>
            <x14:dxf>
              <fill>
                <patternFill>
                  <bgColor rgb="FFFF0000"/>
                </patternFill>
              </fill>
            </x14:dxf>
          </x14:cfRule>
          <xm:sqref>AW152</xm:sqref>
        </x14:conditionalFormatting>
        <x14:conditionalFormatting xmlns:xm="http://schemas.microsoft.com/office/excel/2006/main">
          <x14:cfRule type="containsText" priority="524" operator="containsText" id="{A7CCD12A-D4A0-4265-B211-F256E6CB4FC4}">
            <xm:f>NOT(ISERROR(SEARCH(Sheet2!$D$8,AX152)))</xm:f>
            <xm:f>Sheet2!$D$8</xm:f>
            <x14:dxf>
              <fill>
                <patternFill>
                  <bgColor rgb="FFFF0000"/>
                </patternFill>
              </fill>
            </x14:dxf>
          </x14:cfRule>
          <x14:cfRule type="containsText" priority="525" operator="containsText" id="{19AE8975-9AF8-4320-8FAE-6FBD22C71836}">
            <xm:f>NOT(ISERROR(SEARCH(Sheet2!$D$7,AX152)))</xm:f>
            <xm:f>Sheet2!$D$7</xm:f>
            <x14:dxf>
              <fill>
                <patternFill>
                  <bgColor rgb="FF00B050"/>
                </patternFill>
              </fill>
            </x14:dxf>
          </x14:cfRule>
          <x14:cfRule type="containsText" priority="526" operator="containsText" id="{9C5B2E21-2959-4EE5-8104-13A5982EC4FA}">
            <xm:f>NOT(ISERROR(SEARCH(Sheet2!$D$6,AX152)))</xm:f>
            <xm:f>Sheet2!$D$6</xm:f>
            <x14:dxf>
              <fill>
                <patternFill>
                  <bgColor rgb="FFFFFF00"/>
                </patternFill>
              </fill>
            </x14:dxf>
          </x14:cfRule>
          <x14:cfRule type="containsText" priority="527" operator="containsText" id="{239FC4EF-C15E-4651-A387-5E1BC6DAFD68}">
            <xm:f>NOT(ISERROR(SEARCH(Sheet2!$D$5,AX152)))</xm:f>
            <xm:f>Sheet2!$D$5</xm:f>
            <x14:dxf>
              <fill>
                <patternFill>
                  <bgColor rgb="FFFFFF00"/>
                </patternFill>
              </fill>
            </x14:dxf>
          </x14:cfRule>
          <x14:cfRule type="containsText" priority="528" operator="containsText" id="{8B2D662A-DB3D-42FE-A735-15E76A5E4108}">
            <xm:f>NOT(ISERROR(SEARCH(Sheet2!$D$4,AX152)))</xm:f>
            <xm:f>Sheet2!$D$4</xm:f>
            <x14:dxf>
              <fill>
                <patternFill>
                  <bgColor rgb="FFFF0000"/>
                </patternFill>
              </fill>
            </x14:dxf>
          </x14:cfRule>
          <xm:sqref>AX152</xm:sqref>
        </x14:conditionalFormatting>
        <x14:conditionalFormatting xmlns:xm="http://schemas.microsoft.com/office/excel/2006/main">
          <x14:cfRule type="containsText" priority="519" operator="containsText" id="{AC09C208-62AB-4B6A-B853-EC54F8BA9561}">
            <xm:f>NOT(ISERROR(SEARCH(Sheet2!$D$8,AX157)))</xm:f>
            <xm:f>Sheet2!$D$8</xm:f>
            <x14:dxf>
              <fill>
                <patternFill>
                  <bgColor rgb="FFFF0000"/>
                </patternFill>
              </fill>
            </x14:dxf>
          </x14:cfRule>
          <x14:cfRule type="containsText" priority="520" operator="containsText" id="{33FAAA00-B99C-4975-9153-C1BCF93088A6}">
            <xm:f>NOT(ISERROR(SEARCH(Sheet2!$D$7,AX157)))</xm:f>
            <xm:f>Sheet2!$D$7</xm:f>
            <x14:dxf>
              <fill>
                <patternFill>
                  <bgColor rgb="FF00B050"/>
                </patternFill>
              </fill>
            </x14:dxf>
          </x14:cfRule>
          <x14:cfRule type="containsText" priority="521" operator="containsText" id="{620F5D8C-AADA-43CD-BF26-93D35A588FAB}">
            <xm:f>NOT(ISERROR(SEARCH(Sheet2!$D$6,AX157)))</xm:f>
            <xm:f>Sheet2!$D$6</xm:f>
            <x14:dxf>
              <fill>
                <patternFill>
                  <bgColor rgb="FFFFFF00"/>
                </patternFill>
              </fill>
            </x14:dxf>
          </x14:cfRule>
          <x14:cfRule type="containsText" priority="522" operator="containsText" id="{CAE46130-2208-4608-99E5-EB837E092686}">
            <xm:f>NOT(ISERROR(SEARCH(Sheet2!$D$5,AX157)))</xm:f>
            <xm:f>Sheet2!$D$5</xm:f>
            <x14:dxf>
              <fill>
                <patternFill>
                  <bgColor rgb="FFFFFF00"/>
                </patternFill>
              </fill>
            </x14:dxf>
          </x14:cfRule>
          <x14:cfRule type="containsText" priority="523" operator="containsText" id="{D8339514-DDF9-48C2-A87C-668744A8B40A}">
            <xm:f>NOT(ISERROR(SEARCH(Sheet2!$D$4,AX157)))</xm:f>
            <xm:f>Sheet2!$D$4</xm:f>
            <x14:dxf>
              <fill>
                <patternFill>
                  <bgColor rgb="FFFF0000"/>
                </patternFill>
              </fill>
            </x14:dxf>
          </x14:cfRule>
          <xm:sqref>AX157</xm:sqref>
        </x14:conditionalFormatting>
        <x14:conditionalFormatting xmlns:xm="http://schemas.microsoft.com/office/excel/2006/main">
          <x14:cfRule type="containsText" priority="514" operator="containsText" id="{B9CCA8D4-7142-473D-8330-CF932A0397F6}">
            <xm:f>NOT(ISERROR(SEARCH(Sheet2!$D$8,AW157)))</xm:f>
            <xm:f>Sheet2!$D$8</xm:f>
            <x14:dxf>
              <fill>
                <patternFill>
                  <bgColor rgb="FFFF0000"/>
                </patternFill>
              </fill>
            </x14:dxf>
          </x14:cfRule>
          <x14:cfRule type="containsText" priority="515" operator="containsText" id="{684702B6-7951-4236-852D-CFBB2102BF46}">
            <xm:f>NOT(ISERROR(SEARCH(Sheet2!$D$7,AW157)))</xm:f>
            <xm:f>Sheet2!$D$7</xm:f>
            <x14:dxf>
              <fill>
                <patternFill>
                  <bgColor rgb="FF00B050"/>
                </patternFill>
              </fill>
            </x14:dxf>
          </x14:cfRule>
          <x14:cfRule type="containsText" priority="516" operator="containsText" id="{D0A67706-8F19-4936-9BD1-1AA3C15C9EFB}">
            <xm:f>NOT(ISERROR(SEARCH(Sheet2!$D$6,AW157)))</xm:f>
            <xm:f>Sheet2!$D$6</xm:f>
            <x14:dxf>
              <fill>
                <patternFill>
                  <bgColor rgb="FFFFFF00"/>
                </patternFill>
              </fill>
            </x14:dxf>
          </x14:cfRule>
          <x14:cfRule type="containsText" priority="517" operator="containsText" id="{BC2B8456-32DF-44D0-9412-0B5E003C3C66}">
            <xm:f>NOT(ISERROR(SEARCH(Sheet2!$D$5,AW157)))</xm:f>
            <xm:f>Sheet2!$D$5</xm:f>
            <x14:dxf>
              <fill>
                <patternFill>
                  <bgColor rgb="FFFFFF00"/>
                </patternFill>
              </fill>
            </x14:dxf>
          </x14:cfRule>
          <x14:cfRule type="containsText" priority="518" operator="containsText" id="{B1D11095-720D-46AC-9A44-28BED3E7ABE7}">
            <xm:f>NOT(ISERROR(SEARCH(Sheet2!$D$4,AW157)))</xm:f>
            <xm:f>Sheet2!$D$4</xm:f>
            <x14:dxf>
              <fill>
                <patternFill>
                  <bgColor rgb="FFFF0000"/>
                </patternFill>
              </fill>
            </x14:dxf>
          </x14:cfRule>
          <xm:sqref>AW157</xm:sqref>
        </x14:conditionalFormatting>
        <x14:conditionalFormatting xmlns:xm="http://schemas.microsoft.com/office/excel/2006/main">
          <x14:cfRule type="containsText" priority="509" operator="containsText" id="{314F2A69-E36F-49C4-8E0C-6A53F9B6F5EA}">
            <xm:f>NOT(ISERROR(SEARCH(Sheet2!$D$8,AW50)))</xm:f>
            <xm:f>Sheet2!$D$8</xm:f>
            <x14:dxf>
              <fill>
                <patternFill>
                  <bgColor rgb="FFFF0000"/>
                </patternFill>
              </fill>
            </x14:dxf>
          </x14:cfRule>
          <x14:cfRule type="containsText" priority="510" operator="containsText" id="{5602E24A-7EE0-4DD9-817F-6009746C0978}">
            <xm:f>NOT(ISERROR(SEARCH(Sheet2!$D$7,AW50)))</xm:f>
            <xm:f>Sheet2!$D$7</xm:f>
            <x14:dxf>
              <fill>
                <patternFill>
                  <bgColor rgb="FF00B050"/>
                </patternFill>
              </fill>
            </x14:dxf>
          </x14:cfRule>
          <x14:cfRule type="containsText" priority="511" operator="containsText" id="{9A4DBBC7-A375-45ED-8009-0674433912CC}">
            <xm:f>NOT(ISERROR(SEARCH(Sheet2!$D$6,AW50)))</xm:f>
            <xm:f>Sheet2!$D$6</xm:f>
            <x14:dxf>
              <fill>
                <patternFill>
                  <bgColor rgb="FFFFFF00"/>
                </patternFill>
              </fill>
            </x14:dxf>
          </x14:cfRule>
          <x14:cfRule type="containsText" priority="512" operator="containsText" id="{D50283D6-3DC0-4259-A9E6-0814B02497B5}">
            <xm:f>NOT(ISERROR(SEARCH(Sheet2!$D$5,AW50)))</xm:f>
            <xm:f>Sheet2!$D$5</xm:f>
            <x14:dxf>
              <fill>
                <patternFill>
                  <bgColor rgb="FFFFFF00"/>
                </patternFill>
              </fill>
            </x14:dxf>
          </x14:cfRule>
          <x14:cfRule type="containsText" priority="513" operator="containsText" id="{B5AB7E9F-F618-4D08-9381-B045880B5A9A}">
            <xm:f>NOT(ISERROR(SEARCH(Sheet2!$D$4,AW50)))</xm:f>
            <xm:f>Sheet2!$D$4</xm:f>
            <x14:dxf>
              <fill>
                <patternFill>
                  <bgColor rgb="FFFF0000"/>
                </patternFill>
              </fill>
            </x14:dxf>
          </x14:cfRule>
          <xm:sqref>AW50</xm:sqref>
        </x14:conditionalFormatting>
        <x14:conditionalFormatting xmlns:xm="http://schemas.microsoft.com/office/excel/2006/main">
          <x14:cfRule type="containsText" priority="504" operator="containsText" id="{3D9F4B49-0E3A-44F4-9751-9E049A4DD7DE}">
            <xm:f>NOT(ISERROR(SEARCH(Sheet2!$D$8,AX50)))</xm:f>
            <xm:f>Sheet2!$D$8</xm:f>
            <x14:dxf>
              <fill>
                <patternFill>
                  <bgColor rgb="FFFF0000"/>
                </patternFill>
              </fill>
            </x14:dxf>
          </x14:cfRule>
          <x14:cfRule type="containsText" priority="505" operator="containsText" id="{06E3FC0F-6689-463E-8E0A-9342802BC76E}">
            <xm:f>NOT(ISERROR(SEARCH(Sheet2!$D$7,AX50)))</xm:f>
            <xm:f>Sheet2!$D$7</xm:f>
            <x14:dxf>
              <fill>
                <patternFill>
                  <bgColor rgb="FF00B050"/>
                </patternFill>
              </fill>
            </x14:dxf>
          </x14:cfRule>
          <x14:cfRule type="containsText" priority="506" operator="containsText" id="{F83D4EE4-D8CC-40C5-8309-AD93AB49F870}">
            <xm:f>NOT(ISERROR(SEARCH(Sheet2!$D$6,AX50)))</xm:f>
            <xm:f>Sheet2!$D$6</xm:f>
            <x14:dxf>
              <fill>
                <patternFill>
                  <bgColor rgb="FFFFFF00"/>
                </patternFill>
              </fill>
            </x14:dxf>
          </x14:cfRule>
          <x14:cfRule type="containsText" priority="507" operator="containsText" id="{5C95CBD0-214C-4154-BB35-726DD6053171}">
            <xm:f>NOT(ISERROR(SEARCH(Sheet2!$D$5,AX50)))</xm:f>
            <xm:f>Sheet2!$D$5</xm:f>
            <x14:dxf>
              <fill>
                <patternFill>
                  <bgColor rgb="FFFFFF00"/>
                </patternFill>
              </fill>
            </x14:dxf>
          </x14:cfRule>
          <x14:cfRule type="containsText" priority="508" operator="containsText" id="{3BF006EB-73E7-4A68-8235-5C8A4E904991}">
            <xm:f>NOT(ISERROR(SEARCH(Sheet2!$D$4,AX50)))</xm:f>
            <xm:f>Sheet2!$D$4</xm:f>
            <x14:dxf>
              <fill>
                <patternFill>
                  <bgColor rgb="FFFF0000"/>
                </patternFill>
              </fill>
            </x14:dxf>
          </x14:cfRule>
          <xm:sqref>AX50</xm:sqref>
        </x14:conditionalFormatting>
        <x14:conditionalFormatting xmlns:xm="http://schemas.microsoft.com/office/excel/2006/main">
          <x14:cfRule type="containsText" priority="499" operator="containsText" id="{1F73B7A7-8278-407F-A6C0-15EA97866275}">
            <xm:f>NOT(ISERROR(SEARCH(Sheet2!$D$8,AW79)))</xm:f>
            <xm:f>Sheet2!$D$8</xm:f>
            <x14:dxf>
              <fill>
                <patternFill>
                  <bgColor rgb="FFFF0000"/>
                </patternFill>
              </fill>
            </x14:dxf>
          </x14:cfRule>
          <x14:cfRule type="containsText" priority="500" operator="containsText" id="{A4BF00DF-448F-4E5C-8BA8-50548313FD36}">
            <xm:f>NOT(ISERROR(SEARCH(Sheet2!$D$7,AW79)))</xm:f>
            <xm:f>Sheet2!$D$7</xm:f>
            <x14:dxf>
              <fill>
                <patternFill>
                  <bgColor rgb="FF00B050"/>
                </patternFill>
              </fill>
            </x14:dxf>
          </x14:cfRule>
          <x14:cfRule type="containsText" priority="501" operator="containsText" id="{8E5E102B-537E-45A1-85FF-E3D2B32C86C1}">
            <xm:f>NOT(ISERROR(SEARCH(Sheet2!$D$6,AW79)))</xm:f>
            <xm:f>Sheet2!$D$6</xm:f>
            <x14:dxf>
              <fill>
                <patternFill>
                  <bgColor rgb="FFFFFF00"/>
                </patternFill>
              </fill>
            </x14:dxf>
          </x14:cfRule>
          <x14:cfRule type="containsText" priority="502" operator="containsText" id="{C15964A0-D5CE-4545-999F-CC63EC5D61AC}">
            <xm:f>NOT(ISERROR(SEARCH(Sheet2!$D$5,AW79)))</xm:f>
            <xm:f>Sheet2!$D$5</xm:f>
            <x14:dxf>
              <fill>
                <patternFill>
                  <bgColor rgb="FFFFFF00"/>
                </patternFill>
              </fill>
            </x14:dxf>
          </x14:cfRule>
          <x14:cfRule type="containsText" priority="503" operator="containsText" id="{C6738021-2470-4EAF-BF88-29E5B2A0F67C}">
            <xm:f>NOT(ISERROR(SEARCH(Sheet2!$D$4,AW79)))</xm:f>
            <xm:f>Sheet2!$D$4</xm:f>
            <x14:dxf>
              <fill>
                <patternFill>
                  <bgColor rgb="FFFF0000"/>
                </patternFill>
              </fill>
            </x14:dxf>
          </x14:cfRule>
          <xm:sqref>AW79</xm:sqref>
        </x14:conditionalFormatting>
        <x14:conditionalFormatting xmlns:xm="http://schemas.microsoft.com/office/excel/2006/main">
          <x14:cfRule type="containsText" priority="494" operator="containsText" id="{73007DC6-7DD9-480C-903D-E1390B330CA5}">
            <xm:f>NOT(ISERROR(SEARCH(Sheet2!$D$8,AX79)))</xm:f>
            <xm:f>Sheet2!$D$8</xm:f>
            <x14:dxf>
              <fill>
                <patternFill>
                  <bgColor rgb="FFFF0000"/>
                </patternFill>
              </fill>
            </x14:dxf>
          </x14:cfRule>
          <x14:cfRule type="containsText" priority="495" operator="containsText" id="{8AE261CA-EAE2-4FD3-85A6-F79C0B3A1FC4}">
            <xm:f>NOT(ISERROR(SEARCH(Sheet2!$D$7,AX79)))</xm:f>
            <xm:f>Sheet2!$D$7</xm:f>
            <x14:dxf>
              <fill>
                <patternFill>
                  <bgColor rgb="FF00B050"/>
                </patternFill>
              </fill>
            </x14:dxf>
          </x14:cfRule>
          <x14:cfRule type="containsText" priority="496" operator="containsText" id="{F4B8ECAC-8619-4A05-A4AA-4BF20A70F8BB}">
            <xm:f>NOT(ISERROR(SEARCH(Sheet2!$D$6,AX79)))</xm:f>
            <xm:f>Sheet2!$D$6</xm:f>
            <x14:dxf>
              <fill>
                <patternFill>
                  <bgColor rgb="FFFFFF00"/>
                </patternFill>
              </fill>
            </x14:dxf>
          </x14:cfRule>
          <x14:cfRule type="containsText" priority="497" operator="containsText" id="{585EF700-4BF9-42C6-80DF-7FC5498E0889}">
            <xm:f>NOT(ISERROR(SEARCH(Sheet2!$D$5,AX79)))</xm:f>
            <xm:f>Sheet2!$D$5</xm:f>
            <x14:dxf>
              <fill>
                <patternFill>
                  <bgColor rgb="FFFFFF00"/>
                </patternFill>
              </fill>
            </x14:dxf>
          </x14:cfRule>
          <x14:cfRule type="containsText" priority="498" operator="containsText" id="{AF5FBAA8-DEE2-4EC3-9C8E-52CB23DFA801}">
            <xm:f>NOT(ISERROR(SEARCH(Sheet2!$D$4,AX79)))</xm:f>
            <xm:f>Sheet2!$D$4</xm:f>
            <x14:dxf>
              <fill>
                <patternFill>
                  <bgColor rgb="FFFF0000"/>
                </patternFill>
              </fill>
            </x14:dxf>
          </x14:cfRule>
          <xm:sqref>AX79</xm:sqref>
        </x14:conditionalFormatting>
        <x14:conditionalFormatting xmlns:xm="http://schemas.microsoft.com/office/excel/2006/main">
          <x14:cfRule type="containsText" priority="489" operator="containsText" id="{E1B5BA09-CDFF-433C-80E4-E048346ED0AD}">
            <xm:f>NOT(ISERROR(SEARCH(Sheet2!$D$8,AW102)))</xm:f>
            <xm:f>Sheet2!$D$8</xm:f>
            <x14:dxf>
              <fill>
                <patternFill>
                  <bgColor rgb="FFFF0000"/>
                </patternFill>
              </fill>
            </x14:dxf>
          </x14:cfRule>
          <x14:cfRule type="containsText" priority="490" operator="containsText" id="{9391401A-F946-46C6-8A14-9FD6ADC1BBE9}">
            <xm:f>NOT(ISERROR(SEARCH(Sheet2!$D$7,AW102)))</xm:f>
            <xm:f>Sheet2!$D$7</xm:f>
            <x14:dxf>
              <fill>
                <patternFill>
                  <bgColor rgb="FF00B050"/>
                </patternFill>
              </fill>
            </x14:dxf>
          </x14:cfRule>
          <x14:cfRule type="containsText" priority="491" operator="containsText" id="{7EA2E29B-B0ED-4B80-AE64-80E99ED7247C}">
            <xm:f>NOT(ISERROR(SEARCH(Sheet2!$D$6,AW102)))</xm:f>
            <xm:f>Sheet2!$D$6</xm:f>
            <x14:dxf>
              <fill>
                <patternFill>
                  <bgColor rgb="FFFFFF00"/>
                </patternFill>
              </fill>
            </x14:dxf>
          </x14:cfRule>
          <x14:cfRule type="containsText" priority="492" operator="containsText" id="{140E0273-D010-407C-8DDF-246820D6F43A}">
            <xm:f>NOT(ISERROR(SEARCH(Sheet2!$D$5,AW102)))</xm:f>
            <xm:f>Sheet2!$D$5</xm:f>
            <x14:dxf>
              <fill>
                <patternFill>
                  <bgColor rgb="FFFFFF00"/>
                </patternFill>
              </fill>
            </x14:dxf>
          </x14:cfRule>
          <x14:cfRule type="containsText" priority="493" operator="containsText" id="{AAF0910F-0011-47F1-97C2-6C515162FF2A}">
            <xm:f>NOT(ISERROR(SEARCH(Sheet2!$D$4,AW102)))</xm:f>
            <xm:f>Sheet2!$D$4</xm:f>
            <x14:dxf>
              <fill>
                <patternFill>
                  <bgColor rgb="FFFF0000"/>
                </patternFill>
              </fill>
            </x14:dxf>
          </x14:cfRule>
          <xm:sqref>AW102</xm:sqref>
        </x14:conditionalFormatting>
        <x14:conditionalFormatting xmlns:xm="http://schemas.microsoft.com/office/excel/2006/main">
          <x14:cfRule type="containsText" priority="484" operator="containsText" id="{E31E533D-CEA1-4268-8B39-35BCBA70BFF1}">
            <xm:f>NOT(ISERROR(SEARCH(Sheet2!$D$8,AX102)))</xm:f>
            <xm:f>Sheet2!$D$8</xm:f>
            <x14:dxf>
              <fill>
                <patternFill>
                  <bgColor rgb="FFFF0000"/>
                </patternFill>
              </fill>
            </x14:dxf>
          </x14:cfRule>
          <x14:cfRule type="containsText" priority="485" operator="containsText" id="{A13A65DF-22D8-4B0F-9F66-7271FBD1715D}">
            <xm:f>NOT(ISERROR(SEARCH(Sheet2!$D$7,AX102)))</xm:f>
            <xm:f>Sheet2!$D$7</xm:f>
            <x14:dxf>
              <fill>
                <patternFill>
                  <bgColor rgb="FF00B050"/>
                </patternFill>
              </fill>
            </x14:dxf>
          </x14:cfRule>
          <x14:cfRule type="containsText" priority="486" operator="containsText" id="{6FC4B096-2430-4EE6-BEAF-B817A380641A}">
            <xm:f>NOT(ISERROR(SEARCH(Sheet2!$D$6,AX102)))</xm:f>
            <xm:f>Sheet2!$D$6</xm:f>
            <x14:dxf>
              <fill>
                <patternFill>
                  <bgColor rgb="FFFFFF00"/>
                </patternFill>
              </fill>
            </x14:dxf>
          </x14:cfRule>
          <x14:cfRule type="containsText" priority="487" operator="containsText" id="{D6DEE5DC-991C-4587-B984-79593BC06D1D}">
            <xm:f>NOT(ISERROR(SEARCH(Sheet2!$D$5,AX102)))</xm:f>
            <xm:f>Sheet2!$D$5</xm:f>
            <x14:dxf>
              <fill>
                <patternFill>
                  <bgColor rgb="FFFFFF00"/>
                </patternFill>
              </fill>
            </x14:dxf>
          </x14:cfRule>
          <x14:cfRule type="containsText" priority="488" operator="containsText" id="{FD7894A1-A734-4094-A66A-8B270338BABA}">
            <xm:f>NOT(ISERROR(SEARCH(Sheet2!$D$4,AX102)))</xm:f>
            <xm:f>Sheet2!$D$4</xm:f>
            <x14:dxf>
              <fill>
                <patternFill>
                  <bgColor rgb="FFFF0000"/>
                </patternFill>
              </fill>
            </x14:dxf>
          </x14:cfRule>
          <xm:sqref>AX102</xm:sqref>
        </x14:conditionalFormatting>
        <x14:conditionalFormatting xmlns:xm="http://schemas.microsoft.com/office/excel/2006/main">
          <x14:cfRule type="containsText" priority="479" operator="containsText" id="{89B2E00B-896C-46FF-9A1E-0900332C0425}">
            <xm:f>NOT(ISERROR(SEARCH(Sheet2!$D$8,AW150)))</xm:f>
            <xm:f>Sheet2!$D$8</xm:f>
            <x14:dxf>
              <fill>
                <patternFill>
                  <bgColor rgb="FFFF0000"/>
                </patternFill>
              </fill>
            </x14:dxf>
          </x14:cfRule>
          <x14:cfRule type="containsText" priority="480" operator="containsText" id="{2D3E13AB-5A70-47D5-87EA-3FF56308E9AF}">
            <xm:f>NOT(ISERROR(SEARCH(Sheet2!$D$7,AW150)))</xm:f>
            <xm:f>Sheet2!$D$7</xm:f>
            <x14:dxf>
              <fill>
                <patternFill>
                  <bgColor rgb="FF00B050"/>
                </patternFill>
              </fill>
            </x14:dxf>
          </x14:cfRule>
          <x14:cfRule type="containsText" priority="481" operator="containsText" id="{45925448-AD1C-4105-9625-9DB45D8191D4}">
            <xm:f>NOT(ISERROR(SEARCH(Sheet2!$D$6,AW150)))</xm:f>
            <xm:f>Sheet2!$D$6</xm:f>
            <x14:dxf>
              <fill>
                <patternFill>
                  <bgColor rgb="FFFFFF00"/>
                </patternFill>
              </fill>
            </x14:dxf>
          </x14:cfRule>
          <x14:cfRule type="containsText" priority="482" operator="containsText" id="{2229F625-B5F7-4CDC-AB62-FA7E839FC06D}">
            <xm:f>NOT(ISERROR(SEARCH(Sheet2!$D$5,AW150)))</xm:f>
            <xm:f>Sheet2!$D$5</xm:f>
            <x14:dxf>
              <fill>
                <patternFill>
                  <bgColor rgb="FFFFFF00"/>
                </patternFill>
              </fill>
            </x14:dxf>
          </x14:cfRule>
          <x14:cfRule type="containsText" priority="483" operator="containsText" id="{58A13D72-D618-434F-B370-E3C1D590EDBF}">
            <xm:f>NOT(ISERROR(SEARCH(Sheet2!$D$4,AW150)))</xm:f>
            <xm:f>Sheet2!$D$4</xm:f>
            <x14:dxf>
              <fill>
                <patternFill>
                  <bgColor rgb="FFFF0000"/>
                </patternFill>
              </fill>
            </x14:dxf>
          </x14:cfRule>
          <xm:sqref>AW150</xm:sqref>
        </x14:conditionalFormatting>
        <x14:conditionalFormatting xmlns:xm="http://schemas.microsoft.com/office/excel/2006/main">
          <x14:cfRule type="containsText" priority="474" operator="containsText" id="{0352C1BB-49BC-4D05-8B5B-483758CC4230}">
            <xm:f>NOT(ISERROR(SEARCH(Sheet2!$D$8,AX150)))</xm:f>
            <xm:f>Sheet2!$D$8</xm:f>
            <x14:dxf>
              <fill>
                <patternFill>
                  <bgColor rgb="FFFF0000"/>
                </patternFill>
              </fill>
            </x14:dxf>
          </x14:cfRule>
          <x14:cfRule type="containsText" priority="475" operator="containsText" id="{B1CF2446-761B-4542-802E-30B564E97851}">
            <xm:f>NOT(ISERROR(SEARCH(Sheet2!$D$7,AX150)))</xm:f>
            <xm:f>Sheet2!$D$7</xm:f>
            <x14:dxf>
              <fill>
                <patternFill>
                  <bgColor rgb="FF00B050"/>
                </patternFill>
              </fill>
            </x14:dxf>
          </x14:cfRule>
          <x14:cfRule type="containsText" priority="476" operator="containsText" id="{77819E9B-EB1F-406B-988C-C1F8B30F938F}">
            <xm:f>NOT(ISERROR(SEARCH(Sheet2!$D$6,AX150)))</xm:f>
            <xm:f>Sheet2!$D$6</xm:f>
            <x14:dxf>
              <fill>
                <patternFill>
                  <bgColor rgb="FFFFFF00"/>
                </patternFill>
              </fill>
            </x14:dxf>
          </x14:cfRule>
          <x14:cfRule type="containsText" priority="477" operator="containsText" id="{91789962-8002-4298-9B55-98A91301613C}">
            <xm:f>NOT(ISERROR(SEARCH(Sheet2!$D$5,AX150)))</xm:f>
            <xm:f>Sheet2!$D$5</xm:f>
            <x14:dxf>
              <fill>
                <patternFill>
                  <bgColor rgb="FFFFFF00"/>
                </patternFill>
              </fill>
            </x14:dxf>
          </x14:cfRule>
          <x14:cfRule type="containsText" priority="478" operator="containsText" id="{78BED4A5-7261-4CC3-9F17-8710D3C1A0EE}">
            <xm:f>NOT(ISERROR(SEARCH(Sheet2!$D$4,AX150)))</xm:f>
            <xm:f>Sheet2!$D$4</xm:f>
            <x14:dxf>
              <fill>
                <patternFill>
                  <bgColor rgb="FFFF0000"/>
                </patternFill>
              </fill>
            </x14:dxf>
          </x14:cfRule>
          <xm:sqref>AX150</xm:sqref>
        </x14:conditionalFormatting>
        <x14:conditionalFormatting xmlns:xm="http://schemas.microsoft.com/office/excel/2006/main">
          <x14:cfRule type="containsText" priority="469" operator="containsText" id="{807C6F11-0DEC-4392-847A-9ADEA37D7A1E}">
            <xm:f>NOT(ISERROR(SEARCH(Sheet2!$D$8,AW153)))</xm:f>
            <xm:f>Sheet2!$D$8</xm:f>
            <x14:dxf>
              <fill>
                <patternFill>
                  <bgColor rgb="FFFF0000"/>
                </patternFill>
              </fill>
            </x14:dxf>
          </x14:cfRule>
          <x14:cfRule type="containsText" priority="470" operator="containsText" id="{9C8B9B72-6A66-42C6-B38A-0BC3658CEBE5}">
            <xm:f>NOT(ISERROR(SEARCH(Sheet2!$D$7,AW153)))</xm:f>
            <xm:f>Sheet2!$D$7</xm:f>
            <x14:dxf>
              <fill>
                <patternFill>
                  <bgColor rgb="FF00B050"/>
                </patternFill>
              </fill>
            </x14:dxf>
          </x14:cfRule>
          <x14:cfRule type="containsText" priority="471" operator="containsText" id="{58327693-E4B0-4B98-96A2-19A068F9EEA5}">
            <xm:f>NOT(ISERROR(SEARCH(Sheet2!$D$6,AW153)))</xm:f>
            <xm:f>Sheet2!$D$6</xm:f>
            <x14:dxf>
              <fill>
                <patternFill>
                  <bgColor rgb="FFFFFF00"/>
                </patternFill>
              </fill>
            </x14:dxf>
          </x14:cfRule>
          <x14:cfRule type="containsText" priority="472" operator="containsText" id="{977385B7-8E09-48E2-967B-E8F15E01E541}">
            <xm:f>NOT(ISERROR(SEARCH(Sheet2!$D$5,AW153)))</xm:f>
            <xm:f>Sheet2!$D$5</xm:f>
            <x14:dxf>
              <fill>
                <patternFill>
                  <bgColor rgb="FFFFFF00"/>
                </patternFill>
              </fill>
            </x14:dxf>
          </x14:cfRule>
          <x14:cfRule type="containsText" priority="473" operator="containsText" id="{C9F337DD-2783-4558-AE0F-2BAAD68F4DA3}">
            <xm:f>NOT(ISERROR(SEARCH(Sheet2!$D$4,AW153)))</xm:f>
            <xm:f>Sheet2!$D$4</xm:f>
            <x14:dxf>
              <fill>
                <patternFill>
                  <bgColor rgb="FFFF0000"/>
                </patternFill>
              </fill>
            </x14:dxf>
          </x14:cfRule>
          <xm:sqref>AW153</xm:sqref>
        </x14:conditionalFormatting>
        <x14:conditionalFormatting xmlns:xm="http://schemas.microsoft.com/office/excel/2006/main">
          <x14:cfRule type="containsText" priority="464" operator="containsText" id="{E51F085C-DD08-4B3E-BA14-16C4605C0D38}">
            <xm:f>NOT(ISERROR(SEARCH(Sheet2!$D$8,AX153)))</xm:f>
            <xm:f>Sheet2!$D$8</xm:f>
            <x14:dxf>
              <fill>
                <patternFill>
                  <bgColor rgb="FFFF0000"/>
                </patternFill>
              </fill>
            </x14:dxf>
          </x14:cfRule>
          <x14:cfRule type="containsText" priority="465" operator="containsText" id="{EB436B71-959A-46DE-B623-17196827E57C}">
            <xm:f>NOT(ISERROR(SEARCH(Sheet2!$D$7,AX153)))</xm:f>
            <xm:f>Sheet2!$D$7</xm:f>
            <x14:dxf>
              <fill>
                <patternFill>
                  <bgColor rgb="FF00B050"/>
                </patternFill>
              </fill>
            </x14:dxf>
          </x14:cfRule>
          <x14:cfRule type="containsText" priority="466" operator="containsText" id="{9A020090-AEC8-45F5-B69D-63FBB7551BE8}">
            <xm:f>NOT(ISERROR(SEARCH(Sheet2!$D$6,AX153)))</xm:f>
            <xm:f>Sheet2!$D$6</xm:f>
            <x14:dxf>
              <fill>
                <patternFill>
                  <bgColor rgb="FFFFFF00"/>
                </patternFill>
              </fill>
            </x14:dxf>
          </x14:cfRule>
          <x14:cfRule type="containsText" priority="467" operator="containsText" id="{855779A3-6E63-4936-BA09-22360C796C9E}">
            <xm:f>NOT(ISERROR(SEARCH(Sheet2!$D$5,AX153)))</xm:f>
            <xm:f>Sheet2!$D$5</xm:f>
            <x14:dxf>
              <fill>
                <patternFill>
                  <bgColor rgb="FFFFFF00"/>
                </patternFill>
              </fill>
            </x14:dxf>
          </x14:cfRule>
          <x14:cfRule type="containsText" priority="468" operator="containsText" id="{5EA9C5BA-5089-4C5E-8E56-B40A31EE4FCC}">
            <xm:f>NOT(ISERROR(SEARCH(Sheet2!$D$4,AX153)))</xm:f>
            <xm:f>Sheet2!$D$4</xm:f>
            <x14:dxf>
              <fill>
                <patternFill>
                  <bgColor rgb="FFFF0000"/>
                </patternFill>
              </fill>
            </x14:dxf>
          </x14:cfRule>
          <xm:sqref>AX153</xm:sqref>
        </x14:conditionalFormatting>
        <x14:conditionalFormatting xmlns:xm="http://schemas.microsoft.com/office/excel/2006/main">
          <x14:cfRule type="containsText" priority="459" operator="containsText" id="{16FEF7F4-1A38-4F63-8DD5-2EFFB9C6B5EC}">
            <xm:f>NOT(ISERROR(SEARCH(Sheet2!$D$8,AW158)))</xm:f>
            <xm:f>Sheet2!$D$8</xm:f>
            <x14:dxf>
              <fill>
                <patternFill>
                  <bgColor rgb="FFFF0000"/>
                </patternFill>
              </fill>
            </x14:dxf>
          </x14:cfRule>
          <x14:cfRule type="containsText" priority="460" operator="containsText" id="{8A0DBA0B-9F4E-4263-8D01-F01475A57C40}">
            <xm:f>NOT(ISERROR(SEARCH(Sheet2!$D$7,AW158)))</xm:f>
            <xm:f>Sheet2!$D$7</xm:f>
            <x14:dxf>
              <fill>
                <patternFill>
                  <bgColor rgb="FF00B050"/>
                </patternFill>
              </fill>
            </x14:dxf>
          </x14:cfRule>
          <x14:cfRule type="containsText" priority="461" operator="containsText" id="{0D405CB6-AEF7-42EA-94DC-8DACECD4E7FF}">
            <xm:f>NOT(ISERROR(SEARCH(Sheet2!$D$6,AW158)))</xm:f>
            <xm:f>Sheet2!$D$6</xm:f>
            <x14:dxf>
              <fill>
                <patternFill>
                  <bgColor rgb="FFFFFF00"/>
                </patternFill>
              </fill>
            </x14:dxf>
          </x14:cfRule>
          <x14:cfRule type="containsText" priority="462" operator="containsText" id="{DF7A4C40-9C40-4061-A21B-8A0FD11A4EEF}">
            <xm:f>NOT(ISERROR(SEARCH(Sheet2!$D$5,AW158)))</xm:f>
            <xm:f>Sheet2!$D$5</xm:f>
            <x14:dxf>
              <fill>
                <patternFill>
                  <bgColor rgb="FFFFFF00"/>
                </patternFill>
              </fill>
            </x14:dxf>
          </x14:cfRule>
          <x14:cfRule type="containsText" priority="463" operator="containsText" id="{BD35396F-8CF6-4DAF-8860-31CC82C67D0A}">
            <xm:f>NOT(ISERROR(SEARCH(Sheet2!$D$4,AW158)))</xm:f>
            <xm:f>Sheet2!$D$4</xm:f>
            <x14:dxf>
              <fill>
                <patternFill>
                  <bgColor rgb="FFFF0000"/>
                </patternFill>
              </fill>
            </x14:dxf>
          </x14:cfRule>
          <xm:sqref>AW158</xm:sqref>
        </x14:conditionalFormatting>
        <x14:conditionalFormatting xmlns:xm="http://schemas.microsoft.com/office/excel/2006/main">
          <x14:cfRule type="containsText" priority="454" operator="containsText" id="{58DF1323-900B-4EC1-9B51-A45FE938A70E}">
            <xm:f>NOT(ISERROR(SEARCH(Sheet2!$D$8,AX158)))</xm:f>
            <xm:f>Sheet2!$D$8</xm:f>
            <x14:dxf>
              <fill>
                <patternFill>
                  <bgColor rgb="FFFF0000"/>
                </patternFill>
              </fill>
            </x14:dxf>
          </x14:cfRule>
          <x14:cfRule type="containsText" priority="455" operator="containsText" id="{B8A69620-AFFC-4188-B19E-19C5216075A2}">
            <xm:f>NOT(ISERROR(SEARCH(Sheet2!$D$7,AX158)))</xm:f>
            <xm:f>Sheet2!$D$7</xm:f>
            <x14:dxf>
              <fill>
                <patternFill>
                  <bgColor rgb="FF00B050"/>
                </patternFill>
              </fill>
            </x14:dxf>
          </x14:cfRule>
          <x14:cfRule type="containsText" priority="456" operator="containsText" id="{51B3BF07-052F-4636-9390-615ECA2B6D60}">
            <xm:f>NOT(ISERROR(SEARCH(Sheet2!$D$6,AX158)))</xm:f>
            <xm:f>Sheet2!$D$6</xm:f>
            <x14:dxf>
              <fill>
                <patternFill>
                  <bgColor rgb="FFFFFF00"/>
                </patternFill>
              </fill>
            </x14:dxf>
          </x14:cfRule>
          <x14:cfRule type="containsText" priority="457" operator="containsText" id="{D5126C8D-4B9B-4303-88C0-BF62A61A6B62}">
            <xm:f>NOT(ISERROR(SEARCH(Sheet2!$D$5,AX158)))</xm:f>
            <xm:f>Sheet2!$D$5</xm:f>
            <x14:dxf>
              <fill>
                <patternFill>
                  <bgColor rgb="FFFFFF00"/>
                </patternFill>
              </fill>
            </x14:dxf>
          </x14:cfRule>
          <x14:cfRule type="containsText" priority="458" operator="containsText" id="{C424DC09-1361-4B91-A811-19D196B8666F}">
            <xm:f>NOT(ISERROR(SEARCH(Sheet2!$D$4,AX158)))</xm:f>
            <xm:f>Sheet2!$D$4</xm:f>
            <x14:dxf>
              <fill>
                <patternFill>
                  <bgColor rgb="FFFF0000"/>
                </patternFill>
              </fill>
            </x14:dxf>
          </x14:cfRule>
          <xm:sqref>AX158</xm:sqref>
        </x14:conditionalFormatting>
        <x14:conditionalFormatting xmlns:xm="http://schemas.microsoft.com/office/excel/2006/main">
          <x14:cfRule type="containsText" priority="449" operator="containsText" id="{3CFD7446-0CD0-439E-8362-3D21BA89E73A}">
            <xm:f>NOT(ISERROR(SEARCH(Sheet2!$D$8,AY5)))</xm:f>
            <xm:f>Sheet2!$D$8</xm:f>
            <x14:dxf>
              <fill>
                <patternFill>
                  <bgColor rgb="FFFF0000"/>
                </patternFill>
              </fill>
            </x14:dxf>
          </x14:cfRule>
          <x14:cfRule type="containsText" priority="450" operator="containsText" id="{7F127C81-4E04-4D46-A610-65182D5E3491}">
            <xm:f>NOT(ISERROR(SEARCH(Sheet2!$D$7,AY5)))</xm:f>
            <xm:f>Sheet2!$D$7</xm:f>
            <x14:dxf>
              <fill>
                <patternFill>
                  <bgColor rgb="FF00B050"/>
                </patternFill>
              </fill>
            </x14:dxf>
          </x14:cfRule>
          <x14:cfRule type="containsText" priority="451" operator="containsText" id="{6CA4884E-C768-469F-9E96-5FCEA7209095}">
            <xm:f>NOT(ISERROR(SEARCH(Sheet2!$D$6,AY5)))</xm:f>
            <xm:f>Sheet2!$D$6</xm:f>
            <x14:dxf>
              <fill>
                <patternFill>
                  <bgColor rgb="FFFFFF00"/>
                </patternFill>
              </fill>
            </x14:dxf>
          </x14:cfRule>
          <x14:cfRule type="containsText" priority="452" operator="containsText" id="{D16C05B9-D03A-457D-8941-F4967FFBD3A7}">
            <xm:f>NOT(ISERROR(SEARCH(Sheet2!$D$5,AY5)))</xm:f>
            <xm:f>Sheet2!$D$5</xm:f>
            <x14:dxf>
              <fill>
                <patternFill>
                  <bgColor rgb="FFFFFF00"/>
                </patternFill>
              </fill>
            </x14:dxf>
          </x14:cfRule>
          <x14:cfRule type="containsText" priority="453" operator="containsText" id="{EDC1ADF4-D041-4EA1-B194-BD7FDD7CA72B}">
            <xm:f>NOT(ISERROR(SEARCH(Sheet2!$D$4,AY5)))</xm:f>
            <xm:f>Sheet2!$D$4</xm:f>
            <x14:dxf>
              <fill>
                <patternFill>
                  <bgColor rgb="FFFF0000"/>
                </patternFill>
              </fill>
            </x14:dxf>
          </x14:cfRule>
          <xm:sqref>AY5:AY23 AY25:AY49 AY154:AY156 AY51:AY78 AY80:AY101 AY103:AY149 AY151</xm:sqref>
        </x14:conditionalFormatting>
        <x14:conditionalFormatting xmlns:xm="http://schemas.microsoft.com/office/excel/2006/main">
          <x14:cfRule type="containsText" priority="444" operator="containsText" id="{5ABF069B-9927-4FA1-AD39-63D483E795DE}">
            <xm:f>NOT(ISERROR(SEARCH(Sheet2!$D$8,AY24)))</xm:f>
            <xm:f>Sheet2!$D$8</xm:f>
            <x14:dxf>
              <fill>
                <patternFill>
                  <bgColor rgb="FFFF0000"/>
                </patternFill>
              </fill>
            </x14:dxf>
          </x14:cfRule>
          <x14:cfRule type="containsText" priority="445" operator="containsText" id="{824FB73F-F1D0-421B-9856-35756386E09D}">
            <xm:f>NOT(ISERROR(SEARCH(Sheet2!$D$7,AY24)))</xm:f>
            <xm:f>Sheet2!$D$7</xm:f>
            <x14:dxf>
              <fill>
                <patternFill>
                  <bgColor rgb="FF00B050"/>
                </patternFill>
              </fill>
            </x14:dxf>
          </x14:cfRule>
          <x14:cfRule type="containsText" priority="446" operator="containsText" id="{AE594624-7587-46E5-9679-A5350F03760C}">
            <xm:f>NOT(ISERROR(SEARCH(Sheet2!$D$6,AY24)))</xm:f>
            <xm:f>Sheet2!$D$6</xm:f>
            <x14:dxf>
              <fill>
                <patternFill>
                  <bgColor rgb="FFFFFF00"/>
                </patternFill>
              </fill>
            </x14:dxf>
          </x14:cfRule>
          <x14:cfRule type="containsText" priority="447" operator="containsText" id="{DCE7C7F6-E2A8-4461-ABA2-036F9AB17D26}">
            <xm:f>NOT(ISERROR(SEARCH(Sheet2!$D$5,AY24)))</xm:f>
            <xm:f>Sheet2!$D$5</xm:f>
            <x14:dxf>
              <fill>
                <patternFill>
                  <bgColor rgb="FFFFFF00"/>
                </patternFill>
              </fill>
            </x14:dxf>
          </x14:cfRule>
          <x14:cfRule type="containsText" priority="448" operator="containsText" id="{EFBE88DF-22DE-4514-B81A-57D861A000CA}">
            <xm:f>NOT(ISERROR(SEARCH(Sheet2!$D$4,AY24)))</xm:f>
            <xm:f>Sheet2!$D$4</xm:f>
            <x14:dxf>
              <fill>
                <patternFill>
                  <bgColor rgb="FFFF0000"/>
                </patternFill>
              </fill>
            </x14:dxf>
          </x14:cfRule>
          <xm:sqref>AY24</xm:sqref>
        </x14:conditionalFormatting>
        <x14:conditionalFormatting xmlns:xm="http://schemas.microsoft.com/office/excel/2006/main">
          <x14:cfRule type="containsText" priority="439" operator="containsText" id="{AF63245A-AC7C-414C-843F-98648DA94EF4}">
            <xm:f>NOT(ISERROR(SEARCH(Sheet2!$D$8,AY152)))</xm:f>
            <xm:f>Sheet2!$D$8</xm:f>
            <x14:dxf>
              <fill>
                <patternFill>
                  <bgColor rgb="FFFF0000"/>
                </patternFill>
              </fill>
            </x14:dxf>
          </x14:cfRule>
          <x14:cfRule type="containsText" priority="440" operator="containsText" id="{56FEA447-FB5A-41C5-8EE1-00E5C80274F2}">
            <xm:f>NOT(ISERROR(SEARCH(Sheet2!$D$7,AY152)))</xm:f>
            <xm:f>Sheet2!$D$7</xm:f>
            <x14:dxf>
              <fill>
                <patternFill>
                  <bgColor rgb="FF00B050"/>
                </patternFill>
              </fill>
            </x14:dxf>
          </x14:cfRule>
          <x14:cfRule type="containsText" priority="441" operator="containsText" id="{FB4FA306-7CD2-4094-A3A8-720F39D83C2E}">
            <xm:f>NOT(ISERROR(SEARCH(Sheet2!$D$6,AY152)))</xm:f>
            <xm:f>Sheet2!$D$6</xm:f>
            <x14:dxf>
              <fill>
                <patternFill>
                  <bgColor rgb="FFFFFF00"/>
                </patternFill>
              </fill>
            </x14:dxf>
          </x14:cfRule>
          <x14:cfRule type="containsText" priority="442" operator="containsText" id="{4EC42800-B7C3-4776-AE68-846E28533251}">
            <xm:f>NOT(ISERROR(SEARCH(Sheet2!$D$5,AY152)))</xm:f>
            <xm:f>Sheet2!$D$5</xm:f>
            <x14:dxf>
              <fill>
                <patternFill>
                  <bgColor rgb="FFFFFF00"/>
                </patternFill>
              </fill>
            </x14:dxf>
          </x14:cfRule>
          <x14:cfRule type="containsText" priority="443" operator="containsText" id="{06722ADE-501A-4AB2-ACEC-2E0543F48CE5}">
            <xm:f>NOT(ISERROR(SEARCH(Sheet2!$D$4,AY152)))</xm:f>
            <xm:f>Sheet2!$D$4</xm:f>
            <x14:dxf>
              <fill>
                <patternFill>
                  <bgColor rgb="FFFF0000"/>
                </patternFill>
              </fill>
            </x14:dxf>
          </x14:cfRule>
          <xm:sqref>AY152</xm:sqref>
        </x14:conditionalFormatting>
        <x14:conditionalFormatting xmlns:xm="http://schemas.microsoft.com/office/excel/2006/main">
          <x14:cfRule type="containsText" priority="434" operator="containsText" id="{002A84DE-53D7-4873-8478-24DB128D4B47}">
            <xm:f>NOT(ISERROR(SEARCH(Sheet2!$D$8,AY157)))</xm:f>
            <xm:f>Sheet2!$D$8</xm:f>
            <x14:dxf>
              <fill>
                <patternFill>
                  <bgColor rgb="FFFF0000"/>
                </patternFill>
              </fill>
            </x14:dxf>
          </x14:cfRule>
          <x14:cfRule type="containsText" priority="435" operator="containsText" id="{1039ABC0-7D78-489F-883D-604728194515}">
            <xm:f>NOT(ISERROR(SEARCH(Sheet2!$D$7,AY157)))</xm:f>
            <xm:f>Sheet2!$D$7</xm:f>
            <x14:dxf>
              <fill>
                <patternFill>
                  <bgColor rgb="FF00B050"/>
                </patternFill>
              </fill>
            </x14:dxf>
          </x14:cfRule>
          <x14:cfRule type="containsText" priority="436" operator="containsText" id="{8737494E-08B3-48C7-A5C2-5100330261C5}">
            <xm:f>NOT(ISERROR(SEARCH(Sheet2!$D$6,AY157)))</xm:f>
            <xm:f>Sheet2!$D$6</xm:f>
            <x14:dxf>
              <fill>
                <patternFill>
                  <bgColor rgb="FFFFFF00"/>
                </patternFill>
              </fill>
            </x14:dxf>
          </x14:cfRule>
          <x14:cfRule type="containsText" priority="437" operator="containsText" id="{174787AE-4287-4C1C-90C7-112AD764172C}">
            <xm:f>NOT(ISERROR(SEARCH(Sheet2!$D$5,AY157)))</xm:f>
            <xm:f>Sheet2!$D$5</xm:f>
            <x14:dxf>
              <fill>
                <patternFill>
                  <bgColor rgb="FFFFFF00"/>
                </patternFill>
              </fill>
            </x14:dxf>
          </x14:cfRule>
          <x14:cfRule type="containsText" priority="438" operator="containsText" id="{0AC5AE87-2D19-4FE9-983F-9E8794200953}">
            <xm:f>NOT(ISERROR(SEARCH(Sheet2!$D$4,AY157)))</xm:f>
            <xm:f>Sheet2!$D$4</xm:f>
            <x14:dxf>
              <fill>
                <patternFill>
                  <bgColor rgb="FFFF0000"/>
                </patternFill>
              </fill>
            </x14:dxf>
          </x14:cfRule>
          <xm:sqref>AY157</xm:sqref>
        </x14:conditionalFormatting>
        <x14:conditionalFormatting xmlns:xm="http://schemas.microsoft.com/office/excel/2006/main">
          <x14:cfRule type="containsText" priority="429" operator="containsText" id="{D713CF82-F454-4A77-8AD7-A90A603CBB3F}">
            <xm:f>NOT(ISERROR(SEARCH(Sheet2!$D$8,AY50)))</xm:f>
            <xm:f>Sheet2!$D$8</xm:f>
            <x14:dxf>
              <fill>
                <patternFill>
                  <bgColor rgb="FFFF0000"/>
                </patternFill>
              </fill>
            </x14:dxf>
          </x14:cfRule>
          <x14:cfRule type="containsText" priority="430" operator="containsText" id="{78B61AE0-5F0C-447D-85B7-B96D5BC85317}">
            <xm:f>NOT(ISERROR(SEARCH(Sheet2!$D$7,AY50)))</xm:f>
            <xm:f>Sheet2!$D$7</xm:f>
            <x14:dxf>
              <fill>
                <patternFill>
                  <bgColor rgb="FF00B050"/>
                </patternFill>
              </fill>
            </x14:dxf>
          </x14:cfRule>
          <x14:cfRule type="containsText" priority="431" operator="containsText" id="{5DD07118-AC79-4917-A3AB-7671EAB40A29}">
            <xm:f>NOT(ISERROR(SEARCH(Sheet2!$D$6,AY50)))</xm:f>
            <xm:f>Sheet2!$D$6</xm:f>
            <x14:dxf>
              <fill>
                <patternFill>
                  <bgColor rgb="FFFFFF00"/>
                </patternFill>
              </fill>
            </x14:dxf>
          </x14:cfRule>
          <x14:cfRule type="containsText" priority="432" operator="containsText" id="{0F609857-2CDE-4057-9E68-BB633F5CE0AA}">
            <xm:f>NOT(ISERROR(SEARCH(Sheet2!$D$5,AY50)))</xm:f>
            <xm:f>Sheet2!$D$5</xm:f>
            <x14:dxf>
              <fill>
                <patternFill>
                  <bgColor rgb="FFFFFF00"/>
                </patternFill>
              </fill>
            </x14:dxf>
          </x14:cfRule>
          <x14:cfRule type="containsText" priority="433" operator="containsText" id="{664874D3-B71B-4E78-AF4A-3380B80DE6AC}">
            <xm:f>NOT(ISERROR(SEARCH(Sheet2!$D$4,AY50)))</xm:f>
            <xm:f>Sheet2!$D$4</xm:f>
            <x14:dxf>
              <fill>
                <patternFill>
                  <bgColor rgb="FFFF0000"/>
                </patternFill>
              </fill>
            </x14:dxf>
          </x14:cfRule>
          <xm:sqref>AY50</xm:sqref>
        </x14:conditionalFormatting>
        <x14:conditionalFormatting xmlns:xm="http://schemas.microsoft.com/office/excel/2006/main">
          <x14:cfRule type="containsText" priority="424" operator="containsText" id="{953803B0-74CB-4D06-B2DA-DE50017FEC80}">
            <xm:f>NOT(ISERROR(SEARCH(Sheet2!$D$8,AY79)))</xm:f>
            <xm:f>Sheet2!$D$8</xm:f>
            <x14:dxf>
              <fill>
                <patternFill>
                  <bgColor rgb="FFFF0000"/>
                </patternFill>
              </fill>
            </x14:dxf>
          </x14:cfRule>
          <x14:cfRule type="containsText" priority="425" operator="containsText" id="{8DD855A1-92E0-4767-9CA3-0359A31D572A}">
            <xm:f>NOT(ISERROR(SEARCH(Sheet2!$D$7,AY79)))</xm:f>
            <xm:f>Sheet2!$D$7</xm:f>
            <x14:dxf>
              <fill>
                <patternFill>
                  <bgColor rgb="FF00B050"/>
                </patternFill>
              </fill>
            </x14:dxf>
          </x14:cfRule>
          <x14:cfRule type="containsText" priority="426" operator="containsText" id="{E7569B6B-CD2B-45DE-A590-5D537404543F}">
            <xm:f>NOT(ISERROR(SEARCH(Sheet2!$D$6,AY79)))</xm:f>
            <xm:f>Sheet2!$D$6</xm:f>
            <x14:dxf>
              <fill>
                <patternFill>
                  <bgColor rgb="FFFFFF00"/>
                </patternFill>
              </fill>
            </x14:dxf>
          </x14:cfRule>
          <x14:cfRule type="containsText" priority="427" operator="containsText" id="{00A94AF4-680E-4D99-A674-0C6C0ECBE3C4}">
            <xm:f>NOT(ISERROR(SEARCH(Sheet2!$D$5,AY79)))</xm:f>
            <xm:f>Sheet2!$D$5</xm:f>
            <x14:dxf>
              <fill>
                <patternFill>
                  <bgColor rgb="FFFFFF00"/>
                </patternFill>
              </fill>
            </x14:dxf>
          </x14:cfRule>
          <x14:cfRule type="containsText" priority="428" operator="containsText" id="{24A96D33-3C3B-4B06-9F0B-C43045AF0568}">
            <xm:f>NOT(ISERROR(SEARCH(Sheet2!$D$4,AY79)))</xm:f>
            <xm:f>Sheet2!$D$4</xm:f>
            <x14:dxf>
              <fill>
                <patternFill>
                  <bgColor rgb="FFFF0000"/>
                </patternFill>
              </fill>
            </x14:dxf>
          </x14:cfRule>
          <xm:sqref>AY79</xm:sqref>
        </x14:conditionalFormatting>
        <x14:conditionalFormatting xmlns:xm="http://schemas.microsoft.com/office/excel/2006/main">
          <x14:cfRule type="containsText" priority="419" operator="containsText" id="{88EEC4C4-E2CD-4C87-BC82-807EA19306EE}">
            <xm:f>NOT(ISERROR(SEARCH(Sheet2!$D$8,AY102)))</xm:f>
            <xm:f>Sheet2!$D$8</xm:f>
            <x14:dxf>
              <fill>
                <patternFill>
                  <bgColor rgb="FFFF0000"/>
                </patternFill>
              </fill>
            </x14:dxf>
          </x14:cfRule>
          <x14:cfRule type="containsText" priority="420" operator="containsText" id="{3C5B62BD-1CED-49C4-AB3F-E99B69239529}">
            <xm:f>NOT(ISERROR(SEARCH(Sheet2!$D$7,AY102)))</xm:f>
            <xm:f>Sheet2!$D$7</xm:f>
            <x14:dxf>
              <fill>
                <patternFill>
                  <bgColor rgb="FF00B050"/>
                </patternFill>
              </fill>
            </x14:dxf>
          </x14:cfRule>
          <x14:cfRule type="containsText" priority="421" operator="containsText" id="{879FAFB7-4431-47DD-960E-F8C9297EFA72}">
            <xm:f>NOT(ISERROR(SEARCH(Sheet2!$D$6,AY102)))</xm:f>
            <xm:f>Sheet2!$D$6</xm:f>
            <x14:dxf>
              <fill>
                <patternFill>
                  <bgColor rgb="FFFFFF00"/>
                </patternFill>
              </fill>
            </x14:dxf>
          </x14:cfRule>
          <x14:cfRule type="containsText" priority="422" operator="containsText" id="{1A247F75-48C6-432C-8715-A26635FC8D37}">
            <xm:f>NOT(ISERROR(SEARCH(Sheet2!$D$5,AY102)))</xm:f>
            <xm:f>Sheet2!$D$5</xm:f>
            <x14:dxf>
              <fill>
                <patternFill>
                  <bgColor rgb="FFFFFF00"/>
                </patternFill>
              </fill>
            </x14:dxf>
          </x14:cfRule>
          <x14:cfRule type="containsText" priority="423" operator="containsText" id="{C38895A2-670B-436B-9C82-48A0CD15ABFE}">
            <xm:f>NOT(ISERROR(SEARCH(Sheet2!$D$4,AY102)))</xm:f>
            <xm:f>Sheet2!$D$4</xm:f>
            <x14:dxf>
              <fill>
                <patternFill>
                  <bgColor rgb="FFFF0000"/>
                </patternFill>
              </fill>
            </x14:dxf>
          </x14:cfRule>
          <xm:sqref>AY102</xm:sqref>
        </x14:conditionalFormatting>
        <x14:conditionalFormatting xmlns:xm="http://schemas.microsoft.com/office/excel/2006/main">
          <x14:cfRule type="containsText" priority="414" operator="containsText" id="{F4BFBE44-0F3B-4038-9A72-DCF601241406}">
            <xm:f>NOT(ISERROR(SEARCH(Sheet2!$D$8,AY150)))</xm:f>
            <xm:f>Sheet2!$D$8</xm:f>
            <x14:dxf>
              <fill>
                <patternFill>
                  <bgColor rgb="FFFF0000"/>
                </patternFill>
              </fill>
            </x14:dxf>
          </x14:cfRule>
          <x14:cfRule type="containsText" priority="415" operator="containsText" id="{9F94D4DA-DCC6-47A8-ADEF-7EBA2A1586F3}">
            <xm:f>NOT(ISERROR(SEARCH(Sheet2!$D$7,AY150)))</xm:f>
            <xm:f>Sheet2!$D$7</xm:f>
            <x14:dxf>
              <fill>
                <patternFill>
                  <bgColor rgb="FF00B050"/>
                </patternFill>
              </fill>
            </x14:dxf>
          </x14:cfRule>
          <x14:cfRule type="containsText" priority="416" operator="containsText" id="{7153784D-FD28-4B14-90D6-5DABADDB441A}">
            <xm:f>NOT(ISERROR(SEARCH(Sheet2!$D$6,AY150)))</xm:f>
            <xm:f>Sheet2!$D$6</xm:f>
            <x14:dxf>
              <fill>
                <patternFill>
                  <bgColor rgb="FFFFFF00"/>
                </patternFill>
              </fill>
            </x14:dxf>
          </x14:cfRule>
          <x14:cfRule type="containsText" priority="417" operator="containsText" id="{073C902F-8AD7-43A3-B8ED-348F20605B76}">
            <xm:f>NOT(ISERROR(SEARCH(Sheet2!$D$5,AY150)))</xm:f>
            <xm:f>Sheet2!$D$5</xm:f>
            <x14:dxf>
              <fill>
                <patternFill>
                  <bgColor rgb="FFFFFF00"/>
                </patternFill>
              </fill>
            </x14:dxf>
          </x14:cfRule>
          <x14:cfRule type="containsText" priority="418" operator="containsText" id="{85444DC8-71E9-41D8-9091-DD9B4B7703E1}">
            <xm:f>NOT(ISERROR(SEARCH(Sheet2!$D$4,AY150)))</xm:f>
            <xm:f>Sheet2!$D$4</xm:f>
            <x14:dxf>
              <fill>
                <patternFill>
                  <bgColor rgb="FFFF0000"/>
                </patternFill>
              </fill>
            </x14:dxf>
          </x14:cfRule>
          <xm:sqref>AY150</xm:sqref>
        </x14:conditionalFormatting>
        <x14:conditionalFormatting xmlns:xm="http://schemas.microsoft.com/office/excel/2006/main">
          <x14:cfRule type="containsText" priority="409" operator="containsText" id="{D48775FD-F369-4A47-AC07-72E5491743B0}">
            <xm:f>NOT(ISERROR(SEARCH(Sheet2!$D$8,AY153)))</xm:f>
            <xm:f>Sheet2!$D$8</xm:f>
            <x14:dxf>
              <fill>
                <patternFill>
                  <bgColor rgb="FFFF0000"/>
                </patternFill>
              </fill>
            </x14:dxf>
          </x14:cfRule>
          <x14:cfRule type="containsText" priority="410" operator="containsText" id="{BE87D839-325B-4AEE-8457-65836F5230AC}">
            <xm:f>NOT(ISERROR(SEARCH(Sheet2!$D$7,AY153)))</xm:f>
            <xm:f>Sheet2!$D$7</xm:f>
            <x14:dxf>
              <fill>
                <patternFill>
                  <bgColor rgb="FF00B050"/>
                </patternFill>
              </fill>
            </x14:dxf>
          </x14:cfRule>
          <x14:cfRule type="containsText" priority="411" operator="containsText" id="{665577AF-4AA4-49FD-B53C-33960F6E0917}">
            <xm:f>NOT(ISERROR(SEARCH(Sheet2!$D$6,AY153)))</xm:f>
            <xm:f>Sheet2!$D$6</xm:f>
            <x14:dxf>
              <fill>
                <patternFill>
                  <bgColor rgb="FFFFFF00"/>
                </patternFill>
              </fill>
            </x14:dxf>
          </x14:cfRule>
          <x14:cfRule type="containsText" priority="412" operator="containsText" id="{9C5088C2-CDD8-4DDC-BD8E-6745A50B1BC4}">
            <xm:f>NOT(ISERROR(SEARCH(Sheet2!$D$5,AY153)))</xm:f>
            <xm:f>Sheet2!$D$5</xm:f>
            <x14:dxf>
              <fill>
                <patternFill>
                  <bgColor rgb="FFFFFF00"/>
                </patternFill>
              </fill>
            </x14:dxf>
          </x14:cfRule>
          <x14:cfRule type="containsText" priority="413" operator="containsText" id="{446E4FF8-9798-4286-B3AF-F3D22E58242F}">
            <xm:f>NOT(ISERROR(SEARCH(Sheet2!$D$4,AY153)))</xm:f>
            <xm:f>Sheet2!$D$4</xm:f>
            <x14:dxf>
              <fill>
                <patternFill>
                  <bgColor rgb="FFFF0000"/>
                </patternFill>
              </fill>
            </x14:dxf>
          </x14:cfRule>
          <xm:sqref>AY153</xm:sqref>
        </x14:conditionalFormatting>
        <x14:conditionalFormatting xmlns:xm="http://schemas.microsoft.com/office/excel/2006/main">
          <x14:cfRule type="containsText" priority="404" operator="containsText" id="{3D30465B-5B21-4002-8D5D-BEEB7F5D40F1}">
            <xm:f>NOT(ISERROR(SEARCH(Sheet2!$D$8,AY158)))</xm:f>
            <xm:f>Sheet2!$D$8</xm:f>
            <x14:dxf>
              <fill>
                <patternFill>
                  <bgColor rgb="FFFF0000"/>
                </patternFill>
              </fill>
            </x14:dxf>
          </x14:cfRule>
          <x14:cfRule type="containsText" priority="405" operator="containsText" id="{6CB031D0-673A-4C34-BA42-38573C864977}">
            <xm:f>NOT(ISERROR(SEARCH(Sheet2!$D$7,AY158)))</xm:f>
            <xm:f>Sheet2!$D$7</xm:f>
            <x14:dxf>
              <fill>
                <patternFill>
                  <bgColor rgb="FF00B050"/>
                </patternFill>
              </fill>
            </x14:dxf>
          </x14:cfRule>
          <x14:cfRule type="containsText" priority="406" operator="containsText" id="{19EBCEB0-155B-41F4-AD39-07C41FE3227A}">
            <xm:f>NOT(ISERROR(SEARCH(Sheet2!$D$6,AY158)))</xm:f>
            <xm:f>Sheet2!$D$6</xm:f>
            <x14:dxf>
              <fill>
                <patternFill>
                  <bgColor rgb="FFFFFF00"/>
                </patternFill>
              </fill>
            </x14:dxf>
          </x14:cfRule>
          <x14:cfRule type="containsText" priority="407" operator="containsText" id="{DF4D46C4-88D1-499F-8703-9B1E084B3C5D}">
            <xm:f>NOT(ISERROR(SEARCH(Sheet2!$D$5,AY158)))</xm:f>
            <xm:f>Sheet2!$D$5</xm:f>
            <x14:dxf>
              <fill>
                <patternFill>
                  <bgColor rgb="FFFFFF00"/>
                </patternFill>
              </fill>
            </x14:dxf>
          </x14:cfRule>
          <x14:cfRule type="containsText" priority="408" operator="containsText" id="{E797EB4D-59EF-4FC6-AB1A-DC7D19198C8F}">
            <xm:f>NOT(ISERROR(SEARCH(Sheet2!$D$4,AY158)))</xm:f>
            <xm:f>Sheet2!$D$4</xm:f>
            <x14:dxf>
              <fill>
                <patternFill>
                  <bgColor rgb="FFFF0000"/>
                </patternFill>
              </fill>
            </x14:dxf>
          </x14:cfRule>
          <xm:sqref>AY158</xm:sqref>
        </x14:conditionalFormatting>
        <x14:conditionalFormatting xmlns:xm="http://schemas.microsoft.com/office/excel/2006/main">
          <x14:cfRule type="containsText" priority="399" operator="containsText" id="{F6999F44-6933-46B2-8B8F-76061E39C8FD}">
            <xm:f>NOT(ISERROR(SEARCH(Sheet2!$D$8,AZ5)))</xm:f>
            <xm:f>Sheet2!$D$8</xm:f>
            <x14:dxf>
              <fill>
                <patternFill>
                  <bgColor rgb="FFFF0000"/>
                </patternFill>
              </fill>
            </x14:dxf>
          </x14:cfRule>
          <x14:cfRule type="containsText" priority="400" operator="containsText" id="{FB2FF1B4-60C2-407E-AF98-15AF8A3D1DDD}">
            <xm:f>NOT(ISERROR(SEARCH(Sheet2!$D$7,AZ5)))</xm:f>
            <xm:f>Sheet2!$D$7</xm:f>
            <x14:dxf>
              <fill>
                <patternFill>
                  <bgColor rgb="FF00B050"/>
                </patternFill>
              </fill>
            </x14:dxf>
          </x14:cfRule>
          <x14:cfRule type="containsText" priority="401" operator="containsText" id="{58FE1C69-504F-4DB4-8701-FBBD0EFD6857}">
            <xm:f>NOT(ISERROR(SEARCH(Sheet2!$D$6,AZ5)))</xm:f>
            <xm:f>Sheet2!$D$6</xm:f>
            <x14:dxf>
              <fill>
                <patternFill>
                  <bgColor rgb="FFFFFF00"/>
                </patternFill>
              </fill>
            </x14:dxf>
          </x14:cfRule>
          <x14:cfRule type="containsText" priority="402" operator="containsText" id="{9003A09C-DC92-45F2-90B9-8765766E9237}">
            <xm:f>NOT(ISERROR(SEARCH(Sheet2!$D$5,AZ5)))</xm:f>
            <xm:f>Sheet2!$D$5</xm:f>
            <x14:dxf>
              <fill>
                <patternFill>
                  <bgColor rgb="FFFFFF00"/>
                </patternFill>
              </fill>
            </x14:dxf>
          </x14:cfRule>
          <x14:cfRule type="containsText" priority="403" operator="containsText" id="{AFB14AAC-DEE6-4F1B-AE38-EF71F65F0427}">
            <xm:f>NOT(ISERROR(SEARCH(Sheet2!$D$4,AZ5)))</xm:f>
            <xm:f>Sheet2!$D$4</xm:f>
            <x14:dxf>
              <fill>
                <patternFill>
                  <bgColor rgb="FFFF0000"/>
                </patternFill>
              </fill>
            </x14:dxf>
          </x14:cfRule>
          <xm:sqref>AZ5:AZ23 AZ25:AZ49 AZ154:AZ156 AZ51:AZ78 AZ80:AZ101 AZ103:AZ149 AZ151</xm:sqref>
        </x14:conditionalFormatting>
        <x14:conditionalFormatting xmlns:xm="http://schemas.microsoft.com/office/excel/2006/main">
          <x14:cfRule type="containsText" priority="394" operator="containsText" id="{E0F83BEC-40E2-4303-8952-FD2575DBD36E}">
            <xm:f>NOT(ISERROR(SEARCH(Sheet2!$D$8,AZ24)))</xm:f>
            <xm:f>Sheet2!$D$8</xm:f>
            <x14:dxf>
              <fill>
                <patternFill>
                  <bgColor rgb="FFFF0000"/>
                </patternFill>
              </fill>
            </x14:dxf>
          </x14:cfRule>
          <x14:cfRule type="containsText" priority="395" operator="containsText" id="{CE16514D-5F17-412F-BFE6-9EA092DD8FDE}">
            <xm:f>NOT(ISERROR(SEARCH(Sheet2!$D$7,AZ24)))</xm:f>
            <xm:f>Sheet2!$D$7</xm:f>
            <x14:dxf>
              <fill>
                <patternFill>
                  <bgColor rgb="FF00B050"/>
                </patternFill>
              </fill>
            </x14:dxf>
          </x14:cfRule>
          <x14:cfRule type="containsText" priority="396" operator="containsText" id="{2272529C-666B-4222-B56E-E7EE641F7C12}">
            <xm:f>NOT(ISERROR(SEARCH(Sheet2!$D$6,AZ24)))</xm:f>
            <xm:f>Sheet2!$D$6</xm:f>
            <x14:dxf>
              <fill>
                <patternFill>
                  <bgColor rgb="FFFFFF00"/>
                </patternFill>
              </fill>
            </x14:dxf>
          </x14:cfRule>
          <x14:cfRule type="containsText" priority="397" operator="containsText" id="{336FBE54-36BE-4478-9D45-41BA079AC153}">
            <xm:f>NOT(ISERROR(SEARCH(Sheet2!$D$5,AZ24)))</xm:f>
            <xm:f>Sheet2!$D$5</xm:f>
            <x14:dxf>
              <fill>
                <patternFill>
                  <bgColor rgb="FFFFFF00"/>
                </patternFill>
              </fill>
            </x14:dxf>
          </x14:cfRule>
          <x14:cfRule type="containsText" priority="398" operator="containsText" id="{7A4BAD26-409C-41CA-BCC9-48146BBEF66D}">
            <xm:f>NOT(ISERROR(SEARCH(Sheet2!$D$4,AZ24)))</xm:f>
            <xm:f>Sheet2!$D$4</xm:f>
            <x14:dxf>
              <fill>
                <patternFill>
                  <bgColor rgb="FFFF0000"/>
                </patternFill>
              </fill>
            </x14:dxf>
          </x14:cfRule>
          <xm:sqref>AZ24</xm:sqref>
        </x14:conditionalFormatting>
        <x14:conditionalFormatting xmlns:xm="http://schemas.microsoft.com/office/excel/2006/main">
          <x14:cfRule type="containsText" priority="389" operator="containsText" id="{6B96E283-98E2-44DE-B8C6-9E29A2039BA6}">
            <xm:f>NOT(ISERROR(SEARCH(Sheet2!$D$8,AZ152)))</xm:f>
            <xm:f>Sheet2!$D$8</xm:f>
            <x14:dxf>
              <fill>
                <patternFill>
                  <bgColor rgb="FFFF0000"/>
                </patternFill>
              </fill>
            </x14:dxf>
          </x14:cfRule>
          <x14:cfRule type="containsText" priority="390" operator="containsText" id="{4DCB6B60-52E0-48CE-9FF9-1F42D6D23164}">
            <xm:f>NOT(ISERROR(SEARCH(Sheet2!$D$7,AZ152)))</xm:f>
            <xm:f>Sheet2!$D$7</xm:f>
            <x14:dxf>
              <fill>
                <patternFill>
                  <bgColor rgb="FF00B050"/>
                </patternFill>
              </fill>
            </x14:dxf>
          </x14:cfRule>
          <x14:cfRule type="containsText" priority="391" operator="containsText" id="{7D31757B-9C19-44B8-B45A-EB7252621A82}">
            <xm:f>NOT(ISERROR(SEARCH(Sheet2!$D$6,AZ152)))</xm:f>
            <xm:f>Sheet2!$D$6</xm:f>
            <x14:dxf>
              <fill>
                <patternFill>
                  <bgColor rgb="FFFFFF00"/>
                </patternFill>
              </fill>
            </x14:dxf>
          </x14:cfRule>
          <x14:cfRule type="containsText" priority="392" operator="containsText" id="{57307DBB-04B6-4E4C-BE25-579EA7FD6885}">
            <xm:f>NOT(ISERROR(SEARCH(Sheet2!$D$5,AZ152)))</xm:f>
            <xm:f>Sheet2!$D$5</xm:f>
            <x14:dxf>
              <fill>
                <patternFill>
                  <bgColor rgb="FFFFFF00"/>
                </patternFill>
              </fill>
            </x14:dxf>
          </x14:cfRule>
          <x14:cfRule type="containsText" priority="393" operator="containsText" id="{6ACEEFA2-43C2-42EA-A425-1B99715EB850}">
            <xm:f>NOT(ISERROR(SEARCH(Sheet2!$D$4,AZ152)))</xm:f>
            <xm:f>Sheet2!$D$4</xm:f>
            <x14:dxf>
              <fill>
                <patternFill>
                  <bgColor rgb="FFFF0000"/>
                </patternFill>
              </fill>
            </x14:dxf>
          </x14:cfRule>
          <xm:sqref>AZ152</xm:sqref>
        </x14:conditionalFormatting>
        <x14:conditionalFormatting xmlns:xm="http://schemas.microsoft.com/office/excel/2006/main">
          <x14:cfRule type="containsText" priority="384" operator="containsText" id="{9E412143-463D-414F-A2B9-CE9841F90E2C}">
            <xm:f>NOT(ISERROR(SEARCH(Sheet2!$D$8,AZ157)))</xm:f>
            <xm:f>Sheet2!$D$8</xm:f>
            <x14:dxf>
              <fill>
                <patternFill>
                  <bgColor rgb="FFFF0000"/>
                </patternFill>
              </fill>
            </x14:dxf>
          </x14:cfRule>
          <x14:cfRule type="containsText" priority="385" operator="containsText" id="{563918AE-AE29-4125-8EE5-C30BC7B79B9E}">
            <xm:f>NOT(ISERROR(SEARCH(Sheet2!$D$7,AZ157)))</xm:f>
            <xm:f>Sheet2!$D$7</xm:f>
            <x14:dxf>
              <fill>
                <patternFill>
                  <bgColor rgb="FF00B050"/>
                </patternFill>
              </fill>
            </x14:dxf>
          </x14:cfRule>
          <x14:cfRule type="containsText" priority="386" operator="containsText" id="{B0C0CA74-FD65-4C96-8006-EE0714D78140}">
            <xm:f>NOT(ISERROR(SEARCH(Sheet2!$D$6,AZ157)))</xm:f>
            <xm:f>Sheet2!$D$6</xm:f>
            <x14:dxf>
              <fill>
                <patternFill>
                  <bgColor rgb="FFFFFF00"/>
                </patternFill>
              </fill>
            </x14:dxf>
          </x14:cfRule>
          <x14:cfRule type="containsText" priority="387" operator="containsText" id="{D6CC6F71-4000-4F0E-8621-94BD5F0637CD}">
            <xm:f>NOT(ISERROR(SEARCH(Sheet2!$D$5,AZ157)))</xm:f>
            <xm:f>Sheet2!$D$5</xm:f>
            <x14:dxf>
              <fill>
                <patternFill>
                  <bgColor rgb="FFFFFF00"/>
                </patternFill>
              </fill>
            </x14:dxf>
          </x14:cfRule>
          <x14:cfRule type="containsText" priority="388" operator="containsText" id="{F24C84A1-C3EB-4E91-AE58-3C46684B714E}">
            <xm:f>NOT(ISERROR(SEARCH(Sheet2!$D$4,AZ157)))</xm:f>
            <xm:f>Sheet2!$D$4</xm:f>
            <x14:dxf>
              <fill>
                <patternFill>
                  <bgColor rgb="FFFF0000"/>
                </patternFill>
              </fill>
            </x14:dxf>
          </x14:cfRule>
          <xm:sqref>AZ157</xm:sqref>
        </x14:conditionalFormatting>
        <x14:conditionalFormatting xmlns:xm="http://schemas.microsoft.com/office/excel/2006/main">
          <x14:cfRule type="containsText" priority="379" operator="containsText" id="{4AAF3464-6D62-420E-931B-D106A939B157}">
            <xm:f>NOT(ISERROR(SEARCH(Sheet2!$D$8,AZ50)))</xm:f>
            <xm:f>Sheet2!$D$8</xm:f>
            <x14:dxf>
              <fill>
                <patternFill>
                  <bgColor rgb="FFFF0000"/>
                </patternFill>
              </fill>
            </x14:dxf>
          </x14:cfRule>
          <x14:cfRule type="containsText" priority="380" operator="containsText" id="{CD9B0529-7541-4E12-A16E-350C986FD666}">
            <xm:f>NOT(ISERROR(SEARCH(Sheet2!$D$7,AZ50)))</xm:f>
            <xm:f>Sheet2!$D$7</xm:f>
            <x14:dxf>
              <fill>
                <patternFill>
                  <bgColor rgb="FF00B050"/>
                </patternFill>
              </fill>
            </x14:dxf>
          </x14:cfRule>
          <x14:cfRule type="containsText" priority="381" operator="containsText" id="{8411BC90-5BE1-4A90-9D06-21706D17269C}">
            <xm:f>NOT(ISERROR(SEARCH(Sheet2!$D$6,AZ50)))</xm:f>
            <xm:f>Sheet2!$D$6</xm:f>
            <x14:dxf>
              <fill>
                <patternFill>
                  <bgColor rgb="FFFFFF00"/>
                </patternFill>
              </fill>
            </x14:dxf>
          </x14:cfRule>
          <x14:cfRule type="containsText" priority="382" operator="containsText" id="{414A3708-1137-457C-9D8C-FED10D501357}">
            <xm:f>NOT(ISERROR(SEARCH(Sheet2!$D$5,AZ50)))</xm:f>
            <xm:f>Sheet2!$D$5</xm:f>
            <x14:dxf>
              <fill>
                <patternFill>
                  <bgColor rgb="FFFFFF00"/>
                </patternFill>
              </fill>
            </x14:dxf>
          </x14:cfRule>
          <x14:cfRule type="containsText" priority="383" operator="containsText" id="{252C39DA-BB70-49F7-BEAA-CDD9F88B29EF}">
            <xm:f>NOT(ISERROR(SEARCH(Sheet2!$D$4,AZ50)))</xm:f>
            <xm:f>Sheet2!$D$4</xm:f>
            <x14:dxf>
              <fill>
                <patternFill>
                  <bgColor rgb="FFFF0000"/>
                </patternFill>
              </fill>
            </x14:dxf>
          </x14:cfRule>
          <xm:sqref>AZ50</xm:sqref>
        </x14:conditionalFormatting>
        <x14:conditionalFormatting xmlns:xm="http://schemas.microsoft.com/office/excel/2006/main">
          <x14:cfRule type="containsText" priority="374" operator="containsText" id="{102972D9-C462-4AD8-9018-F02FA3A234E9}">
            <xm:f>NOT(ISERROR(SEARCH(Sheet2!$D$8,AZ79)))</xm:f>
            <xm:f>Sheet2!$D$8</xm:f>
            <x14:dxf>
              <fill>
                <patternFill>
                  <bgColor rgb="FFFF0000"/>
                </patternFill>
              </fill>
            </x14:dxf>
          </x14:cfRule>
          <x14:cfRule type="containsText" priority="375" operator="containsText" id="{3731A490-37FC-42C5-8398-5436EC42AF1E}">
            <xm:f>NOT(ISERROR(SEARCH(Sheet2!$D$7,AZ79)))</xm:f>
            <xm:f>Sheet2!$D$7</xm:f>
            <x14:dxf>
              <fill>
                <patternFill>
                  <bgColor rgb="FF00B050"/>
                </patternFill>
              </fill>
            </x14:dxf>
          </x14:cfRule>
          <x14:cfRule type="containsText" priority="376" operator="containsText" id="{89B53AD5-19CD-4F4E-A0AB-63025B57F2C7}">
            <xm:f>NOT(ISERROR(SEARCH(Sheet2!$D$6,AZ79)))</xm:f>
            <xm:f>Sheet2!$D$6</xm:f>
            <x14:dxf>
              <fill>
                <patternFill>
                  <bgColor rgb="FFFFFF00"/>
                </patternFill>
              </fill>
            </x14:dxf>
          </x14:cfRule>
          <x14:cfRule type="containsText" priority="377" operator="containsText" id="{8A5733FB-A065-4CE2-8379-1C6194F824F2}">
            <xm:f>NOT(ISERROR(SEARCH(Sheet2!$D$5,AZ79)))</xm:f>
            <xm:f>Sheet2!$D$5</xm:f>
            <x14:dxf>
              <fill>
                <patternFill>
                  <bgColor rgb="FFFFFF00"/>
                </patternFill>
              </fill>
            </x14:dxf>
          </x14:cfRule>
          <x14:cfRule type="containsText" priority="378" operator="containsText" id="{EA91D364-C175-46FD-BF33-FB5A24BADCAE}">
            <xm:f>NOT(ISERROR(SEARCH(Sheet2!$D$4,AZ79)))</xm:f>
            <xm:f>Sheet2!$D$4</xm:f>
            <x14:dxf>
              <fill>
                <patternFill>
                  <bgColor rgb="FFFF0000"/>
                </patternFill>
              </fill>
            </x14:dxf>
          </x14:cfRule>
          <xm:sqref>AZ79</xm:sqref>
        </x14:conditionalFormatting>
        <x14:conditionalFormatting xmlns:xm="http://schemas.microsoft.com/office/excel/2006/main">
          <x14:cfRule type="containsText" priority="369" operator="containsText" id="{DAF08041-E863-4EDD-80B9-6F5423E89250}">
            <xm:f>NOT(ISERROR(SEARCH(Sheet2!$D$8,AZ102)))</xm:f>
            <xm:f>Sheet2!$D$8</xm:f>
            <x14:dxf>
              <fill>
                <patternFill>
                  <bgColor rgb="FFFF0000"/>
                </patternFill>
              </fill>
            </x14:dxf>
          </x14:cfRule>
          <x14:cfRule type="containsText" priority="370" operator="containsText" id="{2834BDD5-22EF-46EA-AEE9-2262D217613E}">
            <xm:f>NOT(ISERROR(SEARCH(Sheet2!$D$7,AZ102)))</xm:f>
            <xm:f>Sheet2!$D$7</xm:f>
            <x14:dxf>
              <fill>
                <patternFill>
                  <bgColor rgb="FF00B050"/>
                </patternFill>
              </fill>
            </x14:dxf>
          </x14:cfRule>
          <x14:cfRule type="containsText" priority="371" operator="containsText" id="{B25C7770-BB36-403D-BBE3-BB65FC88F47C}">
            <xm:f>NOT(ISERROR(SEARCH(Sheet2!$D$6,AZ102)))</xm:f>
            <xm:f>Sheet2!$D$6</xm:f>
            <x14:dxf>
              <fill>
                <patternFill>
                  <bgColor rgb="FFFFFF00"/>
                </patternFill>
              </fill>
            </x14:dxf>
          </x14:cfRule>
          <x14:cfRule type="containsText" priority="372" operator="containsText" id="{45AB07B8-0B89-42B2-AF1C-930524C89882}">
            <xm:f>NOT(ISERROR(SEARCH(Sheet2!$D$5,AZ102)))</xm:f>
            <xm:f>Sheet2!$D$5</xm:f>
            <x14:dxf>
              <fill>
                <patternFill>
                  <bgColor rgb="FFFFFF00"/>
                </patternFill>
              </fill>
            </x14:dxf>
          </x14:cfRule>
          <x14:cfRule type="containsText" priority="373" operator="containsText" id="{5B8AD907-4F20-4260-AC4C-40F16D391408}">
            <xm:f>NOT(ISERROR(SEARCH(Sheet2!$D$4,AZ102)))</xm:f>
            <xm:f>Sheet2!$D$4</xm:f>
            <x14:dxf>
              <fill>
                <patternFill>
                  <bgColor rgb="FFFF0000"/>
                </patternFill>
              </fill>
            </x14:dxf>
          </x14:cfRule>
          <xm:sqref>AZ102</xm:sqref>
        </x14:conditionalFormatting>
        <x14:conditionalFormatting xmlns:xm="http://schemas.microsoft.com/office/excel/2006/main">
          <x14:cfRule type="containsText" priority="364" operator="containsText" id="{46E20345-ABE1-4D50-B051-A97333A63899}">
            <xm:f>NOT(ISERROR(SEARCH(Sheet2!$D$8,AZ150)))</xm:f>
            <xm:f>Sheet2!$D$8</xm:f>
            <x14:dxf>
              <fill>
                <patternFill>
                  <bgColor rgb="FFFF0000"/>
                </patternFill>
              </fill>
            </x14:dxf>
          </x14:cfRule>
          <x14:cfRule type="containsText" priority="365" operator="containsText" id="{3417A587-4AA7-48A4-8E8E-4DDCD94C9FBF}">
            <xm:f>NOT(ISERROR(SEARCH(Sheet2!$D$7,AZ150)))</xm:f>
            <xm:f>Sheet2!$D$7</xm:f>
            <x14:dxf>
              <fill>
                <patternFill>
                  <bgColor rgb="FF00B050"/>
                </patternFill>
              </fill>
            </x14:dxf>
          </x14:cfRule>
          <x14:cfRule type="containsText" priority="366" operator="containsText" id="{1FA427E0-E1F3-4E68-BE60-CC925395B158}">
            <xm:f>NOT(ISERROR(SEARCH(Sheet2!$D$6,AZ150)))</xm:f>
            <xm:f>Sheet2!$D$6</xm:f>
            <x14:dxf>
              <fill>
                <patternFill>
                  <bgColor rgb="FFFFFF00"/>
                </patternFill>
              </fill>
            </x14:dxf>
          </x14:cfRule>
          <x14:cfRule type="containsText" priority="367" operator="containsText" id="{06AD9D35-16D0-40D6-8AA6-56F3CD100E25}">
            <xm:f>NOT(ISERROR(SEARCH(Sheet2!$D$5,AZ150)))</xm:f>
            <xm:f>Sheet2!$D$5</xm:f>
            <x14:dxf>
              <fill>
                <patternFill>
                  <bgColor rgb="FFFFFF00"/>
                </patternFill>
              </fill>
            </x14:dxf>
          </x14:cfRule>
          <x14:cfRule type="containsText" priority="368" operator="containsText" id="{1CD09A50-6396-40FB-93DC-64A88D085C49}">
            <xm:f>NOT(ISERROR(SEARCH(Sheet2!$D$4,AZ150)))</xm:f>
            <xm:f>Sheet2!$D$4</xm:f>
            <x14:dxf>
              <fill>
                <patternFill>
                  <bgColor rgb="FFFF0000"/>
                </patternFill>
              </fill>
            </x14:dxf>
          </x14:cfRule>
          <xm:sqref>AZ150</xm:sqref>
        </x14:conditionalFormatting>
        <x14:conditionalFormatting xmlns:xm="http://schemas.microsoft.com/office/excel/2006/main">
          <x14:cfRule type="containsText" priority="359" operator="containsText" id="{C4F29305-E146-4F26-8D95-84A05C8F5072}">
            <xm:f>NOT(ISERROR(SEARCH(Sheet2!$D$8,AZ153)))</xm:f>
            <xm:f>Sheet2!$D$8</xm:f>
            <x14:dxf>
              <fill>
                <patternFill>
                  <bgColor rgb="FFFF0000"/>
                </patternFill>
              </fill>
            </x14:dxf>
          </x14:cfRule>
          <x14:cfRule type="containsText" priority="360" operator="containsText" id="{23542DD8-E90C-4AF4-B60B-83A486A789CC}">
            <xm:f>NOT(ISERROR(SEARCH(Sheet2!$D$7,AZ153)))</xm:f>
            <xm:f>Sheet2!$D$7</xm:f>
            <x14:dxf>
              <fill>
                <patternFill>
                  <bgColor rgb="FF00B050"/>
                </patternFill>
              </fill>
            </x14:dxf>
          </x14:cfRule>
          <x14:cfRule type="containsText" priority="361" operator="containsText" id="{45F7B27D-A149-4261-9585-010E6D7CA987}">
            <xm:f>NOT(ISERROR(SEARCH(Sheet2!$D$6,AZ153)))</xm:f>
            <xm:f>Sheet2!$D$6</xm:f>
            <x14:dxf>
              <fill>
                <patternFill>
                  <bgColor rgb="FFFFFF00"/>
                </patternFill>
              </fill>
            </x14:dxf>
          </x14:cfRule>
          <x14:cfRule type="containsText" priority="362" operator="containsText" id="{0A977817-7AD1-4F8A-985B-E14BEBD738B4}">
            <xm:f>NOT(ISERROR(SEARCH(Sheet2!$D$5,AZ153)))</xm:f>
            <xm:f>Sheet2!$D$5</xm:f>
            <x14:dxf>
              <fill>
                <patternFill>
                  <bgColor rgb="FFFFFF00"/>
                </patternFill>
              </fill>
            </x14:dxf>
          </x14:cfRule>
          <x14:cfRule type="containsText" priority="363" operator="containsText" id="{F057BD8A-D96A-426C-8561-9EDE8D923705}">
            <xm:f>NOT(ISERROR(SEARCH(Sheet2!$D$4,AZ153)))</xm:f>
            <xm:f>Sheet2!$D$4</xm:f>
            <x14:dxf>
              <fill>
                <patternFill>
                  <bgColor rgb="FFFF0000"/>
                </patternFill>
              </fill>
            </x14:dxf>
          </x14:cfRule>
          <xm:sqref>AZ153</xm:sqref>
        </x14:conditionalFormatting>
        <x14:conditionalFormatting xmlns:xm="http://schemas.microsoft.com/office/excel/2006/main">
          <x14:cfRule type="containsText" priority="354" operator="containsText" id="{0A29436C-EC3E-4F86-AF50-D00968F33C67}">
            <xm:f>NOT(ISERROR(SEARCH(Sheet2!$D$8,AZ158)))</xm:f>
            <xm:f>Sheet2!$D$8</xm:f>
            <x14:dxf>
              <fill>
                <patternFill>
                  <bgColor rgb="FFFF0000"/>
                </patternFill>
              </fill>
            </x14:dxf>
          </x14:cfRule>
          <x14:cfRule type="containsText" priority="355" operator="containsText" id="{C793B834-1425-4F63-8825-2D6E6C996FCD}">
            <xm:f>NOT(ISERROR(SEARCH(Sheet2!$D$7,AZ158)))</xm:f>
            <xm:f>Sheet2!$D$7</xm:f>
            <x14:dxf>
              <fill>
                <patternFill>
                  <bgColor rgb="FF00B050"/>
                </patternFill>
              </fill>
            </x14:dxf>
          </x14:cfRule>
          <x14:cfRule type="containsText" priority="356" operator="containsText" id="{371077CA-8416-4BEF-804E-4D10E1ECF274}">
            <xm:f>NOT(ISERROR(SEARCH(Sheet2!$D$6,AZ158)))</xm:f>
            <xm:f>Sheet2!$D$6</xm:f>
            <x14:dxf>
              <fill>
                <patternFill>
                  <bgColor rgb="FFFFFF00"/>
                </patternFill>
              </fill>
            </x14:dxf>
          </x14:cfRule>
          <x14:cfRule type="containsText" priority="357" operator="containsText" id="{EEADAF86-933D-4A5F-87EA-A5C4F15298FB}">
            <xm:f>NOT(ISERROR(SEARCH(Sheet2!$D$5,AZ158)))</xm:f>
            <xm:f>Sheet2!$D$5</xm:f>
            <x14:dxf>
              <fill>
                <patternFill>
                  <bgColor rgb="FFFFFF00"/>
                </patternFill>
              </fill>
            </x14:dxf>
          </x14:cfRule>
          <x14:cfRule type="containsText" priority="358" operator="containsText" id="{FA29D026-8FB2-4D77-9193-2A2E5125C09A}">
            <xm:f>NOT(ISERROR(SEARCH(Sheet2!$D$4,AZ158)))</xm:f>
            <xm:f>Sheet2!$D$4</xm:f>
            <x14:dxf>
              <fill>
                <patternFill>
                  <bgColor rgb="FFFF0000"/>
                </patternFill>
              </fill>
            </x14:dxf>
          </x14:cfRule>
          <xm:sqref>AZ158</xm:sqref>
        </x14:conditionalFormatting>
        <x14:conditionalFormatting xmlns:xm="http://schemas.microsoft.com/office/excel/2006/main">
          <x14:cfRule type="containsText" priority="349" operator="containsText" id="{0AFFEF69-0B61-4D2D-B969-C63F1B0A36C1}">
            <xm:f>NOT(ISERROR(SEARCH(Sheet2!$D$8,BA5)))</xm:f>
            <xm:f>Sheet2!$D$8</xm:f>
            <x14:dxf>
              <fill>
                <patternFill>
                  <bgColor rgb="FFFF0000"/>
                </patternFill>
              </fill>
            </x14:dxf>
          </x14:cfRule>
          <x14:cfRule type="containsText" priority="350" operator="containsText" id="{BBE09C38-0847-44ED-9250-ED8B6E8354F3}">
            <xm:f>NOT(ISERROR(SEARCH(Sheet2!$D$7,BA5)))</xm:f>
            <xm:f>Sheet2!$D$7</xm:f>
            <x14:dxf>
              <fill>
                <patternFill>
                  <bgColor rgb="FF00B050"/>
                </patternFill>
              </fill>
            </x14:dxf>
          </x14:cfRule>
          <x14:cfRule type="containsText" priority="351" operator="containsText" id="{9379D024-351E-446D-BB96-09C138BB51AC}">
            <xm:f>NOT(ISERROR(SEARCH(Sheet2!$D$6,BA5)))</xm:f>
            <xm:f>Sheet2!$D$6</xm:f>
            <x14:dxf>
              <fill>
                <patternFill>
                  <bgColor rgb="FFFFFF00"/>
                </patternFill>
              </fill>
            </x14:dxf>
          </x14:cfRule>
          <x14:cfRule type="containsText" priority="352" operator="containsText" id="{801024C3-CB0A-424C-ADEC-4445E05EBA05}">
            <xm:f>NOT(ISERROR(SEARCH(Sheet2!$D$5,BA5)))</xm:f>
            <xm:f>Sheet2!$D$5</xm:f>
            <x14:dxf>
              <fill>
                <patternFill>
                  <bgColor rgb="FFFFFF00"/>
                </patternFill>
              </fill>
            </x14:dxf>
          </x14:cfRule>
          <x14:cfRule type="containsText" priority="353" operator="containsText" id="{9ACBBD93-7DB0-470F-ABD0-7C0579D1F96C}">
            <xm:f>NOT(ISERROR(SEARCH(Sheet2!$D$4,BA5)))</xm:f>
            <xm:f>Sheet2!$D$4</xm:f>
            <x14:dxf>
              <fill>
                <patternFill>
                  <bgColor rgb="FFFF0000"/>
                </patternFill>
              </fill>
            </x14:dxf>
          </x14:cfRule>
          <xm:sqref>BA5:BA23 BA25:BA49 BA154:BA156 BA51:BA78 BA80:BA101 BA103:BA149 BA151</xm:sqref>
        </x14:conditionalFormatting>
        <x14:conditionalFormatting xmlns:xm="http://schemas.microsoft.com/office/excel/2006/main">
          <x14:cfRule type="containsText" priority="344" operator="containsText" id="{82A6413E-57CB-412D-AEAA-F30A93733B39}">
            <xm:f>NOT(ISERROR(SEARCH(Sheet2!$D$8,BA24)))</xm:f>
            <xm:f>Sheet2!$D$8</xm:f>
            <x14:dxf>
              <fill>
                <patternFill>
                  <bgColor rgb="FFFF0000"/>
                </patternFill>
              </fill>
            </x14:dxf>
          </x14:cfRule>
          <x14:cfRule type="containsText" priority="345" operator="containsText" id="{729FBA18-02AF-4424-ABE6-D837BF8F5EBA}">
            <xm:f>NOT(ISERROR(SEARCH(Sheet2!$D$7,BA24)))</xm:f>
            <xm:f>Sheet2!$D$7</xm:f>
            <x14:dxf>
              <fill>
                <patternFill>
                  <bgColor rgb="FF00B050"/>
                </patternFill>
              </fill>
            </x14:dxf>
          </x14:cfRule>
          <x14:cfRule type="containsText" priority="346" operator="containsText" id="{3C5CFDE8-3079-4318-AADD-12304D1498C6}">
            <xm:f>NOT(ISERROR(SEARCH(Sheet2!$D$6,BA24)))</xm:f>
            <xm:f>Sheet2!$D$6</xm:f>
            <x14:dxf>
              <fill>
                <patternFill>
                  <bgColor rgb="FFFFFF00"/>
                </patternFill>
              </fill>
            </x14:dxf>
          </x14:cfRule>
          <x14:cfRule type="containsText" priority="347" operator="containsText" id="{337D271F-0BED-41A1-8324-F2B35D22E795}">
            <xm:f>NOT(ISERROR(SEARCH(Sheet2!$D$5,BA24)))</xm:f>
            <xm:f>Sheet2!$D$5</xm:f>
            <x14:dxf>
              <fill>
                <patternFill>
                  <bgColor rgb="FFFFFF00"/>
                </patternFill>
              </fill>
            </x14:dxf>
          </x14:cfRule>
          <x14:cfRule type="containsText" priority="348" operator="containsText" id="{1B7268C9-B747-4C90-98E5-F1CD3ED7AA62}">
            <xm:f>NOT(ISERROR(SEARCH(Sheet2!$D$4,BA24)))</xm:f>
            <xm:f>Sheet2!$D$4</xm:f>
            <x14:dxf>
              <fill>
                <patternFill>
                  <bgColor rgb="FFFF0000"/>
                </patternFill>
              </fill>
            </x14:dxf>
          </x14:cfRule>
          <xm:sqref>BA24</xm:sqref>
        </x14:conditionalFormatting>
        <x14:conditionalFormatting xmlns:xm="http://schemas.microsoft.com/office/excel/2006/main">
          <x14:cfRule type="containsText" priority="339" operator="containsText" id="{5FBDA3A2-BA06-4497-96F4-9998B93CCD91}">
            <xm:f>NOT(ISERROR(SEARCH(Sheet2!$D$8,BA152)))</xm:f>
            <xm:f>Sheet2!$D$8</xm:f>
            <x14:dxf>
              <fill>
                <patternFill>
                  <bgColor rgb="FFFF0000"/>
                </patternFill>
              </fill>
            </x14:dxf>
          </x14:cfRule>
          <x14:cfRule type="containsText" priority="340" operator="containsText" id="{6021C5E1-9359-42B2-8A13-7046CE0BB6DA}">
            <xm:f>NOT(ISERROR(SEARCH(Sheet2!$D$7,BA152)))</xm:f>
            <xm:f>Sheet2!$D$7</xm:f>
            <x14:dxf>
              <fill>
                <patternFill>
                  <bgColor rgb="FF00B050"/>
                </patternFill>
              </fill>
            </x14:dxf>
          </x14:cfRule>
          <x14:cfRule type="containsText" priority="341" operator="containsText" id="{134DB207-AF4A-454E-845A-56516022FD25}">
            <xm:f>NOT(ISERROR(SEARCH(Sheet2!$D$6,BA152)))</xm:f>
            <xm:f>Sheet2!$D$6</xm:f>
            <x14:dxf>
              <fill>
                <patternFill>
                  <bgColor rgb="FFFFFF00"/>
                </patternFill>
              </fill>
            </x14:dxf>
          </x14:cfRule>
          <x14:cfRule type="containsText" priority="342" operator="containsText" id="{654D6AF4-4B9B-491D-935B-25EC0FE78DA8}">
            <xm:f>NOT(ISERROR(SEARCH(Sheet2!$D$5,BA152)))</xm:f>
            <xm:f>Sheet2!$D$5</xm:f>
            <x14:dxf>
              <fill>
                <patternFill>
                  <bgColor rgb="FFFFFF00"/>
                </patternFill>
              </fill>
            </x14:dxf>
          </x14:cfRule>
          <x14:cfRule type="containsText" priority="343" operator="containsText" id="{171AF5DD-206A-47D0-89E3-808C0D41D696}">
            <xm:f>NOT(ISERROR(SEARCH(Sheet2!$D$4,BA152)))</xm:f>
            <xm:f>Sheet2!$D$4</xm:f>
            <x14:dxf>
              <fill>
                <patternFill>
                  <bgColor rgb="FFFF0000"/>
                </patternFill>
              </fill>
            </x14:dxf>
          </x14:cfRule>
          <xm:sqref>BA152</xm:sqref>
        </x14:conditionalFormatting>
        <x14:conditionalFormatting xmlns:xm="http://schemas.microsoft.com/office/excel/2006/main">
          <x14:cfRule type="containsText" priority="334" operator="containsText" id="{99E472D7-8D83-46A2-9587-14C77E06B445}">
            <xm:f>NOT(ISERROR(SEARCH(Sheet2!$D$8,BA157)))</xm:f>
            <xm:f>Sheet2!$D$8</xm:f>
            <x14:dxf>
              <fill>
                <patternFill>
                  <bgColor rgb="FFFF0000"/>
                </patternFill>
              </fill>
            </x14:dxf>
          </x14:cfRule>
          <x14:cfRule type="containsText" priority="335" operator="containsText" id="{B4A76A36-A43D-4CDB-AFC8-D3827CB58D14}">
            <xm:f>NOT(ISERROR(SEARCH(Sheet2!$D$7,BA157)))</xm:f>
            <xm:f>Sheet2!$D$7</xm:f>
            <x14:dxf>
              <fill>
                <patternFill>
                  <bgColor rgb="FF00B050"/>
                </patternFill>
              </fill>
            </x14:dxf>
          </x14:cfRule>
          <x14:cfRule type="containsText" priority="336" operator="containsText" id="{CC025475-91CC-49CF-BED1-99CACC6B6F00}">
            <xm:f>NOT(ISERROR(SEARCH(Sheet2!$D$6,BA157)))</xm:f>
            <xm:f>Sheet2!$D$6</xm:f>
            <x14:dxf>
              <fill>
                <patternFill>
                  <bgColor rgb="FFFFFF00"/>
                </patternFill>
              </fill>
            </x14:dxf>
          </x14:cfRule>
          <x14:cfRule type="containsText" priority="337" operator="containsText" id="{DCF8246D-1217-4C09-8EA2-7B3388DFC551}">
            <xm:f>NOT(ISERROR(SEARCH(Sheet2!$D$5,BA157)))</xm:f>
            <xm:f>Sheet2!$D$5</xm:f>
            <x14:dxf>
              <fill>
                <patternFill>
                  <bgColor rgb="FFFFFF00"/>
                </patternFill>
              </fill>
            </x14:dxf>
          </x14:cfRule>
          <x14:cfRule type="containsText" priority="338" operator="containsText" id="{69029984-5BDB-4432-A302-995F89E6732A}">
            <xm:f>NOT(ISERROR(SEARCH(Sheet2!$D$4,BA157)))</xm:f>
            <xm:f>Sheet2!$D$4</xm:f>
            <x14:dxf>
              <fill>
                <patternFill>
                  <bgColor rgb="FFFF0000"/>
                </patternFill>
              </fill>
            </x14:dxf>
          </x14:cfRule>
          <xm:sqref>BA157</xm:sqref>
        </x14:conditionalFormatting>
        <x14:conditionalFormatting xmlns:xm="http://schemas.microsoft.com/office/excel/2006/main">
          <x14:cfRule type="containsText" priority="329" operator="containsText" id="{7CD29A5C-BA71-4F26-9F4F-ADFB69A9C3F8}">
            <xm:f>NOT(ISERROR(SEARCH(Sheet2!$D$8,BA50)))</xm:f>
            <xm:f>Sheet2!$D$8</xm:f>
            <x14:dxf>
              <fill>
                <patternFill>
                  <bgColor rgb="FFFF0000"/>
                </patternFill>
              </fill>
            </x14:dxf>
          </x14:cfRule>
          <x14:cfRule type="containsText" priority="330" operator="containsText" id="{541CF337-DBE8-4CBA-9202-2A25EBC9777A}">
            <xm:f>NOT(ISERROR(SEARCH(Sheet2!$D$7,BA50)))</xm:f>
            <xm:f>Sheet2!$D$7</xm:f>
            <x14:dxf>
              <fill>
                <patternFill>
                  <bgColor rgb="FF00B050"/>
                </patternFill>
              </fill>
            </x14:dxf>
          </x14:cfRule>
          <x14:cfRule type="containsText" priority="331" operator="containsText" id="{A9EC2B37-F388-4FDE-9929-B5CCE119A9DB}">
            <xm:f>NOT(ISERROR(SEARCH(Sheet2!$D$6,BA50)))</xm:f>
            <xm:f>Sheet2!$D$6</xm:f>
            <x14:dxf>
              <fill>
                <patternFill>
                  <bgColor rgb="FFFFFF00"/>
                </patternFill>
              </fill>
            </x14:dxf>
          </x14:cfRule>
          <x14:cfRule type="containsText" priority="332" operator="containsText" id="{E2555BD0-6629-467D-A683-9DD9C2788B75}">
            <xm:f>NOT(ISERROR(SEARCH(Sheet2!$D$5,BA50)))</xm:f>
            <xm:f>Sheet2!$D$5</xm:f>
            <x14:dxf>
              <fill>
                <patternFill>
                  <bgColor rgb="FFFFFF00"/>
                </patternFill>
              </fill>
            </x14:dxf>
          </x14:cfRule>
          <x14:cfRule type="containsText" priority="333" operator="containsText" id="{47EB6E7C-8C14-4739-9831-389FC7848D84}">
            <xm:f>NOT(ISERROR(SEARCH(Sheet2!$D$4,BA50)))</xm:f>
            <xm:f>Sheet2!$D$4</xm:f>
            <x14:dxf>
              <fill>
                <patternFill>
                  <bgColor rgb="FFFF0000"/>
                </patternFill>
              </fill>
            </x14:dxf>
          </x14:cfRule>
          <xm:sqref>BA50</xm:sqref>
        </x14:conditionalFormatting>
        <x14:conditionalFormatting xmlns:xm="http://schemas.microsoft.com/office/excel/2006/main">
          <x14:cfRule type="containsText" priority="324" operator="containsText" id="{D539A8B2-4B7B-44CB-A71E-C0BA4A0AB328}">
            <xm:f>NOT(ISERROR(SEARCH(Sheet2!$D$8,BA79)))</xm:f>
            <xm:f>Sheet2!$D$8</xm:f>
            <x14:dxf>
              <fill>
                <patternFill>
                  <bgColor rgb="FFFF0000"/>
                </patternFill>
              </fill>
            </x14:dxf>
          </x14:cfRule>
          <x14:cfRule type="containsText" priority="325" operator="containsText" id="{2E85AFCD-B712-451A-A3F5-61184ED04EFA}">
            <xm:f>NOT(ISERROR(SEARCH(Sheet2!$D$7,BA79)))</xm:f>
            <xm:f>Sheet2!$D$7</xm:f>
            <x14:dxf>
              <fill>
                <patternFill>
                  <bgColor rgb="FF00B050"/>
                </patternFill>
              </fill>
            </x14:dxf>
          </x14:cfRule>
          <x14:cfRule type="containsText" priority="326" operator="containsText" id="{037ABD58-27DB-4386-BD75-4599DB6CBB9A}">
            <xm:f>NOT(ISERROR(SEARCH(Sheet2!$D$6,BA79)))</xm:f>
            <xm:f>Sheet2!$D$6</xm:f>
            <x14:dxf>
              <fill>
                <patternFill>
                  <bgColor rgb="FFFFFF00"/>
                </patternFill>
              </fill>
            </x14:dxf>
          </x14:cfRule>
          <x14:cfRule type="containsText" priority="327" operator="containsText" id="{B01853DC-E67F-4769-8F85-83DCA59F2C96}">
            <xm:f>NOT(ISERROR(SEARCH(Sheet2!$D$5,BA79)))</xm:f>
            <xm:f>Sheet2!$D$5</xm:f>
            <x14:dxf>
              <fill>
                <patternFill>
                  <bgColor rgb="FFFFFF00"/>
                </patternFill>
              </fill>
            </x14:dxf>
          </x14:cfRule>
          <x14:cfRule type="containsText" priority="328" operator="containsText" id="{FB058720-D2AF-46C4-BAC6-3EDF8388BAFB}">
            <xm:f>NOT(ISERROR(SEARCH(Sheet2!$D$4,BA79)))</xm:f>
            <xm:f>Sheet2!$D$4</xm:f>
            <x14:dxf>
              <fill>
                <patternFill>
                  <bgColor rgb="FFFF0000"/>
                </patternFill>
              </fill>
            </x14:dxf>
          </x14:cfRule>
          <xm:sqref>BA79</xm:sqref>
        </x14:conditionalFormatting>
        <x14:conditionalFormatting xmlns:xm="http://schemas.microsoft.com/office/excel/2006/main">
          <x14:cfRule type="containsText" priority="319" operator="containsText" id="{DF342682-9BA0-464B-B630-BD362FF80442}">
            <xm:f>NOT(ISERROR(SEARCH(Sheet2!$D$8,BA102)))</xm:f>
            <xm:f>Sheet2!$D$8</xm:f>
            <x14:dxf>
              <fill>
                <patternFill>
                  <bgColor rgb="FFFF0000"/>
                </patternFill>
              </fill>
            </x14:dxf>
          </x14:cfRule>
          <x14:cfRule type="containsText" priority="320" operator="containsText" id="{346DFF20-345D-41D5-A553-C78DB5AF8B93}">
            <xm:f>NOT(ISERROR(SEARCH(Sheet2!$D$7,BA102)))</xm:f>
            <xm:f>Sheet2!$D$7</xm:f>
            <x14:dxf>
              <fill>
                <patternFill>
                  <bgColor rgb="FF00B050"/>
                </patternFill>
              </fill>
            </x14:dxf>
          </x14:cfRule>
          <x14:cfRule type="containsText" priority="321" operator="containsText" id="{63244E51-C83F-43BA-AF52-0D0204D3397D}">
            <xm:f>NOT(ISERROR(SEARCH(Sheet2!$D$6,BA102)))</xm:f>
            <xm:f>Sheet2!$D$6</xm:f>
            <x14:dxf>
              <fill>
                <patternFill>
                  <bgColor rgb="FFFFFF00"/>
                </patternFill>
              </fill>
            </x14:dxf>
          </x14:cfRule>
          <x14:cfRule type="containsText" priority="322" operator="containsText" id="{B1168187-D20B-45E2-A0F9-8B01642C2D5B}">
            <xm:f>NOT(ISERROR(SEARCH(Sheet2!$D$5,BA102)))</xm:f>
            <xm:f>Sheet2!$D$5</xm:f>
            <x14:dxf>
              <fill>
                <patternFill>
                  <bgColor rgb="FFFFFF00"/>
                </patternFill>
              </fill>
            </x14:dxf>
          </x14:cfRule>
          <x14:cfRule type="containsText" priority="323" operator="containsText" id="{B46FE419-C604-4C11-BFD7-646327EC3A9C}">
            <xm:f>NOT(ISERROR(SEARCH(Sheet2!$D$4,BA102)))</xm:f>
            <xm:f>Sheet2!$D$4</xm:f>
            <x14:dxf>
              <fill>
                <patternFill>
                  <bgColor rgb="FFFF0000"/>
                </patternFill>
              </fill>
            </x14:dxf>
          </x14:cfRule>
          <xm:sqref>BA102</xm:sqref>
        </x14:conditionalFormatting>
        <x14:conditionalFormatting xmlns:xm="http://schemas.microsoft.com/office/excel/2006/main">
          <x14:cfRule type="containsText" priority="314" operator="containsText" id="{3D727DFA-2262-4625-A279-EE6E59428FDA}">
            <xm:f>NOT(ISERROR(SEARCH(Sheet2!$D$8,BA150)))</xm:f>
            <xm:f>Sheet2!$D$8</xm:f>
            <x14:dxf>
              <fill>
                <patternFill>
                  <bgColor rgb="FFFF0000"/>
                </patternFill>
              </fill>
            </x14:dxf>
          </x14:cfRule>
          <x14:cfRule type="containsText" priority="315" operator="containsText" id="{963D18D2-C817-4D9A-8449-E89DB2BB2013}">
            <xm:f>NOT(ISERROR(SEARCH(Sheet2!$D$7,BA150)))</xm:f>
            <xm:f>Sheet2!$D$7</xm:f>
            <x14:dxf>
              <fill>
                <patternFill>
                  <bgColor rgb="FF00B050"/>
                </patternFill>
              </fill>
            </x14:dxf>
          </x14:cfRule>
          <x14:cfRule type="containsText" priority="316" operator="containsText" id="{89337A89-89F2-4AF4-8F44-AADD0D995828}">
            <xm:f>NOT(ISERROR(SEARCH(Sheet2!$D$6,BA150)))</xm:f>
            <xm:f>Sheet2!$D$6</xm:f>
            <x14:dxf>
              <fill>
                <patternFill>
                  <bgColor rgb="FFFFFF00"/>
                </patternFill>
              </fill>
            </x14:dxf>
          </x14:cfRule>
          <x14:cfRule type="containsText" priority="317" operator="containsText" id="{3767944A-A1A8-4441-8DDB-5130431D3F8E}">
            <xm:f>NOT(ISERROR(SEARCH(Sheet2!$D$5,BA150)))</xm:f>
            <xm:f>Sheet2!$D$5</xm:f>
            <x14:dxf>
              <fill>
                <patternFill>
                  <bgColor rgb="FFFFFF00"/>
                </patternFill>
              </fill>
            </x14:dxf>
          </x14:cfRule>
          <x14:cfRule type="containsText" priority="318" operator="containsText" id="{9F1EC9B8-BB13-4B77-BE3F-4ED1FAAE7DB5}">
            <xm:f>NOT(ISERROR(SEARCH(Sheet2!$D$4,BA150)))</xm:f>
            <xm:f>Sheet2!$D$4</xm:f>
            <x14:dxf>
              <fill>
                <patternFill>
                  <bgColor rgb="FFFF0000"/>
                </patternFill>
              </fill>
            </x14:dxf>
          </x14:cfRule>
          <xm:sqref>BA150</xm:sqref>
        </x14:conditionalFormatting>
        <x14:conditionalFormatting xmlns:xm="http://schemas.microsoft.com/office/excel/2006/main">
          <x14:cfRule type="containsText" priority="309" operator="containsText" id="{B0D323F7-E165-4129-A048-73CEBE083D73}">
            <xm:f>NOT(ISERROR(SEARCH(Sheet2!$D$8,BA153)))</xm:f>
            <xm:f>Sheet2!$D$8</xm:f>
            <x14:dxf>
              <fill>
                <patternFill>
                  <bgColor rgb="FFFF0000"/>
                </patternFill>
              </fill>
            </x14:dxf>
          </x14:cfRule>
          <x14:cfRule type="containsText" priority="310" operator="containsText" id="{329B7265-23AB-4E26-9587-2C48DB186FC8}">
            <xm:f>NOT(ISERROR(SEARCH(Sheet2!$D$7,BA153)))</xm:f>
            <xm:f>Sheet2!$D$7</xm:f>
            <x14:dxf>
              <fill>
                <patternFill>
                  <bgColor rgb="FF00B050"/>
                </patternFill>
              </fill>
            </x14:dxf>
          </x14:cfRule>
          <x14:cfRule type="containsText" priority="311" operator="containsText" id="{8F4DA226-592E-4D7E-9E2F-83D55253D4DF}">
            <xm:f>NOT(ISERROR(SEARCH(Sheet2!$D$6,BA153)))</xm:f>
            <xm:f>Sheet2!$D$6</xm:f>
            <x14:dxf>
              <fill>
                <patternFill>
                  <bgColor rgb="FFFFFF00"/>
                </patternFill>
              </fill>
            </x14:dxf>
          </x14:cfRule>
          <x14:cfRule type="containsText" priority="312" operator="containsText" id="{9C066B74-F25B-4D66-81B4-772EB920556B}">
            <xm:f>NOT(ISERROR(SEARCH(Sheet2!$D$5,BA153)))</xm:f>
            <xm:f>Sheet2!$D$5</xm:f>
            <x14:dxf>
              <fill>
                <patternFill>
                  <bgColor rgb="FFFFFF00"/>
                </patternFill>
              </fill>
            </x14:dxf>
          </x14:cfRule>
          <x14:cfRule type="containsText" priority="313" operator="containsText" id="{AC1E2BF2-9126-4970-AB4E-D7017C3EA726}">
            <xm:f>NOT(ISERROR(SEARCH(Sheet2!$D$4,BA153)))</xm:f>
            <xm:f>Sheet2!$D$4</xm:f>
            <x14:dxf>
              <fill>
                <patternFill>
                  <bgColor rgb="FFFF0000"/>
                </patternFill>
              </fill>
            </x14:dxf>
          </x14:cfRule>
          <xm:sqref>BA153</xm:sqref>
        </x14:conditionalFormatting>
        <x14:conditionalFormatting xmlns:xm="http://schemas.microsoft.com/office/excel/2006/main">
          <x14:cfRule type="containsText" priority="304" operator="containsText" id="{8107E7FB-F77E-423F-B067-1B3528114544}">
            <xm:f>NOT(ISERROR(SEARCH(Sheet2!$D$8,BA158)))</xm:f>
            <xm:f>Sheet2!$D$8</xm:f>
            <x14:dxf>
              <fill>
                <patternFill>
                  <bgColor rgb="FFFF0000"/>
                </patternFill>
              </fill>
            </x14:dxf>
          </x14:cfRule>
          <x14:cfRule type="containsText" priority="305" operator="containsText" id="{CB10CE37-C7CE-4E2D-A564-A44EB6BBC84E}">
            <xm:f>NOT(ISERROR(SEARCH(Sheet2!$D$7,BA158)))</xm:f>
            <xm:f>Sheet2!$D$7</xm:f>
            <x14:dxf>
              <fill>
                <patternFill>
                  <bgColor rgb="FF00B050"/>
                </patternFill>
              </fill>
            </x14:dxf>
          </x14:cfRule>
          <x14:cfRule type="containsText" priority="306" operator="containsText" id="{A2A43309-0666-46C6-93E2-3864F0433A65}">
            <xm:f>NOT(ISERROR(SEARCH(Sheet2!$D$6,BA158)))</xm:f>
            <xm:f>Sheet2!$D$6</xm:f>
            <x14:dxf>
              <fill>
                <patternFill>
                  <bgColor rgb="FFFFFF00"/>
                </patternFill>
              </fill>
            </x14:dxf>
          </x14:cfRule>
          <x14:cfRule type="containsText" priority="307" operator="containsText" id="{EF1732A1-ABD3-48FD-9E7A-FF4592FA6890}">
            <xm:f>NOT(ISERROR(SEARCH(Sheet2!$D$5,BA158)))</xm:f>
            <xm:f>Sheet2!$D$5</xm:f>
            <x14:dxf>
              <fill>
                <patternFill>
                  <bgColor rgb="FFFFFF00"/>
                </patternFill>
              </fill>
            </x14:dxf>
          </x14:cfRule>
          <x14:cfRule type="containsText" priority="308" operator="containsText" id="{2CEC099B-F41B-4202-AC82-92E18A05DA7D}">
            <xm:f>NOT(ISERROR(SEARCH(Sheet2!$D$4,BA158)))</xm:f>
            <xm:f>Sheet2!$D$4</xm:f>
            <x14:dxf>
              <fill>
                <patternFill>
                  <bgColor rgb="FFFF0000"/>
                </patternFill>
              </fill>
            </x14:dxf>
          </x14:cfRule>
          <xm:sqref>BA158</xm:sqref>
        </x14:conditionalFormatting>
        <x14:conditionalFormatting xmlns:xm="http://schemas.microsoft.com/office/excel/2006/main">
          <x14:cfRule type="containsText" priority="299" operator="containsText" id="{97468A34-13EB-4D8C-9857-F747760DAE66}">
            <xm:f>NOT(ISERROR(SEARCH(Sheet2!$D$8,BB5)))</xm:f>
            <xm:f>Sheet2!$D$8</xm:f>
            <x14:dxf>
              <fill>
                <patternFill>
                  <bgColor rgb="FFFF0000"/>
                </patternFill>
              </fill>
            </x14:dxf>
          </x14:cfRule>
          <x14:cfRule type="containsText" priority="300" operator="containsText" id="{9475D655-7B7A-45D6-81AB-FE6894FFA329}">
            <xm:f>NOT(ISERROR(SEARCH(Sheet2!$D$7,BB5)))</xm:f>
            <xm:f>Sheet2!$D$7</xm:f>
            <x14:dxf>
              <fill>
                <patternFill>
                  <bgColor rgb="FF00B050"/>
                </patternFill>
              </fill>
            </x14:dxf>
          </x14:cfRule>
          <x14:cfRule type="containsText" priority="301" operator="containsText" id="{C8081D93-75D4-47D7-9494-BD44FFE74614}">
            <xm:f>NOT(ISERROR(SEARCH(Sheet2!$D$6,BB5)))</xm:f>
            <xm:f>Sheet2!$D$6</xm:f>
            <x14:dxf>
              <fill>
                <patternFill>
                  <bgColor rgb="FFFFFF00"/>
                </patternFill>
              </fill>
            </x14:dxf>
          </x14:cfRule>
          <x14:cfRule type="containsText" priority="302" operator="containsText" id="{675BA7A5-E023-4D97-8514-4A316EAA7570}">
            <xm:f>NOT(ISERROR(SEARCH(Sheet2!$D$5,BB5)))</xm:f>
            <xm:f>Sheet2!$D$5</xm:f>
            <x14:dxf>
              <fill>
                <patternFill>
                  <bgColor rgb="FFFFFF00"/>
                </patternFill>
              </fill>
            </x14:dxf>
          </x14:cfRule>
          <x14:cfRule type="containsText" priority="303" operator="containsText" id="{CD1C4EFF-CC66-4FDB-9A68-A1023803D178}">
            <xm:f>NOT(ISERROR(SEARCH(Sheet2!$D$4,BB5)))</xm:f>
            <xm:f>Sheet2!$D$4</xm:f>
            <x14:dxf>
              <fill>
                <patternFill>
                  <bgColor rgb="FFFF0000"/>
                </patternFill>
              </fill>
            </x14:dxf>
          </x14:cfRule>
          <xm:sqref>BB5:BB23 BB25:BB49 BB154:BB156 BB51:BB78 BB80:BB101 BB103:BB149 BB151</xm:sqref>
        </x14:conditionalFormatting>
        <x14:conditionalFormatting xmlns:xm="http://schemas.microsoft.com/office/excel/2006/main">
          <x14:cfRule type="containsText" priority="294" operator="containsText" id="{47A92B67-F717-406E-A7DE-F78C6D6729C9}">
            <xm:f>NOT(ISERROR(SEARCH(Sheet2!$D$8,BB24)))</xm:f>
            <xm:f>Sheet2!$D$8</xm:f>
            <x14:dxf>
              <fill>
                <patternFill>
                  <bgColor rgb="FFFF0000"/>
                </patternFill>
              </fill>
            </x14:dxf>
          </x14:cfRule>
          <x14:cfRule type="containsText" priority="295" operator="containsText" id="{E9EEDEBC-6DBC-47F2-803B-030F89F2FCE0}">
            <xm:f>NOT(ISERROR(SEARCH(Sheet2!$D$7,BB24)))</xm:f>
            <xm:f>Sheet2!$D$7</xm:f>
            <x14:dxf>
              <fill>
                <patternFill>
                  <bgColor rgb="FF00B050"/>
                </patternFill>
              </fill>
            </x14:dxf>
          </x14:cfRule>
          <x14:cfRule type="containsText" priority="296" operator="containsText" id="{C28A5A9B-0341-4E9C-ADFE-DA2255414814}">
            <xm:f>NOT(ISERROR(SEARCH(Sheet2!$D$6,BB24)))</xm:f>
            <xm:f>Sheet2!$D$6</xm:f>
            <x14:dxf>
              <fill>
                <patternFill>
                  <bgColor rgb="FFFFFF00"/>
                </patternFill>
              </fill>
            </x14:dxf>
          </x14:cfRule>
          <x14:cfRule type="containsText" priority="297" operator="containsText" id="{18C257B1-0502-40E9-ACAA-3AEB258BB99B}">
            <xm:f>NOT(ISERROR(SEARCH(Sheet2!$D$5,BB24)))</xm:f>
            <xm:f>Sheet2!$D$5</xm:f>
            <x14:dxf>
              <fill>
                <patternFill>
                  <bgColor rgb="FFFFFF00"/>
                </patternFill>
              </fill>
            </x14:dxf>
          </x14:cfRule>
          <x14:cfRule type="containsText" priority="298" operator="containsText" id="{87036B86-09BD-4650-9E74-EB4898123643}">
            <xm:f>NOT(ISERROR(SEARCH(Sheet2!$D$4,BB24)))</xm:f>
            <xm:f>Sheet2!$D$4</xm:f>
            <x14:dxf>
              <fill>
                <patternFill>
                  <bgColor rgb="FFFF0000"/>
                </patternFill>
              </fill>
            </x14:dxf>
          </x14:cfRule>
          <xm:sqref>BB24</xm:sqref>
        </x14:conditionalFormatting>
        <x14:conditionalFormatting xmlns:xm="http://schemas.microsoft.com/office/excel/2006/main">
          <x14:cfRule type="containsText" priority="289" operator="containsText" id="{F37C3F18-5477-422D-8393-FAB662C86B19}">
            <xm:f>NOT(ISERROR(SEARCH(Sheet2!$D$8,BB152)))</xm:f>
            <xm:f>Sheet2!$D$8</xm:f>
            <x14:dxf>
              <fill>
                <patternFill>
                  <bgColor rgb="FFFF0000"/>
                </patternFill>
              </fill>
            </x14:dxf>
          </x14:cfRule>
          <x14:cfRule type="containsText" priority="290" operator="containsText" id="{38ED21B2-D5E5-437F-88AC-59E2B0A90980}">
            <xm:f>NOT(ISERROR(SEARCH(Sheet2!$D$7,BB152)))</xm:f>
            <xm:f>Sheet2!$D$7</xm:f>
            <x14:dxf>
              <fill>
                <patternFill>
                  <bgColor rgb="FF00B050"/>
                </patternFill>
              </fill>
            </x14:dxf>
          </x14:cfRule>
          <x14:cfRule type="containsText" priority="291" operator="containsText" id="{B9B7FBF2-9607-4826-881C-EB4FFFC89D61}">
            <xm:f>NOT(ISERROR(SEARCH(Sheet2!$D$6,BB152)))</xm:f>
            <xm:f>Sheet2!$D$6</xm:f>
            <x14:dxf>
              <fill>
                <patternFill>
                  <bgColor rgb="FFFFFF00"/>
                </patternFill>
              </fill>
            </x14:dxf>
          </x14:cfRule>
          <x14:cfRule type="containsText" priority="292" operator="containsText" id="{ADC3D4A5-A69E-49FC-A908-9460D2780D5B}">
            <xm:f>NOT(ISERROR(SEARCH(Sheet2!$D$5,BB152)))</xm:f>
            <xm:f>Sheet2!$D$5</xm:f>
            <x14:dxf>
              <fill>
                <patternFill>
                  <bgColor rgb="FFFFFF00"/>
                </patternFill>
              </fill>
            </x14:dxf>
          </x14:cfRule>
          <x14:cfRule type="containsText" priority="293" operator="containsText" id="{B3599461-0297-4767-A52A-129541B36165}">
            <xm:f>NOT(ISERROR(SEARCH(Sheet2!$D$4,BB152)))</xm:f>
            <xm:f>Sheet2!$D$4</xm:f>
            <x14:dxf>
              <fill>
                <patternFill>
                  <bgColor rgb="FFFF0000"/>
                </patternFill>
              </fill>
            </x14:dxf>
          </x14:cfRule>
          <xm:sqref>BB152</xm:sqref>
        </x14:conditionalFormatting>
        <x14:conditionalFormatting xmlns:xm="http://schemas.microsoft.com/office/excel/2006/main">
          <x14:cfRule type="containsText" priority="284" operator="containsText" id="{592E1647-A66E-4AF7-BC96-F852ED6923D6}">
            <xm:f>NOT(ISERROR(SEARCH(Sheet2!$D$8,BB157)))</xm:f>
            <xm:f>Sheet2!$D$8</xm:f>
            <x14:dxf>
              <fill>
                <patternFill>
                  <bgColor rgb="FFFF0000"/>
                </patternFill>
              </fill>
            </x14:dxf>
          </x14:cfRule>
          <x14:cfRule type="containsText" priority="285" operator="containsText" id="{BB27DAE3-5703-400F-AA81-5D60EB926542}">
            <xm:f>NOT(ISERROR(SEARCH(Sheet2!$D$7,BB157)))</xm:f>
            <xm:f>Sheet2!$D$7</xm:f>
            <x14:dxf>
              <fill>
                <patternFill>
                  <bgColor rgb="FF00B050"/>
                </patternFill>
              </fill>
            </x14:dxf>
          </x14:cfRule>
          <x14:cfRule type="containsText" priority="286" operator="containsText" id="{39E27376-7083-4EC5-9063-37062FCA3724}">
            <xm:f>NOT(ISERROR(SEARCH(Sheet2!$D$6,BB157)))</xm:f>
            <xm:f>Sheet2!$D$6</xm:f>
            <x14:dxf>
              <fill>
                <patternFill>
                  <bgColor rgb="FFFFFF00"/>
                </patternFill>
              </fill>
            </x14:dxf>
          </x14:cfRule>
          <x14:cfRule type="containsText" priority="287" operator="containsText" id="{5ED53D95-6F57-4385-8201-569596A03AE4}">
            <xm:f>NOT(ISERROR(SEARCH(Sheet2!$D$5,BB157)))</xm:f>
            <xm:f>Sheet2!$D$5</xm:f>
            <x14:dxf>
              <fill>
                <patternFill>
                  <bgColor rgb="FFFFFF00"/>
                </patternFill>
              </fill>
            </x14:dxf>
          </x14:cfRule>
          <x14:cfRule type="containsText" priority="288" operator="containsText" id="{36F3F9F6-4EFB-48EE-B762-8FA075CAC2DB}">
            <xm:f>NOT(ISERROR(SEARCH(Sheet2!$D$4,BB157)))</xm:f>
            <xm:f>Sheet2!$D$4</xm:f>
            <x14:dxf>
              <fill>
                <patternFill>
                  <bgColor rgb="FFFF0000"/>
                </patternFill>
              </fill>
            </x14:dxf>
          </x14:cfRule>
          <xm:sqref>BB157</xm:sqref>
        </x14:conditionalFormatting>
        <x14:conditionalFormatting xmlns:xm="http://schemas.microsoft.com/office/excel/2006/main">
          <x14:cfRule type="containsText" priority="279" operator="containsText" id="{A56620BD-9955-49F7-9D9D-371B1D5C6212}">
            <xm:f>NOT(ISERROR(SEARCH(Sheet2!$D$8,BB50)))</xm:f>
            <xm:f>Sheet2!$D$8</xm:f>
            <x14:dxf>
              <fill>
                <patternFill>
                  <bgColor rgb="FFFF0000"/>
                </patternFill>
              </fill>
            </x14:dxf>
          </x14:cfRule>
          <x14:cfRule type="containsText" priority="280" operator="containsText" id="{B4CA1448-61D3-4509-9825-FE968CFDC0B0}">
            <xm:f>NOT(ISERROR(SEARCH(Sheet2!$D$7,BB50)))</xm:f>
            <xm:f>Sheet2!$D$7</xm:f>
            <x14:dxf>
              <fill>
                <patternFill>
                  <bgColor rgb="FF00B050"/>
                </patternFill>
              </fill>
            </x14:dxf>
          </x14:cfRule>
          <x14:cfRule type="containsText" priority="281" operator="containsText" id="{402D3153-B821-4B09-8A2D-A80369F44D1E}">
            <xm:f>NOT(ISERROR(SEARCH(Sheet2!$D$6,BB50)))</xm:f>
            <xm:f>Sheet2!$D$6</xm:f>
            <x14:dxf>
              <fill>
                <patternFill>
                  <bgColor rgb="FFFFFF00"/>
                </patternFill>
              </fill>
            </x14:dxf>
          </x14:cfRule>
          <x14:cfRule type="containsText" priority="282" operator="containsText" id="{02F729F2-725D-48FC-B09E-41692E08C8F0}">
            <xm:f>NOT(ISERROR(SEARCH(Sheet2!$D$5,BB50)))</xm:f>
            <xm:f>Sheet2!$D$5</xm:f>
            <x14:dxf>
              <fill>
                <patternFill>
                  <bgColor rgb="FFFFFF00"/>
                </patternFill>
              </fill>
            </x14:dxf>
          </x14:cfRule>
          <x14:cfRule type="containsText" priority="283" operator="containsText" id="{B5D9E1E1-6CE0-495D-91A4-AE8D50D71C63}">
            <xm:f>NOT(ISERROR(SEARCH(Sheet2!$D$4,BB50)))</xm:f>
            <xm:f>Sheet2!$D$4</xm:f>
            <x14:dxf>
              <fill>
                <patternFill>
                  <bgColor rgb="FFFF0000"/>
                </patternFill>
              </fill>
            </x14:dxf>
          </x14:cfRule>
          <xm:sqref>BB50</xm:sqref>
        </x14:conditionalFormatting>
        <x14:conditionalFormatting xmlns:xm="http://schemas.microsoft.com/office/excel/2006/main">
          <x14:cfRule type="containsText" priority="274" operator="containsText" id="{93DB3C31-23A2-4FCF-AE2B-B5F17243712D}">
            <xm:f>NOT(ISERROR(SEARCH(Sheet2!$D$8,BB79)))</xm:f>
            <xm:f>Sheet2!$D$8</xm:f>
            <x14:dxf>
              <fill>
                <patternFill>
                  <bgColor rgb="FFFF0000"/>
                </patternFill>
              </fill>
            </x14:dxf>
          </x14:cfRule>
          <x14:cfRule type="containsText" priority="275" operator="containsText" id="{FC8216AE-3E05-4719-A284-390716A9B069}">
            <xm:f>NOT(ISERROR(SEARCH(Sheet2!$D$7,BB79)))</xm:f>
            <xm:f>Sheet2!$D$7</xm:f>
            <x14:dxf>
              <fill>
                <patternFill>
                  <bgColor rgb="FF00B050"/>
                </patternFill>
              </fill>
            </x14:dxf>
          </x14:cfRule>
          <x14:cfRule type="containsText" priority="276" operator="containsText" id="{7D514ED5-1CFA-4971-9927-290958846D64}">
            <xm:f>NOT(ISERROR(SEARCH(Sheet2!$D$6,BB79)))</xm:f>
            <xm:f>Sheet2!$D$6</xm:f>
            <x14:dxf>
              <fill>
                <patternFill>
                  <bgColor rgb="FFFFFF00"/>
                </patternFill>
              </fill>
            </x14:dxf>
          </x14:cfRule>
          <x14:cfRule type="containsText" priority="277" operator="containsText" id="{259891CA-8685-4147-947F-8EB2D29A060B}">
            <xm:f>NOT(ISERROR(SEARCH(Sheet2!$D$5,BB79)))</xm:f>
            <xm:f>Sheet2!$D$5</xm:f>
            <x14:dxf>
              <fill>
                <patternFill>
                  <bgColor rgb="FFFFFF00"/>
                </patternFill>
              </fill>
            </x14:dxf>
          </x14:cfRule>
          <x14:cfRule type="containsText" priority="278" operator="containsText" id="{8D4D8E9B-D990-4E51-BCC5-E8E7E78E1439}">
            <xm:f>NOT(ISERROR(SEARCH(Sheet2!$D$4,BB79)))</xm:f>
            <xm:f>Sheet2!$D$4</xm:f>
            <x14:dxf>
              <fill>
                <patternFill>
                  <bgColor rgb="FFFF0000"/>
                </patternFill>
              </fill>
            </x14:dxf>
          </x14:cfRule>
          <xm:sqref>BB79</xm:sqref>
        </x14:conditionalFormatting>
        <x14:conditionalFormatting xmlns:xm="http://schemas.microsoft.com/office/excel/2006/main">
          <x14:cfRule type="containsText" priority="269" operator="containsText" id="{3ACFAB69-1065-4CD3-8447-E42198F8582C}">
            <xm:f>NOT(ISERROR(SEARCH(Sheet2!$D$8,BB102)))</xm:f>
            <xm:f>Sheet2!$D$8</xm:f>
            <x14:dxf>
              <fill>
                <patternFill>
                  <bgColor rgb="FFFF0000"/>
                </patternFill>
              </fill>
            </x14:dxf>
          </x14:cfRule>
          <x14:cfRule type="containsText" priority="270" operator="containsText" id="{988E7D52-8D2C-47B8-B85B-17B8138A6681}">
            <xm:f>NOT(ISERROR(SEARCH(Sheet2!$D$7,BB102)))</xm:f>
            <xm:f>Sheet2!$D$7</xm:f>
            <x14:dxf>
              <fill>
                <patternFill>
                  <bgColor rgb="FF00B050"/>
                </patternFill>
              </fill>
            </x14:dxf>
          </x14:cfRule>
          <x14:cfRule type="containsText" priority="271" operator="containsText" id="{2BCF531E-1884-4FA4-A79C-A9C6FC135124}">
            <xm:f>NOT(ISERROR(SEARCH(Sheet2!$D$6,BB102)))</xm:f>
            <xm:f>Sheet2!$D$6</xm:f>
            <x14:dxf>
              <fill>
                <patternFill>
                  <bgColor rgb="FFFFFF00"/>
                </patternFill>
              </fill>
            </x14:dxf>
          </x14:cfRule>
          <x14:cfRule type="containsText" priority="272" operator="containsText" id="{91E2E0DB-7FD5-42D3-8FC6-3B2AACCA1E38}">
            <xm:f>NOT(ISERROR(SEARCH(Sheet2!$D$5,BB102)))</xm:f>
            <xm:f>Sheet2!$D$5</xm:f>
            <x14:dxf>
              <fill>
                <patternFill>
                  <bgColor rgb="FFFFFF00"/>
                </patternFill>
              </fill>
            </x14:dxf>
          </x14:cfRule>
          <x14:cfRule type="containsText" priority="273" operator="containsText" id="{EBD7DC03-F14A-4A17-8A81-C30A541CCE18}">
            <xm:f>NOT(ISERROR(SEARCH(Sheet2!$D$4,BB102)))</xm:f>
            <xm:f>Sheet2!$D$4</xm:f>
            <x14:dxf>
              <fill>
                <patternFill>
                  <bgColor rgb="FFFF0000"/>
                </patternFill>
              </fill>
            </x14:dxf>
          </x14:cfRule>
          <xm:sqref>BB102</xm:sqref>
        </x14:conditionalFormatting>
        <x14:conditionalFormatting xmlns:xm="http://schemas.microsoft.com/office/excel/2006/main">
          <x14:cfRule type="containsText" priority="264" operator="containsText" id="{280CB6DC-2990-43AB-8FE8-7269BCDC766B}">
            <xm:f>NOT(ISERROR(SEARCH(Sheet2!$D$8,BB150)))</xm:f>
            <xm:f>Sheet2!$D$8</xm:f>
            <x14:dxf>
              <fill>
                <patternFill>
                  <bgColor rgb="FFFF0000"/>
                </patternFill>
              </fill>
            </x14:dxf>
          </x14:cfRule>
          <x14:cfRule type="containsText" priority="265" operator="containsText" id="{33C87762-90C6-4458-AD8A-7F7C61E64321}">
            <xm:f>NOT(ISERROR(SEARCH(Sheet2!$D$7,BB150)))</xm:f>
            <xm:f>Sheet2!$D$7</xm:f>
            <x14:dxf>
              <fill>
                <patternFill>
                  <bgColor rgb="FF00B050"/>
                </patternFill>
              </fill>
            </x14:dxf>
          </x14:cfRule>
          <x14:cfRule type="containsText" priority="266" operator="containsText" id="{3D19E605-A571-4A92-A65D-2FA632290367}">
            <xm:f>NOT(ISERROR(SEARCH(Sheet2!$D$6,BB150)))</xm:f>
            <xm:f>Sheet2!$D$6</xm:f>
            <x14:dxf>
              <fill>
                <patternFill>
                  <bgColor rgb="FFFFFF00"/>
                </patternFill>
              </fill>
            </x14:dxf>
          </x14:cfRule>
          <x14:cfRule type="containsText" priority="267" operator="containsText" id="{0F4D48BA-5E46-427E-8EEC-B6AE8C7C953A}">
            <xm:f>NOT(ISERROR(SEARCH(Sheet2!$D$5,BB150)))</xm:f>
            <xm:f>Sheet2!$D$5</xm:f>
            <x14:dxf>
              <fill>
                <patternFill>
                  <bgColor rgb="FFFFFF00"/>
                </patternFill>
              </fill>
            </x14:dxf>
          </x14:cfRule>
          <x14:cfRule type="containsText" priority="268" operator="containsText" id="{E93C8FCB-DF02-46BD-8934-2BDC0ED5A9B0}">
            <xm:f>NOT(ISERROR(SEARCH(Sheet2!$D$4,BB150)))</xm:f>
            <xm:f>Sheet2!$D$4</xm:f>
            <x14:dxf>
              <fill>
                <patternFill>
                  <bgColor rgb="FFFF0000"/>
                </patternFill>
              </fill>
            </x14:dxf>
          </x14:cfRule>
          <xm:sqref>BB150</xm:sqref>
        </x14:conditionalFormatting>
        <x14:conditionalFormatting xmlns:xm="http://schemas.microsoft.com/office/excel/2006/main">
          <x14:cfRule type="containsText" priority="259" operator="containsText" id="{C91AFD4F-0CAB-4784-91E0-22217486641E}">
            <xm:f>NOT(ISERROR(SEARCH(Sheet2!$D$8,BB153)))</xm:f>
            <xm:f>Sheet2!$D$8</xm:f>
            <x14:dxf>
              <fill>
                <patternFill>
                  <bgColor rgb="FFFF0000"/>
                </patternFill>
              </fill>
            </x14:dxf>
          </x14:cfRule>
          <x14:cfRule type="containsText" priority="260" operator="containsText" id="{D67FF167-FAAF-45F4-AB74-5031E0886587}">
            <xm:f>NOT(ISERROR(SEARCH(Sheet2!$D$7,BB153)))</xm:f>
            <xm:f>Sheet2!$D$7</xm:f>
            <x14:dxf>
              <fill>
                <patternFill>
                  <bgColor rgb="FF00B050"/>
                </patternFill>
              </fill>
            </x14:dxf>
          </x14:cfRule>
          <x14:cfRule type="containsText" priority="261" operator="containsText" id="{3AE893E5-B844-446D-A4D5-EF78900F65EF}">
            <xm:f>NOT(ISERROR(SEARCH(Sheet2!$D$6,BB153)))</xm:f>
            <xm:f>Sheet2!$D$6</xm:f>
            <x14:dxf>
              <fill>
                <patternFill>
                  <bgColor rgb="FFFFFF00"/>
                </patternFill>
              </fill>
            </x14:dxf>
          </x14:cfRule>
          <x14:cfRule type="containsText" priority="262" operator="containsText" id="{2D1B65BA-8688-4DD2-9B01-A4F596CEA644}">
            <xm:f>NOT(ISERROR(SEARCH(Sheet2!$D$5,BB153)))</xm:f>
            <xm:f>Sheet2!$D$5</xm:f>
            <x14:dxf>
              <fill>
                <patternFill>
                  <bgColor rgb="FFFFFF00"/>
                </patternFill>
              </fill>
            </x14:dxf>
          </x14:cfRule>
          <x14:cfRule type="containsText" priority="263" operator="containsText" id="{241A89FC-1D9F-4DCA-BED6-DBDD6F462502}">
            <xm:f>NOT(ISERROR(SEARCH(Sheet2!$D$4,BB153)))</xm:f>
            <xm:f>Sheet2!$D$4</xm:f>
            <x14:dxf>
              <fill>
                <patternFill>
                  <bgColor rgb="FFFF0000"/>
                </patternFill>
              </fill>
            </x14:dxf>
          </x14:cfRule>
          <xm:sqref>BB153</xm:sqref>
        </x14:conditionalFormatting>
        <x14:conditionalFormatting xmlns:xm="http://schemas.microsoft.com/office/excel/2006/main">
          <x14:cfRule type="containsText" priority="254" operator="containsText" id="{B3CE34CC-B0B0-46BF-86CD-30F53150C663}">
            <xm:f>NOT(ISERROR(SEARCH(Sheet2!$D$8,BB158)))</xm:f>
            <xm:f>Sheet2!$D$8</xm:f>
            <x14:dxf>
              <fill>
                <patternFill>
                  <bgColor rgb="FFFF0000"/>
                </patternFill>
              </fill>
            </x14:dxf>
          </x14:cfRule>
          <x14:cfRule type="containsText" priority="255" operator="containsText" id="{E493F874-8230-4C06-8147-1DF3DB256AF7}">
            <xm:f>NOT(ISERROR(SEARCH(Sheet2!$D$7,BB158)))</xm:f>
            <xm:f>Sheet2!$D$7</xm:f>
            <x14:dxf>
              <fill>
                <patternFill>
                  <bgColor rgb="FF00B050"/>
                </patternFill>
              </fill>
            </x14:dxf>
          </x14:cfRule>
          <x14:cfRule type="containsText" priority="256" operator="containsText" id="{38AB6F45-6962-49D6-8710-9E1E80BF87F7}">
            <xm:f>NOT(ISERROR(SEARCH(Sheet2!$D$6,BB158)))</xm:f>
            <xm:f>Sheet2!$D$6</xm:f>
            <x14:dxf>
              <fill>
                <patternFill>
                  <bgColor rgb="FFFFFF00"/>
                </patternFill>
              </fill>
            </x14:dxf>
          </x14:cfRule>
          <x14:cfRule type="containsText" priority="257" operator="containsText" id="{25F66C63-4299-4516-8EBA-788291906268}">
            <xm:f>NOT(ISERROR(SEARCH(Sheet2!$D$5,BB158)))</xm:f>
            <xm:f>Sheet2!$D$5</xm:f>
            <x14:dxf>
              <fill>
                <patternFill>
                  <bgColor rgb="FFFFFF00"/>
                </patternFill>
              </fill>
            </x14:dxf>
          </x14:cfRule>
          <x14:cfRule type="containsText" priority="258" operator="containsText" id="{245FC8EF-F860-4C28-9E80-27A957DCB78A}">
            <xm:f>NOT(ISERROR(SEARCH(Sheet2!$D$4,BB158)))</xm:f>
            <xm:f>Sheet2!$D$4</xm:f>
            <x14:dxf>
              <fill>
                <patternFill>
                  <bgColor rgb="FFFF0000"/>
                </patternFill>
              </fill>
            </x14:dxf>
          </x14:cfRule>
          <xm:sqref>BB158</xm:sqref>
        </x14:conditionalFormatting>
        <x14:conditionalFormatting xmlns:xm="http://schemas.microsoft.com/office/excel/2006/main">
          <x14:cfRule type="containsText" priority="249" operator="containsText" id="{F45F1810-73B7-455B-BBB8-6CF98C9508E1}">
            <xm:f>NOT(ISERROR(SEARCH(Sheet2!$D$8,BC5)))</xm:f>
            <xm:f>Sheet2!$D$8</xm:f>
            <x14:dxf>
              <fill>
                <patternFill>
                  <bgColor rgb="FFFF0000"/>
                </patternFill>
              </fill>
            </x14:dxf>
          </x14:cfRule>
          <x14:cfRule type="containsText" priority="250" operator="containsText" id="{52CC4E7C-9E42-4F61-867B-DC8C5CF5564E}">
            <xm:f>NOT(ISERROR(SEARCH(Sheet2!$D$7,BC5)))</xm:f>
            <xm:f>Sheet2!$D$7</xm:f>
            <x14:dxf>
              <fill>
                <patternFill>
                  <bgColor rgb="FF00B050"/>
                </patternFill>
              </fill>
            </x14:dxf>
          </x14:cfRule>
          <x14:cfRule type="containsText" priority="251" operator="containsText" id="{E9D81956-E3EF-49A3-81EF-650444EC0149}">
            <xm:f>NOT(ISERROR(SEARCH(Sheet2!$D$6,BC5)))</xm:f>
            <xm:f>Sheet2!$D$6</xm:f>
            <x14:dxf>
              <fill>
                <patternFill>
                  <bgColor rgb="FFFFFF00"/>
                </patternFill>
              </fill>
            </x14:dxf>
          </x14:cfRule>
          <x14:cfRule type="containsText" priority="252" operator="containsText" id="{9640727E-85FA-4A92-8475-3D9CA19F3C0D}">
            <xm:f>NOT(ISERROR(SEARCH(Sheet2!$D$5,BC5)))</xm:f>
            <xm:f>Sheet2!$D$5</xm:f>
            <x14:dxf>
              <fill>
                <patternFill>
                  <bgColor rgb="FFFFFF00"/>
                </patternFill>
              </fill>
            </x14:dxf>
          </x14:cfRule>
          <x14:cfRule type="containsText" priority="253" operator="containsText" id="{80C3A9EB-8B9B-4D38-9B97-36D4D7E223BE}">
            <xm:f>NOT(ISERROR(SEARCH(Sheet2!$D$4,BC5)))</xm:f>
            <xm:f>Sheet2!$D$4</xm:f>
            <x14:dxf>
              <fill>
                <patternFill>
                  <bgColor rgb="FFFF0000"/>
                </patternFill>
              </fill>
            </x14:dxf>
          </x14:cfRule>
          <xm:sqref>BC5:BC23 BC25:BC49 BC154 BC51:BC78 BC80:BC101 BC103:BC149 BC151</xm:sqref>
        </x14:conditionalFormatting>
        <x14:conditionalFormatting xmlns:xm="http://schemas.microsoft.com/office/excel/2006/main">
          <x14:cfRule type="containsText" priority="244" operator="containsText" id="{96D0748D-AE3D-447A-BD97-204AB7D6FB8C}">
            <xm:f>NOT(ISERROR(SEARCH(Sheet2!$D$8,BC24)))</xm:f>
            <xm:f>Sheet2!$D$8</xm:f>
            <x14:dxf>
              <fill>
                <patternFill>
                  <bgColor rgb="FFFF0000"/>
                </patternFill>
              </fill>
            </x14:dxf>
          </x14:cfRule>
          <x14:cfRule type="containsText" priority="245" operator="containsText" id="{014B5DEC-A4E4-4FE0-89EB-06FDE3ED3AE9}">
            <xm:f>NOT(ISERROR(SEARCH(Sheet2!$D$7,BC24)))</xm:f>
            <xm:f>Sheet2!$D$7</xm:f>
            <x14:dxf>
              <fill>
                <patternFill>
                  <bgColor rgb="FF00B050"/>
                </patternFill>
              </fill>
            </x14:dxf>
          </x14:cfRule>
          <x14:cfRule type="containsText" priority="246" operator="containsText" id="{34F214F0-2DA1-45C3-9B57-843D7B6B7EF6}">
            <xm:f>NOT(ISERROR(SEARCH(Sheet2!$D$6,BC24)))</xm:f>
            <xm:f>Sheet2!$D$6</xm:f>
            <x14:dxf>
              <fill>
                <patternFill>
                  <bgColor rgb="FFFFFF00"/>
                </patternFill>
              </fill>
            </x14:dxf>
          </x14:cfRule>
          <x14:cfRule type="containsText" priority="247" operator="containsText" id="{20B8AEE4-D30E-42A8-9DF6-000729AF35CE}">
            <xm:f>NOT(ISERROR(SEARCH(Sheet2!$D$5,BC24)))</xm:f>
            <xm:f>Sheet2!$D$5</xm:f>
            <x14:dxf>
              <fill>
                <patternFill>
                  <bgColor rgb="FFFFFF00"/>
                </patternFill>
              </fill>
            </x14:dxf>
          </x14:cfRule>
          <x14:cfRule type="containsText" priority="248" operator="containsText" id="{97E35FB6-B64C-4550-AFF9-5140E6689B8E}">
            <xm:f>NOT(ISERROR(SEARCH(Sheet2!$D$4,BC24)))</xm:f>
            <xm:f>Sheet2!$D$4</xm:f>
            <x14:dxf>
              <fill>
                <patternFill>
                  <bgColor rgb="FFFF0000"/>
                </patternFill>
              </fill>
            </x14:dxf>
          </x14:cfRule>
          <xm:sqref>BC24</xm:sqref>
        </x14:conditionalFormatting>
        <x14:conditionalFormatting xmlns:xm="http://schemas.microsoft.com/office/excel/2006/main">
          <x14:cfRule type="containsText" priority="239" operator="containsText" id="{809C7260-CD47-4379-A05F-43AD6CAD3111}">
            <xm:f>NOT(ISERROR(SEARCH(Sheet2!$D$8,BC152)))</xm:f>
            <xm:f>Sheet2!$D$8</xm:f>
            <x14:dxf>
              <fill>
                <patternFill>
                  <bgColor rgb="FFFF0000"/>
                </patternFill>
              </fill>
            </x14:dxf>
          </x14:cfRule>
          <x14:cfRule type="containsText" priority="240" operator="containsText" id="{4ACAFB43-9B58-4B2B-AC11-1C423DD6BE25}">
            <xm:f>NOT(ISERROR(SEARCH(Sheet2!$D$7,BC152)))</xm:f>
            <xm:f>Sheet2!$D$7</xm:f>
            <x14:dxf>
              <fill>
                <patternFill>
                  <bgColor rgb="FF00B050"/>
                </patternFill>
              </fill>
            </x14:dxf>
          </x14:cfRule>
          <x14:cfRule type="containsText" priority="241" operator="containsText" id="{F1C208E1-FC71-4B2B-B52F-63BC0BA12DBD}">
            <xm:f>NOT(ISERROR(SEARCH(Sheet2!$D$6,BC152)))</xm:f>
            <xm:f>Sheet2!$D$6</xm:f>
            <x14:dxf>
              <fill>
                <patternFill>
                  <bgColor rgb="FFFFFF00"/>
                </patternFill>
              </fill>
            </x14:dxf>
          </x14:cfRule>
          <x14:cfRule type="containsText" priority="242" operator="containsText" id="{C4613D27-6A43-4F36-8D73-B2E9B68EDF29}">
            <xm:f>NOT(ISERROR(SEARCH(Sheet2!$D$5,BC152)))</xm:f>
            <xm:f>Sheet2!$D$5</xm:f>
            <x14:dxf>
              <fill>
                <patternFill>
                  <bgColor rgb="FFFFFF00"/>
                </patternFill>
              </fill>
            </x14:dxf>
          </x14:cfRule>
          <x14:cfRule type="containsText" priority="243" operator="containsText" id="{EF91106E-58E4-4374-BCDC-38382D21900A}">
            <xm:f>NOT(ISERROR(SEARCH(Sheet2!$D$4,BC152)))</xm:f>
            <xm:f>Sheet2!$D$4</xm:f>
            <x14:dxf>
              <fill>
                <patternFill>
                  <bgColor rgb="FFFF0000"/>
                </patternFill>
              </fill>
            </x14:dxf>
          </x14:cfRule>
          <xm:sqref>BC152</xm:sqref>
        </x14:conditionalFormatting>
        <x14:conditionalFormatting xmlns:xm="http://schemas.microsoft.com/office/excel/2006/main">
          <x14:cfRule type="containsText" priority="234" operator="containsText" id="{ED45FEDD-E01A-4141-A3E5-C975A733411E}">
            <xm:f>NOT(ISERROR(SEARCH(Sheet2!$D$8,BC157)))</xm:f>
            <xm:f>Sheet2!$D$8</xm:f>
            <x14:dxf>
              <fill>
                <patternFill>
                  <bgColor rgb="FFFF0000"/>
                </patternFill>
              </fill>
            </x14:dxf>
          </x14:cfRule>
          <x14:cfRule type="containsText" priority="235" operator="containsText" id="{B0F7A767-7131-444E-BAC7-697F67AAA418}">
            <xm:f>NOT(ISERROR(SEARCH(Sheet2!$D$7,BC157)))</xm:f>
            <xm:f>Sheet2!$D$7</xm:f>
            <x14:dxf>
              <fill>
                <patternFill>
                  <bgColor rgb="FF00B050"/>
                </patternFill>
              </fill>
            </x14:dxf>
          </x14:cfRule>
          <x14:cfRule type="containsText" priority="236" operator="containsText" id="{06C9DBE7-5967-4328-AF4B-C2E1BE4C7EB3}">
            <xm:f>NOT(ISERROR(SEARCH(Sheet2!$D$6,BC157)))</xm:f>
            <xm:f>Sheet2!$D$6</xm:f>
            <x14:dxf>
              <fill>
                <patternFill>
                  <bgColor rgb="FFFFFF00"/>
                </patternFill>
              </fill>
            </x14:dxf>
          </x14:cfRule>
          <x14:cfRule type="containsText" priority="237" operator="containsText" id="{BBAFEE3B-69CB-41A9-A556-44ED52B389C3}">
            <xm:f>NOT(ISERROR(SEARCH(Sheet2!$D$5,BC157)))</xm:f>
            <xm:f>Sheet2!$D$5</xm:f>
            <x14:dxf>
              <fill>
                <patternFill>
                  <bgColor rgb="FFFFFF00"/>
                </patternFill>
              </fill>
            </x14:dxf>
          </x14:cfRule>
          <x14:cfRule type="containsText" priority="238" operator="containsText" id="{D1A01D20-0136-4292-A363-67DE04895B83}">
            <xm:f>NOT(ISERROR(SEARCH(Sheet2!$D$4,BC157)))</xm:f>
            <xm:f>Sheet2!$D$4</xm:f>
            <x14:dxf>
              <fill>
                <patternFill>
                  <bgColor rgb="FFFF0000"/>
                </patternFill>
              </fill>
            </x14:dxf>
          </x14:cfRule>
          <xm:sqref>BC157</xm:sqref>
        </x14:conditionalFormatting>
        <x14:conditionalFormatting xmlns:xm="http://schemas.microsoft.com/office/excel/2006/main">
          <x14:cfRule type="containsText" priority="229" operator="containsText" id="{8E1A90C8-2284-4FB1-9E8F-9DFD5C78608D}">
            <xm:f>NOT(ISERROR(SEARCH(Sheet2!$D$8,BC50)))</xm:f>
            <xm:f>Sheet2!$D$8</xm:f>
            <x14:dxf>
              <fill>
                <patternFill>
                  <bgColor rgb="FFFF0000"/>
                </patternFill>
              </fill>
            </x14:dxf>
          </x14:cfRule>
          <x14:cfRule type="containsText" priority="230" operator="containsText" id="{19B644F5-3305-4527-AC74-53EB3664391E}">
            <xm:f>NOT(ISERROR(SEARCH(Sheet2!$D$7,BC50)))</xm:f>
            <xm:f>Sheet2!$D$7</xm:f>
            <x14:dxf>
              <fill>
                <patternFill>
                  <bgColor rgb="FF00B050"/>
                </patternFill>
              </fill>
            </x14:dxf>
          </x14:cfRule>
          <x14:cfRule type="containsText" priority="231" operator="containsText" id="{6C807B01-89BE-455B-819D-1D096E29EC11}">
            <xm:f>NOT(ISERROR(SEARCH(Sheet2!$D$6,BC50)))</xm:f>
            <xm:f>Sheet2!$D$6</xm:f>
            <x14:dxf>
              <fill>
                <patternFill>
                  <bgColor rgb="FFFFFF00"/>
                </patternFill>
              </fill>
            </x14:dxf>
          </x14:cfRule>
          <x14:cfRule type="containsText" priority="232" operator="containsText" id="{C76A074A-4AF2-4B21-BD0A-7BD369E5B0E1}">
            <xm:f>NOT(ISERROR(SEARCH(Sheet2!$D$5,BC50)))</xm:f>
            <xm:f>Sheet2!$D$5</xm:f>
            <x14:dxf>
              <fill>
                <patternFill>
                  <bgColor rgb="FFFFFF00"/>
                </patternFill>
              </fill>
            </x14:dxf>
          </x14:cfRule>
          <x14:cfRule type="containsText" priority="233" operator="containsText" id="{DE19E3FF-68BD-4DFE-B108-E058B640415B}">
            <xm:f>NOT(ISERROR(SEARCH(Sheet2!$D$4,BC50)))</xm:f>
            <xm:f>Sheet2!$D$4</xm:f>
            <x14:dxf>
              <fill>
                <patternFill>
                  <bgColor rgb="FFFF0000"/>
                </patternFill>
              </fill>
            </x14:dxf>
          </x14:cfRule>
          <xm:sqref>BC50</xm:sqref>
        </x14:conditionalFormatting>
        <x14:conditionalFormatting xmlns:xm="http://schemas.microsoft.com/office/excel/2006/main">
          <x14:cfRule type="containsText" priority="224" operator="containsText" id="{95F86481-79CE-4D57-A47A-CC7F513EDBA6}">
            <xm:f>NOT(ISERROR(SEARCH(Sheet2!$D$8,BC79)))</xm:f>
            <xm:f>Sheet2!$D$8</xm:f>
            <x14:dxf>
              <fill>
                <patternFill>
                  <bgColor rgb="FFFF0000"/>
                </patternFill>
              </fill>
            </x14:dxf>
          </x14:cfRule>
          <x14:cfRule type="containsText" priority="225" operator="containsText" id="{F983BAB2-8310-4CF3-B6A8-66F4AF5237E7}">
            <xm:f>NOT(ISERROR(SEARCH(Sheet2!$D$7,BC79)))</xm:f>
            <xm:f>Sheet2!$D$7</xm:f>
            <x14:dxf>
              <fill>
                <patternFill>
                  <bgColor rgb="FF00B050"/>
                </patternFill>
              </fill>
            </x14:dxf>
          </x14:cfRule>
          <x14:cfRule type="containsText" priority="226" operator="containsText" id="{A1A6355E-479C-4F7C-B3DB-1917D5AC57BF}">
            <xm:f>NOT(ISERROR(SEARCH(Sheet2!$D$6,BC79)))</xm:f>
            <xm:f>Sheet2!$D$6</xm:f>
            <x14:dxf>
              <fill>
                <patternFill>
                  <bgColor rgb="FFFFFF00"/>
                </patternFill>
              </fill>
            </x14:dxf>
          </x14:cfRule>
          <x14:cfRule type="containsText" priority="227" operator="containsText" id="{C957BBEF-7836-4792-B4C2-40EC15CEAC99}">
            <xm:f>NOT(ISERROR(SEARCH(Sheet2!$D$5,BC79)))</xm:f>
            <xm:f>Sheet2!$D$5</xm:f>
            <x14:dxf>
              <fill>
                <patternFill>
                  <bgColor rgb="FFFFFF00"/>
                </patternFill>
              </fill>
            </x14:dxf>
          </x14:cfRule>
          <x14:cfRule type="containsText" priority="228" operator="containsText" id="{0F7C3594-E4AE-4DA3-9D39-E9387F4C4636}">
            <xm:f>NOT(ISERROR(SEARCH(Sheet2!$D$4,BC79)))</xm:f>
            <xm:f>Sheet2!$D$4</xm:f>
            <x14:dxf>
              <fill>
                <patternFill>
                  <bgColor rgb="FFFF0000"/>
                </patternFill>
              </fill>
            </x14:dxf>
          </x14:cfRule>
          <xm:sqref>BC79</xm:sqref>
        </x14:conditionalFormatting>
        <x14:conditionalFormatting xmlns:xm="http://schemas.microsoft.com/office/excel/2006/main">
          <x14:cfRule type="containsText" priority="219" operator="containsText" id="{A58D6F36-5C23-48A7-AB4E-E08F39067364}">
            <xm:f>NOT(ISERROR(SEARCH(Sheet2!$D$8,BC102)))</xm:f>
            <xm:f>Sheet2!$D$8</xm:f>
            <x14:dxf>
              <fill>
                <patternFill>
                  <bgColor rgb="FFFF0000"/>
                </patternFill>
              </fill>
            </x14:dxf>
          </x14:cfRule>
          <x14:cfRule type="containsText" priority="220" operator="containsText" id="{D85100A2-D80E-42ED-B104-2A408B06B550}">
            <xm:f>NOT(ISERROR(SEARCH(Sheet2!$D$7,BC102)))</xm:f>
            <xm:f>Sheet2!$D$7</xm:f>
            <x14:dxf>
              <fill>
                <patternFill>
                  <bgColor rgb="FF00B050"/>
                </patternFill>
              </fill>
            </x14:dxf>
          </x14:cfRule>
          <x14:cfRule type="containsText" priority="221" operator="containsText" id="{35487F15-7F9A-408D-AA82-D1E54F79ADA0}">
            <xm:f>NOT(ISERROR(SEARCH(Sheet2!$D$6,BC102)))</xm:f>
            <xm:f>Sheet2!$D$6</xm:f>
            <x14:dxf>
              <fill>
                <patternFill>
                  <bgColor rgb="FFFFFF00"/>
                </patternFill>
              </fill>
            </x14:dxf>
          </x14:cfRule>
          <x14:cfRule type="containsText" priority="222" operator="containsText" id="{5F72BABF-40B8-4CC2-992E-481DF28E8BA5}">
            <xm:f>NOT(ISERROR(SEARCH(Sheet2!$D$5,BC102)))</xm:f>
            <xm:f>Sheet2!$D$5</xm:f>
            <x14:dxf>
              <fill>
                <patternFill>
                  <bgColor rgb="FFFFFF00"/>
                </patternFill>
              </fill>
            </x14:dxf>
          </x14:cfRule>
          <x14:cfRule type="containsText" priority="223" operator="containsText" id="{DCEE1FA5-794F-4C4F-9BED-C89D688BC177}">
            <xm:f>NOT(ISERROR(SEARCH(Sheet2!$D$4,BC102)))</xm:f>
            <xm:f>Sheet2!$D$4</xm:f>
            <x14:dxf>
              <fill>
                <patternFill>
                  <bgColor rgb="FFFF0000"/>
                </patternFill>
              </fill>
            </x14:dxf>
          </x14:cfRule>
          <xm:sqref>BC102</xm:sqref>
        </x14:conditionalFormatting>
        <x14:conditionalFormatting xmlns:xm="http://schemas.microsoft.com/office/excel/2006/main">
          <x14:cfRule type="containsText" priority="214" operator="containsText" id="{811D1605-4495-427A-9268-ADDFD1ABCE16}">
            <xm:f>NOT(ISERROR(SEARCH(Sheet2!$D$8,BC150)))</xm:f>
            <xm:f>Sheet2!$D$8</xm:f>
            <x14:dxf>
              <fill>
                <patternFill>
                  <bgColor rgb="FFFF0000"/>
                </patternFill>
              </fill>
            </x14:dxf>
          </x14:cfRule>
          <x14:cfRule type="containsText" priority="215" operator="containsText" id="{0A5F681C-E6B5-412F-AF68-6A476EBFAA31}">
            <xm:f>NOT(ISERROR(SEARCH(Sheet2!$D$7,BC150)))</xm:f>
            <xm:f>Sheet2!$D$7</xm:f>
            <x14:dxf>
              <fill>
                <patternFill>
                  <bgColor rgb="FF00B050"/>
                </patternFill>
              </fill>
            </x14:dxf>
          </x14:cfRule>
          <x14:cfRule type="containsText" priority="216" operator="containsText" id="{057E18C5-BE20-4C47-8053-EB17BD4BA988}">
            <xm:f>NOT(ISERROR(SEARCH(Sheet2!$D$6,BC150)))</xm:f>
            <xm:f>Sheet2!$D$6</xm:f>
            <x14:dxf>
              <fill>
                <patternFill>
                  <bgColor rgb="FFFFFF00"/>
                </patternFill>
              </fill>
            </x14:dxf>
          </x14:cfRule>
          <x14:cfRule type="containsText" priority="217" operator="containsText" id="{5C9732AA-A02D-45CF-A570-0546AD555124}">
            <xm:f>NOT(ISERROR(SEARCH(Sheet2!$D$5,BC150)))</xm:f>
            <xm:f>Sheet2!$D$5</xm:f>
            <x14:dxf>
              <fill>
                <patternFill>
                  <bgColor rgb="FFFFFF00"/>
                </patternFill>
              </fill>
            </x14:dxf>
          </x14:cfRule>
          <x14:cfRule type="containsText" priority="218" operator="containsText" id="{CED49092-B0DE-4386-84A6-FF0648CD7851}">
            <xm:f>NOT(ISERROR(SEARCH(Sheet2!$D$4,BC150)))</xm:f>
            <xm:f>Sheet2!$D$4</xm:f>
            <x14:dxf>
              <fill>
                <patternFill>
                  <bgColor rgb="FFFF0000"/>
                </patternFill>
              </fill>
            </x14:dxf>
          </x14:cfRule>
          <xm:sqref>BC150</xm:sqref>
        </x14:conditionalFormatting>
        <x14:conditionalFormatting xmlns:xm="http://schemas.microsoft.com/office/excel/2006/main">
          <x14:cfRule type="containsText" priority="209" operator="containsText" id="{48DCC038-4D2B-4ED9-B46F-1FEB57AA9D20}">
            <xm:f>NOT(ISERROR(SEARCH(Sheet2!$D$8,BC153)))</xm:f>
            <xm:f>Sheet2!$D$8</xm:f>
            <x14:dxf>
              <fill>
                <patternFill>
                  <bgColor rgb="FFFF0000"/>
                </patternFill>
              </fill>
            </x14:dxf>
          </x14:cfRule>
          <x14:cfRule type="containsText" priority="210" operator="containsText" id="{05CB4D66-5BE5-4873-AD13-E67956A8BF61}">
            <xm:f>NOT(ISERROR(SEARCH(Sheet2!$D$7,BC153)))</xm:f>
            <xm:f>Sheet2!$D$7</xm:f>
            <x14:dxf>
              <fill>
                <patternFill>
                  <bgColor rgb="FF00B050"/>
                </patternFill>
              </fill>
            </x14:dxf>
          </x14:cfRule>
          <x14:cfRule type="containsText" priority="211" operator="containsText" id="{E40C3FDB-9584-45E1-B403-04543DFE353B}">
            <xm:f>NOT(ISERROR(SEARCH(Sheet2!$D$6,BC153)))</xm:f>
            <xm:f>Sheet2!$D$6</xm:f>
            <x14:dxf>
              <fill>
                <patternFill>
                  <bgColor rgb="FFFFFF00"/>
                </patternFill>
              </fill>
            </x14:dxf>
          </x14:cfRule>
          <x14:cfRule type="containsText" priority="212" operator="containsText" id="{409C3590-4657-4AE7-AF8E-D2737E5C178A}">
            <xm:f>NOT(ISERROR(SEARCH(Sheet2!$D$5,BC153)))</xm:f>
            <xm:f>Sheet2!$D$5</xm:f>
            <x14:dxf>
              <fill>
                <patternFill>
                  <bgColor rgb="FFFFFF00"/>
                </patternFill>
              </fill>
            </x14:dxf>
          </x14:cfRule>
          <x14:cfRule type="containsText" priority="213" operator="containsText" id="{862441A3-7D99-4183-9669-F3F4B4DDED2C}">
            <xm:f>NOT(ISERROR(SEARCH(Sheet2!$D$4,BC153)))</xm:f>
            <xm:f>Sheet2!$D$4</xm:f>
            <x14:dxf>
              <fill>
                <patternFill>
                  <bgColor rgb="FFFF0000"/>
                </patternFill>
              </fill>
            </x14:dxf>
          </x14:cfRule>
          <xm:sqref>BC153</xm:sqref>
        </x14:conditionalFormatting>
        <x14:conditionalFormatting xmlns:xm="http://schemas.microsoft.com/office/excel/2006/main">
          <x14:cfRule type="containsText" priority="204" operator="containsText" id="{98C54B09-8A1B-4E3C-890B-E6A99A16C5DA}">
            <xm:f>NOT(ISERROR(SEARCH(Sheet2!$D$8,BC158)))</xm:f>
            <xm:f>Sheet2!$D$8</xm:f>
            <x14:dxf>
              <fill>
                <patternFill>
                  <bgColor rgb="FFFF0000"/>
                </patternFill>
              </fill>
            </x14:dxf>
          </x14:cfRule>
          <x14:cfRule type="containsText" priority="205" operator="containsText" id="{7EB9DD8D-1439-45E4-BB91-8DA62ACC3669}">
            <xm:f>NOT(ISERROR(SEARCH(Sheet2!$D$7,BC158)))</xm:f>
            <xm:f>Sheet2!$D$7</xm:f>
            <x14:dxf>
              <fill>
                <patternFill>
                  <bgColor rgb="FF00B050"/>
                </patternFill>
              </fill>
            </x14:dxf>
          </x14:cfRule>
          <x14:cfRule type="containsText" priority="206" operator="containsText" id="{2E35B02D-88D6-44F9-B1BB-91117C47D64C}">
            <xm:f>NOT(ISERROR(SEARCH(Sheet2!$D$6,BC158)))</xm:f>
            <xm:f>Sheet2!$D$6</xm:f>
            <x14:dxf>
              <fill>
                <patternFill>
                  <bgColor rgb="FFFFFF00"/>
                </patternFill>
              </fill>
            </x14:dxf>
          </x14:cfRule>
          <x14:cfRule type="containsText" priority="207" operator="containsText" id="{6986B213-9A4D-4252-B87A-DF27104E2348}">
            <xm:f>NOT(ISERROR(SEARCH(Sheet2!$D$5,BC158)))</xm:f>
            <xm:f>Sheet2!$D$5</xm:f>
            <x14:dxf>
              <fill>
                <patternFill>
                  <bgColor rgb="FFFFFF00"/>
                </patternFill>
              </fill>
            </x14:dxf>
          </x14:cfRule>
          <x14:cfRule type="containsText" priority="208" operator="containsText" id="{D1F0B0B9-C9D8-46DA-93E2-24D5A99B4C08}">
            <xm:f>NOT(ISERROR(SEARCH(Sheet2!$D$4,BC158)))</xm:f>
            <xm:f>Sheet2!$D$4</xm:f>
            <x14:dxf>
              <fill>
                <patternFill>
                  <bgColor rgb="FFFF0000"/>
                </patternFill>
              </fill>
            </x14:dxf>
          </x14:cfRule>
          <xm:sqref>BC158</xm:sqref>
        </x14:conditionalFormatting>
        <x14:conditionalFormatting xmlns:xm="http://schemas.microsoft.com/office/excel/2006/main">
          <x14:cfRule type="containsText" priority="194" operator="containsText" id="{CC2E280F-DC74-477A-86B8-85B908E67820}">
            <xm:f>NOT(ISERROR(SEARCH(Sheet2!$D$8,BC155)))</xm:f>
            <xm:f>Sheet2!$D$8</xm:f>
            <x14:dxf>
              <fill>
                <patternFill>
                  <bgColor rgb="FFFF0000"/>
                </patternFill>
              </fill>
            </x14:dxf>
          </x14:cfRule>
          <x14:cfRule type="containsText" priority="195" operator="containsText" id="{09BED8E2-784C-4ACE-9A53-ED6F1CB6F235}">
            <xm:f>NOT(ISERROR(SEARCH(Sheet2!$D$7,BC155)))</xm:f>
            <xm:f>Sheet2!$D$7</xm:f>
            <x14:dxf>
              <fill>
                <patternFill>
                  <bgColor rgb="FF00B050"/>
                </patternFill>
              </fill>
            </x14:dxf>
          </x14:cfRule>
          <x14:cfRule type="containsText" priority="196" operator="containsText" id="{5F516B27-1D06-4E6D-899A-86F40C3BB01B}">
            <xm:f>NOT(ISERROR(SEARCH(Sheet2!$D$6,BC155)))</xm:f>
            <xm:f>Sheet2!$D$6</xm:f>
            <x14:dxf>
              <fill>
                <patternFill>
                  <bgColor rgb="FFFFFF00"/>
                </patternFill>
              </fill>
            </x14:dxf>
          </x14:cfRule>
          <x14:cfRule type="containsText" priority="197" operator="containsText" id="{730934FF-640C-48B3-85E2-97FC3EF0F0E5}">
            <xm:f>NOT(ISERROR(SEARCH(Sheet2!$D$5,BC155)))</xm:f>
            <xm:f>Sheet2!$D$5</xm:f>
            <x14:dxf>
              <fill>
                <patternFill>
                  <bgColor rgb="FFFFFF00"/>
                </patternFill>
              </fill>
            </x14:dxf>
          </x14:cfRule>
          <x14:cfRule type="containsText" priority="198" operator="containsText" id="{19B513D8-1C62-495F-8EC4-514FC82800C5}">
            <xm:f>NOT(ISERROR(SEARCH(Sheet2!$D$4,BC155)))</xm:f>
            <xm:f>Sheet2!$D$4</xm:f>
            <x14:dxf>
              <fill>
                <patternFill>
                  <bgColor rgb="FFFF0000"/>
                </patternFill>
              </fill>
            </x14:dxf>
          </x14:cfRule>
          <xm:sqref>BC155:BC156</xm:sqref>
        </x14:conditionalFormatting>
        <x14:conditionalFormatting xmlns:xm="http://schemas.microsoft.com/office/excel/2006/main">
          <x14:cfRule type="containsText" priority="185" operator="containsText" id="{80728B4C-D14D-46BD-B53C-5A0FE963F58A}">
            <xm:f>NOT(ISERROR(SEARCH(Sheet2!$D$8,BD5)))</xm:f>
            <xm:f>Sheet2!$D$8</xm:f>
            <x14:dxf>
              <fill>
                <patternFill>
                  <bgColor rgb="FFFF0000"/>
                </patternFill>
              </fill>
            </x14:dxf>
          </x14:cfRule>
          <x14:cfRule type="containsText" priority="186" operator="containsText" id="{210A883F-4A8A-4D3A-818B-FE8B83FDB862}">
            <xm:f>NOT(ISERROR(SEARCH(Sheet2!$D$7,BD5)))</xm:f>
            <xm:f>Sheet2!$D$7</xm:f>
            <x14:dxf>
              <fill>
                <patternFill>
                  <bgColor rgb="FF00B050"/>
                </patternFill>
              </fill>
            </x14:dxf>
          </x14:cfRule>
          <x14:cfRule type="containsText" priority="187" operator="containsText" id="{C9C5EABF-3587-45AF-AADB-C9B7341227AD}">
            <xm:f>NOT(ISERROR(SEARCH(Sheet2!$D$6,BD5)))</xm:f>
            <xm:f>Sheet2!$D$6</xm:f>
            <x14:dxf>
              <fill>
                <patternFill>
                  <bgColor rgb="FFFFFF00"/>
                </patternFill>
              </fill>
            </x14:dxf>
          </x14:cfRule>
          <x14:cfRule type="containsText" priority="188" operator="containsText" id="{CD9C94A1-8C65-485E-BE73-8570CB9C2E98}">
            <xm:f>NOT(ISERROR(SEARCH(Sheet2!$D$5,BD5)))</xm:f>
            <xm:f>Sheet2!$D$5</xm:f>
            <x14:dxf>
              <fill>
                <patternFill>
                  <bgColor rgb="FFFFFF00"/>
                </patternFill>
              </fill>
            </x14:dxf>
          </x14:cfRule>
          <x14:cfRule type="containsText" priority="189" operator="containsText" id="{23CA8E35-89A1-445E-AACC-729ECEE7048C}">
            <xm:f>NOT(ISERROR(SEARCH(Sheet2!$D$4,BD5)))</xm:f>
            <xm:f>Sheet2!$D$4</xm:f>
            <x14:dxf>
              <fill>
                <patternFill>
                  <bgColor rgb="FFFF0000"/>
                </patternFill>
              </fill>
            </x14:dxf>
          </x14:cfRule>
          <xm:sqref>BD5:BD23 BD25:BD49 BD154 BD51:BD78 BD80:BD101 BD103:BD149 BD151</xm:sqref>
        </x14:conditionalFormatting>
        <x14:conditionalFormatting xmlns:xm="http://schemas.microsoft.com/office/excel/2006/main">
          <x14:cfRule type="containsText" priority="180" operator="containsText" id="{83AFA68E-29F8-4F68-A48B-EB84C93F9028}">
            <xm:f>NOT(ISERROR(SEARCH(Sheet2!$D$8,BD24)))</xm:f>
            <xm:f>Sheet2!$D$8</xm:f>
            <x14:dxf>
              <fill>
                <patternFill>
                  <bgColor rgb="FFFF0000"/>
                </patternFill>
              </fill>
            </x14:dxf>
          </x14:cfRule>
          <x14:cfRule type="containsText" priority="181" operator="containsText" id="{ED8B75F6-3F0D-4483-98DF-0292990CDB24}">
            <xm:f>NOT(ISERROR(SEARCH(Sheet2!$D$7,BD24)))</xm:f>
            <xm:f>Sheet2!$D$7</xm:f>
            <x14:dxf>
              <fill>
                <patternFill>
                  <bgColor rgb="FF00B050"/>
                </patternFill>
              </fill>
            </x14:dxf>
          </x14:cfRule>
          <x14:cfRule type="containsText" priority="182" operator="containsText" id="{46120A91-6631-4A25-9A37-7839BA012CD8}">
            <xm:f>NOT(ISERROR(SEARCH(Sheet2!$D$6,BD24)))</xm:f>
            <xm:f>Sheet2!$D$6</xm:f>
            <x14:dxf>
              <fill>
                <patternFill>
                  <bgColor rgb="FFFFFF00"/>
                </patternFill>
              </fill>
            </x14:dxf>
          </x14:cfRule>
          <x14:cfRule type="containsText" priority="183" operator="containsText" id="{68F457FF-246A-44C6-9BFA-83885C4877E4}">
            <xm:f>NOT(ISERROR(SEARCH(Sheet2!$D$5,BD24)))</xm:f>
            <xm:f>Sheet2!$D$5</xm:f>
            <x14:dxf>
              <fill>
                <patternFill>
                  <bgColor rgb="FFFFFF00"/>
                </patternFill>
              </fill>
            </x14:dxf>
          </x14:cfRule>
          <x14:cfRule type="containsText" priority="184" operator="containsText" id="{1E9F292A-41CD-4724-8C8A-12E343292041}">
            <xm:f>NOT(ISERROR(SEARCH(Sheet2!$D$4,BD24)))</xm:f>
            <xm:f>Sheet2!$D$4</xm:f>
            <x14:dxf>
              <fill>
                <patternFill>
                  <bgColor rgb="FFFF0000"/>
                </patternFill>
              </fill>
            </x14:dxf>
          </x14:cfRule>
          <xm:sqref>BD24</xm:sqref>
        </x14:conditionalFormatting>
        <x14:conditionalFormatting xmlns:xm="http://schemas.microsoft.com/office/excel/2006/main">
          <x14:cfRule type="containsText" priority="175" operator="containsText" id="{CC6FEAD2-68B0-4070-B8C1-AEDEF4549345}">
            <xm:f>NOT(ISERROR(SEARCH(Sheet2!$D$8,BD152)))</xm:f>
            <xm:f>Sheet2!$D$8</xm:f>
            <x14:dxf>
              <fill>
                <patternFill>
                  <bgColor rgb="FFFF0000"/>
                </patternFill>
              </fill>
            </x14:dxf>
          </x14:cfRule>
          <x14:cfRule type="containsText" priority="176" operator="containsText" id="{D3409B36-F0F1-4CBD-915B-1FEC1811E567}">
            <xm:f>NOT(ISERROR(SEARCH(Sheet2!$D$7,BD152)))</xm:f>
            <xm:f>Sheet2!$D$7</xm:f>
            <x14:dxf>
              <fill>
                <patternFill>
                  <bgColor rgb="FF00B050"/>
                </patternFill>
              </fill>
            </x14:dxf>
          </x14:cfRule>
          <x14:cfRule type="containsText" priority="177" operator="containsText" id="{D0F55786-8994-43F3-98CD-50740E5B570F}">
            <xm:f>NOT(ISERROR(SEARCH(Sheet2!$D$6,BD152)))</xm:f>
            <xm:f>Sheet2!$D$6</xm:f>
            <x14:dxf>
              <fill>
                <patternFill>
                  <bgColor rgb="FFFFFF00"/>
                </patternFill>
              </fill>
            </x14:dxf>
          </x14:cfRule>
          <x14:cfRule type="containsText" priority="178" operator="containsText" id="{84D50F92-BDE5-468E-8A32-C14A5AD8C17E}">
            <xm:f>NOT(ISERROR(SEARCH(Sheet2!$D$5,BD152)))</xm:f>
            <xm:f>Sheet2!$D$5</xm:f>
            <x14:dxf>
              <fill>
                <patternFill>
                  <bgColor rgb="FFFFFF00"/>
                </patternFill>
              </fill>
            </x14:dxf>
          </x14:cfRule>
          <x14:cfRule type="containsText" priority="179" operator="containsText" id="{E6FDB457-3AE7-4545-A3A1-3A64A4B7D711}">
            <xm:f>NOT(ISERROR(SEARCH(Sheet2!$D$4,BD152)))</xm:f>
            <xm:f>Sheet2!$D$4</xm:f>
            <x14:dxf>
              <fill>
                <patternFill>
                  <bgColor rgb="FFFF0000"/>
                </patternFill>
              </fill>
            </x14:dxf>
          </x14:cfRule>
          <xm:sqref>BD152</xm:sqref>
        </x14:conditionalFormatting>
        <x14:conditionalFormatting xmlns:xm="http://schemas.microsoft.com/office/excel/2006/main">
          <x14:cfRule type="containsText" priority="170" operator="containsText" id="{C6DA4E22-6B42-42CC-AD56-69E1CC5E91D5}">
            <xm:f>NOT(ISERROR(SEARCH(Sheet2!$D$8,BD157)))</xm:f>
            <xm:f>Sheet2!$D$8</xm:f>
            <x14:dxf>
              <fill>
                <patternFill>
                  <bgColor rgb="FFFF0000"/>
                </patternFill>
              </fill>
            </x14:dxf>
          </x14:cfRule>
          <x14:cfRule type="containsText" priority="171" operator="containsText" id="{DED777BC-A3DC-43E6-9E11-E230F7622D62}">
            <xm:f>NOT(ISERROR(SEARCH(Sheet2!$D$7,BD157)))</xm:f>
            <xm:f>Sheet2!$D$7</xm:f>
            <x14:dxf>
              <fill>
                <patternFill>
                  <bgColor rgb="FF00B050"/>
                </patternFill>
              </fill>
            </x14:dxf>
          </x14:cfRule>
          <x14:cfRule type="containsText" priority="172" operator="containsText" id="{51E149E9-F589-4C21-8219-DB707FCA8751}">
            <xm:f>NOT(ISERROR(SEARCH(Sheet2!$D$6,BD157)))</xm:f>
            <xm:f>Sheet2!$D$6</xm:f>
            <x14:dxf>
              <fill>
                <patternFill>
                  <bgColor rgb="FFFFFF00"/>
                </patternFill>
              </fill>
            </x14:dxf>
          </x14:cfRule>
          <x14:cfRule type="containsText" priority="173" operator="containsText" id="{2CEAF98D-74D1-40B8-8EAA-B81D0B330E44}">
            <xm:f>NOT(ISERROR(SEARCH(Sheet2!$D$5,BD157)))</xm:f>
            <xm:f>Sheet2!$D$5</xm:f>
            <x14:dxf>
              <fill>
                <patternFill>
                  <bgColor rgb="FFFFFF00"/>
                </patternFill>
              </fill>
            </x14:dxf>
          </x14:cfRule>
          <x14:cfRule type="containsText" priority="174" operator="containsText" id="{F05705FD-EC94-4A77-A51E-E60DA7A8EB81}">
            <xm:f>NOT(ISERROR(SEARCH(Sheet2!$D$4,BD157)))</xm:f>
            <xm:f>Sheet2!$D$4</xm:f>
            <x14:dxf>
              <fill>
                <patternFill>
                  <bgColor rgb="FFFF0000"/>
                </patternFill>
              </fill>
            </x14:dxf>
          </x14:cfRule>
          <xm:sqref>BD157</xm:sqref>
        </x14:conditionalFormatting>
        <x14:conditionalFormatting xmlns:xm="http://schemas.microsoft.com/office/excel/2006/main">
          <x14:cfRule type="containsText" priority="165" operator="containsText" id="{F7E6CC46-3766-4F86-8725-8522428984B3}">
            <xm:f>NOT(ISERROR(SEARCH(Sheet2!$D$8,BD50)))</xm:f>
            <xm:f>Sheet2!$D$8</xm:f>
            <x14:dxf>
              <fill>
                <patternFill>
                  <bgColor rgb="FFFF0000"/>
                </patternFill>
              </fill>
            </x14:dxf>
          </x14:cfRule>
          <x14:cfRule type="containsText" priority="166" operator="containsText" id="{70804148-3CE5-44DD-852C-77F078AB02D2}">
            <xm:f>NOT(ISERROR(SEARCH(Sheet2!$D$7,BD50)))</xm:f>
            <xm:f>Sheet2!$D$7</xm:f>
            <x14:dxf>
              <fill>
                <patternFill>
                  <bgColor rgb="FF00B050"/>
                </patternFill>
              </fill>
            </x14:dxf>
          </x14:cfRule>
          <x14:cfRule type="containsText" priority="167" operator="containsText" id="{38B8ACF2-E523-4C8B-AA9E-F3000E114F4E}">
            <xm:f>NOT(ISERROR(SEARCH(Sheet2!$D$6,BD50)))</xm:f>
            <xm:f>Sheet2!$D$6</xm:f>
            <x14:dxf>
              <fill>
                <patternFill>
                  <bgColor rgb="FFFFFF00"/>
                </patternFill>
              </fill>
            </x14:dxf>
          </x14:cfRule>
          <x14:cfRule type="containsText" priority="168" operator="containsText" id="{2CBA8528-A926-43BC-B4A5-F254FAB645A2}">
            <xm:f>NOT(ISERROR(SEARCH(Sheet2!$D$5,BD50)))</xm:f>
            <xm:f>Sheet2!$D$5</xm:f>
            <x14:dxf>
              <fill>
                <patternFill>
                  <bgColor rgb="FFFFFF00"/>
                </patternFill>
              </fill>
            </x14:dxf>
          </x14:cfRule>
          <x14:cfRule type="containsText" priority="169" operator="containsText" id="{36F75220-9487-4EC5-B24D-38026554CA81}">
            <xm:f>NOT(ISERROR(SEARCH(Sheet2!$D$4,BD50)))</xm:f>
            <xm:f>Sheet2!$D$4</xm:f>
            <x14:dxf>
              <fill>
                <patternFill>
                  <bgColor rgb="FFFF0000"/>
                </patternFill>
              </fill>
            </x14:dxf>
          </x14:cfRule>
          <xm:sqref>BD50</xm:sqref>
        </x14:conditionalFormatting>
        <x14:conditionalFormatting xmlns:xm="http://schemas.microsoft.com/office/excel/2006/main">
          <x14:cfRule type="containsText" priority="160" operator="containsText" id="{224280AC-E68E-4FA2-B971-250AB222E1C4}">
            <xm:f>NOT(ISERROR(SEARCH(Sheet2!$D$8,BD79)))</xm:f>
            <xm:f>Sheet2!$D$8</xm:f>
            <x14:dxf>
              <fill>
                <patternFill>
                  <bgColor rgb="FFFF0000"/>
                </patternFill>
              </fill>
            </x14:dxf>
          </x14:cfRule>
          <x14:cfRule type="containsText" priority="161" operator="containsText" id="{6FC4FE22-E8B3-4038-9460-A8C68680E165}">
            <xm:f>NOT(ISERROR(SEARCH(Sheet2!$D$7,BD79)))</xm:f>
            <xm:f>Sheet2!$D$7</xm:f>
            <x14:dxf>
              <fill>
                <patternFill>
                  <bgColor rgb="FF00B050"/>
                </patternFill>
              </fill>
            </x14:dxf>
          </x14:cfRule>
          <x14:cfRule type="containsText" priority="162" operator="containsText" id="{B688C3EB-B31A-4292-8C96-AE1F521669D9}">
            <xm:f>NOT(ISERROR(SEARCH(Sheet2!$D$6,BD79)))</xm:f>
            <xm:f>Sheet2!$D$6</xm:f>
            <x14:dxf>
              <fill>
                <patternFill>
                  <bgColor rgb="FFFFFF00"/>
                </patternFill>
              </fill>
            </x14:dxf>
          </x14:cfRule>
          <x14:cfRule type="containsText" priority="163" operator="containsText" id="{7A6CCF62-33E1-4300-8AC8-C53D343DD4CA}">
            <xm:f>NOT(ISERROR(SEARCH(Sheet2!$D$5,BD79)))</xm:f>
            <xm:f>Sheet2!$D$5</xm:f>
            <x14:dxf>
              <fill>
                <patternFill>
                  <bgColor rgb="FFFFFF00"/>
                </patternFill>
              </fill>
            </x14:dxf>
          </x14:cfRule>
          <x14:cfRule type="containsText" priority="164" operator="containsText" id="{760E73E5-0D7D-49F0-AEA6-4B4D16051A81}">
            <xm:f>NOT(ISERROR(SEARCH(Sheet2!$D$4,BD79)))</xm:f>
            <xm:f>Sheet2!$D$4</xm:f>
            <x14:dxf>
              <fill>
                <patternFill>
                  <bgColor rgb="FFFF0000"/>
                </patternFill>
              </fill>
            </x14:dxf>
          </x14:cfRule>
          <xm:sqref>BD79</xm:sqref>
        </x14:conditionalFormatting>
        <x14:conditionalFormatting xmlns:xm="http://schemas.microsoft.com/office/excel/2006/main">
          <x14:cfRule type="containsText" priority="155" operator="containsText" id="{E292301A-8E30-4107-9EEF-D853403E4D9B}">
            <xm:f>NOT(ISERROR(SEARCH(Sheet2!$D$8,BD102)))</xm:f>
            <xm:f>Sheet2!$D$8</xm:f>
            <x14:dxf>
              <fill>
                <patternFill>
                  <bgColor rgb="FFFF0000"/>
                </patternFill>
              </fill>
            </x14:dxf>
          </x14:cfRule>
          <x14:cfRule type="containsText" priority="156" operator="containsText" id="{83D55584-D70F-4917-A9ED-6CE7CE58BE2A}">
            <xm:f>NOT(ISERROR(SEARCH(Sheet2!$D$7,BD102)))</xm:f>
            <xm:f>Sheet2!$D$7</xm:f>
            <x14:dxf>
              <fill>
                <patternFill>
                  <bgColor rgb="FF00B050"/>
                </patternFill>
              </fill>
            </x14:dxf>
          </x14:cfRule>
          <x14:cfRule type="containsText" priority="157" operator="containsText" id="{5D01AFA3-1DE5-4977-ADCA-63C64191E90C}">
            <xm:f>NOT(ISERROR(SEARCH(Sheet2!$D$6,BD102)))</xm:f>
            <xm:f>Sheet2!$D$6</xm:f>
            <x14:dxf>
              <fill>
                <patternFill>
                  <bgColor rgb="FFFFFF00"/>
                </patternFill>
              </fill>
            </x14:dxf>
          </x14:cfRule>
          <x14:cfRule type="containsText" priority="158" operator="containsText" id="{76F1B034-B40C-4175-A1C6-C90B4747F1F5}">
            <xm:f>NOT(ISERROR(SEARCH(Sheet2!$D$5,BD102)))</xm:f>
            <xm:f>Sheet2!$D$5</xm:f>
            <x14:dxf>
              <fill>
                <patternFill>
                  <bgColor rgb="FFFFFF00"/>
                </patternFill>
              </fill>
            </x14:dxf>
          </x14:cfRule>
          <x14:cfRule type="containsText" priority="159" operator="containsText" id="{2F86F7FB-8918-45AF-8CF8-B384DB72FFAF}">
            <xm:f>NOT(ISERROR(SEARCH(Sheet2!$D$4,BD102)))</xm:f>
            <xm:f>Sheet2!$D$4</xm:f>
            <x14:dxf>
              <fill>
                <patternFill>
                  <bgColor rgb="FFFF0000"/>
                </patternFill>
              </fill>
            </x14:dxf>
          </x14:cfRule>
          <xm:sqref>BD102</xm:sqref>
        </x14:conditionalFormatting>
        <x14:conditionalFormatting xmlns:xm="http://schemas.microsoft.com/office/excel/2006/main">
          <x14:cfRule type="containsText" priority="150" operator="containsText" id="{D17C8DCF-9A0D-4AC1-9BCF-557EC2E58542}">
            <xm:f>NOT(ISERROR(SEARCH(Sheet2!$D$8,BD150)))</xm:f>
            <xm:f>Sheet2!$D$8</xm:f>
            <x14:dxf>
              <fill>
                <patternFill>
                  <bgColor rgb="FFFF0000"/>
                </patternFill>
              </fill>
            </x14:dxf>
          </x14:cfRule>
          <x14:cfRule type="containsText" priority="151" operator="containsText" id="{0FBFB23A-6132-46E4-A3EE-016A3EE2049F}">
            <xm:f>NOT(ISERROR(SEARCH(Sheet2!$D$7,BD150)))</xm:f>
            <xm:f>Sheet2!$D$7</xm:f>
            <x14:dxf>
              <fill>
                <patternFill>
                  <bgColor rgb="FF00B050"/>
                </patternFill>
              </fill>
            </x14:dxf>
          </x14:cfRule>
          <x14:cfRule type="containsText" priority="152" operator="containsText" id="{9E0EBFAD-E725-4360-964A-2E8CC727FB3E}">
            <xm:f>NOT(ISERROR(SEARCH(Sheet2!$D$6,BD150)))</xm:f>
            <xm:f>Sheet2!$D$6</xm:f>
            <x14:dxf>
              <fill>
                <patternFill>
                  <bgColor rgb="FFFFFF00"/>
                </patternFill>
              </fill>
            </x14:dxf>
          </x14:cfRule>
          <x14:cfRule type="containsText" priority="153" operator="containsText" id="{E1AB784E-7FF1-4FAD-A9C8-CFF8D9252788}">
            <xm:f>NOT(ISERROR(SEARCH(Sheet2!$D$5,BD150)))</xm:f>
            <xm:f>Sheet2!$D$5</xm:f>
            <x14:dxf>
              <fill>
                <patternFill>
                  <bgColor rgb="FFFFFF00"/>
                </patternFill>
              </fill>
            </x14:dxf>
          </x14:cfRule>
          <x14:cfRule type="containsText" priority="154" operator="containsText" id="{A2D16AC5-E158-4690-91B4-FD87CCD46541}">
            <xm:f>NOT(ISERROR(SEARCH(Sheet2!$D$4,BD150)))</xm:f>
            <xm:f>Sheet2!$D$4</xm:f>
            <x14:dxf>
              <fill>
                <patternFill>
                  <bgColor rgb="FFFF0000"/>
                </patternFill>
              </fill>
            </x14:dxf>
          </x14:cfRule>
          <xm:sqref>BD150</xm:sqref>
        </x14:conditionalFormatting>
        <x14:conditionalFormatting xmlns:xm="http://schemas.microsoft.com/office/excel/2006/main">
          <x14:cfRule type="containsText" priority="145" operator="containsText" id="{6EF245C5-0139-426E-A05F-E9A71F0BCEBA}">
            <xm:f>NOT(ISERROR(SEARCH(Sheet2!$D$8,BD153)))</xm:f>
            <xm:f>Sheet2!$D$8</xm:f>
            <x14:dxf>
              <fill>
                <patternFill>
                  <bgColor rgb="FFFF0000"/>
                </patternFill>
              </fill>
            </x14:dxf>
          </x14:cfRule>
          <x14:cfRule type="containsText" priority="146" operator="containsText" id="{D3587019-F07B-45CD-97A8-7D3A3CF265E0}">
            <xm:f>NOT(ISERROR(SEARCH(Sheet2!$D$7,BD153)))</xm:f>
            <xm:f>Sheet2!$D$7</xm:f>
            <x14:dxf>
              <fill>
                <patternFill>
                  <bgColor rgb="FF00B050"/>
                </patternFill>
              </fill>
            </x14:dxf>
          </x14:cfRule>
          <x14:cfRule type="containsText" priority="147" operator="containsText" id="{95942E33-8824-4DFF-9102-B1E0CE50635F}">
            <xm:f>NOT(ISERROR(SEARCH(Sheet2!$D$6,BD153)))</xm:f>
            <xm:f>Sheet2!$D$6</xm:f>
            <x14:dxf>
              <fill>
                <patternFill>
                  <bgColor rgb="FFFFFF00"/>
                </patternFill>
              </fill>
            </x14:dxf>
          </x14:cfRule>
          <x14:cfRule type="containsText" priority="148" operator="containsText" id="{535D6C21-84CA-4905-8E10-0968E55017B1}">
            <xm:f>NOT(ISERROR(SEARCH(Sheet2!$D$5,BD153)))</xm:f>
            <xm:f>Sheet2!$D$5</xm:f>
            <x14:dxf>
              <fill>
                <patternFill>
                  <bgColor rgb="FFFFFF00"/>
                </patternFill>
              </fill>
            </x14:dxf>
          </x14:cfRule>
          <x14:cfRule type="containsText" priority="149" operator="containsText" id="{DEE5F976-27B4-4BCD-83E2-22A3B4EB530B}">
            <xm:f>NOT(ISERROR(SEARCH(Sheet2!$D$4,BD153)))</xm:f>
            <xm:f>Sheet2!$D$4</xm:f>
            <x14:dxf>
              <fill>
                <patternFill>
                  <bgColor rgb="FFFF0000"/>
                </patternFill>
              </fill>
            </x14:dxf>
          </x14:cfRule>
          <xm:sqref>BD153</xm:sqref>
        </x14:conditionalFormatting>
        <x14:conditionalFormatting xmlns:xm="http://schemas.microsoft.com/office/excel/2006/main">
          <x14:cfRule type="containsText" priority="140" operator="containsText" id="{F2D0A2E2-CF3E-444C-9170-0BAEA3153168}">
            <xm:f>NOT(ISERROR(SEARCH(Sheet2!$D$8,BD158)))</xm:f>
            <xm:f>Sheet2!$D$8</xm:f>
            <x14:dxf>
              <fill>
                <patternFill>
                  <bgColor rgb="FFFF0000"/>
                </patternFill>
              </fill>
            </x14:dxf>
          </x14:cfRule>
          <x14:cfRule type="containsText" priority="141" operator="containsText" id="{4159CB12-6428-4348-9130-B7E950F698CE}">
            <xm:f>NOT(ISERROR(SEARCH(Sheet2!$D$7,BD158)))</xm:f>
            <xm:f>Sheet2!$D$7</xm:f>
            <x14:dxf>
              <fill>
                <patternFill>
                  <bgColor rgb="FF00B050"/>
                </patternFill>
              </fill>
            </x14:dxf>
          </x14:cfRule>
          <x14:cfRule type="containsText" priority="142" operator="containsText" id="{C6F36EC0-037A-4C98-BA2C-998454AEDB22}">
            <xm:f>NOT(ISERROR(SEARCH(Sheet2!$D$6,BD158)))</xm:f>
            <xm:f>Sheet2!$D$6</xm:f>
            <x14:dxf>
              <fill>
                <patternFill>
                  <bgColor rgb="FFFFFF00"/>
                </patternFill>
              </fill>
            </x14:dxf>
          </x14:cfRule>
          <x14:cfRule type="containsText" priority="143" operator="containsText" id="{014083C7-A5C9-451E-8DA7-D0B910C375E4}">
            <xm:f>NOT(ISERROR(SEARCH(Sheet2!$D$5,BD158)))</xm:f>
            <xm:f>Sheet2!$D$5</xm:f>
            <x14:dxf>
              <fill>
                <patternFill>
                  <bgColor rgb="FFFFFF00"/>
                </patternFill>
              </fill>
            </x14:dxf>
          </x14:cfRule>
          <x14:cfRule type="containsText" priority="144" operator="containsText" id="{DF534281-0BF2-4AB0-8301-738E1B941006}">
            <xm:f>NOT(ISERROR(SEARCH(Sheet2!$D$4,BD158)))</xm:f>
            <xm:f>Sheet2!$D$4</xm:f>
            <x14:dxf>
              <fill>
                <patternFill>
                  <bgColor rgb="FFFF0000"/>
                </patternFill>
              </fill>
            </x14:dxf>
          </x14:cfRule>
          <xm:sqref>BD158</xm:sqref>
        </x14:conditionalFormatting>
        <x14:conditionalFormatting xmlns:xm="http://schemas.microsoft.com/office/excel/2006/main">
          <x14:cfRule type="containsText" priority="135" operator="containsText" id="{4089A57C-7A28-418E-9C5C-9635BC36E570}">
            <xm:f>NOT(ISERROR(SEARCH(Sheet2!$D$8,BD155)))</xm:f>
            <xm:f>Sheet2!$D$8</xm:f>
            <x14:dxf>
              <fill>
                <patternFill>
                  <bgColor rgb="FFFF0000"/>
                </patternFill>
              </fill>
            </x14:dxf>
          </x14:cfRule>
          <x14:cfRule type="containsText" priority="136" operator="containsText" id="{201A0BF9-501E-40A0-9234-2A48CBD83C81}">
            <xm:f>NOT(ISERROR(SEARCH(Sheet2!$D$7,BD155)))</xm:f>
            <xm:f>Sheet2!$D$7</xm:f>
            <x14:dxf>
              <fill>
                <patternFill>
                  <bgColor rgb="FF00B050"/>
                </patternFill>
              </fill>
            </x14:dxf>
          </x14:cfRule>
          <x14:cfRule type="containsText" priority="137" operator="containsText" id="{53EA51ED-B8D0-4234-B1BA-3EDE8D2807CC}">
            <xm:f>NOT(ISERROR(SEARCH(Sheet2!$D$6,BD155)))</xm:f>
            <xm:f>Sheet2!$D$6</xm:f>
            <x14:dxf>
              <fill>
                <patternFill>
                  <bgColor rgb="FFFFFF00"/>
                </patternFill>
              </fill>
            </x14:dxf>
          </x14:cfRule>
          <x14:cfRule type="containsText" priority="138" operator="containsText" id="{D4DB8516-21C0-4212-8D0B-53DAB7D26B56}">
            <xm:f>NOT(ISERROR(SEARCH(Sheet2!$D$5,BD155)))</xm:f>
            <xm:f>Sheet2!$D$5</xm:f>
            <x14:dxf>
              <fill>
                <patternFill>
                  <bgColor rgb="FFFFFF00"/>
                </patternFill>
              </fill>
            </x14:dxf>
          </x14:cfRule>
          <x14:cfRule type="containsText" priority="139" operator="containsText" id="{2E544EB0-6DC2-4C22-9D18-235C2E17C4AA}">
            <xm:f>NOT(ISERROR(SEARCH(Sheet2!$D$4,BD155)))</xm:f>
            <xm:f>Sheet2!$D$4</xm:f>
            <x14:dxf>
              <fill>
                <patternFill>
                  <bgColor rgb="FFFF0000"/>
                </patternFill>
              </fill>
            </x14:dxf>
          </x14:cfRule>
          <xm:sqref>BD155:BD156</xm:sqref>
        </x14:conditionalFormatting>
        <x14:conditionalFormatting xmlns:xm="http://schemas.microsoft.com/office/excel/2006/main">
          <x14:cfRule type="containsText" priority="125" operator="containsText" id="{FF40A398-58E5-4394-801C-9C6ACDC6BCBF}">
            <xm:f>NOT(ISERROR(SEARCH(Sheet2!$D$8,BD159)))</xm:f>
            <xm:f>Sheet2!$D$8</xm:f>
            <x14:dxf>
              <fill>
                <patternFill>
                  <bgColor rgb="FFFF0000"/>
                </patternFill>
              </fill>
            </x14:dxf>
          </x14:cfRule>
          <x14:cfRule type="containsText" priority="126" operator="containsText" id="{BF7C5B95-A63A-45FA-827E-16FF98AC17D3}">
            <xm:f>NOT(ISERROR(SEARCH(Sheet2!$D$7,BD159)))</xm:f>
            <xm:f>Sheet2!$D$7</xm:f>
            <x14:dxf>
              <fill>
                <patternFill>
                  <bgColor rgb="FF00B050"/>
                </patternFill>
              </fill>
            </x14:dxf>
          </x14:cfRule>
          <x14:cfRule type="containsText" priority="127" operator="containsText" id="{3E2BF501-A39E-4598-AF1F-F0B5F42A418F}">
            <xm:f>NOT(ISERROR(SEARCH(Sheet2!$D$6,BD159)))</xm:f>
            <xm:f>Sheet2!$D$6</xm:f>
            <x14:dxf>
              <fill>
                <patternFill>
                  <bgColor rgb="FFFFFF00"/>
                </patternFill>
              </fill>
            </x14:dxf>
          </x14:cfRule>
          <x14:cfRule type="containsText" priority="128" operator="containsText" id="{28726533-22AB-48A4-ACCB-6ACE831D8A09}">
            <xm:f>NOT(ISERROR(SEARCH(Sheet2!$D$5,BD159)))</xm:f>
            <xm:f>Sheet2!$D$5</xm:f>
            <x14:dxf>
              <fill>
                <patternFill>
                  <bgColor rgb="FFFFFF00"/>
                </patternFill>
              </fill>
            </x14:dxf>
          </x14:cfRule>
          <x14:cfRule type="containsText" priority="129" operator="containsText" id="{DA945B38-8658-42C0-93C0-8932E0B5A295}">
            <xm:f>NOT(ISERROR(SEARCH(Sheet2!$D$4,BD159)))</xm:f>
            <xm:f>Sheet2!$D$4</xm:f>
            <x14:dxf>
              <fill>
                <patternFill>
                  <bgColor rgb="FFFF0000"/>
                </patternFill>
              </fill>
            </x14:dxf>
          </x14:cfRule>
          <xm:sqref>BD159</xm:sqref>
        </x14:conditionalFormatting>
        <x14:conditionalFormatting xmlns:xm="http://schemas.microsoft.com/office/excel/2006/main">
          <x14:cfRule type="containsText" priority="120" operator="containsText" id="{8760549E-1E04-467D-AC4C-8920197C1ABA}">
            <xm:f>NOT(ISERROR(SEARCH(Sheet2!$D$8,BE5)))</xm:f>
            <xm:f>Sheet2!$D$8</xm:f>
            <x14:dxf>
              <fill>
                <patternFill>
                  <bgColor rgb="FFFF0000"/>
                </patternFill>
              </fill>
            </x14:dxf>
          </x14:cfRule>
          <x14:cfRule type="containsText" priority="121" operator="containsText" id="{BF7439E6-2320-4EE9-BFFC-6875510BDB50}">
            <xm:f>NOT(ISERROR(SEARCH(Sheet2!$D$7,BE5)))</xm:f>
            <xm:f>Sheet2!$D$7</xm:f>
            <x14:dxf>
              <fill>
                <patternFill>
                  <bgColor rgb="FF00B050"/>
                </patternFill>
              </fill>
            </x14:dxf>
          </x14:cfRule>
          <x14:cfRule type="containsText" priority="122" operator="containsText" id="{33535C16-8558-40DB-AB39-15D45FD759BD}">
            <xm:f>NOT(ISERROR(SEARCH(Sheet2!$D$6,BE5)))</xm:f>
            <xm:f>Sheet2!$D$6</xm:f>
            <x14:dxf>
              <fill>
                <patternFill>
                  <bgColor rgb="FFFFFF00"/>
                </patternFill>
              </fill>
            </x14:dxf>
          </x14:cfRule>
          <x14:cfRule type="containsText" priority="123" operator="containsText" id="{AA48B77F-00AE-4E57-B3FD-ACF7E4F4F73F}">
            <xm:f>NOT(ISERROR(SEARCH(Sheet2!$D$5,BE5)))</xm:f>
            <xm:f>Sheet2!$D$5</xm:f>
            <x14:dxf>
              <fill>
                <patternFill>
                  <bgColor rgb="FFFFFF00"/>
                </patternFill>
              </fill>
            </x14:dxf>
          </x14:cfRule>
          <x14:cfRule type="containsText" priority="124" operator="containsText" id="{708AB6F8-CA04-482D-A592-24DBFEFB3BBD}">
            <xm:f>NOT(ISERROR(SEARCH(Sheet2!$D$4,BE5)))</xm:f>
            <xm:f>Sheet2!$D$4</xm:f>
            <x14:dxf>
              <fill>
                <patternFill>
                  <bgColor rgb="FFFF0000"/>
                </patternFill>
              </fill>
            </x14:dxf>
          </x14:cfRule>
          <xm:sqref>BE154 BE51:BE78 BE103:BE149 BE151 BE5:BE23 BE25:BE49 BE80:BE101</xm:sqref>
        </x14:conditionalFormatting>
        <x14:conditionalFormatting xmlns:xm="http://schemas.microsoft.com/office/excel/2006/main">
          <x14:cfRule type="containsText" priority="115" operator="containsText" id="{756C3F55-58B4-42AA-83A1-7ED4035C3529}">
            <xm:f>NOT(ISERROR(SEARCH(Sheet2!$D$8,BE24)))</xm:f>
            <xm:f>Sheet2!$D$8</xm:f>
            <x14:dxf>
              <fill>
                <patternFill>
                  <bgColor rgb="FFFF0000"/>
                </patternFill>
              </fill>
            </x14:dxf>
          </x14:cfRule>
          <x14:cfRule type="containsText" priority="116" operator="containsText" id="{BEE05EBE-25AF-4426-A295-15E5DFC735B5}">
            <xm:f>NOT(ISERROR(SEARCH(Sheet2!$D$7,BE24)))</xm:f>
            <xm:f>Sheet2!$D$7</xm:f>
            <x14:dxf>
              <fill>
                <patternFill>
                  <bgColor rgb="FF00B050"/>
                </patternFill>
              </fill>
            </x14:dxf>
          </x14:cfRule>
          <x14:cfRule type="containsText" priority="117" operator="containsText" id="{1A2A8604-69C9-4FE2-A071-44BB7A6EF3DB}">
            <xm:f>NOT(ISERROR(SEARCH(Sheet2!$D$6,BE24)))</xm:f>
            <xm:f>Sheet2!$D$6</xm:f>
            <x14:dxf>
              <fill>
                <patternFill>
                  <bgColor rgb="FFFFFF00"/>
                </patternFill>
              </fill>
            </x14:dxf>
          </x14:cfRule>
          <x14:cfRule type="containsText" priority="118" operator="containsText" id="{8BBF0D7A-5441-45FE-8BF5-6FC2151B9710}">
            <xm:f>NOT(ISERROR(SEARCH(Sheet2!$D$5,BE24)))</xm:f>
            <xm:f>Sheet2!$D$5</xm:f>
            <x14:dxf>
              <fill>
                <patternFill>
                  <bgColor rgb="FFFFFF00"/>
                </patternFill>
              </fill>
            </x14:dxf>
          </x14:cfRule>
          <x14:cfRule type="containsText" priority="119" operator="containsText" id="{A29A8C27-1BF2-4F95-AA39-7FD89E71B832}">
            <xm:f>NOT(ISERROR(SEARCH(Sheet2!$D$4,BE24)))</xm:f>
            <xm:f>Sheet2!$D$4</xm:f>
            <x14:dxf>
              <fill>
                <patternFill>
                  <bgColor rgb="FFFF0000"/>
                </patternFill>
              </fill>
            </x14:dxf>
          </x14:cfRule>
          <xm:sqref>BE24</xm:sqref>
        </x14:conditionalFormatting>
        <x14:conditionalFormatting xmlns:xm="http://schemas.microsoft.com/office/excel/2006/main">
          <x14:cfRule type="containsText" priority="110" operator="containsText" id="{66CFE9AB-99E8-4F57-9E53-B23F62350989}">
            <xm:f>NOT(ISERROR(SEARCH(Sheet2!$D$8,BE152)))</xm:f>
            <xm:f>Sheet2!$D$8</xm:f>
            <x14:dxf>
              <fill>
                <patternFill>
                  <bgColor rgb="FFFF0000"/>
                </patternFill>
              </fill>
            </x14:dxf>
          </x14:cfRule>
          <x14:cfRule type="containsText" priority="111" operator="containsText" id="{0CB3D951-DF32-4B5A-92AD-8735EF9112B7}">
            <xm:f>NOT(ISERROR(SEARCH(Sheet2!$D$7,BE152)))</xm:f>
            <xm:f>Sheet2!$D$7</xm:f>
            <x14:dxf>
              <fill>
                <patternFill>
                  <bgColor rgb="FF00B050"/>
                </patternFill>
              </fill>
            </x14:dxf>
          </x14:cfRule>
          <x14:cfRule type="containsText" priority="112" operator="containsText" id="{24EC1CC3-A8AA-4BAA-B6CE-D0C94C3F5EC0}">
            <xm:f>NOT(ISERROR(SEARCH(Sheet2!$D$6,BE152)))</xm:f>
            <xm:f>Sheet2!$D$6</xm:f>
            <x14:dxf>
              <fill>
                <patternFill>
                  <bgColor rgb="FFFFFF00"/>
                </patternFill>
              </fill>
            </x14:dxf>
          </x14:cfRule>
          <x14:cfRule type="containsText" priority="113" operator="containsText" id="{615EB931-2F99-4F8B-928E-5D53F8139292}">
            <xm:f>NOT(ISERROR(SEARCH(Sheet2!$D$5,BE152)))</xm:f>
            <xm:f>Sheet2!$D$5</xm:f>
            <x14:dxf>
              <fill>
                <patternFill>
                  <bgColor rgb="FFFFFF00"/>
                </patternFill>
              </fill>
            </x14:dxf>
          </x14:cfRule>
          <x14:cfRule type="containsText" priority="114" operator="containsText" id="{EBB756C7-C5F9-4A19-8474-3715CF8AF165}">
            <xm:f>NOT(ISERROR(SEARCH(Sheet2!$D$4,BE152)))</xm:f>
            <xm:f>Sheet2!$D$4</xm:f>
            <x14:dxf>
              <fill>
                <patternFill>
                  <bgColor rgb="FFFF0000"/>
                </patternFill>
              </fill>
            </x14:dxf>
          </x14:cfRule>
          <xm:sqref>BE152</xm:sqref>
        </x14:conditionalFormatting>
        <x14:conditionalFormatting xmlns:xm="http://schemas.microsoft.com/office/excel/2006/main">
          <x14:cfRule type="containsText" priority="105" operator="containsText" id="{CDF28161-ABFB-417D-A4B5-4B4B03B444EB}">
            <xm:f>NOT(ISERROR(SEARCH(Sheet2!$D$8,BE157)))</xm:f>
            <xm:f>Sheet2!$D$8</xm:f>
            <x14:dxf>
              <fill>
                <patternFill>
                  <bgColor rgb="FFFF0000"/>
                </patternFill>
              </fill>
            </x14:dxf>
          </x14:cfRule>
          <x14:cfRule type="containsText" priority="106" operator="containsText" id="{C46093ED-E0FD-4479-AAC0-EBF9A23F0D81}">
            <xm:f>NOT(ISERROR(SEARCH(Sheet2!$D$7,BE157)))</xm:f>
            <xm:f>Sheet2!$D$7</xm:f>
            <x14:dxf>
              <fill>
                <patternFill>
                  <bgColor rgb="FF00B050"/>
                </patternFill>
              </fill>
            </x14:dxf>
          </x14:cfRule>
          <x14:cfRule type="containsText" priority="107" operator="containsText" id="{5199BCCF-9C8E-41C9-96B8-A5414A4D68C3}">
            <xm:f>NOT(ISERROR(SEARCH(Sheet2!$D$6,BE157)))</xm:f>
            <xm:f>Sheet2!$D$6</xm:f>
            <x14:dxf>
              <fill>
                <patternFill>
                  <bgColor rgb="FFFFFF00"/>
                </patternFill>
              </fill>
            </x14:dxf>
          </x14:cfRule>
          <x14:cfRule type="containsText" priority="108" operator="containsText" id="{BEF9C7A7-7130-43CC-B04B-57162C0D40E7}">
            <xm:f>NOT(ISERROR(SEARCH(Sheet2!$D$5,BE157)))</xm:f>
            <xm:f>Sheet2!$D$5</xm:f>
            <x14:dxf>
              <fill>
                <patternFill>
                  <bgColor rgb="FFFFFF00"/>
                </patternFill>
              </fill>
            </x14:dxf>
          </x14:cfRule>
          <x14:cfRule type="containsText" priority="109" operator="containsText" id="{67D63C71-F38B-4AF7-B1AF-D15A1953CD90}">
            <xm:f>NOT(ISERROR(SEARCH(Sheet2!$D$4,BE157)))</xm:f>
            <xm:f>Sheet2!$D$4</xm:f>
            <x14:dxf>
              <fill>
                <patternFill>
                  <bgColor rgb="FFFF0000"/>
                </patternFill>
              </fill>
            </x14:dxf>
          </x14:cfRule>
          <xm:sqref>BE157</xm:sqref>
        </x14:conditionalFormatting>
        <x14:conditionalFormatting xmlns:xm="http://schemas.microsoft.com/office/excel/2006/main">
          <x14:cfRule type="containsText" priority="100" operator="containsText" id="{11422A7E-4F34-4763-8AE1-CFCBF62A9A8D}">
            <xm:f>NOT(ISERROR(SEARCH(Sheet2!$D$8,BE50)))</xm:f>
            <xm:f>Sheet2!$D$8</xm:f>
            <x14:dxf>
              <fill>
                <patternFill>
                  <bgColor rgb="FFFF0000"/>
                </patternFill>
              </fill>
            </x14:dxf>
          </x14:cfRule>
          <x14:cfRule type="containsText" priority="101" operator="containsText" id="{6741C95A-6132-49FD-B8B1-AC56FC034F52}">
            <xm:f>NOT(ISERROR(SEARCH(Sheet2!$D$7,BE50)))</xm:f>
            <xm:f>Sheet2!$D$7</xm:f>
            <x14:dxf>
              <fill>
                <patternFill>
                  <bgColor rgb="FF00B050"/>
                </patternFill>
              </fill>
            </x14:dxf>
          </x14:cfRule>
          <x14:cfRule type="containsText" priority="102" operator="containsText" id="{8A39A879-FB35-4F78-B48E-DCF46F91003C}">
            <xm:f>NOT(ISERROR(SEARCH(Sheet2!$D$6,BE50)))</xm:f>
            <xm:f>Sheet2!$D$6</xm:f>
            <x14:dxf>
              <fill>
                <patternFill>
                  <bgColor rgb="FFFFFF00"/>
                </patternFill>
              </fill>
            </x14:dxf>
          </x14:cfRule>
          <x14:cfRule type="containsText" priority="103" operator="containsText" id="{01C5A920-9593-4A44-B25A-406176D0C3F6}">
            <xm:f>NOT(ISERROR(SEARCH(Sheet2!$D$5,BE50)))</xm:f>
            <xm:f>Sheet2!$D$5</xm:f>
            <x14:dxf>
              <fill>
                <patternFill>
                  <bgColor rgb="FFFFFF00"/>
                </patternFill>
              </fill>
            </x14:dxf>
          </x14:cfRule>
          <x14:cfRule type="containsText" priority="104" operator="containsText" id="{266D97DB-6F7B-41B8-A813-6FE6739FB5F3}">
            <xm:f>NOT(ISERROR(SEARCH(Sheet2!$D$4,BE50)))</xm:f>
            <xm:f>Sheet2!$D$4</xm:f>
            <x14:dxf>
              <fill>
                <patternFill>
                  <bgColor rgb="FFFF0000"/>
                </patternFill>
              </fill>
            </x14:dxf>
          </x14:cfRule>
          <xm:sqref>BE50</xm:sqref>
        </x14:conditionalFormatting>
        <x14:conditionalFormatting xmlns:xm="http://schemas.microsoft.com/office/excel/2006/main">
          <x14:cfRule type="containsText" priority="95" operator="containsText" id="{B7C69C63-97A0-4184-A3F4-66F030E1631D}">
            <xm:f>NOT(ISERROR(SEARCH(Sheet2!$D$8,BE79)))</xm:f>
            <xm:f>Sheet2!$D$8</xm:f>
            <x14:dxf>
              <fill>
                <patternFill>
                  <bgColor rgb="FFFF0000"/>
                </patternFill>
              </fill>
            </x14:dxf>
          </x14:cfRule>
          <x14:cfRule type="containsText" priority="96" operator="containsText" id="{AB4F3D92-74A2-4A09-8CC1-BF70E1447673}">
            <xm:f>NOT(ISERROR(SEARCH(Sheet2!$D$7,BE79)))</xm:f>
            <xm:f>Sheet2!$D$7</xm:f>
            <x14:dxf>
              <fill>
                <patternFill>
                  <bgColor rgb="FF00B050"/>
                </patternFill>
              </fill>
            </x14:dxf>
          </x14:cfRule>
          <x14:cfRule type="containsText" priority="97" operator="containsText" id="{027EFDA8-8908-40A6-A8A5-7B99B40D7C2D}">
            <xm:f>NOT(ISERROR(SEARCH(Sheet2!$D$6,BE79)))</xm:f>
            <xm:f>Sheet2!$D$6</xm:f>
            <x14:dxf>
              <fill>
                <patternFill>
                  <bgColor rgb="FFFFFF00"/>
                </patternFill>
              </fill>
            </x14:dxf>
          </x14:cfRule>
          <x14:cfRule type="containsText" priority="98" operator="containsText" id="{67022A08-29C8-4FF2-8AA4-F7C326F37522}">
            <xm:f>NOT(ISERROR(SEARCH(Sheet2!$D$5,BE79)))</xm:f>
            <xm:f>Sheet2!$D$5</xm:f>
            <x14:dxf>
              <fill>
                <patternFill>
                  <bgColor rgb="FFFFFF00"/>
                </patternFill>
              </fill>
            </x14:dxf>
          </x14:cfRule>
          <x14:cfRule type="containsText" priority="99" operator="containsText" id="{FF08D3AF-1F84-4619-9F29-8890285CBA84}">
            <xm:f>NOT(ISERROR(SEARCH(Sheet2!$D$4,BE79)))</xm:f>
            <xm:f>Sheet2!$D$4</xm:f>
            <x14:dxf>
              <fill>
                <patternFill>
                  <bgColor rgb="FFFF0000"/>
                </patternFill>
              </fill>
            </x14:dxf>
          </x14:cfRule>
          <xm:sqref>BE79</xm:sqref>
        </x14:conditionalFormatting>
        <x14:conditionalFormatting xmlns:xm="http://schemas.microsoft.com/office/excel/2006/main">
          <x14:cfRule type="containsText" priority="90" operator="containsText" id="{355046FE-CA05-458D-9224-D8146881DB4B}">
            <xm:f>NOT(ISERROR(SEARCH(Sheet2!$D$8,BE102)))</xm:f>
            <xm:f>Sheet2!$D$8</xm:f>
            <x14:dxf>
              <fill>
                <patternFill>
                  <bgColor rgb="FFFF0000"/>
                </patternFill>
              </fill>
            </x14:dxf>
          </x14:cfRule>
          <x14:cfRule type="containsText" priority="91" operator="containsText" id="{02F1ADB1-8A16-41C1-A8F1-55F763B63EE2}">
            <xm:f>NOT(ISERROR(SEARCH(Sheet2!$D$7,BE102)))</xm:f>
            <xm:f>Sheet2!$D$7</xm:f>
            <x14:dxf>
              <fill>
                <patternFill>
                  <bgColor rgb="FF00B050"/>
                </patternFill>
              </fill>
            </x14:dxf>
          </x14:cfRule>
          <x14:cfRule type="containsText" priority="92" operator="containsText" id="{0912B8F2-B2E2-4D6A-9343-717FAE70BF32}">
            <xm:f>NOT(ISERROR(SEARCH(Sheet2!$D$6,BE102)))</xm:f>
            <xm:f>Sheet2!$D$6</xm:f>
            <x14:dxf>
              <fill>
                <patternFill>
                  <bgColor rgb="FFFFFF00"/>
                </patternFill>
              </fill>
            </x14:dxf>
          </x14:cfRule>
          <x14:cfRule type="containsText" priority="93" operator="containsText" id="{EB8DD409-D0AD-4143-945F-92C642D788D8}">
            <xm:f>NOT(ISERROR(SEARCH(Sheet2!$D$5,BE102)))</xm:f>
            <xm:f>Sheet2!$D$5</xm:f>
            <x14:dxf>
              <fill>
                <patternFill>
                  <bgColor rgb="FFFFFF00"/>
                </patternFill>
              </fill>
            </x14:dxf>
          </x14:cfRule>
          <x14:cfRule type="containsText" priority="94" operator="containsText" id="{9C699848-B1AA-4D5D-AE25-0B43F67A9872}">
            <xm:f>NOT(ISERROR(SEARCH(Sheet2!$D$4,BE102)))</xm:f>
            <xm:f>Sheet2!$D$4</xm:f>
            <x14:dxf>
              <fill>
                <patternFill>
                  <bgColor rgb="FFFF0000"/>
                </patternFill>
              </fill>
            </x14:dxf>
          </x14:cfRule>
          <xm:sqref>BE102</xm:sqref>
        </x14:conditionalFormatting>
        <x14:conditionalFormatting xmlns:xm="http://schemas.microsoft.com/office/excel/2006/main">
          <x14:cfRule type="containsText" priority="85" operator="containsText" id="{8D22B3BD-97FA-44E4-8F0F-9FD54ED07C60}">
            <xm:f>NOT(ISERROR(SEARCH(Sheet2!$D$8,BE150)))</xm:f>
            <xm:f>Sheet2!$D$8</xm:f>
            <x14:dxf>
              <fill>
                <patternFill>
                  <bgColor rgb="FFFF0000"/>
                </patternFill>
              </fill>
            </x14:dxf>
          </x14:cfRule>
          <x14:cfRule type="containsText" priority="86" operator="containsText" id="{044F7E25-4385-45E5-BF94-F950BB60E023}">
            <xm:f>NOT(ISERROR(SEARCH(Sheet2!$D$7,BE150)))</xm:f>
            <xm:f>Sheet2!$D$7</xm:f>
            <x14:dxf>
              <fill>
                <patternFill>
                  <bgColor rgb="FF00B050"/>
                </patternFill>
              </fill>
            </x14:dxf>
          </x14:cfRule>
          <x14:cfRule type="containsText" priority="87" operator="containsText" id="{23A16865-CAA6-44CE-8118-168C75CF186D}">
            <xm:f>NOT(ISERROR(SEARCH(Sheet2!$D$6,BE150)))</xm:f>
            <xm:f>Sheet2!$D$6</xm:f>
            <x14:dxf>
              <fill>
                <patternFill>
                  <bgColor rgb="FFFFFF00"/>
                </patternFill>
              </fill>
            </x14:dxf>
          </x14:cfRule>
          <x14:cfRule type="containsText" priority="88" operator="containsText" id="{9B235DA2-F806-4F13-806D-191107BF24AF}">
            <xm:f>NOT(ISERROR(SEARCH(Sheet2!$D$5,BE150)))</xm:f>
            <xm:f>Sheet2!$D$5</xm:f>
            <x14:dxf>
              <fill>
                <patternFill>
                  <bgColor rgb="FFFFFF00"/>
                </patternFill>
              </fill>
            </x14:dxf>
          </x14:cfRule>
          <x14:cfRule type="containsText" priority="89" operator="containsText" id="{93046C0D-1D07-4505-B056-74F5CF73A328}">
            <xm:f>NOT(ISERROR(SEARCH(Sheet2!$D$4,BE150)))</xm:f>
            <xm:f>Sheet2!$D$4</xm:f>
            <x14:dxf>
              <fill>
                <patternFill>
                  <bgColor rgb="FFFF0000"/>
                </patternFill>
              </fill>
            </x14:dxf>
          </x14:cfRule>
          <xm:sqref>BE150</xm:sqref>
        </x14:conditionalFormatting>
        <x14:conditionalFormatting xmlns:xm="http://schemas.microsoft.com/office/excel/2006/main">
          <x14:cfRule type="containsText" priority="80" operator="containsText" id="{914BD7A9-E410-4F53-9029-48ADAA133397}">
            <xm:f>NOT(ISERROR(SEARCH(Sheet2!$D$8,BE153)))</xm:f>
            <xm:f>Sheet2!$D$8</xm:f>
            <x14:dxf>
              <fill>
                <patternFill>
                  <bgColor rgb="FFFF0000"/>
                </patternFill>
              </fill>
            </x14:dxf>
          </x14:cfRule>
          <x14:cfRule type="containsText" priority="81" operator="containsText" id="{469346C8-5139-4070-87BF-8A4FC844EFC2}">
            <xm:f>NOT(ISERROR(SEARCH(Sheet2!$D$7,BE153)))</xm:f>
            <xm:f>Sheet2!$D$7</xm:f>
            <x14:dxf>
              <fill>
                <patternFill>
                  <bgColor rgb="FF00B050"/>
                </patternFill>
              </fill>
            </x14:dxf>
          </x14:cfRule>
          <x14:cfRule type="containsText" priority="82" operator="containsText" id="{11E579CE-8ED4-4BB1-B942-DF788C8A8E1B}">
            <xm:f>NOT(ISERROR(SEARCH(Sheet2!$D$6,BE153)))</xm:f>
            <xm:f>Sheet2!$D$6</xm:f>
            <x14:dxf>
              <fill>
                <patternFill>
                  <bgColor rgb="FFFFFF00"/>
                </patternFill>
              </fill>
            </x14:dxf>
          </x14:cfRule>
          <x14:cfRule type="containsText" priority="83" operator="containsText" id="{94E563F3-D47B-4063-ABF7-9CDE8693E3C4}">
            <xm:f>NOT(ISERROR(SEARCH(Sheet2!$D$5,BE153)))</xm:f>
            <xm:f>Sheet2!$D$5</xm:f>
            <x14:dxf>
              <fill>
                <patternFill>
                  <bgColor rgb="FFFFFF00"/>
                </patternFill>
              </fill>
            </x14:dxf>
          </x14:cfRule>
          <x14:cfRule type="containsText" priority="84" operator="containsText" id="{35AF04B6-0B62-445A-843C-EBAF8E864CAD}">
            <xm:f>NOT(ISERROR(SEARCH(Sheet2!$D$4,BE153)))</xm:f>
            <xm:f>Sheet2!$D$4</xm:f>
            <x14:dxf>
              <fill>
                <patternFill>
                  <bgColor rgb="FFFF0000"/>
                </patternFill>
              </fill>
            </x14:dxf>
          </x14:cfRule>
          <xm:sqref>BE153</xm:sqref>
        </x14:conditionalFormatting>
        <x14:conditionalFormatting xmlns:xm="http://schemas.microsoft.com/office/excel/2006/main">
          <x14:cfRule type="containsText" priority="75" operator="containsText" id="{E3B606B8-E466-4ADD-B4A2-44F9FEE70168}">
            <xm:f>NOT(ISERROR(SEARCH(Sheet2!$D$8,BE158)))</xm:f>
            <xm:f>Sheet2!$D$8</xm:f>
            <x14:dxf>
              <fill>
                <patternFill>
                  <bgColor rgb="FFFF0000"/>
                </patternFill>
              </fill>
            </x14:dxf>
          </x14:cfRule>
          <x14:cfRule type="containsText" priority="76" operator="containsText" id="{C583AAA9-1AB8-4643-9AE1-5A2D1788C1FC}">
            <xm:f>NOT(ISERROR(SEARCH(Sheet2!$D$7,BE158)))</xm:f>
            <xm:f>Sheet2!$D$7</xm:f>
            <x14:dxf>
              <fill>
                <patternFill>
                  <bgColor rgb="FF00B050"/>
                </patternFill>
              </fill>
            </x14:dxf>
          </x14:cfRule>
          <x14:cfRule type="containsText" priority="77" operator="containsText" id="{E73C6AB7-A81A-423C-8AA6-16CC3881E8EB}">
            <xm:f>NOT(ISERROR(SEARCH(Sheet2!$D$6,BE158)))</xm:f>
            <xm:f>Sheet2!$D$6</xm:f>
            <x14:dxf>
              <fill>
                <patternFill>
                  <bgColor rgb="FFFFFF00"/>
                </patternFill>
              </fill>
            </x14:dxf>
          </x14:cfRule>
          <x14:cfRule type="containsText" priority="78" operator="containsText" id="{5AED365F-5C6E-4CE8-BCC1-92F4A0EAA7B0}">
            <xm:f>NOT(ISERROR(SEARCH(Sheet2!$D$5,BE158)))</xm:f>
            <xm:f>Sheet2!$D$5</xm:f>
            <x14:dxf>
              <fill>
                <patternFill>
                  <bgColor rgb="FFFFFF00"/>
                </patternFill>
              </fill>
            </x14:dxf>
          </x14:cfRule>
          <x14:cfRule type="containsText" priority="79" operator="containsText" id="{3ED2479C-EB21-451A-AD00-92FF83D392D8}">
            <xm:f>NOT(ISERROR(SEARCH(Sheet2!$D$4,BE158)))</xm:f>
            <xm:f>Sheet2!$D$4</xm:f>
            <x14:dxf>
              <fill>
                <patternFill>
                  <bgColor rgb="FFFF0000"/>
                </patternFill>
              </fill>
            </x14:dxf>
          </x14:cfRule>
          <xm:sqref>BE158</xm:sqref>
        </x14:conditionalFormatting>
        <x14:conditionalFormatting xmlns:xm="http://schemas.microsoft.com/office/excel/2006/main">
          <x14:cfRule type="containsText" priority="70" operator="containsText" id="{C1792E11-7921-484E-9554-EE52802CDEAD}">
            <xm:f>NOT(ISERROR(SEARCH(Sheet2!$D$8,BE155)))</xm:f>
            <xm:f>Sheet2!$D$8</xm:f>
            <x14:dxf>
              <fill>
                <patternFill>
                  <bgColor rgb="FFFF0000"/>
                </patternFill>
              </fill>
            </x14:dxf>
          </x14:cfRule>
          <x14:cfRule type="containsText" priority="71" operator="containsText" id="{6E5DC386-B94A-409E-88A2-19DEC18EE1B7}">
            <xm:f>NOT(ISERROR(SEARCH(Sheet2!$D$7,BE155)))</xm:f>
            <xm:f>Sheet2!$D$7</xm:f>
            <x14:dxf>
              <fill>
                <patternFill>
                  <bgColor rgb="FF00B050"/>
                </patternFill>
              </fill>
            </x14:dxf>
          </x14:cfRule>
          <x14:cfRule type="containsText" priority="72" operator="containsText" id="{A0532986-2484-459D-A8B7-DC9CDE208822}">
            <xm:f>NOT(ISERROR(SEARCH(Sheet2!$D$6,BE155)))</xm:f>
            <xm:f>Sheet2!$D$6</xm:f>
            <x14:dxf>
              <fill>
                <patternFill>
                  <bgColor rgb="FFFFFF00"/>
                </patternFill>
              </fill>
            </x14:dxf>
          </x14:cfRule>
          <x14:cfRule type="containsText" priority="73" operator="containsText" id="{D81F129D-CE40-4067-998F-F4CD9F3FF6EF}">
            <xm:f>NOT(ISERROR(SEARCH(Sheet2!$D$5,BE155)))</xm:f>
            <xm:f>Sheet2!$D$5</xm:f>
            <x14:dxf>
              <fill>
                <patternFill>
                  <bgColor rgb="FFFFFF00"/>
                </patternFill>
              </fill>
            </x14:dxf>
          </x14:cfRule>
          <x14:cfRule type="containsText" priority="74" operator="containsText" id="{CD4570B4-9ECF-4DBF-AE4C-6D7A95DDB7F0}">
            <xm:f>NOT(ISERROR(SEARCH(Sheet2!$D$4,BE155)))</xm:f>
            <xm:f>Sheet2!$D$4</xm:f>
            <x14:dxf>
              <fill>
                <patternFill>
                  <bgColor rgb="FFFF0000"/>
                </patternFill>
              </fill>
            </x14:dxf>
          </x14:cfRule>
          <xm:sqref>BE155:BE156</xm:sqref>
        </x14:conditionalFormatting>
        <x14:conditionalFormatting xmlns:xm="http://schemas.microsoft.com/office/excel/2006/main">
          <x14:cfRule type="containsText" priority="65" operator="containsText" id="{63BAC843-5FE6-41EC-99A2-DDAC4237290C}">
            <xm:f>NOT(ISERROR(SEARCH(Sheet2!$D$8,BE159)))</xm:f>
            <xm:f>Sheet2!$D$8</xm:f>
            <x14:dxf>
              <fill>
                <patternFill>
                  <bgColor rgb="FFFF0000"/>
                </patternFill>
              </fill>
            </x14:dxf>
          </x14:cfRule>
          <x14:cfRule type="containsText" priority="66" operator="containsText" id="{5D8BAD2B-785B-41F8-8830-9603EFBB796F}">
            <xm:f>NOT(ISERROR(SEARCH(Sheet2!$D$7,BE159)))</xm:f>
            <xm:f>Sheet2!$D$7</xm:f>
            <x14:dxf>
              <fill>
                <patternFill>
                  <bgColor rgb="FF00B050"/>
                </patternFill>
              </fill>
            </x14:dxf>
          </x14:cfRule>
          <x14:cfRule type="containsText" priority="67" operator="containsText" id="{2DB589CC-AB7C-4834-8359-A00BB74E7ED7}">
            <xm:f>NOT(ISERROR(SEARCH(Sheet2!$D$6,BE159)))</xm:f>
            <xm:f>Sheet2!$D$6</xm:f>
            <x14:dxf>
              <fill>
                <patternFill>
                  <bgColor rgb="FFFFFF00"/>
                </patternFill>
              </fill>
            </x14:dxf>
          </x14:cfRule>
          <x14:cfRule type="containsText" priority="68" operator="containsText" id="{5867218E-11C1-4643-BE8A-975840C288C2}">
            <xm:f>NOT(ISERROR(SEARCH(Sheet2!$D$5,BE159)))</xm:f>
            <xm:f>Sheet2!$D$5</xm:f>
            <x14:dxf>
              <fill>
                <patternFill>
                  <bgColor rgb="FFFFFF00"/>
                </patternFill>
              </fill>
            </x14:dxf>
          </x14:cfRule>
          <x14:cfRule type="containsText" priority="69" operator="containsText" id="{BC5978C2-A873-4F61-920F-8B9042683D73}">
            <xm:f>NOT(ISERROR(SEARCH(Sheet2!$D$4,BE159)))</xm:f>
            <xm:f>Sheet2!$D$4</xm:f>
            <x14:dxf>
              <fill>
                <patternFill>
                  <bgColor rgb="FFFF0000"/>
                </patternFill>
              </fill>
            </x14:dxf>
          </x14:cfRule>
          <xm:sqref>BE159</xm:sqref>
        </x14:conditionalFormatting>
        <x14:conditionalFormatting xmlns:xm="http://schemas.microsoft.com/office/excel/2006/main">
          <x14:cfRule type="containsText" priority="57" operator="containsText" id="{F4403AB3-90F7-461E-9B9F-511730494E35}">
            <xm:f>NOT(ISERROR(SEARCH(Sheet2!$D$8,BF5)))</xm:f>
            <xm:f>Sheet2!$D$8</xm:f>
            <x14:dxf>
              <fill>
                <patternFill>
                  <bgColor rgb="FFFF0000"/>
                </patternFill>
              </fill>
            </x14:dxf>
          </x14:cfRule>
          <x14:cfRule type="containsText" priority="58" operator="containsText" id="{996B412A-A21B-477E-8164-E6A3003A6F8B}">
            <xm:f>NOT(ISERROR(SEARCH(Sheet2!$D$7,BF5)))</xm:f>
            <xm:f>Sheet2!$D$7</xm:f>
            <x14:dxf>
              <fill>
                <patternFill>
                  <bgColor rgb="FF00B050"/>
                </patternFill>
              </fill>
            </x14:dxf>
          </x14:cfRule>
          <x14:cfRule type="containsText" priority="59" operator="containsText" id="{20729412-B84D-43CE-AF42-194EA0002A9E}">
            <xm:f>NOT(ISERROR(SEARCH(Sheet2!$D$6,BF5)))</xm:f>
            <xm:f>Sheet2!$D$6</xm:f>
            <x14:dxf>
              <fill>
                <patternFill>
                  <bgColor rgb="FFFFFF00"/>
                </patternFill>
              </fill>
            </x14:dxf>
          </x14:cfRule>
          <x14:cfRule type="containsText" priority="60" operator="containsText" id="{942B44D6-498B-4188-88F4-72BEA34ED4F6}">
            <xm:f>NOT(ISERROR(SEARCH(Sheet2!$D$5,BF5)))</xm:f>
            <xm:f>Sheet2!$D$5</xm:f>
            <x14:dxf>
              <fill>
                <patternFill>
                  <bgColor rgb="FFFFFF00"/>
                </patternFill>
              </fill>
            </x14:dxf>
          </x14:cfRule>
          <x14:cfRule type="containsText" priority="61" operator="containsText" id="{2CEF0CD2-DD24-4D99-8086-4DA464C125BE}">
            <xm:f>NOT(ISERROR(SEARCH(Sheet2!$D$4,BF5)))</xm:f>
            <xm:f>Sheet2!$D$4</xm:f>
            <x14:dxf>
              <fill>
                <patternFill>
                  <bgColor rgb="FFFF0000"/>
                </patternFill>
              </fill>
            </x14:dxf>
          </x14:cfRule>
          <xm:sqref>BF154 BF51:BF78 BF103:BF149 BF151 BF5:BF23 BF25:BF49 BF80:BF101</xm:sqref>
        </x14:conditionalFormatting>
        <x14:conditionalFormatting xmlns:xm="http://schemas.microsoft.com/office/excel/2006/main">
          <x14:cfRule type="containsText" priority="52" operator="containsText" id="{BB9C8294-520B-4853-A312-D0184C73B241}">
            <xm:f>NOT(ISERROR(SEARCH(Sheet2!$D$8,BF24)))</xm:f>
            <xm:f>Sheet2!$D$8</xm:f>
            <x14:dxf>
              <fill>
                <patternFill>
                  <bgColor rgb="FFFF0000"/>
                </patternFill>
              </fill>
            </x14:dxf>
          </x14:cfRule>
          <x14:cfRule type="containsText" priority="53" operator="containsText" id="{79FFAC4B-66C4-4DA3-B519-4FD9965895EF}">
            <xm:f>NOT(ISERROR(SEARCH(Sheet2!$D$7,BF24)))</xm:f>
            <xm:f>Sheet2!$D$7</xm:f>
            <x14:dxf>
              <fill>
                <patternFill>
                  <bgColor rgb="FF00B050"/>
                </patternFill>
              </fill>
            </x14:dxf>
          </x14:cfRule>
          <x14:cfRule type="containsText" priority="54" operator="containsText" id="{4248EB9C-FB33-4124-8CA9-DB0364755F98}">
            <xm:f>NOT(ISERROR(SEARCH(Sheet2!$D$6,BF24)))</xm:f>
            <xm:f>Sheet2!$D$6</xm:f>
            <x14:dxf>
              <fill>
                <patternFill>
                  <bgColor rgb="FFFFFF00"/>
                </patternFill>
              </fill>
            </x14:dxf>
          </x14:cfRule>
          <x14:cfRule type="containsText" priority="55" operator="containsText" id="{084818C9-E9AC-4172-B8F2-6E88E8758C19}">
            <xm:f>NOT(ISERROR(SEARCH(Sheet2!$D$5,BF24)))</xm:f>
            <xm:f>Sheet2!$D$5</xm:f>
            <x14:dxf>
              <fill>
                <patternFill>
                  <bgColor rgb="FFFFFF00"/>
                </patternFill>
              </fill>
            </x14:dxf>
          </x14:cfRule>
          <x14:cfRule type="containsText" priority="56" operator="containsText" id="{2204DCE1-821C-4D48-A5ED-A4B42D542E2A}">
            <xm:f>NOT(ISERROR(SEARCH(Sheet2!$D$4,BF24)))</xm:f>
            <xm:f>Sheet2!$D$4</xm:f>
            <x14:dxf>
              <fill>
                <patternFill>
                  <bgColor rgb="FFFF0000"/>
                </patternFill>
              </fill>
            </x14:dxf>
          </x14:cfRule>
          <xm:sqref>BF24</xm:sqref>
        </x14:conditionalFormatting>
        <x14:conditionalFormatting xmlns:xm="http://schemas.microsoft.com/office/excel/2006/main">
          <x14:cfRule type="containsText" priority="47" operator="containsText" id="{0ABBE7D0-6AD8-43E5-B25A-35EC7FE7DB82}">
            <xm:f>NOT(ISERROR(SEARCH(Sheet2!$D$8,BF152)))</xm:f>
            <xm:f>Sheet2!$D$8</xm:f>
            <x14:dxf>
              <fill>
                <patternFill>
                  <bgColor rgb="FFFF0000"/>
                </patternFill>
              </fill>
            </x14:dxf>
          </x14:cfRule>
          <x14:cfRule type="containsText" priority="48" operator="containsText" id="{9A09B65F-4699-4647-95DC-C1155754C6E2}">
            <xm:f>NOT(ISERROR(SEARCH(Sheet2!$D$7,BF152)))</xm:f>
            <xm:f>Sheet2!$D$7</xm:f>
            <x14:dxf>
              <fill>
                <patternFill>
                  <bgColor rgb="FF00B050"/>
                </patternFill>
              </fill>
            </x14:dxf>
          </x14:cfRule>
          <x14:cfRule type="containsText" priority="49" operator="containsText" id="{C755927E-3BDC-4B69-ACFF-F81748702573}">
            <xm:f>NOT(ISERROR(SEARCH(Sheet2!$D$6,BF152)))</xm:f>
            <xm:f>Sheet2!$D$6</xm:f>
            <x14:dxf>
              <fill>
                <patternFill>
                  <bgColor rgb="FFFFFF00"/>
                </patternFill>
              </fill>
            </x14:dxf>
          </x14:cfRule>
          <x14:cfRule type="containsText" priority="50" operator="containsText" id="{FDEADB33-7655-4899-A31F-7917B988FE80}">
            <xm:f>NOT(ISERROR(SEARCH(Sheet2!$D$5,BF152)))</xm:f>
            <xm:f>Sheet2!$D$5</xm:f>
            <x14:dxf>
              <fill>
                <patternFill>
                  <bgColor rgb="FFFFFF00"/>
                </patternFill>
              </fill>
            </x14:dxf>
          </x14:cfRule>
          <x14:cfRule type="containsText" priority="51" operator="containsText" id="{1685C63D-C245-4D3E-8A55-40E148D719F9}">
            <xm:f>NOT(ISERROR(SEARCH(Sheet2!$D$4,BF152)))</xm:f>
            <xm:f>Sheet2!$D$4</xm:f>
            <x14:dxf>
              <fill>
                <patternFill>
                  <bgColor rgb="FFFF0000"/>
                </patternFill>
              </fill>
            </x14:dxf>
          </x14:cfRule>
          <xm:sqref>BF152</xm:sqref>
        </x14:conditionalFormatting>
        <x14:conditionalFormatting xmlns:xm="http://schemas.microsoft.com/office/excel/2006/main">
          <x14:cfRule type="containsText" priority="42" operator="containsText" id="{574AE732-5320-47B2-A95D-4F6C6BDC7B8A}">
            <xm:f>NOT(ISERROR(SEARCH(Sheet2!$D$8,BF157)))</xm:f>
            <xm:f>Sheet2!$D$8</xm:f>
            <x14:dxf>
              <fill>
                <patternFill>
                  <bgColor rgb="FFFF0000"/>
                </patternFill>
              </fill>
            </x14:dxf>
          </x14:cfRule>
          <x14:cfRule type="containsText" priority="43" operator="containsText" id="{FF72309B-0722-4288-841A-845E6440708F}">
            <xm:f>NOT(ISERROR(SEARCH(Sheet2!$D$7,BF157)))</xm:f>
            <xm:f>Sheet2!$D$7</xm:f>
            <x14:dxf>
              <fill>
                <patternFill>
                  <bgColor rgb="FF00B050"/>
                </patternFill>
              </fill>
            </x14:dxf>
          </x14:cfRule>
          <x14:cfRule type="containsText" priority="44" operator="containsText" id="{AD63F9B9-966B-4B05-B92F-EAC8C52929EA}">
            <xm:f>NOT(ISERROR(SEARCH(Sheet2!$D$6,BF157)))</xm:f>
            <xm:f>Sheet2!$D$6</xm:f>
            <x14:dxf>
              <fill>
                <patternFill>
                  <bgColor rgb="FFFFFF00"/>
                </patternFill>
              </fill>
            </x14:dxf>
          </x14:cfRule>
          <x14:cfRule type="containsText" priority="45" operator="containsText" id="{18A45892-0487-4879-9630-B2840A94AD66}">
            <xm:f>NOT(ISERROR(SEARCH(Sheet2!$D$5,BF157)))</xm:f>
            <xm:f>Sheet2!$D$5</xm:f>
            <x14:dxf>
              <fill>
                <patternFill>
                  <bgColor rgb="FFFFFF00"/>
                </patternFill>
              </fill>
            </x14:dxf>
          </x14:cfRule>
          <x14:cfRule type="containsText" priority="46" operator="containsText" id="{94787DC1-2967-4607-BB99-25856DED145D}">
            <xm:f>NOT(ISERROR(SEARCH(Sheet2!$D$4,BF157)))</xm:f>
            <xm:f>Sheet2!$D$4</xm:f>
            <x14:dxf>
              <fill>
                <patternFill>
                  <bgColor rgb="FFFF0000"/>
                </patternFill>
              </fill>
            </x14:dxf>
          </x14:cfRule>
          <xm:sqref>BF157</xm:sqref>
        </x14:conditionalFormatting>
        <x14:conditionalFormatting xmlns:xm="http://schemas.microsoft.com/office/excel/2006/main">
          <x14:cfRule type="containsText" priority="37" operator="containsText" id="{80E0DFDE-69E0-4FD2-A40A-BE98ACCAB1FB}">
            <xm:f>NOT(ISERROR(SEARCH(Sheet2!$D$8,BF50)))</xm:f>
            <xm:f>Sheet2!$D$8</xm:f>
            <x14:dxf>
              <fill>
                <patternFill>
                  <bgColor rgb="FFFF0000"/>
                </patternFill>
              </fill>
            </x14:dxf>
          </x14:cfRule>
          <x14:cfRule type="containsText" priority="38" operator="containsText" id="{4EA7C888-7823-4A6E-B6E7-A03E23A90638}">
            <xm:f>NOT(ISERROR(SEARCH(Sheet2!$D$7,BF50)))</xm:f>
            <xm:f>Sheet2!$D$7</xm:f>
            <x14:dxf>
              <fill>
                <patternFill>
                  <bgColor rgb="FF00B050"/>
                </patternFill>
              </fill>
            </x14:dxf>
          </x14:cfRule>
          <x14:cfRule type="containsText" priority="39" operator="containsText" id="{48FAFA15-D946-4168-B00C-679BC1E440B3}">
            <xm:f>NOT(ISERROR(SEARCH(Sheet2!$D$6,BF50)))</xm:f>
            <xm:f>Sheet2!$D$6</xm:f>
            <x14:dxf>
              <fill>
                <patternFill>
                  <bgColor rgb="FFFFFF00"/>
                </patternFill>
              </fill>
            </x14:dxf>
          </x14:cfRule>
          <x14:cfRule type="containsText" priority="40" operator="containsText" id="{12C2C55D-E91D-4C78-A271-B121BF53366D}">
            <xm:f>NOT(ISERROR(SEARCH(Sheet2!$D$5,BF50)))</xm:f>
            <xm:f>Sheet2!$D$5</xm:f>
            <x14:dxf>
              <fill>
                <patternFill>
                  <bgColor rgb="FFFFFF00"/>
                </patternFill>
              </fill>
            </x14:dxf>
          </x14:cfRule>
          <x14:cfRule type="containsText" priority="41" operator="containsText" id="{048280CF-7985-4E82-A8F4-2828E74B43C2}">
            <xm:f>NOT(ISERROR(SEARCH(Sheet2!$D$4,BF50)))</xm:f>
            <xm:f>Sheet2!$D$4</xm:f>
            <x14:dxf>
              <fill>
                <patternFill>
                  <bgColor rgb="FFFF0000"/>
                </patternFill>
              </fill>
            </x14:dxf>
          </x14:cfRule>
          <xm:sqref>BF50</xm:sqref>
        </x14:conditionalFormatting>
        <x14:conditionalFormatting xmlns:xm="http://schemas.microsoft.com/office/excel/2006/main">
          <x14:cfRule type="containsText" priority="32" operator="containsText" id="{134375C1-DABA-4893-B433-9E8DA5B17832}">
            <xm:f>NOT(ISERROR(SEARCH(Sheet2!$D$8,BF79)))</xm:f>
            <xm:f>Sheet2!$D$8</xm:f>
            <x14:dxf>
              <fill>
                <patternFill>
                  <bgColor rgb="FFFF0000"/>
                </patternFill>
              </fill>
            </x14:dxf>
          </x14:cfRule>
          <x14:cfRule type="containsText" priority="33" operator="containsText" id="{DB65CA2A-A576-4683-9D0C-CC7B36ACD8CE}">
            <xm:f>NOT(ISERROR(SEARCH(Sheet2!$D$7,BF79)))</xm:f>
            <xm:f>Sheet2!$D$7</xm:f>
            <x14:dxf>
              <fill>
                <patternFill>
                  <bgColor rgb="FF00B050"/>
                </patternFill>
              </fill>
            </x14:dxf>
          </x14:cfRule>
          <x14:cfRule type="containsText" priority="34" operator="containsText" id="{F2FA83D3-1D72-49FF-BDBE-881F52C16ED1}">
            <xm:f>NOT(ISERROR(SEARCH(Sheet2!$D$6,BF79)))</xm:f>
            <xm:f>Sheet2!$D$6</xm:f>
            <x14:dxf>
              <fill>
                <patternFill>
                  <bgColor rgb="FFFFFF00"/>
                </patternFill>
              </fill>
            </x14:dxf>
          </x14:cfRule>
          <x14:cfRule type="containsText" priority="35" operator="containsText" id="{0400F663-5AEE-4C13-A229-7F5117DF043D}">
            <xm:f>NOT(ISERROR(SEARCH(Sheet2!$D$5,BF79)))</xm:f>
            <xm:f>Sheet2!$D$5</xm:f>
            <x14:dxf>
              <fill>
                <patternFill>
                  <bgColor rgb="FFFFFF00"/>
                </patternFill>
              </fill>
            </x14:dxf>
          </x14:cfRule>
          <x14:cfRule type="containsText" priority="36" operator="containsText" id="{089283E9-3A75-4A85-9C79-D9AA15D07467}">
            <xm:f>NOT(ISERROR(SEARCH(Sheet2!$D$4,BF79)))</xm:f>
            <xm:f>Sheet2!$D$4</xm:f>
            <x14:dxf>
              <fill>
                <patternFill>
                  <bgColor rgb="FFFF0000"/>
                </patternFill>
              </fill>
            </x14:dxf>
          </x14:cfRule>
          <xm:sqref>BF79</xm:sqref>
        </x14:conditionalFormatting>
        <x14:conditionalFormatting xmlns:xm="http://schemas.microsoft.com/office/excel/2006/main">
          <x14:cfRule type="containsText" priority="27" operator="containsText" id="{3027A0B9-DC25-4304-85E4-B48B5F184FA3}">
            <xm:f>NOT(ISERROR(SEARCH(Sheet2!$D$8,BF102)))</xm:f>
            <xm:f>Sheet2!$D$8</xm:f>
            <x14:dxf>
              <fill>
                <patternFill>
                  <bgColor rgb="FFFF0000"/>
                </patternFill>
              </fill>
            </x14:dxf>
          </x14:cfRule>
          <x14:cfRule type="containsText" priority="28" operator="containsText" id="{703D3266-5722-45AB-B5FD-8C0350C64F6B}">
            <xm:f>NOT(ISERROR(SEARCH(Sheet2!$D$7,BF102)))</xm:f>
            <xm:f>Sheet2!$D$7</xm:f>
            <x14:dxf>
              <fill>
                <patternFill>
                  <bgColor rgb="FF00B050"/>
                </patternFill>
              </fill>
            </x14:dxf>
          </x14:cfRule>
          <x14:cfRule type="containsText" priority="29" operator="containsText" id="{615ADC7B-A6F6-4A48-82C9-74AD41F5CAD6}">
            <xm:f>NOT(ISERROR(SEARCH(Sheet2!$D$6,BF102)))</xm:f>
            <xm:f>Sheet2!$D$6</xm:f>
            <x14:dxf>
              <fill>
                <patternFill>
                  <bgColor rgb="FFFFFF00"/>
                </patternFill>
              </fill>
            </x14:dxf>
          </x14:cfRule>
          <x14:cfRule type="containsText" priority="30" operator="containsText" id="{7CAC26D5-7743-4AE8-A30F-520045B6CEC9}">
            <xm:f>NOT(ISERROR(SEARCH(Sheet2!$D$5,BF102)))</xm:f>
            <xm:f>Sheet2!$D$5</xm:f>
            <x14:dxf>
              <fill>
                <patternFill>
                  <bgColor rgb="FFFFFF00"/>
                </patternFill>
              </fill>
            </x14:dxf>
          </x14:cfRule>
          <x14:cfRule type="containsText" priority="31" operator="containsText" id="{32D71AA8-54A6-4131-9D02-E650B6050D50}">
            <xm:f>NOT(ISERROR(SEARCH(Sheet2!$D$4,BF102)))</xm:f>
            <xm:f>Sheet2!$D$4</xm:f>
            <x14:dxf>
              <fill>
                <patternFill>
                  <bgColor rgb="FFFF0000"/>
                </patternFill>
              </fill>
            </x14:dxf>
          </x14:cfRule>
          <xm:sqref>BF102</xm:sqref>
        </x14:conditionalFormatting>
        <x14:conditionalFormatting xmlns:xm="http://schemas.microsoft.com/office/excel/2006/main">
          <x14:cfRule type="containsText" priority="22" operator="containsText" id="{82A6C82C-56D6-4D9C-A6E3-F19A1617CF17}">
            <xm:f>NOT(ISERROR(SEARCH(Sheet2!$D$8,BF150)))</xm:f>
            <xm:f>Sheet2!$D$8</xm:f>
            <x14:dxf>
              <fill>
                <patternFill>
                  <bgColor rgb="FFFF0000"/>
                </patternFill>
              </fill>
            </x14:dxf>
          </x14:cfRule>
          <x14:cfRule type="containsText" priority="23" operator="containsText" id="{F08B28D3-E1D0-488F-9533-31DD9931B6ED}">
            <xm:f>NOT(ISERROR(SEARCH(Sheet2!$D$7,BF150)))</xm:f>
            <xm:f>Sheet2!$D$7</xm:f>
            <x14:dxf>
              <fill>
                <patternFill>
                  <bgColor rgb="FF00B050"/>
                </patternFill>
              </fill>
            </x14:dxf>
          </x14:cfRule>
          <x14:cfRule type="containsText" priority="24" operator="containsText" id="{74786D44-6967-4DD5-A7D6-138D06882780}">
            <xm:f>NOT(ISERROR(SEARCH(Sheet2!$D$6,BF150)))</xm:f>
            <xm:f>Sheet2!$D$6</xm:f>
            <x14:dxf>
              <fill>
                <patternFill>
                  <bgColor rgb="FFFFFF00"/>
                </patternFill>
              </fill>
            </x14:dxf>
          </x14:cfRule>
          <x14:cfRule type="containsText" priority="25" operator="containsText" id="{718F935A-4618-4DA2-924D-710537425916}">
            <xm:f>NOT(ISERROR(SEARCH(Sheet2!$D$5,BF150)))</xm:f>
            <xm:f>Sheet2!$D$5</xm:f>
            <x14:dxf>
              <fill>
                <patternFill>
                  <bgColor rgb="FFFFFF00"/>
                </patternFill>
              </fill>
            </x14:dxf>
          </x14:cfRule>
          <x14:cfRule type="containsText" priority="26" operator="containsText" id="{57E47841-DBAF-4AB1-A340-3A907468F78D}">
            <xm:f>NOT(ISERROR(SEARCH(Sheet2!$D$4,BF150)))</xm:f>
            <xm:f>Sheet2!$D$4</xm:f>
            <x14:dxf>
              <fill>
                <patternFill>
                  <bgColor rgb="FFFF0000"/>
                </patternFill>
              </fill>
            </x14:dxf>
          </x14:cfRule>
          <xm:sqref>BF150</xm:sqref>
        </x14:conditionalFormatting>
        <x14:conditionalFormatting xmlns:xm="http://schemas.microsoft.com/office/excel/2006/main">
          <x14:cfRule type="containsText" priority="17" operator="containsText" id="{BB102621-E3FA-4459-AB3C-08F5874B2AE4}">
            <xm:f>NOT(ISERROR(SEARCH(Sheet2!$D$8,BF153)))</xm:f>
            <xm:f>Sheet2!$D$8</xm:f>
            <x14:dxf>
              <fill>
                <patternFill>
                  <bgColor rgb="FFFF0000"/>
                </patternFill>
              </fill>
            </x14:dxf>
          </x14:cfRule>
          <x14:cfRule type="containsText" priority="18" operator="containsText" id="{E55EBD5D-DFDB-4E94-BD70-86450CACF0BE}">
            <xm:f>NOT(ISERROR(SEARCH(Sheet2!$D$7,BF153)))</xm:f>
            <xm:f>Sheet2!$D$7</xm:f>
            <x14:dxf>
              <fill>
                <patternFill>
                  <bgColor rgb="FF00B050"/>
                </patternFill>
              </fill>
            </x14:dxf>
          </x14:cfRule>
          <x14:cfRule type="containsText" priority="19" operator="containsText" id="{0908FF64-B630-484E-94BB-9BC92BEC76A3}">
            <xm:f>NOT(ISERROR(SEARCH(Sheet2!$D$6,BF153)))</xm:f>
            <xm:f>Sheet2!$D$6</xm:f>
            <x14:dxf>
              <fill>
                <patternFill>
                  <bgColor rgb="FFFFFF00"/>
                </patternFill>
              </fill>
            </x14:dxf>
          </x14:cfRule>
          <x14:cfRule type="containsText" priority="20" operator="containsText" id="{9E21BF4C-9BF0-473D-A2B7-12D2CBCA15CB}">
            <xm:f>NOT(ISERROR(SEARCH(Sheet2!$D$5,BF153)))</xm:f>
            <xm:f>Sheet2!$D$5</xm:f>
            <x14:dxf>
              <fill>
                <patternFill>
                  <bgColor rgb="FFFFFF00"/>
                </patternFill>
              </fill>
            </x14:dxf>
          </x14:cfRule>
          <x14:cfRule type="containsText" priority="21" operator="containsText" id="{EA2EB2CB-5FA8-43A5-A67F-EC0313323170}">
            <xm:f>NOT(ISERROR(SEARCH(Sheet2!$D$4,BF153)))</xm:f>
            <xm:f>Sheet2!$D$4</xm:f>
            <x14:dxf>
              <fill>
                <patternFill>
                  <bgColor rgb="FFFF0000"/>
                </patternFill>
              </fill>
            </x14:dxf>
          </x14:cfRule>
          <xm:sqref>BF153</xm:sqref>
        </x14:conditionalFormatting>
        <x14:conditionalFormatting xmlns:xm="http://schemas.microsoft.com/office/excel/2006/main">
          <x14:cfRule type="containsText" priority="12" operator="containsText" id="{D3BD671A-5A7F-40DD-A21B-3A79D38F27E1}">
            <xm:f>NOT(ISERROR(SEARCH(Sheet2!$D$8,BF158)))</xm:f>
            <xm:f>Sheet2!$D$8</xm:f>
            <x14:dxf>
              <fill>
                <patternFill>
                  <bgColor rgb="FFFF0000"/>
                </patternFill>
              </fill>
            </x14:dxf>
          </x14:cfRule>
          <x14:cfRule type="containsText" priority="13" operator="containsText" id="{43708C39-E84D-4F36-ACDC-17B147B7C4D1}">
            <xm:f>NOT(ISERROR(SEARCH(Sheet2!$D$7,BF158)))</xm:f>
            <xm:f>Sheet2!$D$7</xm:f>
            <x14:dxf>
              <fill>
                <patternFill>
                  <bgColor rgb="FF00B050"/>
                </patternFill>
              </fill>
            </x14:dxf>
          </x14:cfRule>
          <x14:cfRule type="containsText" priority="14" operator="containsText" id="{55B9A0DB-791E-4745-A1F9-5F694BDCF6E2}">
            <xm:f>NOT(ISERROR(SEARCH(Sheet2!$D$6,BF158)))</xm:f>
            <xm:f>Sheet2!$D$6</xm:f>
            <x14:dxf>
              <fill>
                <patternFill>
                  <bgColor rgb="FFFFFF00"/>
                </patternFill>
              </fill>
            </x14:dxf>
          </x14:cfRule>
          <x14:cfRule type="containsText" priority="15" operator="containsText" id="{E3A6EE64-B682-499F-83CB-3AD84C1D61DD}">
            <xm:f>NOT(ISERROR(SEARCH(Sheet2!$D$5,BF158)))</xm:f>
            <xm:f>Sheet2!$D$5</xm:f>
            <x14:dxf>
              <fill>
                <patternFill>
                  <bgColor rgb="FFFFFF00"/>
                </patternFill>
              </fill>
            </x14:dxf>
          </x14:cfRule>
          <x14:cfRule type="containsText" priority="16" operator="containsText" id="{646C20BE-BFA5-4E2B-B0F4-7A1285EB4493}">
            <xm:f>NOT(ISERROR(SEARCH(Sheet2!$D$4,BF158)))</xm:f>
            <xm:f>Sheet2!$D$4</xm:f>
            <x14:dxf>
              <fill>
                <patternFill>
                  <bgColor rgb="FFFF0000"/>
                </patternFill>
              </fill>
            </x14:dxf>
          </x14:cfRule>
          <xm:sqref>BF158</xm:sqref>
        </x14:conditionalFormatting>
        <x14:conditionalFormatting xmlns:xm="http://schemas.microsoft.com/office/excel/2006/main">
          <x14:cfRule type="containsText" priority="7" operator="containsText" id="{A21DF514-5D1B-48DB-ACF9-A35FD8CFCB42}">
            <xm:f>NOT(ISERROR(SEARCH(Sheet2!$D$8,BF155)))</xm:f>
            <xm:f>Sheet2!$D$8</xm:f>
            <x14:dxf>
              <fill>
                <patternFill>
                  <bgColor rgb="FFFF0000"/>
                </patternFill>
              </fill>
            </x14:dxf>
          </x14:cfRule>
          <x14:cfRule type="containsText" priority="8" operator="containsText" id="{DEB602BB-1980-4935-B995-B369E4E65F72}">
            <xm:f>NOT(ISERROR(SEARCH(Sheet2!$D$7,BF155)))</xm:f>
            <xm:f>Sheet2!$D$7</xm:f>
            <x14:dxf>
              <fill>
                <patternFill>
                  <bgColor rgb="FF00B050"/>
                </patternFill>
              </fill>
            </x14:dxf>
          </x14:cfRule>
          <x14:cfRule type="containsText" priority="9" operator="containsText" id="{CED034A9-5DF2-4F08-98E3-655857B01205}">
            <xm:f>NOT(ISERROR(SEARCH(Sheet2!$D$6,BF155)))</xm:f>
            <xm:f>Sheet2!$D$6</xm:f>
            <x14:dxf>
              <fill>
                <patternFill>
                  <bgColor rgb="FFFFFF00"/>
                </patternFill>
              </fill>
            </x14:dxf>
          </x14:cfRule>
          <x14:cfRule type="containsText" priority="10" operator="containsText" id="{A7343256-7531-419A-A69B-D05CC676D5F6}">
            <xm:f>NOT(ISERROR(SEARCH(Sheet2!$D$5,BF155)))</xm:f>
            <xm:f>Sheet2!$D$5</xm:f>
            <x14:dxf>
              <fill>
                <patternFill>
                  <bgColor rgb="FFFFFF00"/>
                </patternFill>
              </fill>
            </x14:dxf>
          </x14:cfRule>
          <x14:cfRule type="containsText" priority="11" operator="containsText" id="{E5896102-FFE1-4E7E-834C-766618097CE2}">
            <xm:f>NOT(ISERROR(SEARCH(Sheet2!$D$4,BF155)))</xm:f>
            <xm:f>Sheet2!$D$4</xm:f>
            <x14:dxf>
              <fill>
                <patternFill>
                  <bgColor rgb="FFFF0000"/>
                </patternFill>
              </fill>
            </x14:dxf>
          </x14:cfRule>
          <xm:sqref>BF155:BF156</xm:sqref>
        </x14:conditionalFormatting>
        <x14:conditionalFormatting xmlns:xm="http://schemas.microsoft.com/office/excel/2006/main">
          <x14:cfRule type="containsText" priority="2" operator="containsText" id="{ED68D944-02E9-436D-9D4B-EDF9C1014561}">
            <xm:f>NOT(ISERROR(SEARCH(Sheet2!$D$8,BF159)))</xm:f>
            <xm:f>Sheet2!$D$8</xm:f>
            <x14:dxf>
              <fill>
                <patternFill>
                  <bgColor rgb="FFFF0000"/>
                </patternFill>
              </fill>
            </x14:dxf>
          </x14:cfRule>
          <x14:cfRule type="containsText" priority="3" operator="containsText" id="{E9FFBD7C-5068-4A82-9F80-975C64C66823}">
            <xm:f>NOT(ISERROR(SEARCH(Sheet2!$D$7,BF159)))</xm:f>
            <xm:f>Sheet2!$D$7</xm:f>
            <x14:dxf>
              <fill>
                <patternFill>
                  <bgColor rgb="FF00B050"/>
                </patternFill>
              </fill>
            </x14:dxf>
          </x14:cfRule>
          <x14:cfRule type="containsText" priority="4" operator="containsText" id="{4172ACAA-2C2C-4EA9-AAE2-B592A7D72507}">
            <xm:f>NOT(ISERROR(SEARCH(Sheet2!$D$6,BF159)))</xm:f>
            <xm:f>Sheet2!$D$6</xm:f>
            <x14:dxf>
              <fill>
                <patternFill>
                  <bgColor rgb="FFFFFF00"/>
                </patternFill>
              </fill>
            </x14:dxf>
          </x14:cfRule>
          <x14:cfRule type="containsText" priority="5" operator="containsText" id="{F1EF1E22-6E5D-4CB3-989D-FE8AD437A367}">
            <xm:f>NOT(ISERROR(SEARCH(Sheet2!$D$5,BF159)))</xm:f>
            <xm:f>Sheet2!$D$5</xm:f>
            <x14:dxf>
              <fill>
                <patternFill>
                  <bgColor rgb="FFFFFF00"/>
                </patternFill>
              </fill>
            </x14:dxf>
          </x14:cfRule>
          <x14:cfRule type="containsText" priority="6" operator="containsText" id="{29B94FA9-83D0-4AFB-828B-1020CCE3CD23}">
            <xm:f>NOT(ISERROR(SEARCH(Sheet2!$D$4,BF159)))</xm:f>
            <xm:f>Sheet2!$D$4</xm:f>
            <x14:dxf>
              <fill>
                <patternFill>
                  <bgColor rgb="FFFF0000"/>
                </patternFill>
              </fill>
            </x14:dxf>
          </x14:cfRule>
          <xm:sqref>BF159</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Q5:Q159</xm:sqref>
        </x14:dataValidation>
        <x14:dataValidation type="list" allowBlank="1" showInputMessage="1" showErrorMessage="1">
          <x14:formula1>
            <xm:f>OFFSET(Sheet2!$D$4,0,0,COUNTA(Sheet2!$D$4:$D$15),1)</xm:f>
          </x14:formula1>
          <xm:sqref>W5:CH159</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CH865"/>
  <sheetViews>
    <sheetView zoomScaleNormal="100" workbookViewId="0">
      <pane xSplit="5" ySplit="4" topLeftCell="F5" activePane="bottomRight" state="frozen"/>
      <selection activeCell="AR4" sqref="AR4"/>
      <selection pane="topRight" activeCell="AR4" sqref="AR4"/>
      <selection pane="bottomLeft" activeCell="AR4" sqref="AR4"/>
      <selection pane="bottomRight" activeCell="J6" sqref="J6"/>
    </sheetView>
  </sheetViews>
  <sheetFormatPr defaultColWidth="8.88671875" defaultRowHeight="15" x14ac:dyDescent="0.3"/>
  <cols>
    <col min="1" max="1" width="4.5546875" style="216" customWidth="1"/>
    <col min="2" max="2" width="8.109375" style="16" customWidth="1"/>
    <col min="3" max="3" width="22.21875" style="17" customWidth="1"/>
    <col min="4" max="7" width="9.5546875" style="217" customWidth="1"/>
    <col min="8" max="8" width="9.6640625" style="17" customWidth="1"/>
    <col min="9" max="9" width="9.109375" style="17" customWidth="1"/>
    <col min="10" max="10" width="8.33203125" style="17" customWidth="1"/>
    <col min="11" max="11" width="17.33203125" style="17" customWidth="1"/>
    <col min="12" max="12" width="20.77734375" style="234" customWidth="1"/>
    <col min="13" max="13" width="7.6640625" style="277" hidden="1" customWidth="1"/>
    <col min="14" max="14" width="10.44140625" style="220" customWidth="1"/>
    <col min="15" max="15" width="10.44140625" style="220" hidden="1" customWidth="1"/>
    <col min="16" max="16" width="10.44140625" style="220" customWidth="1"/>
    <col min="17" max="17" width="7.5546875" style="463" customWidth="1"/>
    <col min="18" max="18" width="31.5546875" style="146" customWidth="1"/>
    <col min="19" max="19" width="8.77734375" style="235" customWidth="1"/>
    <col min="20" max="21" width="8.6640625" style="16" customWidth="1"/>
    <col min="22" max="22" width="23.5546875" style="146" customWidth="1"/>
    <col min="23" max="34" width="10" style="482" hidden="1" customWidth="1"/>
    <col min="35" max="35" width="0" style="476" hidden="1" customWidth="1"/>
    <col min="36" max="36" width="0.109375" style="476" hidden="1" customWidth="1"/>
    <col min="37" max="37" width="8.88671875" style="476" hidden="1" customWidth="1"/>
    <col min="38" max="39" width="0" style="476" hidden="1" customWidth="1"/>
    <col min="40" max="40" width="8.88671875" style="476" hidden="1" customWidth="1"/>
    <col min="41" max="41" width="0.109375" style="476" hidden="1" customWidth="1"/>
    <col min="42" max="42" width="8.88671875" style="476" hidden="1" customWidth="1"/>
    <col min="43" max="46" width="8.88671875" style="2" hidden="1" customWidth="1"/>
    <col min="47" max="47" width="0.109375" style="2" hidden="1" customWidth="1"/>
    <col min="48" max="49" width="0" style="2" hidden="1" customWidth="1"/>
    <col min="50" max="52" width="8.88671875" style="2" hidden="1" customWidth="1"/>
    <col min="53" max="53" width="0.109375" style="2" hidden="1" customWidth="1"/>
    <col min="54" max="54" width="8.88671875" style="2" hidden="1" customWidth="1"/>
    <col min="55" max="57" width="9.88671875" style="1" hidden="1" customWidth="1"/>
    <col min="58" max="58" width="9.88671875" style="1" bestFit="1" customWidth="1"/>
    <col min="59" max="16384" width="8.88671875" style="2"/>
  </cols>
  <sheetData>
    <row r="1" spans="1:86" s="26" customFormat="1" x14ac:dyDescent="0.3">
      <c r="A1" s="676"/>
      <c r="B1" s="676"/>
      <c r="C1" s="676"/>
      <c r="D1" s="676"/>
      <c r="E1" s="676"/>
      <c r="F1" s="676"/>
      <c r="G1" s="676"/>
      <c r="H1" s="676"/>
      <c r="I1" s="676"/>
      <c r="J1" s="676"/>
      <c r="K1" s="676"/>
      <c r="L1" s="222" t="s">
        <v>466</v>
      </c>
      <c r="M1" s="271"/>
      <c r="N1" s="191"/>
      <c r="O1" s="191"/>
      <c r="P1" s="191"/>
      <c r="Q1" s="460"/>
      <c r="R1" s="223"/>
      <c r="S1" s="224" t="s">
        <v>464</v>
      </c>
      <c r="T1" s="672" t="s">
        <v>464</v>
      </c>
      <c r="U1" s="672"/>
      <c r="V1" s="672"/>
      <c r="W1" s="477"/>
      <c r="X1" s="477"/>
      <c r="Y1" s="477"/>
      <c r="Z1" s="477"/>
      <c r="AA1" s="477"/>
      <c r="AB1" s="477"/>
      <c r="AC1" s="477"/>
      <c r="AD1" s="477"/>
      <c r="AE1" s="477"/>
      <c r="AF1" s="477"/>
      <c r="AG1" s="477"/>
      <c r="AH1" s="477"/>
      <c r="AI1" s="468"/>
      <c r="AJ1" s="468"/>
      <c r="AK1" s="468"/>
      <c r="AL1" s="468"/>
      <c r="AM1" s="468"/>
      <c r="AN1" s="468"/>
      <c r="AO1" s="468"/>
      <c r="AP1" s="468"/>
      <c r="BC1" s="562"/>
      <c r="BD1" s="562"/>
      <c r="BE1" s="562"/>
      <c r="BF1" s="562"/>
    </row>
    <row r="2" spans="1:86" s="26" customFormat="1" x14ac:dyDescent="0.3">
      <c r="A2" s="676"/>
      <c r="B2" s="676"/>
      <c r="C2" s="676"/>
      <c r="D2" s="676"/>
      <c r="E2" s="676"/>
      <c r="F2" s="676"/>
      <c r="G2" s="676"/>
      <c r="H2" s="676"/>
      <c r="I2" s="676"/>
      <c r="J2" s="676"/>
      <c r="K2" s="676"/>
      <c r="L2" s="225" t="s">
        <v>465</v>
      </c>
      <c r="M2" s="272"/>
      <c r="N2" s="191"/>
      <c r="O2" s="191"/>
      <c r="P2" s="191"/>
      <c r="Q2" s="460"/>
      <c r="R2" s="223"/>
      <c r="S2" s="226"/>
      <c r="T2" s="192"/>
      <c r="U2" s="192"/>
      <c r="V2" s="223"/>
      <c r="W2" s="477"/>
      <c r="X2" s="477"/>
      <c r="Y2" s="477"/>
      <c r="Z2" s="477"/>
      <c r="AA2" s="477"/>
      <c r="AB2" s="477"/>
      <c r="AC2" s="477"/>
      <c r="AD2" s="477"/>
      <c r="AE2" s="477"/>
      <c r="AF2" s="477"/>
      <c r="AG2" s="477"/>
      <c r="AH2" s="477"/>
      <c r="AI2" s="468"/>
      <c r="AJ2" s="468"/>
      <c r="AK2" s="468"/>
      <c r="AL2" s="468"/>
      <c r="AM2" s="468"/>
      <c r="AN2" s="468"/>
      <c r="AO2" s="468"/>
      <c r="AP2" s="468"/>
      <c r="BC2" s="562"/>
      <c r="BD2" s="562"/>
      <c r="BE2" s="562"/>
      <c r="BF2" s="562"/>
    </row>
    <row r="3" spans="1:86" s="27" customFormat="1" ht="27.75" customHeight="1" x14ac:dyDescent="0.3">
      <c r="A3" s="673" t="s">
        <v>24</v>
      </c>
      <c r="B3" s="674"/>
      <c r="C3" s="242" t="s">
        <v>682</v>
      </c>
      <c r="D3" s="675" t="s">
        <v>685</v>
      </c>
      <c r="E3" s="675"/>
      <c r="F3" s="675"/>
      <c r="G3" s="675"/>
      <c r="H3" s="675"/>
      <c r="I3" s="675"/>
      <c r="J3" s="675"/>
      <c r="K3" s="675"/>
      <c r="L3" s="245"/>
      <c r="M3" s="273"/>
      <c r="N3" s="677" t="s">
        <v>452</v>
      </c>
      <c r="O3" s="677"/>
      <c r="P3" s="677"/>
      <c r="Q3" s="668" t="s">
        <v>453</v>
      </c>
      <c r="R3" s="668"/>
      <c r="S3" s="668"/>
      <c r="T3" s="669" t="s">
        <v>428</v>
      </c>
      <c r="U3" s="670"/>
      <c r="V3" s="671"/>
      <c r="W3" s="478"/>
      <c r="X3" s="478"/>
      <c r="Y3" s="478"/>
      <c r="Z3" s="478"/>
      <c r="AA3" s="478"/>
      <c r="AB3" s="478"/>
      <c r="AC3" s="478"/>
      <c r="AD3" s="478"/>
      <c r="AE3" s="478"/>
      <c r="AF3" s="478"/>
      <c r="AG3" s="478"/>
      <c r="AH3" s="478"/>
      <c r="AI3" s="469"/>
      <c r="AJ3" s="469"/>
      <c r="AK3" s="469"/>
      <c r="AL3" s="469"/>
      <c r="AM3" s="469"/>
      <c r="AN3" s="469"/>
      <c r="AO3" s="469"/>
      <c r="AP3" s="469"/>
      <c r="BC3" s="563"/>
      <c r="BD3" s="563"/>
      <c r="BE3" s="563"/>
      <c r="BF3" s="563"/>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32" t="s">
        <v>6206</v>
      </c>
      <c r="N4" s="33" t="s">
        <v>8</v>
      </c>
      <c r="O4" s="33" t="s">
        <v>6979</v>
      </c>
      <c r="P4" s="33" t="s">
        <v>9</v>
      </c>
      <c r="Q4" s="33" t="s">
        <v>443</v>
      </c>
      <c r="R4" s="33" t="s">
        <v>10</v>
      </c>
      <c r="S4" s="34" t="s">
        <v>468</v>
      </c>
      <c r="T4" s="203" t="s">
        <v>11</v>
      </c>
      <c r="U4" s="203" t="s">
        <v>12</v>
      </c>
      <c r="V4" s="203"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2" t="s">
        <v>6924</v>
      </c>
      <c r="AJ4" s="372" t="s">
        <v>6925</v>
      </c>
      <c r="AK4" s="372" t="s">
        <v>6926</v>
      </c>
      <c r="AL4" s="372" t="s">
        <v>6927</v>
      </c>
      <c r="AM4" s="372" t="s">
        <v>6928</v>
      </c>
      <c r="AN4" s="372" t="s">
        <v>6929</v>
      </c>
      <c r="AO4" s="372" t="s">
        <v>6930</v>
      </c>
      <c r="AP4" s="372" t="s">
        <v>6931</v>
      </c>
      <c r="AQ4" s="372" t="s">
        <v>6932</v>
      </c>
      <c r="AR4" s="372" t="s">
        <v>6933</v>
      </c>
      <c r="AS4" s="372" t="s">
        <v>6934</v>
      </c>
      <c r="AT4" s="372" t="s">
        <v>6935</v>
      </c>
      <c r="AU4" s="372" t="s">
        <v>6936</v>
      </c>
      <c r="AV4" s="372" t="s">
        <v>6937</v>
      </c>
      <c r="AW4" s="372" t="s">
        <v>6938</v>
      </c>
      <c r="AX4" s="372" t="s">
        <v>6939</v>
      </c>
      <c r="AY4" s="372" t="s">
        <v>6940</v>
      </c>
      <c r="AZ4" s="372" t="s">
        <v>6941</v>
      </c>
      <c r="BA4" s="372" t="s">
        <v>6942</v>
      </c>
      <c r="BB4" s="372" t="s">
        <v>6943</v>
      </c>
      <c r="BC4" s="372" t="s">
        <v>6944</v>
      </c>
      <c r="BD4" s="372" t="s">
        <v>6945</v>
      </c>
      <c r="BE4" s="372" t="s">
        <v>6946</v>
      </c>
      <c r="BF4" s="372" t="s">
        <v>6947</v>
      </c>
      <c r="BG4" s="372" t="s">
        <v>6948</v>
      </c>
      <c r="BH4" s="372" t="s">
        <v>6949</v>
      </c>
      <c r="BI4" s="372" t="s">
        <v>6950</v>
      </c>
      <c r="BJ4" s="372" t="s">
        <v>6951</v>
      </c>
      <c r="BK4" s="372" t="s">
        <v>6952</v>
      </c>
      <c r="BL4" s="372" t="s">
        <v>6953</v>
      </c>
      <c r="BM4" s="372" t="s">
        <v>6954</v>
      </c>
      <c r="BN4" s="372" t="s">
        <v>6955</v>
      </c>
      <c r="BO4" s="372" t="s">
        <v>6956</v>
      </c>
      <c r="BP4" s="372" t="s">
        <v>6957</v>
      </c>
      <c r="BQ4" s="372" t="s">
        <v>6958</v>
      </c>
      <c r="BR4" s="372" t="s">
        <v>6959</v>
      </c>
      <c r="BS4" s="372" t="s">
        <v>6960</v>
      </c>
      <c r="BT4" s="372" t="s">
        <v>6961</v>
      </c>
      <c r="BU4" s="372" t="s">
        <v>6962</v>
      </c>
      <c r="BV4" s="372" t="s">
        <v>6963</v>
      </c>
      <c r="BW4" s="372" t="s">
        <v>6964</v>
      </c>
      <c r="BX4" s="372" t="s">
        <v>6965</v>
      </c>
      <c r="BY4" s="372" t="s">
        <v>6966</v>
      </c>
      <c r="BZ4" s="372" t="s">
        <v>6967</v>
      </c>
      <c r="CA4" s="372" t="s">
        <v>6968</v>
      </c>
      <c r="CB4" s="372" t="s">
        <v>6969</v>
      </c>
      <c r="CC4" s="372" t="s">
        <v>6970</v>
      </c>
      <c r="CD4" s="372" t="s">
        <v>6971</v>
      </c>
      <c r="CE4" s="372" t="s">
        <v>6972</v>
      </c>
      <c r="CF4" s="372" t="s">
        <v>6973</v>
      </c>
      <c r="CG4" s="372" t="s">
        <v>6974</v>
      </c>
      <c r="CH4" s="372" t="s">
        <v>6975</v>
      </c>
    </row>
    <row r="5" spans="1:86" ht="140.25" x14ac:dyDescent="0.3">
      <c r="A5" s="246">
        <v>1</v>
      </c>
      <c r="B5" s="170" t="s">
        <v>8064</v>
      </c>
      <c r="C5" s="209" t="s">
        <v>455</v>
      </c>
      <c r="D5" s="37"/>
      <c r="E5" s="37" t="s">
        <v>8065</v>
      </c>
      <c r="F5" s="37"/>
      <c r="G5" s="105" t="s">
        <v>28</v>
      </c>
      <c r="H5" s="72" t="s">
        <v>459</v>
      </c>
      <c r="I5" s="40" t="s">
        <v>3330</v>
      </c>
      <c r="J5" s="40" t="s">
        <v>8063</v>
      </c>
      <c r="K5" s="36" t="s">
        <v>460</v>
      </c>
      <c r="L5" s="137" t="s">
        <v>8062</v>
      </c>
      <c r="M5" s="45" t="str">
        <f t="shared" ref="M5:M9" si="0">LEFT(B5,2)</f>
        <v>02</v>
      </c>
      <c r="N5" s="40" t="s">
        <v>428</v>
      </c>
      <c r="O5" s="40" t="s">
        <v>6980</v>
      </c>
      <c r="P5" s="40" t="s">
        <v>428</v>
      </c>
      <c r="Q5" s="106" t="s">
        <v>7033</v>
      </c>
      <c r="R5" s="41" t="s">
        <v>7868</v>
      </c>
      <c r="S5" s="42">
        <v>44708</v>
      </c>
      <c r="T5" s="3" t="s">
        <v>6294</v>
      </c>
      <c r="U5" s="3" t="s">
        <v>6238</v>
      </c>
      <c r="V5" s="4" t="s">
        <v>8572</v>
      </c>
      <c r="W5" s="248" t="s">
        <v>451</v>
      </c>
      <c r="X5" s="248" t="s">
        <v>451</v>
      </c>
      <c r="Y5" s="248"/>
      <c r="Z5" s="248"/>
      <c r="AA5" s="248"/>
      <c r="AB5" s="248"/>
      <c r="AC5" s="248"/>
      <c r="AD5" s="248"/>
      <c r="AE5" s="248"/>
      <c r="AF5" s="248"/>
      <c r="AG5" s="248"/>
      <c r="AH5" s="248"/>
      <c r="AI5" s="248"/>
      <c r="AJ5" s="248"/>
      <c r="AK5" s="248"/>
      <c r="AL5" s="248"/>
      <c r="AM5" s="479"/>
      <c r="AN5" s="479"/>
      <c r="AO5" s="479"/>
      <c r="AP5" s="479"/>
      <c r="AQ5" s="374"/>
      <c r="AR5" s="374"/>
      <c r="AS5" s="374"/>
      <c r="AT5" s="374"/>
      <c r="AU5" s="374"/>
      <c r="AV5" s="374"/>
      <c r="AW5" s="374"/>
      <c r="AX5" s="374"/>
      <c r="AY5" s="374"/>
      <c r="AZ5" s="374"/>
      <c r="BA5" s="374"/>
      <c r="BB5" s="374"/>
      <c r="BC5" s="564" t="s">
        <v>447</v>
      </c>
      <c r="BD5" s="564" t="s">
        <v>448</v>
      </c>
      <c r="BE5" s="564" t="s">
        <v>448</v>
      </c>
      <c r="BF5" s="564" t="s">
        <v>448</v>
      </c>
      <c r="BG5" s="374"/>
      <c r="BH5" s="374"/>
      <c r="BI5" s="374"/>
      <c r="BJ5" s="374"/>
      <c r="BK5" s="374"/>
      <c r="BL5" s="374"/>
      <c r="BM5" s="374"/>
      <c r="BN5" s="374"/>
      <c r="BO5" s="374"/>
      <c r="BP5" s="374"/>
      <c r="BQ5" s="374"/>
      <c r="BR5" s="374"/>
      <c r="BS5" s="374"/>
      <c r="BT5" s="374"/>
      <c r="BU5" s="374"/>
      <c r="BV5" s="374"/>
      <c r="BW5" s="374"/>
      <c r="BX5" s="374"/>
      <c r="BY5" s="374"/>
      <c r="BZ5" s="374"/>
      <c r="CA5" s="374"/>
      <c r="CB5" s="374"/>
      <c r="CC5" s="374"/>
      <c r="CD5" s="374"/>
      <c r="CE5" s="374"/>
      <c r="CF5" s="374"/>
      <c r="CG5" s="374"/>
      <c r="CH5" s="374"/>
    </row>
    <row r="6" spans="1:86" ht="153" x14ac:dyDescent="0.3">
      <c r="A6" s="246">
        <v>2</v>
      </c>
      <c r="B6" s="170" t="s">
        <v>6562</v>
      </c>
      <c r="C6" s="209" t="s">
        <v>456</v>
      </c>
      <c r="D6" s="43">
        <v>44512</v>
      </c>
      <c r="E6" s="43">
        <v>44517</v>
      </c>
      <c r="F6" s="43">
        <v>45613</v>
      </c>
      <c r="G6" s="49" t="s">
        <v>28</v>
      </c>
      <c r="H6" s="72" t="s">
        <v>459</v>
      </c>
      <c r="I6" s="40" t="s">
        <v>232</v>
      </c>
      <c r="J6" s="35" t="s">
        <v>6561</v>
      </c>
      <c r="K6" s="36" t="s">
        <v>6606</v>
      </c>
      <c r="L6" s="138" t="s">
        <v>6560</v>
      </c>
      <c r="M6" s="39" t="str">
        <f t="shared" si="0"/>
        <v>02</v>
      </c>
      <c r="N6" s="40" t="s">
        <v>432</v>
      </c>
      <c r="O6" s="40" t="s">
        <v>6980</v>
      </c>
      <c r="P6" s="40" t="s">
        <v>432</v>
      </c>
      <c r="Q6" s="106"/>
      <c r="R6" s="41" t="s">
        <v>6611</v>
      </c>
      <c r="S6" s="42"/>
      <c r="T6" s="3"/>
      <c r="U6" s="3"/>
      <c r="V6" s="139"/>
      <c r="W6" s="248"/>
      <c r="X6" s="248"/>
      <c r="Y6" s="248"/>
      <c r="Z6" s="248"/>
      <c r="AA6" s="248" t="s">
        <v>449</v>
      </c>
      <c r="AB6" s="248"/>
      <c r="AC6" s="248"/>
      <c r="AD6" s="248"/>
      <c r="AE6" s="248"/>
      <c r="AF6" s="248"/>
      <c r="AG6" s="248"/>
      <c r="AH6" s="248"/>
      <c r="AI6" s="248"/>
      <c r="AJ6" s="248"/>
      <c r="AK6" s="248"/>
      <c r="AL6" s="248"/>
      <c r="AM6" s="480"/>
      <c r="AN6" s="480"/>
      <c r="AO6" s="480"/>
      <c r="AP6" s="480"/>
      <c r="AQ6" s="373"/>
      <c r="AR6" s="373"/>
      <c r="AS6" s="373"/>
      <c r="AT6" s="373"/>
      <c r="AU6" s="373"/>
      <c r="AV6" s="373"/>
      <c r="AW6" s="373"/>
      <c r="AX6" s="373"/>
      <c r="AY6" s="373"/>
      <c r="AZ6" s="373"/>
      <c r="BA6" s="373"/>
      <c r="BB6" s="373"/>
      <c r="BC6" s="565"/>
      <c r="BD6" s="565"/>
      <c r="BE6" s="565"/>
      <c r="BF6" s="565"/>
      <c r="BG6" s="373"/>
      <c r="BH6" s="373"/>
      <c r="BI6" s="373"/>
      <c r="BJ6" s="373"/>
      <c r="BK6" s="373"/>
      <c r="BL6" s="373"/>
      <c r="BM6" s="373"/>
      <c r="BN6" s="373"/>
      <c r="BO6" s="373"/>
      <c r="BP6" s="373"/>
      <c r="BQ6" s="373"/>
      <c r="BR6" s="373"/>
      <c r="BS6" s="373"/>
      <c r="BT6" s="373"/>
      <c r="BU6" s="373"/>
      <c r="BV6" s="373"/>
      <c r="BW6" s="373"/>
      <c r="BX6" s="373"/>
      <c r="BY6" s="373"/>
      <c r="BZ6" s="373"/>
      <c r="CA6" s="373"/>
      <c r="CB6" s="373"/>
      <c r="CC6" s="373"/>
      <c r="CD6" s="373"/>
      <c r="CE6" s="373"/>
      <c r="CF6" s="373"/>
      <c r="CG6" s="373"/>
      <c r="CH6" s="373"/>
    </row>
    <row r="7" spans="1:86" ht="102" x14ac:dyDescent="0.3">
      <c r="A7" s="246">
        <v>3</v>
      </c>
      <c r="B7" s="170" t="s">
        <v>6626</v>
      </c>
      <c r="C7" s="209" t="s">
        <v>457</v>
      </c>
      <c r="D7" s="37">
        <v>44460</v>
      </c>
      <c r="E7" s="37">
        <v>44463</v>
      </c>
      <c r="F7" s="37">
        <v>45559</v>
      </c>
      <c r="G7" s="49" t="s">
        <v>28</v>
      </c>
      <c r="H7" s="72" t="s">
        <v>459</v>
      </c>
      <c r="I7" s="40" t="s">
        <v>232</v>
      </c>
      <c r="J7" s="35" t="s">
        <v>6627</v>
      </c>
      <c r="K7" s="38" t="s">
        <v>6708</v>
      </c>
      <c r="L7" s="137" t="s">
        <v>6625</v>
      </c>
      <c r="M7" s="45" t="str">
        <f t="shared" si="0"/>
        <v>02</v>
      </c>
      <c r="N7" s="40" t="s">
        <v>432</v>
      </c>
      <c r="O7" s="40" t="s">
        <v>6980</v>
      </c>
      <c r="P7" s="40" t="s">
        <v>432</v>
      </c>
      <c r="Q7" s="106" t="s">
        <v>444</v>
      </c>
      <c r="R7" s="41" t="s">
        <v>6290</v>
      </c>
      <c r="S7" s="42"/>
      <c r="T7" s="3"/>
      <c r="U7" s="3"/>
      <c r="V7" s="139"/>
      <c r="W7" s="248" t="s">
        <v>447</v>
      </c>
      <c r="X7" s="248" t="s">
        <v>447</v>
      </c>
      <c r="Y7" s="248" t="s">
        <v>447</v>
      </c>
      <c r="Z7" s="248" t="s">
        <v>450</v>
      </c>
      <c r="AA7" s="248" t="s">
        <v>447</v>
      </c>
      <c r="AB7" s="248" t="s">
        <v>449</v>
      </c>
      <c r="AC7" s="248"/>
      <c r="AD7" s="248"/>
      <c r="AE7" s="248"/>
      <c r="AF7" s="248"/>
      <c r="AG7" s="248"/>
      <c r="AH7" s="248"/>
      <c r="AI7" s="248"/>
      <c r="AJ7" s="248"/>
      <c r="AK7" s="248"/>
      <c r="AL7" s="248"/>
      <c r="AM7" s="480"/>
      <c r="AN7" s="480"/>
      <c r="AO7" s="480"/>
      <c r="AP7" s="480"/>
      <c r="AQ7" s="373"/>
      <c r="AR7" s="373"/>
      <c r="AS7" s="373"/>
      <c r="AT7" s="373"/>
      <c r="AU7" s="373"/>
      <c r="AV7" s="373"/>
      <c r="AW7" s="373"/>
      <c r="AX7" s="373"/>
      <c r="AY7" s="373"/>
      <c r="AZ7" s="373"/>
      <c r="BA7" s="373"/>
      <c r="BB7" s="373"/>
      <c r="BC7" s="565"/>
      <c r="BD7" s="565"/>
      <c r="BE7" s="565"/>
      <c r="BF7" s="565"/>
      <c r="BG7" s="373"/>
      <c r="BH7" s="373"/>
      <c r="BI7" s="373"/>
      <c r="BJ7" s="373"/>
      <c r="BK7" s="373"/>
      <c r="BL7" s="373"/>
      <c r="BM7" s="373"/>
      <c r="BN7" s="373"/>
      <c r="BO7" s="373"/>
      <c r="BP7" s="373"/>
      <c r="BQ7" s="373"/>
      <c r="BR7" s="373"/>
      <c r="BS7" s="373"/>
      <c r="BT7" s="373"/>
      <c r="BU7" s="373"/>
      <c r="BV7" s="373"/>
      <c r="BW7" s="373"/>
      <c r="BX7" s="373"/>
      <c r="BY7" s="373"/>
      <c r="BZ7" s="373"/>
      <c r="CA7" s="373"/>
      <c r="CB7" s="373"/>
      <c r="CC7" s="373"/>
      <c r="CD7" s="373"/>
      <c r="CE7" s="373"/>
      <c r="CF7" s="373"/>
      <c r="CG7" s="373"/>
      <c r="CH7" s="373"/>
    </row>
    <row r="8" spans="1:86" ht="51" x14ac:dyDescent="0.3">
      <c r="A8" s="207">
        <v>4</v>
      </c>
      <c r="B8" s="170" t="s">
        <v>6271</v>
      </c>
      <c r="C8" s="209" t="s">
        <v>458</v>
      </c>
      <c r="D8" s="37">
        <v>44466</v>
      </c>
      <c r="E8" s="37">
        <v>44469</v>
      </c>
      <c r="F8" s="37">
        <v>45565</v>
      </c>
      <c r="G8" s="49" t="s">
        <v>28</v>
      </c>
      <c r="H8" s="72" t="s">
        <v>461</v>
      </c>
      <c r="I8" s="40" t="s">
        <v>232</v>
      </c>
      <c r="J8" s="40" t="s">
        <v>6270</v>
      </c>
      <c r="K8" s="78" t="s">
        <v>6581</v>
      </c>
      <c r="L8" s="137" t="s">
        <v>6269</v>
      </c>
      <c r="M8" s="45" t="str">
        <f t="shared" si="0"/>
        <v>02</v>
      </c>
      <c r="N8" s="40" t="s">
        <v>430</v>
      </c>
      <c r="O8" s="40" t="s">
        <v>4819</v>
      </c>
      <c r="P8" s="40" t="s">
        <v>430</v>
      </c>
      <c r="Q8" s="106"/>
      <c r="R8" s="41" t="s">
        <v>6290</v>
      </c>
      <c r="S8" s="42"/>
      <c r="T8" s="3"/>
      <c r="U8" s="179"/>
      <c r="V8" s="139"/>
      <c r="W8" s="248"/>
      <c r="X8" s="248" t="s">
        <v>448</v>
      </c>
      <c r="Y8" s="248" t="s">
        <v>448</v>
      </c>
      <c r="Z8" s="248" t="s">
        <v>448</v>
      </c>
      <c r="AA8" s="248" t="s">
        <v>449</v>
      </c>
      <c r="AB8" s="248"/>
      <c r="AC8" s="248"/>
      <c r="AD8" s="248"/>
      <c r="AE8" s="248"/>
      <c r="AF8" s="248"/>
      <c r="AG8" s="248"/>
      <c r="AH8" s="248"/>
      <c r="AI8" s="248"/>
      <c r="AJ8" s="248"/>
      <c r="AK8" s="248"/>
      <c r="AL8" s="248"/>
      <c r="AM8" s="480"/>
      <c r="AN8" s="480"/>
      <c r="AO8" s="480"/>
      <c r="AP8" s="480"/>
      <c r="AQ8" s="373"/>
      <c r="AR8" s="373"/>
      <c r="AS8" s="373"/>
      <c r="AT8" s="373"/>
      <c r="AU8" s="373"/>
      <c r="AV8" s="373"/>
      <c r="AW8" s="373"/>
      <c r="AX8" s="373"/>
      <c r="AY8" s="373"/>
      <c r="AZ8" s="373"/>
      <c r="BA8" s="373"/>
      <c r="BB8" s="373"/>
      <c r="BC8" s="565"/>
      <c r="BD8" s="565"/>
      <c r="BE8" s="565"/>
      <c r="BF8" s="565"/>
      <c r="BG8" s="373"/>
      <c r="BH8" s="373"/>
      <c r="BI8" s="373"/>
      <c r="BJ8" s="373"/>
      <c r="BK8" s="373"/>
      <c r="BL8" s="373"/>
      <c r="BM8" s="373"/>
      <c r="BN8" s="373"/>
      <c r="BO8" s="373"/>
      <c r="BP8" s="373"/>
      <c r="BQ8" s="373"/>
      <c r="BR8" s="373"/>
      <c r="BS8" s="373"/>
      <c r="BT8" s="373"/>
      <c r="BU8" s="373"/>
      <c r="BV8" s="373"/>
      <c r="BW8" s="373"/>
      <c r="BX8" s="373"/>
      <c r="BY8" s="373"/>
      <c r="BZ8" s="373"/>
      <c r="CA8" s="373"/>
      <c r="CB8" s="373"/>
      <c r="CC8" s="373"/>
      <c r="CD8" s="373"/>
      <c r="CE8" s="373"/>
      <c r="CF8" s="373"/>
      <c r="CG8" s="373"/>
      <c r="CH8" s="373"/>
    </row>
    <row r="9" spans="1:86" ht="89.25" x14ac:dyDescent="0.3">
      <c r="A9" s="246">
        <v>5</v>
      </c>
      <c r="B9" s="170" t="s">
        <v>7226</v>
      </c>
      <c r="C9" s="209" t="s">
        <v>7128</v>
      </c>
      <c r="D9" s="37">
        <v>44588</v>
      </c>
      <c r="E9" s="37">
        <v>44602</v>
      </c>
      <c r="F9" s="37">
        <v>45698</v>
      </c>
      <c r="G9" s="49" t="s">
        <v>28</v>
      </c>
      <c r="H9" s="72" t="s">
        <v>462</v>
      </c>
      <c r="I9" s="40" t="s">
        <v>232</v>
      </c>
      <c r="J9" s="35" t="s">
        <v>7225</v>
      </c>
      <c r="K9" s="72" t="s">
        <v>463</v>
      </c>
      <c r="L9" s="137" t="s">
        <v>6654</v>
      </c>
      <c r="M9" s="45" t="str">
        <f t="shared" si="0"/>
        <v>02</v>
      </c>
      <c r="N9" s="40" t="s">
        <v>428</v>
      </c>
      <c r="O9" s="40" t="s">
        <v>4819</v>
      </c>
      <c r="P9" s="40" t="s">
        <v>428</v>
      </c>
      <c r="Q9" s="106"/>
      <c r="R9" s="41" t="s">
        <v>7256</v>
      </c>
      <c r="S9" s="42"/>
      <c r="T9" s="3"/>
      <c r="U9" s="3"/>
      <c r="V9" s="139"/>
      <c r="W9" s="248" t="s">
        <v>451</v>
      </c>
      <c r="X9" s="248" t="s">
        <v>451</v>
      </c>
      <c r="Y9" s="248" t="s">
        <v>451</v>
      </c>
      <c r="Z9" s="248" t="s">
        <v>451</v>
      </c>
      <c r="AA9" s="248" t="s">
        <v>447</v>
      </c>
      <c r="AB9" s="248" t="s">
        <v>450</v>
      </c>
      <c r="AC9" s="248" t="s">
        <v>450</v>
      </c>
      <c r="AD9" s="248" t="s">
        <v>448</v>
      </c>
      <c r="AE9" s="248" t="s">
        <v>448</v>
      </c>
      <c r="AF9" s="248" t="s">
        <v>448</v>
      </c>
      <c r="AG9" s="248" t="s">
        <v>448</v>
      </c>
      <c r="AH9" s="248" t="s">
        <v>448</v>
      </c>
      <c r="AI9" s="248" t="s">
        <v>450</v>
      </c>
      <c r="AJ9" s="248" t="s">
        <v>450</v>
      </c>
      <c r="AK9" s="248" t="s">
        <v>450</v>
      </c>
      <c r="AL9" s="248" t="s">
        <v>449</v>
      </c>
      <c r="AM9" s="481"/>
      <c r="AN9" s="481"/>
      <c r="AO9" s="481"/>
      <c r="AP9" s="481"/>
      <c r="AQ9" s="375"/>
      <c r="AR9" s="375"/>
      <c r="AS9" s="375"/>
      <c r="AT9" s="375"/>
      <c r="AU9" s="375"/>
      <c r="AV9" s="375"/>
      <c r="AW9" s="375"/>
      <c r="AX9" s="375"/>
      <c r="AY9" s="375"/>
      <c r="AZ9" s="375"/>
      <c r="BA9" s="375"/>
      <c r="BB9" s="375"/>
      <c r="BC9" s="566"/>
      <c r="BD9" s="566"/>
      <c r="BE9" s="566"/>
      <c r="BF9" s="566"/>
      <c r="BG9" s="375"/>
      <c r="BH9" s="375"/>
      <c r="BI9" s="375"/>
      <c r="BJ9" s="375"/>
      <c r="BK9" s="375"/>
      <c r="BL9" s="375"/>
      <c r="BM9" s="375"/>
      <c r="BN9" s="375"/>
      <c r="BO9" s="375"/>
      <c r="BP9" s="375"/>
      <c r="BQ9" s="375"/>
      <c r="BR9" s="375"/>
      <c r="BS9" s="375"/>
      <c r="BT9" s="375"/>
      <c r="BU9" s="375"/>
      <c r="BV9" s="375"/>
      <c r="BW9" s="375"/>
      <c r="BX9" s="375"/>
      <c r="BY9" s="375"/>
      <c r="BZ9" s="375"/>
      <c r="CA9" s="375"/>
      <c r="CB9" s="375"/>
      <c r="CC9" s="375"/>
      <c r="CD9" s="375"/>
      <c r="CE9" s="375"/>
      <c r="CF9" s="375"/>
      <c r="CG9" s="375"/>
      <c r="CH9" s="375"/>
    </row>
    <row r="10" spans="1:86" x14ac:dyDescent="0.3">
      <c r="D10" s="65"/>
      <c r="E10" s="65"/>
      <c r="F10" s="65"/>
      <c r="G10" s="65"/>
      <c r="H10" s="64"/>
      <c r="I10" s="64"/>
      <c r="J10" s="64"/>
      <c r="K10" s="64"/>
      <c r="L10" s="66"/>
      <c r="M10" s="67"/>
      <c r="N10" s="68"/>
      <c r="O10" s="68"/>
      <c r="P10" s="68"/>
      <c r="Q10" s="462"/>
      <c r="R10" s="69"/>
      <c r="S10" s="70"/>
    </row>
    <row r="11" spans="1:86" x14ac:dyDescent="0.3">
      <c r="D11" s="65"/>
      <c r="E11" s="65"/>
      <c r="F11" s="65"/>
      <c r="G11" s="65"/>
      <c r="H11" s="64"/>
      <c r="I11" s="64"/>
      <c r="J11" s="64"/>
      <c r="K11" s="64"/>
      <c r="L11" s="66"/>
      <c r="M11" s="67"/>
      <c r="N11" s="68"/>
      <c r="O11" s="68"/>
      <c r="P11" s="68"/>
      <c r="Q11" s="462"/>
      <c r="R11" s="69"/>
      <c r="S11" s="70"/>
    </row>
    <row r="12" spans="1:86" x14ac:dyDescent="0.3">
      <c r="D12" s="65"/>
      <c r="E12" s="65"/>
      <c r="F12" s="65"/>
      <c r="G12" s="65"/>
      <c r="H12" s="64"/>
      <c r="I12" s="64"/>
      <c r="J12" s="64"/>
      <c r="K12" s="64"/>
      <c r="L12" s="66"/>
      <c r="M12" s="67"/>
      <c r="N12" s="68"/>
      <c r="O12" s="68"/>
      <c r="P12" s="68"/>
      <c r="Q12" s="462"/>
      <c r="R12" s="69"/>
      <c r="S12" s="70"/>
    </row>
    <row r="13" spans="1:86" x14ac:dyDescent="0.3">
      <c r="D13" s="65"/>
      <c r="E13" s="65"/>
      <c r="F13" s="65"/>
      <c r="G13" s="65"/>
      <c r="H13" s="64"/>
      <c r="I13" s="64"/>
      <c r="J13" s="64"/>
      <c r="K13" s="64"/>
      <c r="L13" s="66"/>
      <c r="M13" s="67"/>
      <c r="N13" s="68"/>
      <c r="O13" s="68"/>
      <c r="P13" s="68"/>
      <c r="Q13" s="462"/>
      <c r="R13" s="69"/>
      <c r="S13" s="70"/>
    </row>
    <row r="14" spans="1:86" x14ac:dyDescent="0.3">
      <c r="D14" s="65"/>
      <c r="E14" s="65"/>
      <c r="F14" s="65"/>
      <c r="G14" s="65"/>
      <c r="H14" s="64"/>
      <c r="I14" s="64"/>
      <c r="J14" s="64"/>
      <c r="K14" s="64"/>
      <c r="L14" s="66"/>
      <c r="M14" s="67"/>
      <c r="N14" s="68"/>
      <c r="O14" s="68"/>
      <c r="P14" s="68"/>
      <c r="Q14" s="462"/>
      <c r="R14" s="69"/>
      <c r="S14" s="70"/>
    </row>
    <row r="15" spans="1:86" x14ac:dyDescent="0.3">
      <c r="D15" s="65"/>
      <c r="E15" s="65"/>
      <c r="F15" s="65"/>
      <c r="G15" s="65"/>
      <c r="H15" s="64"/>
      <c r="I15" s="64"/>
      <c r="J15" s="64"/>
      <c r="K15" s="64"/>
      <c r="L15" s="66"/>
      <c r="M15" s="67"/>
      <c r="N15" s="68"/>
      <c r="O15" s="68"/>
      <c r="P15" s="68"/>
      <c r="Q15" s="462"/>
      <c r="R15" s="69"/>
      <c r="S15" s="70"/>
    </row>
    <row r="16" spans="1:86" x14ac:dyDescent="0.3">
      <c r="D16" s="65"/>
      <c r="E16" s="65"/>
      <c r="F16" s="65"/>
      <c r="G16" s="65"/>
      <c r="H16" s="64"/>
      <c r="I16" s="64"/>
      <c r="J16" s="64"/>
      <c r="K16" s="64"/>
      <c r="L16" s="66"/>
      <c r="M16" s="67"/>
      <c r="N16" s="68"/>
      <c r="O16" s="68"/>
      <c r="P16" s="68"/>
      <c r="Q16" s="462"/>
      <c r="R16" s="69"/>
      <c r="S16" s="70"/>
    </row>
    <row r="17" spans="4:19" x14ac:dyDescent="0.3">
      <c r="D17" s="65"/>
      <c r="E17" s="65"/>
      <c r="F17" s="65"/>
      <c r="G17" s="65"/>
      <c r="H17" s="64"/>
      <c r="I17" s="64"/>
      <c r="J17" s="64"/>
      <c r="K17" s="64"/>
      <c r="L17" s="66"/>
      <c r="M17" s="67"/>
      <c r="N17" s="68"/>
      <c r="O17" s="68"/>
      <c r="P17" s="68"/>
      <c r="Q17" s="462"/>
      <c r="R17" s="69"/>
      <c r="S17" s="70"/>
    </row>
    <row r="18" spans="4:19" x14ac:dyDescent="0.3">
      <c r="D18" s="65"/>
      <c r="E18" s="65"/>
      <c r="F18" s="65"/>
      <c r="G18" s="65"/>
      <c r="H18" s="64"/>
      <c r="I18" s="64"/>
      <c r="J18" s="64"/>
      <c r="K18" s="64"/>
      <c r="L18" s="66"/>
      <c r="M18" s="67"/>
      <c r="N18" s="68"/>
      <c r="O18" s="68"/>
      <c r="P18" s="68"/>
      <c r="Q18" s="462"/>
      <c r="R18" s="69"/>
      <c r="S18" s="70"/>
    </row>
    <row r="19" spans="4:19" x14ac:dyDescent="0.3">
      <c r="D19" s="65"/>
      <c r="E19" s="65"/>
      <c r="F19" s="65"/>
      <c r="G19" s="65"/>
      <c r="H19" s="64"/>
      <c r="I19" s="64"/>
      <c r="J19" s="64"/>
      <c r="K19" s="64"/>
      <c r="L19" s="66"/>
      <c r="M19" s="67"/>
      <c r="N19" s="68"/>
      <c r="O19" s="68"/>
      <c r="P19" s="68"/>
      <c r="Q19" s="462"/>
      <c r="R19" s="69"/>
      <c r="S19" s="70"/>
    </row>
    <row r="20" spans="4:19" x14ac:dyDescent="0.3">
      <c r="D20" s="65"/>
      <c r="E20" s="65"/>
      <c r="F20" s="65"/>
      <c r="G20" s="65"/>
      <c r="H20" s="64"/>
      <c r="I20" s="64"/>
      <c r="J20" s="64"/>
      <c r="K20" s="64"/>
      <c r="L20" s="66"/>
      <c r="M20" s="67"/>
      <c r="N20" s="68"/>
      <c r="O20" s="68"/>
      <c r="P20" s="68"/>
      <c r="Q20" s="462"/>
      <c r="R20" s="69"/>
      <c r="S20" s="70"/>
    </row>
    <row r="21" spans="4:19" x14ac:dyDescent="0.3">
      <c r="D21" s="65"/>
      <c r="E21" s="65"/>
      <c r="F21" s="65"/>
      <c r="G21" s="65"/>
      <c r="H21" s="64"/>
      <c r="I21" s="64"/>
      <c r="J21" s="64"/>
      <c r="K21" s="64"/>
      <c r="L21" s="66"/>
      <c r="M21" s="67"/>
      <c r="N21" s="68"/>
      <c r="O21" s="68"/>
      <c r="P21" s="68"/>
      <c r="Q21" s="462"/>
      <c r="R21" s="69"/>
      <c r="S21" s="70"/>
    </row>
    <row r="22" spans="4:19" x14ac:dyDescent="0.3">
      <c r="D22" s="65"/>
      <c r="E22" s="65"/>
      <c r="F22" s="65"/>
      <c r="G22" s="65"/>
      <c r="H22" s="64"/>
      <c r="I22" s="64"/>
      <c r="J22" s="64"/>
      <c r="K22" s="64"/>
      <c r="L22" s="66"/>
      <c r="M22" s="67"/>
      <c r="N22" s="68"/>
      <c r="O22" s="68"/>
      <c r="P22" s="68"/>
      <c r="Q22" s="462"/>
      <c r="R22" s="69"/>
      <c r="S22" s="70"/>
    </row>
    <row r="23" spans="4:19" x14ac:dyDescent="0.3">
      <c r="D23" s="65"/>
      <c r="E23" s="65"/>
      <c r="F23" s="65"/>
      <c r="G23" s="65"/>
      <c r="H23" s="64"/>
      <c r="I23" s="64"/>
      <c r="J23" s="64"/>
      <c r="K23" s="64"/>
      <c r="L23" s="66"/>
      <c r="M23" s="67"/>
      <c r="N23" s="68"/>
      <c r="O23" s="68"/>
      <c r="P23" s="68"/>
      <c r="Q23" s="462"/>
      <c r="R23" s="69"/>
      <c r="S23" s="70"/>
    </row>
    <row r="24" spans="4:19" x14ac:dyDescent="0.3">
      <c r="D24" s="65"/>
      <c r="E24" s="65"/>
      <c r="F24" s="65"/>
      <c r="G24" s="65"/>
      <c r="H24" s="64"/>
      <c r="I24" s="64"/>
      <c r="J24" s="64"/>
      <c r="K24" s="64"/>
      <c r="L24" s="66"/>
      <c r="M24" s="67"/>
      <c r="N24" s="68"/>
      <c r="O24" s="68"/>
      <c r="P24" s="68"/>
      <c r="Q24" s="462"/>
      <c r="R24" s="69"/>
      <c r="S24" s="70"/>
    </row>
    <row r="25" spans="4:19" x14ac:dyDescent="0.3">
      <c r="D25" s="65"/>
      <c r="E25" s="65"/>
      <c r="F25" s="65"/>
      <c r="G25" s="65"/>
      <c r="H25" s="64"/>
      <c r="I25" s="64"/>
      <c r="J25" s="64"/>
      <c r="K25" s="64"/>
      <c r="L25" s="66"/>
      <c r="M25" s="67"/>
      <c r="N25" s="68"/>
      <c r="O25" s="68"/>
      <c r="P25" s="68"/>
      <c r="Q25" s="462"/>
      <c r="R25" s="69"/>
      <c r="S25" s="70"/>
    </row>
    <row r="26" spans="4:19" x14ac:dyDescent="0.3">
      <c r="D26" s="65"/>
      <c r="E26" s="65"/>
      <c r="F26" s="65"/>
      <c r="G26" s="65"/>
      <c r="H26" s="64"/>
      <c r="I26" s="64"/>
      <c r="J26" s="64"/>
      <c r="K26" s="64"/>
      <c r="L26" s="66"/>
      <c r="M26" s="67"/>
      <c r="N26" s="68"/>
      <c r="O26" s="68"/>
      <c r="P26" s="68"/>
      <c r="Q26" s="462"/>
      <c r="R26" s="69"/>
      <c r="S26" s="70"/>
    </row>
    <row r="27" spans="4:19" x14ac:dyDescent="0.3">
      <c r="D27" s="65"/>
      <c r="E27" s="65"/>
      <c r="F27" s="65"/>
      <c r="G27" s="65"/>
      <c r="H27" s="64"/>
      <c r="I27" s="64"/>
      <c r="J27" s="64"/>
      <c r="K27" s="64"/>
      <c r="L27" s="66"/>
      <c r="M27" s="67"/>
      <c r="N27" s="68"/>
      <c r="O27" s="68"/>
      <c r="P27" s="68"/>
      <c r="Q27" s="462"/>
      <c r="R27" s="69"/>
      <c r="S27" s="70"/>
    </row>
    <row r="28" spans="4:19" x14ac:dyDescent="0.3">
      <c r="D28" s="65"/>
      <c r="E28" s="65"/>
      <c r="F28" s="65"/>
      <c r="G28" s="65"/>
      <c r="H28" s="64"/>
      <c r="I28" s="64"/>
      <c r="J28" s="64"/>
      <c r="K28" s="64"/>
      <c r="L28" s="66"/>
      <c r="M28" s="67"/>
      <c r="N28" s="68"/>
      <c r="O28" s="68"/>
      <c r="P28" s="68"/>
      <c r="Q28" s="462"/>
      <c r="R28" s="69"/>
      <c r="S28" s="70"/>
    </row>
    <row r="29" spans="4:19" x14ac:dyDescent="0.3">
      <c r="D29" s="65"/>
      <c r="E29" s="65"/>
      <c r="F29" s="65"/>
      <c r="G29" s="65"/>
      <c r="H29" s="64"/>
      <c r="I29" s="64"/>
      <c r="J29" s="64"/>
      <c r="K29" s="64"/>
      <c r="L29" s="66"/>
      <c r="M29" s="67"/>
      <c r="N29" s="68"/>
      <c r="O29" s="68"/>
      <c r="P29" s="68"/>
      <c r="Q29" s="462"/>
      <c r="R29" s="69"/>
      <c r="S29" s="70"/>
    </row>
    <row r="30" spans="4:19" x14ac:dyDescent="0.3">
      <c r="D30" s="65"/>
      <c r="E30" s="65"/>
      <c r="F30" s="65"/>
      <c r="G30" s="65"/>
      <c r="H30" s="64"/>
      <c r="I30" s="64"/>
      <c r="J30" s="64"/>
      <c r="K30" s="64"/>
      <c r="L30" s="66"/>
      <c r="M30" s="67"/>
      <c r="N30" s="68"/>
      <c r="O30" s="68"/>
      <c r="P30" s="68"/>
      <c r="Q30" s="462"/>
      <c r="R30" s="69"/>
      <c r="S30" s="70"/>
    </row>
    <row r="31" spans="4:19" x14ac:dyDescent="0.3">
      <c r="D31" s="65"/>
      <c r="E31" s="65"/>
      <c r="F31" s="65"/>
      <c r="G31" s="65"/>
      <c r="H31" s="64"/>
      <c r="I31" s="64"/>
      <c r="J31" s="64"/>
      <c r="K31" s="64"/>
      <c r="L31" s="66"/>
      <c r="M31" s="67"/>
      <c r="N31" s="68"/>
      <c r="O31" s="68"/>
      <c r="P31" s="68"/>
      <c r="Q31" s="462"/>
      <c r="R31" s="69"/>
      <c r="S31" s="70"/>
    </row>
    <row r="32" spans="4:19" x14ac:dyDescent="0.3">
      <c r="D32" s="65"/>
      <c r="E32" s="65"/>
      <c r="F32" s="65"/>
      <c r="G32" s="65"/>
      <c r="H32" s="64"/>
      <c r="I32" s="64"/>
      <c r="J32" s="64"/>
      <c r="K32" s="64"/>
      <c r="L32" s="66"/>
      <c r="M32" s="67"/>
      <c r="N32" s="68"/>
      <c r="O32" s="68"/>
      <c r="P32" s="68"/>
      <c r="Q32" s="462"/>
      <c r="R32" s="69"/>
      <c r="S32" s="70"/>
    </row>
    <row r="33" spans="4:19" x14ac:dyDescent="0.3">
      <c r="D33" s="65"/>
      <c r="E33" s="65"/>
      <c r="F33" s="65"/>
      <c r="G33" s="65"/>
      <c r="H33" s="64"/>
      <c r="I33" s="64"/>
      <c r="J33" s="64"/>
      <c r="K33" s="64"/>
      <c r="L33" s="66"/>
      <c r="M33" s="67"/>
      <c r="N33" s="68"/>
      <c r="O33" s="68"/>
      <c r="P33" s="68"/>
      <c r="Q33" s="462"/>
      <c r="R33" s="69"/>
      <c r="S33" s="70"/>
    </row>
    <row r="34" spans="4:19" x14ac:dyDescent="0.3">
      <c r="D34" s="65"/>
      <c r="E34" s="65"/>
      <c r="F34" s="65"/>
      <c r="G34" s="65"/>
      <c r="H34" s="64"/>
      <c r="I34" s="64"/>
      <c r="J34" s="64"/>
      <c r="K34" s="64"/>
      <c r="L34" s="66"/>
      <c r="M34" s="67"/>
      <c r="N34" s="68"/>
      <c r="O34" s="68"/>
      <c r="P34" s="68"/>
      <c r="Q34" s="462"/>
      <c r="R34" s="69"/>
      <c r="S34" s="70"/>
    </row>
    <row r="35" spans="4:19" x14ac:dyDescent="0.3">
      <c r="D35" s="65"/>
      <c r="E35" s="65"/>
      <c r="F35" s="65"/>
      <c r="G35" s="65"/>
      <c r="H35" s="64"/>
      <c r="I35" s="64"/>
      <c r="J35" s="64"/>
      <c r="K35" s="64"/>
      <c r="L35" s="66"/>
      <c r="M35" s="67"/>
      <c r="N35" s="68"/>
      <c r="O35" s="68"/>
      <c r="P35" s="68"/>
      <c r="Q35" s="462"/>
      <c r="R35" s="69"/>
      <c r="S35" s="70"/>
    </row>
    <row r="36" spans="4:19" x14ac:dyDescent="0.3">
      <c r="D36" s="65"/>
      <c r="E36" s="65"/>
      <c r="F36" s="65"/>
      <c r="G36" s="65"/>
      <c r="H36" s="64"/>
      <c r="I36" s="64"/>
      <c r="J36" s="64"/>
      <c r="K36" s="64"/>
      <c r="L36" s="66"/>
      <c r="M36" s="67"/>
      <c r="N36" s="68"/>
      <c r="O36" s="68"/>
      <c r="P36" s="68"/>
      <c r="Q36" s="462"/>
      <c r="R36" s="69"/>
      <c r="S36" s="70"/>
    </row>
    <row r="37" spans="4:19" x14ac:dyDescent="0.3">
      <c r="D37" s="65"/>
      <c r="E37" s="65"/>
      <c r="F37" s="65"/>
      <c r="G37" s="65"/>
      <c r="H37" s="64"/>
      <c r="I37" s="64"/>
      <c r="J37" s="64"/>
      <c r="K37" s="64"/>
      <c r="L37" s="66"/>
      <c r="M37" s="67"/>
      <c r="N37" s="68"/>
      <c r="O37" s="68"/>
      <c r="P37" s="68"/>
      <c r="Q37" s="462"/>
      <c r="R37" s="69"/>
      <c r="S37" s="70"/>
    </row>
    <row r="38" spans="4:19" x14ac:dyDescent="0.3">
      <c r="D38" s="65"/>
      <c r="E38" s="65"/>
      <c r="F38" s="65"/>
      <c r="G38" s="65"/>
      <c r="H38" s="64"/>
      <c r="I38" s="64"/>
      <c r="J38" s="64"/>
      <c r="K38" s="64"/>
      <c r="L38" s="66"/>
      <c r="M38" s="67"/>
      <c r="N38" s="68"/>
      <c r="O38" s="68"/>
      <c r="P38" s="68"/>
      <c r="Q38" s="462"/>
      <c r="R38" s="69"/>
      <c r="S38" s="70"/>
    </row>
    <row r="39" spans="4:19" x14ac:dyDescent="0.3">
      <c r="D39" s="65"/>
      <c r="E39" s="65"/>
      <c r="F39" s="65"/>
      <c r="G39" s="65"/>
      <c r="H39" s="64"/>
      <c r="I39" s="64"/>
      <c r="J39" s="64"/>
      <c r="K39" s="64"/>
      <c r="L39" s="66"/>
      <c r="M39" s="67"/>
      <c r="N39" s="68"/>
      <c r="O39" s="68"/>
      <c r="P39" s="68"/>
      <c r="Q39" s="462"/>
      <c r="R39" s="69"/>
      <c r="S39" s="70"/>
    </row>
    <row r="40" spans="4:19" x14ac:dyDescent="0.3">
      <c r="D40" s="65"/>
      <c r="E40" s="65"/>
      <c r="F40" s="65"/>
      <c r="G40" s="65"/>
      <c r="H40" s="64"/>
      <c r="I40" s="64"/>
      <c r="J40" s="64"/>
      <c r="K40" s="64"/>
      <c r="L40" s="66"/>
      <c r="M40" s="67"/>
      <c r="N40" s="68"/>
      <c r="O40" s="68"/>
      <c r="P40" s="68"/>
      <c r="Q40" s="462"/>
      <c r="R40" s="69"/>
      <c r="S40" s="70"/>
    </row>
    <row r="41" spans="4:19" x14ac:dyDescent="0.3">
      <c r="D41" s="65"/>
      <c r="E41" s="65"/>
      <c r="F41" s="65"/>
      <c r="G41" s="65"/>
      <c r="H41" s="64"/>
      <c r="I41" s="64"/>
      <c r="J41" s="64"/>
      <c r="K41" s="64"/>
      <c r="L41" s="66"/>
      <c r="M41" s="67"/>
      <c r="N41" s="68"/>
      <c r="O41" s="68"/>
      <c r="P41" s="68"/>
      <c r="Q41" s="462"/>
      <c r="R41" s="69"/>
      <c r="S41" s="70"/>
    </row>
    <row r="42" spans="4:19" x14ac:dyDescent="0.3">
      <c r="D42" s="65"/>
      <c r="E42" s="65"/>
      <c r="F42" s="65"/>
      <c r="G42" s="65"/>
      <c r="H42" s="64"/>
      <c r="I42" s="64"/>
      <c r="J42" s="64"/>
      <c r="K42" s="64"/>
      <c r="L42" s="66"/>
      <c r="M42" s="67"/>
      <c r="N42" s="68"/>
      <c r="O42" s="68"/>
      <c r="P42" s="68"/>
      <c r="Q42" s="462"/>
      <c r="R42" s="69"/>
      <c r="S42" s="70"/>
    </row>
    <row r="43" spans="4:19" x14ac:dyDescent="0.3">
      <c r="D43" s="65"/>
      <c r="E43" s="65"/>
      <c r="F43" s="65"/>
      <c r="G43" s="65"/>
      <c r="H43" s="64"/>
      <c r="I43" s="64"/>
      <c r="J43" s="64"/>
      <c r="K43" s="64"/>
      <c r="L43" s="66"/>
      <c r="M43" s="67"/>
      <c r="N43" s="68"/>
      <c r="O43" s="68"/>
      <c r="P43" s="68"/>
      <c r="Q43" s="462"/>
      <c r="R43" s="69"/>
      <c r="S43" s="70"/>
    </row>
    <row r="44" spans="4:19" x14ac:dyDescent="0.3">
      <c r="D44" s="65"/>
      <c r="E44" s="65"/>
      <c r="F44" s="65"/>
      <c r="G44" s="65"/>
      <c r="H44" s="64"/>
      <c r="I44" s="64"/>
      <c r="J44" s="64"/>
      <c r="K44" s="64"/>
      <c r="L44" s="66"/>
      <c r="M44" s="67"/>
      <c r="N44" s="68"/>
      <c r="O44" s="68"/>
      <c r="P44" s="68"/>
      <c r="Q44" s="462"/>
      <c r="R44" s="69"/>
      <c r="S44" s="70"/>
    </row>
    <row r="45" spans="4:19" x14ac:dyDescent="0.3">
      <c r="D45" s="65"/>
      <c r="E45" s="65"/>
      <c r="F45" s="65"/>
      <c r="G45" s="65"/>
      <c r="H45" s="64"/>
      <c r="I45" s="64"/>
      <c r="J45" s="64"/>
      <c r="K45" s="64"/>
      <c r="L45" s="66"/>
      <c r="M45" s="67"/>
      <c r="N45" s="68"/>
      <c r="O45" s="68"/>
      <c r="P45" s="68"/>
      <c r="Q45" s="462"/>
      <c r="R45" s="69"/>
      <c r="S45" s="70"/>
    </row>
    <row r="46" spans="4:19" x14ac:dyDescent="0.3">
      <c r="D46" s="65"/>
      <c r="E46" s="65"/>
      <c r="F46" s="65"/>
      <c r="G46" s="65"/>
      <c r="H46" s="64"/>
      <c r="I46" s="64"/>
      <c r="J46" s="64"/>
      <c r="K46" s="64"/>
      <c r="L46" s="66"/>
      <c r="M46" s="67"/>
      <c r="N46" s="68"/>
      <c r="O46" s="68"/>
      <c r="P46" s="68"/>
      <c r="Q46" s="462"/>
      <c r="R46" s="69"/>
      <c r="S46" s="70"/>
    </row>
    <row r="47" spans="4:19" x14ac:dyDescent="0.3">
      <c r="D47" s="65"/>
      <c r="E47" s="65"/>
      <c r="F47" s="65"/>
      <c r="G47" s="65"/>
      <c r="H47" s="64"/>
      <c r="I47" s="64"/>
      <c r="J47" s="64"/>
      <c r="K47" s="64"/>
      <c r="L47" s="66"/>
      <c r="M47" s="67"/>
      <c r="N47" s="68"/>
      <c r="O47" s="68"/>
      <c r="P47" s="68"/>
      <c r="Q47" s="462"/>
      <c r="R47" s="69"/>
      <c r="S47" s="70"/>
    </row>
    <row r="48" spans="4:19" x14ac:dyDescent="0.3">
      <c r="D48" s="65"/>
      <c r="E48" s="65"/>
      <c r="F48" s="65"/>
      <c r="G48" s="65"/>
      <c r="H48" s="64"/>
      <c r="I48" s="64"/>
      <c r="J48" s="64"/>
      <c r="K48" s="64"/>
      <c r="L48" s="66"/>
      <c r="M48" s="67"/>
      <c r="N48" s="68"/>
      <c r="O48" s="68"/>
      <c r="P48" s="68"/>
      <c r="Q48" s="462"/>
      <c r="R48" s="69"/>
      <c r="S48" s="70"/>
    </row>
    <row r="49" spans="4:19" x14ac:dyDescent="0.3">
      <c r="D49" s="65"/>
      <c r="E49" s="65"/>
      <c r="F49" s="65"/>
      <c r="G49" s="65"/>
      <c r="H49" s="64"/>
      <c r="I49" s="64"/>
      <c r="J49" s="64"/>
      <c r="K49" s="64"/>
      <c r="L49" s="66"/>
      <c r="M49" s="67"/>
      <c r="N49" s="68"/>
      <c r="O49" s="68"/>
      <c r="P49" s="68"/>
      <c r="Q49" s="462"/>
      <c r="R49" s="69"/>
      <c r="S49" s="70"/>
    </row>
    <row r="50" spans="4:19" x14ac:dyDescent="0.3">
      <c r="D50" s="65"/>
      <c r="E50" s="65"/>
      <c r="F50" s="65"/>
      <c r="G50" s="65"/>
      <c r="H50" s="64"/>
      <c r="I50" s="64"/>
      <c r="J50" s="64"/>
      <c r="K50" s="64"/>
      <c r="L50" s="66"/>
      <c r="M50" s="67"/>
      <c r="N50" s="68"/>
      <c r="O50" s="68"/>
      <c r="P50" s="68"/>
      <c r="Q50" s="462"/>
      <c r="R50" s="69"/>
      <c r="S50" s="70"/>
    </row>
    <row r="51" spans="4:19" x14ac:dyDescent="0.3">
      <c r="D51" s="65"/>
      <c r="E51" s="65"/>
      <c r="F51" s="65"/>
      <c r="G51" s="65"/>
      <c r="H51" s="64"/>
      <c r="I51" s="64"/>
      <c r="J51" s="64"/>
      <c r="K51" s="64"/>
      <c r="L51" s="66"/>
      <c r="M51" s="67"/>
      <c r="N51" s="68"/>
      <c r="O51" s="68"/>
      <c r="P51" s="68"/>
      <c r="Q51" s="462"/>
      <c r="R51" s="69"/>
      <c r="S51" s="70"/>
    </row>
    <row r="52" spans="4:19" x14ac:dyDescent="0.3">
      <c r="D52" s="65"/>
      <c r="E52" s="65"/>
      <c r="F52" s="65"/>
      <c r="G52" s="65"/>
      <c r="H52" s="64"/>
      <c r="I52" s="64"/>
      <c r="J52" s="64"/>
      <c r="K52" s="64"/>
      <c r="L52" s="66"/>
      <c r="M52" s="67"/>
      <c r="N52" s="68"/>
      <c r="O52" s="68"/>
      <c r="P52" s="68"/>
      <c r="Q52" s="462"/>
      <c r="R52" s="69"/>
      <c r="S52" s="70"/>
    </row>
    <row r="53" spans="4:19" x14ac:dyDescent="0.3">
      <c r="D53" s="65"/>
      <c r="E53" s="65"/>
      <c r="F53" s="65"/>
      <c r="G53" s="65"/>
      <c r="H53" s="64"/>
      <c r="I53" s="64"/>
      <c r="J53" s="64"/>
      <c r="K53" s="64"/>
      <c r="L53" s="66"/>
      <c r="M53" s="67"/>
      <c r="N53" s="68"/>
      <c r="O53" s="68"/>
      <c r="P53" s="68"/>
      <c r="Q53" s="462"/>
      <c r="R53" s="69"/>
      <c r="S53" s="70"/>
    </row>
    <row r="54" spans="4:19" x14ac:dyDescent="0.3">
      <c r="D54" s="65"/>
      <c r="E54" s="65"/>
      <c r="F54" s="65"/>
      <c r="G54" s="65"/>
      <c r="H54" s="64"/>
      <c r="I54" s="64"/>
      <c r="J54" s="64"/>
      <c r="K54" s="64"/>
      <c r="L54" s="66"/>
      <c r="M54" s="67"/>
      <c r="N54" s="68"/>
      <c r="O54" s="68"/>
      <c r="P54" s="68"/>
      <c r="Q54" s="462"/>
      <c r="R54" s="69"/>
      <c r="S54" s="70"/>
    </row>
    <row r="55" spans="4:19" x14ac:dyDescent="0.3">
      <c r="D55" s="65"/>
      <c r="E55" s="65"/>
      <c r="F55" s="65"/>
      <c r="G55" s="65"/>
      <c r="H55" s="64"/>
      <c r="I55" s="64"/>
      <c r="J55" s="64"/>
      <c r="K55" s="64"/>
      <c r="L55" s="66"/>
      <c r="M55" s="67"/>
      <c r="N55" s="68"/>
      <c r="O55" s="68"/>
      <c r="P55" s="68"/>
      <c r="Q55" s="462"/>
      <c r="R55" s="69"/>
      <c r="S55" s="70"/>
    </row>
    <row r="56" spans="4:19" x14ac:dyDescent="0.3">
      <c r="D56" s="65"/>
      <c r="E56" s="65"/>
      <c r="F56" s="65"/>
      <c r="G56" s="65"/>
      <c r="H56" s="64"/>
      <c r="I56" s="64"/>
      <c r="J56" s="64"/>
      <c r="K56" s="64"/>
      <c r="L56" s="66"/>
      <c r="M56" s="67"/>
      <c r="N56" s="68"/>
      <c r="O56" s="68"/>
      <c r="P56" s="68"/>
      <c r="Q56" s="462"/>
      <c r="R56" s="69"/>
      <c r="S56" s="70"/>
    </row>
    <row r="57" spans="4:19" x14ac:dyDescent="0.3">
      <c r="D57" s="65"/>
      <c r="E57" s="65"/>
      <c r="F57" s="65"/>
      <c r="G57" s="65"/>
      <c r="H57" s="64"/>
      <c r="I57" s="64"/>
      <c r="J57" s="64"/>
      <c r="K57" s="64"/>
      <c r="L57" s="66"/>
      <c r="M57" s="67"/>
      <c r="N57" s="68"/>
      <c r="O57" s="68"/>
      <c r="P57" s="68"/>
      <c r="Q57" s="462"/>
      <c r="R57" s="69"/>
      <c r="S57" s="70"/>
    </row>
    <row r="58" spans="4:19" x14ac:dyDescent="0.3">
      <c r="D58" s="65"/>
      <c r="E58" s="65"/>
      <c r="F58" s="65"/>
      <c r="G58" s="65"/>
      <c r="H58" s="64"/>
      <c r="I58" s="64"/>
      <c r="J58" s="64"/>
      <c r="K58" s="64"/>
      <c r="L58" s="66"/>
      <c r="M58" s="67"/>
      <c r="N58" s="68"/>
      <c r="O58" s="68"/>
      <c r="P58" s="68"/>
      <c r="Q58" s="462"/>
      <c r="R58" s="69"/>
      <c r="S58" s="70"/>
    </row>
    <row r="59" spans="4:19" x14ac:dyDescent="0.3">
      <c r="D59" s="65"/>
      <c r="E59" s="65"/>
      <c r="F59" s="65"/>
      <c r="G59" s="65"/>
      <c r="H59" s="64"/>
      <c r="I59" s="64"/>
      <c r="J59" s="64"/>
      <c r="K59" s="64"/>
      <c r="L59" s="66"/>
      <c r="M59" s="67"/>
      <c r="N59" s="68"/>
      <c r="O59" s="68"/>
      <c r="P59" s="68"/>
      <c r="Q59" s="462"/>
      <c r="R59" s="69"/>
      <c r="S59" s="70"/>
    </row>
    <row r="60" spans="4:19" x14ac:dyDescent="0.3">
      <c r="D60" s="65"/>
      <c r="E60" s="65"/>
      <c r="F60" s="65"/>
      <c r="G60" s="65"/>
      <c r="H60" s="64"/>
      <c r="I60" s="64"/>
      <c r="J60" s="64"/>
      <c r="K60" s="64"/>
      <c r="L60" s="66"/>
      <c r="M60" s="67"/>
      <c r="N60" s="68"/>
      <c r="O60" s="68"/>
      <c r="P60" s="68"/>
      <c r="Q60" s="462"/>
      <c r="R60" s="69"/>
      <c r="S60" s="70"/>
    </row>
    <row r="61" spans="4:19" x14ac:dyDescent="0.3">
      <c r="D61" s="65"/>
      <c r="E61" s="65"/>
      <c r="F61" s="65"/>
      <c r="G61" s="65"/>
      <c r="H61" s="64"/>
      <c r="I61" s="64"/>
      <c r="J61" s="64"/>
      <c r="K61" s="64"/>
      <c r="L61" s="66"/>
      <c r="M61" s="67"/>
      <c r="N61" s="68"/>
      <c r="O61" s="68"/>
      <c r="P61" s="68"/>
      <c r="Q61" s="462"/>
      <c r="R61" s="69"/>
      <c r="S61" s="70"/>
    </row>
    <row r="62" spans="4:19" x14ac:dyDescent="0.3">
      <c r="D62" s="65"/>
      <c r="E62" s="65"/>
      <c r="F62" s="65"/>
      <c r="G62" s="65"/>
      <c r="H62" s="64"/>
      <c r="I62" s="64"/>
      <c r="J62" s="64"/>
      <c r="K62" s="64"/>
      <c r="L62" s="66"/>
      <c r="M62" s="67"/>
      <c r="N62" s="68"/>
      <c r="O62" s="68"/>
      <c r="P62" s="68"/>
      <c r="Q62" s="462"/>
      <c r="R62" s="69"/>
      <c r="S62" s="70"/>
    </row>
    <row r="63" spans="4:19" x14ac:dyDescent="0.3">
      <c r="D63" s="65"/>
      <c r="E63" s="65"/>
      <c r="F63" s="65"/>
      <c r="G63" s="65"/>
      <c r="H63" s="64"/>
      <c r="I63" s="64"/>
      <c r="J63" s="64"/>
      <c r="K63" s="64"/>
      <c r="L63" s="66"/>
      <c r="M63" s="67"/>
      <c r="N63" s="68"/>
      <c r="O63" s="68"/>
      <c r="P63" s="68"/>
      <c r="Q63" s="462"/>
      <c r="R63" s="69"/>
      <c r="S63" s="70"/>
    </row>
    <row r="64" spans="4:19" x14ac:dyDescent="0.3">
      <c r="D64" s="65"/>
      <c r="E64" s="65"/>
      <c r="F64" s="65"/>
      <c r="G64" s="65"/>
      <c r="H64" s="64"/>
      <c r="I64" s="64"/>
      <c r="J64" s="64"/>
      <c r="K64" s="64"/>
      <c r="L64" s="66"/>
      <c r="M64" s="67"/>
      <c r="N64" s="68"/>
      <c r="O64" s="68"/>
      <c r="P64" s="68"/>
      <c r="Q64" s="462"/>
      <c r="R64" s="69"/>
      <c r="S64" s="70"/>
    </row>
    <row r="65" spans="4:19" x14ac:dyDescent="0.3">
      <c r="D65" s="65"/>
      <c r="E65" s="65"/>
      <c r="F65" s="65"/>
      <c r="G65" s="65"/>
      <c r="H65" s="64"/>
      <c r="I65" s="64"/>
      <c r="J65" s="64"/>
      <c r="K65" s="64"/>
      <c r="L65" s="66"/>
      <c r="M65" s="67"/>
      <c r="N65" s="68"/>
      <c r="O65" s="68"/>
      <c r="P65" s="68"/>
      <c r="Q65" s="462"/>
      <c r="R65" s="69"/>
      <c r="S65" s="70"/>
    </row>
    <row r="66" spans="4:19" x14ac:dyDescent="0.3">
      <c r="D66" s="65"/>
      <c r="E66" s="65"/>
      <c r="F66" s="65"/>
      <c r="G66" s="65"/>
      <c r="H66" s="64"/>
      <c r="I66" s="64"/>
      <c r="J66" s="64"/>
      <c r="K66" s="64"/>
      <c r="L66" s="66"/>
      <c r="M66" s="67"/>
      <c r="N66" s="68"/>
      <c r="O66" s="68"/>
      <c r="P66" s="68"/>
      <c r="Q66" s="462"/>
      <c r="R66" s="69"/>
      <c r="S66" s="70"/>
    </row>
    <row r="67" spans="4:19" x14ac:dyDescent="0.3">
      <c r="D67" s="65"/>
      <c r="E67" s="65"/>
      <c r="F67" s="65"/>
      <c r="G67" s="65"/>
      <c r="H67" s="64"/>
      <c r="I67" s="64"/>
      <c r="J67" s="64"/>
      <c r="K67" s="64"/>
      <c r="L67" s="66"/>
      <c r="M67" s="67"/>
      <c r="N67" s="68"/>
      <c r="O67" s="68"/>
      <c r="P67" s="68"/>
      <c r="Q67" s="462"/>
      <c r="R67" s="69"/>
      <c r="S67" s="70"/>
    </row>
    <row r="68" spans="4:19" x14ac:dyDescent="0.3">
      <c r="D68" s="65"/>
      <c r="E68" s="65"/>
      <c r="F68" s="65"/>
      <c r="G68" s="65"/>
      <c r="H68" s="64"/>
      <c r="I68" s="64"/>
      <c r="J68" s="64"/>
      <c r="K68" s="64"/>
      <c r="L68" s="66"/>
      <c r="M68" s="67"/>
      <c r="N68" s="68"/>
      <c r="O68" s="68"/>
      <c r="P68" s="68"/>
      <c r="Q68" s="462"/>
      <c r="R68" s="69"/>
      <c r="S68" s="70"/>
    </row>
    <row r="69" spans="4:19" x14ac:dyDescent="0.3">
      <c r="D69" s="65"/>
      <c r="E69" s="65"/>
      <c r="F69" s="65"/>
      <c r="G69" s="65"/>
      <c r="H69" s="64"/>
      <c r="I69" s="64"/>
      <c r="J69" s="64"/>
      <c r="K69" s="64"/>
      <c r="L69" s="66"/>
      <c r="M69" s="67"/>
      <c r="N69" s="68"/>
      <c r="O69" s="68"/>
      <c r="P69" s="68"/>
      <c r="Q69" s="462"/>
      <c r="R69" s="69"/>
      <c r="S69" s="70"/>
    </row>
    <row r="70" spans="4:19" x14ac:dyDescent="0.3">
      <c r="D70" s="65"/>
      <c r="E70" s="65"/>
      <c r="F70" s="65"/>
      <c r="G70" s="65"/>
      <c r="H70" s="64"/>
      <c r="I70" s="64"/>
      <c r="J70" s="64"/>
      <c r="K70" s="64"/>
      <c r="L70" s="66"/>
      <c r="M70" s="67"/>
      <c r="N70" s="68"/>
      <c r="O70" s="68"/>
      <c r="P70" s="68"/>
      <c r="Q70" s="462"/>
      <c r="R70" s="69"/>
      <c r="S70" s="70"/>
    </row>
    <row r="71" spans="4:19" x14ac:dyDescent="0.3">
      <c r="D71" s="65"/>
      <c r="E71" s="65"/>
      <c r="F71" s="65"/>
      <c r="G71" s="65"/>
      <c r="H71" s="64"/>
      <c r="I71" s="64"/>
      <c r="J71" s="64"/>
      <c r="K71" s="64"/>
      <c r="L71" s="66"/>
      <c r="M71" s="67"/>
      <c r="N71" s="68"/>
      <c r="O71" s="68"/>
      <c r="P71" s="68"/>
      <c r="Q71" s="462"/>
      <c r="R71" s="69"/>
      <c r="S71" s="70"/>
    </row>
    <row r="72" spans="4:19" x14ac:dyDescent="0.3">
      <c r="D72" s="65"/>
      <c r="E72" s="65"/>
      <c r="F72" s="65"/>
      <c r="G72" s="65"/>
      <c r="H72" s="64"/>
      <c r="I72" s="64"/>
      <c r="J72" s="64"/>
      <c r="K72" s="64"/>
      <c r="L72" s="66"/>
      <c r="M72" s="67"/>
      <c r="N72" s="68"/>
      <c r="O72" s="68"/>
      <c r="P72" s="68"/>
      <c r="Q72" s="462"/>
      <c r="R72" s="69"/>
      <c r="S72" s="70"/>
    </row>
    <row r="73" spans="4:19" x14ac:dyDescent="0.3">
      <c r="D73" s="65"/>
      <c r="E73" s="65"/>
      <c r="F73" s="65"/>
      <c r="G73" s="65"/>
      <c r="H73" s="64"/>
      <c r="I73" s="64"/>
      <c r="J73" s="64"/>
      <c r="K73" s="64"/>
      <c r="L73" s="66"/>
      <c r="M73" s="67"/>
      <c r="N73" s="68"/>
      <c r="O73" s="68"/>
      <c r="P73" s="68"/>
      <c r="Q73" s="462"/>
      <c r="R73" s="69"/>
      <c r="S73" s="70"/>
    </row>
    <row r="74" spans="4:19" x14ac:dyDescent="0.3">
      <c r="D74" s="65"/>
      <c r="E74" s="65"/>
      <c r="F74" s="65"/>
      <c r="G74" s="65"/>
      <c r="H74" s="64"/>
      <c r="I74" s="64"/>
      <c r="J74" s="64"/>
      <c r="K74" s="64"/>
      <c r="L74" s="66"/>
      <c r="M74" s="67"/>
      <c r="N74" s="68"/>
      <c r="O74" s="68"/>
      <c r="P74" s="68"/>
      <c r="Q74" s="462"/>
      <c r="R74" s="69"/>
      <c r="S74" s="70"/>
    </row>
    <row r="75" spans="4:19" x14ac:dyDescent="0.3">
      <c r="D75" s="65"/>
      <c r="E75" s="65"/>
      <c r="F75" s="65"/>
      <c r="G75" s="65"/>
      <c r="H75" s="64"/>
      <c r="I75" s="64"/>
      <c r="J75" s="64"/>
      <c r="K75" s="64"/>
      <c r="L75" s="66"/>
      <c r="M75" s="67"/>
      <c r="N75" s="68"/>
      <c r="O75" s="68"/>
      <c r="P75" s="68"/>
      <c r="Q75" s="462"/>
      <c r="R75" s="69"/>
      <c r="S75" s="70"/>
    </row>
    <row r="76" spans="4:19" x14ac:dyDescent="0.3">
      <c r="D76" s="65"/>
      <c r="E76" s="65"/>
      <c r="F76" s="65"/>
      <c r="G76" s="65"/>
      <c r="H76" s="64"/>
      <c r="I76" s="64"/>
      <c r="J76" s="64"/>
      <c r="K76" s="64"/>
      <c r="L76" s="66"/>
      <c r="M76" s="67"/>
      <c r="N76" s="68"/>
      <c r="O76" s="68"/>
      <c r="P76" s="68"/>
      <c r="Q76" s="462"/>
      <c r="R76" s="69"/>
      <c r="S76" s="70"/>
    </row>
    <row r="77" spans="4:19" x14ac:dyDescent="0.3">
      <c r="D77" s="65"/>
      <c r="E77" s="65"/>
      <c r="F77" s="65"/>
      <c r="G77" s="65"/>
      <c r="H77" s="64"/>
      <c r="I77" s="64"/>
      <c r="J77" s="64"/>
      <c r="K77" s="64"/>
      <c r="L77" s="66"/>
      <c r="M77" s="67"/>
      <c r="N77" s="68"/>
      <c r="O77" s="68"/>
      <c r="P77" s="68"/>
      <c r="Q77" s="462"/>
      <c r="R77" s="69"/>
      <c r="S77" s="70"/>
    </row>
    <row r="78" spans="4:19" x14ac:dyDescent="0.3">
      <c r="D78" s="65"/>
      <c r="E78" s="65"/>
      <c r="F78" s="65"/>
      <c r="G78" s="65"/>
      <c r="H78" s="64"/>
      <c r="I78" s="64"/>
      <c r="J78" s="64"/>
      <c r="K78" s="64"/>
      <c r="L78" s="66"/>
      <c r="M78" s="67"/>
      <c r="N78" s="68"/>
      <c r="O78" s="68"/>
      <c r="P78" s="68"/>
      <c r="Q78" s="462"/>
      <c r="R78" s="69"/>
      <c r="S78" s="70"/>
    </row>
    <row r="79" spans="4:19" x14ac:dyDescent="0.3">
      <c r="D79" s="65"/>
      <c r="E79" s="65"/>
      <c r="F79" s="65"/>
      <c r="G79" s="65"/>
      <c r="H79" s="64"/>
      <c r="I79" s="64"/>
      <c r="J79" s="64"/>
      <c r="K79" s="64"/>
      <c r="L79" s="66"/>
      <c r="M79" s="67"/>
      <c r="N79" s="68"/>
      <c r="O79" s="68"/>
      <c r="P79" s="68"/>
      <c r="Q79" s="462"/>
      <c r="R79" s="69"/>
      <c r="S79" s="70"/>
    </row>
    <row r="80" spans="4:19" x14ac:dyDescent="0.3">
      <c r="D80" s="65"/>
      <c r="E80" s="65"/>
      <c r="F80" s="65"/>
      <c r="G80" s="65"/>
      <c r="H80" s="64"/>
      <c r="I80" s="64"/>
      <c r="J80" s="64"/>
      <c r="K80" s="64"/>
      <c r="L80" s="66"/>
      <c r="M80" s="67"/>
      <c r="N80" s="68"/>
      <c r="O80" s="68"/>
      <c r="P80" s="68"/>
      <c r="Q80" s="462"/>
      <c r="R80" s="69"/>
      <c r="S80" s="70"/>
    </row>
    <row r="81" spans="4:19" x14ac:dyDescent="0.3">
      <c r="D81" s="65"/>
      <c r="E81" s="65"/>
      <c r="F81" s="65"/>
      <c r="G81" s="65"/>
      <c r="H81" s="64"/>
      <c r="I81" s="64"/>
      <c r="J81" s="64"/>
      <c r="K81" s="64"/>
      <c r="L81" s="66"/>
      <c r="M81" s="67"/>
      <c r="N81" s="68"/>
      <c r="O81" s="68"/>
      <c r="P81" s="68"/>
      <c r="Q81" s="462"/>
      <c r="R81" s="69"/>
      <c r="S81" s="70"/>
    </row>
    <row r="82" spans="4:19" x14ac:dyDescent="0.3">
      <c r="D82" s="65"/>
      <c r="E82" s="65"/>
      <c r="F82" s="65"/>
      <c r="G82" s="65"/>
      <c r="H82" s="64"/>
      <c r="I82" s="64"/>
      <c r="J82" s="64"/>
      <c r="K82" s="64"/>
      <c r="L82" s="66"/>
      <c r="M82" s="67"/>
      <c r="N82" s="68"/>
      <c r="O82" s="68"/>
      <c r="P82" s="68"/>
      <c r="Q82" s="462"/>
      <c r="R82" s="69"/>
      <c r="S82" s="70"/>
    </row>
    <row r="83" spans="4:19" x14ac:dyDescent="0.3">
      <c r="D83" s="65"/>
      <c r="E83" s="65"/>
      <c r="F83" s="65"/>
      <c r="G83" s="65"/>
      <c r="H83" s="64"/>
      <c r="I83" s="64"/>
      <c r="J83" s="64"/>
      <c r="K83" s="64"/>
      <c r="L83" s="66"/>
      <c r="M83" s="67"/>
      <c r="N83" s="68"/>
      <c r="O83" s="68"/>
      <c r="P83" s="68"/>
      <c r="Q83" s="462"/>
      <c r="R83" s="69"/>
      <c r="S83" s="70"/>
    </row>
    <row r="84" spans="4:19" x14ac:dyDescent="0.3">
      <c r="D84" s="65"/>
      <c r="E84" s="65"/>
      <c r="F84" s="65"/>
      <c r="G84" s="65"/>
      <c r="H84" s="64"/>
      <c r="I84" s="64"/>
      <c r="J84" s="64"/>
      <c r="K84" s="64"/>
      <c r="L84" s="66"/>
      <c r="M84" s="67"/>
      <c r="N84" s="68"/>
      <c r="O84" s="68"/>
      <c r="P84" s="68"/>
      <c r="Q84" s="462"/>
      <c r="R84" s="69"/>
      <c r="S84" s="70"/>
    </row>
    <row r="85" spans="4:19" x14ac:dyDescent="0.3">
      <c r="D85" s="65"/>
      <c r="E85" s="65"/>
      <c r="F85" s="65"/>
      <c r="G85" s="65"/>
      <c r="H85" s="64"/>
      <c r="I85" s="64"/>
      <c r="J85" s="64"/>
      <c r="K85" s="64"/>
      <c r="L85" s="66"/>
      <c r="M85" s="67"/>
      <c r="N85" s="68"/>
      <c r="O85" s="68"/>
      <c r="P85" s="68"/>
      <c r="Q85" s="462"/>
      <c r="R85" s="69"/>
      <c r="S85" s="70"/>
    </row>
    <row r="86" spans="4:19" x14ac:dyDescent="0.3">
      <c r="D86" s="65"/>
      <c r="E86" s="65"/>
      <c r="F86" s="65"/>
      <c r="G86" s="65"/>
      <c r="H86" s="64"/>
      <c r="I86" s="64"/>
      <c r="J86" s="64"/>
      <c r="K86" s="64"/>
      <c r="L86" s="66"/>
      <c r="M86" s="67"/>
      <c r="N86" s="68"/>
      <c r="O86" s="68"/>
      <c r="P86" s="68"/>
      <c r="Q86" s="462"/>
      <c r="R86" s="69"/>
      <c r="S86" s="70"/>
    </row>
    <row r="87" spans="4:19" x14ac:dyDescent="0.3">
      <c r="D87" s="65"/>
      <c r="E87" s="65"/>
      <c r="F87" s="65"/>
      <c r="G87" s="65"/>
      <c r="H87" s="64"/>
      <c r="I87" s="64"/>
      <c r="J87" s="64"/>
      <c r="K87" s="64"/>
      <c r="L87" s="66"/>
      <c r="M87" s="67"/>
      <c r="N87" s="68"/>
      <c r="O87" s="68"/>
      <c r="P87" s="68"/>
      <c r="Q87" s="462"/>
      <c r="R87" s="69"/>
      <c r="S87" s="70"/>
    </row>
    <row r="88" spans="4:19" x14ac:dyDescent="0.3">
      <c r="D88" s="65"/>
      <c r="E88" s="65"/>
      <c r="F88" s="65"/>
      <c r="G88" s="65"/>
      <c r="H88" s="64"/>
      <c r="I88" s="64"/>
      <c r="J88" s="64"/>
      <c r="K88" s="64"/>
      <c r="L88" s="66"/>
      <c r="M88" s="67"/>
      <c r="N88" s="68"/>
      <c r="O88" s="68"/>
      <c r="P88" s="68"/>
      <c r="Q88" s="462"/>
      <c r="R88" s="69"/>
      <c r="S88" s="70"/>
    </row>
    <row r="89" spans="4:19" x14ac:dyDescent="0.3">
      <c r="D89" s="65"/>
      <c r="E89" s="65"/>
      <c r="F89" s="65"/>
      <c r="G89" s="65"/>
      <c r="H89" s="64"/>
      <c r="I89" s="64"/>
      <c r="J89" s="64"/>
      <c r="K89" s="64"/>
      <c r="L89" s="66"/>
      <c r="M89" s="67"/>
      <c r="N89" s="68"/>
      <c r="O89" s="68"/>
      <c r="P89" s="68"/>
      <c r="Q89" s="462"/>
      <c r="R89" s="69"/>
      <c r="S89" s="70"/>
    </row>
    <row r="90" spans="4:19" x14ac:dyDescent="0.3">
      <c r="D90" s="65"/>
      <c r="E90" s="65"/>
      <c r="F90" s="65"/>
      <c r="G90" s="65"/>
      <c r="H90" s="64"/>
      <c r="I90" s="64"/>
      <c r="J90" s="64"/>
      <c r="K90" s="64"/>
      <c r="L90" s="66"/>
      <c r="M90" s="67"/>
      <c r="N90" s="68"/>
      <c r="O90" s="68"/>
      <c r="P90" s="68"/>
      <c r="Q90" s="462"/>
      <c r="R90" s="69"/>
      <c r="S90" s="70"/>
    </row>
    <row r="91" spans="4:19" x14ac:dyDescent="0.3">
      <c r="D91" s="65"/>
      <c r="E91" s="65"/>
      <c r="F91" s="65"/>
      <c r="G91" s="65"/>
      <c r="H91" s="64"/>
      <c r="I91" s="64"/>
      <c r="J91" s="64"/>
      <c r="K91" s="64"/>
      <c r="L91" s="66"/>
      <c r="M91" s="67"/>
      <c r="N91" s="68"/>
      <c r="O91" s="68"/>
      <c r="P91" s="68"/>
      <c r="Q91" s="462"/>
      <c r="R91" s="69"/>
      <c r="S91" s="70"/>
    </row>
    <row r="92" spans="4:19" x14ac:dyDescent="0.3">
      <c r="D92" s="65"/>
      <c r="E92" s="65"/>
      <c r="F92" s="65"/>
      <c r="G92" s="65"/>
      <c r="H92" s="64"/>
      <c r="I92" s="64"/>
      <c r="J92" s="64"/>
      <c r="K92" s="64"/>
      <c r="L92" s="66"/>
      <c r="M92" s="67"/>
      <c r="N92" s="68"/>
      <c r="O92" s="68"/>
      <c r="P92" s="68"/>
      <c r="Q92" s="462"/>
      <c r="R92" s="69"/>
      <c r="S92" s="70"/>
    </row>
    <row r="93" spans="4:19" x14ac:dyDescent="0.3">
      <c r="D93" s="65"/>
      <c r="E93" s="65"/>
      <c r="F93" s="65"/>
      <c r="G93" s="65"/>
      <c r="H93" s="64"/>
      <c r="I93" s="64"/>
      <c r="J93" s="64"/>
      <c r="K93" s="64"/>
      <c r="L93" s="66"/>
      <c r="M93" s="67"/>
      <c r="N93" s="68"/>
      <c r="O93" s="68"/>
      <c r="P93" s="68"/>
      <c r="Q93" s="462"/>
      <c r="R93" s="69"/>
      <c r="S93" s="70"/>
    </row>
    <row r="94" spans="4:19" x14ac:dyDescent="0.3">
      <c r="D94" s="65"/>
      <c r="E94" s="65"/>
      <c r="F94" s="65"/>
      <c r="G94" s="65"/>
      <c r="H94" s="64"/>
      <c r="I94" s="64"/>
      <c r="J94" s="64"/>
      <c r="K94" s="64"/>
      <c r="L94" s="66"/>
      <c r="M94" s="67"/>
      <c r="N94" s="68"/>
      <c r="O94" s="68"/>
      <c r="P94" s="68"/>
      <c r="Q94" s="462"/>
      <c r="R94" s="69"/>
      <c r="S94" s="70"/>
    </row>
    <row r="95" spans="4:19" x14ac:dyDescent="0.3">
      <c r="D95" s="65"/>
      <c r="E95" s="65"/>
      <c r="F95" s="65"/>
      <c r="G95" s="65"/>
      <c r="H95" s="64"/>
      <c r="I95" s="64"/>
      <c r="J95" s="64"/>
      <c r="K95" s="64"/>
      <c r="L95" s="66"/>
      <c r="M95" s="67"/>
      <c r="N95" s="68"/>
      <c r="O95" s="68"/>
      <c r="P95" s="68"/>
      <c r="Q95" s="462"/>
      <c r="R95" s="69"/>
      <c r="S95" s="70"/>
    </row>
    <row r="96" spans="4:19" x14ac:dyDescent="0.3">
      <c r="D96" s="65"/>
      <c r="E96" s="65"/>
      <c r="F96" s="65"/>
      <c r="G96" s="65"/>
      <c r="H96" s="64"/>
      <c r="I96" s="64"/>
      <c r="J96" s="64"/>
      <c r="K96" s="64"/>
      <c r="L96" s="66"/>
      <c r="M96" s="67"/>
      <c r="N96" s="68"/>
      <c r="O96" s="68"/>
      <c r="P96" s="68"/>
      <c r="Q96" s="462"/>
      <c r="R96" s="69"/>
      <c r="S96" s="70"/>
    </row>
    <row r="97" spans="4:19" x14ac:dyDescent="0.3">
      <c r="D97" s="65"/>
      <c r="E97" s="65"/>
      <c r="F97" s="65"/>
      <c r="G97" s="65"/>
      <c r="H97" s="64"/>
      <c r="I97" s="64"/>
      <c r="J97" s="64"/>
      <c r="K97" s="64"/>
      <c r="L97" s="66"/>
      <c r="M97" s="67"/>
      <c r="N97" s="68"/>
      <c r="O97" s="68"/>
      <c r="P97" s="68"/>
      <c r="Q97" s="462"/>
      <c r="R97" s="69"/>
      <c r="S97" s="70"/>
    </row>
    <row r="98" spans="4:19" x14ac:dyDescent="0.3">
      <c r="D98" s="65"/>
      <c r="E98" s="65"/>
      <c r="F98" s="65"/>
      <c r="G98" s="65"/>
      <c r="H98" s="64"/>
      <c r="I98" s="64"/>
      <c r="J98" s="64"/>
      <c r="K98" s="64"/>
      <c r="L98" s="66"/>
      <c r="M98" s="67"/>
      <c r="N98" s="68"/>
      <c r="O98" s="68"/>
      <c r="P98" s="68"/>
      <c r="Q98" s="462"/>
      <c r="R98" s="69"/>
      <c r="S98" s="70"/>
    </row>
    <row r="99" spans="4:19" x14ac:dyDescent="0.3">
      <c r="D99" s="65"/>
      <c r="E99" s="65"/>
      <c r="F99" s="65"/>
      <c r="G99" s="65"/>
      <c r="H99" s="64"/>
      <c r="I99" s="64"/>
      <c r="J99" s="64"/>
      <c r="K99" s="64"/>
      <c r="L99" s="66"/>
      <c r="M99" s="67"/>
      <c r="N99" s="68"/>
      <c r="O99" s="68"/>
      <c r="P99" s="68"/>
      <c r="Q99" s="462"/>
      <c r="R99" s="69"/>
      <c r="S99" s="70"/>
    </row>
    <row r="100" spans="4:19" x14ac:dyDescent="0.3">
      <c r="D100" s="65"/>
      <c r="E100" s="65"/>
      <c r="F100" s="65"/>
      <c r="G100" s="65"/>
      <c r="H100" s="64"/>
      <c r="I100" s="64"/>
      <c r="J100" s="64"/>
      <c r="K100" s="64"/>
      <c r="L100" s="66"/>
      <c r="M100" s="67"/>
      <c r="N100" s="68"/>
      <c r="O100" s="68"/>
      <c r="P100" s="68"/>
      <c r="Q100" s="462"/>
      <c r="R100" s="69"/>
      <c r="S100" s="70"/>
    </row>
    <row r="101" spans="4:19" x14ac:dyDescent="0.3">
      <c r="D101" s="65"/>
      <c r="E101" s="65"/>
      <c r="F101" s="65"/>
      <c r="G101" s="65"/>
      <c r="H101" s="64"/>
      <c r="I101" s="64"/>
      <c r="J101" s="64"/>
      <c r="K101" s="64"/>
      <c r="L101" s="66"/>
      <c r="M101" s="67"/>
      <c r="N101" s="68"/>
      <c r="O101" s="68"/>
      <c r="P101" s="68"/>
      <c r="Q101" s="462"/>
      <c r="R101" s="69"/>
      <c r="S101" s="70"/>
    </row>
    <row r="102" spans="4:19" x14ac:dyDescent="0.3">
      <c r="D102" s="65"/>
      <c r="E102" s="65"/>
      <c r="F102" s="65"/>
      <c r="G102" s="65"/>
      <c r="H102" s="64"/>
      <c r="I102" s="64"/>
      <c r="J102" s="64"/>
      <c r="K102" s="64"/>
      <c r="L102" s="66"/>
      <c r="M102" s="67"/>
      <c r="N102" s="68"/>
      <c r="O102" s="68"/>
      <c r="P102" s="68"/>
      <c r="Q102" s="462"/>
      <c r="R102" s="69"/>
      <c r="S102" s="70"/>
    </row>
    <row r="103" spans="4:19" x14ac:dyDescent="0.3">
      <c r="D103" s="65"/>
      <c r="E103" s="65"/>
      <c r="F103" s="65"/>
      <c r="G103" s="65"/>
      <c r="H103" s="64"/>
      <c r="I103" s="64"/>
      <c r="J103" s="64"/>
      <c r="K103" s="64"/>
      <c r="L103" s="66"/>
      <c r="M103" s="67"/>
      <c r="N103" s="68"/>
      <c r="O103" s="68"/>
      <c r="P103" s="68"/>
      <c r="Q103" s="462"/>
      <c r="R103" s="69"/>
      <c r="S103" s="70"/>
    </row>
    <row r="104" spans="4:19" x14ac:dyDescent="0.3">
      <c r="D104" s="65"/>
      <c r="E104" s="65"/>
      <c r="F104" s="65"/>
      <c r="G104" s="65"/>
      <c r="H104" s="64"/>
      <c r="I104" s="64"/>
      <c r="J104" s="64"/>
      <c r="K104" s="64"/>
      <c r="L104" s="66"/>
      <c r="M104" s="67"/>
      <c r="N104" s="68"/>
      <c r="O104" s="68"/>
      <c r="P104" s="68"/>
      <c r="Q104" s="462"/>
      <c r="R104" s="69"/>
      <c r="S104" s="70"/>
    </row>
    <row r="105" spans="4:19" x14ac:dyDescent="0.3">
      <c r="D105" s="65"/>
      <c r="E105" s="65"/>
      <c r="F105" s="65"/>
      <c r="G105" s="65"/>
      <c r="H105" s="64"/>
      <c r="I105" s="64"/>
      <c r="J105" s="64"/>
      <c r="K105" s="64"/>
      <c r="L105" s="66"/>
      <c r="M105" s="67"/>
      <c r="N105" s="68"/>
      <c r="O105" s="68"/>
      <c r="P105" s="68"/>
      <c r="Q105" s="462"/>
      <c r="R105" s="69"/>
      <c r="S105" s="70"/>
    </row>
    <row r="106" spans="4:19" x14ac:dyDescent="0.3">
      <c r="D106" s="65"/>
      <c r="E106" s="65"/>
      <c r="F106" s="65"/>
      <c r="G106" s="65"/>
      <c r="H106" s="64"/>
      <c r="I106" s="64"/>
      <c r="J106" s="64"/>
      <c r="K106" s="64"/>
      <c r="L106" s="66"/>
      <c r="M106" s="67"/>
      <c r="N106" s="68"/>
      <c r="O106" s="68"/>
      <c r="P106" s="68"/>
      <c r="Q106" s="462"/>
      <c r="R106" s="69"/>
      <c r="S106" s="70"/>
    </row>
    <row r="107" spans="4:19" x14ac:dyDescent="0.3">
      <c r="D107" s="65"/>
      <c r="E107" s="65"/>
      <c r="F107" s="65"/>
      <c r="G107" s="65"/>
      <c r="H107" s="64"/>
      <c r="I107" s="64"/>
      <c r="J107" s="64"/>
      <c r="K107" s="64"/>
      <c r="L107" s="66"/>
      <c r="M107" s="67"/>
      <c r="N107" s="68"/>
      <c r="O107" s="68"/>
      <c r="P107" s="68"/>
      <c r="Q107" s="462"/>
      <c r="R107" s="69"/>
      <c r="S107" s="70"/>
    </row>
    <row r="108" spans="4:19" x14ac:dyDescent="0.3">
      <c r="D108" s="65"/>
      <c r="E108" s="65"/>
      <c r="F108" s="65"/>
      <c r="G108" s="65"/>
      <c r="H108" s="64"/>
      <c r="I108" s="64"/>
      <c r="J108" s="64"/>
      <c r="K108" s="64"/>
      <c r="L108" s="66"/>
      <c r="M108" s="67"/>
      <c r="N108" s="68"/>
      <c r="O108" s="68"/>
      <c r="P108" s="68"/>
      <c r="Q108" s="462"/>
      <c r="R108" s="69"/>
      <c r="S108" s="70"/>
    </row>
    <row r="109" spans="4:19" x14ac:dyDescent="0.3">
      <c r="D109" s="65"/>
      <c r="E109" s="65"/>
      <c r="F109" s="65"/>
      <c r="G109" s="65"/>
      <c r="H109" s="64"/>
      <c r="I109" s="64"/>
      <c r="J109" s="64"/>
      <c r="K109" s="64"/>
      <c r="L109" s="66"/>
      <c r="M109" s="67"/>
      <c r="N109" s="68"/>
      <c r="O109" s="68"/>
      <c r="P109" s="68"/>
      <c r="Q109" s="462"/>
      <c r="R109" s="69"/>
      <c r="S109" s="70"/>
    </row>
    <row r="110" spans="4:19" x14ac:dyDescent="0.3">
      <c r="D110" s="65"/>
      <c r="E110" s="65"/>
      <c r="F110" s="65"/>
      <c r="G110" s="65"/>
      <c r="H110" s="64"/>
      <c r="I110" s="64"/>
      <c r="J110" s="64"/>
      <c r="K110" s="64"/>
      <c r="L110" s="66"/>
      <c r="M110" s="67"/>
      <c r="N110" s="68"/>
      <c r="O110" s="68"/>
      <c r="P110" s="68"/>
      <c r="Q110" s="462"/>
      <c r="R110" s="69"/>
      <c r="S110" s="70"/>
    </row>
    <row r="111" spans="4:19" x14ac:dyDescent="0.3">
      <c r="D111" s="65"/>
      <c r="E111" s="65"/>
      <c r="F111" s="65"/>
      <c r="G111" s="65"/>
      <c r="H111" s="64"/>
      <c r="I111" s="64"/>
      <c r="J111" s="64"/>
      <c r="K111" s="64"/>
      <c r="L111" s="66"/>
      <c r="M111" s="67"/>
      <c r="N111" s="68"/>
      <c r="O111" s="68"/>
      <c r="P111" s="68"/>
      <c r="Q111" s="462"/>
      <c r="R111" s="69"/>
      <c r="S111" s="70"/>
    </row>
    <row r="112" spans="4:19" x14ac:dyDescent="0.3">
      <c r="D112" s="65"/>
      <c r="E112" s="65"/>
      <c r="F112" s="65"/>
      <c r="G112" s="65"/>
      <c r="H112" s="64"/>
      <c r="I112" s="64"/>
      <c r="J112" s="64"/>
      <c r="K112" s="64"/>
      <c r="L112" s="66"/>
      <c r="M112" s="67"/>
      <c r="N112" s="68"/>
      <c r="O112" s="68"/>
      <c r="P112" s="68"/>
      <c r="Q112" s="462"/>
      <c r="R112" s="69"/>
      <c r="S112" s="70"/>
    </row>
    <row r="113" spans="4:19" x14ac:dyDescent="0.3">
      <c r="D113" s="65"/>
      <c r="E113" s="65"/>
      <c r="F113" s="65"/>
      <c r="G113" s="65"/>
      <c r="H113" s="64"/>
      <c r="I113" s="64"/>
      <c r="J113" s="64"/>
      <c r="K113" s="64"/>
      <c r="L113" s="66"/>
      <c r="M113" s="67"/>
      <c r="N113" s="68"/>
      <c r="O113" s="68"/>
      <c r="P113" s="68"/>
      <c r="Q113" s="462"/>
      <c r="R113" s="69"/>
      <c r="S113" s="70"/>
    </row>
    <row r="114" spans="4:19" x14ac:dyDescent="0.3">
      <c r="D114" s="65"/>
      <c r="E114" s="65"/>
      <c r="F114" s="65"/>
      <c r="G114" s="65"/>
      <c r="H114" s="64"/>
      <c r="I114" s="64"/>
      <c r="J114" s="64"/>
      <c r="K114" s="64"/>
      <c r="L114" s="66"/>
      <c r="M114" s="67"/>
      <c r="N114" s="68"/>
      <c r="O114" s="68"/>
      <c r="P114" s="68"/>
      <c r="Q114" s="462"/>
      <c r="R114" s="69"/>
      <c r="S114" s="70"/>
    </row>
    <row r="115" spans="4:19" x14ac:dyDescent="0.3">
      <c r="D115" s="65"/>
      <c r="E115" s="65"/>
      <c r="F115" s="65"/>
      <c r="G115" s="65"/>
      <c r="H115" s="64"/>
      <c r="I115" s="64"/>
      <c r="J115" s="64"/>
      <c r="K115" s="64"/>
      <c r="L115" s="66"/>
      <c r="M115" s="67"/>
      <c r="N115" s="68"/>
      <c r="O115" s="68"/>
      <c r="P115" s="68"/>
      <c r="Q115" s="462"/>
      <c r="R115" s="69"/>
      <c r="S115" s="70"/>
    </row>
    <row r="116" spans="4:19" x14ac:dyDescent="0.3">
      <c r="D116" s="65"/>
      <c r="E116" s="65"/>
      <c r="F116" s="65"/>
      <c r="G116" s="65"/>
      <c r="H116" s="64"/>
      <c r="I116" s="64"/>
      <c r="J116" s="64"/>
      <c r="K116" s="64"/>
      <c r="L116" s="66"/>
      <c r="M116" s="67"/>
      <c r="N116" s="68"/>
      <c r="O116" s="68"/>
      <c r="P116" s="68"/>
      <c r="Q116" s="462"/>
      <c r="R116" s="69"/>
      <c r="S116" s="70"/>
    </row>
    <row r="117" spans="4:19" x14ac:dyDescent="0.3">
      <c r="D117" s="65"/>
      <c r="E117" s="65"/>
      <c r="F117" s="65"/>
      <c r="G117" s="65"/>
      <c r="H117" s="64"/>
      <c r="I117" s="64"/>
      <c r="J117" s="64"/>
      <c r="K117" s="64"/>
      <c r="L117" s="66"/>
      <c r="M117" s="67"/>
      <c r="N117" s="68"/>
      <c r="O117" s="68"/>
      <c r="P117" s="68"/>
      <c r="Q117" s="462"/>
      <c r="R117" s="69"/>
      <c r="S117" s="70"/>
    </row>
    <row r="118" spans="4:19" x14ac:dyDescent="0.3">
      <c r="D118" s="65"/>
      <c r="E118" s="65"/>
      <c r="F118" s="65"/>
      <c r="G118" s="65"/>
      <c r="H118" s="64"/>
      <c r="I118" s="64"/>
      <c r="J118" s="64"/>
      <c r="K118" s="64"/>
      <c r="L118" s="66"/>
      <c r="M118" s="67"/>
      <c r="N118" s="68"/>
      <c r="O118" s="68"/>
      <c r="P118" s="68"/>
      <c r="Q118" s="462"/>
      <c r="R118" s="69"/>
      <c r="S118" s="70"/>
    </row>
    <row r="119" spans="4:19" x14ac:dyDescent="0.3">
      <c r="D119" s="65"/>
      <c r="E119" s="65"/>
      <c r="F119" s="65"/>
      <c r="G119" s="65"/>
      <c r="H119" s="64"/>
      <c r="I119" s="64"/>
      <c r="J119" s="64"/>
      <c r="K119" s="64"/>
      <c r="L119" s="66"/>
      <c r="M119" s="67"/>
      <c r="N119" s="68"/>
      <c r="O119" s="68"/>
      <c r="P119" s="68"/>
      <c r="Q119" s="462"/>
      <c r="R119" s="69"/>
      <c r="S119" s="70"/>
    </row>
    <row r="120" spans="4:19" x14ac:dyDescent="0.3">
      <c r="D120" s="65"/>
      <c r="E120" s="65"/>
      <c r="F120" s="65"/>
      <c r="G120" s="65"/>
      <c r="H120" s="64"/>
      <c r="I120" s="64"/>
      <c r="J120" s="64"/>
      <c r="K120" s="64"/>
      <c r="L120" s="66"/>
      <c r="M120" s="67"/>
      <c r="N120" s="68"/>
      <c r="O120" s="68"/>
      <c r="P120" s="68"/>
      <c r="Q120" s="462"/>
      <c r="R120" s="69"/>
      <c r="S120" s="70"/>
    </row>
    <row r="121" spans="4:19" x14ac:dyDescent="0.3">
      <c r="D121" s="65"/>
      <c r="E121" s="65"/>
      <c r="F121" s="65"/>
      <c r="G121" s="65"/>
      <c r="H121" s="64"/>
      <c r="I121" s="64"/>
      <c r="J121" s="64"/>
      <c r="K121" s="64"/>
      <c r="L121" s="66"/>
      <c r="M121" s="67"/>
      <c r="N121" s="68"/>
      <c r="O121" s="68"/>
      <c r="P121" s="68"/>
      <c r="Q121" s="462"/>
      <c r="R121" s="69"/>
      <c r="S121" s="70"/>
    </row>
    <row r="122" spans="4:19" x14ac:dyDescent="0.3">
      <c r="D122" s="65"/>
      <c r="E122" s="65"/>
      <c r="F122" s="65"/>
      <c r="G122" s="65"/>
      <c r="H122" s="64"/>
      <c r="I122" s="64"/>
      <c r="J122" s="64"/>
      <c r="K122" s="64"/>
      <c r="L122" s="66"/>
      <c r="M122" s="67"/>
      <c r="N122" s="68"/>
      <c r="O122" s="68"/>
      <c r="P122" s="68"/>
      <c r="Q122" s="462"/>
      <c r="R122" s="69"/>
      <c r="S122" s="70"/>
    </row>
    <row r="123" spans="4:19" x14ac:dyDescent="0.3">
      <c r="D123" s="65"/>
      <c r="E123" s="65"/>
      <c r="F123" s="65"/>
      <c r="G123" s="65"/>
      <c r="H123" s="64"/>
      <c r="I123" s="64"/>
      <c r="J123" s="64"/>
      <c r="K123" s="64"/>
      <c r="L123" s="66"/>
      <c r="M123" s="67"/>
      <c r="N123" s="68"/>
      <c r="O123" s="68"/>
      <c r="P123" s="68"/>
      <c r="Q123" s="462"/>
      <c r="R123" s="69"/>
      <c r="S123" s="70"/>
    </row>
    <row r="124" spans="4:19" x14ac:dyDescent="0.3">
      <c r="D124" s="65"/>
      <c r="E124" s="65"/>
      <c r="F124" s="65"/>
      <c r="G124" s="65"/>
      <c r="H124" s="64"/>
      <c r="I124" s="64"/>
      <c r="J124" s="64"/>
      <c r="K124" s="64"/>
      <c r="L124" s="66"/>
      <c r="M124" s="67"/>
      <c r="N124" s="68"/>
      <c r="O124" s="68"/>
      <c r="P124" s="68"/>
      <c r="Q124" s="462"/>
      <c r="R124" s="69"/>
      <c r="S124" s="70"/>
    </row>
    <row r="125" spans="4:19" x14ac:dyDescent="0.3">
      <c r="D125" s="65"/>
      <c r="E125" s="65"/>
      <c r="F125" s="65"/>
      <c r="G125" s="65"/>
      <c r="H125" s="64"/>
      <c r="I125" s="64"/>
      <c r="J125" s="64"/>
      <c r="K125" s="64"/>
      <c r="L125" s="66"/>
      <c r="M125" s="67"/>
      <c r="N125" s="68"/>
      <c r="O125" s="68"/>
      <c r="P125" s="68"/>
      <c r="Q125" s="462"/>
      <c r="R125" s="69"/>
      <c r="S125" s="70"/>
    </row>
    <row r="126" spans="4:19" x14ac:dyDescent="0.3">
      <c r="D126" s="65"/>
      <c r="E126" s="65"/>
      <c r="F126" s="65"/>
      <c r="G126" s="65"/>
      <c r="H126" s="64"/>
      <c r="I126" s="64"/>
      <c r="J126" s="64"/>
      <c r="K126" s="64"/>
      <c r="L126" s="66"/>
      <c r="M126" s="67"/>
      <c r="N126" s="68"/>
      <c r="O126" s="68"/>
      <c r="P126" s="68"/>
      <c r="Q126" s="462"/>
      <c r="R126" s="69"/>
      <c r="S126" s="70"/>
    </row>
    <row r="127" spans="4:19" x14ac:dyDescent="0.3">
      <c r="D127" s="65"/>
      <c r="E127" s="65"/>
      <c r="F127" s="65"/>
      <c r="G127" s="65"/>
      <c r="H127" s="64"/>
      <c r="I127" s="64"/>
      <c r="J127" s="64"/>
      <c r="K127" s="64"/>
      <c r="L127" s="66"/>
      <c r="M127" s="67"/>
      <c r="N127" s="68"/>
      <c r="O127" s="68"/>
      <c r="P127" s="68"/>
      <c r="Q127" s="462"/>
      <c r="R127" s="69"/>
      <c r="S127" s="70"/>
    </row>
    <row r="128" spans="4:19" x14ac:dyDescent="0.3">
      <c r="D128" s="65"/>
      <c r="E128" s="65"/>
      <c r="F128" s="65"/>
      <c r="G128" s="65"/>
      <c r="H128" s="64"/>
      <c r="I128" s="64"/>
      <c r="J128" s="64"/>
      <c r="K128" s="64"/>
      <c r="L128" s="66"/>
      <c r="M128" s="67"/>
      <c r="N128" s="68"/>
      <c r="O128" s="68"/>
      <c r="P128" s="68"/>
      <c r="Q128" s="462"/>
      <c r="R128" s="69"/>
      <c r="S128" s="70"/>
    </row>
    <row r="129" spans="4:19" x14ac:dyDescent="0.3">
      <c r="D129" s="65"/>
      <c r="E129" s="65"/>
      <c r="F129" s="65"/>
      <c r="G129" s="65"/>
      <c r="H129" s="64"/>
      <c r="I129" s="64"/>
      <c r="J129" s="64"/>
      <c r="K129" s="64"/>
      <c r="L129" s="66"/>
      <c r="M129" s="67"/>
      <c r="N129" s="68"/>
      <c r="O129" s="68"/>
      <c r="P129" s="68"/>
      <c r="Q129" s="462"/>
      <c r="R129" s="69"/>
      <c r="S129" s="70"/>
    </row>
    <row r="130" spans="4:19" x14ac:dyDescent="0.3">
      <c r="D130" s="65"/>
      <c r="E130" s="65"/>
      <c r="F130" s="65"/>
      <c r="G130" s="65"/>
      <c r="H130" s="64"/>
      <c r="I130" s="64"/>
      <c r="J130" s="64"/>
      <c r="K130" s="64"/>
      <c r="L130" s="66"/>
      <c r="M130" s="67"/>
      <c r="N130" s="68"/>
      <c r="O130" s="68"/>
      <c r="P130" s="68"/>
      <c r="Q130" s="462"/>
      <c r="R130" s="69"/>
      <c r="S130" s="70"/>
    </row>
    <row r="131" spans="4:19" x14ac:dyDescent="0.3">
      <c r="D131" s="65"/>
      <c r="E131" s="65"/>
      <c r="F131" s="65"/>
      <c r="G131" s="65"/>
      <c r="H131" s="64"/>
      <c r="I131" s="64"/>
      <c r="J131" s="64"/>
      <c r="K131" s="64"/>
      <c r="L131" s="66"/>
      <c r="M131" s="67"/>
      <c r="N131" s="68"/>
      <c r="O131" s="68"/>
      <c r="P131" s="68"/>
      <c r="Q131" s="462"/>
      <c r="R131" s="69"/>
      <c r="S131" s="70"/>
    </row>
    <row r="132" spans="4:19" x14ac:dyDescent="0.3">
      <c r="D132" s="65"/>
      <c r="E132" s="65"/>
      <c r="F132" s="65"/>
      <c r="G132" s="65"/>
      <c r="H132" s="64"/>
      <c r="I132" s="64"/>
      <c r="J132" s="64"/>
      <c r="K132" s="64"/>
      <c r="L132" s="66"/>
      <c r="M132" s="67"/>
      <c r="N132" s="68"/>
      <c r="O132" s="68"/>
      <c r="P132" s="68"/>
      <c r="Q132" s="462"/>
      <c r="R132" s="69"/>
      <c r="S132" s="70"/>
    </row>
    <row r="133" spans="4:19" x14ac:dyDescent="0.3">
      <c r="D133" s="65"/>
      <c r="E133" s="65"/>
      <c r="F133" s="65"/>
      <c r="G133" s="65"/>
      <c r="H133" s="64"/>
      <c r="I133" s="64"/>
      <c r="J133" s="64"/>
      <c r="K133" s="64"/>
      <c r="L133" s="66"/>
      <c r="M133" s="67"/>
      <c r="N133" s="68"/>
      <c r="O133" s="68"/>
      <c r="P133" s="68"/>
      <c r="Q133" s="462"/>
      <c r="R133" s="69"/>
      <c r="S133" s="70"/>
    </row>
    <row r="134" spans="4:19" x14ac:dyDescent="0.3">
      <c r="D134" s="65"/>
      <c r="E134" s="65"/>
      <c r="F134" s="65"/>
      <c r="G134" s="65"/>
      <c r="H134" s="64"/>
      <c r="I134" s="64"/>
      <c r="J134" s="64"/>
      <c r="K134" s="64"/>
      <c r="L134" s="66"/>
      <c r="M134" s="67"/>
      <c r="N134" s="68"/>
      <c r="O134" s="68"/>
      <c r="P134" s="68"/>
      <c r="Q134" s="462"/>
      <c r="R134" s="69"/>
      <c r="S134" s="70"/>
    </row>
    <row r="135" spans="4:19" x14ac:dyDescent="0.3">
      <c r="D135" s="65"/>
      <c r="E135" s="65"/>
      <c r="F135" s="65"/>
      <c r="G135" s="65"/>
      <c r="H135" s="64"/>
      <c r="I135" s="64"/>
      <c r="J135" s="64"/>
      <c r="K135" s="64"/>
      <c r="L135" s="66"/>
      <c r="M135" s="67"/>
      <c r="N135" s="68"/>
      <c r="O135" s="68"/>
      <c r="P135" s="68"/>
      <c r="Q135" s="462"/>
      <c r="R135" s="69"/>
      <c r="S135" s="70"/>
    </row>
    <row r="136" spans="4:19" x14ac:dyDescent="0.3">
      <c r="D136" s="65"/>
      <c r="E136" s="65"/>
      <c r="F136" s="65"/>
      <c r="G136" s="65"/>
      <c r="H136" s="64"/>
      <c r="I136" s="64"/>
      <c r="J136" s="64"/>
      <c r="K136" s="64"/>
      <c r="L136" s="66"/>
      <c r="M136" s="67"/>
      <c r="N136" s="68"/>
      <c r="O136" s="68"/>
      <c r="P136" s="68"/>
      <c r="Q136" s="462"/>
      <c r="R136" s="69"/>
      <c r="S136" s="70"/>
    </row>
    <row r="137" spans="4:19" x14ac:dyDescent="0.3">
      <c r="D137" s="65"/>
      <c r="E137" s="65"/>
      <c r="F137" s="65"/>
      <c r="G137" s="65"/>
      <c r="H137" s="64"/>
      <c r="I137" s="64"/>
      <c r="J137" s="64"/>
      <c r="K137" s="64"/>
      <c r="L137" s="66"/>
      <c r="M137" s="67"/>
      <c r="N137" s="68"/>
      <c r="O137" s="68"/>
      <c r="P137" s="68"/>
      <c r="Q137" s="462"/>
      <c r="R137" s="69"/>
      <c r="S137" s="70"/>
    </row>
    <row r="138" spans="4:19" x14ac:dyDescent="0.3">
      <c r="D138" s="65"/>
      <c r="E138" s="65"/>
      <c r="F138" s="65"/>
      <c r="G138" s="65"/>
      <c r="H138" s="64"/>
      <c r="I138" s="64"/>
      <c r="J138" s="64"/>
      <c r="K138" s="64"/>
      <c r="L138" s="66"/>
      <c r="M138" s="67"/>
      <c r="N138" s="68"/>
      <c r="O138" s="68"/>
      <c r="P138" s="68"/>
      <c r="Q138" s="462"/>
      <c r="R138" s="69"/>
      <c r="S138" s="70"/>
    </row>
    <row r="139" spans="4:19" x14ac:dyDescent="0.3">
      <c r="D139" s="65"/>
      <c r="E139" s="65"/>
      <c r="F139" s="65"/>
      <c r="G139" s="65"/>
      <c r="H139" s="64"/>
      <c r="I139" s="64"/>
      <c r="J139" s="64"/>
      <c r="K139" s="64"/>
      <c r="L139" s="66"/>
      <c r="M139" s="67"/>
      <c r="N139" s="68"/>
      <c r="O139" s="68"/>
      <c r="P139" s="68"/>
      <c r="Q139" s="462"/>
      <c r="R139" s="69"/>
      <c r="S139" s="70"/>
    </row>
    <row r="140" spans="4:19" x14ac:dyDescent="0.3">
      <c r="D140" s="65"/>
      <c r="E140" s="65"/>
      <c r="F140" s="65"/>
      <c r="G140" s="65"/>
      <c r="H140" s="64"/>
      <c r="I140" s="64"/>
      <c r="J140" s="64"/>
      <c r="K140" s="64"/>
      <c r="L140" s="66"/>
      <c r="M140" s="67"/>
      <c r="N140" s="68"/>
      <c r="O140" s="68"/>
      <c r="P140" s="68"/>
      <c r="Q140" s="462"/>
      <c r="R140" s="69"/>
      <c r="S140" s="70"/>
    </row>
    <row r="141" spans="4:19" x14ac:dyDescent="0.3">
      <c r="D141" s="65"/>
      <c r="E141" s="65"/>
      <c r="F141" s="65"/>
      <c r="G141" s="65"/>
      <c r="H141" s="64"/>
      <c r="I141" s="64"/>
      <c r="J141" s="64"/>
      <c r="K141" s="64"/>
      <c r="L141" s="66"/>
      <c r="M141" s="67"/>
      <c r="N141" s="68"/>
      <c r="O141" s="68"/>
      <c r="P141" s="68"/>
      <c r="Q141" s="462"/>
      <c r="R141" s="69"/>
      <c r="S141" s="70"/>
    </row>
    <row r="142" spans="4:19" x14ac:dyDescent="0.3">
      <c r="D142" s="65"/>
      <c r="E142" s="65"/>
      <c r="F142" s="65"/>
      <c r="G142" s="65"/>
      <c r="H142" s="64"/>
      <c r="I142" s="64"/>
      <c r="J142" s="64"/>
      <c r="K142" s="64"/>
      <c r="L142" s="66"/>
      <c r="M142" s="67"/>
      <c r="N142" s="68"/>
      <c r="O142" s="68"/>
      <c r="P142" s="68"/>
      <c r="Q142" s="462"/>
      <c r="R142" s="69"/>
      <c r="S142" s="70"/>
    </row>
    <row r="143" spans="4:19" x14ac:dyDescent="0.3">
      <c r="D143" s="65"/>
      <c r="E143" s="65"/>
      <c r="F143" s="65"/>
      <c r="G143" s="65"/>
      <c r="H143" s="64"/>
      <c r="I143" s="64"/>
      <c r="J143" s="64"/>
      <c r="K143" s="64"/>
      <c r="L143" s="66"/>
      <c r="M143" s="67"/>
      <c r="N143" s="68"/>
      <c r="O143" s="68"/>
      <c r="P143" s="68"/>
      <c r="Q143" s="462"/>
      <c r="R143" s="69"/>
      <c r="S143" s="70"/>
    </row>
    <row r="144" spans="4:19" x14ac:dyDescent="0.3">
      <c r="D144" s="65"/>
      <c r="E144" s="65"/>
      <c r="F144" s="65"/>
      <c r="G144" s="65"/>
      <c r="H144" s="64"/>
      <c r="I144" s="64"/>
      <c r="J144" s="64"/>
      <c r="K144" s="64"/>
      <c r="L144" s="66"/>
      <c r="M144" s="67"/>
      <c r="N144" s="68"/>
      <c r="O144" s="68"/>
      <c r="P144" s="68"/>
      <c r="Q144" s="462"/>
      <c r="R144" s="69"/>
      <c r="S144" s="70"/>
    </row>
    <row r="145" spans="4:19" x14ac:dyDescent="0.3">
      <c r="D145" s="65"/>
      <c r="E145" s="65"/>
      <c r="F145" s="65"/>
      <c r="G145" s="65"/>
      <c r="H145" s="64"/>
      <c r="I145" s="64"/>
      <c r="J145" s="64"/>
      <c r="K145" s="64"/>
      <c r="L145" s="66"/>
      <c r="M145" s="67"/>
      <c r="N145" s="68"/>
      <c r="O145" s="68"/>
      <c r="P145" s="68"/>
      <c r="Q145" s="462"/>
      <c r="R145" s="69"/>
      <c r="S145" s="70"/>
    </row>
    <row r="146" spans="4:19" x14ac:dyDescent="0.3">
      <c r="D146" s="65"/>
      <c r="E146" s="65"/>
      <c r="F146" s="65"/>
      <c r="G146" s="65"/>
      <c r="H146" s="64"/>
      <c r="I146" s="64"/>
      <c r="J146" s="64"/>
      <c r="K146" s="64"/>
      <c r="L146" s="66"/>
      <c r="M146" s="67"/>
      <c r="N146" s="68"/>
      <c r="O146" s="68"/>
      <c r="P146" s="68"/>
      <c r="Q146" s="462"/>
      <c r="R146" s="69"/>
      <c r="S146" s="70"/>
    </row>
    <row r="147" spans="4:19" x14ac:dyDescent="0.3">
      <c r="D147" s="65"/>
      <c r="E147" s="65"/>
      <c r="F147" s="65"/>
      <c r="G147" s="65"/>
      <c r="H147" s="64"/>
      <c r="I147" s="64"/>
      <c r="J147" s="64"/>
      <c r="K147" s="64"/>
      <c r="L147" s="66"/>
      <c r="M147" s="67"/>
      <c r="N147" s="68"/>
      <c r="O147" s="68"/>
      <c r="P147" s="68"/>
      <c r="Q147" s="462"/>
      <c r="R147" s="69"/>
      <c r="S147" s="70"/>
    </row>
    <row r="148" spans="4:19" x14ac:dyDescent="0.3">
      <c r="D148" s="65"/>
      <c r="E148" s="65"/>
      <c r="F148" s="65"/>
      <c r="G148" s="65"/>
      <c r="H148" s="64"/>
      <c r="I148" s="64"/>
      <c r="J148" s="64"/>
      <c r="K148" s="64"/>
      <c r="L148" s="66"/>
      <c r="M148" s="67"/>
      <c r="N148" s="68"/>
      <c r="O148" s="68"/>
      <c r="P148" s="68"/>
      <c r="Q148" s="462"/>
      <c r="R148" s="69"/>
      <c r="S148" s="70"/>
    </row>
    <row r="149" spans="4:19" x14ac:dyDescent="0.3">
      <c r="D149" s="65"/>
      <c r="E149" s="65"/>
      <c r="F149" s="65"/>
      <c r="G149" s="65"/>
      <c r="H149" s="64"/>
      <c r="I149" s="64"/>
      <c r="J149" s="64"/>
      <c r="K149" s="64"/>
      <c r="L149" s="66"/>
      <c r="M149" s="67"/>
      <c r="N149" s="68"/>
      <c r="O149" s="68"/>
      <c r="P149" s="68"/>
      <c r="Q149" s="462"/>
      <c r="R149" s="69"/>
      <c r="S149" s="70"/>
    </row>
    <row r="150" spans="4:19" x14ac:dyDescent="0.3">
      <c r="D150" s="65"/>
      <c r="E150" s="65"/>
      <c r="F150" s="65"/>
      <c r="G150" s="65"/>
      <c r="H150" s="64"/>
      <c r="I150" s="64"/>
      <c r="J150" s="64"/>
      <c r="K150" s="64"/>
      <c r="L150" s="66"/>
      <c r="M150" s="67"/>
      <c r="N150" s="68"/>
      <c r="O150" s="68"/>
      <c r="P150" s="68"/>
      <c r="Q150" s="462"/>
      <c r="R150" s="69"/>
      <c r="S150" s="70"/>
    </row>
    <row r="151" spans="4:19" x14ac:dyDescent="0.3">
      <c r="D151" s="65"/>
      <c r="E151" s="65"/>
      <c r="F151" s="65"/>
      <c r="G151" s="65"/>
      <c r="H151" s="64"/>
      <c r="I151" s="64"/>
      <c r="J151" s="64"/>
      <c r="K151" s="64"/>
      <c r="L151" s="66"/>
      <c r="M151" s="67"/>
      <c r="N151" s="68"/>
      <c r="O151" s="68"/>
      <c r="P151" s="68"/>
      <c r="Q151" s="462"/>
      <c r="R151" s="69"/>
      <c r="S151" s="70"/>
    </row>
    <row r="152" spans="4:19" x14ac:dyDescent="0.3">
      <c r="D152" s="65"/>
      <c r="E152" s="65"/>
      <c r="F152" s="65"/>
      <c r="G152" s="65"/>
      <c r="H152" s="64"/>
      <c r="I152" s="64"/>
      <c r="J152" s="64"/>
      <c r="K152" s="64"/>
      <c r="L152" s="66"/>
      <c r="M152" s="67"/>
      <c r="N152" s="68"/>
      <c r="O152" s="68"/>
      <c r="P152" s="68"/>
      <c r="Q152" s="462"/>
      <c r="R152" s="69"/>
      <c r="S152" s="70"/>
    </row>
    <row r="153" spans="4:19" x14ac:dyDescent="0.3">
      <c r="D153" s="65"/>
      <c r="E153" s="65"/>
      <c r="F153" s="65"/>
      <c r="G153" s="65"/>
      <c r="H153" s="64"/>
      <c r="I153" s="64"/>
      <c r="J153" s="64"/>
      <c r="K153" s="64"/>
      <c r="L153" s="66"/>
      <c r="M153" s="67"/>
      <c r="N153" s="68"/>
      <c r="O153" s="68"/>
      <c r="P153" s="68"/>
      <c r="Q153" s="462"/>
      <c r="R153" s="69"/>
      <c r="S153" s="70"/>
    </row>
    <row r="154" spans="4:19" x14ac:dyDescent="0.3">
      <c r="D154" s="65"/>
      <c r="E154" s="65"/>
      <c r="F154" s="65"/>
      <c r="G154" s="65"/>
      <c r="H154" s="64"/>
      <c r="I154" s="64"/>
      <c r="J154" s="64"/>
      <c r="K154" s="64"/>
      <c r="L154" s="66"/>
      <c r="M154" s="67"/>
      <c r="N154" s="68"/>
      <c r="O154" s="68"/>
      <c r="P154" s="68"/>
      <c r="Q154" s="462"/>
      <c r="R154" s="69"/>
      <c r="S154" s="70"/>
    </row>
    <row r="155" spans="4:19" x14ac:dyDescent="0.3">
      <c r="D155" s="65"/>
      <c r="E155" s="65"/>
      <c r="F155" s="65"/>
      <c r="G155" s="65"/>
      <c r="H155" s="64"/>
      <c r="I155" s="64"/>
      <c r="J155" s="64"/>
      <c r="K155" s="64"/>
      <c r="L155" s="66"/>
      <c r="M155" s="67"/>
      <c r="N155" s="68"/>
      <c r="O155" s="68"/>
      <c r="P155" s="68"/>
      <c r="Q155" s="462"/>
      <c r="R155" s="69"/>
      <c r="S155" s="70"/>
    </row>
    <row r="156" spans="4:19" x14ac:dyDescent="0.3">
      <c r="D156" s="65"/>
      <c r="E156" s="65"/>
      <c r="F156" s="65"/>
      <c r="G156" s="65"/>
      <c r="H156" s="64"/>
      <c r="I156" s="64"/>
      <c r="J156" s="64"/>
      <c r="K156" s="64"/>
      <c r="L156" s="66"/>
      <c r="M156" s="67"/>
      <c r="N156" s="68"/>
      <c r="O156" s="68"/>
      <c r="P156" s="68"/>
      <c r="Q156" s="462"/>
      <c r="R156" s="69"/>
      <c r="S156" s="70"/>
    </row>
    <row r="157" spans="4:19" x14ac:dyDescent="0.3">
      <c r="D157" s="65"/>
      <c r="E157" s="65"/>
      <c r="F157" s="65"/>
      <c r="G157" s="65"/>
      <c r="H157" s="64"/>
      <c r="I157" s="64"/>
      <c r="J157" s="64"/>
      <c r="K157" s="64"/>
      <c r="L157" s="66"/>
      <c r="M157" s="67"/>
      <c r="N157" s="68"/>
      <c r="O157" s="68"/>
      <c r="P157" s="68"/>
      <c r="Q157" s="462"/>
      <c r="R157" s="69"/>
      <c r="S157" s="70"/>
    </row>
    <row r="158" spans="4:19" x14ac:dyDescent="0.3">
      <c r="D158" s="65"/>
      <c r="E158" s="65"/>
      <c r="F158" s="65"/>
      <c r="G158" s="65"/>
      <c r="H158" s="64"/>
      <c r="I158" s="64"/>
      <c r="J158" s="64"/>
      <c r="K158" s="64"/>
      <c r="L158" s="66"/>
      <c r="M158" s="67"/>
      <c r="N158" s="68"/>
      <c r="O158" s="68"/>
      <c r="P158" s="68"/>
      <c r="Q158" s="462"/>
      <c r="R158" s="69"/>
      <c r="S158" s="70"/>
    </row>
    <row r="159" spans="4:19" x14ac:dyDescent="0.3">
      <c r="D159" s="65"/>
      <c r="E159" s="65"/>
      <c r="F159" s="65"/>
      <c r="G159" s="65"/>
      <c r="H159" s="64"/>
      <c r="I159" s="64"/>
      <c r="J159" s="64"/>
      <c r="K159" s="64"/>
      <c r="L159" s="66"/>
      <c r="M159" s="67"/>
      <c r="N159" s="68"/>
      <c r="O159" s="68"/>
      <c r="P159" s="68"/>
      <c r="Q159" s="462"/>
      <c r="R159" s="69"/>
      <c r="S159" s="70"/>
    </row>
    <row r="160" spans="4:19" x14ac:dyDescent="0.3">
      <c r="D160" s="65"/>
      <c r="E160" s="65"/>
      <c r="F160" s="65"/>
      <c r="G160" s="65"/>
      <c r="H160" s="64"/>
      <c r="I160" s="64"/>
      <c r="J160" s="64"/>
      <c r="K160" s="64"/>
      <c r="L160" s="66"/>
      <c r="M160" s="67"/>
      <c r="N160" s="68"/>
      <c r="O160" s="68"/>
      <c r="P160" s="68"/>
      <c r="Q160" s="462"/>
      <c r="R160" s="69"/>
      <c r="S160" s="70"/>
    </row>
    <row r="161" spans="4:19" x14ac:dyDescent="0.3">
      <c r="D161" s="65"/>
      <c r="E161" s="65"/>
      <c r="F161" s="65"/>
      <c r="G161" s="65"/>
      <c r="H161" s="64"/>
      <c r="I161" s="64"/>
      <c r="J161" s="64"/>
      <c r="K161" s="64"/>
      <c r="L161" s="66"/>
      <c r="M161" s="67"/>
      <c r="N161" s="68"/>
      <c r="O161" s="68"/>
      <c r="P161" s="68"/>
      <c r="Q161" s="462"/>
      <c r="R161" s="69"/>
      <c r="S161" s="70"/>
    </row>
    <row r="162" spans="4:19" x14ac:dyDescent="0.3">
      <c r="D162" s="65"/>
      <c r="E162" s="65"/>
      <c r="F162" s="65"/>
      <c r="G162" s="65"/>
      <c r="H162" s="64"/>
      <c r="I162" s="64"/>
      <c r="J162" s="64"/>
      <c r="K162" s="64"/>
      <c r="L162" s="66"/>
      <c r="M162" s="67"/>
      <c r="N162" s="68"/>
      <c r="O162" s="68"/>
      <c r="P162" s="68"/>
      <c r="Q162" s="462"/>
      <c r="R162" s="69"/>
      <c r="S162" s="70"/>
    </row>
    <row r="163" spans="4:19" x14ac:dyDescent="0.3">
      <c r="D163" s="65"/>
      <c r="E163" s="65"/>
      <c r="F163" s="65"/>
      <c r="G163" s="65"/>
      <c r="H163" s="64"/>
      <c r="I163" s="64"/>
      <c r="J163" s="64"/>
      <c r="K163" s="64"/>
      <c r="L163" s="66"/>
      <c r="M163" s="67"/>
      <c r="N163" s="68"/>
      <c r="O163" s="68"/>
      <c r="P163" s="68"/>
      <c r="Q163" s="462"/>
      <c r="R163" s="69"/>
      <c r="S163" s="70"/>
    </row>
    <row r="164" spans="4:19" x14ac:dyDescent="0.3">
      <c r="D164" s="65"/>
      <c r="E164" s="65"/>
      <c r="F164" s="65"/>
      <c r="G164" s="65"/>
      <c r="H164" s="64"/>
      <c r="I164" s="64"/>
      <c r="J164" s="64"/>
      <c r="K164" s="64"/>
      <c r="L164" s="66"/>
      <c r="M164" s="67"/>
      <c r="N164" s="68"/>
      <c r="O164" s="68"/>
      <c r="P164" s="68"/>
      <c r="Q164" s="462"/>
      <c r="R164" s="69"/>
      <c r="S164" s="70"/>
    </row>
    <row r="165" spans="4:19" x14ac:dyDescent="0.3">
      <c r="D165" s="65"/>
      <c r="E165" s="65"/>
      <c r="F165" s="65"/>
      <c r="G165" s="65"/>
      <c r="H165" s="64"/>
      <c r="I165" s="64"/>
      <c r="J165" s="64"/>
      <c r="K165" s="64"/>
      <c r="L165" s="66"/>
      <c r="M165" s="67"/>
      <c r="N165" s="68"/>
      <c r="O165" s="68"/>
      <c r="P165" s="68"/>
      <c r="Q165" s="462"/>
      <c r="R165" s="69"/>
      <c r="S165" s="70"/>
    </row>
    <row r="166" spans="4:19" x14ac:dyDescent="0.3">
      <c r="D166" s="65"/>
      <c r="E166" s="65"/>
      <c r="F166" s="65"/>
      <c r="G166" s="65"/>
      <c r="H166" s="64"/>
      <c r="I166" s="64"/>
      <c r="J166" s="64"/>
      <c r="K166" s="64"/>
      <c r="L166" s="66"/>
      <c r="M166" s="67"/>
      <c r="N166" s="68"/>
      <c r="O166" s="68"/>
      <c r="P166" s="68"/>
      <c r="Q166" s="462"/>
      <c r="R166" s="69"/>
      <c r="S166" s="70"/>
    </row>
    <row r="167" spans="4:19" x14ac:dyDescent="0.3">
      <c r="D167" s="65"/>
      <c r="E167" s="65"/>
      <c r="F167" s="65"/>
      <c r="G167" s="65"/>
      <c r="H167" s="64"/>
      <c r="I167" s="64"/>
      <c r="J167" s="64"/>
      <c r="K167" s="64"/>
      <c r="L167" s="66"/>
      <c r="M167" s="67"/>
      <c r="N167" s="68"/>
      <c r="O167" s="68"/>
      <c r="P167" s="68"/>
      <c r="Q167" s="462"/>
      <c r="R167" s="69"/>
      <c r="S167" s="70"/>
    </row>
    <row r="168" spans="4:19" x14ac:dyDescent="0.3">
      <c r="D168" s="65"/>
      <c r="E168" s="65"/>
      <c r="F168" s="65"/>
      <c r="G168" s="65"/>
      <c r="H168" s="64"/>
      <c r="I168" s="64"/>
      <c r="J168" s="64"/>
      <c r="K168" s="64"/>
      <c r="L168" s="66"/>
      <c r="M168" s="67"/>
      <c r="N168" s="68"/>
      <c r="O168" s="68"/>
      <c r="P168" s="68"/>
      <c r="Q168" s="462"/>
      <c r="R168" s="69"/>
      <c r="S168" s="70"/>
    </row>
    <row r="169" spans="4:19" x14ac:dyDescent="0.3">
      <c r="D169" s="65"/>
      <c r="E169" s="65"/>
      <c r="F169" s="65"/>
      <c r="G169" s="65"/>
      <c r="H169" s="64"/>
      <c r="I169" s="64"/>
      <c r="J169" s="64"/>
      <c r="K169" s="64"/>
      <c r="L169" s="66"/>
      <c r="M169" s="67"/>
      <c r="N169" s="68"/>
      <c r="O169" s="68"/>
      <c r="P169" s="68"/>
      <c r="Q169" s="462"/>
      <c r="R169" s="69"/>
      <c r="S169" s="70"/>
    </row>
    <row r="170" spans="4:19" x14ac:dyDescent="0.3">
      <c r="D170" s="65"/>
      <c r="E170" s="65"/>
      <c r="F170" s="65"/>
      <c r="G170" s="65"/>
      <c r="H170" s="64"/>
      <c r="I170" s="64"/>
      <c r="J170" s="64"/>
      <c r="K170" s="64"/>
      <c r="L170" s="66"/>
      <c r="M170" s="67"/>
      <c r="N170" s="68"/>
      <c r="O170" s="68"/>
      <c r="P170" s="68"/>
      <c r="Q170" s="462"/>
      <c r="R170" s="69"/>
      <c r="S170" s="70"/>
    </row>
    <row r="171" spans="4:19" x14ac:dyDescent="0.3">
      <c r="D171" s="65"/>
      <c r="E171" s="65"/>
      <c r="F171" s="65"/>
      <c r="G171" s="65"/>
      <c r="H171" s="64"/>
      <c r="I171" s="64"/>
      <c r="J171" s="64"/>
      <c r="K171" s="64"/>
      <c r="L171" s="66"/>
      <c r="M171" s="67"/>
      <c r="N171" s="68"/>
      <c r="O171" s="68"/>
      <c r="P171" s="68"/>
      <c r="Q171" s="462"/>
      <c r="R171" s="69"/>
      <c r="S171" s="70"/>
    </row>
    <row r="172" spans="4:19" x14ac:dyDescent="0.3">
      <c r="D172" s="65"/>
      <c r="E172" s="65"/>
      <c r="F172" s="65"/>
      <c r="G172" s="65"/>
      <c r="H172" s="64"/>
      <c r="I172" s="64"/>
      <c r="J172" s="64"/>
      <c r="K172" s="64"/>
      <c r="L172" s="66"/>
      <c r="M172" s="67"/>
      <c r="N172" s="68"/>
      <c r="O172" s="68"/>
      <c r="P172" s="68"/>
      <c r="Q172" s="462"/>
      <c r="R172" s="69"/>
      <c r="S172" s="70"/>
    </row>
    <row r="173" spans="4:19" x14ac:dyDescent="0.3">
      <c r="D173" s="65"/>
      <c r="E173" s="65"/>
      <c r="F173" s="65"/>
      <c r="G173" s="65"/>
      <c r="H173" s="64"/>
      <c r="I173" s="64"/>
      <c r="J173" s="64"/>
      <c r="K173" s="64"/>
      <c r="L173" s="66"/>
      <c r="M173" s="67"/>
      <c r="N173" s="68"/>
      <c r="O173" s="68"/>
      <c r="P173" s="68"/>
      <c r="Q173" s="462"/>
      <c r="R173" s="69"/>
      <c r="S173" s="70"/>
    </row>
    <row r="174" spans="4:19" x14ac:dyDescent="0.3">
      <c r="D174" s="65"/>
      <c r="E174" s="65"/>
      <c r="F174" s="65"/>
      <c r="G174" s="65"/>
      <c r="H174" s="64"/>
      <c r="I174" s="64"/>
      <c r="J174" s="64"/>
      <c r="K174" s="64"/>
      <c r="L174" s="66"/>
      <c r="M174" s="67"/>
      <c r="N174" s="68"/>
      <c r="O174" s="68"/>
      <c r="P174" s="68"/>
      <c r="Q174" s="462"/>
      <c r="R174" s="69"/>
      <c r="S174" s="70"/>
    </row>
    <row r="175" spans="4:19" x14ac:dyDescent="0.3">
      <c r="D175" s="65"/>
      <c r="E175" s="65"/>
      <c r="F175" s="65"/>
      <c r="G175" s="65"/>
      <c r="H175" s="64"/>
      <c r="I175" s="64"/>
      <c r="J175" s="64"/>
      <c r="K175" s="64"/>
      <c r="L175" s="66"/>
      <c r="M175" s="67"/>
      <c r="N175" s="68"/>
      <c r="O175" s="68"/>
      <c r="P175" s="68"/>
      <c r="Q175" s="462"/>
      <c r="R175" s="69"/>
      <c r="S175" s="70"/>
    </row>
    <row r="176" spans="4:19" x14ac:dyDescent="0.3">
      <c r="D176" s="65"/>
      <c r="E176" s="65"/>
      <c r="F176" s="65"/>
      <c r="G176" s="65"/>
      <c r="H176" s="64"/>
      <c r="I176" s="64"/>
      <c r="J176" s="64"/>
      <c r="K176" s="64"/>
      <c r="L176" s="66"/>
      <c r="M176" s="67"/>
      <c r="N176" s="68"/>
      <c r="O176" s="68"/>
      <c r="P176" s="68"/>
      <c r="Q176" s="462"/>
      <c r="R176" s="69"/>
      <c r="S176" s="70"/>
    </row>
    <row r="177" spans="4:19" x14ac:dyDescent="0.3">
      <c r="D177" s="65"/>
      <c r="E177" s="65"/>
      <c r="F177" s="65"/>
      <c r="G177" s="65"/>
      <c r="H177" s="64"/>
      <c r="I177" s="64"/>
      <c r="J177" s="64"/>
      <c r="K177" s="64"/>
      <c r="L177" s="66"/>
      <c r="M177" s="67"/>
      <c r="N177" s="68"/>
      <c r="O177" s="68"/>
      <c r="P177" s="68"/>
      <c r="Q177" s="462"/>
      <c r="R177" s="69"/>
      <c r="S177" s="70"/>
    </row>
    <row r="178" spans="4:19" x14ac:dyDescent="0.3">
      <c r="D178" s="65"/>
      <c r="E178" s="65"/>
      <c r="F178" s="65"/>
      <c r="G178" s="65"/>
      <c r="H178" s="64"/>
      <c r="I178" s="64"/>
      <c r="J178" s="64"/>
      <c r="K178" s="64"/>
      <c r="L178" s="66"/>
      <c r="M178" s="67"/>
      <c r="N178" s="68"/>
      <c r="O178" s="68"/>
      <c r="P178" s="68"/>
      <c r="Q178" s="462"/>
      <c r="R178" s="69"/>
      <c r="S178" s="70"/>
    </row>
    <row r="179" spans="4:19" x14ac:dyDescent="0.3">
      <c r="D179" s="65"/>
      <c r="E179" s="65"/>
      <c r="F179" s="65"/>
      <c r="G179" s="65"/>
      <c r="H179" s="64"/>
      <c r="I179" s="64"/>
      <c r="J179" s="64"/>
      <c r="K179" s="64"/>
      <c r="L179" s="66"/>
      <c r="M179" s="67"/>
      <c r="N179" s="68"/>
      <c r="O179" s="68"/>
      <c r="P179" s="68"/>
      <c r="Q179" s="462"/>
      <c r="R179" s="69"/>
      <c r="S179" s="70"/>
    </row>
    <row r="180" spans="4:19" x14ac:dyDescent="0.3">
      <c r="D180" s="65"/>
      <c r="E180" s="65"/>
      <c r="F180" s="65"/>
      <c r="G180" s="65"/>
      <c r="H180" s="64"/>
      <c r="I180" s="64"/>
      <c r="J180" s="64"/>
      <c r="K180" s="64"/>
      <c r="L180" s="66"/>
      <c r="M180" s="67"/>
      <c r="N180" s="68"/>
      <c r="O180" s="68"/>
      <c r="P180" s="68"/>
      <c r="Q180" s="462"/>
      <c r="R180" s="69"/>
      <c r="S180" s="70"/>
    </row>
    <row r="181" spans="4:19" x14ac:dyDescent="0.3">
      <c r="D181" s="65"/>
      <c r="E181" s="65"/>
      <c r="F181" s="65"/>
      <c r="G181" s="65"/>
      <c r="H181" s="64"/>
      <c r="I181" s="64"/>
      <c r="J181" s="64"/>
      <c r="K181" s="64"/>
      <c r="L181" s="66"/>
      <c r="M181" s="67"/>
      <c r="N181" s="68"/>
      <c r="O181" s="68"/>
      <c r="P181" s="68"/>
      <c r="Q181" s="462"/>
      <c r="R181" s="69"/>
      <c r="S181" s="70"/>
    </row>
    <row r="182" spans="4:19" x14ac:dyDescent="0.3">
      <c r="D182" s="65"/>
      <c r="E182" s="65"/>
      <c r="F182" s="65"/>
      <c r="G182" s="65"/>
      <c r="H182" s="64"/>
      <c r="I182" s="64"/>
      <c r="J182" s="64"/>
      <c r="K182" s="64"/>
      <c r="L182" s="66"/>
      <c r="M182" s="67"/>
      <c r="N182" s="68"/>
      <c r="O182" s="68"/>
      <c r="P182" s="68"/>
      <c r="Q182" s="462"/>
      <c r="R182" s="69"/>
      <c r="S182" s="70"/>
    </row>
    <row r="183" spans="4:19" x14ac:dyDescent="0.3">
      <c r="D183" s="65"/>
      <c r="E183" s="65"/>
      <c r="F183" s="65"/>
      <c r="G183" s="65"/>
      <c r="H183" s="64"/>
      <c r="I183" s="64"/>
      <c r="J183" s="64"/>
      <c r="K183" s="64"/>
      <c r="L183" s="66"/>
      <c r="M183" s="67"/>
      <c r="N183" s="68"/>
      <c r="O183" s="68"/>
      <c r="P183" s="68"/>
      <c r="Q183" s="462"/>
      <c r="R183" s="69"/>
      <c r="S183" s="70"/>
    </row>
    <row r="184" spans="4:19" x14ac:dyDescent="0.3">
      <c r="D184" s="65"/>
      <c r="E184" s="65"/>
      <c r="F184" s="65"/>
      <c r="G184" s="65"/>
      <c r="H184" s="64"/>
      <c r="I184" s="64"/>
      <c r="J184" s="64"/>
      <c r="K184" s="64"/>
      <c r="L184" s="66"/>
      <c r="M184" s="67"/>
      <c r="N184" s="68"/>
      <c r="O184" s="68"/>
      <c r="P184" s="68"/>
      <c r="Q184" s="462"/>
      <c r="R184" s="69"/>
      <c r="S184" s="70"/>
    </row>
    <row r="185" spans="4:19" x14ac:dyDescent="0.3">
      <c r="D185" s="65"/>
      <c r="E185" s="65"/>
      <c r="F185" s="65"/>
      <c r="G185" s="65"/>
      <c r="H185" s="64"/>
      <c r="I185" s="64"/>
      <c r="J185" s="64"/>
      <c r="K185" s="64"/>
      <c r="L185" s="66"/>
      <c r="M185" s="67"/>
      <c r="N185" s="68"/>
      <c r="O185" s="68"/>
      <c r="P185" s="68"/>
      <c r="Q185" s="462"/>
      <c r="R185" s="69"/>
      <c r="S185" s="70"/>
    </row>
    <row r="186" spans="4:19" x14ac:dyDescent="0.3">
      <c r="D186" s="65"/>
      <c r="E186" s="65"/>
      <c r="F186" s="65"/>
      <c r="G186" s="65"/>
      <c r="H186" s="64"/>
      <c r="I186" s="64"/>
      <c r="J186" s="64"/>
      <c r="K186" s="64"/>
      <c r="L186" s="66"/>
      <c r="M186" s="67"/>
      <c r="N186" s="68"/>
      <c r="O186" s="68"/>
      <c r="P186" s="68"/>
      <c r="Q186" s="462"/>
      <c r="R186" s="69"/>
      <c r="S186" s="70"/>
    </row>
    <row r="187" spans="4:19" x14ac:dyDescent="0.3">
      <c r="D187" s="65"/>
      <c r="E187" s="65"/>
      <c r="F187" s="65"/>
      <c r="G187" s="65"/>
      <c r="H187" s="64"/>
      <c r="I187" s="64"/>
      <c r="J187" s="64"/>
      <c r="K187" s="64"/>
      <c r="L187" s="66"/>
      <c r="M187" s="67"/>
      <c r="N187" s="68"/>
      <c r="O187" s="68"/>
      <c r="P187" s="68"/>
      <c r="Q187" s="462"/>
      <c r="R187" s="69"/>
      <c r="S187" s="70"/>
    </row>
    <row r="188" spans="4:19" x14ac:dyDescent="0.3">
      <c r="D188" s="65"/>
      <c r="E188" s="65"/>
      <c r="F188" s="65"/>
      <c r="G188" s="65"/>
      <c r="H188" s="64"/>
      <c r="I188" s="64"/>
      <c r="J188" s="64"/>
      <c r="K188" s="64"/>
      <c r="L188" s="66"/>
      <c r="M188" s="67"/>
      <c r="N188" s="68"/>
      <c r="O188" s="68"/>
      <c r="P188" s="68"/>
      <c r="Q188" s="462"/>
      <c r="R188" s="69"/>
      <c r="S188" s="70"/>
    </row>
    <row r="189" spans="4:19" x14ac:dyDescent="0.3">
      <c r="D189" s="65"/>
      <c r="E189" s="65"/>
      <c r="F189" s="65"/>
      <c r="G189" s="65"/>
      <c r="H189" s="64"/>
      <c r="I189" s="64"/>
      <c r="J189" s="64"/>
      <c r="K189" s="64"/>
      <c r="L189" s="66"/>
      <c r="M189" s="67"/>
      <c r="N189" s="68"/>
      <c r="O189" s="68"/>
      <c r="P189" s="68"/>
      <c r="Q189" s="462"/>
      <c r="R189" s="69"/>
      <c r="S189" s="70"/>
    </row>
    <row r="190" spans="4:19" x14ac:dyDescent="0.3">
      <c r="D190" s="65"/>
      <c r="E190" s="65"/>
      <c r="F190" s="65"/>
      <c r="G190" s="65"/>
      <c r="H190" s="64"/>
      <c r="I190" s="64"/>
      <c r="J190" s="64"/>
      <c r="K190" s="64"/>
      <c r="L190" s="66"/>
      <c r="M190" s="67"/>
      <c r="N190" s="68"/>
      <c r="O190" s="68"/>
      <c r="P190" s="68"/>
      <c r="Q190" s="462"/>
      <c r="R190" s="69"/>
      <c r="S190" s="70"/>
    </row>
    <row r="191" spans="4:19" x14ac:dyDescent="0.3">
      <c r="D191" s="65"/>
      <c r="E191" s="65"/>
      <c r="F191" s="65"/>
      <c r="G191" s="65"/>
      <c r="H191" s="64"/>
      <c r="I191" s="64"/>
      <c r="J191" s="64"/>
      <c r="K191" s="64"/>
      <c r="L191" s="66"/>
      <c r="M191" s="67"/>
      <c r="N191" s="68"/>
      <c r="O191" s="68"/>
      <c r="P191" s="68"/>
      <c r="Q191" s="462"/>
      <c r="R191" s="69"/>
      <c r="S191" s="70"/>
    </row>
    <row r="192" spans="4:19" x14ac:dyDescent="0.3">
      <c r="D192" s="65"/>
      <c r="E192" s="65"/>
      <c r="F192" s="65"/>
      <c r="G192" s="65"/>
      <c r="H192" s="64"/>
      <c r="I192" s="64"/>
      <c r="J192" s="64"/>
      <c r="K192" s="64"/>
      <c r="L192" s="66"/>
      <c r="M192" s="67"/>
      <c r="N192" s="68"/>
      <c r="O192" s="68"/>
      <c r="P192" s="68"/>
      <c r="Q192" s="462"/>
      <c r="R192" s="69"/>
      <c r="S192" s="70"/>
    </row>
    <row r="193" spans="4:19" x14ac:dyDescent="0.3">
      <c r="D193" s="65"/>
      <c r="E193" s="65"/>
      <c r="F193" s="65"/>
      <c r="G193" s="65"/>
      <c r="H193" s="64"/>
      <c r="I193" s="64"/>
      <c r="J193" s="64"/>
      <c r="K193" s="64"/>
      <c r="L193" s="66"/>
      <c r="M193" s="67"/>
      <c r="N193" s="68"/>
      <c r="O193" s="68"/>
      <c r="P193" s="68"/>
      <c r="Q193" s="462"/>
      <c r="R193" s="69"/>
      <c r="S193" s="70"/>
    </row>
    <row r="194" spans="4:19" x14ac:dyDescent="0.3">
      <c r="D194" s="65"/>
      <c r="E194" s="65"/>
      <c r="F194" s="65"/>
      <c r="G194" s="65"/>
      <c r="H194" s="64"/>
      <c r="I194" s="64"/>
      <c r="J194" s="64"/>
      <c r="K194" s="64"/>
      <c r="L194" s="66"/>
      <c r="M194" s="67"/>
      <c r="N194" s="68"/>
      <c r="O194" s="68"/>
      <c r="P194" s="68"/>
      <c r="Q194" s="462"/>
      <c r="R194" s="69"/>
      <c r="S194" s="70"/>
    </row>
    <row r="195" spans="4:19" x14ac:dyDescent="0.3">
      <c r="D195" s="65"/>
      <c r="E195" s="65"/>
      <c r="F195" s="65"/>
      <c r="G195" s="65"/>
      <c r="H195" s="64"/>
      <c r="I195" s="64"/>
      <c r="J195" s="64"/>
      <c r="K195" s="64"/>
      <c r="L195" s="66"/>
      <c r="M195" s="67"/>
      <c r="N195" s="68"/>
      <c r="O195" s="68"/>
      <c r="P195" s="68"/>
      <c r="Q195" s="462"/>
      <c r="R195" s="69"/>
      <c r="S195" s="70"/>
    </row>
    <row r="196" spans="4:19" x14ac:dyDescent="0.3">
      <c r="D196" s="65"/>
      <c r="E196" s="65"/>
      <c r="F196" s="65"/>
      <c r="G196" s="65"/>
      <c r="H196" s="64"/>
      <c r="I196" s="64"/>
      <c r="J196" s="64"/>
      <c r="K196" s="64"/>
      <c r="L196" s="66"/>
      <c r="M196" s="67"/>
      <c r="N196" s="68"/>
      <c r="O196" s="68"/>
      <c r="P196" s="68"/>
      <c r="Q196" s="462"/>
      <c r="R196" s="69"/>
      <c r="S196" s="70"/>
    </row>
    <row r="197" spans="4:19" x14ac:dyDescent="0.3">
      <c r="D197" s="65"/>
      <c r="E197" s="65"/>
      <c r="F197" s="65"/>
      <c r="G197" s="65"/>
      <c r="H197" s="64"/>
      <c r="I197" s="64"/>
      <c r="J197" s="64"/>
      <c r="K197" s="64"/>
      <c r="L197" s="66"/>
      <c r="M197" s="67"/>
      <c r="N197" s="68"/>
      <c r="O197" s="68"/>
      <c r="P197" s="68"/>
      <c r="Q197" s="462"/>
      <c r="R197" s="69"/>
      <c r="S197" s="70"/>
    </row>
    <row r="198" spans="4:19" x14ac:dyDescent="0.3">
      <c r="D198" s="65"/>
      <c r="E198" s="65"/>
      <c r="F198" s="65"/>
      <c r="G198" s="65"/>
      <c r="H198" s="64"/>
      <c r="I198" s="64"/>
      <c r="J198" s="64"/>
      <c r="K198" s="64"/>
      <c r="L198" s="66"/>
      <c r="M198" s="67"/>
      <c r="N198" s="68"/>
      <c r="O198" s="68"/>
      <c r="P198" s="68"/>
      <c r="Q198" s="462"/>
      <c r="R198" s="69"/>
      <c r="S198" s="70"/>
    </row>
    <row r="199" spans="4:19" x14ac:dyDescent="0.3">
      <c r="D199" s="65"/>
      <c r="E199" s="65"/>
      <c r="F199" s="65"/>
      <c r="G199" s="65"/>
      <c r="H199" s="64"/>
      <c r="I199" s="64"/>
      <c r="J199" s="64"/>
      <c r="K199" s="64"/>
      <c r="L199" s="66"/>
      <c r="M199" s="67"/>
      <c r="N199" s="68"/>
      <c r="O199" s="68"/>
      <c r="P199" s="68"/>
      <c r="Q199" s="462"/>
      <c r="R199" s="69"/>
      <c r="S199" s="70"/>
    </row>
    <row r="200" spans="4:19" x14ac:dyDescent="0.3">
      <c r="D200" s="65"/>
      <c r="E200" s="65"/>
      <c r="F200" s="65"/>
      <c r="G200" s="65"/>
      <c r="H200" s="64"/>
      <c r="I200" s="64"/>
      <c r="J200" s="64"/>
      <c r="K200" s="64"/>
      <c r="L200" s="66"/>
      <c r="M200" s="67"/>
      <c r="N200" s="68"/>
      <c r="O200" s="68"/>
      <c r="P200" s="68"/>
      <c r="Q200" s="462"/>
      <c r="R200" s="69"/>
      <c r="S200" s="70"/>
    </row>
    <row r="201" spans="4:19" x14ac:dyDescent="0.3">
      <c r="D201" s="65"/>
      <c r="E201" s="65"/>
      <c r="F201" s="65"/>
      <c r="G201" s="65"/>
      <c r="H201" s="64"/>
      <c r="I201" s="64"/>
      <c r="J201" s="64"/>
      <c r="K201" s="64"/>
      <c r="L201" s="66"/>
      <c r="M201" s="67"/>
      <c r="N201" s="68"/>
      <c r="O201" s="68"/>
      <c r="P201" s="68"/>
      <c r="Q201" s="462"/>
      <c r="R201" s="69"/>
      <c r="S201" s="70"/>
    </row>
    <row r="202" spans="4:19" x14ac:dyDescent="0.3">
      <c r="D202" s="65"/>
      <c r="E202" s="65"/>
      <c r="F202" s="65"/>
      <c r="G202" s="65"/>
      <c r="H202" s="64"/>
      <c r="I202" s="64"/>
      <c r="J202" s="64"/>
      <c r="K202" s="64"/>
      <c r="L202" s="66"/>
      <c r="M202" s="67"/>
      <c r="N202" s="68"/>
      <c r="O202" s="68"/>
      <c r="P202" s="68"/>
      <c r="Q202" s="462"/>
      <c r="R202" s="69"/>
      <c r="S202" s="70"/>
    </row>
    <row r="203" spans="4:19" x14ac:dyDescent="0.3">
      <c r="D203" s="65"/>
      <c r="E203" s="65"/>
      <c r="F203" s="65"/>
      <c r="G203" s="65"/>
      <c r="H203" s="64"/>
      <c r="I203" s="64"/>
      <c r="J203" s="64"/>
      <c r="K203" s="64"/>
      <c r="L203" s="66"/>
      <c r="M203" s="67"/>
      <c r="N203" s="68"/>
      <c r="O203" s="68"/>
      <c r="P203" s="68"/>
      <c r="Q203" s="462"/>
      <c r="R203" s="69"/>
      <c r="S203" s="70"/>
    </row>
    <row r="204" spans="4:19" x14ac:dyDescent="0.3">
      <c r="D204" s="65"/>
      <c r="E204" s="65"/>
      <c r="F204" s="65"/>
      <c r="G204" s="65"/>
      <c r="H204" s="64"/>
      <c r="I204" s="64"/>
      <c r="J204" s="64"/>
      <c r="K204" s="64"/>
      <c r="L204" s="66"/>
      <c r="M204" s="67"/>
      <c r="N204" s="68"/>
      <c r="O204" s="68"/>
      <c r="P204" s="68"/>
      <c r="Q204" s="462"/>
      <c r="R204" s="69"/>
      <c r="S204" s="70"/>
    </row>
    <row r="205" spans="4:19" x14ac:dyDescent="0.3">
      <c r="D205" s="65"/>
      <c r="E205" s="65"/>
      <c r="F205" s="65"/>
      <c r="G205" s="65"/>
      <c r="H205" s="64"/>
      <c r="I205" s="64"/>
      <c r="J205" s="64"/>
      <c r="K205" s="64"/>
      <c r="L205" s="66"/>
      <c r="M205" s="67"/>
      <c r="N205" s="68"/>
      <c r="O205" s="68"/>
      <c r="P205" s="68"/>
      <c r="Q205" s="462"/>
      <c r="R205" s="69"/>
      <c r="S205" s="70"/>
    </row>
    <row r="206" spans="4:19" x14ac:dyDescent="0.3">
      <c r="D206" s="65"/>
      <c r="E206" s="65"/>
      <c r="F206" s="65"/>
      <c r="G206" s="65"/>
      <c r="H206" s="64"/>
      <c r="I206" s="64"/>
      <c r="J206" s="64"/>
      <c r="K206" s="64"/>
      <c r="L206" s="66"/>
      <c r="M206" s="67"/>
      <c r="N206" s="68"/>
      <c r="O206" s="68"/>
      <c r="P206" s="68"/>
      <c r="Q206" s="462"/>
      <c r="R206" s="69"/>
      <c r="S206" s="70"/>
    </row>
    <row r="207" spans="4:19" x14ac:dyDescent="0.3">
      <c r="D207" s="65"/>
      <c r="E207" s="65"/>
      <c r="F207" s="65"/>
      <c r="G207" s="65"/>
      <c r="H207" s="64"/>
      <c r="I207" s="64"/>
      <c r="J207" s="64"/>
      <c r="K207" s="64"/>
      <c r="L207" s="66"/>
      <c r="M207" s="67"/>
      <c r="N207" s="68"/>
      <c r="O207" s="68"/>
      <c r="P207" s="68"/>
      <c r="Q207" s="462"/>
      <c r="R207" s="69"/>
      <c r="S207" s="70"/>
    </row>
    <row r="208" spans="4:19" x14ac:dyDescent="0.3">
      <c r="D208" s="65"/>
      <c r="E208" s="65"/>
      <c r="F208" s="65"/>
      <c r="G208" s="65"/>
      <c r="H208" s="64"/>
      <c r="I208" s="64"/>
      <c r="J208" s="64"/>
      <c r="K208" s="64"/>
      <c r="L208" s="66"/>
      <c r="M208" s="67"/>
      <c r="N208" s="68"/>
      <c r="O208" s="68"/>
      <c r="P208" s="68"/>
      <c r="Q208" s="462"/>
      <c r="R208" s="69"/>
      <c r="S208" s="70"/>
    </row>
    <row r="209" spans="4:19" x14ac:dyDescent="0.3">
      <c r="D209" s="65"/>
      <c r="E209" s="65"/>
      <c r="F209" s="65"/>
      <c r="G209" s="65"/>
      <c r="H209" s="64"/>
      <c r="I209" s="64"/>
      <c r="J209" s="64"/>
      <c r="K209" s="64"/>
      <c r="L209" s="66"/>
      <c r="M209" s="67"/>
      <c r="N209" s="68"/>
      <c r="O209" s="68"/>
      <c r="P209" s="68"/>
      <c r="Q209" s="462"/>
      <c r="R209" s="69"/>
      <c r="S209" s="70"/>
    </row>
    <row r="210" spans="4:19" x14ac:dyDescent="0.3">
      <c r="D210" s="65"/>
      <c r="E210" s="65"/>
      <c r="F210" s="65"/>
      <c r="G210" s="65"/>
      <c r="H210" s="64"/>
      <c r="I210" s="64"/>
      <c r="J210" s="64"/>
      <c r="K210" s="64"/>
      <c r="L210" s="66"/>
      <c r="M210" s="67"/>
      <c r="N210" s="68"/>
      <c r="O210" s="68"/>
      <c r="P210" s="68"/>
      <c r="Q210" s="462"/>
      <c r="R210" s="69"/>
      <c r="S210" s="70"/>
    </row>
    <row r="211" spans="4:19" x14ac:dyDescent="0.3">
      <c r="D211" s="65"/>
      <c r="E211" s="65"/>
      <c r="F211" s="65"/>
      <c r="G211" s="65"/>
      <c r="H211" s="64"/>
      <c r="I211" s="64"/>
      <c r="J211" s="64"/>
      <c r="K211" s="64"/>
      <c r="L211" s="66"/>
      <c r="M211" s="67"/>
      <c r="N211" s="68"/>
      <c r="O211" s="68"/>
      <c r="P211" s="68"/>
      <c r="Q211" s="462"/>
      <c r="R211" s="69"/>
      <c r="S211" s="70"/>
    </row>
    <row r="212" spans="4:19" x14ac:dyDescent="0.3">
      <c r="D212" s="65"/>
      <c r="E212" s="65"/>
      <c r="F212" s="65"/>
      <c r="G212" s="65"/>
      <c r="H212" s="64"/>
      <c r="I212" s="64"/>
      <c r="J212" s="64"/>
      <c r="K212" s="64"/>
      <c r="L212" s="66"/>
      <c r="M212" s="67"/>
      <c r="N212" s="68"/>
      <c r="O212" s="68"/>
      <c r="P212" s="68"/>
      <c r="Q212" s="462"/>
      <c r="R212" s="69"/>
      <c r="S212" s="70"/>
    </row>
    <row r="213" spans="4:19" x14ac:dyDescent="0.3">
      <c r="D213" s="65"/>
      <c r="E213" s="65"/>
      <c r="F213" s="65"/>
      <c r="G213" s="65"/>
      <c r="H213" s="64"/>
      <c r="I213" s="64"/>
      <c r="J213" s="64"/>
      <c r="K213" s="64"/>
      <c r="L213" s="66"/>
      <c r="M213" s="67"/>
      <c r="N213" s="68"/>
      <c r="O213" s="68"/>
      <c r="P213" s="68"/>
      <c r="Q213" s="462"/>
      <c r="R213" s="69"/>
      <c r="S213" s="70"/>
    </row>
    <row r="214" spans="4:19" x14ac:dyDescent="0.3">
      <c r="D214" s="65"/>
      <c r="E214" s="65"/>
      <c r="F214" s="65"/>
      <c r="G214" s="65"/>
      <c r="H214" s="64"/>
      <c r="I214" s="64"/>
      <c r="J214" s="64"/>
      <c r="K214" s="64"/>
      <c r="L214" s="66"/>
      <c r="M214" s="67"/>
      <c r="N214" s="68"/>
      <c r="O214" s="68"/>
      <c r="P214" s="68"/>
      <c r="Q214" s="462"/>
      <c r="R214" s="69"/>
      <c r="S214" s="70"/>
    </row>
    <row r="215" spans="4:19" x14ac:dyDescent="0.3">
      <c r="D215" s="65"/>
      <c r="E215" s="65"/>
      <c r="F215" s="65"/>
      <c r="G215" s="65"/>
      <c r="H215" s="64"/>
      <c r="I215" s="64"/>
      <c r="J215" s="64"/>
      <c r="K215" s="64"/>
      <c r="L215" s="66"/>
      <c r="M215" s="67"/>
      <c r="N215" s="68"/>
      <c r="O215" s="68"/>
      <c r="P215" s="68"/>
      <c r="Q215" s="462"/>
      <c r="R215" s="69"/>
      <c r="S215" s="70"/>
    </row>
    <row r="216" spans="4:19" x14ac:dyDescent="0.3">
      <c r="D216" s="65"/>
      <c r="E216" s="65"/>
      <c r="F216" s="65"/>
      <c r="G216" s="65"/>
      <c r="H216" s="64"/>
      <c r="I216" s="64"/>
      <c r="J216" s="64"/>
      <c r="K216" s="64"/>
      <c r="L216" s="66"/>
      <c r="M216" s="67"/>
      <c r="N216" s="68"/>
      <c r="O216" s="68"/>
      <c r="P216" s="68"/>
      <c r="Q216" s="462"/>
      <c r="R216" s="69"/>
      <c r="S216" s="70"/>
    </row>
    <row r="217" spans="4:19" x14ac:dyDescent="0.3">
      <c r="D217" s="65"/>
      <c r="E217" s="65"/>
      <c r="F217" s="65"/>
      <c r="G217" s="65"/>
      <c r="H217" s="64"/>
      <c r="I217" s="64"/>
      <c r="J217" s="64"/>
      <c r="K217" s="64"/>
      <c r="L217" s="66"/>
      <c r="M217" s="67"/>
      <c r="N217" s="68"/>
      <c r="O217" s="68"/>
      <c r="P217" s="68"/>
      <c r="Q217" s="462"/>
      <c r="R217" s="69"/>
      <c r="S217" s="70"/>
    </row>
    <row r="218" spans="4:19" x14ac:dyDescent="0.3">
      <c r="D218" s="65"/>
      <c r="E218" s="65"/>
      <c r="F218" s="65"/>
      <c r="G218" s="65"/>
      <c r="H218" s="64"/>
      <c r="I218" s="64"/>
      <c r="J218" s="64"/>
      <c r="K218" s="64"/>
      <c r="L218" s="66"/>
      <c r="M218" s="67"/>
      <c r="N218" s="68"/>
      <c r="O218" s="68"/>
      <c r="P218" s="68"/>
      <c r="Q218" s="462"/>
      <c r="R218" s="69"/>
      <c r="S218" s="70"/>
    </row>
    <row r="219" spans="4:19" x14ac:dyDescent="0.3">
      <c r="D219" s="65"/>
      <c r="E219" s="65"/>
      <c r="F219" s="65"/>
      <c r="G219" s="65"/>
      <c r="H219" s="64"/>
      <c r="I219" s="64"/>
      <c r="J219" s="64"/>
      <c r="K219" s="64"/>
      <c r="L219" s="66"/>
      <c r="M219" s="67"/>
      <c r="N219" s="68"/>
      <c r="O219" s="68"/>
      <c r="P219" s="68"/>
      <c r="Q219" s="462"/>
      <c r="R219" s="69"/>
      <c r="S219" s="70"/>
    </row>
    <row r="220" spans="4:19" x14ac:dyDescent="0.3">
      <c r="D220" s="65"/>
      <c r="E220" s="65"/>
      <c r="F220" s="65"/>
      <c r="G220" s="65"/>
      <c r="H220" s="64"/>
      <c r="I220" s="64"/>
      <c r="J220" s="64"/>
      <c r="K220" s="64"/>
      <c r="L220" s="66"/>
      <c r="M220" s="67"/>
      <c r="N220" s="68"/>
      <c r="O220" s="68"/>
      <c r="P220" s="68"/>
      <c r="Q220" s="462"/>
      <c r="R220" s="69"/>
      <c r="S220" s="70"/>
    </row>
    <row r="221" spans="4:19" x14ac:dyDescent="0.3">
      <c r="D221" s="65"/>
      <c r="E221" s="65"/>
      <c r="F221" s="65"/>
      <c r="G221" s="65"/>
      <c r="H221" s="64"/>
      <c r="I221" s="64"/>
      <c r="J221" s="64"/>
      <c r="K221" s="64"/>
      <c r="L221" s="66"/>
      <c r="M221" s="67"/>
      <c r="N221" s="68"/>
      <c r="O221" s="68"/>
      <c r="P221" s="68"/>
      <c r="Q221" s="462"/>
      <c r="R221" s="69"/>
      <c r="S221" s="70"/>
    </row>
    <row r="222" spans="4:19" x14ac:dyDescent="0.3">
      <c r="D222" s="65"/>
      <c r="E222" s="65"/>
      <c r="F222" s="65"/>
      <c r="G222" s="65"/>
      <c r="H222" s="64"/>
      <c r="I222" s="64"/>
      <c r="J222" s="64"/>
      <c r="K222" s="64"/>
      <c r="L222" s="66"/>
      <c r="M222" s="67"/>
      <c r="N222" s="68"/>
      <c r="O222" s="68"/>
      <c r="P222" s="68"/>
      <c r="Q222" s="462"/>
      <c r="R222" s="69"/>
      <c r="S222" s="70"/>
    </row>
    <row r="223" spans="4:19" x14ac:dyDescent="0.3">
      <c r="D223" s="65"/>
      <c r="E223" s="65"/>
      <c r="F223" s="65"/>
      <c r="G223" s="65"/>
      <c r="H223" s="64"/>
      <c r="I223" s="64"/>
      <c r="J223" s="64"/>
      <c r="K223" s="64"/>
      <c r="L223" s="66"/>
      <c r="M223" s="67"/>
      <c r="N223" s="68"/>
      <c r="O223" s="68"/>
      <c r="P223" s="68"/>
      <c r="Q223" s="462"/>
      <c r="R223" s="69"/>
      <c r="S223" s="70"/>
    </row>
    <row r="224" spans="4:19" x14ac:dyDescent="0.3">
      <c r="D224" s="65"/>
      <c r="E224" s="65"/>
      <c r="F224" s="65"/>
      <c r="G224" s="65"/>
      <c r="H224" s="64"/>
      <c r="I224" s="64"/>
      <c r="J224" s="64"/>
      <c r="K224" s="64"/>
      <c r="L224" s="66"/>
      <c r="M224" s="67"/>
      <c r="N224" s="68"/>
      <c r="O224" s="68"/>
      <c r="P224" s="68"/>
      <c r="Q224" s="462"/>
      <c r="R224" s="69"/>
      <c r="S224" s="70"/>
    </row>
    <row r="225" spans="4:19" x14ac:dyDescent="0.3">
      <c r="D225" s="65"/>
      <c r="E225" s="65"/>
      <c r="F225" s="65"/>
      <c r="G225" s="65"/>
      <c r="H225" s="64"/>
      <c r="I225" s="64"/>
      <c r="J225" s="64"/>
      <c r="K225" s="64"/>
      <c r="L225" s="66"/>
      <c r="M225" s="67"/>
      <c r="N225" s="68"/>
      <c r="O225" s="68"/>
      <c r="P225" s="68"/>
      <c r="Q225" s="462"/>
      <c r="R225" s="69"/>
      <c r="S225" s="70"/>
    </row>
    <row r="226" spans="4:19" x14ac:dyDescent="0.3">
      <c r="D226" s="65"/>
      <c r="E226" s="65"/>
      <c r="F226" s="65"/>
      <c r="G226" s="65"/>
      <c r="H226" s="64"/>
      <c r="I226" s="64"/>
      <c r="J226" s="64"/>
      <c r="K226" s="64"/>
      <c r="L226" s="66"/>
      <c r="M226" s="67"/>
      <c r="N226" s="68"/>
      <c r="O226" s="68"/>
      <c r="P226" s="68"/>
      <c r="Q226" s="462"/>
      <c r="R226" s="69"/>
      <c r="S226" s="70"/>
    </row>
    <row r="227" spans="4:19" x14ac:dyDescent="0.3">
      <c r="D227" s="65"/>
      <c r="E227" s="65"/>
      <c r="F227" s="65"/>
      <c r="G227" s="65"/>
      <c r="H227" s="64"/>
      <c r="I227" s="64"/>
      <c r="J227" s="64"/>
      <c r="K227" s="64"/>
      <c r="L227" s="66"/>
      <c r="M227" s="67"/>
      <c r="N227" s="68"/>
      <c r="O227" s="68"/>
      <c r="P227" s="68"/>
      <c r="Q227" s="462"/>
      <c r="R227" s="69"/>
      <c r="S227" s="70"/>
    </row>
    <row r="228" spans="4:19" x14ac:dyDescent="0.3">
      <c r="D228" s="65"/>
      <c r="E228" s="65"/>
      <c r="F228" s="65"/>
      <c r="G228" s="65"/>
      <c r="H228" s="64"/>
      <c r="I228" s="64"/>
      <c r="J228" s="64"/>
      <c r="K228" s="64"/>
      <c r="L228" s="66"/>
      <c r="M228" s="67"/>
      <c r="N228" s="68"/>
      <c r="O228" s="68"/>
      <c r="P228" s="68"/>
      <c r="Q228" s="462"/>
      <c r="R228" s="69"/>
      <c r="S228" s="70"/>
    </row>
    <row r="229" spans="4:19" x14ac:dyDescent="0.3">
      <c r="D229" s="65"/>
      <c r="E229" s="65"/>
      <c r="F229" s="65"/>
      <c r="G229" s="65"/>
      <c r="H229" s="64"/>
      <c r="I229" s="64"/>
      <c r="J229" s="64"/>
      <c r="K229" s="64"/>
      <c r="L229" s="66"/>
      <c r="M229" s="67"/>
      <c r="N229" s="68"/>
      <c r="O229" s="68"/>
      <c r="P229" s="68"/>
      <c r="Q229" s="462"/>
      <c r="R229" s="69"/>
      <c r="S229" s="70"/>
    </row>
    <row r="230" spans="4:19" x14ac:dyDescent="0.3">
      <c r="D230" s="65"/>
      <c r="E230" s="65"/>
      <c r="F230" s="65"/>
      <c r="G230" s="65"/>
      <c r="H230" s="64"/>
      <c r="I230" s="64"/>
      <c r="J230" s="64"/>
      <c r="K230" s="64"/>
      <c r="L230" s="66"/>
      <c r="M230" s="67"/>
      <c r="N230" s="68"/>
      <c r="O230" s="68"/>
      <c r="P230" s="68"/>
      <c r="Q230" s="462"/>
      <c r="R230" s="69"/>
      <c r="S230" s="70"/>
    </row>
    <row r="231" spans="4:19" x14ac:dyDescent="0.3">
      <c r="D231" s="65"/>
      <c r="E231" s="65"/>
      <c r="F231" s="65"/>
      <c r="G231" s="65"/>
      <c r="H231" s="64"/>
      <c r="I231" s="64"/>
      <c r="J231" s="64"/>
      <c r="K231" s="64"/>
      <c r="L231" s="66"/>
      <c r="M231" s="67"/>
      <c r="N231" s="68"/>
      <c r="O231" s="68"/>
      <c r="P231" s="68"/>
      <c r="Q231" s="462"/>
      <c r="R231" s="69"/>
      <c r="S231" s="70"/>
    </row>
    <row r="232" spans="4:19" x14ac:dyDescent="0.3">
      <c r="D232" s="65"/>
      <c r="E232" s="65"/>
      <c r="F232" s="65"/>
      <c r="G232" s="65"/>
      <c r="H232" s="64"/>
      <c r="I232" s="64"/>
      <c r="J232" s="64"/>
      <c r="K232" s="64"/>
      <c r="L232" s="66"/>
      <c r="M232" s="67"/>
      <c r="N232" s="68"/>
      <c r="O232" s="68"/>
      <c r="P232" s="68"/>
      <c r="Q232" s="462"/>
      <c r="R232" s="69"/>
      <c r="S232" s="70"/>
    </row>
    <row r="233" spans="4:19" x14ac:dyDescent="0.3">
      <c r="D233" s="65"/>
      <c r="E233" s="65"/>
      <c r="F233" s="65"/>
      <c r="G233" s="65"/>
      <c r="H233" s="64"/>
      <c r="I233" s="64"/>
      <c r="J233" s="64"/>
      <c r="K233" s="64"/>
      <c r="L233" s="66"/>
      <c r="M233" s="67"/>
      <c r="N233" s="68"/>
      <c r="O233" s="68"/>
      <c r="P233" s="68"/>
      <c r="Q233" s="462"/>
      <c r="R233" s="69"/>
      <c r="S233" s="70"/>
    </row>
    <row r="234" spans="4:19" x14ac:dyDescent="0.3">
      <c r="D234" s="65"/>
      <c r="E234" s="65"/>
      <c r="F234" s="65"/>
      <c r="G234" s="65"/>
      <c r="H234" s="64"/>
      <c r="I234" s="64"/>
      <c r="J234" s="64"/>
      <c r="K234" s="64"/>
      <c r="L234" s="66"/>
      <c r="M234" s="67"/>
      <c r="N234" s="68"/>
      <c r="O234" s="68"/>
      <c r="P234" s="68"/>
      <c r="Q234" s="462"/>
      <c r="R234" s="69"/>
      <c r="S234" s="70"/>
    </row>
    <row r="235" spans="4:19" x14ac:dyDescent="0.3">
      <c r="D235" s="65"/>
      <c r="E235" s="65"/>
      <c r="F235" s="65"/>
      <c r="G235" s="65"/>
      <c r="H235" s="64"/>
      <c r="I235" s="64"/>
      <c r="J235" s="64"/>
      <c r="K235" s="64"/>
      <c r="L235" s="66"/>
      <c r="M235" s="67"/>
      <c r="N235" s="68"/>
      <c r="O235" s="68"/>
      <c r="P235" s="68"/>
      <c r="Q235" s="462"/>
      <c r="R235" s="69"/>
      <c r="S235" s="70"/>
    </row>
    <row r="236" spans="4:19" x14ac:dyDescent="0.3">
      <c r="D236" s="65"/>
      <c r="E236" s="65"/>
      <c r="F236" s="65"/>
      <c r="G236" s="65"/>
      <c r="H236" s="64"/>
      <c r="I236" s="64"/>
      <c r="J236" s="64"/>
      <c r="K236" s="64"/>
      <c r="L236" s="66"/>
      <c r="M236" s="67"/>
      <c r="N236" s="68"/>
      <c r="O236" s="68"/>
      <c r="P236" s="68"/>
      <c r="Q236" s="462"/>
      <c r="R236" s="69"/>
      <c r="S236" s="70"/>
    </row>
    <row r="237" spans="4:19" x14ac:dyDescent="0.3">
      <c r="D237" s="65"/>
      <c r="E237" s="65"/>
      <c r="F237" s="65"/>
      <c r="G237" s="65"/>
      <c r="H237" s="64"/>
      <c r="I237" s="64"/>
      <c r="J237" s="64"/>
      <c r="K237" s="64"/>
      <c r="L237" s="66"/>
      <c r="M237" s="67"/>
      <c r="N237" s="68"/>
      <c r="O237" s="68"/>
      <c r="P237" s="68"/>
      <c r="Q237" s="462"/>
      <c r="R237" s="69"/>
      <c r="S237" s="70"/>
    </row>
    <row r="238" spans="4:19" x14ac:dyDescent="0.3">
      <c r="D238" s="65"/>
      <c r="E238" s="65"/>
      <c r="F238" s="65"/>
      <c r="G238" s="65"/>
      <c r="H238" s="64"/>
      <c r="I238" s="64"/>
      <c r="J238" s="64"/>
      <c r="K238" s="64"/>
      <c r="L238" s="66"/>
      <c r="M238" s="67"/>
      <c r="N238" s="68"/>
      <c r="O238" s="68"/>
      <c r="P238" s="68"/>
      <c r="Q238" s="462"/>
      <c r="R238" s="69"/>
      <c r="S238" s="70"/>
    </row>
    <row r="239" spans="4:19" x14ac:dyDescent="0.3">
      <c r="D239" s="65"/>
      <c r="E239" s="65"/>
      <c r="F239" s="65"/>
      <c r="G239" s="65"/>
      <c r="H239" s="64"/>
      <c r="I239" s="64"/>
      <c r="J239" s="64"/>
      <c r="K239" s="64"/>
      <c r="L239" s="66"/>
      <c r="M239" s="67"/>
      <c r="N239" s="68"/>
      <c r="O239" s="68"/>
      <c r="P239" s="68"/>
      <c r="Q239" s="462"/>
      <c r="R239" s="69"/>
      <c r="S239" s="70"/>
    </row>
    <row r="240" spans="4:19" x14ac:dyDescent="0.3">
      <c r="D240" s="65"/>
      <c r="E240" s="65"/>
      <c r="F240" s="65"/>
      <c r="G240" s="65"/>
      <c r="H240" s="64"/>
      <c r="I240" s="64"/>
      <c r="J240" s="64"/>
      <c r="K240" s="64"/>
      <c r="L240" s="66"/>
      <c r="M240" s="67"/>
      <c r="N240" s="68"/>
      <c r="O240" s="68"/>
      <c r="P240" s="68"/>
      <c r="Q240" s="462"/>
      <c r="R240" s="69"/>
      <c r="S240" s="70"/>
    </row>
    <row r="241" spans="4:19" x14ac:dyDescent="0.3">
      <c r="D241" s="65"/>
      <c r="E241" s="65"/>
      <c r="F241" s="65"/>
      <c r="G241" s="65"/>
      <c r="H241" s="64"/>
      <c r="I241" s="64"/>
      <c r="J241" s="64"/>
      <c r="K241" s="64"/>
      <c r="L241" s="66"/>
      <c r="M241" s="67"/>
      <c r="N241" s="68"/>
      <c r="O241" s="68"/>
      <c r="P241" s="68"/>
      <c r="Q241" s="462"/>
      <c r="R241" s="69"/>
      <c r="S241" s="70"/>
    </row>
    <row r="242" spans="4:19" x14ac:dyDescent="0.3">
      <c r="D242" s="65"/>
      <c r="E242" s="65"/>
      <c r="F242" s="65"/>
      <c r="G242" s="65"/>
      <c r="H242" s="64"/>
      <c r="I242" s="64"/>
      <c r="J242" s="64"/>
      <c r="K242" s="64"/>
      <c r="L242" s="66"/>
      <c r="M242" s="67"/>
      <c r="N242" s="68"/>
      <c r="O242" s="68"/>
      <c r="P242" s="68"/>
      <c r="Q242" s="462"/>
      <c r="R242" s="69"/>
      <c r="S242" s="70"/>
    </row>
    <row r="243" spans="4:19" x14ac:dyDescent="0.3">
      <c r="D243" s="65"/>
      <c r="E243" s="65"/>
      <c r="F243" s="65"/>
      <c r="G243" s="65"/>
      <c r="H243" s="64"/>
      <c r="I243" s="64"/>
      <c r="J243" s="64"/>
      <c r="K243" s="64"/>
      <c r="L243" s="66"/>
      <c r="M243" s="67"/>
      <c r="N243" s="68"/>
      <c r="O243" s="68"/>
      <c r="P243" s="68"/>
      <c r="Q243" s="462"/>
      <c r="R243" s="69"/>
      <c r="S243" s="70"/>
    </row>
    <row r="244" spans="4:19" x14ac:dyDescent="0.3">
      <c r="D244" s="65"/>
      <c r="E244" s="65"/>
      <c r="F244" s="65"/>
      <c r="G244" s="65"/>
      <c r="H244" s="64"/>
      <c r="I244" s="64"/>
      <c r="J244" s="64"/>
      <c r="K244" s="64"/>
      <c r="L244" s="66"/>
      <c r="M244" s="67"/>
      <c r="N244" s="68"/>
      <c r="O244" s="68"/>
      <c r="P244" s="68"/>
      <c r="Q244" s="462"/>
      <c r="R244" s="69"/>
      <c r="S244" s="70"/>
    </row>
    <row r="245" spans="4:19" x14ac:dyDescent="0.3">
      <c r="D245" s="65"/>
      <c r="E245" s="65"/>
      <c r="F245" s="65"/>
      <c r="G245" s="65"/>
      <c r="H245" s="64"/>
      <c r="I245" s="64"/>
      <c r="J245" s="64"/>
      <c r="K245" s="64"/>
      <c r="L245" s="66"/>
      <c r="M245" s="67"/>
      <c r="N245" s="68"/>
      <c r="O245" s="68"/>
      <c r="P245" s="68"/>
      <c r="Q245" s="462"/>
      <c r="R245" s="69"/>
      <c r="S245" s="70"/>
    </row>
    <row r="246" spans="4:19" x14ac:dyDescent="0.3">
      <c r="D246" s="65"/>
      <c r="E246" s="65"/>
      <c r="F246" s="65"/>
      <c r="G246" s="65"/>
      <c r="H246" s="64"/>
      <c r="I246" s="64"/>
      <c r="J246" s="64"/>
      <c r="K246" s="64"/>
      <c r="L246" s="66"/>
      <c r="M246" s="67"/>
      <c r="N246" s="68"/>
      <c r="O246" s="68"/>
      <c r="P246" s="68"/>
      <c r="Q246" s="462"/>
      <c r="R246" s="69"/>
      <c r="S246" s="70"/>
    </row>
    <row r="247" spans="4:19" x14ac:dyDescent="0.3">
      <c r="D247" s="65"/>
      <c r="E247" s="65"/>
      <c r="F247" s="65"/>
      <c r="G247" s="65"/>
      <c r="H247" s="64"/>
      <c r="I247" s="64"/>
      <c r="J247" s="64"/>
      <c r="K247" s="64"/>
      <c r="L247" s="66"/>
      <c r="M247" s="67"/>
      <c r="N247" s="68"/>
      <c r="O247" s="68"/>
      <c r="P247" s="68"/>
      <c r="Q247" s="462"/>
      <c r="R247" s="69"/>
      <c r="S247" s="70"/>
    </row>
    <row r="248" spans="4:19" x14ac:dyDescent="0.3">
      <c r="D248" s="65"/>
      <c r="E248" s="65"/>
      <c r="F248" s="65"/>
      <c r="G248" s="65"/>
      <c r="H248" s="64"/>
      <c r="I248" s="64"/>
      <c r="J248" s="64"/>
      <c r="K248" s="64"/>
      <c r="L248" s="66"/>
      <c r="M248" s="67"/>
      <c r="N248" s="68"/>
      <c r="O248" s="68"/>
      <c r="P248" s="68"/>
      <c r="Q248" s="462"/>
      <c r="R248" s="69"/>
      <c r="S248" s="70"/>
    </row>
    <row r="249" spans="4:19" x14ac:dyDescent="0.3">
      <c r="D249" s="65"/>
      <c r="E249" s="65"/>
      <c r="F249" s="65"/>
      <c r="G249" s="65"/>
      <c r="H249" s="64"/>
      <c r="I249" s="64"/>
      <c r="J249" s="64"/>
      <c r="K249" s="64"/>
      <c r="L249" s="66"/>
      <c r="M249" s="67"/>
      <c r="N249" s="68"/>
      <c r="O249" s="68"/>
      <c r="P249" s="68"/>
      <c r="Q249" s="462"/>
      <c r="R249" s="69"/>
      <c r="S249" s="70"/>
    </row>
    <row r="250" spans="4:19" x14ac:dyDescent="0.3">
      <c r="D250" s="65"/>
      <c r="E250" s="65"/>
      <c r="F250" s="65"/>
      <c r="G250" s="65"/>
      <c r="H250" s="64"/>
      <c r="I250" s="64"/>
      <c r="J250" s="64"/>
      <c r="K250" s="64"/>
      <c r="L250" s="66"/>
      <c r="M250" s="67"/>
      <c r="N250" s="68"/>
      <c r="O250" s="68"/>
      <c r="P250" s="68"/>
      <c r="Q250" s="462"/>
      <c r="R250" s="69"/>
      <c r="S250" s="70"/>
    </row>
    <row r="251" spans="4:19" x14ac:dyDescent="0.3">
      <c r="D251" s="65"/>
      <c r="E251" s="65"/>
      <c r="F251" s="65"/>
      <c r="G251" s="65"/>
      <c r="H251" s="64"/>
      <c r="I251" s="64"/>
      <c r="J251" s="64"/>
      <c r="K251" s="64"/>
      <c r="L251" s="66"/>
      <c r="M251" s="67"/>
      <c r="N251" s="68"/>
      <c r="O251" s="68"/>
      <c r="P251" s="68"/>
      <c r="Q251" s="462"/>
      <c r="R251" s="69"/>
      <c r="S251" s="70"/>
    </row>
    <row r="252" spans="4:19" x14ac:dyDescent="0.3">
      <c r="D252" s="65"/>
      <c r="E252" s="65"/>
      <c r="F252" s="65"/>
      <c r="G252" s="65"/>
      <c r="H252" s="64"/>
      <c r="I252" s="64"/>
      <c r="J252" s="64"/>
      <c r="K252" s="64"/>
      <c r="L252" s="66"/>
      <c r="M252" s="67"/>
      <c r="N252" s="68"/>
      <c r="O252" s="68"/>
      <c r="P252" s="68"/>
      <c r="Q252" s="462"/>
      <c r="R252" s="69"/>
      <c r="S252" s="70"/>
    </row>
    <row r="253" spans="4:19" x14ac:dyDescent="0.3">
      <c r="D253" s="65"/>
      <c r="E253" s="65"/>
      <c r="F253" s="65"/>
      <c r="G253" s="65"/>
      <c r="H253" s="64"/>
      <c r="I253" s="64"/>
      <c r="J253" s="64"/>
      <c r="K253" s="64"/>
      <c r="L253" s="66"/>
      <c r="M253" s="67"/>
      <c r="N253" s="68"/>
      <c r="O253" s="68"/>
      <c r="P253" s="68"/>
      <c r="Q253" s="462"/>
      <c r="R253" s="69"/>
      <c r="S253" s="70"/>
    </row>
    <row r="254" spans="4:19" x14ac:dyDescent="0.3">
      <c r="D254" s="65"/>
      <c r="E254" s="65"/>
      <c r="F254" s="65"/>
      <c r="G254" s="65"/>
      <c r="H254" s="64"/>
      <c r="I254" s="64"/>
      <c r="J254" s="64"/>
      <c r="K254" s="64"/>
      <c r="L254" s="66"/>
      <c r="M254" s="67"/>
      <c r="N254" s="68"/>
      <c r="O254" s="68"/>
      <c r="P254" s="68"/>
      <c r="Q254" s="462"/>
      <c r="R254" s="69"/>
      <c r="S254" s="70"/>
    </row>
    <row r="255" spans="4:19" x14ac:dyDescent="0.3">
      <c r="D255" s="65"/>
      <c r="E255" s="65"/>
      <c r="F255" s="65"/>
      <c r="G255" s="65"/>
      <c r="H255" s="64"/>
      <c r="I255" s="64"/>
      <c r="J255" s="64"/>
      <c r="K255" s="64"/>
      <c r="L255" s="66"/>
      <c r="M255" s="67"/>
      <c r="N255" s="68"/>
      <c r="O255" s="68"/>
      <c r="P255" s="68"/>
      <c r="Q255" s="462"/>
      <c r="R255" s="69"/>
      <c r="S255" s="70"/>
    </row>
    <row r="256" spans="4:19" x14ac:dyDescent="0.3">
      <c r="D256" s="65"/>
      <c r="E256" s="65"/>
      <c r="F256" s="65"/>
      <c r="G256" s="65"/>
      <c r="H256" s="64"/>
      <c r="I256" s="64"/>
      <c r="J256" s="64"/>
      <c r="K256" s="64"/>
      <c r="L256" s="66"/>
      <c r="M256" s="67"/>
      <c r="N256" s="68"/>
      <c r="O256" s="68"/>
      <c r="P256" s="68"/>
      <c r="Q256" s="462"/>
      <c r="R256" s="69"/>
      <c r="S256" s="70"/>
    </row>
    <row r="257" spans="4:19" x14ac:dyDescent="0.3">
      <c r="D257" s="65"/>
      <c r="E257" s="65"/>
      <c r="F257" s="65"/>
      <c r="G257" s="65"/>
      <c r="H257" s="64"/>
      <c r="I257" s="64"/>
      <c r="J257" s="64"/>
      <c r="K257" s="64"/>
      <c r="L257" s="66"/>
      <c r="M257" s="67"/>
      <c r="N257" s="68"/>
      <c r="O257" s="68"/>
      <c r="P257" s="68"/>
      <c r="Q257" s="462"/>
      <c r="R257" s="69"/>
      <c r="S257" s="70"/>
    </row>
    <row r="258" spans="4:19" x14ac:dyDescent="0.3">
      <c r="D258" s="65"/>
      <c r="E258" s="65"/>
      <c r="F258" s="65"/>
      <c r="G258" s="65"/>
      <c r="H258" s="64"/>
      <c r="I258" s="64"/>
      <c r="J258" s="64"/>
      <c r="K258" s="64"/>
      <c r="L258" s="66"/>
      <c r="M258" s="67"/>
      <c r="N258" s="68"/>
      <c r="O258" s="68"/>
      <c r="P258" s="68"/>
      <c r="Q258" s="462"/>
      <c r="R258" s="69"/>
      <c r="S258" s="70"/>
    </row>
    <row r="259" spans="4:19" x14ac:dyDescent="0.3">
      <c r="D259" s="65"/>
      <c r="E259" s="65"/>
      <c r="F259" s="65"/>
      <c r="G259" s="65"/>
      <c r="H259" s="64"/>
      <c r="I259" s="64"/>
      <c r="J259" s="64"/>
      <c r="K259" s="64"/>
      <c r="L259" s="66"/>
      <c r="M259" s="67"/>
      <c r="N259" s="68"/>
      <c r="O259" s="68"/>
      <c r="P259" s="68"/>
      <c r="Q259" s="462"/>
      <c r="R259" s="69"/>
      <c r="S259" s="70"/>
    </row>
    <row r="260" spans="4:19" x14ac:dyDescent="0.3">
      <c r="D260" s="65"/>
      <c r="E260" s="65"/>
      <c r="F260" s="65"/>
      <c r="G260" s="65"/>
      <c r="H260" s="64"/>
      <c r="I260" s="64"/>
      <c r="J260" s="64"/>
      <c r="K260" s="64"/>
      <c r="L260" s="66"/>
      <c r="M260" s="67"/>
      <c r="N260" s="68"/>
      <c r="O260" s="68"/>
      <c r="P260" s="68"/>
      <c r="Q260" s="462"/>
      <c r="R260" s="69"/>
      <c r="S260" s="70"/>
    </row>
    <row r="261" spans="4:19" x14ac:dyDescent="0.3">
      <c r="D261" s="65"/>
      <c r="E261" s="65"/>
      <c r="F261" s="65"/>
      <c r="G261" s="65"/>
      <c r="H261" s="64"/>
      <c r="I261" s="64"/>
      <c r="J261" s="64"/>
      <c r="K261" s="64"/>
      <c r="L261" s="66"/>
      <c r="M261" s="67"/>
      <c r="N261" s="68"/>
      <c r="O261" s="68"/>
      <c r="P261" s="68"/>
      <c r="Q261" s="462"/>
      <c r="R261" s="69"/>
      <c r="S261" s="70"/>
    </row>
    <row r="262" spans="4:19" x14ac:dyDescent="0.3">
      <c r="D262" s="65"/>
      <c r="E262" s="65"/>
      <c r="F262" s="65"/>
      <c r="G262" s="65"/>
      <c r="H262" s="64"/>
      <c r="I262" s="64"/>
      <c r="J262" s="64"/>
      <c r="K262" s="64"/>
      <c r="L262" s="66"/>
      <c r="M262" s="67"/>
      <c r="N262" s="68"/>
      <c r="O262" s="68"/>
      <c r="P262" s="68"/>
      <c r="Q262" s="462"/>
      <c r="R262" s="69"/>
      <c r="S262" s="70"/>
    </row>
    <row r="263" spans="4:19" x14ac:dyDescent="0.3">
      <c r="D263" s="65"/>
      <c r="E263" s="65"/>
      <c r="F263" s="65"/>
      <c r="G263" s="65"/>
      <c r="H263" s="64"/>
      <c r="I263" s="64"/>
      <c r="J263" s="64"/>
      <c r="K263" s="64"/>
      <c r="L263" s="66"/>
      <c r="M263" s="67"/>
      <c r="N263" s="68"/>
      <c r="O263" s="68"/>
      <c r="P263" s="68"/>
      <c r="Q263" s="462"/>
      <c r="R263" s="69"/>
      <c r="S263" s="70"/>
    </row>
    <row r="264" spans="4:19" x14ac:dyDescent="0.3">
      <c r="D264" s="65"/>
      <c r="E264" s="65"/>
      <c r="F264" s="65"/>
      <c r="G264" s="65"/>
      <c r="H264" s="64"/>
      <c r="I264" s="64"/>
      <c r="J264" s="64"/>
      <c r="K264" s="64"/>
      <c r="L264" s="66"/>
      <c r="M264" s="67"/>
      <c r="N264" s="68"/>
      <c r="O264" s="68"/>
      <c r="P264" s="68"/>
      <c r="Q264" s="462"/>
      <c r="R264" s="69"/>
      <c r="S264" s="70"/>
    </row>
    <row r="265" spans="4:19" x14ac:dyDescent="0.3">
      <c r="D265" s="65"/>
      <c r="E265" s="65"/>
      <c r="F265" s="65"/>
      <c r="G265" s="65"/>
      <c r="H265" s="64"/>
      <c r="I265" s="64"/>
      <c r="J265" s="64"/>
      <c r="K265" s="64"/>
      <c r="L265" s="66"/>
      <c r="M265" s="67"/>
      <c r="N265" s="68"/>
      <c r="O265" s="68"/>
      <c r="P265" s="68"/>
      <c r="Q265" s="462"/>
      <c r="R265" s="69"/>
      <c r="S265" s="70"/>
    </row>
    <row r="266" spans="4:19" x14ac:dyDescent="0.3">
      <c r="D266" s="65"/>
      <c r="E266" s="65"/>
      <c r="F266" s="65"/>
      <c r="G266" s="65"/>
      <c r="H266" s="64"/>
      <c r="I266" s="64"/>
      <c r="J266" s="64"/>
      <c r="K266" s="64"/>
      <c r="L266" s="66"/>
      <c r="M266" s="67"/>
      <c r="N266" s="68"/>
      <c r="O266" s="68"/>
      <c r="P266" s="68"/>
      <c r="Q266" s="462"/>
      <c r="R266" s="69"/>
      <c r="S266" s="70"/>
    </row>
    <row r="267" spans="4:19" x14ac:dyDescent="0.3">
      <c r="D267" s="65"/>
      <c r="E267" s="65"/>
      <c r="F267" s="65"/>
      <c r="G267" s="65"/>
      <c r="H267" s="64"/>
      <c r="I267" s="64"/>
      <c r="J267" s="64"/>
      <c r="K267" s="64"/>
      <c r="L267" s="66"/>
      <c r="M267" s="67"/>
      <c r="N267" s="68"/>
      <c r="O267" s="68"/>
      <c r="P267" s="68"/>
      <c r="Q267" s="462"/>
      <c r="R267" s="69"/>
      <c r="S267" s="70"/>
    </row>
    <row r="268" spans="4:19" x14ac:dyDescent="0.3">
      <c r="D268" s="65"/>
      <c r="E268" s="65"/>
      <c r="F268" s="65"/>
      <c r="G268" s="65"/>
      <c r="H268" s="64"/>
      <c r="I268" s="64"/>
      <c r="J268" s="64"/>
      <c r="K268" s="64"/>
      <c r="L268" s="66"/>
      <c r="M268" s="67"/>
      <c r="N268" s="68"/>
      <c r="O268" s="68"/>
      <c r="P268" s="68"/>
      <c r="Q268" s="462"/>
      <c r="R268" s="69"/>
      <c r="S268" s="70"/>
    </row>
    <row r="269" spans="4:19" x14ac:dyDescent="0.3">
      <c r="D269" s="65"/>
      <c r="E269" s="65"/>
      <c r="F269" s="65"/>
      <c r="G269" s="65"/>
      <c r="H269" s="64"/>
      <c r="I269" s="64"/>
      <c r="J269" s="64"/>
      <c r="K269" s="64"/>
      <c r="L269" s="66"/>
      <c r="M269" s="67"/>
      <c r="N269" s="68"/>
      <c r="O269" s="68"/>
      <c r="P269" s="68"/>
      <c r="Q269" s="462"/>
      <c r="R269" s="69"/>
      <c r="S269" s="70"/>
    </row>
    <row r="270" spans="4:19" x14ac:dyDescent="0.3">
      <c r="D270" s="65"/>
      <c r="E270" s="65"/>
      <c r="F270" s="65"/>
      <c r="G270" s="65"/>
      <c r="H270" s="64"/>
      <c r="I270" s="64"/>
      <c r="J270" s="64"/>
      <c r="K270" s="64"/>
      <c r="L270" s="66"/>
      <c r="M270" s="67"/>
      <c r="N270" s="68"/>
      <c r="O270" s="68"/>
      <c r="P270" s="68"/>
      <c r="Q270" s="462"/>
      <c r="R270" s="69"/>
      <c r="S270" s="70"/>
    </row>
    <row r="271" spans="4:19" x14ac:dyDescent="0.3">
      <c r="D271" s="65"/>
      <c r="E271" s="65"/>
      <c r="F271" s="65"/>
      <c r="G271" s="65"/>
      <c r="H271" s="64"/>
      <c r="I271" s="64"/>
      <c r="J271" s="64"/>
      <c r="K271" s="64"/>
      <c r="L271" s="66"/>
      <c r="M271" s="67"/>
      <c r="N271" s="68"/>
      <c r="O271" s="68"/>
      <c r="P271" s="68"/>
      <c r="Q271" s="462"/>
      <c r="R271" s="69"/>
      <c r="S271" s="70"/>
    </row>
    <row r="272" spans="4:19" x14ac:dyDescent="0.3">
      <c r="D272" s="65"/>
      <c r="E272" s="65"/>
      <c r="F272" s="65"/>
      <c r="G272" s="65"/>
      <c r="H272" s="64"/>
      <c r="I272" s="64"/>
      <c r="J272" s="64"/>
      <c r="K272" s="64"/>
      <c r="L272" s="66"/>
      <c r="M272" s="67"/>
      <c r="N272" s="68"/>
      <c r="O272" s="68"/>
      <c r="P272" s="68"/>
      <c r="Q272" s="462"/>
      <c r="R272" s="69"/>
      <c r="S272" s="70"/>
    </row>
    <row r="273" spans="4:19" x14ac:dyDescent="0.3">
      <c r="D273" s="65"/>
      <c r="E273" s="65"/>
      <c r="F273" s="65"/>
      <c r="G273" s="65"/>
      <c r="H273" s="64"/>
      <c r="I273" s="64"/>
      <c r="J273" s="64"/>
      <c r="K273" s="64"/>
      <c r="L273" s="66"/>
      <c r="M273" s="67"/>
      <c r="N273" s="68"/>
      <c r="O273" s="68"/>
      <c r="P273" s="68"/>
      <c r="Q273" s="462"/>
      <c r="R273" s="69"/>
      <c r="S273" s="70"/>
    </row>
    <row r="274" spans="4:19" x14ac:dyDescent="0.3">
      <c r="D274" s="65"/>
      <c r="E274" s="65"/>
      <c r="F274" s="65"/>
      <c r="G274" s="65"/>
      <c r="H274" s="64"/>
      <c r="I274" s="64"/>
      <c r="J274" s="64"/>
      <c r="K274" s="64"/>
      <c r="L274" s="66"/>
      <c r="M274" s="67"/>
      <c r="N274" s="68"/>
      <c r="O274" s="68"/>
      <c r="P274" s="68"/>
      <c r="Q274" s="462"/>
      <c r="R274" s="69"/>
      <c r="S274" s="70"/>
    </row>
    <row r="275" spans="4:19" x14ac:dyDescent="0.3">
      <c r="D275" s="65"/>
      <c r="E275" s="65"/>
      <c r="F275" s="65"/>
      <c r="G275" s="65"/>
      <c r="H275" s="64"/>
      <c r="I275" s="64"/>
      <c r="J275" s="64"/>
      <c r="K275" s="64"/>
      <c r="L275" s="66"/>
      <c r="M275" s="67"/>
      <c r="N275" s="68"/>
      <c r="O275" s="68"/>
      <c r="P275" s="68"/>
      <c r="Q275" s="462"/>
      <c r="R275" s="69"/>
      <c r="S275" s="70"/>
    </row>
    <row r="276" spans="4:19" x14ac:dyDescent="0.3">
      <c r="D276" s="65"/>
      <c r="E276" s="65"/>
      <c r="F276" s="65"/>
      <c r="G276" s="65"/>
      <c r="H276" s="64"/>
      <c r="I276" s="64"/>
      <c r="J276" s="64"/>
      <c r="K276" s="64"/>
      <c r="L276" s="66"/>
      <c r="M276" s="67"/>
      <c r="N276" s="68"/>
      <c r="O276" s="68"/>
      <c r="P276" s="68"/>
      <c r="Q276" s="462"/>
      <c r="R276" s="69"/>
      <c r="S276" s="70"/>
    </row>
    <row r="277" spans="4:19" x14ac:dyDescent="0.3">
      <c r="D277" s="65"/>
      <c r="E277" s="65"/>
      <c r="F277" s="65"/>
      <c r="G277" s="65"/>
      <c r="H277" s="64"/>
      <c r="I277" s="64"/>
      <c r="J277" s="64"/>
      <c r="K277" s="64"/>
      <c r="L277" s="66"/>
      <c r="M277" s="67"/>
      <c r="N277" s="68"/>
      <c r="O277" s="68"/>
      <c r="P277" s="68"/>
      <c r="Q277" s="462"/>
      <c r="R277" s="69"/>
      <c r="S277" s="70"/>
    </row>
    <row r="278" spans="4:19" x14ac:dyDescent="0.3">
      <c r="D278" s="65"/>
      <c r="E278" s="65"/>
      <c r="F278" s="65"/>
      <c r="G278" s="65"/>
      <c r="H278" s="64"/>
      <c r="I278" s="64"/>
      <c r="J278" s="64"/>
      <c r="K278" s="64"/>
      <c r="L278" s="66"/>
      <c r="M278" s="67"/>
      <c r="N278" s="68"/>
      <c r="O278" s="68"/>
      <c r="P278" s="68"/>
      <c r="Q278" s="462"/>
      <c r="R278" s="69"/>
      <c r="S278" s="70"/>
    </row>
    <row r="279" spans="4:19" x14ac:dyDescent="0.3">
      <c r="D279" s="65"/>
      <c r="E279" s="65"/>
      <c r="F279" s="65"/>
      <c r="G279" s="65"/>
      <c r="H279" s="64"/>
      <c r="I279" s="64"/>
      <c r="J279" s="64"/>
      <c r="K279" s="64"/>
      <c r="L279" s="66"/>
      <c r="M279" s="67"/>
      <c r="N279" s="68"/>
      <c r="O279" s="68"/>
      <c r="P279" s="68"/>
      <c r="Q279" s="462"/>
      <c r="R279" s="69"/>
      <c r="S279" s="70"/>
    </row>
    <row r="280" spans="4:19" x14ac:dyDescent="0.3">
      <c r="D280" s="65"/>
      <c r="E280" s="65"/>
      <c r="F280" s="65"/>
      <c r="G280" s="65"/>
      <c r="H280" s="64"/>
      <c r="I280" s="64"/>
      <c r="J280" s="64"/>
      <c r="K280" s="64"/>
      <c r="L280" s="66"/>
      <c r="M280" s="67"/>
      <c r="N280" s="68"/>
      <c r="O280" s="68"/>
      <c r="P280" s="68"/>
      <c r="Q280" s="462"/>
      <c r="R280" s="69"/>
      <c r="S280" s="70"/>
    </row>
    <row r="281" spans="4:19" x14ac:dyDescent="0.3">
      <c r="D281" s="65"/>
      <c r="E281" s="65"/>
      <c r="F281" s="65"/>
      <c r="G281" s="65"/>
      <c r="H281" s="64"/>
      <c r="I281" s="64"/>
      <c r="J281" s="64"/>
      <c r="K281" s="64"/>
      <c r="L281" s="66"/>
      <c r="M281" s="67"/>
      <c r="N281" s="68"/>
      <c r="O281" s="68"/>
      <c r="P281" s="68"/>
      <c r="Q281" s="462"/>
      <c r="R281" s="69"/>
      <c r="S281" s="70"/>
    </row>
    <row r="282" spans="4:19" x14ac:dyDescent="0.3">
      <c r="D282" s="65"/>
      <c r="E282" s="65"/>
      <c r="F282" s="65"/>
      <c r="G282" s="65"/>
      <c r="H282" s="64"/>
      <c r="I282" s="64"/>
      <c r="J282" s="64"/>
      <c r="K282" s="64"/>
      <c r="L282" s="66"/>
      <c r="M282" s="67"/>
      <c r="N282" s="68"/>
      <c r="O282" s="68"/>
      <c r="P282" s="68"/>
      <c r="Q282" s="462"/>
      <c r="R282" s="69"/>
      <c r="S282" s="70"/>
    </row>
    <row r="283" spans="4:19" x14ac:dyDescent="0.3">
      <c r="D283" s="65"/>
      <c r="E283" s="65"/>
      <c r="F283" s="65"/>
      <c r="G283" s="65"/>
      <c r="H283" s="64"/>
      <c r="I283" s="64"/>
      <c r="J283" s="64"/>
      <c r="K283" s="64"/>
      <c r="L283" s="66"/>
      <c r="M283" s="67"/>
      <c r="N283" s="68"/>
      <c r="O283" s="68"/>
      <c r="P283" s="68"/>
      <c r="Q283" s="462"/>
      <c r="R283" s="69"/>
      <c r="S283" s="70"/>
    </row>
    <row r="284" spans="4:19" x14ac:dyDescent="0.3">
      <c r="D284" s="65"/>
      <c r="E284" s="65"/>
      <c r="F284" s="65"/>
      <c r="G284" s="65"/>
      <c r="H284" s="64"/>
      <c r="I284" s="64"/>
      <c r="J284" s="64"/>
      <c r="K284" s="64"/>
      <c r="L284" s="66"/>
      <c r="M284" s="67"/>
      <c r="N284" s="68"/>
      <c r="O284" s="68"/>
      <c r="P284" s="68"/>
      <c r="Q284" s="462"/>
      <c r="R284" s="69"/>
      <c r="S284" s="70"/>
    </row>
    <row r="285" spans="4:19" x14ac:dyDescent="0.3">
      <c r="D285" s="65"/>
      <c r="E285" s="65"/>
      <c r="F285" s="65"/>
      <c r="G285" s="65"/>
      <c r="H285" s="64"/>
      <c r="I285" s="64"/>
      <c r="J285" s="64"/>
      <c r="K285" s="64"/>
      <c r="L285" s="66"/>
      <c r="M285" s="67"/>
      <c r="N285" s="68"/>
      <c r="O285" s="68"/>
      <c r="P285" s="68"/>
      <c r="Q285" s="462"/>
      <c r="R285" s="69"/>
      <c r="S285" s="70"/>
    </row>
    <row r="286" spans="4:19" x14ac:dyDescent="0.3">
      <c r="D286" s="65"/>
      <c r="E286" s="65"/>
      <c r="F286" s="65"/>
      <c r="G286" s="65"/>
      <c r="H286" s="64"/>
      <c r="I286" s="64"/>
      <c r="J286" s="64"/>
      <c r="K286" s="64"/>
      <c r="L286" s="66"/>
      <c r="M286" s="67"/>
      <c r="N286" s="68"/>
      <c r="O286" s="68"/>
      <c r="P286" s="68"/>
      <c r="Q286" s="462"/>
      <c r="R286" s="69"/>
      <c r="S286" s="70"/>
    </row>
    <row r="287" spans="4:19" x14ac:dyDescent="0.3">
      <c r="D287" s="65"/>
      <c r="E287" s="65"/>
      <c r="F287" s="65"/>
      <c r="G287" s="65"/>
      <c r="H287" s="64"/>
      <c r="I287" s="64"/>
      <c r="J287" s="64"/>
      <c r="K287" s="64"/>
      <c r="L287" s="66"/>
      <c r="M287" s="67"/>
      <c r="N287" s="68"/>
      <c r="O287" s="68"/>
      <c r="P287" s="68"/>
      <c r="Q287" s="462"/>
      <c r="R287" s="69"/>
      <c r="S287" s="70"/>
    </row>
    <row r="288" spans="4:19" x14ac:dyDescent="0.3">
      <c r="D288" s="65"/>
      <c r="E288" s="65"/>
      <c r="F288" s="65"/>
      <c r="G288" s="65"/>
      <c r="H288" s="64"/>
      <c r="I288" s="64"/>
      <c r="J288" s="64"/>
      <c r="K288" s="64"/>
      <c r="L288" s="66"/>
      <c r="M288" s="67"/>
      <c r="N288" s="68"/>
      <c r="O288" s="68"/>
      <c r="P288" s="68"/>
      <c r="Q288" s="462"/>
      <c r="R288" s="69"/>
      <c r="S288" s="70"/>
    </row>
    <row r="289" spans="4:19" x14ac:dyDescent="0.3">
      <c r="D289" s="65"/>
      <c r="E289" s="65"/>
      <c r="F289" s="65"/>
      <c r="G289" s="65"/>
      <c r="H289" s="64"/>
      <c r="I289" s="64"/>
      <c r="J289" s="64"/>
      <c r="K289" s="64"/>
      <c r="L289" s="66"/>
      <c r="M289" s="67"/>
      <c r="N289" s="68"/>
      <c r="O289" s="68"/>
      <c r="P289" s="68"/>
      <c r="Q289" s="462"/>
      <c r="R289" s="69"/>
      <c r="S289" s="70"/>
    </row>
    <row r="290" spans="4:19" x14ac:dyDescent="0.3">
      <c r="D290" s="65"/>
      <c r="E290" s="65"/>
      <c r="F290" s="65"/>
      <c r="G290" s="65"/>
      <c r="H290" s="64"/>
      <c r="I290" s="64"/>
      <c r="J290" s="64"/>
      <c r="K290" s="64"/>
      <c r="L290" s="66"/>
      <c r="M290" s="67"/>
      <c r="N290" s="68"/>
      <c r="O290" s="68"/>
      <c r="P290" s="68"/>
      <c r="Q290" s="462"/>
      <c r="R290" s="69"/>
      <c r="S290" s="70"/>
    </row>
    <row r="291" spans="4:19" x14ac:dyDescent="0.3">
      <c r="D291" s="65"/>
      <c r="E291" s="65"/>
      <c r="F291" s="65"/>
      <c r="G291" s="65"/>
      <c r="H291" s="64"/>
      <c r="I291" s="64"/>
      <c r="J291" s="64"/>
      <c r="K291" s="64"/>
      <c r="L291" s="66"/>
      <c r="M291" s="67"/>
      <c r="N291" s="68"/>
      <c r="O291" s="68"/>
      <c r="P291" s="68"/>
      <c r="Q291" s="462"/>
      <c r="R291" s="69"/>
      <c r="S291" s="70"/>
    </row>
    <row r="292" spans="4:19" x14ac:dyDescent="0.3">
      <c r="D292" s="65"/>
      <c r="E292" s="65"/>
      <c r="F292" s="65"/>
      <c r="G292" s="65"/>
      <c r="H292" s="64"/>
      <c r="I292" s="64"/>
      <c r="J292" s="64"/>
      <c r="K292" s="64"/>
      <c r="L292" s="66"/>
      <c r="M292" s="67"/>
      <c r="N292" s="68"/>
      <c r="O292" s="68"/>
      <c r="P292" s="68"/>
      <c r="Q292" s="462"/>
      <c r="R292" s="69"/>
      <c r="S292" s="70"/>
    </row>
    <row r="293" spans="4:19" x14ac:dyDescent="0.3">
      <c r="D293" s="65"/>
      <c r="E293" s="65"/>
      <c r="F293" s="65"/>
      <c r="G293" s="65"/>
      <c r="H293" s="64"/>
      <c r="I293" s="64"/>
      <c r="J293" s="64"/>
      <c r="K293" s="64"/>
      <c r="L293" s="66"/>
      <c r="M293" s="67"/>
      <c r="N293" s="68"/>
      <c r="O293" s="68"/>
      <c r="P293" s="68"/>
      <c r="Q293" s="462"/>
      <c r="R293" s="69"/>
      <c r="S293" s="70"/>
    </row>
    <row r="294" spans="4:19" x14ac:dyDescent="0.3">
      <c r="D294" s="65"/>
      <c r="E294" s="65"/>
      <c r="F294" s="65"/>
      <c r="G294" s="65"/>
      <c r="H294" s="64"/>
      <c r="I294" s="64"/>
      <c r="J294" s="64"/>
      <c r="K294" s="64"/>
      <c r="L294" s="66"/>
      <c r="M294" s="67"/>
      <c r="N294" s="68"/>
      <c r="O294" s="68"/>
      <c r="P294" s="68"/>
      <c r="Q294" s="462"/>
      <c r="R294" s="69"/>
      <c r="S294" s="70"/>
    </row>
    <row r="295" spans="4:19" x14ac:dyDescent="0.3">
      <c r="D295" s="65"/>
      <c r="E295" s="65"/>
      <c r="F295" s="65"/>
      <c r="G295" s="65"/>
      <c r="H295" s="64"/>
      <c r="I295" s="64"/>
      <c r="J295" s="64"/>
      <c r="K295" s="64"/>
      <c r="L295" s="66"/>
      <c r="M295" s="67"/>
      <c r="N295" s="68"/>
      <c r="O295" s="68"/>
      <c r="P295" s="68"/>
      <c r="Q295" s="462"/>
      <c r="R295" s="69"/>
      <c r="S295" s="70"/>
    </row>
    <row r="296" spans="4:19" x14ac:dyDescent="0.3">
      <c r="D296" s="65"/>
      <c r="E296" s="65"/>
      <c r="F296" s="65"/>
      <c r="G296" s="65"/>
      <c r="H296" s="64"/>
      <c r="I296" s="64"/>
      <c r="J296" s="64"/>
      <c r="K296" s="64"/>
      <c r="L296" s="66"/>
      <c r="M296" s="67"/>
      <c r="N296" s="68"/>
      <c r="O296" s="68"/>
      <c r="P296" s="68"/>
      <c r="Q296" s="462"/>
      <c r="R296" s="69"/>
      <c r="S296" s="70"/>
    </row>
    <row r="297" spans="4:19" x14ac:dyDescent="0.3">
      <c r="D297" s="65"/>
      <c r="E297" s="65"/>
      <c r="F297" s="65"/>
      <c r="G297" s="65"/>
      <c r="H297" s="64"/>
      <c r="I297" s="64"/>
      <c r="J297" s="64"/>
      <c r="K297" s="64"/>
      <c r="L297" s="66"/>
      <c r="M297" s="67"/>
      <c r="N297" s="68"/>
      <c r="O297" s="68"/>
      <c r="P297" s="68"/>
      <c r="Q297" s="462"/>
      <c r="R297" s="69"/>
      <c r="S297" s="70"/>
    </row>
    <row r="298" spans="4:19" x14ac:dyDescent="0.3">
      <c r="D298" s="65"/>
      <c r="E298" s="65"/>
      <c r="F298" s="65"/>
      <c r="G298" s="65"/>
      <c r="H298" s="64"/>
      <c r="I298" s="64"/>
      <c r="J298" s="64"/>
      <c r="K298" s="64"/>
      <c r="L298" s="66"/>
      <c r="M298" s="67"/>
      <c r="N298" s="68"/>
      <c r="O298" s="68"/>
      <c r="P298" s="68"/>
      <c r="Q298" s="462"/>
      <c r="R298" s="69"/>
      <c r="S298" s="70"/>
    </row>
    <row r="299" spans="4:19" x14ac:dyDescent="0.3">
      <c r="D299" s="65"/>
      <c r="E299" s="65"/>
      <c r="F299" s="65"/>
      <c r="G299" s="65"/>
      <c r="H299" s="64"/>
      <c r="I299" s="64"/>
      <c r="J299" s="64"/>
      <c r="K299" s="64"/>
      <c r="L299" s="66"/>
      <c r="M299" s="67"/>
      <c r="N299" s="68"/>
      <c r="O299" s="68"/>
      <c r="P299" s="68"/>
      <c r="Q299" s="462"/>
      <c r="R299" s="69"/>
      <c r="S299" s="70"/>
    </row>
    <row r="300" spans="4:19" x14ac:dyDescent="0.3">
      <c r="D300" s="65"/>
      <c r="E300" s="65"/>
      <c r="F300" s="65"/>
      <c r="G300" s="65"/>
      <c r="H300" s="64"/>
      <c r="I300" s="64"/>
      <c r="J300" s="64"/>
      <c r="K300" s="64"/>
      <c r="L300" s="66"/>
      <c r="M300" s="67"/>
      <c r="N300" s="68"/>
      <c r="O300" s="68"/>
      <c r="P300" s="68"/>
      <c r="Q300" s="462"/>
      <c r="R300" s="69"/>
      <c r="S300" s="70"/>
    </row>
    <row r="301" spans="4:19" x14ac:dyDescent="0.3">
      <c r="D301" s="65"/>
      <c r="E301" s="65"/>
      <c r="F301" s="65"/>
      <c r="G301" s="65"/>
      <c r="H301" s="64"/>
      <c r="I301" s="64"/>
      <c r="J301" s="64"/>
      <c r="K301" s="64"/>
      <c r="L301" s="66"/>
      <c r="M301" s="67"/>
      <c r="N301" s="68"/>
      <c r="O301" s="68"/>
      <c r="P301" s="68"/>
      <c r="Q301" s="462"/>
      <c r="R301" s="69"/>
      <c r="S301" s="70"/>
    </row>
    <row r="302" spans="4:19" x14ac:dyDescent="0.3">
      <c r="D302" s="65"/>
      <c r="E302" s="65"/>
      <c r="F302" s="65"/>
      <c r="G302" s="65"/>
      <c r="H302" s="64"/>
      <c r="I302" s="64"/>
      <c r="J302" s="64"/>
      <c r="K302" s="64"/>
      <c r="L302" s="66"/>
      <c r="M302" s="67"/>
      <c r="N302" s="68"/>
      <c r="O302" s="68"/>
      <c r="P302" s="68"/>
      <c r="Q302" s="462"/>
      <c r="R302" s="69"/>
      <c r="S302" s="70"/>
    </row>
    <row r="303" spans="4:19" x14ac:dyDescent="0.3">
      <c r="D303" s="65"/>
      <c r="E303" s="65"/>
      <c r="F303" s="65"/>
      <c r="G303" s="65"/>
      <c r="H303" s="64"/>
      <c r="I303" s="64"/>
      <c r="J303" s="64"/>
      <c r="K303" s="64"/>
      <c r="L303" s="66"/>
      <c r="M303" s="67"/>
      <c r="N303" s="68"/>
      <c r="O303" s="68"/>
      <c r="P303" s="68"/>
      <c r="Q303" s="462"/>
      <c r="R303" s="69"/>
      <c r="S303" s="70"/>
    </row>
    <row r="304" spans="4:19" x14ac:dyDescent="0.3">
      <c r="D304" s="65"/>
      <c r="E304" s="65"/>
      <c r="F304" s="65"/>
      <c r="G304" s="65"/>
      <c r="H304" s="64"/>
      <c r="I304" s="64"/>
      <c r="J304" s="64"/>
      <c r="K304" s="64"/>
      <c r="L304" s="66"/>
      <c r="M304" s="67"/>
      <c r="N304" s="68"/>
      <c r="O304" s="68"/>
      <c r="P304" s="68"/>
      <c r="Q304" s="462"/>
      <c r="R304" s="69"/>
      <c r="S304" s="70"/>
    </row>
    <row r="305" spans="4:19" x14ac:dyDescent="0.3">
      <c r="D305" s="65"/>
      <c r="E305" s="65"/>
      <c r="F305" s="65"/>
      <c r="G305" s="65"/>
      <c r="H305" s="64"/>
      <c r="I305" s="64"/>
      <c r="J305" s="64"/>
      <c r="K305" s="64"/>
      <c r="L305" s="66"/>
      <c r="M305" s="67"/>
      <c r="N305" s="68"/>
      <c r="O305" s="68"/>
      <c r="P305" s="68"/>
      <c r="Q305" s="462"/>
      <c r="R305" s="69"/>
      <c r="S305" s="70"/>
    </row>
    <row r="306" spans="4:19" x14ac:dyDescent="0.3">
      <c r="D306" s="65"/>
      <c r="E306" s="65"/>
      <c r="F306" s="65"/>
      <c r="G306" s="65"/>
      <c r="H306" s="64"/>
      <c r="I306" s="64"/>
      <c r="J306" s="64"/>
      <c r="K306" s="64"/>
      <c r="L306" s="66"/>
      <c r="M306" s="67"/>
      <c r="N306" s="68"/>
      <c r="O306" s="68"/>
      <c r="P306" s="68"/>
      <c r="Q306" s="462"/>
      <c r="R306" s="69"/>
      <c r="S306" s="70"/>
    </row>
    <row r="307" spans="4:19" x14ac:dyDescent="0.3">
      <c r="D307" s="65"/>
      <c r="E307" s="65"/>
      <c r="F307" s="65"/>
      <c r="G307" s="65"/>
      <c r="H307" s="64"/>
      <c r="I307" s="64"/>
      <c r="J307" s="64"/>
      <c r="K307" s="64"/>
      <c r="L307" s="66"/>
      <c r="M307" s="67"/>
      <c r="N307" s="68"/>
      <c r="O307" s="68"/>
      <c r="P307" s="68"/>
      <c r="Q307" s="462"/>
      <c r="R307" s="69"/>
      <c r="S307" s="70"/>
    </row>
    <row r="308" spans="4:19" x14ac:dyDescent="0.3">
      <c r="D308" s="65"/>
      <c r="E308" s="65"/>
      <c r="F308" s="65"/>
      <c r="G308" s="65"/>
      <c r="H308" s="64"/>
      <c r="I308" s="64"/>
      <c r="J308" s="64"/>
      <c r="K308" s="64"/>
      <c r="L308" s="66"/>
      <c r="M308" s="67"/>
      <c r="N308" s="68"/>
      <c r="O308" s="68"/>
      <c r="P308" s="68"/>
      <c r="Q308" s="462"/>
      <c r="R308" s="69"/>
      <c r="S308" s="70"/>
    </row>
    <row r="309" spans="4:19" x14ac:dyDescent="0.3">
      <c r="D309" s="65"/>
      <c r="E309" s="65"/>
      <c r="F309" s="65"/>
      <c r="G309" s="65"/>
      <c r="H309" s="64"/>
      <c r="I309" s="64"/>
      <c r="J309" s="64"/>
      <c r="K309" s="64"/>
      <c r="L309" s="66"/>
      <c r="M309" s="67"/>
      <c r="N309" s="68"/>
      <c r="O309" s="68"/>
      <c r="P309" s="68"/>
      <c r="Q309" s="462"/>
      <c r="R309" s="69"/>
      <c r="S309" s="70"/>
    </row>
    <row r="310" spans="4:19" x14ac:dyDescent="0.3">
      <c r="D310" s="65"/>
      <c r="E310" s="65"/>
      <c r="F310" s="65"/>
      <c r="G310" s="65"/>
      <c r="H310" s="64"/>
      <c r="I310" s="64"/>
      <c r="J310" s="64"/>
      <c r="K310" s="64"/>
      <c r="L310" s="66"/>
      <c r="M310" s="67"/>
      <c r="N310" s="68"/>
      <c r="O310" s="68"/>
      <c r="P310" s="68"/>
      <c r="Q310" s="462"/>
      <c r="R310" s="69"/>
      <c r="S310" s="70"/>
    </row>
    <row r="311" spans="4:19" x14ac:dyDescent="0.3">
      <c r="D311" s="65"/>
      <c r="E311" s="65"/>
      <c r="F311" s="65"/>
      <c r="G311" s="65"/>
      <c r="H311" s="64"/>
      <c r="I311" s="64"/>
      <c r="J311" s="64"/>
      <c r="K311" s="64"/>
      <c r="L311" s="66"/>
      <c r="M311" s="67"/>
      <c r="N311" s="68"/>
      <c r="O311" s="68"/>
      <c r="P311" s="68"/>
      <c r="Q311" s="462"/>
      <c r="R311" s="69"/>
      <c r="S311" s="70"/>
    </row>
    <row r="312" spans="4:19" x14ac:dyDescent="0.3">
      <c r="D312" s="65"/>
      <c r="E312" s="65"/>
      <c r="F312" s="65"/>
      <c r="G312" s="65"/>
      <c r="H312" s="64"/>
      <c r="I312" s="64"/>
      <c r="J312" s="64"/>
      <c r="K312" s="64"/>
      <c r="L312" s="66"/>
      <c r="M312" s="67"/>
      <c r="N312" s="68"/>
      <c r="O312" s="68"/>
      <c r="P312" s="68"/>
      <c r="Q312" s="462"/>
      <c r="R312" s="69"/>
      <c r="S312" s="70"/>
    </row>
    <row r="313" spans="4:19" x14ac:dyDescent="0.3">
      <c r="D313" s="65"/>
      <c r="E313" s="65"/>
      <c r="F313" s="65"/>
      <c r="G313" s="65"/>
      <c r="H313" s="64"/>
      <c r="I313" s="64"/>
      <c r="J313" s="64"/>
      <c r="K313" s="64"/>
      <c r="L313" s="66"/>
      <c r="M313" s="67"/>
      <c r="N313" s="68"/>
      <c r="O313" s="68"/>
      <c r="P313" s="68"/>
      <c r="Q313" s="462"/>
      <c r="R313" s="69"/>
      <c r="S313" s="70"/>
    </row>
    <row r="314" spans="4:19" x14ac:dyDescent="0.3">
      <c r="D314" s="65"/>
      <c r="E314" s="65"/>
      <c r="F314" s="65"/>
      <c r="G314" s="65"/>
      <c r="H314" s="64"/>
      <c r="I314" s="64"/>
      <c r="J314" s="64"/>
      <c r="K314" s="64"/>
      <c r="L314" s="66"/>
      <c r="M314" s="67"/>
      <c r="N314" s="68"/>
      <c r="O314" s="68"/>
      <c r="P314" s="68"/>
      <c r="Q314" s="462"/>
      <c r="R314" s="69"/>
      <c r="S314" s="70"/>
    </row>
    <row r="315" spans="4:19" x14ac:dyDescent="0.3">
      <c r="D315" s="65"/>
      <c r="E315" s="65"/>
      <c r="F315" s="65"/>
      <c r="G315" s="65"/>
      <c r="H315" s="64"/>
      <c r="I315" s="64"/>
      <c r="J315" s="64"/>
      <c r="K315" s="64"/>
      <c r="L315" s="66"/>
      <c r="M315" s="67"/>
      <c r="N315" s="68"/>
      <c r="O315" s="68"/>
      <c r="P315" s="68"/>
      <c r="Q315" s="462"/>
      <c r="R315" s="69"/>
      <c r="S315" s="70"/>
    </row>
    <row r="316" spans="4:19" x14ac:dyDescent="0.3">
      <c r="D316" s="65"/>
      <c r="E316" s="65"/>
      <c r="F316" s="65"/>
      <c r="G316" s="65"/>
      <c r="H316" s="64"/>
      <c r="I316" s="64"/>
      <c r="J316" s="64"/>
      <c r="K316" s="64"/>
      <c r="L316" s="66"/>
      <c r="M316" s="67"/>
      <c r="N316" s="68"/>
      <c r="O316" s="68"/>
      <c r="P316" s="68"/>
      <c r="Q316" s="462"/>
      <c r="R316" s="69"/>
      <c r="S316" s="70"/>
    </row>
    <row r="317" spans="4:19" x14ac:dyDescent="0.3">
      <c r="D317" s="65"/>
      <c r="E317" s="65"/>
      <c r="F317" s="65"/>
      <c r="G317" s="65"/>
      <c r="H317" s="64"/>
      <c r="I317" s="64"/>
      <c r="J317" s="64"/>
      <c r="K317" s="64"/>
      <c r="L317" s="66"/>
      <c r="M317" s="67"/>
      <c r="N317" s="68"/>
      <c r="O317" s="68"/>
      <c r="P317" s="68"/>
      <c r="Q317" s="462"/>
      <c r="R317" s="69"/>
      <c r="S317" s="70"/>
    </row>
    <row r="318" spans="4:19" x14ac:dyDescent="0.3">
      <c r="D318" s="65"/>
      <c r="E318" s="65"/>
      <c r="F318" s="65"/>
      <c r="G318" s="65"/>
      <c r="H318" s="64"/>
      <c r="I318" s="64"/>
      <c r="J318" s="64"/>
      <c r="K318" s="64"/>
      <c r="L318" s="66"/>
      <c r="M318" s="67"/>
      <c r="N318" s="68"/>
      <c r="O318" s="68"/>
      <c r="P318" s="68"/>
      <c r="Q318" s="462"/>
      <c r="R318" s="69"/>
      <c r="S318" s="70"/>
    </row>
    <row r="319" spans="4:19" x14ac:dyDescent="0.3">
      <c r="D319" s="65"/>
      <c r="E319" s="65"/>
      <c r="F319" s="65"/>
      <c r="G319" s="65"/>
      <c r="H319" s="64"/>
      <c r="I319" s="64"/>
      <c r="J319" s="64"/>
      <c r="K319" s="64"/>
      <c r="L319" s="66"/>
      <c r="M319" s="67"/>
      <c r="N319" s="68"/>
      <c r="O319" s="68"/>
      <c r="P319" s="68"/>
      <c r="Q319" s="462"/>
      <c r="R319" s="69"/>
      <c r="S319" s="70"/>
    </row>
    <row r="320" spans="4:19" x14ac:dyDescent="0.3">
      <c r="D320" s="65"/>
      <c r="E320" s="65"/>
      <c r="F320" s="65"/>
      <c r="G320" s="65"/>
      <c r="H320" s="64"/>
      <c r="I320" s="64"/>
      <c r="J320" s="64"/>
      <c r="K320" s="64"/>
      <c r="L320" s="66"/>
      <c r="M320" s="67"/>
      <c r="N320" s="68"/>
      <c r="O320" s="68"/>
      <c r="P320" s="68"/>
      <c r="Q320" s="462"/>
      <c r="R320" s="69"/>
      <c r="S320" s="70"/>
    </row>
    <row r="321" spans="4:19" x14ac:dyDescent="0.3">
      <c r="D321" s="65"/>
      <c r="E321" s="65"/>
      <c r="F321" s="65"/>
      <c r="G321" s="65"/>
      <c r="H321" s="64"/>
      <c r="I321" s="64"/>
      <c r="J321" s="64"/>
      <c r="K321" s="64"/>
      <c r="L321" s="66"/>
      <c r="M321" s="67"/>
      <c r="N321" s="68"/>
      <c r="O321" s="68"/>
      <c r="P321" s="68"/>
      <c r="Q321" s="462"/>
      <c r="R321" s="69"/>
      <c r="S321" s="70"/>
    </row>
    <row r="322" spans="4:19" x14ac:dyDescent="0.3">
      <c r="D322" s="65"/>
      <c r="E322" s="65"/>
      <c r="F322" s="65"/>
      <c r="G322" s="65"/>
      <c r="H322" s="64"/>
      <c r="I322" s="64"/>
      <c r="J322" s="64"/>
      <c r="K322" s="64"/>
      <c r="L322" s="66"/>
      <c r="M322" s="67"/>
      <c r="N322" s="68"/>
      <c r="O322" s="68"/>
      <c r="P322" s="68"/>
      <c r="Q322" s="462"/>
      <c r="R322" s="69"/>
      <c r="S322" s="70"/>
    </row>
    <row r="323" spans="4:19" x14ac:dyDescent="0.3">
      <c r="D323" s="65"/>
      <c r="E323" s="65"/>
      <c r="F323" s="65"/>
      <c r="G323" s="65"/>
      <c r="H323" s="64"/>
      <c r="I323" s="64"/>
      <c r="J323" s="64"/>
      <c r="K323" s="64"/>
      <c r="L323" s="66"/>
      <c r="M323" s="67"/>
      <c r="N323" s="68"/>
      <c r="O323" s="68"/>
      <c r="P323" s="68"/>
      <c r="Q323" s="462"/>
      <c r="R323" s="69"/>
      <c r="S323" s="70"/>
    </row>
    <row r="324" spans="4:19" x14ac:dyDescent="0.3">
      <c r="D324" s="65"/>
      <c r="E324" s="65"/>
      <c r="F324" s="65"/>
      <c r="G324" s="65"/>
      <c r="H324" s="64"/>
      <c r="I324" s="64"/>
      <c r="J324" s="64"/>
      <c r="K324" s="64"/>
      <c r="L324" s="66"/>
      <c r="M324" s="67"/>
      <c r="N324" s="68"/>
      <c r="O324" s="68"/>
      <c r="P324" s="68"/>
      <c r="Q324" s="462"/>
      <c r="R324" s="69"/>
      <c r="S324" s="70"/>
    </row>
    <row r="325" spans="4:19" x14ac:dyDescent="0.3">
      <c r="D325" s="65"/>
      <c r="E325" s="65"/>
      <c r="F325" s="65"/>
      <c r="G325" s="65"/>
      <c r="H325" s="64"/>
      <c r="I325" s="64"/>
      <c r="J325" s="64"/>
      <c r="K325" s="64"/>
      <c r="L325" s="66"/>
      <c r="M325" s="67"/>
      <c r="N325" s="68"/>
      <c r="O325" s="68"/>
      <c r="P325" s="68"/>
      <c r="Q325" s="462"/>
      <c r="R325" s="69"/>
      <c r="S325" s="70"/>
    </row>
    <row r="326" spans="4:19" x14ac:dyDescent="0.3">
      <c r="D326" s="65"/>
      <c r="E326" s="65"/>
      <c r="F326" s="65"/>
      <c r="G326" s="65"/>
      <c r="H326" s="64"/>
      <c r="I326" s="64"/>
      <c r="J326" s="64"/>
      <c r="K326" s="64"/>
      <c r="L326" s="66"/>
      <c r="M326" s="67"/>
      <c r="N326" s="68"/>
      <c r="O326" s="68"/>
      <c r="P326" s="68"/>
      <c r="Q326" s="462"/>
      <c r="R326" s="69"/>
      <c r="S326" s="70"/>
    </row>
    <row r="327" spans="4:19" x14ac:dyDescent="0.3">
      <c r="D327" s="65"/>
      <c r="E327" s="65"/>
      <c r="F327" s="65"/>
      <c r="G327" s="65"/>
      <c r="H327" s="64"/>
      <c r="I327" s="64"/>
      <c r="J327" s="64"/>
      <c r="K327" s="64"/>
      <c r="L327" s="66"/>
      <c r="M327" s="67"/>
      <c r="N327" s="68"/>
      <c r="O327" s="68"/>
      <c r="P327" s="68"/>
      <c r="Q327" s="462"/>
      <c r="R327" s="69"/>
      <c r="S327" s="70"/>
    </row>
    <row r="328" spans="4:19" x14ac:dyDescent="0.3">
      <c r="D328" s="65"/>
      <c r="E328" s="65"/>
      <c r="F328" s="65"/>
      <c r="G328" s="65"/>
      <c r="H328" s="64"/>
      <c r="I328" s="64"/>
      <c r="J328" s="64"/>
      <c r="K328" s="64"/>
      <c r="L328" s="66"/>
      <c r="M328" s="67"/>
      <c r="N328" s="68"/>
      <c r="O328" s="68"/>
      <c r="P328" s="68"/>
      <c r="Q328" s="462"/>
      <c r="R328" s="69"/>
      <c r="S328" s="70"/>
    </row>
    <row r="329" spans="4:19" x14ac:dyDescent="0.3">
      <c r="D329" s="65"/>
      <c r="E329" s="65"/>
      <c r="F329" s="65"/>
      <c r="G329" s="65"/>
      <c r="H329" s="64"/>
      <c r="I329" s="64"/>
      <c r="J329" s="64"/>
      <c r="K329" s="64"/>
      <c r="L329" s="66"/>
      <c r="M329" s="67"/>
      <c r="N329" s="68"/>
      <c r="O329" s="68"/>
      <c r="P329" s="68"/>
      <c r="Q329" s="462"/>
      <c r="R329" s="69"/>
      <c r="S329" s="70"/>
    </row>
    <row r="330" spans="4:19" x14ac:dyDescent="0.3">
      <c r="D330" s="65"/>
      <c r="E330" s="65"/>
      <c r="F330" s="65"/>
      <c r="G330" s="65"/>
      <c r="H330" s="64"/>
      <c r="I330" s="64"/>
      <c r="J330" s="64"/>
      <c r="K330" s="64"/>
      <c r="L330" s="66"/>
      <c r="M330" s="67"/>
      <c r="N330" s="68"/>
      <c r="O330" s="68"/>
      <c r="P330" s="68"/>
      <c r="Q330" s="462"/>
      <c r="R330" s="69"/>
      <c r="S330" s="70"/>
    </row>
    <row r="331" spans="4:19" x14ac:dyDescent="0.3">
      <c r="D331" s="65"/>
      <c r="E331" s="65"/>
      <c r="F331" s="65"/>
      <c r="G331" s="65"/>
      <c r="H331" s="64"/>
      <c r="I331" s="64"/>
      <c r="J331" s="64"/>
      <c r="K331" s="64"/>
      <c r="L331" s="66"/>
      <c r="M331" s="67"/>
      <c r="N331" s="68"/>
      <c r="O331" s="68"/>
      <c r="P331" s="68"/>
      <c r="Q331" s="462"/>
      <c r="R331" s="69"/>
      <c r="S331" s="70"/>
    </row>
    <row r="332" spans="4:19" x14ac:dyDescent="0.3">
      <c r="D332" s="65"/>
      <c r="E332" s="65"/>
      <c r="F332" s="65"/>
      <c r="G332" s="65"/>
      <c r="H332" s="64"/>
      <c r="I332" s="64"/>
      <c r="J332" s="64"/>
      <c r="K332" s="64"/>
      <c r="L332" s="66"/>
      <c r="M332" s="67"/>
      <c r="N332" s="68"/>
      <c r="O332" s="68"/>
      <c r="P332" s="68"/>
      <c r="Q332" s="462"/>
      <c r="R332" s="69"/>
      <c r="S332" s="70"/>
    </row>
    <row r="333" spans="4:19" x14ac:dyDescent="0.3">
      <c r="D333" s="65"/>
      <c r="E333" s="65"/>
      <c r="F333" s="65"/>
      <c r="G333" s="65"/>
      <c r="H333" s="64"/>
      <c r="I333" s="64"/>
      <c r="J333" s="64"/>
      <c r="K333" s="64"/>
      <c r="L333" s="66"/>
      <c r="M333" s="67"/>
      <c r="N333" s="68"/>
      <c r="O333" s="68"/>
      <c r="P333" s="68"/>
      <c r="Q333" s="462"/>
      <c r="R333" s="69"/>
      <c r="S333" s="70"/>
    </row>
    <row r="334" spans="4:19" x14ac:dyDescent="0.3">
      <c r="D334" s="65"/>
      <c r="E334" s="65"/>
      <c r="F334" s="65"/>
      <c r="G334" s="65"/>
      <c r="H334" s="64"/>
      <c r="I334" s="64"/>
      <c r="J334" s="64"/>
      <c r="K334" s="64"/>
      <c r="L334" s="66"/>
      <c r="M334" s="67"/>
      <c r="N334" s="68"/>
      <c r="O334" s="68"/>
      <c r="P334" s="68"/>
      <c r="Q334" s="462"/>
      <c r="R334" s="69"/>
      <c r="S334" s="70"/>
    </row>
    <row r="335" spans="4:19" x14ac:dyDescent="0.3">
      <c r="D335" s="65"/>
      <c r="E335" s="65"/>
      <c r="F335" s="65"/>
      <c r="G335" s="65"/>
      <c r="H335" s="64"/>
      <c r="I335" s="64"/>
      <c r="J335" s="64"/>
      <c r="K335" s="64"/>
      <c r="L335" s="66"/>
      <c r="M335" s="67"/>
      <c r="N335" s="68"/>
      <c r="O335" s="68"/>
      <c r="P335" s="68"/>
      <c r="Q335" s="462"/>
      <c r="R335" s="69"/>
      <c r="S335" s="70"/>
    </row>
    <row r="336" spans="4:19" x14ac:dyDescent="0.3">
      <c r="D336" s="65"/>
      <c r="E336" s="65"/>
      <c r="F336" s="65"/>
      <c r="G336" s="65"/>
      <c r="H336" s="64"/>
      <c r="I336" s="64"/>
      <c r="J336" s="64"/>
      <c r="K336" s="64"/>
      <c r="L336" s="66"/>
      <c r="M336" s="67"/>
      <c r="N336" s="68"/>
      <c r="O336" s="68"/>
      <c r="P336" s="68"/>
      <c r="Q336" s="462"/>
      <c r="R336" s="69"/>
      <c r="S336" s="70"/>
    </row>
    <row r="337" spans="4:19" x14ac:dyDescent="0.3">
      <c r="D337" s="65"/>
      <c r="E337" s="65"/>
      <c r="F337" s="65"/>
      <c r="G337" s="65"/>
      <c r="H337" s="64"/>
      <c r="I337" s="64"/>
      <c r="J337" s="64"/>
      <c r="K337" s="64"/>
      <c r="L337" s="66"/>
      <c r="M337" s="67"/>
      <c r="N337" s="68"/>
      <c r="O337" s="68"/>
      <c r="P337" s="68"/>
      <c r="Q337" s="462"/>
      <c r="R337" s="69"/>
      <c r="S337" s="70"/>
    </row>
    <row r="338" spans="4:19" x14ac:dyDescent="0.3">
      <c r="D338" s="65"/>
      <c r="E338" s="65"/>
      <c r="F338" s="65"/>
      <c r="G338" s="65"/>
      <c r="H338" s="64"/>
      <c r="I338" s="64"/>
      <c r="J338" s="64"/>
      <c r="K338" s="64"/>
      <c r="L338" s="66"/>
      <c r="M338" s="67"/>
      <c r="N338" s="68"/>
      <c r="O338" s="68"/>
      <c r="P338" s="68"/>
      <c r="Q338" s="462"/>
      <c r="R338" s="69"/>
      <c r="S338" s="70"/>
    </row>
    <row r="339" spans="4:19" x14ac:dyDescent="0.3">
      <c r="D339" s="65"/>
      <c r="E339" s="65"/>
      <c r="F339" s="65"/>
      <c r="G339" s="65"/>
      <c r="H339" s="64"/>
      <c r="I339" s="64"/>
      <c r="J339" s="64"/>
      <c r="K339" s="64"/>
      <c r="L339" s="66"/>
      <c r="M339" s="67"/>
      <c r="N339" s="68"/>
      <c r="O339" s="68"/>
      <c r="P339" s="68"/>
      <c r="Q339" s="462"/>
      <c r="R339" s="69"/>
      <c r="S339" s="70"/>
    </row>
    <row r="340" spans="4:19" x14ac:dyDescent="0.3">
      <c r="D340" s="65"/>
      <c r="E340" s="65"/>
      <c r="F340" s="65"/>
      <c r="G340" s="65"/>
      <c r="H340" s="64"/>
      <c r="I340" s="64"/>
      <c r="J340" s="64"/>
      <c r="K340" s="64"/>
      <c r="L340" s="66"/>
      <c r="M340" s="67"/>
      <c r="N340" s="68"/>
      <c r="O340" s="68"/>
      <c r="P340" s="68"/>
      <c r="Q340" s="462"/>
      <c r="R340" s="69"/>
      <c r="S340" s="70"/>
    </row>
    <row r="341" spans="4:19" x14ac:dyDescent="0.3">
      <c r="D341" s="65"/>
      <c r="E341" s="65"/>
      <c r="F341" s="65"/>
      <c r="G341" s="65"/>
      <c r="H341" s="64"/>
      <c r="I341" s="64"/>
      <c r="J341" s="64"/>
      <c r="K341" s="64"/>
      <c r="L341" s="66"/>
      <c r="M341" s="67"/>
      <c r="N341" s="68"/>
      <c r="O341" s="68"/>
      <c r="P341" s="68"/>
      <c r="Q341" s="462"/>
      <c r="R341" s="69"/>
      <c r="S341" s="70"/>
    </row>
    <row r="342" spans="4:19" x14ac:dyDescent="0.3">
      <c r="D342" s="65"/>
      <c r="E342" s="65"/>
      <c r="F342" s="65"/>
      <c r="G342" s="65"/>
      <c r="H342" s="64"/>
      <c r="I342" s="64"/>
      <c r="J342" s="64"/>
      <c r="K342" s="64"/>
      <c r="L342" s="66"/>
      <c r="M342" s="67"/>
      <c r="N342" s="68"/>
      <c r="O342" s="68"/>
      <c r="P342" s="68"/>
      <c r="Q342" s="462"/>
      <c r="R342" s="69"/>
      <c r="S342" s="70"/>
    </row>
    <row r="343" spans="4:19" x14ac:dyDescent="0.3">
      <c r="D343" s="65"/>
      <c r="E343" s="65"/>
      <c r="F343" s="65"/>
      <c r="G343" s="65"/>
      <c r="H343" s="64"/>
      <c r="I343" s="64"/>
      <c r="J343" s="64"/>
      <c r="K343" s="64"/>
      <c r="L343" s="66"/>
      <c r="M343" s="67"/>
      <c r="N343" s="68"/>
      <c r="O343" s="68"/>
      <c r="P343" s="68"/>
      <c r="Q343" s="462"/>
      <c r="R343" s="69"/>
      <c r="S343" s="70"/>
    </row>
    <row r="344" spans="4:19" x14ac:dyDescent="0.3">
      <c r="D344" s="65"/>
      <c r="E344" s="65"/>
      <c r="F344" s="65"/>
      <c r="G344" s="65"/>
      <c r="H344" s="64"/>
      <c r="I344" s="64"/>
      <c r="J344" s="64"/>
      <c r="K344" s="64"/>
      <c r="L344" s="66"/>
      <c r="M344" s="67"/>
      <c r="N344" s="68"/>
      <c r="O344" s="68"/>
      <c r="P344" s="68"/>
      <c r="Q344" s="462"/>
      <c r="R344" s="69"/>
      <c r="S344" s="70"/>
    </row>
    <row r="345" spans="4:19" x14ac:dyDescent="0.3">
      <c r="D345" s="65"/>
      <c r="E345" s="65"/>
      <c r="F345" s="65"/>
      <c r="G345" s="65"/>
      <c r="H345" s="64"/>
      <c r="I345" s="64"/>
      <c r="J345" s="64"/>
      <c r="K345" s="64"/>
      <c r="L345" s="66"/>
      <c r="M345" s="67"/>
      <c r="N345" s="68"/>
      <c r="O345" s="68"/>
      <c r="P345" s="68"/>
      <c r="Q345" s="462"/>
      <c r="R345" s="69"/>
      <c r="S345" s="70"/>
    </row>
    <row r="346" spans="4:19" x14ac:dyDescent="0.3">
      <c r="D346" s="65"/>
      <c r="E346" s="65"/>
      <c r="F346" s="65"/>
      <c r="G346" s="65"/>
      <c r="H346" s="64"/>
      <c r="I346" s="64"/>
      <c r="J346" s="64"/>
      <c r="K346" s="64"/>
      <c r="L346" s="66"/>
      <c r="M346" s="67"/>
      <c r="N346" s="68"/>
      <c r="O346" s="68"/>
      <c r="P346" s="68"/>
      <c r="Q346" s="462"/>
      <c r="R346" s="69"/>
      <c r="S346" s="70"/>
    </row>
    <row r="347" spans="4:19" x14ac:dyDescent="0.3">
      <c r="D347" s="65"/>
      <c r="E347" s="65"/>
      <c r="F347" s="65"/>
      <c r="G347" s="65"/>
      <c r="H347" s="64"/>
      <c r="I347" s="64"/>
      <c r="J347" s="64"/>
      <c r="K347" s="64"/>
      <c r="L347" s="66"/>
      <c r="M347" s="67"/>
      <c r="N347" s="68"/>
      <c r="O347" s="68"/>
      <c r="P347" s="68"/>
      <c r="Q347" s="462"/>
      <c r="R347" s="69"/>
      <c r="S347" s="70"/>
    </row>
    <row r="348" spans="4:19" x14ac:dyDescent="0.3">
      <c r="D348" s="65"/>
      <c r="E348" s="65"/>
      <c r="F348" s="65"/>
      <c r="G348" s="65"/>
      <c r="H348" s="64"/>
      <c r="I348" s="64"/>
      <c r="J348" s="64"/>
      <c r="K348" s="64"/>
      <c r="L348" s="66"/>
      <c r="M348" s="67"/>
      <c r="N348" s="68"/>
      <c r="O348" s="68"/>
      <c r="P348" s="68"/>
      <c r="Q348" s="462"/>
      <c r="R348" s="69"/>
      <c r="S348" s="70"/>
    </row>
    <row r="349" spans="4:19" x14ac:dyDescent="0.3">
      <c r="D349" s="65"/>
      <c r="E349" s="65"/>
      <c r="F349" s="65"/>
      <c r="G349" s="65"/>
      <c r="H349" s="64"/>
      <c r="I349" s="64"/>
      <c r="J349" s="64"/>
      <c r="K349" s="64"/>
      <c r="L349" s="66"/>
      <c r="M349" s="67"/>
      <c r="N349" s="68"/>
      <c r="O349" s="68"/>
      <c r="P349" s="68"/>
      <c r="Q349" s="462"/>
      <c r="R349" s="69"/>
      <c r="S349" s="70"/>
    </row>
    <row r="350" spans="4:19" x14ac:dyDescent="0.3">
      <c r="D350" s="65"/>
      <c r="E350" s="65"/>
      <c r="F350" s="65"/>
      <c r="G350" s="65"/>
      <c r="H350" s="64"/>
      <c r="I350" s="64"/>
      <c r="J350" s="64"/>
      <c r="K350" s="64"/>
      <c r="L350" s="66"/>
      <c r="M350" s="67"/>
      <c r="N350" s="68"/>
      <c r="O350" s="68"/>
      <c r="P350" s="68"/>
      <c r="Q350" s="462"/>
      <c r="R350" s="69"/>
      <c r="S350" s="70"/>
    </row>
    <row r="351" spans="4:19" x14ac:dyDescent="0.3">
      <c r="D351" s="65"/>
      <c r="E351" s="65"/>
      <c r="F351" s="65"/>
      <c r="G351" s="65"/>
      <c r="H351" s="64"/>
      <c r="I351" s="64"/>
      <c r="J351" s="64"/>
      <c r="K351" s="64"/>
      <c r="L351" s="66"/>
      <c r="M351" s="67"/>
      <c r="N351" s="68"/>
      <c r="O351" s="68"/>
      <c r="P351" s="68"/>
      <c r="Q351" s="462"/>
      <c r="R351" s="69"/>
      <c r="S351" s="70"/>
    </row>
    <row r="352" spans="4:19" x14ac:dyDescent="0.3">
      <c r="D352" s="65"/>
      <c r="E352" s="65"/>
      <c r="F352" s="65"/>
      <c r="G352" s="65"/>
      <c r="H352" s="64"/>
      <c r="I352" s="64"/>
      <c r="J352" s="64"/>
      <c r="K352" s="64"/>
      <c r="L352" s="66"/>
      <c r="M352" s="67"/>
      <c r="N352" s="68"/>
      <c r="O352" s="68"/>
      <c r="P352" s="68"/>
      <c r="Q352" s="462"/>
      <c r="R352" s="69"/>
      <c r="S352" s="70"/>
    </row>
    <row r="353" spans="4:19" x14ac:dyDescent="0.3">
      <c r="D353" s="65"/>
      <c r="E353" s="65"/>
      <c r="F353" s="65"/>
      <c r="G353" s="65"/>
      <c r="H353" s="64"/>
      <c r="I353" s="64"/>
      <c r="J353" s="64"/>
      <c r="K353" s="64"/>
      <c r="L353" s="66"/>
      <c r="M353" s="67"/>
      <c r="N353" s="68"/>
      <c r="O353" s="68"/>
      <c r="P353" s="68"/>
      <c r="Q353" s="462"/>
      <c r="R353" s="69"/>
      <c r="S353" s="70"/>
    </row>
    <row r="354" spans="4:19" x14ac:dyDescent="0.3">
      <c r="D354" s="65"/>
      <c r="E354" s="65"/>
      <c r="F354" s="65"/>
      <c r="G354" s="65"/>
      <c r="H354" s="64"/>
      <c r="I354" s="64"/>
      <c r="J354" s="64"/>
      <c r="K354" s="64"/>
      <c r="L354" s="66"/>
      <c r="M354" s="67"/>
      <c r="N354" s="68"/>
      <c r="O354" s="68"/>
      <c r="P354" s="68"/>
      <c r="Q354" s="462"/>
      <c r="R354" s="69"/>
      <c r="S354" s="70"/>
    </row>
    <row r="355" spans="4:19" x14ac:dyDescent="0.3">
      <c r="D355" s="65"/>
      <c r="E355" s="65"/>
      <c r="F355" s="65"/>
      <c r="G355" s="65"/>
      <c r="H355" s="64"/>
      <c r="I355" s="64"/>
      <c r="J355" s="64"/>
      <c r="K355" s="64"/>
      <c r="L355" s="66"/>
      <c r="M355" s="67"/>
      <c r="N355" s="68"/>
      <c r="O355" s="68"/>
      <c r="P355" s="68"/>
      <c r="Q355" s="462"/>
      <c r="R355" s="69"/>
      <c r="S355" s="70"/>
    </row>
    <row r="356" spans="4:19" x14ac:dyDescent="0.3">
      <c r="D356" s="65"/>
      <c r="E356" s="65"/>
      <c r="F356" s="65"/>
      <c r="G356" s="65"/>
      <c r="H356" s="64"/>
      <c r="I356" s="64"/>
      <c r="J356" s="64"/>
      <c r="K356" s="64"/>
      <c r="L356" s="66"/>
      <c r="M356" s="67"/>
      <c r="N356" s="68"/>
      <c r="O356" s="68"/>
      <c r="P356" s="68"/>
      <c r="Q356" s="462"/>
      <c r="R356" s="69"/>
      <c r="S356" s="70"/>
    </row>
    <row r="357" spans="4:19" x14ac:dyDescent="0.3">
      <c r="D357" s="65"/>
      <c r="E357" s="65"/>
      <c r="F357" s="65"/>
      <c r="G357" s="65"/>
      <c r="H357" s="64"/>
      <c r="I357" s="64"/>
      <c r="J357" s="64"/>
      <c r="K357" s="64"/>
      <c r="L357" s="66"/>
      <c r="M357" s="67"/>
      <c r="N357" s="68"/>
      <c r="O357" s="68"/>
      <c r="P357" s="68"/>
      <c r="Q357" s="462"/>
      <c r="R357" s="69"/>
      <c r="S357" s="70"/>
    </row>
    <row r="358" spans="4:19" x14ac:dyDescent="0.3">
      <c r="D358" s="65"/>
      <c r="E358" s="65"/>
      <c r="F358" s="65"/>
      <c r="G358" s="65"/>
      <c r="H358" s="64"/>
      <c r="I358" s="64"/>
      <c r="J358" s="64"/>
      <c r="K358" s="64"/>
      <c r="L358" s="66"/>
      <c r="M358" s="67"/>
      <c r="N358" s="68"/>
      <c r="O358" s="68"/>
      <c r="P358" s="68"/>
      <c r="Q358" s="462"/>
      <c r="R358" s="69"/>
      <c r="S358" s="70"/>
    </row>
    <row r="359" spans="4:19" x14ac:dyDescent="0.3">
      <c r="D359" s="65"/>
      <c r="E359" s="65"/>
      <c r="F359" s="65"/>
      <c r="G359" s="65"/>
      <c r="H359" s="64"/>
      <c r="I359" s="64"/>
      <c r="J359" s="64"/>
      <c r="K359" s="64"/>
      <c r="L359" s="66"/>
      <c r="M359" s="67"/>
      <c r="N359" s="68"/>
      <c r="O359" s="68"/>
      <c r="P359" s="68"/>
      <c r="Q359" s="462"/>
      <c r="R359" s="69"/>
      <c r="S359" s="70"/>
    </row>
    <row r="360" spans="4:19" x14ac:dyDescent="0.3">
      <c r="D360" s="65"/>
      <c r="E360" s="65"/>
      <c r="F360" s="65"/>
      <c r="G360" s="65"/>
      <c r="H360" s="64"/>
      <c r="I360" s="64"/>
      <c r="J360" s="64"/>
      <c r="K360" s="64"/>
      <c r="L360" s="66"/>
      <c r="M360" s="67"/>
      <c r="N360" s="68"/>
      <c r="O360" s="68"/>
      <c r="P360" s="68"/>
      <c r="Q360" s="462"/>
      <c r="R360" s="69"/>
      <c r="S360" s="70"/>
    </row>
    <row r="361" spans="4:19" x14ac:dyDescent="0.3">
      <c r="D361" s="65"/>
      <c r="E361" s="65"/>
      <c r="F361" s="65"/>
      <c r="G361" s="65"/>
      <c r="H361" s="64"/>
      <c r="I361" s="64"/>
      <c r="J361" s="64"/>
      <c r="K361" s="64"/>
      <c r="L361" s="66"/>
      <c r="M361" s="67"/>
      <c r="N361" s="68"/>
      <c r="O361" s="68"/>
      <c r="P361" s="68"/>
      <c r="Q361" s="462"/>
      <c r="R361" s="69"/>
      <c r="S361" s="70"/>
    </row>
    <row r="362" spans="4:19" x14ac:dyDescent="0.3">
      <c r="D362" s="65"/>
      <c r="E362" s="65"/>
      <c r="F362" s="65"/>
      <c r="G362" s="65"/>
      <c r="H362" s="64"/>
      <c r="I362" s="64"/>
      <c r="J362" s="64"/>
      <c r="K362" s="64"/>
      <c r="L362" s="66"/>
      <c r="M362" s="67"/>
      <c r="N362" s="68"/>
      <c r="O362" s="68"/>
      <c r="P362" s="68"/>
      <c r="Q362" s="462"/>
      <c r="R362" s="69"/>
      <c r="S362" s="70"/>
    </row>
    <row r="363" spans="4:19" x14ac:dyDescent="0.3">
      <c r="D363" s="65"/>
      <c r="E363" s="65"/>
      <c r="F363" s="65"/>
      <c r="G363" s="65"/>
      <c r="H363" s="64"/>
      <c r="I363" s="64"/>
      <c r="J363" s="64"/>
      <c r="K363" s="64"/>
      <c r="L363" s="66"/>
      <c r="M363" s="67"/>
      <c r="N363" s="68"/>
      <c r="O363" s="68"/>
      <c r="P363" s="68"/>
      <c r="Q363" s="462"/>
      <c r="R363" s="69"/>
      <c r="S363" s="70"/>
    </row>
    <row r="364" spans="4:19" x14ac:dyDescent="0.3">
      <c r="D364" s="65"/>
      <c r="E364" s="65"/>
      <c r="F364" s="65"/>
      <c r="G364" s="65"/>
      <c r="H364" s="64"/>
      <c r="I364" s="64"/>
      <c r="J364" s="64"/>
      <c r="K364" s="64"/>
      <c r="L364" s="66"/>
      <c r="M364" s="67"/>
      <c r="N364" s="68"/>
      <c r="O364" s="68"/>
      <c r="P364" s="68"/>
      <c r="Q364" s="462"/>
      <c r="R364" s="69"/>
      <c r="S364" s="70"/>
    </row>
    <row r="365" spans="4:19" x14ac:dyDescent="0.3">
      <c r="D365" s="65"/>
      <c r="E365" s="65"/>
      <c r="F365" s="65"/>
      <c r="G365" s="65"/>
      <c r="H365" s="64"/>
      <c r="I365" s="64"/>
      <c r="J365" s="64"/>
      <c r="K365" s="64"/>
      <c r="L365" s="66"/>
      <c r="M365" s="67"/>
      <c r="N365" s="68"/>
      <c r="O365" s="68"/>
      <c r="P365" s="68"/>
      <c r="Q365" s="462"/>
      <c r="R365" s="69"/>
      <c r="S365" s="70"/>
    </row>
    <row r="366" spans="4:19" x14ac:dyDescent="0.3">
      <c r="D366" s="65"/>
      <c r="E366" s="65"/>
      <c r="F366" s="65"/>
      <c r="G366" s="65"/>
      <c r="H366" s="64"/>
      <c r="I366" s="64"/>
      <c r="J366" s="64"/>
      <c r="K366" s="64"/>
      <c r="L366" s="66"/>
      <c r="M366" s="67"/>
      <c r="N366" s="68"/>
      <c r="O366" s="68"/>
      <c r="P366" s="68"/>
      <c r="Q366" s="462"/>
      <c r="R366" s="69"/>
      <c r="S366" s="70"/>
    </row>
    <row r="367" spans="4:19" x14ac:dyDescent="0.3">
      <c r="D367" s="65"/>
      <c r="E367" s="65"/>
      <c r="F367" s="65"/>
      <c r="G367" s="65"/>
      <c r="H367" s="64"/>
      <c r="I367" s="64"/>
      <c r="J367" s="64"/>
      <c r="K367" s="64"/>
      <c r="L367" s="66"/>
      <c r="M367" s="67"/>
      <c r="N367" s="68"/>
      <c r="O367" s="68"/>
      <c r="P367" s="68"/>
      <c r="Q367" s="462"/>
      <c r="R367" s="69"/>
      <c r="S367" s="70"/>
    </row>
    <row r="368" spans="4:19" x14ac:dyDescent="0.3">
      <c r="D368" s="65"/>
      <c r="E368" s="65"/>
      <c r="F368" s="65"/>
      <c r="G368" s="65"/>
      <c r="H368" s="64"/>
      <c r="I368" s="64"/>
      <c r="J368" s="64"/>
      <c r="K368" s="64"/>
      <c r="L368" s="66"/>
      <c r="M368" s="67"/>
      <c r="N368" s="68"/>
      <c r="O368" s="68"/>
      <c r="P368" s="68"/>
      <c r="Q368" s="462"/>
      <c r="R368" s="69"/>
      <c r="S368" s="70"/>
    </row>
    <row r="369" spans="4:19" x14ac:dyDescent="0.3">
      <c r="D369" s="65"/>
      <c r="E369" s="65"/>
      <c r="F369" s="65"/>
      <c r="G369" s="65"/>
      <c r="H369" s="64"/>
      <c r="I369" s="64"/>
      <c r="J369" s="64"/>
      <c r="K369" s="64"/>
      <c r="L369" s="66"/>
      <c r="M369" s="67"/>
      <c r="N369" s="68"/>
      <c r="O369" s="68"/>
      <c r="P369" s="68"/>
      <c r="Q369" s="462"/>
      <c r="R369" s="69"/>
      <c r="S369" s="70"/>
    </row>
    <row r="370" spans="4:19" x14ac:dyDescent="0.3">
      <c r="D370" s="65"/>
      <c r="E370" s="65"/>
      <c r="F370" s="65"/>
      <c r="G370" s="65"/>
      <c r="H370" s="64"/>
      <c r="I370" s="64"/>
      <c r="J370" s="64"/>
      <c r="K370" s="64"/>
      <c r="L370" s="66"/>
      <c r="M370" s="67"/>
      <c r="N370" s="68"/>
      <c r="O370" s="68"/>
      <c r="P370" s="68"/>
      <c r="Q370" s="462"/>
      <c r="R370" s="69"/>
      <c r="S370" s="70"/>
    </row>
    <row r="371" spans="4:19" x14ac:dyDescent="0.3">
      <c r="D371" s="65"/>
      <c r="E371" s="65"/>
      <c r="F371" s="65"/>
      <c r="G371" s="65"/>
      <c r="H371" s="64"/>
      <c r="I371" s="64"/>
      <c r="J371" s="64"/>
      <c r="K371" s="64"/>
      <c r="L371" s="66"/>
      <c r="M371" s="67"/>
      <c r="N371" s="68"/>
      <c r="O371" s="68"/>
      <c r="P371" s="68"/>
      <c r="Q371" s="462"/>
      <c r="R371" s="69"/>
      <c r="S371" s="70"/>
    </row>
    <row r="372" spans="4:19" x14ac:dyDescent="0.3">
      <c r="D372" s="65"/>
      <c r="E372" s="65"/>
      <c r="F372" s="65"/>
      <c r="G372" s="65"/>
      <c r="H372" s="64"/>
      <c r="I372" s="64"/>
      <c r="J372" s="64"/>
      <c r="K372" s="64"/>
      <c r="L372" s="66"/>
      <c r="M372" s="67"/>
      <c r="N372" s="68"/>
      <c r="O372" s="68"/>
      <c r="P372" s="68"/>
      <c r="Q372" s="462"/>
      <c r="R372" s="69"/>
      <c r="S372" s="70"/>
    </row>
    <row r="373" spans="4:19" x14ac:dyDescent="0.3">
      <c r="D373" s="65"/>
      <c r="E373" s="65"/>
      <c r="F373" s="65"/>
      <c r="G373" s="65"/>
      <c r="H373" s="64"/>
      <c r="I373" s="64"/>
      <c r="J373" s="64"/>
      <c r="K373" s="64"/>
      <c r="L373" s="66"/>
      <c r="M373" s="67"/>
      <c r="N373" s="68"/>
      <c r="O373" s="68"/>
      <c r="P373" s="68"/>
      <c r="Q373" s="462"/>
      <c r="R373" s="69"/>
      <c r="S373" s="70"/>
    </row>
    <row r="374" spans="4:19" x14ac:dyDescent="0.3">
      <c r="D374" s="65"/>
      <c r="E374" s="65"/>
      <c r="F374" s="65"/>
      <c r="G374" s="65"/>
      <c r="H374" s="64"/>
      <c r="I374" s="64"/>
      <c r="J374" s="64"/>
      <c r="K374" s="64"/>
      <c r="L374" s="66"/>
      <c r="M374" s="67"/>
      <c r="N374" s="68"/>
      <c r="O374" s="68"/>
      <c r="P374" s="68"/>
      <c r="Q374" s="462"/>
      <c r="R374" s="69"/>
      <c r="S374" s="70"/>
    </row>
    <row r="375" spans="4:19" x14ac:dyDescent="0.3">
      <c r="D375" s="65"/>
      <c r="E375" s="65"/>
      <c r="F375" s="65"/>
      <c r="G375" s="65"/>
      <c r="H375" s="64"/>
      <c r="I375" s="64"/>
      <c r="J375" s="64"/>
      <c r="K375" s="64"/>
      <c r="L375" s="66"/>
      <c r="M375" s="67"/>
      <c r="N375" s="68"/>
      <c r="O375" s="68"/>
      <c r="P375" s="68"/>
      <c r="Q375" s="462"/>
      <c r="R375" s="69"/>
      <c r="S375" s="70"/>
    </row>
    <row r="376" spans="4:19" x14ac:dyDescent="0.3">
      <c r="D376" s="65"/>
      <c r="E376" s="65"/>
      <c r="F376" s="65"/>
      <c r="G376" s="65"/>
      <c r="H376" s="64"/>
      <c r="I376" s="64"/>
      <c r="J376" s="64"/>
      <c r="K376" s="64"/>
      <c r="L376" s="66"/>
      <c r="M376" s="67"/>
      <c r="N376" s="68"/>
      <c r="O376" s="68"/>
      <c r="P376" s="68"/>
      <c r="Q376" s="462"/>
      <c r="R376" s="69"/>
      <c r="S376" s="70"/>
    </row>
    <row r="377" spans="4:19" x14ac:dyDescent="0.3">
      <c r="D377" s="65"/>
      <c r="E377" s="65"/>
      <c r="F377" s="65"/>
      <c r="G377" s="65"/>
      <c r="H377" s="64"/>
      <c r="I377" s="64"/>
      <c r="J377" s="64"/>
      <c r="K377" s="64"/>
      <c r="L377" s="66"/>
      <c r="M377" s="67"/>
      <c r="N377" s="68"/>
      <c r="O377" s="68"/>
      <c r="P377" s="68"/>
      <c r="Q377" s="462"/>
      <c r="R377" s="69"/>
      <c r="S377" s="70"/>
    </row>
    <row r="378" spans="4:19" x14ac:dyDescent="0.3">
      <c r="D378" s="65"/>
      <c r="E378" s="65"/>
      <c r="F378" s="65"/>
      <c r="G378" s="65"/>
      <c r="H378" s="64"/>
      <c r="I378" s="64"/>
      <c r="J378" s="64"/>
      <c r="K378" s="64"/>
      <c r="L378" s="66"/>
      <c r="M378" s="67"/>
      <c r="N378" s="68"/>
      <c r="O378" s="68"/>
      <c r="P378" s="68"/>
      <c r="Q378" s="462"/>
      <c r="R378" s="69"/>
      <c r="S378" s="70"/>
    </row>
    <row r="379" spans="4:19" x14ac:dyDescent="0.3">
      <c r="D379" s="65"/>
      <c r="E379" s="65"/>
      <c r="F379" s="65"/>
      <c r="G379" s="65"/>
      <c r="H379" s="64"/>
      <c r="I379" s="64"/>
      <c r="J379" s="64"/>
      <c r="K379" s="64"/>
      <c r="L379" s="66"/>
      <c r="M379" s="67"/>
      <c r="N379" s="68"/>
      <c r="O379" s="68"/>
      <c r="P379" s="68"/>
      <c r="Q379" s="462"/>
      <c r="R379" s="69"/>
      <c r="S379" s="70"/>
    </row>
    <row r="380" spans="4:19" x14ac:dyDescent="0.3">
      <c r="D380" s="65"/>
      <c r="E380" s="65"/>
      <c r="F380" s="65"/>
      <c r="G380" s="65"/>
      <c r="H380" s="64"/>
      <c r="I380" s="64"/>
      <c r="J380" s="64"/>
      <c r="K380" s="64"/>
      <c r="L380" s="66"/>
      <c r="M380" s="67"/>
      <c r="N380" s="68"/>
      <c r="O380" s="68"/>
      <c r="P380" s="68"/>
      <c r="Q380" s="462"/>
      <c r="R380" s="69"/>
      <c r="S380" s="70"/>
    </row>
    <row r="381" spans="4:19" x14ac:dyDescent="0.3">
      <c r="D381" s="65"/>
      <c r="E381" s="65"/>
      <c r="F381" s="65"/>
      <c r="G381" s="65"/>
      <c r="H381" s="64"/>
      <c r="I381" s="64"/>
      <c r="J381" s="64"/>
      <c r="K381" s="64"/>
      <c r="L381" s="66"/>
      <c r="M381" s="67"/>
      <c r="N381" s="68"/>
      <c r="O381" s="68"/>
      <c r="P381" s="68"/>
      <c r="Q381" s="462"/>
      <c r="R381" s="69"/>
      <c r="S381" s="70"/>
    </row>
    <row r="382" spans="4:19" x14ac:dyDescent="0.3">
      <c r="D382" s="65"/>
      <c r="E382" s="65"/>
      <c r="F382" s="65"/>
      <c r="G382" s="65"/>
      <c r="H382" s="64"/>
      <c r="I382" s="64"/>
      <c r="J382" s="64"/>
      <c r="K382" s="64"/>
      <c r="L382" s="66"/>
      <c r="M382" s="67"/>
      <c r="N382" s="68"/>
      <c r="O382" s="68"/>
      <c r="P382" s="68"/>
      <c r="Q382" s="462"/>
      <c r="R382" s="69"/>
      <c r="S382" s="70"/>
    </row>
    <row r="383" spans="4:19" x14ac:dyDescent="0.3">
      <c r="D383" s="65"/>
      <c r="E383" s="65"/>
      <c r="F383" s="65"/>
      <c r="G383" s="65"/>
      <c r="H383" s="64"/>
      <c r="I383" s="64"/>
      <c r="J383" s="64"/>
      <c r="K383" s="64"/>
      <c r="L383" s="66"/>
      <c r="M383" s="67"/>
      <c r="N383" s="68"/>
      <c r="O383" s="68"/>
      <c r="P383" s="68"/>
      <c r="Q383" s="462"/>
      <c r="R383" s="69"/>
      <c r="S383" s="70"/>
    </row>
    <row r="384" spans="4:19" x14ac:dyDescent="0.3">
      <c r="D384" s="65"/>
      <c r="E384" s="65"/>
      <c r="F384" s="65"/>
      <c r="G384" s="65"/>
      <c r="H384" s="64"/>
      <c r="I384" s="64"/>
      <c r="J384" s="64"/>
      <c r="K384" s="64"/>
      <c r="L384" s="66"/>
      <c r="M384" s="67"/>
      <c r="N384" s="68"/>
      <c r="O384" s="68"/>
      <c r="P384" s="68"/>
      <c r="Q384" s="462"/>
      <c r="R384" s="69"/>
      <c r="S384" s="70"/>
    </row>
    <row r="385" spans="4:19" x14ac:dyDescent="0.3">
      <c r="D385" s="65"/>
      <c r="E385" s="65"/>
      <c r="F385" s="65"/>
      <c r="G385" s="65"/>
      <c r="H385" s="64"/>
      <c r="I385" s="64"/>
      <c r="J385" s="64"/>
      <c r="K385" s="64"/>
      <c r="L385" s="66"/>
      <c r="M385" s="67"/>
      <c r="N385" s="68"/>
      <c r="O385" s="68"/>
      <c r="P385" s="68"/>
      <c r="Q385" s="462"/>
      <c r="R385" s="69"/>
      <c r="S385" s="70"/>
    </row>
    <row r="386" spans="4:19" x14ac:dyDescent="0.3">
      <c r="D386" s="65"/>
      <c r="E386" s="65"/>
      <c r="F386" s="65"/>
      <c r="G386" s="65"/>
      <c r="H386" s="64"/>
      <c r="I386" s="64"/>
      <c r="J386" s="64"/>
      <c r="K386" s="64"/>
      <c r="L386" s="66"/>
      <c r="M386" s="67"/>
      <c r="N386" s="68"/>
      <c r="O386" s="68"/>
      <c r="P386" s="68"/>
      <c r="Q386" s="462"/>
      <c r="R386" s="69"/>
      <c r="S386" s="70"/>
    </row>
    <row r="387" spans="4:19" x14ac:dyDescent="0.3">
      <c r="D387" s="65"/>
      <c r="E387" s="65"/>
      <c r="F387" s="65"/>
      <c r="G387" s="65"/>
      <c r="H387" s="64"/>
      <c r="I387" s="64"/>
      <c r="J387" s="64"/>
      <c r="K387" s="64"/>
      <c r="L387" s="66"/>
      <c r="M387" s="67"/>
      <c r="N387" s="68"/>
      <c r="O387" s="68"/>
      <c r="P387" s="68"/>
      <c r="Q387" s="462"/>
      <c r="R387" s="69"/>
      <c r="S387" s="70"/>
    </row>
    <row r="388" spans="4:19" x14ac:dyDescent="0.3">
      <c r="D388" s="65"/>
      <c r="E388" s="65"/>
      <c r="F388" s="65"/>
      <c r="G388" s="65"/>
      <c r="H388" s="64"/>
      <c r="I388" s="64"/>
      <c r="J388" s="64"/>
      <c r="K388" s="64"/>
      <c r="L388" s="66"/>
      <c r="M388" s="67"/>
      <c r="N388" s="68"/>
      <c r="O388" s="68"/>
      <c r="P388" s="68"/>
      <c r="Q388" s="462"/>
      <c r="R388" s="69"/>
      <c r="S388" s="70"/>
    </row>
    <row r="389" spans="4:19" x14ac:dyDescent="0.3">
      <c r="D389" s="65"/>
      <c r="E389" s="65"/>
      <c r="F389" s="65"/>
      <c r="G389" s="65"/>
      <c r="H389" s="64"/>
      <c r="I389" s="64"/>
      <c r="J389" s="64"/>
      <c r="K389" s="64"/>
      <c r="L389" s="66"/>
      <c r="M389" s="67"/>
      <c r="N389" s="68"/>
      <c r="O389" s="68"/>
      <c r="P389" s="68"/>
      <c r="Q389" s="462"/>
      <c r="R389" s="69"/>
      <c r="S389" s="70"/>
    </row>
    <row r="390" spans="4:19" x14ac:dyDescent="0.3">
      <c r="D390" s="65"/>
      <c r="E390" s="65"/>
      <c r="F390" s="65"/>
      <c r="G390" s="65"/>
      <c r="H390" s="64"/>
      <c r="I390" s="64"/>
      <c r="J390" s="64"/>
      <c r="K390" s="64"/>
      <c r="L390" s="66"/>
      <c r="M390" s="67"/>
      <c r="N390" s="68"/>
      <c r="O390" s="68"/>
      <c r="P390" s="68"/>
      <c r="Q390" s="462"/>
      <c r="R390" s="69"/>
      <c r="S390" s="70"/>
    </row>
    <row r="391" spans="4:19" x14ac:dyDescent="0.3">
      <c r="D391" s="65"/>
      <c r="E391" s="65"/>
      <c r="F391" s="65"/>
      <c r="G391" s="65"/>
      <c r="H391" s="64"/>
      <c r="I391" s="64"/>
      <c r="J391" s="64"/>
      <c r="K391" s="64"/>
      <c r="L391" s="66"/>
      <c r="M391" s="67"/>
      <c r="N391" s="68"/>
      <c r="O391" s="68"/>
      <c r="P391" s="68"/>
      <c r="Q391" s="462"/>
      <c r="R391" s="69"/>
      <c r="S391" s="70"/>
    </row>
    <row r="392" spans="4:19" x14ac:dyDescent="0.3">
      <c r="D392" s="65"/>
      <c r="E392" s="65"/>
      <c r="F392" s="65"/>
      <c r="G392" s="65"/>
      <c r="H392" s="64"/>
      <c r="I392" s="64"/>
      <c r="J392" s="64"/>
      <c r="K392" s="64"/>
      <c r="L392" s="66"/>
      <c r="M392" s="67"/>
      <c r="N392" s="68"/>
      <c r="O392" s="68"/>
      <c r="P392" s="68"/>
      <c r="Q392" s="462"/>
      <c r="R392" s="69"/>
      <c r="S392" s="70"/>
    </row>
    <row r="393" spans="4:19" x14ac:dyDescent="0.3">
      <c r="D393" s="65"/>
      <c r="E393" s="65"/>
      <c r="F393" s="65"/>
      <c r="G393" s="65"/>
      <c r="H393" s="64"/>
      <c r="I393" s="64"/>
      <c r="J393" s="64"/>
      <c r="K393" s="64"/>
      <c r="L393" s="66"/>
      <c r="M393" s="67"/>
      <c r="N393" s="68"/>
      <c r="O393" s="68"/>
      <c r="P393" s="68"/>
      <c r="Q393" s="462"/>
      <c r="R393" s="69"/>
      <c r="S393" s="70"/>
    </row>
    <row r="394" spans="4:19" x14ac:dyDescent="0.3">
      <c r="D394" s="65"/>
      <c r="E394" s="65"/>
      <c r="F394" s="65"/>
      <c r="G394" s="65"/>
      <c r="H394" s="64"/>
      <c r="I394" s="64"/>
      <c r="J394" s="64"/>
      <c r="K394" s="64"/>
      <c r="L394" s="66"/>
      <c r="M394" s="67"/>
      <c r="N394" s="68"/>
      <c r="O394" s="68"/>
      <c r="P394" s="68"/>
      <c r="Q394" s="462"/>
      <c r="R394" s="69"/>
      <c r="S394" s="70"/>
    </row>
    <row r="395" spans="4:19" x14ac:dyDescent="0.3">
      <c r="D395" s="65"/>
      <c r="E395" s="65"/>
      <c r="F395" s="65"/>
      <c r="G395" s="65"/>
      <c r="H395" s="64"/>
      <c r="I395" s="64"/>
      <c r="J395" s="64"/>
      <c r="K395" s="64"/>
      <c r="L395" s="66"/>
      <c r="M395" s="67"/>
      <c r="N395" s="68"/>
      <c r="O395" s="68"/>
      <c r="P395" s="68"/>
      <c r="Q395" s="462"/>
      <c r="R395" s="69"/>
      <c r="S395" s="70"/>
    </row>
    <row r="396" spans="4:19" x14ac:dyDescent="0.3">
      <c r="D396" s="65"/>
      <c r="E396" s="65"/>
      <c r="F396" s="65"/>
      <c r="G396" s="65"/>
      <c r="H396" s="64"/>
      <c r="I396" s="64"/>
      <c r="J396" s="64"/>
      <c r="K396" s="64"/>
      <c r="L396" s="66"/>
      <c r="M396" s="67"/>
      <c r="N396" s="68"/>
      <c r="O396" s="68"/>
      <c r="P396" s="68"/>
      <c r="Q396" s="462"/>
      <c r="R396" s="69"/>
      <c r="S396" s="70"/>
    </row>
    <row r="397" spans="4:19" x14ac:dyDescent="0.3">
      <c r="D397" s="65"/>
      <c r="E397" s="65"/>
      <c r="F397" s="65"/>
      <c r="G397" s="65"/>
      <c r="H397" s="64"/>
      <c r="I397" s="64"/>
      <c r="J397" s="64"/>
      <c r="K397" s="64"/>
      <c r="L397" s="66"/>
      <c r="M397" s="67"/>
      <c r="N397" s="68"/>
      <c r="O397" s="68"/>
      <c r="P397" s="68"/>
      <c r="Q397" s="462"/>
      <c r="R397" s="69"/>
      <c r="S397" s="70"/>
    </row>
    <row r="398" spans="4:19" x14ac:dyDescent="0.3">
      <c r="D398" s="65"/>
      <c r="E398" s="65"/>
      <c r="F398" s="65"/>
      <c r="G398" s="65"/>
      <c r="H398" s="64"/>
      <c r="I398" s="64"/>
      <c r="J398" s="64"/>
      <c r="K398" s="64"/>
      <c r="L398" s="66"/>
      <c r="M398" s="67"/>
      <c r="N398" s="68"/>
      <c r="O398" s="68"/>
      <c r="P398" s="68"/>
      <c r="Q398" s="462"/>
      <c r="R398" s="69"/>
      <c r="S398" s="70"/>
    </row>
    <row r="399" spans="4:19" x14ac:dyDescent="0.3">
      <c r="D399" s="65"/>
      <c r="E399" s="65"/>
      <c r="F399" s="65"/>
      <c r="G399" s="65"/>
      <c r="H399" s="64"/>
      <c r="I399" s="64"/>
      <c r="J399" s="64"/>
      <c r="K399" s="64"/>
      <c r="L399" s="66"/>
      <c r="M399" s="67"/>
      <c r="N399" s="68"/>
      <c r="O399" s="68"/>
      <c r="P399" s="68"/>
      <c r="Q399" s="462"/>
      <c r="R399" s="69"/>
      <c r="S399" s="70"/>
    </row>
    <row r="400" spans="4:19" x14ac:dyDescent="0.3">
      <c r="D400" s="65"/>
      <c r="E400" s="65"/>
      <c r="F400" s="65"/>
      <c r="G400" s="65"/>
      <c r="H400" s="64"/>
      <c r="I400" s="64"/>
      <c r="J400" s="64"/>
      <c r="K400" s="64"/>
      <c r="L400" s="66"/>
      <c r="M400" s="67"/>
      <c r="N400" s="68"/>
      <c r="O400" s="68"/>
      <c r="P400" s="68"/>
      <c r="Q400" s="462"/>
      <c r="R400" s="69"/>
      <c r="S400" s="70"/>
    </row>
    <row r="401" spans="4:19" x14ac:dyDescent="0.3">
      <c r="D401" s="65"/>
      <c r="E401" s="65"/>
      <c r="F401" s="65"/>
      <c r="G401" s="65"/>
      <c r="H401" s="64"/>
      <c r="I401" s="64"/>
      <c r="J401" s="64"/>
      <c r="K401" s="64"/>
      <c r="L401" s="66"/>
      <c r="M401" s="67"/>
      <c r="N401" s="68"/>
      <c r="O401" s="68"/>
      <c r="P401" s="68"/>
      <c r="Q401" s="462"/>
      <c r="R401" s="69"/>
      <c r="S401" s="70"/>
    </row>
    <row r="402" spans="4:19" x14ac:dyDescent="0.3">
      <c r="D402" s="65"/>
      <c r="E402" s="65"/>
      <c r="F402" s="65"/>
      <c r="G402" s="65"/>
      <c r="H402" s="64"/>
      <c r="I402" s="64"/>
      <c r="J402" s="64"/>
      <c r="K402" s="64"/>
      <c r="L402" s="66"/>
      <c r="M402" s="67"/>
      <c r="N402" s="68"/>
      <c r="O402" s="68"/>
      <c r="P402" s="68"/>
      <c r="Q402" s="462"/>
      <c r="R402" s="69"/>
      <c r="S402" s="70"/>
    </row>
    <row r="403" spans="4:19" x14ac:dyDescent="0.3">
      <c r="D403" s="65"/>
      <c r="E403" s="65"/>
      <c r="F403" s="65"/>
      <c r="G403" s="65"/>
      <c r="H403" s="64"/>
      <c r="I403" s="64"/>
      <c r="J403" s="64"/>
      <c r="K403" s="64"/>
      <c r="L403" s="66"/>
      <c r="M403" s="67"/>
      <c r="N403" s="68"/>
      <c r="O403" s="68"/>
      <c r="P403" s="68"/>
      <c r="Q403" s="462"/>
      <c r="R403" s="69"/>
      <c r="S403" s="70"/>
    </row>
    <row r="404" spans="4:19" x14ac:dyDescent="0.3">
      <c r="D404" s="65"/>
      <c r="E404" s="65"/>
      <c r="F404" s="65"/>
      <c r="G404" s="65"/>
      <c r="H404" s="64"/>
      <c r="I404" s="64"/>
      <c r="J404" s="64"/>
      <c r="K404" s="64"/>
      <c r="L404" s="66"/>
      <c r="M404" s="67"/>
      <c r="N404" s="68"/>
      <c r="O404" s="68"/>
      <c r="P404" s="68"/>
      <c r="Q404" s="462"/>
      <c r="R404" s="69"/>
      <c r="S404" s="70"/>
    </row>
    <row r="405" spans="4:19" x14ac:dyDescent="0.3">
      <c r="D405" s="65"/>
      <c r="E405" s="65"/>
      <c r="F405" s="65"/>
      <c r="G405" s="65"/>
      <c r="H405" s="64"/>
      <c r="I405" s="64"/>
      <c r="J405" s="64"/>
      <c r="K405" s="64"/>
      <c r="L405" s="66"/>
      <c r="M405" s="67"/>
      <c r="N405" s="68"/>
      <c r="O405" s="68"/>
      <c r="P405" s="68"/>
      <c r="Q405" s="462"/>
      <c r="R405" s="69"/>
      <c r="S405" s="70"/>
    </row>
    <row r="406" spans="4:19" x14ac:dyDescent="0.3">
      <c r="D406" s="65"/>
      <c r="E406" s="65"/>
      <c r="F406" s="65"/>
      <c r="G406" s="65"/>
      <c r="H406" s="64"/>
      <c r="I406" s="64"/>
      <c r="J406" s="64"/>
      <c r="K406" s="64"/>
      <c r="L406" s="66"/>
      <c r="M406" s="67"/>
      <c r="N406" s="68"/>
      <c r="O406" s="68"/>
      <c r="P406" s="68"/>
      <c r="Q406" s="462"/>
      <c r="R406" s="69"/>
      <c r="S406" s="70"/>
    </row>
    <row r="407" spans="4:19" x14ac:dyDescent="0.3">
      <c r="D407" s="65"/>
      <c r="E407" s="65"/>
      <c r="F407" s="65"/>
      <c r="G407" s="65"/>
      <c r="H407" s="64"/>
      <c r="I407" s="64"/>
      <c r="J407" s="64"/>
      <c r="K407" s="64"/>
      <c r="L407" s="66"/>
      <c r="M407" s="67"/>
      <c r="N407" s="68"/>
      <c r="O407" s="68"/>
      <c r="P407" s="68"/>
      <c r="Q407" s="462"/>
      <c r="R407" s="69"/>
      <c r="S407" s="70"/>
    </row>
    <row r="408" spans="4:19" x14ac:dyDescent="0.3">
      <c r="D408" s="65"/>
      <c r="E408" s="65"/>
      <c r="F408" s="65"/>
      <c r="G408" s="65"/>
      <c r="H408" s="64"/>
      <c r="I408" s="64"/>
      <c r="J408" s="64"/>
      <c r="K408" s="64"/>
      <c r="L408" s="66"/>
      <c r="M408" s="67"/>
      <c r="N408" s="68"/>
      <c r="O408" s="68"/>
      <c r="P408" s="68"/>
      <c r="Q408" s="462"/>
      <c r="R408" s="69"/>
      <c r="S408" s="70"/>
    </row>
    <row r="409" spans="4:19" x14ac:dyDescent="0.3">
      <c r="D409" s="65"/>
      <c r="E409" s="65"/>
      <c r="F409" s="65"/>
      <c r="G409" s="65"/>
      <c r="H409" s="64"/>
      <c r="I409" s="64"/>
      <c r="J409" s="64"/>
      <c r="K409" s="64"/>
      <c r="L409" s="66"/>
      <c r="M409" s="67"/>
      <c r="N409" s="68"/>
      <c r="O409" s="68"/>
      <c r="P409" s="68"/>
      <c r="Q409" s="462"/>
      <c r="R409" s="69"/>
      <c r="S409" s="70"/>
    </row>
    <row r="410" spans="4:19" x14ac:dyDescent="0.3">
      <c r="D410" s="65"/>
      <c r="E410" s="65"/>
      <c r="F410" s="65"/>
      <c r="G410" s="65"/>
      <c r="H410" s="64"/>
      <c r="I410" s="64"/>
      <c r="J410" s="64"/>
      <c r="K410" s="64"/>
      <c r="L410" s="66"/>
      <c r="M410" s="67"/>
      <c r="N410" s="68"/>
      <c r="O410" s="68"/>
      <c r="P410" s="68"/>
      <c r="Q410" s="462"/>
      <c r="R410" s="69"/>
      <c r="S410" s="70"/>
    </row>
    <row r="411" spans="4:19" x14ac:dyDescent="0.3">
      <c r="D411" s="65"/>
      <c r="E411" s="65"/>
      <c r="F411" s="65"/>
      <c r="G411" s="65"/>
      <c r="H411" s="64"/>
      <c r="I411" s="64"/>
      <c r="J411" s="64"/>
      <c r="K411" s="64"/>
      <c r="L411" s="66"/>
      <c r="M411" s="67"/>
      <c r="N411" s="68"/>
      <c r="O411" s="68"/>
      <c r="P411" s="68"/>
      <c r="Q411" s="462"/>
      <c r="R411" s="69"/>
      <c r="S411" s="70"/>
    </row>
    <row r="412" spans="4:19" x14ac:dyDescent="0.3">
      <c r="D412" s="65"/>
      <c r="E412" s="65"/>
      <c r="F412" s="65"/>
      <c r="G412" s="65"/>
      <c r="H412" s="64"/>
      <c r="I412" s="64"/>
      <c r="J412" s="64"/>
      <c r="K412" s="64"/>
      <c r="L412" s="66"/>
      <c r="M412" s="67"/>
      <c r="N412" s="68"/>
      <c r="O412" s="68"/>
      <c r="P412" s="68"/>
      <c r="Q412" s="462"/>
      <c r="R412" s="69"/>
      <c r="S412" s="70"/>
    </row>
    <row r="413" spans="4:19" x14ac:dyDescent="0.3">
      <c r="D413" s="65"/>
      <c r="E413" s="65"/>
      <c r="F413" s="65"/>
      <c r="G413" s="65"/>
      <c r="H413" s="64"/>
      <c r="I413" s="64"/>
      <c r="J413" s="64"/>
      <c r="K413" s="64"/>
      <c r="L413" s="66"/>
      <c r="M413" s="67"/>
      <c r="N413" s="68"/>
      <c r="O413" s="68"/>
      <c r="P413" s="68"/>
      <c r="Q413" s="462"/>
      <c r="R413" s="69"/>
      <c r="S413" s="70"/>
    </row>
    <row r="414" spans="4:19" x14ac:dyDescent="0.3">
      <c r="D414" s="65"/>
      <c r="E414" s="65"/>
      <c r="F414" s="65"/>
      <c r="G414" s="65"/>
      <c r="H414" s="64"/>
      <c r="I414" s="64"/>
      <c r="J414" s="64"/>
      <c r="K414" s="64"/>
      <c r="L414" s="66"/>
      <c r="M414" s="67"/>
      <c r="N414" s="68"/>
      <c r="O414" s="68"/>
      <c r="P414" s="68"/>
      <c r="Q414" s="462"/>
      <c r="R414" s="69"/>
      <c r="S414" s="70"/>
    </row>
    <row r="415" spans="4:19" x14ac:dyDescent="0.3">
      <c r="D415" s="65"/>
      <c r="E415" s="65"/>
      <c r="F415" s="65"/>
      <c r="G415" s="65"/>
      <c r="H415" s="64"/>
      <c r="I415" s="64"/>
      <c r="J415" s="64"/>
      <c r="K415" s="64"/>
      <c r="L415" s="66"/>
      <c r="M415" s="67"/>
      <c r="N415" s="68"/>
      <c r="O415" s="68"/>
      <c r="P415" s="68"/>
      <c r="Q415" s="462"/>
      <c r="R415" s="69"/>
      <c r="S415" s="70"/>
    </row>
    <row r="416" spans="4:19" x14ac:dyDescent="0.3">
      <c r="D416" s="65"/>
      <c r="E416" s="65"/>
      <c r="F416" s="65"/>
      <c r="G416" s="65"/>
      <c r="H416" s="64"/>
      <c r="I416" s="64"/>
      <c r="J416" s="64"/>
      <c r="K416" s="64"/>
      <c r="L416" s="66"/>
      <c r="M416" s="67"/>
      <c r="N416" s="68"/>
      <c r="O416" s="68"/>
      <c r="P416" s="68"/>
      <c r="Q416" s="462"/>
      <c r="R416" s="69"/>
      <c r="S416" s="70"/>
    </row>
    <row r="417" spans="4:19" x14ac:dyDescent="0.3">
      <c r="D417" s="65"/>
      <c r="E417" s="65"/>
      <c r="F417" s="65"/>
      <c r="G417" s="65"/>
      <c r="H417" s="64"/>
      <c r="I417" s="64"/>
      <c r="J417" s="64"/>
      <c r="K417" s="64"/>
      <c r="L417" s="66"/>
      <c r="M417" s="67"/>
      <c r="N417" s="68"/>
      <c r="O417" s="68"/>
      <c r="P417" s="68"/>
      <c r="Q417" s="462"/>
      <c r="R417" s="69"/>
      <c r="S417" s="70"/>
    </row>
    <row r="418" spans="4:19" x14ac:dyDescent="0.3">
      <c r="D418" s="65"/>
      <c r="E418" s="65"/>
      <c r="F418" s="65"/>
      <c r="G418" s="65"/>
      <c r="H418" s="64"/>
      <c r="I418" s="64"/>
      <c r="J418" s="64"/>
      <c r="K418" s="64"/>
      <c r="L418" s="66"/>
      <c r="M418" s="67"/>
      <c r="N418" s="68"/>
      <c r="O418" s="68"/>
      <c r="P418" s="68"/>
      <c r="Q418" s="462"/>
      <c r="R418" s="69"/>
      <c r="S418" s="70"/>
    </row>
    <row r="419" spans="4:19" x14ac:dyDescent="0.3">
      <c r="D419" s="65"/>
      <c r="E419" s="65"/>
      <c r="F419" s="65"/>
      <c r="G419" s="65"/>
      <c r="H419" s="64"/>
      <c r="I419" s="64"/>
      <c r="J419" s="64"/>
      <c r="K419" s="64"/>
      <c r="L419" s="66"/>
      <c r="M419" s="67"/>
      <c r="N419" s="68"/>
      <c r="O419" s="68"/>
      <c r="P419" s="68"/>
      <c r="Q419" s="462"/>
      <c r="R419" s="69"/>
      <c r="S419" s="70"/>
    </row>
    <row r="420" spans="4:19" x14ac:dyDescent="0.3">
      <c r="D420" s="65"/>
      <c r="E420" s="65"/>
      <c r="F420" s="65"/>
      <c r="G420" s="65"/>
      <c r="H420" s="64"/>
      <c r="I420" s="64"/>
      <c r="J420" s="64"/>
      <c r="K420" s="64"/>
      <c r="L420" s="66"/>
      <c r="M420" s="67"/>
      <c r="N420" s="68"/>
      <c r="O420" s="68"/>
      <c r="P420" s="68"/>
      <c r="Q420" s="462"/>
      <c r="R420" s="69"/>
      <c r="S420" s="70"/>
    </row>
    <row r="421" spans="4:19" x14ac:dyDescent="0.3">
      <c r="D421" s="65"/>
      <c r="E421" s="65"/>
      <c r="F421" s="65"/>
      <c r="G421" s="65"/>
      <c r="H421" s="64"/>
      <c r="I421" s="64"/>
      <c r="J421" s="64"/>
      <c r="K421" s="64"/>
      <c r="L421" s="66"/>
      <c r="M421" s="67"/>
      <c r="N421" s="68"/>
      <c r="O421" s="68"/>
      <c r="P421" s="68"/>
      <c r="Q421" s="462"/>
      <c r="R421" s="69"/>
      <c r="S421" s="70"/>
    </row>
    <row r="422" spans="4:19" x14ac:dyDescent="0.3">
      <c r="D422" s="65"/>
      <c r="E422" s="65"/>
      <c r="F422" s="65"/>
      <c r="G422" s="65"/>
      <c r="H422" s="64"/>
      <c r="I422" s="64"/>
      <c r="J422" s="64"/>
      <c r="K422" s="64"/>
      <c r="L422" s="66"/>
      <c r="M422" s="67"/>
      <c r="N422" s="68"/>
      <c r="O422" s="68"/>
      <c r="P422" s="68"/>
      <c r="Q422" s="462"/>
      <c r="R422" s="69"/>
      <c r="S422" s="70"/>
    </row>
    <row r="423" spans="4:19" x14ac:dyDescent="0.3">
      <c r="D423" s="65"/>
      <c r="E423" s="65"/>
      <c r="F423" s="65"/>
      <c r="G423" s="65"/>
      <c r="H423" s="64"/>
      <c r="I423" s="64"/>
      <c r="J423" s="64"/>
      <c r="K423" s="64"/>
      <c r="L423" s="66"/>
      <c r="M423" s="67"/>
      <c r="N423" s="68"/>
      <c r="O423" s="68"/>
      <c r="P423" s="68"/>
      <c r="Q423" s="462"/>
      <c r="R423" s="69"/>
      <c r="S423" s="70"/>
    </row>
    <row r="424" spans="4:19" x14ac:dyDescent="0.3">
      <c r="D424" s="65"/>
      <c r="E424" s="65"/>
      <c r="F424" s="65"/>
      <c r="G424" s="65"/>
      <c r="H424" s="64"/>
      <c r="I424" s="64"/>
      <c r="J424" s="64"/>
      <c r="K424" s="64"/>
      <c r="L424" s="66"/>
      <c r="M424" s="67"/>
      <c r="N424" s="68"/>
      <c r="O424" s="68"/>
      <c r="P424" s="68"/>
      <c r="Q424" s="462"/>
      <c r="R424" s="69"/>
      <c r="S424" s="70"/>
    </row>
    <row r="425" spans="4:19" x14ac:dyDescent="0.3">
      <c r="D425" s="65"/>
      <c r="E425" s="65"/>
      <c r="F425" s="65"/>
      <c r="G425" s="65"/>
      <c r="H425" s="64"/>
      <c r="I425" s="64"/>
      <c r="J425" s="64"/>
      <c r="K425" s="64"/>
      <c r="L425" s="66"/>
      <c r="M425" s="67"/>
      <c r="N425" s="68"/>
      <c r="O425" s="68"/>
      <c r="P425" s="68"/>
      <c r="Q425" s="462"/>
      <c r="R425" s="69"/>
      <c r="S425" s="70"/>
    </row>
    <row r="426" spans="4:19" x14ac:dyDescent="0.3">
      <c r="D426" s="65"/>
      <c r="E426" s="65"/>
      <c r="F426" s="65"/>
      <c r="G426" s="65"/>
      <c r="H426" s="64"/>
      <c r="I426" s="64"/>
      <c r="J426" s="64"/>
      <c r="K426" s="64"/>
      <c r="L426" s="66"/>
      <c r="M426" s="67"/>
      <c r="N426" s="68"/>
      <c r="O426" s="68"/>
      <c r="P426" s="68"/>
      <c r="Q426" s="462"/>
      <c r="R426" s="69"/>
      <c r="S426" s="70"/>
    </row>
    <row r="427" spans="4:19" x14ac:dyDescent="0.3">
      <c r="D427" s="65"/>
      <c r="E427" s="65"/>
      <c r="F427" s="65"/>
      <c r="G427" s="65"/>
      <c r="H427" s="64"/>
      <c r="I427" s="64"/>
      <c r="J427" s="64"/>
      <c r="K427" s="64"/>
      <c r="L427" s="66"/>
      <c r="M427" s="67"/>
      <c r="N427" s="68"/>
      <c r="O427" s="68"/>
      <c r="P427" s="68"/>
      <c r="Q427" s="462"/>
      <c r="R427" s="69"/>
      <c r="S427" s="70"/>
    </row>
    <row r="428" spans="4:19" x14ac:dyDescent="0.3">
      <c r="D428" s="65"/>
      <c r="E428" s="65"/>
      <c r="F428" s="65"/>
      <c r="G428" s="65"/>
      <c r="H428" s="64"/>
      <c r="I428" s="64"/>
      <c r="J428" s="64"/>
      <c r="K428" s="64"/>
      <c r="L428" s="66"/>
      <c r="M428" s="67"/>
      <c r="N428" s="68"/>
      <c r="O428" s="68"/>
      <c r="P428" s="68"/>
      <c r="Q428" s="462"/>
      <c r="R428" s="69"/>
      <c r="S428" s="70"/>
    </row>
    <row r="429" spans="4:19" x14ac:dyDescent="0.3">
      <c r="D429" s="65"/>
      <c r="E429" s="65"/>
      <c r="F429" s="65"/>
      <c r="G429" s="65"/>
      <c r="H429" s="64"/>
      <c r="I429" s="64"/>
      <c r="J429" s="64"/>
      <c r="K429" s="64"/>
      <c r="L429" s="66"/>
      <c r="M429" s="67"/>
      <c r="N429" s="68"/>
      <c r="O429" s="68"/>
      <c r="P429" s="68"/>
      <c r="Q429" s="462"/>
      <c r="R429" s="69"/>
      <c r="S429" s="70"/>
    </row>
    <row r="430" spans="4:19" x14ac:dyDescent="0.3">
      <c r="D430" s="65"/>
      <c r="E430" s="65"/>
      <c r="F430" s="65"/>
      <c r="G430" s="65"/>
      <c r="H430" s="64"/>
      <c r="I430" s="64"/>
      <c r="J430" s="64"/>
      <c r="K430" s="64"/>
      <c r="L430" s="66"/>
      <c r="M430" s="67"/>
      <c r="N430" s="68"/>
      <c r="O430" s="68"/>
      <c r="P430" s="68"/>
      <c r="Q430" s="462"/>
      <c r="R430" s="69"/>
      <c r="S430" s="70"/>
    </row>
    <row r="431" spans="4:19" x14ac:dyDescent="0.3">
      <c r="D431" s="65"/>
      <c r="E431" s="65"/>
      <c r="F431" s="65"/>
      <c r="G431" s="65"/>
      <c r="H431" s="64"/>
      <c r="I431" s="64"/>
      <c r="J431" s="64"/>
      <c r="K431" s="64"/>
      <c r="L431" s="66"/>
      <c r="M431" s="67"/>
      <c r="N431" s="68"/>
      <c r="O431" s="68"/>
      <c r="P431" s="68"/>
      <c r="Q431" s="462"/>
      <c r="R431" s="69"/>
      <c r="S431" s="70"/>
    </row>
    <row r="432" spans="4:19" x14ac:dyDescent="0.3">
      <c r="D432" s="65"/>
      <c r="E432" s="65"/>
      <c r="F432" s="65"/>
      <c r="G432" s="65"/>
      <c r="H432" s="64"/>
      <c r="I432" s="64"/>
      <c r="J432" s="64"/>
      <c r="K432" s="64"/>
      <c r="L432" s="66"/>
      <c r="M432" s="67"/>
      <c r="N432" s="68"/>
      <c r="O432" s="68"/>
      <c r="P432" s="68"/>
      <c r="Q432" s="462"/>
      <c r="R432" s="69"/>
      <c r="S432" s="70"/>
    </row>
    <row r="433" spans="4:19" x14ac:dyDescent="0.3">
      <c r="D433" s="65"/>
      <c r="E433" s="65"/>
      <c r="F433" s="65"/>
      <c r="G433" s="65"/>
      <c r="H433" s="64"/>
      <c r="I433" s="64"/>
      <c r="J433" s="64"/>
      <c r="K433" s="64"/>
      <c r="L433" s="66"/>
      <c r="M433" s="67"/>
      <c r="N433" s="68"/>
      <c r="O433" s="68"/>
      <c r="P433" s="68"/>
      <c r="Q433" s="462"/>
      <c r="R433" s="69"/>
      <c r="S433" s="70"/>
    </row>
    <row r="434" spans="4:19" x14ac:dyDescent="0.3">
      <c r="D434" s="65"/>
      <c r="E434" s="65"/>
      <c r="F434" s="65"/>
      <c r="G434" s="65"/>
      <c r="H434" s="64"/>
      <c r="I434" s="64"/>
      <c r="J434" s="64"/>
      <c r="K434" s="64"/>
      <c r="L434" s="66"/>
      <c r="M434" s="67"/>
      <c r="N434" s="68"/>
      <c r="O434" s="68"/>
      <c r="P434" s="68"/>
      <c r="Q434" s="462"/>
      <c r="R434" s="69"/>
      <c r="S434" s="70"/>
    </row>
    <row r="435" spans="4:19" x14ac:dyDescent="0.3">
      <c r="D435" s="65"/>
      <c r="E435" s="65"/>
      <c r="F435" s="65"/>
      <c r="G435" s="65"/>
      <c r="H435" s="64"/>
      <c r="I435" s="64"/>
      <c r="J435" s="64"/>
      <c r="K435" s="64"/>
      <c r="L435" s="66"/>
      <c r="M435" s="67"/>
      <c r="N435" s="68"/>
      <c r="O435" s="68"/>
      <c r="P435" s="68"/>
      <c r="Q435" s="462"/>
      <c r="R435" s="69"/>
      <c r="S435" s="70"/>
    </row>
    <row r="436" spans="4:19" x14ac:dyDescent="0.3">
      <c r="D436" s="65"/>
      <c r="E436" s="65"/>
      <c r="F436" s="65"/>
      <c r="G436" s="65"/>
      <c r="H436" s="64"/>
      <c r="I436" s="64"/>
      <c r="J436" s="64"/>
      <c r="K436" s="64"/>
      <c r="L436" s="66"/>
      <c r="M436" s="67"/>
      <c r="N436" s="68"/>
      <c r="O436" s="68"/>
      <c r="P436" s="68"/>
      <c r="Q436" s="462"/>
      <c r="R436" s="69"/>
      <c r="S436" s="70"/>
    </row>
    <row r="437" spans="4:19" x14ac:dyDescent="0.3">
      <c r="D437" s="65"/>
      <c r="E437" s="65"/>
      <c r="F437" s="65"/>
      <c r="G437" s="65"/>
      <c r="H437" s="64"/>
      <c r="I437" s="64"/>
      <c r="J437" s="64"/>
      <c r="K437" s="64"/>
      <c r="L437" s="66"/>
      <c r="M437" s="67"/>
      <c r="N437" s="68"/>
      <c r="O437" s="68"/>
      <c r="P437" s="68"/>
      <c r="Q437" s="462"/>
      <c r="R437" s="69"/>
      <c r="S437" s="70"/>
    </row>
    <row r="438" spans="4:19" x14ac:dyDescent="0.3">
      <c r="D438" s="65"/>
      <c r="E438" s="65"/>
      <c r="F438" s="65"/>
      <c r="G438" s="65"/>
      <c r="H438" s="64"/>
      <c r="I438" s="64"/>
      <c r="J438" s="64"/>
      <c r="K438" s="64"/>
      <c r="L438" s="66"/>
      <c r="M438" s="67"/>
      <c r="N438" s="68"/>
      <c r="O438" s="68"/>
      <c r="P438" s="68"/>
      <c r="Q438" s="462"/>
      <c r="R438" s="69"/>
      <c r="S438" s="70"/>
    </row>
    <row r="439" spans="4:19" x14ac:dyDescent="0.3">
      <c r="D439" s="65"/>
      <c r="E439" s="65"/>
      <c r="F439" s="65"/>
      <c r="G439" s="65"/>
      <c r="H439" s="64"/>
      <c r="I439" s="64"/>
      <c r="J439" s="64"/>
      <c r="K439" s="64"/>
      <c r="L439" s="66"/>
      <c r="M439" s="67"/>
      <c r="N439" s="68"/>
      <c r="O439" s="68"/>
      <c r="P439" s="68"/>
      <c r="Q439" s="462"/>
      <c r="R439" s="69"/>
      <c r="S439" s="70"/>
    </row>
    <row r="440" spans="4:19" x14ac:dyDescent="0.3">
      <c r="D440" s="65"/>
      <c r="E440" s="65"/>
      <c r="F440" s="65"/>
      <c r="G440" s="65"/>
      <c r="H440" s="64"/>
      <c r="I440" s="64"/>
      <c r="J440" s="64"/>
      <c r="K440" s="64"/>
      <c r="L440" s="66"/>
      <c r="M440" s="67"/>
      <c r="N440" s="68"/>
      <c r="O440" s="68"/>
      <c r="P440" s="68"/>
      <c r="Q440" s="462"/>
      <c r="R440" s="69"/>
      <c r="S440" s="70"/>
    </row>
    <row r="441" spans="4:19" x14ac:dyDescent="0.3">
      <c r="D441" s="65"/>
      <c r="E441" s="65"/>
      <c r="F441" s="65"/>
      <c r="G441" s="65"/>
      <c r="H441" s="64"/>
      <c r="I441" s="64"/>
      <c r="J441" s="64"/>
      <c r="K441" s="64"/>
      <c r="L441" s="66"/>
      <c r="M441" s="67"/>
      <c r="N441" s="68"/>
      <c r="O441" s="68"/>
      <c r="P441" s="68"/>
      <c r="Q441" s="462"/>
      <c r="R441" s="69"/>
      <c r="S441" s="70"/>
    </row>
    <row r="442" spans="4:19" x14ac:dyDescent="0.3">
      <c r="D442" s="65"/>
      <c r="E442" s="65"/>
      <c r="F442" s="65"/>
      <c r="G442" s="65"/>
      <c r="H442" s="64"/>
      <c r="I442" s="64"/>
      <c r="J442" s="64"/>
      <c r="K442" s="64"/>
      <c r="L442" s="66"/>
      <c r="M442" s="67"/>
      <c r="N442" s="68"/>
      <c r="O442" s="68"/>
      <c r="P442" s="68"/>
      <c r="Q442" s="462"/>
      <c r="R442" s="69"/>
      <c r="S442" s="70"/>
    </row>
    <row r="443" spans="4:19" x14ac:dyDescent="0.3">
      <c r="D443" s="65"/>
      <c r="E443" s="65"/>
      <c r="F443" s="65"/>
      <c r="G443" s="65"/>
      <c r="H443" s="64"/>
      <c r="I443" s="64"/>
      <c r="J443" s="64"/>
      <c r="K443" s="64"/>
      <c r="L443" s="66"/>
      <c r="M443" s="67"/>
      <c r="N443" s="68"/>
      <c r="O443" s="68"/>
      <c r="P443" s="68"/>
      <c r="Q443" s="462"/>
      <c r="R443" s="69"/>
      <c r="S443" s="70"/>
    </row>
    <row r="444" spans="4:19" x14ac:dyDescent="0.3">
      <c r="D444" s="65"/>
      <c r="E444" s="65"/>
      <c r="F444" s="65"/>
      <c r="G444" s="65"/>
      <c r="H444" s="64"/>
      <c r="I444" s="64"/>
      <c r="J444" s="64"/>
      <c r="K444" s="64"/>
      <c r="L444" s="66"/>
      <c r="M444" s="67"/>
      <c r="N444" s="68"/>
      <c r="O444" s="68"/>
      <c r="P444" s="68"/>
      <c r="Q444" s="462"/>
      <c r="R444" s="69"/>
      <c r="S444" s="70"/>
    </row>
    <row r="445" spans="4:19" x14ac:dyDescent="0.3">
      <c r="D445" s="65"/>
      <c r="E445" s="65"/>
      <c r="F445" s="65"/>
      <c r="G445" s="65"/>
      <c r="H445" s="64"/>
      <c r="I445" s="64"/>
      <c r="J445" s="64"/>
      <c r="K445" s="64"/>
      <c r="L445" s="66"/>
      <c r="M445" s="67"/>
      <c r="N445" s="68"/>
      <c r="O445" s="68"/>
      <c r="P445" s="68"/>
      <c r="Q445" s="462"/>
      <c r="R445" s="69"/>
      <c r="S445" s="70"/>
    </row>
    <row r="446" spans="4:19" x14ac:dyDescent="0.3">
      <c r="D446" s="65"/>
      <c r="E446" s="65"/>
      <c r="F446" s="65"/>
      <c r="G446" s="65"/>
      <c r="H446" s="64"/>
      <c r="I446" s="64"/>
      <c r="J446" s="64"/>
      <c r="K446" s="64"/>
      <c r="L446" s="66"/>
      <c r="M446" s="67"/>
      <c r="N446" s="68"/>
      <c r="O446" s="68"/>
      <c r="P446" s="68"/>
      <c r="Q446" s="462"/>
      <c r="R446" s="69"/>
      <c r="S446" s="70"/>
    </row>
    <row r="447" spans="4:19" x14ac:dyDescent="0.3">
      <c r="D447" s="65"/>
      <c r="E447" s="65"/>
      <c r="F447" s="65"/>
      <c r="G447" s="65"/>
      <c r="H447" s="64"/>
      <c r="I447" s="64"/>
      <c r="J447" s="64"/>
      <c r="K447" s="64"/>
      <c r="L447" s="66"/>
      <c r="M447" s="67"/>
      <c r="N447" s="68"/>
      <c r="O447" s="68"/>
      <c r="P447" s="68"/>
      <c r="Q447" s="462"/>
      <c r="R447" s="69"/>
      <c r="S447" s="70"/>
    </row>
    <row r="448" spans="4:19" x14ac:dyDescent="0.3">
      <c r="D448" s="65"/>
      <c r="E448" s="65"/>
      <c r="F448" s="65"/>
      <c r="G448" s="65"/>
      <c r="H448" s="64"/>
      <c r="I448" s="64"/>
      <c r="J448" s="64"/>
      <c r="K448" s="64"/>
      <c r="L448" s="66"/>
      <c r="M448" s="67"/>
      <c r="N448" s="68"/>
      <c r="O448" s="68"/>
      <c r="P448" s="68"/>
      <c r="Q448" s="462"/>
      <c r="R448" s="69"/>
      <c r="S448" s="70"/>
    </row>
    <row r="449" spans="4:19" x14ac:dyDescent="0.3">
      <c r="D449" s="65"/>
      <c r="E449" s="65"/>
      <c r="F449" s="65"/>
      <c r="G449" s="65"/>
      <c r="H449" s="64"/>
      <c r="I449" s="64"/>
      <c r="J449" s="64"/>
      <c r="K449" s="64"/>
      <c r="L449" s="66"/>
      <c r="M449" s="67"/>
      <c r="N449" s="68"/>
      <c r="O449" s="68"/>
      <c r="P449" s="68"/>
      <c r="Q449" s="462"/>
      <c r="R449" s="69"/>
      <c r="S449" s="70"/>
    </row>
    <row r="450" spans="4:19" x14ac:dyDescent="0.3">
      <c r="D450" s="65"/>
      <c r="E450" s="65"/>
      <c r="F450" s="65"/>
      <c r="G450" s="65"/>
      <c r="H450" s="64"/>
      <c r="I450" s="64"/>
      <c r="J450" s="64"/>
      <c r="K450" s="64"/>
      <c r="L450" s="66"/>
      <c r="M450" s="67"/>
      <c r="N450" s="68"/>
      <c r="O450" s="68"/>
      <c r="P450" s="68"/>
      <c r="Q450" s="462"/>
      <c r="R450" s="69"/>
      <c r="S450" s="70"/>
    </row>
    <row r="451" spans="4:19" x14ac:dyDescent="0.3">
      <c r="D451" s="65"/>
      <c r="E451" s="65"/>
      <c r="F451" s="65"/>
      <c r="G451" s="65"/>
      <c r="H451" s="64"/>
      <c r="I451" s="64"/>
      <c r="J451" s="64"/>
      <c r="K451" s="64"/>
      <c r="L451" s="66"/>
      <c r="M451" s="67"/>
      <c r="N451" s="68"/>
      <c r="O451" s="68"/>
      <c r="P451" s="68"/>
      <c r="Q451" s="462"/>
      <c r="R451" s="69"/>
      <c r="S451" s="70"/>
    </row>
    <row r="452" spans="4:19" x14ac:dyDescent="0.3">
      <c r="D452" s="65"/>
      <c r="E452" s="65"/>
      <c r="F452" s="65"/>
      <c r="G452" s="65"/>
      <c r="H452" s="64"/>
      <c r="I452" s="64"/>
      <c r="J452" s="64"/>
      <c r="K452" s="64"/>
      <c r="L452" s="66"/>
      <c r="M452" s="67"/>
      <c r="N452" s="68"/>
      <c r="O452" s="68"/>
      <c r="P452" s="68"/>
      <c r="Q452" s="462"/>
      <c r="R452" s="69"/>
      <c r="S452" s="70"/>
    </row>
    <row r="453" spans="4:19" x14ac:dyDescent="0.3">
      <c r="D453" s="65"/>
      <c r="E453" s="65"/>
      <c r="F453" s="65"/>
      <c r="G453" s="65"/>
      <c r="H453" s="64"/>
      <c r="I453" s="64"/>
      <c r="J453" s="64"/>
      <c r="K453" s="64"/>
      <c r="L453" s="66"/>
      <c r="M453" s="67"/>
      <c r="N453" s="68"/>
      <c r="O453" s="68"/>
      <c r="P453" s="68"/>
      <c r="Q453" s="462"/>
      <c r="R453" s="69"/>
      <c r="S453" s="70"/>
    </row>
    <row r="454" spans="4:19" x14ac:dyDescent="0.3">
      <c r="D454" s="65"/>
      <c r="E454" s="65"/>
      <c r="F454" s="65"/>
      <c r="G454" s="65"/>
      <c r="H454" s="64"/>
      <c r="I454" s="64"/>
      <c r="J454" s="64"/>
      <c r="K454" s="64"/>
      <c r="L454" s="66"/>
      <c r="M454" s="67"/>
      <c r="N454" s="68"/>
      <c r="O454" s="68"/>
      <c r="P454" s="68"/>
      <c r="Q454" s="462"/>
      <c r="R454" s="69"/>
      <c r="S454" s="70"/>
    </row>
    <row r="455" spans="4:19" x14ac:dyDescent="0.3">
      <c r="D455" s="65"/>
      <c r="E455" s="65"/>
      <c r="F455" s="65"/>
      <c r="G455" s="65"/>
      <c r="H455" s="64"/>
      <c r="I455" s="64"/>
      <c r="J455" s="64"/>
      <c r="K455" s="64"/>
      <c r="L455" s="66"/>
      <c r="M455" s="67"/>
      <c r="N455" s="68"/>
      <c r="O455" s="68"/>
      <c r="P455" s="68"/>
      <c r="Q455" s="462"/>
      <c r="R455" s="69"/>
      <c r="S455" s="70"/>
    </row>
    <row r="456" spans="4:19" x14ac:dyDescent="0.3">
      <c r="D456" s="65"/>
      <c r="E456" s="65"/>
      <c r="F456" s="65"/>
      <c r="G456" s="65"/>
      <c r="H456" s="64"/>
      <c r="I456" s="64"/>
      <c r="J456" s="64"/>
      <c r="K456" s="64"/>
      <c r="L456" s="66"/>
      <c r="M456" s="67"/>
      <c r="N456" s="68"/>
      <c r="O456" s="68"/>
      <c r="P456" s="68"/>
      <c r="Q456" s="462"/>
      <c r="R456" s="69"/>
      <c r="S456" s="70"/>
    </row>
    <row r="457" spans="4:19" x14ac:dyDescent="0.3">
      <c r="D457" s="65"/>
      <c r="E457" s="65"/>
      <c r="F457" s="65"/>
      <c r="G457" s="65"/>
      <c r="H457" s="64"/>
      <c r="I457" s="64"/>
      <c r="J457" s="64"/>
      <c r="K457" s="64"/>
      <c r="L457" s="66"/>
      <c r="M457" s="67"/>
      <c r="N457" s="68"/>
      <c r="O457" s="68"/>
      <c r="P457" s="68"/>
      <c r="Q457" s="462"/>
      <c r="R457" s="69"/>
      <c r="S457" s="70"/>
    </row>
    <row r="458" spans="4:19" x14ac:dyDescent="0.3">
      <c r="D458" s="65"/>
      <c r="E458" s="65"/>
      <c r="F458" s="65"/>
      <c r="G458" s="65"/>
      <c r="H458" s="64"/>
      <c r="I458" s="64"/>
      <c r="J458" s="64"/>
      <c r="K458" s="64"/>
      <c r="L458" s="66"/>
      <c r="M458" s="67"/>
      <c r="N458" s="68"/>
      <c r="O458" s="68"/>
      <c r="P458" s="68"/>
      <c r="Q458" s="462"/>
      <c r="R458" s="69"/>
      <c r="S458" s="70"/>
    </row>
    <row r="459" spans="4:19" x14ac:dyDescent="0.3">
      <c r="D459" s="65"/>
      <c r="E459" s="65"/>
      <c r="F459" s="65"/>
      <c r="G459" s="65"/>
      <c r="H459" s="64"/>
      <c r="I459" s="64"/>
      <c r="J459" s="64"/>
      <c r="K459" s="64"/>
      <c r="L459" s="66"/>
      <c r="M459" s="67"/>
      <c r="N459" s="68"/>
      <c r="O459" s="68"/>
      <c r="P459" s="68"/>
      <c r="Q459" s="462"/>
      <c r="R459" s="69"/>
      <c r="S459" s="70"/>
    </row>
    <row r="460" spans="4:19" x14ac:dyDescent="0.3">
      <c r="D460" s="65"/>
      <c r="E460" s="65"/>
      <c r="F460" s="65"/>
      <c r="G460" s="65"/>
      <c r="H460" s="64"/>
      <c r="I460" s="64"/>
      <c r="J460" s="64"/>
      <c r="K460" s="64"/>
      <c r="L460" s="66"/>
      <c r="M460" s="67"/>
      <c r="N460" s="68"/>
      <c r="O460" s="68"/>
      <c r="P460" s="68"/>
      <c r="Q460" s="462"/>
      <c r="R460" s="69"/>
      <c r="S460" s="70"/>
    </row>
    <row r="461" spans="4:19" x14ac:dyDescent="0.3">
      <c r="D461" s="65"/>
      <c r="E461" s="65"/>
      <c r="F461" s="65"/>
      <c r="G461" s="65"/>
      <c r="H461" s="64"/>
      <c r="I461" s="64"/>
      <c r="J461" s="64"/>
      <c r="K461" s="64"/>
      <c r="L461" s="66"/>
      <c r="M461" s="67"/>
      <c r="N461" s="68"/>
      <c r="O461" s="68"/>
      <c r="P461" s="68"/>
      <c r="Q461" s="462"/>
      <c r="R461" s="69"/>
      <c r="S461" s="70"/>
    </row>
    <row r="462" spans="4:19" x14ac:dyDescent="0.3">
      <c r="D462" s="65"/>
      <c r="E462" s="65"/>
      <c r="F462" s="65"/>
      <c r="G462" s="65"/>
      <c r="H462" s="64"/>
      <c r="I462" s="64"/>
      <c r="J462" s="64"/>
      <c r="K462" s="64"/>
      <c r="L462" s="66"/>
      <c r="M462" s="67"/>
      <c r="N462" s="68"/>
      <c r="O462" s="68"/>
      <c r="P462" s="68"/>
      <c r="Q462" s="462"/>
      <c r="R462" s="69"/>
      <c r="S462" s="70"/>
    </row>
    <row r="463" spans="4:19" x14ac:dyDescent="0.3">
      <c r="D463" s="65"/>
      <c r="E463" s="65"/>
      <c r="F463" s="65"/>
      <c r="G463" s="65"/>
      <c r="H463" s="64"/>
      <c r="I463" s="64"/>
      <c r="J463" s="64"/>
      <c r="K463" s="64"/>
      <c r="L463" s="66"/>
      <c r="M463" s="67"/>
      <c r="N463" s="68"/>
      <c r="O463" s="68"/>
      <c r="P463" s="68"/>
      <c r="Q463" s="462"/>
      <c r="R463" s="69"/>
      <c r="S463" s="70"/>
    </row>
    <row r="464" spans="4:19" x14ac:dyDescent="0.3">
      <c r="D464" s="65"/>
      <c r="E464" s="65"/>
      <c r="F464" s="65"/>
      <c r="G464" s="65"/>
      <c r="H464" s="64"/>
      <c r="I464" s="64"/>
      <c r="J464" s="64"/>
      <c r="K464" s="64"/>
      <c r="L464" s="66"/>
      <c r="M464" s="67"/>
      <c r="N464" s="68"/>
      <c r="O464" s="68"/>
      <c r="P464" s="68"/>
      <c r="Q464" s="462"/>
      <c r="R464" s="69"/>
      <c r="S464" s="70"/>
    </row>
    <row r="465" spans="4:19" x14ac:dyDescent="0.3">
      <c r="D465" s="65"/>
      <c r="E465" s="65"/>
      <c r="F465" s="65"/>
      <c r="G465" s="65"/>
      <c r="H465" s="64"/>
      <c r="I465" s="64"/>
      <c r="J465" s="64"/>
      <c r="K465" s="64"/>
      <c r="L465" s="66"/>
      <c r="M465" s="67"/>
      <c r="N465" s="68"/>
      <c r="O465" s="68"/>
      <c r="P465" s="68"/>
      <c r="Q465" s="462"/>
      <c r="R465" s="69"/>
      <c r="S465" s="70"/>
    </row>
    <row r="466" spans="4:19" x14ac:dyDescent="0.3">
      <c r="D466" s="65"/>
      <c r="E466" s="65"/>
      <c r="F466" s="65"/>
      <c r="G466" s="65"/>
      <c r="H466" s="64"/>
      <c r="I466" s="64"/>
      <c r="J466" s="64"/>
      <c r="K466" s="64"/>
      <c r="L466" s="66"/>
      <c r="M466" s="67"/>
      <c r="N466" s="68"/>
      <c r="O466" s="68"/>
      <c r="P466" s="68"/>
      <c r="Q466" s="462"/>
      <c r="R466" s="69"/>
      <c r="S466" s="70"/>
    </row>
    <row r="467" spans="4:19" x14ac:dyDescent="0.3">
      <c r="D467" s="65"/>
      <c r="E467" s="65"/>
      <c r="F467" s="65"/>
      <c r="G467" s="65"/>
      <c r="H467" s="64"/>
      <c r="I467" s="64"/>
      <c r="J467" s="64"/>
      <c r="K467" s="64"/>
      <c r="L467" s="66"/>
      <c r="M467" s="67"/>
      <c r="N467" s="68"/>
      <c r="O467" s="68"/>
      <c r="P467" s="68"/>
      <c r="Q467" s="462"/>
      <c r="R467" s="69"/>
      <c r="S467" s="70"/>
    </row>
    <row r="468" spans="4:19" x14ac:dyDescent="0.3">
      <c r="D468" s="65"/>
      <c r="E468" s="65"/>
      <c r="F468" s="65"/>
      <c r="G468" s="65"/>
      <c r="H468" s="64"/>
      <c r="I468" s="64"/>
      <c r="J468" s="64"/>
      <c r="K468" s="64"/>
      <c r="L468" s="66"/>
      <c r="M468" s="67"/>
      <c r="N468" s="68"/>
      <c r="O468" s="68"/>
      <c r="P468" s="68"/>
      <c r="Q468" s="462"/>
      <c r="R468" s="69"/>
      <c r="S468" s="70"/>
    </row>
    <row r="469" spans="4:19" x14ac:dyDescent="0.3">
      <c r="D469" s="65"/>
      <c r="E469" s="65"/>
      <c r="F469" s="65"/>
      <c r="G469" s="65"/>
      <c r="H469" s="64"/>
      <c r="I469" s="64"/>
      <c r="J469" s="64"/>
      <c r="K469" s="64"/>
      <c r="L469" s="66"/>
      <c r="M469" s="67"/>
      <c r="N469" s="68"/>
      <c r="O469" s="68"/>
      <c r="P469" s="68"/>
      <c r="Q469" s="462"/>
      <c r="R469" s="69"/>
      <c r="S469" s="70"/>
    </row>
    <row r="470" spans="4:19" x14ac:dyDescent="0.3">
      <c r="D470" s="65"/>
      <c r="E470" s="65"/>
      <c r="F470" s="65"/>
      <c r="G470" s="65"/>
      <c r="H470" s="64"/>
      <c r="I470" s="64"/>
      <c r="J470" s="64"/>
      <c r="K470" s="64"/>
      <c r="L470" s="66"/>
      <c r="M470" s="67"/>
      <c r="N470" s="68"/>
      <c r="O470" s="68"/>
      <c r="P470" s="68"/>
      <c r="Q470" s="462"/>
      <c r="R470" s="69"/>
      <c r="S470" s="70"/>
    </row>
    <row r="471" spans="4:19" x14ac:dyDescent="0.3">
      <c r="D471" s="65"/>
      <c r="E471" s="65"/>
      <c r="F471" s="65"/>
      <c r="G471" s="65"/>
      <c r="H471" s="64"/>
      <c r="I471" s="64"/>
      <c r="J471" s="64"/>
      <c r="K471" s="64"/>
      <c r="L471" s="66"/>
      <c r="M471" s="67"/>
      <c r="N471" s="68"/>
      <c r="O471" s="68"/>
      <c r="P471" s="68"/>
      <c r="Q471" s="462"/>
      <c r="R471" s="69"/>
      <c r="S471" s="70"/>
    </row>
    <row r="472" spans="4:19" x14ac:dyDescent="0.3">
      <c r="D472" s="65"/>
      <c r="E472" s="65"/>
      <c r="F472" s="65"/>
      <c r="G472" s="65"/>
      <c r="H472" s="64"/>
      <c r="I472" s="64"/>
      <c r="J472" s="64"/>
      <c r="K472" s="64"/>
      <c r="L472" s="66"/>
      <c r="M472" s="67"/>
      <c r="N472" s="68"/>
      <c r="O472" s="68"/>
      <c r="P472" s="68"/>
      <c r="Q472" s="462"/>
      <c r="R472" s="69"/>
      <c r="S472" s="70"/>
    </row>
    <row r="473" spans="4:19" x14ac:dyDescent="0.3">
      <c r="D473" s="65"/>
      <c r="E473" s="65"/>
      <c r="F473" s="65"/>
      <c r="G473" s="65"/>
      <c r="H473" s="64"/>
      <c r="I473" s="64"/>
      <c r="J473" s="64"/>
      <c r="K473" s="64"/>
      <c r="L473" s="66"/>
      <c r="M473" s="67"/>
      <c r="N473" s="68"/>
      <c r="O473" s="68"/>
      <c r="P473" s="68"/>
      <c r="Q473" s="462"/>
      <c r="R473" s="69"/>
      <c r="S473" s="70"/>
    </row>
    <row r="474" spans="4:19" x14ac:dyDescent="0.3">
      <c r="D474" s="65"/>
      <c r="E474" s="65"/>
      <c r="F474" s="65"/>
      <c r="G474" s="65"/>
      <c r="H474" s="64"/>
      <c r="I474" s="64"/>
      <c r="J474" s="64"/>
      <c r="K474" s="64"/>
      <c r="L474" s="66"/>
      <c r="M474" s="67"/>
      <c r="N474" s="68"/>
      <c r="O474" s="68"/>
      <c r="P474" s="68"/>
      <c r="Q474" s="462"/>
      <c r="R474" s="69"/>
      <c r="S474" s="70"/>
    </row>
    <row r="475" spans="4:19" x14ac:dyDescent="0.3">
      <c r="D475" s="65"/>
      <c r="E475" s="65"/>
      <c r="F475" s="65"/>
      <c r="G475" s="65"/>
      <c r="H475" s="64"/>
      <c r="I475" s="64"/>
      <c r="J475" s="64"/>
      <c r="K475" s="64"/>
      <c r="L475" s="66"/>
      <c r="M475" s="67"/>
      <c r="N475" s="68"/>
      <c r="O475" s="68"/>
      <c r="P475" s="68"/>
      <c r="Q475" s="462"/>
      <c r="R475" s="69"/>
      <c r="S475" s="70"/>
    </row>
    <row r="476" spans="4:19" x14ac:dyDescent="0.3">
      <c r="D476" s="65"/>
      <c r="E476" s="65"/>
      <c r="F476" s="65"/>
      <c r="G476" s="65"/>
      <c r="H476" s="64"/>
      <c r="I476" s="64"/>
      <c r="J476" s="64"/>
      <c r="K476" s="64"/>
      <c r="L476" s="66"/>
      <c r="M476" s="67"/>
      <c r="N476" s="68"/>
      <c r="O476" s="68"/>
      <c r="P476" s="68"/>
      <c r="Q476" s="462"/>
      <c r="R476" s="69"/>
      <c r="S476" s="70"/>
    </row>
    <row r="477" spans="4:19" x14ac:dyDescent="0.3">
      <c r="D477" s="65"/>
      <c r="E477" s="65"/>
      <c r="F477" s="65"/>
      <c r="G477" s="65"/>
      <c r="H477" s="64"/>
      <c r="I477" s="64"/>
      <c r="J477" s="64"/>
      <c r="K477" s="64"/>
      <c r="L477" s="66"/>
      <c r="M477" s="67"/>
      <c r="N477" s="68"/>
      <c r="O477" s="68"/>
      <c r="P477" s="68"/>
      <c r="Q477" s="462"/>
      <c r="R477" s="69"/>
      <c r="S477" s="70"/>
    </row>
    <row r="478" spans="4:19" x14ac:dyDescent="0.3">
      <c r="D478" s="65"/>
      <c r="E478" s="65"/>
      <c r="F478" s="65"/>
      <c r="G478" s="65"/>
      <c r="H478" s="64"/>
      <c r="I478" s="64"/>
      <c r="J478" s="64"/>
      <c r="K478" s="64"/>
      <c r="L478" s="66"/>
      <c r="M478" s="67"/>
      <c r="N478" s="68"/>
      <c r="O478" s="68"/>
      <c r="P478" s="68"/>
      <c r="Q478" s="462"/>
      <c r="R478" s="69"/>
      <c r="S478" s="70"/>
    </row>
    <row r="479" spans="4:19" x14ac:dyDescent="0.3">
      <c r="D479" s="65"/>
      <c r="E479" s="65"/>
      <c r="F479" s="65"/>
      <c r="G479" s="65"/>
      <c r="H479" s="64"/>
      <c r="I479" s="64"/>
      <c r="J479" s="64"/>
      <c r="K479" s="64"/>
      <c r="L479" s="66"/>
      <c r="M479" s="67"/>
      <c r="N479" s="68"/>
      <c r="O479" s="68"/>
      <c r="P479" s="68"/>
      <c r="Q479" s="462"/>
      <c r="R479" s="69"/>
      <c r="S479" s="70"/>
    </row>
    <row r="480" spans="4:19" x14ac:dyDescent="0.3">
      <c r="D480" s="65"/>
      <c r="E480" s="65"/>
      <c r="F480" s="65"/>
      <c r="G480" s="65"/>
      <c r="H480" s="64"/>
      <c r="I480" s="64"/>
      <c r="J480" s="64"/>
      <c r="K480" s="64"/>
      <c r="L480" s="66"/>
      <c r="M480" s="67"/>
      <c r="N480" s="68"/>
      <c r="O480" s="68"/>
      <c r="P480" s="68"/>
      <c r="Q480" s="462"/>
      <c r="R480" s="69"/>
      <c r="S480" s="70"/>
    </row>
    <row r="481" spans="4:19" x14ac:dyDescent="0.3">
      <c r="D481" s="65"/>
      <c r="E481" s="65"/>
      <c r="F481" s="65"/>
      <c r="G481" s="65"/>
      <c r="H481" s="64"/>
      <c r="I481" s="64"/>
      <c r="J481" s="64"/>
      <c r="K481" s="64"/>
      <c r="L481" s="66"/>
      <c r="M481" s="67"/>
      <c r="N481" s="68"/>
      <c r="O481" s="68"/>
      <c r="P481" s="68"/>
      <c r="Q481" s="462"/>
      <c r="R481" s="69"/>
      <c r="S481" s="70"/>
    </row>
    <row r="482" spans="4:19" x14ac:dyDescent="0.3">
      <c r="D482" s="65"/>
      <c r="E482" s="65"/>
      <c r="F482" s="65"/>
      <c r="G482" s="65"/>
      <c r="H482" s="64"/>
      <c r="I482" s="64"/>
      <c r="J482" s="64"/>
      <c r="K482" s="64"/>
      <c r="L482" s="66"/>
      <c r="M482" s="67"/>
      <c r="N482" s="68"/>
      <c r="O482" s="68"/>
      <c r="P482" s="68"/>
      <c r="Q482" s="462"/>
      <c r="R482" s="69"/>
      <c r="S482" s="70"/>
    </row>
    <row r="483" spans="4:19" x14ac:dyDescent="0.3">
      <c r="D483" s="65"/>
      <c r="E483" s="65"/>
      <c r="F483" s="65"/>
      <c r="G483" s="65"/>
      <c r="H483" s="64"/>
      <c r="I483" s="64"/>
      <c r="J483" s="64"/>
      <c r="K483" s="64"/>
      <c r="L483" s="66"/>
      <c r="M483" s="67"/>
      <c r="N483" s="68"/>
      <c r="O483" s="68"/>
      <c r="P483" s="68"/>
      <c r="Q483" s="462"/>
      <c r="R483" s="69"/>
      <c r="S483" s="70"/>
    </row>
    <row r="484" spans="4:19" x14ac:dyDescent="0.3">
      <c r="D484" s="65"/>
      <c r="E484" s="65"/>
      <c r="F484" s="65"/>
      <c r="G484" s="65"/>
      <c r="H484" s="64"/>
      <c r="I484" s="64"/>
      <c r="J484" s="64"/>
      <c r="K484" s="64"/>
      <c r="L484" s="66"/>
      <c r="M484" s="67"/>
      <c r="N484" s="68"/>
      <c r="O484" s="68"/>
      <c r="P484" s="68"/>
      <c r="Q484" s="462"/>
      <c r="R484" s="69"/>
      <c r="S484" s="70"/>
    </row>
    <row r="485" spans="4:19" x14ac:dyDescent="0.3">
      <c r="D485" s="65"/>
      <c r="E485" s="65"/>
      <c r="F485" s="65"/>
      <c r="G485" s="65"/>
      <c r="H485" s="64"/>
      <c r="I485" s="64"/>
      <c r="J485" s="64"/>
      <c r="K485" s="64"/>
      <c r="L485" s="66"/>
      <c r="M485" s="67"/>
      <c r="N485" s="68"/>
      <c r="O485" s="68"/>
      <c r="P485" s="68"/>
      <c r="Q485" s="462"/>
      <c r="R485" s="69"/>
      <c r="S485" s="70"/>
    </row>
    <row r="486" spans="4:19" x14ac:dyDescent="0.3">
      <c r="D486" s="65"/>
      <c r="E486" s="65"/>
      <c r="F486" s="65"/>
      <c r="G486" s="65"/>
      <c r="H486" s="64"/>
      <c r="I486" s="64"/>
      <c r="J486" s="64"/>
      <c r="K486" s="64"/>
      <c r="L486" s="66"/>
      <c r="M486" s="67"/>
      <c r="N486" s="68"/>
      <c r="O486" s="68"/>
      <c r="P486" s="68"/>
      <c r="Q486" s="462"/>
      <c r="R486" s="69"/>
      <c r="S486" s="70"/>
    </row>
    <row r="487" spans="4:19" x14ac:dyDescent="0.3">
      <c r="D487" s="65"/>
      <c r="E487" s="65"/>
      <c r="F487" s="65"/>
      <c r="G487" s="65"/>
      <c r="H487" s="64"/>
      <c r="I487" s="64"/>
      <c r="J487" s="64"/>
      <c r="K487" s="64"/>
      <c r="L487" s="66"/>
      <c r="M487" s="67"/>
      <c r="N487" s="68"/>
      <c r="O487" s="68"/>
      <c r="P487" s="68"/>
      <c r="Q487" s="462"/>
      <c r="R487" s="69"/>
      <c r="S487" s="70"/>
    </row>
    <row r="488" spans="4:19" x14ac:dyDescent="0.3">
      <c r="D488" s="65"/>
      <c r="E488" s="65"/>
      <c r="F488" s="65"/>
      <c r="G488" s="65"/>
      <c r="H488" s="64"/>
      <c r="I488" s="64"/>
      <c r="J488" s="64"/>
      <c r="K488" s="64"/>
      <c r="L488" s="66"/>
      <c r="M488" s="67"/>
      <c r="N488" s="68"/>
      <c r="O488" s="68"/>
      <c r="P488" s="68"/>
      <c r="Q488" s="462"/>
      <c r="R488" s="69"/>
      <c r="S488" s="70"/>
    </row>
    <row r="489" spans="4:19" x14ac:dyDescent="0.3">
      <c r="D489" s="65"/>
      <c r="E489" s="65"/>
      <c r="F489" s="65"/>
      <c r="G489" s="65"/>
      <c r="H489" s="64"/>
      <c r="I489" s="64"/>
      <c r="J489" s="64"/>
      <c r="K489" s="64"/>
      <c r="L489" s="66"/>
      <c r="M489" s="67"/>
      <c r="N489" s="68"/>
      <c r="O489" s="68"/>
      <c r="P489" s="68"/>
      <c r="Q489" s="462"/>
      <c r="R489" s="69"/>
      <c r="S489" s="70"/>
    </row>
    <row r="490" spans="4:19" x14ac:dyDescent="0.3">
      <c r="D490" s="65"/>
      <c r="E490" s="65"/>
      <c r="F490" s="65"/>
      <c r="G490" s="65"/>
      <c r="H490" s="64"/>
      <c r="I490" s="64"/>
      <c r="J490" s="64"/>
      <c r="K490" s="64"/>
      <c r="L490" s="66"/>
      <c r="M490" s="67"/>
      <c r="N490" s="68"/>
      <c r="O490" s="68"/>
      <c r="P490" s="68"/>
      <c r="Q490" s="462"/>
      <c r="R490" s="69"/>
      <c r="S490" s="70"/>
    </row>
    <row r="491" spans="4:19" x14ac:dyDescent="0.3">
      <c r="D491" s="65"/>
      <c r="E491" s="65"/>
      <c r="F491" s="65"/>
      <c r="G491" s="65"/>
      <c r="H491" s="64"/>
      <c r="I491" s="64"/>
      <c r="J491" s="64"/>
      <c r="K491" s="64"/>
      <c r="L491" s="66"/>
      <c r="M491" s="67"/>
      <c r="N491" s="68"/>
      <c r="O491" s="68"/>
      <c r="P491" s="68"/>
      <c r="Q491" s="462"/>
      <c r="R491" s="69"/>
      <c r="S491" s="70"/>
    </row>
    <row r="492" spans="4:19" x14ac:dyDescent="0.3">
      <c r="D492" s="65"/>
      <c r="E492" s="65"/>
      <c r="F492" s="65"/>
      <c r="G492" s="65"/>
      <c r="H492" s="64"/>
      <c r="I492" s="64"/>
      <c r="J492" s="64"/>
      <c r="K492" s="64"/>
      <c r="L492" s="66"/>
      <c r="M492" s="67"/>
      <c r="N492" s="68"/>
      <c r="O492" s="68"/>
      <c r="P492" s="68"/>
      <c r="Q492" s="462"/>
      <c r="R492" s="69"/>
      <c r="S492" s="70"/>
    </row>
    <row r="493" spans="4:19" x14ac:dyDescent="0.3">
      <c r="D493" s="65"/>
      <c r="E493" s="65"/>
      <c r="F493" s="65"/>
      <c r="G493" s="65"/>
      <c r="H493" s="64"/>
      <c r="I493" s="64"/>
      <c r="J493" s="64"/>
      <c r="K493" s="64"/>
      <c r="L493" s="66"/>
      <c r="M493" s="67"/>
      <c r="N493" s="68"/>
      <c r="O493" s="68"/>
      <c r="P493" s="68"/>
      <c r="Q493" s="462"/>
      <c r="R493" s="69"/>
      <c r="S493" s="70"/>
    </row>
    <row r="494" spans="4:19" x14ac:dyDescent="0.3">
      <c r="D494" s="65"/>
      <c r="E494" s="65"/>
      <c r="F494" s="65"/>
      <c r="G494" s="65"/>
      <c r="H494" s="64"/>
      <c r="I494" s="64"/>
      <c r="J494" s="64"/>
      <c r="K494" s="64"/>
      <c r="L494" s="66"/>
      <c r="M494" s="67"/>
      <c r="N494" s="68"/>
      <c r="O494" s="68"/>
      <c r="P494" s="68"/>
      <c r="Q494" s="462"/>
      <c r="R494" s="69"/>
      <c r="S494" s="70"/>
    </row>
    <row r="495" spans="4:19" x14ac:dyDescent="0.3">
      <c r="D495" s="65"/>
      <c r="E495" s="65"/>
      <c r="F495" s="65"/>
      <c r="G495" s="65"/>
      <c r="H495" s="64"/>
      <c r="I495" s="64"/>
      <c r="J495" s="64"/>
      <c r="K495" s="64"/>
      <c r="L495" s="66"/>
      <c r="M495" s="67"/>
      <c r="N495" s="68"/>
      <c r="O495" s="68"/>
      <c r="P495" s="68"/>
      <c r="Q495" s="462"/>
      <c r="R495" s="69"/>
      <c r="S495" s="70"/>
    </row>
    <row r="496" spans="4:19" x14ac:dyDescent="0.3">
      <c r="D496" s="65"/>
      <c r="E496" s="65"/>
      <c r="F496" s="65"/>
      <c r="G496" s="65"/>
      <c r="H496" s="64"/>
      <c r="I496" s="64"/>
      <c r="J496" s="64"/>
      <c r="K496" s="64"/>
      <c r="L496" s="66"/>
      <c r="M496" s="67"/>
      <c r="N496" s="68"/>
      <c r="O496" s="68"/>
      <c r="P496" s="68"/>
      <c r="Q496" s="462"/>
      <c r="R496" s="69"/>
      <c r="S496" s="70"/>
    </row>
    <row r="497" spans="4:19" x14ac:dyDescent="0.3">
      <c r="D497" s="65"/>
      <c r="E497" s="65"/>
      <c r="F497" s="65"/>
      <c r="G497" s="65"/>
      <c r="H497" s="64"/>
      <c r="I497" s="64"/>
      <c r="J497" s="64"/>
      <c r="K497" s="64"/>
      <c r="L497" s="66"/>
      <c r="M497" s="67"/>
      <c r="N497" s="68"/>
      <c r="O497" s="68"/>
      <c r="P497" s="68"/>
      <c r="Q497" s="462"/>
      <c r="R497" s="69"/>
      <c r="S497" s="70"/>
    </row>
    <row r="498" spans="4:19" x14ac:dyDescent="0.3">
      <c r="D498" s="65"/>
      <c r="E498" s="65"/>
      <c r="F498" s="65"/>
      <c r="G498" s="65"/>
      <c r="H498" s="64"/>
      <c r="I498" s="64"/>
      <c r="J498" s="64"/>
      <c r="K498" s="64"/>
      <c r="L498" s="66"/>
      <c r="M498" s="67"/>
      <c r="N498" s="68"/>
      <c r="O498" s="68"/>
      <c r="P498" s="68"/>
      <c r="Q498" s="462"/>
      <c r="R498" s="69"/>
      <c r="S498" s="70"/>
    </row>
    <row r="499" spans="4:19" x14ac:dyDescent="0.3">
      <c r="D499" s="65"/>
      <c r="E499" s="65"/>
      <c r="F499" s="65"/>
      <c r="G499" s="65"/>
      <c r="H499" s="64"/>
      <c r="I499" s="64"/>
      <c r="J499" s="64"/>
      <c r="K499" s="64"/>
      <c r="L499" s="66"/>
      <c r="M499" s="67"/>
      <c r="N499" s="68"/>
      <c r="O499" s="68"/>
      <c r="P499" s="68"/>
      <c r="Q499" s="462"/>
      <c r="R499" s="69"/>
      <c r="S499" s="70"/>
    </row>
    <row r="500" spans="4:19" x14ac:dyDescent="0.3">
      <c r="D500" s="65"/>
      <c r="E500" s="65"/>
      <c r="F500" s="65"/>
      <c r="G500" s="65"/>
      <c r="H500" s="64"/>
      <c r="I500" s="64"/>
      <c r="J500" s="64"/>
      <c r="K500" s="64"/>
      <c r="L500" s="66"/>
      <c r="M500" s="67"/>
      <c r="N500" s="68"/>
      <c r="O500" s="68"/>
      <c r="P500" s="68"/>
      <c r="Q500" s="462"/>
      <c r="R500" s="69"/>
      <c r="S500" s="70"/>
    </row>
    <row r="501" spans="4:19" x14ac:dyDescent="0.3">
      <c r="D501" s="65"/>
      <c r="E501" s="65"/>
      <c r="F501" s="65"/>
      <c r="G501" s="65"/>
      <c r="H501" s="64"/>
      <c r="I501" s="64"/>
      <c r="J501" s="64"/>
      <c r="K501" s="64"/>
      <c r="L501" s="66"/>
      <c r="M501" s="67"/>
      <c r="N501" s="68"/>
      <c r="O501" s="68"/>
      <c r="P501" s="68"/>
      <c r="Q501" s="462"/>
      <c r="R501" s="69"/>
      <c r="S501" s="70"/>
    </row>
    <row r="502" spans="4:19" x14ac:dyDescent="0.3">
      <c r="D502" s="65"/>
      <c r="E502" s="65"/>
      <c r="F502" s="65"/>
      <c r="G502" s="65"/>
      <c r="H502" s="64"/>
      <c r="I502" s="64"/>
      <c r="J502" s="64"/>
      <c r="K502" s="64"/>
      <c r="L502" s="66"/>
      <c r="M502" s="67"/>
      <c r="N502" s="68"/>
      <c r="O502" s="68"/>
      <c r="P502" s="68"/>
      <c r="Q502" s="462"/>
      <c r="R502" s="69"/>
      <c r="S502" s="70"/>
    </row>
    <row r="503" spans="4:19" x14ac:dyDescent="0.3">
      <c r="D503" s="65"/>
      <c r="E503" s="65"/>
      <c r="F503" s="65"/>
      <c r="G503" s="65"/>
      <c r="H503" s="64"/>
      <c r="I503" s="64"/>
      <c r="J503" s="64"/>
      <c r="K503" s="64"/>
      <c r="L503" s="66"/>
      <c r="M503" s="67"/>
      <c r="N503" s="68"/>
      <c r="O503" s="68"/>
      <c r="P503" s="68"/>
      <c r="Q503" s="462"/>
      <c r="R503" s="69"/>
      <c r="S503" s="70"/>
    </row>
    <row r="504" spans="4:19" x14ac:dyDescent="0.3">
      <c r="D504" s="65"/>
      <c r="E504" s="65"/>
      <c r="F504" s="65"/>
      <c r="G504" s="65"/>
      <c r="H504" s="64"/>
      <c r="I504" s="64"/>
      <c r="J504" s="64"/>
      <c r="K504" s="64"/>
      <c r="L504" s="66"/>
      <c r="M504" s="67"/>
      <c r="N504" s="68"/>
      <c r="O504" s="68"/>
      <c r="P504" s="68"/>
      <c r="Q504" s="462"/>
      <c r="R504" s="69"/>
      <c r="S504" s="70"/>
    </row>
    <row r="505" spans="4:19" x14ac:dyDescent="0.3">
      <c r="D505" s="65"/>
      <c r="E505" s="65"/>
      <c r="F505" s="65"/>
      <c r="G505" s="65"/>
      <c r="H505" s="64"/>
      <c r="I505" s="64"/>
      <c r="J505" s="64"/>
      <c r="K505" s="64"/>
      <c r="L505" s="66"/>
      <c r="M505" s="67"/>
      <c r="N505" s="68"/>
      <c r="O505" s="68"/>
      <c r="P505" s="68"/>
      <c r="Q505" s="462"/>
      <c r="R505" s="69"/>
      <c r="S505" s="70"/>
    </row>
    <row r="506" spans="4:19" x14ac:dyDescent="0.3">
      <c r="D506" s="65"/>
      <c r="E506" s="65"/>
      <c r="F506" s="65"/>
      <c r="G506" s="65"/>
      <c r="H506" s="64"/>
      <c r="I506" s="64"/>
      <c r="J506" s="64"/>
      <c r="K506" s="64"/>
      <c r="L506" s="66"/>
      <c r="M506" s="67"/>
      <c r="N506" s="68"/>
      <c r="O506" s="68"/>
      <c r="P506" s="68"/>
      <c r="Q506" s="462"/>
      <c r="R506" s="69"/>
      <c r="S506" s="70"/>
    </row>
    <row r="507" spans="4:19" x14ac:dyDescent="0.3">
      <c r="D507" s="65"/>
      <c r="E507" s="65"/>
      <c r="F507" s="65"/>
      <c r="G507" s="65"/>
      <c r="H507" s="64"/>
      <c r="I507" s="64"/>
      <c r="J507" s="64"/>
      <c r="K507" s="64"/>
      <c r="L507" s="66"/>
      <c r="M507" s="67"/>
      <c r="N507" s="68"/>
      <c r="O507" s="68"/>
      <c r="P507" s="68"/>
      <c r="Q507" s="462"/>
      <c r="R507" s="69"/>
      <c r="S507" s="70"/>
    </row>
    <row r="508" spans="4:19" x14ac:dyDescent="0.3">
      <c r="D508" s="65"/>
      <c r="E508" s="65"/>
      <c r="F508" s="65"/>
      <c r="G508" s="65"/>
      <c r="H508" s="64"/>
      <c r="I508" s="64"/>
      <c r="J508" s="64"/>
      <c r="K508" s="64"/>
      <c r="L508" s="66"/>
      <c r="M508" s="67"/>
      <c r="N508" s="68"/>
      <c r="O508" s="68"/>
      <c r="P508" s="68"/>
      <c r="Q508" s="462"/>
      <c r="R508" s="69"/>
      <c r="S508" s="70"/>
    </row>
    <row r="509" spans="4:19" x14ac:dyDescent="0.3">
      <c r="D509" s="65"/>
      <c r="E509" s="65"/>
      <c r="F509" s="65"/>
      <c r="G509" s="65"/>
      <c r="H509" s="64"/>
      <c r="I509" s="64"/>
      <c r="J509" s="64"/>
      <c r="K509" s="64"/>
      <c r="L509" s="66"/>
      <c r="M509" s="67"/>
      <c r="N509" s="68"/>
      <c r="O509" s="68"/>
      <c r="P509" s="68"/>
      <c r="Q509" s="462"/>
      <c r="R509" s="69"/>
      <c r="S509" s="70"/>
    </row>
    <row r="510" spans="4:19" x14ac:dyDescent="0.3">
      <c r="D510" s="65"/>
      <c r="E510" s="65"/>
      <c r="F510" s="65"/>
      <c r="G510" s="65"/>
      <c r="H510" s="64"/>
      <c r="I510" s="64"/>
      <c r="J510" s="64"/>
      <c r="K510" s="64"/>
      <c r="L510" s="66"/>
      <c r="M510" s="67"/>
      <c r="N510" s="68"/>
      <c r="O510" s="68"/>
      <c r="P510" s="68"/>
      <c r="Q510" s="462"/>
      <c r="R510" s="69"/>
      <c r="S510" s="70"/>
    </row>
    <row r="511" spans="4:19" x14ac:dyDescent="0.3">
      <c r="D511" s="65"/>
      <c r="E511" s="65"/>
      <c r="F511" s="65"/>
      <c r="G511" s="65"/>
      <c r="H511" s="64"/>
      <c r="I511" s="64"/>
      <c r="J511" s="64"/>
      <c r="K511" s="64"/>
      <c r="L511" s="66"/>
      <c r="M511" s="67"/>
      <c r="N511" s="68"/>
      <c r="O511" s="68"/>
      <c r="P511" s="68"/>
      <c r="Q511" s="462"/>
      <c r="R511" s="69"/>
      <c r="S511" s="70"/>
    </row>
    <row r="512" spans="4:19" x14ac:dyDescent="0.3">
      <c r="D512" s="65"/>
      <c r="E512" s="65"/>
      <c r="F512" s="65"/>
      <c r="G512" s="65"/>
      <c r="H512" s="64"/>
      <c r="I512" s="64"/>
      <c r="J512" s="64"/>
      <c r="K512" s="64"/>
      <c r="L512" s="66"/>
      <c r="M512" s="67"/>
      <c r="N512" s="68"/>
      <c r="O512" s="68"/>
      <c r="P512" s="68"/>
      <c r="Q512" s="462"/>
      <c r="R512" s="69"/>
      <c r="S512" s="70"/>
    </row>
    <row r="513" spans="4:19" x14ac:dyDescent="0.3">
      <c r="D513" s="65"/>
      <c r="E513" s="65"/>
      <c r="F513" s="65"/>
      <c r="G513" s="65"/>
      <c r="H513" s="64"/>
      <c r="I513" s="64"/>
      <c r="J513" s="64"/>
      <c r="K513" s="64"/>
      <c r="L513" s="66"/>
      <c r="M513" s="67"/>
      <c r="N513" s="68"/>
      <c r="O513" s="68"/>
      <c r="P513" s="68"/>
      <c r="Q513" s="462"/>
      <c r="R513" s="69"/>
      <c r="S513" s="70"/>
    </row>
    <row r="514" spans="4:19" x14ac:dyDescent="0.3">
      <c r="D514" s="65"/>
      <c r="E514" s="65"/>
      <c r="F514" s="65"/>
      <c r="G514" s="65"/>
      <c r="H514" s="64"/>
      <c r="I514" s="64"/>
      <c r="J514" s="64"/>
      <c r="K514" s="64"/>
      <c r="L514" s="66"/>
      <c r="M514" s="67"/>
      <c r="N514" s="68"/>
      <c r="O514" s="68"/>
      <c r="P514" s="68"/>
      <c r="Q514" s="462"/>
      <c r="R514" s="69"/>
      <c r="S514" s="70"/>
    </row>
    <row r="515" spans="4:19" x14ac:dyDescent="0.3">
      <c r="D515" s="65"/>
      <c r="E515" s="65"/>
      <c r="F515" s="65"/>
      <c r="G515" s="65"/>
      <c r="H515" s="64"/>
      <c r="I515" s="64"/>
      <c r="J515" s="64"/>
      <c r="K515" s="64"/>
      <c r="L515" s="66"/>
      <c r="M515" s="67"/>
      <c r="N515" s="68"/>
      <c r="O515" s="68"/>
      <c r="P515" s="68"/>
      <c r="Q515" s="462"/>
      <c r="R515" s="69"/>
      <c r="S515" s="70"/>
    </row>
    <row r="516" spans="4:19" x14ac:dyDescent="0.3">
      <c r="D516" s="65"/>
      <c r="E516" s="65"/>
      <c r="F516" s="65"/>
      <c r="G516" s="65"/>
      <c r="H516" s="64"/>
      <c r="I516" s="64"/>
      <c r="J516" s="64"/>
      <c r="K516" s="64"/>
      <c r="L516" s="66"/>
      <c r="M516" s="67"/>
      <c r="N516" s="68"/>
      <c r="O516" s="68"/>
      <c r="P516" s="68"/>
      <c r="Q516" s="462"/>
      <c r="R516" s="69"/>
      <c r="S516" s="70"/>
    </row>
    <row r="517" spans="4:19" x14ac:dyDescent="0.3">
      <c r="D517" s="65"/>
      <c r="E517" s="65"/>
      <c r="F517" s="65"/>
      <c r="G517" s="65"/>
      <c r="H517" s="64"/>
      <c r="I517" s="64"/>
      <c r="J517" s="64"/>
      <c r="K517" s="64"/>
      <c r="L517" s="66"/>
      <c r="M517" s="67"/>
      <c r="N517" s="68"/>
      <c r="O517" s="68"/>
      <c r="P517" s="68"/>
      <c r="Q517" s="462"/>
      <c r="R517" s="69"/>
      <c r="S517" s="70"/>
    </row>
    <row r="518" spans="4:19" x14ac:dyDescent="0.3">
      <c r="D518" s="65"/>
      <c r="E518" s="65"/>
      <c r="F518" s="65"/>
      <c r="G518" s="65"/>
      <c r="H518" s="64"/>
      <c r="I518" s="64"/>
      <c r="J518" s="64"/>
      <c r="K518" s="64"/>
      <c r="L518" s="66"/>
      <c r="M518" s="67"/>
      <c r="N518" s="68"/>
      <c r="O518" s="68"/>
      <c r="P518" s="68"/>
      <c r="Q518" s="462"/>
      <c r="R518" s="69"/>
      <c r="S518" s="70"/>
    </row>
    <row r="519" spans="4:19" x14ac:dyDescent="0.3">
      <c r="D519" s="65"/>
      <c r="E519" s="65"/>
      <c r="F519" s="65"/>
      <c r="G519" s="65"/>
      <c r="H519" s="64"/>
      <c r="I519" s="64"/>
      <c r="J519" s="64"/>
      <c r="K519" s="64"/>
      <c r="L519" s="66"/>
      <c r="M519" s="67"/>
      <c r="N519" s="68"/>
      <c r="O519" s="68"/>
      <c r="P519" s="68"/>
      <c r="Q519" s="462"/>
      <c r="R519" s="69"/>
      <c r="S519" s="70"/>
    </row>
    <row r="520" spans="4:19" x14ac:dyDescent="0.3">
      <c r="D520" s="65"/>
      <c r="E520" s="65"/>
      <c r="F520" s="65"/>
      <c r="G520" s="65"/>
      <c r="H520" s="64"/>
      <c r="I520" s="64"/>
      <c r="J520" s="64"/>
      <c r="K520" s="64"/>
      <c r="L520" s="66"/>
      <c r="M520" s="67"/>
      <c r="N520" s="68"/>
      <c r="O520" s="68"/>
      <c r="P520" s="68"/>
      <c r="Q520" s="462"/>
      <c r="R520" s="69"/>
      <c r="S520" s="70"/>
    </row>
    <row r="521" spans="4:19" x14ac:dyDescent="0.3">
      <c r="D521" s="65"/>
      <c r="E521" s="65"/>
      <c r="F521" s="65"/>
      <c r="G521" s="65"/>
      <c r="H521" s="64"/>
      <c r="I521" s="64"/>
      <c r="J521" s="64"/>
      <c r="K521" s="64"/>
      <c r="L521" s="66"/>
      <c r="M521" s="67"/>
      <c r="N521" s="68"/>
      <c r="O521" s="68"/>
      <c r="P521" s="68"/>
      <c r="Q521" s="462"/>
      <c r="R521" s="69"/>
      <c r="S521" s="70"/>
    </row>
    <row r="522" spans="4:19" x14ac:dyDescent="0.3">
      <c r="D522" s="65"/>
      <c r="E522" s="65"/>
      <c r="F522" s="65"/>
      <c r="G522" s="65"/>
      <c r="H522" s="64"/>
      <c r="I522" s="64"/>
      <c r="J522" s="64"/>
      <c r="K522" s="64"/>
      <c r="L522" s="66"/>
      <c r="M522" s="67"/>
      <c r="N522" s="68"/>
      <c r="O522" s="68"/>
      <c r="P522" s="68"/>
      <c r="Q522" s="462"/>
      <c r="R522" s="69"/>
      <c r="S522" s="70"/>
    </row>
    <row r="523" spans="4:19" x14ac:dyDescent="0.3">
      <c r="D523" s="65"/>
      <c r="E523" s="65"/>
      <c r="F523" s="65"/>
      <c r="G523" s="65"/>
      <c r="H523" s="64"/>
      <c r="I523" s="64"/>
      <c r="J523" s="64"/>
      <c r="K523" s="64"/>
      <c r="L523" s="66"/>
      <c r="M523" s="67"/>
      <c r="N523" s="68"/>
      <c r="O523" s="68"/>
      <c r="P523" s="68"/>
      <c r="Q523" s="462"/>
      <c r="R523" s="69"/>
      <c r="S523" s="70"/>
    </row>
    <row r="524" spans="4:19" x14ac:dyDescent="0.3">
      <c r="D524" s="65"/>
      <c r="E524" s="65"/>
      <c r="F524" s="65"/>
      <c r="G524" s="65"/>
      <c r="H524" s="64"/>
      <c r="I524" s="64"/>
      <c r="J524" s="64"/>
      <c r="K524" s="64"/>
      <c r="L524" s="66"/>
      <c r="M524" s="67"/>
      <c r="N524" s="68"/>
      <c r="O524" s="68"/>
      <c r="P524" s="68"/>
      <c r="Q524" s="462"/>
      <c r="R524" s="69"/>
      <c r="S524" s="70"/>
    </row>
    <row r="525" spans="4:19" x14ac:dyDescent="0.3">
      <c r="D525" s="65"/>
      <c r="E525" s="65"/>
      <c r="F525" s="65"/>
      <c r="G525" s="65"/>
      <c r="H525" s="64"/>
      <c r="I525" s="64"/>
      <c r="J525" s="64"/>
      <c r="K525" s="64"/>
      <c r="L525" s="66"/>
      <c r="M525" s="67"/>
      <c r="N525" s="68"/>
      <c r="O525" s="68"/>
      <c r="P525" s="68"/>
      <c r="Q525" s="462"/>
      <c r="R525" s="69"/>
      <c r="S525" s="70"/>
    </row>
    <row r="526" spans="4:19" x14ac:dyDescent="0.3">
      <c r="D526" s="65"/>
      <c r="E526" s="65"/>
      <c r="F526" s="65"/>
      <c r="G526" s="65"/>
      <c r="H526" s="64"/>
      <c r="I526" s="64"/>
      <c r="J526" s="64"/>
      <c r="K526" s="64"/>
      <c r="L526" s="66"/>
      <c r="M526" s="67"/>
      <c r="N526" s="68"/>
      <c r="O526" s="68"/>
      <c r="P526" s="68"/>
      <c r="Q526" s="462"/>
      <c r="R526" s="69"/>
      <c r="S526" s="70"/>
    </row>
    <row r="527" spans="4:19" x14ac:dyDescent="0.3">
      <c r="D527" s="65"/>
      <c r="E527" s="65"/>
      <c r="F527" s="65"/>
      <c r="G527" s="65"/>
      <c r="H527" s="64"/>
      <c r="I527" s="64"/>
      <c r="J527" s="64"/>
      <c r="K527" s="64"/>
      <c r="L527" s="66"/>
      <c r="M527" s="67"/>
      <c r="N527" s="68"/>
      <c r="O527" s="68"/>
      <c r="P527" s="68"/>
      <c r="Q527" s="462"/>
      <c r="R527" s="69"/>
      <c r="S527" s="70"/>
    </row>
    <row r="528" spans="4:19" x14ac:dyDescent="0.3">
      <c r="D528" s="65"/>
      <c r="E528" s="65"/>
      <c r="F528" s="65"/>
      <c r="G528" s="65"/>
      <c r="H528" s="64"/>
      <c r="I528" s="64"/>
      <c r="J528" s="64"/>
      <c r="K528" s="64"/>
      <c r="L528" s="66"/>
      <c r="M528" s="67"/>
      <c r="N528" s="68"/>
      <c r="O528" s="68"/>
      <c r="P528" s="68"/>
      <c r="Q528" s="462"/>
      <c r="R528" s="69"/>
      <c r="S528" s="70"/>
    </row>
    <row r="529" spans="4:19" x14ac:dyDescent="0.3">
      <c r="D529" s="65"/>
      <c r="E529" s="65"/>
      <c r="F529" s="65"/>
      <c r="G529" s="65"/>
      <c r="H529" s="64"/>
      <c r="I529" s="64"/>
      <c r="J529" s="64"/>
      <c r="K529" s="64"/>
      <c r="L529" s="66"/>
      <c r="M529" s="67"/>
      <c r="N529" s="68"/>
      <c r="O529" s="68"/>
      <c r="P529" s="68"/>
      <c r="Q529" s="462"/>
      <c r="R529" s="69"/>
      <c r="S529" s="70"/>
    </row>
    <row r="530" spans="4:19" x14ac:dyDescent="0.3">
      <c r="D530" s="65"/>
      <c r="E530" s="65"/>
      <c r="F530" s="65"/>
      <c r="G530" s="65"/>
      <c r="H530" s="64"/>
      <c r="I530" s="64"/>
      <c r="J530" s="64"/>
      <c r="K530" s="64"/>
      <c r="L530" s="66"/>
      <c r="M530" s="67"/>
      <c r="N530" s="68"/>
      <c r="O530" s="68"/>
      <c r="P530" s="68"/>
      <c r="Q530" s="462"/>
      <c r="R530" s="69"/>
      <c r="S530" s="70"/>
    </row>
    <row r="531" spans="4:19" x14ac:dyDescent="0.3">
      <c r="D531" s="65"/>
      <c r="E531" s="65"/>
      <c r="F531" s="65"/>
      <c r="G531" s="65"/>
      <c r="H531" s="64"/>
      <c r="I531" s="64"/>
      <c r="J531" s="64"/>
      <c r="K531" s="64"/>
      <c r="L531" s="66"/>
      <c r="M531" s="67"/>
      <c r="N531" s="68"/>
      <c r="O531" s="68"/>
      <c r="P531" s="68"/>
      <c r="Q531" s="462"/>
      <c r="R531" s="69"/>
      <c r="S531" s="70"/>
    </row>
    <row r="532" spans="4:19" x14ac:dyDescent="0.3">
      <c r="D532" s="65"/>
      <c r="E532" s="65"/>
      <c r="F532" s="65"/>
      <c r="G532" s="65"/>
      <c r="H532" s="64"/>
      <c r="I532" s="64"/>
      <c r="J532" s="64"/>
      <c r="K532" s="64"/>
      <c r="L532" s="66"/>
      <c r="M532" s="67"/>
      <c r="N532" s="68"/>
      <c r="O532" s="68"/>
      <c r="P532" s="68"/>
      <c r="Q532" s="462"/>
      <c r="R532" s="69"/>
      <c r="S532" s="70"/>
    </row>
    <row r="533" spans="4:19" x14ac:dyDescent="0.3">
      <c r="D533" s="65"/>
      <c r="E533" s="65"/>
      <c r="F533" s="65"/>
      <c r="G533" s="65"/>
      <c r="H533" s="64"/>
      <c r="I533" s="64"/>
      <c r="J533" s="64"/>
      <c r="K533" s="64"/>
      <c r="L533" s="66"/>
      <c r="M533" s="67"/>
      <c r="N533" s="68"/>
      <c r="O533" s="68"/>
      <c r="P533" s="68"/>
      <c r="Q533" s="462"/>
      <c r="R533" s="69"/>
      <c r="S533" s="70"/>
    </row>
    <row r="534" spans="4:19" x14ac:dyDescent="0.3">
      <c r="D534" s="65"/>
      <c r="E534" s="65"/>
      <c r="F534" s="65"/>
      <c r="G534" s="65"/>
      <c r="H534" s="64"/>
      <c r="I534" s="64"/>
      <c r="J534" s="64"/>
      <c r="K534" s="64"/>
      <c r="L534" s="66"/>
      <c r="M534" s="67"/>
      <c r="N534" s="68"/>
      <c r="O534" s="68"/>
      <c r="P534" s="68"/>
      <c r="Q534" s="462"/>
      <c r="R534" s="69"/>
      <c r="S534" s="70"/>
    </row>
    <row r="535" spans="4:19" x14ac:dyDescent="0.3">
      <c r="D535" s="65"/>
      <c r="E535" s="65"/>
      <c r="F535" s="65"/>
      <c r="G535" s="65"/>
      <c r="H535" s="64"/>
      <c r="I535" s="64"/>
      <c r="J535" s="64"/>
      <c r="K535" s="64"/>
      <c r="L535" s="66"/>
      <c r="M535" s="67"/>
      <c r="N535" s="68"/>
      <c r="O535" s="68"/>
      <c r="P535" s="68"/>
      <c r="Q535" s="462"/>
      <c r="R535" s="69"/>
      <c r="S535" s="70"/>
    </row>
    <row r="536" spans="4:19" x14ac:dyDescent="0.3">
      <c r="D536" s="65"/>
      <c r="E536" s="65"/>
      <c r="F536" s="65"/>
      <c r="G536" s="65"/>
      <c r="H536" s="64"/>
      <c r="I536" s="64"/>
      <c r="J536" s="64"/>
      <c r="K536" s="64"/>
      <c r="L536" s="66"/>
      <c r="M536" s="67"/>
      <c r="N536" s="68"/>
      <c r="O536" s="68"/>
      <c r="P536" s="68"/>
      <c r="Q536" s="462"/>
      <c r="R536" s="69"/>
      <c r="S536" s="70"/>
    </row>
    <row r="537" spans="4:19" x14ac:dyDescent="0.3">
      <c r="D537" s="65"/>
      <c r="E537" s="65"/>
      <c r="F537" s="65"/>
      <c r="G537" s="65"/>
      <c r="H537" s="64"/>
      <c r="I537" s="64"/>
      <c r="J537" s="64"/>
      <c r="K537" s="64"/>
      <c r="L537" s="66"/>
      <c r="M537" s="67"/>
      <c r="N537" s="68"/>
      <c r="O537" s="68"/>
      <c r="P537" s="68"/>
      <c r="Q537" s="462"/>
      <c r="R537" s="69"/>
      <c r="S537" s="70"/>
    </row>
    <row r="538" spans="4:19" x14ac:dyDescent="0.3">
      <c r="D538" s="65"/>
      <c r="E538" s="65"/>
      <c r="F538" s="65"/>
      <c r="G538" s="65"/>
      <c r="H538" s="64"/>
      <c r="I538" s="64"/>
      <c r="J538" s="64"/>
      <c r="K538" s="64"/>
      <c r="L538" s="66"/>
      <c r="M538" s="67"/>
      <c r="N538" s="68"/>
      <c r="O538" s="68"/>
      <c r="P538" s="68"/>
      <c r="Q538" s="462"/>
      <c r="R538" s="69"/>
      <c r="S538" s="70"/>
    </row>
    <row r="539" spans="4:19" x14ac:dyDescent="0.3">
      <c r="D539" s="65"/>
      <c r="E539" s="65"/>
      <c r="F539" s="65"/>
      <c r="G539" s="65"/>
      <c r="H539" s="64"/>
      <c r="I539" s="64"/>
      <c r="J539" s="64"/>
      <c r="K539" s="64"/>
      <c r="L539" s="66"/>
      <c r="M539" s="67"/>
      <c r="N539" s="68"/>
      <c r="O539" s="68"/>
      <c r="P539" s="68"/>
      <c r="Q539" s="462"/>
      <c r="R539" s="69"/>
      <c r="S539" s="70"/>
    </row>
    <row r="540" spans="4:19" x14ac:dyDescent="0.3">
      <c r="D540" s="65"/>
      <c r="E540" s="65"/>
      <c r="F540" s="65"/>
      <c r="G540" s="65"/>
      <c r="H540" s="64"/>
      <c r="I540" s="64"/>
      <c r="J540" s="64"/>
      <c r="K540" s="64"/>
      <c r="L540" s="66"/>
      <c r="M540" s="67"/>
      <c r="N540" s="68"/>
      <c r="O540" s="68"/>
      <c r="P540" s="68"/>
      <c r="Q540" s="462"/>
      <c r="R540" s="69"/>
      <c r="S540" s="70"/>
    </row>
    <row r="541" spans="4:19" x14ac:dyDescent="0.3">
      <c r="D541" s="65"/>
      <c r="E541" s="65"/>
      <c r="F541" s="65"/>
      <c r="G541" s="65"/>
      <c r="H541" s="64"/>
      <c r="I541" s="64"/>
      <c r="J541" s="64"/>
      <c r="K541" s="64"/>
      <c r="L541" s="66"/>
      <c r="M541" s="67"/>
      <c r="N541" s="68"/>
      <c r="O541" s="68"/>
      <c r="P541" s="68"/>
      <c r="Q541" s="462"/>
      <c r="R541" s="69"/>
      <c r="S541" s="70"/>
    </row>
    <row r="542" spans="4:19" x14ac:dyDescent="0.3">
      <c r="D542" s="65"/>
      <c r="E542" s="65"/>
      <c r="F542" s="65"/>
      <c r="G542" s="65"/>
      <c r="H542" s="64"/>
      <c r="I542" s="64"/>
      <c r="J542" s="64"/>
      <c r="K542" s="64"/>
      <c r="L542" s="66"/>
      <c r="M542" s="67"/>
      <c r="N542" s="68"/>
      <c r="O542" s="68"/>
      <c r="P542" s="68"/>
      <c r="Q542" s="462"/>
      <c r="R542" s="69"/>
      <c r="S542" s="70"/>
    </row>
    <row r="543" spans="4:19" x14ac:dyDescent="0.3">
      <c r="D543" s="65"/>
      <c r="E543" s="65"/>
      <c r="F543" s="65"/>
      <c r="G543" s="65"/>
      <c r="H543" s="64"/>
      <c r="I543" s="64"/>
      <c r="J543" s="64"/>
      <c r="K543" s="64"/>
      <c r="L543" s="66"/>
      <c r="M543" s="67"/>
      <c r="N543" s="68"/>
      <c r="O543" s="68"/>
      <c r="P543" s="68"/>
      <c r="Q543" s="462"/>
      <c r="R543" s="69"/>
      <c r="S543" s="70"/>
    </row>
    <row r="544" spans="4:19" x14ac:dyDescent="0.3">
      <c r="D544" s="65"/>
      <c r="E544" s="65"/>
      <c r="F544" s="65"/>
      <c r="G544" s="65"/>
      <c r="H544" s="64"/>
      <c r="I544" s="64"/>
      <c r="J544" s="64"/>
      <c r="K544" s="64"/>
      <c r="L544" s="66"/>
      <c r="M544" s="67"/>
      <c r="N544" s="68"/>
      <c r="O544" s="68"/>
      <c r="P544" s="68"/>
      <c r="Q544" s="462"/>
      <c r="R544" s="69"/>
      <c r="S544" s="70"/>
    </row>
    <row r="545" spans="4:19" x14ac:dyDescent="0.3">
      <c r="D545" s="65"/>
      <c r="E545" s="65"/>
      <c r="F545" s="65"/>
      <c r="G545" s="65"/>
      <c r="H545" s="64"/>
      <c r="I545" s="64"/>
      <c r="J545" s="64"/>
      <c r="K545" s="64"/>
      <c r="L545" s="66"/>
      <c r="M545" s="67"/>
      <c r="N545" s="68"/>
      <c r="O545" s="68"/>
      <c r="P545" s="68"/>
      <c r="Q545" s="462"/>
      <c r="R545" s="69"/>
      <c r="S545" s="70"/>
    </row>
    <row r="546" spans="4:19" x14ac:dyDescent="0.3">
      <c r="D546" s="65"/>
      <c r="E546" s="65"/>
      <c r="F546" s="65"/>
      <c r="G546" s="65"/>
      <c r="H546" s="64"/>
      <c r="I546" s="64"/>
      <c r="J546" s="64"/>
      <c r="K546" s="64"/>
      <c r="L546" s="66"/>
      <c r="M546" s="67"/>
      <c r="N546" s="68"/>
      <c r="O546" s="68"/>
      <c r="P546" s="68"/>
      <c r="Q546" s="462"/>
      <c r="R546" s="69"/>
      <c r="S546" s="70"/>
    </row>
    <row r="547" spans="4:19" x14ac:dyDescent="0.3">
      <c r="D547" s="65"/>
      <c r="E547" s="65"/>
      <c r="F547" s="65"/>
      <c r="G547" s="65"/>
      <c r="H547" s="64"/>
      <c r="I547" s="64"/>
      <c r="J547" s="64"/>
      <c r="K547" s="64"/>
      <c r="L547" s="66"/>
      <c r="M547" s="67"/>
      <c r="N547" s="68"/>
      <c r="O547" s="68"/>
      <c r="P547" s="68"/>
      <c r="Q547" s="462"/>
      <c r="R547" s="69"/>
      <c r="S547" s="70"/>
    </row>
    <row r="548" spans="4:19" x14ac:dyDescent="0.3">
      <c r="D548" s="65"/>
      <c r="E548" s="65"/>
      <c r="F548" s="65"/>
      <c r="G548" s="65"/>
      <c r="H548" s="64"/>
      <c r="I548" s="64"/>
      <c r="J548" s="64"/>
      <c r="K548" s="64"/>
      <c r="L548" s="66"/>
      <c r="M548" s="67"/>
      <c r="N548" s="68"/>
      <c r="O548" s="68"/>
      <c r="P548" s="68"/>
      <c r="Q548" s="462"/>
      <c r="R548" s="69"/>
      <c r="S548" s="70"/>
    </row>
    <row r="549" spans="4:19" x14ac:dyDescent="0.3">
      <c r="D549" s="65"/>
      <c r="E549" s="65"/>
      <c r="F549" s="65"/>
      <c r="G549" s="65"/>
      <c r="H549" s="64"/>
      <c r="I549" s="64"/>
      <c r="J549" s="64"/>
      <c r="K549" s="64"/>
      <c r="L549" s="66"/>
      <c r="M549" s="67"/>
      <c r="N549" s="68"/>
      <c r="O549" s="68"/>
      <c r="P549" s="68"/>
      <c r="Q549" s="462"/>
      <c r="R549" s="69"/>
      <c r="S549" s="70"/>
    </row>
    <row r="550" spans="4:19" x14ac:dyDescent="0.3">
      <c r="D550" s="65"/>
      <c r="E550" s="65"/>
      <c r="F550" s="65"/>
      <c r="G550" s="65"/>
      <c r="H550" s="64"/>
      <c r="I550" s="64"/>
      <c r="J550" s="64"/>
      <c r="K550" s="64"/>
      <c r="L550" s="66"/>
      <c r="M550" s="67"/>
      <c r="N550" s="68"/>
      <c r="O550" s="68"/>
      <c r="P550" s="68"/>
      <c r="Q550" s="462"/>
      <c r="R550" s="69"/>
      <c r="S550" s="70"/>
    </row>
    <row r="551" spans="4:19" x14ac:dyDescent="0.3">
      <c r="D551" s="65"/>
      <c r="E551" s="65"/>
      <c r="F551" s="65"/>
      <c r="G551" s="65"/>
      <c r="H551" s="64"/>
      <c r="I551" s="64"/>
      <c r="J551" s="64"/>
      <c r="K551" s="64"/>
      <c r="L551" s="66"/>
      <c r="M551" s="67"/>
      <c r="N551" s="68"/>
      <c r="O551" s="68"/>
      <c r="P551" s="68"/>
      <c r="Q551" s="462"/>
      <c r="R551" s="69"/>
      <c r="S551" s="70"/>
    </row>
    <row r="552" spans="4:19" x14ac:dyDescent="0.3">
      <c r="D552" s="65"/>
      <c r="E552" s="65"/>
      <c r="F552" s="65"/>
      <c r="G552" s="65"/>
      <c r="H552" s="64"/>
      <c r="I552" s="64"/>
      <c r="J552" s="64"/>
      <c r="K552" s="64"/>
      <c r="L552" s="66"/>
      <c r="M552" s="67"/>
      <c r="N552" s="68"/>
      <c r="O552" s="68"/>
      <c r="P552" s="68"/>
      <c r="Q552" s="462"/>
      <c r="R552" s="69"/>
      <c r="S552" s="70"/>
    </row>
    <row r="553" spans="4:19" x14ac:dyDescent="0.3">
      <c r="D553" s="65"/>
      <c r="E553" s="65"/>
      <c r="F553" s="65"/>
      <c r="G553" s="65"/>
      <c r="H553" s="64"/>
      <c r="I553" s="64"/>
      <c r="J553" s="64"/>
      <c r="K553" s="64"/>
      <c r="L553" s="66"/>
      <c r="M553" s="67"/>
      <c r="N553" s="68"/>
      <c r="O553" s="68"/>
      <c r="P553" s="68"/>
      <c r="Q553" s="462"/>
      <c r="R553" s="69"/>
      <c r="S553" s="70"/>
    </row>
    <row r="554" spans="4:19" x14ac:dyDescent="0.3">
      <c r="D554" s="65"/>
      <c r="E554" s="65"/>
      <c r="F554" s="65"/>
      <c r="G554" s="65"/>
      <c r="H554" s="64"/>
      <c r="I554" s="64"/>
      <c r="J554" s="64"/>
      <c r="K554" s="64"/>
      <c r="L554" s="66"/>
      <c r="M554" s="67"/>
      <c r="N554" s="68"/>
      <c r="O554" s="68"/>
      <c r="P554" s="68"/>
      <c r="Q554" s="462"/>
      <c r="R554" s="69"/>
      <c r="S554" s="70"/>
    </row>
    <row r="555" spans="4:19" x14ac:dyDescent="0.3">
      <c r="D555" s="65"/>
      <c r="E555" s="65"/>
      <c r="F555" s="65"/>
      <c r="G555" s="65"/>
      <c r="H555" s="64"/>
      <c r="I555" s="64"/>
      <c r="J555" s="64"/>
      <c r="K555" s="64"/>
      <c r="L555" s="66"/>
      <c r="M555" s="67"/>
      <c r="N555" s="68"/>
      <c r="O555" s="68"/>
      <c r="P555" s="68"/>
      <c r="Q555" s="462"/>
      <c r="R555" s="69"/>
      <c r="S555" s="70"/>
    </row>
    <row r="556" spans="4:19" x14ac:dyDescent="0.3">
      <c r="D556" s="65"/>
      <c r="E556" s="65"/>
      <c r="F556" s="65"/>
      <c r="G556" s="65"/>
      <c r="H556" s="64"/>
      <c r="I556" s="64"/>
      <c r="J556" s="64"/>
      <c r="K556" s="64"/>
      <c r="L556" s="66"/>
      <c r="M556" s="67"/>
      <c r="N556" s="68"/>
      <c r="O556" s="68"/>
      <c r="P556" s="68"/>
      <c r="Q556" s="462"/>
      <c r="R556" s="69"/>
      <c r="S556" s="70"/>
    </row>
    <row r="557" spans="4:19" x14ac:dyDescent="0.3">
      <c r="D557" s="65"/>
      <c r="E557" s="65"/>
      <c r="F557" s="65"/>
      <c r="G557" s="65"/>
      <c r="H557" s="64"/>
      <c r="I557" s="64"/>
      <c r="J557" s="64"/>
      <c r="K557" s="64"/>
      <c r="L557" s="66"/>
      <c r="M557" s="67"/>
      <c r="N557" s="68"/>
      <c r="O557" s="68"/>
      <c r="P557" s="68"/>
      <c r="Q557" s="462"/>
      <c r="R557" s="69"/>
      <c r="S557" s="70"/>
    </row>
    <row r="558" spans="4:19" x14ac:dyDescent="0.3">
      <c r="D558" s="65"/>
      <c r="E558" s="65"/>
      <c r="F558" s="65"/>
      <c r="G558" s="65"/>
      <c r="H558" s="64"/>
      <c r="I558" s="64"/>
      <c r="J558" s="64"/>
      <c r="K558" s="64"/>
      <c r="L558" s="66"/>
      <c r="M558" s="67"/>
      <c r="N558" s="68"/>
      <c r="O558" s="68"/>
      <c r="P558" s="68"/>
      <c r="Q558" s="462"/>
      <c r="R558" s="69"/>
      <c r="S558" s="70"/>
    </row>
    <row r="559" spans="4:19" x14ac:dyDescent="0.3">
      <c r="D559" s="65"/>
      <c r="E559" s="65"/>
      <c r="F559" s="65"/>
      <c r="G559" s="65"/>
      <c r="H559" s="64"/>
      <c r="I559" s="64"/>
      <c r="J559" s="64"/>
      <c r="K559" s="64"/>
      <c r="L559" s="66"/>
      <c r="M559" s="67"/>
      <c r="N559" s="68"/>
      <c r="O559" s="68"/>
      <c r="P559" s="68"/>
      <c r="Q559" s="462"/>
      <c r="R559" s="69"/>
      <c r="S559" s="70"/>
    </row>
    <row r="560" spans="4:19" x14ac:dyDescent="0.3">
      <c r="D560" s="65"/>
      <c r="E560" s="65"/>
      <c r="F560" s="65"/>
      <c r="G560" s="65"/>
      <c r="H560" s="64"/>
      <c r="I560" s="64"/>
      <c r="J560" s="64"/>
      <c r="K560" s="64"/>
      <c r="L560" s="66"/>
      <c r="M560" s="67"/>
      <c r="N560" s="68"/>
      <c r="O560" s="68"/>
      <c r="P560" s="68"/>
      <c r="Q560" s="462"/>
      <c r="R560" s="69"/>
      <c r="S560" s="70"/>
    </row>
    <row r="561" spans="4:19" x14ac:dyDescent="0.3">
      <c r="D561" s="65"/>
      <c r="E561" s="65"/>
      <c r="F561" s="65"/>
      <c r="G561" s="65"/>
      <c r="H561" s="64"/>
      <c r="I561" s="64"/>
      <c r="J561" s="64"/>
      <c r="K561" s="64"/>
      <c r="L561" s="66"/>
      <c r="M561" s="67"/>
      <c r="N561" s="68"/>
      <c r="O561" s="68"/>
      <c r="P561" s="68"/>
      <c r="Q561" s="462"/>
      <c r="R561" s="69"/>
      <c r="S561" s="70"/>
    </row>
    <row r="562" spans="4:19" x14ac:dyDescent="0.3">
      <c r="D562" s="65"/>
      <c r="E562" s="65"/>
      <c r="F562" s="65"/>
      <c r="G562" s="65"/>
      <c r="H562" s="64"/>
      <c r="I562" s="64"/>
      <c r="J562" s="64"/>
      <c r="K562" s="64"/>
      <c r="L562" s="66"/>
      <c r="M562" s="67"/>
      <c r="N562" s="68"/>
      <c r="O562" s="68"/>
      <c r="P562" s="68"/>
      <c r="Q562" s="462"/>
      <c r="R562" s="69"/>
      <c r="S562" s="70"/>
    </row>
    <row r="563" spans="4:19" x14ac:dyDescent="0.3">
      <c r="D563" s="65"/>
      <c r="E563" s="65"/>
      <c r="F563" s="65"/>
      <c r="G563" s="65"/>
      <c r="H563" s="64"/>
      <c r="I563" s="64"/>
      <c r="J563" s="64"/>
      <c r="K563" s="64"/>
      <c r="L563" s="66"/>
      <c r="M563" s="67"/>
      <c r="N563" s="68"/>
      <c r="O563" s="68"/>
      <c r="P563" s="68"/>
      <c r="Q563" s="462"/>
      <c r="R563" s="69"/>
      <c r="S563" s="70"/>
    </row>
    <row r="564" spans="4:19" x14ac:dyDescent="0.3">
      <c r="D564" s="65"/>
      <c r="E564" s="65"/>
      <c r="F564" s="65"/>
      <c r="G564" s="65"/>
      <c r="H564" s="64"/>
      <c r="I564" s="64"/>
      <c r="J564" s="64"/>
      <c r="K564" s="64"/>
      <c r="L564" s="66"/>
      <c r="M564" s="67"/>
      <c r="N564" s="68"/>
      <c r="O564" s="68"/>
      <c r="P564" s="68"/>
      <c r="Q564" s="462"/>
      <c r="R564" s="69"/>
      <c r="S564" s="70"/>
    </row>
    <row r="565" spans="4:19" x14ac:dyDescent="0.3">
      <c r="D565" s="65"/>
      <c r="E565" s="65"/>
      <c r="F565" s="65"/>
      <c r="G565" s="65"/>
      <c r="H565" s="64"/>
      <c r="I565" s="64"/>
      <c r="J565" s="64"/>
      <c r="K565" s="64"/>
      <c r="L565" s="66"/>
      <c r="M565" s="67"/>
      <c r="N565" s="68"/>
      <c r="O565" s="68"/>
      <c r="P565" s="68"/>
      <c r="Q565" s="462"/>
      <c r="R565" s="69"/>
      <c r="S565" s="70"/>
    </row>
    <row r="566" spans="4:19" x14ac:dyDescent="0.3">
      <c r="D566" s="65"/>
      <c r="E566" s="65"/>
      <c r="F566" s="65"/>
      <c r="G566" s="65"/>
      <c r="H566" s="64"/>
      <c r="I566" s="64"/>
      <c r="J566" s="64"/>
      <c r="K566" s="64"/>
      <c r="L566" s="66"/>
      <c r="M566" s="67"/>
      <c r="N566" s="68"/>
      <c r="O566" s="68"/>
      <c r="P566" s="68"/>
      <c r="Q566" s="462"/>
      <c r="R566" s="69"/>
      <c r="S566" s="70"/>
    </row>
    <row r="567" spans="4:19" x14ac:dyDescent="0.3">
      <c r="D567" s="65"/>
      <c r="E567" s="65"/>
      <c r="F567" s="65"/>
      <c r="G567" s="65"/>
      <c r="H567" s="64"/>
      <c r="I567" s="64"/>
      <c r="J567" s="64"/>
      <c r="K567" s="64"/>
      <c r="L567" s="66"/>
      <c r="M567" s="67"/>
      <c r="N567" s="68"/>
      <c r="O567" s="68"/>
      <c r="P567" s="68"/>
      <c r="Q567" s="462"/>
      <c r="R567" s="69"/>
      <c r="S567" s="70"/>
    </row>
    <row r="568" spans="4:19" x14ac:dyDescent="0.3">
      <c r="D568" s="65"/>
      <c r="E568" s="65"/>
      <c r="F568" s="65"/>
      <c r="G568" s="65"/>
      <c r="H568" s="64"/>
      <c r="I568" s="64"/>
      <c r="J568" s="64"/>
      <c r="K568" s="64"/>
      <c r="L568" s="66"/>
      <c r="M568" s="67"/>
      <c r="N568" s="68"/>
      <c r="O568" s="68"/>
      <c r="P568" s="68"/>
      <c r="Q568" s="462"/>
      <c r="R568" s="69"/>
      <c r="S568" s="70"/>
    </row>
    <row r="569" spans="4:19" x14ac:dyDescent="0.3">
      <c r="D569" s="65"/>
      <c r="E569" s="65"/>
      <c r="F569" s="65"/>
      <c r="G569" s="65"/>
      <c r="H569" s="64"/>
      <c r="I569" s="64"/>
      <c r="J569" s="64"/>
      <c r="K569" s="64"/>
      <c r="L569" s="66"/>
      <c r="M569" s="67"/>
      <c r="N569" s="68"/>
      <c r="O569" s="68"/>
      <c r="P569" s="68"/>
      <c r="Q569" s="462"/>
      <c r="R569" s="69"/>
      <c r="S569" s="70"/>
    </row>
    <row r="570" spans="4:19" x14ac:dyDescent="0.3">
      <c r="D570" s="65"/>
      <c r="E570" s="65"/>
      <c r="F570" s="65"/>
      <c r="G570" s="65"/>
      <c r="H570" s="64"/>
      <c r="I570" s="64"/>
      <c r="J570" s="64"/>
      <c r="K570" s="64"/>
      <c r="L570" s="66"/>
      <c r="M570" s="67"/>
      <c r="N570" s="68"/>
      <c r="O570" s="68"/>
      <c r="P570" s="68"/>
      <c r="Q570" s="462"/>
      <c r="R570" s="69"/>
      <c r="S570" s="70"/>
    </row>
    <row r="571" spans="4:19" x14ac:dyDescent="0.3">
      <c r="D571" s="65"/>
      <c r="E571" s="65"/>
      <c r="F571" s="65"/>
      <c r="G571" s="65"/>
      <c r="H571" s="64"/>
      <c r="I571" s="64"/>
      <c r="J571" s="64"/>
      <c r="K571" s="64"/>
      <c r="L571" s="66"/>
      <c r="M571" s="67"/>
      <c r="N571" s="68"/>
      <c r="O571" s="68"/>
      <c r="P571" s="68"/>
      <c r="Q571" s="462"/>
      <c r="R571" s="69"/>
      <c r="S571" s="70"/>
    </row>
    <row r="572" spans="4:19" x14ac:dyDescent="0.3">
      <c r="D572" s="65"/>
      <c r="E572" s="65"/>
      <c r="F572" s="65"/>
      <c r="G572" s="65"/>
      <c r="H572" s="64"/>
      <c r="I572" s="64"/>
      <c r="J572" s="64"/>
      <c r="K572" s="64"/>
      <c r="L572" s="66"/>
      <c r="M572" s="67"/>
      <c r="N572" s="68"/>
      <c r="O572" s="68"/>
      <c r="P572" s="68"/>
      <c r="Q572" s="462"/>
      <c r="R572" s="69"/>
      <c r="S572" s="70"/>
    </row>
    <row r="573" spans="4:19" x14ac:dyDescent="0.3">
      <c r="D573" s="65"/>
      <c r="E573" s="65"/>
      <c r="F573" s="65"/>
      <c r="G573" s="65"/>
      <c r="H573" s="64"/>
      <c r="I573" s="64"/>
      <c r="J573" s="64"/>
      <c r="K573" s="64"/>
      <c r="L573" s="66"/>
      <c r="M573" s="67"/>
      <c r="N573" s="68"/>
      <c r="O573" s="68"/>
      <c r="P573" s="68"/>
      <c r="Q573" s="462"/>
      <c r="R573" s="69"/>
      <c r="S573" s="70"/>
    </row>
    <row r="574" spans="4:19" x14ac:dyDescent="0.3">
      <c r="D574" s="65"/>
      <c r="E574" s="65"/>
      <c r="F574" s="65"/>
      <c r="G574" s="65"/>
      <c r="H574" s="64"/>
      <c r="I574" s="64"/>
      <c r="J574" s="64"/>
      <c r="K574" s="64"/>
      <c r="L574" s="66"/>
      <c r="M574" s="67"/>
      <c r="N574" s="68"/>
      <c r="O574" s="68"/>
      <c r="P574" s="68"/>
      <c r="Q574" s="462"/>
      <c r="R574" s="69"/>
      <c r="S574" s="70"/>
    </row>
    <row r="575" spans="4:19" x14ac:dyDescent="0.3">
      <c r="D575" s="65"/>
      <c r="E575" s="65"/>
      <c r="F575" s="65"/>
      <c r="G575" s="65"/>
      <c r="H575" s="64"/>
      <c r="I575" s="64"/>
      <c r="J575" s="64"/>
      <c r="K575" s="64"/>
      <c r="L575" s="66"/>
      <c r="M575" s="67"/>
      <c r="N575" s="68"/>
      <c r="O575" s="68"/>
      <c r="P575" s="68"/>
      <c r="Q575" s="462"/>
      <c r="R575" s="69"/>
      <c r="S575" s="70"/>
    </row>
    <row r="576" spans="4:19" x14ac:dyDescent="0.3">
      <c r="D576" s="65"/>
      <c r="E576" s="65"/>
      <c r="F576" s="65"/>
      <c r="G576" s="65"/>
      <c r="H576" s="64"/>
      <c r="I576" s="64"/>
      <c r="J576" s="64"/>
      <c r="K576" s="64"/>
      <c r="L576" s="66"/>
      <c r="M576" s="67"/>
      <c r="N576" s="68"/>
      <c r="O576" s="68"/>
      <c r="P576" s="68"/>
      <c r="Q576" s="462"/>
      <c r="R576" s="69"/>
      <c r="S576" s="70"/>
    </row>
    <row r="577" spans="4:19" x14ac:dyDescent="0.3">
      <c r="D577" s="65"/>
      <c r="E577" s="65"/>
      <c r="F577" s="65"/>
      <c r="G577" s="65"/>
      <c r="H577" s="64"/>
      <c r="I577" s="64"/>
      <c r="J577" s="64"/>
      <c r="K577" s="64"/>
      <c r="L577" s="66"/>
      <c r="M577" s="67"/>
      <c r="N577" s="68"/>
      <c r="O577" s="68"/>
      <c r="P577" s="68"/>
      <c r="Q577" s="462"/>
      <c r="R577" s="69"/>
      <c r="S577" s="70"/>
    </row>
    <row r="578" spans="4:19" x14ac:dyDescent="0.3">
      <c r="D578" s="65"/>
      <c r="E578" s="65"/>
      <c r="F578" s="65"/>
      <c r="G578" s="65"/>
      <c r="H578" s="64"/>
      <c r="I578" s="64"/>
      <c r="J578" s="64"/>
      <c r="K578" s="64"/>
      <c r="L578" s="66"/>
      <c r="M578" s="67"/>
      <c r="N578" s="68"/>
      <c r="O578" s="68"/>
      <c r="P578" s="68"/>
      <c r="Q578" s="462"/>
      <c r="R578" s="69"/>
      <c r="S578" s="70"/>
    </row>
    <row r="579" spans="4:19" x14ac:dyDescent="0.3">
      <c r="D579" s="65"/>
      <c r="E579" s="65"/>
      <c r="F579" s="65"/>
      <c r="G579" s="65"/>
      <c r="H579" s="64"/>
      <c r="I579" s="64"/>
      <c r="J579" s="64"/>
      <c r="K579" s="64"/>
      <c r="L579" s="66"/>
      <c r="M579" s="67"/>
      <c r="N579" s="68"/>
      <c r="O579" s="68"/>
      <c r="P579" s="68"/>
      <c r="Q579" s="462"/>
      <c r="R579" s="69"/>
      <c r="S579" s="70"/>
    </row>
    <row r="580" spans="4:19" x14ac:dyDescent="0.3">
      <c r="D580" s="65"/>
      <c r="E580" s="65"/>
      <c r="F580" s="65"/>
      <c r="G580" s="65"/>
      <c r="H580" s="64"/>
      <c r="I580" s="64"/>
      <c r="J580" s="64"/>
      <c r="K580" s="64"/>
      <c r="L580" s="66"/>
      <c r="M580" s="67"/>
      <c r="N580" s="68"/>
      <c r="O580" s="68"/>
      <c r="P580" s="68"/>
      <c r="Q580" s="462"/>
      <c r="R580" s="69"/>
      <c r="S580" s="70"/>
    </row>
    <row r="581" spans="4:19" x14ac:dyDescent="0.3">
      <c r="D581" s="65"/>
      <c r="E581" s="65"/>
      <c r="F581" s="65"/>
      <c r="G581" s="65"/>
      <c r="H581" s="64"/>
      <c r="I581" s="64"/>
      <c r="J581" s="64"/>
      <c r="K581" s="64"/>
      <c r="L581" s="66"/>
      <c r="M581" s="67"/>
      <c r="N581" s="68"/>
      <c r="O581" s="68"/>
      <c r="P581" s="68"/>
      <c r="Q581" s="462"/>
      <c r="R581" s="69"/>
      <c r="S581" s="70"/>
    </row>
    <row r="582" spans="4:19" x14ac:dyDescent="0.3">
      <c r="D582" s="65"/>
      <c r="E582" s="65"/>
      <c r="F582" s="65"/>
      <c r="G582" s="65"/>
      <c r="H582" s="64"/>
      <c r="I582" s="64"/>
      <c r="J582" s="64"/>
      <c r="K582" s="64"/>
      <c r="L582" s="66"/>
      <c r="M582" s="67"/>
      <c r="N582" s="68"/>
      <c r="O582" s="68"/>
      <c r="P582" s="68"/>
      <c r="Q582" s="462"/>
      <c r="R582" s="69"/>
      <c r="S582" s="70"/>
    </row>
    <row r="583" spans="4:19" x14ac:dyDescent="0.3">
      <c r="D583" s="65"/>
      <c r="E583" s="65"/>
      <c r="F583" s="65"/>
      <c r="G583" s="65"/>
      <c r="H583" s="64"/>
      <c r="I583" s="64"/>
      <c r="J583" s="64"/>
      <c r="K583" s="64"/>
      <c r="L583" s="66"/>
      <c r="M583" s="67"/>
      <c r="N583" s="68"/>
      <c r="O583" s="68"/>
      <c r="P583" s="68"/>
      <c r="Q583" s="462"/>
      <c r="R583" s="69"/>
      <c r="S583" s="70"/>
    </row>
    <row r="584" spans="4:19" x14ac:dyDescent="0.3">
      <c r="D584" s="65"/>
      <c r="E584" s="65"/>
      <c r="F584" s="65"/>
      <c r="G584" s="65"/>
      <c r="H584" s="64"/>
      <c r="I584" s="64"/>
      <c r="J584" s="64"/>
      <c r="K584" s="64"/>
      <c r="L584" s="66"/>
      <c r="M584" s="67"/>
      <c r="N584" s="68"/>
      <c r="O584" s="68"/>
      <c r="P584" s="68"/>
      <c r="Q584" s="462"/>
      <c r="R584" s="69"/>
      <c r="S584" s="70"/>
    </row>
    <row r="585" spans="4:19" x14ac:dyDescent="0.3">
      <c r="D585" s="65"/>
      <c r="E585" s="65"/>
      <c r="F585" s="65"/>
      <c r="G585" s="65"/>
      <c r="H585" s="64"/>
      <c r="I585" s="64"/>
      <c r="J585" s="64"/>
      <c r="K585" s="64"/>
      <c r="L585" s="66"/>
      <c r="M585" s="67"/>
      <c r="N585" s="68"/>
      <c r="O585" s="68"/>
      <c r="P585" s="68"/>
      <c r="Q585" s="462"/>
      <c r="R585" s="69"/>
      <c r="S585" s="70"/>
    </row>
    <row r="586" spans="4:19" x14ac:dyDescent="0.3">
      <c r="D586" s="65"/>
      <c r="E586" s="65"/>
      <c r="F586" s="65"/>
      <c r="G586" s="65"/>
      <c r="H586" s="64"/>
      <c r="I586" s="64"/>
      <c r="J586" s="64"/>
      <c r="K586" s="64"/>
      <c r="L586" s="66"/>
      <c r="M586" s="67"/>
      <c r="N586" s="68"/>
      <c r="O586" s="68"/>
      <c r="P586" s="68"/>
      <c r="Q586" s="462"/>
      <c r="R586" s="69"/>
      <c r="S586" s="70"/>
    </row>
    <row r="587" spans="4:19" x14ac:dyDescent="0.3">
      <c r="D587" s="65"/>
      <c r="E587" s="65"/>
      <c r="F587" s="65"/>
      <c r="G587" s="65"/>
      <c r="H587" s="64"/>
      <c r="I587" s="64"/>
      <c r="J587" s="64"/>
      <c r="K587" s="64"/>
      <c r="L587" s="66"/>
      <c r="M587" s="67"/>
      <c r="N587" s="68"/>
      <c r="O587" s="68"/>
      <c r="P587" s="68"/>
      <c r="Q587" s="462"/>
      <c r="R587" s="69"/>
      <c r="S587" s="70"/>
    </row>
    <row r="588" spans="4:19" x14ac:dyDescent="0.3">
      <c r="D588" s="65"/>
      <c r="E588" s="65"/>
      <c r="F588" s="65"/>
      <c r="G588" s="65"/>
      <c r="H588" s="64"/>
      <c r="I588" s="64"/>
      <c r="J588" s="64"/>
      <c r="K588" s="64"/>
      <c r="L588" s="66"/>
      <c r="M588" s="67"/>
      <c r="N588" s="68"/>
      <c r="O588" s="68"/>
      <c r="P588" s="68"/>
      <c r="Q588" s="462"/>
      <c r="R588" s="69"/>
      <c r="S588" s="70"/>
    </row>
    <row r="589" spans="4:19" x14ac:dyDescent="0.3">
      <c r="D589" s="65"/>
      <c r="E589" s="65"/>
      <c r="F589" s="65"/>
      <c r="G589" s="65"/>
      <c r="H589" s="64"/>
      <c r="I589" s="64"/>
      <c r="J589" s="64"/>
      <c r="K589" s="64"/>
      <c r="L589" s="66"/>
      <c r="M589" s="67"/>
      <c r="N589" s="68"/>
      <c r="O589" s="68"/>
      <c r="P589" s="68"/>
      <c r="Q589" s="462"/>
      <c r="R589" s="69"/>
      <c r="S589" s="70"/>
    </row>
    <row r="590" spans="4:19" x14ac:dyDescent="0.3">
      <c r="D590" s="65"/>
      <c r="E590" s="65"/>
      <c r="F590" s="65"/>
      <c r="G590" s="65"/>
      <c r="H590" s="64"/>
      <c r="I590" s="64"/>
      <c r="J590" s="64"/>
      <c r="K590" s="64"/>
      <c r="L590" s="66"/>
      <c r="M590" s="67"/>
      <c r="N590" s="68"/>
      <c r="O590" s="68"/>
      <c r="P590" s="68"/>
      <c r="Q590" s="462"/>
      <c r="R590" s="69"/>
      <c r="S590" s="70"/>
    </row>
    <row r="591" spans="4:19" x14ac:dyDescent="0.3">
      <c r="D591" s="65"/>
      <c r="E591" s="65"/>
      <c r="F591" s="65"/>
      <c r="G591" s="65"/>
      <c r="H591" s="64"/>
      <c r="I591" s="64"/>
      <c r="J591" s="64"/>
      <c r="K591" s="64"/>
      <c r="L591" s="66"/>
      <c r="M591" s="67"/>
      <c r="N591" s="68"/>
      <c r="O591" s="68"/>
      <c r="P591" s="68"/>
      <c r="Q591" s="462"/>
      <c r="R591" s="69"/>
      <c r="S591" s="70"/>
    </row>
    <row r="592" spans="4:19" x14ac:dyDescent="0.3">
      <c r="D592" s="65"/>
      <c r="E592" s="65"/>
      <c r="F592" s="65"/>
      <c r="G592" s="65"/>
      <c r="H592" s="64"/>
      <c r="I592" s="64"/>
      <c r="J592" s="64"/>
      <c r="K592" s="64"/>
      <c r="L592" s="66"/>
      <c r="M592" s="67"/>
      <c r="N592" s="68"/>
      <c r="O592" s="68"/>
      <c r="P592" s="68"/>
      <c r="Q592" s="462"/>
      <c r="R592" s="69"/>
      <c r="S592" s="70"/>
    </row>
    <row r="593" spans="4:19" x14ac:dyDescent="0.3">
      <c r="D593" s="65"/>
      <c r="E593" s="65"/>
      <c r="F593" s="65"/>
      <c r="G593" s="65"/>
      <c r="H593" s="64"/>
      <c r="I593" s="64"/>
      <c r="J593" s="64"/>
      <c r="K593" s="64"/>
      <c r="L593" s="66"/>
      <c r="M593" s="67"/>
      <c r="N593" s="68"/>
      <c r="O593" s="68"/>
      <c r="P593" s="68"/>
      <c r="Q593" s="462"/>
      <c r="R593" s="69"/>
      <c r="S593" s="70"/>
    </row>
    <row r="594" spans="4:19" x14ac:dyDescent="0.3">
      <c r="D594" s="65"/>
      <c r="E594" s="65"/>
      <c r="F594" s="65"/>
      <c r="G594" s="65"/>
      <c r="H594" s="64"/>
      <c r="I594" s="64"/>
      <c r="J594" s="64"/>
      <c r="K594" s="64"/>
      <c r="L594" s="66"/>
      <c r="M594" s="67"/>
      <c r="N594" s="68"/>
      <c r="O594" s="68"/>
      <c r="P594" s="68"/>
      <c r="Q594" s="462"/>
      <c r="R594" s="69"/>
      <c r="S594" s="70"/>
    </row>
    <row r="595" spans="4:19" x14ac:dyDescent="0.3">
      <c r="D595" s="65"/>
      <c r="E595" s="65"/>
      <c r="F595" s="65"/>
      <c r="G595" s="65"/>
      <c r="H595" s="64"/>
      <c r="I595" s="64"/>
      <c r="J595" s="64"/>
      <c r="K595" s="64"/>
      <c r="L595" s="66"/>
      <c r="M595" s="67"/>
      <c r="N595" s="68"/>
      <c r="O595" s="68"/>
      <c r="P595" s="68"/>
      <c r="Q595" s="462"/>
      <c r="R595" s="69"/>
      <c r="S595" s="70"/>
    </row>
    <row r="596" spans="4:19" x14ac:dyDescent="0.3">
      <c r="D596" s="65"/>
      <c r="E596" s="65"/>
      <c r="F596" s="65"/>
      <c r="G596" s="65"/>
      <c r="H596" s="64"/>
      <c r="I596" s="64"/>
      <c r="J596" s="64"/>
      <c r="K596" s="64"/>
      <c r="L596" s="66"/>
      <c r="M596" s="67"/>
      <c r="N596" s="68"/>
      <c r="O596" s="68"/>
      <c r="P596" s="68"/>
      <c r="Q596" s="462"/>
      <c r="R596" s="69"/>
      <c r="S596" s="70"/>
    </row>
    <row r="597" spans="4:19" x14ac:dyDescent="0.3">
      <c r="D597" s="65"/>
      <c r="E597" s="65"/>
      <c r="F597" s="65"/>
      <c r="G597" s="65"/>
      <c r="H597" s="64"/>
      <c r="I597" s="64"/>
      <c r="J597" s="64"/>
      <c r="K597" s="64"/>
      <c r="L597" s="66"/>
      <c r="M597" s="67"/>
      <c r="N597" s="68"/>
      <c r="O597" s="68"/>
      <c r="P597" s="68"/>
      <c r="Q597" s="462"/>
      <c r="R597" s="69"/>
      <c r="S597" s="70"/>
    </row>
    <row r="598" spans="4:19" x14ac:dyDescent="0.3">
      <c r="D598" s="65"/>
      <c r="E598" s="65"/>
      <c r="F598" s="65"/>
      <c r="G598" s="65"/>
      <c r="H598" s="64"/>
      <c r="I598" s="64"/>
      <c r="J598" s="64"/>
      <c r="K598" s="64"/>
      <c r="L598" s="66"/>
      <c r="M598" s="67"/>
      <c r="N598" s="68"/>
      <c r="O598" s="68"/>
      <c r="P598" s="68"/>
      <c r="Q598" s="462"/>
      <c r="R598" s="69"/>
      <c r="S598" s="70"/>
    </row>
    <row r="599" spans="4:19" x14ac:dyDescent="0.3">
      <c r="D599" s="65"/>
      <c r="E599" s="65"/>
      <c r="F599" s="65"/>
      <c r="G599" s="65"/>
      <c r="H599" s="64"/>
      <c r="I599" s="64"/>
      <c r="J599" s="64"/>
      <c r="K599" s="64"/>
      <c r="L599" s="66"/>
      <c r="M599" s="67"/>
      <c r="N599" s="68"/>
      <c r="O599" s="68"/>
      <c r="P599" s="68"/>
      <c r="Q599" s="462"/>
      <c r="R599" s="69"/>
      <c r="S599" s="70"/>
    </row>
    <row r="600" spans="4:19" x14ac:dyDescent="0.3">
      <c r="D600" s="65"/>
      <c r="E600" s="65"/>
      <c r="F600" s="65"/>
      <c r="G600" s="65"/>
      <c r="H600" s="64"/>
      <c r="I600" s="64"/>
      <c r="J600" s="64"/>
      <c r="K600" s="64"/>
      <c r="L600" s="66"/>
      <c r="M600" s="67"/>
      <c r="N600" s="68"/>
      <c r="O600" s="68"/>
      <c r="P600" s="68"/>
      <c r="Q600" s="462"/>
      <c r="R600" s="69"/>
      <c r="S600" s="70"/>
    </row>
    <row r="601" spans="4:19" x14ac:dyDescent="0.3">
      <c r="D601" s="65"/>
      <c r="E601" s="65"/>
      <c r="F601" s="65"/>
      <c r="G601" s="65"/>
      <c r="H601" s="64"/>
      <c r="I601" s="64"/>
      <c r="J601" s="64"/>
      <c r="K601" s="64"/>
      <c r="L601" s="66"/>
      <c r="M601" s="67"/>
      <c r="N601" s="68"/>
      <c r="O601" s="68"/>
      <c r="P601" s="68"/>
      <c r="Q601" s="462"/>
      <c r="R601" s="69"/>
      <c r="S601" s="70"/>
    </row>
    <row r="602" spans="4:19" x14ac:dyDescent="0.3">
      <c r="D602" s="65"/>
      <c r="E602" s="65"/>
      <c r="F602" s="65"/>
      <c r="G602" s="65"/>
      <c r="H602" s="64"/>
      <c r="I602" s="64"/>
      <c r="J602" s="64"/>
      <c r="K602" s="64"/>
      <c r="L602" s="66"/>
      <c r="M602" s="67"/>
      <c r="N602" s="68"/>
      <c r="O602" s="68"/>
      <c r="P602" s="68"/>
      <c r="Q602" s="462"/>
      <c r="R602" s="69"/>
      <c r="S602" s="70"/>
    </row>
    <row r="603" spans="4:19" x14ac:dyDescent="0.3">
      <c r="D603" s="65"/>
      <c r="E603" s="65"/>
      <c r="F603" s="65"/>
      <c r="G603" s="65"/>
      <c r="H603" s="64"/>
      <c r="I603" s="64"/>
      <c r="J603" s="64"/>
      <c r="K603" s="64"/>
      <c r="L603" s="66"/>
      <c r="M603" s="67"/>
      <c r="N603" s="68"/>
      <c r="O603" s="68"/>
      <c r="P603" s="68"/>
      <c r="Q603" s="462"/>
      <c r="R603" s="69"/>
      <c r="S603" s="70"/>
    </row>
    <row r="604" spans="4:19" x14ac:dyDescent="0.3">
      <c r="D604" s="65"/>
      <c r="E604" s="65"/>
      <c r="F604" s="65"/>
      <c r="G604" s="65"/>
      <c r="H604" s="64"/>
      <c r="I604" s="64"/>
      <c r="J604" s="64"/>
      <c r="K604" s="64"/>
      <c r="L604" s="66"/>
      <c r="M604" s="67"/>
      <c r="N604" s="68"/>
      <c r="O604" s="68"/>
      <c r="P604" s="68"/>
      <c r="Q604" s="462"/>
      <c r="R604" s="69"/>
      <c r="S604" s="70"/>
    </row>
    <row r="605" spans="4:19" x14ac:dyDescent="0.3">
      <c r="D605" s="65"/>
      <c r="E605" s="65"/>
      <c r="F605" s="65"/>
      <c r="G605" s="65"/>
      <c r="H605" s="64"/>
      <c r="I605" s="64"/>
      <c r="J605" s="64"/>
      <c r="K605" s="64"/>
      <c r="L605" s="66"/>
      <c r="M605" s="67"/>
      <c r="N605" s="68"/>
      <c r="O605" s="68"/>
      <c r="P605" s="68"/>
      <c r="Q605" s="462"/>
      <c r="R605" s="69"/>
      <c r="S605" s="70"/>
    </row>
    <row r="606" spans="4:19" x14ac:dyDescent="0.3">
      <c r="D606" s="65"/>
      <c r="E606" s="65"/>
      <c r="F606" s="65"/>
      <c r="G606" s="65"/>
      <c r="H606" s="64"/>
      <c r="I606" s="64"/>
      <c r="J606" s="64"/>
      <c r="K606" s="64"/>
      <c r="L606" s="66"/>
      <c r="M606" s="67"/>
      <c r="N606" s="68"/>
      <c r="O606" s="68"/>
      <c r="P606" s="68"/>
      <c r="Q606" s="462"/>
      <c r="R606" s="69"/>
      <c r="S606" s="70"/>
    </row>
    <row r="607" spans="4:19" x14ac:dyDescent="0.3">
      <c r="D607" s="65"/>
      <c r="E607" s="65"/>
      <c r="F607" s="65"/>
      <c r="G607" s="65"/>
      <c r="H607" s="64"/>
      <c r="I607" s="64"/>
      <c r="J607" s="64"/>
      <c r="K607" s="64"/>
      <c r="L607" s="66"/>
      <c r="M607" s="67"/>
      <c r="N607" s="68"/>
      <c r="O607" s="68"/>
      <c r="P607" s="68"/>
      <c r="Q607" s="462"/>
      <c r="R607" s="69"/>
      <c r="S607" s="70"/>
    </row>
    <row r="608" spans="4:19" x14ac:dyDescent="0.3">
      <c r="D608" s="65"/>
      <c r="E608" s="65"/>
      <c r="F608" s="65"/>
      <c r="G608" s="65"/>
      <c r="H608" s="64"/>
      <c r="I608" s="64"/>
      <c r="J608" s="64"/>
      <c r="K608" s="64"/>
      <c r="L608" s="66"/>
      <c r="M608" s="67"/>
      <c r="N608" s="68"/>
      <c r="O608" s="68"/>
      <c r="P608" s="68"/>
      <c r="Q608" s="462"/>
      <c r="R608" s="69"/>
      <c r="S608" s="70"/>
    </row>
    <row r="609" spans="4:19" x14ac:dyDescent="0.3">
      <c r="D609" s="65"/>
      <c r="E609" s="65"/>
      <c r="F609" s="65"/>
      <c r="G609" s="65"/>
      <c r="H609" s="64"/>
      <c r="I609" s="64"/>
      <c r="J609" s="64"/>
      <c r="K609" s="64"/>
      <c r="L609" s="66"/>
      <c r="M609" s="67"/>
      <c r="N609" s="68"/>
      <c r="O609" s="68"/>
      <c r="P609" s="68"/>
      <c r="Q609" s="462"/>
      <c r="R609" s="69"/>
      <c r="S609" s="70"/>
    </row>
    <row r="610" spans="4:19" x14ac:dyDescent="0.3">
      <c r="D610" s="65"/>
      <c r="E610" s="65"/>
      <c r="F610" s="65"/>
      <c r="G610" s="65"/>
      <c r="H610" s="64"/>
      <c r="I610" s="64"/>
      <c r="J610" s="64"/>
      <c r="K610" s="64"/>
      <c r="L610" s="66"/>
      <c r="M610" s="67"/>
      <c r="N610" s="68"/>
      <c r="O610" s="68"/>
      <c r="P610" s="68"/>
      <c r="Q610" s="462"/>
      <c r="R610" s="69"/>
      <c r="S610" s="70"/>
    </row>
    <row r="611" spans="4:19" x14ac:dyDescent="0.3">
      <c r="D611" s="65"/>
      <c r="E611" s="65"/>
      <c r="F611" s="65"/>
      <c r="G611" s="65"/>
      <c r="H611" s="64"/>
      <c r="I611" s="64"/>
      <c r="J611" s="64"/>
      <c r="K611" s="64"/>
      <c r="L611" s="66"/>
      <c r="M611" s="67"/>
      <c r="N611" s="68"/>
      <c r="O611" s="68"/>
      <c r="P611" s="68"/>
      <c r="Q611" s="462"/>
      <c r="R611" s="69"/>
      <c r="S611" s="70"/>
    </row>
    <row r="612" spans="4:19" x14ac:dyDescent="0.3">
      <c r="D612" s="65"/>
      <c r="E612" s="65"/>
      <c r="F612" s="65"/>
      <c r="G612" s="65"/>
      <c r="H612" s="64"/>
      <c r="I612" s="64"/>
      <c r="J612" s="64"/>
      <c r="K612" s="64"/>
      <c r="L612" s="66"/>
      <c r="M612" s="67"/>
      <c r="N612" s="68"/>
      <c r="O612" s="68"/>
      <c r="P612" s="68"/>
      <c r="Q612" s="462"/>
      <c r="R612" s="69"/>
      <c r="S612" s="70"/>
    </row>
    <row r="613" spans="4:19" x14ac:dyDescent="0.3">
      <c r="D613" s="65"/>
      <c r="E613" s="65"/>
      <c r="F613" s="65"/>
      <c r="G613" s="65"/>
      <c r="H613" s="64"/>
      <c r="I613" s="64"/>
      <c r="J613" s="64"/>
      <c r="K613" s="64"/>
      <c r="L613" s="66"/>
      <c r="M613" s="67"/>
      <c r="N613" s="68"/>
      <c r="O613" s="68"/>
      <c r="P613" s="68"/>
      <c r="Q613" s="462"/>
      <c r="R613" s="69"/>
      <c r="S613" s="70"/>
    </row>
    <row r="614" spans="4:19" x14ac:dyDescent="0.3">
      <c r="D614" s="65"/>
      <c r="E614" s="65"/>
      <c r="F614" s="65"/>
      <c r="G614" s="65"/>
      <c r="H614" s="64"/>
      <c r="I614" s="64"/>
      <c r="J614" s="64"/>
      <c r="K614" s="64"/>
      <c r="L614" s="66"/>
      <c r="M614" s="67"/>
      <c r="N614" s="68"/>
      <c r="O614" s="68"/>
      <c r="P614" s="68"/>
      <c r="Q614" s="462"/>
      <c r="R614" s="69"/>
      <c r="S614" s="70"/>
    </row>
    <row r="615" spans="4:19" x14ac:dyDescent="0.3">
      <c r="D615" s="65"/>
      <c r="E615" s="65"/>
      <c r="F615" s="65"/>
      <c r="G615" s="65"/>
      <c r="H615" s="64"/>
      <c r="I615" s="64"/>
      <c r="J615" s="64"/>
      <c r="K615" s="64"/>
      <c r="L615" s="66"/>
      <c r="M615" s="67"/>
      <c r="N615" s="68"/>
      <c r="O615" s="68"/>
      <c r="P615" s="68"/>
      <c r="Q615" s="462"/>
      <c r="R615" s="69"/>
      <c r="S615" s="70"/>
    </row>
    <row r="616" spans="4:19" x14ac:dyDescent="0.3">
      <c r="D616" s="65"/>
      <c r="E616" s="65"/>
      <c r="F616" s="65"/>
      <c r="G616" s="65"/>
      <c r="H616" s="64"/>
      <c r="I616" s="64"/>
      <c r="J616" s="64"/>
      <c r="K616" s="64"/>
      <c r="L616" s="66"/>
      <c r="M616" s="67"/>
      <c r="N616" s="68"/>
      <c r="O616" s="68"/>
      <c r="P616" s="68"/>
      <c r="Q616" s="462"/>
      <c r="R616" s="69"/>
      <c r="S616" s="70"/>
    </row>
    <row r="617" spans="4:19" x14ac:dyDescent="0.3">
      <c r="D617" s="65"/>
      <c r="E617" s="65"/>
      <c r="F617" s="65"/>
      <c r="G617" s="65"/>
      <c r="H617" s="64"/>
      <c r="I617" s="64"/>
      <c r="J617" s="64"/>
      <c r="K617" s="64"/>
      <c r="L617" s="66"/>
      <c r="M617" s="67"/>
      <c r="N617" s="68"/>
      <c r="O617" s="68"/>
      <c r="P617" s="68"/>
      <c r="Q617" s="462"/>
      <c r="R617" s="69"/>
      <c r="S617" s="70"/>
    </row>
    <row r="618" spans="4:19" x14ac:dyDescent="0.3">
      <c r="D618" s="65"/>
      <c r="E618" s="65"/>
      <c r="F618" s="65"/>
      <c r="G618" s="65"/>
      <c r="H618" s="64"/>
      <c r="I618" s="64"/>
      <c r="J618" s="64"/>
      <c r="K618" s="64"/>
      <c r="L618" s="66"/>
      <c r="M618" s="67"/>
      <c r="N618" s="68"/>
      <c r="O618" s="68"/>
      <c r="P618" s="68"/>
      <c r="Q618" s="462"/>
      <c r="R618" s="69"/>
      <c r="S618" s="70"/>
    </row>
    <row r="619" spans="4:19" x14ac:dyDescent="0.3">
      <c r="D619" s="65"/>
      <c r="E619" s="65"/>
      <c r="F619" s="65"/>
      <c r="G619" s="65"/>
      <c r="H619" s="64"/>
      <c r="I619" s="64"/>
      <c r="J619" s="64"/>
      <c r="K619" s="64"/>
      <c r="L619" s="66"/>
      <c r="M619" s="67"/>
      <c r="N619" s="68"/>
      <c r="O619" s="68"/>
      <c r="P619" s="68"/>
      <c r="Q619" s="462"/>
      <c r="R619" s="69"/>
      <c r="S619" s="70"/>
    </row>
    <row r="620" spans="4:19" x14ac:dyDescent="0.3">
      <c r="D620" s="65"/>
      <c r="E620" s="65"/>
      <c r="F620" s="65"/>
      <c r="G620" s="65"/>
      <c r="H620" s="64"/>
      <c r="I620" s="64"/>
      <c r="J620" s="64"/>
      <c r="K620" s="64"/>
      <c r="L620" s="66"/>
      <c r="M620" s="67"/>
      <c r="N620" s="68"/>
      <c r="O620" s="68"/>
      <c r="P620" s="68"/>
      <c r="Q620" s="462"/>
      <c r="R620" s="69"/>
      <c r="S620" s="70"/>
    </row>
    <row r="621" spans="4:19" x14ac:dyDescent="0.3">
      <c r="D621" s="65"/>
      <c r="E621" s="65"/>
      <c r="F621" s="65"/>
      <c r="G621" s="65"/>
      <c r="H621" s="64"/>
      <c r="I621" s="64"/>
      <c r="J621" s="64"/>
      <c r="K621" s="64"/>
      <c r="L621" s="66"/>
      <c r="M621" s="67"/>
      <c r="N621" s="68"/>
      <c r="O621" s="68"/>
      <c r="P621" s="68"/>
      <c r="Q621" s="462"/>
      <c r="R621" s="69"/>
      <c r="S621" s="70"/>
    </row>
    <row r="622" spans="4:19" x14ac:dyDescent="0.3">
      <c r="D622" s="65"/>
      <c r="E622" s="65"/>
      <c r="F622" s="65"/>
      <c r="G622" s="65"/>
      <c r="H622" s="64"/>
      <c r="I622" s="64"/>
      <c r="J622" s="64"/>
      <c r="K622" s="64"/>
      <c r="L622" s="66"/>
      <c r="M622" s="67"/>
      <c r="N622" s="68"/>
      <c r="O622" s="68"/>
      <c r="P622" s="68"/>
      <c r="Q622" s="462"/>
      <c r="R622" s="69"/>
      <c r="S622" s="70"/>
    </row>
    <row r="623" spans="4:19" x14ac:dyDescent="0.3">
      <c r="D623" s="65"/>
      <c r="E623" s="65"/>
      <c r="F623" s="65"/>
      <c r="G623" s="65"/>
      <c r="H623" s="64"/>
      <c r="I623" s="64"/>
      <c r="J623" s="64"/>
      <c r="K623" s="64"/>
      <c r="L623" s="66"/>
      <c r="M623" s="67"/>
      <c r="N623" s="68"/>
      <c r="O623" s="68"/>
      <c r="P623" s="68"/>
      <c r="Q623" s="462"/>
      <c r="R623" s="69"/>
      <c r="S623" s="70"/>
    </row>
    <row r="624" spans="4:19" x14ac:dyDescent="0.3">
      <c r="D624" s="65"/>
      <c r="E624" s="65"/>
      <c r="F624" s="65"/>
      <c r="G624" s="65"/>
      <c r="H624" s="64"/>
      <c r="I624" s="64"/>
      <c r="J624" s="64"/>
      <c r="K624" s="64"/>
      <c r="L624" s="66"/>
      <c r="M624" s="67"/>
      <c r="N624" s="68"/>
      <c r="O624" s="68"/>
      <c r="P624" s="68"/>
      <c r="Q624" s="462"/>
      <c r="R624" s="69"/>
      <c r="S624" s="70"/>
    </row>
    <row r="625" spans="4:19" x14ac:dyDescent="0.3">
      <c r="D625" s="65"/>
      <c r="E625" s="65"/>
      <c r="F625" s="65"/>
      <c r="G625" s="65"/>
      <c r="H625" s="64"/>
      <c r="I625" s="64"/>
      <c r="J625" s="64"/>
      <c r="K625" s="64"/>
      <c r="L625" s="66"/>
      <c r="M625" s="67"/>
      <c r="N625" s="68"/>
      <c r="O625" s="68"/>
      <c r="P625" s="68"/>
      <c r="Q625" s="462"/>
      <c r="R625" s="69"/>
      <c r="S625" s="70"/>
    </row>
    <row r="626" spans="4:19" x14ac:dyDescent="0.3">
      <c r="D626" s="65"/>
      <c r="E626" s="65"/>
      <c r="F626" s="65"/>
      <c r="G626" s="65"/>
      <c r="H626" s="64"/>
      <c r="I626" s="64"/>
      <c r="J626" s="64"/>
      <c r="K626" s="64"/>
      <c r="L626" s="66"/>
      <c r="M626" s="67"/>
      <c r="N626" s="68"/>
      <c r="O626" s="68"/>
      <c r="P626" s="68"/>
      <c r="Q626" s="462"/>
      <c r="R626" s="69"/>
      <c r="S626" s="70"/>
    </row>
    <row r="627" spans="4:19" x14ac:dyDescent="0.3">
      <c r="D627" s="65"/>
      <c r="E627" s="65"/>
      <c r="F627" s="65"/>
      <c r="G627" s="65"/>
      <c r="H627" s="64"/>
      <c r="I627" s="64"/>
      <c r="J627" s="64"/>
      <c r="K627" s="64"/>
      <c r="L627" s="66"/>
      <c r="M627" s="67"/>
      <c r="N627" s="68"/>
      <c r="O627" s="68"/>
      <c r="P627" s="68"/>
      <c r="Q627" s="462"/>
      <c r="R627" s="69"/>
      <c r="S627" s="70"/>
    </row>
    <row r="628" spans="4:19" x14ac:dyDescent="0.3">
      <c r="D628" s="65"/>
      <c r="E628" s="65"/>
      <c r="F628" s="65"/>
      <c r="G628" s="65"/>
      <c r="H628" s="64"/>
      <c r="I628" s="64"/>
      <c r="J628" s="64"/>
      <c r="K628" s="64"/>
      <c r="L628" s="66"/>
      <c r="M628" s="67"/>
      <c r="N628" s="68"/>
      <c r="O628" s="68"/>
      <c r="P628" s="68"/>
      <c r="Q628" s="462"/>
      <c r="R628" s="69"/>
      <c r="S628" s="70"/>
    </row>
    <row r="629" spans="4:19" x14ac:dyDescent="0.3">
      <c r="D629" s="65"/>
      <c r="E629" s="65"/>
      <c r="F629" s="65"/>
      <c r="G629" s="65"/>
      <c r="H629" s="64"/>
      <c r="I629" s="64"/>
      <c r="J629" s="64"/>
      <c r="K629" s="64"/>
      <c r="L629" s="66"/>
      <c r="M629" s="67"/>
      <c r="N629" s="68"/>
      <c r="O629" s="68"/>
      <c r="P629" s="68"/>
      <c r="Q629" s="462"/>
      <c r="R629" s="69"/>
      <c r="S629" s="70"/>
    </row>
    <row r="630" spans="4:19" x14ac:dyDescent="0.3">
      <c r="D630" s="65"/>
      <c r="E630" s="65"/>
      <c r="F630" s="65"/>
      <c r="G630" s="65"/>
      <c r="H630" s="64"/>
      <c r="I630" s="64"/>
      <c r="J630" s="64"/>
      <c r="K630" s="64"/>
      <c r="L630" s="66"/>
      <c r="M630" s="67"/>
      <c r="N630" s="68"/>
      <c r="O630" s="68"/>
      <c r="P630" s="68"/>
      <c r="Q630" s="462"/>
      <c r="R630" s="69"/>
      <c r="S630" s="70"/>
    </row>
    <row r="631" spans="4:19" x14ac:dyDescent="0.3">
      <c r="D631" s="65"/>
      <c r="E631" s="65"/>
      <c r="F631" s="65"/>
      <c r="G631" s="65"/>
      <c r="H631" s="64"/>
      <c r="I631" s="64"/>
      <c r="J631" s="64"/>
      <c r="K631" s="64"/>
      <c r="L631" s="66"/>
      <c r="M631" s="67"/>
      <c r="N631" s="68"/>
      <c r="O631" s="68"/>
      <c r="P631" s="68"/>
      <c r="Q631" s="462"/>
      <c r="R631" s="69"/>
      <c r="S631" s="70"/>
    </row>
    <row r="632" spans="4:19" x14ac:dyDescent="0.3">
      <c r="D632" s="65"/>
      <c r="E632" s="65"/>
      <c r="F632" s="65"/>
      <c r="G632" s="65"/>
      <c r="H632" s="64"/>
      <c r="I632" s="64"/>
      <c r="J632" s="64"/>
      <c r="K632" s="64"/>
      <c r="L632" s="66"/>
      <c r="M632" s="67"/>
      <c r="N632" s="68"/>
      <c r="O632" s="68"/>
      <c r="P632" s="68"/>
      <c r="Q632" s="462"/>
      <c r="R632" s="69"/>
      <c r="S632" s="70"/>
    </row>
    <row r="633" spans="4:19" x14ac:dyDescent="0.3">
      <c r="D633" s="65"/>
      <c r="E633" s="65"/>
      <c r="F633" s="65"/>
      <c r="G633" s="65"/>
      <c r="H633" s="64"/>
      <c r="I633" s="64"/>
      <c r="J633" s="64"/>
      <c r="K633" s="64"/>
      <c r="L633" s="66"/>
      <c r="M633" s="67"/>
      <c r="N633" s="68"/>
      <c r="O633" s="68"/>
      <c r="P633" s="68"/>
      <c r="Q633" s="462"/>
      <c r="R633" s="69"/>
      <c r="S633" s="70"/>
    </row>
    <row r="634" spans="4:19" x14ac:dyDescent="0.3">
      <c r="D634" s="65"/>
      <c r="E634" s="65"/>
      <c r="F634" s="65"/>
      <c r="G634" s="65"/>
      <c r="H634" s="64"/>
      <c r="I634" s="64"/>
      <c r="J634" s="64"/>
      <c r="K634" s="64"/>
      <c r="L634" s="66"/>
      <c r="M634" s="67"/>
      <c r="N634" s="68"/>
      <c r="O634" s="68"/>
      <c r="P634" s="68"/>
      <c r="Q634" s="462"/>
      <c r="R634" s="69"/>
      <c r="S634" s="70"/>
    </row>
    <row r="635" spans="4:19" x14ac:dyDescent="0.3">
      <c r="D635" s="65"/>
      <c r="E635" s="65"/>
      <c r="F635" s="65"/>
      <c r="G635" s="65"/>
      <c r="H635" s="64"/>
      <c r="I635" s="64"/>
      <c r="J635" s="64"/>
      <c r="K635" s="64"/>
      <c r="L635" s="66"/>
      <c r="M635" s="67"/>
      <c r="N635" s="68"/>
      <c r="O635" s="68"/>
      <c r="P635" s="68"/>
      <c r="Q635" s="462"/>
      <c r="R635" s="69"/>
      <c r="S635" s="70"/>
    </row>
    <row r="636" spans="4:19" x14ac:dyDescent="0.3">
      <c r="D636" s="65"/>
      <c r="E636" s="65"/>
      <c r="F636" s="65"/>
      <c r="G636" s="65"/>
      <c r="H636" s="64"/>
      <c r="I636" s="64"/>
      <c r="J636" s="64"/>
      <c r="K636" s="64"/>
      <c r="L636" s="66"/>
      <c r="M636" s="67"/>
      <c r="N636" s="68"/>
      <c r="O636" s="68"/>
      <c r="P636" s="68"/>
      <c r="Q636" s="462"/>
      <c r="R636" s="69"/>
      <c r="S636" s="70"/>
    </row>
    <row r="637" spans="4:19" x14ac:dyDescent="0.3">
      <c r="D637" s="65"/>
      <c r="E637" s="65"/>
      <c r="F637" s="65"/>
      <c r="G637" s="65"/>
      <c r="H637" s="64"/>
      <c r="I637" s="64"/>
      <c r="J637" s="64"/>
      <c r="K637" s="64"/>
      <c r="L637" s="66"/>
      <c r="M637" s="67"/>
      <c r="N637" s="68"/>
      <c r="O637" s="68"/>
      <c r="P637" s="68"/>
      <c r="Q637" s="462"/>
      <c r="R637" s="69"/>
      <c r="S637" s="70"/>
    </row>
    <row r="638" spans="4:19" x14ac:dyDescent="0.3">
      <c r="D638" s="65"/>
      <c r="E638" s="65"/>
      <c r="F638" s="65"/>
      <c r="G638" s="65"/>
      <c r="H638" s="64"/>
      <c r="I638" s="64"/>
      <c r="J638" s="64"/>
      <c r="K638" s="64"/>
      <c r="L638" s="66"/>
      <c r="M638" s="67"/>
      <c r="N638" s="68"/>
      <c r="O638" s="68"/>
      <c r="P638" s="68"/>
      <c r="Q638" s="462"/>
      <c r="R638" s="69"/>
      <c r="S638" s="70"/>
    </row>
    <row r="639" spans="4:19" x14ac:dyDescent="0.3">
      <c r="D639" s="65"/>
      <c r="E639" s="65"/>
      <c r="F639" s="65"/>
      <c r="G639" s="65"/>
      <c r="H639" s="64"/>
      <c r="I639" s="64"/>
      <c r="J639" s="64"/>
      <c r="K639" s="64"/>
      <c r="L639" s="66"/>
      <c r="M639" s="67"/>
      <c r="N639" s="68"/>
      <c r="O639" s="68"/>
      <c r="P639" s="68"/>
      <c r="Q639" s="462"/>
      <c r="R639" s="69"/>
      <c r="S639" s="70"/>
    </row>
    <row r="640" spans="4:19" x14ac:dyDescent="0.3">
      <c r="D640" s="65"/>
      <c r="E640" s="65"/>
      <c r="F640" s="65"/>
      <c r="G640" s="65"/>
      <c r="H640" s="64"/>
      <c r="I640" s="64"/>
      <c r="J640" s="64"/>
      <c r="K640" s="64"/>
      <c r="L640" s="66"/>
      <c r="M640" s="67"/>
      <c r="N640" s="68"/>
      <c r="O640" s="68"/>
      <c r="P640" s="68"/>
      <c r="Q640" s="462"/>
      <c r="R640" s="69"/>
      <c r="S640" s="70"/>
    </row>
    <row r="641" spans="4:19" x14ac:dyDescent="0.3">
      <c r="D641" s="65"/>
      <c r="E641" s="65"/>
      <c r="F641" s="65"/>
      <c r="G641" s="65"/>
      <c r="H641" s="64"/>
      <c r="I641" s="64"/>
      <c r="J641" s="64"/>
      <c r="K641" s="64"/>
      <c r="L641" s="66"/>
      <c r="M641" s="67"/>
      <c r="N641" s="68"/>
      <c r="O641" s="68"/>
      <c r="P641" s="68"/>
      <c r="Q641" s="462"/>
      <c r="R641" s="69"/>
      <c r="S641" s="70"/>
    </row>
    <row r="642" spans="4:19" x14ac:dyDescent="0.3">
      <c r="D642" s="65"/>
      <c r="E642" s="65"/>
      <c r="F642" s="65"/>
      <c r="G642" s="65"/>
      <c r="H642" s="64"/>
      <c r="I642" s="64"/>
      <c r="J642" s="64"/>
      <c r="K642" s="64"/>
      <c r="L642" s="66"/>
      <c r="M642" s="67"/>
      <c r="N642" s="68"/>
      <c r="O642" s="68"/>
      <c r="P642" s="68"/>
      <c r="Q642" s="462"/>
      <c r="R642" s="69"/>
      <c r="S642" s="70"/>
    </row>
    <row r="643" spans="4:19" x14ac:dyDescent="0.3">
      <c r="D643" s="65"/>
      <c r="E643" s="65"/>
      <c r="F643" s="65"/>
      <c r="G643" s="65"/>
      <c r="H643" s="64"/>
      <c r="I643" s="64"/>
      <c r="J643" s="64"/>
      <c r="K643" s="64"/>
      <c r="L643" s="66"/>
      <c r="M643" s="67"/>
      <c r="N643" s="68"/>
      <c r="O643" s="68"/>
      <c r="P643" s="68"/>
      <c r="Q643" s="462"/>
      <c r="R643" s="69"/>
      <c r="S643" s="70"/>
    </row>
    <row r="644" spans="4:19" x14ac:dyDescent="0.3">
      <c r="D644" s="65"/>
      <c r="E644" s="65"/>
      <c r="F644" s="65"/>
      <c r="G644" s="65"/>
      <c r="H644" s="64"/>
      <c r="I644" s="64"/>
      <c r="J644" s="64"/>
      <c r="K644" s="64"/>
      <c r="L644" s="66"/>
      <c r="M644" s="67"/>
      <c r="N644" s="68"/>
      <c r="O644" s="68"/>
      <c r="P644" s="68"/>
      <c r="Q644" s="462"/>
      <c r="R644" s="69"/>
      <c r="S644" s="70"/>
    </row>
    <row r="645" spans="4:19" x14ac:dyDescent="0.3">
      <c r="D645" s="65"/>
      <c r="E645" s="65"/>
      <c r="F645" s="65"/>
      <c r="G645" s="65"/>
      <c r="H645" s="64"/>
      <c r="I645" s="64"/>
      <c r="J645" s="64"/>
      <c r="K645" s="64"/>
      <c r="L645" s="66"/>
      <c r="M645" s="67"/>
      <c r="N645" s="68"/>
      <c r="O645" s="68"/>
      <c r="P645" s="68"/>
      <c r="Q645" s="462"/>
      <c r="R645" s="69"/>
      <c r="S645" s="70"/>
    </row>
    <row r="646" spans="4:19" x14ac:dyDescent="0.3">
      <c r="D646" s="65"/>
      <c r="E646" s="65"/>
      <c r="F646" s="65"/>
      <c r="G646" s="65"/>
      <c r="H646" s="64"/>
      <c r="I646" s="64"/>
      <c r="J646" s="64"/>
      <c r="K646" s="64"/>
      <c r="L646" s="66"/>
      <c r="M646" s="67"/>
      <c r="N646" s="68"/>
      <c r="O646" s="68"/>
      <c r="P646" s="68"/>
      <c r="Q646" s="462"/>
      <c r="R646" s="69"/>
      <c r="S646" s="70"/>
    </row>
    <row r="647" spans="4:19" x14ac:dyDescent="0.3">
      <c r="D647" s="65"/>
      <c r="E647" s="65"/>
      <c r="F647" s="65"/>
      <c r="G647" s="65"/>
      <c r="H647" s="64"/>
      <c r="I647" s="64"/>
      <c r="J647" s="64"/>
      <c r="K647" s="64"/>
      <c r="L647" s="66"/>
      <c r="M647" s="67"/>
      <c r="N647" s="68"/>
      <c r="O647" s="68"/>
      <c r="P647" s="68"/>
      <c r="Q647" s="462"/>
      <c r="R647" s="69"/>
      <c r="S647" s="70"/>
    </row>
    <row r="648" spans="4:19" x14ac:dyDescent="0.3">
      <c r="D648" s="65"/>
      <c r="E648" s="65"/>
      <c r="F648" s="65"/>
      <c r="G648" s="65"/>
      <c r="H648" s="64"/>
      <c r="I648" s="64"/>
      <c r="J648" s="64"/>
      <c r="K648" s="64"/>
      <c r="L648" s="66"/>
      <c r="M648" s="67"/>
      <c r="N648" s="68"/>
      <c r="O648" s="68"/>
      <c r="P648" s="68"/>
      <c r="Q648" s="462"/>
      <c r="R648" s="69"/>
      <c r="S648" s="70"/>
    </row>
    <row r="649" spans="4:19" x14ac:dyDescent="0.3">
      <c r="D649" s="65"/>
      <c r="E649" s="65"/>
      <c r="F649" s="65"/>
      <c r="G649" s="65"/>
      <c r="H649" s="64"/>
      <c r="I649" s="64"/>
      <c r="J649" s="64"/>
      <c r="K649" s="64"/>
      <c r="L649" s="66"/>
      <c r="M649" s="67"/>
      <c r="N649" s="68"/>
      <c r="O649" s="68"/>
      <c r="P649" s="68"/>
      <c r="Q649" s="462"/>
      <c r="R649" s="69"/>
      <c r="S649" s="70"/>
    </row>
    <row r="650" spans="4:19" x14ac:dyDescent="0.3">
      <c r="D650" s="65"/>
      <c r="E650" s="65"/>
      <c r="F650" s="65"/>
      <c r="G650" s="65"/>
      <c r="H650" s="64"/>
      <c r="I650" s="64"/>
      <c r="J650" s="64"/>
      <c r="K650" s="64"/>
      <c r="L650" s="66"/>
      <c r="M650" s="67"/>
      <c r="N650" s="68"/>
      <c r="O650" s="68"/>
      <c r="P650" s="68"/>
      <c r="Q650" s="462"/>
      <c r="R650" s="69"/>
      <c r="S650" s="70"/>
    </row>
    <row r="651" spans="4:19" x14ac:dyDescent="0.3">
      <c r="D651" s="65"/>
      <c r="E651" s="65"/>
      <c r="F651" s="65"/>
      <c r="G651" s="65"/>
      <c r="H651" s="64"/>
      <c r="I651" s="64"/>
      <c r="J651" s="64"/>
      <c r="K651" s="64"/>
      <c r="L651" s="66"/>
      <c r="M651" s="67"/>
      <c r="N651" s="68"/>
      <c r="O651" s="68"/>
      <c r="P651" s="68"/>
      <c r="Q651" s="462"/>
      <c r="R651" s="69"/>
      <c r="S651" s="70"/>
    </row>
    <row r="652" spans="4:19" x14ac:dyDescent="0.3">
      <c r="D652" s="65"/>
      <c r="E652" s="65"/>
      <c r="F652" s="65"/>
      <c r="G652" s="65"/>
      <c r="H652" s="64"/>
      <c r="I652" s="64"/>
      <c r="J652" s="64"/>
      <c r="K652" s="64"/>
      <c r="L652" s="66"/>
      <c r="M652" s="67"/>
      <c r="N652" s="68"/>
      <c r="O652" s="68"/>
      <c r="P652" s="68"/>
      <c r="Q652" s="462"/>
      <c r="R652" s="69"/>
      <c r="S652" s="70"/>
    </row>
    <row r="653" spans="4:19" x14ac:dyDescent="0.3">
      <c r="D653" s="65"/>
      <c r="E653" s="65"/>
      <c r="F653" s="65"/>
      <c r="G653" s="65"/>
      <c r="H653" s="64"/>
      <c r="I653" s="64"/>
      <c r="J653" s="64"/>
      <c r="K653" s="64"/>
      <c r="L653" s="66"/>
      <c r="M653" s="67"/>
      <c r="N653" s="68"/>
      <c r="O653" s="68"/>
      <c r="P653" s="68"/>
      <c r="Q653" s="462"/>
      <c r="R653" s="69"/>
      <c r="S653" s="70"/>
    </row>
    <row r="654" spans="4:19" x14ac:dyDescent="0.3">
      <c r="D654" s="65"/>
      <c r="E654" s="65"/>
      <c r="F654" s="65"/>
      <c r="G654" s="65"/>
      <c r="H654" s="64"/>
      <c r="I654" s="64"/>
      <c r="J654" s="64"/>
      <c r="K654" s="64"/>
      <c r="L654" s="66"/>
      <c r="M654" s="67"/>
      <c r="N654" s="68"/>
      <c r="O654" s="68"/>
      <c r="P654" s="68"/>
      <c r="Q654" s="462"/>
      <c r="R654" s="69"/>
      <c r="S654" s="70"/>
    </row>
    <row r="655" spans="4:19" x14ac:dyDescent="0.3">
      <c r="D655" s="65"/>
      <c r="E655" s="65"/>
      <c r="F655" s="65"/>
      <c r="G655" s="65"/>
      <c r="H655" s="64"/>
      <c r="I655" s="64"/>
      <c r="J655" s="64"/>
      <c r="K655" s="64"/>
      <c r="L655" s="66"/>
      <c r="M655" s="67"/>
      <c r="N655" s="68"/>
      <c r="O655" s="68"/>
      <c r="P655" s="68"/>
      <c r="Q655" s="462"/>
      <c r="R655" s="69"/>
      <c r="S655" s="70"/>
    </row>
    <row r="656" spans="4:19" x14ac:dyDescent="0.3">
      <c r="D656" s="65"/>
      <c r="E656" s="65"/>
      <c r="F656" s="65"/>
      <c r="G656" s="65"/>
      <c r="H656" s="64"/>
      <c r="I656" s="64"/>
      <c r="J656" s="64"/>
      <c r="K656" s="64"/>
      <c r="L656" s="66"/>
      <c r="M656" s="67"/>
      <c r="N656" s="68"/>
      <c r="O656" s="68"/>
      <c r="P656" s="68"/>
      <c r="Q656" s="462"/>
      <c r="R656" s="69"/>
      <c r="S656" s="70"/>
    </row>
    <row r="657" spans="4:19" x14ac:dyDescent="0.3">
      <c r="D657" s="65"/>
      <c r="E657" s="65"/>
      <c r="F657" s="65"/>
      <c r="G657" s="65"/>
      <c r="H657" s="64"/>
      <c r="I657" s="64"/>
      <c r="J657" s="64"/>
      <c r="K657" s="64"/>
      <c r="L657" s="66"/>
      <c r="M657" s="67"/>
      <c r="N657" s="68"/>
      <c r="O657" s="68"/>
      <c r="P657" s="68"/>
      <c r="Q657" s="462"/>
      <c r="R657" s="69"/>
      <c r="S657" s="70"/>
    </row>
    <row r="658" spans="4:19" x14ac:dyDescent="0.3">
      <c r="D658" s="65"/>
      <c r="E658" s="65"/>
      <c r="F658" s="65"/>
      <c r="G658" s="65"/>
      <c r="H658" s="64"/>
      <c r="I658" s="64"/>
      <c r="J658" s="64"/>
      <c r="K658" s="64"/>
      <c r="L658" s="66"/>
      <c r="M658" s="67"/>
      <c r="N658" s="68"/>
      <c r="O658" s="68"/>
      <c r="P658" s="68"/>
      <c r="Q658" s="462"/>
      <c r="R658" s="69"/>
      <c r="S658" s="70"/>
    </row>
    <row r="659" spans="4:19" x14ac:dyDescent="0.3">
      <c r="D659" s="65"/>
      <c r="E659" s="65"/>
      <c r="F659" s="65"/>
      <c r="G659" s="65"/>
      <c r="H659" s="64"/>
      <c r="I659" s="64"/>
      <c r="J659" s="64"/>
      <c r="K659" s="64"/>
      <c r="L659" s="66"/>
      <c r="M659" s="67"/>
      <c r="N659" s="68"/>
      <c r="O659" s="68"/>
      <c r="P659" s="68"/>
      <c r="Q659" s="462"/>
      <c r="R659" s="69"/>
      <c r="S659" s="70"/>
    </row>
    <row r="660" spans="4:19" x14ac:dyDescent="0.3">
      <c r="D660" s="65"/>
      <c r="E660" s="65"/>
      <c r="F660" s="65"/>
      <c r="G660" s="65"/>
      <c r="H660" s="64"/>
      <c r="I660" s="64"/>
      <c r="J660" s="64"/>
      <c r="K660" s="64"/>
      <c r="L660" s="66"/>
      <c r="M660" s="67"/>
      <c r="N660" s="68"/>
      <c r="O660" s="68"/>
      <c r="P660" s="68"/>
      <c r="Q660" s="462"/>
      <c r="R660" s="69"/>
      <c r="S660" s="70"/>
    </row>
    <row r="661" spans="4:19" x14ac:dyDescent="0.3">
      <c r="D661" s="65"/>
      <c r="E661" s="65"/>
      <c r="F661" s="65"/>
      <c r="G661" s="65"/>
      <c r="H661" s="64"/>
      <c r="I661" s="64"/>
      <c r="J661" s="64"/>
      <c r="K661" s="64"/>
      <c r="L661" s="66"/>
      <c r="M661" s="67"/>
      <c r="N661" s="68"/>
      <c r="O661" s="68"/>
      <c r="P661" s="68"/>
      <c r="Q661" s="462"/>
      <c r="R661" s="69"/>
      <c r="S661" s="70"/>
    </row>
    <row r="662" spans="4:19" x14ac:dyDescent="0.3">
      <c r="D662" s="65"/>
      <c r="E662" s="65"/>
      <c r="F662" s="65"/>
      <c r="G662" s="65"/>
      <c r="H662" s="64"/>
      <c r="I662" s="64"/>
      <c r="J662" s="64"/>
      <c r="K662" s="64"/>
      <c r="L662" s="66"/>
      <c r="M662" s="67"/>
      <c r="N662" s="68"/>
      <c r="O662" s="68"/>
      <c r="P662" s="68"/>
      <c r="Q662" s="462"/>
      <c r="R662" s="69"/>
      <c r="S662" s="70"/>
    </row>
    <row r="663" spans="4:19" x14ac:dyDescent="0.3">
      <c r="D663" s="65"/>
      <c r="E663" s="65"/>
      <c r="F663" s="65"/>
      <c r="G663" s="65"/>
      <c r="H663" s="64"/>
      <c r="I663" s="64"/>
      <c r="J663" s="64"/>
      <c r="K663" s="64"/>
      <c r="L663" s="66"/>
      <c r="M663" s="67"/>
      <c r="N663" s="68"/>
      <c r="O663" s="68"/>
      <c r="P663" s="68"/>
      <c r="Q663" s="462"/>
      <c r="R663" s="69"/>
      <c r="S663" s="70"/>
    </row>
    <row r="664" spans="4:19" x14ac:dyDescent="0.3">
      <c r="D664" s="65"/>
      <c r="E664" s="65"/>
      <c r="F664" s="65"/>
      <c r="G664" s="65"/>
      <c r="H664" s="64"/>
      <c r="I664" s="64"/>
      <c r="J664" s="64"/>
      <c r="K664" s="64"/>
      <c r="L664" s="66"/>
      <c r="M664" s="67"/>
      <c r="N664" s="68"/>
      <c r="O664" s="68"/>
      <c r="P664" s="68"/>
      <c r="Q664" s="462"/>
      <c r="R664" s="69"/>
      <c r="S664" s="70"/>
    </row>
    <row r="665" spans="4:19" x14ac:dyDescent="0.3">
      <c r="D665" s="65"/>
      <c r="E665" s="65"/>
      <c r="F665" s="65"/>
      <c r="G665" s="65"/>
      <c r="H665" s="64"/>
      <c r="I665" s="64"/>
      <c r="J665" s="64"/>
      <c r="K665" s="64"/>
      <c r="L665" s="66"/>
      <c r="M665" s="67"/>
      <c r="N665" s="68"/>
      <c r="O665" s="68"/>
      <c r="P665" s="68"/>
      <c r="Q665" s="462"/>
      <c r="R665" s="69"/>
      <c r="S665" s="70"/>
    </row>
    <row r="666" spans="4:19" x14ac:dyDescent="0.3">
      <c r="D666" s="65"/>
      <c r="E666" s="65"/>
      <c r="F666" s="65"/>
      <c r="G666" s="65"/>
      <c r="H666" s="64"/>
      <c r="I666" s="64"/>
      <c r="J666" s="64"/>
      <c r="K666" s="64"/>
      <c r="L666" s="66"/>
      <c r="M666" s="67"/>
      <c r="N666" s="68"/>
      <c r="O666" s="68"/>
      <c r="P666" s="68"/>
      <c r="Q666" s="462"/>
      <c r="R666" s="69"/>
      <c r="S666" s="70"/>
    </row>
    <row r="667" spans="4:19" x14ac:dyDescent="0.3">
      <c r="D667" s="65"/>
      <c r="E667" s="65"/>
      <c r="F667" s="65"/>
      <c r="G667" s="65"/>
      <c r="H667" s="64"/>
      <c r="I667" s="64"/>
      <c r="J667" s="64"/>
      <c r="K667" s="64"/>
      <c r="L667" s="66"/>
      <c r="M667" s="67"/>
      <c r="N667" s="68"/>
      <c r="O667" s="68"/>
      <c r="P667" s="68"/>
      <c r="Q667" s="462"/>
      <c r="R667" s="69"/>
      <c r="S667" s="70"/>
    </row>
    <row r="668" spans="4:19" x14ac:dyDescent="0.3">
      <c r="D668" s="65"/>
      <c r="E668" s="65"/>
      <c r="F668" s="65"/>
      <c r="G668" s="65"/>
      <c r="H668" s="64"/>
      <c r="I668" s="64"/>
      <c r="J668" s="64"/>
      <c r="K668" s="64"/>
      <c r="L668" s="66"/>
      <c r="M668" s="67"/>
      <c r="N668" s="68"/>
      <c r="O668" s="68"/>
      <c r="P668" s="68"/>
      <c r="Q668" s="462"/>
      <c r="R668" s="69"/>
      <c r="S668" s="70"/>
    </row>
    <row r="669" spans="4:19" x14ac:dyDescent="0.3">
      <c r="D669" s="65"/>
      <c r="E669" s="65"/>
      <c r="F669" s="65"/>
      <c r="G669" s="65"/>
      <c r="H669" s="64"/>
      <c r="I669" s="64"/>
      <c r="J669" s="64"/>
      <c r="K669" s="64"/>
      <c r="L669" s="66"/>
      <c r="M669" s="67"/>
      <c r="N669" s="68"/>
      <c r="O669" s="68"/>
      <c r="P669" s="68"/>
      <c r="Q669" s="462"/>
      <c r="R669" s="69"/>
      <c r="S669" s="70"/>
    </row>
    <row r="670" spans="4:19" x14ac:dyDescent="0.3">
      <c r="D670" s="65"/>
      <c r="E670" s="65"/>
      <c r="F670" s="65"/>
      <c r="G670" s="65"/>
      <c r="H670" s="64"/>
      <c r="I670" s="64"/>
      <c r="J670" s="64"/>
      <c r="K670" s="64"/>
      <c r="L670" s="66"/>
      <c r="M670" s="67"/>
      <c r="N670" s="68"/>
      <c r="O670" s="68"/>
      <c r="P670" s="68"/>
      <c r="Q670" s="462"/>
      <c r="R670" s="69"/>
      <c r="S670" s="70"/>
    </row>
    <row r="671" spans="4:19" x14ac:dyDescent="0.3">
      <c r="D671" s="65"/>
      <c r="E671" s="65"/>
      <c r="F671" s="65"/>
      <c r="G671" s="65"/>
      <c r="H671" s="64"/>
      <c r="I671" s="64"/>
      <c r="J671" s="64"/>
      <c r="K671" s="64"/>
      <c r="L671" s="66"/>
      <c r="M671" s="67"/>
      <c r="N671" s="68"/>
      <c r="O671" s="68"/>
      <c r="P671" s="68"/>
      <c r="Q671" s="462"/>
      <c r="R671" s="69"/>
      <c r="S671" s="70"/>
    </row>
    <row r="672" spans="4:19" x14ac:dyDescent="0.3">
      <c r="D672" s="65"/>
      <c r="E672" s="65"/>
      <c r="F672" s="65"/>
      <c r="G672" s="65"/>
      <c r="H672" s="64"/>
      <c r="I672" s="64"/>
      <c r="J672" s="64"/>
      <c r="K672" s="64"/>
      <c r="L672" s="66"/>
      <c r="M672" s="67"/>
      <c r="N672" s="68"/>
      <c r="O672" s="68"/>
      <c r="P672" s="68"/>
      <c r="Q672" s="462"/>
      <c r="R672" s="69"/>
      <c r="S672" s="70"/>
    </row>
    <row r="673" spans="4:19" x14ac:dyDescent="0.3">
      <c r="D673" s="65"/>
      <c r="E673" s="65"/>
      <c r="F673" s="65"/>
      <c r="G673" s="65"/>
      <c r="H673" s="64"/>
      <c r="I673" s="64"/>
      <c r="J673" s="64"/>
      <c r="K673" s="64"/>
      <c r="L673" s="66"/>
      <c r="M673" s="67"/>
      <c r="N673" s="68"/>
      <c r="O673" s="68"/>
      <c r="P673" s="68"/>
      <c r="Q673" s="462"/>
      <c r="R673" s="69"/>
      <c r="S673" s="70"/>
    </row>
    <row r="674" spans="4:19" x14ac:dyDescent="0.3">
      <c r="D674" s="65"/>
      <c r="E674" s="65"/>
      <c r="F674" s="65"/>
      <c r="G674" s="65"/>
      <c r="H674" s="64"/>
      <c r="I674" s="64"/>
      <c r="J674" s="64"/>
      <c r="K674" s="64"/>
      <c r="L674" s="66"/>
      <c r="M674" s="67"/>
      <c r="N674" s="68"/>
      <c r="O674" s="68"/>
      <c r="P674" s="68"/>
      <c r="Q674" s="462"/>
      <c r="R674" s="69"/>
      <c r="S674" s="70"/>
    </row>
    <row r="675" spans="4:19" x14ac:dyDescent="0.3">
      <c r="D675" s="65"/>
      <c r="E675" s="65"/>
      <c r="F675" s="65"/>
      <c r="G675" s="65"/>
      <c r="H675" s="64"/>
      <c r="I675" s="64"/>
      <c r="J675" s="64"/>
      <c r="K675" s="64"/>
      <c r="L675" s="66"/>
      <c r="M675" s="67"/>
      <c r="N675" s="68"/>
      <c r="O675" s="68"/>
      <c r="P675" s="68"/>
      <c r="Q675" s="462"/>
      <c r="R675" s="69"/>
      <c r="S675" s="70"/>
    </row>
    <row r="676" spans="4:19" x14ac:dyDescent="0.3">
      <c r="D676" s="65"/>
      <c r="E676" s="65"/>
      <c r="F676" s="65"/>
      <c r="G676" s="65"/>
      <c r="H676" s="64"/>
      <c r="I676" s="64"/>
      <c r="J676" s="64"/>
      <c r="K676" s="64"/>
      <c r="L676" s="66"/>
      <c r="M676" s="67"/>
      <c r="N676" s="68"/>
      <c r="O676" s="68"/>
      <c r="P676" s="68"/>
      <c r="Q676" s="462"/>
      <c r="R676" s="69"/>
      <c r="S676" s="70"/>
    </row>
    <row r="677" spans="4:19" x14ac:dyDescent="0.3">
      <c r="D677" s="65"/>
      <c r="E677" s="65"/>
      <c r="F677" s="65"/>
      <c r="G677" s="65"/>
      <c r="H677" s="64"/>
      <c r="I677" s="64"/>
      <c r="J677" s="64"/>
      <c r="K677" s="64"/>
      <c r="L677" s="66"/>
      <c r="M677" s="67"/>
      <c r="N677" s="68"/>
      <c r="O677" s="68"/>
      <c r="P677" s="68"/>
      <c r="Q677" s="462"/>
      <c r="R677" s="69"/>
      <c r="S677" s="70"/>
    </row>
    <row r="678" spans="4:19" x14ac:dyDescent="0.3">
      <c r="D678" s="65"/>
      <c r="E678" s="65"/>
      <c r="F678" s="65"/>
      <c r="G678" s="65"/>
      <c r="H678" s="64"/>
      <c r="I678" s="64"/>
      <c r="J678" s="64"/>
      <c r="K678" s="64"/>
      <c r="L678" s="66"/>
      <c r="M678" s="67"/>
      <c r="N678" s="68"/>
      <c r="O678" s="68"/>
      <c r="P678" s="68"/>
      <c r="Q678" s="462"/>
      <c r="R678" s="69"/>
      <c r="S678" s="70"/>
    </row>
    <row r="679" spans="4:19" x14ac:dyDescent="0.3">
      <c r="D679" s="65"/>
      <c r="E679" s="65"/>
      <c r="F679" s="65"/>
      <c r="G679" s="65"/>
      <c r="H679" s="64"/>
      <c r="I679" s="64"/>
      <c r="J679" s="64"/>
      <c r="K679" s="64"/>
      <c r="L679" s="66"/>
      <c r="M679" s="67"/>
      <c r="N679" s="68"/>
      <c r="O679" s="68"/>
      <c r="P679" s="68"/>
      <c r="Q679" s="462"/>
      <c r="R679" s="69"/>
      <c r="S679" s="70"/>
    </row>
    <row r="680" spans="4:19" x14ac:dyDescent="0.3">
      <c r="D680" s="65"/>
      <c r="E680" s="65"/>
      <c r="F680" s="65"/>
      <c r="G680" s="65"/>
      <c r="H680" s="64"/>
      <c r="I680" s="64"/>
      <c r="J680" s="64"/>
      <c r="K680" s="64"/>
      <c r="L680" s="66"/>
      <c r="M680" s="67"/>
      <c r="N680" s="68"/>
      <c r="O680" s="68"/>
      <c r="P680" s="68"/>
      <c r="Q680" s="462"/>
      <c r="R680" s="69"/>
      <c r="S680" s="70"/>
    </row>
    <row r="681" spans="4:19" x14ac:dyDescent="0.3">
      <c r="D681" s="65"/>
      <c r="E681" s="65"/>
      <c r="F681" s="65"/>
      <c r="G681" s="65"/>
      <c r="H681" s="64"/>
      <c r="I681" s="64"/>
      <c r="J681" s="64"/>
      <c r="K681" s="64"/>
      <c r="L681" s="66"/>
      <c r="M681" s="67"/>
      <c r="N681" s="68"/>
      <c r="O681" s="68"/>
      <c r="P681" s="68"/>
      <c r="Q681" s="462"/>
      <c r="R681" s="69"/>
      <c r="S681" s="70"/>
    </row>
    <row r="682" spans="4:19" x14ac:dyDescent="0.3">
      <c r="D682" s="65"/>
      <c r="E682" s="65"/>
      <c r="F682" s="65"/>
      <c r="G682" s="65"/>
      <c r="H682" s="64"/>
      <c r="I682" s="64"/>
      <c r="J682" s="64"/>
      <c r="K682" s="64"/>
      <c r="L682" s="66"/>
      <c r="M682" s="67"/>
      <c r="N682" s="68"/>
      <c r="O682" s="68"/>
      <c r="P682" s="68"/>
      <c r="Q682" s="462"/>
      <c r="R682" s="69"/>
      <c r="S682" s="70"/>
    </row>
    <row r="683" spans="4:19" x14ac:dyDescent="0.3">
      <c r="D683" s="65"/>
      <c r="E683" s="65"/>
      <c r="F683" s="65"/>
      <c r="G683" s="65"/>
      <c r="H683" s="64"/>
      <c r="I683" s="64"/>
      <c r="J683" s="64"/>
      <c r="K683" s="64"/>
      <c r="L683" s="66"/>
      <c r="M683" s="67"/>
      <c r="N683" s="68"/>
      <c r="O683" s="68"/>
      <c r="P683" s="68"/>
      <c r="Q683" s="462"/>
      <c r="R683" s="69"/>
      <c r="S683" s="70"/>
    </row>
    <row r="684" spans="4:19" x14ac:dyDescent="0.3">
      <c r="D684" s="65"/>
      <c r="E684" s="65"/>
      <c r="F684" s="65"/>
      <c r="G684" s="65"/>
      <c r="H684" s="64"/>
      <c r="I684" s="64"/>
      <c r="J684" s="64"/>
      <c r="K684" s="64"/>
      <c r="L684" s="66"/>
      <c r="M684" s="67"/>
      <c r="N684" s="68"/>
      <c r="O684" s="68"/>
      <c r="P684" s="68"/>
      <c r="Q684" s="462"/>
      <c r="R684" s="69"/>
      <c r="S684" s="70"/>
    </row>
    <row r="685" spans="4:19" x14ac:dyDescent="0.3">
      <c r="D685" s="65"/>
      <c r="E685" s="65"/>
      <c r="F685" s="65"/>
      <c r="G685" s="65"/>
      <c r="H685" s="64"/>
      <c r="I685" s="64"/>
      <c r="J685" s="64"/>
      <c r="K685" s="64"/>
      <c r="L685" s="66"/>
      <c r="M685" s="67"/>
      <c r="N685" s="68"/>
      <c r="O685" s="68"/>
      <c r="P685" s="68"/>
      <c r="Q685" s="462"/>
      <c r="R685" s="69"/>
      <c r="S685" s="70"/>
    </row>
    <row r="686" spans="4:19" x14ac:dyDescent="0.3">
      <c r="D686" s="65"/>
      <c r="E686" s="65"/>
      <c r="F686" s="65"/>
      <c r="G686" s="65"/>
      <c r="H686" s="64"/>
      <c r="I686" s="64"/>
      <c r="J686" s="64"/>
      <c r="K686" s="64"/>
      <c r="L686" s="66"/>
      <c r="M686" s="67"/>
      <c r="N686" s="68"/>
      <c r="O686" s="68"/>
      <c r="P686" s="68"/>
      <c r="Q686" s="462"/>
      <c r="R686" s="69"/>
      <c r="S686" s="70"/>
    </row>
    <row r="687" spans="4:19" x14ac:dyDescent="0.3">
      <c r="D687" s="65"/>
      <c r="E687" s="65"/>
      <c r="F687" s="65"/>
      <c r="G687" s="65"/>
      <c r="H687" s="64"/>
      <c r="I687" s="64"/>
      <c r="J687" s="64"/>
      <c r="K687" s="64"/>
      <c r="L687" s="66"/>
      <c r="M687" s="67"/>
      <c r="N687" s="68"/>
      <c r="O687" s="68"/>
      <c r="P687" s="68"/>
      <c r="Q687" s="462"/>
      <c r="R687" s="69"/>
      <c r="S687" s="70"/>
    </row>
    <row r="688" spans="4:19" x14ac:dyDescent="0.3">
      <c r="D688" s="65"/>
      <c r="E688" s="65"/>
      <c r="F688" s="65"/>
      <c r="G688" s="65"/>
      <c r="H688" s="64"/>
      <c r="I688" s="64"/>
      <c r="J688" s="64"/>
      <c r="K688" s="64"/>
      <c r="L688" s="66"/>
      <c r="M688" s="67"/>
      <c r="N688" s="68"/>
      <c r="O688" s="68"/>
      <c r="P688" s="68"/>
      <c r="Q688" s="462"/>
      <c r="R688" s="69"/>
      <c r="S688" s="70"/>
    </row>
    <row r="689" spans="4:19" x14ac:dyDescent="0.3">
      <c r="D689" s="65"/>
      <c r="E689" s="65"/>
      <c r="F689" s="65"/>
      <c r="G689" s="65"/>
      <c r="H689" s="64"/>
      <c r="I689" s="64"/>
      <c r="J689" s="64"/>
      <c r="K689" s="64"/>
      <c r="L689" s="66"/>
      <c r="M689" s="67"/>
      <c r="N689" s="68"/>
      <c r="O689" s="68"/>
      <c r="P689" s="68"/>
      <c r="Q689" s="462"/>
      <c r="R689" s="69"/>
      <c r="S689" s="70"/>
    </row>
    <row r="690" spans="4:19" x14ac:dyDescent="0.3">
      <c r="D690" s="65"/>
      <c r="E690" s="65"/>
      <c r="F690" s="65"/>
      <c r="G690" s="65"/>
      <c r="H690" s="64"/>
      <c r="I690" s="64"/>
      <c r="J690" s="64"/>
      <c r="K690" s="64"/>
      <c r="L690" s="66"/>
      <c r="M690" s="67"/>
      <c r="N690" s="68"/>
      <c r="O690" s="68"/>
      <c r="P690" s="68"/>
      <c r="Q690" s="462"/>
      <c r="R690" s="69"/>
      <c r="S690" s="70"/>
    </row>
    <row r="691" spans="4:19" x14ac:dyDescent="0.3">
      <c r="D691" s="65"/>
      <c r="E691" s="65"/>
      <c r="F691" s="65"/>
      <c r="G691" s="65"/>
      <c r="H691" s="64"/>
      <c r="I691" s="64"/>
      <c r="J691" s="64"/>
      <c r="K691" s="64"/>
      <c r="L691" s="66"/>
      <c r="M691" s="67"/>
      <c r="N691" s="68"/>
      <c r="O691" s="68"/>
      <c r="P691" s="68"/>
      <c r="Q691" s="462"/>
      <c r="R691" s="69"/>
      <c r="S691" s="70"/>
    </row>
    <row r="692" spans="4:19" x14ac:dyDescent="0.3">
      <c r="D692" s="65"/>
      <c r="E692" s="65"/>
      <c r="F692" s="65"/>
      <c r="G692" s="65"/>
      <c r="H692" s="64"/>
      <c r="I692" s="64"/>
      <c r="J692" s="64"/>
      <c r="K692" s="64"/>
      <c r="L692" s="66"/>
      <c r="M692" s="67"/>
      <c r="N692" s="68"/>
      <c r="O692" s="68"/>
      <c r="P692" s="68"/>
      <c r="Q692" s="462"/>
      <c r="R692" s="69"/>
      <c r="S692" s="70"/>
    </row>
    <row r="693" spans="4:19" x14ac:dyDescent="0.3">
      <c r="D693" s="65"/>
      <c r="E693" s="65"/>
      <c r="F693" s="65"/>
      <c r="G693" s="65"/>
      <c r="H693" s="64"/>
      <c r="I693" s="64"/>
      <c r="J693" s="64"/>
      <c r="K693" s="64"/>
      <c r="L693" s="66"/>
      <c r="M693" s="67"/>
      <c r="N693" s="68"/>
      <c r="O693" s="68"/>
      <c r="P693" s="68"/>
      <c r="Q693" s="462"/>
      <c r="R693" s="69"/>
      <c r="S693" s="70"/>
    </row>
    <row r="694" spans="4:19" x14ac:dyDescent="0.3">
      <c r="D694" s="65"/>
      <c r="E694" s="65"/>
      <c r="F694" s="65"/>
      <c r="G694" s="65"/>
      <c r="H694" s="64"/>
      <c r="I694" s="64"/>
      <c r="J694" s="64"/>
      <c r="K694" s="64"/>
      <c r="L694" s="66"/>
      <c r="M694" s="67"/>
      <c r="N694" s="68"/>
      <c r="O694" s="68"/>
      <c r="P694" s="68"/>
      <c r="Q694" s="462"/>
      <c r="R694" s="69"/>
      <c r="S694" s="70"/>
    </row>
    <row r="695" spans="4:19" x14ac:dyDescent="0.3">
      <c r="D695" s="65"/>
      <c r="E695" s="65"/>
      <c r="F695" s="65"/>
      <c r="G695" s="65"/>
      <c r="H695" s="64"/>
      <c r="I695" s="64"/>
      <c r="J695" s="64"/>
      <c r="K695" s="64"/>
      <c r="L695" s="66"/>
      <c r="M695" s="67"/>
      <c r="N695" s="68"/>
      <c r="O695" s="68"/>
      <c r="P695" s="68"/>
      <c r="Q695" s="462"/>
      <c r="R695" s="69"/>
      <c r="S695" s="70"/>
    </row>
    <row r="696" spans="4:19" x14ac:dyDescent="0.3">
      <c r="D696" s="65"/>
      <c r="E696" s="65"/>
      <c r="F696" s="65"/>
      <c r="G696" s="65"/>
      <c r="H696" s="64"/>
      <c r="I696" s="64"/>
      <c r="J696" s="64"/>
      <c r="K696" s="64"/>
      <c r="L696" s="66"/>
      <c r="M696" s="67"/>
      <c r="N696" s="68"/>
      <c r="O696" s="68"/>
      <c r="P696" s="68"/>
      <c r="Q696" s="462"/>
      <c r="R696" s="69"/>
      <c r="S696" s="70"/>
    </row>
    <row r="697" spans="4:19" x14ac:dyDescent="0.3">
      <c r="D697" s="65"/>
      <c r="E697" s="65"/>
      <c r="F697" s="65"/>
      <c r="G697" s="65"/>
      <c r="H697" s="64"/>
      <c r="I697" s="64"/>
      <c r="J697" s="64"/>
      <c r="K697" s="64"/>
      <c r="L697" s="66"/>
      <c r="M697" s="67"/>
      <c r="N697" s="68"/>
      <c r="O697" s="68"/>
      <c r="P697" s="68"/>
      <c r="Q697" s="462"/>
      <c r="R697" s="69"/>
      <c r="S697" s="70"/>
    </row>
    <row r="698" spans="4:19" x14ac:dyDescent="0.3">
      <c r="D698" s="65"/>
      <c r="E698" s="65"/>
      <c r="F698" s="65"/>
      <c r="G698" s="65"/>
      <c r="H698" s="64"/>
      <c r="I698" s="64"/>
      <c r="J698" s="64"/>
      <c r="K698" s="64"/>
      <c r="L698" s="66"/>
      <c r="M698" s="67"/>
      <c r="N698" s="68"/>
      <c r="O698" s="68"/>
      <c r="P698" s="68"/>
      <c r="Q698" s="462"/>
      <c r="R698" s="69"/>
      <c r="S698" s="70"/>
    </row>
    <row r="699" spans="4:19" x14ac:dyDescent="0.3">
      <c r="D699" s="65"/>
      <c r="E699" s="65"/>
      <c r="F699" s="65"/>
      <c r="G699" s="65"/>
      <c r="H699" s="64"/>
      <c r="I699" s="64"/>
      <c r="J699" s="64"/>
      <c r="K699" s="64"/>
      <c r="L699" s="66"/>
      <c r="M699" s="67"/>
      <c r="N699" s="68"/>
      <c r="O699" s="68"/>
      <c r="P699" s="68"/>
      <c r="Q699" s="462"/>
      <c r="R699" s="69"/>
      <c r="S699" s="70"/>
    </row>
    <row r="700" spans="4:19" x14ac:dyDescent="0.3">
      <c r="D700" s="65"/>
      <c r="E700" s="65"/>
      <c r="F700" s="65"/>
      <c r="G700" s="65"/>
      <c r="H700" s="64"/>
      <c r="I700" s="64"/>
      <c r="J700" s="64"/>
      <c r="K700" s="64"/>
      <c r="L700" s="66"/>
      <c r="M700" s="67"/>
      <c r="N700" s="68"/>
      <c r="O700" s="68"/>
      <c r="P700" s="68"/>
      <c r="Q700" s="462"/>
      <c r="R700" s="69"/>
      <c r="S700" s="70"/>
    </row>
    <row r="701" spans="4:19" x14ac:dyDescent="0.3">
      <c r="D701" s="65"/>
      <c r="E701" s="65"/>
      <c r="F701" s="65"/>
      <c r="G701" s="65"/>
      <c r="H701" s="64"/>
      <c r="I701" s="64"/>
      <c r="J701" s="64"/>
      <c r="K701" s="64"/>
      <c r="L701" s="66"/>
      <c r="M701" s="67"/>
      <c r="N701" s="68"/>
      <c r="O701" s="68"/>
      <c r="P701" s="68"/>
      <c r="Q701" s="462"/>
      <c r="R701" s="69"/>
      <c r="S701" s="70"/>
    </row>
    <row r="702" spans="4:19" x14ac:dyDescent="0.3">
      <c r="D702" s="65"/>
      <c r="E702" s="65"/>
      <c r="F702" s="65"/>
      <c r="G702" s="65"/>
      <c r="H702" s="64"/>
      <c r="I702" s="64"/>
      <c r="J702" s="64"/>
      <c r="K702" s="64"/>
      <c r="L702" s="66"/>
      <c r="M702" s="67"/>
      <c r="N702" s="68"/>
      <c r="O702" s="68"/>
      <c r="P702" s="68"/>
      <c r="Q702" s="462"/>
      <c r="R702" s="69"/>
      <c r="S702" s="70"/>
    </row>
    <row r="703" spans="4:19" x14ac:dyDescent="0.3">
      <c r="D703" s="65"/>
      <c r="E703" s="65"/>
      <c r="F703" s="65"/>
      <c r="G703" s="65"/>
      <c r="H703" s="64"/>
      <c r="I703" s="64"/>
      <c r="J703" s="64"/>
      <c r="K703" s="64"/>
      <c r="L703" s="66"/>
      <c r="M703" s="67"/>
      <c r="N703" s="68"/>
      <c r="O703" s="68"/>
      <c r="P703" s="68"/>
      <c r="Q703" s="462"/>
      <c r="R703" s="69"/>
      <c r="S703" s="70"/>
    </row>
    <row r="704" spans="4:19" x14ac:dyDescent="0.3">
      <c r="D704" s="65"/>
      <c r="E704" s="65"/>
      <c r="F704" s="65"/>
      <c r="G704" s="65"/>
      <c r="H704" s="64"/>
      <c r="I704" s="64"/>
      <c r="J704" s="64"/>
      <c r="K704" s="64"/>
      <c r="L704" s="66"/>
      <c r="M704" s="67"/>
      <c r="N704" s="68"/>
      <c r="O704" s="68"/>
      <c r="P704" s="68"/>
      <c r="Q704" s="462"/>
      <c r="R704" s="69"/>
      <c r="S704" s="70"/>
    </row>
    <row r="705" spans="4:19" x14ac:dyDescent="0.3">
      <c r="D705" s="65"/>
      <c r="E705" s="65"/>
      <c r="F705" s="65"/>
      <c r="G705" s="65"/>
      <c r="H705" s="64"/>
      <c r="I705" s="64"/>
      <c r="J705" s="64"/>
      <c r="K705" s="64"/>
      <c r="L705" s="66"/>
      <c r="M705" s="67"/>
      <c r="N705" s="68"/>
      <c r="O705" s="68"/>
      <c r="P705" s="68"/>
      <c r="Q705" s="462"/>
      <c r="R705" s="69"/>
      <c r="S705" s="70"/>
    </row>
    <row r="706" spans="4:19" x14ac:dyDescent="0.3">
      <c r="D706" s="65"/>
      <c r="E706" s="65"/>
      <c r="F706" s="65"/>
      <c r="G706" s="65"/>
      <c r="H706" s="64"/>
      <c r="I706" s="64"/>
      <c r="J706" s="64"/>
      <c r="K706" s="64"/>
      <c r="L706" s="66"/>
      <c r="M706" s="67"/>
      <c r="N706" s="68"/>
      <c r="O706" s="68"/>
      <c r="P706" s="68"/>
      <c r="Q706" s="462"/>
      <c r="R706" s="69"/>
      <c r="S706" s="70"/>
    </row>
    <row r="707" spans="4:19" x14ac:dyDescent="0.3">
      <c r="D707" s="65"/>
      <c r="E707" s="65"/>
      <c r="F707" s="65"/>
      <c r="G707" s="65"/>
      <c r="H707" s="64"/>
      <c r="I707" s="64"/>
      <c r="J707" s="64"/>
      <c r="K707" s="64"/>
      <c r="L707" s="66"/>
      <c r="M707" s="67"/>
      <c r="N707" s="68"/>
      <c r="O707" s="68"/>
      <c r="P707" s="68"/>
      <c r="Q707" s="462"/>
      <c r="R707" s="69"/>
      <c r="S707" s="70"/>
    </row>
    <row r="708" spans="4:19" x14ac:dyDescent="0.3">
      <c r="D708" s="65"/>
      <c r="E708" s="65"/>
      <c r="F708" s="65"/>
      <c r="G708" s="65"/>
      <c r="H708" s="64"/>
      <c r="I708" s="64"/>
      <c r="J708" s="64"/>
      <c r="K708" s="64"/>
      <c r="L708" s="66"/>
      <c r="M708" s="67"/>
      <c r="N708" s="68"/>
      <c r="O708" s="68"/>
      <c r="P708" s="68"/>
      <c r="Q708" s="462"/>
      <c r="R708" s="69"/>
      <c r="S708" s="70"/>
    </row>
    <row r="709" spans="4:19" x14ac:dyDescent="0.3">
      <c r="D709" s="65"/>
      <c r="E709" s="65"/>
      <c r="F709" s="65"/>
      <c r="G709" s="65"/>
      <c r="H709" s="64"/>
      <c r="I709" s="64"/>
      <c r="J709" s="64"/>
      <c r="K709" s="64"/>
      <c r="L709" s="66"/>
      <c r="M709" s="67"/>
      <c r="N709" s="68"/>
      <c r="O709" s="68"/>
      <c r="P709" s="68"/>
      <c r="Q709" s="462"/>
      <c r="R709" s="69"/>
      <c r="S709" s="70"/>
    </row>
    <row r="710" spans="4:19" x14ac:dyDescent="0.3">
      <c r="D710" s="65"/>
      <c r="E710" s="65"/>
      <c r="F710" s="65"/>
      <c r="G710" s="65"/>
      <c r="H710" s="64"/>
      <c r="I710" s="64"/>
      <c r="J710" s="64"/>
      <c r="K710" s="64"/>
      <c r="L710" s="66"/>
      <c r="M710" s="67"/>
      <c r="N710" s="68"/>
      <c r="O710" s="68"/>
      <c r="P710" s="68"/>
      <c r="Q710" s="462"/>
      <c r="R710" s="69"/>
      <c r="S710" s="70"/>
    </row>
    <row r="711" spans="4:19" x14ac:dyDescent="0.3">
      <c r="D711" s="65"/>
      <c r="E711" s="65"/>
      <c r="F711" s="65"/>
      <c r="G711" s="65"/>
      <c r="H711" s="64"/>
      <c r="I711" s="64"/>
      <c r="J711" s="64"/>
      <c r="K711" s="64"/>
      <c r="L711" s="66"/>
      <c r="M711" s="67"/>
      <c r="N711" s="68"/>
      <c r="O711" s="68"/>
      <c r="P711" s="68"/>
      <c r="Q711" s="462"/>
      <c r="R711" s="69"/>
      <c r="S711" s="70"/>
    </row>
    <row r="712" spans="4:19" x14ac:dyDescent="0.3">
      <c r="D712" s="65"/>
      <c r="E712" s="65"/>
      <c r="F712" s="65"/>
      <c r="G712" s="65"/>
      <c r="H712" s="64"/>
      <c r="I712" s="64"/>
      <c r="J712" s="64"/>
      <c r="K712" s="64"/>
      <c r="L712" s="66"/>
      <c r="M712" s="67"/>
      <c r="N712" s="68"/>
      <c r="O712" s="68"/>
      <c r="P712" s="68"/>
      <c r="Q712" s="462"/>
      <c r="R712" s="69"/>
      <c r="S712" s="70"/>
    </row>
    <row r="713" spans="4:19" x14ac:dyDescent="0.3">
      <c r="D713" s="65"/>
      <c r="E713" s="65"/>
      <c r="F713" s="65"/>
      <c r="G713" s="65"/>
      <c r="H713" s="64"/>
      <c r="I713" s="64"/>
      <c r="J713" s="64"/>
      <c r="K713" s="64"/>
      <c r="L713" s="66"/>
      <c r="M713" s="67"/>
      <c r="N713" s="68"/>
      <c r="O713" s="68"/>
      <c r="P713" s="68"/>
      <c r="Q713" s="462"/>
      <c r="R713" s="69"/>
      <c r="S713" s="70"/>
    </row>
    <row r="714" spans="4:19" x14ac:dyDescent="0.3">
      <c r="D714" s="65"/>
      <c r="E714" s="65"/>
      <c r="F714" s="65"/>
      <c r="G714" s="65"/>
      <c r="H714" s="64"/>
      <c r="I714" s="64"/>
      <c r="J714" s="64"/>
      <c r="K714" s="64"/>
      <c r="L714" s="66"/>
      <c r="M714" s="67"/>
      <c r="N714" s="68"/>
      <c r="O714" s="68"/>
      <c r="P714" s="68"/>
      <c r="Q714" s="462"/>
      <c r="R714" s="69"/>
      <c r="S714" s="70"/>
    </row>
    <row r="715" spans="4:19" x14ac:dyDescent="0.3">
      <c r="D715" s="65"/>
      <c r="E715" s="65"/>
      <c r="F715" s="65"/>
      <c r="G715" s="65"/>
      <c r="H715" s="64"/>
      <c r="I715" s="64"/>
      <c r="J715" s="64"/>
      <c r="K715" s="64"/>
      <c r="L715" s="66"/>
      <c r="M715" s="67"/>
      <c r="N715" s="68"/>
      <c r="O715" s="68"/>
      <c r="P715" s="68"/>
      <c r="Q715" s="462"/>
      <c r="R715" s="69"/>
      <c r="S715" s="70"/>
    </row>
    <row r="716" spans="4:19" x14ac:dyDescent="0.3">
      <c r="D716" s="65"/>
      <c r="E716" s="65"/>
      <c r="F716" s="65"/>
      <c r="G716" s="65"/>
      <c r="H716" s="64"/>
      <c r="I716" s="64"/>
      <c r="J716" s="64"/>
      <c r="K716" s="64"/>
      <c r="L716" s="66"/>
      <c r="M716" s="67"/>
      <c r="N716" s="68"/>
      <c r="O716" s="68"/>
      <c r="P716" s="68"/>
      <c r="Q716" s="462"/>
      <c r="R716" s="69"/>
      <c r="S716" s="70"/>
    </row>
    <row r="717" spans="4:19" x14ac:dyDescent="0.3">
      <c r="D717" s="65"/>
      <c r="E717" s="65"/>
      <c r="F717" s="65"/>
      <c r="G717" s="65"/>
      <c r="H717" s="64"/>
      <c r="I717" s="64"/>
      <c r="J717" s="64"/>
      <c r="K717" s="64"/>
      <c r="L717" s="66"/>
      <c r="M717" s="67"/>
      <c r="N717" s="68"/>
      <c r="O717" s="68"/>
      <c r="P717" s="68"/>
      <c r="Q717" s="462"/>
      <c r="R717" s="69"/>
      <c r="S717" s="70"/>
    </row>
    <row r="718" spans="4:19" x14ac:dyDescent="0.3">
      <c r="D718" s="65"/>
      <c r="E718" s="65"/>
      <c r="F718" s="65"/>
      <c r="G718" s="65"/>
      <c r="H718" s="64"/>
      <c r="I718" s="64"/>
      <c r="J718" s="64"/>
      <c r="K718" s="64"/>
      <c r="L718" s="66"/>
      <c r="M718" s="67"/>
      <c r="N718" s="68"/>
      <c r="O718" s="68"/>
      <c r="P718" s="68"/>
      <c r="Q718" s="462"/>
      <c r="R718" s="69"/>
      <c r="S718" s="70"/>
    </row>
    <row r="719" spans="4:19" x14ac:dyDescent="0.3">
      <c r="D719" s="65"/>
      <c r="E719" s="65"/>
      <c r="F719" s="65"/>
      <c r="G719" s="65"/>
      <c r="H719" s="64"/>
      <c r="I719" s="64"/>
      <c r="J719" s="64"/>
      <c r="K719" s="64"/>
      <c r="L719" s="66"/>
      <c r="M719" s="67"/>
      <c r="N719" s="68"/>
      <c r="O719" s="68"/>
      <c r="P719" s="68"/>
      <c r="Q719" s="462"/>
      <c r="R719" s="69"/>
      <c r="S719" s="70"/>
    </row>
    <row r="720" spans="4:19" x14ac:dyDescent="0.3">
      <c r="D720" s="65"/>
      <c r="E720" s="65"/>
      <c r="F720" s="65"/>
      <c r="G720" s="65"/>
      <c r="H720" s="64"/>
      <c r="I720" s="64"/>
      <c r="J720" s="64"/>
      <c r="K720" s="64"/>
      <c r="L720" s="66"/>
      <c r="M720" s="67"/>
      <c r="N720" s="68"/>
      <c r="O720" s="68"/>
      <c r="P720" s="68"/>
      <c r="Q720" s="462"/>
      <c r="R720" s="69"/>
      <c r="S720" s="70"/>
    </row>
    <row r="721" spans="4:19" x14ac:dyDescent="0.3">
      <c r="D721" s="65"/>
      <c r="E721" s="65"/>
      <c r="F721" s="65"/>
      <c r="G721" s="65"/>
      <c r="H721" s="64"/>
      <c r="I721" s="64"/>
      <c r="J721" s="64"/>
      <c r="K721" s="64"/>
      <c r="L721" s="66"/>
      <c r="M721" s="67"/>
      <c r="N721" s="68"/>
      <c r="O721" s="68"/>
      <c r="P721" s="68"/>
      <c r="Q721" s="462"/>
      <c r="R721" s="69"/>
      <c r="S721" s="70"/>
    </row>
    <row r="722" spans="4:19" x14ac:dyDescent="0.3">
      <c r="D722" s="65"/>
      <c r="E722" s="65"/>
      <c r="F722" s="65"/>
      <c r="G722" s="65"/>
      <c r="H722" s="64"/>
      <c r="I722" s="64"/>
      <c r="J722" s="64"/>
      <c r="K722" s="64"/>
      <c r="L722" s="66"/>
      <c r="M722" s="67"/>
      <c r="N722" s="68"/>
      <c r="O722" s="68"/>
      <c r="P722" s="68"/>
      <c r="Q722" s="462"/>
      <c r="R722" s="69"/>
      <c r="S722" s="70"/>
    </row>
    <row r="723" spans="4:19" x14ac:dyDescent="0.3">
      <c r="D723" s="65"/>
      <c r="E723" s="65"/>
      <c r="F723" s="65"/>
      <c r="G723" s="65"/>
      <c r="H723" s="64"/>
      <c r="I723" s="64"/>
      <c r="J723" s="64"/>
      <c r="K723" s="64"/>
      <c r="L723" s="66"/>
      <c r="M723" s="67"/>
      <c r="N723" s="68"/>
      <c r="O723" s="68"/>
      <c r="P723" s="68"/>
      <c r="Q723" s="462"/>
      <c r="R723" s="69"/>
      <c r="S723" s="70"/>
    </row>
    <row r="724" spans="4:19" x14ac:dyDescent="0.3">
      <c r="D724" s="65"/>
      <c r="E724" s="65"/>
      <c r="F724" s="65"/>
      <c r="G724" s="65"/>
      <c r="H724" s="64"/>
      <c r="I724" s="64"/>
      <c r="J724" s="64"/>
      <c r="K724" s="64"/>
      <c r="L724" s="66"/>
      <c r="M724" s="67"/>
      <c r="N724" s="68"/>
      <c r="O724" s="68"/>
      <c r="P724" s="68"/>
      <c r="Q724" s="462"/>
      <c r="R724" s="69"/>
      <c r="S724" s="70"/>
    </row>
    <row r="725" spans="4:19" x14ac:dyDescent="0.3">
      <c r="D725" s="65"/>
      <c r="E725" s="65"/>
      <c r="F725" s="65"/>
      <c r="G725" s="65"/>
      <c r="H725" s="64"/>
      <c r="I725" s="64"/>
      <c r="J725" s="64"/>
      <c r="K725" s="64"/>
      <c r="L725" s="66"/>
      <c r="M725" s="67"/>
      <c r="N725" s="68"/>
      <c r="O725" s="68"/>
      <c r="P725" s="68"/>
      <c r="Q725" s="462"/>
      <c r="R725" s="69"/>
      <c r="S725" s="70"/>
    </row>
    <row r="726" spans="4:19" x14ac:dyDescent="0.3">
      <c r="D726" s="65"/>
      <c r="E726" s="65"/>
      <c r="F726" s="65"/>
      <c r="G726" s="65"/>
      <c r="H726" s="64"/>
      <c r="I726" s="64"/>
      <c r="J726" s="64"/>
      <c r="K726" s="64"/>
      <c r="L726" s="66"/>
      <c r="M726" s="67"/>
      <c r="N726" s="68"/>
      <c r="O726" s="68"/>
      <c r="P726" s="68"/>
      <c r="Q726" s="462"/>
      <c r="R726" s="69"/>
      <c r="S726" s="70"/>
    </row>
    <row r="727" spans="4:19" x14ac:dyDescent="0.3">
      <c r="D727" s="65"/>
      <c r="E727" s="65"/>
      <c r="F727" s="65"/>
      <c r="G727" s="65"/>
      <c r="H727" s="64"/>
      <c r="I727" s="64"/>
      <c r="J727" s="64"/>
      <c r="K727" s="64"/>
      <c r="L727" s="66"/>
      <c r="M727" s="67"/>
      <c r="N727" s="68"/>
      <c r="O727" s="68"/>
      <c r="P727" s="68"/>
      <c r="Q727" s="462"/>
      <c r="R727" s="69"/>
      <c r="S727" s="70"/>
    </row>
    <row r="728" spans="4:19" x14ac:dyDescent="0.3">
      <c r="D728" s="65"/>
      <c r="E728" s="65"/>
      <c r="F728" s="65"/>
      <c r="G728" s="65"/>
      <c r="H728" s="64"/>
      <c r="I728" s="64"/>
      <c r="J728" s="64"/>
      <c r="K728" s="64"/>
      <c r="L728" s="66"/>
      <c r="M728" s="67"/>
      <c r="N728" s="68"/>
      <c r="O728" s="68"/>
      <c r="P728" s="68"/>
      <c r="Q728" s="462"/>
      <c r="R728" s="69"/>
      <c r="S728" s="70"/>
    </row>
    <row r="729" spans="4:19" x14ac:dyDescent="0.3">
      <c r="D729" s="65"/>
      <c r="E729" s="65"/>
      <c r="F729" s="65"/>
      <c r="G729" s="65"/>
      <c r="H729" s="64"/>
      <c r="I729" s="64"/>
      <c r="J729" s="64"/>
      <c r="K729" s="64"/>
      <c r="L729" s="66"/>
      <c r="M729" s="67"/>
      <c r="N729" s="68"/>
      <c r="O729" s="68"/>
      <c r="P729" s="68"/>
      <c r="Q729" s="462"/>
      <c r="R729" s="69"/>
      <c r="S729" s="70"/>
    </row>
    <row r="730" spans="4:19" x14ac:dyDescent="0.3">
      <c r="D730" s="65"/>
      <c r="E730" s="65"/>
      <c r="F730" s="65"/>
      <c r="G730" s="65"/>
      <c r="H730" s="64"/>
      <c r="I730" s="64"/>
      <c r="J730" s="64"/>
      <c r="K730" s="64"/>
      <c r="L730" s="66"/>
      <c r="M730" s="67"/>
      <c r="N730" s="68"/>
      <c r="O730" s="68"/>
      <c r="P730" s="68"/>
      <c r="Q730" s="462"/>
      <c r="R730" s="69"/>
      <c r="S730" s="70"/>
    </row>
    <row r="731" spans="4:19" x14ac:dyDescent="0.3">
      <c r="D731" s="65"/>
      <c r="E731" s="65"/>
      <c r="F731" s="65"/>
      <c r="G731" s="65"/>
      <c r="H731" s="64"/>
      <c r="I731" s="64"/>
      <c r="J731" s="64"/>
      <c r="K731" s="64"/>
      <c r="L731" s="66"/>
      <c r="M731" s="67"/>
      <c r="N731" s="68"/>
      <c r="O731" s="68"/>
      <c r="P731" s="68"/>
      <c r="Q731" s="462"/>
      <c r="R731" s="69"/>
      <c r="S731" s="70"/>
    </row>
    <row r="732" spans="4:19" x14ac:dyDescent="0.3">
      <c r="D732" s="65"/>
      <c r="E732" s="65"/>
      <c r="F732" s="65"/>
      <c r="G732" s="65"/>
      <c r="H732" s="64"/>
      <c r="I732" s="64"/>
      <c r="J732" s="64"/>
      <c r="K732" s="64"/>
      <c r="L732" s="66"/>
      <c r="M732" s="67"/>
      <c r="N732" s="68"/>
      <c r="O732" s="68"/>
      <c r="P732" s="68"/>
      <c r="Q732" s="462"/>
      <c r="R732" s="69"/>
      <c r="S732" s="70"/>
    </row>
    <row r="733" spans="4:19" x14ac:dyDescent="0.3">
      <c r="D733" s="65"/>
      <c r="E733" s="65"/>
      <c r="F733" s="65"/>
      <c r="G733" s="65"/>
      <c r="H733" s="64"/>
      <c r="I733" s="64"/>
      <c r="J733" s="64"/>
      <c r="K733" s="64"/>
      <c r="L733" s="66"/>
      <c r="M733" s="67"/>
      <c r="N733" s="68"/>
      <c r="O733" s="68"/>
      <c r="P733" s="68"/>
      <c r="Q733" s="462"/>
      <c r="R733" s="69"/>
      <c r="S733" s="70"/>
    </row>
    <row r="734" spans="4:19" x14ac:dyDescent="0.3">
      <c r="D734" s="65"/>
      <c r="E734" s="65"/>
      <c r="F734" s="65"/>
      <c r="G734" s="65"/>
      <c r="H734" s="64"/>
      <c r="I734" s="64"/>
      <c r="J734" s="64"/>
      <c r="K734" s="64"/>
      <c r="L734" s="66"/>
      <c r="M734" s="67"/>
      <c r="N734" s="68"/>
      <c r="O734" s="68"/>
      <c r="P734" s="68"/>
      <c r="Q734" s="462"/>
      <c r="R734" s="69"/>
      <c r="S734" s="70"/>
    </row>
    <row r="735" spans="4:19" x14ac:dyDescent="0.3">
      <c r="D735" s="65"/>
      <c r="E735" s="65"/>
      <c r="F735" s="65"/>
      <c r="G735" s="65"/>
      <c r="H735" s="64"/>
      <c r="I735" s="64"/>
      <c r="J735" s="64"/>
      <c r="K735" s="64"/>
      <c r="L735" s="66"/>
      <c r="M735" s="67"/>
      <c r="N735" s="68"/>
      <c r="O735" s="68"/>
      <c r="P735" s="68"/>
      <c r="Q735" s="462"/>
      <c r="R735" s="69"/>
      <c r="S735" s="70"/>
    </row>
    <row r="736" spans="4:19" x14ac:dyDescent="0.3">
      <c r="D736" s="65"/>
      <c r="E736" s="65"/>
      <c r="F736" s="65"/>
      <c r="G736" s="65"/>
      <c r="H736" s="64"/>
      <c r="I736" s="64"/>
      <c r="J736" s="64"/>
      <c r="K736" s="64"/>
      <c r="L736" s="66"/>
      <c r="M736" s="67"/>
      <c r="N736" s="68"/>
      <c r="O736" s="68"/>
      <c r="P736" s="68"/>
      <c r="Q736" s="462"/>
      <c r="R736" s="69"/>
      <c r="S736" s="70"/>
    </row>
    <row r="737" spans="4:19" x14ac:dyDescent="0.3">
      <c r="D737" s="65"/>
      <c r="E737" s="65"/>
      <c r="F737" s="65"/>
      <c r="G737" s="65"/>
      <c r="H737" s="64"/>
      <c r="I737" s="64"/>
      <c r="J737" s="64"/>
      <c r="K737" s="64"/>
      <c r="L737" s="66"/>
      <c r="M737" s="67"/>
      <c r="N737" s="68"/>
      <c r="O737" s="68"/>
      <c r="P737" s="68"/>
      <c r="Q737" s="462"/>
      <c r="R737" s="69"/>
      <c r="S737" s="70"/>
    </row>
    <row r="738" spans="4:19" x14ac:dyDescent="0.3">
      <c r="D738" s="65"/>
      <c r="E738" s="65"/>
      <c r="F738" s="65"/>
      <c r="G738" s="65"/>
      <c r="H738" s="64"/>
      <c r="I738" s="64"/>
      <c r="J738" s="64"/>
      <c r="K738" s="64"/>
      <c r="L738" s="66"/>
      <c r="M738" s="67"/>
      <c r="N738" s="68"/>
      <c r="O738" s="68"/>
      <c r="P738" s="68"/>
      <c r="Q738" s="462"/>
      <c r="R738" s="69"/>
      <c r="S738" s="70"/>
    </row>
    <row r="739" spans="4:19" x14ac:dyDescent="0.3">
      <c r="D739" s="65"/>
      <c r="E739" s="65"/>
      <c r="F739" s="65"/>
      <c r="G739" s="65"/>
      <c r="H739" s="64"/>
      <c r="I739" s="64"/>
      <c r="J739" s="64"/>
      <c r="K739" s="64"/>
      <c r="L739" s="66"/>
      <c r="M739" s="67"/>
      <c r="N739" s="68"/>
      <c r="O739" s="68"/>
      <c r="P739" s="68"/>
      <c r="Q739" s="462"/>
      <c r="R739" s="69"/>
      <c r="S739" s="70"/>
    </row>
    <row r="740" spans="4:19" x14ac:dyDescent="0.3">
      <c r="D740" s="65"/>
      <c r="E740" s="65"/>
      <c r="F740" s="65"/>
      <c r="G740" s="65"/>
      <c r="H740" s="64"/>
      <c r="I740" s="64"/>
      <c r="J740" s="64"/>
      <c r="K740" s="64"/>
      <c r="L740" s="66"/>
      <c r="M740" s="67"/>
      <c r="N740" s="68"/>
      <c r="O740" s="68"/>
      <c r="P740" s="68"/>
      <c r="Q740" s="462"/>
      <c r="R740" s="69"/>
      <c r="S740" s="70"/>
    </row>
    <row r="741" spans="4:19" x14ac:dyDescent="0.3">
      <c r="D741" s="65"/>
      <c r="E741" s="65"/>
      <c r="F741" s="65"/>
      <c r="G741" s="65"/>
      <c r="H741" s="64"/>
      <c r="I741" s="64"/>
      <c r="J741" s="64"/>
      <c r="K741" s="64"/>
      <c r="L741" s="66"/>
      <c r="M741" s="67"/>
      <c r="N741" s="68"/>
      <c r="O741" s="68"/>
      <c r="P741" s="68"/>
      <c r="Q741" s="462"/>
      <c r="R741" s="69"/>
      <c r="S741" s="70"/>
    </row>
    <row r="742" spans="4:19" x14ac:dyDescent="0.3">
      <c r="D742" s="65"/>
      <c r="E742" s="65"/>
      <c r="F742" s="65"/>
      <c r="G742" s="65"/>
      <c r="H742" s="64"/>
      <c r="I742" s="64"/>
      <c r="J742" s="64"/>
      <c r="K742" s="64"/>
      <c r="L742" s="66"/>
      <c r="M742" s="67"/>
      <c r="N742" s="68"/>
      <c r="O742" s="68"/>
      <c r="P742" s="68"/>
      <c r="Q742" s="462"/>
      <c r="R742" s="69"/>
      <c r="S742" s="70"/>
    </row>
    <row r="743" spans="4:19" x14ac:dyDescent="0.3">
      <c r="D743" s="65"/>
      <c r="E743" s="65"/>
      <c r="F743" s="65"/>
      <c r="G743" s="65"/>
      <c r="H743" s="64"/>
      <c r="I743" s="64"/>
      <c r="J743" s="64"/>
      <c r="K743" s="64"/>
      <c r="L743" s="66"/>
      <c r="M743" s="67"/>
      <c r="N743" s="68"/>
      <c r="O743" s="68"/>
      <c r="P743" s="68"/>
      <c r="Q743" s="462"/>
      <c r="R743" s="69"/>
      <c r="S743" s="70"/>
    </row>
    <row r="744" spans="4:19" x14ac:dyDescent="0.3">
      <c r="D744" s="65"/>
      <c r="E744" s="65"/>
      <c r="F744" s="65"/>
      <c r="G744" s="65"/>
      <c r="H744" s="64"/>
      <c r="I744" s="64"/>
      <c r="J744" s="64"/>
      <c r="K744" s="64"/>
      <c r="L744" s="66"/>
      <c r="M744" s="67"/>
      <c r="N744" s="68"/>
      <c r="O744" s="68"/>
      <c r="P744" s="68"/>
      <c r="Q744" s="462"/>
      <c r="R744" s="69"/>
      <c r="S744" s="70"/>
    </row>
    <row r="745" spans="4:19" x14ac:dyDescent="0.3">
      <c r="D745" s="65"/>
      <c r="E745" s="65"/>
      <c r="F745" s="65"/>
      <c r="G745" s="65"/>
      <c r="H745" s="64"/>
      <c r="I745" s="64"/>
      <c r="J745" s="64"/>
      <c r="K745" s="64"/>
      <c r="L745" s="66"/>
      <c r="M745" s="67"/>
      <c r="N745" s="68"/>
      <c r="O745" s="68"/>
      <c r="P745" s="68"/>
      <c r="Q745" s="462"/>
      <c r="R745" s="69"/>
      <c r="S745" s="70"/>
    </row>
    <row r="746" spans="4:19" x14ac:dyDescent="0.3">
      <c r="D746" s="65"/>
      <c r="E746" s="65"/>
      <c r="F746" s="65"/>
      <c r="G746" s="65"/>
      <c r="H746" s="64"/>
      <c r="I746" s="64"/>
      <c r="J746" s="64"/>
      <c r="K746" s="64"/>
      <c r="L746" s="66"/>
      <c r="M746" s="67"/>
      <c r="N746" s="68"/>
      <c r="O746" s="68"/>
      <c r="P746" s="68"/>
      <c r="Q746" s="462"/>
      <c r="R746" s="69"/>
      <c r="S746" s="70"/>
    </row>
    <row r="747" spans="4:19" x14ac:dyDescent="0.3">
      <c r="D747" s="65"/>
      <c r="E747" s="65"/>
      <c r="F747" s="65"/>
      <c r="G747" s="65"/>
      <c r="H747" s="64"/>
      <c r="I747" s="64"/>
      <c r="J747" s="64"/>
      <c r="K747" s="64"/>
      <c r="L747" s="66"/>
      <c r="M747" s="67"/>
      <c r="N747" s="68"/>
      <c r="O747" s="68"/>
      <c r="P747" s="68"/>
      <c r="Q747" s="462"/>
      <c r="R747" s="69"/>
      <c r="S747" s="70"/>
    </row>
    <row r="748" spans="4:19" x14ac:dyDescent="0.3">
      <c r="D748" s="65"/>
      <c r="E748" s="65"/>
      <c r="F748" s="65"/>
      <c r="G748" s="65"/>
      <c r="H748" s="64"/>
      <c r="I748" s="64"/>
      <c r="J748" s="64"/>
      <c r="K748" s="64"/>
      <c r="L748" s="66"/>
      <c r="M748" s="67"/>
      <c r="N748" s="68"/>
      <c r="O748" s="68"/>
      <c r="P748" s="68"/>
      <c r="Q748" s="462"/>
      <c r="R748" s="69"/>
      <c r="S748" s="70"/>
    </row>
    <row r="749" spans="4:19" x14ac:dyDescent="0.3">
      <c r="D749" s="65"/>
      <c r="E749" s="65"/>
      <c r="F749" s="65"/>
      <c r="G749" s="65"/>
      <c r="H749" s="64"/>
      <c r="I749" s="64"/>
      <c r="J749" s="64"/>
      <c r="K749" s="64"/>
      <c r="L749" s="66"/>
      <c r="M749" s="67"/>
      <c r="N749" s="68"/>
      <c r="O749" s="68"/>
      <c r="P749" s="68"/>
      <c r="Q749" s="462"/>
      <c r="R749" s="69"/>
      <c r="S749" s="70"/>
    </row>
    <row r="750" spans="4:19" x14ac:dyDescent="0.3">
      <c r="D750" s="65"/>
      <c r="E750" s="65"/>
      <c r="F750" s="65"/>
      <c r="G750" s="65"/>
      <c r="H750" s="64"/>
      <c r="I750" s="64"/>
      <c r="J750" s="64"/>
      <c r="K750" s="64"/>
      <c r="L750" s="66"/>
      <c r="M750" s="67"/>
      <c r="N750" s="68"/>
      <c r="O750" s="68"/>
      <c r="P750" s="68"/>
      <c r="Q750" s="462"/>
      <c r="R750" s="69"/>
      <c r="S750" s="70"/>
    </row>
    <row r="751" spans="4:19" x14ac:dyDescent="0.3">
      <c r="D751" s="65"/>
      <c r="E751" s="65"/>
      <c r="F751" s="65"/>
      <c r="G751" s="65"/>
      <c r="H751" s="64"/>
      <c r="I751" s="64"/>
      <c r="J751" s="64"/>
      <c r="K751" s="64"/>
      <c r="L751" s="66"/>
      <c r="M751" s="67"/>
      <c r="N751" s="68"/>
      <c r="O751" s="68"/>
      <c r="P751" s="68"/>
      <c r="Q751" s="462"/>
      <c r="R751" s="69"/>
      <c r="S751" s="70"/>
    </row>
    <row r="752" spans="4:19" x14ac:dyDescent="0.3">
      <c r="D752" s="65"/>
      <c r="E752" s="65"/>
      <c r="F752" s="65"/>
      <c r="G752" s="65"/>
      <c r="H752" s="64"/>
      <c r="I752" s="64"/>
      <c r="J752" s="64"/>
      <c r="K752" s="64"/>
      <c r="L752" s="66"/>
      <c r="M752" s="67"/>
      <c r="N752" s="68"/>
      <c r="O752" s="68"/>
      <c r="P752" s="68"/>
      <c r="Q752" s="462"/>
      <c r="R752" s="69"/>
      <c r="S752" s="70"/>
    </row>
    <row r="753" spans="4:19" x14ac:dyDescent="0.3">
      <c r="D753" s="65"/>
      <c r="E753" s="65"/>
      <c r="F753" s="65"/>
      <c r="G753" s="65"/>
      <c r="H753" s="64"/>
      <c r="I753" s="64"/>
      <c r="J753" s="64"/>
      <c r="K753" s="64"/>
      <c r="L753" s="66"/>
      <c r="M753" s="67"/>
      <c r="N753" s="68"/>
      <c r="O753" s="68"/>
      <c r="P753" s="68"/>
      <c r="Q753" s="462"/>
      <c r="R753" s="69"/>
      <c r="S753" s="70"/>
    </row>
    <row r="754" spans="4:19" x14ac:dyDescent="0.3">
      <c r="D754" s="65"/>
      <c r="E754" s="65"/>
      <c r="F754" s="65"/>
      <c r="G754" s="65"/>
      <c r="H754" s="64"/>
      <c r="I754" s="64"/>
      <c r="J754" s="64"/>
      <c r="K754" s="64"/>
      <c r="L754" s="66"/>
      <c r="M754" s="67"/>
      <c r="N754" s="68"/>
      <c r="O754" s="68"/>
      <c r="P754" s="68"/>
      <c r="Q754" s="462"/>
      <c r="R754" s="69"/>
      <c r="S754" s="70"/>
    </row>
    <row r="755" spans="4:19" x14ac:dyDescent="0.3">
      <c r="D755" s="65"/>
      <c r="E755" s="65"/>
      <c r="F755" s="65"/>
      <c r="G755" s="65"/>
      <c r="H755" s="64"/>
      <c r="I755" s="64"/>
      <c r="J755" s="64"/>
      <c r="K755" s="64"/>
      <c r="L755" s="66"/>
      <c r="M755" s="67"/>
      <c r="N755" s="68"/>
      <c r="O755" s="68"/>
      <c r="P755" s="68"/>
      <c r="Q755" s="462"/>
      <c r="R755" s="69"/>
      <c r="S755" s="70"/>
    </row>
    <row r="756" spans="4:19" x14ac:dyDescent="0.3">
      <c r="D756" s="65"/>
      <c r="E756" s="65"/>
      <c r="F756" s="65"/>
      <c r="G756" s="65"/>
      <c r="H756" s="64"/>
      <c r="I756" s="64"/>
      <c r="J756" s="64"/>
      <c r="K756" s="64"/>
      <c r="L756" s="66"/>
      <c r="M756" s="67"/>
      <c r="N756" s="68"/>
      <c r="O756" s="68"/>
      <c r="P756" s="68"/>
      <c r="Q756" s="462"/>
      <c r="R756" s="69"/>
      <c r="S756" s="70"/>
    </row>
    <row r="757" spans="4:19" x14ac:dyDescent="0.3">
      <c r="D757" s="65"/>
      <c r="E757" s="65"/>
      <c r="F757" s="65"/>
      <c r="G757" s="65"/>
      <c r="H757" s="64"/>
      <c r="I757" s="64"/>
      <c r="J757" s="64"/>
      <c r="K757" s="64"/>
      <c r="L757" s="66"/>
      <c r="M757" s="67"/>
      <c r="N757" s="68"/>
      <c r="O757" s="68"/>
      <c r="P757" s="68"/>
      <c r="Q757" s="462"/>
      <c r="R757" s="69"/>
      <c r="S757" s="70"/>
    </row>
    <row r="758" spans="4:19" x14ac:dyDescent="0.3">
      <c r="D758" s="65"/>
      <c r="E758" s="65"/>
      <c r="F758" s="65"/>
      <c r="G758" s="65"/>
      <c r="H758" s="64"/>
      <c r="I758" s="64"/>
      <c r="J758" s="64"/>
      <c r="K758" s="64"/>
      <c r="L758" s="66"/>
      <c r="M758" s="67"/>
      <c r="N758" s="68"/>
      <c r="O758" s="68"/>
      <c r="P758" s="68"/>
      <c r="Q758" s="462"/>
      <c r="R758" s="69"/>
      <c r="S758" s="70"/>
    </row>
    <row r="759" spans="4:19" x14ac:dyDescent="0.3">
      <c r="D759" s="65"/>
      <c r="E759" s="65"/>
      <c r="F759" s="65"/>
      <c r="G759" s="65"/>
      <c r="H759" s="64"/>
      <c r="I759" s="64"/>
      <c r="J759" s="64"/>
      <c r="K759" s="64"/>
      <c r="L759" s="66"/>
      <c r="M759" s="67"/>
      <c r="N759" s="68"/>
      <c r="O759" s="68"/>
      <c r="P759" s="68"/>
      <c r="Q759" s="462"/>
      <c r="R759" s="69"/>
      <c r="S759" s="70"/>
    </row>
    <row r="760" spans="4:19" x14ac:dyDescent="0.3">
      <c r="D760" s="65"/>
      <c r="E760" s="65"/>
      <c r="F760" s="65"/>
      <c r="G760" s="65"/>
      <c r="H760" s="64"/>
      <c r="I760" s="64"/>
      <c r="J760" s="64"/>
      <c r="K760" s="64"/>
      <c r="L760" s="66"/>
      <c r="M760" s="67"/>
      <c r="N760" s="68"/>
      <c r="O760" s="68"/>
      <c r="P760" s="68"/>
      <c r="Q760" s="462"/>
      <c r="R760" s="69"/>
      <c r="S760" s="70"/>
    </row>
    <row r="761" spans="4:19" x14ac:dyDescent="0.3">
      <c r="D761" s="65"/>
      <c r="E761" s="65"/>
      <c r="F761" s="65"/>
      <c r="G761" s="65"/>
      <c r="H761" s="64"/>
      <c r="I761" s="64"/>
      <c r="J761" s="64"/>
      <c r="K761" s="64"/>
      <c r="L761" s="66"/>
      <c r="M761" s="67"/>
      <c r="N761" s="68"/>
      <c r="O761" s="68"/>
      <c r="P761" s="68"/>
      <c r="Q761" s="462"/>
      <c r="R761" s="69"/>
      <c r="S761" s="70"/>
    </row>
    <row r="762" spans="4:19" x14ac:dyDescent="0.3">
      <c r="D762" s="65"/>
      <c r="E762" s="65"/>
      <c r="F762" s="65"/>
      <c r="G762" s="65"/>
      <c r="H762" s="64"/>
      <c r="I762" s="64"/>
      <c r="J762" s="64"/>
      <c r="K762" s="64"/>
      <c r="L762" s="66"/>
      <c r="M762" s="67"/>
      <c r="N762" s="68"/>
      <c r="O762" s="68"/>
      <c r="P762" s="68"/>
      <c r="Q762" s="462"/>
      <c r="R762" s="69"/>
      <c r="S762" s="70"/>
    </row>
    <row r="763" spans="4:19" x14ac:dyDescent="0.3">
      <c r="D763" s="65"/>
      <c r="E763" s="65"/>
      <c r="F763" s="65"/>
      <c r="G763" s="65"/>
      <c r="H763" s="64"/>
      <c r="I763" s="64"/>
      <c r="J763" s="64"/>
      <c r="K763" s="64"/>
      <c r="L763" s="66"/>
      <c r="M763" s="67"/>
      <c r="N763" s="68"/>
      <c r="O763" s="68"/>
      <c r="P763" s="68"/>
      <c r="Q763" s="462"/>
      <c r="R763" s="69"/>
      <c r="S763" s="70"/>
    </row>
    <row r="764" spans="4:19" x14ac:dyDescent="0.3">
      <c r="D764" s="65"/>
      <c r="E764" s="65"/>
      <c r="F764" s="65"/>
      <c r="G764" s="65"/>
      <c r="H764" s="64"/>
      <c r="I764" s="64"/>
      <c r="J764" s="64"/>
      <c r="K764" s="64"/>
      <c r="L764" s="66"/>
      <c r="M764" s="67"/>
      <c r="N764" s="68"/>
      <c r="O764" s="68"/>
      <c r="P764" s="68"/>
      <c r="Q764" s="462"/>
      <c r="R764" s="69"/>
      <c r="S764" s="70"/>
    </row>
    <row r="765" spans="4:19" x14ac:dyDescent="0.3">
      <c r="D765" s="65"/>
      <c r="E765" s="65"/>
      <c r="F765" s="65"/>
      <c r="G765" s="65"/>
      <c r="H765" s="64"/>
      <c r="I765" s="64"/>
      <c r="J765" s="64"/>
      <c r="K765" s="64"/>
      <c r="L765" s="66"/>
      <c r="M765" s="67"/>
      <c r="N765" s="68"/>
      <c r="O765" s="68"/>
      <c r="P765" s="68"/>
      <c r="Q765" s="462"/>
      <c r="R765" s="69"/>
      <c r="S765" s="70"/>
    </row>
    <row r="766" spans="4:19" x14ac:dyDescent="0.3">
      <c r="D766" s="65"/>
      <c r="E766" s="65"/>
      <c r="F766" s="65"/>
      <c r="G766" s="65"/>
      <c r="H766" s="64"/>
      <c r="I766" s="64"/>
      <c r="J766" s="64"/>
      <c r="K766" s="64"/>
      <c r="L766" s="66"/>
      <c r="M766" s="67"/>
      <c r="N766" s="68"/>
      <c r="O766" s="68"/>
      <c r="P766" s="68"/>
      <c r="Q766" s="462"/>
      <c r="R766" s="69"/>
      <c r="S766" s="70"/>
    </row>
    <row r="767" spans="4:19" x14ac:dyDescent="0.3">
      <c r="D767" s="65"/>
      <c r="E767" s="65"/>
      <c r="F767" s="65"/>
      <c r="G767" s="65"/>
      <c r="H767" s="64"/>
      <c r="I767" s="64"/>
      <c r="J767" s="64"/>
      <c r="K767" s="64"/>
      <c r="L767" s="66"/>
      <c r="M767" s="67"/>
      <c r="N767" s="68"/>
      <c r="O767" s="68"/>
      <c r="P767" s="68"/>
      <c r="Q767" s="462"/>
      <c r="R767" s="69"/>
      <c r="S767" s="70"/>
    </row>
    <row r="768" spans="4:19" x14ac:dyDescent="0.3">
      <c r="D768" s="65"/>
      <c r="E768" s="65"/>
      <c r="F768" s="65"/>
      <c r="G768" s="65"/>
      <c r="H768" s="64"/>
      <c r="I768" s="64"/>
      <c r="J768" s="64"/>
      <c r="K768" s="64"/>
      <c r="L768" s="66"/>
      <c r="M768" s="67"/>
      <c r="N768" s="68"/>
      <c r="O768" s="68"/>
      <c r="P768" s="68"/>
      <c r="Q768" s="462"/>
      <c r="R768" s="69"/>
      <c r="S768" s="70"/>
    </row>
    <row r="769" spans="4:19" x14ac:dyDescent="0.3">
      <c r="D769" s="65"/>
      <c r="E769" s="65"/>
      <c r="F769" s="65"/>
      <c r="G769" s="65"/>
      <c r="H769" s="64"/>
      <c r="I769" s="64"/>
      <c r="J769" s="64"/>
      <c r="K769" s="64"/>
      <c r="L769" s="66"/>
      <c r="M769" s="67"/>
      <c r="N769" s="68"/>
      <c r="O769" s="68"/>
      <c r="P769" s="68"/>
      <c r="Q769" s="462"/>
      <c r="R769" s="69"/>
      <c r="S769" s="70"/>
    </row>
    <row r="770" spans="4:19" x14ac:dyDescent="0.3">
      <c r="D770" s="65"/>
      <c r="E770" s="65"/>
      <c r="F770" s="65"/>
      <c r="G770" s="65"/>
      <c r="H770" s="64"/>
      <c r="I770" s="64"/>
      <c r="J770" s="64"/>
      <c r="K770" s="64"/>
      <c r="L770" s="66"/>
      <c r="M770" s="67"/>
      <c r="N770" s="68"/>
      <c r="O770" s="68"/>
      <c r="P770" s="68"/>
      <c r="Q770" s="462"/>
      <c r="R770" s="69"/>
      <c r="S770" s="70"/>
    </row>
    <row r="771" spans="4:19" x14ac:dyDescent="0.3">
      <c r="D771" s="65"/>
      <c r="E771" s="65"/>
      <c r="F771" s="65"/>
      <c r="G771" s="65"/>
      <c r="H771" s="64"/>
      <c r="I771" s="64"/>
      <c r="J771" s="64"/>
      <c r="K771" s="64"/>
      <c r="L771" s="66"/>
      <c r="M771" s="67"/>
      <c r="N771" s="68"/>
      <c r="O771" s="68"/>
      <c r="P771" s="68"/>
      <c r="Q771" s="462"/>
      <c r="R771" s="69"/>
      <c r="S771" s="70"/>
    </row>
    <row r="772" spans="4:19" x14ac:dyDescent="0.3">
      <c r="D772" s="65"/>
      <c r="E772" s="65"/>
      <c r="F772" s="65"/>
      <c r="G772" s="65"/>
      <c r="H772" s="64"/>
      <c r="I772" s="64"/>
      <c r="J772" s="64"/>
      <c r="K772" s="64"/>
      <c r="L772" s="66"/>
      <c r="M772" s="67"/>
      <c r="N772" s="68"/>
      <c r="O772" s="68"/>
      <c r="P772" s="68"/>
      <c r="Q772" s="462"/>
      <c r="R772" s="69"/>
      <c r="S772" s="70"/>
    </row>
    <row r="773" spans="4:19" x14ac:dyDescent="0.3">
      <c r="D773" s="65"/>
      <c r="E773" s="65"/>
      <c r="F773" s="65"/>
      <c r="G773" s="65"/>
      <c r="H773" s="64"/>
      <c r="I773" s="64"/>
      <c r="J773" s="64"/>
      <c r="K773" s="64"/>
      <c r="L773" s="66"/>
      <c r="M773" s="67"/>
      <c r="N773" s="68"/>
      <c r="O773" s="68"/>
      <c r="P773" s="68"/>
      <c r="Q773" s="462"/>
      <c r="R773" s="69"/>
      <c r="S773" s="70"/>
    </row>
    <row r="774" spans="4:19" x14ac:dyDescent="0.3">
      <c r="D774" s="65"/>
      <c r="E774" s="65"/>
      <c r="F774" s="65"/>
      <c r="G774" s="65"/>
      <c r="H774" s="64"/>
      <c r="I774" s="64"/>
      <c r="J774" s="64"/>
      <c r="K774" s="64"/>
      <c r="L774" s="66"/>
      <c r="M774" s="67"/>
      <c r="N774" s="68"/>
      <c r="O774" s="68"/>
      <c r="P774" s="68"/>
      <c r="Q774" s="462"/>
      <c r="R774" s="69"/>
      <c r="S774" s="70"/>
    </row>
    <row r="775" spans="4:19" x14ac:dyDescent="0.3">
      <c r="D775" s="65"/>
      <c r="E775" s="65"/>
      <c r="F775" s="65"/>
      <c r="G775" s="65"/>
      <c r="H775" s="64"/>
      <c r="I775" s="64"/>
      <c r="J775" s="64"/>
      <c r="K775" s="64"/>
      <c r="L775" s="66"/>
      <c r="M775" s="67"/>
      <c r="N775" s="68"/>
      <c r="O775" s="68"/>
      <c r="P775" s="68"/>
      <c r="Q775" s="462"/>
      <c r="R775" s="69"/>
      <c r="S775" s="70"/>
    </row>
    <row r="776" spans="4:19" x14ac:dyDescent="0.3">
      <c r="D776" s="65"/>
      <c r="E776" s="65"/>
      <c r="F776" s="65"/>
      <c r="G776" s="65"/>
      <c r="H776" s="64"/>
      <c r="I776" s="64"/>
      <c r="J776" s="64"/>
      <c r="K776" s="64"/>
      <c r="L776" s="66"/>
      <c r="M776" s="67"/>
      <c r="N776" s="68"/>
      <c r="O776" s="68"/>
      <c r="P776" s="68"/>
      <c r="Q776" s="462"/>
      <c r="R776" s="69"/>
      <c r="S776" s="70"/>
    </row>
    <row r="777" spans="4:19" x14ac:dyDescent="0.3">
      <c r="D777" s="65"/>
      <c r="E777" s="65"/>
      <c r="F777" s="65"/>
      <c r="G777" s="65"/>
      <c r="H777" s="64"/>
      <c r="I777" s="64"/>
      <c r="J777" s="64"/>
      <c r="K777" s="64"/>
      <c r="L777" s="66"/>
      <c r="M777" s="67"/>
      <c r="N777" s="68"/>
      <c r="O777" s="68"/>
      <c r="P777" s="68"/>
      <c r="Q777" s="462"/>
      <c r="R777" s="69"/>
      <c r="S777" s="70"/>
    </row>
    <row r="778" spans="4:19" x14ac:dyDescent="0.3">
      <c r="D778" s="65"/>
      <c r="E778" s="65"/>
      <c r="F778" s="65"/>
      <c r="G778" s="65"/>
      <c r="H778" s="64"/>
      <c r="I778" s="64"/>
      <c r="J778" s="64"/>
      <c r="K778" s="64"/>
      <c r="L778" s="66"/>
      <c r="M778" s="67"/>
      <c r="N778" s="68"/>
      <c r="O778" s="68"/>
      <c r="P778" s="68"/>
      <c r="Q778" s="462"/>
      <c r="R778" s="69"/>
      <c r="S778" s="70"/>
    </row>
    <row r="779" spans="4:19" x14ac:dyDescent="0.3">
      <c r="D779" s="65"/>
      <c r="E779" s="65"/>
      <c r="F779" s="65"/>
      <c r="G779" s="65"/>
      <c r="H779" s="64"/>
      <c r="I779" s="64"/>
      <c r="J779" s="64"/>
      <c r="K779" s="64"/>
      <c r="L779" s="66"/>
      <c r="M779" s="67"/>
      <c r="N779" s="68"/>
      <c r="O779" s="68"/>
      <c r="P779" s="68"/>
      <c r="Q779" s="462"/>
      <c r="R779" s="69"/>
      <c r="S779" s="70"/>
    </row>
    <row r="780" spans="4:19" x14ac:dyDescent="0.3">
      <c r="D780" s="65"/>
      <c r="E780" s="65"/>
      <c r="F780" s="65"/>
      <c r="G780" s="65"/>
      <c r="H780" s="64"/>
      <c r="I780" s="64"/>
      <c r="J780" s="64"/>
      <c r="K780" s="64"/>
      <c r="L780" s="66"/>
      <c r="M780" s="67"/>
      <c r="N780" s="68"/>
      <c r="O780" s="68"/>
      <c r="P780" s="68"/>
      <c r="Q780" s="462"/>
      <c r="R780" s="69"/>
      <c r="S780" s="70"/>
    </row>
    <row r="781" spans="4:19" x14ac:dyDescent="0.3">
      <c r="D781" s="65"/>
      <c r="E781" s="65"/>
      <c r="F781" s="65"/>
      <c r="G781" s="65"/>
      <c r="H781" s="64"/>
      <c r="I781" s="64"/>
      <c r="J781" s="64"/>
      <c r="K781" s="64"/>
      <c r="L781" s="66"/>
      <c r="M781" s="67"/>
      <c r="N781" s="68"/>
      <c r="O781" s="68"/>
      <c r="P781" s="68"/>
      <c r="Q781" s="462"/>
      <c r="R781" s="69"/>
      <c r="S781" s="70"/>
    </row>
    <row r="782" spans="4:19" x14ac:dyDescent="0.3">
      <c r="D782" s="65"/>
      <c r="E782" s="65"/>
      <c r="F782" s="65"/>
      <c r="G782" s="65"/>
      <c r="H782" s="64"/>
      <c r="I782" s="64"/>
      <c r="J782" s="64"/>
      <c r="K782" s="64"/>
      <c r="L782" s="66"/>
      <c r="M782" s="67"/>
      <c r="N782" s="68"/>
      <c r="O782" s="68"/>
      <c r="P782" s="68"/>
      <c r="Q782" s="462"/>
      <c r="R782" s="69"/>
      <c r="S782" s="70"/>
    </row>
    <row r="783" spans="4:19" x14ac:dyDescent="0.3">
      <c r="D783" s="65"/>
      <c r="E783" s="65"/>
      <c r="F783" s="65"/>
      <c r="G783" s="65"/>
      <c r="H783" s="64"/>
      <c r="I783" s="64"/>
      <c r="J783" s="64"/>
      <c r="K783" s="64"/>
      <c r="L783" s="66"/>
      <c r="M783" s="67"/>
      <c r="N783" s="68"/>
      <c r="O783" s="68"/>
      <c r="P783" s="68"/>
      <c r="Q783" s="462"/>
      <c r="R783" s="69"/>
      <c r="S783" s="70"/>
    </row>
    <row r="784" spans="4:19" x14ac:dyDescent="0.3">
      <c r="D784" s="65"/>
      <c r="E784" s="65"/>
      <c r="F784" s="65"/>
      <c r="G784" s="65"/>
      <c r="H784" s="64"/>
      <c r="I784" s="64"/>
      <c r="J784" s="64"/>
      <c r="K784" s="64"/>
      <c r="L784" s="66"/>
      <c r="M784" s="67"/>
      <c r="N784" s="68"/>
      <c r="O784" s="68"/>
      <c r="P784" s="68"/>
      <c r="Q784" s="462"/>
      <c r="R784" s="69"/>
      <c r="S784" s="70"/>
    </row>
    <row r="785" spans="4:19" x14ac:dyDescent="0.3">
      <c r="D785" s="65"/>
      <c r="E785" s="65"/>
      <c r="F785" s="65"/>
      <c r="G785" s="65"/>
      <c r="H785" s="64"/>
      <c r="I785" s="64"/>
      <c r="J785" s="64"/>
      <c r="K785" s="64"/>
      <c r="L785" s="66"/>
      <c r="M785" s="67"/>
      <c r="N785" s="68"/>
      <c r="O785" s="68"/>
      <c r="P785" s="68"/>
      <c r="Q785" s="462"/>
      <c r="R785" s="69"/>
      <c r="S785" s="70"/>
    </row>
    <row r="786" spans="4:19" x14ac:dyDescent="0.3">
      <c r="D786" s="65"/>
      <c r="E786" s="65"/>
      <c r="F786" s="65"/>
      <c r="G786" s="65"/>
      <c r="H786" s="64"/>
      <c r="I786" s="64"/>
      <c r="J786" s="64"/>
      <c r="K786" s="64"/>
      <c r="L786" s="66"/>
      <c r="M786" s="67"/>
      <c r="N786" s="68"/>
      <c r="O786" s="68"/>
      <c r="P786" s="68"/>
      <c r="Q786" s="462"/>
      <c r="R786" s="69"/>
      <c r="S786" s="70"/>
    </row>
    <row r="787" spans="4:19" x14ac:dyDescent="0.3">
      <c r="D787" s="65"/>
      <c r="E787" s="65"/>
      <c r="F787" s="65"/>
      <c r="G787" s="65"/>
      <c r="H787" s="64"/>
      <c r="I787" s="64"/>
      <c r="J787" s="64"/>
      <c r="K787" s="64"/>
      <c r="L787" s="66"/>
      <c r="M787" s="67"/>
      <c r="N787" s="68"/>
      <c r="O787" s="68"/>
      <c r="P787" s="68"/>
      <c r="Q787" s="462"/>
      <c r="R787" s="69"/>
      <c r="S787" s="70"/>
    </row>
    <row r="788" spans="4:19" x14ac:dyDescent="0.3">
      <c r="D788" s="65"/>
      <c r="E788" s="65"/>
      <c r="F788" s="65"/>
      <c r="G788" s="65"/>
      <c r="H788" s="64"/>
      <c r="I788" s="64"/>
      <c r="J788" s="64"/>
      <c r="K788" s="64"/>
      <c r="L788" s="66"/>
      <c r="M788" s="67"/>
      <c r="N788" s="68"/>
      <c r="O788" s="68"/>
      <c r="P788" s="68"/>
      <c r="Q788" s="462"/>
      <c r="R788" s="69"/>
      <c r="S788" s="70"/>
    </row>
    <row r="789" spans="4:19" x14ac:dyDescent="0.3">
      <c r="D789" s="65"/>
      <c r="E789" s="65"/>
      <c r="F789" s="65"/>
      <c r="G789" s="65"/>
      <c r="H789" s="64"/>
      <c r="I789" s="64"/>
      <c r="J789" s="64"/>
      <c r="K789" s="64"/>
      <c r="L789" s="66"/>
      <c r="M789" s="67"/>
      <c r="N789" s="68"/>
      <c r="O789" s="68"/>
      <c r="P789" s="68"/>
      <c r="Q789" s="462"/>
      <c r="R789" s="69"/>
      <c r="S789" s="70"/>
    </row>
    <row r="790" spans="4:19" x14ac:dyDescent="0.3">
      <c r="D790" s="65"/>
      <c r="E790" s="65"/>
      <c r="F790" s="65"/>
      <c r="G790" s="65"/>
      <c r="H790" s="64"/>
      <c r="I790" s="64"/>
      <c r="J790" s="64"/>
      <c r="K790" s="64"/>
      <c r="L790" s="66"/>
      <c r="M790" s="67"/>
      <c r="N790" s="68"/>
      <c r="O790" s="68"/>
      <c r="P790" s="68"/>
      <c r="Q790" s="462"/>
      <c r="R790" s="69"/>
      <c r="S790" s="70"/>
    </row>
    <row r="791" spans="4:19" x14ac:dyDescent="0.3">
      <c r="D791" s="65"/>
      <c r="E791" s="65"/>
      <c r="F791" s="65"/>
      <c r="G791" s="65"/>
      <c r="H791" s="64"/>
      <c r="I791" s="64"/>
      <c r="J791" s="64"/>
      <c r="K791" s="64"/>
      <c r="L791" s="66"/>
      <c r="M791" s="67"/>
      <c r="N791" s="68"/>
      <c r="O791" s="68"/>
      <c r="P791" s="68"/>
      <c r="Q791" s="462"/>
      <c r="R791" s="69"/>
      <c r="S791" s="70"/>
    </row>
    <row r="792" spans="4:19" x14ac:dyDescent="0.3">
      <c r="D792" s="65"/>
      <c r="E792" s="65"/>
      <c r="F792" s="65"/>
      <c r="G792" s="65"/>
      <c r="H792" s="64"/>
      <c r="I792" s="64"/>
      <c r="J792" s="64"/>
      <c r="K792" s="64"/>
      <c r="L792" s="66"/>
      <c r="M792" s="67"/>
      <c r="N792" s="68"/>
      <c r="O792" s="68"/>
      <c r="P792" s="68"/>
      <c r="Q792" s="462"/>
      <c r="R792" s="69"/>
      <c r="S792" s="70"/>
    </row>
    <row r="793" spans="4:19" x14ac:dyDescent="0.3">
      <c r="D793" s="65"/>
      <c r="E793" s="65"/>
      <c r="F793" s="65"/>
      <c r="G793" s="65"/>
      <c r="H793" s="64"/>
      <c r="I793" s="64"/>
      <c r="J793" s="64"/>
      <c r="K793" s="64"/>
      <c r="L793" s="66"/>
      <c r="M793" s="67"/>
      <c r="N793" s="68"/>
      <c r="O793" s="68"/>
      <c r="P793" s="68"/>
      <c r="Q793" s="462"/>
      <c r="R793" s="69"/>
      <c r="S793" s="70"/>
    </row>
    <row r="794" spans="4:19" x14ac:dyDescent="0.3">
      <c r="D794" s="65"/>
      <c r="E794" s="65"/>
      <c r="F794" s="65"/>
      <c r="G794" s="65"/>
      <c r="H794" s="64"/>
      <c r="I794" s="64"/>
      <c r="J794" s="64"/>
      <c r="K794" s="64"/>
      <c r="L794" s="66"/>
      <c r="M794" s="67"/>
      <c r="N794" s="68"/>
      <c r="O794" s="68"/>
      <c r="P794" s="68"/>
      <c r="Q794" s="462"/>
      <c r="R794" s="69"/>
      <c r="S794" s="70"/>
    </row>
    <row r="795" spans="4:19" x14ac:dyDescent="0.3">
      <c r="D795" s="65"/>
      <c r="E795" s="65"/>
      <c r="F795" s="65"/>
      <c r="G795" s="65"/>
      <c r="H795" s="64"/>
      <c r="I795" s="64"/>
      <c r="J795" s="64"/>
      <c r="K795" s="64"/>
      <c r="L795" s="66"/>
      <c r="M795" s="67"/>
      <c r="N795" s="68"/>
      <c r="O795" s="68"/>
      <c r="P795" s="68"/>
      <c r="Q795" s="462"/>
      <c r="R795" s="69"/>
      <c r="S795" s="70"/>
    </row>
    <row r="796" spans="4:19" x14ac:dyDescent="0.3">
      <c r="D796" s="65"/>
      <c r="E796" s="65"/>
      <c r="F796" s="65"/>
      <c r="G796" s="65"/>
      <c r="H796" s="64"/>
      <c r="I796" s="64"/>
      <c r="J796" s="64"/>
      <c r="K796" s="64"/>
      <c r="L796" s="66"/>
      <c r="M796" s="67"/>
      <c r="N796" s="68"/>
      <c r="O796" s="68"/>
      <c r="P796" s="68"/>
      <c r="Q796" s="462"/>
      <c r="R796" s="69"/>
      <c r="S796" s="70"/>
    </row>
    <row r="797" spans="4:19" x14ac:dyDescent="0.3">
      <c r="D797" s="65"/>
      <c r="E797" s="65"/>
      <c r="F797" s="65"/>
      <c r="G797" s="65"/>
      <c r="H797" s="64"/>
      <c r="I797" s="64"/>
      <c r="J797" s="64"/>
      <c r="K797" s="64"/>
      <c r="L797" s="66"/>
      <c r="M797" s="67"/>
      <c r="N797" s="68"/>
      <c r="O797" s="68"/>
      <c r="P797" s="68"/>
      <c r="Q797" s="462"/>
      <c r="R797" s="69"/>
      <c r="S797" s="70"/>
    </row>
    <row r="798" spans="4:19" x14ac:dyDescent="0.3">
      <c r="D798" s="65"/>
      <c r="E798" s="65"/>
      <c r="F798" s="65"/>
      <c r="G798" s="65"/>
      <c r="H798" s="64"/>
      <c r="I798" s="64"/>
      <c r="J798" s="64"/>
      <c r="K798" s="64"/>
      <c r="L798" s="66"/>
      <c r="M798" s="67"/>
      <c r="N798" s="68"/>
      <c r="O798" s="68"/>
      <c r="P798" s="68"/>
      <c r="Q798" s="462"/>
      <c r="R798" s="69"/>
      <c r="S798" s="70"/>
    </row>
    <row r="799" spans="4:19" x14ac:dyDescent="0.3">
      <c r="D799" s="65"/>
      <c r="E799" s="65"/>
      <c r="F799" s="65"/>
      <c r="G799" s="65"/>
      <c r="H799" s="64"/>
      <c r="I799" s="64"/>
      <c r="J799" s="64"/>
      <c r="K799" s="64"/>
      <c r="L799" s="66"/>
      <c r="M799" s="67"/>
      <c r="N799" s="68"/>
      <c r="O799" s="68"/>
      <c r="P799" s="68"/>
      <c r="Q799" s="462"/>
      <c r="R799" s="69"/>
      <c r="S799" s="70"/>
    </row>
    <row r="800" spans="4:19" x14ac:dyDescent="0.3">
      <c r="D800" s="65"/>
      <c r="E800" s="65"/>
      <c r="F800" s="65"/>
      <c r="G800" s="65"/>
      <c r="H800" s="64"/>
      <c r="I800" s="64"/>
      <c r="J800" s="64"/>
      <c r="K800" s="64"/>
      <c r="L800" s="66"/>
      <c r="M800" s="67"/>
      <c r="N800" s="68"/>
      <c r="O800" s="68"/>
      <c r="P800" s="68"/>
      <c r="Q800" s="462"/>
      <c r="R800" s="69"/>
      <c r="S800" s="70"/>
    </row>
    <row r="801" spans="4:19" x14ac:dyDescent="0.3">
      <c r="D801" s="65"/>
      <c r="E801" s="65"/>
      <c r="F801" s="65"/>
      <c r="G801" s="65"/>
      <c r="H801" s="64"/>
      <c r="I801" s="64"/>
      <c r="J801" s="64"/>
      <c r="K801" s="64"/>
      <c r="L801" s="66"/>
      <c r="M801" s="67"/>
      <c r="N801" s="68"/>
      <c r="O801" s="68"/>
      <c r="P801" s="68"/>
      <c r="Q801" s="462"/>
      <c r="R801" s="69"/>
      <c r="S801" s="70"/>
    </row>
    <row r="802" spans="4:19" x14ac:dyDescent="0.3">
      <c r="D802" s="65"/>
      <c r="E802" s="65"/>
      <c r="F802" s="65"/>
      <c r="G802" s="65"/>
      <c r="H802" s="64"/>
      <c r="I802" s="64"/>
      <c r="J802" s="64"/>
      <c r="K802" s="64"/>
      <c r="L802" s="66"/>
      <c r="M802" s="67"/>
      <c r="N802" s="68"/>
      <c r="O802" s="68"/>
      <c r="P802" s="68"/>
      <c r="Q802" s="462"/>
      <c r="R802" s="69"/>
      <c r="S802" s="70"/>
    </row>
    <row r="803" spans="4:19" x14ac:dyDescent="0.3">
      <c r="D803" s="65"/>
      <c r="E803" s="65"/>
      <c r="F803" s="65"/>
      <c r="G803" s="65"/>
      <c r="H803" s="64"/>
      <c r="I803" s="64"/>
      <c r="J803" s="64"/>
      <c r="K803" s="64"/>
      <c r="L803" s="66"/>
      <c r="M803" s="67"/>
      <c r="N803" s="68"/>
      <c r="O803" s="68"/>
      <c r="P803" s="68"/>
      <c r="Q803" s="462"/>
      <c r="R803" s="69"/>
      <c r="S803" s="70"/>
    </row>
    <row r="804" spans="4:19" x14ac:dyDescent="0.3">
      <c r="D804" s="65"/>
      <c r="E804" s="65"/>
      <c r="F804" s="65"/>
      <c r="G804" s="65"/>
      <c r="H804" s="64"/>
      <c r="I804" s="64"/>
      <c r="J804" s="64"/>
      <c r="K804" s="64"/>
      <c r="L804" s="66"/>
      <c r="M804" s="67"/>
      <c r="N804" s="68"/>
      <c r="O804" s="68"/>
      <c r="P804" s="68"/>
      <c r="Q804" s="462"/>
      <c r="R804" s="69"/>
      <c r="S804" s="70"/>
    </row>
    <row r="805" spans="4:19" x14ac:dyDescent="0.3">
      <c r="D805" s="65"/>
      <c r="E805" s="65"/>
      <c r="F805" s="65"/>
      <c r="G805" s="65"/>
      <c r="H805" s="64"/>
      <c r="I805" s="64"/>
      <c r="J805" s="64"/>
      <c r="K805" s="64"/>
      <c r="L805" s="66"/>
      <c r="M805" s="67"/>
      <c r="N805" s="68"/>
      <c r="O805" s="68"/>
      <c r="P805" s="68"/>
      <c r="Q805" s="462"/>
      <c r="R805" s="69"/>
      <c r="S805" s="70"/>
    </row>
    <row r="806" spans="4:19" x14ac:dyDescent="0.3">
      <c r="D806" s="65"/>
      <c r="E806" s="65"/>
      <c r="F806" s="65"/>
      <c r="G806" s="65"/>
      <c r="H806" s="64"/>
      <c r="I806" s="64"/>
      <c r="J806" s="64"/>
      <c r="K806" s="64"/>
      <c r="L806" s="66"/>
      <c r="M806" s="67"/>
      <c r="N806" s="68"/>
      <c r="O806" s="68"/>
      <c r="P806" s="68"/>
      <c r="Q806" s="462"/>
      <c r="R806" s="69"/>
      <c r="S806" s="70"/>
    </row>
    <row r="807" spans="4:19" x14ac:dyDescent="0.3">
      <c r="D807" s="65"/>
      <c r="E807" s="65"/>
      <c r="F807" s="65"/>
      <c r="G807" s="65"/>
      <c r="H807" s="64"/>
      <c r="I807" s="64"/>
      <c r="J807" s="64"/>
      <c r="K807" s="64"/>
      <c r="L807" s="66"/>
      <c r="M807" s="67"/>
      <c r="N807" s="68"/>
      <c r="O807" s="68"/>
      <c r="P807" s="68"/>
      <c r="Q807" s="462"/>
      <c r="R807" s="69"/>
      <c r="S807" s="70"/>
    </row>
    <row r="808" spans="4:19" x14ac:dyDescent="0.3">
      <c r="D808" s="65"/>
      <c r="E808" s="65"/>
      <c r="F808" s="65"/>
      <c r="G808" s="65"/>
      <c r="H808" s="64"/>
      <c r="I808" s="64"/>
      <c r="J808" s="64"/>
      <c r="K808" s="64"/>
      <c r="L808" s="66"/>
      <c r="M808" s="67"/>
      <c r="N808" s="68"/>
      <c r="O808" s="68"/>
      <c r="P808" s="68"/>
      <c r="Q808" s="462"/>
      <c r="R808" s="69"/>
      <c r="S808" s="70"/>
    </row>
    <row r="809" spans="4:19" x14ac:dyDescent="0.3">
      <c r="D809" s="65"/>
      <c r="E809" s="65"/>
      <c r="F809" s="65"/>
      <c r="G809" s="65"/>
      <c r="H809" s="64"/>
      <c r="I809" s="64"/>
      <c r="J809" s="64"/>
      <c r="K809" s="64"/>
      <c r="L809" s="66"/>
      <c r="M809" s="67"/>
      <c r="N809" s="68"/>
      <c r="O809" s="68"/>
      <c r="P809" s="68"/>
      <c r="Q809" s="462"/>
      <c r="R809" s="69"/>
      <c r="S809" s="70"/>
    </row>
    <row r="810" spans="4:19" x14ac:dyDescent="0.3">
      <c r="D810" s="65"/>
      <c r="E810" s="65"/>
      <c r="F810" s="65"/>
      <c r="G810" s="65"/>
      <c r="H810" s="64"/>
      <c r="I810" s="64"/>
      <c r="J810" s="64"/>
      <c r="K810" s="64"/>
      <c r="L810" s="66"/>
      <c r="M810" s="67"/>
      <c r="N810" s="68"/>
      <c r="O810" s="68"/>
      <c r="P810" s="68"/>
      <c r="Q810" s="462"/>
      <c r="R810" s="69"/>
      <c r="S810" s="70"/>
    </row>
    <row r="811" spans="4:19" x14ac:dyDescent="0.3">
      <c r="D811" s="65"/>
      <c r="E811" s="65"/>
      <c r="F811" s="65"/>
      <c r="G811" s="65"/>
      <c r="H811" s="64"/>
      <c r="I811" s="64"/>
      <c r="J811" s="64"/>
      <c r="K811" s="64"/>
      <c r="L811" s="66"/>
      <c r="M811" s="67"/>
      <c r="N811" s="68"/>
      <c r="O811" s="68"/>
      <c r="P811" s="68"/>
      <c r="Q811" s="462"/>
      <c r="R811" s="69"/>
      <c r="S811" s="70"/>
    </row>
    <row r="812" spans="4:19" x14ac:dyDescent="0.3">
      <c r="D812" s="65"/>
      <c r="E812" s="65"/>
      <c r="F812" s="65"/>
      <c r="G812" s="65"/>
      <c r="H812" s="64"/>
      <c r="I812" s="64"/>
      <c r="J812" s="64"/>
      <c r="K812" s="64"/>
      <c r="L812" s="66"/>
      <c r="M812" s="67"/>
      <c r="N812" s="68"/>
      <c r="O812" s="68"/>
      <c r="P812" s="68"/>
      <c r="Q812" s="462"/>
      <c r="R812" s="69"/>
      <c r="S812" s="70"/>
    </row>
    <row r="813" spans="4:19" x14ac:dyDescent="0.3">
      <c r="D813" s="65"/>
      <c r="E813" s="65"/>
      <c r="F813" s="65"/>
      <c r="G813" s="65"/>
      <c r="H813" s="64"/>
      <c r="I813" s="64"/>
      <c r="J813" s="64"/>
      <c r="K813" s="64"/>
      <c r="L813" s="66"/>
      <c r="M813" s="67"/>
      <c r="N813" s="68"/>
      <c r="O813" s="68"/>
      <c r="P813" s="68"/>
      <c r="Q813" s="462"/>
      <c r="R813" s="69"/>
      <c r="S813" s="70"/>
    </row>
    <row r="814" spans="4:19" x14ac:dyDescent="0.3">
      <c r="D814" s="65"/>
      <c r="E814" s="65"/>
      <c r="F814" s="65"/>
      <c r="G814" s="65"/>
      <c r="H814" s="64"/>
      <c r="I814" s="64"/>
      <c r="J814" s="64"/>
      <c r="K814" s="64"/>
      <c r="L814" s="66"/>
      <c r="M814" s="67"/>
      <c r="N814" s="68"/>
      <c r="O814" s="68"/>
      <c r="P814" s="68"/>
      <c r="Q814" s="462"/>
      <c r="R814" s="69"/>
      <c r="S814" s="70"/>
    </row>
    <row r="815" spans="4:19" x14ac:dyDescent="0.3">
      <c r="D815" s="65"/>
      <c r="E815" s="65"/>
      <c r="F815" s="65"/>
      <c r="G815" s="65"/>
      <c r="H815" s="64"/>
      <c r="I815" s="64"/>
      <c r="J815" s="64"/>
      <c r="K815" s="64"/>
      <c r="L815" s="66"/>
      <c r="M815" s="67"/>
      <c r="N815" s="68"/>
      <c r="O815" s="68"/>
      <c r="P815" s="68"/>
      <c r="Q815" s="462"/>
      <c r="R815" s="69"/>
      <c r="S815" s="70"/>
    </row>
    <row r="816" spans="4:19" x14ac:dyDescent="0.3">
      <c r="D816" s="65"/>
      <c r="E816" s="65"/>
      <c r="F816" s="65"/>
      <c r="G816" s="65"/>
      <c r="H816" s="64"/>
      <c r="I816" s="64"/>
      <c r="J816" s="64"/>
      <c r="K816" s="64"/>
      <c r="L816" s="66"/>
      <c r="M816" s="67"/>
      <c r="N816" s="68"/>
      <c r="O816" s="68"/>
      <c r="P816" s="68"/>
      <c r="Q816" s="462"/>
      <c r="R816" s="69"/>
      <c r="S816" s="70"/>
    </row>
    <row r="817" spans="4:19" x14ac:dyDescent="0.3">
      <c r="D817" s="65"/>
      <c r="E817" s="65"/>
      <c r="F817" s="65"/>
      <c r="G817" s="65"/>
      <c r="H817" s="64"/>
      <c r="I817" s="64"/>
      <c r="J817" s="64"/>
      <c r="K817" s="64"/>
      <c r="L817" s="66"/>
      <c r="M817" s="67"/>
      <c r="N817" s="68"/>
      <c r="O817" s="68"/>
      <c r="P817" s="68"/>
      <c r="Q817" s="462"/>
      <c r="R817" s="69"/>
      <c r="S817" s="70"/>
    </row>
    <row r="818" spans="4:19" x14ac:dyDescent="0.3">
      <c r="D818" s="65"/>
      <c r="E818" s="65"/>
      <c r="F818" s="65"/>
      <c r="G818" s="65"/>
      <c r="H818" s="64"/>
      <c r="I818" s="64"/>
      <c r="J818" s="64"/>
      <c r="K818" s="64"/>
      <c r="L818" s="66"/>
      <c r="M818" s="67"/>
      <c r="N818" s="68"/>
      <c r="O818" s="68"/>
      <c r="P818" s="68"/>
      <c r="Q818" s="462"/>
      <c r="R818" s="69"/>
      <c r="S818" s="70"/>
    </row>
    <row r="819" spans="4:19" x14ac:dyDescent="0.3">
      <c r="D819" s="65"/>
      <c r="E819" s="65"/>
      <c r="F819" s="65"/>
      <c r="G819" s="65"/>
      <c r="H819" s="64"/>
      <c r="I819" s="64"/>
      <c r="J819" s="64"/>
      <c r="K819" s="64"/>
      <c r="L819" s="66"/>
      <c r="M819" s="67"/>
      <c r="N819" s="68"/>
      <c r="O819" s="68"/>
      <c r="P819" s="68"/>
      <c r="Q819" s="462"/>
      <c r="R819" s="69"/>
      <c r="S819" s="70"/>
    </row>
    <row r="820" spans="4:19" x14ac:dyDescent="0.3">
      <c r="D820" s="65"/>
      <c r="E820" s="65"/>
      <c r="F820" s="65"/>
      <c r="G820" s="65"/>
      <c r="H820" s="64"/>
      <c r="I820" s="64"/>
      <c r="J820" s="64"/>
      <c r="K820" s="64"/>
      <c r="L820" s="66"/>
      <c r="M820" s="67"/>
      <c r="N820" s="68"/>
      <c r="O820" s="68"/>
      <c r="P820" s="68"/>
      <c r="Q820" s="462"/>
      <c r="R820" s="69"/>
      <c r="S820" s="70"/>
    </row>
    <row r="821" spans="4:19" x14ac:dyDescent="0.3">
      <c r="D821" s="65"/>
      <c r="E821" s="65"/>
      <c r="F821" s="65"/>
      <c r="G821" s="65"/>
      <c r="H821" s="64"/>
      <c r="I821" s="64"/>
      <c r="J821" s="64"/>
      <c r="K821" s="64"/>
      <c r="L821" s="66"/>
      <c r="M821" s="67"/>
      <c r="N821" s="68"/>
      <c r="O821" s="68"/>
      <c r="P821" s="68"/>
      <c r="Q821" s="462"/>
      <c r="R821" s="69"/>
      <c r="S821" s="70"/>
    </row>
    <row r="822" spans="4:19" x14ac:dyDescent="0.3">
      <c r="D822" s="65"/>
      <c r="E822" s="65"/>
      <c r="F822" s="65"/>
      <c r="G822" s="65"/>
      <c r="H822" s="64"/>
      <c r="I822" s="64"/>
      <c r="J822" s="64"/>
      <c r="K822" s="64"/>
      <c r="L822" s="66"/>
      <c r="M822" s="67"/>
      <c r="N822" s="68"/>
      <c r="O822" s="68"/>
      <c r="P822" s="68"/>
      <c r="Q822" s="462"/>
      <c r="R822" s="69"/>
      <c r="S822" s="70"/>
    </row>
    <row r="823" spans="4:19" x14ac:dyDescent="0.3">
      <c r="D823" s="65"/>
      <c r="E823" s="65"/>
      <c r="F823" s="65"/>
      <c r="G823" s="65"/>
      <c r="H823" s="64"/>
      <c r="I823" s="64"/>
      <c r="J823" s="64"/>
      <c r="K823" s="64"/>
      <c r="L823" s="66"/>
      <c r="M823" s="67"/>
      <c r="N823" s="68"/>
      <c r="O823" s="68"/>
      <c r="P823" s="68"/>
      <c r="Q823" s="462"/>
      <c r="R823" s="69"/>
      <c r="S823" s="70"/>
    </row>
    <row r="824" spans="4:19" x14ac:dyDescent="0.3">
      <c r="D824" s="65"/>
      <c r="E824" s="65"/>
      <c r="F824" s="65"/>
      <c r="G824" s="65"/>
      <c r="H824" s="64"/>
      <c r="I824" s="64"/>
      <c r="J824" s="64"/>
      <c r="K824" s="64"/>
      <c r="L824" s="66"/>
      <c r="M824" s="67"/>
      <c r="N824" s="68"/>
      <c r="O824" s="68"/>
      <c r="P824" s="68"/>
      <c r="Q824" s="462"/>
      <c r="R824" s="69"/>
      <c r="S824" s="70"/>
    </row>
    <row r="825" spans="4:19" x14ac:dyDescent="0.3">
      <c r="D825" s="65"/>
      <c r="E825" s="65"/>
      <c r="F825" s="65"/>
      <c r="G825" s="65"/>
      <c r="H825" s="64"/>
      <c r="I825" s="64"/>
      <c r="J825" s="64"/>
      <c r="K825" s="64"/>
      <c r="L825" s="66"/>
      <c r="M825" s="67"/>
      <c r="N825" s="68"/>
      <c r="O825" s="68"/>
      <c r="P825" s="68"/>
      <c r="Q825" s="462"/>
      <c r="R825" s="69"/>
      <c r="S825" s="70"/>
    </row>
    <row r="826" spans="4:19" x14ac:dyDescent="0.3">
      <c r="D826" s="65"/>
      <c r="E826" s="65"/>
      <c r="F826" s="65"/>
      <c r="G826" s="65"/>
      <c r="H826" s="64"/>
      <c r="I826" s="64"/>
      <c r="J826" s="64"/>
      <c r="K826" s="64"/>
      <c r="L826" s="66"/>
      <c r="M826" s="67"/>
      <c r="N826" s="68"/>
      <c r="O826" s="68"/>
      <c r="P826" s="68"/>
      <c r="Q826" s="462"/>
      <c r="R826" s="69"/>
      <c r="S826" s="70"/>
    </row>
    <row r="827" spans="4:19" x14ac:dyDescent="0.3">
      <c r="D827" s="65"/>
      <c r="E827" s="65"/>
      <c r="F827" s="65"/>
      <c r="G827" s="65"/>
      <c r="H827" s="64"/>
      <c r="I827" s="64"/>
      <c r="J827" s="64"/>
      <c r="K827" s="64"/>
      <c r="L827" s="66"/>
      <c r="M827" s="67"/>
      <c r="N827" s="68"/>
      <c r="O827" s="68"/>
      <c r="P827" s="68"/>
      <c r="Q827" s="462"/>
      <c r="R827" s="69"/>
      <c r="S827" s="70"/>
    </row>
    <row r="828" spans="4:19" x14ac:dyDescent="0.3">
      <c r="D828" s="65"/>
      <c r="E828" s="65"/>
      <c r="F828" s="65"/>
      <c r="G828" s="65"/>
      <c r="H828" s="64"/>
      <c r="I828" s="64"/>
      <c r="J828" s="64"/>
      <c r="K828" s="64"/>
      <c r="L828" s="66"/>
      <c r="M828" s="67"/>
      <c r="N828" s="68"/>
      <c r="O828" s="68"/>
      <c r="P828" s="68"/>
      <c r="Q828" s="462"/>
      <c r="R828" s="69"/>
      <c r="S828" s="70"/>
    </row>
    <row r="829" spans="4:19" x14ac:dyDescent="0.3">
      <c r="D829" s="65"/>
      <c r="E829" s="65"/>
      <c r="F829" s="65"/>
      <c r="G829" s="65"/>
      <c r="H829" s="64"/>
      <c r="I829" s="64"/>
      <c r="J829" s="64"/>
      <c r="K829" s="64"/>
      <c r="L829" s="66"/>
      <c r="M829" s="67"/>
      <c r="N829" s="68"/>
      <c r="O829" s="68"/>
      <c r="P829" s="68"/>
      <c r="Q829" s="462"/>
      <c r="R829" s="69"/>
      <c r="S829" s="70"/>
    </row>
    <row r="830" spans="4:19" x14ac:dyDescent="0.3">
      <c r="D830" s="65"/>
      <c r="E830" s="65"/>
      <c r="F830" s="65"/>
      <c r="G830" s="65"/>
      <c r="H830" s="64"/>
      <c r="I830" s="64"/>
      <c r="J830" s="64"/>
      <c r="K830" s="64"/>
      <c r="L830" s="66"/>
      <c r="M830" s="67"/>
      <c r="N830" s="68"/>
      <c r="O830" s="68"/>
      <c r="P830" s="68"/>
      <c r="Q830" s="462"/>
      <c r="R830" s="69"/>
      <c r="S830" s="70"/>
    </row>
    <row r="831" spans="4:19" x14ac:dyDescent="0.3">
      <c r="D831" s="65"/>
      <c r="E831" s="65"/>
      <c r="F831" s="65"/>
      <c r="G831" s="65"/>
      <c r="H831" s="64"/>
      <c r="I831" s="64"/>
      <c r="J831" s="64"/>
      <c r="K831" s="64"/>
      <c r="L831" s="66"/>
      <c r="M831" s="67"/>
      <c r="N831" s="68"/>
      <c r="O831" s="68"/>
      <c r="P831" s="68"/>
      <c r="Q831" s="462"/>
      <c r="R831" s="69"/>
      <c r="S831" s="70"/>
    </row>
    <row r="832" spans="4:19" x14ac:dyDescent="0.3">
      <c r="D832" s="65"/>
      <c r="E832" s="65"/>
      <c r="F832" s="65"/>
      <c r="G832" s="65"/>
      <c r="H832" s="64"/>
      <c r="I832" s="64"/>
      <c r="J832" s="64"/>
      <c r="K832" s="64"/>
      <c r="L832" s="66"/>
      <c r="M832" s="67"/>
      <c r="N832" s="68"/>
      <c r="O832" s="68"/>
      <c r="P832" s="68"/>
      <c r="Q832" s="462"/>
      <c r="R832" s="69"/>
      <c r="S832" s="70"/>
    </row>
    <row r="833" spans="4:19" x14ac:dyDescent="0.3">
      <c r="D833" s="65"/>
      <c r="E833" s="65"/>
      <c r="F833" s="65"/>
      <c r="G833" s="65"/>
      <c r="H833" s="64"/>
      <c r="I833" s="64"/>
      <c r="J833" s="64"/>
      <c r="K833" s="64"/>
      <c r="L833" s="66"/>
      <c r="M833" s="67"/>
      <c r="N833" s="68"/>
      <c r="O833" s="68"/>
      <c r="P833" s="68"/>
      <c r="Q833" s="462"/>
      <c r="R833" s="69"/>
      <c r="S833" s="70"/>
    </row>
    <row r="834" spans="4:19" x14ac:dyDescent="0.3">
      <c r="D834" s="65"/>
      <c r="E834" s="65"/>
      <c r="F834" s="65"/>
      <c r="G834" s="65"/>
      <c r="H834" s="64"/>
      <c r="I834" s="64"/>
      <c r="J834" s="64"/>
      <c r="K834" s="64"/>
      <c r="L834" s="66"/>
      <c r="M834" s="67"/>
      <c r="N834" s="68"/>
      <c r="O834" s="68"/>
      <c r="P834" s="68"/>
      <c r="Q834" s="462"/>
      <c r="R834" s="69"/>
      <c r="S834" s="70"/>
    </row>
    <row r="835" spans="4:19" x14ac:dyDescent="0.3">
      <c r="D835" s="65"/>
      <c r="E835" s="65"/>
      <c r="F835" s="65"/>
      <c r="G835" s="65"/>
      <c r="H835" s="64"/>
      <c r="I835" s="64"/>
      <c r="J835" s="64"/>
      <c r="K835" s="64"/>
      <c r="L835" s="66"/>
      <c r="M835" s="67"/>
      <c r="N835" s="68"/>
      <c r="O835" s="68"/>
      <c r="P835" s="68"/>
      <c r="Q835" s="462"/>
      <c r="R835" s="69"/>
      <c r="S835" s="70"/>
    </row>
    <row r="836" spans="4:19" x14ac:dyDescent="0.3">
      <c r="D836" s="65"/>
      <c r="E836" s="65"/>
      <c r="F836" s="65"/>
      <c r="G836" s="65"/>
      <c r="H836" s="64"/>
      <c r="I836" s="64"/>
      <c r="J836" s="64"/>
      <c r="K836" s="64"/>
      <c r="L836" s="66"/>
      <c r="M836" s="67"/>
      <c r="N836" s="68"/>
      <c r="O836" s="68"/>
      <c r="P836" s="68"/>
      <c r="Q836" s="462"/>
      <c r="R836" s="69"/>
      <c r="S836" s="70"/>
    </row>
    <row r="837" spans="4:19" x14ac:dyDescent="0.3">
      <c r="D837" s="65"/>
      <c r="E837" s="65"/>
      <c r="F837" s="65"/>
      <c r="G837" s="65"/>
      <c r="H837" s="64"/>
      <c r="I837" s="64"/>
      <c r="J837" s="64"/>
      <c r="K837" s="64"/>
      <c r="L837" s="66"/>
      <c r="M837" s="67"/>
      <c r="N837" s="68"/>
      <c r="O837" s="68"/>
      <c r="P837" s="68"/>
      <c r="Q837" s="462"/>
      <c r="R837" s="69"/>
      <c r="S837" s="70"/>
    </row>
    <row r="838" spans="4:19" x14ac:dyDescent="0.3">
      <c r="D838" s="65"/>
      <c r="E838" s="65"/>
      <c r="F838" s="65"/>
      <c r="G838" s="65"/>
      <c r="H838" s="64"/>
      <c r="I838" s="64"/>
      <c r="J838" s="64"/>
      <c r="K838" s="64"/>
      <c r="L838" s="66"/>
      <c r="M838" s="67"/>
      <c r="N838" s="68"/>
      <c r="O838" s="68"/>
      <c r="P838" s="68"/>
      <c r="Q838" s="462"/>
      <c r="R838" s="69"/>
      <c r="S838" s="70"/>
    </row>
    <row r="839" spans="4:19" x14ac:dyDescent="0.3">
      <c r="D839" s="65"/>
      <c r="E839" s="65"/>
      <c r="F839" s="65"/>
      <c r="G839" s="65"/>
      <c r="H839" s="64"/>
      <c r="I839" s="64"/>
      <c r="J839" s="64"/>
      <c r="K839" s="64"/>
      <c r="L839" s="66"/>
      <c r="M839" s="67"/>
      <c r="N839" s="68"/>
      <c r="O839" s="68"/>
      <c r="P839" s="68"/>
      <c r="Q839" s="462"/>
      <c r="R839" s="69"/>
      <c r="S839" s="70"/>
    </row>
    <row r="840" spans="4:19" x14ac:dyDescent="0.3">
      <c r="D840" s="65"/>
      <c r="E840" s="65"/>
      <c r="F840" s="65"/>
      <c r="G840" s="65"/>
      <c r="H840" s="64"/>
      <c r="I840" s="64"/>
      <c r="J840" s="64"/>
      <c r="K840" s="64"/>
      <c r="L840" s="66"/>
      <c r="M840" s="67"/>
      <c r="N840" s="68"/>
      <c r="O840" s="68"/>
      <c r="P840" s="68"/>
      <c r="Q840" s="462"/>
      <c r="R840" s="69"/>
      <c r="S840" s="70"/>
    </row>
    <row r="841" spans="4:19" x14ac:dyDescent="0.3">
      <c r="D841" s="65"/>
      <c r="E841" s="65"/>
      <c r="F841" s="65"/>
      <c r="G841" s="65"/>
      <c r="H841" s="64"/>
      <c r="I841" s="64"/>
      <c r="J841" s="64"/>
      <c r="K841" s="64"/>
      <c r="L841" s="66"/>
      <c r="M841" s="67"/>
      <c r="N841" s="68"/>
      <c r="O841" s="68"/>
      <c r="P841" s="68"/>
      <c r="Q841" s="462"/>
      <c r="R841" s="69"/>
      <c r="S841" s="70"/>
    </row>
    <row r="842" spans="4:19" x14ac:dyDescent="0.3">
      <c r="D842" s="65"/>
      <c r="E842" s="65"/>
      <c r="F842" s="65"/>
      <c r="G842" s="65"/>
      <c r="H842" s="64"/>
      <c r="I842" s="64"/>
      <c r="J842" s="64"/>
      <c r="K842" s="64"/>
      <c r="L842" s="66"/>
      <c r="M842" s="67"/>
      <c r="N842" s="68"/>
      <c r="O842" s="68"/>
      <c r="P842" s="68"/>
      <c r="Q842" s="462"/>
      <c r="R842" s="69"/>
      <c r="S842" s="70"/>
    </row>
    <row r="843" spans="4:19" x14ac:dyDescent="0.3">
      <c r="D843" s="65"/>
      <c r="E843" s="65"/>
      <c r="F843" s="65"/>
      <c r="G843" s="65"/>
      <c r="H843" s="64"/>
      <c r="I843" s="64"/>
      <c r="J843" s="64"/>
      <c r="K843" s="64"/>
      <c r="L843" s="66"/>
      <c r="M843" s="67"/>
      <c r="N843" s="68"/>
      <c r="O843" s="68"/>
      <c r="P843" s="68"/>
      <c r="Q843" s="462"/>
      <c r="R843" s="69"/>
      <c r="S843" s="70"/>
    </row>
    <row r="844" spans="4:19" x14ac:dyDescent="0.3">
      <c r="D844" s="65"/>
      <c r="E844" s="65"/>
      <c r="F844" s="65"/>
      <c r="G844" s="65"/>
      <c r="H844" s="64"/>
      <c r="I844" s="64"/>
      <c r="J844" s="64"/>
      <c r="K844" s="64"/>
      <c r="L844" s="66"/>
      <c r="M844" s="67"/>
      <c r="N844" s="68"/>
      <c r="O844" s="68"/>
      <c r="P844" s="68"/>
      <c r="Q844" s="462"/>
      <c r="R844" s="69"/>
      <c r="S844" s="70"/>
    </row>
    <row r="845" spans="4:19" x14ac:dyDescent="0.3">
      <c r="D845" s="65"/>
      <c r="E845" s="65"/>
      <c r="F845" s="65"/>
      <c r="G845" s="65"/>
      <c r="H845" s="64"/>
      <c r="I845" s="64"/>
      <c r="J845" s="64"/>
      <c r="K845" s="64"/>
      <c r="L845" s="66"/>
      <c r="M845" s="67"/>
      <c r="N845" s="68"/>
      <c r="O845" s="68"/>
      <c r="P845" s="68"/>
      <c r="Q845" s="462"/>
      <c r="R845" s="69"/>
      <c r="S845" s="70"/>
    </row>
    <row r="846" spans="4:19" x14ac:dyDescent="0.3">
      <c r="D846" s="65"/>
      <c r="E846" s="65"/>
      <c r="F846" s="65"/>
      <c r="G846" s="65"/>
      <c r="H846" s="64"/>
      <c r="I846" s="64"/>
      <c r="J846" s="64"/>
      <c r="K846" s="64"/>
      <c r="L846" s="66"/>
      <c r="M846" s="67"/>
      <c r="N846" s="68"/>
      <c r="O846" s="68"/>
      <c r="P846" s="68"/>
      <c r="Q846" s="462"/>
      <c r="R846" s="69"/>
      <c r="S846" s="70"/>
    </row>
    <row r="847" spans="4:19" x14ac:dyDescent="0.3">
      <c r="D847" s="65"/>
      <c r="E847" s="65"/>
      <c r="F847" s="65"/>
      <c r="G847" s="65"/>
      <c r="H847" s="64"/>
      <c r="I847" s="64"/>
      <c r="J847" s="64"/>
      <c r="K847" s="64"/>
      <c r="L847" s="66"/>
      <c r="M847" s="67"/>
      <c r="N847" s="68"/>
      <c r="O847" s="68"/>
      <c r="P847" s="68"/>
      <c r="Q847" s="462"/>
      <c r="R847" s="69"/>
      <c r="S847" s="70"/>
    </row>
    <row r="848" spans="4:19" x14ac:dyDescent="0.3">
      <c r="D848" s="65"/>
      <c r="E848" s="65"/>
      <c r="F848" s="65"/>
      <c r="G848" s="65"/>
      <c r="H848" s="64"/>
      <c r="I848" s="64"/>
      <c r="J848" s="64"/>
      <c r="K848" s="64"/>
      <c r="L848" s="66"/>
      <c r="M848" s="67"/>
      <c r="N848" s="68"/>
      <c r="O848" s="68"/>
      <c r="P848" s="68"/>
      <c r="Q848" s="462"/>
      <c r="R848" s="69"/>
      <c r="S848" s="70"/>
    </row>
    <row r="849" spans="4:19" x14ac:dyDescent="0.3">
      <c r="D849" s="65"/>
      <c r="E849" s="65"/>
      <c r="F849" s="65"/>
      <c r="G849" s="65"/>
      <c r="H849" s="64"/>
      <c r="I849" s="64"/>
      <c r="J849" s="64"/>
      <c r="K849" s="64"/>
      <c r="L849" s="66"/>
      <c r="M849" s="67"/>
      <c r="N849" s="68"/>
      <c r="O849" s="68"/>
      <c r="P849" s="68"/>
      <c r="Q849" s="462"/>
      <c r="R849" s="69"/>
      <c r="S849" s="70"/>
    </row>
    <row r="850" spans="4:19" x14ac:dyDescent="0.3">
      <c r="D850" s="65"/>
      <c r="E850" s="65"/>
      <c r="F850" s="65"/>
      <c r="G850" s="65"/>
      <c r="H850" s="64"/>
      <c r="I850" s="64"/>
      <c r="J850" s="64"/>
      <c r="K850" s="64"/>
      <c r="L850" s="66"/>
      <c r="M850" s="67"/>
      <c r="N850" s="68"/>
      <c r="O850" s="68"/>
      <c r="P850" s="68"/>
      <c r="Q850" s="462"/>
      <c r="R850" s="69"/>
      <c r="S850" s="70"/>
    </row>
    <row r="851" spans="4:19" x14ac:dyDescent="0.3">
      <c r="D851" s="65"/>
      <c r="E851" s="65"/>
      <c r="F851" s="65"/>
      <c r="G851" s="65"/>
      <c r="H851" s="64"/>
      <c r="I851" s="64"/>
      <c r="J851" s="64"/>
      <c r="K851" s="64"/>
      <c r="L851" s="66"/>
      <c r="M851" s="67"/>
      <c r="N851" s="68"/>
      <c r="O851" s="68"/>
      <c r="P851" s="68"/>
      <c r="Q851" s="462"/>
      <c r="R851" s="69"/>
      <c r="S851" s="70"/>
    </row>
    <row r="852" spans="4:19" x14ac:dyDescent="0.3">
      <c r="D852" s="65"/>
      <c r="E852" s="65"/>
      <c r="F852" s="65"/>
      <c r="G852" s="65"/>
      <c r="H852" s="64"/>
      <c r="I852" s="64"/>
      <c r="J852" s="64"/>
      <c r="K852" s="64"/>
      <c r="L852" s="66"/>
      <c r="M852" s="67"/>
      <c r="N852" s="68"/>
      <c r="O852" s="68"/>
      <c r="P852" s="68"/>
      <c r="Q852" s="462"/>
      <c r="R852" s="69"/>
      <c r="S852" s="70"/>
    </row>
    <row r="853" spans="4:19" x14ac:dyDescent="0.3">
      <c r="D853" s="65"/>
      <c r="E853" s="65"/>
      <c r="F853" s="65"/>
      <c r="G853" s="65"/>
      <c r="H853" s="64"/>
      <c r="I853" s="64"/>
      <c r="J853" s="64"/>
      <c r="K853" s="64"/>
      <c r="L853" s="66"/>
      <c r="M853" s="67"/>
      <c r="N853" s="68"/>
      <c r="O853" s="68"/>
      <c r="P853" s="68"/>
      <c r="Q853" s="462"/>
      <c r="R853" s="69"/>
      <c r="S853" s="70"/>
    </row>
    <row r="854" spans="4:19" x14ac:dyDescent="0.3">
      <c r="D854" s="65"/>
      <c r="E854" s="65"/>
      <c r="F854" s="65"/>
      <c r="G854" s="65"/>
      <c r="H854" s="64"/>
      <c r="I854" s="64"/>
      <c r="J854" s="64"/>
      <c r="K854" s="64"/>
      <c r="L854" s="66"/>
      <c r="M854" s="67"/>
      <c r="N854" s="68"/>
      <c r="O854" s="68"/>
      <c r="P854" s="68"/>
      <c r="Q854" s="462"/>
      <c r="R854" s="69"/>
      <c r="S854" s="70"/>
    </row>
    <row r="855" spans="4:19" x14ac:dyDescent="0.3">
      <c r="D855" s="65"/>
      <c r="E855" s="65"/>
      <c r="F855" s="65"/>
      <c r="G855" s="65"/>
      <c r="H855" s="64"/>
      <c r="I855" s="64"/>
      <c r="J855" s="64"/>
      <c r="K855" s="64"/>
      <c r="L855" s="66"/>
      <c r="M855" s="67"/>
      <c r="N855" s="68"/>
      <c r="O855" s="68"/>
      <c r="P855" s="68"/>
      <c r="Q855" s="462"/>
      <c r="R855" s="69"/>
      <c r="S855" s="70"/>
    </row>
    <row r="856" spans="4:19" x14ac:dyDescent="0.3">
      <c r="D856" s="65"/>
      <c r="E856" s="65"/>
      <c r="F856" s="65"/>
      <c r="G856" s="65"/>
      <c r="H856" s="64"/>
      <c r="I856" s="64"/>
      <c r="J856" s="64"/>
      <c r="K856" s="64"/>
      <c r="L856" s="66"/>
      <c r="M856" s="67"/>
      <c r="N856" s="68"/>
      <c r="O856" s="68"/>
      <c r="P856" s="68"/>
      <c r="Q856" s="462"/>
      <c r="R856" s="69"/>
      <c r="S856" s="70"/>
    </row>
    <row r="857" spans="4:19" x14ac:dyDescent="0.3">
      <c r="D857" s="65"/>
      <c r="E857" s="65"/>
      <c r="F857" s="65"/>
      <c r="G857" s="65"/>
      <c r="H857" s="64"/>
      <c r="I857" s="64"/>
      <c r="J857" s="64"/>
      <c r="K857" s="64"/>
      <c r="L857" s="66"/>
      <c r="M857" s="67"/>
      <c r="N857" s="68"/>
      <c r="O857" s="68"/>
      <c r="P857" s="68"/>
      <c r="Q857" s="462"/>
      <c r="R857" s="69"/>
      <c r="S857" s="70"/>
    </row>
    <row r="858" spans="4:19" x14ac:dyDescent="0.3">
      <c r="D858" s="65"/>
      <c r="E858" s="65"/>
      <c r="F858" s="65"/>
      <c r="G858" s="65"/>
      <c r="H858" s="64"/>
      <c r="I858" s="64"/>
      <c r="J858" s="64"/>
      <c r="K858" s="64"/>
      <c r="L858" s="66"/>
      <c r="M858" s="67"/>
      <c r="N858" s="68"/>
      <c r="O858" s="68"/>
      <c r="P858" s="68"/>
      <c r="Q858" s="462"/>
      <c r="R858" s="69"/>
      <c r="S858" s="70"/>
    </row>
    <row r="859" spans="4:19" x14ac:dyDescent="0.3">
      <c r="D859" s="65"/>
      <c r="E859" s="65"/>
      <c r="F859" s="65"/>
      <c r="G859" s="65"/>
      <c r="H859" s="64"/>
      <c r="I859" s="64"/>
      <c r="J859" s="64"/>
      <c r="K859" s="64"/>
      <c r="L859" s="66"/>
      <c r="M859" s="67"/>
      <c r="N859" s="68"/>
      <c r="O859" s="68"/>
      <c r="P859" s="68"/>
      <c r="Q859" s="462"/>
      <c r="R859" s="69"/>
      <c r="S859" s="70"/>
    </row>
    <row r="860" spans="4:19" x14ac:dyDescent="0.3">
      <c r="D860" s="65"/>
      <c r="E860" s="65"/>
      <c r="F860" s="65"/>
      <c r="G860" s="65"/>
      <c r="H860" s="64"/>
      <c r="I860" s="64"/>
      <c r="J860" s="64"/>
      <c r="K860" s="64"/>
      <c r="L860" s="66"/>
      <c r="M860" s="67"/>
      <c r="N860" s="68"/>
      <c r="O860" s="68"/>
      <c r="P860" s="68"/>
      <c r="Q860" s="462"/>
      <c r="R860" s="69"/>
      <c r="S860" s="70"/>
    </row>
    <row r="861" spans="4:19" x14ac:dyDescent="0.3">
      <c r="D861" s="65"/>
      <c r="E861" s="65"/>
      <c r="F861" s="65"/>
      <c r="G861" s="65"/>
      <c r="H861" s="64"/>
      <c r="I861" s="64"/>
      <c r="J861" s="64"/>
      <c r="K861" s="64"/>
      <c r="L861" s="66"/>
      <c r="M861" s="67"/>
      <c r="N861" s="68"/>
      <c r="O861" s="68"/>
      <c r="P861" s="68"/>
      <c r="Q861" s="462"/>
      <c r="R861" s="69"/>
      <c r="S861" s="70"/>
    </row>
    <row r="862" spans="4:19" x14ac:dyDescent="0.3">
      <c r="D862" s="65"/>
      <c r="E862" s="65"/>
      <c r="F862" s="65"/>
      <c r="G862" s="65"/>
      <c r="H862" s="64"/>
      <c r="I862" s="64"/>
      <c r="J862" s="64"/>
      <c r="K862" s="64"/>
      <c r="L862" s="66"/>
      <c r="M862" s="67"/>
      <c r="N862" s="68"/>
      <c r="O862" s="68"/>
      <c r="P862" s="68"/>
      <c r="Q862" s="462"/>
      <c r="R862" s="69"/>
      <c r="S862" s="70"/>
    </row>
    <row r="863" spans="4:19" x14ac:dyDescent="0.3">
      <c r="D863" s="65"/>
      <c r="E863" s="65"/>
      <c r="F863" s="65"/>
      <c r="G863" s="65"/>
      <c r="H863" s="64"/>
      <c r="I863" s="64"/>
      <c r="J863" s="64"/>
      <c r="K863" s="64"/>
      <c r="L863" s="66"/>
      <c r="M863" s="67"/>
      <c r="N863" s="68"/>
      <c r="O863" s="68"/>
      <c r="P863" s="68"/>
      <c r="Q863" s="462"/>
      <c r="R863" s="69"/>
      <c r="S863" s="70"/>
    </row>
    <row r="864" spans="4:19" x14ac:dyDescent="0.3">
      <c r="D864" s="65"/>
      <c r="E864" s="65"/>
      <c r="F864" s="65"/>
      <c r="G864" s="65"/>
      <c r="H864" s="64"/>
      <c r="I864" s="64"/>
      <c r="J864" s="64"/>
      <c r="K864" s="64"/>
      <c r="L864" s="66"/>
      <c r="M864" s="67"/>
      <c r="N864" s="68"/>
      <c r="O864" s="68"/>
      <c r="P864" s="68"/>
      <c r="Q864" s="462"/>
      <c r="R864" s="69"/>
      <c r="S864" s="70"/>
    </row>
    <row r="865" spans="4:19" x14ac:dyDescent="0.3">
      <c r="D865" s="65"/>
      <c r="E865" s="65"/>
      <c r="F865" s="65"/>
      <c r="G865" s="65"/>
      <c r="H865" s="64"/>
      <c r="I865" s="64"/>
      <c r="J865" s="64"/>
      <c r="K865" s="64"/>
      <c r="L865" s="66"/>
      <c r="M865" s="67"/>
      <c r="N865" s="68"/>
      <c r="O865" s="68"/>
      <c r="P865" s="68"/>
      <c r="Q865" s="462"/>
      <c r="R865" s="69"/>
      <c r="S865" s="70"/>
    </row>
  </sheetData>
  <sheetProtection algorithmName="SHA-512" hashValue="yxiyuGHu2VWI4Wqjo7XWVxGQCIZRGSLL6Rf4B8gQTQcLASSjjKDzh6HOBHPbaVc+SnvFd596D7PLTY+4XhegDA==" saltValue="Z2/hqqUjxvHemtGwt0Jp5g==" spinCount="100000" sheet="1" objects="1" scenarios="1" sort="0" autoFilter="0" pivotTables="0"/>
  <mergeCells count="7">
    <mergeCell ref="A1:K2"/>
    <mergeCell ref="T1:V1"/>
    <mergeCell ref="A3:B3"/>
    <mergeCell ref="D3:K3"/>
    <mergeCell ref="N3:P3"/>
    <mergeCell ref="Q3:S3"/>
    <mergeCell ref="T3:V3"/>
  </mergeCells>
  <conditionalFormatting sqref="S5 S7:S9">
    <cfRule type="containsBlanks" priority="68" stopIfTrue="1">
      <formula>LEN(TRIM(S5))=0</formula>
    </cfRule>
  </conditionalFormatting>
  <conditionalFormatting sqref="T6:V8 T9:U9 T5:U5">
    <cfRule type="expression" dxfId="18939" priority="59">
      <formula>$S5&lt;TODAY()</formula>
    </cfRule>
  </conditionalFormatting>
  <conditionalFormatting sqref="H5">
    <cfRule type="expression" dxfId="18938" priority="57" stopIfTrue="1">
      <formula>#REF! &lt;= NOW() +30</formula>
    </cfRule>
  </conditionalFormatting>
  <conditionalFormatting sqref="H6">
    <cfRule type="expression" dxfId="18937" priority="56" stopIfTrue="1">
      <formula>#REF! &lt;= NOW() +30</formula>
    </cfRule>
  </conditionalFormatting>
  <conditionalFormatting sqref="H7">
    <cfRule type="expression" dxfId="18936" priority="55" stopIfTrue="1">
      <formula>#REF! &lt;= NOW() +30</formula>
    </cfRule>
  </conditionalFormatting>
  <conditionalFormatting sqref="A5:K9">
    <cfRule type="expression" dxfId="18935" priority="58">
      <formula>LEFT($I5,3)="Pre"</formula>
    </cfRule>
    <cfRule type="expression" dxfId="18934" priority="60">
      <formula>LEFT($I5,3)="Sup"</formula>
    </cfRule>
    <cfRule type="expression" dxfId="18933" priority="61">
      <formula>LEFT($I5,3)="Obs"</formula>
    </cfRule>
    <cfRule type="expression" dxfId="18932" priority="62">
      <formula>LEFT($I5,3)="Pri"</formula>
    </cfRule>
  </conditionalFormatting>
  <conditionalFormatting sqref="S6">
    <cfRule type="containsBlanks" priority="53" stopIfTrue="1">
      <formula>LEN(TRIM(S6))=0</formula>
    </cfRule>
  </conditionalFormatting>
  <conditionalFormatting sqref="V9">
    <cfRule type="expression" dxfId="18931" priority="52">
      <formula>$S9&lt;TODAY()</formula>
    </cfRule>
  </conditionalFormatting>
  <conditionalFormatting sqref="V5">
    <cfRule type="expression" dxfId="18930" priority="16">
      <formula>$S5&lt;TODAY()</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69" operator="lessThan" id="{9C4AD51D-2821-4947-B0CD-4BFC86ED0F11}">
            <xm:f>Sheet2!$F$2</xm:f>
            <x14:dxf>
              <fill>
                <patternFill>
                  <bgColor rgb="FFFF0000"/>
                </patternFill>
              </fill>
            </x14:dxf>
          </x14:cfRule>
          <xm:sqref>S5 S7:S9</xm:sqref>
        </x14:conditionalFormatting>
        <x14:conditionalFormatting xmlns:xm="http://schemas.microsoft.com/office/excel/2006/main">
          <x14:cfRule type="containsText" priority="63" operator="containsText" id="{DECE737F-99ED-42DA-8569-AD8F5E296531}">
            <xm:f>NOT(ISERROR(SEARCH(Sheet2!$D$8,W5)))</xm:f>
            <xm:f>Sheet2!$D$8</xm:f>
            <x14:dxf>
              <fill>
                <patternFill>
                  <bgColor rgb="FFFF0000"/>
                </patternFill>
              </fill>
            </x14:dxf>
          </x14:cfRule>
          <x14:cfRule type="containsText" priority="64" operator="containsText" id="{D4AE9158-9E91-4AB8-B4F2-D06FD9A3A86F}">
            <xm:f>NOT(ISERROR(SEARCH(Sheet2!$D$7,W5)))</xm:f>
            <xm:f>Sheet2!$D$7</xm:f>
            <x14:dxf>
              <fill>
                <patternFill>
                  <bgColor rgb="FF00B050"/>
                </patternFill>
              </fill>
            </x14:dxf>
          </x14:cfRule>
          <x14:cfRule type="containsText" priority="65" operator="containsText" id="{97D57BD7-D663-45B5-805A-E1FD0050E469}">
            <xm:f>NOT(ISERROR(SEARCH(Sheet2!$D$6,W5)))</xm:f>
            <xm:f>Sheet2!$D$6</xm:f>
            <x14:dxf>
              <fill>
                <patternFill>
                  <bgColor rgb="FFFFFF00"/>
                </patternFill>
              </fill>
            </x14:dxf>
          </x14:cfRule>
          <x14:cfRule type="containsText" priority="66" operator="containsText" id="{49E6DADD-0102-429E-B734-9275A80B3260}">
            <xm:f>NOT(ISERROR(SEARCH(Sheet2!$D$5,W5)))</xm:f>
            <xm:f>Sheet2!$D$5</xm:f>
            <x14:dxf>
              <fill>
                <patternFill>
                  <bgColor rgb="FFFFFF00"/>
                </patternFill>
              </fill>
            </x14:dxf>
          </x14:cfRule>
          <x14:cfRule type="containsText" priority="67" operator="containsText" id="{241D802D-A491-4247-BAF3-DA12DB91A1B2}">
            <xm:f>NOT(ISERROR(SEARCH(Sheet2!$D$4,W5)))</xm:f>
            <xm:f>Sheet2!$D$4</xm:f>
            <x14:dxf>
              <fill>
                <patternFill>
                  <bgColor rgb="FFFF0000"/>
                </patternFill>
              </fill>
            </x14:dxf>
          </x14:cfRule>
          <xm:sqref>W5:AH9</xm:sqref>
        </x14:conditionalFormatting>
        <x14:conditionalFormatting xmlns:xm="http://schemas.microsoft.com/office/excel/2006/main">
          <x14:cfRule type="cellIs" priority="54" operator="lessThan" id="{0B1BC2C9-7B5A-4C5C-B13A-EE4E382E5EDD}">
            <xm:f>Sheet2!$F$2</xm:f>
            <x14:dxf>
              <fill>
                <patternFill>
                  <bgColor rgb="FFFF0000"/>
                </patternFill>
              </fill>
            </x14:dxf>
          </x14:cfRule>
          <xm:sqref>S6</xm:sqref>
        </x14:conditionalFormatting>
        <x14:conditionalFormatting xmlns:xm="http://schemas.microsoft.com/office/excel/2006/main">
          <x14:cfRule type="containsText" priority="47" operator="containsText" id="{01506537-31E7-4520-B9DC-2A301FC3E1EE}">
            <xm:f>NOT(ISERROR(SEARCH(Sheet2!$D$8,AM5)))</xm:f>
            <xm:f>Sheet2!$D$8</xm:f>
            <x14:dxf>
              <fill>
                <patternFill>
                  <bgColor rgb="FFFF0000"/>
                </patternFill>
              </fill>
            </x14:dxf>
          </x14:cfRule>
          <x14:cfRule type="containsText" priority="48" operator="containsText" id="{B1F4B5D5-37EC-4270-9F21-58564C49CC78}">
            <xm:f>NOT(ISERROR(SEARCH(Sheet2!$D$7,AM5)))</xm:f>
            <xm:f>Sheet2!$D$7</xm:f>
            <x14:dxf>
              <fill>
                <patternFill>
                  <bgColor rgb="FF00B050"/>
                </patternFill>
              </fill>
            </x14:dxf>
          </x14:cfRule>
          <x14:cfRule type="containsText" priority="49" operator="containsText" id="{E8DC823C-82AF-4DBA-A684-33A416384230}">
            <xm:f>NOT(ISERROR(SEARCH(Sheet2!$D$6,AM5)))</xm:f>
            <xm:f>Sheet2!$D$6</xm:f>
            <x14:dxf>
              <fill>
                <patternFill>
                  <bgColor rgb="FFFFFF00"/>
                </patternFill>
              </fill>
            </x14:dxf>
          </x14:cfRule>
          <x14:cfRule type="containsText" priority="50" operator="containsText" id="{F53F5C57-B204-4196-9790-34B18BD001A1}">
            <xm:f>NOT(ISERROR(SEARCH(Sheet2!$D$5,AM5)))</xm:f>
            <xm:f>Sheet2!$D$5</xm:f>
            <x14:dxf>
              <fill>
                <patternFill>
                  <bgColor rgb="FFFFFF00"/>
                </patternFill>
              </fill>
            </x14:dxf>
          </x14:cfRule>
          <x14:cfRule type="containsText" priority="51" operator="containsText" id="{06F30E4D-E63D-4C8D-B81C-D8A15C3053D1}">
            <xm:f>NOT(ISERROR(SEARCH(Sheet2!$D$4,AM5)))</xm:f>
            <xm:f>Sheet2!$D$4</xm:f>
            <x14:dxf>
              <fill>
                <patternFill>
                  <bgColor rgb="FFFF0000"/>
                </patternFill>
              </fill>
            </x14:dxf>
          </x14:cfRule>
          <xm:sqref>AM5:AN9 AQ5:BC9 BG5:CH9</xm:sqref>
        </x14:conditionalFormatting>
        <x14:conditionalFormatting xmlns:xm="http://schemas.microsoft.com/office/excel/2006/main">
          <x14:cfRule type="containsText" priority="42" operator="containsText" id="{DB11EC4E-9CDE-4681-A3B7-13B34894D618}">
            <xm:f>NOT(ISERROR(SEARCH(Sheet2!$D$8,AI5)))</xm:f>
            <xm:f>Sheet2!$D$8</xm:f>
            <x14:dxf>
              <fill>
                <patternFill>
                  <bgColor rgb="FFFF0000"/>
                </patternFill>
              </fill>
            </x14:dxf>
          </x14:cfRule>
          <x14:cfRule type="containsText" priority="43" operator="containsText" id="{07B1F278-9922-4695-9AD2-76CA56E2B165}">
            <xm:f>NOT(ISERROR(SEARCH(Sheet2!$D$7,AI5)))</xm:f>
            <xm:f>Sheet2!$D$7</xm:f>
            <x14:dxf>
              <fill>
                <patternFill>
                  <bgColor rgb="FF00B050"/>
                </patternFill>
              </fill>
            </x14:dxf>
          </x14:cfRule>
          <x14:cfRule type="containsText" priority="44" operator="containsText" id="{0C947616-3329-464F-B7EE-589614692130}">
            <xm:f>NOT(ISERROR(SEARCH(Sheet2!$D$6,AI5)))</xm:f>
            <xm:f>Sheet2!$D$6</xm:f>
            <x14:dxf>
              <fill>
                <patternFill>
                  <bgColor rgb="FFFFFF00"/>
                </patternFill>
              </fill>
            </x14:dxf>
          </x14:cfRule>
          <x14:cfRule type="containsText" priority="45" operator="containsText" id="{450C091B-F24D-414D-8B24-F5195D07FD4A}">
            <xm:f>NOT(ISERROR(SEARCH(Sheet2!$D$5,AI5)))</xm:f>
            <xm:f>Sheet2!$D$5</xm:f>
            <x14:dxf>
              <fill>
                <patternFill>
                  <bgColor rgb="FFFFFF00"/>
                </patternFill>
              </fill>
            </x14:dxf>
          </x14:cfRule>
          <x14:cfRule type="containsText" priority="46" operator="containsText" id="{921BBD08-959B-4815-8AE0-8C39A94C510D}">
            <xm:f>NOT(ISERROR(SEARCH(Sheet2!$D$4,AI5)))</xm:f>
            <xm:f>Sheet2!$D$4</xm:f>
            <x14:dxf>
              <fill>
                <patternFill>
                  <bgColor rgb="FFFF0000"/>
                </patternFill>
              </fill>
            </x14:dxf>
          </x14:cfRule>
          <xm:sqref>AI5:AI9</xm:sqref>
        </x14:conditionalFormatting>
        <x14:conditionalFormatting xmlns:xm="http://schemas.microsoft.com/office/excel/2006/main">
          <x14:cfRule type="containsText" priority="37" operator="containsText" id="{4B5E957C-61FA-47E3-A900-E74CFAB284F9}">
            <xm:f>NOT(ISERROR(SEARCH(Sheet2!$D$8,AJ5)))</xm:f>
            <xm:f>Sheet2!$D$8</xm:f>
            <x14:dxf>
              <fill>
                <patternFill>
                  <bgColor rgb="FFFF0000"/>
                </patternFill>
              </fill>
            </x14:dxf>
          </x14:cfRule>
          <x14:cfRule type="containsText" priority="38" operator="containsText" id="{22BF8C61-16F1-4DEC-B1FA-1B6F23E876BA}">
            <xm:f>NOT(ISERROR(SEARCH(Sheet2!$D$7,AJ5)))</xm:f>
            <xm:f>Sheet2!$D$7</xm:f>
            <x14:dxf>
              <fill>
                <patternFill>
                  <bgColor rgb="FF00B050"/>
                </patternFill>
              </fill>
            </x14:dxf>
          </x14:cfRule>
          <x14:cfRule type="containsText" priority="39" operator="containsText" id="{D0448490-C632-4E7A-8751-DA708FC28536}">
            <xm:f>NOT(ISERROR(SEARCH(Sheet2!$D$6,AJ5)))</xm:f>
            <xm:f>Sheet2!$D$6</xm:f>
            <x14:dxf>
              <fill>
                <patternFill>
                  <bgColor rgb="FFFFFF00"/>
                </patternFill>
              </fill>
            </x14:dxf>
          </x14:cfRule>
          <x14:cfRule type="containsText" priority="40" operator="containsText" id="{E86A6B19-E087-464C-8A50-3D5DEDC7F8A3}">
            <xm:f>NOT(ISERROR(SEARCH(Sheet2!$D$5,AJ5)))</xm:f>
            <xm:f>Sheet2!$D$5</xm:f>
            <x14:dxf>
              <fill>
                <patternFill>
                  <bgColor rgb="FFFFFF00"/>
                </patternFill>
              </fill>
            </x14:dxf>
          </x14:cfRule>
          <x14:cfRule type="containsText" priority="41" operator="containsText" id="{DB981988-3C5A-472D-8C52-C3006DB3C080}">
            <xm:f>NOT(ISERROR(SEARCH(Sheet2!$D$4,AJ5)))</xm:f>
            <xm:f>Sheet2!$D$4</xm:f>
            <x14:dxf>
              <fill>
                <patternFill>
                  <bgColor rgb="FFFF0000"/>
                </patternFill>
              </fill>
            </x14:dxf>
          </x14:cfRule>
          <xm:sqref>AJ5:AJ9</xm:sqref>
        </x14:conditionalFormatting>
        <x14:conditionalFormatting xmlns:xm="http://schemas.microsoft.com/office/excel/2006/main">
          <x14:cfRule type="containsText" priority="32" operator="containsText" id="{C3420E43-69BA-4161-B564-E288D3FEF002}">
            <xm:f>NOT(ISERROR(SEARCH(Sheet2!$D$8,AK5)))</xm:f>
            <xm:f>Sheet2!$D$8</xm:f>
            <x14:dxf>
              <fill>
                <patternFill>
                  <bgColor rgb="FFFF0000"/>
                </patternFill>
              </fill>
            </x14:dxf>
          </x14:cfRule>
          <x14:cfRule type="containsText" priority="33" operator="containsText" id="{6FA38949-B3FC-4E29-81A8-C1C8FC1B8B7D}">
            <xm:f>NOT(ISERROR(SEARCH(Sheet2!$D$7,AK5)))</xm:f>
            <xm:f>Sheet2!$D$7</xm:f>
            <x14:dxf>
              <fill>
                <patternFill>
                  <bgColor rgb="FF00B050"/>
                </patternFill>
              </fill>
            </x14:dxf>
          </x14:cfRule>
          <x14:cfRule type="containsText" priority="34" operator="containsText" id="{ACC4901D-902F-44D5-80B5-EA03D1ABBEE2}">
            <xm:f>NOT(ISERROR(SEARCH(Sheet2!$D$6,AK5)))</xm:f>
            <xm:f>Sheet2!$D$6</xm:f>
            <x14:dxf>
              <fill>
                <patternFill>
                  <bgColor rgb="FFFFFF00"/>
                </patternFill>
              </fill>
            </x14:dxf>
          </x14:cfRule>
          <x14:cfRule type="containsText" priority="35" operator="containsText" id="{26A70E08-80D0-4B70-BA68-87974A838889}">
            <xm:f>NOT(ISERROR(SEARCH(Sheet2!$D$5,AK5)))</xm:f>
            <xm:f>Sheet2!$D$5</xm:f>
            <x14:dxf>
              <fill>
                <patternFill>
                  <bgColor rgb="FFFFFF00"/>
                </patternFill>
              </fill>
            </x14:dxf>
          </x14:cfRule>
          <x14:cfRule type="containsText" priority="36" operator="containsText" id="{535A6DE1-7D2A-4D7A-AF1E-758E04E9A97B}">
            <xm:f>NOT(ISERROR(SEARCH(Sheet2!$D$4,AK5)))</xm:f>
            <xm:f>Sheet2!$D$4</xm:f>
            <x14:dxf>
              <fill>
                <patternFill>
                  <bgColor rgb="FFFF0000"/>
                </patternFill>
              </fill>
            </x14:dxf>
          </x14:cfRule>
          <xm:sqref>AK5:AK9</xm:sqref>
        </x14:conditionalFormatting>
        <x14:conditionalFormatting xmlns:xm="http://schemas.microsoft.com/office/excel/2006/main">
          <x14:cfRule type="containsText" priority="27" operator="containsText" id="{6DE79657-808D-474B-B60A-9E4FBB55DEE5}">
            <xm:f>NOT(ISERROR(SEARCH(Sheet2!$D$8,AL5)))</xm:f>
            <xm:f>Sheet2!$D$8</xm:f>
            <x14:dxf>
              <fill>
                <patternFill>
                  <bgColor rgb="FFFF0000"/>
                </patternFill>
              </fill>
            </x14:dxf>
          </x14:cfRule>
          <x14:cfRule type="containsText" priority="28" operator="containsText" id="{04EF7BA5-DB1C-4799-BC7D-66892266D968}">
            <xm:f>NOT(ISERROR(SEARCH(Sheet2!$D$7,AL5)))</xm:f>
            <xm:f>Sheet2!$D$7</xm:f>
            <x14:dxf>
              <fill>
                <patternFill>
                  <bgColor rgb="FF00B050"/>
                </patternFill>
              </fill>
            </x14:dxf>
          </x14:cfRule>
          <x14:cfRule type="containsText" priority="29" operator="containsText" id="{0CA2A3DE-ED40-48BE-AFCC-8F5AA59AAF8F}">
            <xm:f>NOT(ISERROR(SEARCH(Sheet2!$D$6,AL5)))</xm:f>
            <xm:f>Sheet2!$D$6</xm:f>
            <x14:dxf>
              <fill>
                <patternFill>
                  <bgColor rgb="FFFFFF00"/>
                </patternFill>
              </fill>
            </x14:dxf>
          </x14:cfRule>
          <x14:cfRule type="containsText" priority="30" operator="containsText" id="{1662F98D-2A72-4079-A048-191251B3D1AE}">
            <xm:f>NOT(ISERROR(SEARCH(Sheet2!$D$5,AL5)))</xm:f>
            <xm:f>Sheet2!$D$5</xm:f>
            <x14:dxf>
              <fill>
                <patternFill>
                  <bgColor rgb="FFFFFF00"/>
                </patternFill>
              </fill>
            </x14:dxf>
          </x14:cfRule>
          <x14:cfRule type="containsText" priority="31" operator="containsText" id="{F57856E7-BB57-4027-A2E5-42E00498B277}">
            <xm:f>NOT(ISERROR(SEARCH(Sheet2!$D$4,AL5)))</xm:f>
            <xm:f>Sheet2!$D$4</xm:f>
            <x14:dxf>
              <fill>
                <patternFill>
                  <bgColor rgb="FFFF0000"/>
                </patternFill>
              </fill>
            </x14:dxf>
          </x14:cfRule>
          <xm:sqref>AL5:AL9</xm:sqref>
        </x14:conditionalFormatting>
        <x14:conditionalFormatting xmlns:xm="http://schemas.microsoft.com/office/excel/2006/main">
          <x14:cfRule type="containsText" priority="22" operator="containsText" id="{7D7388DE-0DE8-4E4D-AB84-030BB7A9C87F}">
            <xm:f>NOT(ISERROR(SEARCH(Sheet2!$D$8,AO5)))</xm:f>
            <xm:f>Sheet2!$D$8</xm:f>
            <x14:dxf>
              <fill>
                <patternFill>
                  <bgColor rgb="FFFF0000"/>
                </patternFill>
              </fill>
            </x14:dxf>
          </x14:cfRule>
          <x14:cfRule type="containsText" priority="23" operator="containsText" id="{8508DF2A-BE0E-4FF4-BDF2-F9086A6F4A73}">
            <xm:f>NOT(ISERROR(SEARCH(Sheet2!$D$7,AO5)))</xm:f>
            <xm:f>Sheet2!$D$7</xm:f>
            <x14:dxf>
              <fill>
                <patternFill>
                  <bgColor rgb="FF00B050"/>
                </patternFill>
              </fill>
            </x14:dxf>
          </x14:cfRule>
          <x14:cfRule type="containsText" priority="24" operator="containsText" id="{89E195D4-D12F-444A-9F14-4F0230C04AB5}">
            <xm:f>NOT(ISERROR(SEARCH(Sheet2!$D$6,AO5)))</xm:f>
            <xm:f>Sheet2!$D$6</xm:f>
            <x14:dxf>
              <fill>
                <patternFill>
                  <bgColor rgb="FFFFFF00"/>
                </patternFill>
              </fill>
            </x14:dxf>
          </x14:cfRule>
          <x14:cfRule type="containsText" priority="25" operator="containsText" id="{D3ADE34F-BBD8-4963-91A5-C31ABB1350B3}">
            <xm:f>NOT(ISERROR(SEARCH(Sheet2!$D$5,AO5)))</xm:f>
            <xm:f>Sheet2!$D$5</xm:f>
            <x14:dxf>
              <fill>
                <patternFill>
                  <bgColor rgb="FFFFFF00"/>
                </patternFill>
              </fill>
            </x14:dxf>
          </x14:cfRule>
          <x14:cfRule type="containsText" priority="26" operator="containsText" id="{BC16D038-3353-403F-8E99-F0FDCE6CD5B0}">
            <xm:f>NOT(ISERROR(SEARCH(Sheet2!$D$4,AO5)))</xm:f>
            <xm:f>Sheet2!$D$4</xm:f>
            <x14:dxf>
              <fill>
                <patternFill>
                  <bgColor rgb="FFFF0000"/>
                </patternFill>
              </fill>
            </x14:dxf>
          </x14:cfRule>
          <xm:sqref>AO5:AO9</xm:sqref>
        </x14:conditionalFormatting>
        <x14:conditionalFormatting xmlns:xm="http://schemas.microsoft.com/office/excel/2006/main">
          <x14:cfRule type="containsText" priority="17" operator="containsText" id="{9F54266D-CBC6-4B81-B74A-3F116EA671D8}">
            <xm:f>NOT(ISERROR(SEARCH(Sheet2!$D$8,AP5)))</xm:f>
            <xm:f>Sheet2!$D$8</xm:f>
            <x14:dxf>
              <fill>
                <patternFill>
                  <bgColor rgb="FFFF0000"/>
                </patternFill>
              </fill>
            </x14:dxf>
          </x14:cfRule>
          <x14:cfRule type="containsText" priority="18" operator="containsText" id="{6BC8C05A-AC3D-4325-8E54-61101B636B30}">
            <xm:f>NOT(ISERROR(SEARCH(Sheet2!$D$7,AP5)))</xm:f>
            <xm:f>Sheet2!$D$7</xm:f>
            <x14:dxf>
              <fill>
                <patternFill>
                  <bgColor rgb="FF00B050"/>
                </patternFill>
              </fill>
            </x14:dxf>
          </x14:cfRule>
          <x14:cfRule type="containsText" priority="19" operator="containsText" id="{3F1F7E3D-765B-4471-B7B1-BC59285E8FF0}">
            <xm:f>NOT(ISERROR(SEARCH(Sheet2!$D$6,AP5)))</xm:f>
            <xm:f>Sheet2!$D$6</xm:f>
            <x14:dxf>
              <fill>
                <patternFill>
                  <bgColor rgb="FFFFFF00"/>
                </patternFill>
              </fill>
            </x14:dxf>
          </x14:cfRule>
          <x14:cfRule type="containsText" priority="20" operator="containsText" id="{CEEE7DAE-D895-46F3-8ED9-304BBCC7EBCF}">
            <xm:f>NOT(ISERROR(SEARCH(Sheet2!$D$5,AP5)))</xm:f>
            <xm:f>Sheet2!$D$5</xm:f>
            <x14:dxf>
              <fill>
                <patternFill>
                  <bgColor rgb="FFFFFF00"/>
                </patternFill>
              </fill>
            </x14:dxf>
          </x14:cfRule>
          <x14:cfRule type="containsText" priority="21" operator="containsText" id="{B969CA0B-F696-4C2D-BB35-84AD3A145278}">
            <xm:f>NOT(ISERROR(SEARCH(Sheet2!$D$4,AP5)))</xm:f>
            <xm:f>Sheet2!$D$4</xm:f>
            <x14:dxf>
              <fill>
                <patternFill>
                  <bgColor rgb="FFFF0000"/>
                </patternFill>
              </fill>
            </x14:dxf>
          </x14:cfRule>
          <xm:sqref>AP5:AP9</xm:sqref>
        </x14:conditionalFormatting>
        <x14:conditionalFormatting xmlns:xm="http://schemas.microsoft.com/office/excel/2006/main">
          <x14:cfRule type="containsText" priority="11" operator="containsText" id="{DACB523E-0AE6-41D2-B3E5-7248392A0C76}">
            <xm:f>NOT(ISERROR(SEARCH(Sheet2!$D$8,BD5)))</xm:f>
            <xm:f>Sheet2!$D$8</xm:f>
            <x14:dxf>
              <fill>
                <patternFill>
                  <bgColor rgb="FFFF0000"/>
                </patternFill>
              </fill>
            </x14:dxf>
          </x14:cfRule>
          <x14:cfRule type="containsText" priority="12" operator="containsText" id="{A317B70A-6393-4D3C-91FD-F1C5585EA86D}">
            <xm:f>NOT(ISERROR(SEARCH(Sheet2!$D$7,BD5)))</xm:f>
            <xm:f>Sheet2!$D$7</xm:f>
            <x14:dxf>
              <fill>
                <patternFill>
                  <bgColor rgb="FF00B050"/>
                </patternFill>
              </fill>
            </x14:dxf>
          </x14:cfRule>
          <x14:cfRule type="containsText" priority="13" operator="containsText" id="{7BA4F1A3-123D-42FA-B180-8069225647C3}">
            <xm:f>NOT(ISERROR(SEARCH(Sheet2!$D$6,BD5)))</xm:f>
            <xm:f>Sheet2!$D$6</xm:f>
            <x14:dxf>
              <fill>
                <patternFill>
                  <bgColor rgb="FFFFFF00"/>
                </patternFill>
              </fill>
            </x14:dxf>
          </x14:cfRule>
          <x14:cfRule type="containsText" priority="14" operator="containsText" id="{2B72A6C0-2CA5-49A4-8422-82EB378F2179}">
            <xm:f>NOT(ISERROR(SEARCH(Sheet2!$D$5,BD5)))</xm:f>
            <xm:f>Sheet2!$D$5</xm:f>
            <x14:dxf>
              <fill>
                <patternFill>
                  <bgColor rgb="FFFFFF00"/>
                </patternFill>
              </fill>
            </x14:dxf>
          </x14:cfRule>
          <x14:cfRule type="containsText" priority="15" operator="containsText" id="{73CD2780-BCCC-4D5C-80F5-216B77062516}">
            <xm:f>NOT(ISERROR(SEARCH(Sheet2!$D$4,BD5)))</xm:f>
            <xm:f>Sheet2!$D$4</xm:f>
            <x14:dxf>
              <fill>
                <patternFill>
                  <bgColor rgb="FFFF0000"/>
                </patternFill>
              </fill>
            </x14:dxf>
          </x14:cfRule>
          <xm:sqref>BD5:BD9</xm:sqref>
        </x14:conditionalFormatting>
        <x14:conditionalFormatting xmlns:xm="http://schemas.microsoft.com/office/excel/2006/main">
          <x14:cfRule type="containsText" priority="6" operator="containsText" id="{EB4A14B1-F079-40AF-AFCF-AE5365D26EF7}">
            <xm:f>NOT(ISERROR(SEARCH(Sheet2!$D$8,BE5)))</xm:f>
            <xm:f>Sheet2!$D$8</xm:f>
            <x14:dxf>
              <fill>
                <patternFill>
                  <bgColor rgb="FFFF0000"/>
                </patternFill>
              </fill>
            </x14:dxf>
          </x14:cfRule>
          <x14:cfRule type="containsText" priority="7" operator="containsText" id="{DD52A460-FB25-40A0-867D-FC9C1B16ADBC}">
            <xm:f>NOT(ISERROR(SEARCH(Sheet2!$D$7,BE5)))</xm:f>
            <xm:f>Sheet2!$D$7</xm:f>
            <x14:dxf>
              <fill>
                <patternFill>
                  <bgColor rgb="FF00B050"/>
                </patternFill>
              </fill>
            </x14:dxf>
          </x14:cfRule>
          <x14:cfRule type="containsText" priority="8" operator="containsText" id="{53CCA908-4DA3-4072-942F-2437FCD3A310}">
            <xm:f>NOT(ISERROR(SEARCH(Sheet2!$D$6,BE5)))</xm:f>
            <xm:f>Sheet2!$D$6</xm:f>
            <x14:dxf>
              <fill>
                <patternFill>
                  <bgColor rgb="FFFFFF00"/>
                </patternFill>
              </fill>
            </x14:dxf>
          </x14:cfRule>
          <x14:cfRule type="containsText" priority="9" operator="containsText" id="{C537F908-508E-4A15-AB13-BA300AF71680}">
            <xm:f>NOT(ISERROR(SEARCH(Sheet2!$D$5,BE5)))</xm:f>
            <xm:f>Sheet2!$D$5</xm:f>
            <x14:dxf>
              <fill>
                <patternFill>
                  <bgColor rgb="FFFFFF00"/>
                </patternFill>
              </fill>
            </x14:dxf>
          </x14:cfRule>
          <x14:cfRule type="containsText" priority="10" operator="containsText" id="{71E71026-63C5-499E-BA9F-909A3210DE54}">
            <xm:f>NOT(ISERROR(SEARCH(Sheet2!$D$4,BE5)))</xm:f>
            <xm:f>Sheet2!$D$4</xm:f>
            <x14:dxf>
              <fill>
                <patternFill>
                  <bgColor rgb="FFFF0000"/>
                </patternFill>
              </fill>
            </x14:dxf>
          </x14:cfRule>
          <xm:sqref>BE5:BE9</xm:sqref>
        </x14:conditionalFormatting>
        <x14:conditionalFormatting xmlns:xm="http://schemas.microsoft.com/office/excel/2006/main">
          <x14:cfRule type="containsText" priority="1" operator="containsText" id="{89D081C2-826C-4E9D-9E64-14507A2BD00C}">
            <xm:f>NOT(ISERROR(SEARCH(Sheet2!$D$8,BF5)))</xm:f>
            <xm:f>Sheet2!$D$8</xm:f>
            <x14:dxf>
              <fill>
                <patternFill>
                  <bgColor rgb="FFFF0000"/>
                </patternFill>
              </fill>
            </x14:dxf>
          </x14:cfRule>
          <x14:cfRule type="containsText" priority="2" operator="containsText" id="{9F19FBD6-CE49-4A7E-BC8A-DFC812395073}">
            <xm:f>NOT(ISERROR(SEARCH(Sheet2!$D$7,BF5)))</xm:f>
            <xm:f>Sheet2!$D$7</xm:f>
            <x14:dxf>
              <fill>
                <patternFill>
                  <bgColor rgb="FF00B050"/>
                </patternFill>
              </fill>
            </x14:dxf>
          </x14:cfRule>
          <x14:cfRule type="containsText" priority="3" operator="containsText" id="{EE2BC1AD-55FE-40DA-BAB8-44DAFC90EE67}">
            <xm:f>NOT(ISERROR(SEARCH(Sheet2!$D$6,BF5)))</xm:f>
            <xm:f>Sheet2!$D$6</xm:f>
            <x14:dxf>
              <fill>
                <patternFill>
                  <bgColor rgb="FFFFFF00"/>
                </patternFill>
              </fill>
            </x14:dxf>
          </x14:cfRule>
          <x14:cfRule type="containsText" priority="4" operator="containsText" id="{5F0CF76A-FAE3-47AF-82AE-DA8CCB3061D3}">
            <xm:f>NOT(ISERROR(SEARCH(Sheet2!$D$5,BF5)))</xm:f>
            <xm:f>Sheet2!$D$5</xm:f>
            <x14:dxf>
              <fill>
                <patternFill>
                  <bgColor rgb="FFFFFF00"/>
                </patternFill>
              </fill>
            </x14:dxf>
          </x14:cfRule>
          <x14:cfRule type="containsText" priority="5" operator="containsText" id="{C7FBF81C-2EDA-4770-8949-A299096BC6DD}">
            <xm:f>NOT(ISERROR(SEARCH(Sheet2!$D$4,BF5)))</xm:f>
            <xm:f>Sheet2!$D$4</xm:f>
            <x14:dxf>
              <fill>
                <patternFill>
                  <bgColor rgb="FFFF0000"/>
                </patternFill>
              </fill>
            </x14:dxf>
          </x14:cfRule>
          <xm:sqref>BF5:BF9</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Q5:Q9</xm:sqref>
        </x14:dataValidation>
        <x14:dataValidation type="list" allowBlank="1" showInputMessage="1" showErrorMessage="1">
          <x14:formula1>
            <xm:f>OFFSET(Sheet2!$D$4,0,0,COUNTA(Sheet2!$D$4:$D$15),1)</xm:f>
          </x14:formula1>
          <xm:sqref>W5:CH9</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CH676"/>
  <sheetViews>
    <sheetView zoomScale="96" zoomScaleNormal="96" workbookViewId="0">
      <pane xSplit="5" ySplit="4" topLeftCell="N72" activePane="bottomRight" state="frozen"/>
      <selection activeCell="AR4" sqref="AR4"/>
      <selection pane="topRight" activeCell="AR4" sqref="AR4"/>
      <selection pane="bottomLeft" activeCell="AR4" sqref="AR4"/>
      <selection pane="bottomRight" activeCell="BF72" sqref="BF72"/>
    </sheetView>
  </sheetViews>
  <sheetFormatPr defaultColWidth="8.88671875" defaultRowHeight="15" x14ac:dyDescent="0.3"/>
  <cols>
    <col min="1" max="1" width="4.5546875" style="216" customWidth="1"/>
    <col min="2" max="2" width="8.109375" style="16" customWidth="1"/>
    <col min="3" max="3" width="22.21875" style="17" customWidth="1"/>
    <col min="4" max="7" width="9.5546875" style="217" customWidth="1"/>
    <col min="8" max="8" width="9.6640625" style="17" customWidth="1"/>
    <col min="9" max="9" width="9.109375" style="17" customWidth="1"/>
    <col min="10" max="10" width="8.33203125" style="17" customWidth="1"/>
    <col min="11" max="11" width="17.33203125" style="218" customWidth="1"/>
    <col min="12" max="12" width="20.77734375" style="234" customWidth="1"/>
    <col min="13" max="13" width="7.6640625" style="277" hidden="1" customWidth="1"/>
    <col min="14" max="14" width="10.44140625" style="220" customWidth="1"/>
    <col min="15" max="15" width="10.44140625" style="220" hidden="1" customWidth="1"/>
    <col min="16" max="16" width="10.44140625" style="220" customWidth="1"/>
    <col min="17" max="17" width="7.5546875" style="463" customWidth="1"/>
    <col min="18" max="18" width="31.5546875" style="146" customWidth="1"/>
    <col min="19" max="19" width="8.77734375" style="235" customWidth="1"/>
    <col min="20" max="21" width="8.6640625" style="16" customWidth="1"/>
    <col min="22" max="22" width="23.33203125" style="146" customWidth="1"/>
    <col min="23" max="34" width="10" style="482" hidden="1" customWidth="1"/>
    <col min="35" max="35" width="13" style="476" hidden="1" customWidth="1"/>
    <col min="36" max="36" width="10.21875" style="476" hidden="1" customWidth="1"/>
    <col min="37" max="37" width="0.109375" style="476" hidden="1" customWidth="1"/>
    <col min="38" max="38" width="10.21875" style="476" hidden="1" customWidth="1"/>
    <col min="39" max="39" width="0" style="2" hidden="1" customWidth="1"/>
    <col min="40" max="40" width="8.88671875" style="2" hidden="1" customWidth="1"/>
    <col min="41" max="41" width="0.21875" style="2" hidden="1" customWidth="1"/>
    <col min="42" max="47" width="8.88671875" style="2" hidden="1" customWidth="1"/>
    <col min="48" max="50" width="10.21875" style="2" hidden="1" customWidth="1"/>
    <col min="51" max="51" width="0.109375" style="2" hidden="1" customWidth="1"/>
    <col min="52" max="52" width="8.88671875" style="2" hidden="1" customWidth="1"/>
    <col min="53" max="55" width="9.88671875" style="2" hidden="1" customWidth="1"/>
    <col min="56" max="56" width="0.21875" style="2" hidden="1" customWidth="1"/>
    <col min="57" max="57" width="9.88671875" style="2" hidden="1" customWidth="1"/>
    <col min="58" max="58" width="9.88671875" style="2" bestFit="1" customWidth="1"/>
    <col min="59" max="16384" width="8.88671875" style="2"/>
  </cols>
  <sheetData>
    <row r="1" spans="1:86" s="26" customFormat="1" x14ac:dyDescent="0.3">
      <c r="A1" s="676"/>
      <c r="B1" s="676"/>
      <c r="C1" s="676"/>
      <c r="D1" s="676"/>
      <c r="E1" s="676"/>
      <c r="F1" s="676"/>
      <c r="G1" s="676"/>
      <c r="H1" s="676"/>
      <c r="I1" s="676"/>
      <c r="J1" s="676"/>
      <c r="K1" s="676"/>
      <c r="L1" s="222" t="s">
        <v>466</v>
      </c>
      <c r="M1" s="271"/>
      <c r="N1" s="191"/>
      <c r="O1" s="191"/>
      <c r="P1" s="191"/>
      <c r="Q1" s="460"/>
      <c r="R1" s="223"/>
      <c r="S1" s="224" t="s">
        <v>464</v>
      </c>
      <c r="T1" s="672" t="s">
        <v>464</v>
      </c>
      <c r="U1" s="672"/>
      <c r="V1" s="672"/>
      <c r="W1" s="477"/>
      <c r="X1" s="477"/>
      <c r="Y1" s="477"/>
      <c r="Z1" s="477"/>
      <c r="AA1" s="477"/>
      <c r="AB1" s="477"/>
      <c r="AC1" s="477"/>
      <c r="AD1" s="477"/>
      <c r="AE1" s="477"/>
      <c r="AF1" s="477"/>
      <c r="AG1" s="477"/>
      <c r="AH1" s="477"/>
      <c r="AI1" s="468"/>
      <c r="AJ1" s="468"/>
      <c r="AK1" s="468"/>
      <c r="AL1" s="468"/>
    </row>
    <row r="2" spans="1:86" s="26" customFormat="1" x14ac:dyDescent="0.3">
      <c r="A2" s="676"/>
      <c r="B2" s="676"/>
      <c r="C2" s="676"/>
      <c r="D2" s="676"/>
      <c r="E2" s="676"/>
      <c r="F2" s="676"/>
      <c r="G2" s="676"/>
      <c r="H2" s="676"/>
      <c r="I2" s="676"/>
      <c r="J2" s="676"/>
      <c r="K2" s="676"/>
      <c r="L2" s="225" t="s">
        <v>465</v>
      </c>
      <c r="M2" s="272"/>
      <c r="N2" s="191"/>
      <c r="O2" s="191"/>
      <c r="P2" s="191"/>
      <c r="Q2" s="460"/>
      <c r="R2" s="223"/>
      <c r="S2" s="226"/>
      <c r="T2" s="192"/>
      <c r="U2" s="192"/>
      <c r="V2" s="223"/>
      <c r="W2" s="477"/>
      <c r="X2" s="477"/>
      <c r="Y2" s="477"/>
      <c r="Z2" s="477"/>
      <c r="AA2" s="477"/>
      <c r="AB2" s="477"/>
      <c r="AC2" s="477"/>
      <c r="AD2" s="477"/>
      <c r="AE2" s="477"/>
      <c r="AF2" s="477"/>
      <c r="AG2" s="477"/>
      <c r="AH2" s="477"/>
      <c r="AI2" s="468"/>
      <c r="AJ2" s="468"/>
      <c r="AK2" s="468"/>
      <c r="AL2" s="468"/>
    </row>
    <row r="3" spans="1:86" s="27" customFormat="1" ht="27.75" customHeight="1" x14ac:dyDescent="0.3">
      <c r="A3" s="673" t="s">
        <v>24</v>
      </c>
      <c r="B3" s="674"/>
      <c r="C3" s="242" t="s">
        <v>683</v>
      </c>
      <c r="D3" s="675" t="s">
        <v>684</v>
      </c>
      <c r="E3" s="675"/>
      <c r="F3" s="675"/>
      <c r="G3" s="675"/>
      <c r="H3" s="675"/>
      <c r="I3" s="675"/>
      <c r="J3" s="675"/>
      <c r="K3" s="675"/>
      <c r="L3" s="245"/>
      <c r="M3" s="273"/>
      <c r="N3" s="677" t="s">
        <v>452</v>
      </c>
      <c r="O3" s="677"/>
      <c r="P3" s="677"/>
      <c r="Q3" s="668" t="s">
        <v>453</v>
      </c>
      <c r="R3" s="668"/>
      <c r="S3" s="668"/>
      <c r="T3" s="669" t="s">
        <v>428</v>
      </c>
      <c r="U3" s="670"/>
      <c r="V3" s="671"/>
      <c r="W3" s="478"/>
      <c r="X3" s="478"/>
      <c r="Y3" s="478"/>
      <c r="Z3" s="478"/>
      <c r="AA3" s="478"/>
      <c r="AB3" s="478"/>
      <c r="AC3" s="478"/>
      <c r="AD3" s="478"/>
      <c r="AE3" s="478"/>
      <c r="AF3" s="478"/>
      <c r="AG3" s="478"/>
      <c r="AH3" s="478"/>
      <c r="AI3" s="469"/>
      <c r="AJ3" s="469"/>
      <c r="AK3" s="469"/>
      <c r="AL3" s="469"/>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32" t="s">
        <v>6206</v>
      </c>
      <c r="N4" s="33" t="s">
        <v>8</v>
      </c>
      <c r="O4" s="33" t="s">
        <v>6979</v>
      </c>
      <c r="P4" s="33" t="s">
        <v>9</v>
      </c>
      <c r="Q4" s="33" t="s">
        <v>443</v>
      </c>
      <c r="R4" s="33" t="s">
        <v>10</v>
      </c>
      <c r="S4" s="34" t="s">
        <v>468</v>
      </c>
      <c r="T4" s="203" t="s">
        <v>11</v>
      </c>
      <c r="U4" s="203" t="s">
        <v>12</v>
      </c>
      <c r="V4" s="203"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6931</v>
      </c>
      <c r="AQ4" s="379" t="s">
        <v>6932</v>
      </c>
      <c r="AR4" s="379" t="s">
        <v>6933</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229.5" x14ac:dyDescent="0.3">
      <c r="A5" s="246">
        <v>1</v>
      </c>
      <c r="B5" s="170" t="s">
        <v>469</v>
      </c>
      <c r="C5" s="209" t="s">
        <v>509</v>
      </c>
      <c r="D5" s="37">
        <v>44456</v>
      </c>
      <c r="E5" s="37">
        <v>44459</v>
      </c>
      <c r="F5" s="37">
        <v>45555</v>
      </c>
      <c r="G5" s="37" t="s">
        <v>28</v>
      </c>
      <c r="H5" s="40" t="s">
        <v>558</v>
      </c>
      <c r="I5" s="40" t="s">
        <v>232</v>
      </c>
      <c r="J5" s="35" t="s">
        <v>559</v>
      </c>
      <c r="K5" s="36" t="s">
        <v>560</v>
      </c>
      <c r="L5" s="72" t="s">
        <v>653</v>
      </c>
      <c r="M5" s="45" t="str">
        <f t="shared" ref="M5:M36" si="0">LEFT(B5,2)</f>
        <v>03</v>
      </c>
      <c r="N5" s="40" t="s">
        <v>433</v>
      </c>
      <c r="O5" s="40" t="s">
        <v>6980</v>
      </c>
      <c r="P5" s="40" t="s">
        <v>433</v>
      </c>
      <c r="Q5" s="106"/>
      <c r="R5" s="51" t="s">
        <v>6612</v>
      </c>
      <c r="S5" s="42"/>
      <c r="T5" s="3"/>
      <c r="U5" s="3"/>
      <c r="V5" s="139"/>
      <c r="W5" s="248" t="s">
        <v>448</v>
      </c>
      <c r="X5" s="248" t="s">
        <v>450</v>
      </c>
      <c r="Y5" s="248" t="s">
        <v>448</v>
      </c>
      <c r="Z5" s="248" t="s">
        <v>448</v>
      </c>
      <c r="AA5" s="248" t="s">
        <v>449</v>
      </c>
      <c r="AB5" s="248"/>
      <c r="AC5" s="248"/>
      <c r="AD5" s="248"/>
      <c r="AE5" s="248"/>
      <c r="AF5" s="248"/>
      <c r="AG5" s="248"/>
      <c r="AH5" s="248"/>
      <c r="AI5" s="248"/>
      <c r="AJ5" s="248"/>
      <c r="AK5" s="248"/>
      <c r="AL5" s="248"/>
      <c r="AM5" s="377"/>
      <c r="AN5" s="377"/>
      <c r="AO5" s="377"/>
      <c r="AP5" s="377"/>
      <c r="AQ5" s="377"/>
      <c r="AR5" s="377"/>
      <c r="AS5" s="377"/>
      <c r="AT5" s="377"/>
      <c r="AU5" s="377"/>
      <c r="AV5" s="377"/>
      <c r="AW5" s="377"/>
      <c r="AX5" s="377"/>
      <c r="AY5" s="377"/>
      <c r="AZ5" s="377"/>
      <c r="BA5" s="377"/>
      <c r="BB5" s="377"/>
      <c r="BC5" s="377"/>
      <c r="BD5" s="377"/>
      <c r="BE5" s="377"/>
      <c r="BF5" s="377"/>
      <c r="BG5" s="377"/>
      <c r="BH5" s="377"/>
      <c r="BI5" s="377"/>
      <c r="BJ5" s="377"/>
      <c r="BK5" s="377"/>
      <c r="BL5" s="377"/>
      <c r="BM5" s="377"/>
      <c r="BN5" s="377"/>
      <c r="BO5" s="377"/>
      <c r="BP5" s="377"/>
      <c r="BQ5" s="377"/>
      <c r="BR5" s="377"/>
      <c r="BS5" s="377"/>
      <c r="BT5" s="377"/>
      <c r="BU5" s="377"/>
      <c r="BV5" s="377"/>
      <c r="BW5" s="377"/>
      <c r="BX5" s="377"/>
      <c r="BY5" s="377"/>
      <c r="BZ5" s="377"/>
      <c r="CA5" s="377"/>
      <c r="CB5" s="377"/>
      <c r="CC5" s="377"/>
      <c r="CD5" s="377"/>
      <c r="CE5" s="377"/>
      <c r="CF5" s="377"/>
      <c r="CG5" s="377"/>
      <c r="CH5" s="377"/>
    </row>
    <row r="6" spans="1:86" ht="114.75" x14ac:dyDescent="0.3">
      <c r="A6" s="246">
        <v>2</v>
      </c>
      <c r="B6" s="170" t="s">
        <v>470</v>
      </c>
      <c r="C6" s="209" t="s">
        <v>510</v>
      </c>
      <c r="D6" s="37">
        <v>43665</v>
      </c>
      <c r="E6" s="37">
        <v>43692</v>
      </c>
      <c r="F6" s="37">
        <v>44788</v>
      </c>
      <c r="G6" s="37" t="s">
        <v>28</v>
      </c>
      <c r="H6" s="40" t="s">
        <v>605</v>
      </c>
      <c r="I6" s="40" t="s">
        <v>232</v>
      </c>
      <c r="J6" s="35" t="s">
        <v>561</v>
      </c>
      <c r="K6" s="36" t="s">
        <v>562</v>
      </c>
      <c r="L6" s="72" t="s">
        <v>654</v>
      </c>
      <c r="M6" s="45" t="str">
        <f t="shared" si="0"/>
        <v>03</v>
      </c>
      <c r="N6" s="40" t="s">
        <v>433</v>
      </c>
      <c r="O6" s="40" t="s">
        <v>6980</v>
      </c>
      <c r="P6" s="40" t="s">
        <v>433</v>
      </c>
      <c r="Q6" s="106"/>
      <c r="R6" s="51"/>
      <c r="S6" s="42"/>
      <c r="T6" s="3"/>
      <c r="U6" s="3"/>
      <c r="V6" s="139"/>
      <c r="W6" s="248"/>
      <c r="X6" s="248"/>
      <c r="Y6" s="248"/>
      <c r="Z6" s="248"/>
      <c r="AA6" s="248"/>
      <c r="AB6" s="248"/>
      <c r="AC6" s="248"/>
      <c r="AD6" s="248"/>
      <c r="AE6" s="248"/>
      <c r="AF6" s="248"/>
      <c r="AG6" s="248"/>
      <c r="AH6" s="248"/>
      <c r="AI6" s="248"/>
      <c r="AJ6" s="248"/>
      <c r="AK6" s="248"/>
      <c r="AL6" s="248"/>
      <c r="AM6" s="376"/>
      <c r="AN6" s="376"/>
      <c r="AO6" s="376"/>
      <c r="AP6" s="376"/>
      <c r="AQ6" s="376"/>
      <c r="AR6" s="376"/>
      <c r="AS6" s="376"/>
      <c r="AT6" s="376"/>
      <c r="AU6" s="376"/>
      <c r="AV6" s="376"/>
      <c r="AW6" s="376"/>
      <c r="AX6" s="376"/>
      <c r="AY6" s="376"/>
      <c r="AZ6" s="376"/>
      <c r="BA6" s="376"/>
      <c r="BB6" s="376"/>
      <c r="BC6" s="376"/>
      <c r="BD6" s="376"/>
      <c r="BE6" s="376"/>
      <c r="BF6" s="376"/>
      <c r="BG6" s="376"/>
      <c r="BH6" s="376"/>
      <c r="BI6" s="376"/>
      <c r="BJ6" s="376"/>
      <c r="BK6" s="376"/>
      <c r="BL6" s="376"/>
      <c r="BM6" s="376"/>
      <c r="BN6" s="376"/>
      <c r="BO6" s="376"/>
      <c r="BP6" s="376"/>
      <c r="BQ6" s="376"/>
      <c r="BR6" s="376"/>
      <c r="BS6" s="376"/>
      <c r="BT6" s="376"/>
      <c r="BU6" s="376"/>
      <c r="BV6" s="376"/>
      <c r="BW6" s="376"/>
      <c r="BX6" s="376"/>
      <c r="BY6" s="376"/>
      <c r="BZ6" s="376"/>
      <c r="CA6" s="376"/>
      <c r="CB6" s="376"/>
      <c r="CC6" s="376"/>
      <c r="CD6" s="376"/>
      <c r="CE6" s="376"/>
      <c r="CF6" s="376"/>
      <c r="CG6" s="376"/>
      <c r="CH6" s="376"/>
    </row>
    <row r="7" spans="1:86" ht="140.25" x14ac:dyDescent="0.3">
      <c r="A7" s="246">
        <v>3</v>
      </c>
      <c r="B7" s="170" t="s">
        <v>471</v>
      </c>
      <c r="C7" s="209" t="s">
        <v>511</v>
      </c>
      <c r="D7" s="37">
        <v>43796</v>
      </c>
      <c r="E7" s="37">
        <v>43800</v>
      </c>
      <c r="F7" s="37">
        <v>44896</v>
      </c>
      <c r="G7" s="37" t="s">
        <v>28</v>
      </c>
      <c r="H7" s="40" t="s">
        <v>605</v>
      </c>
      <c r="I7" s="40" t="s">
        <v>232</v>
      </c>
      <c r="J7" s="40" t="s">
        <v>563</v>
      </c>
      <c r="K7" s="36" t="s">
        <v>564</v>
      </c>
      <c r="L7" s="72" t="s">
        <v>655</v>
      </c>
      <c r="M7" s="45" t="str">
        <f t="shared" si="0"/>
        <v>03</v>
      </c>
      <c r="N7" s="40" t="s">
        <v>433</v>
      </c>
      <c r="O7" s="40" t="s">
        <v>6980</v>
      </c>
      <c r="P7" s="40" t="s">
        <v>433</v>
      </c>
      <c r="Q7" s="106"/>
      <c r="R7" s="51"/>
      <c r="S7" s="42"/>
      <c r="T7" s="3"/>
      <c r="U7" s="3"/>
      <c r="V7" s="139"/>
      <c r="W7" s="248"/>
      <c r="X7" s="248"/>
      <c r="Y7" s="248"/>
      <c r="Z7" s="248"/>
      <c r="AA7" s="248"/>
      <c r="AB7" s="248"/>
      <c r="AC7" s="248"/>
      <c r="AD7" s="248"/>
      <c r="AE7" s="248"/>
      <c r="AF7" s="248"/>
      <c r="AG7" s="248"/>
      <c r="AH7" s="248"/>
      <c r="AI7" s="248"/>
      <c r="AJ7" s="248"/>
      <c r="AK7" s="248"/>
      <c r="AL7" s="248"/>
      <c r="AM7" s="376"/>
      <c r="AN7" s="376"/>
      <c r="AO7" s="376"/>
      <c r="AP7" s="376"/>
      <c r="AQ7" s="376"/>
      <c r="AR7" s="376"/>
      <c r="AS7" s="376"/>
      <c r="AT7" s="376"/>
      <c r="AU7" s="376"/>
      <c r="AV7" s="376"/>
      <c r="AW7" s="376"/>
      <c r="AX7" s="376"/>
      <c r="AY7" s="376"/>
      <c r="AZ7" s="376"/>
      <c r="BA7" s="376"/>
      <c r="BB7" s="376"/>
      <c r="BC7" s="376"/>
      <c r="BD7" s="376"/>
      <c r="BE7" s="376"/>
      <c r="BF7" s="376"/>
      <c r="BG7" s="376"/>
      <c r="BH7" s="376"/>
      <c r="BI7" s="376"/>
      <c r="BJ7" s="376"/>
      <c r="BK7" s="376"/>
      <c r="BL7" s="376"/>
      <c r="BM7" s="376"/>
      <c r="BN7" s="376"/>
      <c r="BO7" s="376"/>
      <c r="BP7" s="376"/>
      <c r="BQ7" s="376"/>
      <c r="BR7" s="376"/>
      <c r="BS7" s="376"/>
      <c r="BT7" s="376"/>
      <c r="BU7" s="376"/>
      <c r="BV7" s="376"/>
      <c r="BW7" s="376"/>
      <c r="BX7" s="376"/>
      <c r="BY7" s="376"/>
      <c r="BZ7" s="376"/>
      <c r="CA7" s="376"/>
      <c r="CB7" s="376"/>
      <c r="CC7" s="376"/>
      <c r="CD7" s="376"/>
      <c r="CE7" s="376"/>
      <c r="CF7" s="376"/>
      <c r="CG7" s="376"/>
      <c r="CH7" s="376"/>
    </row>
    <row r="8" spans="1:86" ht="165.75" x14ac:dyDescent="0.3">
      <c r="A8" s="246">
        <v>4</v>
      </c>
      <c r="B8" s="170" t="s">
        <v>6635</v>
      </c>
      <c r="C8" s="209" t="s">
        <v>6753</v>
      </c>
      <c r="D8" s="37">
        <v>44505</v>
      </c>
      <c r="E8" s="37">
        <v>44515</v>
      </c>
      <c r="F8" s="37">
        <v>45611</v>
      </c>
      <c r="G8" s="37" t="s">
        <v>28</v>
      </c>
      <c r="H8" s="40" t="s">
        <v>605</v>
      </c>
      <c r="I8" s="40" t="s">
        <v>232</v>
      </c>
      <c r="J8" s="35" t="s">
        <v>6634</v>
      </c>
      <c r="K8" s="36" t="s">
        <v>565</v>
      </c>
      <c r="L8" s="72" t="s">
        <v>6633</v>
      </c>
      <c r="M8" s="45" t="str">
        <f t="shared" si="0"/>
        <v>03</v>
      </c>
      <c r="N8" s="40" t="s">
        <v>433</v>
      </c>
      <c r="O8" s="40" t="s">
        <v>6980</v>
      </c>
      <c r="P8" s="40" t="s">
        <v>433</v>
      </c>
      <c r="Q8" s="106"/>
      <c r="R8" s="51" t="s">
        <v>7259</v>
      </c>
      <c r="S8" s="42"/>
      <c r="T8" s="3"/>
      <c r="U8" s="3"/>
      <c r="V8" s="139"/>
      <c r="W8" s="248"/>
      <c r="X8" s="248"/>
      <c r="Y8" s="248"/>
      <c r="Z8" s="248"/>
      <c r="AA8" s="248"/>
      <c r="AB8" s="248"/>
      <c r="AC8" s="248"/>
      <c r="AD8" s="248"/>
      <c r="AE8" s="248"/>
      <c r="AF8" s="248"/>
      <c r="AG8" s="248"/>
      <c r="AH8" s="248"/>
      <c r="AI8" s="248"/>
      <c r="AJ8" s="248"/>
      <c r="AK8" s="248"/>
      <c r="AL8" s="248"/>
      <c r="AM8" s="376"/>
      <c r="AN8" s="376"/>
      <c r="AO8" s="376"/>
      <c r="AP8" s="376"/>
      <c r="AQ8" s="376"/>
      <c r="AR8" s="376"/>
      <c r="AS8" s="376"/>
      <c r="AT8" s="376"/>
      <c r="AU8" s="376"/>
      <c r="AV8" s="376"/>
      <c r="AW8" s="376"/>
      <c r="AX8" s="376"/>
      <c r="AY8" s="376"/>
      <c r="AZ8" s="376"/>
      <c r="BA8" s="376"/>
      <c r="BB8" s="376"/>
      <c r="BC8" s="376"/>
      <c r="BD8" s="376"/>
      <c r="BE8" s="376"/>
      <c r="BF8" s="376"/>
      <c r="BG8" s="376"/>
      <c r="BH8" s="376"/>
      <c r="BI8" s="376"/>
      <c r="BJ8" s="376"/>
      <c r="BK8" s="376"/>
      <c r="BL8" s="376"/>
      <c r="BM8" s="376"/>
      <c r="BN8" s="376"/>
      <c r="BO8" s="376"/>
      <c r="BP8" s="376"/>
      <c r="BQ8" s="376"/>
      <c r="BR8" s="376"/>
      <c r="BS8" s="376"/>
      <c r="BT8" s="376"/>
      <c r="BU8" s="376"/>
      <c r="BV8" s="376"/>
      <c r="BW8" s="376"/>
      <c r="BX8" s="376"/>
      <c r="BY8" s="376"/>
      <c r="BZ8" s="376"/>
      <c r="CA8" s="376"/>
      <c r="CB8" s="376"/>
      <c r="CC8" s="376"/>
      <c r="CD8" s="376"/>
      <c r="CE8" s="376"/>
      <c r="CF8" s="376"/>
      <c r="CG8" s="376"/>
      <c r="CH8" s="376"/>
    </row>
    <row r="9" spans="1:86" ht="89.25" x14ac:dyDescent="0.3">
      <c r="A9" s="246">
        <v>5</v>
      </c>
      <c r="B9" s="170" t="s">
        <v>6186</v>
      </c>
      <c r="C9" s="209" t="s">
        <v>6210</v>
      </c>
      <c r="D9" s="37">
        <v>44466</v>
      </c>
      <c r="E9" s="37">
        <v>44470</v>
      </c>
      <c r="F9" s="37">
        <v>45566</v>
      </c>
      <c r="G9" s="37" t="s">
        <v>28</v>
      </c>
      <c r="H9" s="40" t="s">
        <v>566</v>
      </c>
      <c r="I9" s="40" t="s">
        <v>232</v>
      </c>
      <c r="J9" s="40" t="s">
        <v>6252</v>
      </c>
      <c r="K9" s="36" t="s">
        <v>567</v>
      </c>
      <c r="L9" s="72" t="s">
        <v>6187</v>
      </c>
      <c r="M9" s="45" t="str">
        <f t="shared" si="0"/>
        <v>03</v>
      </c>
      <c r="N9" s="40" t="s">
        <v>433</v>
      </c>
      <c r="O9" s="40" t="s">
        <v>4819</v>
      </c>
      <c r="P9" s="40" t="s">
        <v>433</v>
      </c>
      <c r="Q9" s="106"/>
      <c r="R9" s="51" t="s">
        <v>6255</v>
      </c>
      <c r="S9" s="42"/>
      <c r="T9" s="3"/>
      <c r="U9" s="3"/>
      <c r="V9" s="139"/>
      <c r="W9" s="248" t="s">
        <v>449</v>
      </c>
      <c r="X9" s="248"/>
      <c r="Y9" s="248"/>
      <c r="Z9" s="248"/>
      <c r="AA9" s="248"/>
      <c r="AB9" s="248"/>
      <c r="AC9" s="248"/>
      <c r="AD9" s="248"/>
      <c r="AE9" s="248"/>
      <c r="AF9" s="248"/>
      <c r="AG9" s="248"/>
      <c r="AH9" s="248"/>
      <c r="AI9" s="248"/>
      <c r="AJ9" s="248"/>
      <c r="AK9" s="248"/>
      <c r="AL9" s="248"/>
      <c r="AM9" s="376"/>
      <c r="AN9" s="376"/>
      <c r="AO9" s="376"/>
      <c r="AP9" s="376"/>
      <c r="AQ9" s="376"/>
      <c r="AR9" s="376"/>
      <c r="AS9" s="376"/>
      <c r="AT9" s="376"/>
      <c r="AU9" s="376"/>
      <c r="AV9" s="376"/>
      <c r="AW9" s="376"/>
      <c r="AX9" s="376"/>
      <c r="AY9" s="376"/>
      <c r="AZ9" s="376"/>
      <c r="BA9" s="376"/>
      <c r="BB9" s="376"/>
      <c r="BC9" s="376"/>
      <c r="BD9" s="376"/>
      <c r="BE9" s="376"/>
      <c r="BF9" s="376"/>
      <c r="BG9" s="376"/>
      <c r="BH9" s="376"/>
      <c r="BI9" s="376"/>
      <c r="BJ9" s="376"/>
      <c r="BK9" s="376"/>
      <c r="BL9" s="376"/>
      <c r="BM9" s="376"/>
      <c r="BN9" s="376"/>
      <c r="BO9" s="376"/>
      <c r="BP9" s="376"/>
      <c r="BQ9" s="376"/>
      <c r="BR9" s="376"/>
      <c r="BS9" s="376"/>
      <c r="BT9" s="376"/>
      <c r="BU9" s="376"/>
      <c r="BV9" s="376"/>
      <c r="BW9" s="376"/>
      <c r="BX9" s="376"/>
      <c r="BY9" s="376"/>
      <c r="BZ9" s="376"/>
      <c r="CA9" s="376"/>
      <c r="CB9" s="376"/>
      <c r="CC9" s="376"/>
      <c r="CD9" s="376"/>
      <c r="CE9" s="376"/>
      <c r="CF9" s="376"/>
      <c r="CG9" s="376"/>
      <c r="CH9" s="376"/>
    </row>
    <row r="10" spans="1:86" ht="204" x14ac:dyDescent="0.3">
      <c r="A10" s="246">
        <v>6</v>
      </c>
      <c r="B10" s="170" t="s">
        <v>8310</v>
      </c>
      <c r="C10" s="209" t="s">
        <v>512</v>
      </c>
      <c r="D10" s="37">
        <v>44725</v>
      </c>
      <c r="E10" s="37">
        <v>44732</v>
      </c>
      <c r="F10" s="37">
        <v>45828</v>
      </c>
      <c r="G10" s="37" t="s">
        <v>28</v>
      </c>
      <c r="H10" s="40" t="s">
        <v>605</v>
      </c>
      <c r="I10" s="40" t="s">
        <v>232</v>
      </c>
      <c r="J10" s="40" t="s">
        <v>8311</v>
      </c>
      <c r="K10" s="36" t="s">
        <v>28</v>
      </c>
      <c r="L10" s="72" t="s">
        <v>8309</v>
      </c>
      <c r="M10" s="45" t="str">
        <f t="shared" si="0"/>
        <v>03</v>
      </c>
      <c r="N10" s="40" t="s">
        <v>433</v>
      </c>
      <c r="O10" s="40" t="s">
        <v>6980</v>
      </c>
      <c r="P10" s="40" t="s">
        <v>433</v>
      </c>
      <c r="Q10" s="106" t="s">
        <v>7033</v>
      </c>
      <c r="R10" s="51" t="s">
        <v>7858</v>
      </c>
      <c r="S10" s="42"/>
      <c r="T10" s="3" t="s">
        <v>8179</v>
      </c>
      <c r="U10" s="3"/>
      <c r="V10" s="139" t="s">
        <v>8178</v>
      </c>
      <c r="W10" s="248"/>
      <c r="X10" s="248"/>
      <c r="Y10" s="248"/>
      <c r="Z10" s="248"/>
      <c r="AA10" s="248"/>
      <c r="AB10" s="248"/>
      <c r="AC10" s="248"/>
      <c r="AD10" s="248"/>
      <c r="AE10" s="248"/>
      <c r="AF10" s="248"/>
      <c r="AG10" s="248"/>
      <c r="AH10" s="248"/>
      <c r="AI10" s="248"/>
      <c r="AJ10" s="248"/>
      <c r="AK10" s="248"/>
      <c r="AL10" s="248" t="s">
        <v>451</v>
      </c>
      <c r="AM10" s="248" t="s">
        <v>451</v>
      </c>
      <c r="AN10" s="248" t="s">
        <v>451</v>
      </c>
      <c r="AO10" s="248" t="s">
        <v>448</v>
      </c>
      <c r="AP10" s="248" t="s">
        <v>448</v>
      </c>
      <c r="AQ10" s="248" t="s">
        <v>449</v>
      </c>
      <c r="AR10" s="248"/>
      <c r="AS10" s="248"/>
      <c r="AT10" s="248" t="s">
        <v>451</v>
      </c>
      <c r="AU10" s="248" t="s">
        <v>451</v>
      </c>
      <c r="AV10" s="248" t="s">
        <v>451</v>
      </c>
      <c r="AW10" s="248" t="s">
        <v>451</v>
      </c>
      <c r="AX10" s="248" t="s">
        <v>451</v>
      </c>
      <c r="AY10" s="248" t="s">
        <v>451</v>
      </c>
      <c r="AZ10" s="248" t="s">
        <v>451</v>
      </c>
      <c r="BA10" s="248" t="s">
        <v>451</v>
      </c>
      <c r="BB10" s="248" t="s">
        <v>451</v>
      </c>
      <c r="BC10" s="248" t="s">
        <v>451</v>
      </c>
      <c r="BD10" s="248" t="s">
        <v>451</v>
      </c>
      <c r="BE10" s="248" t="s">
        <v>447</v>
      </c>
      <c r="BF10" s="248" t="s">
        <v>449</v>
      </c>
      <c r="BG10" s="376"/>
      <c r="BH10" s="376"/>
      <c r="BI10" s="376"/>
      <c r="BJ10" s="376"/>
      <c r="BK10" s="376"/>
      <c r="BL10" s="376"/>
      <c r="BM10" s="376"/>
      <c r="BN10" s="376"/>
      <c r="BO10" s="376"/>
      <c r="BP10" s="376"/>
      <c r="BQ10" s="376"/>
      <c r="BR10" s="376"/>
      <c r="BS10" s="376"/>
      <c r="BT10" s="376"/>
      <c r="BU10" s="376"/>
      <c r="BV10" s="376"/>
      <c r="BW10" s="376"/>
      <c r="BX10" s="376"/>
      <c r="BY10" s="376"/>
      <c r="BZ10" s="376"/>
      <c r="CA10" s="376"/>
      <c r="CB10" s="376"/>
      <c r="CC10" s="376"/>
      <c r="CD10" s="376"/>
      <c r="CE10" s="376"/>
      <c r="CF10" s="376"/>
      <c r="CG10" s="376"/>
      <c r="CH10" s="376"/>
    </row>
    <row r="11" spans="1:86" ht="165.75" x14ac:dyDescent="0.3">
      <c r="A11" s="246">
        <v>7</v>
      </c>
      <c r="B11" s="170" t="s">
        <v>472</v>
      </c>
      <c r="C11" s="209" t="s">
        <v>1026</v>
      </c>
      <c r="D11" s="37">
        <v>44581</v>
      </c>
      <c r="E11" s="37">
        <v>44228</v>
      </c>
      <c r="F11" s="37">
        <v>45323</v>
      </c>
      <c r="G11" s="37" t="s">
        <v>28</v>
      </c>
      <c r="H11" s="40" t="s">
        <v>605</v>
      </c>
      <c r="I11" s="40" t="s">
        <v>232</v>
      </c>
      <c r="J11" s="35" t="s">
        <v>568</v>
      </c>
      <c r="K11" s="36" t="s">
        <v>569</v>
      </c>
      <c r="L11" s="72" t="s">
        <v>656</v>
      </c>
      <c r="M11" s="45" t="str">
        <f t="shared" si="0"/>
        <v>03</v>
      </c>
      <c r="N11" s="40" t="s">
        <v>433</v>
      </c>
      <c r="O11" s="40" t="s">
        <v>6980</v>
      </c>
      <c r="P11" s="40" t="s">
        <v>433</v>
      </c>
      <c r="Q11" s="106"/>
      <c r="R11" s="51"/>
      <c r="S11" s="42"/>
      <c r="T11" s="3"/>
      <c r="U11" s="3"/>
      <c r="V11" s="139"/>
      <c r="W11" s="248"/>
      <c r="X11" s="248"/>
      <c r="Y11" s="248"/>
      <c r="Z11" s="248"/>
      <c r="AA11" s="248"/>
      <c r="AB11" s="248"/>
      <c r="AC11" s="248"/>
      <c r="AD11" s="248"/>
      <c r="AE11" s="248"/>
      <c r="AF11" s="248"/>
      <c r="AG11" s="248"/>
      <c r="AH11" s="248"/>
      <c r="AI11" s="248"/>
      <c r="AJ11" s="248"/>
      <c r="AK11" s="248"/>
      <c r="AL11" s="248"/>
      <c r="AM11" s="376"/>
      <c r="AN11" s="376"/>
      <c r="AO11" s="376"/>
      <c r="AP11" s="376"/>
      <c r="AQ11" s="376"/>
      <c r="AR11" s="376"/>
      <c r="AS11" s="376"/>
      <c r="AT11" s="376"/>
      <c r="AU11" s="376"/>
      <c r="AV11" s="376"/>
      <c r="AW11" s="376"/>
      <c r="AX11" s="376"/>
      <c r="AY11" s="376"/>
      <c r="AZ11" s="376"/>
      <c r="BA11" s="376"/>
      <c r="BB11" s="376"/>
      <c r="BC11" s="376"/>
      <c r="BD11" s="376"/>
      <c r="BE11" s="376"/>
      <c r="BF11" s="376"/>
      <c r="BG11" s="376"/>
      <c r="BH11" s="376"/>
      <c r="BI11" s="376"/>
      <c r="BJ11" s="376"/>
      <c r="BK11" s="376"/>
      <c r="BL11" s="376"/>
      <c r="BM11" s="376"/>
      <c r="BN11" s="376"/>
      <c r="BO11" s="376"/>
      <c r="BP11" s="376"/>
      <c r="BQ11" s="376"/>
      <c r="BR11" s="376"/>
      <c r="BS11" s="376"/>
      <c r="BT11" s="376"/>
      <c r="BU11" s="376"/>
      <c r="BV11" s="376"/>
      <c r="BW11" s="376"/>
      <c r="BX11" s="376"/>
      <c r="BY11" s="376"/>
      <c r="BZ11" s="376"/>
      <c r="CA11" s="376"/>
      <c r="CB11" s="376"/>
      <c r="CC11" s="376"/>
      <c r="CD11" s="376"/>
      <c r="CE11" s="376"/>
      <c r="CF11" s="376"/>
      <c r="CG11" s="376"/>
      <c r="CH11" s="376"/>
    </row>
    <row r="12" spans="1:86" ht="76.5" x14ac:dyDescent="0.3">
      <c r="A12" s="246">
        <v>8</v>
      </c>
      <c r="B12" s="208" t="s">
        <v>473</v>
      </c>
      <c r="C12" s="209" t="s">
        <v>513</v>
      </c>
      <c r="D12" s="37">
        <v>44028</v>
      </c>
      <c r="E12" s="37">
        <v>44037</v>
      </c>
      <c r="F12" s="37">
        <v>45132</v>
      </c>
      <c r="G12" s="37" t="s">
        <v>28</v>
      </c>
      <c r="H12" s="40" t="s">
        <v>605</v>
      </c>
      <c r="I12" s="40" t="s">
        <v>232</v>
      </c>
      <c r="J12" s="49" t="s">
        <v>570</v>
      </c>
      <c r="K12" s="38" t="s">
        <v>571</v>
      </c>
      <c r="L12" s="78" t="s">
        <v>657</v>
      </c>
      <c r="M12" s="39" t="str">
        <f t="shared" si="0"/>
        <v>03</v>
      </c>
      <c r="N12" s="40" t="s">
        <v>433</v>
      </c>
      <c r="O12" s="40" t="s">
        <v>6980</v>
      </c>
      <c r="P12" s="40" t="s">
        <v>433</v>
      </c>
      <c r="Q12" s="106"/>
      <c r="R12" s="51"/>
      <c r="S12" s="42"/>
      <c r="T12" s="3"/>
      <c r="U12" s="3"/>
      <c r="V12" s="139"/>
      <c r="W12" s="248"/>
      <c r="X12" s="248"/>
      <c r="Y12" s="248"/>
      <c r="Z12" s="248"/>
      <c r="AA12" s="248"/>
      <c r="AB12" s="248"/>
      <c r="AC12" s="248"/>
      <c r="AD12" s="248"/>
      <c r="AE12" s="248"/>
      <c r="AF12" s="248"/>
      <c r="AG12" s="248"/>
      <c r="AH12" s="248"/>
      <c r="AI12" s="248"/>
      <c r="AJ12" s="248"/>
      <c r="AK12" s="248"/>
      <c r="AL12" s="248"/>
      <c r="AM12" s="376"/>
      <c r="AN12" s="376"/>
      <c r="AO12" s="376"/>
      <c r="AP12" s="376"/>
      <c r="AQ12" s="376"/>
      <c r="AR12" s="376"/>
      <c r="AS12" s="376"/>
      <c r="AT12" s="376"/>
      <c r="AU12" s="376"/>
      <c r="AV12" s="376"/>
      <c r="AW12" s="376"/>
      <c r="AX12" s="376"/>
      <c r="AY12" s="376"/>
      <c r="AZ12" s="376"/>
      <c r="BA12" s="376"/>
      <c r="BB12" s="376"/>
      <c r="BC12" s="376"/>
      <c r="BD12" s="376"/>
      <c r="BE12" s="376"/>
      <c r="BF12" s="376"/>
      <c r="BG12" s="376"/>
      <c r="BH12" s="376"/>
      <c r="BI12" s="376"/>
      <c r="BJ12" s="376"/>
      <c r="BK12" s="376"/>
      <c r="BL12" s="376"/>
      <c r="BM12" s="376"/>
      <c r="BN12" s="376"/>
      <c r="BO12" s="376"/>
      <c r="BP12" s="376"/>
      <c r="BQ12" s="376"/>
      <c r="BR12" s="376"/>
      <c r="BS12" s="376"/>
      <c r="BT12" s="376"/>
      <c r="BU12" s="376"/>
      <c r="BV12" s="376"/>
      <c r="BW12" s="376"/>
      <c r="BX12" s="376"/>
      <c r="BY12" s="376"/>
      <c r="BZ12" s="376"/>
      <c r="CA12" s="376"/>
      <c r="CB12" s="376"/>
      <c r="CC12" s="376"/>
      <c r="CD12" s="376"/>
      <c r="CE12" s="376"/>
      <c r="CF12" s="376"/>
      <c r="CG12" s="376"/>
      <c r="CH12" s="376"/>
    </row>
    <row r="13" spans="1:86" ht="140.25" x14ac:dyDescent="0.3">
      <c r="A13" s="246">
        <v>9</v>
      </c>
      <c r="B13" s="170" t="s">
        <v>7719</v>
      </c>
      <c r="C13" s="209" t="s">
        <v>1027</v>
      </c>
      <c r="D13" s="37">
        <v>44687</v>
      </c>
      <c r="E13" s="37">
        <v>44693</v>
      </c>
      <c r="F13" s="37">
        <v>45789</v>
      </c>
      <c r="G13" s="37" t="s">
        <v>28</v>
      </c>
      <c r="H13" s="40" t="s">
        <v>605</v>
      </c>
      <c r="I13" s="40" t="s">
        <v>232</v>
      </c>
      <c r="J13" s="40" t="s">
        <v>7723</v>
      </c>
      <c r="K13" s="36" t="s">
        <v>572</v>
      </c>
      <c r="L13" s="72" t="s">
        <v>7722</v>
      </c>
      <c r="M13" s="45" t="str">
        <f t="shared" si="0"/>
        <v>03</v>
      </c>
      <c r="N13" s="40" t="s">
        <v>433</v>
      </c>
      <c r="O13" s="40" t="s">
        <v>6980</v>
      </c>
      <c r="P13" s="40" t="s">
        <v>433</v>
      </c>
      <c r="Q13" s="106" t="s">
        <v>444</v>
      </c>
      <c r="R13" s="51" t="s">
        <v>7743</v>
      </c>
      <c r="S13" s="42"/>
      <c r="T13" s="3"/>
      <c r="U13" s="3"/>
      <c r="V13" s="139"/>
      <c r="W13" s="248"/>
      <c r="X13" s="248"/>
      <c r="Y13" s="248"/>
      <c r="Z13" s="248"/>
      <c r="AA13" s="248"/>
      <c r="AB13" s="248"/>
      <c r="AC13" s="248"/>
      <c r="AD13" s="248"/>
      <c r="AE13" s="248"/>
      <c r="AF13" s="248"/>
      <c r="AG13" s="248"/>
      <c r="AH13" s="248"/>
      <c r="AI13" s="248"/>
      <c r="AJ13" s="248"/>
      <c r="AK13" s="248"/>
      <c r="AL13" s="248"/>
      <c r="AM13" s="376"/>
      <c r="AN13" s="376"/>
      <c r="AO13" s="376"/>
      <c r="AP13" s="376"/>
      <c r="AQ13" s="376"/>
      <c r="AR13" s="376"/>
      <c r="AS13" s="376"/>
      <c r="AT13" s="376"/>
      <c r="AU13" s="376"/>
      <c r="AV13" s="376"/>
      <c r="AW13" s="376"/>
      <c r="AX13" s="376"/>
      <c r="AY13" s="376"/>
      <c r="AZ13" s="376" t="s">
        <v>448</v>
      </c>
      <c r="BA13" s="376" t="s">
        <v>449</v>
      </c>
      <c r="BB13" s="376"/>
      <c r="BC13" s="376"/>
      <c r="BD13" s="376"/>
      <c r="BE13" s="376"/>
      <c r="BF13" s="376"/>
      <c r="BG13" s="376"/>
      <c r="BH13" s="376"/>
      <c r="BI13" s="376"/>
      <c r="BJ13" s="376"/>
      <c r="BK13" s="376"/>
      <c r="BL13" s="376"/>
      <c r="BM13" s="376"/>
      <c r="BN13" s="376"/>
      <c r="BO13" s="376"/>
      <c r="BP13" s="376"/>
      <c r="BQ13" s="376"/>
      <c r="BR13" s="376"/>
      <c r="BS13" s="376"/>
      <c r="BT13" s="376"/>
      <c r="BU13" s="376"/>
      <c r="BV13" s="376"/>
      <c r="BW13" s="376"/>
      <c r="BX13" s="376"/>
      <c r="BY13" s="376"/>
      <c r="BZ13" s="376"/>
      <c r="CA13" s="376"/>
      <c r="CB13" s="376"/>
      <c r="CC13" s="376"/>
      <c r="CD13" s="376"/>
      <c r="CE13" s="376"/>
      <c r="CF13" s="376"/>
      <c r="CG13" s="376"/>
      <c r="CH13" s="376"/>
    </row>
    <row r="14" spans="1:86" ht="114.75" x14ac:dyDescent="0.3">
      <c r="A14" s="246">
        <v>10</v>
      </c>
      <c r="B14" s="170" t="s">
        <v>6725</v>
      </c>
      <c r="C14" s="209" t="s">
        <v>6721</v>
      </c>
      <c r="D14" s="37">
        <v>44461</v>
      </c>
      <c r="E14" s="37">
        <v>44464</v>
      </c>
      <c r="F14" s="37">
        <v>45560</v>
      </c>
      <c r="G14" s="37" t="s">
        <v>28</v>
      </c>
      <c r="H14" s="40" t="s">
        <v>605</v>
      </c>
      <c r="I14" s="40" t="s">
        <v>232</v>
      </c>
      <c r="J14" s="49" t="s">
        <v>6724</v>
      </c>
      <c r="K14" s="36" t="s">
        <v>6723</v>
      </c>
      <c r="L14" s="78" t="s">
        <v>6722</v>
      </c>
      <c r="M14" s="45" t="str">
        <f t="shared" si="0"/>
        <v>03</v>
      </c>
      <c r="N14" s="40" t="s">
        <v>433</v>
      </c>
      <c r="O14" s="40" t="s">
        <v>6980</v>
      </c>
      <c r="P14" s="40" t="s">
        <v>433</v>
      </c>
      <c r="Q14" s="106"/>
      <c r="R14" s="51" t="s">
        <v>6802</v>
      </c>
      <c r="S14" s="42"/>
      <c r="T14" s="3"/>
      <c r="U14" s="3"/>
      <c r="V14" s="139"/>
      <c r="W14" s="248" t="s">
        <v>451</v>
      </c>
      <c r="X14" s="248" t="s">
        <v>451</v>
      </c>
      <c r="Y14" s="248" t="s">
        <v>447</v>
      </c>
      <c r="Z14" s="248" t="s">
        <v>447</v>
      </c>
      <c r="AA14" s="248" t="s">
        <v>450</v>
      </c>
      <c r="AB14" s="248" t="s">
        <v>448</v>
      </c>
      <c r="AC14" s="248" t="s">
        <v>449</v>
      </c>
      <c r="AD14" s="248"/>
      <c r="AE14" s="248"/>
      <c r="AF14" s="248"/>
      <c r="AG14" s="248"/>
      <c r="AH14" s="248"/>
      <c r="AI14" s="248"/>
      <c r="AJ14" s="248"/>
      <c r="AK14" s="248"/>
      <c r="AL14" s="248"/>
      <c r="AM14" s="376"/>
      <c r="AN14" s="376"/>
      <c r="AO14" s="376"/>
      <c r="AP14" s="376"/>
      <c r="AQ14" s="376"/>
      <c r="AR14" s="376"/>
      <c r="AS14" s="376"/>
      <c r="AT14" s="376"/>
      <c r="AU14" s="376"/>
      <c r="AV14" s="376"/>
      <c r="AW14" s="376"/>
      <c r="AX14" s="376"/>
      <c r="AY14" s="376"/>
      <c r="AZ14" s="376"/>
      <c r="BA14" s="376"/>
      <c r="BB14" s="376"/>
      <c r="BC14" s="376"/>
      <c r="BD14" s="376"/>
      <c r="BE14" s="376"/>
      <c r="BF14" s="376"/>
      <c r="BG14" s="376"/>
      <c r="BH14" s="376"/>
      <c r="BI14" s="376"/>
      <c r="BJ14" s="376"/>
      <c r="BK14" s="376"/>
      <c r="BL14" s="376"/>
      <c r="BM14" s="376"/>
      <c r="BN14" s="376"/>
      <c r="BO14" s="376"/>
      <c r="BP14" s="376"/>
      <c r="BQ14" s="376"/>
      <c r="BR14" s="376"/>
      <c r="BS14" s="376"/>
      <c r="BT14" s="376"/>
      <c r="BU14" s="376"/>
      <c r="BV14" s="376"/>
      <c r="BW14" s="376"/>
      <c r="BX14" s="376"/>
      <c r="BY14" s="376"/>
      <c r="BZ14" s="376"/>
      <c r="CA14" s="376"/>
      <c r="CB14" s="376"/>
      <c r="CC14" s="376"/>
      <c r="CD14" s="376"/>
      <c r="CE14" s="376"/>
      <c r="CF14" s="376"/>
      <c r="CG14" s="376"/>
      <c r="CH14" s="376"/>
    </row>
    <row r="15" spans="1:86" ht="76.5" x14ac:dyDescent="0.3">
      <c r="A15" s="246">
        <v>11</v>
      </c>
      <c r="B15" s="170" t="s">
        <v>474</v>
      </c>
      <c r="C15" s="209" t="s">
        <v>514</v>
      </c>
      <c r="D15" s="37">
        <v>43666</v>
      </c>
      <c r="E15" s="37">
        <v>43692</v>
      </c>
      <c r="F15" s="37">
        <v>44788</v>
      </c>
      <c r="G15" s="37" t="s">
        <v>28</v>
      </c>
      <c r="H15" s="40" t="s">
        <v>605</v>
      </c>
      <c r="I15" s="40" t="s">
        <v>232</v>
      </c>
      <c r="J15" s="40" t="s">
        <v>573</v>
      </c>
      <c r="K15" s="36" t="s">
        <v>574</v>
      </c>
      <c r="L15" s="72" t="s">
        <v>658</v>
      </c>
      <c r="M15" s="45" t="str">
        <f t="shared" si="0"/>
        <v>03</v>
      </c>
      <c r="N15" s="40" t="s">
        <v>433</v>
      </c>
      <c r="O15" s="40" t="s">
        <v>6980</v>
      </c>
      <c r="P15" s="40" t="s">
        <v>433</v>
      </c>
      <c r="Q15" s="106"/>
      <c r="R15" s="51"/>
      <c r="S15" s="42"/>
      <c r="T15" s="3"/>
      <c r="U15" s="3"/>
      <c r="V15" s="139"/>
      <c r="W15" s="248"/>
      <c r="X15" s="248"/>
      <c r="Y15" s="248"/>
      <c r="Z15" s="248"/>
      <c r="AA15" s="248"/>
      <c r="AB15" s="248"/>
      <c r="AC15" s="248"/>
      <c r="AD15" s="248"/>
      <c r="AE15" s="248"/>
      <c r="AF15" s="248"/>
      <c r="AG15" s="248"/>
      <c r="AH15" s="248"/>
      <c r="AI15" s="248"/>
      <c r="AJ15" s="248"/>
      <c r="AK15" s="248"/>
      <c r="AL15" s="248"/>
      <c r="AM15" s="376"/>
      <c r="AN15" s="376"/>
      <c r="AO15" s="376"/>
      <c r="AP15" s="376"/>
      <c r="AQ15" s="376"/>
      <c r="AR15" s="376"/>
      <c r="AS15" s="376"/>
      <c r="AT15" s="376"/>
      <c r="AU15" s="376"/>
      <c r="AV15" s="376"/>
      <c r="AW15" s="376"/>
      <c r="AX15" s="376"/>
      <c r="AY15" s="376"/>
      <c r="AZ15" s="376"/>
      <c r="BA15" s="376"/>
      <c r="BB15" s="376"/>
      <c r="BC15" s="376"/>
      <c r="BD15" s="376"/>
      <c r="BE15" s="376"/>
      <c r="BF15" s="376"/>
      <c r="BG15" s="376"/>
      <c r="BH15" s="376"/>
      <c r="BI15" s="376"/>
      <c r="BJ15" s="376"/>
      <c r="BK15" s="376"/>
      <c r="BL15" s="376"/>
      <c r="BM15" s="376"/>
      <c r="BN15" s="376"/>
      <c r="BO15" s="376"/>
      <c r="BP15" s="376"/>
      <c r="BQ15" s="376"/>
      <c r="BR15" s="376"/>
      <c r="BS15" s="376"/>
      <c r="BT15" s="376"/>
      <c r="BU15" s="376"/>
      <c r="BV15" s="376"/>
      <c r="BW15" s="376"/>
      <c r="BX15" s="376"/>
      <c r="BY15" s="376"/>
      <c r="BZ15" s="376"/>
      <c r="CA15" s="376"/>
      <c r="CB15" s="376"/>
      <c r="CC15" s="376"/>
      <c r="CD15" s="376"/>
      <c r="CE15" s="376"/>
      <c r="CF15" s="376"/>
      <c r="CG15" s="376"/>
      <c r="CH15" s="376"/>
    </row>
    <row r="16" spans="1:86" ht="229.5" x14ac:dyDescent="0.3">
      <c r="A16" s="246">
        <v>12</v>
      </c>
      <c r="B16" s="170" t="s">
        <v>8313</v>
      </c>
      <c r="C16" s="209" t="s">
        <v>515</v>
      </c>
      <c r="D16" s="37">
        <v>44697</v>
      </c>
      <c r="E16" s="37">
        <v>44732</v>
      </c>
      <c r="F16" s="37">
        <v>45828</v>
      </c>
      <c r="G16" s="37" t="s">
        <v>28</v>
      </c>
      <c r="H16" s="40" t="s">
        <v>589</v>
      </c>
      <c r="I16" s="40" t="s">
        <v>232</v>
      </c>
      <c r="J16" s="49" t="s">
        <v>8509</v>
      </c>
      <c r="K16" s="36" t="s">
        <v>6303</v>
      </c>
      <c r="L16" s="78" t="s">
        <v>8312</v>
      </c>
      <c r="M16" s="39" t="str">
        <f t="shared" si="0"/>
        <v>03</v>
      </c>
      <c r="N16" s="40" t="s">
        <v>433</v>
      </c>
      <c r="O16" s="40" t="s">
        <v>4819</v>
      </c>
      <c r="P16" s="40" t="s">
        <v>433</v>
      </c>
      <c r="Q16" s="106" t="s">
        <v>444</v>
      </c>
      <c r="R16" s="51" t="s">
        <v>7794</v>
      </c>
      <c r="S16" s="42"/>
      <c r="T16" s="3" t="s">
        <v>7585</v>
      </c>
      <c r="U16" s="3" t="s">
        <v>6220</v>
      </c>
      <c r="V16" s="139" t="s">
        <v>8438</v>
      </c>
      <c r="W16" s="248" t="s">
        <v>448</v>
      </c>
      <c r="X16" s="248" t="s">
        <v>450</v>
      </c>
      <c r="Y16" s="248" t="s">
        <v>449</v>
      </c>
      <c r="Z16" s="248"/>
      <c r="AA16" s="248"/>
      <c r="AB16" s="248"/>
      <c r="AC16" s="248"/>
      <c r="AD16" s="248"/>
      <c r="AE16" s="248"/>
      <c r="AF16" s="248"/>
      <c r="AG16" s="248"/>
      <c r="AH16" s="248"/>
      <c r="AI16" s="248"/>
      <c r="AJ16" s="248"/>
      <c r="AK16" s="248"/>
      <c r="AL16" s="248" t="s">
        <v>451</v>
      </c>
      <c r="AM16" s="248" t="s">
        <v>451</v>
      </c>
      <c r="AN16" s="248" t="s">
        <v>448</v>
      </c>
      <c r="AO16" s="248" t="s">
        <v>450</v>
      </c>
      <c r="AP16" s="248" t="s">
        <v>448</v>
      </c>
      <c r="AQ16" s="248" t="s">
        <v>449</v>
      </c>
      <c r="AR16" s="248"/>
      <c r="AS16" s="248"/>
      <c r="AT16" s="248"/>
      <c r="AU16" s="248"/>
      <c r="AV16" s="248"/>
      <c r="AW16" s="376"/>
      <c r="AX16" s="376"/>
      <c r="AY16" s="376"/>
      <c r="AZ16" s="376"/>
      <c r="BA16" s="376"/>
      <c r="BB16" s="376"/>
      <c r="BC16" s="376" t="s">
        <v>451</v>
      </c>
      <c r="BD16" s="376" t="s">
        <v>451</v>
      </c>
      <c r="BE16" s="376" t="s">
        <v>447</v>
      </c>
      <c r="BF16" s="376" t="s">
        <v>449</v>
      </c>
      <c r="BG16" s="376"/>
      <c r="BH16" s="376"/>
      <c r="BI16" s="376"/>
      <c r="BJ16" s="376"/>
      <c r="BK16" s="376"/>
      <c r="BL16" s="376"/>
      <c r="BM16" s="376"/>
      <c r="BN16" s="376"/>
      <c r="BO16" s="376"/>
      <c r="BP16" s="376"/>
      <c r="BQ16" s="376"/>
      <c r="BR16" s="376"/>
      <c r="BS16" s="376"/>
      <c r="BT16" s="376"/>
      <c r="BU16" s="376"/>
      <c r="BV16" s="376"/>
      <c r="BW16" s="376"/>
      <c r="BX16" s="376"/>
      <c r="BY16" s="376"/>
      <c r="BZ16" s="376"/>
      <c r="CA16" s="376"/>
      <c r="CB16" s="376"/>
      <c r="CC16" s="376"/>
      <c r="CD16" s="376"/>
      <c r="CE16" s="376"/>
      <c r="CF16" s="376"/>
      <c r="CG16" s="376"/>
      <c r="CH16" s="376"/>
    </row>
    <row r="17" spans="1:86" ht="178.5" x14ac:dyDescent="0.3">
      <c r="A17" s="246">
        <v>13</v>
      </c>
      <c r="B17" s="170" t="s">
        <v>6564</v>
      </c>
      <c r="C17" s="209" t="s">
        <v>516</v>
      </c>
      <c r="D17" s="52">
        <v>44512</v>
      </c>
      <c r="E17" s="37">
        <v>44522</v>
      </c>
      <c r="F17" s="37">
        <v>45618</v>
      </c>
      <c r="G17" s="37" t="s">
        <v>28</v>
      </c>
      <c r="H17" s="40" t="s">
        <v>605</v>
      </c>
      <c r="I17" s="40" t="s">
        <v>232</v>
      </c>
      <c r="J17" s="35" t="s">
        <v>6729</v>
      </c>
      <c r="K17" s="36" t="s">
        <v>6730</v>
      </c>
      <c r="L17" s="72" t="s">
        <v>6563</v>
      </c>
      <c r="M17" s="45" t="str">
        <f t="shared" si="0"/>
        <v>03</v>
      </c>
      <c r="N17" s="40" t="s">
        <v>433</v>
      </c>
      <c r="O17" s="40" t="s">
        <v>6980</v>
      </c>
      <c r="P17" s="40" t="s">
        <v>433</v>
      </c>
      <c r="Q17" s="106"/>
      <c r="R17" s="51" t="s">
        <v>6327</v>
      </c>
      <c r="S17" s="42"/>
      <c r="T17" s="3"/>
      <c r="U17" s="3"/>
      <c r="V17" s="139"/>
      <c r="W17" s="248"/>
      <c r="X17" s="248"/>
      <c r="Y17" s="248" t="s">
        <v>447</v>
      </c>
      <c r="Z17" s="248" t="s">
        <v>447</v>
      </c>
      <c r="AA17" s="248" t="s">
        <v>448</v>
      </c>
      <c r="AB17" s="248" t="s">
        <v>448</v>
      </c>
      <c r="AC17" s="248" t="s">
        <v>449</v>
      </c>
      <c r="AD17" s="248"/>
      <c r="AE17" s="248"/>
      <c r="AF17" s="248"/>
      <c r="AG17" s="248"/>
      <c r="AH17" s="248"/>
      <c r="AI17" s="248"/>
      <c r="AJ17" s="248"/>
      <c r="AK17" s="248"/>
      <c r="AL17" s="248"/>
      <c r="AM17" s="376"/>
      <c r="AN17" s="376"/>
      <c r="AO17" s="376"/>
      <c r="AP17" s="376"/>
      <c r="AQ17" s="376"/>
      <c r="AR17" s="376"/>
      <c r="AS17" s="376"/>
      <c r="AT17" s="376"/>
      <c r="AU17" s="376"/>
      <c r="AV17" s="376"/>
      <c r="AW17" s="376"/>
      <c r="AX17" s="376"/>
      <c r="AY17" s="376"/>
      <c r="AZ17" s="376"/>
      <c r="BA17" s="376"/>
      <c r="BB17" s="376"/>
      <c r="BC17" s="376"/>
      <c r="BD17" s="376"/>
      <c r="BE17" s="376"/>
      <c r="BF17" s="376"/>
      <c r="BG17" s="376"/>
      <c r="BH17" s="376"/>
      <c r="BI17" s="376"/>
      <c r="BJ17" s="376"/>
      <c r="BK17" s="376"/>
      <c r="BL17" s="376"/>
      <c r="BM17" s="376"/>
      <c r="BN17" s="376"/>
      <c r="BO17" s="376"/>
      <c r="BP17" s="376"/>
      <c r="BQ17" s="376"/>
      <c r="BR17" s="376"/>
      <c r="BS17" s="376"/>
      <c r="BT17" s="376"/>
      <c r="BU17" s="376"/>
      <c r="BV17" s="376"/>
      <c r="BW17" s="376"/>
      <c r="BX17" s="376"/>
      <c r="BY17" s="376"/>
      <c r="BZ17" s="376"/>
      <c r="CA17" s="376"/>
      <c r="CB17" s="376"/>
      <c r="CC17" s="376"/>
      <c r="CD17" s="376"/>
      <c r="CE17" s="376"/>
      <c r="CF17" s="376"/>
      <c r="CG17" s="376"/>
      <c r="CH17" s="376"/>
    </row>
    <row r="18" spans="1:86" ht="204" x14ac:dyDescent="0.3">
      <c r="A18" s="246">
        <v>14</v>
      </c>
      <c r="B18" s="170" t="s">
        <v>8316</v>
      </c>
      <c r="C18" s="209" t="s">
        <v>517</v>
      </c>
      <c r="D18" s="52">
        <v>44727</v>
      </c>
      <c r="E18" s="37">
        <v>44732</v>
      </c>
      <c r="F18" s="37">
        <v>45828</v>
      </c>
      <c r="G18" s="37" t="s">
        <v>28</v>
      </c>
      <c r="H18" s="40" t="s">
        <v>589</v>
      </c>
      <c r="I18" s="40" t="s">
        <v>232</v>
      </c>
      <c r="J18" s="44" t="s">
        <v>8315</v>
      </c>
      <c r="K18" s="36" t="s">
        <v>576</v>
      </c>
      <c r="L18" s="78" t="s">
        <v>8314</v>
      </c>
      <c r="M18" s="39" t="str">
        <f t="shared" si="0"/>
        <v>03</v>
      </c>
      <c r="N18" s="40" t="s">
        <v>433</v>
      </c>
      <c r="O18" s="40" t="s">
        <v>6980</v>
      </c>
      <c r="P18" s="40" t="s">
        <v>433</v>
      </c>
      <c r="Q18" s="106" t="s">
        <v>444</v>
      </c>
      <c r="R18" s="51" t="s">
        <v>7795</v>
      </c>
      <c r="S18" s="42"/>
      <c r="T18" s="3" t="s">
        <v>7585</v>
      </c>
      <c r="U18" s="3"/>
      <c r="V18" s="139" t="s">
        <v>8439</v>
      </c>
      <c r="W18" s="248" t="s">
        <v>450</v>
      </c>
      <c r="X18" s="248" t="s">
        <v>450</v>
      </c>
      <c r="Y18" s="248" t="s">
        <v>449</v>
      </c>
      <c r="Z18" s="248"/>
      <c r="AA18" s="248"/>
      <c r="AB18" s="248"/>
      <c r="AC18" s="248"/>
      <c r="AD18" s="248"/>
      <c r="AE18" s="248"/>
      <c r="AF18" s="248"/>
      <c r="AG18" s="248"/>
      <c r="AH18" s="248"/>
      <c r="AI18" s="248"/>
      <c r="AJ18" s="248"/>
      <c r="AK18" s="248"/>
      <c r="AL18" s="248"/>
      <c r="AM18" s="376"/>
      <c r="AN18" s="376"/>
      <c r="AO18" s="376"/>
      <c r="AP18" s="376"/>
      <c r="AQ18" s="376"/>
      <c r="AR18" s="376"/>
      <c r="AS18" s="376"/>
      <c r="AT18" s="376"/>
      <c r="AU18" s="376"/>
      <c r="AV18" s="376"/>
      <c r="AW18" s="376"/>
      <c r="AX18" s="376"/>
      <c r="AY18" s="376"/>
      <c r="AZ18" s="376"/>
      <c r="BA18" s="376"/>
      <c r="BB18" s="376"/>
      <c r="BC18" s="376" t="s">
        <v>451</v>
      </c>
      <c r="BD18" s="376" t="s">
        <v>451</v>
      </c>
      <c r="BE18" s="376" t="s">
        <v>447</v>
      </c>
      <c r="BF18" s="376" t="s">
        <v>449</v>
      </c>
      <c r="BG18" s="376"/>
      <c r="BH18" s="376"/>
      <c r="BI18" s="376"/>
      <c r="BJ18" s="376"/>
      <c r="BK18" s="376"/>
      <c r="BL18" s="376"/>
      <c r="BM18" s="376"/>
      <c r="BN18" s="376"/>
      <c r="BO18" s="376"/>
      <c r="BP18" s="376"/>
      <c r="BQ18" s="376"/>
      <c r="BR18" s="376"/>
      <c r="BS18" s="376"/>
      <c r="BT18" s="376"/>
      <c r="BU18" s="376"/>
      <c r="BV18" s="376"/>
      <c r="BW18" s="376"/>
      <c r="BX18" s="376"/>
      <c r="BY18" s="376"/>
      <c r="BZ18" s="376"/>
      <c r="CA18" s="376"/>
      <c r="CB18" s="376"/>
      <c r="CC18" s="376"/>
      <c r="CD18" s="376"/>
      <c r="CE18" s="376"/>
      <c r="CF18" s="376"/>
      <c r="CG18" s="376"/>
      <c r="CH18" s="376"/>
    </row>
    <row r="19" spans="1:86" ht="102" x14ac:dyDescent="0.3">
      <c r="A19" s="246">
        <v>15</v>
      </c>
      <c r="B19" s="208" t="s">
        <v>475</v>
      </c>
      <c r="C19" s="209" t="s">
        <v>518</v>
      </c>
      <c r="D19" s="52">
        <v>43967</v>
      </c>
      <c r="E19" s="37">
        <v>43981</v>
      </c>
      <c r="F19" s="37">
        <v>45076</v>
      </c>
      <c r="G19" s="37" t="s">
        <v>28</v>
      </c>
      <c r="H19" s="40" t="s">
        <v>577</v>
      </c>
      <c r="I19" s="40" t="s">
        <v>232</v>
      </c>
      <c r="J19" s="44" t="s">
        <v>578</v>
      </c>
      <c r="K19" s="36" t="s">
        <v>579</v>
      </c>
      <c r="L19" s="78" t="s">
        <v>659</v>
      </c>
      <c r="M19" s="39" t="str">
        <f t="shared" si="0"/>
        <v>03</v>
      </c>
      <c r="N19" s="40" t="s">
        <v>433</v>
      </c>
      <c r="O19" s="40" t="s">
        <v>6980</v>
      </c>
      <c r="P19" s="40" t="s">
        <v>433</v>
      </c>
      <c r="Q19" s="106"/>
      <c r="R19" s="51"/>
      <c r="S19" s="42"/>
      <c r="T19" s="3"/>
      <c r="U19" s="3"/>
      <c r="V19" s="139"/>
      <c r="W19" s="248"/>
      <c r="X19" s="248"/>
      <c r="Y19" s="248"/>
      <c r="Z19" s="248"/>
      <c r="AA19" s="248"/>
      <c r="AB19" s="248"/>
      <c r="AC19" s="248"/>
      <c r="AD19" s="248"/>
      <c r="AE19" s="248"/>
      <c r="AF19" s="248"/>
      <c r="AG19" s="248"/>
      <c r="AH19" s="248"/>
      <c r="AI19" s="248"/>
      <c r="AJ19" s="248"/>
      <c r="AK19" s="248"/>
      <c r="AL19" s="248"/>
      <c r="AM19" s="376"/>
      <c r="AN19" s="376"/>
      <c r="AO19" s="376"/>
      <c r="AP19" s="376"/>
      <c r="AQ19" s="376"/>
      <c r="AR19" s="376"/>
      <c r="AS19" s="376"/>
      <c r="AT19" s="376"/>
      <c r="AU19" s="376"/>
      <c r="AV19" s="376"/>
      <c r="AW19" s="376"/>
      <c r="AX19" s="376"/>
      <c r="AY19" s="376"/>
      <c r="AZ19" s="376"/>
      <c r="BA19" s="376"/>
      <c r="BB19" s="376"/>
      <c r="BC19" s="376"/>
      <c r="BD19" s="376"/>
      <c r="BE19" s="376"/>
      <c r="BF19" s="376"/>
      <c r="BG19" s="376"/>
      <c r="BH19" s="376"/>
      <c r="BI19" s="376"/>
      <c r="BJ19" s="376"/>
      <c r="BK19" s="376"/>
      <c r="BL19" s="376"/>
      <c r="BM19" s="376"/>
      <c r="BN19" s="376"/>
      <c r="BO19" s="376"/>
      <c r="BP19" s="376"/>
      <c r="BQ19" s="376"/>
      <c r="BR19" s="376"/>
      <c r="BS19" s="376"/>
      <c r="BT19" s="376"/>
      <c r="BU19" s="376"/>
      <c r="BV19" s="376"/>
      <c r="BW19" s="376"/>
      <c r="BX19" s="376"/>
      <c r="BY19" s="376"/>
      <c r="BZ19" s="376"/>
      <c r="CA19" s="376"/>
      <c r="CB19" s="376"/>
      <c r="CC19" s="376"/>
      <c r="CD19" s="376"/>
      <c r="CE19" s="376"/>
      <c r="CF19" s="376"/>
      <c r="CG19" s="376"/>
      <c r="CH19" s="376"/>
    </row>
    <row r="20" spans="1:86" ht="191.25" x14ac:dyDescent="0.3">
      <c r="A20" s="246">
        <v>16</v>
      </c>
      <c r="B20" s="170" t="s">
        <v>7280</v>
      </c>
      <c r="C20" s="209" t="s">
        <v>7281</v>
      </c>
      <c r="D20" s="52">
        <v>44608</v>
      </c>
      <c r="E20" s="37">
        <v>44621</v>
      </c>
      <c r="F20" s="37">
        <v>45717</v>
      </c>
      <c r="G20" s="37" t="s">
        <v>28</v>
      </c>
      <c r="H20" s="40" t="s">
        <v>580</v>
      </c>
      <c r="I20" s="40" t="s">
        <v>232</v>
      </c>
      <c r="J20" s="40" t="s">
        <v>7279</v>
      </c>
      <c r="K20" s="36" t="s">
        <v>581</v>
      </c>
      <c r="L20" s="72" t="s">
        <v>7278</v>
      </c>
      <c r="M20" s="45" t="str">
        <f t="shared" si="0"/>
        <v>03</v>
      </c>
      <c r="N20" s="40" t="s">
        <v>433</v>
      </c>
      <c r="O20" s="40" t="s">
        <v>4819</v>
      </c>
      <c r="P20" s="40" t="s">
        <v>433</v>
      </c>
      <c r="Q20" s="106"/>
      <c r="R20" s="51" t="s">
        <v>7449</v>
      </c>
      <c r="S20" s="42"/>
      <c r="T20" s="3"/>
      <c r="U20" s="3"/>
      <c r="V20" s="367"/>
      <c r="W20" s="248"/>
      <c r="X20" s="248"/>
      <c r="Y20" s="248"/>
      <c r="Z20" s="248"/>
      <c r="AA20" s="248"/>
      <c r="AB20" s="248"/>
      <c r="AC20" s="248"/>
      <c r="AD20" s="248"/>
      <c r="AE20" s="248"/>
      <c r="AF20" s="248"/>
      <c r="AG20" s="248"/>
      <c r="AH20" s="248"/>
      <c r="AI20" s="248"/>
      <c r="AJ20" s="248"/>
      <c r="AK20" s="248"/>
      <c r="AL20" s="248" t="s">
        <v>451</v>
      </c>
      <c r="AM20" s="248" t="s">
        <v>451</v>
      </c>
      <c r="AN20" s="248" t="s">
        <v>448</v>
      </c>
      <c r="AO20" s="248" t="s">
        <v>449</v>
      </c>
      <c r="AP20" s="248" t="s">
        <v>449</v>
      </c>
      <c r="AQ20" s="248" t="s">
        <v>449</v>
      </c>
      <c r="AR20" s="248"/>
      <c r="AS20" s="248"/>
      <c r="AT20" s="248"/>
      <c r="AU20" s="248"/>
      <c r="AV20" s="248"/>
      <c r="AW20" s="376"/>
      <c r="AX20" s="376"/>
      <c r="AY20" s="376"/>
      <c r="AZ20" s="376"/>
      <c r="BA20" s="376"/>
      <c r="BB20" s="376"/>
      <c r="BC20" s="376"/>
      <c r="BD20" s="376"/>
      <c r="BE20" s="376"/>
      <c r="BF20" s="376"/>
      <c r="BG20" s="376"/>
      <c r="BH20" s="376"/>
      <c r="BI20" s="376"/>
      <c r="BJ20" s="376"/>
      <c r="BK20" s="376"/>
      <c r="BL20" s="376"/>
      <c r="BM20" s="376"/>
      <c r="BN20" s="376"/>
      <c r="BO20" s="376"/>
      <c r="BP20" s="376"/>
      <c r="BQ20" s="376"/>
      <c r="BR20" s="376"/>
      <c r="BS20" s="376"/>
      <c r="BT20" s="376"/>
      <c r="BU20" s="376"/>
      <c r="BV20" s="376"/>
      <c r="BW20" s="376"/>
      <c r="BX20" s="376"/>
      <c r="BY20" s="376"/>
      <c r="BZ20" s="376"/>
      <c r="CA20" s="376"/>
      <c r="CB20" s="376"/>
      <c r="CC20" s="376"/>
      <c r="CD20" s="376"/>
      <c r="CE20" s="376"/>
      <c r="CF20" s="376"/>
      <c r="CG20" s="376"/>
      <c r="CH20" s="376"/>
    </row>
    <row r="21" spans="1:86" ht="102" x14ac:dyDescent="0.3">
      <c r="A21" s="246">
        <v>17</v>
      </c>
      <c r="B21" s="170" t="s">
        <v>476</v>
      </c>
      <c r="C21" s="264" t="s">
        <v>519</v>
      </c>
      <c r="D21" s="52">
        <v>43967</v>
      </c>
      <c r="E21" s="37">
        <v>43981</v>
      </c>
      <c r="F21" s="37">
        <v>45076</v>
      </c>
      <c r="G21" s="37" t="s">
        <v>28</v>
      </c>
      <c r="H21" s="40" t="s">
        <v>577</v>
      </c>
      <c r="I21" s="40" t="s">
        <v>232</v>
      </c>
      <c r="J21" s="35" t="s">
        <v>582</v>
      </c>
      <c r="K21" s="36" t="s">
        <v>583</v>
      </c>
      <c r="L21" s="36" t="s">
        <v>660</v>
      </c>
      <c r="M21" s="45" t="str">
        <f t="shared" si="0"/>
        <v>03</v>
      </c>
      <c r="N21" s="40" t="s">
        <v>433</v>
      </c>
      <c r="O21" s="40" t="s">
        <v>6980</v>
      </c>
      <c r="P21" s="40" t="s">
        <v>433</v>
      </c>
      <c r="Q21" s="106"/>
      <c r="R21" s="51"/>
      <c r="S21" s="42"/>
      <c r="T21" s="3"/>
      <c r="U21" s="3"/>
      <c r="V21" s="139"/>
      <c r="W21" s="248"/>
      <c r="X21" s="248"/>
      <c r="Y21" s="248"/>
      <c r="Z21" s="248"/>
      <c r="AA21" s="248"/>
      <c r="AB21" s="248"/>
      <c r="AC21" s="248"/>
      <c r="AD21" s="248"/>
      <c r="AE21" s="248"/>
      <c r="AF21" s="248"/>
      <c r="AG21" s="248"/>
      <c r="AH21" s="248"/>
      <c r="AI21" s="248"/>
      <c r="AJ21" s="248"/>
      <c r="AK21" s="248"/>
      <c r="AL21" s="248"/>
      <c r="AM21" s="376"/>
      <c r="AN21" s="376"/>
      <c r="AO21" s="376"/>
      <c r="AP21" s="376"/>
      <c r="AQ21" s="376"/>
      <c r="AR21" s="376"/>
      <c r="AS21" s="376"/>
      <c r="AT21" s="376"/>
      <c r="AU21" s="376"/>
      <c r="AV21" s="376"/>
      <c r="AW21" s="376"/>
      <c r="AX21" s="376"/>
      <c r="AY21" s="376"/>
      <c r="AZ21" s="376"/>
      <c r="BA21" s="376"/>
      <c r="BB21" s="376"/>
      <c r="BC21" s="376"/>
      <c r="BD21" s="376"/>
      <c r="BE21" s="376"/>
      <c r="BF21" s="376"/>
      <c r="BG21" s="376"/>
      <c r="BH21" s="376"/>
      <c r="BI21" s="376"/>
      <c r="BJ21" s="376"/>
      <c r="BK21" s="376"/>
      <c r="BL21" s="376"/>
      <c r="BM21" s="376"/>
      <c r="BN21" s="376"/>
      <c r="BO21" s="376"/>
      <c r="BP21" s="376"/>
      <c r="BQ21" s="376"/>
      <c r="BR21" s="376"/>
      <c r="BS21" s="376"/>
      <c r="BT21" s="376"/>
      <c r="BU21" s="376"/>
      <c r="BV21" s="376"/>
      <c r="BW21" s="376"/>
      <c r="BX21" s="376"/>
      <c r="BY21" s="376"/>
      <c r="BZ21" s="376"/>
      <c r="CA21" s="376"/>
      <c r="CB21" s="376"/>
      <c r="CC21" s="376"/>
      <c r="CD21" s="376"/>
      <c r="CE21" s="376"/>
      <c r="CF21" s="376"/>
      <c r="CG21" s="376"/>
      <c r="CH21" s="376"/>
    </row>
    <row r="22" spans="1:86" ht="165.75" x14ac:dyDescent="0.3">
      <c r="A22" s="246">
        <v>18</v>
      </c>
      <c r="B22" s="170" t="s">
        <v>477</v>
      </c>
      <c r="C22" s="209" t="s">
        <v>520</v>
      </c>
      <c r="D22" s="52">
        <v>44415</v>
      </c>
      <c r="E22" s="37">
        <v>44417</v>
      </c>
      <c r="F22" s="37">
        <v>45513</v>
      </c>
      <c r="G22" s="37" t="s">
        <v>28</v>
      </c>
      <c r="H22" s="40" t="s">
        <v>605</v>
      </c>
      <c r="I22" s="40" t="s">
        <v>232</v>
      </c>
      <c r="J22" s="40" t="s">
        <v>584</v>
      </c>
      <c r="K22" s="36" t="s">
        <v>585</v>
      </c>
      <c r="L22" s="72" t="s">
        <v>661</v>
      </c>
      <c r="M22" s="45" t="str">
        <f t="shared" si="0"/>
        <v>03</v>
      </c>
      <c r="N22" s="40" t="s">
        <v>433</v>
      </c>
      <c r="O22" s="40" t="s">
        <v>6980</v>
      </c>
      <c r="P22" s="40" t="s">
        <v>433</v>
      </c>
      <c r="Q22" s="106"/>
      <c r="R22" s="51" t="s">
        <v>6613</v>
      </c>
      <c r="S22" s="42"/>
      <c r="T22" s="3"/>
      <c r="U22" s="3"/>
      <c r="V22" s="139"/>
      <c r="W22" s="248" t="s">
        <v>448</v>
      </c>
      <c r="X22" s="248" t="s">
        <v>450</v>
      </c>
      <c r="Y22" s="248" t="s">
        <v>450</v>
      </c>
      <c r="Z22" s="248" t="s">
        <v>448</v>
      </c>
      <c r="AA22" s="248" t="s">
        <v>449</v>
      </c>
      <c r="AB22" s="248"/>
      <c r="AC22" s="248"/>
      <c r="AD22" s="248"/>
      <c r="AE22" s="248"/>
      <c r="AF22" s="248"/>
      <c r="AG22" s="248"/>
      <c r="AH22" s="248"/>
      <c r="AI22" s="248"/>
      <c r="AJ22" s="248"/>
      <c r="AK22" s="248"/>
      <c r="AL22" s="248"/>
      <c r="AM22" s="376"/>
      <c r="AN22" s="376"/>
      <c r="AO22" s="376"/>
      <c r="AP22" s="376"/>
      <c r="AQ22" s="376"/>
      <c r="AR22" s="376"/>
      <c r="AS22" s="376"/>
      <c r="AT22" s="376"/>
      <c r="AU22" s="376"/>
      <c r="AV22" s="376"/>
      <c r="AW22" s="376"/>
      <c r="AX22" s="376"/>
      <c r="AY22" s="376"/>
      <c r="AZ22" s="376"/>
      <c r="BA22" s="376"/>
      <c r="BB22" s="376"/>
      <c r="BC22" s="376"/>
      <c r="BD22" s="376"/>
      <c r="BE22" s="376"/>
      <c r="BF22" s="376"/>
      <c r="BG22" s="376"/>
      <c r="BH22" s="376"/>
      <c r="BI22" s="376"/>
      <c r="BJ22" s="376"/>
      <c r="BK22" s="376"/>
      <c r="BL22" s="376"/>
      <c r="BM22" s="376"/>
      <c r="BN22" s="376"/>
      <c r="BO22" s="376"/>
      <c r="BP22" s="376"/>
      <c r="BQ22" s="376"/>
      <c r="BR22" s="376"/>
      <c r="BS22" s="376"/>
      <c r="BT22" s="376"/>
      <c r="BU22" s="376"/>
      <c r="BV22" s="376"/>
      <c r="BW22" s="376"/>
      <c r="BX22" s="376"/>
      <c r="BY22" s="376"/>
      <c r="BZ22" s="376"/>
      <c r="CA22" s="376"/>
      <c r="CB22" s="376"/>
      <c r="CC22" s="376"/>
      <c r="CD22" s="376"/>
      <c r="CE22" s="376"/>
      <c r="CF22" s="376"/>
      <c r="CG22" s="376"/>
      <c r="CH22" s="376"/>
    </row>
    <row r="23" spans="1:86" ht="204" x14ac:dyDescent="0.3">
      <c r="A23" s="246">
        <v>19</v>
      </c>
      <c r="B23" s="170" t="s">
        <v>7772</v>
      </c>
      <c r="C23" s="209" t="s">
        <v>521</v>
      </c>
      <c r="D23" s="52">
        <v>44698</v>
      </c>
      <c r="E23" s="37">
        <v>44702</v>
      </c>
      <c r="F23" s="37">
        <v>45798</v>
      </c>
      <c r="G23" s="37" t="s">
        <v>28</v>
      </c>
      <c r="H23" s="40" t="s">
        <v>605</v>
      </c>
      <c r="I23" s="40" t="s">
        <v>232</v>
      </c>
      <c r="J23" s="35" t="s">
        <v>7771</v>
      </c>
      <c r="K23" s="36" t="s">
        <v>586</v>
      </c>
      <c r="L23" s="72" t="s">
        <v>7770</v>
      </c>
      <c r="M23" s="45" t="str">
        <f t="shared" si="0"/>
        <v>03</v>
      </c>
      <c r="N23" s="40" t="s">
        <v>433</v>
      </c>
      <c r="O23" s="40" t="s">
        <v>6980</v>
      </c>
      <c r="P23" s="40" t="s">
        <v>433</v>
      </c>
      <c r="Q23" s="106" t="s">
        <v>444</v>
      </c>
      <c r="R23" s="51" t="s">
        <v>7738</v>
      </c>
      <c r="S23" s="42"/>
      <c r="T23" s="3"/>
      <c r="U23" s="3"/>
      <c r="V23" s="4"/>
      <c r="W23" s="248" t="s">
        <v>451</v>
      </c>
      <c r="X23" s="248" t="s">
        <v>451</v>
      </c>
      <c r="Y23" s="248" t="s">
        <v>451</v>
      </c>
      <c r="Z23" s="248" t="s">
        <v>451</v>
      </c>
      <c r="AA23" s="248" t="s">
        <v>451</v>
      </c>
      <c r="AB23" s="248" t="s">
        <v>451</v>
      </c>
      <c r="AC23" s="248" t="s">
        <v>451</v>
      </c>
      <c r="AD23" s="248" t="s">
        <v>451</v>
      </c>
      <c r="AE23" s="248" t="s">
        <v>451</v>
      </c>
      <c r="AF23" s="248" t="s">
        <v>451</v>
      </c>
      <c r="AG23" s="248" t="s">
        <v>451</v>
      </c>
      <c r="AH23" s="248" t="s">
        <v>451</v>
      </c>
      <c r="AI23" s="248" t="s">
        <v>451</v>
      </c>
      <c r="AJ23" s="248" t="s">
        <v>451</v>
      </c>
      <c r="AK23" s="248" t="s">
        <v>451</v>
      </c>
      <c r="AL23" s="248" t="s">
        <v>451</v>
      </c>
      <c r="AM23" s="248" t="s">
        <v>451</v>
      </c>
      <c r="AN23" s="248" t="s">
        <v>451</v>
      </c>
      <c r="AO23" s="248" t="s">
        <v>451</v>
      </c>
      <c r="AP23" s="248" t="s">
        <v>451</v>
      </c>
      <c r="AQ23" s="248" t="s">
        <v>451</v>
      </c>
      <c r="AR23" s="248" t="s">
        <v>451</v>
      </c>
      <c r="AS23" s="248" t="s">
        <v>451</v>
      </c>
      <c r="AT23" s="248" t="s">
        <v>451</v>
      </c>
      <c r="AU23" s="248" t="s">
        <v>451</v>
      </c>
      <c r="AV23" s="248" t="s">
        <v>451</v>
      </c>
      <c r="AW23" s="248" t="s">
        <v>451</v>
      </c>
      <c r="AX23" s="248" t="s">
        <v>451</v>
      </c>
      <c r="AY23" s="248" t="s">
        <v>451</v>
      </c>
      <c r="AZ23" s="248" t="s">
        <v>451</v>
      </c>
      <c r="BA23" s="248" t="s">
        <v>447</v>
      </c>
      <c r="BB23" s="248" t="s">
        <v>449</v>
      </c>
      <c r="BC23" s="248"/>
      <c r="BD23" s="248"/>
      <c r="BE23" s="248"/>
      <c r="BF23" s="248"/>
      <c r="BG23" s="376"/>
      <c r="BH23" s="376"/>
      <c r="BI23" s="376"/>
      <c r="BJ23" s="376"/>
      <c r="BK23" s="376"/>
      <c r="BL23" s="376"/>
      <c r="BM23" s="376"/>
      <c r="BN23" s="376"/>
      <c r="BO23" s="376"/>
      <c r="BP23" s="376"/>
      <c r="BQ23" s="376"/>
      <c r="BR23" s="376"/>
      <c r="BS23" s="376"/>
      <c r="BT23" s="376"/>
      <c r="BU23" s="376"/>
      <c r="BV23" s="376"/>
      <c r="BW23" s="376"/>
      <c r="BX23" s="376"/>
      <c r="BY23" s="376"/>
      <c r="BZ23" s="376"/>
      <c r="CA23" s="376"/>
      <c r="CB23" s="376"/>
      <c r="CC23" s="376"/>
      <c r="CD23" s="376"/>
      <c r="CE23" s="376"/>
      <c r="CF23" s="376"/>
      <c r="CG23" s="376"/>
      <c r="CH23" s="376"/>
    </row>
    <row r="24" spans="1:86" ht="178.5" x14ac:dyDescent="0.3">
      <c r="A24" s="246">
        <v>20</v>
      </c>
      <c r="B24" s="170" t="s">
        <v>6218</v>
      </c>
      <c r="C24" s="209" t="s">
        <v>6216</v>
      </c>
      <c r="D24" s="52">
        <v>44462</v>
      </c>
      <c r="E24" s="37">
        <v>44470</v>
      </c>
      <c r="F24" s="37">
        <v>45566</v>
      </c>
      <c r="G24" s="37" t="s">
        <v>28</v>
      </c>
      <c r="H24" s="40" t="s">
        <v>605</v>
      </c>
      <c r="I24" s="40" t="s">
        <v>232</v>
      </c>
      <c r="J24" s="35" t="s">
        <v>6215</v>
      </c>
      <c r="K24" s="36" t="s">
        <v>6217</v>
      </c>
      <c r="L24" s="72" t="s">
        <v>6214</v>
      </c>
      <c r="M24" s="45" t="str">
        <f t="shared" si="0"/>
        <v>03</v>
      </c>
      <c r="N24" s="40" t="s">
        <v>433</v>
      </c>
      <c r="O24" s="40" t="s">
        <v>6980</v>
      </c>
      <c r="P24" s="40" t="s">
        <v>433</v>
      </c>
      <c r="Q24" s="106"/>
      <c r="R24" s="51" t="s">
        <v>6328</v>
      </c>
      <c r="S24" s="42"/>
      <c r="T24" s="3"/>
      <c r="U24" s="3"/>
      <c r="V24" s="139"/>
      <c r="W24" s="248" t="s">
        <v>448</v>
      </c>
      <c r="X24" s="248" t="s">
        <v>450</v>
      </c>
      <c r="Y24" s="248" t="s">
        <v>449</v>
      </c>
      <c r="Z24" s="248"/>
      <c r="AA24" s="248"/>
      <c r="AB24" s="248"/>
      <c r="AC24" s="248"/>
      <c r="AD24" s="248"/>
      <c r="AE24" s="248"/>
      <c r="AF24" s="248"/>
      <c r="AG24" s="248"/>
      <c r="AH24" s="248"/>
      <c r="AI24" s="248"/>
      <c r="AJ24" s="248"/>
      <c r="AK24" s="248"/>
      <c r="AL24" s="248"/>
      <c r="AM24" s="376"/>
      <c r="AN24" s="376"/>
      <c r="AO24" s="376"/>
      <c r="AP24" s="376"/>
      <c r="AQ24" s="376"/>
      <c r="AR24" s="376"/>
      <c r="AS24" s="376"/>
      <c r="AT24" s="376"/>
      <c r="AU24" s="376"/>
      <c r="AV24" s="376"/>
      <c r="AW24" s="376"/>
      <c r="AX24" s="376"/>
      <c r="AY24" s="376"/>
      <c r="AZ24" s="376"/>
      <c r="BA24" s="376"/>
      <c r="BB24" s="376"/>
      <c r="BC24" s="376"/>
      <c r="BD24" s="376"/>
      <c r="BE24" s="376"/>
      <c r="BF24" s="376"/>
      <c r="BG24" s="376"/>
      <c r="BH24" s="376"/>
      <c r="BI24" s="376"/>
      <c r="BJ24" s="376"/>
      <c r="BK24" s="376"/>
      <c r="BL24" s="376"/>
      <c r="BM24" s="376"/>
      <c r="BN24" s="376"/>
      <c r="BO24" s="376"/>
      <c r="BP24" s="376"/>
      <c r="BQ24" s="376"/>
      <c r="BR24" s="376"/>
      <c r="BS24" s="376"/>
      <c r="BT24" s="376"/>
      <c r="BU24" s="376"/>
      <c r="BV24" s="376"/>
      <c r="BW24" s="376"/>
      <c r="BX24" s="376"/>
      <c r="BY24" s="376"/>
      <c r="BZ24" s="376"/>
      <c r="CA24" s="376"/>
      <c r="CB24" s="376"/>
      <c r="CC24" s="376"/>
      <c r="CD24" s="376"/>
      <c r="CE24" s="376"/>
      <c r="CF24" s="376"/>
      <c r="CG24" s="376"/>
      <c r="CH24" s="376"/>
    </row>
    <row r="25" spans="1:86" ht="89.25" x14ac:dyDescent="0.3">
      <c r="A25" s="246">
        <v>21</v>
      </c>
      <c r="B25" s="170" t="s">
        <v>478</v>
      </c>
      <c r="C25" s="209" t="s">
        <v>522</v>
      </c>
      <c r="D25" s="52">
        <v>44011</v>
      </c>
      <c r="E25" s="37">
        <v>44022</v>
      </c>
      <c r="F25" s="37">
        <v>45117</v>
      </c>
      <c r="G25" s="37" t="s">
        <v>28</v>
      </c>
      <c r="H25" s="40" t="s">
        <v>605</v>
      </c>
      <c r="I25" s="40" t="s">
        <v>232</v>
      </c>
      <c r="J25" s="35" t="s">
        <v>587</v>
      </c>
      <c r="K25" s="36" t="s">
        <v>588</v>
      </c>
      <c r="L25" s="72" t="s">
        <v>662</v>
      </c>
      <c r="M25" s="45" t="str">
        <f t="shared" si="0"/>
        <v>03</v>
      </c>
      <c r="N25" s="40" t="s">
        <v>433</v>
      </c>
      <c r="O25" s="40" t="s">
        <v>6980</v>
      </c>
      <c r="P25" s="40" t="s">
        <v>433</v>
      </c>
      <c r="Q25" s="106"/>
      <c r="R25" s="51"/>
      <c r="S25" s="42"/>
      <c r="T25" s="3"/>
      <c r="U25" s="3"/>
      <c r="V25" s="139"/>
      <c r="W25" s="248"/>
      <c r="X25" s="248"/>
      <c r="Y25" s="248"/>
      <c r="Z25" s="248"/>
      <c r="AA25" s="248"/>
      <c r="AB25" s="248"/>
      <c r="AC25" s="248"/>
      <c r="AD25" s="248"/>
      <c r="AE25" s="248"/>
      <c r="AF25" s="248"/>
      <c r="AG25" s="248"/>
      <c r="AH25" s="248"/>
      <c r="AI25" s="248"/>
      <c r="AJ25" s="248"/>
      <c r="AK25" s="248"/>
      <c r="AL25" s="248"/>
      <c r="AM25" s="376"/>
      <c r="AN25" s="376"/>
      <c r="AO25" s="376"/>
      <c r="AP25" s="376"/>
      <c r="AQ25" s="376"/>
      <c r="AR25" s="376"/>
      <c r="AS25" s="376"/>
      <c r="AT25" s="376"/>
      <c r="AU25" s="376"/>
      <c r="AV25" s="376"/>
      <c r="AW25" s="376"/>
      <c r="AX25" s="376"/>
      <c r="AY25" s="376"/>
      <c r="AZ25" s="376"/>
      <c r="BA25" s="376"/>
      <c r="BB25" s="376"/>
      <c r="BC25" s="376"/>
      <c r="BD25" s="376"/>
      <c r="BE25" s="376"/>
      <c r="BF25" s="376"/>
      <c r="BG25" s="376"/>
      <c r="BH25" s="376"/>
      <c r="BI25" s="376"/>
      <c r="BJ25" s="376"/>
      <c r="BK25" s="376"/>
      <c r="BL25" s="376"/>
      <c r="BM25" s="376"/>
      <c r="BN25" s="376"/>
      <c r="BO25" s="376"/>
      <c r="BP25" s="376"/>
      <c r="BQ25" s="376"/>
      <c r="BR25" s="376"/>
      <c r="BS25" s="376"/>
      <c r="BT25" s="376"/>
      <c r="BU25" s="376"/>
      <c r="BV25" s="376"/>
      <c r="BW25" s="376"/>
      <c r="BX25" s="376"/>
      <c r="BY25" s="376"/>
      <c r="BZ25" s="376"/>
      <c r="CA25" s="376"/>
      <c r="CB25" s="376"/>
      <c r="CC25" s="376"/>
      <c r="CD25" s="376"/>
      <c r="CE25" s="376"/>
      <c r="CF25" s="376"/>
      <c r="CG25" s="376"/>
      <c r="CH25" s="376"/>
    </row>
    <row r="26" spans="1:86" ht="76.5" x14ac:dyDescent="0.3">
      <c r="A26" s="246">
        <v>22</v>
      </c>
      <c r="B26" s="170" t="s">
        <v>6185</v>
      </c>
      <c r="C26" s="209" t="s">
        <v>523</v>
      </c>
      <c r="D26" s="52">
        <v>44307</v>
      </c>
      <c r="E26" s="37">
        <v>44320</v>
      </c>
      <c r="F26" s="37">
        <v>45416</v>
      </c>
      <c r="G26" s="37" t="s">
        <v>28</v>
      </c>
      <c r="H26" s="40" t="s">
        <v>580</v>
      </c>
      <c r="I26" s="40" t="s">
        <v>232</v>
      </c>
      <c r="J26" s="35" t="s">
        <v>6623</v>
      </c>
      <c r="K26" s="36" t="s">
        <v>6232</v>
      </c>
      <c r="L26" s="72" t="s">
        <v>663</v>
      </c>
      <c r="M26" s="45" t="str">
        <f t="shared" si="0"/>
        <v>03</v>
      </c>
      <c r="N26" s="40" t="s">
        <v>433</v>
      </c>
      <c r="O26" s="40" t="s">
        <v>4819</v>
      </c>
      <c r="P26" s="40" t="s">
        <v>433</v>
      </c>
      <c r="Q26" s="106"/>
      <c r="R26" s="51" t="s">
        <v>6329</v>
      </c>
      <c r="S26" s="42"/>
      <c r="T26" s="3"/>
      <c r="U26" s="3"/>
      <c r="V26" s="139"/>
      <c r="W26" s="248" t="s">
        <v>448</v>
      </c>
      <c r="X26" s="248" t="s">
        <v>448</v>
      </c>
      <c r="Y26" s="248" t="s">
        <v>449</v>
      </c>
      <c r="Z26" s="248"/>
      <c r="AA26" s="248"/>
      <c r="AB26" s="248"/>
      <c r="AC26" s="248"/>
      <c r="AD26" s="248"/>
      <c r="AE26" s="248"/>
      <c r="AF26" s="248"/>
      <c r="AG26" s="248"/>
      <c r="AH26" s="248"/>
      <c r="AI26" s="248"/>
      <c r="AJ26" s="248"/>
      <c r="AK26" s="248"/>
      <c r="AL26" s="248"/>
      <c r="AM26" s="376"/>
      <c r="AN26" s="376"/>
      <c r="AO26" s="376"/>
      <c r="AP26" s="376"/>
      <c r="AQ26" s="376"/>
      <c r="AR26" s="376"/>
      <c r="AS26" s="376"/>
      <c r="AT26" s="376"/>
      <c r="AU26" s="376"/>
      <c r="AV26" s="376"/>
      <c r="AW26" s="376"/>
      <c r="AX26" s="376"/>
      <c r="AY26" s="376"/>
      <c r="AZ26" s="376"/>
      <c r="BA26" s="376"/>
      <c r="BB26" s="376"/>
      <c r="BC26" s="376"/>
      <c r="BD26" s="376"/>
      <c r="BE26" s="376"/>
      <c r="BF26" s="376"/>
      <c r="BG26" s="376"/>
      <c r="BH26" s="376"/>
      <c r="BI26" s="376"/>
      <c r="BJ26" s="376"/>
      <c r="BK26" s="376"/>
      <c r="BL26" s="376"/>
      <c r="BM26" s="376"/>
      <c r="BN26" s="376"/>
      <c r="BO26" s="376"/>
      <c r="BP26" s="376"/>
      <c r="BQ26" s="376"/>
      <c r="BR26" s="376"/>
      <c r="BS26" s="376"/>
      <c r="BT26" s="376"/>
      <c r="BU26" s="376"/>
      <c r="BV26" s="376"/>
      <c r="BW26" s="376"/>
      <c r="BX26" s="376"/>
      <c r="BY26" s="376"/>
      <c r="BZ26" s="376"/>
      <c r="CA26" s="376"/>
      <c r="CB26" s="376"/>
      <c r="CC26" s="376"/>
      <c r="CD26" s="376"/>
      <c r="CE26" s="376"/>
      <c r="CF26" s="376"/>
      <c r="CG26" s="376"/>
      <c r="CH26" s="376"/>
    </row>
    <row r="27" spans="1:86" ht="127.5" x14ac:dyDescent="0.3">
      <c r="A27" s="246">
        <v>23</v>
      </c>
      <c r="B27" s="170" t="s">
        <v>8284</v>
      </c>
      <c r="C27" s="209" t="s">
        <v>8366</v>
      </c>
      <c r="D27" s="52">
        <v>44727</v>
      </c>
      <c r="E27" s="37">
        <v>44732</v>
      </c>
      <c r="F27" s="37">
        <v>45828</v>
      </c>
      <c r="G27" s="37" t="s">
        <v>28</v>
      </c>
      <c r="H27" s="40" t="s">
        <v>589</v>
      </c>
      <c r="I27" s="40" t="s">
        <v>232</v>
      </c>
      <c r="J27" s="40" t="s">
        <v>8283</v>
      </c>
      <c r="K27" s="36" t="s">
        <v>590</v>
      </c>
      <c r="L27" s="72" t="s">
        <v>8282</v>
      </c>
      <c r="M27" s="45" t="str">
        <f t="shared" si="0"/>
        <v>03</v>
      </c>
      <c r="N27" s="40" t="s">
        <v>433</v>
      </c>
      <c r="O27" s="40" t="s">
        <v>4819</v>
      </c>
      <c r="P27" s="40" t="s">
        <v>433</v>
      </c>
      <c r="Q27" s="106" t="s">
        <v>444</v>
      </c>
      <c r="R27" s="51" t="s">
        <v>7796</v>
      </c>
      <c r="S27" s="42"/>
      <c r="T27" s="3" t="s">
        <v>7585</v>
      </c>
      <c r="U27" s="3" t="s">
        <v>6238</v>
      </c>
      <c r="V27" s="139" t="s">
        <v>8440</v>
      </c>
      <c r="W27" s="248" t="s">
        <v>451</v>
      </c>
      <c r="X27" s="248" t="s">
        <v>451</v>
      </c>
      <c r="Y27" s="248" t="s">
        <v>451</v>
      </c>
      <c r="Z27" s="248" t="s">
        <v>451</v>
      </c>
      <c r="AA27" s="248" t="s">
        <v>448</v>
      </c>
      <c r="AB27" s="248" t="s">
        <v>449</v>
      </c>
      <c r="AC27" s="248"/>
      <c r="AD27" s="248"/>
      <c r="AE27" s="248"/>
      <c r="AF27" s="248"/>
      <c r="AG27" s="248"/>
      <c r="AH27" s="248"/>
      <c r="AI27" s="248"/>
      <c r="AJ27" s="248"/>
      <c r="AK27" s="248"/>
      <c r="AL27" s="248"/>
      <c r="AM27" s="376"/>
      <c r="AN27" s="376"/>
      <c r="AO27" s="376"/>
      <c r="AP27" s="376"/>
      <c r="AQ27" s="376"/>
      <c r="AR27" s="376"/>
      <c r="AS27" s="376"/>
      <c r="AT27" s="376"/>
      <c r="AU27" s="376"/>
      <c r="AV27" s="376"/>
      <c r="AW27" s="376"/>
      <c r="AX27" s="376"/>
      <c r="AY27" s="376"/>
      <c r="AZ27" s="376"/>
      <c r="BA27" s="376"/>
      <c r="BB27" s="376"/>
      <c r="BC27" s="376" t="s">
        <v>451</v>
      </c>
      <c r="BD27" s="376" t="s">
        <v>451</v>
      </c>
      <c r="BE27" s="376" t="s">
        <v>448</v>
      </c>
      <c r="BF27" s="376" t="s">
        <v>449</v>
      </c>
      <c r="BG27" s="376"/>
      <c r="BH27" s="376"/>
      <c r="BI27" s="376"/>
      <c r="BJ27" s="376"/>
      <c r="BK27" s="376"/>
      <c r="BL27" s="376"/>
      <c r="BM27" s="376"/>
      <c r="BN27" s="376"/>
      <c r="BO27" s="376"/>
      <c r="BP27" s="376"/>
      <c r="BQ27" s="376"/>
      <c r="BR27" s="376"/>
      <c r="BS27" s="376"/>
      <c r="BT27" s="376"/>
      <c r="BU27" s="376"/>
      <c r="BV27" s="376"/>
      <c r="BW27" s="376"/>
      <c r="BX27" s="376"/>
      <c r="BY27" s="376"/>
      <c r="BZ27" s="376"/>
      <c r="CA27" s="376"/>
      <c r="CB27" s="376"/>
      <c r="CC27" s="376"/>
      <c r="CD27" s="376"/>
      <c r="CE27" s="376"/>
      <c r="CF27" s="376"/>
      <c r="CG27" s="376"/>
      <c r="CH27" s="376"/>
    </row>
    <row r="28" spans="1:86" ht="102" x14ac:dyDescent="0.3">
      <c r="A28" s="246">
        <v>24</v>
      </c>
      <c r="B28" s="170" t="s">
        <v>479</v>
      </c>
      <c r="C28" s="209" t="s">
        <v>524</v>
      </c>
      <c r="D28" s="52">
        <v>43677</v>
      </c>
      <c r="E28" s="37">
        <v>43687</v>
      </c>
      <c r="F28" s="37" t="s">
        <v>28</v>
      </c>
      <c r="G28" s="37" t="s">
        <v>28</v>
      </c>
      <c r="H28" s="40" t="s">
        <v>605</v>
      </c>
      <c r="I28" s="40" t="s">
        <v>232</v>
      </c>
      <c r="J28" s="40" t="s">
        <v>591</v>
      </c>
      <c r="K28" s="36" t="s">
        <v>592</v>
      </c>
      <c r="L28" s="72" t="s">
        <v>664</v>
      </c>
      <c r="M28" s="45" t="str">
        <f t="shared" si="0"/>
        <v>03</v>
      </c>
      <c r="N28" s="40" t="s">
        <v>433</v>
      </c>
      <c r="O28" s="40" t="s">
        <v>6980</v>
      </c>
      <c r="P28" s="40" t="s">
        <v>433</v>
      </c>
      <c r="Q28" s="106"/>
      <c r="R28" s="51"/>
      <c r="S28" s="42"/>
      <c r="T28" s="3"/>
      <c r="U28" s="3"/>
      <c r="V28" s="139"/>
      <c r="W28" s="248"/>
      <c r="X28" s="248"/>
      <c r="Y28" s="248"/>
      <c r="Z28" s="248"/>
      <c r="AA28" s="248"/>
      <c r="AB28" s="248"/>
      <c r="AC28" s="248"/>
      <c r="AD28" s="248"/>
      <c r="AE28" s="248"/>
      <c r="AF28" s="248"/>
      <c r="AG28" s="248"/>
      <c r="AH28" s="248"/>
      <c r="AI28" s="248"/>
      <c r="AJ28" s="248"/>
      <c r="AK28" s="248"/>
      <c r="AL28" s="248"/>
      <c r="AM28" s="376"/>
      <c r="AN28" s="376"/>
      <c r="AO28" s="376"/>
      <c r="AP28" s="376"/>
      <c r="AQ28" s="376"/>
      <c r="AR28" s="376"/>
      <c r="AS28" s="376"/>
      <c r="AT28" s="376"/>
      <c r="AU28" s="376"/>
      <c r="AV28" s="376"/>
      <c r="AW28" s="376"/>
      <c r="AX28" s="376"/>
      <c r="AY28" s="376"/>
      <c r="AZ28" s="376"/>
      <c r="BA28" s="376"/>
      <c r="BB28" s="376"/>
      <c r="BC28" s="376"/>
      <c r="BD28" s="376"/>
      <c r="BE28" s="376"/>
      <c r="BF28" s="376"/>
      <c r="BG28" s="376"/>
      <c r="BH28" s="376"/>
      <c r="BI28" s="376"/>
      <c r="BJ28" s="376"/>
      <c r="BK28" s="376"/>
      <c r="BL28" s="376"/>
      <c r="BM28" s="376"/>
      <c r="BN28" s="376"/>
      <c r="BO28" s="376"/>
      <c r="BP28" s="376"/>
      <c r="BQ28" s="376"/>
      <c r="BR28" s="376"/>
      <c r="BS28" s="376"/>
      <c r="BT28" s="376"/>
      <c r="BU28" s="376"/>
      <c r="BV28" s="376"/>
      <c r="BW28" s="376"/>
      <c r="BX28" s="376"/>
      <c r="BY28" s="376"/>
      <c r="BZ28" s="376"/>
      <c r="CA28" s="376"/>
      <c r="CB28" s="376"/>
      <c r="CC28" s="376"/>
      <c r="CD28" s="376"/>
      <c r="CE28" s="376"/>
      <c r="CF28" s="376"/>
      <c r="CG28" s="376"/>
      <c r="CH28" s="376"/>
    </row>
    <row r="29" spans="1:86" ht="140.25" x14ac:dyDescent="0.3">
      <c r="A29" s="246">
        <v>25</v>
      </c>
      <c r="B29" s="170" t="s">
        <v>8421</v>
      </c>
      <c r="C29" s="209" t="s">
        <v>525</v>
      </c>
      <c r="D29" s="52">
        <v>44725</v>
      </c>
      <c r="E29" s="37">
        <v>44727</v>
      </c>
      <c r="F29" s="37">
        <v>44727</v>
      </c>
      <c r="G29" s="37" t="s">
        <v>28</v>
      </c>
      <c r="H29" s="40" t="s">
        <v>605</v>
      </c>
      <c r="I29" s="40" t="s">
        <v>232</v>
      </c>
      <c r="J29" s="40" t="s">
        <v>8420</v>
      </c>
      <c r="K29" s="36" t="s">
        <v>593</v>
      </c>
      <c r="L29" s="72" t="s">
        <v>8419</v>
      </c>
      <c r="M29" s="45" t="str">
        <f t="shared" si="0"/>
        <v>03</v>
      </c>
      <c r="N29" s="40" t="s">
        <v>433</v>
      </c>
      <c r="O29" s="40" t="s">
        <v>6980</v>
      </c>
      <c r="P29" s="40" t="s">
        <v>433</v>
      </c>
      <c r="Q29" s="106" t="s">
        <v>444</v>
      </c>
      <c r="R29" s="51"/>
      <c r="S29" s="42"/>
      <c r="T29" s="3" t="s">
        <v>8179</v>
      </c>
      <c r="U29" s="3"/>
      <c r="V29" s="139" t="s">
        <v>8178</v>
      </c>
      <c r="W29" s="248"/>
      <c r="X29" s="248"/>
      <c r="Y29" s="248"/>
      <c r="Z29" s="248"/>
      <c r="AA29" s="248"/>
      <c r="AB29" s="248"/>
      <c r="AC29" s="248"/>
      <c r="AD29" s="248"/>
      <c r="AE29" s="248"/>
      <c r="AF29" s="248"/>
      <c r="AG29" s="248"/>
      <c r="AH29" s="248"/>
      <c r="AI29" s="248"/>
      <c r="AJ29" s="248"/>
      <c r="AK29" s="248"/>
      <c r="AL29" s="248"/>
      <c r="AM29" s="376"/>
      <c r="AN29" s="376"/>
      <c r="AO29" s="376"/>
      <c r="AP29" s="376"/>
      <c r="AQ29" s="376"/>
      <c r="AR29" s="376"/>
      <c r="AS29" s="376"/>
      <c r="AT29" s="376"/>
      <c r="AU29" s="376"/>
      <c r="AV29" s="376"/>
      <c r="AW29" s="376"/>
      <c r="AX29" s="376"/>
      <c r="AY29" s="376"/>
      <c r="AZ29" s="376"/>
      <c r="BA29" s="376"/>
      <c r="BB29" s="376"/>
      <c r="BC29" s="376"/>
      <c r="BD29" s="376"/>
      <c r="BE29" s="376" t="s">
        <v>447</v>
      </c>
      <c r="BF29" s="376" t="s">
        <v>449</v>
      </c>
      <c r="BG29" s="376"/>
      <c r="BH29" s="376"/>
      <c r="BI29" s="376"/>
      <c r="BJ29" s="376"/>
      <c r="BK29" s="376"/>
      <c r="BL29" s="376"/>
      <c r="BM29" s="376"/>
      <c r="BN29" s="376"/>
      <c r="BO29" s="376"/>
      <c r="BP29" s="376"/>
      <c r="BQ29" s="376"/>
      <c r="BR29" s="376"/>
      <c r="BS29" s="376"/>
      <c r="BT29" s="376"/>
      <c r="BU29" s="376"/>
      <c r="BV29" s="376"/>
      <c r="BW29" s="376"/>
      <c r="BX29" s="376"/>
      <c r="BY29" s="376"/>
      <c r="BZ29" s="376"/>
      <c r="CA29" s="376"/>
      <c r="CB29" s="376"/>
      <c r="CC29" s="376"/>
      <c r="CD29" s="376"/>
      <c r="CE29" s="376"/>
      <c r="CF29" s="376"/>
      <c r="CG29" s="376"/>
      <c r="CH29" s="376"/>
    </row>
    <row r="30" spans="1:86" ht="102" x14ac:dyDescent="0.3">
      <c r="A30" s="246">
        <v>26</v>
      </c>
      <c r="B30" s="170" t="s">
        <v>480</v>
      </c>
      <c r="C30" s="209" t="s">
        <v>526</v>
      </c>
      <c r="D30" s="52">
        <v>43967</v>
      </c>
      <c r="E30" s="37">
        <v>43983</v>
      </c>
      <c r="F30" s="37">
        <v>45078</v>
      </c>
      <c r="G30" s="37" t="s">
        <v>28</v>
      </c>
      <c r="H30" s="40" t="s">
        <v>577</v>
      </c>
      <c r="I30" s="40" t="s">
        <v>232</v>
      </c>
      <c r="J30" s="35" t="s">
        <v>594</v>
      </c>
      <c r="K30" s="36" t="s">
        <v>595</v>
      </c>
      <c r="L30" s="72" t="s">
        <v>665</v>
      </c>
      <c r="M30" s="45" t="str">
        <f t="shared" si="0"/>
        <v>03</v>
      </c>
      <c r="N30" s="40" t="s">
        <v>433</v>
      </c>
      <c r="O30" s="40" t="s">
        <v>6980</v>
      </c>
      <c r="P30" s="40" t="s">
        <v>433</v>
      </c>
      <c r="Q30" s="106"/>
      <c r="R30" s="51"/>
      <c r="S30" s="42"/>
      <c r="T30" s="3"/>
      <c r="U30" s="3"/>
      <c r="V30" s="139"/>
      <c r="W30" s="248"/>
      <c r="X30" s="248"/>
      <c r="Y30" s="248"/>
      <c r="Z30" s="248"/>
      <c r="AA30" s="248"/>
      <c r="AB30" s="248"/>
      <c r="AC30" s="248"/>
      <c r="AD30" s="248"/>
      <c r="AE30" s="248"/>
      <c r="AF30" s="248"/>
      <c r="AG30" s="248"/>
      <c r="AH30" s="248"/>
      <c r="AI30" s="248"/>
      <c r="AJ30" s="248"/>
      <c r="AK30" s="248"/>
      <c r="AL30" s="248"/>
      <c r="AM30" s="376"/>
      <c r="AN30" s="376"/>
      <c r="AO30" s="376"/>
      <c r="AP30" s="376"/>
      <c r="AQ30" s="376"/>
      <c r="AR30" s="376"/>
      <c r="AS30" s="376"/>
      <c r="AT30" s="376"/>
      <c r="AU30" s="376"/>
      <c r="AV30" s="376"/>
      <c r="AW30" s="376"/>
      <c r="AX30" s="376"/>
      <c r="AY30" s="376"/>
      <c r="AZ30" s="376"/>
      <c r="BA30" s="376"/>
      <c r="BB30" s="376"/>
      <c r="BC30" s="376"/>
      <c r="BD30" s="376"/>
      <c r="BE30" s="376"/>
      <c r="BF30" s="376"/>
      <c r="BG30" s="376"/>
      <c r="BH30" s="376"/>
      <c r="BI30" s="376"/>
      <c r="BJ30" s="376"/>
      <c r="BK30" s="376"/>
      <c r="BL30" s="376"/>
      <c r="BM30" s="376"/>
      <c r="BN30" s="376"/>
      <c r="BO30" s="376"/>
      <c r="BP30" s="376"/>
      <c r="BQ30" s="376"/>
      <c r="BR30" s="376"/>
      <c r="BS30" s="376"/>
      <c r="BT30" s="376"/>
      <c r="BU30" s="376"/>
      <c r="BV30" s="376"/>
      <c r="BW30" s="376"/>
      <c r="BX30" s="376"/>
      <c r="BY30" s="376"/>
      <c r="BZ30" s="376"/>
      <c r="CA30" s="376"/>
      <c r="CB30" s="376"/>
      <c r="CC30" s="376"/>
      <c r="CD30" s="376"/>
      <c r="CE30" s="376"/>
      <c r="CF30" s="376"/>
      <c r="CG30" s="376"/>
      <c r="CH30" s="376"/>
    </row>
    <row r="31" spans="1:86" ht="155.25" customHeight="1" x14ac:dyDescent="0.3">
      <c r="A31" s="246">
        <v>27</v>
      </c>
      <c r="B31" s="170" t="s">
        <v>481</v>
      </c>
      <c r="C31" s="209" t="s">
        <v>527</v>
      </c>
      <c r="D31" s="52">
        <v>43720</v>
      </c>
      <c r="E31" s="37">
        <v>43735</v>
      </c>
      <c r="F31" s="37">
        <v>44831</v>
      </c>
      <c r="G31" s="37" t="s">
        <v>28</v>
      </c>
      <c r="H31" s="40" t="s">
        <v>605</v>
      </c>
      <c r="I31" s="40" t="s">
        <v>232</v>
      </c>
      <c r="J31" s="35" t="s">
        <v>596</v>
      </c>
      <c r="K31" s="36" t="s">
        <v>597</v>
      </c>
      <c r="L31" s="72" t="s">
        <v>666</v>
      </c>
      <c r="M31" s="45" t="str">
        <f t="shared" si="0"/>
        <v>03</v>
      </c>
      <c r="N31" s="40" t="s">
        <v>433</v>
      </c>
      <c r="O31" s="40" t="s">
        <v>6980</v>
      </c>
      <c r="P31" s="40" t="s">
        <v>433</v>
      </c>
      <c r="Q31" s="106" t="s">
        <v>7033</v>
      </c>
      <c r="R31" s="51" t="s">
        <v>7846</v>
      </c>
      <c r="S31" s="42">
        <v>44804</v>
      </c>
      <c r="T31" s="3"/>
      <c r="U31" s="3"/>
      <c r="V31" s="139"/>
      <c r="W31" s="248"/>
      <c r="X31" s="248"/>
      <c r="Y31" s="248"/>
      <c r="Z31" s="248"/>
      <c r="AA31" s="248"/>
      <c r="AB31" s="248"/>
      <c r="AC31" s="248" t="s">
        <v>451</v>
      </c>
      <c r="AD31" s="248" t="s">
        <v>451</v>
      </c>
      <c r="AE31" s="248" t="s">
        <v>451</v>
      </c>
      <c r="AF31" s="248" t="s">
        <v>451</v>
      </c>
      <c r="AG31" s="248" t="s">
        <v>451</v>
      </c>
      <c r="AH31" s="248" t="s">
        <v>451</v>
      </c>
      <c r="AI31" s="248" t="s">
        <v>451</v>
      </c>
      <c r="AJ31" s="248" t="s">
        <v>451</v>
      </c>
      <c r="AK31" s="248" t="s">
        <v>451</v>
      </c>
      <c r="AL31" s="248" t="s">
        <v>451</v>
      </c>
      <c r="AM31" s="248" t="s">
        <v>451</v>
      </c>
      <c r="AN31" s="248" t="s">
        <v>451</v>
      </c>
      <c r="AO31" s="248" t="s">
        <v>451</v>
      </c>
      <c r="AP31" s="248" t="s">
        <v>451</v>
      </c>
      <c r="AQ31" s="248" t="s">
        <v>451</v>
      </c>
      <c r="AR31" s="248" t="s">
        <v>451</v>
      </c>
      <c r="AS31" s="248" t="s">
        <v>451</v>
      </c>
      <c r="AT31" s="248" t="s">
        <v>451</v>
      </c>
      <c r="AU31" s="248" t="s">
        <v>451</v>
      </c>
      <c r="AV31" s="248" t="s">
        <v>451</v>
      </c>
      <c r="AW31" s="248" t="s">
        <v>451</v>
      </c>
      <c r="AX31" s="248" t="s">
        <v>451</v>
      </c>
      <c r="AY31" s="248" t="s">
        <v>451</v>
      </c>
      <c r="AZ31" s="248" t="s">
        <v>451</v>
      </c>
      <c r="BA31" s="248" t="s">
        <v>451</v>
      </c>
      <c r="BB31" s="248" t="s">
        <v>451</v>
      </c>
      <c r="BC31" s="248" t="s">
        <v>451</v>
      </c>
      <c r="BD31" s="248" t="s">
        <v>451</v>
      </c>
      <c r="BE31" s="248" t="s">
        <v>451</v>
      </c>
      <c r="BF31" s="248" t="s">
        <v>451</v>
      </c>
      <c r="BG31" s="376"/>
      <c r="BH31" s="376"/>
      <c r="BI31" s="376"/>
      <c r="BJ31" s="376"/>
      <c r="BK31" s="376"/>
      <c r="BL31" s="376"/>
      <c r="BM31" s="376"/>
      <c r="BN31" s="376"/>
      <c r="BO31" s="376"/>
      <c r="BP31" s="376"/>
      <c r="BQ31" s="376"/>
      <c r="BR31" s="376"/>
      <c r="BS31" s="376"/>
      <c r="BT31" s="376"/>
      <c r="BU31" s="376"/>
      <c r="BV31" s="376"/>
      <c r="BW31" s="376"/>
      <c r="BX31" s="376"/>
      <c r="BY31" s="376"/>
      <c r="BZ31" s="376"/>
      <c r="CA31" s="376"/>
      <c r="CB31" s="376"/>
      <c r="CC31" s="376"/>
      <c r="CD31" s="376"/>
      <c r="CE31" s="376"/>
      <c r="CF31" s="376"/>
      <c r="CG31" s="376"/>
      <c r="CH31" s="376"/>
    </row>
    <row r="32" spans="1:86" ht="76.5" x14ac:dyDescent="0.3">
      <c r="A32" s="246">
        <v>28</v>
      </c>
      <c r="B32" s="170" t="s">
        <v>482</v>
      </c>
      <c r="C32" s="209" t="s">
        <v>528</v>
      </c>
      <c r="D32" s="52" t="s">
        <v>6850</v>
      </c>
      <c r="E32" s="37">
        <v>44459</v>
      </c>
      <c r="F32" s="37">
        <v>45555</v>
      </c>
      <c r="G32" s="37" t="s">
        <v>28</v>
      </c>
      <c r="H32" s="40" t="s">
        <v>577</v>
      </c>
      <c r="I32" s="40" t="s">
        <v>232</v>
      </c>
      <c r="J32" s="35" t="s">
        <v>6851</v>
      </c>
      <c r="K32" s="36" t="s">
        <v>598</v>
      </c>
      <c r="L32" s="78" t="s">
        <v>667</v>
      </c>
      <c r="M32" s="39" t="str">
        <f t="shared" si="0"/>
        <v>03</v>
      </c>
      <c r="N32" s="40" t="s">
        <v>433</v>
      </c>
      <c r="O32" s="40" t="s">
        <v>6980</v>
      </c>
      <c r="P32" s="40" t="s">
        <v>433</v>
      </c>
      <c r="Q32" s="106"/>
      <c r="R32" s="51" t="s">
        <v>6289</v>
      </c>
      <c r="S32" s="42"/>
      <c r="T32" s="3"/>
      <c r="U32" s="3"/>
      <c r="V32" s="139"/>
      <c r="W32" s="248"/>
      <c r="X32" s="248"/>
      <c r="Y32" s="248"/>
      <c r="Z32" s="248"/>
      <c r="AA32" s="248"/>
      <c r="AB32" s="248"/>
      <c r="AC32" s="248"/>
      <c r="AD32" s="248"/>
      <c r="AE32" s="248"/>
      <c r="AF32" s="248"/>
      <c r="AG32" s="248"/>
      <c r="AH32" s="248"/>
      <c r="AI32" s="248"/>
      <c r="AJ32" s="248"/>
      <c r="AK32" s="248"/>
      <c r="AL32" s="248"/>
      <c r="AM32" s="376"/>
      <c r="AN32" s="376"/>
      <c r="AO32" s="376"/>
      <c r="AP32" s="376"/>
      <c r="AQ32" s="376"/>
      <c r="AR32" s="376"/>
      <c r="AS32" s="376"/>
      <c r="AT32" s="376"/>
      <c r="AU32" s="376"/>
      <c r="AV32" s="376"/>
      <c r="AW32" s="376"/>
      <c r="AX32" s="376"/>
      <c r="AY32" s="376"/>
      <c r="AZ32" s="376"/>
      <c r="BA32" s="376"/>
      <c r="BB32" s="376"/>
      <c r="BC32" s="376"/>
      <c r="BD32" s="376"/>
      <c r="BE32" s="376"/>
      <c r="BF32" s="376"/>
      <c r="BG32" s="376"/>
      <c r="BH32" s="376"/>
      <c r="BI32" s="376"/>
      <c r="BJ32" s="376"/>
      <c r="BK32" s="376"/>
      <c r="BL32" s="376"/>
      <c r="BM32" s="376"/>
      <c r="BN32" s="376"/>
      <c r="BO32" s="376"/>
      <c r="BP32" s="376"/>
      <c r="BQ32" s="376"/>
      <c r="BR32" s="376"/>
      <c r="BS32" s="376"/>
      <c r="BT32" s="376"/>
      <c r="BU32" s="376"/>
      <c r="BV32" s="376"/>
      <c r="BW32" s="376"/>
      <c r="BX32" s="376"/>
      <c r="BY32" s="376"/>
      <c r="BZ32" s="376"/>
      <c r="CA32" s="376"/>
      <c r="CB32" s="376"/>
      <c r="CC32" s="376"/>
      <c r="CD32" s="376"/>
      <c r="CE32" s="376"/>
      <c r="CF32" s="376"/>
      <c r="CG32" s="376"/>
      <c r="CH32" s="376"/>
    </row>
    <row r="33" spans="1:86" ht="102" x14ac:dyDescent="0.3">
      <c r="A33" s="246">
        <v>29</v>
      </c>
      <c r="B33" s="170" t="s">
        <v>483</v>
      </c>
      <c r="C33" s="209" t="s">
        <v>529</v>
      </c>
      <c r="D33" s="52">
        <v>43680</v>
      </c>
      <c r="E33" s="37">
        <v>43707</v>
      </c>
      <c r="F33" s="37" t="s">
        <v>28</v>
      </c>
      <c r="G33" s="37" t="s">
        <v>28</v>
      </c>
      <c r="H33" s="40" t="s">
        <v>605</v>
      </c>
      <c r="I33" s="40" t="s">
        <v>232</v>
      </c>
      <c r="J33" s="35" t="s">
        <v>599</v>
      </c>
      <c r="K33" s="72" t="s">
        <v>28</v>
      </c>
      <c r="L33" s="72" t="s">
        <v>668</v>
      </c>
      <c r="M33" s="45" t="str">
        <f t="shared" si="0"/>
        <v>03</v>
      </c>
      <c r="N33" s="40" t="s">
        <v>433</v>
      </c>
      <c r="O33" s="40" t="s">
        <v>6980</v>
      </c>
      <c r="P33" s="40" t="s">
        <v>433</v>
      </c>
      <c r="Q33" s="106"/>
      <c r="R33" s="51"/>
      <c r="S33" s="42"/>
      <c r="T33" s="3"/>
      <c r="U33" s="3"/>
      <c r="V33" s="139"/>
      <c r="W33" s="248"/>
      <c r="X33" s="248"/>
      <c r="Y33" s="248"/>
      <c r="Z33" s="248"/>
      <c r="AA33" s="248"/>
      <c r="AB33" s="248"/>
      <c r="AC33" s="248"/>
      <c r="AD33" s="248"/>
      <c r="AE33" s="248"/>
      <c r="AF33" s="248"/>
      <c r="AG33" s="248"/>
      <c r="AH33" s="248"/>
      <c r="AI33" s="248"/>
      <c r="AJ33" s="248"/>
      <c r="AK33" s="248"/>
      <c r="AL33" s="248"/>
      <c r="AM33" s="376"/>
      <c r="AN33" s="376"/>
      <c r="AO33" s="376"/>
      <c r="AP33" s="376"/>
      <c r="AQ33" s="376"/>
      <c r="AR33" s="376"/>
      <c r="AS33" s="376"/>
      <c r="AT33" s="376"/>
      <c r="AU33" s="376"/>
      <c r="AV33" s="376"/>
      <c r="AW33" s="376"/>
      <c r="AX33" s="376"/>
      <c r="AY33" s="376"/>
      <c r="AZ33" s="376"/>
      <c r="BA33" s="376"/>
      <c r="BB33" s="376"/>
      <c r="BC33" s="376"/>
      <c r="BD33" s="376"/>
      <c r="BE33" s="376"/>
      <c r="BF33" s="376"/>
      <c r="BG33" s="376"/>
      <c r="BH33" s="376"/>
      <c r="BI33" s="376"/>
      <c r="BJ33" s="376"/>
      <c r="BK33" s="376"/>
      <c r="BL33" s="376"/>
      <c r="BM33" s="376"/>
      <c r="BN33" s="376"/>
      <c r="BO33" s="376"/>
      <c r="BP33" s="376"/>
      <c r="BQ33" s="376"/>
      <c r="BR33" s="376"/>
      <c r="BS33" s="376"/>
      <c r="BT33" s="376"/>
      <c r="BU33" s="376"/>
      <c r="BV33" s="376"/>
      <c r="BW33" s="376"/>
      <c r="BX33" s="376"/>
      <c r="BY33" s="376"/>
      <c r="BZ33" s="376"/>
      <c r="CA33" s="376"/>
      <c r="CB33" s="376"/>
      <c r="CC33" s="376"/>
      <c r="CD33" s="376"/>
      <c r="CE33" s="376"/>
      <c r="CF33" s="376"/>
      <c r="CG33" s="376"/>
      <c r="CH33" s="376"/>
    </row>
    <row r="34" spans="1:86" ht="102" x14ac:dyDescent="0.3">
      <c r="A34" s="246">
        <v>30</v>
      </c>
      <c r="B34" s="170" t="s">
        <v>484</v>
      </c>
      <c r="C34" s="209" t="s">
        <v>530</v>
      </c>
      <c r="D34" s="52">
        <v>43917</v>
      </c>
      <c r="E34" s="37">
        <v>43927</v>
      </c>
      <c r="F34" s="37">
        <v>45022</v>
      </c>
      <c r="G34" s="37" t="s">
        <v>28</v>
      </c>
      <c r="H34" s="40" t="s">
        <v>605</v>
      </c>
      <c r="I34" s="40" t="s">
        <v>232</v>
      </c>
      <c r="J34" s="35" t="s">
        <v>600</v>
      </c>
      <c r="K34" s="72" t="s">
        <v>601</v>
      </c>
      <c r="L34" s="72" t="s">
        <v>669</v>
      </c>
      <c r="M34" s="45" t="str">
        <f t="shared" si="0"/>
        <v>03</v>
      </c>
      <c r="N34" s="40" t="s">
        <v>433</v>
      </c>
      <c r="O34" s="40" t="s">
        <v>6980</v>
      </c>
      <c r="P34" s="40" t="s">
        <v>433</v>
      </c>
      <c r="Q34" s="106"/>
      <c r="R34" s="51"/>
      <c r="S34" s="42"/>
      <c r="T34" s="3"/>
      <c r="U34" s="3"/>
      <c r="V34" s="139"/>
      <c r="W34" s="248"/>
      <c r="X34" s="248"/>
      <c r="Y34" s="248"/>
      <c r="Z34" s="248"/>
      <c r="AA34" s="248"/>
      <c r="AB34" s="248"/>
      <c r="AC34" s="248"/>
      <c r="AD34" s="248"/>
      <c r="AE34" s="248"/>
      <c r="AF34" s="248"/>
      <c r="AG34" s="248"/>
      <c r="AH34" s="248"/>
      <c r="AI34" s="248"/>
      <c r="AJ34" s="248"/>
      <c r="AK34" s="248"/>
      <c r="AL34" s="248"/>
      <c r="AM34" s="376"/>
      <c r="AN34" s="376"/>
      <c r="AO34" s="376"/>
      <c r="AP34" s="376"/>
      <c r="AQ34" s="376"/>
      <c r="AR34" s="376"/>
      <c r="AS34" s="376"/>
      <c r="AT34" s="376"/>
      <c r="AU34" s="376"/>
      <c r="AV34" s="376"/>
      <c r="AW34" s="376"/>
      <c r="AX34" s="376"/>
      <c r="AY34" s="376"/>
      <c r="AZ34" s="376"/>
      <c r="BA34" s="376"/>
      <c r="BB34" s="376"/>
      <c r="BC34" s="376"/>
      <c r="BD34" s="376"/>
      <c r="BE34" s="376"/>
      <c r="BF34" s="376"/>
      <c r="BG34" s="376"/>
      <c r="BH34" s="376"/>
      <c r="BI34" s="376"/>
      <c r="BJ34" s="376"/>
      <c r="BK34" s="376"/>
      <c r="BL34" s="376"/>
      <c r="BM34" s="376"/>
      <c r="BN34" s="376"/>
      <c r="BO34" s="376"/>
      <c r="BP34" s="376"/>
      <c r="BQ34" s="376"/>
      <c r="BR34" s="376"/>
      <c r="BS34" s="376"/>
      <c r="BT34" s="376"/>
      <c r="BU34" s="376"/>
      <c r="BV34" s="376"/>
      <c r="BW34" s="376"/>
      <c r="BX34" s="376"/>
      <c r="BY34" s="376"/>
      <c r="BZ34" s="376"/>
      <c r="CA34" s="376"/>
      <c r="CB34" s="376"/>
      <c r="CC34" s="376"/>
      <c r="CD34" s="376"/>
      <c r="CE34" s="376"/>
      <c r="CF34" s="376"/>
      <c r="CG34" s="376"/>
      <c r="CH34" s="376"/>
    </row>
    <row r="35" spans="1:86" ht="89.25" x14ac:dyDescent="0.3">
      <c r="A35" s="246">
        <v>31</v>
      </c>
      <c r="B35" s="170" t="s">
        <v>485</v>
      </c>
      <c r="C35" s="209" t="s">
        <v>531</v>
      </c>
      <c r="D35" s="52">
        <v>43973</v>
      </c>
      <c r="E35" s="37">
        <v>43983</v>
      </c>
      <c r="F35" s="37">
        <v>45078</v>
      </c>
      <c r="G35" s="37" t="s">
        <v>28</v>
      </c>
      <c r="H35" s="40" t="s">
        <v>631</v>
      </c>
      <c r="I35" s="40" t="s">
        <v>232</v>
      </c>
      <c r="J35" s="49" t="s">
        <v>602</v>
      </c>
      <c r="K35" s="36" t="s">
        <v>28</v>
      </c>
      <c r="L35" s="72" t="s">
        <v>670</v>
      </c>
      <c r="M35" s="45" t="str">
        <f t="shared" si="0"/>
        <v>03</v>
      </c>
      <c r="N35" s="40" t="s">
        <v>433</v>
      </c>
      <c r="O35" s="40" t="s">
        <v>6980</v>
      </c>
      <c r="P35" s="40" t="s">
        <v>433</v>
      </c>
      <c r="Q35" s="106" t="s">
        <v>7822</v>
      </c>
      <c r="R35" s="51" t="s">
        <v>7824</v>
      </c>
      <c r="S35" s="42">
        <v>45291</v>
      </c>
      <c r="T35" s="3"/>
      <c r="U35" s="3"/>
      <c r="V35" s="139"/>
      <c r="W35" s="248"/>
      <c r="X35" s="248"/>
      <c r="Y35" s="248"/>
      <c r="Z35" s="248"/>
      <c r="AA35" s="248"/>
      <c r="AB35" s="248"/>
      <c r="AC35" s="248"/>
      <c r="AD35" s="248"/>
      <c r="AE35" s="248"/>
      <c r="AF35" s="248"/>
      <c r="AG35" s="248"/>
      <c r="AH35" s="248"/>
      <c r="AI35" s="248"/>
      <c r="AJ35" s="248"/>
      <c r="AK35" s="248"/>
      <c r="AL35" s="248"/>
      <c r="AM35" s="376"/>
      <c r="AN35" s="376"/>
      <c r="AO35" s="376"/>
      <c r="AP35" s="376"/>
      <c r="AQ35" s="376"/>
      <c r="AR35" s="376"/>
      <c r="AS35" s="376"/>
      <c r="AT35" s="376"/>
      <c r="AU35" s="376"/>
      <c r="AV35" s="376"/>
      <c r="AW35" s="376"/>
      <c r="AX35" s="376"/>
      <c r="AY35" s="376"/>
      <c r="AZ35" s="376"/>
      <c r="BA35" s="376"/>
      <c r="BB35" s="376"/>
      <c r="BC35" s="376" t="s">
        <v>451</v>
      </c>
      <c r="BD35" s="376" t="s">
        <v>451</v>
      </c>
      <c r="BE35" s="376" t="s">
        <v>451</v>
      </c>
      <c r="BF35" s="376" t="s">
        <v>451</v>
      </c>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row>
    <row r="36" spans="1:86" ht="127.5" x14ac:dyDescent="0.3">
      <c r="A36" s="246">
        <v>32</v>
      </c>
      <c r="B36" s="170" t="s">
        <v>486</v>
      </c>
      <c r="C36" s="209" t="s">
        <v>532</v>
      </c>
      <c r="D36" s="52">
        <v>44156</v>
      </c>
      <c r="E36" s="37">
        <v>44159</v>
      </c>
      <c r="F36" s="37">
        <v>45254</v>
      </c>
      <c r="G36" s="37" t="s">
        <v>28</v>
      </c>
      <c r="H36" s="40" t="s">
        <v>631</v>
      </c>
      <c r="I36" s="40" t="s">
        <v>232</v>
      </c>
      <c r="J36" s="35" t="s">
        <v>603</v>
      </c>
      <c r="K36" s="36" t="s">
        <v>604</v>
      </c>
      <c r="L36" s="72" t="s">
        <v>671</v>
      </c>
      <c r="M36" s="45" t="str">
        <f t="shared" si="0"/>
        <v>03</v>
      </c>
      <c r="N36" s="40" t="s">
        <v>433</v>
      </c>
      <c r="O36" s="40" t="s">
        <v>6980</v>
      </c>
      <c r="P36" s="40" t="s">
        <v>433</v>
      </c>
      <c r="Q36" s="106" t="s">
        <v>444</v>
      </c>
      <c r="R36" s="51" t="s">
        <v>7260</v>
      </c>
      <c r="S36" s="42"/>
      <c r="T36" s="3"/>
      <c r="U36" s="3"/>
      <c r="V36" s="4"/>
      <c r="W36" s="248" t="s">
        <v>451</v>
      </c>
      <c r="X36" s="248" t="s">
        <v>451</v>
      </c>
      <c r="Y36" s="248" t="s">
        <v>451</v>
      </c>
      <c r="Z36" s="248" t="s">
        <v>451</v>
      </c>
      <c r="AA36" s="248" t="s">
        <v>451</v>
      </c>
      <c r="AB36" s="248" t="s">
        <v>451</v>
      </c>
      <c r="AC36" s="248" t="s">
        <v>451</v>
      </c>
      <c r="AD36" s="248" t="s">
        <v>451</v>
      </c>
      <c r="AE36" s="248" t="s">
        <v>451</v>
      </c>
      <c r="AF36" s="248" t="s">
        <v>451</v>
      </c>
      <c r="AG36" s="248" t="s">
        <v>451</v>
      </c>
      <c r="AH36" s="248" t="s">
        <v>451</v>
      </c>
      <c r="AI36" s="248" t="s">
        <v>451</v>
      </c>
      <c r="AJ36" s="248" t="s">
        <v>451</v>
      </c>
      <c r="AK36" s="248" t="s">
        <v>451</v>
      </c>
      <c r="AL36" s="248" t="s">
        <v>451</v>
      </c>
      <c r="AM36" s="248" t="s">
        <v>451</v>
      </c>
      <c r="AN36" s="248" t="s">
        <v>451</v>
      </c>
      <c r="AO36" s="248" t="s">
        <v>451</v>
      </c>
      <c r="AP36" s="248" t="s">
        <v>451</v>
      </c>
      <c r="AQ36" s="248" t="s">
        <v>451</v>
      </c>
      <c r="AR36" s="248" t="s">
        <v>451</v>
      </c>
      <c r="AS36" s="248" t="s">
        <v>451</v>
      </c>
      <c r="AT36" s="248" t="s">
        <v>451</v>
      </c>
      <c r="AU36" s="248" t="s">
        <v>451</v>
      </c>
      <c r="AV36" s="248" t="s">
        <v>451</v>
      </c>
      <c r="AW36" s="248" t="s">
        <v>451</v>
      </c>
      <c r="AX36" s="248" t="s">
        <v>451</v>
      </c>
      <c r="AY36" s="248" t="s">
        <v>451</v>
      </c>
      <c r="AZ36" s="248" t="s">
        <v>451</v>
      </c>
      <c r="BA36" s="248" t="s">
        <v>451</v>
      </c>
      <c r="BB36" s="248" t="s">
        <v>451</v>
      </c>
      <c r="BC36" s="248" t="s">
        <v>451</v>
      </c>
      <c r="BD36" s="248" t="s">
        <v>451</v>
      </c>
      <c r="BE36" s="248" t="s">
        <v>451</v>
      </c>
      <c r="BF36" s="248" t="s">
        <v>451</v>
      </c>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row>
    <row r="37" spans="1:86" ht="63.75" x14ac:dyDescent="0.3">
      <c r="A37" s="246">
        <v>33</v>
      </c>
      <c r="B37" s="170" t="s">
        <v>487</v>
      </c>
      <c r="C37" s="209" t="s">
        <v>533</v>
      </c>
      <c r="D37" s="52">
        <v>44072</v>
      </c>
      <c r="E37" s="37">
        <v>44081</v>
      </c>
      <c r="F37" s="37">
        <v>45176</v>
      </c>
      <c r="G37" s="37" t="s">
        <v>28</v>
      </c>
      <c r="H37" s="40" t="s">
        <v>605</v>
      </c>
      <c r="I37" s="40" t="s">
        <v>232</v>
      </c>
      <c r="J37" s="40" t="s">
        <v>606</v>
      </c>
      <c r="K37" s="36" t="s">
        <v>607</v>
      </c>
      <c r="L37" s="72" t="s">
        <v>672</v>
      </c>
      <c r="M37" s="45" t="str">
        <f t="shared" ref="M37:M68" si="1">LEFT(B37,2)</f>
        <v>03</v>
      </c>
      <c r="N37" s="40" t="s">
        <v>433</v>
      </c>
      <c r="O37" s="40" t="s">
        <v>6980</v>
      </c>
      <c r="P37" s="40" t="s">
        <v>433</v>
      </c>
      <c r="Q37" s="106"/>
      <c r="R37" s="51"/>
      <c r="S37" s="42"/>
      <c r="T37" s="3"/>
      <c r="U37" s="3"/>
      <c r="V37" s="139"/>
      <c r="W37" s="248"/>
      <c r="X37" s="248"/>
      <c r="Y37" s="248"/>
      <c r="Z37" s="248"/>
      <c r="AA37" s="248"/>
      <c r="AB37" s="248"/>
      <c r="AC37" s="248"/>
      <c r="AD37" s="248"/>
      <c r="AE37" s="248"/>
      <c r="AF37" s="248"/>
      <c r="AG37" s="248"/>
      <c r="AH37" s="248"/>
      <c r="AI37" s="248"/>
      <c r="AJ37" s="248"/>
      <c r="AK37" s="248"/>
      <c r="AL37" s="248"/>
      <c r="AM37" s="376"/>
      <c r="AN37" s="376"/>
      <c r="AO37" s="376"/>
      <c r="AP37" s="376"/>
      <c r="AQ37" s="376"/>
      <c r="AR37" s="376"/>
      <c r="AS37" s="376"/>
      <c r="AT37" s="376"/>
      <c r="AU37" s="376"/>
      <c r="AV37" s="376"/>
      <c r="AW37" s="376"/>
      <c r="AX37" s="376"/>
      <c r="AY37" s="376"/>
      <c r="AZ37" s="376"/>
      <c r="BA37" s="376"/>
      <c r="BB37" s="376"/>
      <c r="BC37" s="376"/>
      <c r="BD37" s="376"/>
      <c r="BE37" s="376"/>
      <c r="BF37" s="376"/>
      <c r="BG37" s="376"/>
      <c r="BH37" s="376"/>
      <c r="BI37" s="376"/>
      <c r="BJ37" s="376"/>
      <c r="BK37" s="376"/>
      <c r="BL37" s="376"/>
      <c r="BM37" s="376"/>
      <c r="BN37" s="376"/>
      <c r="BO37" s="376"/>
      <c r="BP37" s="376"/>
      <c r="BQ37" s="376"/>
      <c r="BR37" s="376"/>
      <c r="BS37" s="376"/>
      <c r="BT37" s="376"/>
      <c r="BU37" s="376"/>
      <c r="BV37" s="376"/>
      <c r="BW37" s="376"/>
      <c r="BX37" s="376"/>
      <c r="BY37" s="376"/>
      <c r="BZ37" s="376"/>
      <c r="CA37" s="376"/>
      <c r="CB37" s="376"/>
      <c r="CC37" s="376"/>
      <c r="CD37" s="376"/>
      <c r="CE37" s="376"/>
      <c r="CF37" s="376"/>
      <c r="CG37" s="376"/>
      <c r="CH37" s="376"/>
    </row>
    <row r="38" spans="1:86" ht="51" x14ac:dyDescent="0.3">
      <c r="A38" s="246">
        <v>34</v>
      </c>
      <c r="B38" s="170" t="s">
        <v>488</v>
      </c>
      <c r="C38" s="209" t="s">
        <v>534</v>
      </c>
      <c r="D38" s="52">
        <v>43859</v>
      </c>
      <c r="E38" s="37">
        <v>43862</v>
      </c>
      <c r="F38" s="37">
        <v>44958</v>
      </c>
      <c r="G38" s="37" t="s">
        <v>28</v>
      </c>
      <c r="H38" s="40" t="s">
        <v>608</v>
      </c>
      <c r="I38" s="40" t="s">
        <v>6251</v>
      </c>
      <c r="J38" s="40" t="s">
        <v>609</v>
      </c>
      <c r="K38" s="36" t="s">
        <v>610</v>
      </c>
      <c r="L38" s="72" t="s">
        <v>673</v>
      </c>
      <c r="M38" s="45" t="str">
        <f t="shared" si="1"/>
        <v>03</v>
      </c>
      <c r="N38" s="40" t="s">
        <v>433</v>
      </c>
      <c r="O38" s="40" t="s">
        <v>4819</v>
      </c>
      <c r="P38" s="40" t="s">
        <v>433</v>
      </c>
      <c r="Q38" s="106"/>
      <c r="R38" s="51"/>
      <c r="S38" s="42"/>
      <c r="T38" s="3"/>
      <c r="U38" s="3"/>
      <c r="V38" s="139"/>
      <c r="W38" s="248"/>
      <c r="X38" s="248"/>
      <c r="Y38" s="248"/>
      <c r="Z38" s="248"/>
      <c r="AA38" s="248"/>
      <c r="AB38" s="248"/>
      <c r="AC38" s="248"/>
      <c r="AD38" s="248"/>
      <c r="AE38" s="248"/>
      <c r="AF38" s="248"/>
      <c r="AG38" s="248"/>
      <c r="AH38" s="248"/>
      <c r="AI38" s="248"/>
      <c r="AJ38" s="248"/>
      <c r="AK38" s="248"/>
      <c r="AL38" s="248"/>
      <c r="AM38" s="376"/>
      <c r="AN38" s="376"/>
      <c r="AO38" s="376"/>
      <c r="AP38" s="376"/>
      <c r="AQ38" s="376"/>
      <c r="AR38" s="376"/>
      <c r="AS38" s="376"/>
      <c r="AT38" s="376"/>
      <c r="AU38" s="376"/>
      <c r="AV38" s="376"/>
      <c r="AW38" s="376"/>
      <c r="AX38" s="376"/>
      <c r="AY38" s="376"/>
      <c r="AZ38" s="376"/>
      <c r="BA38" s="376"/>
      <c r="BB38" s="376"/>
      <c r="BC38" s="376"/>
      <c r="BD38" s="376"/>
      <c r="BE38" s="376"/>
      <c r="BF38" s="376"/>
      <c r="BG38" s="376"/>
      <c r="BH38" s="376"/>
      <c r="BI38" s="376"/>
      <c r="BJ38" s="376"/>
      <c r="BK38" s="376"/>
      <c r="BL38" s="376"/>
      <c r="BM38" s="376"/>
      <c r="BN38" s="376"/>
      <c r="BO38" s="376"/>
      <c r="BP38" s="376"/>
      <c r="BQ38" s="376"/>
      <c r="BR38" s="376"/>
      <c r="BS38" s="376"/>
      <c r="BT38" s="376"/>
      <c r="BU38" s="376"/>
      <c r="BV38" s="376"/>
      <c r="BW38" s="376"/>
      <c r="BX38" s="376"/>
      <c r="BY38" s="376"/>
      <c r="BZ38" s="376"/>
      <c r="CA38" s="376"/>
      <c r="CB38" s="376"/>
      <c r="CC38" s="376"/>
      <c r="CD38" s="376"/>
      <c r="CE38" s="376"/>
      <c r="CF38" s="376"/>
      <c r="CG38" s="376"/>
      <c r="CH38" s="376"/>
    </row>
    <row r="39" spans="1:86" ht="99.75" customHeight="1" x14ac:dyDescent="0.3">
      <c r="A39" s="246">
        <v>35</v>
      </c>
      <c r="B39" s="170" t="s">
        <v>8301</v>
      </c>
      <c r="C39" s="209" t="s">
        <v>8380</v>
      </c>
      <c r="D39" s="52">
        <v>44722</v>
      </c>
      <c r="E39" s="37">
        <v>44725</v>
      </c>
      <c r="F39" s="37">
        <v>45821</v>
      </c>
      <c r="G39" s="37" t="s">
        <v>28</v>
      </c>
      <c r="H39" s="40" t="s">
        <v>8381</v>
      </c>
      <c r="I39" s="40" t="s">
        <v>232</v>
      </c>
      <c r="J39" s="35" t="s">
        <v>8300</v>
      </c>
      <c r="K39" s="36" t="s">
        <v>8382</v>
      </c>
      <c r="L39" s="72" t="s">
        <v>8383</v>
      </c>
      <c r="M39" s="45" t="str">
        <f t="shared" si="1"/>
        <v>03</v>
      </c>
      <c r="N39" s="40" t="s">
        <v>433</v>
      </c>
      <c r="O39" s="40" t="s">
        <v>4819</v>
      </c>
      <c r="P39" s="40" t="s">
        <v>433</v>
      </c>
      <c r="Q39" s="106" t="s">
        <v>444</v>
      </c>
      <c r="R39" s="51" t="s">
        <v>8012</v>
      </c>
      <c r="S39" s="42"/>
      <c r="T39" s="3" t="s">
        <v>6190</v>
      </c>
      <c r="U39" s="3" t="s">
        <v>6238</v>
      </c>
      <c r="V39" s="139" t="s">
        <v>8303</v>
      </c>
      <c r="W39" s="248"/>
      <c r="X39" s="248"/>
      <c r="Y39" s="248"/>
      <c r="Z39" s="248"/>
      <c r="AA39" s="248"/>
      <c r="AB39" s="248"/>
      <c r="AC39" s="248"/>
      <c r="AD39" s="248"/>
      <c r="AE39" s="248"/>
      <c r="AF39" s="248"/>
      <c r="AG39" s="248"/>
      <c r="AH39" s="248"/>
      <c r="AI39" s="248"/>
      <c r="AJ39" s="248"/>
      <c r="AK39" s="248"/>
      <c r="AL39" s="248"/>
      <c r="AM39" s="376"/>
      <c r="AN39" s="376"/>
      <c r="AO39" s="376"/>
      <c r="AP39" s="376"/>
      <c r="AQ39" s="376"/>
      <c r="AR39" s="376"/>
      <c r="AS39" s="376"/>
      <c r="AT39" s="376"/>
      <c r="AU39" s="376"/>
      <c r="AV39" s="376"/>
      <c r="AW39" s="376"/>
      <c r="AX39" s="376"/>
      <c r="AY39" s="376"/>
      <c r="AZ39" s="376"/>
      <c r="BA39" s="376"/>
      <c r="BB39" s="376"/>
      <c r="BC39" s="376"/>
      <c r="BD39" s="376" t="s">
        <v>451</v>
      </c>
      <c r="BE39" s="376" t="s">
        <v>448</v>
      </c>
      <c r="BF39" s="376" t="s">
        <v>449</v>
      </c>
      <c r="BG39" s="376"/>
      <c r="BH39" s="376"/>
      <c r="BI39" s="376"/>
      <c r="BJ39" s="376"/>
      <c r="BK39" s="376"/>
      <c r="BL39" s="376"/>
      <c r="BM39" s="376"/>
      <c r="BN39" s="376"/>
      <c r="BO39" s="376"/>
      <c r="BP39" s="376"/>
      <c r="BQ39" s="376"/>
      <c r="BR39" s="376"/>
      <c r="BS39" s="376"/>
      <c r="BT39" s="376"/>
      <c r="BU39" s="376"/>
      <c r="BV39" s="376"/>
      <c r="BW39" s="376"/>
      <c r="BX39" s="376"/>
      <c r="BY39" s="376"/>
      <c r="BZ39" s="376"/>
      <c r="CA39" s="376"/>
      <c r="CB39" s="376"/>
      <c r="CC39" s="376"/>
      <c r="CD39" s="376"/>
      <c r="CE39" s="376"/>
      <c r="CF39" s="376"/>
      <c r="CG39" s="376"/>
      <c r="CH39" s="376"/>
    </row>
    <row r="40" spans="1:86" ht="127.5" x14ac:dyDescent="0.3">
      <c r="A40" s="246">
        <v>36</v>
      </c>
      <c r="B40" s="170" t="s">
        <v>7473</v>
      </c>
      <c r="C40" s="209" t="s">
        <v>7531</v>
      </c>
      <c r="D40" s="52">
        <v>44642</v>
      </c>
      <c r="E40" s="37">
        <v>44645</v>
      </c>
      <c r="F40" s="37">
        <v>45741</v>
      </c>
      <c r="G40" s="37" t="s">
        <v>28</v>
      </c>
      <c r="H40" s="40" t="s">
        <v>580</v>
      </c>
      <c r="I40" s="40" t="s">
        <v>232</v>
      </c>
      <c r="J40" s="35" t="s">
        <v>7472</v>
      </c>
      <c r="K40" s="72" t="s">
        <v>7532</v>
      </c>
      <c r="L40" s="72" t="s">
        <v>7471</v>
      </c>
      <c r="M40" s="45" t="str">
        <f t="shared" si="1"/>
        <v>03</v>
      </c>
      <c r="N40" s="40" t="s">
        <v>433</v>
      </c>
      <c r="O40" s="40" t="s">
        <v>4819</v>
      </c>
      <c r="P40" s="40" t="s">
        <v>433</v>
      </c>
      <c r="Q40" s="106"/>
      <c r="R40" s="51" t="s">
        <v>7624</v>
      </c>
      <c r="S40" s="42"/>
      <c r="T40" s="3"/>
      <c r="U40" s="3"/>
      <c r="V40" s="139"/>
      <c r="W40" s="248"/>
      <c r="X40" s="248"/>
      <c r="Y40" s="248"/>
      <c r="Z40" s="248"/>
      <c r="AA40" s="248"/>
      <c r="AB40" s="248"/>
      <c r="AC40" s="248"/>
      <c r="AD40" s="248"/>
      <c r="AE40" s="248"/>
      <c r="AF40" s="248"/>
      <c r="AG40" s="248"/>
      <c r="AH40" s="248"/>
      <c r="AI40" s="248"/>
      <c r="AJ40" s="248"/>
      <c r="AK40" s="248"/>
      <c r="AL40" s="248" t="s">
        <v>451</v>
      </c>
      <c r="AM40" s="248" t="s">
        <v>451</v>
      </c>
      <c r="AN40" s="248" t="s">
        <v>451</v>
      </c>
      <c r="AO40" s="248" t="s">
        <v>451</v>
      </c>
      <c r="AP40" s="248" t="s">
        <v>451</v>
      </c>
      <c r="AQ40" s="248" t="s">
        <v>451</v>
      </c>
      <c r="AR40" s="248" t="s">
        <v>451</v>
      </c>
      <c r="AS40" s="248" t="s">
        <v>450</v>
      </c>
      <c r="AT40" s="248" t="s">
        <v>449</v>
      </c>
      <c r="AU40" s="248"/>
      <c r="AV40" s="248"/>
      <c r="AW40" s="376"/>
      <c r="AX40" s="376"/>
      <c r="AY40" s="376"/>
      <c r="AZ40" s="376"/>
      <c r="BA40" s="376"/>
      <c r="BB40" s="376"/>
      <c r="BC40" s="376"/>
      <c r="BD40" s="376"/>
      <c r="BE40" s="376"/>
      <c r="BF40" s="376"/>
      <c r="BG40" s="376"/>
      <c r="BH40" s="376"/>
      <c r="BI40" s="376"/>
      <c r="BJ40" s="376"/>
      <c r="BK40" s="376"/>
      <c r="BL40" s="376"/>
      <c r="BM40" s="376"/>
      <c r="BN40" s="376"/>
      <c r="BO40" s="376"/>
      <c r="BP40" s="376"/>
      <c r="BQ40" s="376"/>
      <c r="BR40" s="376"/>
      <c r="BS40" s="376"/>
      <c r="BT40" s="376"/>
      <c r="BU40" s="376"/>
      <c r="BV40" s="376"/>
      <c r="BW40" s="376"/>
      <c r="BX40" s="376"/>
      <c r="BY40" s="376"/>
      <c r="BZ40" s="376"/>
      <c r="CA40" s="376"/>
      <c r="CB40" s="376"/>
      <c r="CC40" s="376"/>
      <c r="CD40" s="376"/>
      <c r="CE40" s="376"/>
      <c r="CF40" s="376"/>
      <c r="CG40" s="376"/>
      <c r="CH40" s="376"/>
    </row>
    <row r="41" spans="1:86" ht="102" x14ac:dyDescent="0.3">
      <c r="A41" s="246">
        <v>37</v>
      </c>
      <c r="B41" s="208" t="s">
        <v>8319</v>
      </c>
      <c r="C41" s="209" t="s">
        <v>535</v>
      </c>
      <c r="D41" s="52">
        <v>44727</v>
      </c>
      <c r="E41" s="37">
        <v>44732</v>
      </c>
      <c r="F41" s="37">
        <v>45828</v>
      </c>
      <c r="G41" s="37" t="s">
        <v>28</v>
      </c>
      <c r="H41" s="40" t="s">
        <v>612</v>
      </c>
      <c r="I41" s="40" t="s">
        <v>232</v>
      </c>
      <c r="J41" s="40" t="s">
        <v>8318</v>
      </c>
      <c r="K41" s="72" t="s">
        <v>613</v>
      </c>
      <c r="L41" s="72" t="s">
        <v>8317</v>
      </c>
      <c r="M41" s="45" t="str">
        <f t="shared" si="1"/>
        <v>03</v>
      </c>
      <c r="N41" s="40" t="s">
        <v>433</v>
      </c>
      <c r="O41" s="40" t="s">
        <v>4819</v>
      </c>
      <c r="P41" s="40" t="s">
        <v>433</v>
      </c>
      <c r="Q41" s="106" t="s">
        <v>444</v>
      </c>
      <c r="R41" s="51" t="s">
        <v>6889</v>
      </c>
      <c r="S41" s="42"/>
      <c r="T41" s="3" t="s">
        <v>7585</v>
      </c>
      <c r="U41" s="3"/>
      <c r="V41" s="139" t="s">
        <v>8178</v>
      </c>
      <c r="W41" s="248" t="s">
        <v>451</v>
      </c>
      <c r="X41" s="248" t="s">
        <v>447</v>
      </c>
      <c r="Y41" s="248" t="s">
        <v>448</v>
      </c>
      <c r="Z41" s="248" t="s">
        <v>448</v>
      </c>
      <c r="AA41" s="248" t="s">
        <v>448</v>
      </c>
      <c r="AB41" s="248" t="s">
        <v>450</v>
      </c>
      <c r="AC41" s="248" t="s">
        <v>449</v>
      </c>
      <c r="AD41" s="248" t="s">
        <v>449</v>
      </c>
      <c r="AE41" s="248"/>
      <c r="AF41" s="248" t="s">
        <v>449</v>
      </c>
      <c r="AG41" s="248"/>
      <c r="AH41" s="248"/>
      <c r="AI41" s="248"/>
      <c r="AJ41" s="248"/>
      <c r="AK41" s="248"/>
      <c r="AL41" s="248"/>
      <c r="AM41" s="376"/>
      <c r="AN41" s="376"/>
      <c r="AO41" s="376"/>
      <c r="AP41" s="376"/>
      <c r="AQ41" s="376"/>
      <c r="AR41" s="376"/>
      <c r="AS41" s="376"/>
      <c r="AT41" s="376"/>
      <c r="AU41" s="376"/>
      <c r="AV41" s="376"/>
      <c r="AW41" s="376"/>
      <c r="AX41" s="376"/>
      <c r="AY41" s="376"/>
      <c r="AZ41" s="376"/>
      <c r="BA41" s="376"/>
      <c r="BB41" s="376"/>
      <c r="BC41" s="376"/>
      <c r="BD41" s="376"/>
      <c r="BE41" s="376" t="s">
        <v>447</v>
      </c>
      <c r="BF41" s="376" t="s">
        <v>449</v>
      </c>
      <c r="BG41" s="376"/>
      <c r="BH41" s="376"/>
      <c r="BI41" s="376"/>
      <c r="BJ41" s="376"/>
      <c r="BK41" s="376"/>
      <c r="BL41" s="376"/>
      <c r="BM41" s="376"/>
      <c r="BN41" s="376"/>
      <c r="BO41" s="376"/>
      <c r="BP41" s="376"/>
      <c r="BQ41" s="376"/>
      <c r="BR41" s="376"/>
      <c r="BS41" s="376"/>
      <c r="BT41" s="376"/>
      <c r="BU41" s="376"/>
      <c r="BV41" s="376"/>
      <c r="BW41" s="376"/>
      <c r="BX41" s="376"/>
      <c r="BY41" s="376"/>
      <c r="BZ41" s="376"/>
      <c r="CA41" s="376"/>
      <c r="CB41" s="376"/>
      <c r="CC41" s="376"/>
      <c r="CD41" s="376"/>
      <c r="CE41" s="376"/>
      <c r="CF41" s="376"/>
      <c r="CG41" s="376"/>
      <c r="CH41" s="376"/>
    </row>
    <row r="42" spans="1:86" ht="114.75" x14ac:dyDescent="0.3">
      <c r="A42" s="246">
        <v>38</v>
      </c>
      <c r="B42" s="208" t="s">
        <v>8373</v>
      </c>
      <c r="C42" s="209" t="s">
        <v>7302</v>
      </c>
      <c r="D42" s="52">
        <v>44728</v>
      </c>
      <c r="E42" s="37">
        <v>44732</v>
      </c>
      <c r="F42" s="37">
        <v>45828</v>
      </c>
      <c r="G42" s="37" t="s">
        <v>28</v>
      </c>
      <c r="H42" s="40" t="s">
        <v>8513</v>
      </c>
      <c r="I42" s="40" t="s">
        <v>232</v>
      </c>
      <c r="J42" s="40" t="s">
        <v>8510</v>
      </c>
      <c r="K42" s="72" t="s">
        <v>6578</v>
      </c>
      <c r="L42" s="72" t="s">
        <v>8372</v>
      </c>
      <c r="M42" s="45" t="str">
        <f t="shared" si="1"/>
        <v>03</v>
      </c>
      <c r="N42" s="40" t="s">
        <v>433</v>
      </c>
      <c r="O42" s="40" t="s">
        <v>4819</v>
      </c>
      <c r="P42" s="40" t="s">
        <v>433</v>
      </c>
      <c r="Q42" s="106" t="s">
        <v>444</v>
      </c>
      <c r="R42" s="51" t="s">
        <v>7797</v>
      </c>
      <c r="S42" s="42"/>
      <c r="T42" s="3" t="s">
        <v>7585</v>
      </c>
      <c r="U42" s="3" t="s">
        <v>6238</v>
      </c>
      <c r="V42" s="139" t="s">
        <v>8435</v>
      </c>
      <c r="W42" s="248" t="s">
        <v>451</v>
      </c>
      <c r="X42" s="248" t="s">
        <v>447</v>
      </c>
      <c r="Y42" s="248" t="s">
        <v>447</v>
      </c>
      <c r="Z42" s="248" t="s">
        <v>448</v>
      </c>
      <c r="AA42" s="248" t="s">
        <v>449</v>
      </c>
      <c r="AB42" s="248" t="s">
        <v>449</v>
      </c>
      <c r="AC42" s="248"/>
      <c r="AD42" s="248"/>
      <c r="AE42" s="248"/>
      <c r="AF42" s="248" t="s">
        <v>449</v>
      </c>
      <c r="AG42" s="248"/>
      <c r="AH42" s="248"/>
      <c r="AI42" s="248"/>
      <c r="AJ42" s="248"/>
      <c r="AK42" s="248"/>
      <c r="AL42" s="248"/>
      <c r="AM42" s="376"/>
      <c r="AN42" s="376" t="s">
        <v>448</v>
      </c>
      <c r="AO42" s="376" t="s">
        <v>450</v>
      </c>
      <c r="AP42" s="376" t="s">
        <v>448</v>
      </c>
      <c r="AQ42" s="376" t="s">
        <v>449</v>
      </c>
      <c r="AR42" s="376"/>
      <c r="AS42" s="376"/>
      <c r="AT42" s="376"/>
      <c r="AU42" s="376"/>
      <c r="AV42" s="376"/>
      <c r="AW42" s="376"/>
      <c r="AX42" s="376"/>
      <c r="AY42" s="376"/>
      <c r="AZ42" s="376"/>
      <c r="BA42" s="376"/>
      <c r="BB42" s="376"/>
      <c r="BC42" s="376" t="s">
        <v>451</v>
      </c>
      <c r="BD42" s="376" t="s">
        <v>451</v>
      </c>
      <c r="BE42" s="376" t="s">
        <v>447</v>
      </c>
      <c r="BF42" s="376" t="s">
        <v>449</v>
      </c>
      <c r="BG42" s="376"/>
      <c r="BH42" s="376"/>
      <c r="BI42" s="376"/>
      <c r="BJ42" s="376"/>
      <c r="BK42" s="376"/>
      <c r="BL42" s="376"/>
      <c r="BM42" s="376"/>
      <c r="BN42" s="376"/>
      <c r="BO42" s="376"/>
      <c r="BP42" s="376"/>
      <c r="BQ42" s="376"/>
      <c r="BR42" s="376"/>
      <c r="BS42" s="376"/>
      <c r="BT42" s="376"/>
      <c r="BU42" s="376"/>
      <c r="BV42" s="376"/>
      <c r="BW42" s="376"/>
      <c r="BX42" s="376"/>
      <c r="BY42" s="376"/>
      <c r="BZ42" s="376"/>
      <c r="CA42" s="376"/>
      <c r="CB42" s="376"/>
      <c r="CC42" s="376"/>
      <c r="CD42" s="376"/>
      <c r="CE42" s="376"/>
      <c r="CF42" s="376"/>
      <c r="CG42" s="376"/>
      <c r="CH42" s="376"/>
    </row>
    <row r="43" spans="1:86" ht="89.25" x14ac:dyDescent="0.3">
      <c r="A43" s="246">
        <v>39</v>
      </c>
      <c r="B43" s="208" t="s">
        <v>7460</v>
      </c>
      <c r="C43" s="209" t="s">
        <v>7459</v>
      </c>
      <c r="D43" s="52">
        <v>44629</v>
      </c>
      <c r="E43" s="37">
        <v>44634</v>
      </c>
      <c r="F43" s="37">
        <v>45730</v>
      </c>
      <c r="G43" s="37" t="s">
        <v>28</v>
      </c>
      <c r="H43" s="40" t="s">
        <v>614</v>
      </c>
      <c r="I43" s="40" t="s">
        <v>232</v>
      </c>
      <c r="J43" s="49" t="s">
        <v>7458</v>
      </c>
      <c r="K43" s="78" t="s">
        <v>615</v>
      </c>
      <c r="L43" s="78" t="s">
        <v>7457</v>
      </c>
      <c r="M43" s="39" t="str">
        <f t="shared" si="1"/>
        <v>03</v>
      </c>
      <c r="N43" s="40" t="s">
        <v>433</v>
      </c>
      <c r="O43" s="40" t="s">
        <v>2891</v>
      </c>
      <c r="P43" s="40" t="s">
        <v>433</v>
      </c>
      <c r="Q43" s="106"/>
      <c r="R43" s="51" t="s">
        <v>7625</v>
      </c>
      <c r="S43" s="42"/>
      <c r="T43" s="3"/>
      <c r="U43" s="3"/>
      <c r="V43" s="367"/>
      <c r="W43" s="248"/>
      <c r="X43" s="248"/>
      <c r="Y43" s="248"/>
      <c r="Z43" s="248"/>
      <c r="AA43" s="248"/>
      <c r="AB43" s="248"/>
      <c r="AC43" s="248"/>
      <c r="AD43" s="248"/>
      <c r="AE43" s="248"/>
      <c r="AF43" s="248"/>
      <c r="AG43" s="248"/>
      <c r="AH43" s="248"/>
      <c r="AI43" s="248"/>
      <c r="AJ43" s="248"/>
      <c r="AK43" s="248"/>
      <c r="AL43" s="248"/>
      <c r="AM43" s="376"/>
      <c r="AN43" s="376"/>
      <c r="AO43" s="376"/>
      <c r="AP43" s="376"/>
      <c r="AQ43" s="376" t="s">
        <v>447</v>
      </c>
      <c r="AR43" s="376" t="s">
        <v>449</v>
      </c>
      <c r="AS43" s="376"/>
      <c r="AT43" s="376"/>
      <c r="AU43" s="376"/>
      <c r="AV43" s="376"/>
      <c r="AW43" s="376"/>
      <c r="AX43" s="376"/>
      <c r="AY43" s="376"/>
      <c r="AZ43" s="376"/>
      <c r="BA43" s="376"/>
      <c r="BB43" s="376"/>
      <c r="BC43" s="376"/>
      <c r="BD43" s="376"/>
      <c r="BE43" s="376"/>
      <c r="BF43" s="376"/>
      <c r="BG43" s="376"/>
      <c r="BH43" s="376"/>
      <c r="BI43" s="376"/>
      <c r="BJ43" s="376"/>
      <c r="BK43" s="376"/>
      <c r="BL43" s="376"/>
      <c r="BM43" s="376"/>
      <c r="BN43" s="376"/>
      <c r="BO43" s="376"/>
      <c r="BP43" s="376"/>
      <c r="BQ43" s="376"/>
      <c r="BR43" s="376"/>
      <c r="BS43" s="376"/>
      <c r="BT43" s="376"/>
      <c r="BU43" s="376"/>
      <c r="BV43" s="376"/>
      <c r="BW43" s="376"/>
      <c r="BX43" s="376"/>
      <c r="BY43" s="376"/>
      <c r="BZ43" s="376"/>
      <c r="CA43" s="376"/>
      <c r="CB43" s="376"/>
      <c r="CC43" s="376"/>
      <c r="CD43" s="376"/>
      <c r="CE43" s="376"/>
      <c r="CF43" s="376"/>
      <c r="CG43" s="376"/>
      <c r="CH43" s="376"/>
    </row>
    <row r="44" spans="1:86" ht="102" x14ac:dyDescent="0.3">
      <c r="A44" s="246">
        <v>40</v>
      </c>
      <c r="B44" s="208" t="s">
        <v>7064</v>
      </c>
      <c r="C44" s="209" t="s">
        <v>7059</v>
      </c>
      <c r="D44" s="52">
        <v>44558</v>
      </c>
      <c r="E44" s="37">
        <v>44561</v>
      </c>
      <c r="F44" s="37">
        <v>45657</v>
      </c>
      <c r="G44" s="37" t="s">
        <v>28</v>
      </c>
      <c r="H44" s="40" t="s">
        <v>614</v>
      </c>
      <c r="I44" s="40" t="s">
        <v>232</v>
      </c>
      <c r="J44" s="49" t="s">
        <v>7058</v>
      </c>
      <c r="K44" s="78" t="s">
        <v>616</v>
      </c>
      <c r="L44" s="78" t="s">
        <v>7057</v>
      </c>
      <c r="M44" s="39" t="str">
        <f t="shared" si="1"/>
        <v>03</v>
      </c>
      <c r="N44" s="40" t="s">
        <v>433</v>
      </c>
      <c r="O44" s="40" t="s">
        <v>2891</v>
      </c>
      <c r="P44" s="40" t="s">
        <v>433</v>
      </c>
      <c r="Q44" s="106"/>
      <c r="R44" s="51" t="s">
        <v>7112</v>
      </c>
      <c r="S44" s="42"/>
      <c r="T44" s="3"/>
      <c r="U44" s="3"/>
      <c r="V44" s="139"/>
      <c r="W44" s="248"/>
      <c r="X44" s="248"/>
      <c r="Y44" s="248"/>
      <c r="Z44" s="248"/>
      <c r="AA44" s="248"/>
      <c r="AB44" s="248"/>
      <c r="AC44" s="248"/>
      <c r="AD44" s="248"/>
      <c r="AE44" s="248"/>
      <c r="AF44" s="248" t="s">
        <v>447</v>
      </c>
      <c r="AG44" s="248" t="s">
        <v>448</v>
      </c>
      <c r="AH44" s="248" t="s">
        <v>449</v>
      </c>
      <c r="AI44" s="248"/>
      <c r="AJ44" s="248"/>
      <c r="AK44" s="248"/>
      <c r="AL44" s="248"/>
      <c r="AM44" s="376"/>
      <c r="AN44" s="376"/>
      <c r="AO44" s="376"/>
      <c r="AP44" s="376"/>
      <c r="AQ44" s="376"/>
      <c r="AR44" s="376"/>
      <c r="AS44" s="376"/>
      <c r="AT44" s="376"/>
      <c r="AU44" s="376"/>
      <c r="AV44" s="376"/>
      <c r="AW44" s="376"/>
      <c r="AX44" s="376"/>
      <c r="AY44" s="376"/>
      <c r="AZ44" s="376"/>
      <c r="BA44" s="376"/>
      <c r="BB44" s="376"/>
      <c r="BC44" s="376"/>
      <c r="BD44" s="376"/>
      <c r="BE44" s="376"/>
      <c r="BF44" s="376"/>
      <c r="BG44" s="376"/>
      <c r="BH44" s="376"/>
      <c r="BI44" s="376"/>
      <c r="BJ44" s="376"/>
      <c r="BK44" s="376"/>
      <c r="BL44" s="376"/>
      <c r="BM44" s="376"/>
      <c r="BN44" s="376"/>
      <c r="BO44" s="376"/>
      <c r="BP44" s="376"/>
      <c r="BQ44" s="376"/>
      <c r="BR44" s="376"/>
      <c r="BS44" s="376"/>
      <c r="BT44" s="376"/>
      <c r="BU44" s="376"/>
      <c r="BV44" s="376"/>
      <c r="BW44" s="376"/>
      <c r="BX44" s="376"/>
      <c r="BY44" s="376"/>
      <c r="BZ44" s="376"/>
      <c r="CA44" s="376"/>
      <c r="CB44" s="376"/>
      <c r="CC44" s="376"/>
      <c r="CD44" s="376"/>
      <c r="CE44" s="376"/>
      <c r="CF44" s="376"/>
      <c r="CG44" s="376"/>
      <c r="CH44" s="376"/>
    </row>
    <row r="45" spans="1:86" x14ac:dyDescent="0.3">
      <c r="A45" s="246">
        <v>41</v>
      </c>
      <c r="B45" s="208" t="s">
        <v>489</v>
      </c>
      <c r="C45" s="209"/>
      <c r="D45" s="52"/>
      <c r="E45" s="37"/>
      <c r="F45" s="37"/>
      <c r="G45" s="37" t="s">
        <v>28</v>
      </c>
      <c r="H45" s="40"/>
      <c r="I45" s="40" t="s">
        <v>442</v>
      </c>
      <c r="J45" s="40"/>
      <c r="K45" s="72"/>
      <c r="L45" s="72" t="s">
        <v>674</v>
      </c>
      <c r="M45" s="45" t="str">
        <f t="shared" si="1"/>
        <v>03</v>
      </c>
      <c r="N45" s="40" t="s">
        <v>433</v>
      </c>
      <c r="O45" s="40" t="s">
        <v>6980</v>
      </c>
      <c r="P45" s="40" t="s">
        <v>433</v>
      </c>
      <c r="Q45" s="106"/>
      <c r="R45" s="51"/>
      <c r="S45" s="42"/>
      <c r="T45" s="3"/>
      <c r="U45" s="3"/>
      <c r="V45" s="139"/>
      <c r="W45" s="248" t="s">
        <v>451</v>
      </c>
      <c r="X45" s="248" t="s">
        <v>451</v>
      </c>
      <c r="Y45" s="248" t="s">
        <v>451</v>
      </c>
      <c r="Z45" s="248" t="s">
        <v>451</v>
      </c>
      <c r="AA45" s="248" t="s">
        <v>451</v>
      </c>
      <c r="AB45" s="248" t="s">
        <v>451</v>
      </c>
      <c r="AC45" s="248" t="s">
        <v>451</v>
      </c>
      <c r="AD45" s="248" t="s">
        <v>451</v>
      </c>
      <c r="AE45" s="248" t="s">
        <v>451</v>
      </c>
      <c r="AF45" s="248" t="s">
        <v>451</v>
      </c>
      <c r="AG45" s="248" t="s">
        <v>451</v>
      </c>
      <c r="AH45" s="248" t="s">
        <v>451</v>
      </c>
      <c r="AI45" s="248" t="s">
        <v>451</v>
      </c>
      <c r="AJ45" s="248"/>
      <c r="AK45" s="248"/>
      <c r="AL45" s="248"/>
      <c r="AM45" s="376"/>
      <c r="AN45" s="376"/>
      <c r="AO45" s="376"/>
      <c r="AP45" s="376"/>
      <c r="AQ45" s="376"/>
      <c r="AR45" s="376"/>
      <c r="AS45" s="376"/>
      <c r="AT45" s="376"/>
      <c r="AU45" s="376"/>
      <c r="AV45" s="376"/>
      <c r="AW45" s="376"/>
      <c r="AX45" s="376"/>
      <c r="AY45" s="376"/>
      <c r="AZ45" s="376"/>
      <c r="BA45" s="376"/>
      <c r="BB45" s="376"/>
      <c r="BC45" s="376"/>
      <c r="BD45" s="376"/>
      <c r="BE45" s="376"/>
      <c r="BF45" s="376"/>
      <c r="BG45" s="376"/>
      <c r="BH45" s="376"/>
      <c r="BI45" s="376"/>
      <c r="BJ45" s="376"/>
      <c r="BK45" s="376"/>
      <c r="BL45" s="376"/>
      <c r="BM45" s="376"/>
      <c r="BN45" s="376"/>
      <c r="BO45" s="376"/>
      <c r="BP45" s="376"/>
      <c r="BQ45" s="376"/>
      <c r="BR45" s="376"/>
      <c r="BS45" s="376"/>
      <c r="BT45" s="376"/>
      <c r="BU45" s="376"/>
      <c r="BV45" s="376"/>
      <c r="BW45" s="376"/>
      <c r="BX45" s="376"/>
      <c r="BY45" s="376"/>
      <c r="BZ45" s="376"/>
      <c r="CA45" s="376"/>
      <c r="CB45" s="376"/>
      <c r="CC45" s="376"/>
      <c r="CD45" s="376"/>
      <c r="CE45" s="376"/>
      <c r="CF45" s="376"/>
      <c r="CG45" s="376"/>
      <c r="CH45" s="376"/>
    </row>
    <row r="46" spans="1:86" ht="93.75" customHeight="1" x14ac:dyDescent="0.3">
      <c r="A46" s="246">
        <v>42</v>
      </c>
      <c r="B46" s="208" t="s">
        <v>8322</v>
      </c>
      <c r="C46" s="209" t="s">
        <v>536</v>
      </c>
      <c r="D46" s="52">
        <v>44455</v>
      </c>
      <c r="E46" s="37">
        <v>44459</v>
      </c>
      <c r="F46" s="37">
        <v>45555</v>
      </c>
      <c r="G46" s="37" t="s">
        <v>28</v>
      </c>
      <c r="H46" s="40" t="s">
        <v>614</v>
      </c>
      <c r="I46" s="40" t="s">
        <v>3330</v>
      </c>
      <c r="J46" s="49" t="s">
        <v>8321</v>
      </c>
      <c r="K46" s="72" t="s">
        <v>6233</v>
      </c>
      <c r="L46" s="78" t="s">
        <v>8320</v>
      </c>
      <c r="M46" s="39" t="str">
        <f t="shared" si="1"/>
        <v>03</v>
      </c>
      <c r="N46" s="40" t="s">
        <v>433</v>
      </c>
      <c r="O46" s="40" t="s">
        <v>2891</v>
      </c>
      <c r="P46" s="40" t="s">
        <v>433</v>
      </c>
      <c r="Q46" s="106" t="s">
        <v>444</v>
      </c>
      <c r="R46" s="47" t="s">
        <v>6254</v>
      </c>
      <c r="S46" s="42"/>
      <c r="T46" s="3" t="s">
        <v>7585</v>
      </c>
      <c r="U46" s="3"/>
      <c r="V46" s="139" t="s">
        <v>8178</v>
      </c>
      <c r="W46" s="248" t="s">
        <v>449</v>
      </c>
      <c r="X46" s="248"/>
      <c r="Y46" s="248"/>
      <c r="Z46" s="248"/>
      <c r="AA46" s="248"/>
      <c r="AB46" s="248"/>
      <c r="AC46" s="248"/>
      <c r="AD46" s="248"/>
      <c r="AE46" s="248"/>
      <c r="AF46" s="248"/>
      <c r="AG46" s="248"/>
      <c r="AH46" s="248"/>
      <c r="AI46" s="248"/>
      <c r="AJ46" s="248"/>
      <c r="AK46" s="248"/>
      <c r="AL46" s="248"/>
      <c r="AM46" s="376"/>
      <c r="AN46" s="376"/>
      <c r="AO46" s="376"/>
      <c r="AP46" s="376"/>
      <c r="AQ46" s="376"/>
      <c r="AR46" s="376"/>
      <c r="AS46" s="376"/>
      <c r="AT46" s="376"/>
      <c r="AU46" s="376"/>
      <c r="AV46" s="376"/>
      <c r="AW46" s="376"/>
      <c r="AX46" s="376"/>
      <c r="AY46" s="376"/>
      <c r="AZ46" s="376"/>
      <c r="BA46" s="376"/>
      <c r="BB46" s="376"/>
      <c r="BC46" s="376"/>
      <c r="BD46" s="376"/>
      <c r="BE46" s="376" t="s">
        <v>447</v>
      </c>
      <c r="BF46" s="376" t="s">
        <v>449</v>
      </c>
      <c r="BG46" s="376"/>
      <c r="BH46" s="376"/>
      <c r="BI46" s="376"/>
      <c r="BJ46" s="376"/>
      <c r="BK46" s="376"/>
      <c r="BL46" s="376"/>
      <c r="BM46" s="376"/>
      <c r="BN46" s="376"/>
      <c r="BO46" s="376"/>
      <c r="BP46" s="376"/>
      <c r="BQ46" s="376"/>
      <c r="BR46" s="376"/>
      <c r="BS46" s="376"/>
      <c r="BT46" s="376"/>
      <c r="BU46" s="376"/>
      <c r="BV46" s="376"/>
      <c r="BW46" s="376"/>
      <c r="BX46" s="376"/>
      <c r="BY46" s="376"/>
      <c r="BZ46" s="376"/>
      <c r="CA46" s="376"/>
      <c r="CB46" s="376"/>
      <c r="CC46" s="376"/>
      <c r="CD46" s="376"/>
      <c r="CE46" s="376"/>
      <c r="CF46" s="376"/>
      <c r="CG46" s="376"/>
      <c r="CH46" s="376"/>
    </row>
    <row r="47" spans="1:86" ht="127.5" x14ac:dyDescent="0.3">
      <c r="A47" s="246">
        <v>43</v>
      </c>
      <c r="B47" s="208" t="s">
        <v>8325</v>
      </c>
      <c r="C47" s="209" t="s">
        <v>537</v>
      </c>
      <c r="D47" s="52"/>
      <c r="E47" s="37" t="s">
        <v>8285</v>
      </c>
      <c r="F47" s="37"/>
      <c r="G47" s="37" t="s">
        <v>28</v>
      </c>
      <c r="H47" s="40" t="s">
        <v>614</v>
      </c>
      <c r="I47" s="40" t="s">
        <v>3330</v>
      </c>
      <c r="J47" s="49" t="s">
        <v>8324</v>
      </c>
      <c r="K47" s="72" t="s">
        <v>7303</v>
      </c>
      <c r="L47" s="78" t="s">
        <v>8323</v>
      </c>
      <c r="M47" s="39" t="str">
        <f t="shared" si="1"/>
        <v>03</v>
      </c>
      <c r="N47" s="40" t="s">
        <v>433</v>
      </c>
      <c r="O47" s="40" t="s">
        <v>2891</v>
      </c>
      <c r="P47" s="40" t="s">
        <v>433</v>
      </c>
      <c r="Q47" s="106" t="s">
        <v>444</v>
      </c>
      <c r="R47" s="51" t="s">
        <v>7798</v>
      </c>
      <c r="S47" s="42"/>
      <c r="T47" s="3" t="s">
        <v>7585</v>
      </c>
      <c r="U47" s="3" t="s">
        <v>6238</v>
      </c>
      <c r="V47" s="139" t="s">
        <v>8436</v>
      </c>
      <c r="W47" s="248" t="s">
        <v>448</v>
      </c>
      <c r="X47" s="248" t="s">
        <v>448</v>
      </c>
      <c r="Y47" s="248" t="s">
        <v>449</v>
      </c>
      <c r="Z47" s="248"/>
      <c r="AA47" s="248"/>
      <c r="AB47" s="248"/>
      <c r="AC47" s="248"/>
      <c r="AD47" s="248"/>
      <c r="AE47" s="248"/>
      <c r="AF47" s="248"/>
      <c r="AG47" s="248" t="s">
        <v>451</v>
      </c>
      <c r="AH47" s="248" t="s">
        <v>451</v>
      </c>
      <c r="AI47" s="248" t="s">
        <v>451</v>
      </c>
      <c r="AJ47" s="248" t="s">
        <v>451</v>
      </c>
      <c r="AK47" s="248" t="s">
        <v>451</v>
      </c>
      <c r="AL47" s="248" t="s">
        <v>451</v>
      </c>
      <c r="AM47" s="248" t="s">
        <v>451</v>
      </c>
      <c r="AN47" s="248" t="s">
        <v>448</v>
      </c>
      <c r="AO47" s="248" t="s">
        <v>450</v>
      </c>
      <c r="AP47" s="248" t="s">
        <v>448</v>
      </c>
      <c r="AQ47" s="248" t="s">
        <v>449</v>
      </c>
      <c r="AR47" s="248"/>
      <c r="AS47" s="248"/>
      <c r="AT47" s="248"/>
      <c r="AU47" s="248"/>
      <c r="AV47" s="248"/>
      <c r="AW47" s="376"/>
      <c r="AX47" s="376"/>
      <c r="AY47" s="376"/>
      <c r="AZ47" s="376"/>
      <c r="BA47" s="376"/>
      <c r="BB47" s="376"/>
      <c r="BC47" s="376" t="s">
        <v>451</v>
      </c>
      <c r="BD47" s="376" t="s">
        <v>451</v>
      </c>
      <c r="BE47" s="376" t="s">
        <v>447</v>
      </c>
      <c r="BF47" s="376" t="s">
        <v>449</v>
      </c>
      <c r="BG47" s="376"/>
      <c r="BH47" s="376"/>
      <c r="BI47" s="376"/>
      <c r="BJ47" s="376"/>
      <c r="BK47" s="376"/>
      <c r="BL47" s="376"/>
      <c r="BM47" s="376"/>
      <c r="BN47" s="376"/>
      <c r="BO47" s="376"/>
      <c r="BP47" s="376"/>
      <c r="BQ47" s="376"/>
      <c r="BR47" s="376"/>
      <c r="BS47" s="376"/>
      <c r="BT47" s="376"/>
      <c r="BU47" s="376"/>
      <c r="BV47" s="376"/>
      <c r="BW47" s="376"/>
      <c r="BX47" s="376"/>
      <c r="BY47" s="376"/>
      <c r="BZ47" s="376"/>
      <c r="CA47" s="376"/>
      <c r="CB47" s="376"/>
      <c r="CC47" s="376"/>
      <c r="CD47" s="376"/>
      <c r="CE47" s="376"/>
      <c r="CF47" s="376"/>
      <c r="CG47" s="376"/>
      <c r="CH47" s="376"/>
    </row>
    <row r="48" spans="1:86" ht="102" x14ac:dyDescent="0.3">
      <c r="A48" s="246">
        <v>44</v>
      </c>
      <c r="B48" s="208" t="s">
        <v>490</v>
      </c>
      <c r="C48" s="209" t="s">
        <v>538</v>
      </c>
      <c r="D48" s="52"/>
      <c r="E48" s="43" t="s">
        <v>1019</v>
      </c>
      <c r="F48" s="43">
        <v>45510</v>
      </c>
      <c r="G48" s="37" t="s">
        <v>28</v>
      </c>
      <c r="H48" s="40" t="s">
        <v>614</v>
      </c>
      <c r="I48" s="40" t="s">
        <v>232</v>
      </c>
      <c r="J48" s="49" t="s">
        <v>617</v>
      </c>
      <c r="K48" s="78" t="s">
        <v>618</v>
      </c>
      <c r="L48" s="78" t="s">
        <v>675</v>
      </c>
      <c r="M48" s="39" t="str">
        <f t="shared" si="1"/>
        <v>03</v>
      </c>
      <c r="N48" s="40" t="s">
        <v>433</v>
      </c>
      <c r="O48" s="40" t="s">
        <v>2891</v>
      </c>
      <c r="P48" s="40" t="s">
        <v>433</v>
      </c>
      <c r="Q48" s="106"/>
      <c r="R48" s="51"/>
      <c r="S48" s="42"/>
      <c r="T48" s="3"/>
      <c r="U48" s="3"/>
      <c r="V48" s="139"/>
      <c r="W48" s="248"/>
      <c r="X48" s="248"/>
      <c r="Y48" s="248"/>
      <c r="Z48" s="248"/>
      <c r="AA48" s="248"/>
      <c r="AB48" s="248"/>
      <c r="AC48" s="248"/>
      <c r="AD48" s="248"/>
      <c r="AE48" s="248"/>
      <c r="AF48" s="248"/>
      <c r="AG48" s="248"/>
      <c r="AH48" s="248"/>
      <c r="AI48" s="248"/>
      <c r="AJ48" s="248"/>
      <c r="AK48" s="248"/>
      <c r="AL48" s="248"/>
      <c r="AM48" s="376"/>
      <c r="AN48" s="376"/>
      <c r="AO48" s="376"/>
      <c r="AP48" s="376"/>
      <c r="AQ48" s="376"/>
      <c r="AR48" s="376"/>
      <c r="AS48" s="376"/>
      <c r="AT48" s="376"/>
      <c r="AU48" s="376"/>
      <c r="AV48" s="376"/>
      <c r="AW48" s="376"/>
      <c r="AX48" s="376"/>
      <c r="AY48" s="376"/>
      <c r="AZ48" s="376"/>
      <c r="BA48" s="376"/>
      <c r="BB48" s="376"/>
      <c r="BC48" s="376"/>
      <c r="BD48" s="376"/>
      <c r="BE48" s="376"/>
      <c r="BF48" s="376"/>
      <c r="BG48" s="376"/>
      <c r="BH48" s="376"/>
      <c r="BI48" s="376"/>
      <c r="BJ48" s="376"/>
      <c r="BK48" s="376"/>
      <c r="BL48" s="376"/>
      <c r="BM48" s="376"/>
      <c r="BN48" s="376"/>
      <c r="BO48" s="376"/>
      <c r="BP48" s="376"/>
      <c r="BQ48" s="376"/>
      <c r="BR48" s="376"/>
      <c r="BS48" s="376"/>
      <c r="BT48" s="376"/>
      <c r="BU48" s="376"/>
      <c r="BV48" s="376"/>
      <c r="BW48" s="376"/>
      <c r="BX48" s="376"/>
      <c r="BY48" s="376"/>
      <c r="BZ48" s="376"/>
      <c r="CA48" s="376"/>
      <c r="CB48" s="376"/>
      <c r="CC48" s="376"/>
      <c r="CD48" s="376"/>
      <c r="CE48" s="376"/>
      <c r="CF48" s="376"/>
      <c r="CG48" s="376"/>
      <c r="CH48" s="376"/>
    </row>
    <row r="49" spans="1:86" ht="127.5" x14ac:dyDescent="0.3">
      <c r="A49" s="246">
        <v>45</v>
      </c>
      <c r="B49" s="208" t="s">
        <v>491</v>
      </c>
      <c r="C49" s="209" t="s">
        <v>539</v>
      </c>
      <c r="D49" s="52" t="s">
        <v>6257</v>
      </c>
      <c r="E49" s="344">
        <v>44519</v>
      </c>
      <c r="F49" s="344">
        <v>45615</v>
      </c>
      <c r="G49" s="37" t="s">
        <v>28</v>
      </c>
      <c r="H49" s="40" t="s">
        <v>605</v>
      </c>
      <c r="I49" s="40" t="s">
        <v>232</v>
      </c>
      <c r="J49" s="49" t="s">
        <v>620</v>
      </c>
      <c r="K49" s="72" t="s">
        <v>621</v>
      </c>
      <c r="L49" s="78" t="s">
        <v>676</v>
      </c>
      <c r="M49" s="39" t="str">
        <f t="shared" si="1"/>
        <v>03</v>
      </c>
      <c r="N49" s="40" t="s">
        <v>433</v>
      </c>
      <c r="O49" s="40" t="s">
        <v>6980</v>
      </c>
      <c r="P49" s="40" t="s">
        <v>433</v>
      </c>
      <c r="Q49" s="106"/>
      <c r="R49" s="51" t="s">
        <v>7177</v>
      </c>
      <c r="S49" s="42"/>
      <c r="T49" s="3"/>
      <c r="U49" s="3"/>
      <c r="V49" s="139"/>
      <c r="W49" s="248"/>
      <c r="X49" s="248"/>
      <c r="Y49" s="248"/>
      <c r="Z49" s="248"/>
      <c r="AA49" s="248"/>
      <c r="AB49" s="248"/>
      <c r="AC49" s="248"/>
      <c r="AD49" s="248"/>
      <c r="AE49" s="248"/>
      <c r="AF49" s="248"/>
      <c r="AG49" s="248"/>
      <c r="AH49" s="248"/>
      <c r="AI49" s="248"/>
      <c r="AJ49" s="248"/>
      <c r="AK49" s="248"/>
      <c r="AL49" s="248"/>
      <c r="AM49" s="376"/>
      <c r="AN49" s="376"/>
      <c r="AO49" s="376"/>
      <c r="AP49" s="376"/>
      <c r="AQ49" s="376"/>
      <c r="AR49" s="376"/>
      <c r="AS49" s="376"/>
      <c r="AT49" s="376"/>
      <c r="AU49" s="376"/>
      <c r="AV49" s="376"/>
      <c r="AW49" s="376"/>
      <c r="AX49" s="376"/>
      <c r="AY49" s="376"/>
      <c r="AZ49" s="376"/>
      <c r="BA49" s="376"/>
      <c r="BB49" s="376"/>
      <c r="BC49" s="376"/>
      <c r="BD49" s="376"/>
      <c r="BE49" s="376"/>
      <c r="BF49" s="376"/>
      <c r="BG49" s="376"/>
      <c r="BH49" s="376"/>
      <c r="BI49" s="376"/>
      <c r="BJ49" s="376"/>
      <c r="BK49" s="376"/>
      <c r="BL49" s="376"/>
      <c r="BM49" s="376"/>
      <c r="BN49" s="376"/>
      <c r="BO49" s="376"/>
      <c r="BP49" s="376"/>
      <c r="BQ49" s="376"/>
      <c r="BR49" s="376"/>
      <c r="BS49" s="376"/>
      <c r="BT49" s="376"/>
      <c r="BU49" s="376"/>
      <c r="BV49" s="376"/>
      <c r="BW49" s="376"/>
      <c r="BX49" s="376"/>
      <c r="BY49" s="376"/>
      <c r="BZ49" s="376"/>
      <c r="CA49" s="376"/>
      <c r="CB49" s="376"/>
      <c r="CC49" s="376"/>
      <c r="CD49" s="376"/>
      <c r="CE49" s="376"/>
      <c r="CF49" s="376"/>
      <c r="CG49" s="376"/>
      <c r="CH49" s="376"/>
    </row>
    <row r="50" spans="1:86" ht="89.25" x14ac:dyDescent="0.3">
      <c r="A50" s="246">
        <v>46</v>
      </c>
      <c r="B50" s="208" t="s">
        <v>6583</v>
      </c>
      <c r="C50" s="209" t="s">
        <v>6584</v>
      </c>
      <c r="D50" s="52">
        <v>44012</v>
      </c>
      <c r="E50" s="37">
        <v>44022</v>
      </c>
      <c r="F50" s="37">
        <v>45117</v>
      </c>
      <c r="G50" s="37" t="s">
        <v>28</v>
      </c>
      <c r="H50" s="40" t="s">
        <v>612</v>
      </c>
      <c r="I50" s="40" t="s">
        <v>6631</v>
      </c>
      <c r="J50" s="40" t="s">
        <v>6582</v>
      </c>
      <c r="K50" s="72" t="s">
        <v>622</v>
      </c>
      <c r="L50" s="72" t="s">
        <v>6585</v>
      </c>
      <c r="M50" s="45" t="str">
        <f t="shared" si="1"/>
        <v>03</v>
      </c>
      <c r="N50" s="40" t="s">
        <v>433</v>
      </c>
      <c r="O50" s="40" t="s">
        <v>4819</v>
      </c>
      <c r="P50" s="40" t="s">
        <v>433</v>
      </c>
      <c r="Q50" s="106"/>
      <c r="R50" s="51" t="s">
        <v>6614</v>
      </c>
      <c r="S50" s="42"/>
      <c r="T50" s="3"/>
      <c r="U50" s="3"/>
      <c r="V50" s="139"/>
      <c r="W50" s="248"/>
      <c r="X50" s="248" t="s">
        <v>447</v>
      </c>
      <c r="Y50" s="248" t="s">
        <v>448</v>
      </c>
      <c r="Z50" s="248" t="s">
        <v>448</v>
      </c>
      <c r="AA50" s="248" t="s">
        <v>449</v>
      </c>
      <c r="AB50" s="248"/>
      <c r="AC50" s="248"/>
      <c r="AD50" s="248"/>
      <c r="AE50" s="248"/>
      <c r="AF50" s="248"/>
      <c r="AG50" s="248"/>
      <c r="AH50" s="248"/>
      <c r="AI50" s="248"/>
      <c r="AJ50" s="248"/>
      <c r="AK50" s="248"/>
      <c r="AL50" s="248"/>
      <c r="AM50" s="376"/>
      <c r="AN50" s="376"/>
      <c r="AO50" s="376"/>
      <c r="AP50" s="376"/>
      <c r="AQ50" s="376"/>
      <c r="AR50" s="376"/>
      <c r="AS50" s="376"/>
      <c r="AT50" s="376"/>
      <c r="AU50" s="376"/>
      <c r="AV50" s="376"/>
      <c r="AW50" s="376"/>
      <c r="AX50" s="376"/>
      <c r="AY50" s="376"/>
      <c r="AZ50" s="376"/>
      <c r="BA50" s="376"/>
      <c r="BB50" s="376"/>
      <c r="BC50" s="376"/>
      <c r="BD50" s="376"/>
      <c r="BE50" s="376"/>
      <c r="BF50" s="376"/>
      <c r="BG50" s="376"/>
      <c r="BH50" s="376"/>
      <c r="BI50" s="376"/>
      <c r="BJ50" s="376"/>
      <c r="BK50" s="376"/>
      <c r="BL50" s="376"/>
      <c r="BM50" s="376"/>
      <c r="BN50" s="376"/>
      <c r="BO50" s="376"/>
      <c r="BP50" s="376"/>
      <c r="BQ50" s="376"/>
      <c r="BR50" s="376"/>
      <c r="BS50" s="376"/>
      <c r="BT50" s="376"/>
      <c r="BU50" s="376"/>
      <c r="BV50" s="376"/>
      <c r="BW50" s="376"/>
      <c r="BX50" s="376"/>
      <c r="BY50" s="376"/>
      <c r="BZ50" s="376"/>
      <c r="CA50" s="376"/>
      <c r="CB50" s="376"/>
      <c r="CC50" s="376"/>
      <c r="CD50" s="376"/>
      <c r="CE50" s="376"/>
      <c r="CF50" s="376"/>
      <c r="CG50" s="376"/>
      <c r="CH50" s="376"/>
    </row>
    <row r="51" spans="1:86" ht="153" x14ac:dyDescent="0.3">
      <c r="A51" s="246">
        <v>47</v>
      </c>
      <c r="B51" s="208" t="s">
        <v>7130</v>
      </c>
      <c r="C51" s="209" t="s">
        <v>540</v>
      </c>
      <c r="D51" s="52">
        <v>44551</v>
      </c>
      <c r="E51" s="37">
        <v>44561</v>
      </c>
      <c r="F51" s="37">
        <v>45657</v>
      </c>
      <c r="G51" s="37" t="s">
        <v>28</v>
      </c>
      <c r="H51" s="40" t="s">
        <v>623</v>
      </c>
      <c r="I51" s="40" t="s">
        <v>232</v>
      </c>
      <c r="J51" s="40" t="s">
        <v>7132</v>
      </c>
      <c r="K51" s="72" t="s">
        <v>624</v>
      </c>
      <c r="L51" s="72" t="s">
        <v>7131</v>
      </c>
      <c r="M51" s="45" t="str">
        <f t="shared" si="1"/>
        <v>03</v>
      </c>
      <c r="N51" s="40" t="s">
        <v>433</v>
      </c>
      <c r="O51" s="40" t="s">
        <v>4819</v>
      </c>
      <c r="P51" s="40" t="s">
        <v>433</v>
      </c>
      <c r="Q51" s="106"/>
      <c r="R51" s="51" t="s">
        <v>7175</v>
      </c>
      <c r="S51" s="42"/>
      <c r="T51" s="3"/>
      <c r="U51" s="3"/>
      <c r="V51" s="139"/>
      <c r="W51" s="248"/>
      <c r="X51" s="248"/>
      <c r="Y51" s="248"/>
      <c r="Z51" s="248"/>
      <c r="AA51" s="248"/>
      <c r="AB51" s="248"/>
      <c r="AC51" s="248"/>
      <c r="AD51" s="248"/>
      <c r="AE51" s="248"/>
      <c r="AF51" s="248"/>
      <c r="AG51" s="248"/>
      <c r="AH51" s="248" t="s">
        <v>448</v>
      </c>
      <c r="AI51" s="248" t="s">
        <v>449</v>
      </c>
      <c r="AJ51" s="248"/>
      <c r="AK51" s="248"/>
      <c r="AL51" s="248"/>
      <c r="AM51" s="376"/>
      <c r="AN51" s="376"/>
      <c r="AO51" s="376"/>
      <c r="AP51" s="376"/>
      <c r="AQ51" s="376"/>
      <c r="AR51" s="376"/>
      <c r="AS51" s="376"/>
      <c r="AT51" s="376"/>
      <c r="AU51" s="376"/>
      <c r="AV51" s="376"/>
      <c r="AW51" s="376"/>
      <c r="AX51" s="376"/>
      <c r="AY51" s="376"/>
      <c r="AZ51" s="376"/>
      <c r="BA51" s="376"/>
      <c r="BB51" s="376"/>
      <c r="BC51" s="376"/>
      <c r="BD51" s="376"/>
      <c r="BE51" s="376"/>
      <c r="BF51" s="376"/>
      <c r="BG51" s="376"/>
      <c r="BH51" s="376"/>
      <c r="BI51" s="376"/>
      <c r="BJ51" s="376"/>
      <c r="BK51" s="376"/>
      <c r="BL51" s="376"/>
      <c r="BM51" s="376"/>
      <c r="BN51" s="376"/>
      <c r="BO51" s="376"/>
      <c r="BP51" s="376"/>
      <c r="BQ51" s="376"/>
      <c r="BR51" s="376"/>
      <c r="BS51" s="376"/>
      <c r="BT51" s="376"/>
      <c r="BU51" s="376"/>
      <c r="BV51" s="376"/>
      <c r="BW51" s="376"/>
      <c r="BX51" s="376"/>
      <c r="BY51" s="376"/>
      <c r="BZ51" s="376"/>
      <c r="CA51" s="376"/>
      <c r="CB51" s="376"/>
      <c r="CC51" s="376"/>
      <c r="CD51" s="376"/>
      <c r="CE51" s="376"/>
      <c r="CF51" s="376"/>
      <c r="CG51" s="376"/>
      <c r="CH51" s="376"/>
    </row>
    <row r="52" spans="1:86" ht="127.5" x14ac:dyDescent="0.3">
      <c r="A52" s="246">
        <v>48</v>
      </c>
      <c r="B52" s="208" t="s">
        <v>7475</v>
      </c>
      <c r="C52" s="214" t="s">
        <v>541</v>
      </c>
      <c r="D52" s="52">
        <v>44642</v>
      </c>
      <c r="E52" s="37">
        <v>44645</v>
      </c>
      <c r="F52" s="37">
        <v>45741</v>
      </c>
      <c r="G52" s="37" t="s">
        <v>28</v>
      </c>
      <c r="H52" s="40" t="s">
        <v>625</v>
      </c>
      <c r="I52" s="40" t="s">
        <v>232</v>
      </c>
      <c r="J52" s="40" t="s">
        <v>7474</v>
      </c>
      <c r="K52" s="36" t="s">
        <v>7533</v>
      </c>
      <c r="L52" s="72"/>
      <c r="M52" s="45" t="str">
        <f t="shared" si="1"/>
        <v>03</v>
      </c>
      <c r="N52" s="40" t="s">
        <v>433</v>
      </c>
      <c r="O52" s="40" t="s">
        <v>4819</v>
      </c>
      <c r="P52" s="40" t="s">
        <v>433</v>
      </c>
      <c r="Q52" s="106"/>
      <c r="R52" s="51" t="s">
        <v>7626</v>
      </c>
      <c r="S52" s="42"/>
      <c r="T52" s="3"/>
      <c r="U52" s="3"/>
      <c r="V52" s="139"/>
      <c r="W52" s="248"/>
      <c r="X52" s="248"/>
      <c r="Y52" s="248"/>
      <c r="Z52" s="248"/>
      <c r="AA52" s="248"/>
      <c r="AB52" s="248"/>
      <c r="AC52" s="248"/>
      <c r="AD52" s="248"/>
      <c r="AE52" s="248"/>
      <c r="AF52" s="248"/>
      <c r="AG52" s="248"/>
      <c r="AH52" s="248"/>
      <c r="AI52" s="248"/>
      <c r="AJ52" s="248"/>
      <c r="AK52" s="248"/>
      <c r="AL52" s="248" t="s">
        <v>451</v>
      </c>
      <c r="AM52" s="248" t="s">
        <v>451</v>
      </c>
      <c r="AN52" s="248" t="s">
        <v>451</v>
      </c>
      <c r="AO52" s="248" t="s">
        <v>451</v>
      </c>
      <c r="AP52" s="248" t="s">
        <v>451</v>
      </c>
      <c r="AQ52" s="248" t="s">
        <v>451</v>
      </c>
      <c r="AR52" s="248" t="s">
        <v>451</v>
      </c>
      <c r="AS52" s="248" t="s">
        <v>450</v>
      </c>
      <c r="AT52" s="248" t="s">
        <v>449</v>
      </c>
      <c r="AU52" s="248"/>
      <c r="AV52" s="248"/>
      <c r="AW52" s="376"/>
      <c r="AX52" s="376"/>
      <c r="AY52" s="376"/>
      <c r="AZ52" s="376"/>
      <c r="BA52" s="376"/>
      <c r="BB52" s="376"/>
      <c r="BC52" s="376"/>
      <c r="BD52" s="376"/>
      <c r="BE52" s="376"/>
      <c r="BF52" s="376"/>
      <c r="BG52" s="376"/>
      <c r="BH52" s="376"/>
      <c r="BI52" s="376"/>
      <c r="BJ52" s="376"/>
      <c r="BK52" s="376"/>
      <c r="BL52" s="376"/>
      <c r="BM52" s="376"/>
      <c r="BN52" s="376"/>
      <c r="BO52" s="376"/>
      <c r="BP52" s="376"/>
      <c r="BQ52" s="376"/>
      <c r="BR52" s="376"/>
      <c r="BS52" s="376"/>
      <c r="BT52" s="376"/>
      <c r="BU52" s="376"/>
      <c r="BV52" s="376"/>
      <c r="BW52" s="376"/>
      <c r="BX52" s="376"/>
      <c r="BY52" s="376"/>
      <c r="BZ52" s="376"/>
      <c r="CA52" s="376"/>
      <c r="CB52" s="376"/>
      <c r="CC52" s="376"/>
      <c r="CD52" s="376"/>
      <c r="CE52" s="376"/>
      <c r="CF52" s="376"/>
      <c r="CG52" s="376"/>
      <c r="CH52" s="376"/>
    </row>
    <row r="53" spans="1:86" ht="76.5" x14ac:dyDescent="0.3">
      <c r="A53" s="246">
        <v>49</v>
      </c>
      <c r="B53" s="208" t="s">
        <v>492</v>
      </c>
      <c r="C53" s="209" t="s">
        <v>542</v>
      </c>
      <c r="D53" s="52">
        <v>43972</v>
      </c>
      <c r="E53" s="37">
        <v>43983</v>
      </c>
      <c r="F53" s="37">
        <v>45078</v>
      </c>
      <c r="G53" s="37" t="s">
        <v>28</v>
      </c>
      <c r="H53" s="40" t="s">
        <v>614</v>
      </c>
      <c r="I53" s="40" t="s">
        <v>232</v>
      </c>
      <c r="J53" s="49" t="s">
        <v>627</v>
      </c>
      <c r="K53" s="78" t="s">
        <v>628</v>
      </c>
      <c r="L53" s="72"/>
      <c r="M53" s="45" t="str">
        <f t="shared" si="1"/>
        <v>03</v>
      </c>
      <c r="N53" s="40" t="s">
        <v>433</v>
      </c>
      <c r="O53" s="40" t="s">
        <v>2891</v>
      </c>
      <c r="P53" s="40" t="s">
        <v>433</v>
      </c>
      <c r="Q53" s="106"/>
      <c r="R53" s="51"/>
      <c r="S53" s="42"/>
      <c r="T53" s="3"/>
      <c r="U53" s="3"/>
      <c r="V53" s="139"/>
      <c r="W53" s="248"/>
      <c r="X53" s="248"/>
      <c r="Y53" s="248"/>
      <c r="Z53" s="248"/>
      <c r="AA53" s="248"/>
      <c r="AB53" s="248"/>
      <c r="AC53" s="248"/>
      <c r="AD53" s="248"/>
      <c r="AE53" s="248"/>
      <c r="AF53" s="248"/>
      <c r="AG53" s="248"/>
      <c r="AH53" s="248"/>
      <c r="AI53" s="248"/>
      <c r="AJ53" s="248"/>
      <c r="AK53" s="248"/>
      <c r="AL53" s="248"/>
      <c r="AM53" s="248"/>
      <c r="AN53" s="376"/>
      <c r="AO53" s="376"/>
      <c r="AP53" s="376"/>
      <c r="AQ53" s="376"/>
      <c r="AR53" s="376"/>
      <c r="AS53" s="376"/>
      <c r="AT53" s="376"/>
      <c r="AU53" s="376"/>
      <c r="AV53" s="376"/>
      <c r="AW53" s="376"/>
      <c r="AX53" s="376"/>
      <c r="AY53" s="376"/>
      <c r="AZ53" s="376"/>
      <c r="BA53" s="376"/>
      <c r="BB53" s="376"/>
      <c r="BC53" s="376"/>
      <c r="BD53" s="376"/>
      <c r="BE53" s="376"/>
      <c r="BF53" s="376"/>
      <c r="BG53" s="376"/>
      <c r="BH53" s="376"/>
      <c r="BI53" s="376"/>
      <c r="BJ53" s="376"/>
      <c r="BK53" s="376"/>
      <c r="BL53" s="376"/>
      <c r="BM53" s="376"/>
      <c r="BN53" s="376"/>
      <c r="BO53" s="376"/>
      <c r="BP53" s="376"/>
      <c r="BQ53" s="376"/>
      <c r="BR53" s="376"/>
      <c r="BS53" s="376"/>
      <c r="BT53" s="376"/>
      <c r="BU53" s="376"/>
      <c r="BV53" s="376"/>
      <c r="BW53" s="376"/>
      <c r="BX53" s="376"/>
      <c r="BY53" s="376"/>
      <c r="BZ53" s="376"/>
      <c r="CA53" s="376"/>
      <c r="CB53" s="376"/>
      <c r="CC53" s="376"/>
      <c r="CD53" s="376"/>
      <c r="CE53" s="376"/>
      <c r="CF53" s="376"/>
      <c r="CG53" s="376"/>
      <c r="CH53" s="376"/>
    </row>
    <row r="54" spans="1:86" ht="76.5" x14ac:dyDescent="0.3">
      <c r="A54" s="246">
        <v>50</v>
      </c>
      <c r="B54" s="208" t="s">
        <v>493</v>
      </c>
      <c r="C54" s="209" t="s">
        <v>543</v>
      </c>
      <c r="D54" s="52">
        <v>44180</v>
      </c>
      <c r="E54" s="43" t="s">
        <v>1020</v>
      </c>
      <c r="F54" s="43">
        <v>45290</v>
      </c>
      <c r="G54" s="37" t="s">
        <v>28</v>
      </c>
      <c r="H54" s="40" t="s">
        <v>614</v>
      </c>
      <c r="I54" s="40" t="s">
        <v>232</v>
      </c>
      <c r="J54" s="49" t="s">
        <v>629</v>
      </c>
      <c r="K54" s="78" t="s">
        <v>630</v>
      </c>
      <c r="L54" s="78" t="s">
        <v>677</v>
      </c>
      <c r="M54" s="39" t="str">
        <f t="shared" si="1"/>
        <v>03</v>
      </c>
      <c r="N54" s="40" t="s">
        <v>433</v>
      </c>
      <c r="O54" s="40" t="s">
        <v>2891</v>
      </c>
      <c r="P54" s="40" t="s">
        <v>433</v>
      </c>
      <c r="Q54" s="106"/>
      <c r="R54" s="51"/>
      <c r="S54" s="42"/>
      <c r="T54" s="3"/>
      <c r="U54" s="3"/>
      <c r="V54" s="139"/>
      <c r="W54" s="248"/>
      <c r="X54" s="248"/>
      <c r="Y54" s="248"/>
      <c r="Z54" s="248"/>
      <c r="AA54" s="248"/>
      <c r="AB54" s="248"/>
      <c r="AC54" s="248"/>
      <c r="AD54" s="248"/>
      <c r="AE54" s="248"/>
      <c r="AF54" s="248"/>
      <c r="AG54" s="248"/>
      <c r="AH54" s="248"/>
      <c r="AI54" s="248"/>
      <c r="AJ54" s="248"/>
      <c r="AK54" s="248"/>
      <c r="AL54" s="248"/>
      <c r="AM54" s="376"/>
      <c r="AN54" s="376"/>
      <c r="AO54" s="376"/>
      <c r="AP54" s="376"/>
      <c r="AQ54" s="376"/>
      <c r="AR54" s="376"/>
      <c r="AS54" s="376"/>
      <c r="AT54" s="376"/>
      <c r="AU54" s="376"/>
      <c r="AV54" s="376"/>
      <c r="AW54" s="376"/>
      <c r="AX54" s="376"/>
      <c r="AY54" s="376"/>
      <c r="AZ54" s="376"/>
      <c r="BA54" s="376"/>
      <c r="BB54" s="376"/>
      <c r="BC54" s="376"/>
      <c r="BD54" s="376"/>
      <c r="BE54" s="376"/>
      <c r="BF54" s="376"/>
      <c r="BG54" s="376"/>
      <c r="BH54" s="376"/>
      <c r="BI54" s="376"/>
      <c r="BJ54" s="376"/>
      <c r="BK54" s="376"/>
      <c r="BL54" s="376"/>
      <c r="BM54" s="376"/>
      <c r="BN54" s="376"/>
      <c r="BO54" s="376"/>
      <c r="BP54" s="376"/>
      <c r="BQ54" s="376"/>
      <c r="BR54" s="376"/>
      <c r="BS54" s="376"/>
      <c r="BT54" s="376"/>
      <c r="BU54" s="376"/>
      <c r="BV54" s="376"/>
      <c r="BW54" s="376"/>
      <c r="BX54" s="376"/>
      <c r="BY54" s="376"/>
      <c r="BZ54" s="376"/>
      <c r="CA54" s="376"/>
      <c r="CB54" s="376"/>
      <c r="CC54" s="376"/>
      <c r="CD54" s="376"/>
      <c r="CE54" s="376"/>
      <c r="CF54" s="376"/>
      <c r="CG54" s="376"/>
      <c r="CH54" s="376"/>
    </row>
    <row r="55" spans="1:86" ht="38.25" x14ac:dyDescent="0.3">
      <c r="A55" s="246">
        <v>51</v>
      </c>
      <c r="B55" s="208" t="s">
        <v>494</v>
      </c>
      <c r="C55" s="230" t="s">
        <v>544</v>
      </c>
      <c r="D55" s="52"/>
      <c r="E55" s="37"/>
      <c r="F55" s="37"/>
      <c r="G55" s="37" t="s">
        <v>28</v>
      </c>
      <c r="H55" s="40" t="s">
        <v>625</v>
      </c>
      <c r="I55" s="40" t="s">
        <v>442</v>
      </c>
      <c r="J55" s="40"/>
      <c r="K55" s="72"/>
      <c r="L55" s="72" t="s">
        <v>678</v>
      </c>
      <c r="M55" s="45" t="str">
        <f t="shared" si="1"/>
        <v>03</v>
      </c>
      <c r="N55" s="40" t="s">
        <v>433</v>
      </c>
      <c r="O55" s="40" t="s">
        <v>4819</v>
      </c>
      <c r="P55" s="40" t="s">
        <v>433</v>
      </c>
      <c r="Q55" s="106"/>
      <c r="R55" s="51"/>
      <c r="S55" s="42"/>
      <c r="T55" s="3"/>
      <c r="U55" s="3"/>
      <c r="V55" s="139"/>
      <c r="W55" s="248" t="s">
        <v>451</v>
      </c>
      <c r="X55" s="248" t="s">
        <v>451</v>
      </c>
      <c r="Y55" s="248" t="s">
        <v>451</v>
      </c>
      <c r="Z55" s="248" t="s">
        <v>451</v>
      </c>
      <c r="AA55" s="248" t="s">
        <v>451</v>
      </c>
      <c r="AB55" s="248" t="s">
        <v>451</v>
      </c>
      <c r="AC55" s="248" t="s">
        <v>451</v>
      </c>
      <c r="AD55" s="248" t="s">
        <v>451</v>
      </c>
      <c r="AE55" s="248" t="s">
        <v>451</v>
      </c>
      <c r="AF55" s="248" t="s">
        <v>451</v>
      </c>
      <c r="AG55" s="248" t="s">
        <v>451</v>
      </c>
      <c r="AH55" s="248" t="s">
        <v>451</v>
      </c>
      <c r="AI55" s="248" t="s">
        <v>451</v>
      </c>
      <c r="AJ55" s="248"/>
      <c r="AK55" s="248"/>
      <c r="AL55" s="248"/>
      <c r="AM55" s="376"/>
      <c r="AN55" s="376"/>
      <c r="AO55" s="376"/>
      <c r="AP55" s="376"/>
      <c r="AQ55" s="376"/>
      <c r="AR55" s="376"/>
      <c r="AS55" s="376"/>
      <c r="AT55" s="376"/>
      <c r="AU55" s="376"/>
      <c r="AV55" s="376"/>
      <c r="AW55" s="376"/>
      <c r="AX55" s="376"/>
      <c r="AY55" s="376"/>
      <c r="AZ55" s="376"/>
      <c r="BA55" s="376"/>
      <c r="BB55" s="376"/>
      <c r="BC55" s="376"/>
      <c r="BD55" s="376"/>
      <c r="BE55" s="376"/>
      <c r="BF55" s="376"/>
      <c r="BG55" s="376"/>
      <c r="BH55" s="376"/>
      <c r="BI55" s="376"/>
      <c r="BJ55" s="376"/>
      <c r="BK55" s="376"/>
      <c r="BL55" s="376"/>
      <c r="BM55" s="376"/>
      <c r="BN55" s="376"/>
      <c r="BO55" s="376"/>
      <c r="BP55" s="376"/>
      <c r="BQ55" s="376"/>
      <c r="BR55" s="376"/>
      <c r="BS55" s="376"/>
      <c r="BT55" s="376"/>
      <c r="BU55" s="376"/>
      <c r="BV55" s="376"/>
      <c r="BW55" s="376"/>
      <c r="BX55" s="376"/>
      <c r="BY55" s="376"/>
      <c r="BZ55" s="376"/>
      <c r="CA55" s="376"/>
      <c r="CB55" s="376"/>
      <c r="CC55" s="376"/>
      <c r="CD55" s="376"/>
      <c r="CE55" s="376"/>
      <c r="CF55" s="376"/>
      <c r="CG55" s="376"/>
      <c r="CH55" s="376"/>
    </row>
    <row r="56" spans="1:86" ht="114.75" x14ac:dyDescent="0.3">
      <c r="A56" s="246">
        <v>52</v>
      </c>
      <c r="B56" s="208" t="s">
        <v>6903</v>
      </c>
      <c r="C56" s="209" t="s">
        <v>545</v>
      </c>
      <c r="D56" s="52">
        <v>44525</v>
      </c>
      <c r="E56" s="37">
        <v>44531</v>
      </c>
      <c r="F56" s="37">
        <v>45627</v>
      </c>
      <c r="G56" s="37" t="s">
        <v>28</v>
      </c>
      <c r="H56" s="40" t="s">
        <v>625</v>
      </c>
      <c r="I56" s="40" t="s">
        <v>232</v>
      </c>
      <c r="J56" s="208" t="s">
        <v>6902</v>
      </c>
      <c r="K56" s="72" t="s">
        <v>6904</v>
      </c>
      <c r="L56" s="72" t="s">
        <v>6901</v>
      </c>
      <c r="M56" s="45" t="str">
        <f t="shared" si="1"/>
        <v>03</v>
      </c>
      <c r="N56" s="40" t="s">
        <v>433</v>
      </c>
      <c r="O56" s="40" t="s">
        <v>4819</v>
      </c>
      <c r="P56" s="40" t="s">
        <v>433</v>
      </c>
      <c r="Q56" s="106"/>
      <c r="R56" s="51"/>
      <c r="S56" s="42"/>
      <c r="T56" s="3"/>
      <c r="U56" s="3"/>
      <c r="V56" s="139"/>
      <c r="W56" s="248"/>
      <c r="X56" s="248"/>
      <c r="Y56" s="248"/>
      <c r="Z56" s="248"/>
      <c r="AA56" s="248"/>
      <c r="AB56" s="248"/>
      <c r="AC56" s="248"/>
      <c r="AD56" s="248"/>
      <c r="AE56" s="248"/>
      <c r="AF56" s="248"/>
      <c r="AG56" s="248"/>
      <c r="AH56" s="248"/>
      <c r="AI56" s="248"/>
      <c r="AJ56" s="248"/>
      <c r="AK56" s="248"/>
      <c r="AL56" s="248" t="s">
        <v>451</v>
      </c>
      <c r="AM56" s="248" t="s">
        <v>451</v>
      </c>
      <c r="AN56" s="376" t="s">
        <v>451</v>
      </c>
      <c r="AO56" s="376" t="s">
        <v>451</v>
      </c>
      <c r="AP56" s="376" t="s">
        <v>451</v>
      </c>
      <c r="AQ56" s="376"/>
      <c r="AR56" s="376"/>
      <c r="AS56" s="376"/>
      <c r="AT56" s="376"/>
      <c r="AU56" s="376"/>
      <c r="AV56" s="376"/>
      <c r="AW56" s="376"/>
      <c r="AX56" s="376"/>
      <c r="AY56" s="376"/>
      <c r="AZ56" s="376"/>
      <c r="BA56" s="376"/>
      <c r="BB56" s="376"/>
      <c r="BC56" s="376"/>
      <c r="BD56" s="376"/>
      <c r="BE56" s="376"/>
      <c r="BF56" s="376"/>
      <c r="BG56" s="376"/>
      <c r="BH56" s="376"/>
      <c r="BI56" s="376"/>
      <c r="BJ56" s="376"/>
      <c r="BK56" s="376"/>
      <c r="BL56" s="376"/>
      <c r="BM56" s="376"/>
      <c r="BN56" s="376"/>
      <c r="BO56" s="376"/>
      <c r="BP56" s="376"/>
      <c r="BQ56" s="376"/>
      <c r="BR56" s="376"/>
      <c r="BS56" s="376"/>
      <c r="BT56" s="376"/>
      <c r="BU56" s="376"/>
      <c r="BV56" s="376"/>
      <c r="BW56" s="376"/>
      <c r="BX56" s="376"/>
      <c r="BY56" s="376"/>
      <c r="BZ56" s="376"/>
      <c r="CA56" s="376"/>
      <c r="CB56" s="376"/>
      <c r="CC56" s="376"/>
      <c r="CD56" s="376"/>
      <c r="CE56" s="376"/>
      <c r="CF56" s="376"/>
      <c r="CG56" s="376"/>
      <c r="CH56" s="376"/>
    </row>
    <row r="57" spans="1:86" ht="63.75" x14ac:dyDescent="0.3">
      <c r="A57" s="246">
        <v>53</v>
      </c>
      <c r="B57" s="208" t="s">
        <v>495</v>
      </c>
      <c r="C57" s="209" t="s">
        <v>1028</v>
      </c>
      <c r="D57" s="52">
        <v>44110</v>
      </c>
      <c r="E57" s="37">
        <v>44114</v>
      </c>
      <c r="F57" s="37">
        <v>45209</v>
      </c>
      <c r="G57" s="37" t="s">
        <v>28</v>
      </c>
      <c r="H57" s="40" t="s">
        <v>631</v>
      </c>
      <c r="I57" s="40" t="s">
        <v>232</v>
      </c>
      <c r="J57" s="40" t="s">
        <v>632</v>
      </c>
      <c r="K57" s="78" t="s">
        <v>633</v>
      </c>
      <c r="L57" s="72" t="s">
        <v>679</v>
      </c>
      <c r="M57" s="45" t="str">
        <f t="shared" si="1"/>
        <v>03</v>
      </c>
      <c r="N57" s="40" t="s">
        <v>433</v>
      </c>
      <c r="O57" s="40" t="s">
        <v>6980</v>
      </c>
      <c r="P57" s="40" t="s">
        <v>433</v>
      </c>
      <c r="Q57" s="106"/>
      <c r="R57" s="51"/>
      <c r="S57" s="42"/>
      <c r="T57" s="3"/>
      <c r="U57" s="3"/>
      <c r="V57" s="139"/>
      <c r="W57" s="248"/>
      <c r="X57" s="248"/>
      <c r="Y57" s="248"/>
      <c r="Z57" s="248"/>
      <c r="AA57" s="248"/>
      <c r="AB57" s="248"/>
      <c r="AC57" s="248"/>
      <c r="AD57" s="248"/>
      <c r="AE57" s="248"/>
      <c r="AF57" s="248"/>
      <c r="AG57" s="248"/>
      <c r="AH57" s="248"/>
      <c r="AI57" s="248"/>
      <c r="AJ57" s="248"/>
      <c r="AK57" s="248"/>
      <c r="AL57" s="248"/>
      <c r="AM57" s="376"/>
      <c r="AN57" s="376"/>
      <c r="AO57" s="376"/>
      <c r="AP57" s="376"/>
      <c r="AQ57" s="376"/>
      <c r="AR57" s="376"/>
      <c r="AS57" s="376"/>
      <c r="AT57" s="376"/>
      <c r="AU57" s="376"/>
      <c r="AV57" s="376"/>
      <c r="AW57" s="376"/>
      <c r="AX57" s="376"/>
      <c r="AY57" s="376"/>
      <c r="AZ57" s="376"/>
      <c r="BA57" s="376"/>
      <c r="BB57" s="376"/>
      <c r="BC57" s="376"/>
      <c r="BD57" s="376"/>
      <c r="BE57" s="376"/>
      <c r="BF57" s="376"/>
      <c r="BG57" s="376"/>
      <c r="BH57" s="376"/>
      <c r="BI57" s="376"/>
      <c r="BJ57" s="376"/>
      <c r="BK57" s="376"/>
      <c r="BL57" s="376"/>
      <c r="BM57" s="376"/>
      <c r="BN57" s="376"/>
      <c r="BO57" s="376"/>
      <c r="BP57" s="376"/>
      <c r="BQ57" s="376"/>
      <c r="BR57" s="376"/>
      <c r="BS57" s="376"/>
      <c r="BT57" s="376"/>
      <c r="BU57" s="376"/>
      <c r="BV57" s="376"/>
      <c r="BW57" s="376"/>
      <c r="BX57" s="376"/>
      <c r="BY57" s="376"/>
      <c r="BZ57" s="376"/>
      <c r="CA57" s="376"/>
      <c r="CB57" s="376"/>
      <c r="CC57" s="376"/>
      <c r="CD57" s="376"/>
      <c r="CE57" s="376"/>
      <c r="CF57" s="376"/>
      <c r="CG57" s="376"/>
      <c r="CH57" s="376"/>
    </row>
    <row r="58" spans="1:86" ht="38.25" x14ac:dyDescent="0.3">
      <c r="A58" s="246">
        <v>54</v>
      </c>
      <c r="B58" s="170" t="s">
        <v>496</v>
      </c>
      <c r="C58" s="230" t="s">
        <v>1029</v>
      </c>
      <c r="D58" s="52">
        <v>44233</v>
      </c>
      <c r="E58" s="37">
        <v>44244</v>
      </c>
      <c r="F58" s="37">
        <v>45339</v>
      </c>
      <c r="G58" s="37" t="s">
        <v>28</v>
      </c>
      <c r="H58" s="40" t="s">
        <v>605</v>
      </c>
      <c r="I58" s="40" t="s">
        <v>232</v>
      </c>
      <c r="J58" s="40" t="s">
        <v>634</v>
      </c>
      <c r="K58" s="36" t="s">
        <v>592</v>
      </c>
      <c r="L58" s="72"/>
      <c r="M58" s="45" t="str">
        <f t="shared" si="1"/>
        <v>03</v>
      </c>
      <c r="N58" s="40" t="s">
        <v>433</v>
      </c>
      <c r="O58" s="40" t="s">
        <v>6980</v>
      </c>
      <c r="P58" s="40" t="s">
        <v>433</v>
      </c>
      <c r="Q58" s="106"/>
      <c r="R58" s="51"/>
      <c r="S58" s="42"/>
      <c r="T58" s="3"/>
      <c r="U58" s="3"/>
      <c r="V58" s="139"/>
      <c r="W58" s="248"/>
      <c r="X58" s="248"/>
      <c r="Y58" s="248"/>
      <c r="Z58" s="248"/>
      <c r="AA58" s="248"/>
      <c r="AB58" s="248"/>
      <c r="AC58" s="248"/>
      <c r="AD58" s="248"/>
      <c r="AE58" s="248"/>
      <c r="AF58" s="248"/>
      <c r="AG58" s="248"/>
      <c r="AH58" s="248"/>
      <c r="AI58" s="248"/>
      <c r="AJ58" s="248"/>
      <c r="AK58" s="248"/>
      <c r="AL58" s="248"/>
      <c r="AM58" s="376"/>
      <c r="AN58" s="376"/>
      <c r="AO58" s="376"/>
      <c r="AP58" s="376"/>
      <c r="AQ58" s="376"/>
      <c r="AR58" s="376"/>
      <c r="AS58" s="376"/>
      <c r="AT58" s="376"/>
      <c r="AU58" s="376"/>
      <c r="AV58" s="376"/>
      <c r="AW58" s="376"/>
      <c r="AX58" s="376"/>
      <c r="AY58" s="376"/>
      <c r="AZ58" s="376"/>
      <c r="BA58" s="376"/>
      <c r="BB58" s="376"/>
      <c r="BC58" s="376"/>
      <c r="BD58" s="376"/>
      <c r="BE58" s="376"/>
      <c r="BF58" s="376"/>
      <c r="BG58" s="376"/>
      <c r="BH58" s="376"/>
      <c r="BI58" s="376"/>
      <c r="BJ58" s="376"/>
      <c r="BK58" s="376"/>
      <c r="BL58" s="376"/>
      <c r="BM58" s="376"/>
      <c r="BN58" s="376"/>
      <c r="BO58" s="376"/>
      <c r="BP58" s="376"/>
      <c r="BQ58" s="376"/>
      <c r="BR58" s="376"/>
      <c r="BS58" s="376"/>
      <c r="BT58" s="376"/>
      <c r="BU58" s="376"/>
      <c r="BV58" s="376"/>
      <c r="BW58" s="376"/>
      <c r="BX58" s="376"/>
      <c r="BY58" s="376"/>
      <c r="BZ58" s="376"/>
      <c r="CA58" s="376"/>
      <c r="CB58" s="376"/>
      <c r="CC58" s="376"/>
      <c r="CD58" s="376"/>
      <c r="CE58" s="376"/>
      <c r="CF58" s="376"/>
      <c r="CG58" s="376"/>
      <c r="CH58" s="376"/>
    </row>
    <row r="59" spans="1:86" ht="63.75" x14ac:dyDescent="0.3">
      <c r="A59" s="246">
        <v>55</v>
      </c>
      <c r="B59" s="208" t="s">
        <v>497</v>
      </c>
      <c r="C59" s="214" t="s">
        <v>546</v>
      </c>
      <c r="D59" s="52">
        <v>44453</v>
      </c>
      <c r="E59" s="37">
        <v>44459</v>
      </c>
      <c r="F59" s="37">
        <v>45555</v>
      </c>
      <c r="G59" s="37" t="s">
        <v>28</v>
      </c>
      <c r="H59" s="40" t="s">
        <v>605</v>
      </c>
      <c r="I59" s="40" t="s">
        <v>232</v>
      </c>
      <c r="J59" s="44" t="s">
        <v>635</v>
      </c>
      <c r="K59" s="72" t="s">
        <v>636</v>
      </c>
      <c r="L59" s="78" t="s">
        <v>680</v>
      </c>
      <c r="M59" s="39" t="str">
        <f t="shared" si="1"/>
        <v>03</v>
      </c>
      <c r="N59" s="40" t="s">
        <v>433</v>
      </c>
      <c r="O59" s="40" t="s">
        <v>6980</v>
      </c>
      <c r="P59" s="40" t="s">
        <v>433</v>
      </c>
      <c r="Q59" s="106"/>
      <c r="R59" s="51"/>
      <c r="S59" s="42"/>
      <c r="T59" s="3"/>
      <c r="U59" s="3"/>
      <c r="V59" s="139"/>
      <c r="W59" s="248"/>
      <c r="X59" s="248"/>
      <c r="Y59" s="248"/>
      <c r="Z59" s="248"/>
      <c r="AA59" s="248"/>
      <c r="AB59" s="248"/>
      <c r="AC59" s="248"/>
      <c r="AD59" s="248"/>
      <c r="AE59" s="248"/>
      <c r="AF59" s="248"/>
      <c r="AG59" s="248"/>
      <c r="AH59" s="248"/>
      <c r="AI59" s="248"/>
      <c r="AJ59" s="248"/>
      <c r="AK59" s="248"/>
      <c r="AL59" s="248"/>
      <c r="AM59" s="376"/>
      <c r="AN59" s="376"/>
      <c r="AO59" s="376"/>
      <c r="AP59" s="376"/>
      <c r="AQ59" s="376"/>
      <c r="AR59" s="376"/>
      <c r="AS59" s="376"/>
      <c r="AT59" s="376"/>
      <c r="AU59" s="376"/>
      <c r="AV59" s="376"/>
      <c r="AW59" s="376"/>
      <c r="AX59" s="376"/>
      <c r="AY59" s="376"/>
      <c r="AZ59" s="376"/>
      <c r="BA59" s="376"/>
      <c r="BB59" s="376"/>
      <c r="BC59" s="376"/>
      <c r="BD59" s="376"/>
      <c r="BE59" s="376"/>
      <c r="BF59" s="376"/>
      <c r="BG59" s="376"/>
      <c r="BH59" s="376"/>
      <c r="BI59" s="376"/>
      <c r="BJ59" s="376"/>
      <c r="BK59" s="376"/>
      <c r="BL59" s="376"/>
      <c r="BM59" s="376"/>
      <c r="BN59" s="376"/>
      <c r="BO59" s="376"/>
      <c r="BP59" s="376"/>
      <c r="BQ59" s="376"/>
      <c r="BR59" s="376"/>
      <c r="BS59" s="376"/>
      <c r="BT59" s="376"/>
      <c r="BU59" s="376"/>
      <c r="BV59" s="376"/>
      <c r="BW59" s="376"/>
      <c r="BX59" s="376"/>
      <c r="BY59" s="376"/>
      <c r="BZ59" s="376"/>
      <c r="CA59" s="376"/>
      <c r="CB59" s="376"/>
      <c r="CC59" s="376"/>
      <c r="CD59" s="376"/>
      <c r="CE59" s="376"/>
      <c r="CF59" s="376"/>
      <c r="CG59" s="376"/>
      <c r="CH59" s="376"/>
    </row>
    <row r="60" spans="1:86" ht="38.25" x14ac:dyDescent="0.3">
      <c r="A60" s="246">
        <v>56</v>
      </c>
      <c r="B60" s="208" t="s">
        <v>498</v>
      </c>
      <c r="C60" s="209" t="s">
        <v>7055</v>
      </c>
      <c r="D60" s="52">
        <v>43733</v>
      </c>
      <c r="E60" s="37">
        <v>43739</v>
      </c>
      <c r="F60" s="37">
        <v>44835</v>
      </c>
      <c r="G60" s="37" t="s">
        <v>28</v>
      </c>
      <c r="H60" s="40" t="s">
        <v>625</v>
      </c>
      <c r="I60" s="40" t="s">
        <v>232</v>
      </c>
      <c r="J60" s="40" t="s">
        <v>7056</v>
      </c>
      <c r="K60" s="72" t="s">
        <v>28</v>
      </c>
      <c r="L60" s="72" t="s">
        <v>681</v>
      </c>
      <c r="M60" s="45" t="str">
        <f t="shared" si="1"/>
        <v>03</v>
      </c>
      <c r="N60" s="40" t="s">
        <v>433</v>
      </c>
      <c r="O60" s="40" t="s">
        <v>4819</v>
      </c>
      <c r="P60" s="40" t="s">
        <v>433</v>
      </c>
      <c r="Q60" s="106"/>
      <c r="R60" s="51" t="s">
        <v>6300</v>
      </c>
      <c r="S60" s="42"/>
      <c r="T60" s="3"/>
      <c r="U60" s="3"/>
      <c r="V60" s="139"/>
      <c r="W60" s="248" t="s">
        <v>451</v>
      </c>
      <c r="X60" s="248" t="s">
        <v>451</v>
      </c>
      <c r="Y60" s="248" t="s">
        <v>451</v>
      </c>
      <c r="Z60" s="248" t="s">
        <v>451</v>
      </c>
      <c r="AA60" s="248" t="s">
        <v>451</v>
      </c>
      <c r="AB60" s="248" t="s">
        <v>447</v>
      </c>
      <c r="AC60" s="248" t="s">
        <v>447</v>
      </c>
      <c r="AD60" s="248" t="s">
        <v>447</v>
      </c>
      <c r="AE60" s="248" t="s">
        <v>450</v>
      </c>
      <c r="AF60" s="248" t="s">
        <v>448</v>
      </c>
      <c r="AG60" s="248" t="s">
        <v>449</v>
      </c>
      <c r="AH60" s="248"/>
      <c r="AI60" s="248"/>
      <c r="AJ60" s="248"/>
      <c r="AK60" s="248"/>
      <c r="AL60" s="248"/>
      <c r="AM60" s="376"/>
      <c r="AN60" s="376"/>
      <c r="AO60" s="376"/>
      <c r="AP60" s="376"/>
      <c r="AQ60" s="376"/>
      <c r="AR60" s="376"/>
      <c r="AS60" s="376"/>
      <c r="AT60" s="376"/>
      <c r="AU60" s="376"/>
      <c r="AV60" s="376"/>
      <c r="AW60" s="376"/>
      <c r="AX60" s="376"/>
      <c r="AY60" s="376"/>
      <c r="AZ60" s="376"/>
      <c r="BA60" s="376"/>
      <c r="BB60" s="376"/>
      <c r="BC60" s="376"/>
      <c r="BD60" s="376"/>
      <c r="BE60" s="376"/>
      <c r="BF60" s="376"/>
      <c r="BG60" s="376"/>
      <c r="BH60" s="376"/>
      <c r="BI60" s="376"/>
      <c r="BJ60" s="376"/>
      <c r="BK60" s="376"/>
      <c r="BL60" s="376"/>
      <c r="BM60" s="376"/>
      <c r="BN60" s="376"/>
      <c r="BO60" s="376"/>
      <c r="BP60" s="376"/>
      <c r="BQ60" s="376"/>
      <c r="BR60" s="376"/>
      <c r="BS60" s="376"/>
      <c r="BT60" s="376"/>
      <c r="BU60" s="376"/>
      <c r="BV60" s="376"/>
      <c r="BW60" s="376"/>
      <c r="BX60" s="376"/>
      <c r="BY60" s="376"/>
      <c r="BZ60" s="376"/>
      <c r="CA60" s="376"/>
      <c r="CB60" s="376"/>
      <c r="CC60" s="376"/>
      <c r="CD60" s="376"/>
      <c r="CE60" s="376"/>
      <c r="CF60" s="376"/>
      <c r="CG60" s="376"/>
      <c r="CH60" s="376"/>
    </row>
    <row r="61" spans="1:86" ht="127.5" x14ac:dyDescent="0.3">
      <c r="A61" s="246">
        <v>57</v>
      </c>
      <c r="B61" s="170" t="s">
        <v>499</v>
      </c>
      <c r="C61" s="230" t="s">
        <v>547</v>
      </c>
      <c r="D61" s="52">
        <v>43983</v>
      </c>
      <c r="E61" s="37">
        <v>43997</v>
      </c>
      <c r="F61" s="37">
        <v>45092</v>
      </c>
      <c r="G61" s="37" t="s">
        <v>28</v>
      </c>
      <c r="H61" s="40" t="s">
        <v>605</v>
      </c>
      <c r="I61" s="40" t="s">
        <v>232</v>
      </c>
      <c r="J61" s="40" t="s">
        <v>28</v>
      </c>
      <c r="K61" s="72" t="s">
        <v>637</v>
      </c>
      <c r="L61" s="72"/>
      <c r="M61" s="45" t="str">
        <f t="shared" si="1"/>
        <v>03</v>
      </c>
      <c r="N61" s="40" t="s">
        <v>433</v>
      </c>
      <c r="O61" s="40" t="s">
        <v>6980</v>
      </c>
      <c r="P61" s="40" t="s">
        <v>433</v>
      </c>
      <c r="Q61" s="106"/>
      <c r="R61" s="51"/>
      <c r="S61" s="42"/>
      <c r="T61" s="3"/>
      <c r="U61" s="3"/>
      <c r="V61" s="139"/>
      <c r="W61" s="248"/>
      <c r="X61" s="248"/>
      <c r="Y61" s="248"/>
      <c r="Z61" s="248"/>
      <c r="AA61" s="248"/>
      <c r="AB61" s="248"/>
      <c r="AC61" s="248"/>
      <c r="AD61" s="248"/>
      <c r="AE61" s="248"/>
      <c r="AF61" s="248"/>
      <c r="AG61" s="248"/>
      <c r="AH61" s="248"/>
      <c r="AI61" s="248"/>
      <c r="AJ61" s="248"/>
      <c r="AK61" s="248"/>
      <c r="AL61" s="248"/>
      <c r="AM61" s="376"/>
      <c r="AN61" s="376"/>
      <c r="AO61" s="376"/>
      <c r="AP61" s="376"/>
      <c r="AQ61" s="376"/>
      <c r="AR61" s="376"/>
      <c r="AS61" s="376"/>
      <c r="AT61" s="376"/>
      <c r="AU61" s="376"/>
      <c r="AV61" s="376"/>
      <c r="AW61" s="376"/>
      <c r="AX61" s="376"/>
      <c r="AY61" s="376"/>
      <c r="AZ61" s="376"/>
      <c r="BA61" s="376"/>
      <c r="BB61" s="376"/>
      <c r="BC61" s="376"/>
      <c r="BD61" s="376"/>
      <c r="BE61" s="376"/>
      <c r="BF61" s="376"/>
      <c r="BG61" s="376"/>
      <c r="BH61" s="376"/>
      <c r="BI61" s="376"/>
      <c r="BJ61" s="376"/>
      <c r="BK61" s="376"/>
      <c r="BL61" s="376"/>
      <c r="BM61" s="376"/>
      <c r="BN61" s="376"/>
      <c r="BO61" s="376"/>
      <c r="BP61" s="376"/>
      <c r="BQ61" s="376"/>
      <c r="BR61" s="376"/>
      <c r="BS61" s="376"/>
      <c r="BT61" s="376"/>
      <c r="BU61" s="376"/>
      <c r="BV61" s="376"/>
      <c r="BW61" s="376"/>
      <c r="BX61" s="376"/>
      <c r="BY61" s="376"/>
      <c r="BZ61" s="376"/>
      <c r="CA61" s="376"/>
      <c r="CB61" s="376"/>
      <c r="CC61" s="376"/>
      <c r="CD61" s="376"/>
      <c r="CE61" s="376"/>
      <c r="CF61" s="376"/>
      <c r="CG61" s="376"/>
      <c r="CH61" s="376"/>
    </row>
    <row r="62" spans="1:86" ht="63.75" x14ac:dyDescent="0.3">
      <c r="A62" s="246">
        <v>58</v>
      </c>
      <c r="B62" s="170" t="s">
        <v>500</v>
      </c>
      <c r="C62" s="230" t="s">
        <v>548</v>
      </c>
      <c r="D62" s="52">
        <v>43983</v>
      </c>
      <c r="E62" s="37">
        <v>43997</v>
      </c>
      <c r="F62" s="37">
        <v>45092</v>
      </c>
      <c r="G62" s="37" t="s">
        <v>28</v>
      </c>
      <c r="H62" s="40" t="s">
        <v>631</v>
      </c>
      <c r="I62" s="40" t="s">
        <v>232</v>
      </c>
      <c r="J62" s="40" t="s">
        <v>28</v>
      </c>
      <c r="K62" s="72" t="s">
        <v>638</v>
      </c>
      <c r="L62" s="72"/>
      <c r="M62" s="45" t="str">
        <f t="shared" si="1"/>
        <v>03</v>
      </c>
      <c r="N62" s="40" t="s">
        <v>433</v>
      </c>
      <c r="O62" s="40" t="s">
        <v>6980</v>
      </c>
      <c r="P62" s="40" t="s">
        <v>433</v>
      </c>
      <c r="Q62" s="106"/>
      <c r="R62" s="51"/>
      <c r="S62" s="42"/>
      <c r="T62" s="3"/>
      <c r="U62" s="3"/>
      <c r="V62" s="139"/>
      <c r="W62" s="248"/>
      <c r="X62" s="248"/>
      <c r="Y62" s="248"/>
      <c r="Z62" s="248"/>
      <c r="AA62" s="248"/>
      <c r="AB62" s="248"/>
      <c r="AC62" s="248"/>
      <c r="AD62" s="248"/>
      <c r="AE62" s="248"/>
      <c r="AF62" s="248"/>
      <c r="AG62" s="248"/>
      <c r="AH62" s="248"/>
      <c r="AI62" s="248"/>
      <c r="AJ62" s="248"/>
      <c r="AK62" s="248"/>
      <c r="AL62" s="248"/>
      <c r="AM62" s="376"/>
      <c r="AN62" s="376"/>
      <c r="AO62" s="376"/>
      <c r="AP62" s="376"/>
      <c r="AQ62" s="376"/>
      <c r="AR62" s="376"/>
      <c r="AS62" s="376"/>
      <c r="AT62" s="376"/>
      <c r="AU62" s="376"/>
      <c r="AV62" s="376"/>
      <c r="AW62" s="376"/>
      <c r="AX62" s="376"/>
      <c r="AY62" s="376"/>
      <c r="AZ62" s="376"/>
      <c r="BA62" s="376"/>
      <c r="BB62" s="376"/>
      <c r="BC62" s="376"/>
      <c r="BD62" s="376"/>
      <c r="BE62" s="376"/>
      <c r="BF62" s="376"/>
      <c r="BG62" s="376"/>
      <c r="BH62" s="376"/>
      <c r="BI62" s="376"/>
      <c r="BJ62" s="376"/>
      <c r="BK62" s="376"/>
      <c r="BL62" s="376"/>
      <c r="BM62" s="376"/>
      <c r="BN62" s="376"/>
      <c r="BO62" s="376"/>
      <c r="BP62" s="376"/>
      <c r="BQ62" s="376"/>
      <c r="BR62" s="376"/>
      <c r="BS62" s="376"/>
      <c r="BT62" s="376"/>
      <c r="BU62" s="376"/>
      <c r="BV62" s="376"/>
      <c r="BW62" s="376"/>
      <c r="BX62" s="376"/>
      <c r="BY62" s="376"/>
      <c r="BZ62" s="376"/>
      <c r="CA62" s="376"/>
      <c r="CB62" s="376"/>
      <c r="CC62" s="376"/>
      <c r="CD62" s="376"/>
      <c r="CE62" s="376"/>
      <c r="CF62" s="376"/>
      <c r="CG62" s="376"/>
      <c r="CH62" s="376"/>
    </row>
    <row r="63" spans="1:86" ht="63.75" x14ac:dyDescent="0.3">
      <c r="A63" s="246">
        <v>59</v>
      </c>
      <c r="B63" s="170" t="s">
        <v>501</v>
      </c>
      <c r="C63" s="209" t="s">
        <v>549</v>
      </c>
      <c r="D63" s="52">
        <v>43994</v>
      </c>
      <c r="E63" s="37">
        <v>44002</v>
      </c>
      <c r="F63" s="37">
        <v>45097</v>
      </c>
      <c r="G63" s="37" t="s">
        <v>28</v>
      </c>
      <c r="H63" s="40" t="s">
        <v>605</v>
      </c>
      <c r="I63" s="40" t="s">
        <v>232</v>
      </c>
      <c r="J63" s="40" t="s">
        <v>28</v>
      </c>
      <c r="K63" s="72" t="s">
        <v>639</v>
      </c>
      <c r="L63" s="72"/>
      <c r="M63" s="45" t="str">
        <f t="shared" si="1"/>
        <v>03</v>
      </c>
      <c r="N63" s="40" t="s">
        <v>433</v>
      </c>
      <c r="O63" s="40" t="s">
        <v>6980</v>
      </c>
      <c r="P63" s="40" t="s">
        <v>433</v>
      </c>
      <c r="Q63" s="106"/>
      <c r="R63" s="51"/>
      <c r="S63" s="42"/>
      <c r="T63" s="3"/>
      <c r="U63" s="3"/>
      <c r="V63" s="139"/>
      <c r="W63" s="248"/>
      <c r="X63" s="248"/>
      <c r="Y63" s="248"/>
      <c r="Z63" s="248"/>
      <c r="AA63" s="248"/>
      <c r="AB63" s="248"/>
      <c r="AC63" s="248"/>
      <c r="AD63" s="248"/>
      <c r="AE63" s="248"/>
      <c r="AF63" s="248"/>
      <c r="AG63" s="248"/>
      <c r="AH63" s="248"/>
      <c r="AI63" s="248"/>
      <c r="AJ63" s="248"/>
      <c r="AK63" s="248"/>
      <c r="AL63" s="248"/>
      <c r="AM63" s="376"/>
      <c r="AN63" s="376"/>
      <c r="AO63" s="376"/>
      <c r="AP63" s="376"/>
      <c r="AQ63" s="376"/>
      <c r="AR63" s="376"/>
      <c r="AS63" s="376"/>
      <c r="AT63" s="376"/>
      <c r="AU63" s="376"/>
      <c r="AV63" s="376"/>
      <c r="AW63" s="376"/>
      <c r="AX63" s="376"/>
      <c r="AY63" s="376"/>
      <c r="AZ63" s="376"/>
      <c r="BA63" s="376"/>
      <c r="BB63" s="376"/>
      <c r="BC63" s="376"/>
      <c r="BD63" s="376"/>
      <c r="BE63" s="376"/>
      <c r="BF63" s="376"/>
      <c r="BG63" s="376"/>
      <c r="BH63" s="376"/>
      <c r="BI63" s="376"/>
      <c r="BJ63" s="376"/>
      <c r="BK63" s="376"/>
      <c r="BL63" s="376"/>
      <c r="BM63" s="376"/>
      <c r="BN63" s="376"/>
      <c r="BO63" s="376"/>
      <c r="BP63" s="376"/>
      <c r="BQ63" s="376"/>
      <c r="BR63" s="376"/>
      <c r="BS63" s="376"/>
      <c r="BT63" s="376"/>
      <c r="BU63" s="376"/>
      <c r="BV63" s="376"/>
      <c r="BW63" s="376"/>
      <c r="BX63" s="376"/>
      <c r="BY63" s="376"/>
      <c r="BZ63" s="376"/>
      <c r="CA63" s="376"/>
      <c r="CB63" s="376"/>
      <c r="CC63" s="376"/>
      <c r="CD63" s="376"/>
      <c r="CE63" s="376"/>
      <c r="CF63" s="376"/>
      <c r="CG63" s="376"/>
      <c r="CH63" s="376"/>
    </row>
    <row r="64" spans="1:86" ht="51" x14ac:dyDescent="0.3">
      <c r="A64" s="246">
        <v>60</v>
      </c>
      <c r="B64" s="170" t="s">
        <v>502</v>
      </c>
      <c r="C64" s="209" t="s">
        <v>550</v>
      </c>
      <c r="D64" s="52">
        <v>43985</v>
      </c>
      <c r="E64" s="37">
        <v>43992</v>
      </c>
      <c r="F64" s="37">
        <v>45087</v>
      </c>
      <c r="G64" s="37" t="s">
        <v>28</v>
      </c>
      <c r="H64" s="40" t="s">
        <v>614</v>
      </c>
      <c r="I64" s="40" t="s">
        <v>232</v>
      </c>
      <c r="J64" s="49" t="s">
        <v>640</v>
      </c>
      <c r="K64" s="72" t="s">
        <v>641</v>
      </c>
      <c r="L64" s="72"/>
      <c r="M64" s="45" t="str">
        <f t="shared" si="1"/>
        <v>03</v>
      </c>
      <c r="N64" s="40" t="s">
        <v>433</v>
      </c>
      <c r="O64" s="40" t="s">
        <v>2891</v>
      </c>
      <c r="P64" s="40" t="s">
        <v>433</v>
      </c>
      <c r="Q64" s="106"/>
      <c r="R64" s="51"/>
      <c r="S64" s="42"/>
      <c r="T64" s="3"/>
      <c r="U64" s="3"/>
      <c r="V64" s="139"/>
      <c r="W64" s="248"/>
      <c r="X64" s="248"/>
      <c r="Y64" s="248"/>
      <c r="Z64" s="248"/>
      <c r="AA64" s="248"/>
      <c r="AB64" s="248"/>
      <c r="AC64" s="248"/>
      <c r="AD64" s="248"/>
      <c r="AE64" s="248"/>
      <c r="AF64" s="248"/>
      <c r="AG64" s="248"/>
      <c r="AH64" s="248"/>
      <c r="AI64" s="248"/>
      <c r="AJ64" s="248"/>
      <c r="AK64" s="248"/>
      <c r="AL64" s="248"/>
      <c r="AM64" s="376"/>
      <c r="AN64" s="376"/>
      <c r="AO64" s="376"/>
      <c r="AP64" s="376"/>
      <c r="AQ64" s="376"/>
      <c r="AR64" s="376"/>
      <c r="AS64" s="376"/>
      <c r="AT64" s="376"/>
      <c r="AU64" s="376"/>
      <c r="AV64" s="376"/>
      <c r="AW64" s="376"/>
      <c r="AX64" s="376"/>
      <c r="AY64" s="376"/>
      <c r="AZ64" s="376"/>
      <c r="BA64" s="376"/>
      <c r="BB64" s="376"/>
      <c r="BC64" s="376"/>
      <c r="BD64" s="376"/>
      <c r="BE64" s="376"/>
      <c r="BF64" s="376"/>
      <c r="BG64" s="376"/>
      <c r="BH64" s="376"/>
      <c r="BI64" s="376"/>
      <c r="BJ64" s="376"/>
      <c r="BK64" s="376"/>
      <c r="BL64" s="376"/>
      <c r="BM64" s="376"/>
      <c r="BN64" s="376"/>
      <c r="BO64" s="376"/>
      <c r="BP64" s="376"/>
      <c r="BQ64" s="376"/>
      <c r="BR64" s="376"/>
      <c r="BS64" s="376"/>
      <c r="BT64" s="376"/>
      <c r="BU64" s="376"/>
      <c r="BV64" s="376"/>
      <c r="BW64" s="376"/>
      <c r="BX64" s="376"/>
      <c r="BY64" s="376"/>
      <c r="BZ64" s="376"/>
      <c r="CA64" s="376"/>
      <c r="CB64" s="376"/>
      <c r="CC64" s="376"/>
      <c r="CD64" s="376"/>
      <c r="CE64" s="376"/>
      <c r="CF64" s="376"/>
      <c r="CG64" s="376"/>
      <c r="CH64" s="376"/>
    </row>
    <row r="65" spans="1:86" ht="102" x14ac:dyDescent="0.3">
      <c r="A65" s="246">
        <v>61</v>
      </c>
      <c r="B65" s="170" t="s">
        <v>503</v>
      </c>
      <c r="C65" s="209" t="s">
        <v>551</v>
      </c>
      <c r="D65" s="52">
        <v>44193</v>
      </c>
      <c r="E65" s="37">
        <v>44198</v>
      </c>
      <c r="F65" s="37">
        <v>45293</v>
      </c>
      <c r="G65" s="37" t="s">
        <v>28</v>
      </c>
      <c r="H65" s="40" t="s">
        <v>631</v>
      </c>
      <c r="I65" s="40" t="s">
        <v>232</v>
      </c>
      <c r="J65" s="49" t="s">
        <v>642</v>
      </c>
      <c r="K65" s="78" t="s">
        <v>643</v>
      </c>
      <c r="L65" s="72"/>
      <c r="M65" s="45" t="str">
        <f t="shared" si="1"/>
        <v>03</v>
      </c>
      <c r="N65" s="40" t="s">
        <v>433</v>
      </c>
      <c r="O65" s="40" t="s">
        <v>6980</v>
      </c>
      <c r="P65" s="40" t="s">
        <v>433</v>
      </c>
      <c r="Q65" s="106"/>
      <c r="R65" s="51"/>
      <c r="S65" s="42"/>
      <c r="T65" s="3"/>
      <c r="U65" s="3"/>
      <c r="V65" s="139"/>
      <c r="W65" s="248"/>
      <c r="X65" s="248"/>
      <c r="Y65" s="248"/>
      <c r="Z65" s="248"/>
      <c r="AA65" s="248"/>
      <c r="AB65" s="248"/>
      <c r="AC65" s="248"/>
      <c r="AD65" s="248"/>
      <c r="AE65" s="248"/>
      <c r="AF65" s="248"/>
      <c r="AG65" s="248"/>
      <c r="AH65" s="248"/>
      <c r="AI65" s="248"/>
      <c r="AJ65" s="248"/>
      <c r="AK65" s="248"/>
      <c r="AL65" s="248"/>
      <c r="AM65" s="376"/>
      <c r="AN65" s="376"/>
      <c r="AO65" s="376"/>
      <c r="AP65" s="376"/>
      <c r="AQ65" s="376"/>
      <c r="AR65" s="376"/>
      <c r="AS65" s="376"/>
      <c r="AT65" s="376"/>
      <c r="AU65" s="376"/>
      <c r="AV65" s="376"/>
      <c r="AW65" s="376"/>
      <c r="AX65" s="376"/>
      <c r="AY65" s="376"/>
      <c r="AZ65" s="376"/>
      <c r="BA65" s="376"/>
      <c r="BB65" s="376"/>
      <c r="BC65" s="376"/>
      <c r="BD65" s="376"/>
      <c r="BE65" s="376"/>
      <c r="BF65" s="376"/>
      <c r="BG65" s="376"/>
      <c r="BH65" s="376"/>
      <c r="BI65" s="376"/>
      <c r="BJ65" s="376"/>
      <c r="BK65" s="376"/>
      <c r="BL65" s="376"/>
      <c r="BM65" s="376"/>
      <c r="BN65" s="376"/>
      <c r="BO65" s="376"/>
      <c r="BP65" s="376"/>
      <c r="BQ65" s="376"/>
      <c r="BR65" s="376"/>
      <c r="BS65" s="376"/>
      <c r="BT65" s="376"/>
      <c r="BU65" s="376"/>
      <c r="BV65" s="376"/>
      <c r="BW65" s="376"/>
      <c r="BX65" s="376"/>
      <c r="BY65" s="376"/>
      <c r="BZ65" s="376"/>
      <c r="CA65" s="376"/>
      <c r="CB65" s="376"/>
      <c r="CC65" s="376"/>
      <c r="CD65" s="376"/>
      <c r="CE65" s="376"/>
      <c r="CF65" s="376"/>
      <c r="CG65" s="376"/>
      <c r="CH65" s="376"/>
    </row>
    <row r="66" spans="1:86" ht="76.5" x14ac:dyDescent="0.3">
      <c r="A66" s="246">
        <v>62</v>
      </c>
      <c r="B66" s="170" t="s">
        <v>504</v>
      </c>
      <c r="C66" s="209" t="s">
        <v>552</v>
      </c>
      <c r="D66" s="52">
        <v>44193</v>
      </c>
      <c r="E66" s="37">
        <v>44198</v>
      </c>
      <c r="F66" s="37">
        <v>45293</v>
      </c>
      <c r="G66" s="37" t="s">
        <v>28</v>
      </c>
      <c r="H66" s="40" t="s">
        <v>631</v>
      </c>
      <c r="I66" s="40" t="s">
        <v>232</v>
      </c>
      <c r="J66" s="35" t="s">
        <v>644</v>
      </c>
      <c r="K66" s="78" t="s">
        <v>645</v>
      </c>
      <c r="L66" s="72"/>
      <c r="M66" s="45" t="str">
        <f t="shared" si="1"/>
        <v>03</v>
      </c>
      <c r="N66" s="40" t="s">
        <v>433</v>
      </c>
      <c r="O66" s="40" t="s">
        <v>6980</v>
      </c>
      <c r="P66" s="40" t="s">
        <v>433</v>
      </c>
      <c r="Q66" s="106"/>
      <c r="R66" s="51"/>
      <c r="S66" s="42"/>
      <c r="T66" s="3"/>
      <c r="U66" s="3"/>
      <c r="V66" s="139"/>
      <c r="W66" s="248"/>
      <c r="X66" s="248"/>
      <c r="Y66" s="248"/>
      <c r="Z66" s="248"/>
      <c r="AA66" s="248"/>
      <c r="AB66" s="248"/>
      <c r="AC66" s="248"/>
      <c r="AD66" s="248"/>
      <c r="AE66" s="248"/>
      <c r="AF66" s="248"/>
      <c r="AG66" s="248"/>
      <c r="AH66" s="248"/>
      <c r="AI66" s="248"/>
      <c r="AJ66" s="248"/>
      <c r="AK66" s="248"/>
      <c r="AL66" s="248"/>
      <c r="AM66" s="376"/>
      <c r="AN66" s="376"/>
      <c r="AO66" s="376"/>
      <c r="AP66" s="376"/>
      <c r="AQ66" s="376"/>
      <c r="AR66" s="376"/>
      <c r="AS66" s="376"/>
      <c r="AT66" s="376"/>
      <c r="AU66" s="376"/>
      <c r="AV66" s="376"/>
      <c r="AW66" s="376"/>
      <c r="AX66" s="376"/>
      <c r="AY66" s="376"/>
      <c r="AZ66" s="376"/>
      <c r="BA66" s="376"/>
      <c r="BB66" s="376"/>
      <c r="BC66" s="376"/>
      <c r="BD66" s="376"/>
      <c r="BE66" s="376"/>
      <c r="BF66" s="376"/>
      <c r="BG66" s="376"/>
      <c r="BH66" s="376"/>
      <c r="BI66" s="376"/>
      <c r="BJ66" s="376"/>
      <c r="BK66" s="376"/>
      <c r="BL66" s="376"/>
      <c r="BM66" s="376"/>
      <c r="BN66" s="376"/>
      <c r="BO66" s="376"/>
      <c r="BP66" s="376"/>
      <c r="BQ66" s="376"/>
      <c r="BR66" s="376"/>
      <c r="BS66" s="376"/>
      <c r="BT66" s="376"/>
      <c r="BU66" s="376"/>
      <c r="BV66" s="376"/>
      <c r="BW66" s="376"/>
      <c r="BX66" s="376"/>
      <c r="BY66" s="376"/>
      <c r="BZ66" s="376"/>
      <c r="CA66" s="376"/>
      <c r="CB66" s="376"/>
      <c r="CC66" s="376"/>
      <c r="CD66" s="376"/>
      <c r="CE66" s="376"/>
      <c r="CF66" s="376"/>
      <c r="CG66" s="376"/>
      <c r="CH66" s="376"/>
    </row>
    <row r="67" spans="1:86" ht="76.5" x14ac:dyDescent="0.3">
      <c r="A67" s="246">
        <v>63</v>
      </c>
      <c r="B67" s="170" t="s">
        <v>7146</v>
      </c>
      <c r="C67" s="209" t="s">
        <v>7168</v>
      </c>
      <c r="D67" s="52">
        <v>44561</v>
      </c>
      <c r="E67" s="37">
        <v>44564</v>
      </c>
      <c r="F67" s="37">
        <v>45660</v>
      </c>
      <c r="G67" s="37" t="s">
        <v>28</v>
      </c>
      <c r="H67" s="40" t="s">
        <v>631</v>
      </c>
      <c r="I67" s="40" t="s">
        <v>232</v>
      </c>
      <c r="J67" s="35" t="s">
        <v>7145</v>
      </c>
      <c r="K67" s="78" t="s">
        <v>646</v>
      </c>
      <c r="L67" s="72" t="s">
        <v>7144</v>
      </c>
      <c r="M67" s="45" t="str">
        <f t="shared" si="1"/>
        <v>03</v>
      </c>
      <c r="N67" s="40" t="s">
        <v>433</v>
      </c>
      <c r="O67" s="40" t="s">
        <v>6980</v>
      </c>
      <c r="P67" s="40" t="s">
        <v>433</v>
      </c>
      <c r="Q67" s="106"/>
      <c r="R67" s="51" t="s">
        <v>7176</v>
      </c>
      <c r="S67" s="42"/>
      <c r="T67" s="3"/>
      <c r="U67" s="3"/>
      <c r="V67" s="139"/>
      <c r="W67" s="248"/>
      <c r="X67" s="248"/>
      <c r="Y67" s="248"/>
      <c r="Z67" s="248"/>
      <c r="AA67" s="248"/>
      <c r="AB67" s="248"/>
      <c r="AC67" s="248"/>
      <c r="AD67" s="248"/>
      <c r="AE67" s="248"/>
      <c r="AF67" s="248"/>
      <c r="AG67" s="248"/>
      <c r="AH67" s="248"/>
      <c r="AI67" s="248" t="s">
        <v>449</v>
      </c>
      <c r="AJ67" s="248"/>
      <c r="AK67" s="248"/>
      <c r="AL67" s="248"/>
      <c r="AM67" s="376"/>
      <c r="AN67" s="376"/>
      <c r="AO67" s="376"/>
      <c r="AP67" s="376"/>
      <c r="AQ67" s="376"/>
      <c r="AR67" s="376"/>
      <c r="AS67" s="376"/>
      <c r="AT67" s="376"/>
      <c r="AU67" s="376"/>
      <c r="AV67" s="376"/>
      <c r="AW67" s="376"/>
      <c r="AX67" s="376"/>
      <c r="AY67" s="376"/>
      <c r="AZ67" s="376"/>
      <c r="BA67" s="376"/>
      <c r="BB67" s="376"/>
      <c r="BC67" s="376"/>
      <c r="BD67" s="376"/>
      <c r="BE67" s="376"/>
      <c r="BF67" s="376"/>
      <c r="BG67" s="376"/>
      <c r="BH67" s="376"/>
      <c r="BI67" s="376"/>
      <c r="BJ67" s="376"/>
      <c r="BK67" s="376"/>
      <c r="BL67" s="376"/>
      <c r="BM67" s="376"/>
      <c r="BN67" s="376"/>
      <c r="BO67" s="376"/>
      <c r="BP67" s="376"/>
      <c r="BQ67" s="376"/>
      <c r="BR67" s="376"/>
      <c r="BS67" s="376"/>
      <c r="BT67" s="376"/>
      <c r="BU67" s="376"/>
      <c r="BV67" s="376"/>
      <c r="BW67" s="376"/>
      <c r="BX67" s="376"/>
      <c r="BY67" s="376"/>
      <c r="BZ67" s="376"/>
      <c r="CA67" s="376"/>
      <c r="CB67" s="376"/>
      <c r="CC67" s="376"/>
      <c r="CD67" s="376"/>
      <c r="CE67" s="376"/>
      <c r="CF67" s="376"/>
      <c r="CG67" s="376"/>
      <c r="CH67" s="376"/>
    </row>
    <row r="68" spans="1:86" ht="51" x14ac:dyDescent="0.3">
      <c r="A68" s="246">
        <v>64</v>
      </c>
      <c r="B68" s="170" t="s">
        <v>505</v>
      </c>
      <c r="C68" s="209" t="s">
        <v>553</v>
      </c>
      <c r="D68" s="52">
        <v>44193</v>
      </c>
      <c r="E68" s="37">
        <v>44198</v>
      </c>
      <c r="F68" s="37">
        <v>45293</v>
      </c>
      <c r="G68" s="37" t="s">
        <v>28</v>
      </c>
      <c r="H68" s="40" t="s">
        <v>647</v>
      </c>
      <c r="I68" s="40" t="s">
        <v>232</v>
      </c>
      <c r="J68" s="49" t="s">
        <v>626</v>
      </c>
      <c r="K68" s="72" t="s">
        <v>648</v>
      </c>
      <c r="L68" s="72"/>
      <c r="M68" s="45" t="str">
        <f t="shared" si="1"/>
        <v>03</v>
      </c>
      <c r="N68" s="40" t="s">
        <v>433</v>
      </c>
      <c r="O68" s="40" t="s">
        <v>4819</v>
      </c>
      <c r="P68" s="40" t="s">
        <v>433</v>
      </c>
      <c r="Q68" s="106"/>
      <c r="R68" s="51"/>
      <c r="S68" s="42"/>
      <c r="T68" s="3"/>
      <c r="U68" s="3"/>
      <c r="V68" s="139"/>
      <c r="W68" s="248"/>
      <c r="X68" s="248"/>
      <c r="Y68" s="248"/>
      <c r="Z68" s="248"/>
      <c r="AA68" s="248"/>
      <c r="AB68" s="248"/>
      <c r="AC68" s="248"/>
      <c r="AD68" s="248"/>
      <c r="AE68" s="248"/>
      <c r="AF68" s="248"/>
      <c r="AG68" s="248"/>
      <c r="AH68" s="248"/>
      <c r="AI68" s="248"/>
      <c r="AJ68" s="248"/>
      <c r="AK68" s="248"/>
      <c r="AL68" s="248"/>
      <c r="AM68" s="376"/>
      <c r="AN68" s="376"/>
      <c r="AO68" s="376"/>
      <c r="AP68" s="376"/>
      <c r="AQ68" s="376"/>
      <c r="AR68" s="376"/>
      <c r="AS68" s="376"/>
      <c r="AT68" s="376"/>
      <c r="AU68" s="376"/>
      <c r="AV68" s="376"/>
      <c r="AW68" s="376"/>
      <c r="AX68" s="376"/>
      <c r="AY68" s="376"/>
      <c r="AZ68" s="376"/>
      <c r="BA68" s="376"/>
      <c r="BB68" s="376"/>
      <c r="BC68" s="376"/>
      <c r="BD68" s="376"/>
      <c r="BE68" s="376"/>
      <c r="BF68" s="376"/>
      <c r="BG68" s="376"/>
      <c r="BH68" s="376"/>
      <c r="BI68" s="376"/>
      <c r="BJ68" s="376"/>
      <c r="BK68" s="376"/>
      <c r="BL68" s="376"/>
      <c r="BM68" s="376"/>
      <c r="BN68" s="376"/>
      <c r="BO68" s="376"/>
      <c r="BP68" s="376"/>
      <c r="BQ68" s="376"/>
      <c r="BR68" s="376"/>
      <c r="BS68" s="376"/>
      <c r="BT68" s="376"/>
      <c r="BU68" s="376"/>
      <c r="BV68" s="376"/>
      <c r="BW68" s="376"/>
      <c r="BX68" s="376"/>
      <c r="BY68" s="376"/>
      <c r="BZ68" s="376"/>
      <c r="CA68" s="376"/>
      <c r="CB68" s="376"/>
      <c r="CC68" s="376"/>
      <c r="CD68" s="376"/>
      <c r="CE68" s="376"/>
      <c r="CF68" s="376"/>
      <c r="CG68" s="376"/>
      <c r="CH68" s="376"/>
    </row>
    <row r="69" spans="1:86" ht="51" x14ac:dyDescent="0.3">
      <c r="A69" s="246">
        <v>65</v>
      </c>
      <c r="B69" s="170" t="s">
        <v>506</v>
      </c>
      <c r="C69" s="209" t="s">
        <v>554</v>
      </c>
      <c r="D69" s="52">
        <v>44193</v>
      </c>
      <c r="E69" s="37">
        <v>44198</v>
      </c>
      <c r="F69" s="37">
        <v>45293</v>
      </c>
      <c r="G69" s="37" t="s">
        <v>28</v>
      </c>
      <c r="H69" s="40" t="s">
        <v>647</v>
      </c>
      <c r="I69" s="40" t="s">
        <v>232</v>
      </c>
      <c r="J69" s="49" t="s">
        <v>351</v>
      </c>
      <c r="K69" s="72" t="s">
        <v>649</v>
      </c>
      <c r="L69" s="72"/>
      <c r="M69" s="45" t="str">
        <f t="shared" ref="M69:M72" si="2">LEFT(B69,2)</f>
        <v>03</v>
      </c>
      <c r="N69" s="40" t="s">
        <v>433</v>
      </c>
      <c r="O69" s="40" t="s">
        <v>4819</v>
      </c>
      <c r="P69" s="40" t="s">
        <v>433</v>
      </c>
      <c r="Q69" s="106"/>
      <c r="R69" s="51"/>
      <c r="S69" s="42"/>
      <c r="T69" s="3"/>
      <c r="U69" s="3"/>
      <c r="V69" s="139"/>
      <c r="W69" s="248"/>
      <c r="X69" s="248"/>
      <c r="Y69" s="248"/>
      <c r="Z69" s="248"/>
      <c r="AA69" s="248"/>
      <c r="AB69" s="248"/>
      <c r="AC69" s="248"/>
      <c r="AD69" s="248"/>
      <c r="AE69" s="248"/>
      <c r="AF69" s="248"/>
      <c r="AG69" s="248"/>
      <c r="AH69" s="248"/>
      <c r="AI69" s="248"/>
      <c r="AJ69" s="248"/>
      <c r="AK69" s="248"/>
      <c r="AL69" s="248"/>
      <c r="AM69" s="376"/>
      <c r="AN69" s="376"/>
      <c r="AO69" s="376"/>
      <c r="AP69" s="376"/>
      <c r="AQ69" s="376"/>
      <c r="AR69" s="376"/>
      <c r="AS69" s="376"/>
      <c r="AT69" s="376"/>
      <c r="AU69" s="376"/>
      <c r="AV69" s="376"/>
      <c r="AW69" s="376"/>
      <c r="AX69" s="376"/>
      <c r="AY69" s="376"/>
      <c r="AZ69" s="376"/>
      <c r="BA69" s="376"/>
      <c r="BB69" s="376"/>
      <c r="BC69" s="376"/>
      <c r="BD69" s="376"/>
      <c r="BE69" s="376"/>
      <c r="BF69" s="376"/>
      <c r="BG69" s="376"/>
      <c r="BH69" s="376"/>
      <c r="BI69" s="376"/>
      <c r="BJ69" s="376"/>
      <c r="BK69" s="376"/>
      <c r="BL69" s="376"/>
      <c r="BM69" s="376"/>
      <c r="BN69" s="376"/>
      <c r="BO69" s="376"/>
      <c r="BP69" s="376"/>
      <c r="BQ69" s="376"/>
      <c r="BR69" s="376"/>
      <c r="BS69" s="376"/>
      <c r="BT69" s="376"/>
      <c r="BU69" s="376"/>
      <c r="BV69" s="376"/>
      <c r="BW69" s="376"/>
      <c r="BX69" s="376"/>
      <c r="BY69" s="376"/>
      <c r="BZ69" s="376"/>
      <c r="CA69" s="376"/>
      <c r="CB69" s="376"/>
      <c r="CC69" s="376"/>
      <c r="CD69" s="376"/>
      <c r="CE69" s="376"/>
      <c r="CF69" s="376"/>
      <c r="CG69" s="376"/>
      <c r="CH69" s="376"/>
    </row>
    <row r="70" spans="1:86" ht="63.75" x14ac:dyDescent="0.3">
      <c r="A70" s="246" t="s">
        <v>6333</v>
      </c>
      <c r="B70" s="170" t="s">
        <v>507</v>
      </c>
      <c r="C70" s="209" t="s">
        <v>555</v>
      </c>
      <c r="D70" s="52">
        <v>44456</v>
      </c>
      <c r="E70" s="37">
        <v>44464</v>
      </c>
      <c r="F70" s="37">
        <v>45560</v>
      </c>
      <c r="G70" s="37" t="s">
        <v>28</v>
      </c>
      <c r="H70" s="40" t="s">
        <v>605</v>
      </c>
      <c r="I70" s="40" t="s">
        <v>232</v>
      </c>
      <c r="J70" s="35" t="s">
        <v>650</v>
      </c>
      <c r="K70" s="72" t="s">
        <v>651</v>
      </c>
      <c r="L70" s="72"/>
      <c r="M70" s="45" t="str">
        <f t="shared" si="2"/>
        <v>03</v>
      </c>
      <c r="N70" s="40" t="s">
        <v>433</v>
      </c>
      <c r="O70" s="40" t="s">
        <v>6980</v>
      </c>
      <c r="P70" s="40" t="s">
        <v>433</v>
      </c>
      <c r="Q70" s="106"/>
      <c r="R70" s="51" t="s">
        <v>6409</v>
      </c>
      <c r="S70" s="42"/>
      <c r="T70" s="3"/>
      <c r="U70" s="3"/>
      <c r="V70" s="139"/>
      <c r="W70" s="248" t="s">
        <v>448</v>
      </c>
      <c r="X70" s="248" t="s">
        <v>448</v>
      </c>
      <c r="Y70" s="248" t="s">
        <v>448</v>
      </c>
      <c r="Z70" s="248" t="s">
        <v>449</v>
      </c>
      <c r="AA70" s="248"/>
      <c r="AB70" s="248"/>
      <c r="AC70" s="248"/>
      <c r="AD70" s="248"/>
      <c r="AE70" s="248"/>
      <c r="AF70" s="248"/>
      <c r="AG70" s="248"/>
      <c r="AH70" s="248"/>
      <c r="AI70" s="248"/>
      <c r="AJ70" s="248"/>
      <c r="AK70" s="248"/>
      <c r="AL70" s="248"/>
      <c r="AM70" s="376"/>
      <c r="AN70" s="376"/>
      <c r="AO70" s="376"/>
      <c r="AP70" s="376"/>
      <c r="AQ70" s="376"/>
      <c r="AR70" s="376"/>
      <c r="AS70" s="376"/>
      <c r="AT70" s="376"/>
      <c r="AU70" s="376"/>
      <c r="AV70" s="376"/>
      <c r="AW70" s="376"/>
      <c r="AX70" s="376"/>
      <c r="AY70" s="376"/>
      <c r="AZ70" s="376"/>
      <c r="BA70" s="376"/>
      <c r="BB70" s="376"/>
      <c r="BC70" s="376"/>
      <c r="BD70" s="376"/>
      <c r="BE70" s="376"/>
      <c r="BF70" s="376"/>
      <c r="BG70" s="376"/>
      <c r="BH70" s="376"/>
      <c r="BI70" s="376"/>
      <c r="BJ70" s="376"/>
      <c r="BK70" s="376"/>
      <c r="BL70" s="376"/>
      <c r="BM70" s="376"/>
      <c r="BN70" s="376"/>
      <c r="BO70" s="376"/>
      <c r="BP70" s="376"/>
      <c r="BQ70" s="376"/>
      <c r="BR70" s="376"/>
      <c r="BS70" s="376"/>
      <c r="BT70" s="376"/>
      <c r="BU70" s="376"/>
      <c r="BV70" s="376"/>
      <c r="BW70" s="376"/>
      <c r="BX70" s="376"/>
      <c r="BY70" s="376"/>
      <c r="BZ70" s="376"/>
      <c r="CA70" s="376"/>
      <c r="CB70" s="376"/>
      <c r="CC70" s="376"/>
      <c r="CD70" s="376"/>
      <c r="CE70" s="376"/>
      <c r="CF70" s="376"/>
      <c r="CG70" s="376"/>
      <c r="CH70" s="376"/>
    </row>
    <row r="71" spans="1:86" ht="114.75" x14ac:dyDescent="0.3">
      <c r="A71" s="246">
        <v>67</v>
      </c>
      <c r="B71" s="170" t="s">
        <v>508</v>
      </c>
      <c r="C71" s="209" t="s">
        <v>556</v>
      </c>
      <c r="D71" s="52">
        <v>44466</v>
      </c>
      <c r="E71" s="37">
        <v>44470</v>
      </c>
      <c r="F71" s="37">
        <v>45566</v>
      </c>
      <c r="G71" s="37" t="s">
        <v>28</v>
      </c>
      <c r="H71" s="40" t="s">
        <v>647</v>
      </c>
      <c r="I71" s="40" t="s">
        <v>232</v>
      </c>
      <c r="J71" s="35" t="s">
        <v>652</v>
      </c>
      <c r="K71" s="72" t="s">
        <v>6234</v>
      </c>
      <c r="L71" s="72"/>
      <c r="M71" s="45" t="str">
        <f t="shared" si="2"/>
        <v>03</v>
      </c>
      <c r="N71" s="40" t="s">
        <v>433</v>
      </c>
      <c r="O71" s="40" t="s">
        <v>4819</v>
      </c>
      <c r="P71" s="40" t="s">
        <v>433</v>
      </c>
      <c r="Q71" s="106"/>
      <c r="R71" s="51" t="s">
        <v>6409</v>
      </c>
      <c r="S71" s="42"/>
      <c r="T71" s="3"/>
      <c r="U71" s="3"/>
      <c r="V71" s="139"/>
      <c r="W71" s="248" t="s">
        <v>448</v>
      </c>
      <c r="X71" s="248" t="s">
        <v>448</v>
      </c>
      <c r="Y71" s="248" t="s">
        <v>450</v>
      </c>
      <c r="Z71" s="248" t="s">
        <v>449</v>
      </c>
      <c r="AA71" s="248"/>
      <c r="AB71" s="248"/>
      <c r="AC71" s="248"/>
      <c r="AD71" s="248"/>
      <c r="AE71" s="248"/>
      <c r="AF71" s="248"/>
      <c r="AG71" s="248"/>
      <c r="AH71" s="248"/>
      <c r="AI71" s="248"/>
      <c r="AJ71" s="248"/>
      <c r="AK71" s="248"/>
      <c r="AL71" s="248"/>
      <c r="AM71" s="376"/>
      <c r="AN71" s="376"/>
      <c r="AO71" s="376"/>
      <c r="AP71" s="376"/>
      <c r="AQ71" s="376"/>
      <c r="AR71" s="376"/>
      <c r="AS71" s="376"/>
      <c r="AT71" s="376"/>
      <c r="AU71" s="376"/>
      <c r="AV71" s="376"/>
      <c r="AW71" s="376"/>
      <c r="AX71" s="376"/>
      <c r="AY71" s="376"/>
      <c r="AZ71" s="376"/>
      <c r="BA71" s="376"/>
      <c r="BB71" s="376"/>
      <c r="BC71" s="376"/>
      <c r="BD71" s="376"/>
      <c r="BE71" s="376"/>
      <c r="BF71" s="376"/>
      <c r="BG71" s="376"/>
      <c r="BH71" s="376"/>
      <c r="BI71" s="376"/>
      <c r="BJ71" s="376"/>
      <c r="BK71" s="376"/>
      <c r="BL71" s="376"/>
      <c r="BM71" s="376"/>
      <c r="BN71" s="376"/>
      <c r="BO71" s="376"/>
      <c r="BP71" s="376"/>
      <c r="BQ71" s="376"/>
      <c r="BR71" s="376"/>
      <c r="BS71" s="376"/>
      <c r="BT71" s="376"/>
      <c r="BU71" s="376"/>
      <c r="BV71" s="376"/>
      <c r="BW71" s="376"/>
      <c r="BX71" s="376"/>
      <c r="BY71" s="376"/>
      <c r="BZ71" s="376"/>
      <c r="CA71" s="376"/>
      <c r="CB71" s="376"/>
      <c r="CC71" s="376"/>
      <c r="CD71" s="376"/>
      <c r="CE71" s="376"/>
      <c r="CF71" s="376"/>
      <c r="CG71" s="376"/>
      <c r="CH71" s="376"/>
    </row>
    <row r="72" spans="1:86" ht="331.5" x14ac:dyDescent="0.3">
      <c r="A72" s="246">
        <v>68</v>
      </c>
      <c r="B72" s="170" t="s">
        <v>7612</v>
      </c>
      <c r="C72" s="209" t="s">
        <v>557</v>
      </c>
      <c r="D72" s="52">
        <v>44664</v>
      </c>
      <c r="E72" s="37">
        <v>44669</v>
      </c>
      <c r="F72" s="37">
        <v>45765</v>
      </c>
      <c r="G72" s="37" t="s">
        <v>28</v>
      </c>
      <c r="H72" s="40" t="s">
        <v>605</v>
      </c>
      <c r="I72" s="40" t="s">
        <v>232</v>
      </c>
      <c r="J72" s="35" t="s">
        <v>7610</v>
      </c>
      <c r="K72" s="72" t="s">
        <v>7611</v>
      </c>
      <c r="L72" s="72" t="s">
        <v>7609</v>
      </c>
      <c r="M72" s="45" t="str">
        <f t="shared" si="2"/>
        <v>03</v>
      </c>
      <c r="N72" s="40" t="s">
        <v>433</v>
      </c>
      <c r="O72" s="40" t="s">
        <v>6980</v>
      </c>
      <c r="P72" s="40" t="s">
        <v>433</v>
      </c>
      <c r="Q72" s="106" t="s">
        <v>7033</v>
      </c>
      <c r="R72" s="51" t="s">
        <v>7857</v>
      </c>
      <c r="S72" s="42"/>
      <c r="T72" s="3" t="s">
        <v>6190</v>
      </c>
      <c r="U72" s="3" t="s">
        <v>6238</v>
      </c>
      <c r="V72" s="139" t="s">
        <v>8573</v>
      </c>
      <c r="W72" s="248" t="s">
        <v>448</v>
      </c>
      <c r="X72" s="248" t="s">
        <v>449</v>
      </c>
      <c r="Y72" s="248" t="s">
        <v>448</v>
      </c>
      <c r="Z72" s="248"/>
      <c r="AA72" s="248"/>
      <c r="AB72" s="248"/>
      <c r="AC72" s="248"/>
      <c r="AD72" s="248"/>
      <c r="AE72" s="248"/>
      <c r="AF72" s="248"/>
      <c r="AG72" s="248" t="s">
        <v>451</v>
      </c>
      <c r="AH72" s="248" t="s">
        <v>448</v>
      </c>
      <c r="AI72" s="248" t="s">
        <v>449</v>
      </c>
      <c r="AJ72" s="248"/>
      <c r="AK72" s="248"/>
      <c r="AL72" s="248"/>
      <c r="AM72" s="376"/>
      <c r="AN72" s="376"/>
      <c r="AO72" s="376"/>
      <c r="AP72" s="376"/>
      <c r="AQ72" s="376"/>
      <c r="AR72" s="376" t="s">
        <v>451</v>
      </c>
      <c r="AS72" s="376" t="s">
        <v>451</v>
      </c>
      <c r="AT72" s="376" t="s">
        <v>451</v>
      </c>
      <c r="AU72" s="376" t="s">
        <v>451</v>
      </c>
      <c r="AV72" s="376" t="s">
        <v>449</v>
      </c>
      <c r="AW72" s="376"/>
      <c r="AX72" s="376"/>
      <c r="AY72" s="376"/>
      <c r="AZ72" s="376"/>
      <c r="BA72" s="376"/>
      <c r="BB72" s="376"/>
      <c r="BC72" s="376" t="s">
        <v>451</v>
      </c>
      <c r="BD72" s="376" t="s">
        <v>451</v>
      </c>
      <c r="BE72" s="376" t="s">
        <v>451</v>
      </c>
      <c r="BF72" s="376" t="s">
        <v>448</v>
      </c>
      <c r="BG72" s="376"/>
      <c r="BH72" s="376"/>
      <c r="BI72" s="376"/>
      <c r="BJ72" s="376"/>
      <c r="BK72" s="376"/>
      <c r="BL72" s="376"/>
      <c r="BM72" s="376"/>
      <c r="BN72" s="376"/>
      <c r="BO72" s="376"/>
      <c r="BP72" s="376"/>
      <c r="BQ72" s="376"/>
      <c r="BR72" s="376"/>
      <c r="BS72" s="376"/>
      <c r="BT72" s="376"/>
      <c r="BU72" s="376"/>
      <c r="BV72" s="376"/>
      <c r="BW72" s="376"/>
      <c r="BX72" s="376"/>
      <c r="BY72" s="376"/>
      <c r="BZ72" s="376"/>
      <c r="CA72" s="376"/>
      <c r="CB72" s="376"/>
      <c r="CC72" s="376"/>
      <c r="CD72" s="376"/>
      <c r="CE72" s="376"/>
      <c r="CF72" s="376"/>
      <c r="CG72" s="376"/>
      <c r="CH72" s="376"/>
    </row>
    <row r="73" spans="1:86" ht="51" x14ac:dyDescent="0.3">
      <c r="A73" s="246">
        <v>69</v>
      </c>
      <c r="B73" s="208" t="s">
        <v>6308</v>
      </c>
      <c r="C73" s="265" t="s">
        <v>6797</v>
      </c>
      <c r="D73" s="52">
        <v>44504</v>
      </c>
      <c r="E73" s="52">
        <v>44510</v>
      </c>
      <c r="F73" s="180">
        <v>45606</v>
      </c>
      <c r="G73" s="52" t="s">
        <v>28</v>
      </c>
      <c r="H73" s="40" t="s">
        <v>605</v>
      </c>
      <c r="I73" s="106" t="s">
        <v>232</v>
      </c>
      <c r="J73" s="106" t="s">
        <v>351</v>
      </c>
      <c r="K73" s="51" t="s">
        <v>6884</v>
      </c>
      <c r="L73" s="181" t="s">
        <v>6309</v>
      </c>
      <c r="M73" s="45" t="str">
        <f>LEFT(B73,2)</f>
        <v>03</v>
      </c>
      <c r="N73" s="40" t="s">
        <v>433</v>
      </c>
      <c r="O73" s="40" t="s">
        <v>6980</v>
      </c>
      <c r="P73" s="40" t="s">
        <v>433</v>
      </c>
      <c r="Q73" s="106"/>
      <c r="R73" s="51" t="s">
        <v>7261</v>
      </c>
      <c r="S73" s="182"/>
      <c r="T73" s="3"/>
      <c r="U73" s="3"/>
      <c r="V73" s="139"/>
      <c r="W73" s="483"/>
      <c r="X73" s="483"/>
      <c r="Y73" s="248"/>
      <c r="Z73" s="248"/>
      <c r="AA73" s="248"/>
      <c r="AB73" s="248"/>
      <c r="AC73" s="248"/>
      <c r="AD73" s="248"/>
      <c r="AE73" s="248"/>
      <c r="AF73" s="248"/>
      <c r="AG73" s="248"/>
      <c r="AH73" s="248"/>
      <c r="AI73" s="248"/>
      <c r="AJ73" s="248"/>
      <c r="AK73" s="248"/>
      <c r="AL73" s="248"/>
      <c r="AM73" s="376"/>
      <c r="AN73" s="376"/>
      <c r="AO73" s="376"/>
      <c r="AP73" s="376"/>
      <c r="AQ73" s="376"/>
      <c r="AR73" s="376"/>
      <c r="AS73" s="376"/>
      <c r="AT73" s="376"/>
      <c r="AU73" s="376"/>
      <c r="AV73" s="376"/>
      <c r="AW73" s="376"/>
      <c r="AX73" s="376"/>
      <c r="AY73" s="376"/>
      <c r="AZ73" s="376"/>
      <c r="BA73" s="376"/>
      <c r="BB73" s="376"/>
      <c r="BC73" s="376"/>
      <c r="BD73" s="376"/>
      <c r="BE73" s="376"/>
      <c r="BF73" s="376"/>
      <c r="BG73" s="376"/>
      <c r="BH73" s="376"/>
      <c r="BI73" s="376"/>
      <c r="BJ73" s="376"/>
      <c r="BK73" s="376"/>
      <c r="BL73" s="376"/>
      <c r="BM73" s="376"/>
      <c r="BN73" s="376"/>
      <c r="BO73" s="376"/>
      <c r="BP73" s="376"/>
      <c r="BQ73" s="376"/>
      <c r="BR73" s="376"/>
      <c r="BS73" s="376"/>
      <c r="BT73" s="376"/>
      <c r="BU73" s="376"/>
      <c r="BV73" s="376"/>
      <c r="BW73" s="376"/>
      <c r="BX73" s="376"/>
      <c r="BY73" s="376"/>
      <c r="BZ73" s="376"/>
      <c r="CA73" s="376"/>
      <c r="CB73" s="376"/>
      <c r="CC73" s="376"/>
      <c r="CD73" s="376"/>
      <c r="CE73" s="376"/>
      <c r="CF73" s="376"/>
      <c r="CG73" s="376"/>
      <c r="CH73" s="376"/>
    </row>
    <row r="74" spans="1:86" ht="127.5" x14ac:dyDescent="0.3">
      <c r="A74" s="246">
        <v>70</v>
      </c>
      <c r="B74" s="274" t="s">
        <v>6202</v>
      </c>
      <c r="C74" s="265"/>
      <c r="D74" s="52"/>
      <c r="E74" s="52"/>
      <c r="F74" s="52"/>
      <c r="G74" s="52"/>
      <c r="H74" s="106"/>
      <c r="I74" s="106" t="s">
        <v>442</v>
      </c>
      <c r="J74" s="106"/>
      <c r="K74" s="136"/>
      <c r="L74" s="36"/>
      <c r="M74" s="45" t="str">
        <f t="shared" ref="M74" si="3">LEFT(B74,2)</f>
        <v>03</v>
      </c>
      <c r="N74" s="40" t="s">
        <v>433</v>
      </c>
      <c r="O74" s="40" t="s">
        <v>6980</v>
      </c>
      <c r="P74" s="40" t="s">
        <v>433</v>
      </c>
      <c r="Q74" s="106" t="s">
        <v>445</v>
      </c>
      <c r="R74" s="54" t="s">
        <v>6203</v>
      </c>
      <c r="S74" s="42">
        <v>44499</v>
      </c>
      <c r="T74" s="3"/>
      <c r="U74" s="3"/>
      <c r="V74" s="139"/>
      <c r="W74" s="248" t="s">
        <v>451</v>
      </c>
      <c r="X74" s="248" t="s">
        <v>451</v>
      </c>
      <c r="Y74" s="248"/>
      <c r="Z74" s="248"/>
      <c r="AA74" s="248"/>
      <c r="AB74" s="248"/>
      <c r="AC74" s="248"/>
      <c r="AD74" s="248"/>
      <c r="AE74" s="248"/>
      <c r="AF74" s="248"/>
      <c r="AG74" s="248"/>
      <c r="AH74" s="248"/>
      <c r="AI74" s="248"/>
      <c r="AJ74" s="248"/>
      <c r="AK74" s="248"/>
      <c r="AL74" s="248" t="s">
        <v>451</v>
      </c>
      <c r="AM74" s="248" t="s">
        <v>451</v>
      </c>
      <c r="AN74" s="248" t="s">
        <v>451</v>
      </c>
      <c r="AO74" s="248" t="s">
        <v>451</v>
      </c>
      <c r="AP74" s="248" t="s">
        <v>451</v>
      </c>
      <c r="AQ74" s="248" t="s">
        <v>451</v>
      </c>
      <c r="AR74" s="248" t="s">
        <v>451</v>
      </c>
      <c r="AS74" s="248" t="s">
        <v>451</v>
      </c>
      <c r="AT74" s="248" t="s">
        <v>451</v>
      </c>
      <c r="AU74" s="248" t="s">
        <v>451</v>
      </c>
      <c r="AV74" s="248" t="s">
        <v>451</v>
      </c>
      <c r="AW74" s="248" t="s">
        <v>451</v>
      </c>
      <c r="AX74" s="248" t="s">
        <v>451</v>
      </c>
      <c r="AY74" s="248" t="s">
        <v>451</v>
      </c>
      <c r="AZ74" s="248" t="s">
        <v>451</v>
      </c>
      <c r="BA74" s="248" t="s">
        <v>451</v>
      </c>
      <c r="BB74" s="248" t="s">
        <v>451</v>
      </c>
      <c r="BC74" s="248" t="s">
        <v>451</v>
      </c>
      <c r="BD74" s="248" t="s">
        <v>451</v>
      </c>
      <c r="BE74" s="248" t="s">
        <v>451</v>
      </c>
      <c r="BF74" s="248" t="s">
        <v>451</v>
      </c>
      <c r="BG74" s="376"/>
      <c r="BH74" s="376"/>
      <c r="BI74" s="376"/>
      <c r="BJ74" s="376"/>
      <c r="BK74" s="376"/>
      <c r="BL74" s="376"/>
      <c r="BM74" s="376"/>
      <c r="BN74" s="376"/>
      <c r="BO74" s="376"/>
      <c r="BP74" s="376"/>
      <c r="BQ74" s="376"/>
      <c r="BR74" s="376"/>
      <c r="BS74" s="376"/>
      <c r="BT74" s="376"/>
      <c r="BU74" s="376"/>
      <c r="BV74" s="376"/>
      <c r="BW74" s="376"/>
      <c r="BX74" s="376"/>
      <c r="BY74" s="376"/>
      <c r="BZ74" s="376"/>
      <c r="CA74" s="376"/>
      <c r="CB74" s="376"/>
      <c r="CC74" s="376"/>
      <c r="CD74" s="376"/>
      <c r="CE74" s="376"/>
      <c r="CF74" s="376"/>
      <c r="CG74" s="376"/>
      <c r="CH74" s="376"/>
    </row>
    <row r="75" spans="1:86" x14ac:dyDescent="0.3">
      <c r="A75" s="246">
        <v>71</v>
      </c>
      <c r="B75" s="170"/>
      <c r="C75" s="265"/>
      <c r="D75" s="52"/>
      <c r="E75" s="52"/>
      <c r="F75" s="52"/>
      <c r="G75" s="52"/>
      <c r="H75" s="106"/>
      <c r="I75" s="106"/>
      <c r="J75" s="106"/>
      <c r="K75" s="136"/>
      <c r="L75" s="36"/>
      <c r="M75" s="45" t="str">
        <f t="shared" ref="M75:M81" si="4">LEFT(B75,2)</f>
        <v/>
      </c>
      <c r="N75" s="40"/>
      <c r="O75" s="40"/>
      <c r="P75" s="40"/>
      <c r="Q75" s="106"/>
      <c r="R75" s="51"/>
      <c r="S75" s="42"/>
      <c r="T75" s="3"/>
      <c r="U75" s="3"/>
      <c r="V75" s="139"/>
      <c r="W75" s="248" t="s">
        <v>451</v>
      </c>
      <c r="X75" s="248" t="s">
        <v>451</v>
      </c>
      <c r="Y75" s="248"/>
      <c r="Z75" s="248"/>
      <c r="AA75" s="248"/>
      <c r="AB75" s="248"/>
      <c r="AC75" s="248"/>
      <c r="AD75" s="248"/>
      <c r="AE75" s="248"/>
      <c r="AF75" s="248"/>
      <c r="AG75" s="248"/>
      <c r="AH75" s="248"/>
      <c r="AI75" s="248"/>
      <c r="AJ75" s="248"/>
      <c r="AK75" s="248"/>
      <c r="AL75" s="248"/>
      <c r="AM75" s="376"/>
      <c r="AN75" s="376"/>
      <c r="AO75" s="376"/>
      <c r="AP75" s="376"/>
      <c r="AQ75" s="376"/>
      <c r="AR75" s="376"/>
      <c r="AS75" s="376"/>
      <c r="AT75" s="376"/>
      <c r="AU75" s="376"/>
      <c r="AV75" s="376"/>
      <c r="AW75" s="376"/>
      <c r="AX75" s="376"/>
      <c r="AY75" s="376"/>
      <c r="AZ75" s="376"/>
      <c r="BA75" s="376"/>
      <c r="BB75" s="376"/>
      <c r="BC75" s="376"/>
      <c r="BD75" s="376"/>
      <c r="BE75" s="376"/>
      <c r="BF75" s="376"/>
      <c r="BG75" s="376"/>
      <c r="BH75" s="376"/>
      <c r="BI75" s="376"/>
      <c r="BJ75" s="376"/>
      <c r="BK75" s="376"/>
      <c r="BL75" s="376"/>
      <c r="BM75" s="376"/>
      <c r="BN75" s="376"/>
      <c r="BO75" s="376"/>
      <c r="BP75" s="376"/>
      <c r="BQ75" s="376"/>
      <c r="BR75" s="376"/>
      <c r="BS75" s="376"/>
      <c r="BT75" s="376"/>
      <c r="BU75" s="376"/>
      <c r="BV75" s="376"/>
      <c r="BW75" s="376"/>
      <c r="BX75" s="376"/>
      <c r="BY75" s="376"/>
      <c r="BZ75" s="376"/>
      <c r="CA75" s="376"/>
      <c r="CB75" s="376"/>
      <c r="CC75" s="376"/>
      <c r="CD75" s="376"/>
      <c r="CE75" s="376"/>
      <c r="CF75" s="376"/>
      <c r="CG75" s="376"/>
      <c r="CH75" s="376"/>
    </row>
    <row r="76" spans="1:86" x14ac:dyDescent="0.3">
      <c r="A76" s="246">
        <v>72</v>
      </c>
      <c r="B76" s="170"/>
      <c r="C76" s="265"/>
      <c r="D76" s="52"/>
      <c r="E76" s="52"/>
      <c r="F76" s="52"/>
      <c r="G76" s="52"/>
      <c r="H76" s="106"/>
      <c r="I76" s="106"/>
      <c r="J76" s="106"/>
      <c r="K76" s="136"/>
      <c r="L76" s="36"/>
      <c r="M76" s="45" t="str">
        <f t="shared" si="4"/>
        <v/>
      </c>
      <c r="N76" s="40"/>
      <c r="O76" s="40"/>
      <c r="P76" s="40"/>
      <c r="Q76" s="106"/>
      <c r="R76" s="51"/>
      <c r="S76" s="42"/>
      <c r="T76" s="3"/>
      <c r="U76" s="3"/>
      <c r="V76" s="139"/>
      <c r="W76" s="248" t="s">
        <v>451</v>
      </c>
      <c r="X76" s="248" t="s">
        <v>451</v>
      </c>
      <c r="Y76" s="248"/>
      <c r="Z76" s="248"/>
      <c r="AA76" s="248"/>
      <c r="AB76" s="248"/>
      <c r="AC76" s="248"/>
      <c r="AD76" s="248"/>
      <c r="AE76" s="248"/>
      <c r="AF76" s="248"/>
      <c r="AG76" s="248"/>
      <c r="AH76" s="248"/>
      <c r="AI76" s="248"/>
      <c r="AJ76" s="248"/>
      <c r="AK76" s="248"/>
      <c r="AL76" s="248"/>
      <c r="AM76" s="376"/>
      <c r="AN76" s="376"/>
      <c r="AO76" s="376"/>
      <c r="AP76" s="376"/>
      <c r="AQ76" s="376"/>
      <c r="AR76" s="376"/>
      <c r="AS76" s="376"/>
      <c r="AT76" s="376"/>
      <c r="AU76" s="376"/>
      <c r="AV76" s="376"/>
      <c r="AW76" s="376"/>
      <c r="AX76" s="376"/>
      <c r="AY76" s="376"/>
      <c r="AZ76" s="376"/>
      <c r="BA76" s="376"/>
      <c r="BB76" s="376"/>
      <c r="BC76" s="376"/>
      <c r="BD76" s="376"/>
      <c r="BE76" s="376"/>
      <c r="BF76" s="376"/>
      <c r="BG76" s="376"/>
      <c r="BH76" s="376"/>
      <c r="BI76" s="376"/>
      <c r="BJ76" s="376"/>
      <c r="BK76" s="376"/>
      <c r="BL76" s="376"/>
      <c r="BM76" s="376"/>
      <c r="BN76" s="376"/>
      <c r="BO76" s="376"/>
      <c r="BP76" s="376"/>
      <c r="BQ76" s="376"/>
      <c r="BR76" s="376"/>
      <c r="BS76" s="376"/>
      <c r="BT76" s="376"/>
      <c r="BU76" s="376"/>
      <c r="BV76" s="376"/>
      <c r="BW76" s="376"/>
      <c r="BX76" s="376"/>
      <c r="BY76" s="376"/>
      <c r="BZ76" s="376"/>
      <c r="CA76" s="376"/>
      <c r="CB76" s="376"/>
      <c r="CC76" s="376"/>
      <c r="CD76" s="376"/>
      <c r="CE76" s="376"/>
      <c r="CF76" s="376"/>
      <c r="CG76" s="376"/>
      <c r="CH76" s="376"/>
    </row>
    <row r="77" spans="1:86" x14ac:dyDescent="0.3">
      <c r="A77" s="246">
        <v>73</v>
      </c>
      <c r="B77" s="170"/>
      <c r="C77" s="265"/>
      <c r="D77" s="52"/>
      <c r="E77" s="52"/>
      <c r="F77" s="52"/>
      <c r="G77" s="52"/>
      <c r="H77" s="106"/>
      <c r="I77" s="106"/>
      <c r="J77" s="106"/>
      <c r="K77" s="136"/>
      <c r="L77" s="36"/>
      <c r="M77" s="45" t="str">
        <f t="shared" si="4"/>
        <v/>
      </c>
      <c r="N77" s="40"/>
      <c r="O77" s="40"/>
      <c r="P77" s="40"/>
      <c r="Q77" s="106"/>
      <c r="R77" s="51"/>
      <c r="S77" s="42"/>
      <c r="T77" s="3"/>
      <c r="U77" s="3"/>
      <c r="V77" s="139"/>
      <c r="W77" s="248" t="s">
        <v>451</v>
      </c>
      <c r="X77" s="248" t="s">
        <v>451</v>
      </c>
      <c r="Y77" s="248"/>
      <c r="Z77" s="248"/>
      <c r="AA77" s="248"/>
      <c r="AB77" s="248"/>
      <c r="AC77" s="248"/>
      <c r="AD77" s="248"/>
      <c r="AE77" s="248"/>
      <c r="AF77" s="248"/>
      <c r="AG77" s="248"/>
      <c r="AH77" s="248"/>
      <c r="AI77" s="248"/>
      <c r="AJ77" s="248"/>
      <c r="AK77" s="248"/>
      <c r="AL77" s="248"/>
      <c r="AM77" s="376"/>
      <c r="AN77" s="376"/>
      <c r="AO77" s="376"/>
      <c r="AP77" s="376"/>
      <c r="AQ77" s="376"/>
      <c r="AR77" s="376"/>
      <c r="AS77" s="376"/>
      <c r="AT77" s="376"/>
      <c r="AU77" s="376"/>
      <c r="AV77" s="376"/>
      <c r="AW77" s="376"/>
      <c r="AX77" s="376"/>
      <c r="AY77" s="376"/>
      <c r="AZ77" s="376"/>
      <c r="BA77" s="376"/>
      <c r="BB77" s="376"/>
      <c r="BC77" s="376"/>
      <c r="BD77" s="376"/>
      <c r="BE77" s="376"/>
      <c r="BF77" s="376"/>
      <c r="BG77" s="376"/>
      <c r="BH77" s="376"/>
      <c r="BI77" s="376"/>
      <c r="BJ77" s="376"/>
      <c r="BK77" s="376"/>
      <c r="BL77" s="376"/>
      <c r="BM77" s="376"/>
      <c r="BN77" s="376"/>
      <c r="BO77" s="376"/>
      <c r="BP77" s="376"/>
      <c r="BQ77" s="376"/>
      <c r="BR77" s="376"/>
      <c r="BS77" s="376"/>
      <c r="BT77" s="376"/>
      <c r="BU77" s="376"/>
      <c r="BV77" s="376"/>
      <c r="BW77" s="376"/>
      <c r="BX77" s="376"/>
      <c r="BY77" s="376"/>
      <c r="BZ77" s="376"/>
      <c r="CA77" s="376"/>
      <c r="CB77" s="376"/>
      <c r="CC77" s="376"/>
      <c r="CD77" s="376"/>
      <c r="CE77" s="376"/>
      <c r="CF77" s="376"/>
      <c r="CG77" s="376"/>
      <c r="CH77" s="376"/>
    </row>
    <row r="78" spans="1:86" x14ac:dyDescent="0.3">
      <c r="A78" s="246">
        <v>74</v>
      </c>
      <c r="B78" s="170"/>
      <c r="C78" s="265"/>
      <c r="D78" s="52"/>
      <c r="E78" s="52"/>
      <c r="F78" s="52"/>
      <c r="G78" s="52"/>
      <c r="H78" s="106"/>
      <c r="I78" s="106"/>
      <c r="J78" s="106"/>
      <c r="K78" s="136"/>
      <c r="L78" s="36"/>
      <c r="M78" s="45" t="str">
        <f t="shared" si="4"/>
        <v/>
      </c>
      <c r="N78" s="40"/>
      <c r="O78" s="40"/>
      <c r="P78" s="40"/>
      <c r="Q78" s="106"/>
      <c r="R78" s="51"/>
      <c r="S78" s="42"/>
      <c r="T78" s="3"/>
      <c r="U78" s="3"/>
      <c r="V78" s="139"/>
      <c r="W78" s="248" t="s">
        <v>451</v>
      </c>
      <c r="X78" s="248" t="s">
        <v>451</v>
      </c>
      <c r="Y78" s="248"/>
      <c r="Z78" s="248"/>
      <c r="AA78" s="248"/>
      <c r="AB78" s="248"/>
      <c r="AC78" s="248"/>
      <c r="AD78" s="248"/>
      <c r="AE78" s="248"/>
      <c r="AF78" s="248"/>
      <c r="AG78" s="248"/>
      <c r="AH78" s="248"/>
      <c r="AI78" s="248"/>
      <c r="AJ78" s="248"/>
      <c r="AK78" s="248"/>
      <c r="AL78" s="248"/>
      <c r="AM78" s="376"/>
      <c r="AN78" s="376"/>
      <c r="AO78" s="376"/>
      <c r="AP78" s="376"/>
      <c r="AQ78" s="376"/>
      <c r="AR78" s="376"/>
      <c r="AS78" s="376"/>
      <c r="AT78" s="376"/>
      <c r="AU78" s="376"/>
      <c r="AV78" s="376"/>
      <c r="AW78" s="376"/>
      <c r="AX78" s="376"/>
      <c r="AY78" s="376"/>
      <c r="AZ78" s="376"/>
      <c r="BA78" s="376"/>
      <c r="BB78" s="376"/>
      <c r="BC78" s="376"/>
      <c r="BD78" s="376"/>
      <c r="BE78" s="376"/>
      <c r="BF78" s="376"/>
      <c r="BG78" s="376"/>
      <c r="BH78" s="376"/>
      <c r="BI78" s="376"/>
      <c r="BJ78" s="376"/>
      <c r="BK78" s="376"/>
      <c r="BL78" s="376"/>
      <c r="BM78" s="376"/>
      <c r="BN78" s="376"/>
      <c r="BO78" s="376"/>
      <c r="BP78" s="376"/>
      <c r="BQ78" s="376"/>
      <c r="BR78" s="376"/>
      <c r="BS78" s="376"/>
      <c r="BT78" s="376"/>
      <c r="BU78" s="376"/>
      <c r="BV78" s="376"/>
      <c r="BW78" s="376"/>
      <c r="BX78" s="376"/>
      <c r="BY78" s="376"/>
      <c r="BZ78" s="376"/>
      <c r="CA78" s="376"/>
      <c r="CB78" s="376"/>
      <c r="CC78" s="376"/>
      <c r="CD78" s="376"/>
      <c r="CE78" s="376"/>
      <c r="CF78" s="376"/>
      <c r="CG78" s="376"/>
      <c r="CH78" s="376"/>
    </row>
    <row r="79" spans="1:86" x14ac:dyDescent="0.3">
      <c r="A79" s="276">
        <v>75</v>
      </c>
      <c r="B79" s="170"/>
      <c r="C79" s="265"/>
      <c r="D79" s="52"/>
      <c r="E79" s="52"/>
      <c r="F79" s="52"/>
      <c r="G79" s="52"/>
      <c r="H79" s="106"/>
      <c r="I79" s="106"/>
      <c r="J79" s="106"/>
      <c r="K79" s="136"/>
      <c r="L79" s="36"/>
      <c r="M79" s="45" t="str">
        <f t="shared" si="4"/>
        <v/>
      </c>
      <c r="N79" s="40"/>
      <c r="O79" s="40"/>
      <c r="P79" s="40"/>
      <c r="Q79" s="106"/>
      <c r="R79" s="51"/>
      <c r="S79" s="42"/>
      <c r="T79" s="3"/>
      <c r="U79" s="3"/>
      <c r="V79" s="139"/>
      <c r="W79" s="248" t="s">
        <v>451</v>
      </c>
      <c r="X79" s="248" t="s">
        <v>451</v>
      </c>
      <c r="Y79" s="248"/>
      <c r="Z79" s="248"/>
      <c r="AA79" s="248"/>
      <c r="AB79" s="248"/>
      <c r="AC79" s="248"/>
      <c r="AD79" s="248"/>
      <c r="AE79" s="248"/>
      <c r="AF79" s="248"/>
      <c r="AG79" s="248"/>
      <c r="AH79" s="248"/>
      <c r="AI79" s="248"/>
      <c r="AJ79" s="248"/>
      <c r="AK79" s="248"/>
      <c r="AL79" s="248"/>
      <c r="AM79" s="376"/>
      <c r="AN79" s="376"/>
      <c r="AO79" s="376"/>
      <c r="AP79" s="376"/>
      <c r="AQ79" s="376"/>
      <c r="AR79" s="376"/>
      <c r="AS79" s="376"/>
      <c r="AT79" s="376"/>
      <c r="AU79" s="376"/>
      <c r="AV79" s="376"/>
      <c r="AW79" s="376"/>
      <c r="AX79" s="376"/>
      <c r="AY79" s="376"/>
      <c r="AZ79" s="376"/>
      <c r="BA79" s="376"/>
      <c r="BB79" s="376"/>
      <c r="BC79" s="376"/>
      <c r="BD79" s="376"/>
      <c r="BE79" s="376"/>
      <c r="BF79" s="376"/>
      <c r="BG79" s="376"/>
      <c r="BH79" s="376"/>
      <c r="BI79" s="376"/>
      <c r="BJ79" s="376"/>
      <c r="BK79" s="376"/>
      <c r="BL79" s="376"/>
      <c r="BM79" s="376"/>
      <c r="BN79" s="376"/>
      <c r="BO79" s="376"/>
      <c r="BP79" s="376"/>
      <c r="BQ79" s="376"/>
      <c r="BR79" s="376"/>
      <c r="BS79" s="376"/>
      <c r="BT79" s="376"/>
      <c r="BU79" s="376"/>
      <c r="BV79" s="376"/>
      <c r="BW79" s="376"/>
      <c r="BX79" s="376"/>
      <c r="BY79" s="376"/>
      <c r="BZ79" s="376"/>
      <c r="CA79" s="376"/>
      <c r="CB79" s="376"/>
      <c r="CC79" s="376"/>
      <c r="CD79" s="376"/>
      <c r="CE79" s="376"/>
      <c r="CF79" s="376"/>
      <c r="CG79" s="376"/>
      <c r="CH79" s="376"/>
    </row>
    <row r="80" spans="1:86" x14ac:dyDescent="0.3">
      <c r="A80" s="276">
        <v>76</v>
      </c>
      <c r="B80" s="170"/>
      <c r="C80" s="265"/>
      <c r="D80" s="52"/>
      <c r="E80" s="52"/>
      <c r="F80" s="52"/>
      <c r="G80" s="52"/>
      <c r="H80" s="106"/>
      <c r="I80" s="106"/>
      <c r="J80" s="106"/>
      <c r="K80" s="136"/>
      <c r="L80" s="36"/>
      <c r="M80" s="45" t="str">
        <f t="shared" si="4"/>
        <v/>
      </c>
      <c r="N80" s="40"/>
      <c r="O80" s="40"/>
      <c r="P80" s="40"/>
      <c r="Q80" s="106"/>
      <c r="R80" s="51"/>
      <c r="S80" s="42"/>
      <c r="T80" s="3"/>
      <c r="U80" s="3"/>
      <c r="V80" s="139"/>
      <c r="W80" s="248" t="s">
        <v>451</v>
      </c>
      <c r="X80" s="248" t="s">
        <v>451</v>
      </c>
      <c r="Y80" s="248"/>
      <c r="Z80" s="248"/>
      <c r="AA80" s="248"/>
      <c r="AB80" s="248"/>
      <c r="AC80" s="248"/>
      <c r="AD80" s="248"/>
      <c r="AE80" s="248"/>
      <c r="AF80" s="248"/>
      <c r="AG80" s="248"/>
      <c r="AH80" s="248"/>
      <c r="AI80" s="248"/>
      <c r="AJ80" s="248"/>
      <c r="AK80" s="248"/>
      <c r="AL80" s="248"/>
      <c r="AM80" s="376"/>
      <c r="AN80" s="376"/>
      <c r="AO80" s="376"/>
      <c r="AP80" s="376"/>
      <c r="AQ80" s="376"/>
      <c r="AR80" s="376"/>
      <c r="AS80" s="376"/>
      <c r="AT80" s="376"/>
      <c r="AU80" s="376"/>
      <c r="AV80" s="376"/>
      <c r="AW80" s="376"/>
      <c r="AX80" s="376"/>
      <c r="AY80" s="376"/>
      <c r="AZ80" s="376"/>
      <c r="BA80" s="376"/>
      <c r="BB80" s="376"/>
      <c r="BC80" s="376"/>
      <c r="BD80" s="376"/>
      <c r="BE80" s="376"/>
      <c r="BF80" s="376"/>
      <c r="BG80" s="376"/>
      <c r="BH80" s="376"/>
      <c r="BI80" s="376"/>
      <c r="BJ80" s="376"/>
      <c r="BK80" s="376"/>
      <c r="BL80" s="376"/>
      <c r="BM80" s="376"/>
      <c r="BN80" s="376"/>
      <c r="BO80" s="376"/>
      <c r="BP80" s="376"/>
      <c r="BQ80" s="376"/>
      <c r="BR80" s="376"/>
      <c r="BS80" s="376"/>
      <c r="BT80" s="376"/>
      <c r="BU80" s="376"/>
      <c r="BV80" s="376"/>
      <c r="BW80" s="376"/>
      <c r="BX80" s="376"/>
      <c r="BY80" s="376"/>
      <c r="BZ80" s="376"/>
      <c r="CA80" s="376"/>
      <c r="CB80" s="376"/>
      <c r="CC80" s="376"/>
      <c r="CD80" s="376"/>
      <c r="CE80" s="376"/>
      <c r="CF80" s="376"/>
      <c r="CG80" s="376"/>
      <c r="CH80" s="376"/>
    </row>
    <row r="81" spans="1:86" x14ac:dyDescent="0.3">
      <c r="A81" s="276">
        <v>77</v>
      </c>
      <c r="B81" s="170"/>
      <c r="C81" s="265"/>
      <c r="D81" s="52"/>
      <c r="E81" s="52"/>
      <c r="F81" s="52"/>
      <c r="G81" s="52"/>
      <c r="H81" s="106"/>
      <c r="I81" s="106"/>
      <c r="J81" s="106"/>
      <c r="K81" s="136"/>
      <c r="L81" s="36"/>
      <c r="M81" s="45" t="str">
        <f t="shared" si="4"/>
        <v/>
      </c>
      <c r="N81" s="40"/>
      <c r="O81" s="40"/>
      <c r="P81" s="40"/>
      <c r="Q81" s="106"/>
      <c r="R81" s="51"/>
      <c r="S81" s="42"/>
      <c r="T81" s="3"/>
      <c r="U81" s="3"/>
      <c r="V81" s="139"/>
      <c r="W81" s="248" t="s">
        <v>451</v>
      </c>
      <c r="X81" s="248" t="s">
        <v>451</v>
      </c>
      <c r="Y81" s="248"/>
      <c r="Z81" s="248"/>
      <c r="AA81" s="248"/>
      <c r="AB81" s="248"/>
      <c r="AC81" s="248"/>
      <c r="AD81" s="248"/>
      <c r="AE81" s="248"/>
      <c r="AF81" s="248"/>
      <c r="AG81" s="248"/>
      <c r="AH81" s="248"/>
      <c r="AI81" s="248"/>
      <c r="AJ81" s="248"/>
      <c r="AK81" s="248"/>
      <c r="AL81" s="248"/>
      <c r="AM81" s="378"/>
      <c r="AN81" s="378"/>
      <c r="AO81" s="378"/>
      <c r="AP81" s="378"/>
      <c r="AQ81" s="378"/>
      <c r="AR81" s="378"/>
      <c r="AS81" s="378"/>
      <c r="AT81" s="378"/>
      <c r="AU81" s="378"/>
      <c r="AV81" s="378"/>
      <c r="AW81" s="378"/>
      <c r="AX81" s="378"/>
      <c r="AY81" s="378"/>
      <c r="AZ81" s="378"/>
      <c r="BA81" s="378"/>
      <c r="BB81" s="378"/>
      <c r="BC81" s="378"/>
      <c r="BD81" s="378"/>
      <c r="BE81" s="378"/>
      <c r="BF81" s="378"/>
      <c r="BG81" s="378"/>
      <c r="BH81" s="378"/>
      <c r="BI81" s="378"/>
      <c r="BJ81" s="378"/>
      <c r="BK81" s="378"/>
      <c r="BL81" s="378"/>
      <c r="BM81" s="378"/>
      <c r="BN81" s="378"/>
      <c r="BO81" s="378"/>
      <c r="BP81" s="378"/>
      <c r="BQ81" s="378"/>
      <c r="BR81" s="378"/>
      <c r="BS81" s="378"/>
      <c r="BT81" s="378"/>
      <c r="BU81" s="378"/>
      <c r="BV81" s="378"/>
      <c r="BW81" s="378"/>
      <c r="BX81" s="378"/>
      <c r="BY81" s="378"/>
      <c r="BZ81" s="378"/>
      <c r="CA81" s="378"/>
      <c r="CB81" s="378"/>
      <c r="CC81" s="378"/>
      <c r="CD81" s="378"/>
      <c r="CE81" s="378"/>
      <c r="CF81" s="378"/>
      <c r="CG81" s="378"/>
      <c r="CH81" s="378"/>
    </row>
    <row r="82" spans="1:86" x14ac:dyDescent="0.3">
      <c r="D82" s="65"/>
      <c r="E82" s="65"/>
      <c r="F82" s="65"/>
      <c r="G82" s="65"/>
      <c r="H82" s="64"/>
      <c r="I82" s="64"/>
      <c r="J82" s="64"/>
      <c r="K82" s="81"/>
      <c r="L82" s="66"/>
      <c r="M82" s="67"/>
      <c r="N82" s="68"/>
      <c r="O82" s="68"/>
      <c r="P82" s="68"/>
      <c r="Q82" s="462"/>
      <c r="R82" s="69"/>
      <c r="S82" s="70"/>
    </row>
    <row r="83" spans="1:86" x14ac:dyDescent="0.3">
      <c r="D83" s="65"/>
      <c r="E83" s="65"/>
      <c r="F83" s="65"/>
      <c r="G83" s="65"/>
      <c r="H83" s="64"/>
      <c r="I83" s="64"/>
      <c r="J83" s="64"/>
      <c r="K83" s="81"/>
      <c r="L83" s="66"/>
      <c r="M83" s="67"/>
      <c r="N83" s="68"/>
      <c r="O83" s="68"/>
      <c r="P83" s="68"/>
      <c r="Q83" s="462"/>
      <c r="R83" s="69"/>
      <c r="S83" s="70"/>
    </row>
    <row r="84" spans="1:86" x14ac:dyDescent="0.3">
      <c r="D84" s="65"/>
      <c r="E84" s="65"/>
      <c r="F84" s="65"/>
      <c r="G84" s="65"/>
      <c r="H84" s="64"/>
      <c r="I84" s="64"/>
      <c r="J84" s="64"/>
      <c r="K84" s="81"/>
      <c r="L84" s="66"/>
      <c r="M84" s="67"/>
      <c r="N84" s="68"/>
      <c r="O84" s="68"/>
      <c r="P84" s="68"/>
      <c r="Q84" s="462"/>
      <c r="R84" s="69"/>
      <c r="S84" s="70"/>
    </row>
    <row r="85" spans="1:86" x14ac:dyDescent="0.3">
      <c r="D85" s="65"/>
      <c r="E85" s="65"/>
      <c r="F85" s="65"/>
      <c r="G85" s="65"/>
      <c r="H85" s="64"/>
      <c r="I85" s="64"/>
      <c r="J85" s="64"/>
      <c r="K85" s="81"/>
      <c r="L85" s="66"/>
      <c r="M85" s="67"/>
      <c r="N85" s="68"/>
      <c r="O85" s="68"/>
      <c r="P85" s="68"/>
      <c r="Q85" s="462"/>
      <c r="R85" s="69"/>
      <c r="S85" s="70"/>
    </row>
    <row r="86" spans="1:86" x14ac:dyDescent="0.3">
      <c r="D86" s="65"/>
      <c r="E86" s="65"/>
      <c r="F86" s="65"/>
      <c r="G86" s="65"/>
      <c r="H86" s="64"/>
      <c r="I86" s="64"/>
      <c r="J86" s="64"/>
      <c r="K86" s="81"/>
      <c r="L86" s="66"/>
      <c r="M86" s="67"/>
      <c r="N86" s="68"/>
      <c r="O86" s="68"/>
      <c r="P86" s="68"/>
      <c r="Q86" s="462"/>
      <c r="R86" s="69"/>
      <c r="S86" s="70"/>
    </row>
    <row r="87" spans="1:86" x14ac:dyDescent="0.3">
      <c r="D87" s="65"/>
      <c r="E87" s="65"/>
      <c r="F87" s="65"/>
      <c r="G87" s="65"/>
      <c r="H87" s="64"/>
      <c r="I87" s="64"/>
      <c r="J87" s="64"/>
      <c r="K87" s="81"/>
      <c r="L87" s="66"/>
      <c r="M87" s="67"/>
      <c r="N87" s="68"/>
      <c r="O87" s="68"/>
      <c r="P87" s="68"/>
      <c r="Q87" s="462"/>
      <c r="R87" s="69"/>
      <c r="S87" s="70"/>
    </row>
    <row r="88" spans="1:86" x14ac:dyDescent="0.3">
      <c r="D88" s="65"/>
      <c r="E88" s="65"/>
      <c r="F88" s="65"/>
      <c r="G88" s="65"/>
      <c r="H88" s="64"/>
      <c r="I88" s="64"/>
      <c r="J88" s="64"/>
      <c r="K88" s="81"/>
      <c r="L88" s="66"/>
      <c r="M88" s="67"/>
      <c r="N88" s="68"/>
      <c r="O88" s="68"/>
      <c r="P88" s="68"/>
      <c r="Q88" s="462"/>
      <c r="R88" s="69"/>
      <c r="S88" s="70"/>
    </row>
    <row r="89" spans="1:86" x14ac:dyDescent="0.3">
      <c r="D89" s="65"/>
      <c r="E89" s="65"/>
      <c r="F89" s="65"/>
      <c r="G89" s="65"/>
      <c r="H89" s="64"/>
      <c r="I89" s="64"/>
      <c r="J89" s="64"/>
      <c r="K89" s="81"/>
      <c r="L89" s="66"/>
      <c r="M89" s="67"/>
      <c r="N89" s="68"/>
      <c r="O89" s="68"/>
      <c r="P89" s="68"/>
      <c r="Q89" s="462"/>
      <c r="R89" s="69"/>
      <c r="S89" s="70"/>
    </row>
    <row r="90" spans="1:86" x14ac:dyDescent="0.3">
      <c r="D90" s="65"/>
      <c r="E90" s="65"/>
      <c r="F90" s="65"/>
      <c r="G90" s="65"/>
      <c r="H90" s="64"/>
      <c r="I90" s="64"/>
      <c r="J90" s="64"/>
      <c r="K90" s="81"/>
      <c r="L90" s="66"/>
      <c r="M90" s="67"/>
      <c r="N90" s="68"/>
      <c r="O90" s="68"/>
      <c r="P90" s="68"/>
      <c r="Q90" s="462"/>
      <c r="R90" s="69"/>
      <c r="S90" s="70"/>
    </row>
    <row r="91" spans="1:86" x14ac:dyDescent="0.3">
      <c r="D91" s="65"/>
      <c r="E91" s="65"/>
      <c r="F91" s="65"/>
      <c r="G91" s="65"/>
      <c r="H91" s="64"/>
      <c r="I91" s="64"/>
      <c r="J91" s="64"/>
      <c r="K91" s="81"/>
      <c r="L91" s="66"/>
      <c r="M91" s="67"/>
      <c r="N91" s="68"/>
      <c r="O91" s="68"/>
      <c r="P91" s="68"/>
      <c r="Q91" s="462"/>
      <c r="R91" s="69"/>
      <c r="S91" s="70"/>
    </row>
    <row r="92" spans="1:86" x14ac:dyDescent="0.3">
      <c r="D92" s="65"/>
      <c r="E92" s="65"/>
      <c r="F92" s="65"/>
      <c r="G92" s="65"/>
      <c r="H92" s="64"/>
      <c r="I92" s="64"/>
      <c r="J92" s="64"/>
      <c r="K92" s="81"/>
      <c r="L92" s="66"/>
      <c r="M92" s="67"/>
      <c r="N92" s="68"/>
      <c r="O92" s="68"/>
      <c r="P92" s="68"/>
      <c r="Q92" s="462"/>
      <c r="R92" s="69"/>
      <c r="S92" s="70"/>
    </row>
    <row r="93" spans="1:86" x14ac:dyDescent="0.3">
      <c r="D93" s="65"/>
      <c r="E93" s="65"/>
      <c r="F93" s="65"/>
      <c r="G93" s="65"/>
      <c r="H93" s="64"/>
      <c r="I93" s="64"/>
      <c r="J93" s="64"/>
      <c r="K93" s="81"/>
      <c r="L93" s="66"/>
      <c r="M93" s="67"/>
      <c r="N93" s="68"/>
      <c r="O93" s="68"/>
      <c r="P93" s="68"/>
      <c r="Q93" s="462"/>
      <c r="R93" s="69"/>
      <c r="S93" s="70"/>
    </row>
    <row r="94" spans="1:86" x14ac:dyDescent="0.3">
      <c r="D94" s="65"/>
      <c r="E94" s="65"/>
      <c r="F94" s="65"/>
      <c r="G94" s="65"/>
      <c r="H94" s="64"/>
      <c r="I94" s="64"/>
      <c r="J94" s="64"/>
      <c r="K94" s="81"/>
      <c r="L94" s="66"/>
      <c r="M94" s="67"/>
      <c r="N94" s="68"/>
      <c r="O94" s="68"/>
      <c r="P94" s="68"/>
      <c r="Q94" s="462"/>
      <c r="R94" s="69"/>
      <c r="S94" s="70"/>
    </row>
    <row r="95" spans="1:86" x14ac:dyDescent="0.3">
      <c r="D95" s="65"/>
      <c r="E95" s="65"/>
      <c r="F95" s="65"/>
      <c r="G95" s="65"/>
      <c r="H95" s="64"/>
      <c r="I95" s="64"/>
      <c r="J95" s="64"/>
      <c r="K95" s="81"/>
      <c r="L95" s="66"/>
      <c r="M95" s="67"/>
      <c r="N95" s="68"/>
      <c r="O95" s="68"/>
      <c r="P95" s="68"/>
      <c r="Q95" s="462"/>
      <c r="R95" s="69"/>
      <c r="S95" s="70"/>
    </row>
    <row r="96" spans="1:86" x14ac:dyDescent="0.3">
      <c r="D96" s="65"/>
      <c r="E96" s="65"/>
      <c r="F96" s="65"/>
      <c r="G96" s="65"/>
      <c r="H96" s="64"/>
      <c r="I96" s="64"/>
      <c r="J96" s="64"/>
      <c r="K96" s="81"/>
      <c r="L96" s="66"/>
      <c r="M96" s="67"/>
      <c r="N96" s="68"/>
      <c r="O96" s="68"/>
      <c r="P96" s="68"/>
      <c r="Q96" s="462"/>
      <c r="R96" s="69"/>
      <c r="S96" s="70"/>
    </row>
    <row r="97" spans="4:19" x14ac:dyDescent="0.3">
      <c r="D97" s="65"/>
      <c r="E97" s="65"/>
      <c r="F97" s="65"/>
      <c r="G97" s="65"/>
      <c r="H97" s="64"/>
      <c r="I97" s="64"/>
      <c r="J97" s="64"/>
      <c r="K97" s="81"/>
      <c r="L97" s="66"/>
      <c r="M97" s="67"/>
      <c r="N97" s="68"/>
      <c r="O97" s="68"/>
      <c r="P97" s="68"/>
      <c r="Q97" s="462"/>
      <c r="R97" s="69"/>
      <c r="S97" s="70"/>
    </row>
    <row r="98" spans="4:19" x14ac:dyDescent="0.3">
      <c r="D98" s="65"/>
      <c r="E98" s="65"/>
      <c r="F98" s="65"/>
      <c r="G98" s="65"/>
      <c r="H98" s="64"/>
      <c r="I98" s="64"/>
      <c r="J98" s="64"/>
      <c r="K98" s="81"/>
      <c r="L98" s="66"/>
      <c r="M98" s="67"/>
      <c r="N98" s="68"/>
      <c r="O98" s="68"/>
      <c r="P98" s="68"/>
      <c r="Q98" s="462"/>
      <c r="R98" s="69"/>
      <c r="S98" s="70"/>
    </row>
    <row r="99" spans="4:19" x14ac:dyDescent="0.3">
      <c r="D99" s="65"/>
      <c r="E99" s="65"/>
      <c r="F99" s="65"/>
      <c r="G99" s="65"/>
      <c r="H99" s="64"/>
      <c r="I99" s="64"/>
      <c r="J99" s="64"/>
      <c r="K99" s="81"/>
      <c r="L99" s="66"/>
      <c r="M99" s="67"/>
      <c r="N99" s="68"/>
      <c r="O99" s="68"/>
      <c r="P99" s="68"/>
      <c r="Q99" s="462"/>
      <c r="R99" s="69"/>
      <c r="S99" s="70"/>
    </row>
    <row r="100" spans="4:19" x14ac:dyDescent="0.3">
      <c r="D100" s="65"/>
      <c r="E100" s="65"/>
      <c r="F100" s="65"/>
      <c r="G100" s="65"/>
      <c r="H100" s="64"/>
      <c r="I100" s="64"/>
      <c r="J100" s="64"/>
      <c r="K100" s="81"/>
      <c r="L100" s="66"/>
      <c r="M100" s="67"/>
      <c r="N100" s="68"/>
      <c r="O100" s="68"/>
      <c r="P100" s="68"/>
      <c r="Q100" s="462"/>
      <c r="R100" s="69"/>
      <c r="S100" s="70"/>
    </row>
    <row r="101" spans="4:19" x14ac:dyDescent="0.3">
      <c r="D101" s="65"/>
      <c r="E101" s="65"/>
      <c r="F101" s="65"/>
      <c r="G101" s="65"/>
      <c r="H101" s="64"/>
      <c r="I101" s="64"/>
      <c r="J101" s="64"/>
      <c r="K101" s="81"/>
      <c r="L101" s="66"/>
      <c r="M101" s="67"/>
      <c r="N101" s="68"/>
      <c r="O101" s="68"/>
      <c r="P101" s="68"/>
      <c r="Q101" s="462"/>
      <c r="R101" s="69"/>
      <c r="S101" s="70"/>
    </row>
    <row r="102" spans="4:19" x14ac:dyDescent="0.3">
      <c r="D102" s="65"/>
      <c r="E102" s="65"/>
      <c r="F102" s="65"/>
      <c r="G102" s="65"/>
      <c r="H102" s="64"/>
      <c r="I102" s="64"/>
      <c r="J102" s="64"/>
      <c r="K102" s="81"/>
      <c r="L102" s="66"/>
      <c r="M102" s="67"/>
      <c r="N102" s="68"/>
      <c r="O102" s="68"/>
      <c r="P102" s="68"/>
      <c r="Q102" s="462"/>
      <c r="R102" s="69"/>
      <c r="S102" s="70"/>
    </row>
    <row r="103" spans="4:19" x14ac:dyDescent="0.3">
      <c r="D103" s="65"/>
      <c r="E103" s="65"/>
      <c r="F103" s="65"/>
      <c r="G103" s="65"/>
      <c r="H103" s="64"/>
      <c r="I103" s="64"/>
      <c r="J103" s="64"/>
      <c r="K103" s="81"/>
      <c r="L103" s="66"/>
      <c r="M103" s="67"/>
      <c r="N103" s="68"/>
      <c r="O103" s="68"/>
      <c r="P103" s="68"/>
      <c r="Q103" s="462"/>
      <c r="R103" s="69"/>
      <c r="S103" s="70"/>
    </row>
    <row r="104" spans="4:19" x14ac:dyDescent="0.3">
      <c r="D104" s="65"/>
      <c r="E104" s="65"/>
      <c r="F104" s="65"/>
      <c r="G104" s="65"/>
      <c r="H104" s="64"/>
      <c r="I104" s="64"/>
      <c r="J104" s="64"/>
      <c r="K104" s="81"/>
      <c r="L104" s="66"/>
      <c r="M104" s="67"/>
      <c r="N104" s="68"/>
      <c r="O104" s="68"/>
      <c r="P104" s="68"/>
      <c r="Q104" s="462"/>
      <c r="R104" s="69"/>
      <c r="S104" s="70"/>
    </row>
    <row r="105" spans="4:19" x14ac:dyDescent="0.3">
      <c r="D105" s="65"/>
      <c r="E105" s="65"/>
      <c r="F105" s="65"/>
      <c r="G105" s="65"/>
      <c r="H105" s="64"/>
      <c r="I105" s="64"/>
      <c r="J105" s="64"/>
      <c r="K105" s="81"/>
      <c r="L105" s="66"/>
      <c r="M105" s="67"/>
      <c r="N105" s="68"/>
      <c r="O105" s="68"/>
      <c r="P105" s="68"/>
      <c r="Q105" s="462"/>
      <c r="R105" s="69"/>
      <c r="S105" s="70"/>
    </row>
    <row r="106" spans="4:19" x14ac:dyDescent="0.3">
      <c r="D106" s="65"/>
      <c r="E106" s="65"/>
      <c r="F106" s="65"/>
      <c r="G106" s="65"/>
      <c r="H106" s="64"/>
      <c r="I106" s="64"/>
      <c r="J106" s="64"/>
      <c r="K106" s="81"/>
      <c r="L106" s="66"/>
      <c r="M106" s="67"/>
      <c r="N106" s="68"/>
      <c r="O106" s="68"/>
      <c r="P106" s="68"/>
      <c r="Q106" s="462"/>
      <c r="R106" s="69"/>
      <c r="S106" s="70"/>
    </row>
    <row r="107" spans="4:19" x14ac:dyDescent="0.3">
      <c r="D107" s="65"/>
      <c r="E107" s="65"/>
      <c r="F107" s="65"/>
      <c r="G107" s="65"/>
      <c r="H107" s="64"/>
      <c r="I107" s="64"/>
      <c r="J107" s="64"/>
      <c r="K107" s="81"/>
      <c r="L107" s="66"/>
      <c r="M107" s="67"/>
      <c r="N107" s="68"/>
      <c r="O107" s="68"/>
      <c r="P107" s="68"/>
      <c r="Q107" s="462"/>
      <c r="R107" s="69"/>
      <c r="S107" s="70"/>
    </row>
    <row r="108" spans="4:19" x14ac:dyDescent="0.3">
      <c r="D108" s="65"/>
      <c r="E108" s="65"/>
      <c r="F108" s="65"/>
      <c r="G108" s="65"/>
      <c r="H108" s="64"/>
      <c r="I108" s="64"/>
      <c r="J108" s="64"/>
      <c r="K108" s="81"/>
      <c r="L108" s="66"/>
      <c r="M108" s="67"/>
      <c r="N108" s="68"/>
      <c r="O108" s="68"/>
      <c r="P108" s="68"/>
      <c r="Q108" s="462"/>
      <c r="R108" s="69"/>
      <c r="S108" s="70"/>
    </row>
    <row r="109" spans="4:19" x14ac:dyDescent="0.3">
      <c r="D109" s="65"/>
      <c r="E109" s="65"/>
      <c r="F109" s="65"/>
      <c r="G109" s="65"/>
      <c r="H109" s="64"/>
      <c r="I109" s="64"/>
      <c r="J109" s="64"/>
      <c r="K109" s="81"/>
      <c r="L109" s="66"/>
      <c r="M109" s="67"/>
      <c r="N109" s="68"/>
      <c r="O109" s="68"/>
      <c r="P109" s="68"/>
      <c r="Q109" s="462"/>
      <c r="R109" s="69"/>
      <c r="S109" s="70"/>
    </row>
    <row r="110" spans="4:19" x14ac:dyDescent="0.3">
      <c r="D110" s="65"/>
      <c r="E110" s="65"/>
      <c r="F110" s="65"/>
      <c r="G110" s="65"/>
      <c r="H110" s="64"/>
      <c r="I110" s="64"/>
      <c r="J110" s="64"/>
      <c r="K110" s="81"/>
      <c r="L110" s="66"/>
      <c r="M110" s="67"/>
      <c r="N110" s="68"/>
      <c r="O110" s="68"/>
      <c r="P110" s="68"/>
      <c r="Q110" s="462"/>
      <c r="R110" s="69"/>
      <c r="S110" s="70"/>
    </row>
    <row r="111" spans="4:19" x14ac:dyDescent="0.3">
      <c r="D111" s="65"/>
      <c r="E111" s="65"/>
      <c r="F111" s="65"/>
      <c r="G111" s="65"/>
      <c r="H111" s="64"/>
      <c r="I111" s="64"/>
      <c r="J111" s="64"/>
      <c r="K111" s="81"/>
      <c r="L111" s="66"/>
      <c r="M111" s="67"/>
      <c r="N111" s="68"/>
      <c r="O111" s="68"/>
      <c r="P111" s="68"/>
      <c r="Q111" s="462"/>
      <c r="R111" s="69"/>
      <c r="S111" s="70"/>
    </row>
    <row r="112" spans="4:19" x14ac:dyDescent="0.3">
      <c r="D112" s="65"/>
      <c r="E112" s="65"/>
      <c r="F112" s="65"/>
      <c r="G112" s="65"/>
      <c r="H112" s="64"/>
      <c r="I112" s="64"/>
      <c r="J112" s="64"/>
      <c r="K112" s="81"/>
      <c r="L112" s="66"/>
      <c r="M112" s="67"/>
      <c r="N112" s="68"/>
      <c r="O112" s="68"/>
      <c r="P112" s="68"/>
      <c r="Q112" s="462"/>
      <c r="R112" s="69"/>
      <c r="S112" s="70"/>
    </row>
    <row r="113" spans="4:19" x14ac:dyDescent="0.3">
      <c r="D113" s="65"/>
      <c r="E113" s="65"/>
      <c r="F113" s="65"/>
      <c r="G113" s="65"/>
      <c r="H113" s="64"/>
      <c r="I113" s="64"/>
      <c r="J113" s="64"/>
      <c r="K113" s="81"/>
      <c r="L113" s="66"/>
      <c r="M113" s="67"/>
      <c r="N113" s="68"/>
      <c r="O113" s="68"/>
      <c r="P113" s="68"/>
      <c r="Q113" s="462"/>
      <c r="R113" s="69"/>
      <c r="S113" s="70"/>
    </row>
    <row r="114" spans="4:19" x14ac:dyDescent="0.3">
      <c r="D114" s="65"/>
      <c r="E114" s="65"/>
      <c r="F114" s="65"/>
      <c r="G114" s="65"/>
      <c r="H114" s="64"/>
      <c r="I114" s="64"/>
      <c r="J114" s="64"/>
      <c r="K114" s="81"/>
      <c r="L114" s="66"/>
      <c r="M114" s="67"/>
      <c r="N114" s="68"/>
      <c r="O114" s="68"/>
      <c r="P114" s="68"/>
      <c r="Q114" s="462"/>
      <c r="R114" s="69"/>
      <c r="S114" s="70"/>
    </row>
    <row r="115" spans="4:19" x14ac:dyDescent="0.3">
      <c r="D115" s="65"/>
      <c r="E115" s="65"/>
      <c r="F115" s="65"/>
      <c r="G115" s="65"/>
      <c r="H115" s="64"/>
      <c r="I115" s="64"/>
      <c r="J115" s="64"/>
      <c r="K115" s="81"/>
      <c r="L115" s="66"/>
      <c r="M115" s="67"/>
      <c r="N115" s="68"/>
      <c r="O115" s="68"/>
      <c r="P115" s="68"/>
      <c r="Q115" s="462"/>
      <c r="R115" s="69"/>
      <c r="S115" s="70"/>
    </row>
    <row r="116" spans="4:19" x14ac:dyDescent="0.3">
      <c r="D116" s="65"/>
      <c r="E116" s="65"/>
      <c r="F116" s="65"/>
      <c r="G116" s="65"/>
      <c r="H116" s="64"/>
      <c r="I116" s="64"/>
      <c r="J116" s="64"/>
      <c r="K116" s="81"/>
      <c r="L116" s="66"/>
      <c r="M116" s="67"/>
      <c r="N116" s="68"/>
      <c r="O116" s="68"/>
      <c r="P116" s="68"/>
      <c r="Q116" s="462"/>
      <c r="R116" s="69"/>
      <c r="S116" s="70"/>
    </row>
    <row r="117" spans="4:19" x14ac:dyDescent="0.3">
      <c r="D117" s="65"/>
      <c r="E117" s="65"/>
      <c r="F117" s="65"/>
      <c r="G117" s="65"/>
      <c r="H117" s="64"/>
      <c r="I117" s="64"/>
      <c r="J117" s="64"/>
      <c r="K117" s="81"/>
      <c r="L117" s="66"/>
      <c r="M117" s="67"/>
      <c r="N117" s="68"/>
      <c r="O117" s="68"/>
      <c r="P117" s="68"/>
      <c r="Q117" s="462"/>
      <c r="R117" s="69"/>
      <c r="S117" s="70"/>
    </row>
    <row r="118" spans="4:19" x14ac:dyDescent="0.3">
      <c r="D118" s="65"/>
      <c r="E118" s="65"/>
      <c r="F118" s="65"/>
      <c r="G118" s="65"/>
      <c r="H118" s="64"/>
      <c r="I118" s="64"/>
      <c r="J118" s="64"/>
      <c r="K118" s="81"/>
      <c r="L118" s="66"/>
      <c r="M118" s="67"/>
      <c r="N118" s="68"/>
      <c r="O118" s="68"/>
      <c r="P118" s="68"/>
      <c r="Q118" s="462"/>
      <c r="R118" s="69"/>
      <c r="S118" s="70"/>
    </row>
    <row r="119" spans="4:19" x14ac:dyDescent="0.3">
      <c r="D119" s="65"/>
      <c r="E119" s="65"/>
      <c r="F119" s="65"/>
      <c r="G119" s="65"/>
      <c r="H119" s="64"/>
      <c r="I119" s="64"/>
      <c r="J119" s="64"/>
      <c r="K119" s="81"/>
      <c r="L119" s="66"/>
      <c r="M119" s="67"/>
      <c r="N119" s="68"/>
      <c r="O119" s="68"/>
      <c r="P119" s="68"/>
      <c r="Q119" s="462"/>
      <c r="R119" s="69"/>
      <c r="S119" s="70"/>
    </row>
    <row r="120" spans="4:19" x14ac:dyDescent="0.3">
      <c r="D120" s="65"/>
      <c r="E120" s="65"/>
      <c r="F120" s="65"/>
      <c r="G120" s="65"/>
      <c r="H120" s="64"/>
      <c r="I120" s="64"/>
      <c r="J120" s="64"/>
      <c r="K120" s="81"/>
      <c r="L120" s="66"/>
      <c r="M120" s="67"/>
      <c r="N120" s="68"/>
      <c r="O120" s="68"/>
      <c r="P120" s="68"/>
      <c r="Q120" s="462"/>
      <c r="R120" s="69"/>
      <c r="S120" s="70"/>
    </row>
    <row r="121" spans="4:19" x14ac:dyDescent="0.3">
      <c r="D121" s="65"/>
      <c r="E121" s="65"/>
      <c r="F121" s="65"/>
      <c r="G121" s="65"/>
      <c r="H121" s="64"/>
      <c r="I121" s="64"/>
      <c r="J121" s="64"/>
      <c r="K121" s="81"/>
      <c r="L121" s="66"/>
      <c r="M121" s="67"/>
      <c r="N121" s="68"/>
      <c r="O121" s="68"/>
      <c r="P121" s="68"/>
      <c r="Q121" s="462"/>
      <c r="R121" s="69"/>
      <c r="S121" s="70"/>
    </row>
    <row r="122" spans="4:19" x14ac:dyDescent="0.3">
      <c r="D122" s="65"/>
      <c r="E122" s="65"/>
      <c r="F122" s="65"/>
      <c r="G122" s="65"/>
      <c r="H122" s="64"/>
      <c r="I122" s="64"/>
      <c r="J122" s="64"/>
      <c r="K122" s="81"/>
      <c r="L122" s="66"/>
      <c r="M122" s="67"/>
      <c r="N122" s="68"/>
      <c r="O122" s="68"/>
      <c r="P122" s="68"/>
      <c r="Q122" s="462"/>
      <c r="R122" s="69"/>
      <c r="S122" s="70"/>
    </row>
    <row r="123" spans="4:19" x14ac:dyDescent="0.3">
      <c r="D123" s="65"/>
      <c r="E123" s="65"/>
      <c r="F123" s="65"/>
      <c r="G123" s="65"/>
      <c r="H123" s="64"/>
      <c r="I123" s="64"/>
      <c r="J123" s="64"/>
      <c r="K123" s="81"/>
      <c r="L123" s="66"/>
      <c r="M123" s="67"/>
      <c r="N123" s="68"/>
      <c r="O123" s="68"/>
      <c r="P123" s="68"/>
      <c r="Q123" s="462"/>
      <c r="R123" s="69"/>
      <c r="S123" s="70"/>
    </row>
    <row r="124" spans="4:19" x14ac:dyDescent="0.3">
      <c r="D124" s="65"/>
      <c r="E124" s="65"/>
      <c r="F124" s="65"/>
      <c r="G124" s="65"/>
      <c r="H124" s="64"/>
      <c r="I124" s="64"/>
      <c r="J124" s="64"/>
      <c r="K124" s="81"/>
      <c r="L124" s="66"/>
      <c r="M124" s="67"/>
      <c r="N124" s="68"/>
      <c r="O124" s="68"/>
      <c r="P124" s="68"/>
      <c r="Q124" s="462"/>
      <c r="R124" s="69"/>
      <c r="S124" s="70"/>
    </row>
    <row r="125" spans="4:19" x14ac:dyDescent="0.3">
      <c r="D125" s="65"/>
      <c r="E125" s="65"/>
      <c r="F125" s="65"/>
      <c r="G125" s="65"/>
      <c r="H125" s="64"/>
      <c r="I125" s="64"/>
      <c r="J125" s="64"/>
      <c r="K125" s="81"/>
      <c r="L125" s="66"/>
      <c r="M125" s="67"/>
      <c r="N125" s="68"/>
      <c r="O125" s="68"/>
      <c r="P125" s="68"/>
      <c r="Q125" s="462"/>
      <c r="R125" s="69"/>
      <c r="S125" s="70"/>
    </row>
    <row r="126" spans="4:19" x14ac:dyDescent="0.3">
      <c r="D126" s="65"/>
      <c r="E126" s="65"/>
      <c r="F126" s="65"/>
      <c r="G126" s="65"/>
      <c r="H126" s="64"/>
      <c r="I126" s="64"/>
      <c r="J126" s="64"/>
      <c r="K126" s="81"/>
      <c r="L126" s="66"/>
      <c r="M126" s="67"/>
      <c r="N126" s="68"/>
      <c r="O126" s="68"/>
      <c r="P126" s="68"/>
      <c r="Q126" s="462"/>
      <c r="R126" s="69"/>
      <c r="S126" s="70"/>
    </row>
    <row r="127" spans="4:19" x14ac:dyDescent="0.3">
      <c r="D127" s="65"/>
      <c r="E127" s="65"/>
      <c r="F127" s="65"/>
      <c r="G127" s="65"/>
      <c r="H127" s="64"/>
      <c r="I127" s="64"/>
      <c r="J127" s="64"/>
      <c r="K127" s="81"/>
      <c r="L127" s="66"/>
      <c r="M127" s="67"/>
      <c r="N127" s="68"/>
      <c r="O127" s="68"/>
      <c r="P127" s="68"/>
      <c r="Q127" s="462"/>
      <c r="R127" s="69"/>
      <c r="S127" s="70"/>
    </row>
    <row r="128" spans="4:19" x14ac:dyDescent="0.3">
      <c r="D128" s="65"/>
      <c r="E128" s="65"/>
      <c r="F128" s="65"/>
      <c r="G128" s="65"/>
      <c r="H128" s="64"/>
      <c r="I128" s="64"/>
      <c r="J128" s="64"/>
      <c r="K128" s="81"/>
      <c r="L128" s="66"/>
      <c r="M128" s="67"/>
      <c r="N128" s="68"/>
      <c r="O128" s="68"/>
      <c r="P128" s="68"/>
      <c r="Q128" s="462"/>
      <c r="R128" s="69"/>
      <c r="S128" s="70"/>
    </row>
    <row r="129" spans="4:19" x14ac:dyDescent="0.3">
      <c r="D129" s="65"/>
      <c r="E129" s="65"/>
      <c r="F129" s="65"/>
      <c r="G129" s="65"/>
      <c r="H129" s="64"/>
      <c r="I129" s="64"/>
      <c r="J129" s="64"/>
      <c r="K129" s="81"/>
      <c r="L129" s="66"/>
      <c r="M129" s="67"/>
      <c r="N129" s="68"/>
      <c r="O129" s="68"/>
      <c r="P129" s="68"/>
      <c r="Q129" s="462"/>
      <c r="R129" s="69"/>
      <c r="S129" s="70"/>
    </row>
    <row r="130" spans="4:19" x14ac:dyDescent="0.3">
      <c r="D130" s="65"/>
      <c r="E130" s="65"/>
      <c r="F130" s="65"/>
      <c r="G130" s="65"/>
      <c r="H130" s="64"/>
      <c r="I130" s="64"/>
      <c r="J130" s="64"/>
      <c r="K130" s="81"/>
      <c r="L130" s="66"/>
      <c r="M130" s="67"/>
      <c r="N130" s="68"/>
      <c r="O130" s="68"/>
      <c r="P130" s="68"/>
      <c r="Q130" s="462"/>
      <c r="R130" s="69"/>
      <c r="S130" s="70"/>
    </row>
    <row r="131" spans="4:19" x14ac:dyDescent="0.3">
      <c r="D131" s="65"/>
      <c r="E131" s="65"/>
      <c r="F131" s="65"/>
      <c r="G131" s="65"/>
      <c r="H131" s="64"/>
      <c r="I131" s="64"/>
      <c r="J131" s="64"/>
      <c r="K131" s="81"/>
      <c r="L131" s="66"/>
      <c r="M131" s="67"/>
      <c r="N131" s="68"/>
      <c r="O131" s="68"/>
      <c r="P131" s="68"/>
      <c r="Q131" s="462"/>
      <c r="R131" s="69"/>
      <c r="S131" s="70"/>
    </row>
    <row r="132" spans="4:19" x14ac:dyDescent="0.3">
      <c r="D132" s="65"/>
      <c r="E132" s="65"/>
      <c r="F132" s="65"/>
      <c r="G132" s="65"/>
      <c r="H132" s="64"/>
      <c r="I132" s="64"/>
      <c r="J132" s="64"/>
      <c r="K132" s="81"/>
      <c r="L132" s="66"/>
      <c r="M132" s="67"/>
      <c r="N132" s="68"/>
      <c r="O132" s="68"/>
      <c r="P132" s="68"/>
      <c r="Q132" s="462"/>
      <c r="R132" s="69"/>
      <c r="S132" s="70"/>
    </row>
    <row r="133" spans="4:19" x14ac:dyDescent="0.3">
      <c r="D133" s="65"/>
      <c r="E133" s="65"/>
      <c r="F133" s="65"/>
      <c r="G133" s="65"/>
      <c r="H133" s="64"/>
      <c r="I133" s="64"/>
      <c r="J133" s="64"/>
      <c r="K133" s="81"/>
      <c r="L133" s="66"/>
      <c r="M133" s="67"/>
      <c r="N133" s="68"/>
      <c r="O133" s="68"/>
      <c r="P133" s="68"/>
      <c r="Q133" s="462"/>
      <c r="R133" s="69"/>
      <c r="S133" s="70"/>
    </row>
    <row r="134" spans="4:19" x14ac:dyDescent="0.3">
      <c r="D134" s="65"/>
      <c r="E134" s="65"/>
      <c r="F134" s="65"/>
      <c r="G134" s="65"/>
      <c r="H134" s="64"/>
      <c r="I134" s="64"/>
      <c r="J134" s="64"/>
      <c r="K134" s="81"/>
      <c r="L134" s="66"/>
      <c r="M134" s="67"/>
      <c r="N134" s="68"/>
      <c r="O134" s="68"/>
      <c r="P134" s="68"/>
      <c r="Q134" s="462"/>
      <c r="R134" s="69"/>
      <c r="S134" s="70"/>
    </row>
    <row r="135" spans="4:19" x14ac:dyDescent="0.3">
      <c r="D135" s="65"/>
      <c r="E135" s="65"/>
      <c r="F135" s="65"/>
      <c r="G135" s="65"/>
      <c r="H135" s="64"/>
      <c r="I135" s="64"/>
      <c r="J135" s="64"/>
      <c r="K135" s="81"/>
      <c r="L135" s="66"/>
      <c r="M135" s="67"/>
      <c r="N135" s="68"/>
      <c r="O135" s="68"/>
      <c r="P135" s="68"/>
      <c r="Q135" s="462"/>
      <c r="R135" s="69"/>
      <c r="S135" s="70"/>
    </row>
    <row r="136" spans="4:19" x14ac:dyDescent="0.3">
      <c r="D136" s="65"/>
      <c r="E136" s="65"/>
      <c r="F136" s="65"/>
      <c r="G136" s="65"/>
      <c r="H136" s="64"/>
      <c r="I136" s="64"/>
      <c r="J136" s="64"/>
      <c r="K136" s="81"/>
      <c r="L136" s="66"/>
      <c r="M136" s="67"/>
      <c r="N136" s="68"/>
      <c r="O136" s="68"/>
      <c r="P136" s="68"/>
      <c r="Q136" s="462"/>
      <c r="R136" s="69"/>
      <c r="S136" s="70"/>
    </row>
    <row r="137" spans="4:19" x14ac:dyDescent="0.3">
      <c r="D137" s="65"/>
      <c r="E137" s="65"/>
      <c r="F137" s="65"/>
      <c r="G137" s="65"/>
      <c r="H137" s="64"/>
      <c r="I137" s="64"/>
      <c r="J137" s="64"/>
      <c r="K137" s="81"/>
      <c r="L137" s="66"/>
      <c r="M137" s="67"/>
      <c r="N137" s="68"/>
      <c r="O137" s="68"/>
      <c r="P137" s="68"/>
      <c r="Q137" s="462"/>
      <c r="R137" s="69"/>
      <c r="S137" s="70"/>
    </row>
    <row r="138" spans="4:19" x14ac:dyDescent="0.3">
      <c r="D138" s="65"/>
      <c r="E138" s="65"/>
      <c r="F138" s="65"/>
      <c r="G138" s="65"/>
      <c r="H138" s="64"/>
      <c r="I138" s="64"/>
      <c r="J138" s="64"/>
      <c r="K138" s="81"/>
      <c r="L138" s="66"/>
      <c r="M138" s="67"/>
      <c r="N138" s="68"/>
      <c r="O138" s="68"/>
      <c r="P138" s="68"/>
      <c r="Q138" s="462"/>
      <c r="R138" s="69"/>
      <c r="S138" s="70"/>
    </row>
    <row r="139" spans="4:19" x14ac:dyDescent="0.3">
      <c r="D139" s="65"/>
      <c r="E139" s="65"/>
      <c r="F139" s="65"/>
      <c r="G139" s="65"/>
      <c r="H139" s="64"/>
      <c r="I139" s="64"/>
      <c r="J139" s="64"/>
      <c r="K139" s="81"/>
      <c r="L139" s="66"/>
      <c r="M139" s="67"/>
      <c r="N139" s="68"/>
      <c r="O139" s="68"/>
      <c r="P139" s="68"/>
      <c r="Q139" s="462"/>
      <c r="R139" s="69"/>
      <c r="S139" s="70"/>
    </row>
    <row r="140" spans="4:19" x14ac:dyDescent="0.3">
      <c r="D140" s="65"/>
      <c r="E140" s="65"/>
      <c r="F140" s="65"/>
      <c r="G140" s="65"/>
      <c r="H140" s="64"/>
      <c r="I140" s="64"/>
      <c r="J140" s="64"/>
      <c r="K140" s="81"/>
      <c r="L140" s="66"/>
      <c r="M140" s="67"/>
      <c r="N140" s="68"/>
      <c r="O140" s="68"/>
      <c r="P140" s="68"/>
      <c r="Q140" s="462"/>
      <c r="R140" s="69"/>
      <c r="S140" s="70"/>
    </row>
    <row r="141" spans="4:19" x14ac:dyDescent="0.3">
      <c r="D141" s="65"/>
      <c r="E141" s="65"/>
      <c r="F141" s="65"/>
      <c r="G141" s="65"/>
      <c r="H141" s="64"/>
      <c r="I141" s="64"/>
      <c r="J141" s="64"/>
      <c r="K141" s="81"/>
      <c r="L141" s="66"/>
      <c r="M141" s="67"/>
      <c r="N141" s="68"/>
      <c r="O141" s="68"/>
      <c r="P141" s="68"/>
      <c r="Q141" s="462"/>
      <c r="R141" s="69"/>
      <c r="S141" s="70"/>
    </row>
    <row r="142" spans="4:19" x14ac:dyDescent="0.3">
      <c r="D142" s="65"/>
      <c r="E142" s="65"/>
      <c r="F142" s="65"/>
      <c r="G142" s="65"/>
      <c r="H142" s="64"/>
      <c r="I142" s="64"/>
      <c r="J142" s="64"/>
      <c r="K142" s="81"/>
      <c r="L142" s="66"/>
      <c r="M142" s="67"/>
      <c r="N142" s="68"/>
      <c r="O142" s="68"/>
      <c r="P142" s="68"/>
      <c r="Q142" s="462"/>
      <c r="R142" s="69"/>
      <c r="S142" s="70"/>
    </row>
    <row r="143" spans="4:19" x14ac:dyDescent="0.3">
      <c r="D143" s="65"/>
      <c r="E143" s="65"/>
      <c r="F143" s="65"/>
      <c r="G143" s="65"/>
      <c r="H143" s="64"/>
      <c r="I143" s="64"/>
      <c r="J143" s="64"/>
      <c r="K143" s="81"/>
      <c r="L143" s="66"/>
      <c r="M143" s="67"/>
      <c r="N143" s="68"/>
      <c r="O143" s="68"/>
      <c r="P143" s="68"/>
      <c r="Q143" s="462"/>
      <c r="R143" s="69"/>
      <c r="S143" s="70"/>
    </row>
    <row r="144" spans="4:19" x14ac:dyDescent="0.3">
      <c r="D144" s="65"/>
      <c r="E144" s="65"/>
      <c r="F144" s="65"/>
      <c r="G144" s="65"/>
      <c r="H144" s="64"/>
      <c r="I144" s="64"/>
      <c r="J144" s="64"/>
      <c r="K144" s="81"/>
      <c r="L144" s="66"/>
      <c r="M144" s="67"/>
      <c r="N144" s="68"/>
      <c r="O144" s="68"/>
      <c r="P144" s="68"/>
      <c r="Q144" s="462"/>
      <c r="R144" s="69"/>
      <c r="S144" s="70"/>
    </row>
    <row r="145" spans="4:19" x14ac:dyDescent="0.3">
      <c r="D145" s="65"/>
      <c r="E145" s="65"/>
      <c r="F145" s="65"/>
      <c r="G145" s="65"/>
      <c r="H145" s="64"/>
      <c r="I145" s="64"/>
      <c r="J145" s="64"/>
      <c r="K145" s="81"/>
      <c r="L145" s="66"/>
      <c r="M145" s="67"/>
      <c r="N145" s="68"/>
      <c r="O145" s="68"/>
      <c r="P145" s="68"/>
      <c r="Q145" s="462"/>
      <c r="R145" s="69"/>
      <c r="S145" s="70"/>
    </row>
    <row r="146" spans="4:19" x14ac:dyDescent="0.3">
      <c r="D146" s="65"/>
      <c r="E146" s="65"/>
      <c r="F146" s="65"/>
      <c r="G146" s="65"/>
      <c r="H146" s="64"/>
      <c r="I146" s="64"/>
      <c r="J146" s="64"/>
      <c r="K146" s="81"/>
      <c r="L146" s="66"/>
      <c r="M146" s="67"/>
      <c r="N146" s="68"/>
      <c r="O146" s="68"/>
      <c r="P146" s="68"/>
      <c r="Q146" s="462"/>
      <c r="R146" s="69"/>
      <c r="S146" s="70"/>
    </row>
    <row r="147" spans="4:19" x14ac:dyDescent="0.3">
      <c r="D147" s="65"/>
      <c r="E147" s="65"/>
      <c r="F147" s="65"/>
      <c r="G147" s="65"/>
      <c r="H147" s="64"/>
      <c r="I147" s="64"/>
      <c r="J147" s="64"/>
      <c r="K147" s="81"/>
      <c r="L147" s="66"/>
      <c r="M147" s="67"/>
      <c r="N147" s="68"/>
      <c r="O147" s="68"/>
      <c r="P147" s="68"/>
      <c r="Q147" s="462"/>
      <c r="R147" s="69"/>
      <c r="S147" s="70"/>
    </row>
    <row r="148" spans="4:19" x14ac:dyDescent="0.3">
      <c r="D148" s="65"/>
      <c r="E148" s="65"/>
      <c r="F148" s="65"/>
      <c r="G148" s="65"/>
      <c r="H148" s="64"/>
      <c r="I148" s="64"/>
      <c r="J148" s="64"/>
      <c r="K148" s="81"/>
      <c r="L148" s="66"/>
      <c r="M148" s="67"/>
      <c r="N148" s="68"/>
      <c r="O148" s="68"/>
      <c r="P148" s="68"/>
      <c r="Q148" s="462"/>
      <c r="R148" s="69"/>
      <c r="S148" s="70"/>
    </row>
    <row r="149" spans="4:19" x14ac:dyDescent="0.3">
      <c r="D149" s="65"/>
      <c r="E149" s="65"/>
      <c r="F149" s="65"/>
      <c r="G149" s="65"/>
      <c r="H149" s="64"/>
      <c r="I149" s="64"/>
      <c r="J149" s="64"/>
      <c r="K149" s="81"/>
      <c r="L149" s="66"/>
      <c r="M149" s="67"/>
      <c r="N149" s="68"/>
      <c r="O149" s="68"/>
      <c r="P149" s="68"/>
      <c r="Q149" s="462"/>
      <c r="R149" s="69"/>
      <c r="S149" s="70"/>
    </row>
    <row r="150" spans="4:19" x14ac:dyDescent="0.3">
      <c r="D150" s="65"/>
      <c r="E150" s="65"/>
      <c r="F150" s="65"/>
      <c r="G150" s="65"/>
      <c r="H150" s="64"/>
      <c r="I150" s="64"/>
      <c r="J150" s="64"/>
      <c r="K150" s="81"/>
      <c r="L150" s="66"/>
      <c r="M150" s="67"/>
      <c r="N150" s="68"/>
      <c r="O150" s="68"/>
      <c r="P150" s="68"/>
      <c r="Q150" s="462"/>
      <c r="R150" s="69"/>
      <c r="S150" s="70"/>
    </row>
    <row r="151" spans="4:19" x14ac:dyDescent="0.3">
      <c r="D151" s="65"/>
      <c r="E151" s="65"/>
      <c r="F151" s="65"/>
      <c r="G151" s="65"/>
      <c r="H151" s="64"/>
      <c r="I151" s="64"/>
      <c r="J151" s="64"/>
      <c r="K151" s="81"/>
      <c r="L151" s="66"/>
      <c r="M151" s="67"/>
      <c r="N151" s="68"/>
      <c r="O151" s="68"/>
      <c r="P151" s="68"/>
      <c r="Q151" s="462"/>
      <c r="R151" s="69"/>
      <c r="S151" s="70"/>
    </row>
    <row r="152" spans="4:19" x14ac:dyDescent="0.3">
      <c r="D152" s="65"/>
      <c r="E152" s="65"/>
      <c r="F152" s="65"/>
      <c r="G152" s="65"/>
      <c r="H152" s="64"/>
      <c r="I152" s="64"/>
      <c r="J152" s="64"/>
      <c r="K152" s="81"/>
      <c r="L152" s="66"/>
      <c r="M152" s="67"/>
      <c r="N152" s="68"/>
      <c r="O152" s="68"/>
      <c r="P152" s="68"/>
      <c r="Q152" s="462"/>
      <c r="R152" s="69"/>
      <c r="S152" s="70"/>
    </row>
    <row r="153" spans="4:19" x14ac:dyDescent="0.3">
      <c r="D153" s="65"/>
      <c r="E153" s="65"/>
      <c r="F153" s="65"/>
      <c r="G153" s="65"/>
      <c r="H153" s="64"/>
      <c r="I153" s="64"/>
      <c r="J153" s="64"/>
      <c r="K153" s="81"/>
      <c r="L153" s="66"/>
      <c r="M153" s="67"/>
      <c r="N153" s="68"/>
      <c r="O153" s="68"/>
      <c r="P153" s="68"/>
      <c r="Q153" s="462"/>
      <c r="R153" s="69"/>
      <c r="S153" s="70"/>
    </row>
    <row r="154" spans="4:19" x14ac:dyDescent="0.3">
      <c r="D154" s="65"/>
      <c r="E154" s="65"/>
      <c r="F154" s="65"/>
      <c r="G154" s="65"/>
      <c r="H154" s="64"/>
      <c r="I154" s="64"/>
      <c r="J154" s="64"/>
      <c r="K154" s="81"/>
      <c r="L154" s="66"/>
      <c r="M154" s="67"/>
      <c r="N154" s="68"/>
      <c r="O154" s="68"/>
      <c r="P154" s="68"/>
      <c r="Q154" s="462"/>
      <c r="R154" s="69"/>
      <c r="S154" s="70"/>
    </row>
    <row r="155" spans="4:19" x14ac:dyDescent="0.3">
      <c r="D155" s="65"/>
      <c r="E155" s="65"/>
      <c r="F155" s="65"/>
      <c r="G155" s="65"/>
      <c r="H155" s="64"/>
      <c r="I155" s="64"/>
      <c r="J155" s="64"/>
      <c r="K155" s="81"/>
      <c r="L155" s="66"/>
      <c r="M155" s="67"/>
      <c r="N155" s="68"/>
      <c r="O155" s="68"/>
      <c r="P155" s="68"/>
      <c r="Q155" s="462"/>
      <c r="R155" s="69"/>
      <c r="S155" s="70"/>
    </row>
    <row r="156" spans="4:19" x14ac:dyDescent="0.3">
      <c r="D156" s="65"/>
      <c r="E156" s="65"/>
      <c r="F156" s="65"/>
      <c r="G156" s="65"/>
      <c r="H156" s="64"/>
      <c r="I156" s="64"/>
      <c r="J156" s="64"/>
      <c r="K156" s="81"/>
      <c r="L156" s="66"/>
      <c r="M156" s="67"/>
      <c r="N156" s="68"/>
      <c r="O156" s="68"/>
      <c r="P156" s="68"/>
      <c r="Q156" s="462"/>
      <c r="R156" s="69"/>
      <c r="S156" s="70"/>
    </row>
    <row r="157" spans="4:19" x14ac:dyDescent="0.3">
      <c r="D157" s="65"/>
      <c r="E157" s="65"/>
      <c r="F157" s="65"/>
      <c r="G157" s="65"/>
      <c r="H157" s="64"/>
      <c r="I157" s="64"/>
      <c r="J157" s="64"/>
      <c r="K157" s="81"/>
      <c r="L157" s="66"/>
      <c r="M157" s="67"/>
      <c r="N157" s="68"/>
      <c r="O157" s="68"/>
      <c r="P157" s="68"/>
      <c r="Q157" s="462"/>
      <c r="R157" s="69"/>
      <c r="S157" s="70"/>
    </row>
    <row r="158" spans="4:19" x14ac:dyDescent="0.3">
      <c r="D158" s="65"/>
      <c r="E158" s="65"/>
      <c r="F158" s="65"/>
      <c r="G158" s="65"/>
      <c r="H158" s="64"/>
      <c r="I158" s="64"/>
      <c r="J158" s="64"/>
      <c r="K158" s="81"/>
      <c r="L158" s="66"/>
      <c r="M158" s="67"/>
      <c r="N158" s="68"/>
      <c r="O158" s="68"/>
      <c r="P158" s="68"/>
      <c r="Q158" s="462"/>
      <c r="R158" s="69"/>
      <c r="S158" s="70"/>
    </row>
    <row r="159" spans="4:19" x14ac:dyDescent="0.3">
      <c r="D159" s="65"/>
      <c r="E159" s="65"/>
      <c r="F159" s="65"/>
      <c r="G159" s="65"/>
      <c r="H159" s="64"/>
      <c r="I159" s="64"/>
      <c r="J159" s="64"/>
      <c r="K159" s="81"/>
      <c r="L159" s="66"/>
      <c r="M159" s="67"/>
      <c r="N159" s="68"/>
      <c r="O159" s="68"/>
      <c r="P159" s="68"/>
      <c r="Q159" s="462"/>
      <c r="R159" s="69"/>
      <c r="S159" s="70"/>
    </row>
    <row r="160" spans="4:19" x14ac:dyDescent="0.3">
      <c r="D160" s="65"/>
      <c r="E160" s="65"/>
      <c r="F160" s="65"/>
      <c r="G160" s="65"/>
      <c r="H160" s="64"/>
      <c r="I160" s="64"/>
      <c r="J160" s="64"/>
      <c r="K160" s="81"/>
      <c r="L160" s="66"/>
      <c r="M160" s="67"/>
      <c r="N160" s="68"/>
      <c r="O160" s="68"/>
      <c r="P160" s="68"/>
      <c r="Q160" s="462"/>
      <c r="R160" s="69"/>
      <c r="S160" s="70"/>
    </row>
    <row r="161" spans="4:19" x14ac:dyDescent="0.3">
      <c r="D161" s="65"/>
      <c r="E161" s="65"/>
      <c r="F161" s="65"/>
      <c r="G161" s="65"/>
      <c r="H161" s="64"/>
      <c r="I161" s="64"/>
      <c r="J161" s="64"/>
      <c r="K161" s="81"/>
      <c r="L161" s="66"/>
      <c r="M161" s="67"/>
      <c r="N161" s="68"/>
      <c r="O161" s="68"/>
      <c r="P161" s="68"/>
      <c r="Q161" s="462"/>
      <c r="R161" s="69"/>
      <c r="S161" s="70"/>
    </row>
    <row r="162" spans="4:19" x14ac:dyDescent="0.3">
      <c r="D162" s="65"/>
      <c r="E162" s="65"/>
      <c r="F162" s="65"/>
      <c r="G162" s="65"/>
      <c r="H162" s="64"/>
      <c r="I162" s="64"/>
      <c r="J162" s="64"/>
      <c r="K162" s="81"/>
      <c r="L162" s="66"/>
      <c r="M162" s="67"/>
      <c r="N162" s="68"/>
      <c r="O162" s="68"/>
      <c r="P162" s="68"/>
      <c r="Q162" s="462"/>
      <c r="R162" s="69"/>
      <c r="S162" s="70"/>
    </row>
    <row r="163" spans="4:19" x14ac:dyDescent="0.3">
      <c r="D163" s="65"/>
      <c r="E163" s="65"/>
      <c r="F163" s="65"/>
      <c r="G163" s="65"/>
      <c r="H163" s="64"/>
      <c r="I163" s="64"/>
      <c r="J163" s="64"/>
      <c r="K163" s="81"/>
      <c r="L163" s="66"/>
      <c r="M163" s="67"/>
      <c r="N163" s="68"/>
      <c r="O163" s="68"/>
      <c r="P163" s="68"/>
      <c r="Q163" s="462"/>
      <c r="R163" s="69"/>
      <c r="S163" s="70"/>
    </row>
    <row r="164" spans="4:19" x14ac:dyDescent="0.3">
      <c r="D164" s="65"/>
      <c r="E164" s="65"/>
      <c r="F164" s="65"/>
      <c r="G164" s="65"/>
      <c r="H164" s="64"/>
      <c r="I164" s="64"/>
      <c r="J164" s="64"/>
      <c r="K164" s="81"/>
      <c r="L164" s="66"/>
      <c r="M164" s="67"/>
      <c r="N164" s="68"/>
      <c r="O164" s="68"/>
      <c r="P164" s="68"/>
      <c r="Q164" s="462"/>
      <c r="R164" s="69"/>
      <c r="S164" s="70"/>
    </row>
    <row r="165" spans="4:19" x14ac:dyDescent="0.3">
      <c r="D165" s="65"/>
      <c r="E165" s="65"/>
      <c r="F165" s="65"/>
      <c r="G165" s="65"/>
      <c r="H165" s="64"/>
      <c r="I165" s="64"/>
      <c r="J165" s="64"/>
      <c r="K165" s="81"/>
      <c r="L165" s="66"/>
      <c r="M165" s="67"/>
      <c r="N165" s="68"/>
      <c r="O165" s="68"/>
      <c r="P165" s="68"/>
      <c r="Q165" s="462"/>
      <c r="R165" s="69"/>
      <c r="S165" s="70"/>
    </row>
    <row r="166" spans="4:19" x14ac:dyDescent="0.3">
      <c r="D166" s="65"/>
      <c r="E166" s="65"/>
      <c r="F166" s="65"/>
      <c r="G166" s="65"/>
      <c r="H166" s="64"/>
      <c r="I166" s="64"/>
      <c r="J166" s="64"/>
      <c r="K166" s="81"/>
      <c r="L166" s="66"/>
      <c r="M166" s="67"/>
      <c r="N166" s="68"/>
      <c r="O166" s="68"/>
      <c r="P166" s="68"/>
      <c r="Q166" s="462"/>
      <c r="R166" s="69"/>
      <c r="S166" s="70"/>
    </row>
    <row r="167" spans="4:19" x14ac:dyDescent="0.3">
      <c r="D167" s="65"/>
      <c r="E167" s="65"/>
      <c r="F167" s="65"/>
      <c r="G167" s="65"/>
      <c r="H167" s="64"/>
      <c r="I167" s="64"/>
      <c r="J167" s="64"/>
      <c r="K167" s="81"/>
      <c r="L167" s="66"/>
      <c r="M167" s="67"/>
      <c r="N167" s="68"/>
      <c r="O167" s="68"/>
      <c r="P167" s="68"/>
      <c r="Q167" s="462"/>
      <c r="R167" s="69"/>
      <c r="S167" s="70"/>
    </row>
    <row r="168" spans="4:19" x14ac:dyDescent="0.3">
      <c r="D168" s="65"/>
      <c r="E168" s="65"/>
      <c r="F168" s="65"/>
      <c r="G168" s="65"/>
      <c r="H168" s="64"/>
      <c r="I168" s="64"/>
      <c r="J168" s="64"/>
      <c r="K168" s="81"/>
      <c r="L168" s="66"/>
      <c r="M168" s="67"/>
      <c r="N168" s="68"/>
      <c r="O168" s="68"/>
      <c r="P168" s="68"/>
      <c r="Q168" s="462"/>
      <c r="R168" s="69"/>
      <c r="S168" s="70"/>
    </row>
    <row r="169" spans="4:19" x14ac:dyDescent="0.3">
      <c r="D169" s="65"/>
      <c r="E169" s="65"/>
      <c r="F169" s="65"/>
      <c r="G169" s="65"/>
      <c r="H169" s="64"/>
      <c r="I169" s="64"/>
      <c r="J169" s="64"/>
      <c r="K169" s="81"/>
      <c r="L169" s="66"/>
      <c r="M169" s="67"/>
      <c r="N169" s="68"/>
      <c r="O169" s="68"/>
      <c r="P169" s="68"/>
      <c r="Q169" s="462"/>
      <c r="R169" s="69"/>
      <c r="S169" s="70"/>
    </row>
    <row r="170" spans="4:19" x14ac:dyDescent="0.3">
      <c r="D170" s="65"/>
      <c r="E170" s="65"/>
      <c r="F170" s="65"/>
      <c r="G170" s="65"/>
      <c r="H170" s="64"/>
      <c r="I170" s="64"/>
      <c r="J170" s="64"/>
      <c r="K170" s="81"/>
      <c r="L170" s="66"/>
      <c r="M170" s="67"/>
      <c r="N170" s="68"/>
      <c r="O170" s="68"/>
      <c r="P170" s="68"/>
      <c r="Q170" s="462"/>
      <c r="R170" s="69"/>
      <c r="S170" s="70"/>
    </row>
    <row r="171" spans="4:19" x14ac:dyDescent="0.3">
      <c r="D171" s="65"/>
      <c r="E171" s="65"/>
      <c r="F171" s="65"/>
      <c r="G171" s="65"/>
      <c r="H171" s="64"/>
      <c r="I171" s="64"/>
      <c r="J171" s="64"/>
      <c r="K171" s="81"/>
      <c r="L171" s="66"/>
      <c r="M171" s="67"/>
      <c r="N171" s="68"/>
      <c r="O171" s="68"/>
      <c r="P171" s="68"/>
      <c r="Q171" s="462"/>
      <c r="R171" s="69"/>
      <c r="S171" s="70"/>
    </row>
    <row r="172" spans="4:19" x14ac:dyDescent="0.3">
      <c r="D172" s="65"/>
      <c r="E172" s="65"/>
      <c r="F172" s="65"/>
      <c r="G172" s="65"/>
      <c r="H172" s="64"/>
      <c r="I172" s="64"/>
      <c r="J172" s="64"/>
      <c r="K172" s="81"/>
      <c r="L172" s="66"/>
      <c r="M172" s="67"/>
      <c r="N172" s="68"/>
      <c r="O172" s="68"/>
      <c r="P172" s="68"/>
      <c r="Q172" s="462"/>
      <c r="R172" s="69"/>
      <c r="S172" s="70"/>
    </row>
    <row r="173" spans="4:19" x14ac:dyDescent="0.3">
      <c r="D173" s="65"/>
      <c r="E173" s="65"/>
      <c r="F173" s="65"/>
      <c r="G173" s="65"/>
      <c r="H173" s="64"/>
      <c r="I173" s="64"/>
      <c r="J173" s="64"/>
      <c r="K173" s="81"/>
      <c r="L173" s="66"/>
      <c r="M173" s="67"/>
      <c r="N173" s="68"/>
      <c r="O173" s="68"/>
      <c r="P173" s="68"/>
      <c r="Q173" s="462"/>
      <c r="R173" s="69"/>
      <c r="S173" s="70"/>
    </row>
    <row r="174" spans="4:19" x14ac:dyDescent="0.3">
      <c r="D174" s="65"/>
      <c r="E174" s="65"/>
      <c r="F174" s="65"/>
      <c r="G174" s="65"/>
      <c r="H174" s="64"/>
      <c r="I174" s="64"/>
      <c r="J174" s="64"/>
      <c r="K174" s="81"/>
      <c r="L174" s="66"/>
      <c r="M174" s="67"/>
      <c r="N174" s="68"/>
      <c r="O174" s="68"/>
      <c r="P174" s="68"/>
      <c r="Q174" s="462"/>
      <c r="R174" s="69"/>
      <c r="S174" s="70"/>
    </row>
    <row r="175" spans="4:19" x14ac:dyDescent="0.3">
      <c r="D175" s="65"/>
      <c r="E175" s="65"/>
      <c r="F175" s="65"/>
      <c r="G175" s="65"/>
      <c r="H175" s="64"/>
      <c r="I175" s="64"/>
      <c r="J175" s="64"/>
      <c r="K175" s="81"/>
      <c r="L175" s="66"/>
      <c r="M175" s="67"/>
      <c r="N175" s="68"/>
      <c r="O175" s="68"/>
      <c r="P175" s="68"/>
      <c r="Q175" s="462"/>
      <c r="R175" s="69"/>
      <c r="S175" s="70"/>
    </row>
    <row r="176" spans="4:19" x14ac:dyDescent="0.3">
      <c r="D176" s="65"/>
      <c r="E176" s="65"/>
      <c r="F176" s="65"/>
      <c r="G176" s="65"/>
      <c r="H176" s="64"/>
      <c r="I176" s="64"/>
      <c r="J176" s="64"/>
      <c r="K176" s="81"/>
      <c r="L176" s="66"/>
      <c r="M176" s="67"/>
      <c r="N176" s="68"/>
      <c r="O176" s="68"/>
      <c r="P176" s="68"/>
      <c r="Q176" s="462"/>
      <c r="R176" s="69"/>
      <c r="S176" s="70"/>
    </row>
    <row r="177" spans="4:19" x14ac:dyDescent="0.3">
      <c r="D177" s="65"/>
      <c r="E177" s="65"/>
      <c r="F177" s="65"/>
      <c r="G177" s="65"/>
      <c r="H177" s="64"/>
      <c r="I177" s="64"/>
      <c r="J177" s="64"/>
      <c r="K177" s="81"/>
      <c r="L177" s="66"/>
      <c r="M177" s="67"/>
      <c r="N177" s="68"/>
      <c r="O177" s="68"/>
      <c r="P177" s="68"/>
      <c r="Q177" s="462"/>
      <c r="R177" s="69"/>
      <c r="S177" s="70"/>
    </row>
    <row r="178" spans="4:19" x14ac:dyDescent="0.3">
      <c r="D178" s="65"/>
      <c r="E178" s="65"/>
      <c r="F178" s="65"/>
      <c r="G178" s="65"/>
      <c r="H178" s="64"/>
      <c r="I178" s="64"/>
      <c r="J178" s="64"/>
      <c r="K178" s="81"/>
      <c r="L178" s="66"/>
      <c r="M178" s="67"/>
      <c r="N178" s="68"/>
      <c r="O178" s="68"/>
      <c r="P178" s="68"/>
      <c r="Q178" s="462"/>
      <c r="R178" s="69"/>
      <c r="S178" s="70"/>
    </row>
    <row r="179" spans="4:19" x14ac:dyDescent="0.3">
      <c r="D179" s="65"/>
      <c r="E179" s="65"/>
      <c r="F179" s="65"/>
      <c r="G179" s="65"/>
      <c r="H179" s="64"/>
      <c r="I179" s="64"/>
      <c r="J179" s="64"/>
      <c r="K179" s="81"/>
      <c r="L179" s="66"/>
      <c r="M179" s="67"/>
      <c r="N179" s="68"/>
      <c r="O179" s="68"/>
      <c r="P179" s="68"/>
      <c r="Q179" s="462"/>
      <c r="R179" s="69"/>
      <c r="S179" s="70"/>
    </row>
    <row r="180" spans="4:19" x14ac:dyDescent="0.3">
      <c r="D180" s="65"/>
      <c r="E180" s="65"/>
      <c r="F180" s="65"/>
      <c r="G180" s="65"/>
      <c r="H180" s="64"/>
      <c r="I180" s="64"/>
      <c r="J180" s="64"/>
      <c r="K180" s="81"/>
      <c r="L180" s="66"/>
      <c r="M180" s="67"/>
      <c r="N180" s="68"/>
      <c r="O180" s="68"/>
      <c r="P180" s="68"/>
      <c r="Q180" s="462"/>
      <c r="R180" s="69"/>
      <c r="S180" s="70"/>
    </row>
    <row r="181" spans="4:19" x14ac:dyDescent="0.3">
      <c r="D181" s="65"/>
      <c r="E181" s="65"/>
      <c r="F181" s="65"/>
      <c r="G181" s="65"/>
      <c r="H181" s="64"/>
      <c r="I181" s="64"/>
      <c r="J181" s="64"/>
      <c r="K181" s="81"/>
      <c r="L181" s="66"/>
      <c r="M181" s="67"/>
      <c r="N181" s="68"/>
      <c r="O181" s="68"/>
      <c r="P181" s="68"/>
      <c r="Q181" s="462"/>
      <c r="R181" s="69"/>
      <c r="S181" s="70"/>
    </row>
    <row r="182" spans="4:19" x14ac:dyDescent="0.3">
      <c r="D182" s="65"/>
      <c r="E182" s="65"/>
      <c r="F182" s="65"/>
      <c r="G182" s="65"/>
      <c r="H182" s="64"/>
      <c r="I182" s="64"/>
      <c r="J182" s="64"/>
      <c r="K182" s="81"/>
      <c r="L182" s="66"/>
      <c r="M182" s="67"/>
      <c r="N182" s="68"/>
      <c r="O182" s="68"/>
      <c r="P182" s="68"/>
      <c r="Q182" s="462"/>
      <c r="R182" s="69"/>
      <c r="S182" s="70"/>
    </row>
    <row r="183" spans="4:19" x14ac:dyDescent="0.3">
      <c r="D183" s="65"/>
      <c r="E183" s="65"/>
      <c r="F183" s="65"/>
      <c r="G183" s="65"/>
      <c r="H183" s="64"/>
      <c r="I183" s="64"/>
      <c r="J183" s="64"/>
      <c r="K183" s="81"/>
      <c r="L183" s="66"/>
      <c r="M183" s="67"/>
      <c r="N183" s="68"/>
      <c r="O183" s="68"/>
      <c r="P183" s="68"/>
      <c r="Q183" s="462"/>
      <c r="R183" s="69"/>
      <c r="S183" s="70"/>
    </row>
    <row r="184" spans="4:19" x14ac:dyDescent="0.3">
      <c r="D184" s="65"/>
      <c r="E184" s="65"/>
      <c r="F184" s="65"/>
      <c r="G184" s="65"/>
      <c r="H184" s="64"/>
      <c r="I184" s="64"/>
      <c r="J184" s="64"/>
      <c r="K184" s="81"/>
      <c r="L184" s="66"/>
      <c r="M184" s="67"/>
      <c r="N184" s="68"/>
      <c r="O184" s="68"/>
      <c r="P184" s="68"/>
      <c r="Q184" s="462"/>
      <c r="R184" s="69"/>
      <c r="S184" s="70"/>
    </row>
    <row r="185" spans="4:19" x14ac:dyDescent="0.3">
      <c r="D185" s="65"/>
      <c r="E185" s="65"/>
      <c r="F185" s="65"/>
      <c r="G185" s="65"/>
      <c r="H185" s="64"/>
      <c r="I185" s="64"/>
      <c r="J185" s="64"/>
      <c r="K185" s="81"/>
      <c r="L185" s="66"/>
      <c r="M185" s="67"/>
      <c r="N185" s="68"/>
      <c r="O185" s="68"/>
      <c r="P185" s="68"/>
      <c r="Q185" s="462"/>
      <c r="R185" s="69"/>
      <c r="S185" s="70"/>
    </row>
    <row r="186" spans="4:19" x14ac:dyDescent="0.3">
      <c r="D186" s="65"/>
      <c r="E186" s="65"/>
      <c r="F186" s="65"/>
      <c r="G186" s="65"/>
      <c r="H186" s="64"/>
      <c r="I186" s="64"/>
      <c r="J186" s="64"/>
      <c r="K186" s="81"/>
      <c r="L186" s="66"/>
      <c r="M186" s="67"/>
      <c r="N186" s="68"/>
      <c r="O186" s="68"/>
      <c r="P186" s="68"/>
      <c r="Q186" s="462"/>
      <c r="R186" s="69"/>
      <c r="S186" s="70"/>
    </row>
    <row r="187" spans="4:19" x14ac:dyDescent="0.3">
      <c r="D187" s="65"/>
      <c r="E187" s="65"/>
      <c r="F187" s="65"/>
      <c r="G187" s="65"/>
      <c r="H187" s="64"/>
      <c r="I187" s="64"/>
      <c r="J187" s="64"/>
      <c r="K187" s="81"/>
      <c r="L187" s="66"/>
      <c r="M187" s="67"/>
      <c r="N187" s="68"/>
      <c r="O187" s="68"/>
      <c r="P187" s="68"/>
      <c r="Q187" s="462"/>
      <c r="R187" s="69"/>
      <c r="S187" s="70"/>
    </row>
    <row r="188" spans="4:19" x14ac:dyDescent="0.3">
      <c r="D188" s="65"/>
      <c r="E188" s="65"/>
      <c r="F188" s="65"/>
      <c r="G188" s="65"/>
      <c r="H188" s="64"/>
      <c r="I188" s="64"/>
      <c r="J188" s="64"/>
      <c r="K188" s="81"/>
      <c r="L188" s="66"/>
      <c r="M188" s="67"/>
      <c r="N188" s="68"/>
      <c r="O188" s="68"/>
      <c r="P188" s="68"/>
      <c r="Q188" s="462"/>
      <c r="R188" s="69"/>
      <c r="S188" s="70"/>
    </row>
    <row r="189" spans="4:19" x14ac:dyDescent="0.3">
      <c r="D189" s="65"/>
      <c r="E189" s="65"/>
      <c r="F189" s="65"/>
      <c r="G189" s="65"/>
      <c r="H189" s="64"/>
      <c r="I189" s="64"/>
      <c r="J189" s="64"/>
      <c r="K189" s="81"/>
      <c r="L189" s="66"/>
      <c r="M189" s="67"/>
      <c r="N189" s="68"/>
      <c r="O189" s="68"/>
      <c r="P189" s="68"/>
      <c r="Q189" s="462"/>
      <c r="R189" s="69"/>
      <c r="S189" s="70"/>
    </row>
    <row r="190" spans="4:19" x14ac:dyDescent="0.3">
      <c r="D190" s="65"/>
      <c r="E190" s="65"/>
      <c r="F190" s="65"/>
      <c r="G190" s="65"/>
      <c r="H190" s="64"/>
      <c r="I190" s="64"/>
      <c r="J190" s="64"/>
      <c r="K190" s="81"/>
      <c r="L190" s="66"/>
      <c r="M190" s="67"/>
      <c r="N190" s="68"/>
      <c r="O190" s="68"/>
      <c r="P190" s="68"/>
      <c r="Q190" s="462"/>
      <c r="R190" s="69"/>
      <c r="S190" s="70"/>
    </row>
    <row r="191" spans="4:19" x14ac:dyDescent="0.3">
      <c r="D191" s="65"/>
      <c r="E191" s="65"/>
      <c r="F191" s="65"/>
      <c r="G191" s="65"/>
      <c r="H191" s="64"/>
      <c r="I191" s="64"/>
      <c r="J191" s="64"/>
      <c r="K191" s="81"/>
      <c r="L191" s="66"/>
      <c r="M191" s="67"/>
      <c r="N191" s="68"/>
      <c r="O191" s="68"/>
      <c r="P191" s="68"/>
      <c r="Q191" s="462"/>
      <c r="R191" s="69"/>
      <c r="S191" s="70"/>
    </row>
    <row r="192" spans="4:19" x14ac:dyDescent="0.3">
      <c r="D192" s="65"/>
      <c r="E192" s="65"/>
      <c r="F192" s="65"/>
      <c r="G192" s="65"/>
      <c r="H192" s="64"/>
      <c r="I192" s="64"/>
      <c r="J192" s="64"/>
      <c r="K192" s="81"/>
      <c r="L192" s="66"/>
      <c r="M192" s="67"/>
      <c r="N192" s="68"/>
      <c r="O192" s="68"/>
      <c r="P192" s="68"/>
      <c r="Q192" s="462"/>
      <c r="R192" s="69"/>
      <c r="S192" s="70"/>
    </row>
    <row r="193" spans="4:19" x14ac:dyDescent="0.3">
      <c r="D193" s="65"/>
      <c r="E193" s="65"/>
      <c r="F193" s="65"/>
      <c r="G193" s="65"/>
      <c r="H193" s="64"/>
      <c r="I193" s="64"/>
      <c r="J193" s="64"/>
      <c r="K193" s="81"/>
      <c r="L193" s="66"/>
      <c r="M193" s="67"/>
      <c r="N193" s="68"/>
      <c r="O193" s="68"/>
      <c r="P193" s="68"/>
      <c r="Q193" s="462"/>
      <c r="R193" s="69"/>
      <c r="S193" s="70"/>
    </row>
    <row r="194" spans="4:19" x14ac:dyDescent="0.3">
      <c r="D194" s="65"/>
      <c r="E194" s="65"/>
      <c r="F194" s="65"/>
      <c r="G194" s="65"/>
      <c r="H194" s="64"/>
      <c r="I194" s="64"/>
      <c r="J194" s="64"/>
      <c r="K194" s="81"/>
      <c r="L194" s="66"/>
      <c r="M194" s="67"/>
      <c r="N194" s="68"/>
      <c r="O194" s="68"/>
      <c r="P194" s="68"/>
      <c r="Q194" s="462"/>
      <c r="R194" s="69"/>
      <c r="S194" s="70"/>
    </row>
    <row r="195" spans="4:19" x14ac:dyDescent="0.3">
      <c r="D195" s="65"/>
      <c r="E195" s="65"/>
      <c r="F195" s="65"/>
      <c r="G195" s="65"/>
      <c r="H195" s="64"/>
      <c r="I195" s="64"/>
      <c r="J195" s="64"/>
      <c r="K195" s="81"/>
      <c r="L195" s="66"/>
      <c r="M195" s="67"/>
      <c r="N195" s="68"/>
      <c r="O195" s="68"/>
      <c r="P195" s="68"/>
      <c r="Q195" s="462"/>
      <c r="R195" s="69"/>
      <c r="S195" s="70"/>
    </row>
    <row r="196" spans="4:19" x14ac:dyDescent="0.3">
      <c r="D196" s="65"/>
      <c r="E196" s="65"/>
      <c r="F196" s="65"/>
      <c r="G196" s="65"/>
      <c r="H196" s="64"/>
      <c r="I196" s="64"/>
      <c r="J196" s="64"/>
      <c r="K196" s="81"/>
      <c r="L196" s="66"/>
      <c r="M196" s="67"/>
      <c r="N196" s="68"/>
      <c r="O196" s="68"/>
      <c r="P196" s="68"/>
      <c r="Q196" s="462"/>
      <c r="R196" s="69"/>
      <c r="S196" s="70"/>
    </row>
    <row r="197" spans="4:19" x14ac:dyDescent="0.3">
      <c r="D197" s="65"/>
      <c r="E197" s="65"/>
      <c r="F197" s="65"/>
      <c r="G197" s="65"/>
      <c r="H197" s="64"/>
      <c r="I197" s="64"/>
      <c r="J197" s="64"/>
      <c r="K197" s="81"/>
      <c r="L197" s="66"/>
      <c r="M197" s="67"/>
      <c r="N197" s="68"/>
      <c r="O197" s="68"/>
      <c r="P197" s="68"/>
      <c r="Q197" s="462"/>
      <c r="R197" s="69"/>
      <c r="S197" s="70"/>
    </row>
    <row r="198" spans="4:19" x14ac:dyDescent="0.3">
      <c r="D198" s="65"/>
      <c r="E198" s="65"/>
      <c r="F198" s="65"/>
      <c r="G198" s="65"/>
      <c r="H198" s="64"/>
      <c r="I198" s="64"/>
      <c r="J198" s="64"/>
      <c r="K198" s="81"/>
      <c r="L198" s="66"/>
      <c r="M198" s="67"/>
      <c r="N198" s="68"/>
      <c r="O198" s="68"/>
      <c r="P198" s="68"/>
      <c r="Q198" s="462"/>
      <c r="R198" s="69"/>
      <c r="S198" s="70"/>
    </row>
    <row r="199" spans="4:19" x14ac:dyDescent="0.3">
      <c r="D199" s="65"/>
      <c r="E199" s="65"/>
      <c r="F199" s="65"/>
      <c r="G199" s="65"/>
      <c r="H199" s="64"/>
      <c r="I199" s="64"/>
      <c r="J199" s="64"/>
      <c r="K199" s="81"/>
      <c r="L199" s="66"/>
      <c r="M199" s="67"/>
      <c r="N199" s="68"/>
      <c r="O199" s="68"/>
      <c r="P199" s="68"/>
      <c r="Q199" s="462"/>
      <c r="R199" s="69"/>
      <c r="S199" s="70"/>
    </row>
    <row r="200" spans="4:19" x14ac:dyDescent="0.3">
      <c r="D200" s="65"/>
      <c r="E200" s="65"/>
      <c r="F200" s="65"/>
      <c r="G200" s="65"/>
      <c r="H200" s="64"/>
      <c r="I200" s="64"/>
      <c r="J200" s="64"/>
      <c r="K200" s="81"/>
      <c r="L200" s="66"/>
      <c r="M200" s="67"/>
      <c r="N200" s="68"/>
      <c r="O200" s="68"/>
      <c r="P200" s="68"/>
      <c r="Q200" s="462"/>
      <c r="R200" s="69"/>
      <c r="S200" s="70"/>
    </row>
    <row r="201" spans="4:19" x14ac:dyDescent="0.3">
      <c r="D201" s="65"/>
      <c r="E201" s="65"/>
      <c r="F201" s="65"/>
      <c r="G201" s="65"/>
      <c r="H201" s="64"/>
      <c r="I201" s="64"/>
      <c r="J201" s="64"/>
      <c r="K201" s="81"/>
      <c r="L201" s="66"/>
      <c r="M201" s="67"/>
      <c r="N201" s="68"/>
      <c r="O201" s="68"/>
      <c r="P201" s="68"/>
      <c r="Q201" s="462"/>
      <c r="R201" s="69"/>
      <c r="S201" s="70"/>
    </row>
    <row r="202" spans="4:19" x14ac:dyDescent="0.3">
      <c r="D202" s="65"/>
      <c r="E202" s="65"/>
      <c r="F202" s="65"/>
      <c r="G202" s="65"/>
      <c r="H202" s="64"/>
      <c r="I202" s="64"/>
      <c r="J202" s="64"/>
      <c r="K202" s="81"/>
      <c r="L202" s="66"/>
      <c r="M202" s="67"/>
      <c r="N202" s="68"/>
      <c r="O202" s="68"/>
      <c r="P202" s="68"/>
      <c r="Q202" s="462"/>
      <c r="R202" s="69"/>
      <c r="S202" s="70"/>
    </row>
    <row r="203" spans="4:19" x14ac:dyDescent="0.3">
      <c r="D203" s="65"/>
      <c r="E203" s="65"/>
      <c r="F203" s="65"/>
      <c r="G203" s="65"/>
      <c r="H203" s="64"/>
      <c r="I203" s="64"/>
      <c r="J203" s="64"/>
      <c r="K203" s="81"/>
      <c r="L203" s="66"/>
      <c r="M203" s="67"/>
      <c r="N203" s="68"/>
      <c r="O203" s="68"/>
      <c r="P203" s="68"/>
      <c r="Q203" s="462"/>
      <c r="R203" s="69"/>
      <c r="S203" s="70"/>
    </row>
    <row r="204" spans="4:19" x14ac:dyDescent="0.3">
      <c r="D204" s="65"/>
      <c r="E204" s="65"/>
      <c r="F204" s="65"/>
      <c r="G204" s="65"/>
      <c r="H204" s="64"/>
      <c r="I204" s="64"/>
      <c r="J204" s="64"/>
      <c r="K204" s="81"/>
      <c r="L204" s="66"/>
      <c r="M204" s="67"/>
      <c r="N204" s="68"/>
      <c r="O204" s="68"/>
      <c r="P204" s="68"/>
      <c r="Q204" s="462"/>
      <c r="R204" s="69"/>
      <c r="S204" s="70"/>
    </row>
    <row r="205" spans="4:19" x14ac:dyDescent="0.3">
      <c r="D205" s="65"/>
      <c r="E205" s="65"/>
      <c r="F205" s="65"/>
      <c r="G205" s="65"/>
      <c r="H205" s="64"/>
      <c r="I205" s="64"/>
      <c r="J205" s="64"/>
      <c r="K205" s="81"/>
      <c r="L205" s="66"/>
      <c r="M205" s="67"/>
      <c r="N205" s="68"/>
      <c r="O205" s="68"/>
      <c r="P205" s="68"/>
      <c r="Q205" s="462"/>
      <c r="R205" s="69"/>
      <c r="S205" s="70"/>
    </row>
    <row r="206" spans="4:19" x14ac:dyDescent="0.3">
      <c r="D206" s="65"/>
      <c r="E206" s="65"/>
      <c r="F206" s="65"/>
      <c r="G206" s="65"/>
      <c r="H206" s="64"/>
      <c r="I206" s="64"/>
      <c r="J206" s="64"/>
      <c r="K206" s="81"/>
      <c r="L206" s="66"/>
      <c r="M206" s="67"/>
      <c r="N206" s="68"/>
      <c r="O206" s="68"/>
      <c r="P206" s="68"/>
      <c r="Q206" s="462"/>
      <c r="R206" s="69"/>
      <c r="S206" s="70"/>
    </row>
    <row r="207" spans="4:19" x14ac:dyDescent="0.3">
      <c r="D207" s="65"/>
      <c r="E207" s="65"/>
      <c r="F207" s="65"/>
      <c r="G207" s="65"/>
      <c r="H207" s="64"/>
      <c r="I207" s="64"/>
      <c r="J207" s="64"/>
      <c r="K207" s="81"/>
      <c r="L207" s="66"/>
      <c r="M207" s="67"/>
      <c r="N207" s="68"/>
      <c r="O207" s="68"/>
      <c r="P207" s="68"/>
      <c r="Q207" s="462"/>
      <c r="R207" s="69"/>
      <c r="S207" s="70"/>
    </row>
    <row r="208" spans="4:19" x14ac:dyDescent="0.3">
      <c r="D208" s="65"/>
      <c r="E208" s="65"/>
      <c r="F208" s="65"/>
      <c r="G208" s="65"/>
      <c r="H208" s="64"/>
      <c r="I208" s="64"/>
      <c r="J208" s="64"/>
      <c r="K208" s="81"/>
      <c r="L208" s="66"/>
      <c r="M208" s="67"/>
      <c r="N208" s="68"/>
      <c r="O208" s="68"/>
      <c r="P208" s="68"/>
      <c r="Q208" s="462"/>
      <c r="R208" s="69"/>
      <c r="S208" s="70"/>
    </row>
    <row r="209" spans="4:19" x14ac:dyDescent="0.3">
      <c r="D209" s="65"/>
      <c r="E209" s="65"/>
      <c r="F209" s="65"/>
      <c r="G209" s="65"/>
      <c r="H209" s="64"/>
      <c r="I209" s="64"/>
      <c r="J209" s="64"/>
      <c r="K209" s="81"/>
      <c r="L209" s="66"/>
      <c r="M209" s="67"/>
      <c r="N209" s="68"/>
      <c r="O209" s="68"/>
      <c r="P209" s="68"/>
      <c r="Q209" s="462"/>
      <c r="R209" s="69"/>
      <c r="S209" s="70"/>
    </row>
    <row r="210" spans="4:19" x14ac:dyDescent="0.3">
      <c r="D210" s="65"/>
      <c r="E210" s="65"/>
      <c r="F210" s="65"/>
      <c r="G210" s="65"/>
      <c r="H210" s="64"/>
      <c r="I210" s="64"/>
      <c r="J210" s="64"/>
      <c r="K210" s="81"/>
      <c r="L210" s="66"/>
      <c r="M210" s="67"/>
      <c r="N210" s="68"/>
      <c r="O210" s="68"/>
      <c r="P210" s="68"/>
      <c r="Q210" s="462"/>
      <c r="R210" s="69"/>
      <c r="S210" s="70"/>
    </row>
    <row r="211" spans="4:19" x14ac:dyDescent="0.3">
      <c r="D211" s="65"/>
      <c r="E211" s="65"/>
      <c r="F211" s="65"/>
      <c r="G211" s="65"/>
      <c r="H211" s="64"/>
      <c r="I211" s="64"/>
      <c r="J211" s="64"/>
      <c r="K211" s="81"/>
      <c r="L211" s="66"/>
      <c r="M211" s="67"/>
      <c r="N211" s="68"/>
      <c r="O211" s="68"/>
      <c r="P211" s="68"/>
      <c r="Q211" s="462"/>
      <c r="R211" s="69"/>
      <c r="S211" s="70"/>
    </row>
    <row r="212" spans="4:19" x14ac:dyDescent="0.3">
      <c r="D212" s="65"/>
      <c r="E212" s="65"/>
      <c r="F212" s="65"/>
      <c r="G212" s="65"/>
      <c r="H212" s="64"/>
      <c r="I212" s="64"/>
      <c r="J212" s="64"/>
      <c r="K212" s="81"/>
      <c r="L212" s="66"/>
      <c r="M212" s="67"/>
      <c r="N212" s="68"/>
      <c r="O212" s="68"/>
      <c r="P212" s="68"/>
      <c r="Q212" s="462"/>
      <c r="R212" s="69"/>
      <c r="S212" s="70"/>
    </row>
    <row r="213" spans="4:19" x14ac:dyDescent="0.3">
      <c r="D213" s="65"/>
      <c r="E213" s="65"/>
      <c r="F213" s="65"/>
      <c r="G213" s="65"/>
      <c r="H213" s="64"/>
      <c r="I213" s="64"/>
      <c r="J213" s="64"/>
      <c r="K213" s="81"/>
      <c r="L213" s="66"/>
      <c r="M213" s="67"/>
      <c r="N213" s="68"/>
      <c r="O213" s="68"/>
      <c r="P213" s="68"/>
      <c r="Q213" s="462"/>
      <c r="R213" s="69"/>
      <c r="S213" s="70"/>
    </row>
    <row r="214" spans="4:19" x14ac:dyDescent="0.3">
      <c r="D214" s="65"/>
      <c r="E214" s="65"/>
      <c r="F214" s="65"/>
      <c r="G214" s="65"/>
      <c r="H214" s="64"/>
      <c r="I214" s="64"/>
      <c r="J214" s="64"/>
      <c r="K214" s="81"/>
      <c r="L214" s="66"/>
      <c r="M214" s="67"/>
      <c r="N214" s="68"/>
      <c r="O214" s="68"/>
      <c r="P214" s="68"/>
      <c r="Q214" s="462"/>
      <c r="R214" s="69"/>
      <c r="S214" s="70"/>
    </row>
    <row r="215" spans="4:19" x14ac:dyDescent="0.3">
      <c r="D215" s="65"/>
      <c r="E215" s="65"/>
      <c r="F215" s="65"/>
      <c r="G215" s="65"/>
      <c r="H215" s="64"/>
      <c r="I215" s="64"/>
      <c r="J215" s="64"/>
      <c r="K215" s="81"/>
      <c r="L215" s="66"/>
      <c r="M215" s="67"/>
      <c r="N215" s="68"/>
      <c r="O215" s="68"/>
      <c r="P215" s="68"/>
      <c r="Q215" s="462"/>
      <c r="R215" s="69"/>
      <c r="S215" s="70"/>
    </row>
    <row r="216" spans="4:19" x14ac:dyDescent="0.3">
      <c r="D216" s="65"/>
      <c r="E216" s="65"/>
      <c r="F216" s="65"/>
      <c r="G216" s="65"/>
      <c r="H216" s="64"/>
      <c r="I216" s="64"/>
      <c r="J216" s="64"/>
      <c r="K216" s="81"/>
      <c r="L216" s="66"/>
      <c r="M216" s="67"/>
      <c r="N216" s="68"/>
      <c r="O216" s="68"/>
      <c r="P216" s="68"/>
      <c r="Q216" s="462"/>
      <c r="R216" s="69"/>
      <c r="S216" s="70"/>
    </row>
    <row r="217" spans="4:19" x14ac:dyDescent="0.3">
      <c r="D217" s="65"/>
      <c r="E217" s="65"/>
      <c r="F217" s="65"/>
      <c r="G217" s="65"/>
      <c r="H217" s="64"/>
      <c r="I217" s="64"/>
      <c r="J217" s="64"/>
      <c r="K217" s="81"/>
      <c r="L217" s="66"/>
      <c r="M217" s="67"/>
      <c r="N217" s="68"/>
      <c r="O217" s="68"/>
      <c r="P217" s="68"/>
      <c r="Q217" s="462"/>
      <c r="R217" s="69"/>
      <c r="S217" s="70"/>
    </row>
    <row r="218" spans="4:19" x14ac:dyDescent="0.3">
      <c r="D218" s="65"/>
      <c r="E218" s="65"/>
      <c r="F218" s="65"/>
      <c r="G218" s="65"/>
      <c r="H218" s="64"/>
      <c r="I218" s="64"/>
      <c r="J218" s="64"/>
      <c r="K218" s="81"/>
      <c r="L218" s="66"/>
      <c r="M218" s="67"/>
      <c r="N218" s="68"/>
      <c r="O218" s="68"/>
      <c r="P218" s="68"/>
      <c r="Q218" s="462"/>
      <c r="R218" s="69"/>
      <c r="S218" s="70"/>
    </row>
    <row r="219" spans="4:19" x14ac:dyDescent="0.3">
      <c r="D219" s="65"/>
      <c r="E219" s="65"/>
      <c r="F219" s="65"/>
      <c r="G219" s="65"/>
      <c r="H219" s="64"/>
      <c r="I219" s="64"/>
      <c r="J219" s="64"/>
      <c r="K219" s="81"/>
      <c r="L219" s="66"/>
      <c r="M219" s="67"/>
      <c r="N219" s="68"/>
      <c r="O219" s="68"/>
      <c r="P219" s="68"/>
      <c r="Q219" s="462"/>
      <c r="R219" s="69"/>
      <c r="S219" s="70"/>
    </row>
    <row r="220" spans="4:19" x14ac:dyDescent="0.3">
      <c r="D220" s="65"/>
      <c r="E220" s="65"/>
      <c r="F220" s="65"/>
      <c r="G220" s="65"/>
      <c r="H220" s="64"/>
      <c r="I220" s="64"/>
      <c r="J220" s="64"/>
      <c r="K220" s="81"/>
      <c r="L220" s="66"/>
      <c r="M220" s="67"/>
      <c r="N220" s="68"/>
      <c r="O220" s="68"/>
      <c r="P220" s="68"/>
      <c r="Q220" s="462"/>
      <c r="R220" s="69"/>
      <c r="S220" s="70"/>
    </row>
    <row r="221" spans="4:19" x14ac:dyDescent="0.3">
      <c r="D221" s="65"/>
      <c r="E221" s="65"/>
      <c r="F221" s="65"/>
      <c r="G221" s="65"/>
      <c r="H221" s="64"/>
      <c r="I221" s="64"/>
      <c r="J221" s="64"/>
      <c r="K221" s="81"/>
      <c r="L221" s="66"/>
      <c r="M221" s="67"/>
      <c r="N221" s="68"/>
      <c r="O221" s="68"/>
      <c r="P221" s="68"/>
      <c r="Q221" s="462"/>
      <c r="R221" s="69"/>
      <c r="S221" s="70"/>
    </row>
    <row r="222" spans="4:19" x14ac:dyDescent="0.3">
      <c r="D222" s="65"/>
      <c r="E222" s="65"/>
      <c r="F222" s="65"/>
      <c r="G222" s="65"/>
      <c r="H222" s="64"/>
      <c r="I222" s="64"/>
      <c r="J222" s="64"/>
      <c r="K222" s="81"/>
      <c r="L222" s="66"/>
      <c r="M222" s="67"/>
      <c r="N222" s="68"/>
      <c r="O222" s="68"/>
      <c r="P222" s="68"/>
      <c r="Q222" s="462"/>
      <c r="R222" s="69"/>
      <c r="S222" s="70"/>
    </row>
    <row r="223" spans="4:19" x14ac:dyDescent="0.3">
      <c r="D223" s="65"/>
      <c r="E223" s="65"/>
      <c r="F223" s="65"/>
      <c r="G223" s="65"/>
      <c r="H223" s="64"/>
      <c r="I223" s="64"/>
      <c r="J223" s="64"/>
      <c r="K223" s="81"/>
      <c r="L223" s="66"/>
      <c r="M223" s="67"/>
      <c r="N223" s="68"/>
      <c r="O223" s="68"/>
      <c r="P223" s="68"/>
      <c r="Q223" s="462"/>
      <c r="R223" s="69"/>
      <c r="S223" s="70"/>
    </row>
    <row r="224" spans="4:19" x14ac:dyDescent="0.3">
      <c r="D224" s="65"/>
      <c r="E224" s="65"/>
      <c r="F224" s="65"/>
      <c r="G224" s="65"/>
      <c r="H224" s="64"/>
      <c r="I224" s="64"/>
      <c r="J224" s="64"/>
      <c r="K224" s="81"/>
      <c r="L224" s="66"/>
      <c r="M224" s="67"/>
      <c r="N224" s="68"/>
      <c r="O224" s="68"/>
      <c r="P224" s="68"/>
      <c r="Q224" s="462"/>
      <c r="R224" s="69"/>
      <c r="S224" s="70"/>
    </row>
    <row r="225" spans="4:19" x14ac:dyDescent="0.3">
      <c r="D225" s="65"/>
      <c r="E225" s="65"/>
      <c r="F225" s="65"/>
      <c r="G225" s="65"/>
      <c r="H225" s="64"/>
      <c r="I225" s="64"/>
      <c r="J225" s="64"/>
      <c r="K225" s="81"/>
      <c r="L225" s="66"/>
      <c r="M225" s="67"/>
      <c r="N225" s="68"/>
      <c r="O225" s="68"/>
      <c r="P225" s="68"/>
      <c r="Q225" s="462"/>
      <c r="R225" s="69"/>
      <c r="S225" s="70"/>
    </row>
    <row r="226" spans="4:19" x14ac:dyDescent="0.3">
      <c r="D226" s="65"/>
      <c r="E226" s="65"/>
      <c r="F226" s="65"/>
      <c r="G226" s="65"/>
      <c r="H226" s="64"/>
      <c r="I226" s="64"/>
      <c r="J226" s="64"/>
      <c r="K226" s="81"/>
      <c r="L226" s="66"/>
      <c r="M226" s="67"/>
      <c r="N226" s="68"/>
      <c r="O226" s="68"/>
      <c r="P226" s="68"/>
      <c r="Q226" s="462"/>
      <c r="R226" s="69"/>
      <c r="S226" s="70"/>
    </row>
    <row r="227" spans="4:19" x14ac:dyDescent="0.3">
      <c r="D227" s="65"/>
      <c r="E227" s="65"/>
      <c r="F227" s="65"/>
      <c r="G227" s="65"/>
      <c r="H227" s="64"/>
      <c r="I227" s="64"/>
      <c r="J227" s="64"/>
      <c r="K227" s="81"/>
      <c r="L227" s="66"/>
      <c r="M227" s="67"/>
      <c r="N227" s="68"/>
      <c r="O227" s="68"/>
      <c r="P227" s="68"/>
      <c r="Q227" s="462"/>
      <c r="R227" s="69"/>
      <c r="S227" s="70"/>
    </row>
    <row r="228" spans="4:19" x14ac:dyDescent="0.3">
      <c r="D228" s="65"/>
      <c r="E228" s="65"/>
      <c r="F228" s="65"/>
      <c r="G228" s="65"/>
      <c r="H228" s="64"/>
      <c r="I228" s="64"/>
      <c r="J228" s="64"/>
      <c r="K228" s="81"/>
      <c r="L228" s="66"/>
      <c r="M228" s="67"/>
      <c r="N228" s="68"/>
      <c r="O228" s="68"/>
      <c r="P228" s="68"/>
      <c r="Q228" s="462"/>
      <c r="R228" s="69"/>
      <c r="S228" s="70"/>
    </row>
    <row r="229" spans="4:19" x14ac:dyDescent="0.3">
      <c r="D229" s="65"/>
      <c r="E229" s="65"/>
      <c r="F229" s="65"/>
      <c r="G229" s="65"/>
      <c r="H229" s="64"/>
      <c r="I229" s="64"/>
      <c r="J229" s="64"/>
      <c r="K229" s="81"/>
      <c r="L229" s="66"/>
      <c r="M229" s="67"/>
      <c r="N229" s="68"/>
      <c r="O229" s="68"/>
      <c r="P229" s="68"/>
      <c r="Q229" s="462"/>
      <c r="R229" s="69"/>
      <c r="S229" s="70"/>
    </row>
    <row r="230" spans="4:19" x14ac:dyDescent="0.3">
      <c r="D230" s="65"/>
      <c r="E230" s="65"/>
      <c r="F230" s="65"/>
      <c r="G230" s="65"/>
      <c r="H230" s="64"/>
      <c r="I230" s="64"/>
      <c r="J230" s="64"/>
      <c r="K230" s="81"/>
      <c r="L230" s="66"/>
      <c r="M230" s="67"/>
      <c r="N230" s="68"/>
      <c r="O230" s="68"/>
      <c r="P230" s="68"/>
      <c r="Q230" s="462"/>
      <c r="R230" s="69"/>
      <c r="S230" s="70"/>
    </row>
    <row r="231" spans="4:19" x14ac:dyDescent="0.3">
      <c r="D231" s="65"/>
      <c r="E231" s="65"/>
      <c r="F231" s="65"/>
      <c r="G231" s="65"/>
      <c r="H231" s="64"/>
      <c r="I231" s="64"/>
      <c r="J231" s="64"/>
      <c r="K231" s="81"/>
      <c r="L231" s="66"/>
      <c r="M231" s="67"/>
      <c r="N231" s="68"/>
      <c r="O231" s="68"/>
      <c r="P231" s="68"/>
      <c r="Q231" s="462"/>
      <c r="R231" s="69"/>
      <c r="S231" s="70"/>
    </row>
    <row r="232" spans="4:19" x14ac:dyDescent="0.3">
      <c r="D232" s="65"/>
      <c r="E232" s="65"/>
      <c r="F232" s="65"/>
      <c r="G232" s="65"/>
      <c r="H232" s="64"/>
      <c r="I232" s="64"/>
      <c r="J232" s="64"/>
      <c r="K232" s="81"/>
      <c r="L232" s="66"/>
      <c r="M232" s="67"/>
      <c r="N232" s="68"/>
      <c r="O232" s="68"/>
      <c r="P232" s="68"/>
      <c r="Q232" s="462"/>
      <c r="R232" s="69"/>
      <c r="S232" s="70"/>
    </row>
    <row r="233" spans="4:19" x14ac:dyDescent="0.3">
      <c r="D233" s="65"/>
      <c r="E233" s="65"/>
      <c r="F233" s="65"/>
      <c r="G233" s="65"/>
      <c r="H233" s="64"/>
      <c r="I233" s="64"/>
      <c r="J233" s="64"/>
      <c r="K233" s="81"/>
      <c r="L233" s="66"/>
      <c r="M233" s="67"/>
      <c r="N233" s="68"/>
      <c r="O233" s="68"/>
      <c r="P233" s="68"/>
      <c r="Q233" s="462"/>
      <c r="R233" s="69"/>
      <c r="S233" s="70"/>
    </row>
    <row r="234" spans="4:19" x14ac:dyDescent="0.3">
      <c r="D234" s="65"/>
      <c r="E234" s="65"/>
      <c r="F234" s="65"/>
      <c r="G234" s="65"/>
      <c r="H234" s="64"/>
      <c r="I234" s="64"/>
      <c r="J234" s="64"/>
      <c r="K234" s="81"/>
      <c r="L234" s="66"/>
      <c r="M234" s="67"/>
      <c r="N234" s="68"/>
      <c r="O234" s="68"/>
      <c r="P234" s="68"/>
      <c r="Q234" s="462"/>
      <c r="R234" s="69"/>
      <c r="S234" s="70"/>
    </row>
    <row r="235" spans="4:19" x14ac:dyDescent="0.3">
      <c r="D235" s="65"/>
      <c r="E235" s="65"/>
      <c r="F235" s="65"/>
      <c r="G235" s="65"/>
      <c r="H235" s="64"/>
      <c r="I235" s="64"/>
      <c r="J235" s="64"/>
      <c r="K235" s="81"/>
      <c r="L235" s="66"/>
      <c r="M235" s="67"/>
      <c r="N235" s="68"/>
      <c r="O235" s="68"/>
      <c r="P235" s="68"/>
      <c r="Q235" s="462"/>
      <c r="R235" s="69"/>
      <c r="S235" s="70"/>
    </row>
    <row r="236" spans="4:19" x14ac:dyDescent="0.3">
      <c r="D236" s="65"/>
      <c r="E236" s="65"/>
      <c r="F236" s="65"/>
      <c r="G236" s="65"/>
      <c r="H236" s="64"/>
      <c r="I236" s="64"/>
      <c r="J236" s="64"/>
      <c r="K236" s="81"/>
      <c r="L236" s="66"/>
      <c r="M236" s="67"/>
      <c r="N236" s="68"/>
      <c r="O236" s="68"/>
      <c r="P236" s="68"/>
      <c r="Q236" s="462"/>
      <c r="R236" s="69"/>
      <c r="S236" s="70"/>
    </row>
    <row r="237" spans="4:19" x14ac:dyDescent="0.3">
      <c r="D237" s="65"/>
      <c r="E237" s="65"/>
      <c r="F237" s="65"/>
      <c r="G237" s="65"/>
      <c r="H237" s="64"/>
      <c r="I237" s="64"/>
      <c r="J237" s="64"/>
      <c r="K237" s="81"/>
      <c r="L237" s="66"/>
      <c r="M237" s="67"/>
      <c r="N237" s="68"/>
      <c r="O237" s="68"/>
      <c r="P237" s="68"/>
      <c r="Q237" s="462"/>
      <c r="R237" s="69"/>
      <c r="S237" s="70"/>
    </row>
    <row r="238" spans="4:19" x14ac:dyDescent="0.3">
      <c r="D238" s="65"/>
      <c r="E238" s="65"/>
      <c r="F238" s="65"/>
      <c r="G238" s="65"/>
      <c r="H238" s="64"/>
      <c r="I238" s="64"/>
      <c r="J238" s="64"/>
      <c r="K238" s="81"/>
      <c r="L238" s="66"/>
      <c r="M238" s="67"/>
      <c r="N238" s="68"/>
      <c r="O238" s="68"/>
      <c r="P238" s="68"/>
      <c r="Q238" s="462"/>
      <c r="R238" s="69"/>
      <c r="S238" s="70"/>
    </row>
    <row r="239" spans="4:19" x14ac:dyDescent="0.3">
      <c r="D239" s="65"/>
      <c r="E239" s="65"/>
      <c r="F239" s="65"/>
      <c r="G239" s="65"/>
      <c r="H239" s="64"/>
      <c r="I239" s="64"/>
      <c r="J239" s="64"/>
      <c r="K239" s="81"/>
      <c r="L239" s="66"/>
      <c r="M239" s="67"/>
      <c r="N239" s="68"/>
      <c r="O239" s="68"/>
      <c r="P239" s="68"/>
      <c r="Q239" s="462"/>
      <c r="R239" s="69"/>
      <c r="S239" s="70"/>
    </row>
    <row r="240" spans="4:19" x14ac:dyDescent="0.3">
      <c r="D240" s="65"/>
      <c r="E240" s="65"/>
      <c r="F240" s="65"/>
      <c r="G240" s="65"/>
      <c r="H240" s="64"/>
      <c r="I240" s="64"/>
      <c r="J240" s="64"/>
      <c r="K240" s="81"/>
      <c r="L240" s="66"/>
      <c r="M240" s="67"/>
      <c r="N240" s="68"/>
      <c r="O240" s="68"/>
      <c r="P240" s="68"/>
      <c r="Q240" s="462"/>
      <c r="R240" s="69"/>
      <c r="S240" s="70"/>
    </row>
    <row r="241" spans="4:19" x14ac:dyDescent="0.3">
      <c r="D241" s="65"/>
      <c r="E241" s="65"/>
      <c r="F241" s="65"/>
      <c r="G241" s="65"/>
      <c r="H241" s="64"/>
      <c r="I241" s="64"/>
      <c r="J241" s="64"/>
      <c r="K241" s="81"/>
      <c r="L241" s="66"/>
      <c r="M241" s="67"/>
      <c r="N241" s="68"/>
      <c r="O241" s="68"/>
      <c r="P241" s="68"/>
      <c r="Q241" s="462"/>
      <c r="R241" s="69"/>
      <c r="S241" s="70"/>
    </row>
    <row r="242" spans="4:19" x14ac:dyDescent="0.3">
      <c r="D242" s="65"/>
      <c r="E242" s="65"/>
      <c r="F242" s="65"/>
      <c r="G242" s="65"/>
      <c r="H242" s="64"/>
      <c r="I242" s="64"/>
      <c r="J242" s="64"/>
      <c r="K242" s="81"/>
      <c r="L242" s="66"/>
      <c r="M242" s="67"/>
      <c r="N242" s="68"/>
      <c r="O242" s="68"/>
      <c r="P242" s="68"/>
      <c r="Q242" s="462"/>
      <c r="R242" s="69"/>
      <c r="S242" s="70"/>
    </row>
    <row r="243" spans="4:19" x14ac:dyDescent="0.3">
      <c r="D243" s="65"/>
      <c r="E243" s="65"/>
      <c r="F243" s="65"/>
      <c r="G243" s="65"/>
      <c r="H243" s="64"/>
      <c r="I243" s="64"/>
      <c r="J243" s="64"/>
      <c r="K243" s="81"/>
      <c r="L243" s="66"/>
      <c r="M243" s="67"/>
      <c r="N243" s="68"/>
      <c r="O243" s="68"/>
      <c r="P243" s="68"/>
      <c r="Q243" s="462"/>
      <c r="R243" s="69"/>
      <c r="S243" s="70"/>
    </row>
    <row r="244" spans="4:19" x14ac:dyDescent="0.3">
      <c r="D244" s="65"/>
      <c r="E244" s="65"/>
      <c r="F244" s="65"/>
      <c r="G244" s="65"/>
      <c r="H244" s="64"/>
      <c r="I244" s="64"/>
      <c r="J244" s="64"/>
      <c r="K244" s="81"/>
      <c r="L244" s="66"/>
      <c r="M244" s="67"/>
      <c r="N244" s="68"/>
      <c r="O244" s="68"/>
      <c r="P244" s="68"/>
      <c r="Q244" s="462"/>
      <c r="R244" s="69"/>
      <c r="S244" s="70"/>
    </row>
    <row r="245" spans="4:19" x14ac:dyDescent="0.3">
      <c r="D245" s="65"/>
      <c r="E245" s="65"/>
      <c r="F245" s="65"/>
      <c r="G245" s="65"/>
      <c r="H245" s="64"/>
      <c r="I245" s="64"/>
      <c r="J245" s="64"/>
      <c r="K245" s="81"/>
      <c r="L245" s="66"/>
      <c r="M245" s="67"/>
      <c r="N245" s="68"/>
      <c r="O245" s="68"/>
      <c r="P245" s="68"/>
      <c r="Q245" s="462"/>
      <c r="R245" s="69"/>
      <c r="S245" s="70"/>
    </row>
    <row r="246" spans="4:19" x14ac:dyDescent="0.3">
      <c r="D246" s="65"/>
      <c r="E246" s="65"/>
      <c r="F246" s="65"/>
      <c r="G246" s="65"/>
      <c r="H246" s="64"/>
      <c r="I246" s="64"/>
      <c r="J246" s="64"/>
      <c r="K246" s="81"/>
      <c r="L246" s="66"/>
      <c r="M246" s="67"/>
      <c r="N246" s="68"/>
      <c r="O246" s="68"/>
      <c r="P246" s="68"/>
      <c r="Q246" s="462"/>
      <c r="R246" s="69"/>
      <c r="S246" s="70"/>
    </row>
    <row r="247" spans="4:19" x14ac:dyDescent="0.3">
      <c r="D247" s="65"/>
      <c r="E247" s="65"/>
      <c r="F247" s="65"/>
      <c r="G247" s="65"/>
      <c r="H247" s="64"/>
      <c r="I247" s="64"/>
      <c r="J247" s="64"/>
      <c r="K247" s="81"/>
      <c r="L247" s="66"/>
      <c r="M247" s="67"/>
      <c r="N247" s="68"/>
      <c r="O247" s="68"/>
      <c r="P247" s="68"/>
      <c r="Q247" s="462"/>
      <c r="R247" s="69"/>
      <c r="S247" s="70"/>
    </row>
    <row r="248" spans="4:19" x14ac:dyDescent="0.3">
      <c r="D248" s="65"/>
      <c r="E248" s="65"/>
      <c r="F248" s="65"/>
      <c r="G248" s="65"/>
      <c r="H248" s="64"/>
      <c r="I248" s="64"/>
      <c r="J248" s="64"/>
      <c r="K248" s="81"/>
      <c r="L248" s="66"/>
      <c r="M248" s="67"/>
      <c r="N248" s="68"/>
      <c r="O248" s="68"/>
      <c r="P248" s="68"/>
      <c r="Q248" s="462"/>
      <c r="R248" s="69"/>
      <c r="S248" s="70"/>
    </row>
    <row r="249" spans="4:19" x14ac:dyDescent="0.3">
      <c r="D249" s="65"/>
      <c r="E249" s="65"/>
      <c r="F249" s="65"/>
      <c r="G249" s="65"/>
      <c r="H249" s="64"/>
      <c r="I249" s="64"/>
      <c r="J249" s="64"/>
      <c r="K249" s="81"/>
      <c r="L249" s="66"/>
      <c r="M249" s="67"/>
      <c r="N249" s="68"/>
      <c r="O249" s="68"/>
      <c r="P249" s="68"/>
      <c r="Q249" s="462"/>
      <c r="R249" s="69"/>
      <c r="S249" s="70"/>
    </row>
    <row r="250" spans="4:19" x14ac:dyDescent="0.3">
      <c r="D250" s="65"/>
      <c r="E250" s="65"/>
      <c r="F250" s="65"/>
      <c r="G250" s="65"/>
      <c r="H250" s="64"/>
      <c r="I250" s="64"/>
      <c r="J250" s="64"/>
      <c r="K250" s="81"/>
      <c r="L250" s="66"/>
      <c r="M250" s="67"/>
      <c r="N250" s="68"/>
      <c r="O250" s="68"/>
      <c r="P250" s="68"/>
      <c r="Q250" s="462"/>
      <c r="R250" s="69"/>
      <c r="S250" s="70"/>
    </row>
    <row r="251" spans="4:19" x14ac:dyDescent="0.3">
      <c r="D251" s="65"/>
      <c r="E251" s="65"/>
      <c r="F251" s="65"/>
      <c r="G251" s="65"/>
      <c r="H251" s="64"/>
      <c r="I251" s="64"/>
      <c r="J251" s="64"/>
      <c r="K251" s="81"/>
      <c r="L251" s="66"/>
      <c r="M251" s="67"/>
      <c r="N251" s="68"/>
      <c r="O251" s="68"/>
      <c r="P251" s="68"/>
      <c r="Q251" s="462"/>
      <c r="R251" s="69"/>
      <c r="S251" s="70"/>
    </row>
    <row r="252" spans="4:19" x14ac:dyDescent="0.3">
      <c r="D252" s="65"/>
      <c r="E252" s="65"/>
      <c r="F252" s="65"/>
      <c r="G252" s="65"/>
      <c r="H252" s="64"/>
      <c r="I252" s="64"/>
      <c r="J252" s="64"/>
      <c r="K252" s="81"/>
      <c r="L252" s="66"/>
      <c r="M252" s="67"/>
      <c r="N252" s="68"/>
      <c r="O252" s="68"/>
      <c r="P252" s="68"/>
      <c r="Q252" s="462"/>
      <c r="R252" s="69"/>
      <c r="S252" s="70"/>
    </row>
    <row r="253" spans="4:19" x14ac:dyDescent="0.3">
      <c r="D253" s="65"/>
      <c r="E253" s="65"/>
      <c r="F253" s="65"/>
      <c r="G253" s="65"/>
      <c r="H253" s="64"/>
      <c r="I253" s="64"/>
      <c r="J253" s="64"/>
      <c r="K253" s="81"/>
      <c r="L253" s="66"/>
      <c r="M253" s="67"/>
      <c r="N253" s="68"/>
      <c r="O253" s="68"/>
      <c r="P253" s="68"/>
      <c r="Q253" s="462"/>
      <c r="R253" s="69"/>
      <c r="S253" s="70"/>
    </row>
    <row r="254" spans="4:19" x14ac:dyDescent="0.3">
      <c r="D254" s="65"/>
      <c r="E254" s="65"/>
      <c r="F254" s="65"/>
      <c r="G254" s="65"/>
      <c r="H254" s="64"/>
      <c r="I254" s="64"/>
      <c r="J254" s="64"/>
      <c r="K254" s="81"/>
      <c r="L254" s="66"/>
      <c r="M254" s="67"/>
      <c r="N254" s="68"/>
      <c r="O254" s="68"/>
      <c r="P254" s="68"/>
      <c r="Q254" s="462"/>
      <c r="R254" s="69"/>
      <c r="S254" s="70"/>
    </row>
    <row r="255" spans="4:19" x14ac:dyDescent="0.3">
      <c r="D255" s="65"/>
      <c r="E255" s="65"/>
      <c r="F255" s="65"/>
      <c r="G255" s="65"/>
      <c r="H255" s="64"/>
      <c r="I255" s="64"/>
      <c r="J255" s="64"/>
      <c r="K255" s="81"/>
      <c r="L255" s="66"/>
      <c r="M255" s="67"/>
      <c r="N255" s="68"/>
      <c r="O255" s="68"/>
      <c r="P255" s="68"/>
      <c r="Q255" s="462"/>
      <c r="R255" s="69"/>
      <c r="S255" s="70"/>
    </row>
    <row r="256" spans="4:19" x14ac:dyDescent="0.3">
      <c r="D256" s="65"/>
      <c r="E256" s="65"/>
      <c r="F256" s="65"/>
      <c r="G256" s="65"/>
      <c r="H256" s="64"/>
      <c r="I256" s="64"/>
      <c r="J256" s="64"/>
      <c r="K256" s="81"/>
      <c r="L256" s="66"/>
      <c r="M256" s="67"/>
      <c r="N256" s="68"/>
      <c r="O256" s="68"/>
      <c r="P256" s="68"/>
      <c r="Q256" s="462"/>
      <c r="R256" s="69"/>
      <c r="S256" s="70"/>
    </row>
    <row r="257" spans="4:19" x14ac:dyDescent="0.3">
      <c r="D257" s="65"/>
      <c r="E257" s="65"/>
      <c r="F257" s="65"/>
      <c r="G257" s="65"/>
      <c r="H257" s="64"/>
      <c r="I257" s="64"/>
      <c r="J257" s="64"/>
      <c r="K257" s="81"/>
      <c r="L257" s="66"/>
      <c r="M257" s="67"/>
      <c r="N257" s="68"/>
      <c r="O257" s="68"/>
      <c r="P257" s="68"/>
      <c r="Q257" s="462"/>
      <c r="R257" s="69"/>
      <c r="S257" s="70"/>
    </row>
    <row r="258" spans="4:19" x14ac:dyDescent="0.3">
      <c r="D258" s="65"/>
      <c r="E258" s="65"/>
      <c r="F258" s="65"/>
      <c r="G258" s="65"/>
      <c r="H258" s="64"/>
      <c r="I258" s="64"/>
      <c r="J258" s="64"/>
      <c r="K258" s="81"/>
      <c r="L258" s="66"/>
      <c r="M258" s="67"/>
      <c r="N258" s="68"/>
      <c r="O258" s="68"/>
      <c r="P258" s="68"/>
      <c r="Q258" s="462"/>
      <c r="R258" s="69"/>
      <c r="S258" s="70"/>
    </row>
    <row r="259" spans="4:19" x14ac:dyDescent="0.3">
      <c r="D259" s="65"/>
      <c r="E259" s="65"/>
      <c r="F259" s="65"/>
      <c r="G259" s="65"/>
      <c r="H259" s="64"/>
      <c r="I259" s="64"/>
      <c r="J259" s="64"/>
      <c r="K259" s="81"/>
      <c r="L259" s="66"/>
      <c r="M259" s="67"/>
      <c r="N259" s="68"/>
      <c r="O259" s="68"/>
      <c r="P259" s="68"/>
      <c r="Q259" s="462"/>
      <c r="R259" s="69"/>
      <c r="S259" s="70"/>
    </row>
    <row r="260" spans="4:19" x14ac:dyDescent="0.3">
      <c r="D260" s="65"/>
      <c r="E260" s="65"/>
      <c r="F260" s="65"/>
      <c r="G260" s="65"/>
      <c r="H260" s="64"/>
      <c r="I260" s="64"/>
      <c r="J260" s="64"/>
      <c r="K260" s="81"/>
      <c r="L260" s="66"/>
      <c r="M260" s="67"/>
      <c r="N260" s="68"/>
      <c r="O260" s="68"/>
      <c r="P260" s="68"/>
      <c r="Q260" s="462"/>
      <c r="R260" s="69"/>
      <c r="S260" s="70"/>
    </row>
    <row r="261" spans="4:19" x14ac:dyDescent="0.3">
      <c r="D261" s="65"/>
      <c r="E261" s="65"/>
      <c r="F261" s="65"/>
      <c r="G261" s="65"/>
      <c r="H261" s="64"/>
      <c r="I261" s="64"/>
      <c r="J261" s="64"/>
      <c r="K261" s="81"/>
      <c r="L261" s="66"/>
      <c r="M261" s="67"/>
      <c r="N261" s="68"/>
      <c r="O261" s="68"/>
      <c r="P261" s="68"/>
      <c r="Q261" s="462"/>
      <c r="R261" s="69"/>
      <c r="S261" s="70"/>
    </row>
    <row r="262" spans="4:19" x14ac:dyDescent="0.3">
      <c r="D262" s="65"/>
      <c r="E262" s="65"/>
      <c r="F262" s="65"/>
      <c r="G262" s="65"/>
      <c r="H262" s="64"/>
      <c r="I262" s="64"/>
      <c r="J262" s="64"/>
      <c r="K262" s="81"/>
      <c r="L262" s="66"/>
      <c r="M262" s="67"/>
      <c r="N262" s="68"/>
      <c r="O262" s="68"/>
      <c r="P262" s="68"/>
      <c r="Q262" s="462"/>
      <c r="R262" s="69"/>
      <c r="S262" s="70"/>
    </row>
    <row r="263" spans="4:19" x14ac:dyDescent="0.3">
      <c r="D263" s="65"/>
      <c r="E263" s="65"/>
      <c r="F263" s="65"/>
      <c r="G263" s="65"/>
      <c r="H263" s="64"/>
      <c r="I263" s="64"/>
      <c r="J263" s="64"/>
      <c r="K263" s="81"/>
      <c r="L263" s="66"/>
      <c r="M263" s="67"/>
      <c r="N263" s="68"/>
      <c r="O263" s="68"/>
      <c r="P263" s="68"/>
      <c r="Q263" s="462"/>
      <c r="R263" s="69"/>
      <c r="S263" s="70"/>
    </row>
    <row r="264" spans="4:19" x14ac:dyDescent="0.3">
      <c r="D264" s="65"/>
      <c r="E264" s="65"/>
      <c r="F264" s="65"/>
      <c r="G264" s="65"/>
      <c r="H264" s="64"/>
      <c r="I264" s="64"/>
      <c r="J264" s="64"/>
      <c r="K264" s="81"/>
      <c r="L264" s="66"/>
      <c r="M264" s="67"/>
      <c r="N264" s="68"/>
      <c r="O264" s="68"/>
      <c r="P264" s="68"/>
      <c r="Q264" s="462"/>
      <c r="R264" s="69"/>
      <c r="S264" s="70"/>
    </row>
    <row r="265" spans="4:19" x14ac:dyDescent="0.3">
      <c r="D265" s="65"/>
      <c r="E265" s="65"/>
      <c r="F265" s="65"/>
      <c r="G265" s="65"/>
      <c r="H265" s="64"/>
      <c r="I265" s="64"/>
      <c r="J265" s="64"/>
      <c r="K265" s="81"/>
      <c r="L265" s="66"/>
      <c r="M265" s="67"/>
      <c r="N265" s="68"/>
      <c r="O265" s="68"/>
      <c r="P265" s="68"/>
      <c r="Q265" s="462"/>
      <c r="R265" s="69"/>
      <c r="S265" s="70"/>
    </row>
    <row r="266" spans="4:19" x14ac:dyDescent="0.3">
      <c r="D266" s="65"/>
      <c r="E266" s="65"/>
      <c r="F266" s="65"/>
      <c r="G266" s="65"/>
      <c r="H266" s="64"/>
      <c r="I266" s="64"/>
      <c r="J266" s="64"/>
      <c r="K266" s="81"/>
      <c r="L266" s="66"/>
      <c r="M266" s="67"/>
      <c r="N266" s="68"/>
      <c r="O266" s="68"/>
      <c r="P266" s="68"/>
      <c r="Q266" s="462"/>
      <c r="R266" s="69"/>
      <c r="S266" s="70"/>
    </row>
    <row r="267" spans="4:19" x14ac:dyDescent="0.3">
      <c r="D267" s="65"/>
      <c r="E267" s="65"/>
      <c r="F267" s="65"/>
      <c r="G267" s="65"/>
      <c r="H267" s="64"/>
      <c r="I267" s="64"/>
      <c r="J267" s="64"/>
      <c r="K267" s="81"/>
      <c r="L267" s="66"/>
      <c r="M267" s="67"/>
      <c r="N267" s="68"/>
      <c r="O267" s="68"/>
      <c r="P267" s="68"/>
      <c r="Q267" s="462"/>
      <c r="R267" s="69"/>
      <c r="S267" s="70"/>
    </row>
    <row r="268" spans="4:19" x14ac:dyDescent="0.3">
      <c r="D268" s="65"/>
      <c r="E268" s="65"/>
      <c r="F268" s="65"/>
      <c r="G268" s="65"/>
      <c r="H268" s="64"/>
      <c r="I268" s="64"/>
      <c r="J268" s="64"/>
      <c r="K268" s="81"/>
      <c r="L268" s="66"/>
      <c r="M268" s="67"/>
      <c r="N268" s="68"/>
      <c r="O268" s="68"/>
      <c r="P268" s="68"/>
      <c r="Q268" s="462"/>
      <c r="R268" s="69"/>
      <c r="S268" s="70"/>
    </row>
    <row r="269" spans="4:19" x14ac:dyDescent="0.3">
      <c r="D269" s="65"/>
      <c r="E269" s="65"/>
      <c r="F269" s="65"/>
      <c r="G269" s="65"/>
      <c r="H269" s="64"/>
      <c r="I269" s="64"/>
      <c r="J269" s="64"/>
      <c r="K269" s="81"/>
      <c r="L269" s="66"/>
      <c r="M269" s="67"/>
      <c r="N269" s="68"/>
      <c r="O269" s="68"/>
      <c r="P269" s="68"/>
      <c r="Q269" s="462"/>
      <c r="R269" s="69"/>
      <c r="S269" s="70"/>
    </row>
    <row r="270" spans="4:19" x14ac:dyDescent="0.3">
      <c r="D270" s="65"/>
      <c r="E270" s="65"/>
      <c r="F270" s="65"/>
      <c r="G270" s="65"/>
      <c r="H270" s="64"/>
      <c r="I270" s="64"/>
      <c r="J270" s="64"/>
      <c r="K270" s="81"/>
      <c r="L270" s="66"/>
      <c r="M270" s="67"/>
      <c r="N270" s="68"/>
      <c r="O270" s="68"/>
      <c r="P270" s="68"/>
      <c r="Q270" s="462"/>
      <c r="R270" s="69"/>
      <c r="S270" s="70"/>
    </row>
    <row r="271" spans="4:19" x14ac:dyDescent="0.3">
      <c r="D271" s="65"/>
      <c r="E271" s="65"/>
      <c r="F271" s="65"/>
      <c r="G271" s="65"/>
      <c r="H271" s="64"/>
      <c r="I271" s="64"/>
      <c r="J271" s="64"/>
      <c r="K271" s="81"/>
      <c r="L271" s="66"/>
      <c r="M271" s="67"/>
      <c r="N271" s="68"/>
      <c r="O271" s="68"/>
      <c r="P271" s="68"/>
      <c r="Q271" s="462"/>
      <c r="R271" s="69"/>
      <c r="S271" s="70"/>
    </row>
    <row r="272" spans="4:19" x14ac:dyDescent="0.3">
      <c r="D272" s="65"/>
      <c r="E272" s="65"/>
      <c r="F272" s="65"/>
      <c r="G272" s="65"/>
      <c r="H272" s="64"/>
      <c r="I272" s="64"/>
      <c r="J272" s="64"/>
      <c r="K272" s="81"/>
      <c r="L272" s="66"/>
      <c r="M272" s="67"/>
      <c r="N272" s="68"/>
      <c r="O272" s="68"/>
      <c r="P272" s="68"/>
      <c r="Q272" s="462"/>
      <c r="R272" s="69"/>
      <c r="S272" s="70"/>
    </row>
    <row r="273" spans="4:19" x14ac:dyDescent="0.3">
      <c r="D273" s="65"/>
      <c r="E273" s="65"/>
      <c r="F273" s="65"/>
      <c r="G273" s="65"/>
      <c r="H273" s="64"/>
      <c r="I273" s="64"/>
      <c r="J273" s="64"/>
      <c r="K273" s="81"/>
      <c r="L273" s="66"/>
      <c r="M273" s="67"/>
      <c r="N273" s="68"/>
      <c r="O273" s="68"/>
      <c r="P273" s="68"/>
      <c r="Q273" s="462"/>
      <c r="R273" s="69"/>
      <c r="S273" s="70"/>
    </row>
    <row r="274" spans="4:19" x14ac:dyDescent="0.3">
      <c r="D274" s="65"/>
      <c r="E274" s="65"/>
      <c r="F274" s="65"/>
      <c r="G274" s="65"/>
      <c r="H274" s="64"/>
      <c r="I274" s="64"/>
      <c r="J274" s="64"/>
      <c r="K274" s="81"/>
      <c r="L274" s="66"/>
      <c r="M274" s="67"/>
      <c r="N274" s="68"/>
      <c r="O274" s="68"/>
      <c r="P274" s="68"/>
      <c r="Q274" s="462"/>
      <c r="R274" s="69"/>
      <c r="S274" s="70"/>
    </row>
    <row r="275" spans="4:19" x14ac:dyDescent="0.3">
      <c r="D275" s="65"/>
      <c r="E275" s="65"/>
      <c r="F275" s="65"/>
      <c r="G275" s="65"/>
      <c r="H275" s="64"/>
      <c r="I275" s="64"/>
      <c r="J275" s="64"/>
      <c r="K275" s="81"/>
      <c r="L275" s="66"/>
      <c r="M275" s="67"/>
      <c r="N275" s="68"/>
      <c r="O275" s="68"/>
      <c r="P275" s="68"/>
      <c r="Q275" s="462"/>
      <c r="R275" s="69"/>
      <c r="S275" s="70"/>
    </row>
    <row r="276" spans="4:19" x14ac:dyDescent="0.3">
      <c r="D276" s="65"/>
      <c r="E276" s="65"/>
      <c r="F276" s="65"/>
      <c r="G276" s="65"/>
      <c r="H276" s="64"/>
      <c r="I276" s="64"/>
      <c r="J276" s="64"/>
      <c r="K276" s="81"/>
      <c r="L276" s="66"/>
      <c r="M276" s="67"/>
      <c r="N276" s="68"/>
      <c r="O276" s="68"/>
      <c r="P276" s="68"/>
      <c r="Q276" s="462"/>
      <c r="R276" s="69"/>
      <c r="S276" s="70"/>
    </row>
    <row r="277" spans="4:19" x14ac:dyDescent="0.3">
      <c r="D277" s="65"/>
      <c r="E277" s="65"/>
      <c r="F277" s="65"/>
      <c r="G277" s="65"/>
      <c r="H277" s="64"/>
      <c r="I277" s="64"/>
      <c r="J277" s="64"/>
      <c r="K277" s="81"/>
      <c r="L277" s="66"/>
      <c r="M277" s="67"/>
      <c r="N277" s="68"/>
      <c r="O277" s="68"/>
      <c r="P277" s="68"/>
      <c r="Q277" s="462"/>
      <c r="R277" s="69"/>
      <c r="S277" s="70"/>
    </row>
    <row r="278" spans="4:19" x14ac:dyDescent="0.3">
      <c r="D278" s="65"/>
      <c r="E278" s="65"/>
      <c r="F278" s="65"/>
      <c r="G278" s="65"/>
      <c r="H278" s="64"/>
      <c r="I278" s="64"/>
      <c r="J278" s="64"/>
      <c r="K278" s="81"/>
      <c r="L278" s="66"/>
      <c r="M278" s="67"/>
      <c r="N278" s="68"/>
      <c r="O278" s="68"/>
      <c r="P278" s="68"/>
      <c r="Q278" s="462"/>
      <c r="R278" s="69"/>
      <c r="S278" s="70"/>
    </row>
    <row r="279" spans="4:19" x14ac:dyDescent="0.3">
      <c r="D279" s="65"/>
      <c r="E279" s="65"/>
      <c r="F279" s="65"/>
      <c r="G279" s="65"/>
      <c r="H279" s="64"/>
      <c r="I279" s="64"/>
      <c r="J279" s="64"/>
      <c r="K279" s="81"/>
      <c r="L279" s="66"/>
      <c r="M279" s="67"/>
      <c r="N279" s="68"/>
      <c r="O279" s="68"/>
      <c r="P279" s="68"/>
      <c r="Q279" s="462"/>
      <c r="R279" s="69"/>
      <c r="S279" s="70"/>
    </row>
    <row r="280" spans="4:19" x14ac:dyDescent="0.3">
      <c r="D280" s="65"/>
      <c r="E280" s="65"/>
      <c r="F280" s="65"/>
      <c r="G280" s="65"/>
      <c r="H280" s="64"/>
      <c r="I280" s="64"/>
      <c r="J280" s="64"/>
      <c r="K280" s="81"/>
      <c r="L280" s="66"/>
      <c r="M280" s="67"/>
      <c r="N280" s="68"/>
      <c r="O280" s="68"/>
      <c r="P280" s="68"/>
      <c r="Q280" s="462"/>
      <c r="R280" s="69"/>
      <c r="S280" s="70"/>
    </row>
    <row r="281" spans="4:19" x14ac:dyDescent="0.3">
      <c r="D281" s="65"/>
      <c r="E281" s="65"/>
      <c r="F281" s="65"/>
      <c r="G281" s="65"/>
      <c r="H281" s="64"/>
      <c r="I281" s="64"/>
      <c r="J281" s="64"/>
      <c r="K281" s="81"/>
      <c r="L281" s="66"/>
      <c r="M281" s="67"/>
      <c r="N281" s="68"/>
      <c r="O281" s="68"/>
      <c r="P281" s="68"/>
      <c r="Q281" s="462"/>
      <c r="R281" s="69"/>
      <c r="S281" s="70"/>
    </row>
    <row r="282" spans="4:19" x14ac:dyDescent="0.3">
      <c r="D282" s="65"/>
      <c r="E282" s="65"/>
      <c r="F282" s="65"/>
      <c r="G282" s="65"/>
      <c r="H282" s="64"/>
      <c r="I282" s="64"/>
      <c r="J282" s="64"/>
      <c r="K282" s="81"/>
      <c r="L282" s="66"/>
      <c r="M282" s="67"/>
      <c r="N282" s="68"/>
      <c r="O282" s="68"/>
      <c r="P282" s="68"/>
      <c r="Q282" s="462"/>
      <c r="R282" s="69"/>
      <c r="S282" s="70"/>
    </row>
    <row r="283" spans="4:19" x14ac:dyDescent="0.3">
      <c r="D283" s="65"/>
      <c r="E283" s="65"/>
      <c r="F283" s="65"/>
      <c r="G283" s="65"/>
      <c r="H283" s="64"/>
      <c r="I283" s="64"/>
      <c r="J283" s="64"/>
      <c r="K283" s="81"/>
      <c r="L283" s="66"/>
      <c r="M283" s="67"/>
      <c r="N283" s="68"/>
      <c r="O283" s="68"/>
      <c r="P283" s="68"/>
      <c r="Q283" s="462"/>
      <c r="R283" s="69"/>
      <c r="S283" s="70"/>
    </row>
    <row r="284" spans="4:19" x14ac:dyDescent="0.3">
      <c r="D284" s="65"/>
      <c r="E284" s="65"/>
      <c r="F284" s="65"/>
      <c r="G284" s="65"/>
      <c r="H284" s="64"/>
      <c r="I284" s="64"/>
      <c r="J284" s="64"/>
      <c r="K284" s="81"/>
      <c r="L284" s="66"/>
      <c r="M284" s="67"/>
      <c r="N284" s="68"/>
      <c r="O284" s="68"/>
      <c r="P284" s="68"/>
      <c r="Q284" s="462"/>
      <c r="R284" s="69"/>
      <c r="S284" s="70"/>
    </row>
    <row r="285" spans="4:19" x14ac:dyDescent="0.3">
      <c r="D285" s="65"/>
      <c r="E285" s="65"/>
      <c r="F285" s="65"/>
      <c r="G285" s="65"/>
      <c r="H285" s="64"/>
      <c r="I285" s="64"/>
      <c r="J285" s="64"/>
      <c r="K285" s="81"/>
      <c r="L285" s="66"/>
      <c r="M285" s="67"/>
      <c r="N285" s="68"/>
      <c r="O285" s="68"/>
      <c r="P285" s="68"/>
      <c r="Q285" s="462"/>
      <c r="R285" s="69"/>
      <c r="S285" s="70"/>
    </row>
    <row r="286" spans="4:19" x14ac:dyDescent="0.3">
      <c r="D286" s="65"/>
      <c r="E286" s="65"/>
      <c r="F286" s="65"/>
      <c r="G286" s="65"/>
      <c r="H286" s="64"/>
      <c r="I286" s="64"/>
      <c r="J286" s="64"/>
      <c r="K286" s="81"/>
      <c r="L286" s="66"/>
      <c r="M286" s="67"/>
      <c r="N286" s="68"/>
      <c r="O286" s="68"/>
      <c r="P286" s="68"/>
      <c r="Q286" s="462"/>
      <c r="R286" s="69"/>
      <c r="S286" s="70"/>
    </row>
    <row r="287" spans="4:19" x14ac:dyDescent="0.3">
      <c r="D287" s="65"/>
      <c r="E287" s="65"/>
      <c r="F287" s="65"/>
      <c r="G287" s="65"/>
      <c r="H287" s="64"/>
      <c r="I287" s="64"/>
      <c r="J287" s="64"/>
      <c r="K287" s="81"/>
      <c r="L287" s="66"/>
      <c r="M287" s="67"/>
      <c r="N287" s="68"/>
      <c r="O287" s="68"/>
      <c r="P287" s="68"/>
      <c r="Q287" s="462"/>
      <c r="R287" s="69"/>
      <c r="S287" s="70"/>
    </row>
    <row r="288" spans="4:19" x14ac:dyDescent="0.3">
      <c r="D288" s="65"/>
      <c r="E288" s="65"/>
      <c r="F288" s="65"/>
      <c r="G288" s="65"/>
      <c r="H288" s="64"/>
      <c r="I288" s="64"/>
      <c r="J288" s="64"/>
      <c r="K288" s="81"/>
      <c r="L288" s="66"/>
      <c r="M288" s="67"/>
      <c r="N288" s="68"/>
      <c r="O288" s="68"/>
      <c r="P288" s="68"/>
      <c r="Q288" s="462"/>
      <c r="R288" s="69"/>
      <c r="S288" s="70"/>
    </row>
    <row r="289" spans="4:19" x14ac:dyDescent="0.3">
      <c r="D289" s="65"/>
      <c r="E289" s="65"/>
      <c r="F289" s="65"/>
      <c r="G289" s="65"/>
      <c r="H289" s="64"/>
      <c r="I289" s="64"/>
      <c r="J289" s="64"/>
      <c r="K289" s="81"/>
      <c r="L289" s="66"/>
      <c r="M289" s="67"/>
      <c r="N289" s="68"/>
      <c r="O289" s="68"/>
      <c r="P289" s="68"/>
      <c r="Q289" s="462"/>
      <c r="R289" s="69"/>
      <c r="S289" s="70"/>
    </row>
    <row r="290" spans="4:19" x14ac:dyDescent="0.3">
      <c r="D290" s="65"/>
      <c r="E290" s="65"/>
      <c r="F290" s="65"/>
      <c r="G290" s="65"/>
      <c r="H290" s="64"/>
      <c r="I290" s="64"/>
      <c r="J290" s="64"/>
      <c r="K290" s="81"/>
      <c r="L290" s="66"/>
      <c r="M290" s="67"/>
      <c r="N290" s="68"/>
      <c r="O290" s="68"/>
      <c r="P290" s="68"/>
      <c r="Q290" s="462"/>
      <c r="R290" s="69"/>
      <c r="S290" s="70"/>
    </row>
    <row r="291" spans="4:19" x14ac:dyDescent="0.3">
      <c r="D291" s="65"/>
      <c r="E291" s="65"/>
      <c r="F291" s="65"/>
      <c r="G291" s="65"/>
      <c r="H291" s="64"/>
      <c r="I291" s="64"/>
      <c r="J291" s="64"/>
      <c r="K291" s="81"/>
      <c r="L291" s="66"/>
      <c r="M291" s="67"/>
      <c r="N291" s="68"/>
      <c r="O291" s="68"/>
      <c r="P291" s="68"/>
      <c r="Q291" s="462"/>
      <c r="R291" s="69"/>
      <c r="S291" s="70"/>
    </row>
    <row r="292" spans="4:19" x14ac:dyDescent="0.3">
      <c r="D292" s="65"/>
      <c r="E292" s="65"/>
      <c r="F292" s="65"/>
      <c r="G292" s="65"/>
      <c r="H292" s="64"/>
      <c r="I292" s="64"/>
      <c r="J292" s="64"/>
      <c r="K292" s="81"/>
      <c r="L292" s="66"/>
      <c r="M292" s="67"/>
      <c r="N292" s="68"/>
      <c r="O292" s="68"/>
      <c r="P292" s="68"/>
      <c r="Q292" s="462"/>
      <c r="R292" s="69"/>
      <c r="S292" s="70"/>
    </row>
    <row r="293" spans="4:19" x14ac:dyDescent="0.3">
      <c r="D293" s="65"/>
      <c r="E293" s="65"/>
      <c r="F293" s="65"/>
      <c r="G293" s="65"/>
      <c r="H293" s="64"/>
      <c r="I293" s="64"/>
      <c r="J293" s="64"/>
      <c r="K293" s="81"/>
      <c r="L293" s="66"/>
      <c r="M293" s="67"/>
      <c r="N293" s="68"/>
      <c r="O293" s="68"/>
      <c r="P293" s="68"/>
      <c r="Q293" s="462"/>
      <c r="R293" s="69"/>
      <c r="S293" s="70"/>
    </row>
    <row r="294" spans="4:19" x14ac:dyDescent="0.3">
      <c r="D294" s="65"/>
      <c r="E294" s="65"/>
      <c r="F294" s="65"/>
      <c r="G294" s="65"/>
      <c r="H294" s="64"/>
      <c r="I294" s="64"/>
      <c r="J294" s="64"/>
      <c r="K294" s="81"/>
      <c r="L294" s="66"/>
      <c r="M294" s="67"/>
      <c r="N294" s="68"/>
      <c r="O294" s="68"/>
      <c r="P294" s="68"/>
      <c r="Q294" s="462"/>
      <c r="R294" s="69"/>
      <c r="S294" s="70"/>
    </row>
    <row r="295" spans="4:19" x14ac:dyDescent="0.3">
      <c r="D295" s="65"/>
      <c r="E295" s="65"/>
      <c r="F295" s="65"/>
      <c r="G295" s="65"/>
      <c r="H295" s="64"/>
      <c r="I295" s="64"/>
      <c r="J295" s="64"/>
      <c r="K295" s="81"/>
      <c r="L295" s="66"/>
      <c r="M295" s="67"/>
      <c r="N295" s="68"/>
      <c r="O295" s="68"/>
      <c r="P295" s="68"/>
      <c r="Q295" s="462"/>
      <c r="R295" s="69"/>
      <c r="S295" s="70"/>
    </row>
    <row r="296" spans="4:19" x14ac:dyDescent="0.3">
      <c r="D296" s="65"/>
      <c r="E296" s="65"/>
      <c r="F296" s="65"/>
      <c r="G296" s="65"/>
      <c r="H296" s="64"/>
      <c r="I296" s="64"/>
      <c r="J296" s="64"/>
      <c r="K296" s="81"/>
      <c r="L296" s="66"/>
      <c r="M296" s="67"/>
      <c r="N296" s="68"/>
      <c r="O296" s="68"/>
      <c r="P296" s="68"/>
      <c r="Q296" s="462"/>
      <c r="R296" s="69"/>
      <c r="S296" s="70"/>
    </row>
    <row r="297" spans="4:19" x14ac:dyDescent="0.3">
      <c r="D297" s="65"/>
      <c r="E297" s="65"/>
      <c r="F297" s="65"/>
      <c r="G297" s="65"/>
      <c r="H297" s="64"/>
      <c r="I297" s="64"/>
      <c r="J297" s="64"/>
      <c r="K297" s="81"/>
      <c r="L297" s="66"/>
      <c r="M297" s="67"/>
      <c r="N297" s="68"/>
      <c r="O297" s="68"/>
      <c r="P297" s="68"/>
      <c r="Q297" s="462"/>
      <c r="R297" s="69"/>
      <c r="S297" s="70"/>
    </row>
    <row r="298" spans="4:19" x14ac:dyDescent="0.3">
      <c r="D298" s="65"/>
      <c r="E298" s="65"/>
      <c r="F298" s="65"/>
      <c r="G298" s="65"/>
      <c r="H298" s="64"/>
      <c r="I298" s="64"/>
      <c r="J298" s="64"/>
      <c r="K298" s="81"/>
      <c r="L298" s="66"/>
      <c r="M298" s="67"/>
      <c r="N298" s="68"/>
      <c r="O298" s="68"/>
      <c r="P298" s="68"/>
      <c r="Q298" s="462"/>
      <c r="R298" s="69"/>
      <c r="S298" s="70"/>
    </row>
    <row r="299" spans="4:19" x14ac:dyDescent="0.3">
      <c r="D299" s="65"/>
      <c r="E299" s="65"/>
      <c r="F299" s="65"/>
      <c r="G299" s="65"/>
      <c r="H299" s="64"/>
      <c r="I299" s="64"/>
      <c r="J299" s="64"/>
      <c r="K299" s="81"/>
      <c r="L299" s="66"/>
      <c r="M299" s="67"/>
      <c r="N299" s="68"/>
      <c r="O299" s="68"/>
      <c r="P299" s="68"/>
      <c r="Q299" s="462"/>
      <c r="R299" s="69"/>
      <c r="S299" s="70"/>
    </row>
    <row r="300" spans="4:19" x14ac:dyDescent="0.3">
      <c r="D300" s="65"/>
      <c r="E300" s="65"/>
      <c r="F300" s="65"/>
      <c r="G300" s="65"/>
      <c r="H300" s="64"/>
      <c r="I300" s="64"/>
      <c r="J300" s="64"/>
      <c r="K300" s="81"/>
      <c r="L300" s="66"/>
      <c r="M300" s="67"/>
      <c r="N300" s="68"/>
      <c r="O300" s="68"/>
      <c r="P300" s="68"/>
      <c r="Q300" s="462"/>
      <c r="R300" s="69"/>
      <c r="S300" s="70"/>
    </row>
    <row r="301" spans="4:19" x14ac:dyDescent="0.3">
      <c r="D301" s="65"/>
      <c r="E301" s="65"/>
      <c r="F301" s="65"/>
      <c r="G301" s="65"/>
      <c r="H301" s="64"/>
      <c r="I301" s="64"/>
      <c r="J301" s="64"/>
      <c r="K301" s="81"/>
      <c r="L301" s="66"/>
      <c r="M301" s="67"/>
      <c r="N301" s="68"/>
      <c r="O301" s="68"/>
      <c r="P301" s="68"/>
      <c r="Q301" s="462"/>
      <c r="R301" s="69"/>
      <c r="S301" s="70"/>
    </row>
    <row r="302" spans="4:19" x14ac:dyDescent="0.3">
      <c r="D302" s="65"/>
      <c r="E302" s="65"/>
      <c r="F302" s="65"/>
      <c r="G302" s="65"/>
      <c r="H302" s="64"/>
      <c r="I302" s="64"/>
      <c r="J302" s="64"/>
      <c r="K302" s="81"/>
      <c r="L302" s="66"/>
      <c r="M302" s="67"/>
      <c r="N302" s="68"/>
      <c r="O302" s="68"/>
      <c r="P302" s="68"/>
      <c r="Q302" s="462"/>
      <c r="R302" s="69"/>
      <c r="S302" s="70"/>
    </row>
    <row r="303" spans="4:19" x14ac:dyDescent="0.3">
      <c r="D303" s="65"/>
      <c r="E303" s="65"/>
      <c r="F303" s="65"/>
      <c r="G303" s="65"/>
      <c r="H303" s="64"/>
      <c r="I303" s="64"/>
      <c r="J303" s="64"/>
      <c r="K303" s="81"/>
      <c r="L303" s="66"/>
      <c r="M303" s="67"/>
      <c r="N303" s="68"/>
      <c r="O303" s="68"/>
      <c r="P303" s="68"/>
      <c r="Q303" s="462"/>
      <c r="R303" s="69"/>
      <c r="S303" s="70"/>
    </row>
    <row r="304" spans="4:19" x14ac:dyDescent="0.3">
      <c r="D304" s="65"/>
      <c r="E304" s="65"/>
      <c r="F304" s="65"/>
      <c r="G304" s="65"/>
      <c r="H304" s="64"/>
      <c r="I304" s="64"/>
      <c r="J304" s="64"/>
      <c r="K304" s="81"/>
      <c r="L304" s="66"/>
      <c r="M304" s="67"/>
      <c r="N304" s="68"/>
      <c r="O304" s="68"/>
      <c r="P304" s="68"/>
      <c r="Q304" s="462"/>
      <c r="R304" s="69"/>
      <c r="S304" s="70"/>
    </row>
    <row r="305" spans="4:19" x14ac:dyDescent="0.3">
      <c r="D305" s="65"/>
      <c r="E305" s="65"/>
      <c r="F305" s="65"/>
      <c r="G305" s="65"/>
      <c r="H305" s="64"/>
      <c r="I305" s="64"/>
      <c r="J305" s="64"/>
      <c r="K305" s="81"/>
      <c r="L305" s="66"/>
      <c r="M305" s="67"/>
      <c r="N305" s="68"/>
      <c r="O305" s="68"/>
      <c r="P305" s="68"/>
      <c r="Q305" s="462"/>
      <c r="R305" s="69"/>
      <c r="S305" s="70"/>
    </row>
    <row r="306" spans="4:19" x14ac:dyDescent="0.3">
      <c r="D306" s="65"/>
      <c r="E306" s="65"/>
      <c r="F306" s="65"/>
      <c r="G306" s="65"/>
      <c r="H306" s="64"/>
      <c r="I306" s="64"/>
      <c r="J306" s="64"/>
      <c r="K306" s="81"/>
      <c r="L306" s="66"/>
      <c r="M306" s="67"/>
      <c r="N306" s="68"/>
      <c r="O306" s="68"/>
      <c r="P306" s="68"/>
      <c r="Q306" s="462"/>
      <c r="R306" s="69"/>
      <c r="S306" s="70"/>
    </row>
    <row r="307" spans="4:19" x14ac:dyDescent="0.3">
      <c r="D307" s="65"/>
      <c r="E307" s="65"/>
      <c r="F307" s="65"/>
      <c r="G307" s="65"/>
      <c r="H307" s="64"/>
      <c r="I307" s="64"/>
      <c r="J307" s="64"/>
      <c r="K307" s="81"/>
      <c r="L307" s="66"/>
      <c r="M307" s="67"/>
      <c r="N307" s="68"/>
      <c r="O307" s="68"/>
      <c r="P307" s="68"/>
      <c r="Q307" s="462"/>
      <c r="R307" s="69"/>
      <c r="S307" s="70"/>
    </row>
    <row r="308" spans="4:19" x14ac:dyDescent="0.3">
      <c r="D308" s="65"/>
      <c r="E308" s="65"/>
      <c r="F308" s="65"/>
      <c r="G308" s="65"/>
      <c r="H308" s="64"/>
      <c r="I308" s="64"/>
      <c r="J308" s="64"/>
      <c r="K308" s="81"/>
      <c r="L308" s="66"/>
      <c r="M308" s="67"/>
      <c r="N308" s="68"/>
      <c r="O308" s="68"/>
      <c r="P308" s="68"/>
      <c r="Q308" s="462"/>
      <c r="R308" s="69"/>
      <c r="S308" s="70"/>
    </row>
    <row r="309" spans="4:19" x14ac:dyDescent="0.3">
      <c r="D309" s="65"/>
      <c r="E309" s="65"/>
      <c r="F309" s="65"/>
      <c r="G309" s="65"/>
      <c r="H309" s="64"/>
      <c r="I309" s="64"/>
      <c r="J309" s="64"/>
      <c r="K309" s="81"/>
      <c r="L309" s="66"/>
      <c r="M309" s="67"/>
      <c r="N309" s="68"/>
      <c r="O309" s="68"/>
      <c r="P309" s="68"/>
      <c r="Q309" s="462"/>
      <c r="R309" s="69"/>
      <c r="S309" s="70"/>
    </row>
    <row r="310" spans="4:19" x14ac:dyDescent="0.3">
      <c r="D310" s="65"/>
      <c r="E310" s="65"/>
      <c r="F310" s="65"/>
      <c r="G310" s="65"/>
      <c r="H310" s="64"/>
      <c r="I310" s="64"/>
      <c r="J310" s="64"/>
      <c r="K310" s="81"/>
      <c r="L310" s="66"/>
      <c r="M310" s="67"/>
      <c r="N310" s="68"/>
      <c r="O310" s="68"/>
      <c r="P310" s="68"/>
      <c r="Q310" s="462"/>
      <c r="R310" s="69"/>
      <c r="S310" s="70"/>
    </row>
    <row r="311" spans="4:19" x14ac:dyDescent="0.3">
      <c r="D311" s="65"/>
      <c r="E311" s="65"/>
      <c r="F311" s="65"/>
      <c r="G311" s="65"/>
      <c r="H311" s="64"/>
      <c r="I311" s="64"/>
      <c r="J311" s="64"/>
      <c r="K311" s="81"/>
      <c r="L311" s="66"/>
      <c r="M311" s="67"/>
      <c r="N311" s="68"/>
      <c r="O311" s="68"/>
      <c r="P311" s="68"/>
      <c r="Q311" s="462"/>
      <c r="R311" s="69"/>
      <c r="S311" s="70"/>
    </row>
    <row r="312" spans="4:19" x14ac:dyDescent="0.3">
      <c r="D312" s="65"/>
      <c r="E312" s="65"/>
      <c r="F312" s="65"/>
      <c r="G312" s="65"/>
      <c r="H312" s="64"/>
      <c r="I312" s="64"/>
      <c r="J312" s="64"/>
      <c r="K312" s="81"/>
      <c r="L312" s="66"/>
      <c r="M312" s="67"/>
      <c r="N312" s="68"/>
      <c r="O312" s="68"/>
      <c r="P312" s="68"/>
      <c r="Q312" s="462"/>
      <c r="R312" s="69"/>
      <c r="S312" s="70"/>
    </row>
    <row r="313" spans="4:19" x14ac:dyDescent="0.3">
      <c r="D313" s="65"/>
      <c r="E313" s="65"/>
      <c r="F313" s="65"/>
      <c r="G313" s="65"/>
      <c r="H313" s="64"/>
      <c r="I313" s="64"/>
      <c r="J313" s="64"/>
      <c r="K313" s="81"/>
      <c r="L313" s="66"/>
      <c r="M313" s="67"/>
      <c r="N313" s="68"/>
      <c r="O313" s="68"/>
      <c r="P313" s="68"/>
      <c r="Q313" s="462"/>
      <c r="R313" s="69"/>
      <c r="S313" s="70"/>
    </row>
    <row r="314" spans="4:19" x14ac:dyDescent="0.3">
      <c r="D314" s="65"/>
      <c r="E314" s="65"/>
      <c r="F314" s="65"/>
      <c r="G314" s="65"/>
      <c r="H314" s="64"/>
      <c r="I314" s="64"/>
      <c r="J314" s="64"/>
      <c r="K314" s="81"/>
      <c r="L314" s="66"/>
      <c r="M314" s="67"/>
      <c r="N314" s="68"/>
      <c r="O314" s="68"/>
      <c r="P314" s="68"/>
      <c r="Q314" s="462"/>
      <c r="R314" s="69"/>
      <c r="S314" s="70"/>
    </row>
    <row r="315" spans="4:19" x14ac:dyDescent="0.3">
      <c r="D315" s="65"/>
      <c r="E315" s="65"/>
      <c r="F315" s="65"/>
      <c r="G315" s="65"/>
      <c r="H315" s="64"/>
      <c r="I315" s="64"/>
      <c r="J315" s="64"/>
      <c r="K315" s="81"/>
      <c r="L315" s="66"/>
      <c r="M315" s="67"/>
      <c r="N315" s="68"/>
      <c r="O315" s="68"/>
      <c r="P315" s="68"/>
      <c r="Q315" s="462"/>
      <c r="R315" s="69"/>
      <c r="S315" s="70"/>
    </row>
    <row r="316" spans="4:19" x14ac:dyDescent="0.3">
      <c r="D316" s="65"/>
      <c r="E316" s="65"/>
      <c r="F316" s="65"/>
      <c r="G316" s="65"/>
      <c r="H316" s="64"/>
      <c r="I316" s="64"/>
      <c r="J316" s="64"/>
      <c r="K316" s="81"/>
      <c r="L316" s="66"/>
      <c r="M316" s="67"/>
      <c r="N316" s="68"/>
      <c r="O316" s="68"/>
      <c r="P316" s="68"/>
      <c r="Q316" s="462"/>
      <c r="R316" s="69"/>
      <c r="S316" s="70"/>
    </row>
    <row r="317" spans="4:19" x14ac:dyDescent="0.3">
      <c r="D317" s="65"/>
      <c r="E317" s="65"/>
      <c r="F317" s="65"/>
      <c r="G317" s="65"/>
      <c r="H317" s="64"/>
      <c r="I317" s="64"/>
      <c r="J317" s="64"/>
      <c r="K317" s="81"/>
      <c r="L317" s="66"/>
      <c r="M317" s="67"/>
      <c r="N317" s="68"/>
      <c r="O317" s="68"/>
      <c r="P317" s="68"/>
      <c r="Q317" s="462"/>
      <c r="R317" s="69"/>
      <c r="S317" s="70"/>
    </row>
    <row r="318" spans="4:19" x14ac:dyDescent="0.3">
      <c r="D318" s="65"/>
      <c r="E318" s="65"/>
      <c r="F318" s="65"/>
      <c r="G318" s="65"/>
      <c r="H318" s="64"/>
      <c r="I318" s="64"/>
      <c r="J318" s="64"/>
      <c r="K318" s="81"/>
      <c r="L318" s="66"/>
      <c r="M318" s="67"/>
      <c r="N318" s="68"/>
      <c r="O318" s="68"/>
      <c r="P318" s="68"/>
      <c r="Q318" s="462"/>
      <c r="R318" s="69"/>
      <c r="S318" s="70"/>
    </row>
    <row r="319" spans="4:19" x14ac:dyDescent="0.3">
      <c r="D319" s="65"/>
      <c r="E319" s="65"/>
      <c r="F319" s="65"/>
      <c r="G319" s="65"/>
      <c r="H319" s="64"/>
      <c r="I319" s="64"/>
      <c r="J319" s="64"/>
      <c r="K319" s="81"/>
      <c r="L319" s="66"/>
      <c r="M319" s="67"/>
      <c r="N319" s="68"/>
      <c r="O319" s="68"/>
      <c r="P319" s="68"/>
      <c r="Q319" s="462"/>
      <c r="R319" s="69"/>
      <c r="S319" s="70"/>
    </row>
    <row r="320" spans="4:19" x14ac:dyDescent="0.3">
      <c r="D320" s="65"/>
      <c r="E320" s="65"/>
      <c r="F320" s="65"/>
      <c r="G320" s="65"/>
      <c r="H320" s="64"/>
      <c r="I320" s="64"/>
      <c r="J320" s="64"/>
      <c r="K320" s="81"/>
      <c r="L320" s="66"/>
      <c r="M320" s="67"/>
      <c r="N320" s="68"/>
      <c r="O320" s="68"/>
      <c r="P320" s="68"/>
      <c r="Q320" s="462"/>
      <c r="R320" s="69"/>
      <c r="S320" s="70"/>
    </row>
    <row r="321" spans="4:19" x14ac:dyDescent="0.3">
      <c r="D321" s="65"/>
      <c r="E321" s="65"/>
      <c r="F321" s="65"/>
      <c r="G321" s="65"/>
      <c r="H321" s="64"/>
      <c r="I321" s="64"/>
      <c r="J321" s="64"/>
      <c r="K321" s="81"/>
      <c r="L321" s="66"/>
      <c r="M321" s="67"/>
      <c r="N321" s="68"/>
      <c r="O321" s="68"/>
      <c r="P321" s="68"/>
      <c r="Q321" s="462"/>
      <c r="R321" s="69"/>
      <c r="S321" s="70"/>
    </row>
    <row r="322" spans="4:19" x14ac:dyDescent="0.3">
      <c r="D322" s="65"/>
      <c r="E322" s="65"/>
      <c r="F322" s="65"/>
      <c r="G322" s="65"/>
      <c r="H322" s="64"/>
      <c r="I322" s="64"/>
      <c r="J322" s="64"/>
      <c r="K322" s="81"/>
      <c r="L322" s="66"/>
      <c r="M322" s="67"/>
      <c r="N322" s="68"/>
      <c r="O322" s="68"/>
      <c r="P322" s="68"/>
      <c r="Q322" s="462"/>
      <c r="R322" s="69"/>
      <c r="S322" s="70"/>
    </row>
    <row r="323" spans="4:19" x14ac:dyDescent="0.3">
      <c r="D323" s="65"/>
      <c r="E323" s="65"/>
      <c r="F323" s="65"/>
      <c r="G323" s="65"/>
      <c r="H323" s="64"/>
      <c r="I323" s="64"/>
      <c r="J323" s="64"/>
      <c r="K323" s="81"/>
      <c r="L323" s="66"/>
      <c r="M323" s="67"/>
      <c r="N323" s="68"/>
      <c r="O323" s="68"/>
      <c r="P323" s="68"/>
      <c r="Q323" s="462"/>
      <c r="R323" s="69"/>
      <c r="S323" s="70"/>
    </row>
    <row r="324" spans="4:19" x14ac:dyDescent="0.3">
      <c r="D324" s="65"/>
      <c r="E324" s="65"/>
      <c r="F324" s="65"/>
      <c r="G324" s="65"/>
      <c r="H324" s="64"/>
      <c r="I324" s="64"/>
      <c r="J324" s="64"/>
      <c r="K324" s="81"/>
      <c r="L324" s="66"/>
      <c r="M324" s="67"/>
      <c r="N324" s="68"/>
      <c r="O324" s="68"/>
      <c r="P324" s="68"/>
      <c r="Q324" s="462"/>
      <c r="R324" s="69"/>
      <c r="S324" s="70"/>
    </row>
    <row r="325" spans="4:19" x14ac:dyDescent="0.3">
      <c r="D325" s="65"/>
      <c r="E325" s="65"/>
      <c r="F325" s="65"/>
      <c r="G325" s="65"/>
      <c r="H325" s="64"/>
      <c r="I325" s="64"/>
      <c r="J325" s="64"/>
      <c r="K325" s="81"/>
      <c r="L325" s="66"/>
      <c r="M325" s="67"/>
      <c r="N325" s="68"/>
      <c r="O325" s="68"/>
      <c r="P325" s="68"/>
      <c r="Q325" s="462"/>
      <c r="R325" s="69"/>
      <c r="S325" s="70"/>
    </row>
    <row r="326" spans="4:19" x14ac:dyDescent="0.3">
      <c r="D326" s="65"/>
      <c r="E326" s="65"/>
      <c r="F326" s="65"/>
      <c r="G326" s="65"/>
      <c r="H326" s="64"/>
      <c r="I326" s="64"/>
      <c r="J326" s="64"/>
      <c r="K326" s="81"/>
      <c r="L326" s="66"/>
      <c r="M326" s="67"/>
      <c r="N326" s="68"/>
      <c r="O326" s="68"/>
      <c r="P326" s="68"/>
      <c r="Q326" s="462"/>
      <c r="R326" s="69"/>
      <c r="S326" s="70"/>
    </row>
    <row r="327" spans="4:19" x14ac:dyDescent="0.3">
      <c r="D327" s="65"/>
      <c r="E327" s="65"/>
      <c r="F327" s="65"/>
      <c r="G327" s="65"/>
      <c r="H327" s="64"/>
      <c r="I327" s="64"/>
      <c r="J327" s="64"/>
      <c r="K327" s="81"/>
      <c r="L327" s="66"/>
      <c r="M327" s="67"/>
      <c r="N327" s="68"/>
      <c r="O327" s="68"/>
      <c r="P327" s="68"/>
      <c r="Q327" s="462"/>
      <c r="R327" s="69"/>
      <c r="S327" s="70"/>
    </row>
    <row r="328" spans="4:19" x14ac:dyDescent="0.3">
      <c r="D328" s="65"/>
      <c r="E328" s="65"/>
      <c r="F328" s="65"/>
      <c r="G328" s="65"/>
      <c r="H328" s="64"/>
      <c r="I328" s="64"/>
      <c r="J328" s="64"/>
      <c r="K328" s="81"/>
      <c r="L328" s="66"/>
      <c r="M328" s="67"/>
      <c r="N328" s="68"/>
      <c r="O328" s="68"/>
      <c r="P328" s="68"/>
      <c r="Q328" s="462"/>
      <c r="R328" s="69"/>
      <c r="S328" s="70"/>
    </row>
    <row r="329" spans="4:19" x14ac:dyDescent="0.3">
      <c r="D329" s="65"/>
      <c r="E329" s="65"/>
      <c r="F329" s="65"/>
      <c r="G329" s="65"/>
      <c r="H329" s="64"/>
      <c r="I329" s="64"/>
      <c r="J329" s="64"/>
      <c r="K329" s="81"/>
      <c r="L329" s="66"/>
      <c r="M329" s="67"/>
      <c r="N329" s="68"/>
      <c r="O329" s="68"/>
      <c r="P329" s="68"/>
      <c r="Q329" s="462"/>
      <c r="R329" s="69"/>
      <c r="S329" s="70"/>
    </row>
    <row r="330" spans="4:19" x14ac:dyDescent="0.3">
      <c r="D330" s="65"/>
      <c r="E330" s="65"/>
      <c r="F330" s="65"/>
      <c r="G330" s="65"/>
      <c r="H330" s="64"/>
      <c r="I330" s="64"/>
      <c r="J330" s="64"/>
      <c r="K330" s="81"/>
      <c r="L330" s="66"/>
      <c r="M330" s="67"/>
      <c r="N330" s="68"/>
      <c r="O330" s="68"/>
      <c r="P330" s="68"/>
      <c r="Q330" s="462"/>
      <c r="R330" s="69"/>
      <c r="S330" s="70"/>
    </row>
    <row r="331" spans="4:19" x14ac:dyDescent="0.3">
      <c r="D331" s="65"/>
      <c r="E331" s="65"/>
      <c r="F331" s="65"/>
      <c r="G331" s="65"/>
      <c r="H331" s="64"/>
      <c r="I331" s="64"/>
      <c r="J331" s="64"/>
      <c r="K331" s="81"/>
      <c r="L331" s="66"/>
      <c r="M331" s="67"/>
      <c r="N331" s="68"/>
      <c r="O331" s="68"/>
      <c r="P331" s="68"/>
      <c r="Q331" s="462"/>
      <c r="R331" s="69"/>
      <c r="S331" s="70"/>
    </row>
    <row r="332" spans="4:19" x14ac:dyDescent="0.3">
      <c r="D332" s="65"/>
      <c r="E332" s="65"/>
      <c r="F332" s="65"/>
      <c r="G332" s="65"/>
      <c r="H332" s="64"/>
      <c r="I332" s="64"/>
      <c r="J332" s="64"/>
      <c r="K332" s="81"/>
      <c r="L332" s="66"/>
      <c r="M332" s="67"/>
      <c r="N332" s="68"/>
      <c r="O332" s="68"/>
      <c r="P332" s="68"/>
      <c r="Q332" s="462"/>
      <c r="R332" s="69"/>
      <c r="S332" s="70"/>
    </row>
    <row r="333" spans="4:19" x14ac:dyDescent="0.3">
      <c r="D333" s="65"/>
      <c r="E333" s="65"/>
      <c r="F333" s="65"/>
      <c r="G333" s="65"/>
      <c r="H333" s="64"/>
      <c r="I333" s="64"/>
      <c r="J333" s="64"/>
      <c r="K333" s="81"/>
      <c r="L333" s="66"/>
      <c r="M333" s="67"/>
      <c r="N333" s="68"/>
      <c r="O333" s="68"/>
      <c r="P333" s="68"/>
      <c r="Q333" s="462"/>
      <c r="R333" s="69"/>
      <c r="S333" s="70"/>
    </row>
    <row r="334" spans="4:19" x14ac:dyDescent="0.3">
      <c r="D334" s="65"/>
      <c r="E334" s="65"/>
      <c r="F334" s="65"/>
      <c r="G334" s="65"/>
      <c r="H334" s="64"/>
      <c r="I334" s="64"/>
      <c r="J334" s="64"/>
      <c r="K334" s="81"/>
      <c r="L334" s="66"/>
      <c r="M334" s="67"/>
      <c r="N334" s="68"/>
      <c r="O334" s="68"/>
      <c r="P334" s="68"/>
      <c r="Q334" s="462"/>
      <c r="R334" s="69"/>
      <c r="S334" s="70"/>
    </row>
    <row r="335" spans="4:19" x14ac:dyDescent="0.3">
      <c r="D335" s="65"/>
      <c r="E335" s="65"/>
      <c r="F335" s="65"/>
      <c r="G335" s="65"/>
      <c r="H335" s="64"/>
      <c r="I335" s="64"/>
      <c r="J335" s="64"/>
      <c r="K335" s="81"/>
      <c r="L335" s="66"/>
      <c r="M335" s="67"/>
      <c r="N335" s="68"/>
      <c r="O335" s="68"/>
      <c r="P335" s="68"/>
      <c r="Q335" s="462"/>
      <c r="R335" s="69"/>
      <c r="S335" s="70"/>
    </row>
    <row r="336" spans="4:19" x14ac:dyDescent="0.3">
      <c r="D336" s="65"/>
      <c r="E336" s="65"/>
      <c r="F336" s="65"/>
      <c r="G336" s="65"/>
      <c r="H336" s="64"/>
      <c r="I336" s="64"/>
      <c r="J336" s="64"/>
      <c r="K336" s="81"/>
      <c r="L336" s="66"/>
      <c r="M336" s="67"/>
      <c r="N336" s="68"/>
      <c r="O336" s="68"/>
      <c r="P336" s="68"/>
      <c r="Q336" s="462"/>
      <c r="R336" s="69"/>
      <c r="S336" s="70"/>
    </row>
    <row r="337" spans="4:19" x14ac:dyDescent="0.3">
      <c r="D337" s="65"/>
      <c r="E337" s="65"/>
      <c r="F337" s="65"/>
      <c r="G337" s="65"/>
      <c r="H337" s="64"/>
      <c r="I337" s="64"/>
      <c r="J337" s="64"/>
      <c r="K337" s="81"/>
      <c r="L337" s="66"/>
      <c r="M337" s="67"/>
      <c r="N337" s="68"/>
      <c r="O337" s="68"/>
      <c r="P337" s="68"/>
      <c r="Q337" s="462"/>
      <c r="R337" s="69"/>
      <c r="S337" s="70"/>
    </row>
    <row r="338" spans="4:19" x14ac:dyDescent="0.3">
      <c r="D338" s="65"/>
      <c r="E338" s="65"/>
      <c r="F338" s="65"/>
      <c r="G338" s="65"/>
      <c r="H338" s="64"/>
      <c r="I338" s="64"/>
      <c r="J338" s="64"/>
      <c r="K338" s="81"/>
      <c r="L338" s="66"/>
      <c r="M338" s="67"/>
      <c r="N338" s="68"/>
      <c r="O338" s="68"/>
      <c r="P338" s="68"/>
      <c r="Q338" s="462"/>
      <c r="R338" s="69"/>
      <c r="S338" s="70"/>
    </row>
    <row r="339" spans="4:19" x14ac:dyDescent="0.3">
      <c r="D339" s="65"/>
      <c r="E339" s="65"/>
      <c r="F339" s="65"/>
      <c r="G339" s="65"/>
      <c r="H339" s="64"/>
      <c r="I339" s="64"/>
      <c r="J339" s="64"/>
      <c r="K339" s="81"/>
      <c r="L339" s="66"/>
      <c r="M339" s="67"/>
      <c r="N339" s="68"/>
      <c r="O339" s="68"/>
      <c r="P339" s="68"/>
      <c r="Q339" s="462"/>
      <c r="R339" s="69"/>
      <c r="S339" s="70"/>
    </row>
    <row r="340" spans="4:19" x14ac:dyDescent="0.3">
      <c r="D340" s="65"/>
      <c r="E340" s="65"/>
      <c r="F340" s="65"/>
      <c r="G340" s="65"/>
      <c r="H340" s="64"/>
      <c r="I340" s="64"/>
      <c r="J340" s="64"/>
      <c r="K340" s="81"/>
      <c r="L340" s="66"/>
      <c r="M340" s="67"/>
      <c r="N340" s="68"/>
      <c r="O340" s="68"/>
      <c r="P340" s="68"/>
      <c r="Q340" s="462"/>
      <c r="R340" s="69"/>
      <c r="S340" s="70"/>
    </row>
    <row r="341" spans="4:19" x14ac:dyDescent="0.3">
      <c r="D341" s="65"/>
      <c r="E341" s="65"/>
      <c r="F341" s="65"/>
      <c r="G341" s="65"/>
      <c r="H341" s="64"/>
      <c r="I341" s="64"/>
      <c r="J341" s="64"/>
      <c r="K341" s="81"/>
      <c r="L341" s="66"/>
      <c r="M341" s="67"/>
      <c r="N341" s="68"/>
      <c r="O341" s="68"/>
      <c r="P341" s="68"/>
      <c r="Q341" s="462"/>
      <c r="R341" s="69"/>
      <c r="S341" s="70"/>
    </row>
    <row r="342" spans="4:19" x14ac:dyDescent="0.3">
      <c r="D342" s="65"/>
      <c r="E342" s="65"/>
      <c r="F342" s="65"/>
      <c r="G342" s="65"/>
      <c r="H342" s="64"/>
      <c r="I342" s="64"/>
      <c r="J342" s="64"/>
      <c r="K342" s="81"/>
      <c r="L342" s="66"/>
      <c r="M342" s="67"/>
      <c r="N342" s="68"/>
      <c r="O342" s="68"/>
      <c r="P342" s="68"/>
      <c r="Q342" s="462"/>
      <c r="R342" s="69"/>
      <c r="S342" s="70"/>
    </row>
    <row r="343" spans="4:19" x14ac:dyDescent="0.3">
      <c r="D343" s="65"/>
      <c r="E343" s="65"/>
      <c r="F343" s="65"/>
      <c r="G343" s="65"/>
      <c r="H343" s="64"/>
      <c r="I343" s="64"/>
      <c r="J343" s="64"/>
      <c r="K343" s="81"/>
      <c r="L343" s="66"/>
      <c r="M343" s="67"/>
      <c r="N343" s="68"/>
      <c r="O343" s="68"/>
      <c r="P343" s="68"/>
      <c r="Q343" s="462"/>
      <c r="R343" s="69"/>
      <c r="S343" s="70"/>
    </row>
    <row r="344" spans="4:19" x14ac:dyDescent="0.3">
      <c r="D344" s="65"/>
      <c r="E344" s="65"/>
      <c r="F344" s="65"/>
      <c r="G344" s="65"/>
      <c r="H344" s="64"/>
      <c r="I344" s="64"/>
      <c r="J344" s="64"/>
      <c r="K344" s="81"/>
      <c r="L344" s="66"/>
      <c r="M344" s="67"/>
      <c r="N344" s="68"/>
      <c r="O344" s="68"/>
      <c r="P344" s="68"/>
      <c r="Q344" s="462"/>
      <c r="R344" s="69"/>
      <c r="S344" s="70"/>
    </row>
    <row r="345" spans="4:19" x14ac:dyDescent="0.3">
      <c r="D345" s="65"/>
      <c r="E345" s="65"/>
      <c r="F345" s="65"/>
      <c r="G345" s="65"/>
      <c r="H345" s="64"/>
      <c r="I345" s="64"/>
      <c r="J345" s="64"/>
      <c r="K345" s="81"/>
      <c r="L345" s="66"/>
      <c r="M345" s="67"/>
      <c r="N345" s="68"/>
      <c r="O345" s="68"/>
      <c r="P345" s="68"/>
      <c r="Q345" s="462"/>
      <c r="R345" s="69"/>
      <c r="S345" s="70"/>
    </row>
    <row r="346" spans="4:19" x14ac:dyDescent="0.3">
      <c r="D346" s="65"/>
      <c r="E346" s="65"/>
      <c r="F346" s="65"/>
      <c r="G346" s="65"/>
      <c r="H346" s="64"/>
      <c r="I346" s="64"/>
      <c r="J346" s="64"/>
      <c r="K346" s="81"/>
      <c r="L346" s="66"/>
      <c r="M346" s="67"/>
      <c r="N346" s="68"/>
      <c r="O346" s="68"/>
      <c r="P346" s="68"/>
      <c r="Q346" s="462"/>
      <c r="R346" s="69"/>
      <c r="S346" s="70"/>
    </row>
    <row r="347" spans="4:19" x14ac:dyDescent="0.3">
      <c r="D347" s="65"/>
      <c r="E347" s="65"/>
      <c r="F347" s="65"/>
      <c r="G347" s="65"/>
      <c r="H347" s="64"/>
      <c r="I347" s="64"/>
      <c r="J347" s="64"/>
      <c r="K347" s="81"/>
      <c r="L347" s="66"/>
      <c r="M347" s="67"/>
      <c r="N347" s="68"/>
      <c r="O347" s="68"/>
      <c r="P347" s="68"/>
      <c r="Q347" s="462"/>
      <c r="R347" s="69"/>
      <c r="S347" s="70"/>
    </row>
    <row r="348" spans="4:19" x14ac:dyDescent="0.3">
      <c r="D348" s="65"/>
      <c r="E348" s="65"/>
      <c r="F348" s="65"/>
      <c r="G348" s="65"/>
      <c r="H348" s="64"/>
      <c r="I348" s="64"/>
      <c r="J348" s="64"/>
      <c r="K348" s="81"/>
      <c r="L348" s="66"/>
      <c r="M348" s="67"/>
      <c r="N348" s="68"/>
      <c r="O348" s="68"/>
      <c r="P348" s="68"/>
      <c r="Q348" s="462"/>
      <c r="R348" s="69"/>
      <c r="S348" s="70"/>
    </row>
    <row r="349" spans="4:19" x14ac:dyDescent="0.3">
      <c r="D349" s="65"/>
      <c r="E349" s="65"/>
      <c r="F349" s="65"/>
      <c r="G349" s="65"/>
      <c r="H349" s="64"/>
      <c r="I349" s="64"/>
      <c r="J349" s="64"/>
      <c r="K349" s="81"/>
      <c r="L349" s="66"/>
      <c r="M349" s="67"/>
      <c r="N349" s="68"/>
      <c r="O349" s="68"/>
      <c r="P349" s="68"/>
      <c r="Q349" s="462"/>
      <c r="R349" s="69"/>
      <c r="S349" s="70"/>
    </row>
    <row r="350" spans="4:19" x14ac:dyDescent="0.3">
      <c r="D350" s="65"/>
      <c r="E350" s="65"/>
      <c r="F350" s="65"/>
      <c r="G350" s="65"/>
      <c r="H350" s="64"/>
      <c r="I350" s="64"/>
      <c r="J350" s="64"/>
      <c r="K350" s="81"/>
      <c r="L350" s="66"/>
      <c r="M350" s="67"/>
      <c r="N350" s="68"/>
      <c r="O350" s="68"/>
      <c r="P350" s="68"/>
      <c r="Q350" s="462"/>
      <c r="R350" s="69"/>
      <c r="S350" s="70"/>
    </row>
    <row r="351" spans="4:19" x14ac:dyDescent="0.3">
      <c r="D351" s="65"/>
      <c r="E351" s="65"/>
      <c r="F351" s="65"/>
      <c r="G351" s="65"/>
      <c r="H351" s="64"/>
      <c r="I351" s="64"/>
      <c r="J351" s="64"/>
      <c r="K351" s="81"/>
      <c r="L351" s="66"/>
      <c r="M351" s="67"/>
      <c r="N351" s="68"/>
      <c r="O351" s="68"/>
      <c r="P351" s="68"/>
      <c r="Q351" s="462"/>
      <c r="R351" s="69"/>
      <c r="S351" s="70"/>
    </row>
    <row r="352" spans="4:19" x14ac:dyDescent="0.3">
      <c r="D352" s="65"/>
      <c r="E352" s="65"/>
      <c r="F352" s="65"/>
      <c r="G352" s="65"/>
      <c r="H352" s="64"/>
      <c r="I352" s="64"/>
      <c r="J352" s="64"/>
      <c r="K352" s="81"/>
      <c r="L352" s="66"/>
      <c r="M352" s="67"/>
      <c r="N352" s="68"/>
      <c r="O352" s="68"/>
      <c r="P352" s="68"/>
      <c r="Q352" s="462"/>
      <c r="R352" s="69"/>
      <c r="S352" s="70"/>
    </row>
    <row r="353" spans="4:19" x14ac:dyDescent="0.3">
      <c r="D353" s="65"/>
      <c r="E353" s="65"/>
      <c r="F353" s="65"/>
      <c r="G353" s="65"/>
      <c r="H353" s="64"/>
      <c r="I353" s="64"/>
      <c r="J353" s="64"/>
      <c r="K353" s="81"/>
      <c r="L353" s="66"/>
      <c r="M353" s="67"/>
      <c r="N353" s="68"/>
      <c r="O353" s="68"/>
      <c r="P353" s="68"/>
      <c r="Q353" s="462"/>
      <c r="R353" s="69"/>
      <c r="S353" s="70"/>
    </row>
    <row r="354" spans="4:19" x14ac:dyDescent="0.3">
      <c r="D354" s="65"/>
      <c r="E354" s="65"/>
      <c r="F354" s="65"/>
      <c r="G354" s="65"/>
      <c r="H354" s="64"/>
      <c r="I354" s="64"/>
      <c r="J354" s="64"/>
      <c r="K354" s="81"/>
      <c r="L354" s="66"/>
      <c r="M354" s="67"/>
      <c r="N354" s="68"/>
      <c r="O354" s="68"/>
      <c r="P354" s="68"/>
      <c r="Q354" s="462"/>
      <c r="R354" s="69"/>
      <c r="S354" s="70"/>
    </row>
    <row r="355" spans="4:19" x14ac:dyDescent="0.3">
      <c r="D355" s="65"/>
      <c r="E355" s="65"/>
      <c r="F355" s="65"/>
      <c r="G355" s="65"/>
      <c r="H355" s="64"/>
      <c r="I355" s="64"/>
      <c r="J355" s="64"/>
      <c r="K355" s="81"/>
      <c r="L355" s="66"/>
      <c r="M355" s="67"/>
      <c r="N355" s="68"/>
      <c r="O355" s="68"/>
      <c r="P355" s="68"/>
      <c r="Q355" s="462"/>
      <c r="R355" s="69"/>
      <c r="S355" s="70"/>
    </row>
    <row r="356" spans="4:19" x14ac:dyDescent="0.3">
      <c r="D356" s="65"/>
      <c r="E356" s="65"/>
      <c r="F356" s="65"/>
      <c r="G356" s="65"/>
      <c r="H356" s="64"/>
      <c r="I356" s="64"/>
      <c r="J356" s="64"/>
      <c r="K356" s="81"/>
      <c r="L356" s="66"/>
      <c r="M356" s="67"/>
      <c r="N356" s="68"/>
      <c r="O356" s="68"/>
      <c r="P356" s="68"/>
      <c r="Q356" s="462"/>
      <c r="R356" s="69"/>
      <c r="S356" s="70"/>
    </row>
    <row r="357" spans="4:19" x14ac:dyDescent="0.3">
      <c r="D357" s="65"/>
      <c r="E357" s="65"/>
      <c r="F357" s="65"/>
      <c r="G357" s="65"/>
      <c r="H357" s="64"/>
      <c r="I357" s="64"/>
      <c r="J357" s="64"/>
      <c r="K357" s="81"/>
      <c r="L357" s="66"/>
      <c r="M357" s="67"/>
      <c r="N357" s="68"/>
      <c r="O357" s="68"/>
      <c r="P357" s="68"/>
      <c r="Q357" s="462"/>
      <c r="R357" s="69"/>
      <c r="S357" s="70"/>
    </row>
    <row r="358" spans="4:19" x14ac:dyDescent="0.3">
      <c r="D358" s="65"/>
      <c r="E358" s="65"/>
      <c r="F358" s="65"/>
      <c r="G358" s="65"/>
      <c r="H358" s="64"/>
      <c r="I358" s="64"/>
      <c r="J358" s="64"/>
      <c r="K358" s="81"/>
      <c r="L358" s="66"/>
      <c r="M358" s="67"/>
      <c r="N358" s="68"/>
      <c r="O358" s="68"/>
      <c r="P358" s="68"/>
      <c r="Q358" s="462"/>
      <c r="R358" s="69"/>
      <c r="S358" s="70"/>
    </row>
    <row r="359" spans="4:19" x14ac:dyDescent="0.3">
      <c r="D359" s="65"/>
      <c r="E359" s="65"/>
      <c r="F359" s="65"/>
      <c r="G359" s="65"/>
      <c r="H359" s="64"/>
      <c r="I359" s="64"/>
      <c r="J359" s="64"/>
      <c r="K359" s="81"/>
      <c r="L359" s="66"/>
      <c r="M359" s="67"/>
      <c r="N359" s="68"/>
      <c r="O359" s="68"/>
      <c r="P359" s="68"/>
      <c r="Q359" s="462"/>
      <c r="R359" s="69"/>
      <c r="S359" s="70"/>
    </row>
    <row r="360" spans="4:19" x14ac:dyDescent="0.3">
      <c r="D360" s="65"/>
      <c r="E360" s="65"/>
      <c r="F360" s="65"/>
      <c r="G360" s="65"/>
      <c r="H360" s="64"/>
      <c r="I360" s="64"/>
      <c r="J360" s="64"/>
      <c r="K360" s="81"/>
      <c r="L360" s="66"/>
      <c r="M360" s="67"/>
      <c r="N360" s="68"/>
      <c r="O360" s="68"/>
      <c r="P360" s="68"/>
      <c r="Q360" s="462"/>
      <c r="R360" s="69"/>
      <c r="S360" s="70"/>
    </row>
    <row r="361" spans="4:19" x14ac:dyDescent="0.3">
      <c r="D361" s="65"/>
      <c r="E361" s="65"/>
      <c r="F361" s="65"/>
      <c r="G361" s="65"/>
      <c r="H361" s="64"/>
      <c r="I361" s="64"/>
      <c r="J361" s="64"/>
      <c r="K361" s="81"/>
      <c r="L361" s="66"/>
      <c r="M361" s="67"/>
      <c r="N361" s="68"/>
      <c r="O361" s="68"/>
      <c r="P361" s="68"/>
      <c r="Q361" s="462"/>
      <c r="R361" s="69"/>
      <c r="S361" s="70"/>
    </row>
    <row r="362" spans="4:19" x14ac:dyDescent="0.3">
      <c r="D362" s="65"/>
      <c r="E362" s="65"/>
      <c r="F362" s="65"/>
      <c r="G362" s="65"/>
      <c r="H362" s="64"/>
      <c r="I362" s="64"/>
      <c r="J362" s="64"/>
      <c r="K362" s="81"/>
      <c r="L362" s="66"/>
      <c r="M362" s="67"/>
      <c r="N362" s="68"/>
      <c r="O362" s="68"/>
      <c r="P362" s="68"/>
      <c r="Q362" s="462"/>
      <c r="R362" s="69"/>
      <c r="S362" s="70"/>
    </row>
    <row r="363" spans="4:19" x14ac:dyDescent="0.3">
      <c r="D363" s="65"/>
      <c r="E363" s="65"/>
      <c r="F363" s="65"/>
      <c r="G363" s="65"/>
      <c r="H363" s="64"/>
      <c r="I363" s="64"/>
      <c r="J363" s="64"/>
      <c r="K363" s="81"/>
      <c r="L363" s="66"/>
      <c r="M363" s="67"/>
      <c r="N363" s="68"/>
      <c r="O363" s="68"/>
      <c r="P363" s="68"/>
      <c r="Q363" s="462"/>
      <c r="R363" s="69"/>
      <c r="S363" s="70"/>
    </row>
    <row r="364" spans="4:19" x14ac:dyDescent="0.3">
      <c r="D364" s="65"/>
      <c r="E364" s="65"/>
      <c r="F364" s="65"/>
      <c r="G364" s="65"/>
      <c r="H364" s="64"/>
      <c r="I364" s="64"/>
      <c r="J364" s="64"/>
      <c r="K364" s="81"/>
      <c r="L364" s="66"/>
      <c r="M364" s="67"/>
      <c r="N364" s="68"/>
      <c r="O364" s="68"/>
      <c r="P364" s="68"/>
      <c r="Q364" s="462"/>
      <c r="R364" s="69"/>
      <c r="S364" s="70"/>
    </row>
    <row r="365" spans="4:19" x14ac:dyDescent="0.3">
      <c r="D365" s="65"/>
      <c r="E365" s="65"/>
      <c r="F365" s="65"/>
      <c r="G365" s="65"/>
      <c r="H365" s="64"/>
      <c r="I365" s="64"/>
      <c r="J365" s="64"/>
      <c r="K365" s="81"/>
      <c r="L365" s="66"/>
      <c r="M365" s="67"/>
      <c r="N365" s="68"/>
      <c r="O365" s="68"/>
      <c r="P365" s="68"/>
      <c r="Q365" s="462"/>
      <c r="R365" s="69"/>
      <c r="S365" s="70"/>
    </row>
    <row r="366" spans="4:19" x14ac:dyDescent="0.3">
      <c r="D366" s="65"/>
      <c r="E366" s="65"/>
      <c r="F366" s="65"/>
      <c r="G366" s="65"/>
      <c r="H366" s="64"/>
      <c r="I366" s="64"/>
      <c r="J366" s="64"/>
      <c r="K366" s="81"/>
      <c r="L366" s="66"/>
      <c r="M366" s="67"/>
      <c r="N366" s="68"/>
      <c r="O366" s="68"/>
      <c r="P366" s="68"/>
      <c r="Q366" s="462"/>
      <c r="R366" s="69"/>
      <c r="S366" s="70"/>
    </row>
    <row r="367" spans="4:19" x14ac:dyDescent="0.3">
      <c r="D367" s="65"/>
      <c r="E367" s="65"/>
      <c r="F367" s="65"/>
      <c r="G367" s="65"/>
      <c r="H367" s="64"/>
      <c r="I367" s="64"/>
      <c r="J367" s="64"/>
      <c r="K367" s="81"/>
      <c r="L367" s="66"/>
      <c r="M367" s="67"/>
      <c r="N367" s="68"/>
      <c r="O367" s="68"/>
      <c r="P367" s="68"/>
      <c r="Q367" s="462"/>
      <c r="R367" s="69"/>
      <c r="S367" s="70"/>
    </row>
    <row r="368" spans="4:19" x14ac:dyDescent="0.3">
      <c r="D368" s="65"/>
      <c r="E368" s="65"/>
      <c r="F368" s="65"/>
      <c r="G368" s="65"/>
      <c r="H368" s="64"/>
      <c r="I368" s="64"/>
      <c r="J368" s="64"/>
      <c r="K368" s="81"/>
      <c r="L368" s="66"/>
      <c r="M368" s="67"/>
      <c r="N368" s="68"/>
      <c r="O368" s="68"/>
      <c r="P368" s="68"/>
      <c r="Q368" s="462"/>
      <c r="R368" s="69"/>
      <c r="S368" s="70"/>
    </row>
    <row r="369" spans="4:19" x14ac:dyDescent="0.3">
      <c r="D369" s="65"/>
      <c r="E369" s="65"/>
      <c r="F369" s="65"/>
      <c r="G369" s="65"/>
      <c r="H369" s="64"/>
      <c r="I369" s="64"/>
      <c r="J369" s="64"/>
      <c r="K369" s="81"/>
      <c r="L369" s="66"/>
      <c r="M369" s="67"/>
      <c r="N369" s="68"/>
      <c r="O369" s="68"/>
      <c r="P369" s="68"/>
      <c r="Q369" s="462"/>
      <c r="R369" s="69"/>
      <c r="S369" s="70"/>
    </row>
    <row r="370" spans="4:19" x14ac:dyDescent="0.3">
      <c r="D370" s="65"/>
      <c r="E370" s="65"/>
      <c r="F370" s="65"/>
      <c r="G370" s="65"/>
      <c r="H370" s="64"/>
      <c r="I370" s="64"/>
      <c r="J370" s="64"/>
      <c r="K370" s="81"/>
      <c r="L370" s="66"/>
      <c r="M370" s="67"/>
      <c r="N370" s="68"/>
      <c r="O370" s="68"/>
      <c r="P370" s="68"/>
      <c r="Q370" s="462"/>
      <c r="R370" s="69"/>
      <c r="S370" s="70"/>
    </row>
    <row r="371" spans="4:19" x14ac:dyDescent="0.3">
      <c r="D371" s="65"/>
      <c r="E371" s="65"/>
      <c r="F371" s="65"/>
      <c r="G371" s="65"/>
      <c r="H371" s="64"/>
      <c r="I371" s="64"/>
      <c r="J371" s="64"/>
      <c r="K371" s="81"/>
      <c r="L371" s="66"/>
      <c r="M371" s="67"/>
      <c r="N371" s="68"/>
      <c r="O371" s="68"/>
      <c r="P371" s="68"/>
      <c r="Q371" s="462"/>
      <c r="R371" s="69"/>
      <c r="S371" s="70"/>
    </row>
    <row r="372" spans="4:19" x14ac:dyDescent="0.3">
      <c r="D372" s="65"/>
      <c r="E372" s="65"/>
      <c r="F372" s="65"/>
      <c r="G372" s="65"/>
      <c r="H372" s="64"/>
      <c r="I372" s="64"/>
      <c r="J372" s="64"/>
      <c r="K372" s="81"/>
      <c r="L372" s="66"/>
      <c r="M372" s="67"/>
      <c r="N372" s="68"/>
      <c r="O372" s="68"/>
      <c r="P372" s="68"/>
      <c r="Q372" s="462"/>
      <c r="R372" s="69"/>
      <c r="S372" s="70"/>
    </row>
    <row r="373" spans="4:19" x14ac:dyDescent="0.3">
      <c r="D373" s="65"/>
      <c r="E373" s="65"/>
      <c r="F373" s="65"/>
      <c r="G373" s="65"/>
      <c r="H373" s="64"/>
      <c r="I373" s="64"/>
      <c r="J373" s="64"/>
      <c r="K373" s="81"/>
      <c r="L373" s="66"/>
      <c r="M373" s="67"/>
      <c r="N373" s="68"/>
      <c r="O373" s="68"/>
      <c r="P373" s="68"/>
      <c r="Q373" s="462"/>
      <c r="R373" s="69"/>
      <c r="S373" s="70"/>
    </row>
    <row r="374" spans="4:19" x14ac:dyDescent="0.3">
      <c r="D374" s="65"/>
      <c r="E374" s="65"/>
      <c r="F374" s="65"/>
      <c r="G374" s="65"/>
      <c r="H374" s="64"/>
      <c r="I374" s="64"/>
      <c r="J374" s="64"/>
      <c r="K374" s="81"/>
      <c r="L374" s="66"/>
      <c r="M374" s="67"/>
      <c r="N374" s="68"/>
      <c r="O374" s="68"/>
      <c r="P374" s="68"/>
      <c r="Q374" s="462"/>
      <c r="R374" s="69"/>
      <c r="S374" s="70"/>
    </row>
    <row r="375" spans="4:19" x14ac:dyDescent="0.3">
      <c r="D375" s="65"/>
      <c r="E375" s="65"/>
      <c r="F375" s="65"/>
      <c r="G375" s="65"/>
      <c r="H375" s="64"/>
      <c r="I375" s="64"/>
      <c r="J375" s="64"/>
      <c r="K375" s="81"/>
      <c r="L375" s="66"/>
      <c r="M375" s="67"/>
      <c r="N375" s="68"/>
      <c r="O375" s="68"/>
      <c r="P375" s="68"/>
      <c r="Q375" s="462"/>
      <c r="R375" s="69"/>
      <c r="S375" s="70"/>
    </row>
    <row r="376" spans="4:19" x14ac:dyDescent="0.3">
      <c r="D376" s="65"/>
      <c r="E376" s="65"/>
      <c r="F376" s="65"/>
      <c r="G376" s="65"/>
      <c r="H376" s="64"/>
      <c r="I376" s="64"/>
      <c r="J376" s="64"/>
      <c r="K376" s="81"/>
      <c r="L376" s="66"/>
      <c r="M376" s="67"/>
      <c r="N376" s="68"/>
      <c r="O376" s="68"/>
      <c r="P376" s="68"/>
      <c r="Q376" s="462"/>
      <c r="R376" s="69"/>
      <c r="S376" s="70"/>
    </row>
    <row r="377" spans="4:19" x14ac:dyDescent="0.3">
      <c r="D377" s="65"/>
      <c r="E377" s="65"/>
      <c r="F377" s="65"/>
      <c r="G377" s="65"/>
      <c r="H377" s="64"/>
      <c r="I377" s="64"/>
      <c r="J377" s="64"/>
      <c r="K377" s="81"/>
      <c r="L377" s="66"/>
      <c r="M377" s="67"/>
      <c r="N377" s="68"/>
      <c r="O377" s="68"/>
      <c r="P377" s="68"/>
      <c r="Q377" s="462"/>
      <c r="R377" s="69"/>
      <c r="S377" s="70"/>
    </row>
    <row r="378" spans="4:19" x14ac:dyDescent="0.3">
      <c r="D378" s="65"/>
      <c r="E378" s="65"/>
      <c r="F378" s="65"/>
      <c r="G378" s="65"/>
      <c r="H378" s="64"/>
      <c r="I378" s="64"/>
      <c r="J378" s="64"/>
      <c r="K378" s="81"/>
      <c r="L378" s="66"/>
      <c r="M378" s="67"/>
      <c r="N378" s="68"/>
      <c r="O378" s="68"/>
      <c r="P378" s="68"/>
      <c r="Q378" s="462"/>
      <c r="R378" s="69"/>
      <c r="S378" s="70"/>
    </row>
    <row r="379" spans="4:19" x14ac:dyDescent="0.3">
      <c r="D379" s="65"/>
      <c r="E379" s="65"/>
      <c r="F379" s="65"/>
      <c r="G379" s="65"/>
      <c r="H379" s="64"/>
      <c r="I379" s="64"/>
      <c r="J379" s="64"/>
      <c r="K379" s="81"/>
      <c r="L379" s="66"/>
      <c r="M379" s="67"/>
      <c r="N379" s="68"/>
      <c r="O379" s="68"/>
      <c r="P379" s="68"/>
      <c r="Q379" s="462"/>
      <c r="R379" s="69"/>
      <c r="S379" s="70"/>
    </row>
    <row r="380" spans="4:19" x14ac:dyDescent="0.3">
      <c r="D380" s="65"/>
      <c r="E380" s="65"/>
      <c r="F380" s="65"/>
      <c r="G380" s="65"/>
      <c r="H380" s="64"/>
      <c r="I380" s="64"/>
      <c r="J380" s="64"/>
      <c r="K380" s="81"/>
      <c r="L380" s="66"/>
      <c r="M380" s="67"/>
      <c r="N380" s="68"/>
      <c r="O380" s="68"/>
      <c r="P380" s="68"/>
      <c r="Q380" s="462"/>
      <c r="R380" s="69"/>
      <c r="S380" s="70"/>
    </row>
    <row r="381" spans="4:19" x14ac:dyDescent="0.3">
      <c r="D381" s="65"/>
      <c r="E381" s="65"/>
      <c r="F381" s="65"/>
      <c r="G381" s="65"/>
      <c r="H381" s="64"/>
      <c r="I381" s="64"/>
      <c r="J381" s="64"/>
      <c r="K381" s="81"/>
      <c r="L381" s="66"/>
      <c r="M381" s="67"/>
      <c r="N381" s="68"/>
      <c r="O381" s="68"/>
      <c r="P381" s="68"/>
      <c r="Q381" s="462"/>
      <c r="R381" s="69"/>
      <c r="S381" s="70"/>
    </row>
    <row r="382" spans="4:19" x14ac:dyDescent="0.3">
      <c r="D382" s="65"/>
      <c r="E382" s="65"/>
      <c r="F382" s="65"/>
      <c r="G382" s="65"/>
      <c r="H382" s="64"/>
      <c r="I382" s="64"/>
      <c r="J382" s="64"/>
      <c r="K382" s="81"/>
      <c r="L382" s="66"/>
      <c r="M382" s="67"/>
      <c r="N382" s="68"/>
      <c r="O382" s="68"/>
      <c r="P382" s="68"/>
      <c r="Q382" s="462"/>
      <c r="R382" s="69"/>
      <c r="S382" s="70"/>
    </row>
    <row r="383" spans="4:19" x14ac:dyDescent="0.3">
      <c r="D383" s="65"/>
      <c r="E383" s="65"/>
      <c r="F383" s="65"/>
      <c r="G383" s="65"/>
      <c r="H383" s="64"/>
      <c r="I383" s="64"/>
      <c r="J383" s="64"/>
      <c r="K383" s="81"/>
      <c r="L383" s="66"/>
      <c r="M383" s="67"/>
      <c r="N383" s="68"/>
      <c r="O383" s="68"/>
      <c r="P383" s="68"/>
      <c r="Q383" s="462"/>
      <c r="R383" s="69"/>
      <c r="S383" s="70"/>
    </row>
    <row r="384" spans="4:19" x14ac:dyDescent="0.3">
      <c r="D384" s="65"/>
      <c r="E384" s="65"/>
      <c r="F384" s="65"/>
      <c r="G384" s="65"/>
      <c r="H384" s="64"/>
      <c r="I384" s="64"/>
      <c r="J384" s="64"/>
      <c r="K384" s="81"/>
      <c r="L384" s="66"/>
      <c r="M384" s="67"/>
      <c r="N384" s="68"/>
      <c r="O384" s="68"/>
      <c r="P384" s="68"/>
      <c r="Q384" s="462"/>
      <c r="R384" s="69"/>
      <c r="S384" s="70"/>
    </row>
    <row r="385" spans="4:19" x14ac:dyDescent="0.3">
      <c r="D385" s="65"/>
      <c r="E385" s="65"/>
      <c r="F385" s="65"/>
      <c r="G385" s="65"/>
      <c r="H385" s="64"/>
      <c r="I385" s="64"/>
      <c r="J385" s="64"/>
      <c r="K385" s="81"/>
      <c r="L385" s="66"/>
      <c r="M385" s="67"/>
      <c r="N385" s="68"/>
      <c r="O385" s="68"/>
      <c r="P385" s="68"/>
      <c r="Q385" s="462"/>
      <c r="R385" s="69"/>
      <c r="S385" s="70"/>
    </row>
    <row r="386" spans="4:19" x14ac:dyDescent="0.3">
      <c r="D386" s="65"/>
      <c r="E386" s="65"/>
      <c r="F386" s="65"/>
      <c r="G386" s="65"/>
      <c r="H386" s="64"/>
      <c r="I386" s="64"/>
      <c r="J386" s="64"/>
      <c r="K386" s="81"/>
      <c r="L386" s="66"/>
      <c r="M386" s="67"/>
      <c r="N386" s="68"/>
      <c r="O386" s="68"/>
      <c r="P386" s="68"/>
      <c r="Q386" s="462"/>
      <c r="R386" s="69"/>
      <c r="S386" s="70"/>
    </row>
    <row r="387" spans="4:19" x14ac:dyDescent="0.3">
      <c r="D387" s="65"/>
      <c r="E387" s="65"/>
      <c r="F387" s="65"/>
      <c r="G387" s="65"/>
      <c r="H387" s="64"/>
      <c r="I387" s="64"/>
      <c r="J387" s="64"/>
      <c r="K387" s="81"/>
      <c r="L387" s="66"/>
      <c r="M387" s="67"/>
      <c r="N387" s="68"/>
      <c r="O387" s="68"/>
      <c r="P387" s="68"/>
      <c r="Q387" s="462"/>
      <c r="R387" s="69"/>
      <c r="S387" s="70"/>
    </row>
    <row r="388" spans="4:19" x14ac:dyDescent="0.3">
      <c r="D388" s="65"/>
      <c r="E388" s="65"/>
      <c r="F388" s="65"/>
      <c r="G388" s="65"/>
      <c r="H388" s="64"/>
      <c r="I388" s="64"/>
      <c r="J388" s="64"/>
      <c r="K388" s="81"/>
      <c r="L388" s="66"/>
      <c r="M388" s="67"/>
      <c r="N388" s="68"/>
      <c r="O388" s="68"/>
      <c r="P388" s="68"/>
      <c r="Q388" s="462"/>
      <c r="R388" s="69"/>
      <c r="S388" s="70"/>
    </row>
    <row r="389" spans="4:19" x14ac:dyDescent="0.3">
      <c r="D389" s="65"/>
      <c r="E389" s="65"/>
      <c r="F389" s="65"/>
      <c r="G389" s="65"/>
      <c r="H389" s="64"/>
      <c r="I389" s="64"/>
      <c r="J389" s="64"/>
      <c r="K389" s="81"/>
      <c r="L389" s="66"/>
      <c r="M389" s="67"/>
      <c r="N389" s="68"/>
      <c r="O389" s="68"/>
      <c r="P389" s="68"/>
      <c r="Q389" s="462"/>
      <c r="R389" s="69"/>
      <c r="S389" s="70"/>
    </row>
    <row r="390" spans="4:19" x14ac:dyDescent="0.3">
      <c r="D390" s="65"/>
      <c r="E390" s="65"/>
      <c r="F390" s="65"/>
      <c r="G390" s="65"/>
      <c r="H390" s="64"/>
      <c r="I390" s="64"/>
      <c r="J390" s="64"/>
      <c r="K390" s="81"/>
      <c r="L390" s="66"/>
      <c r="M390" s="67"/>
      <c r="N390" s="68"/>
      <c r="O390" s="68"/>
      <c r="P390" s="68"/>
      <c r="Q390" s="462"/>
      <c r="R390" s="69"/>
      <c r="S390" s="70"/>
    </row>
    <row r="391" spans="4:19" x14ac:dyDescent="0.3">
      <c r="D391" s="65"/>
      <c r="E391" s="65"/>
      <c r="F391" s="65"/>
      <c r="G391" s="65"/>
      <c r="H391" s="64"/>
      <c r="I391" s="64"/>
      <c r="J391" s="64"/>
      <c r="K391" s="81"/>
      <c r="L391" s="66"/>
      <c r="M391" s="67"/>
      <c r="N391" s="68"/>
      <c r="O391" s="68"/>
      <c r="P391" s="68"/>
      <c r="Q391" s="462"/>
      <c r="R391" s="69"/>
      <c r="S391" s="70"/>
    </row>
    <row r="392" spans="4:19" x14ac:dyDescent="0.3">
      <c r="D392" s="65"/>
      <c r="E392" s="65"/>
      <c r="F392" s="65"/>
      <c r="G392" s="65"/>
      <c r="H392" s="64"/>
      <c r="I392" s="64"/>
      <c r="J392" s="64"/>
      <c r="K392" s="81"/>
      <c r="L392" s="66"/>
      <c r="M392" s="67"/>
      <c r="N392" s="68"/>
      <c r="O392" s="68"/>
      <c r="P392" s="68"/>
      <c r="Q392" s="462"/>
      <c r="R392" s="69"/>
      <c r="S392" s="70"/>
    </row>
    <row r="393" spans="4:19" x14ac:dyDescent="0.3">
      <c r="D393" s="65"/>
      <c r="E393" s="65"/>
      <c r="F393" s="65"/>
      <c r="G393" s="65"/>
      <c r="H393" s="64"/>
      <c r="I393" s="64"/>
      <c r="J393" s="64"/>
      <c r="K393" s="81"/>
      <c r="L393" s="66"/>
      <c r="M393" s="67"/>
      <c r="N393" s="68"/>
      <c r="O393" s="68"/>
      <c r="P393" s="68"/>
      <c r="Q393" s="462"/>
      <c r="R393" s="69"/>
      <c r="S393" s="70"/>
    </row>
    <row r="394" spans="4:19" x14ac:dyDescent="0.3">
      <c r="D394" s="65"/>
      <c r="E394" s="65"/>
      <c r="F394" s="65"/>
      <c r="G394" s="65"/>
      <c r="H394" s="64"/>
      <c r="I394" s="64"/>
      <c r="J394" s="64"/>
      <c r="K394" s="81"/>
      <c r="L394" s="66"/>
      <c r="M394" s="67"/>
      <c r="N394" s="68"/>
      <c r="O394" s="68"/>
      <c r="P394" s="68"/>
      <c r="Q394" s="462"/>
      <c r="R394" s="69"/>
      <c r="S394" s="70"/>
    </row>
    <row r="395" spans="4:19" x14ac:dyDescent="0.3">
      <c r="D395" s="65"/>
      <c r="E395" s="65"/>
      <c r="F395" s="65"/>
      <c r="G395" s="65"/>
      <c r="H395" s="64"/>
      <c r="I395" s="64"/>
      <c r="J395" s="64"/>
      <c r="K395" s="81"/>
      <c r="L395" s="66"/>
      <c r="M395" s="67"/>
      <c r="N395" s="68"/>
      <c r="O395" s="68"/>
      <c r="P395" s="68"/>
      <c r="Q395" s="462"/>
      <c r="R395" s="69"/>
      <c r="S395" s="70"/>
    </row>
    <row r="396" spans="4:19" x14ac:dyDescent="0.3">
      <c r="D396" s="65"/>
      <c r="E396" s="65"/>
      <c r="F396" s="65"/>
      <c r="G396" s="65"/>
      <c r="H396" s="64"/>
      <c r="I396" s="64"/>
      <c r="J396" s="64"/>
      <c r="K396" s="81"/>
      <c r="L396" s="66"/>
      <c r="M396" s="67"/>
      <c r="N396" s="68"/>
      <c r="O396" s="68"/>
      <c r="P396" s="68"/>
      <c r="Q396" s="462"/>
      <c r="R396" s="69"/>
      <c r="S396" s="70"/>
    </row>
    <row r="397" spans="4:19" x14ac:dyDescent="0.3">
      <c r="D397" s="65"/>
      <c r="E397" s="65"/>
      <c r="F397" s="65"/>
      <c r="G397" s="65"/>
      <c r="H397" s="64"/>
      <c r="I397" s="64"/>
      <c r="J397" s="64"/>
      <c r="K397" s="81"/>
      <c r="L397" s="66"/>
      <c r="M397" s="67"/>
      <c r="N397" s="68"/>
      <c r="O397" s="68"/>
      <c r="P397" s="68"/>
      <c r="Q397" s="462"/>
      <c r="R397" s="69"/>
      <c r="S397" s="70"/>
    </row>
    <row r="398" spans="4:19" x14ac:dyDescent="0.3">
      <c r="D398" s="65"/>
      <c r="E398" s="65"/>
      <c r="F398" s="65"/>
      <c r="G398" s="65"/>
      <c r="H398" s="64"/>
      <c r="I398" s="64"/>
      <c r="J398" s="64"/>
      <c r="K398" s="81"/>
      <c r="L398" s="66"/>
      <c r="M398" s="67"/>
      <c r="N398" s="68"/>
      <c r="O398" s="68"/>
      <c r="P398" s="68"/>
      <c r="Q398" s="462"/>
      <c r="R398" s="69"/>
      <c r="S398" s="70"/>
    </row>
    <row r="399" spans="4:19" x14ac:dyDescent="0.3">
      <c r="D399" s="65"/>
      <c r="E399" s="65"/>
      <c r="F399" s="65"/>
      <c r="G399" s="65"/>
      <c r="H399" s="64"/>
      <c r="I399" s="64"/>
      <c r="J399" s="64"/>
      <c r="K399" s="81"/>
      <c r="L399" s="66"/>
      <c r="M399" s="67"/>
      <c r="N399" s="68"/>
      <c r="O399" s="68"/>
      <c r="P399" s="68"/>
      <c r="Q399" s="462"/>
      <c r="R399" s="69"/>
      <c r="S399" s="70"/>
    </row>
    <row r="400" spans="4:19" x14ac:dyDescent="0.3">
      <c r="D400" s="65"/>
      <c r="E400" s="65"/>
      <c r="F400" s="65"/>
      <c r="G400" s="65"/>
      <c r="H400" s="64"/>
      <c r="I400" s="64"/>
      <c r="J400" s="64"/>
      <c r="K400" s="81"/>
      <c r="L400" s="66"/>
      <c r="M400" s="67"/>
      <c r="N400" s="68"/>
      <c r="O400" s="68"/>
      <c r="P400" s="68"/>
      <c r="Q400" s="462"/>
      <c r="R400" s="69"/>
      <c r="S400" s="70"/>
    </row>
    <row r="401" spans="4:19" x14ac:dyDescent="0.3">
      <c r="D401" s="65"/>
      <c r="E401" s="65"/>
      <c r="F401" s="65"/>
      <c r="G401" s="65"/>
      <c r="H401" s="64"/>
      <c r="I401" s="64"/>
      <c r="J401" s="64"/>
      <c r="K401" s="81"/>
      <c r="L401" s="66"/>
      <c r="M401" s="67"/>
      <c r="N401" s="68"/>
      <c r="O401" s="68"/>
      <c r="P401" s="68"/>
      <c r="Q401" s="462"/>
      <c r="R401" s="69"/>
      <c r="S401" s="70"/>
    </row>
    <row r="402" spans="4:19" x14ac:dyDescent="0.3">
      <c r="D402" s="65"/>
      <c r="E402" s="65"/>
      <c r="F402" s="65"/>
      <c r="G402" s="65"/>
      <c r="H402" s="64"/>
      <c r="I402" s="64"/>
      <c r="J402" s="64"/>
      <c r="K402" s="81"/>
      <c r="L402" s="66"/>
      <c r="M402" s="67"/>
      <c r="N402" s="68"/>
      <c r="O402" s="68"/>
      <c r="P402" s="68"/>
      <c r="Q402" s="462"/>
      <c r="R402" s="69"/>
      <c r="S402" s="70"/>
    </row>
    <row r="403" spans="4:19" x14ac:dyDescent="0.3">
      <c r="D403" s="65"/>
      <c r="E403" s="65"/>
      <c r="F403" s="65"/>
      <c r="G403" s="65"/>
      <c r="H403" s="64"/>
      <c r="I403" s="64"/>
      <c r="J403" s="64"/>
      <c r="K403" s="81"/>
      <c r="L403" s="66"/>
      <c r="M403" s="67"/>
      <c r="N403" s="68"/>
      <c r="O403" s="68"/>
      <c r="P403" s="68"/>
      <c r="Q403" s="462"/>
      <c r="R403" s="69"/>
      <c r="S403" s="70"/>
    </row>
    <row r="404" spans="4:19" x14ac:dyDescent="0.3">
      <c r="D404" s="65"/>
      <c r="E404" s="65"/>
      <c r="F404" s="65"/>
      <c r="G404" s="65"/>
      <c r="H404" s="64"/>
      <c r="I404" s="64"/>
      <c r="J404" s="64"/>
      <c r="K404" s="81"/>
      <c r="L404" s="66"/>
      <c r="M404" s="67"/>
      <c r="N404" s="68"/>
      <c r="O404" s="68"/>
      <c r="P404" s="68"/>
      <c r="Q404" s="462"/>
      <c r="R404" s="69"/>
      <c r="S404" s="70"/>
    </row>
    <row r="405" spans="4:19" x14ac:dyDescent="0.3">
      <c r="D405" s="65"/>
      <c r="E405" s="65"/>
      <c r="F405" s="65"/>
      <c r="G405" s="65"/>
      <c r="H405" s="64"/>
      <c r="I405" s="64"/>
      <c r="J405" s="64"/>
      <c r="K405" s="81"/>
      <c r="L405" s="66"/>
      <c r="M405" s="67"/>
      <c r="N405" s="68"/>
      <c r="O405" s="68"/>
      <c r="P405" s="68"/>
      <c r="Q405" s="462"/>
      <c r="R405" s="69"/>
      <c r="S405" s="70"/>
    </row>
    <row r="406" spans="4:19" x14ac:dyDescent="0.3">
      <c r="D406" s="65"/>
      <c r="E406" s="65"/>
      <c r="F406" s="65"/>
      <c r="G406" s="65"/>
      <c r="H406" s="64"/>
      <c r="I406" s="64"/>
      <c r="J406" s="64"/>
      <c r="K406" s="81"/>
      <c r="L406" s="66"/>
      <c r="M406" s="67"/>
      <c r="N406" s="68"/>
      <c r="O406" s="68"/>
      <c r="P406" s="68"/>
      <c r="Q406" s="462"/>
      <c r="R406" s="69"/>
      <c r="S406" s="70"/>
    </row>
    <row r="407" spans="4:19" x14ac:dyDescent="0.3">
      <c r="D407" s="65"/>
      <c r="E407" s="65"/>
      <c r="F407" s="65"/>
      <c r="G407" s="65"/>
      <c r="H407" s="64"/>
      <c r="I407" s="64"/>
      <c r="J407" s="64"/>
      <c r="K407" s="81"/>
      <c r="L407" s="66"/>
      <c r="M407" s="67"/>
      <c r="N407" s="68"/>
      <c r="O407" s="68"/>
      <c r="P407" s="68"/>
      <c r="Q407" s="462"/>
      <c r="R407" s="69"/>
      <c r="S407" s="70"/>
    </row>
    <row r="408" spans="4:19" x14ac:dyDescent="0.3">
      <c r="D408" s="65"/>
      <c r="E408" s="65"/>
      <c r="F408" s="65"/>
      <c r="G408" s="65"/>
      <c r="H408" s="64"/>
      <c r="I408" s="64"/>
      <c r="J408" s="64"/>
      <c r="K408" s="81"/>
      <c r="L408" s="66"/>
      <c r="M408" s="67"/>
      <c r="N408" s="68"/>
      <c r="O408" s="68"/>
      <c r="P408" s="68"/>
      <c r="Q408" s="462"/>
      <c r="R408" s="69"/>
      <c r="S408" s="70"/>
    </row>
    <row r="409" spans="4:19" x14ac:dyDescent="0.3">
      <c r="D409" s="65"/>
      <c r="E409" s="65"/>
      <c r="F409" s="65"/>
      <c r="G409" s="65"/>
      <c r="H409" s="64"/>
      <c r="I409" s="64"/>
      <c r="J409" s="64"/>
      <c r="K409" s="81"/>
      <c r="L409" s="66"/>
      <c r="M409" s="67"/>
      <c r="N409" s="68"/>
      <c r="O409" s="68"/>
      <c r="P409" s="68"/>
      <c r="Q409" s="462"/>
      <c r="R409" s="69"/>
      <c r="S409" s="70"/>
    </row>
    <row r="410" spans="4:19" x14ac:dyDescent="0.3">
      <c r="D410" s="65"/>
      <c r="E410" s="65"/>
      <c r="F410" s="65"/>
      <c r="G410" s="65"/>
      <c r="H410" s="64"/>
      <c r="I410" s="64"/>
      <c r="J410" s="64"/>
      <c r="K410" s="81"/>
      <c r="L410" s="66"/>
      <c r="M410" s="67"/>
      <c r="N410" s="68"/>
      <c r="O410" s="68"/>
      <c r="P410" s="68"/>
      <c r="Q410" s="462"/>
      <c r="R410" s="69"/>
      <c r="S410" s="70"/>
    </row>
    <row r="411" spans="4:19" x14ac:dyDescent="0.3">
      <c r="D411" s="65"/>
      <c r="E411" s="65"/>
      <c r="F411" s="65"/>
      <c r="G411" s="65"/>
      <c r="H411" s="64"/>
      <c r="I411" s="64"/>
      <c r="J411" s="64"/>
      <c r="K411" s="81"/>
      <c r="L411" s="66"/>
      <c r="M411" s="67"/>
      <c r="N411" s="68"/>
      <c r="O411" s="68"/>
      <c r="P411" s="68"/>
      <c r="Q411" s="462"/>
      <c r="R411" s="69"/>
      <c r="S411" s="70"/>
    </row>
    <row r="412" spans="4:19" x14ac:dyDescent="0.3">
      <c r="D412" s="65"/>
      <c r="E412" s="65"/>
      <c r="F412" s="65"/>
      <c r="G412" s="65"/>
      <c r="H412" s="64"/>
      <c r="I412" s="64"/>
      <c r="J412" s="64"/>
      <c r="K412" s="81"/>
      <c r="L412" s="66"/>
      <c r="M412" s="67"/>
      <c r="N412" s="68"/>
      <c r="O412" s="68"/>
      <c r="P412" s="68"/>
      <c r="Q412" s="462"/>
      <c r="R412" s="69"/>
      <c r="S412" s="70"/>
    </row>
    <row r="413" spans="4:19" x14ac:dyDescent="0.3">
      <c r="D413" s="65"/>
      <c r="E413" s="65"/>
      <c r="F413" s="65"/>
      <c r="G413" s="65"/>
      <c r="H413" s="64"/>
      <c r="I413" s="64"/>
      <c r="J413" s="64"/>
      <c r="K413" s="81"/>
      <c r="L413" s="66"/>
      <c r="M413" s="67"/>
      <c r="N413" s="68"/>
      <c r="O413" s="68"/>
      <c r="P413" s="68"/>
      <c r="Q413" s="462"/>
      <c r="R413" s="69"/>
      <c r="S413" s="70"/>
    </row>
    <row r="414" spans="4:19" x14ac:dyDescent="0.3">
      <c r="D414" s="65"/>
      <c r="E414" s="65"/>
      <c r="F414" s="65"/>
      <c r="G414" s="65"/>
      <c r="H414" s="64"/>
      <c r="I414" s="64"/>
      <c r="J414" s="64"/>
      <c r="K414" s="81"/>
      <c r="L414" s="66"/>
      <c r="M414" s="67"/>
      <c r="N414" s="68"/>
      <c r="O414" s="68"/>
      <c r="P414" s="68"/>
      <c r="Q414" s="462"/>
      <c r="R414" s="69"/>
      <c r="S414" s="70"/>
    </row>
    <row r="415" spans="4:19" x14ac:dyDescent="0.3">
      <c r="D415" s="65"/>
      <c r="E415" s="65"/>
      <c r="F415" s="65"/>
      <c r="G415" s="65"/>
      <c r="H415" s="64"/>
      <c r="I415" s="64"/>
      <c r="J415" s="64"/>
      <c r="K415" s="81"/>
      <c r="L415" s="66"/>
      <c r="M415" s="67"/>
      <c r="N415" s="68"/>
      <c r="O415" s="68"/>
      <c r="P415" s="68"/>
      <c r="Q415" s="462"/>
      <c r="R415" s="69"/>
      <c r="S415" s="70"/>
    </row>
    <row r="416" spans="4:19" x14ac:dyDescent="0.3">
      <c r="D416" s="65"/>
      <c r="E416" s="65"/>
      <c r="F416" s="65"/>
      <c r="G416" s="65"/>
      <c r="H416" s="64"/>
      <c r="I416" s="64"/>
      <c r="J416" s="64"/>
      <c r="K416" s="81"/>
      <c r="L416" s="66"/>
      <c r="M416" s="67"/>
      <c r="N416" s="68"/>
      <c r="O416" s="68"/>
      <c r="P416" s="68"/>
      <c r="Q416" s="462"/>
      <c r="R416" s="69"/>
      <c r="S416" s="70"/>
    </row>
    <row r="417" spans="4:19" x14ac:dyDescent="0.3">
      <c r="D417" s="65"/>
      <c r="E417" s="65"/>
      <c r="F417" s="65"/>
      <c r="G417" s="65"/>
      <c r="H417" s="64"/>
      <c r="I417" s="64"/>
      <c r="J417" s="64"/>
      <c r="K417" s="81"/>
      <c r="L417" s="66"/>
      <c r="M417" s="67"/>
      <c r="N417" s="68"/>
      <c r="O417" s="68"/>
      <c r="P417" s="68"/>
      <c r="Q417" s="462"/>
      <c r="R417" s="69"/>
      <c r="S417" s="70"/>
    </row>
    <row r="418" spans="4:19" x14ac:dyDescent="0.3">
      <c r="D418" s="65"/>
      <c r="E418" s="65"/>
      <c r="F418" s="65"/>
      <c r="G418" s="65"/>
      <c r="H418" s="64"/>
      <c r="I418" s="64"/>
      <c r="J418" s="64"/>
      <c r="K418" s="81"/>
      <c r="L418" s="66"/>
      <c r="M418" s="67"/>
      <c r="N418" s="68"/>
      <c r="O418" s="68"/>
      <c r="P418" s="68"/>
      <c r="Q418" s="462"/>
      <c r="R418" s="69"/>
      <c r="S418" s="70"/>
    </row>
    <row r="419" spans="4:19" x14ac:dyDescent="0.3">
      <c r="D419" s="65"/>
      <c r="E419" s="65"/>
      <c r="F419" s="65"/>
      <c r="G419" s="65"/>
      <c r="H419" s="64"/>
      <c r="I419" s="64"/>
      <c r="J419" s="64"/>
      <c r="K419" s="81"/>
      <c r="L419" s="66"/>
      <c r="M419" s="67"/>
      <c r="N419" s="68"/>
      <c r="O419" s="68"/>
      <c r="P419" s="68"/>
      <c r="Q419" s="462"/>
      <c r="R419" s="69"/>
      <c r="S419" s="70"/>
    </row>
    <row r="420" spans="4:19" x14ac:dyDescent="0.3">
      <c r="D420" s="65"/>
      <c r="E420" s="65"/>
      <c r="F420" s="65"/>
      <c r="G420" s="65"/>
      <c r="H420" s="64"/>
      <c r="I420" s="64"/>
      <c r="J420" s="64"/>
      <c r="K420" s="81"/>
      <c r="L420" s="66"/>
      <c r="M420" s="67"/>
      <c r="N420" s="68"/>
      <c r="O420" s="68"/>
      <c r="P420" s="68"/>
      <c r="Q420" s="462"/>
      <c r="R420" s="69"/>
      <c r="S420" s="70"/>
    </row>
    <row r="421" spans="4:19" x14ac:dyDescent="0.3">
      <c r="D421" s="65"/>
      <c r="E421" s="65"/>
      <c r="F421" s="65"/>
      <c r="G421" s="65"/>
      <c r="H421" s="64"/>
      <c r="I421" s="64"/>
      <c r="J421" s="64"/>
      <c r="K421" s="81"/>
      <c r="L421" s="66"/>
      <c r="M421" s="67"/>
      <c r="N421" s="68"/>
      <c r="O421" s="68"/>
      <c r="P421" s="68"/>
      <c r="Q421" s="462"/>
      <c r="R421" s="69"/>
      <c r="S421" s="70"/>
    </row>
    <row r="422" spans="4:19" x14ac:dyDescent="0.3">
      <c r="D422" s="65"/>
      <c r="E422" s="65"/>
      <c r="F422" s="65"/>
      <c r="G422" s="65"/>
      <c r="H422" s="64"/>
      <c r="I422" s="64"/>
      <c r="J422" s="64"/>
      <c r="K422" s="81"/>
      <c r="L422" s="66"/>
      <c r="M422" s="67"/>
      <c r="N422" s="68"/>
      <c r="O422" s="68"/>
      <c r="P422" s="68"/>
      <c r="Q422" s="462"/>
      <c r="R422" s="69"/>
      <c r="S422" s="70"/>
    </row>
    <row r="423" spans="4:19" x14ac:dyDescent="0.3">
      <c r="D423" s="65"/>
      <c r="E423" s="65"/>
      <c r="F423" s="65"/>
      <c r="G423" s="65"/>
      <c r="H423" s="64"/>
      <c r="I423" s="64"/>
      <c r="J423" s="64"/>
      <c r="K423" s="81"/>
      <c r="L423" s="66"/>
      <c r="M423" s="67"/>
      <c r="N423" s="68"/>
      <c r="O423" s="68"/>
      <c r="P423" s="68"/>
      <c r="Q423" s="462"/>
      <c r="R423" s="69"/>
      <c r="S423" s="70"/>
    </row>
    <row r="424" spans="4:19" x14ac:dyDescent="0.3">
      <c r="D424" s="65"/>
      <c r="E424" s="65"/>
      <c r="F424" s="65"/>
      <c r="G424" s="65"/>
      <c r="H424" s="64"/>
      <c r="I424" s="64"/>
      <c r="J424" s="64"/>
      <c r="K424" s="81"/>
      <c r="L424" s="66"/>
      <c r="M424" s="67"/>
      <c r="N424" s="68"/>
      <c r="O424" s="68"/>
      <c r="P424" s="68"/>
      <c r="Q424" s="462"/>
      <c r="R424" s="69"/>
      <c r="S424" s="70"/>
    </row>
    <row r="425" spans="4:19" x14ac:dyDescent="0.3">
      <c r="D425" s="65"/>
      <c r="E425" s="65"/>
      <c r="F425" s="65"/>
      <c r="G425" s="65"/>
      <c r="H425" s="64"/>
      <c r="I425" s="64"/>
      <c r="J425" s="64"/>
      <c r="K425" s="81"/>
      <c r="L425" s="66"/>
      <c r="M425" s="67"/>
      <c r="N425" s="68"/>
      <c r="O425" s="68"/>
      <c r="P425" s="68"/>
      <c r="Q425" s="462"/>
      <c r="R425" s="69"/>
      <c r="S425" s="70"/>
    </row>
    <row r="426" spans="4:19" x14ac:dyDescent="0.3">
      <c r="D426" s="65"/>
      <c r="E426" s="65"/>
      <c r="F426" s="65"/>
      <c r="G426" s="65"/>
      <c r="H426" s="64"/>
      <c r="I426" s="64"/>
      <c r="J426" s="64"/>
      <c r="K426" s="81"/>
      <c r="L426" s="66"/>
      <c r="M426" s="67"/>
      <c r="N426" s="68"/>
      <c r="O426" s="68"/>
      <c r="P426" s="68"/>
      <c r="Q426" s="462"/>
      <c r="R426" s="69"/>
      <c r="S426" s="70"/>
    </row>
    <row r="427" spans="4:19" x14ac:dyDescent="0.3">
      <c r="D427" s="65"/>
      <c r="E427" s="65"/>
      <c r="F427" s="65"/>
      <c r="G427" s="65"/>
      <c r="H427" s="64"/>
      <c r="I427" s="64"/>
      <c r="J427" s="64"/>
      <c r="K427" s="81"/>
      <c r="L427" s="66"/>
      <c r="M427" s="67"/>
      <c r="N427" s="68"/>
      <c r="O427" s="68"/>
      <c r="P427" s="68"/>
      <c r="Q427" s="462"/>
      <c r="R427" s="69"/>
      <c r="S427" s="70"/>
    </row>
    <row r="428" spans="4:19" x14ac:dyDescent="0.3">
      <c r="D428" s="65"/>
      <c r="E428" s="65"/>
      <c r="F428" s="65"/>
      <c r="G428" s="65"/>
      <c r="H428" s="64"/>
      <c r="I428" s="64"/>
      <c r="J428" s="64"/>
      <c r="K428" s="81"/>
      <c r="L428" s="66"/>
      <c r="M428" s="67"/>
      <c r="N428" s="68"/>
      <c r="O428" s="68"/>
      <c r="P428" s="68"/>
      <c r="Q428" s="462"/>
      <c r="R428" s="69"/>
      <c r="S428" s="70"/>
    </row>
    <row r="429" spans="4:19" x14ac:dyDescent="0.3">
      <c r="D429" s="65"/>
      <c r="E429" s="65"/>
      <c r="F429" s="65"/>
      <c r="G429" s="65"/>
      <c r="H429" s="64"/>
      <c r="I429" s="64"/>
      <c r="J429" s="64"/>
      <c r="K429" s="81"/>
      <c r="L429" s="66"/>
      <c r="M429" s="67"/>
      <c r="N429" s="68"/>
      <c r="O429" s="68"/>
      <c r="P429" s="68"/>
      <c r="Q429" s="462"/>
      <c r="R429" s="69"/>
      <c r="S429" s="70"/>
    </row>
    <row r="430" spans="4:19" x14ac:dyDescent="0.3">
      <c r="D430" s="65"/>
      <c r="E430" s="65"/>
      <c r="F430" s="65"/>
      <c r="G430" s="65"/>
      <c r="H430" s="64"/>
      <c r="I430" s="64"/>
      <c r="J430" s="64"/>
      <c r="K430" s="81"/>
      <c r="L430" s="66"/>
      <c r="M430" s="67"/>
      <c r="N430" s="68"/>
      <c r="O430" s="68"/>
      <c r="P430" s="68"/>
      <c r="Q430" s="462"/>
      <c r="R430" s="69"/>
      <c r="S430" s="70"/>
    </row>
    <row r="431" spans="4:19" x14ac:dyDescent="0.3">
      <c r="D431" s="65"/>
      <c r="E431" s="65"/>
      <c r="F431" s="65"/>
      <c r="G431" s="65"/>
      <c r="H431" s="64"/>
      <c r="I431" s="64"/>
      <c r="J431" s="64"/>
      <c r="K431" s="81"/>
      <c r="L431" s="66"/>
      <c r="M431" s="67"/>
      <c r="N431" s="68"/>
      <c r="O431" s="68"/>
      <c r="P431" s="68"/>
      <c r="Q431" s="462"/>
      <c r="R431" s="69"/>
      <c r="S431" s="70"/>
    </row>
    <row r="432" spans="4:19" x14ac:dyDescent="0.3">
      <c r="D432" s="65"/>
      <c r="E432" s="65"/>
      <c r="F432" s="65"/>
      <c r="G432" s="65"/>
      <c r="H432" s="64"/>
      <c r="I432" s="64"/>
      <c r="J432" s="64"/>
      <c r="K432" s="81"/>
      <c r="L432" s="66"/>
      <c r="M432" s="67"/>
      <c r="N432" s="68"/>
      <c r="O432" s="68"/>
      <c r="P432" s="68"/>
      <c r="Q432" s="462"/>
      <c r="R432" s="69"/>
      <c r="S432" s="70"/>
    </row>
    <row r="433" spans="4:19" x14ac:dyDescent="0.3">
      <c r="D433" s="65"/>
      <c r="E433" s="65"/>
      <c r="F433" s="65"/>
      <c r="G433" s="65"/>
      <c r="H433" s="64"/>
      <c r="I433" s="64"/>
      <c r="J433" s="64"/>
      <c r="K433" s="81"/>
      <c r="L433" s="66"/>
      <c r="M433" s="67"/>
      <c r="N433" s="68"/>
      <c r="O433" s="68"/>
      <c r="P433" s="68"/>
      <c r="Q433" s="462"/>
      <c r="R433" s="69"/>
      <c r="S433" s="70"/>
    </row>
    <row r="434" spans="4:19" x14ac:dyDescent="0.3">
      <c r="D434" s="65"/>
      <c r="E434" s="65"/>
      <c r="F434" s="65"/>
      <c r="G434" s="65"/>
      <c r="H434" s="64"/>
      <c r="I434" s="64"/>
      <c r="J434" s="64"/>
      <c r="K434" s="81"/>
      <c r="L434" s="66"/>
      <c r="M434" s="67"/>
      <c r="N434" s="68"/>
      <c r="O434" s="68"/>
      <c r="P434" s="68"/>
      <c r="Q434" s="462"/>
      <c r="R434" s="69"/>
      <c r="S434" s="70"/>
    </row>
    <row r="435" spans="4:19" x14ac:dyDescent="0.3">
      <c r="D435" s="65"/>
      <c r="E435" s="65"/>
      <c r="F435" s="65"/>
      <c r="G435" s="65"/>
      <c r="H435" s="64"/>
      <c r="I435" s="64"/>
      <c r="J435" s="64"/>
      <c r="K435" s="81"/>
      <c r="L435" s="66"/>
      <c r="M435" s="67"/>
      <c r="N435" s="68"/>
      <c r="O435" s="68"/>
      <c r="P435" s="68"/>
      <c r="Q435" s="462"/>
      <c r="R435" s="69"/>
      <c r="S435" s="70"/>
    </row>
    <row r="436" spans="4:19" x14ac:dyDescent="0.3">
      <c r="D436" s="65"/>
      <c r="E436" s="65"/>
      <c r="F436" s="65"/>
      <c r="G436" s="65"/>
      <c r="H436" s="64"/>
      <c r="I436" s="64"/>
      <c r="J436" s="64"/>
      <c r="K436" s="81"/>
      <c r="L436" s="66"/>
      <c r="M436" s="67"/>
      <c r="N436" s="68"/>
      <c r="O436" s="68"/>
      <c r="P436" s="68"/>
      <c r="Q436" s="462"/>
      <c r="R436" s="69"/>
      <c r="S436" s="70"/>
    </row>
    <row r="437" spans="4:19" x14ac:dyDescent="0.3">
      <c r="D437" s="65"/>
      <c r="E437" s="65"/>
      <c r="F437" s="65"/>
      <c r="G437" s="65"/>
      <c r="H437" s="64"/>
      <c r="I437" s="64"/>
      <c r="J437" s="64"/>
      <c r="K437" s="81"/>
      <c r="L437" s="66"/>
      <c r="M437" s="67"/>
      <c r="N437" s="68"/>
      <c r="O437" s="68"/>
      <c r="P437" s="68"/>
      <c r="Q437" s="462"/>
      <c r="R437" s="69"/>
      <c r="S437" s="70"/>
    </row>
    <row r="438" spans="4:19" x14ac:dyDescent="0.3">
      <c r="D438" s="65"/>
      <c r="E438" s="65"/>
      <c r="F438" s="65"/>
      <c r="G438" s="65"/>
      <c r="H438" s="64"/>
      <c r="I438" s="64"/>
      <c r="J438" s="64"/>
      <c r="K438" s="81"/>
      <c r="L438" s="66"/>
      <c r="M438" s="67"/>
      <c r="N438" s="68"/>
      <c r="O438" s="68"/>
      <c r="P438" s="68"/>
      <c r="Q438" s="462"/>
      <c r="R438" s="69"/>
      <c r="S438" s="70"/>
    </row>
    <row r="439" spans="4:19" x14ac:dyDescent="0.3">
      <c r="D439" s="65"/>
      <c r="E439" s="65"/>
      <c r="F439" s="65"/>
      <c r="G439" s="65"/>
      <c r="H439" s="64"/>
      <c r="I439" s="64"/>
      <c r="J439" s="64"/>
      <c r="K439" s="81"/>
      <c r="L439" s="66"/>
      <c r="M439" s="67"/>
      <c r="N439" s="68"/>
      <c r="O439" s="68"/>
      <c r="P439" s="68"/>
      <c r="Q439" s="462"/>
      <c r="R439" s="69"/>
      <c r="S439" s="70"/>
    </row>
    <row r="440" spans="4:19" x14ac:dyDescent="0.3">
      <c r="D440" s="65"/>
      <c r="E440" s="65"/>
      <c r="F440" s="65"/>
      <c r="G440" s="65"/>
      <c r="H440" s="64"/>
      <c r="I440" s="64"/>
      <c r="J440" s="64"/>
      <c r="K440" s="81"/>
      <c r="L440" s="66"/>
      <c r="M440" s="67"/>
      <c r="N440" s="68"/>
      <c r="O440" s="68"/>
      <c r="P440" s="68"/>
      <c r="Q440" s="462"/>
      <c r="R440" s="69"/>
      <c r="S440" s="70"/>
    </row>
    <row r="441" spans="4:19" x14ac:dyDescent="0.3">
      <c r="D441" s="65"/>
      <c r="E441" s="65"/>
      <c r="F441" s="65"/>
      <c r="G441" s="65"/>
      <c r="H441" s="64"/>
      <c r="I441" s="64"/>
      <c r="J441" s="64"/>
      <c r="K441" s="81"/>
      <c r="L441" s="66"/>
      <c r="M441" s="67"/>
      <c r="N441" s="68"/>
      <c r="O441" s="68"/>
      <c r="P441" s="68"/>
      <c r="Q441" s="462"/>
      <c r="R441" s="69"/>
      <c r="S441" s="70"/>
    </row>
    <row r="442" spans="4:19" x14ac:dyDescent="0.3">
      <c r="D442" s="65"/>
      <c r="E442" s="65"/>
      <c r="F442" s="65"/>
      <c r="G442" s="65"/>
      <c r="H442" s="64"/>
      <c r="I442" s="64"/>
      <c r="J442" s="64"/>
      <c r="K442" s="81"/>
      <c r="L442" s="66"/>
      <c r="M442" s="67"/>
      <c r="N442" s="68"/>
      <c r="O442" s="68"/>
      <c r="P442" s="68"/>
      <c r="Q442" s="462"/>
      <c r="R442" s="69"/>
      <c r="S442" s="70"/>
    </row>
    <row r="443" spans="4:19" x14ac:dyDescent="0.3">
      <c r="D443" s="65"/>
      <c r="E443" s="65"/>
      <c r="F443" s="65"/>
      <c r="G443" s="65"/>
      <c r="H443" s="64"/>
      <c r="I443" s="64"/>
      <c r="J443" s="64"/>
      <c r="K443" s="81"/>
      <c r="L443" s="66"/>
      <c r="M443" s="67"/>
      <c r="N443" s="68"/>
      <c r="O443" s="68"/>
      <c r="P443" s="68"/>
      <c r="Q443" s="462"/>
      <c r="R443" s="69"/>
      <c r="S443" s="70"/>
    </row>
    <row r="444" spans="4:19" x14ac:dyDescent="0.3">
      <c r="D444" s="65"/>
      <c r="E444" s="65"/>
      <c r="F444" s="65"/>
      <c r="G444" s="65"/>
      <c r="H444" s="64"/>
      <c r="I444" s="64"/>
      <c r="J444" s="64"/>
      <c r="K444" s="81"/>
      <c r="L444" s="66"/>
      <c r="M444" s="67"/>
      <c r="N444" s="68"/>
      <c r="O444" s="68"/>
      <c r="P444" s="68"/>
      <c r="Q444" s="462"/>
      <c r="R444" s="69"/>
      <c r="S444" s="70"/>
    </row>
    <row r="445" spans="4:19" x14ac:dyDescent="0.3">
      <c r="D445" s="65"/>
      <c r="E445" s="65"/>
      <c r="F445" s="65"/>
      <c r="G445" s="65"/>
      <c r="H445" s="64"/>
      <c r="I445" s="64"/>
      <c r="J445" s="64"/>
      <c r="K445" s="81"/>
      <c r="L445" s="66"/>
      <c r="M445" s="67"/>
      <c r="N445" s="68"/>
      <c r="O445" s="68"/>
      <c r="P445" s="68"/>
      <c r="Q445" s="462"/>
      <c r="R445" s="69"/>
      <c r="S445" s="70"/>
    </row>
    <row r="446" spans="4:19" x14ac:dyDescent="0.3">
      <c r="D446" s="65"/>
      <c r="E446" s="65"/>
      <c r="F446" s="65"/>
      <c r="G446" s="65"/>
      <c r="H446" s="64"/>
      <c r="I446" s="64"/>
      <c r="J446" s="64"/>
      <c r="K446" s="81"/>
      <c r="L446" s="66"/>
      <c r="M446" s="67"/>
      <c r="N446" s="68"/>
      <c r="O446" s="68"/>
      <c r="P446" s="68"/>
      <c r="Q446" s="462"/>
      <c r="R446" s="69"/>
      <c r="S446" s="70"/>
    </row>
    <row r="447" spans="4:19" x14ac:dyDescent="0.3">
      <c r="D447" s="65"/>
      <c r="E447" s="65"/>
      <c r="F447" s="65"/>
      <c r="G447" s="65"/>
      <c r="H447" s="64"/>
      <c r="I447" s="64"/>
      <c r="J447" s="64"/>
      <c r="K447" s="81"/>
      <c r="L447" s="66"/>
      <c r="M447" s="67"/>
      <c r="N447" s="68"/>
      <c r="O447" s="68"/>
      <c r="P447" s="68"/>
      <c r="Q447" s="462"/>
      <c r="R447" s="69"/>
      <c r="S447" s="70"/>
    </row>
    <row r="448" spans="4:19" x14ac:dyDescent="0.3">
      <c r="D448" s="65"/>
      <c r="E448" s="65"/>
      <c r="F448" s="65"/>
      <c r="G448" s="65"/>
      <c r="H448" s="64"/>
      <c r="I448" s="64"/>
      <c r="J448" s="64"/>
      <c r="K448" s="81"/>
      <c r="L448" s="66"/>
      <c r="M448" s="67"/>
      <c r="N448" s="68"/>
      <c r="O448" s="68"/>
      <c r="P448" s="68"/>
      <c r="Q448" s="462"/>
      <c r="R448" s="69"/>
      <c r="S448" s="70"/>
    </row>
    <row r="449" spans="4:19" x14ac:dyDescent="0.3">
      <c r="D449" s="65"/>
      <c r="E449" s="65"/>
      <c r="F449" s="65"/>
      <c r="G449" s="65"/>
      <c r="H449" s="64"/>
      <c r="I449" s="64"/>
      <c r="J449" s="64"/>
      <c r="K449" s="81"/>
      <c r="L449" s="66"/>
      <c r="M449" s="67"/>
      <c r="N449" s="68"/>
      <c r="O449" s="68"/>
      <c r="P449" s="68"/>
      <c r="Q449" s="462"/>
      <c r="R449" s="69"/>
      <c r="S449" s="70"/>
    </row>
    <row r="450" spans="4:19" x14ac:dyDescent="0.3">
      <c r="D450" s="65"/>
      <c r="E450" s="65"/>
      <c r="F450" s="65"/>
      <c r="G450" s="65"/>
      <c r="H450" s="64"/>
      <c r="I450" s="64"/>
      <c r="J450" s="64"/>
      <c r="K450" s="81"/>
      <c r="L450" s="66"/>
      <c r="M450" s="67"/>
      <c r="N450" s="68"/>
      <c r="O450" s="68"/>
      <c r="P450" s="68"/>
      <c r="Q450" s="462"/>
      <c r="R450" s="69"/>
      <c r="S450" s="70"/>
    </row>
    <row r="451" spans="4:19" x14ac:dyDescent="0.3">
      <c r="D451" s="65"/>
      <c r="E451" s="65"/>
      <c r="F451" s="65"/>
      <c r="G451" s="65"/>
      <c r="H451" s="64"/>
      <c r="I451" s="64"/>
      <c r="J451" s="64"/>
      <c r="K451" s="81"/>
      <c r="L451" s="66"/>
      <c r="M451" s="67"/>
      <c r="N451" s="68"/>
      <c r="O451" s="68"/>
      <c r="P451" s="68"/>
      <c r="Q451" s="462"/>
      <c r="R451" s="69"/>
      <c r="S451" s="70"/>
    </row>
    <row r="452" spans="4:19" x14ac:dyDescent="0.3">
      <c r="D452" s="65"/>
      <c r="E452" s="65"/>
      <c r="F452" s="65"/>
      <c r="G452" s="65"/>
      <c r="H452" s="64"/>
      <c r="I452" s="64"/>
      <c r="J452" s="64"/>
      <c r="K452" s="81"/>
      <c r="L452" s="66"/>
      <c r="M452" s="67"/>
      <c r="N452" s="68"/>
      <c r="O452" s="68"/>
      <c r="P452" s="68"/>
      <c r="Q452" s="462"/>
      <c r="R452" s="69"/>
      <c r="S452" s="70"/>
    </row>
    <row r="453" spans="4:19" x14ac:dyDescent="0.3">
      <c r="D453" s="65"/>
      <c r="E453" s="65"/>
      <c r="F453" s="65"/>
      <c r="G453" s="65"/>
      <c r="H453" s="64"/>
      <c r="I453" s="64"/>
      <c r="J453" s="64"/>
      <c r="K453" s="81"/>
      <c r="L453" s="66"/>
      <c r="M453" s="67"/>
      <c r="N453" s="68"/>
      <c r="O453" s="68"/>
      <c r="P453" s="68"/>
      <c r="Q453" s="462"/>
      <c r="R453" s="69"/>
      <c r="S453" s="70"/>
    </row>
    <row r="454" spans="4:19" x14ac:dyDescent="0.3">
      <c r="D454" s="65"/>
      <c r="E454" s="65"/>
      <c r="F454" s="65"/>
      <c r="G454" s="65"/>
      <c r="H454" s="64"/>
      <c r="I454" s="64"/>
      <c r="J454" s="64"/>
      <c r="K454" s="81"/>
      <c r="L454" s="66"/>
      <c r="M454" s="67"/>
      <c r="N454" s="68"/>
      <c r="O454" s="68"/>
      <c r="P454" s="68"/>
      <c r="Q454" s="462"/>
      <c r="R454" s="69"/>
      <c r="S454" s="70"/>
    </row>
    <row r="455" spans="4:19" x14ac:dyDescent="0.3">
      <c r="D455" s="65"/>
      <c r="E455" s="65"/>
      <c r="F455" s="65"/>
      <c r="G455" s="65"/>
      <c r="H455" s="64"/>
      <c r="I455" s="64"/>
      <c r="J455" s="64"/>
      <c r="K455" s="81"/>
      <c r="L455" s="66"/>
      <c r="M455" s="67"/>
      <c r="N455" s="68"/>
      <c r="O455" s="68"/>
      <c r="P455" s="68"/>
      <c r="Q455" s="462"/>
      <c r="R455" s="69"/>
      <c r="S455" s="70"/>
    </row>
    <row r="456" spans="4:19" x14ac:dyDescent="0.3">
      <c r="D456" s="65"/>
      <c r="E456" s="65"/>
      <c r="F456" s="65"/>
      <c r="G456" s="65"/>
      <c r="H456" s="64"/>
      <c r="I456" s="64"/>
      <c r="J456" s="64"/>
      <c r="K456" s="81"/>
      <c r="L456" s="66"/>
      <c r="M456" s="67"/>
      <c r="N456" s="68"/>
      <c r="O456" s="68"/>
      <c r="P456" s="68"/>
      <c r="Q456" s="462"/>
      <c r="R456" s="69"/>
      <c r="S456" s="70"/>
    </row>
    <row r="457" spans="4:19" x14ac:dyDescent="0.3">
      <c r="D457" s="65"/>
      <c r="E457" s="65"/>
      <c r="F457" s="65"/>
      <c r="G457" s="65"/>
      <c r="H457" s="64"/>
      <c r="I457" s="64"/>
      <c r="J457" s="64"/>
      <c r="K457" s="81"/>
      <c r="L457" s="66"/>
      <c r="M457" s="67"/>
      <c r="N457" s="68"/>
      <c r="O457" s="68"/>
      <c r="P457" s="68"/>
      <c r="Q457" s="462"/>
      <c r="R457" s="69"/>
      <c r="S457" s="70"/>
    </row>
    <row r="458" spans="4:19" x14ac:dyDescent="0.3">
      <c r="D458" s="65"/>
      <c r="E458" s="65"/>
      <c r="F458" s="65"/>
      <c r="G458" s="65"/>
      <c r="H458" s="64"/>
      <c r="I458" s="64"/>
      <c r="J458" s="64"/>
      <c r="K458" s="81"/>
      <c r="L458" s="66"/>
      <c r="M458" s="67"/>
      <c r="N458" s="68"/>
      <c r="O458" s="68"/>
      <c r="P458" s="68"/>
      <c r="Q458" s="462"/>
      <c r="R458" s="69"/>
      <c r="S458" s="70"/>
    </row>
    <row r="459" spans="4:19" x14ac:dyDescent="0.3">
      <c r="D459" s="65"/>
      <c r="E459" s="65"/>
      <c r="F459" s="65"/>
      <c r="G459" s="65"/>
      <c r="H459" s="64"/>
      <c r="I459" s="64"/>
      <c r="J459" s="64"/>
      <c r="K459" s="81"/>
      <c r="L459" s="66"/>
      <c r="M459" s="67"/>
      <c r="N459" s="68"/>
      <c r="O459" s="68"/>
      <c r="P459" s="68"/>
      <c r="Q459" s="462"/>
      <c r="R459" s="69"/>
      <c r="S459" s="70"/>
    </row>
    <row r="460" spans="4:19" x14ac:dyDescent="0.3">
      <c r="D460" s="65"/>
      <c r="E460" s="65"/>
      <c r="F460" s="65"/>
      <c r="G460" s="65"/>
      <c r="H460" s="64"/>
      <c r="I460" s="64"/>
      <c r="J460" s="64"/>
      <c r="K460" s="81"/>
      <c r="L460" s="66"/>
      <c r="M460" s="67"/>
      <c r="N460" s="68"/>
      <c r="O460" s="68"/>
      <c r="P460" s="68"/>
      <c r="Q460" s="462"/>
      <c r="R460" s="69"/>
      <c r="S460" s="70"/>
    </row>
    <row r="461" spans="4:19" x14ac:dyDescent="0.3">
      <c r="D461" s="65"/>
      <c r="E461" s="65"/>
      <c r="F461" s="65"/>
      <c r="G461" s="65"/>
      <c r="H461" s="64"/>
      <c r="I461" s="64"/>
      <c r="J461" s="64"/>
      <c r="K461" s="81"/>
      <c r="L461" s="66"/>
      <c r="M461" s="67"/>
      <c r="N461" s="68"/>
      <c r="O461" s="68"/>
      <c r="P461" s="68"/>
      <c r="Q461" s="462"/>
      <c r="R461" s="69"/>
      <c r="S461" s="70"/>
    </row>
    <row r="462" spans="4:19" x14ac:dyDescent="0.3">
      <c r="D462" s="65"/>
      <c r="E462" s="65"/>
      <c r="F462" s="65"/>
      <c r="G462" s="65"/>
      <c r="H462" s="64"/>
      <c r="I462" s="64"/>
      <c r="J462" s="64"/>
      <c r="K462" s="81"/>
      <c r="L462" s="66"/>
      <c r="M462" s="67"/>
      <c r="N462" s="68"/>
      <c r="O462" s="68"/>
      <c r="P462" s="68"/>
      <c r="Q462" s="462"/>
      <c r="R462" s="69"/>
      <c r="S462" s="70"/>
    </row>
    <row r="463" spans="4:19" x14ac:dyDescent="0.3">
      <c r="D463" s="65"/>
      <c r="E463" s="65"/>
      <c r="F463" s="65"/>
      <c r="G463" s="65"/>
      <c r="H463" s="64"/>
      <c r="I463" s="64"/>
      <c r="J463" s="64"/>
      <c r="K463" s="81"/>
      <c r="L463" s="66"/>
      <c r="M463" s="67"/>
      <c r="N463" s="68"/>
      <c r="O463" s="68"/>
      <c r="P463" s="68"/>
      <c r="Q463" s="462"/>
      <c r="R463" s="69"/>
      <c r="S463" s="70"/>
    </row>
    <row r="464" spans="4:19" x14ac:dyDescent="0.3">
      <c r="D464" s="65"/>
      <c r="E464" s="65"/>
      <c r="F464" s="65"/>
      <c r="G464" s="65"/>
      <c r="H464" s="64"/>
      <c r="I464" s="64"/>
      <c r="J464" s="64"/>
      <c r="K464" s="81"/>
      <c r="L464" s="66"/>
      <c r="M464" s="67"/>
      <c r="N464" s="68"/>
      <c r="O464" s="68"/>
      <c r="P464" s="68"/>
      <c r="Q464" s="462"/>
      <c r="R464" s="69"/>
      <c r="S464" s="70"/>
    </row>
    <row r="465" spans="4:19" x14ac:dyDescent="0.3">
      <c r="D465" s="65"/>
      <c r="E465" s="65"/>
      <c r="F465" s="65"/>
      <c r="G465" s="65"/>
      <c r="H465" s="64"/>
      <c r="I465" s="64"/>
      <c r="J465" s="64"/>
      <c r="K465" s="81"/>
      <c r="L465" s="66"/>
      <c r="M465" s="67"/>
      <c r="N465" s="68"/>
      <c r="O465" s="68"/>
      <c r="P465" s="68"/>
      <c r="Q465" s="462"/>
      <c r="R465" s="69"/>
      <c r="S465" s="70"/>
    </row>
    <row r="466" spans="4:19" x14ac:dyDescent="0.3">
      <c r="D466" s="65"/>
      <c r="E466" s="65"/>
      <c r="F466" s="65"/>
      <c r="G466" s="65"/>
      <c r="H466" s="64"/>
      <c r="I466" s="64"/>
      <c r="J466" s="64"/>
      <c r="K466" s="81"/>
      <c r="L466" s="66"/>
      <c r="M466" s="67"/>
      <c r="N466" s="68"/>
      <c r="O466" s="68"/>
      <c r="P466" s="68"/>
      <c r="Q466" s="462"/>
      <c r="R466" s="69"/>
      <c r="S466" s="70"/>
    </row>
    <row r="467" spans="4:19" x14ac:dyDescent="0.3">
      <c r="D467" s="65"/>
      <c r="E467" s="65"/>
      <c r="F467" s="65"/>
      <c r="G467" s="65"/>
      <c r="H467" s="64"/>
      <c r="I467" s="64"/>
      <c r="J467" s="64"/>
      <c r="K467" s="81"/>
      <c r="L467" s="66"/>
      <c r="M467" s="67"/>
      <c r="N467" s="68"/>
      <c r="O467" s="68"/>
      <c r="P467" s="68"/>
      <c r="Q467" s="462"/>
      <c r="R467" s="69"/>
      <c r="S467" s="70"/>
    </row>
    <row r="468" spans="4:19" x14ac:dyDescent="0.3">
      <c r="D468" s="65"/>
      <c r="E468" s="65"/>
      <c r="F468" s="65"/>
      <c r="G468" s="65"/>
      <c r="H468" s="64"/>
      <c r="I468" s="64"/>
      <c r="J468" s="64"/>
      <c r="K468" s="81"/>
      <c r="L468" s="66"/>
      <c r="M468" s="67"/>
      <c r="N468" s="68"/>
      <c r="O468" s="68"/>
      <c r="P468" s="68"/>
      <c r="Q468" s="462"/>
      <c r="R468" s="69"/>
      <c r="S468" s="70"/>
    </row>
    <row r="469" spans="4:19" x14ac:dyDescent="0.3">
      <c r="D469" s="65"/>
      <c r="E469" s="65"/>
      <c r="F469" s="65"/>
      <c r="G469" s="65"/>
      <c r="H469" s="64"/>
      <c r="I469" s="64"/>
      <c r="J469" s="64"/>
      <c r="K469" s="81"/>
      <c r="L469" s="66"/>
      <c r="M469" s="67"/>
      <c r="N469" s="68"/>
      <c r="O469" s="68"/>
      <c r="P469" s="68"/>
      <c r="Q469" s="462"/>
      <c r="R469" s="69"/>
      <c r="S469" s="70"/>
    </row>
    <row r="470" spans="4:19" x14ac:dyDescent="0.3">
      <c r="D470" s="65"/>
      <c r="E470" s="65"/>
      <c r="F470" s="65"/>
      <c r="G470" s="65"/>
      <c r="H470" s="64"/>
      <c r="I470" s="64"/>
      <c r="J470" s="64"/>
      <c r="K470" s="81"/>
      <c r="L470" s="66"/>
      <c r="M470" s="67"/>
      <c r="N470" s="68"/>
      <c r="O470" s="68"/>
      <c r="P470" s="68"/>
      <c r="Q470" s="462"/>
      <c r="R470" s="69"/>
      <c r="S470" s="70"/>
    </row>
    <row r="471" spans="4:19" x14ac:dyDescent="0.3">
      <c r="D471" s="65"/>
      <c r="E471" s="65"/>
      <c r="F471" s="65"/>
      <c r="G471" s="65"/>
      <c r="H471" s="64"/>
      <c r="I471" s="64"/>
      <c r="J471" s="64"/>
      <c r="K471" s="81"/>
      <c r="L471" s="66"/>
      <c r="M471" s="67"/>
      <c r="N471" s="68"/>
      <c r="O471" s="68"/>
      <c r="P471" s="68"/>
      <c r="Q471" s="462"/>
      <c r="R471" s="69"/>
      <c r="S471" s="70"/>
    </row>
    <row r="472" spans="4:19" x14ac:dyDescent="0.3">
      <c r="D472" s="65"/>
      <c r="E472" s="65"/>
      <c r="F472" s="65"/>
      <c r="G472" s="65"/>
      <c r="H472" s="64"/>
      <c r="I472" s="64"/>
      <c r="J472" s="64"/>
      <c r="K472" s="81"/>
      <c r="L472" s="66"/>
      <c r="M472" s="67"/>
      <c r="N472" s="68"/>
      <c r="O472" s="68"/>
      <c r="P472" s="68"/>
      <c r="Q472" s="462"/>
      <c r="R472" s="69"/>
      <c r="S472" s="70"/>
    </row>
    <row r="473" spans="4:19" x14ac:dyDescent="0.3">
      <c r="D473" s="65"/>
      <c r="E473" s="65"/>
      <c r="F473" s="65"/>
      <c r="G473" s="65"/>
      <c r="H473" s="64"/>
      <c r="I473" s="64"/>
      <c r="J473" s="64"/>
      <c r="K473" s="81"/>
      <c r="L473" s="66"/>
      <c r="M473" s="67"/>
      <c r="N473" s="68"/>
      <c r="O473" s="68"/>
      <c r="P473" s="68"/>
      <c r="Q473" s="462"/>
      <c r="R473" s="69"/>
      <c r="S473" s="70"/>
    </row>
    <row r="474" spans="4:19" x14ac:dyDescent="0.3">
      <c r="D474" s="65"/>
      <c r="E474" s="65"/>
      <c r="F474" s="65"/>
      <c r="G474" s="65"/>
      <c r="H474" s="64"/>
      <c r="I474" s="64"/>
      <c r="J474" s="64"/>
      <c r="K474" s="81"/>
      <c r="L474" s="66"/>
      <c r="M474" s="67"/>
      <c r="N474" s="68"/>
      <c r="O474" s="68"/>
      <c r="P474" s="68"/>
      <c r="Q474" s="462"/>
      <c r="R474" s="69"/>
      <c r="S474" s="70"/>
    </row>
    <row r="475" spans="4:19" x14ac:dyDescent="0.3">
      <c r="D475" s="65"/>
      <c r="E475" s="65"/>
      <c r="F475" s="65"/>
      <c r="G475" s="65"/>
      <c r="H475" s="64"/>
      <c r="I475" s="64"/>
      <c r="J475" s="64"/>
      <c r="K475" s="81"/>
      <c r="L475" s="66"/>
      <c r="M475" s="67"/>
      <c r="N475" s="68"/>
      <c r="O475" s="68"/>
      <c r="P475" s="68"/>
      <c r="Q475" s="462"/>
      <c r="R475" s="69"/>
      <c r="S475" s="70"/>
    </row>
    <row r="476" spans="4:19" x14ac:dyDescent="0.3">
      <c r="D476" s="65"/>
      <c r="E476" s="65"/>
      <c r="F476" s="65"/>
      <c r="G476" s="65"/>
      <c r="H476" s="64"/>
      <c r="I476" s="64"/>
      <c r="J476" s="64"/>
      <c r="K476" s="81"/>
      <c r="L476" s="66"/>
      <c r="M476" s="67"/>
      <c r="N476" s="68"/>
      <c r="O476" s="68"/>
      <c r="P476" s="68"/>
      <c r="Q476" s="462"/>
      <c r="R476" s="69"/>
      <c r="S476" s="70"/>
    </row>
    <row r="477" spans="4:19" x14ac:dyDescent="0.3">
      <c r="D477" s="65"/>
      <c r="E477" s="65"/>
      <c r="F477" s="65"/>
      <c r="G477" s="65"/>
      <c r="H477" s="64"/>
      <c r="I477" s="64"/>
      <c r="J477" s="64"/>
      <c r="K477" s="81"/>
      <c r="L477" s="66"/>
      <c r="M477" s="67"/>
      <c r="N477" s="68"/>
      <c r="O477" s="68"/>
      <c r="P477" s="68"/>
      <c r="Q477" s="462"/>
      <c r="R477" s="69"/>
      <c r="S477" s="70"/>
    </row>
    <row r="478" spans="4:19" x14ac:dyDescent="0.3">
      <c r="D478" s="65"/>
      <c r="E478" s="65"/>
      <c r="F478" s="65"/>
      <c r="G478" s="65"/>
      <c r="H478" s="64"/>
      <c r="I478" s="64"/>
      <c r="J478" s="64"/>
      <c r="K478" s="81"/>
      <c r="L478" s="66"/>
      <c r="M478" s="67"/>
      <c r="N478" s="68"/>
      <c r="O478" s="68"/>
      <c r="P478" s="68"/>
      <c r="Q478" s="462"/>
      <c r="R478" s="69"/>
      <c r="S478" s="70"/>
    </row>
    <row r="479" spans="4:19" x14ac:dyDescent="0.3">
      <c r="D479" s="65"/>
      <c r="E479" s="65"/>
      <c r="F479" s="65"/>
      <c r="G479" s="65"/>
      <c r="H479" s="64"/>
      <c r="I479" s="64"/>
      <c r="J479" s="64"/>
      <c r="K479" s="81"/>
      <c r="L479" s="66"/>
      <c r="M479" s="67"/>
      <c r="N479" s="68"/>
      <c r="O479" s="68"/>
      <c r="P479" s="68"/>
      <c r="Q479" s="462"/>
      <c r="R479" s="69"/>
      <c r="S479" s="70"/>
    </row>
    <row r="480" spans="4:19" x14ac:dyDescent="0.3">
      <c r="D480" s="65"/>
      <c r="E480" s="65"/>
      <c r="F480" s="65"/>
      <c r="G480" s="65"/>
      <c r="H480" s="64"/>
      <c r="I480" s="64"/>
      <c r="J480" s="64"/>
      <c r="K480" s="81"/>
      <c r="L480" s="66"/>
      <c r="M480" s="67"/>
      <c r="N480" s="68"/>
      <c r="O480" s="68"/>
      <c r="P480" s="68"/>
      <c r="Q480" s="462"/>
      <c r="R480" s="69"/>
      <c r="S480" s="70"/>
    </row>
    <row r="481" spans="4:19" x14ac:dyDescent="0.3">
      <c r="D481" s="65"/>
      <c r="E481" s="65"/>
      <c r="F481" s="65"/>
      <c r="G481" s="65"/>
      <c r="H481" s="64"/>
      <c r="I481" s="64"/>
      <c r="J481" s="64"/>
      <c r="K481" s="81"/>
      <c r="L481" s="66"/>
      <c r="M481" s="67"/>
      <c r="N481" s="68"/>
      <c r="O481" s="68"/>
      <c r="P481" s="68"/>
      <c r="Q481" s="462"/>
      <c r="R481" s="69"/>
      <c r="S481" s="70"/>
    </row>
    <row r="482" spans="4:19" x14ac:dyDescent="0.3">
      <c r="D482" s="65"/>
      <c r="E482" s="65"/>
      <c r="F482" s="65"/>
      <c r="G482" s="65"/>
      <c r="H482" s="64"/>
      <c r="I482" s="64"/>
      <c r="J482" s="64"/>
      <c r="K482" s="81"/>
      <c r="L482" s="66"/>
      <c r="M482" s="67"/>
      <c r="N482" s="68"/>
      <c r="O482" s="68"/>
      <c r="P482" s="68"/>
      <c r="Q482" s="462"/>
      <c r="R482" s="69"/>
      <c r="S482" s="70"/>
    </row>
    <row r="483" spans="4:19" x14ac:dyDescent="0.3">
      <c r="D483" s="65"/>
      <c r="E483" s="65"/>
      <c r="F483" s="65"/>
      <c r="G483" s="65"/>
      <c r="H483" s="64"/>
      <c r="I483" s="64"/>
      <c r="J483" s="64"/>
      <c r="K483" s="81"/>
      <c r="L483" s="66"/>
      <c r="M483" s="67"/>
      <c r="N483" s="68"/>
      <c r="O483" s="68"/>
      <c r="P483" s="68"/>
      <c r="Q483" s="462"/>
      <c r="R483" s="69"/>
      <c r="S483" s="70"/>
    </row>
    <row r="484" spans="4:19" x14ac:dyDescent="0.3">
      <c r="D484" s="65"/>
      <c r="E484" s="65"/>
      <c r="F484" s="65"/>
      <c r="G484" s="65"/>
      <c r="H484" s="64"/>
      <c r="I484" s="64"/>
      <c r="J484" s="64"/>
      <c r="K484" s="81"/>
      <c r="L484" s="66"/>
      <c r="M484" s="67"/>
      <c r="N484" s="68"/>
      <c r="O484" s="68"/>
      <c r="P484" s="68"/>
      <c r="Q484" s="462"/>
      <c r="R484" s="69"/>
      <c r="S484" s="70"/>
    </row>
    <row r="485" spans="4:19" x14ac:dyDescent="0.3">
      <c r="D485" s="65"/>
      <c r="E485" s="65"/>
      <c r="F485" s="65"/>
      <c r="G485" s="65"/>
      <c r="H485" s="64"/>
      <c r="I485" s="64"/>
      <c r="J485" s="64"/>
      <c r="K485" s="81"/>
      <c r="L485" s="66"/>
      <c r="M485" s="67"/>
      <c r="N485" s="68"/>
      <c r="O485" s="68"/>
      <c r="P485" s="68"/>
      <c r="Q485" s="462"/>
      <c r="R485" s="69"/>
      <c r="S485" s="70"/>
    </row>
    <row r="486" spans="4:19" x14ac:dyDescent="0.3">
      <c r="D486" s="65"/>
      <c r="E486" s="65"/>
      <c r="F486" s="65"/>
      <c r="G486" s="65"/>
      <c r="H486" s="64"/>
      <c r="I486" s="64"/>
      <c r="J486" s="64"/>
      <c r="K486" s="81"/>
      <c r="L486" s="66"/>
      <c r="M486" s="67"/>
      <c r="N486" s="68"/>
      <c r="O486" s="68"/>
      <c r="P486" s="68"/>
      <c r="Q486" s="462"/>
      <c r="R486" s="69"/>
      <c r="S486" s="70"/>
    </row>
    <row r="487" spans="4:19" x14ac:dyDescent="0.3">
      <c r="D487" s="65"/>
      <c r="E487" s="65"/>
      <c r="F487" s="65"/>
      <c r="G487" s="65"/>
      <c r="H487" s="64"/>
      <c r="I487" s="64"/>
      <c r="J487" s="64"/>
      <c r="K487" s="81"/>
      <c r="L487" s="66"/>
      <c r="M487" s="67"/>
      <c r="N487" s="68"/>
      <c r="O487" s="68"/>
      <c r="P487" s="68"/>
      <c r="Q487" s="462"/>
      <c r="R487" s="69"/>
      <c r="S487" s="70"/>
    </row>
    <row r="488" spans="4:19" x14ac:dyDescent="0.3">
      <c r="D488" s="65"/>
      <c r="E488" s="65"/>
      <c r="F488" s="65"/>
      <c r="G488" s="65"/>
      <c r="H488" s="64"/>
      <c r="I488" s="64"/>
      <c r="J488" s="64"/>
      <c r="K488" s="81"/>
      <c r="L488" s="66"/>
      <c r="M488" s="67"/>
      <c r="N488" s="68"/>
      <c r="O488" s="68"/>
      <c r="P488" s="68"/>
      <c r="Q488" s="462"/>
      <c r="R488" s="69"/>
      <c r="S488" s="70"/>
    </row>
    <row r="489" spans="4:19" x14ac:dyDescent="0.3">
      <c r="D489" s="65"/>
      <c r="E489" s="65"/>
      <c r="F489" s="65"/>
      <c r="G489" s="65"/>
      <c r="H489" s="64"/>
      <c r="I489" s="64"/>
      <c r="J489" s="64"/>
      <c r="K489" s="81"/>
      <c r="L489" s="66"/>
      <c r="M489" s="67"/>
      <c r="N489" s="68"/>
      <c r="O489" s="68"/>
      <c r="P489" s="68"/>
      <c r="Q489" s="462"/>
      <c r="R489" s="69"/>
      <c r="S489" s="70"/>
    </row>
    <row r="490" spans="4:19" x14ac:dyDescent="0.3">
      <c r="D490" s="65"/>
      <c r="E490" s="65"/>
      <c r="F490" s="65"/>
      <c r="G490" s="65"/>
      <c r="H490" s="64"/>
      <c r="I490" s="64"/>
      <c r="J490" s="64"/>
      <c r="K490" s="81"/>
      <c r="L490" s="66"/>
      <c r="M490" s="67"/>
      <c r="N490" s="68"/>
      <c r="O490" s="68"/>
      <c r="P490" s="68"/>
      <c r="Q490" s="462"/>
      <c r="R490" s="69"/>
      <c r="S490" s="70"/>
    </row>
    <row r="491" spans="4:19" x14ac:dyDescent="0.3">
      <c r="D491" s="65"/>
      <c r="E491" s="65"/>
      <c r="F491" s="65"/>
      <c r="G491" s="65"/>
      <c r="H491" s="64"/>
      <c r="I491" s="64"/>
      <c r="J491" s="64"/>
      <c r="K491" s="81"/>
      <c r="L491" s="66"/>
      <c r="M491" s="67"/>
      <c r="N491" s="68"/>
      <c r="O491" s="68"/>
      <c r="P491" s="68"/>
      <c r="Q491" s="462"/>
      <c r="R491" s="69"/>
      <c r="S491" s="70"/>
    </row>
    <row r="492" spans="4:19" x14ac:dyDescent="0.3">
      <c r="D492" s="65"/>
      <c r="E492" s="65"/>
      <c r="F492" s="65"/>
      <c r="G492" s="65"/>
      <c r="H492" s="64"/>
      <c r="I492" s="64"/>
      <c r="J492" s="64"/>
      <c r="K492" s="81"/>
      <c r="L492" s="66"/>
      <c r="M492" s="67"/>
      <c r="N492" s="68"/>
      <c r="O492" s="68"/>
      <c r="P492" s="68"/>
      <c r="Q492" s="462"/>
      <c r="R492" s="69"/>
      <c r="S492" s="70"/>
    </row>
    <row r="493" spans="4:19" x14ac:dyDescent="0.3">
      <c r="D493" s="65"/>
      <c r="E493" s="65"/>
      <c r="F493" s="65"/>
      <c r="G493" s="65"/>
      <c r="H493" s="64"/>
      <c r="I493" s="64"/>
      <c r="J493" s="64"/>
      <c r="K493" s="81"/>
      <c r="L493" s="66"/>
      <c r="M493" s="67"/>
      <c r="N493" s="68"/>
      <c r="O493" s="68"/>
      <c r="P493" s="68"/>
      <c r="Q493" s="462"/>
      <c r="R493" s="69"/>
      <c r="S493" s="70"/>
    </row>
    <row r="494" spans="4:19" x14ac:dyDescent="0.3">
      <c r="D494" s="65"/>
      <c r="E494" s="65"/>
      <c r="F494" s="65"/>
      <c r="G494" s="65"/>
      <c r="H494" s="64"/>
      <c r="I494" s="64"/>
      <c r="J494" s="64"/>
      <c r="K494" s="81"/>
      <c r="L494" s="66"/>
      <c r="M494" s="67"/>
      <c r="N494" s="68"/>
      <c r="O494" s="68"/>
      <c r="P494" s="68"/>
      <c r="Q494" s="462"/>
      <c r="R494" s="69"/>
      <c r="S494" s="70"/>
    </row>
    <row r="495" spans="4:19" x14ac:dyDescent="0.3">
      <c r="D495" s="65"/>
      <c r="E495" s="65"/>
      <c r="F495" s="65"/>
      <c r="G495" s="65"/>
      <c r="H495" s="64"/>
      <c r="I495" s="64"/>
      <c r="J495" s="64"/>
      <c r="K495" s="81"/>
      <c r="L495" s="66"/>
      <c r="M495" s="67"/>
      <c r="N495" s="68"/>
      <c r="O495" s="68"/>
      <c r="P495" s="68"/>
      <c r="Q495" s="462"/>
      <c r="R495" s="69"/>
      <c r="S495" s="70"/>
    </row>
    <row r="496" spans="4:19" x14ac:dyDescent="0.3">
      <c r="D496" s="65"/>
      <c r="E496" s="65"/>
      <c r="F496" s="65"/>
      <c r="G496" s="65"/>
      <c r="H496" s="64"/>
      <c r="I496" s="64"/>
      <c r="J496" s="64"/>
      <c r="K496" s="81"/>
      <c r="L496" s="66"/>
      <c r="M496" s="67"/>
      <c r="N496" s="68"/>
      <c r="O496" s="68"/>
      <c r="P496" s="68"/>
      <c r="Q496" s="462"/>
      <c r="R496" s="69"/>
      <c r="S496" s="70"/>
    </row>
    <row r="497" spans="4:19" x14ac:dyDescent="0.3">
      <c r="D497" s="65"/>
      <c r="E497" s="65"/>
      <c r="F497" s="65"/>
      <c r="G497" s="65"/>
      <c r="H497" s="64"/>
      <c r="I497" s="64"/>
      <c r="J497" s="64"/>
      <c r="K497" s="81"/>
      <c r="L497" s="66"/>
      <c r="M497" s="67"/>
      <c r="N497" s="68"/>
      <c r="O497" s="68"/>
      <c r="P497" s="68"/>
      <c r="Q497" s="462"/>
      <c r="R497" s="69"/>
      <c r="S497" s="70"/>
    </row>
    <row r="498" spans="4:19" x14ac:dyDescent="0.3">
      <c r="D498" s="65"/>
      <c r="E498" s="65"/>
      <c r="F498" s="65"/>
      <c r="G498" s="65"/>
      <c r="H498" s="64"/>
      <c r="I498" s="64"/>
      <c r="J498" s="64"/>
      <c r="K498" s="81"/>
      <c r="L498" s="66"/>
      <c r="M498" s="67"/>
      <c r="N498" s="68"/>
      <c r="O498" s="68"/>
      <c r="P498" s="68"/>
      <c r="Q498" s="462"/>
      <c r="R498" s="69"/>
      <c r="S498" s="70"/>
    </row>
    <row r="499" spans="4:19" x14ac:dyDescent="0.3">
      <c r="D499" s="65"/>
      <c r="E499" s="65"/>
      <c r="F499" s="65"/>
      <c r="G499" s="65"/>
      <c r="H499" s="64"/>
      <c r="I499" s="64"/>
      <c r="J499" s="64"/>
      <c r="K499" s="81"/>
      <c r="L499" s="66"/>
      <c r="M499" s="67"/>
      <c r="N499" s="68"/>
      <c r="O499" s="68"/>
      <c r="P499" s="68"/>
      <c r="Q499" s="462"/>
      <c r="R499" s="69"/>
      <c r="S499" s="70"/>
    </row>
    <row r="500" spans="4:19" x14ac:dyDescent="0.3">
      <c r="D500" s="65"/>
      <c r="E500" s="65"/>
      <c r="F500" s="65"/>
      <c r="G500" s="65"/>
      <c r="H500" s="64"/>
      <c r="I500" s="64"/>
      <c r="J500" s="64"/>
      <c r="K500" s="81"/>
      <c r="L500" s="66"/>
      <c r="M500" s="67"/>
      <c r="N500" s="68"/>
      <c r="O500" s="68"/>
      <c r="P500" s="68"/>
      <c r="Q500" s="462"/>
      <c r="R500" s="69"/>
      <c r="S500" s="70"/>
    </row>
    <row r="501" spans="4:19" x14ac:dyDescent="0.3">
      <c r="D501" s="65"/>
      <c r="E501" s="65"/>
      <c r="F501" s="65"/>
      <c r="G501" s="65"/>
      <c r="H501" s="64"/>
      <c r="I501" s="64"/>
      <c r="J501" s="64"/>
      <c r="K501" s="81"/>
      <c r="L501" s="66"/>
      <c r="M501" s="67"/>
      <c r="N501" s="68"/>
      <c r="O501" s="68"/>
      <c r="P501" s="68"/>
      <c r="Q501" s="462"/>
      <c r="R501" s="69"/>
      <c r="S501" s="70"/>
    </row>
    <row r="502" spans="4:19" x14ac:dyDescent="0.3">
      <c r="D502" s="65"/>
      <c r="E502" s="65"/>
      <c r="F502" s="65"/>
      <c r="G502" s="65"/>
      <c r="H502" s="64"/>
      <c r="I502" s="64"/>
      <c r="J502" s="64"/>
      <c r="K502" s="81"/>
      <c r="L502" s="66"/>
      <c r="M502" s="67"/>
      <c r="N502" s="68"/>
      <c r="O502" s="68"/>
      <c r="P502" s="68"/>
      <c r="Q502" s="462"/>
      <c r="R502" s="69"/>
      <c r="S502" s="70"/>
    </row>
    <row r="503" spans="4:19" x14ac:dyDescent="0.3">
      <c r="D503" s="65"/>
      <c r="E503" s="65"/>
      <c r="F503" s="65"/>
      <c r="G503" s="65"/>
      <c r="H503" s="64"/>
      <c r="I503" s="64"/>
      <c r="J503" s="64"/>
      <c r="K503" s="81"/>
      <c r="L503" s="66"/>
      <c r="M503" s="67"/>
      <c r="N503" s="68"/>
      <c r="O503" s="68"/>
      <c r="P503" s="68"/>
      <c r="Q503" s="462"/>
      <c r="R503" s="69"/>
      <c r="S503" s="70"/>
    </row>
    <row r="504" spans="4:19" x14ac:dyDescent="0.3">
      <c r="D504" s="65"/>
      <c r="E504" s="65"/>
      <c r="F504" s="65"/>
      <c r="G504" s="65"/>
      <c r="H504" s="64"/>
      <c r="I504" s="64"/>
      <c r="J504" s="64"/>
      <c r="K504" s="81"/>
      <c r="L504" s="66"/>
      <c r="M504" s="67"/>
      <c r="N504" s="68"/>
      <c r="O504" s="68"/>
      <c r="P504" s="68"/>
      <c r="Q504" s="462"/>
      <c r="R504" s="69"/>
      <c r="S504" s="70"/>
    </row>
    <row r="505" spans="4:19" x14ac:dyDescent="0.3">
      <c r="D505" s="65"/>
      <c r="E505" s="65"/>
      <c r="F505" s="65"/>
      <c r="G505" s="65"/>
      <c r="H505" s="64"/>
      <c r="I505" s="64"/>
      <c r="J505" s="64"/>
      <c r="K505" s="81"/>
      <c r="L505" s="66"/>
      <c r="M505" s="67"/>
      <c r="N505" s="68"/>
      <c r="O505" s="68"/>
      <c r="P505" s="68"/>
      <c r="Q505" s="462"/>
      <c r="R505" s="69"/>
      <c r="S505" s="70"/>
    </row>
    <row r="506" spans="4:19" x14ac:dyDescent="0.3">
      <c r="D506" s="65"/>
      <c r="E506" s="65"/>
      <c r="F506" s="65"/>
      <c r="G506" s="65"/>
      <c r="H506" s="64"/>
      <c r="I506" s="64"/>
      <c r="J506" s="64"/>
      <c r="K506" s="81"/>
      <c r="L506" s="66"/>
      <c r="M506" s="67"/>
      <c r="N506" s="68"/>
      <c r="O506" s="68"/>
      <c r="P506" s="68"/>
      <c r="Q506" s="462"/>
      <c r="R506" s="69"/>
      <c r="S506" s="70"/>
    </row>
    <row r="507" spans="4:19" x14ac:dyDescent="0.3">
      <c r="D507" s="65"/>
      <c r="E507" s="65"/>
      <c r="F507" s="65"/>
      <c r="G507" s="65"/>
      <c r="H507" s="64"/>
      <c r="I507" s="64"/>
      <c r="J507" s="64"/>
      <c r="K507" s="81"/>
      <c r="L507" s="66"/>
      <c r="M507" s="67"/>
      <c r="N507" s="68"/>
      <c r="O507" s="68"/>
      <c r="P507" s="68"/>
      <c r="Q507" s="462"/>
      <c r="R507" s="69"/>
      <c r="S507" s="70"/>
    </row>
    <row r="508" spans="4:19" x14ac:dyDescent="0.3">
      <c r="D508" s="65"/>
      <c r="E508" s="65"/>
      <c r="F508" s="65"/>
      <c r="G508" s="65"/>
      <c r="H508" s="64"/>
      <c r="I508" s="64"/>
      <c r="J508" s="64"/>
      <c r="K508" s="81"/>
      <c r="L508" s="66"/>
      <c r="M508" s="67"/>
      <c r="N508" s="68"/>
      <c r="O508" s="68"/>
      <c r="P508" s="68"/>
      <c r="Q508" s="462"/>
      <c r="R508" s="69"/>
      <c r="S508" s="70"/>
    </row>
    <row r="509" spans="4:19" x14ac:dyDescent="0.3">
      <c r="D509" s="65"/>
      <c r="E509" s="65"/>
      <c r="F509" s="65"/>
      <c r="G509" s="65"/>
      <c r="H509" s="64"/>
      <c r="I509" s="64"/>
      <c r="J509" s="64"/>
      <c r="K509" s="81"/>
      <c r="L509" s="66"/>
      <c r="M509" s="67"/>
      <c r="N509" s="68"/>
      <c r="O509" s="68"/>
      <c r="P509" s="68"/>
      <c r="Q509" s="462"/>
      <c r="R509" s="69"/>
      <c r="S509" s="70"/>
    </row>
    <row r="510" spans="4:19" x14ac:dyDescent="0.3">
      <c r="D510" s="65"/>
      <c r="E510" s="65"/>
      <c r="F510" s="65"/>
      <c r="G510" s="65"/>
      <c r="H510" s="64"/>
      <c r="I510" s="64"/>
      <c r="J510" s="64"/>
      <c r="K510" s="81"/>
      <c r="L510" s="66"/>
      <c r="M510" s="67"/>
      <c r="N510" s="68"/>
      <c r="O510" s="68"/>
      <c r="P510" s="68"/>
      <c r="Q510" s="462"/>
      <c r="R510" s="69"/>
      <c r="S510" s="70"/>
    </row>
    <row r="511" spans="4:19" x14ac:dyDescent="0.3">
      <c r="D511" s="65"/>
      <c r="E511" s="65"/>
      <c r="F511" s="65"/>
      <c r="G511" s="65"/>
      <c r="H511" s="64"/>
      <c r="I511" s="64"/>
      <c r="J511" s="64"/>
      <c r="K511" s="81"/>
      <c r="L511" s="66"/>
      <c r="M511" s="67"/>
      <c r="N511" s="68"/>
      <c r="O511" s="68"/>
      <c r="P511" s="68"/>
      <c r="Q511" s="462"/>
      <c r="R511" s="69"/>
      <c r="S511" s="70"/>
    </row>
    <row r="512" spans="4:19" x14ac:dyDescent="0.3">
      <c r="D512" s="65"/>
      <c r="E512" s="65"/>
      <c r="F512" s="65"/>
      <c r="G512" s="65"/>
      <c r="H512" s="64"/>
      <c r="I512" s="64"/>
      <c r="J512" s="64"/>
      <c r="K512" s="81"/>
      <c r="L512" s="66"/>
      <c r="M512" s="67"/>
      <c r="N512" s="68"/>
      <c r="O512" s="68"/>
      <c r="P512" s="68"/>
      <c r="Q512" s="462"/>
      <c r="R512" s="69"/>
      <c r="S512" s="70"/>
    </row>
    <row r="513" spans="4:19" x14ac:dyDescent="0.3">
      <c r="D513" s="65"/>
      <c r="E513" s="65"/>
      <c r="F513" s="65"/>
      <c r="G513" s="65"/>
      <c r="H513" s="64"/>
      <c r="I513" s="64"/>
      <c r="J513" s="64"/>
      <c r="K513" s="81"/>
      <c r="L513" s="66"/>
      <c r="M513" s="67"/>
      <c r="N513" s="68"/>
      <c r="O513" s="68"/>
      <c r="P513" s="68"/>
      <c r="Q513" s="462"/>
      <c r="R513" s="69"/>
      <c r="S513" s="70"/>
    </row>
    <row r="514" spans="4:19" x14ac:dyDescent="0.3">
      <c r="D514" s="65"/>
      <c r="E514" s="65"/>
      <c r="F514" s="65"/>
      <c r="G514" s="65"/>
      <c r="H514" s="64"/>
      <c r="I514" s="64"/>
      <c r="J514" s="64"/>
      <c r="K514" s="81"/>
      <c r="L514" s="66"/>
      <c r="M514" s="67"/>
      <c r="N514" s="68"/>
      <c r="O514" s="68"/>
      <c r="P514" s="68"/>
      <c r="Q514" s="462"/>
      <c r="R514" s="69"/>
      <c r="S514" s="70"/>
    </row>
    <row r="515" spans="4:19" x14ac:dyDescent="0.3">
      <c r="D515" s="65"/>
      <c r="E515" s="65"/>
      <c r="F515" s="65"/>
      <c r="G515" s="65"/>
      <c r="H515" s="64"/>
      <c r="I515" s="64"/>
      <c r="J515" s="64"/>
      <c r="K515" s="81"/>
      <c r="L515" s="66"/>
      <c r="M515" s="67"/>
      <c r="N515" s="68"/>
      <c r="O515" s="68"/>
      <c r="P515" s="68"/>
      <c r="Q515" s="462"/>
      <c r="R515" s="69"/>
      <c r="S515" s="70"/>
    </row>
    <row r="516" spans="4:19" x14ac:dyDescent="0.3">
      <c r="D516" s="65"/>
      <c r="E516" s="65"/>
      <c r="F516" s="65"/>
      <c r="G516" s="65"/>
      <c r="H516" s="64"/>
      <c r="I516" s="64"/>
      <c r="J516" s="64"/>
      <c r="K516" s="81"/>
      <c r="L516" s="66"/>
      <c r="M516" s="67"/>
      <c r="N516" s="68"/>
      <c r="O516" s="68"/>
      <c r="P516" s="68"/>
      <c r="Q516" s="462"/>
      <c r="R516" s="69"/>
      <c r="S516" s="70"/>
    </row>
    <row r="517" spans="4:19" x14ac:dyDescent="0.3">
      <c r="D517" s="65"/>
      <c r="E517" s="65"/>
      <c r="F517" s="65"/>
      <c r="G517" s="65"/>
      <c r="H517" s="64"/>
      <c r="I517" s="64"/>
      <c r="J517" s="64"/>
      <c r="K517" s="81"/>
      <c r="L517" s="66"/>
      <c r="M517" s="67"/>
      <c r="N517" s="68"/>
      <c r="O517" s="68"/>
      <c r="P517" s="68"/>
      <c r="Q517" s="462"/>
      <c r="R517" s="69"/>
      <c r="S517" s="70"/>
    </row>
    <row r="518" spans="4:19" x14ac:dyDescent="0.3">
      <c r="D518" s="65"/>
      <c r="E518" s="65"/>
      <c r="F518" s="65"/>
      <c r="G518" s="65"/>
      <c r="H518" s="64"/>
      <c r="I518" s="64"/>
      <c r="J518" s="64"/>
      <c r="K518" s="81"/>
      <c r="L518" s="66"/>
      <c r="M518" s="67"/>
      <c r="N518" s="68"/>
      <c r="O518" s="68"/>
      <c r="P518" s="68"/>
      <c r="Q518" s="462"/>
      <c r="R518" s="69"/>
      <c r="S518" s="70"/>
    </row>
    <row r="519" spans="4:19" x14ac:dyDescent="0.3">
      <c r="D519" s="65"/>
      <c r="E519" s="65"/>
      <c r="F519" s="65"/>
      <c r="G519" s="65"/>
      <c r="H519" s="64"/>
      <c r="I519" s="64"/>
      <c r="J519" s="64"/>
      <c r="K519" s="81"/>
      <c r="L519" s="66"/>
      <c r="M519" s="67"/>
      <c r="N519" s="68"/>
      <c r="O519" s="68"/>
      <c r="P519" s="68"/>
      <c r="Q519" s="462"/>
      <c r="R519" s="69"/>
      <c r="S519" s="70"/>
    </row>
    <row r="520" spans="4:19" x14ac:dyDescent="0.3">
      <c r="D520" s="65"/>
      <c r="E520" s="65"/>
      <c r="F520" s="65"/>
      <c r="G520" s="65"/>
      <c r="H520" s="64"/>
      <c r="I520" s="64"/>
      <c r="J520" s="64"/>
      <c r="K520" s="81"/>
      <c r="L520" s="66"/>
      <c r="M520" s="67"/>
      <c r="N520" s="68"/>
      <c r="O520" s="68"/>
      <c r="P520" s="68"/>
      <c r="Q520" s="462"/>
      <c r="R520" s="69"/>
      <c r="S520" s="70"/>
    </row>
    <row r="521" spans="4:19" x14ac:dyDescent="0.3">
      <c r="D521" s="65"/>
      <c r="E521" s="65"/>
      <c r="F521" s="65"/>
      <c r="G521" s="65"/>
      <c r="H521" s="64"/>
      <c r="I521" s="64"/>
      <c r="J521" s="64"/>
      <c r="K521" s="81"/>
      <c r="L521" s="66"/>
      <c r="M521" s="67"/>
      <c r="N521" s="68"/>
      <c r="O521" s="68"/>
      <c r="P521" s="68"/>
      <c r="Q521" s="462"/>
      <c r="R521" s="69"/>
      <c r="S521" s="70"/>
    </row>
    <row r="522" spans="4:19" x14ac:dyDescent="0.3">
      <c r="D522" s="65"/>
      <c r="E522" s="65"/>
      <c r="F522" s="65"/>
      <c r="G522" s="65"/>
      <c r="H522" s="64"/>
      <c r="I522" s="64"/>
      <c r="J522" s="64"/>
      <c r="K522" s="81"/>
      <c r="L522" s="66"/>
      <c r="M522" s="67"/>
      <c r="N522" s="68"/>
      <c r="O522" s="68"/>
      <c r="P522" s="68"/>
      <c r="Q522" s="462"/>
      <c r="R522" s="69"/>
      <c r="S522" s="70"/>
    </row>
    <row r="523" spans="4:19" x14ac:dyDescent="0.3">
      <c r="D523" s="65"/>
      <c r="E523" s="65"/>
      <c r="F523" s="65"/>
      <c r="G523" s="65"/>
      <c r="H523" s="64"/>
      <c r="I523" s="64"/>
      <c r="J523" s="64"/>
      <c r="K523" s="81"/>
      <c r="L523" s="66"/>
      <c r="M523" s="67"/>
      <c r="N523" s="68"/>
      <c r="O523" s="68"/>
      <c r="P523" s="68"/>
      <c r="Q523" s="462"/>
      <c r="R523" s="69"/>
      <c r="S523" s="70"/>
    </row>
    <row r="524" spans="4:19" x14ac:dyDescent="0.3">
      <c r="D524" s="65"/>
      <c r="E524" s="65"/>
      <c r="F524" s="65"/>
      <c r="G524" s="65"/>
      <c r="H524" s="64"/>
      <c r="I524" s="64"/>
      <c r="J524" s="64"/>
      <c r="K524" s="81"/>
      <c r="L524" s="66"/>
      <c r="M524" s="67"/>
      <c r="N524" s="68"/>
      <c r="O524" s="68"/>
      <c r="P524" s="68"/>
      <c r="Q524" s="462"/>
      <c r="R524" s="69"/>
      <c r="S524" s="70"/>
    </row>
    <row r="525" spans="4:19" x14ac:dyDescent="0.3">
      <c r="D525" s="65"/>
      <c r="E525" s="65"/>
      <c r="F525" s="65"/>
      <c r="G525" s="65"/>
      <c r="H525" s="64"/>
      <c r="I525" s="64"/>
      <c r="J525" s="64"/>
      <c r="K525" s="81"/>
      <c r="L525" s="66"/>
      <c r="M525" s="67"/>
      <c r="N525" s="68"/>
      <c r="O525" s="68"/>
      <c r="P525" s="68"/>
      <c r="Q525" s="462"/>
      <c r="R525" s="69"/>
      <c r="S525" s="70"/>
    </row>
    <row r="526" spans="4:19" x14ac:dyDescent="0.3">
      <c r="D526" s="65"/>
      <c r="E526" s="65"/>
      <c r="F526" s="65"/>
      <c r="G526" s="65"/>
      <c r="H526" s="64"/>
      <c r="I526" s="64"/>
      <c r="J526" s="64"/>
      <c r="K526" s="81"/>
      <c r="L526" s="66"/>
      <c r="M526" s="67"/>
      <c r="N526" s="68"/>
      <c r="O526" s="68"/>
      <c r="P526" s="68"/>
      <c r="Q526" s="462"/>
      <c r="R526" s="69"/>
      <c r="S526" s="70"/>
    </row>
    <row r="527" spans="4:19" x14ac:dyDescent="0.3">
      <c r="D527" s="65"/>
      <c r="E527" s="65"/>
      <c r="F527" s="65"/>
      <c r="G527" s="65"/>
      <c r="H527" s="64"/>
      <c r="I527" s="64"/>
      <c r="J527" s="64"/>
      <c r="K527" s="81"/>
      <c r="L527" s="66"/>
      <c r="M527" s="67"/>
      <c r="N527" s="68"/>
      <c r="O527" s="68"/>
      <c r="P527" s="68"/>
      <c r="Q527" s="462"/>
      <c r="R527" s="69"/>
      <c r="S527" s="70"/>
    </row>
    <row r="528" spans="4:19" x14ac:dyDescent="0.3">
      <c r="D528" s="65"/>
      <c r="E528" s="65"/>
      <c r="F528" s="65"/>
      <c r="G528" s="65"/>
      <c r="H528" s="64"/>
      <c r="I528" s="64"/>
      <c r="J528" s="64"/>
      <c r="K528" s="81"/>
      <c r="L528" s="66"/>
      <c r="M528" s="67"/>
      <c r="N528" s="68"/>
      <c r="O528" s="68"/>
      <c r="P528" s="68"/>
      <c r="Q528" s="462"/>
      <c r="R528" s="69"/>
      <c r="S528" s="70"/>
    </row>
    <row r="529" spans="4:19" x14ac:dyDescent="0.3">
      <c r="D529" s="65"/>
      <c r="E529" s="65"/>
      <c r="F529" s="65"/>
      <c r="G529" s="65"/>
      <c r="H529" s="64"/>
      <c r="I529" s="64"/>
      <c r="J529" s="64"/>
      <c r="K529" s="81"/>
      <c r="L529" s="66"/>
      <c r="M529" s="67"/>
      <c r="N529" s="68"/>
      <c r="O529" s="68"/>
      <c r="P529" s="68"/>
      <c r="Q529" s="462"/>
      <c r="R529" s="69"/>
      <c r="S529" s="70"/>
    </row>
    <row r="530" spans="4:19" x14ac:dyDescent="0.3">
      <c r="D530" s="65"/>
      <c r="E530" s="65"/>
      <c r="F530" s="65"/>
      <c r="G530" s="65"/>
      <c r="H530" s="64"/>
      <c r="I530" s="64"/>
      <c r="J530" s="64"/>
      <c r="K530" s="81"/>
      <c r="L530" s="66"/>
      <c r="M530" s="67"/>
      <c r="N530" s="68"/>
      <c r="O530" s="68"/>
      <c r="P530" s="68"/>
      <c r="Q530" s="462"/>
      <c r="R530" s="69"/>
      <c r="S530" s="70"/>
    </row>
    <row r="531" spans="4:19" x14ac:dyDescent="0.3">
      <c r="D531" s="65"/>
      <c r="E531" s="65"/>
      <c r="F531" s="65"/>
      <c r="G531" s="65"/>
      <c r="H531" s="64"/>
      <c r="I531" s="64"/>
      <c r="J531" s="64"/>
      <c r="K531" s="81"/>
      <c r="L531" s="66"/>
      <c r="M531" s="67"/>
      <c r="N531" s="68"/>
      <c r="O531" s="68"/>
      <c r="P531" s="68"/>
      <c r="Q531" s="462"/>
      <c r="R531" s="69"/>
      <c r="S531" s="70"/>
    </row>
    <row r="532" spans="4:19" x14ac:dyDescent="0.3">
      <c r="D532" s="65"/>
      <c r="E532" s="65"/>
      <c r="F532" s="65"/>
      <c r="G532" s="65"/>
      <c r="H532" s="64"/>
      <c r="I532" s="64"/>
      <c r="J532" s="64"/>
      <c r="K532" s="81"/>
      <c r="L532" s="66"/>
      <c r="M532" s="67"/>
      <c r="N532" s="68"/>
      <c r="O532" s="68"/>
      <c r="P532" s="68"/>
      <c r="Q532" s="462"/>
      <c r="R532" s="69"/>
      <c r="S532" s="70"/>
    </row>
    <row r="533" spans="4:19" x14ac:dyDescent="0.3">
      <c r="D533" s="65"/>
      <c r="E533" s="65"/>
      <c r="F533" s="65"/>
      <c r="G533" s="65"/>
      <c r="H533" s="64"/>
      <c r="I533" s="64"/>
      <c r="J533" s="64"/>
      <c r="K533" s="81"/>
      <c r="L533" s="66"/>
      <c r="M533" s="67"/>
      <c r="N533" s="68"/>
      <c r="O533" s="68"/>
      <c r="P533" s="68"/>
      <c r="Q533" s="462"/>
      <c r="R533" s="69"/>
      <c r="S533" s="70"/>
    </row>
    <row r="534" spans="4:19" x14ac:dyDescent="0.3">
      <c r="D534" s="65"/>
      <c r="E534" s="65"/>
      <c r="F534" s="65"/>
      <c r="G534" s="65"/>
      <c r="H534" s="64"/>
      <c r="I534" s="64"/>
      <c r="J534" s="64"/>
      <c r="K534" s="81"/>
      <c r="L534" s="66"/>
      <c r="M534" s="67"/>
      <c r="N534" s="68"/>
      <c r="O534" s="68"/>
      <c r="P534" s="68"/>
      <c r="Q534" s="462"/>
      <c r="R534" s="69"/>
      <c r="S534" s="70"/>
    </row>
    <row r="535" spans="4:19" x14ac:dyDescent="0.3">
      <c r="D535" s="65"/>
      <c r="E535" s="65"/>
      <c r="F535" s="65"/>
      <c r="G535" s="65"/>
      <c r="H535" s="64"/>
      <c r="I535" s="64"/>
      <c r="J535" s="64"/>
      <c r="K535" s="81"/>
      <c r="L535" s="66"/>
      <c r="M535" s="67"/>
      <c r="N535" s="68"/>
      <c r="O535" s="68"/>
      <c r="P535" s="68"/>
      <c r="Q535" s="462"/>
      <c r="R535" s="69"/>
      <c r="S535" s="70"/>
    </row>
    <row r="536" spans="4:19" x14ac:dyDescent="0.3">
      <c r="D536" s="65"/>
      <c r="E536" s="65"/>
      <c r="F536" s="65"/>
      <c r="G536" s="65"/>
      <c r="H536" s="64"/>
      <c r="I536" s="64"/>
      <c r="J536" s="64"/>
      <c r="K536" s="81"/>
      <c r="L536" s="66"/>
      <c r="M536" s="67"/>
      <c r="N536" s="68"/>
      <c r="O536" s="68"/>
      <c r="P536" s="68"/>
      <c r="Q536" s="462"/>
      <c r="R536" s="69"/>
      <c r="S536" s="70"/>
    </row>
    <row r="537" spans="4:19" x14ac:dyDescent="0.3">
      <c r="D537" s="65"/>
      <c r="E537" s="65"/>
      <c r="F537" s="65"/>
      <c r="G537" s="65"/>
      <c r="H537" s="64"/>
      <c r="I537" s="64"/>
      <c r="J537" s="64"/>
      <c r="K537" s="81"/>
      <c r="L537" s="66"/>
      <c r="M537" s="67"/>
      <c r="N537" s="68"/>
      <c r="O537" s="68"/>
      <c r="P537" s="68"/>
      <c r="Q537" s="462"/>
      <c r="R537" s="69"/>
      <c r="S537" s="70"/>
    </row>
    <row r="538" spans="4:19" x14ac:dyDescent="0.3">
      <c r="D538" s="65"/>
      <c r="E538" s="65"/>
      <c r="F538" s="65"/>
      <c r="G538" s="65"/>
      <c r="H538" s="64"/>
      <c r="I538" s="64"/>
      <c r="J538" s="64"/>
      <c r="K538" s="81"/>
      <c r="L538" s="66"/>
      <c r="M538" s="67"/>
      <c r="N538" s="68"/>
      <c r="O538" s="68"/>
      <c r="P538" s="68"/>
      <c r="Q538" s="462"/>
      <c r="R538" s="69"/>
      <c r="S538" s="70"/>
    </row>
    <row r="539" spans="4:19" x14ac:dyDescent="0.3">
      <c r="D539" s="65"/>
      <c r="E539" s="65"/>
      <c r="F539" s="65"/>
      <c r="G539" s="65"/>
      <c r="H539" s="64"/>
      <c r="I539" s="64"/>
      <c r="J539" s="64"/>
      <c r="K539" s="81"/>
      <c r="L539" s="66"/>
      <c r="M539" s="67"/>
      <c r="N539" s="68"/>
      <c r="O539" s="68"/>
      <c r="P539" s="68"/>
      <c r="Q539" s="462"/>
      <c r="R539" s="69"/>
      <c r="S539" s="70"/>
    </row>
    <row r="540" spans="4:19" x14ac:dyDescent="0.3">
      <c r="D540" s="65"/>
      <c r="E540" s="65"/>
      <c r="F540" s="65"/>
      <c r="G540" s="65"/>
      <c r="H540" s="64"/>
      <c r="I540" s="64"/>
      <c r="J540" s="64"/>
      <c r="K540" s="81"/>
      <c r="L540" s="66"/>
      <c r="M540" s="67"/>
      <c r="N540" s="68"/>
      <c r="O540" s="68"/>
      <c r="P540" s="68"/>
      <c r="Q540" s="462"/>
      <c r="R540" s="69"/>
      <c r="S540" s="70"/>
    </row>
    <row r="541" spans="4:19" x14ac:dyDescent="0.3">
      <c r="D541" s="65"/>
      <c r="E541" s="65"/>
      <c r="F541" s="65"/>
      <c r="G541" s="65"/>
      <c r="H541" s="64"/>
      <c r="I541" s="64"/>
      <c r="J541" s="64"/>
      <c r="K541" s="81"/>
      <c r="L541" s="66"/>
      <c r="M541" s="67"/>
      <c r="N541" s="68"/>
      <c r="O541" s="68"/>
      <c r="P541" s="68"/>
      <c r="Q541" s="462"/>
      <c r="R541" s="69"/>
      <c r="S541" s="70"/>
    </row>
    <row r="542" spans="4:19" x14ac:dyDescent="0.3">
      <c r="D542" s="65"/>
      <c r="E542" s="65"/>
      <c r="F542" s="65"/>
      <c r="G542" s="65"/>
      <c r="H542" s="64"/>
      <c r="I542" s="64"/>
      <c r="J542" s="64"/>
      <c r="K542" s="81"/>
      <c r="L542" s="66"/>
      <c r="M542" s="67"/>
      <c r="N542" s="68"/>
      <c r="O542" s="68"/>
      <c r="P542" s="68"/>
      <c r="Q542" s="462"/>
      <c r="R542" s="69"/>
      <c r="S542" s="70"/>
    </row>
    <row r="543" spans="4:19" x14ac:dyDescent="0.3">
      <c r="D543" s="65"/>
      <c r="E543" s="65"/>
      <c r="F543" s="65"/>
      <c r="G543" s="65"/>
      <c r="H543" s="64"/>
      <c r="I543" s="64"/>
      <c r="J543" s="64"/>
      <c r="K543" s="81"/>
      <c r="L543" s="66"/>
      <c r="M543" s="67"/>
      <c r="N543" s="68"/>
      <c r="O543" s="68"/>
      <c r="P543" s="68"/>
      <c r="Q543" s="462"/>
      <c r="R543" s="69"/>
      <c r="S543" s="70"/>
    </row>
    <row r="544" spans="4:19" x14ac:dyDescent="0.3">
      <c r="D544" s="65"/>
      <c r="E544" s="65"/>
      <c r="F544" s="65"/>
      <c r="G544" s="65"/>
      <c r="H544" s="64"/>
      <c r="I544" s="64"/>
      <c r="J544" s="64"/>
      <c r="K544" s="81"/>
      <c r="L544" s="66"/>
      <c r="M544" s="67"/>
      <c r="N544" s="68"/>
      <c r="O544" s="68"/>
      <c r="P544" s="68"/>
      <c r="Q544" s="462"/>
      <c r="R544" s="69"/>
      <c r="S544" s="70"/>
    </row>
    <row r="545" spans="4:19" x14ac:dyDescent="0.3">
      <c r="D545" s="65"/>
      <c r="E545" s="65"/>
      <c r="F545" s="65"/>
      <c r="G545" s="65"/>
      <c r="H545" s="64"/>
      <c r="I545" s="64"/>
      <c r="J545" s="64"/>
      <c r="K545" s="81"/>
      <c r="L545" s="66"/>
      <c r="M545" s="67"/>
      <c r="N545" s="68"/>
      <c r="O545" s="68"/>
      <c r="P545" s="68"/>
      <c r="Q545" s="462"/>
      <c r="R545" s="69"/>
      <c r="S545" s="70"/>
    </row>
    <row r="546" spans="4:19" x14ac:dyDescent="0.3">
      <c r="D546" s="65"/>
      <c r="E546" s="65"/>
      <c r="F546" s="65"/>
      <c r="G546" s="65"/>
      <c r="H546" s="64"/>
      <c r="I546" s="64"/>
      <c r="J546" s="64"/>
      <c r="K546" s="81"/>
      <c r="L546" s="66"/>
      <c r="M546" s="67"/>
      <c r="N546" s="68"/>
      <c r="O546" s="68"/>
      <c r="P546" s="68"/>
      <c r="Q546" s="462"/>
      <c r="R546" s="69"/>
      <c r="S546" s="70"/>
    </row>
    <row r="547" spans="4:19" x14ac:dyDescent="0.3">
      <c r="D547" s="65"/>
      <c r="E547" s="65"/>
      <c r="F547" s="65"/>
      <c r="G547" s="65"/>
      <c r="H547" s="64"/>
      <c r="I547" s="64"/>
      <c r="J547" s="64"/>
      <c r="K547" s="81"/>
      <c r="L547" s="66"/>
      <c r="M547" s="67"/>
      <c r="N547" s="68"/>
      <c r="O547" s="68"/>
      <c r="P547" s="68"/>
      <c r="Q547" s="462"/>
      <c r="R547" s="69"/>
      <c r="S547" s="70"/>
    </row>
    <row r="548" spans="4:19" x14ac:dyDescent="0.3">
      <c r="D548" s="65"/>
      <c r="E548" s="65"/>
      <c r="F548" s="65"/>
      <c r="G548" s="65"/>
      <c r="H548" s="64"/>
      <c r="I548" s="64"/>
      <c r="J548" s="64"/>
      <c r="K548" s="81"/>
      <c r="L548" s="66"/>
      <c r="M548" s="67"/>
      <c r="N548" s="68"/>
      <c r="O548" s="68"/>
      <c r="P548" s="68"/>
      <c r="Q548" s="462"/>
      <c r="R548" s="69"/>
      <c r="S548" s="70"/>
    </row>
    <row r="549" spans="4:19" x14ac:dyDescent="0.3">
      <c r="D549" s="65"/>
      <c r="E549" s="65"/>
      <c r="F549" s="65"/>
      <c r="G549" s="65"/>
      <c r="H549" s="64"/>
      <c r="I549" s="64"/>
      <c r="J549" s="64"/>
      <c r="K549" s="81"/>
      <c r="L549" s="66"/>
      <c r="M549" s="67"/>
      <c r="N549" s="68"/>
      <c r="O549" s="68"/>
      <c r="P549" s="68"/>
      <c r="Q549" s="462"/>
      <c r="R549" s="69"/>
      <c r="S549" s="70"/>
    </row>
    <row r="550" spans="4:19" x14ac:dyDescent="0.3">
      <c r="D550" s="65"/>
      <c r="E550" s="65"/>
      <c r="F550" s="65"/>
      <c r="G550" s="65"/>
      <c r="H550" s="64"/>
      <c r="I550" s="64"/>
      <c r="J550" s="64"/>
      <c r="K550" s="81"/>
      <c r="L550" s="66"/>
      <c r="M550" s="67"/>
      <c r="N550" s="68"/>
      <c r="O550" s="68"/>
      <c r="P550" s="68"/>
      <c r="Q550" s="462"/>
      <c r="R550" s="69"/>
      <c r="S550" s="70"/>
    </row>
    <row r="551" spans="4:19" x14ac:dyDescent="0.3">
      <c r="D551" s="65"/>
      <c r="E551" s="65"/>
      <c r="F551" s="65"/>
      <c r="G551" s="65"/>
      <c r="H551" s="64"/>
      <c r="I551" s="64"/>
      <c r="J551" s="64"/>
      <c r="K551" s="81"/>
      <c r="L551" s="66"/>
      <c r="M551" s="67"/>
      <c r="N551" s="68"/>
      <c r="O551" s="68"/>
      <c r="P551" s="68"/>
      <c r="Q551" s="462"/>
      <c r="R551" s="69"/>
      <c r="S551" s="70"/>
    </row>
    <row r="552" spans="4:19" x14ac:dyDescent="0.3">
      <c r="D552" s="65"/>
      <c r="E552" s="65"/>
      <c r="F552" s="65"/>
      <c r="G552" s="65"/>
      <c r="H552" s="64"/>
      <c r="I552" s="64"/>
      <c r="J552" s="64"/>
      <c r="K552" s="81"/>
      <c r="L552" s="66"/>
      <c r="M552" s="67"/>
      <c r="N552" s="68"/>
      <c r="O552" s="68"/>
      <c r="P552" s="68"/>
      <c r="Q552" s="462"/>
      <c r="R552" s="69"/>
      <c r="S552" s="70"/>
    </row>
    <row r="553" spans="4:19" x14ac:dyDescent="0.3">
      <c r="D553" s="65"/>
      <c r="E553" s="65"/>
      <c r="F553" s="65"/>
      <c r="G553" s="65"/>
      <c r="H553" s="64"/>
      <c r="I553" s="64"/>
      <c r="J553" s="64"/>
      <c r="K553" s="81"/>
      <c r="L553" s="66"/>
      <c r="M553" s="67"/>
      <c r="N553" s="68"/>
      <c r="O553" s="68"/>
      <c r="P553" s="68"/>
      <c r="Q553" s="462"/>
      <c r="R553" s="69"/>
      <c r="S553" s="70"/>
    </row>
    <row r="554" spans="4:19" x14ac:dyDescent="0.3">
      <c r="D554" s="65"/>
      <c r="E554" s="65"/>
      <c r="F554" s="65"/>
      <c r="G554" s="65"/>
      <c r="H554" s="64"/>
      <c r="I554" s="64"/>
      <c r="J554" s="64"/>
      <c r="K554" s="81"/>
      <c r="L554" s="66"/>
      <c r="M554" s="67"/>
      <c r="N554" s="68"/>
      <c r="O554" s="68"/>
      <c r="P554" s="68"/>
      <c r="Q554" s="462"/>
      <c r="R554" s="69"/>
      <c r="S554" s="70"/>
    </row>
    <row r="555" spans="4:19" x14ac:dyDescent="0.3">
      <c r="D555" s="65"/>
      <c r="E555" s="65"/>
      <c r="F555" s="65"/>
      <c r="G555" s="65"/>
      <c r="H555" s="64"/>
      <c r="I555" s="64"/>
      <c r="J555" s="64"/>
      <c r="K555" s="81"/>
      <c r="L555" s="66"/>
      <c r="M555" s="67"/>
      <c r="N555" s="68"/>
      <c r="O555" s="68"/>
      <c r="P555" s="68"/>
      <c r="Q555" s="462"/>
      <c r="R555" s="69"/>
      <c r="S555" s="70"/>
    </row>
    <row r="556" spans="4:19" x14ac:dyDescent="0.3">
      <c r="D556" s="65"/>
      <c r="E556" s="65"/>
      <c r="F556" s="65"/>
      <c r="G556" s="65"/>
      <c r="H556" s="64"/>
      <c r="I556" s="64"/>
      <c r="J556" s="64"/>
      <c r="K556" s="81"/>
      <c r="L556" s="66"/>
      <c r="M556" s="67"/>
      <c r="N556" s="68"/>
      <c r="O556" s="68"/>
      <c r="P556" s="68"/>
      <c r="Q556" s="462"/>
      <c r="R556" s="69"/>
      <c r="S556" s="70"/>
    </row>
    <row r="557" spans="4:19" x14ac:dyDescent="0.3">
      <c r="D557" s="65"/>
      <c r="E557" s="65"/>
      <c r="F557" s="65"/>
      <c r="G557" s="65"/>
      <c r="H557" s="64"/>
      <c r="I557" s="64"/>
      <c r="J557" s="64"/>
      <c r="K557" s="81"/>
      <c r="L557" s="66"/>
      <c r="M557" s="67"/>
      <c r="N557" s="68"/>
      <c r="O557" s="68"/>
      <c r="P557" s="68"/>
      <c r="Q557" s="462"/>
      <c r="R557" s="69"/>
      <c r="S557" s="70"/>
    </row>
    <row r="558" spans="4:19" x14ac:dyDescent="0.3">
      <c r="D558" s="65"/>
      <c r="E558" s="65"/>
      <c r="F558" s="65"/>
      <c r="G558" s="65"/>
      <c r="H558" s="64"/>
      <c r="I558" s="64"/>
      <c r="J558" s="64"/>
      <c r="K558" s="81"/>
      <c r="L558" s="66"/>
      <c r="M558" s="67"/>
      <c r="N558" s="68"/>
      <c r="O558" s="68"/>
      <c r="P558" s="68"/>
      <c r="Q558" s="462"/>
      <c r="R558" s="69"/>
      <c r="S558" s="70"/>
    </row>
    <row r="559" spans="4:19" x14ac:dyDescent="0.3">
      <c r="D559" s="65"/>
      <c r="E559" s="65"/>
      <c r="F559" s="65"/>
      <c r="G559" s="65"/>
      <c r="H559" s="64"/>
      <c r="I559" s="64"/>
      <c r="J559" s="64"/>
      <c r="K559" s="81"/>
      <c r="L559" s="66"/>
      <c r="M559" s="67"/>
      <c r="N559" s="68"/>
      <c r="O559" s="68"/>
      <c r="P559" s="68"/>
      <c r="Q559" s="462"/>
      <c r="R559" s="69"/>
      <c r="S559" s="70"/>
    </row>
    <row r="560" spans="4:19" x14ac:dyDescent="0.3">
      <c r="D560" s="65"/>
      <c r="E560" s="65"/>
      <c r="F560" s="65"/>
      <c r="G560" s="65"/>
      <c r="H560" s="64"/>
      <c r="I560" s="64"/>
      <c r="J560" s="64"/>
      <c r="K560" s="81"/>
      <c r="L560" s="66"/>
      <c r="M560" s="67"/>
      <c r="N560" s="68"/>
      <c r="O560" s="68"/>
      <c r="P560" s="68"/>
      <c r="Q560" s="462"/>
      <c r="R560" s="69"/>
      <c r="S560" s="70"/>
    </row>
    <row r="561" spans="4:19" x14ac:dyDescent="0.3">
      <c r="D561" s="65"/>
      <c r="E561" s="65"/>
      <c r="F561" s="65"/>
      <c r="G561" s="65"/>
      <c r="H561" s="64"/>
      <c r="I561" s="64"/>
      <c r="J561" s="64"/>
      <c r="K561" s="81"/>
      <c r="L561" s="66"/>
      <c r="M561" s="67"/>
      <c r="N561" s="68"/>
      <c r="O561" s="68"/>
      <c r="P561" s="68"/>
      <c r="Q561" s="462"/>
      <c r="R561" s="69"/>
      <c r="S561" s="70"/>
    </row>
    <row r="562" spans="4:19" x14ac:dyDescent="0.3">
      <c r="D562" s="65"/>
      <c r="E562" s="65"/>
      <c r="F562" s="65"/>
      <c r="G562" s="65"/>
      <c r="H562" s="64"/>
      <c r="I562" s="64"/>
      <c r="J562" s="64"/>
      <c r="K562" s="81"/>
      <c r="L562" s="66"/>
      <c r="M562" s="67"/>
      <c r="N562" s="68"/>
      <c r="O562" s="68"/>
      <c r="P562" s="68"/>
      <c r="Q562" s="462"/>
      <c r="R562" s="69"/>
      <c r="S562" s="70"/>
    </row>
    <row r="563" spans="4:19" x14ac:dyDescent="0.3">
      <c r="D563" s="65"/>
      <c r="E563" s="65"/>
      <c r="F563" s="65"/>
      <c r="G563" s="65"/>
      <c r="H563" s="64"/>
      <c r="I563" s="64"/>
      <c r="J563" s="64"/>
      <c r="K563" s="81"/>
      <c r="L563" s="66"/>
      <c r="M563" s="67"/>
      <c r="N563" s="68"/>
      <c r="O563" s="68"/>
      <c r="P563" s="68"/>
      <c r="Q563" s="462"/>
      <c r="R563" s="69"/>
      <c r="S563" s="70"/>
    </row>
    <row r="564" spans="4:19" x14ac:dyDescent="0.3">
      <c r="D564" s="65"/>
      <c r="E564" s="65"/>
      <c r="F564" s="65"/>
      <c r="G564" s="65"/>
      <c r="H564" s="64"/>
      <c r="I564" s="64"/>
      <c r="J564" s="64"/>
      <c r="K564" s="81"/>
      <c r="L564" s="66"/>
      <c r="M564" s="67"/>
      <c r="N564" s="68"/>
      <c r="O564" s="68"/>
      <c r="P564" s="68"/>
      <c r="Q564" s="462"/>
      <c r="R564" s="69"/>
      <c r="S564" s="70"/>
    </row>
    <row r="565" spans="4:19" x14ac:dyDescent="0.3">
      <c r="D565" s="65"/>
      <c r="E565" s="65"/>
      <c r="F565" s="65"/>
      <c r="G565" s="65"/>
      <c r="H565" s="64"/>
      <c r="I565" s="64"/>
      <c r="J565" s="64"/>
      <c r="K565" s="81"/>
      <c r="L565" s="66"/>
      <c r="M565" s="67"/>
      <c r="N565" s="68"/>
      <c r="O565" s="68"/>
      <c r="P565" s="68"/>
      <c r="Q565" s="462"/>
      <c r="R565" s="69"/>
      <c r="S565" s="70"/>
    </row>
    <row r="566" spans="4:19" x14ac:dyDescent="0.3">
      <c r="D566" s="65"/>
      <c r="E566" s="65"/>
      <c r="F566" s="65"/>
      <c r="G566" s="65"/>
      <c r="H566" s="64"/>
      <c r="I566" s="64"/>
      <c r="J566" s="64"/>
      <c r="K566" s="81"/>
      <c r="L566" s="66"/>
      <c r="M566" s="67"/>
      <c r="N566" s="68"/>
      <c r="O566" s="68"/>
      <c r="P566" s="68"/>
      <c r="Q566" s="462"/>
      <c r="R566" s="69"/>
      <c r="S566" s="70"/>
    </row>
    <row r="567" spans="4:19" x14ac:dyDescent="0.3">
      <c r="D567" s="65"/>
      <c r="E567" s="65"/>
      <c r="F567" s="65"/>
      <c r="G567" s="65"/>
      <c r="H567" s="64"/>
      <c r="I567" s="64"/>
      <c r="J567" s="64"/>
      <c r="K567" s="81"/>
      <c r="L567" s="66"/>
      <c r="M567" s="67"/>
      <c r="N567" s="68"/>
      <c r="O567" s="68"/>
      <c r="P567" s="68"/>
      <c r="Q567" s="462"/>
      <c r="R567" s="69"/>
      <c r="S567" s="70"/>
    </row>
    <row r="568" spans="4:19" x14ac:dyDescent="0.3">
      <c r="D568" s="65"/>
      <c r="E568" s="65"/>
      <c r="F568" s="65"/>
      <c r="G568" s="65"/>
      <c r="H568" s="64"/>
      <c r="I568" s="64"/>
      <c r="J568" s="64"/>
      <c r="K568" s="81"/>
      <c r="L568" s="66"/>
      <c r="M568" s="67"/>
      <c r="N568" s="68"/>
      <c r="O568" s="68"/>
      <c r="P568" s="68"/>
      <c r="Q568" s="462"/>
      <c r="R568" s="69"/>
      <c r="S568" s="70"/>
    </row>
    <row r="569" spans="4:19" x14ac:dyDescent="0.3">
      <c r="D569" s="65"/>
      <c r="E569" s="65"/>
      <c r="F569" s="65"/>
      <c r="G569" s="65"/>
      <c r="H569" s="64"/>
      <c r="I569" s="64"/>
      <c r="J569" s="64"/>
      <c r="K569" s="81"/>
      <c r="L569" s="66"/>
      <c r="M569" s="67"/>
      <c r="N569" s="68"/>
      <c r="O569" s="68"/>
      <c r="P569" s="68"/>
      <c r="Q569" s="462"/>
      <c r="R569" s="69"/>
      <c r="S569" s="70"/>
    </row>
    <row r="570" spans="4:19" x14ac:dyDescent="0.3">
      <c r="D570" s="65"/>
      <c r="E570" s="65"/>
      <c r="F570" s="65"/>
      <c r="G570" s="65"/>
      <c r="H570" s="64"/>
      <c r="I570" s="64"/>
      <c r="J570" s="64"/>
      <c r="K570" s="81"/>
      <c r="L570" s="66"/>
      <c r="M570" s="67"/>
      <c r="N570" s="68"/>
      <c r="O570" s="68"/>
      <c r="P570" s="68"/>
      <c r="Q570" s="462"/>
      <c r="R570" s="69"/>
      <c r="S570" s="70"/>
    </row>
    <row r="571" spans="4:19" x14ac:dyDescent="0.3">
      <c r="D571" s="65"/>
      <c r="E571" s="65"/>
      <c r="F571" s="65"/>
      <c r="G571" s="65"/>
      <c r="H571" s="64"/>
      <c r="I571" s="64"/>
      <c r="J571" s="64"/>
      <c r="K571" s="81"/>
      <c r="L571" s="66"/>
      <c r="M571" s="67"/>
      <c r="N571" s="68"/>
      <c r="O571" s="68"/>
      <c r="P571" s="68"/>
      <c r="Q571" s="462"/>
      <c r="R571" s="69"/>
      <c r="S571" s="70"/>
    </row>
    <row r="572" spans="4:19" x14ac:dyDescent="0.3">
      <c r="D572" s="65"/>
      <c r="E572" s="65"/>
      <c r="F572" s="65"/>
      <c r="G572" s="65"/>
      <c r="H572" s="64"/>
      <c r="I572" s="64"/>
      <c r="J572" s="64"/>
      <c r="K572" s="81"/>
      <c r="L572" s="66"/>
      <c r="M572" s="67"/>
      <c r="N572" s="68"/>
      <c r="O572" s="68"/>
      <c r="P572" s="68"/>
      <c r="Q572" s="462"/>
      <c r="R572" s="69"/>
      <c r="S572" s="70"/>
    </row>
    <row r="573" spans="4:19" x14ac:dyDescent="0.3">
      <c r="D573" s="65"/>
      <c r="E573" s="65"/>
      <c r="F573" s="65"/>
      <c r="G573" s="65"/>
      <c r="H573" s="64"/>
      <c r="I573" s="64"/>
      <c r="J573" s="64"/>
      <c r="K573" s="81"/>
      <c r="L573" s="66"/>
      <c r="M573" s="67"/>
      <c r="N573" s="68"/>
      <c r="O573" s="68"/>
      <c r="P573" s="68"/>
      <c r="Q573" s="462"/>
      <c r="R573" s="69"/>
      <c r="S573" s="70"/>
    </row>
    <row r="574" spans="4:19" x14ac:dyDescent="0.3">
      <c r="D574" s="65"/>
      <c r="E574" s="65"/>
      <c r="F574" s="65"/>
      <c r="G574" s="65"/>
      <c r="H574" s="64"/>
      <c r="I574" s="64"/>
      <c r="J574" s="64"/>
      <c r="K574" s="81"/>
      <c r="L574" s="66"/>
      <c r="M574" s="67"/>
      <c r="N574" s="68"/>
      <c r="O574" s="68"/>
      <c r="P574" s="68"/>
      <c r="Q574" s="462"/>
      <c r="R574" s="69"/>
      <c r="S574" s="70"/>
    </row>
    <row r="575" spans="4:19" x14ac:dyDescent="0.3">
      <c r="D575" s="65"/>
      <c r="E575" s="65"/>
      <c r="F575" s="65"/>
      <c r="G575" s="65"/>
      <c r="H575" s="64"/>
      <c r="I575" s="64"/>
      <c r="J575" s="64"/>
      <c r="K575" s="81"/>
      <c r="L575" s="66"/>
      <c r="M575" s="67"/>
      <c r="N575" s="68"/>
      <c r="O575" s="68"/>
      <c r="P575" s="68"/>
      <c r="Q575" s="462"/>
      <c r="R575" s="69"/>
      <c r="S575" s="70"/>
    </row>
    <row r="576" spans="4:19" x14ac:dyDescent="0.3">
      <c r="D576" s="65"/>
      <c r="E576" s="65"/>
      <c r="F576" s="65"/>
      <c r="G576" s="65"/>
      <c r="H576" s="64"/>
      <c r="I576" s="64"/>
      <c r="J576" s="64"/>
      <c r="K576" s="81"/>
      <c r="L576" s="66"/>
      <c r="M576" s="67"/>
      <c r="N576" s="68"/>
      <c r="O576" s="68"/>
      <c r="P576" s="68"/>
      <c r="Q576" s="462"/>
      <c r="R576" s="69"/>
      <c r="S576" s="70"/>
    </row>
    <row r="577" spans="4:19" x14ac:dyDescent="0.3">
      <c r="D577" s="65"/>
      <c r="E577" s="65"/>
      <c r="F577" s="65"/>
      <c r="G577" s="65"/>
      <c r="H577" s="64"/>
      <c r="I577" s="64"/>
      <c r="J577" s="64"/>
      <c r="K577" s="81"/>
      <c r="L577" s="66"/>
      <c r="M577" s="67"/>
      <c r="N577" s="68"/>
      <c r="O577" s="68"/>
      <c r="P577" s="68"/>
      <c r="Q577" s="462"/>
      <c r="R577" s="69"/>
      <c r="S577" s="70"/>
    </row>
    <row r="578" spans="4:19" x14ac:dyDescent="0.3">
      <c r="D578" s="65"/>
      <c r="E578" s="65"/>
      <c r="F578" s="65"/>
      <c r="G578" s="65"/>
      <c r="H578" s="64"/>
      <c r="I578" s="64"/>
      <c r="J578" s="64"/>
      <c r="K578" s="81"/>
      <c r="L578" s="66"/>
      <c r="M578" s="67"/>
      <c r="N578" s="68"/>
      <c r="O578" s="68"/>
      <c r="P578" s="68"/>
      <c r="Q578" s="462"/>
      <c r="R578" s="69"/>
      <c r="S578" s="70"/>
    </row>
    <row r="579" spans="4:19" x14ac:dyDescent="0.3">
      <c r="D579" s="65"/>
      <c r="E579" s="65"/>
      <c r="F579" s="65"/>
      <c r="G579" s="65"/>
      <c r="H579" s="64"/>
      <c r="I579" s="64"/>
      <c r="J579" s="64"/>
      <c r="K579" s="81"/>
      <c r="L579" s="66"/>
      <c r="M579" s="67"/>
      <c r="N579" s="68"/>
      <c r="O579" s="68"/>
      <c r="P579" s="68"/>
      <c r="Q579" s="462"/>
      <c r="R579" s="69"/>
      <c r="S579" s="70"/>
    </row>
    <row r="580" spans="4:19" x14ac:dyDescent="0.3">
      <c r="D580" s="65"/>
      <c r="E580" s="65"/>
      <c r="F580" s="65"/>
      <c r="G580" s="65"/>
      <c r="H580" s="64"/>
      <c r="I580" s="64"/>
      <c r="J580" s="64"/>
      <c r="K580" s="81"/>
      <c r="L580" s="66"/>
      <c r="M580" s="67"/>
      <c r="N580" s="68"/>
      <c r="O580" s="68"/>
      <c r="P580" s="68"/>
      <c r="Q580" s="462"/>
      <c r="R580" s="69"/>
      <c r="S580" s="70"/>
    </row>
    <row r="581" spans="4:19" x14ac:dyDescent="0.3">
      <c r="D581" s="65"/>
      <c r="E581" s="65"/>
      <c r="F581" s="65"/>
      <c r="G581" s="65"/>
      <c r="H581" s="64"/>
      <c r="I581" s="64"/>
      <c r="J581" s="64"/>
      <c r="K581" s="81"/>
      <c r="L581" s="66"/>
      <c r="M581" s="67"/>
      <c r="N581" s="68"/>
      <c r="O581" s="68"/>
      <c r="P581" s="68"/>
      <c r="Q581" s="462"/>
      <c r="R581" s="69"/>
      <c r="S581" s="70"/>
    </row>
    <row r="582" spans="4:19" x14ac:dyDescent="0.3">
      <c r="D582" s="65"/>
      <c r="E582" s="65"/>
      <c r="F582" s="65"/>
      <c r="G582" s="65"/>
      <c r="H582" s="64"/>
      <c r="I582" s="64"/>
      <c r="J582" s="64"/>
      <c r="K582" s="81"/>
      <c r="L582" s="66"/>
      <c r="M582" s="67"/>
      <c r="N582" s="68"/>
      <c r="O582" s="68"/>
      <c r="P582" s="68"/>
      <c r="Q582" s="462"/>
      <c r="R582" s="69"/>
      <c r="S582" s="70"/>
    </row>
    <row r="583" spans="4:19" x14ac:dyDescent="0.3">
      <c r="D583" s="65"/>
      <c r="E583" s="65"/>
      <c r="F583" s="65"/>
      <c r="G583" s="65"/>
      <c r="H583" s="64"/>
      <c r="I583" s="64"/>
      <c r="J583" s="64"/>
      <c r="K583" s="81"/>
      <c r="L583" s="66"/>
      <c r="M583" s="67"/>
      <c r="N583" s="68"/>
      <c r="O583" s="68"/>
      <c r="P583" s="68"/>
      <c r="Q583" s="462"/>
      <c r="R583" s="69"/>
      <c r="S583" s="70"/>
    </row>
    <row r="584" spans="4:19" x14ac:dyDescent="0.3">
      <c r="D584" s="65"/>
      <c r="E584" s="65"/>
      <c r="F584" s="65"/>
      <c r="G584" s="65"/>
      <c r="H584" s="64"/>
      <c r="I584" s="64"/>
      <c r="J584" s="64"/>
      <c r="K584" s="81"/>
      <c r="L584" s="66"/>
      <c r="M584" s="67"/>
      <c r="N584" s="68"/>
      <c r="O584" s="68"/>
      <c r="P584" s="68"/>
      <c r="Q584" s="462"/>
      <c r="R584" s="69"/>
      <c r="S584" s="70"/>
    </row>
    <row r="585" spans="4:19" x14ac:dyDescent="0.3">
      <c r="D585" s="65"/>
      <c r="E585" s="65"/>
      <c r="F585" s="65"/>
      <c r="G585" s="65"/>
      <c r="H585" s="64"/>
      <c r="I585" s="64"/>
      <c r="J585" s="64"/>
      <c r="K585" s="81"/>
      <c r="L585" s="66"/>
      <c r="M585" s="67"/>
      <c r="N585" s="68"/>
      <c r="O585" s="68"/>
      <c r="P585" s="68"/>
      <c r="Q585" s="462"/>
      <c r="R585" s="69"/>
      <c r="S585" s="70"/>
    </row>
    <row r="586" spans="4:19" x14ac:dyDescent="0.3">
      <c r="D586" s="65"/>
      <c r="E586" s="65"/>
      <c r="F586" s="65"/>
      <c r="G586" s="65"/>
      <c r="H586" s="64"/>
      <c r="I586" s="64"/>
      <c r="J586" s="64"/>
      <c r="K586" s="81"/>
      <c r="L586" s="66"/>
      <c r="M586" s="67"/>
      <c r="N586" s="68"/>
      <c r="O586" s="68"/>
      <c r="P586" s="68"/>
      <c r="Q586" s="462"/>
      <c r="R586" s="69"/>
      <c r="S586" s="70"/>
    </row>
    <row r="587" spans="4:19" x14ac:dyDescent="0.3">
      <c r="D587" s="65"/>
      <c r="E587" s="65"/>
      <c r="F587" s="65"/>
      <c r="G587" s="65"/>
      <c r="H587" s="64"/>
      <c r="I587" s="64"/>
      <c r="J587" s="64"/>
      <c r="K587" s="81"/>
      <c r="L587" s="66"/>
      <c r="M587" s="67"/>
      <c r="N587" s="68"/>
      <c r="O587" s="68"/>
      <c r="P587" s="68"/>
      <c r="Q587" s="462"/>
      <c r="R587" s="69"/>
      <c r="S587" s="70"/>
    </row>
    <row r="588" spans="4:19" x14ac:dyDescent="0.3">
      <c r="D588" s="65"/>
      <c r="E588" s="65"/>
      <c r="F588" s="65"/>
      <c r="G588" s="65"/>
      <c r="H588" s="64"/>
      <c r="I588" s="64"/>
      <c r="J588" s="64"/>
      <c r="K588" s="81"/>
      <c r="L588" s="66"/>
      <c r="M588" s="67"/>
      <c r="N588" s="68"/>
      <c r="O588" s="68"/>
      <c r="P588" s="68"/>
      <c r="Q588" s="462"/>
      <c r="R588" s="69"/>
      <c r="S588" s="70"/>
    </row>
    <row r="589" spans="4:19" x14ac:dyDescent="0.3">
      <c r="D589" s="65"/>
      <c r="E589" s="65"/>
      <c r="F589" s="65"/>
      <c r="G589" s="65"/>
      <c r="H589" s="64"/>
      <c r="I589" s="64"/>
      <c r="J589" s="64"/>
      <c r="K589" s="81"/>
      <c r="L589" s="66"/>
      <c r="M589" s="67"/>
      <c r="N589" s="68"/>
      <c r="O589" s="68"/>
      <c r="P589" s="68"/>
      <c r="Q589" s="462"/>
      <c r="R589" s="69"/>
      <c r="S589" s="70"/>
    </row>
    <row r="590" spans="4:19" x14ac:dyDescent="0.3">
      <c r="D590" s="65"/>
      <c r="E590" s="65"/>
      <c r="F590" s="65"/>
      <c r="G590" s="65"/>
      <c r="H590" s="64"/>
      <c r="I590" s="64"/>
      <c r="J590" s="64"/>
      <c r="K590" s="81"/>
      <c r="L590" s="66"/>
      <c r="M590" s="67"/>
      <c r="N590" s="68"/>
      <c r="O590" s="68"/>
      <c r="P590" s="68"/>
      <c r="Q590" s="462"/>
      <c r="R590" s="69"/>
      <c r="S590" s="70"/>
    </row>
    <row r="591" spans="4:19" x14ac:dyDescent="0.3">
      <c r="D591" s="65"/>
      <c r="E591" s="65"/>
      <c r="F591" s="65"/>
      <c r="G591" s="65"/>
      <c r="H591" s="64"/>
      <c r="I591" s="64"/>
      <c r="J591" s="64"/>
      <c r="K591" s="81"/>
      <c r="L591" s="66"/>
      <c r="M591" s="67"/>
      <c r="N591" s="68"/>
      <c r="O591" s="68"/>
      <c r="P591" s="68"/>
      <c r="Q591" s="462"/>
      <c r="R591" s="69"/>
      <c r="S591" s="70"/>
    </row>
    <row r="592" spans="4:19" x14ac:dyDescent="0.3">
      <c r="D592" s="65"/>
      <c r="E592" s="65"/>
      <c r="F592" s="65"/>
      <c r="G592" s="65"/>
      <c r="H592" s="64"/>
      <c r="I592" s="64"/>
      <c r="J592" s="64"/>
      <c r="K592" s="81"/>
      <c r="L592" s="66"/>
      <c r="M592" s="67"/>
      <c r="N592" s="68"/>
      <c r="O592" s="68"/>
      <c r="P592" s="68"/>
      <c r="Q592" s="462"/>
      <c r="R592" s="69"/>
      <c r="S592" s="70"/>
    </row>
    <row r="593" spans="4:19" x14ac:dyDescent="0.3">
      <c r="D593" s="65"/>
      <c r="E593" s="65"/>
      <c r="F593" s="65"/>
      <c r="G593" s="65"/>
      <c r="H593" s="64"/>
      <c r="I593" s="64"/>
      <c r="J593" s="64"/>
      <c r="K593" s="81"/>
      <c r="L593" s="66"/>
      <c r="M593" s="67"/>
      <c r="N593" s="68"/>
      <c r="O593" s="68"/>
      <c r="P593" s="68"/>
      <c r="Q593" s="462"/>
      <c r="R593" s="69"/>
      <c r="S593" s="70"/>
    </row>
    <row r="594" spans="4:19" x14ac:dyDescent="0.3">
      <c r="D594" s="65"/>
      <c r="E594" s="65"/>
      <c r="F594" s="65"/>
      <c r="G594" s="65"/>
      <c r="H594" s="64"/>
      <c r="I594" s="64"/>
      <c r="J594" s="64"/>
      <c r="K594" s="81"/>
      <c r="L594" s="66"/>
      <c r="M594" s="67"/>
      <c r="N594" s="68"/>
      <c r="O594" s="68"/>
      <c r="P594" s="68"/>
      <c r="Q594" s="462"/>
      <c r="R594" s="69"/>
      <c r="S594" s="70"/>
    </row>
    <row r="595" spans="4:19" x14ac:dyDescent="0.3">
      <c r="D595" s="65"/>
      <c r="E595" s="65"/>
      <c r="F595" s="65"/>
      <c r="G595" s="65"/>
      <c r="H595" s="64"/>
      <c r="I595" s="64"/>
      <c r="J595" s="64"/>
      <c r="K595" s="81"/>
      <c r="L595" s="66"/>
      <c r="M595" s="67"/>
      <c r="N595" s="68"/>
      <c r="O595" s="68"/>
      <c r="P595" s="68"/>
      <c r="Q595" s="462"/>
      <c r="R595" s="69"/>
      <c r="S595" s="70"/>
    </row>
    <row r="596" spans="4:19" x14ac:dyDescent="0.3">
      <c r="D596" s="65"/>
      <c r="E596" s="65"/>
      <c r="F596" s="65"/>
      <c r="G596" s="65"/>
      <c r="H596" s="64"/>
      <c r="I596" s="64"/>
      <c r="J596" s="64"/>
      <c r="K596" s="81"/>
      <c r="L596" s="66"/>
      <c r="M596" s="67"/>
      <c r="N596" s="68"/>
      <c r="O596" s="68"/>
      <c r="P596" s="68"/>
      <c r="Q596" s="462"/>
      <c r="R596" s="69"/>
      <c r="S596" s="70"/>
    </row>
    <row r="597" spans="4:19" x14ac:dyDescent="0.3">
      <c r="D597" s="65"/>
      <c r="E597" s="65"/>
      <c r="F597" s="65"/>
      <c r="G597" s="65"/>
      <c r="H597" s="64"/>
      <c r="I597" s="64"/>
      <c r="J597" s="64"/>
      <c r="K597" s="81"/>
      <c r="L597" s="66"/>
      <c r="M597" s="67"/>
      <c r="N597" s="68"/>
      <c r="O597" s="68"/>
      <c r="P597" s="68"/>
      <c r="Q597" s="462"/>
      <c r="R597" s="69"/>
      <c r="S597" s="70"/>
    </row>
    <row r="598" spans="4:19" x14ac:dyDescent="0.3">
      <c r="D598" s="65"/>
      <c r="E598" s="65"/>
      <c r="F598" s="65"/>
      <c r="G598" s="65"/>
      <c r="H598" s="64"/>
      <c r="I598" s="64"/>
      <c r="J598" s="64"/>
      <c r="K598" s="81"/>
      <c r="L598" s="66"/>
      <c r="M598" s="67"/>
      <c r="N598" s="68"/>
      <c r="O598" s="68"/>
      <c r="P598" s="68"/>
      <c r="Q598" s="462"/>
      <c r="R598" s="69"/>
      <c r="S598" s="70"/>
    </row>
    <row r="599" spans="4:19" x14ac:dyDescent="0.3">
      <c r="D599" s="65"/>
      <c r="E599" s="65"/>
      <c r="F599" s="65"/>
      <c r="G599" s="65"/>
      <c r="H599" s="64"/>
      <c r="I599" s="64"/>
      <c r="J599" s="64"/>
      <c r="K599" s="81"/>
      <c r="L599" s="66"/>
      <c r="M599" s="67"/>
      <c r="N599" s="68"/>
      <c r="O599" s="68"/>
      <c r="P599" s="68"/>
      <c r="Q599" s="462"/>
      <c r="R599" s="69"/>
      <c r="S599" s="70"/>
    </row>
    <row r="600" spans="4:19" x14ac:dyDescent="0.3">
      <c r="D600" s="65"/>
      <c r="E600" s="65"/>
      <c r="F600" s="65"/>
      <c r="G600" s="65"/>
      <c r="H600" s="64"/>
      <c r="I600" s="64"/>
      <c r="J600" s="64"/>
      <c r="K600" s="81"/>
      <c r="L600" s="66"/>
      <c r="M600" s="67"/>
      <c r="N600" s="68"/>
      <c r="O600" s="68"/>
      <c r="P600" s="68"/>
      <c r="Q600" s="462"/>
      <c r="R600" s="69"/>
      <c r="S600" s="70"/>
    </row>
    <row r="601" spans="4:19" x14ac:dyDescent="0.3">
      <c r="D601" s="65"/>
      <c r="E601" s="65"/>
      <c r="F601" s="65"/>
      <c r="G601" s="65"/>
      <c r="H601" s="64"/>
      <c r="I601" s="64"/>
      <c r="J601" s="64"/>
      <c r="K601" s="81"/>
      <c r="L601" s="66"/>
      <c r="M601" s="67"/>
      <c r="N601" s="68"/>
      <c r="O601" s="68"/>
      <c r="P601" s="68"/>
      <c r="Q601" s="462"/>
      <c r="R601" s="69"/>
      <c r="S601" s="70"/>
    </row>
    <row r="602" spans="4:19" x14ac:dyDescent="0.3">
      <c r="D602" s="65"/>
      <c r="E602" s="65"/>
      <c r="F602" s="65"/>
      <c r="G602" s="65"/>
      <c r="H602" s="64"/>
      <c r="I602" s="64"/>
      <c r="J602" s="64"/>
      <c r="K602" s="81"/>
      <c r="L602" s="66"/>
      <c r="M602" s="67"/>
      <c r="N602" s="68"/>
      <c r="O602" s="68"/>
      <c r="P602" s="68"/>
      <c r="Q602" s="462"/>
      <c r="R602" s="69"/>
      <c r="S602" s="70"/>
    </row>
    <row r="603" spans="4:19" x14ac:dyDescent="0.3">
      <c r="D603" s="65"/>
      <c r="E603" s="65"/>
      <c r="F603" s="65"/>
      <c r="G603" s="65"/>
      <c r="H603" s="64"/>
      <c r="I603" s="64"/>
      <c r="J603" s="64"/>
      <c r="K603" s="81"/>
      <c r="L603" s="66"/>
      <c r="M603" s="67"/>
      <c r="N603" s="68"/>
      <c r="O603" s="68"/>
      <c r="P603" s="68"/>
      <c r="Q603" s="462"/>
      <c r="R603" s="69"/>
      <c r="S603" s="70"/>
    </row>
    <row r="604" spans="4:19" x14ac:dyDescent="0.3">
      <c r="D604" s="65"/>
      <c r="E604" s="65"/>
      <c r="F604" s="65"/>
      <c r="G604" s="65"/>
      <c r="H604" s="64"/>
      <c r="I604" s="64"/>
      <c r="J604" s="64"/>
      <c r="K604" s="81"/>
      <c r="L604" s="66"/>
      <c r="M604" s="67"/>
      <c r="N604" s="68"/>
      <c r="O604" s="68"/>
      <c r="P604" s="68"/>
      <c r="Q604" s="462"/>
      <c r="R604" s="69"/>
      <c r="S604" s="70"/>
    </row>
    <row r="605" spans="4:19" x14ac:dyDescent="0.3">
      <c r="D605" s="65"/>
      <c r="E605" s="65"/>
      <c r="F605" s="65"/>
      <c r="G605" s="65"/>
      <c r="H605" s="64"/>
      <c r="I605" s="64"/>
      <c r="J605" s="64"/>
      <c r="K605" s="81"/>
      <c r="L605" s="66"/>
      <c r="M605" s="67"/>
      <c r="N605" s="68"/>
      <c r="O605" s="68"/>
      <c r="P605" s="68"/>
      <c r="Q605" s="462"/>
      <c r="R605" s="69"/>
      <c r="S605" s="70"/>
    </row>
    <row r="606" spans="4:19" x14ac:dyDescent="0.3">
      <c r="D606" s="65"/>
      <c r="E606" s="65"/>
      <c r="F606" s="65"/>
      <c r="G606" s="65"/>
      <c r="H606" s="64"/>
      <c r="I606" s="64"/>
      <c r="J606" s="64"/>
      <c r="K606" s="81"/>
      <c r="L606" s="66"/>
      <c r="M606" s="67"/>
      <c r="N606" s="68"/>
      <c r="O606" s="68"/>
      <c r="P606" s="68"/>
      <c r="Q606" s="462"/>
      <c r="R606" s="69"/>
      <c r="S606" s="70"/>
    </row>
    <row r="607" spans="4:19" x14ac:dyDescent="0.3">
      <c r="D607" s="65"/>
      <c r="E607" s="65"/>
      <c r="F607" s="65"/>
      <c r="G607" s="65"/>
      <c r="H607" s="64"/>
      <c r="I607" s="64"/>
      <c r="J607" s="64"/>
      <c r="K607" s="81"/>
      <c r="L607" s="66"/>
      <c r="M607" s="67"/>
      <c r="N607" s="68"/>
      <c r="O607" s="68"/>
      <c r="P607" s="68"/>
      <c r="Q607" s="462"/>
      <c r="R607" s="69"/>
      <c r="S607" s="70"/>
    </row>
    <row r="608" spans="4:19" x14ac:dyDescent="0.3">
      <c r="D608" s="65"/>
      <c r="E608" s="65"/>
      <c r="F608" s="65"/>
      <c r="G608" s="65"/>
      <c r="H608" s="64"/>
      <c r="I608" s="64"/>
      <c r="J608" s="64"/>
      <c r="K608" s="81"/>
      <c r="L608" s="66"/>
      <c r="M608" s="67"/>
      <c r="N608" s="68"/>
      <c r="O608" s="68"/>
      <c r="P608" s="68"/>
      <c r="Q608" s="462"/>
      <c r="R608" s="69"/>
      <c r="S608" s="70"/>
    </row>
    <row r="609" spans="4:19" x14ac:dyDescent="0.3">
      <c r="D609" s="65"/>
      <c r="E609" s="65"/>
      <c r="F609" s="65"/>
      <c r="G609" s="65"/>
      <c r="H609" s="64"/>
      <c r="I609" s="64"/>
      <c r="J609" s="64"/>
      <c r="K609" s="81"/>
      <c r="L609" s="66"/>
      <c r="M609" s="67"/>
      <c r="N609" s="68"/>
      <c r="O609" s="68"/>
      <c r="P609" s="68"/>
      <c r="Q609" s="462"/>
      <c r="R609" s="69"/>
      <c r="S609" s="70"/>
    </row>
    <row r="610" spans="4:19" x14ac:dyDescent="0.3">
      <c r="D610" s="65"/>
      <c r="E610" s="65"/>
      <c r="F610" s="65"/>
      <c r="G610" s="65"/>
      <c r="H610" s="64"/>
      <c r="I610" s="64"/>
      <c r="J610" s="64"/>
      <c r="K610" s="81"/>
      <c r="L610" s="66"/>
      <c r="M610" s="67"/>
      <c r="N610" s="68"/>
      <c r="O610" s="68"/>
      <c r="P610" s="68"/>
      <c r="Q610" s="462"/>
      <c r="R610" s="69"/>
      <c r="S610" s="70"/>
    </row>
    <row r="611" spans="4:19" x14ac:dyDescent="0.3">
      <c r="D611" s="65"/>
      <c r="E611" s="65"/>
      <c r="F611" s="65"/>
      <c r="G611" s="65"/>
      <c r="H611" s="64"/>
      <c r="I611" s="64"/>
      <c r="J611" s="64"/>
      <c r="K611" s="81"/>
      <c r="L611" s="66"/>
      <c r="M611" s="67"/>
      <c r="N611" s="68"/>
      <c r="O611" s="68"/>
      <c r="P611" s="68"/>
      <c r="Q611" s="462"/>
      <c r="R611" s="69"/>
      <c r="S611" s="70"/>
    </row>
    <row r="612" spans="4:19" x14ac:dyDescent="0.3">
      <c r="D612" s="65"/>
      <c r="E612" s="65"/>
      <c r="F612" s="65"/>
      <c r="G612" s="65"/>
      <c r="H612" s="64"/>
      <c r="I612" s="64"/>
      <c r="J612" s="64"/>
      <c r="K612" s="81"/>
      <c r="L612" s="66"/>
      <c r="M612" s="67"/>
      <c r="N612" s="68"/>
      <c r="O612" s="68"/>
      <c r="P612" s="68"/>
      <c r="Q612" s="462"/>
      <c r="R612" s="69"/>
      <c r="S612" s="70"/>
    </row>
    <row r="613" spans="4:19" x14ac:dyDescent="0.3">
      <c r="D613" s="65"/>
      <c r="E613" s="65"/>
      <c r="F613" s="65"/>
      <c r="G613" s="65"/>
      <c r="H613" s="64"/>
      <c r="I613" s="64"/>
      <c r="J613" s="64"/>
      <c r="K613" s="81"/>
      <c r="L613" s="66"/>
      <c r="M613" s="67"/>
      <c r="N613" s="68"/>
      <c r="O613" s="68"/>
      <c r="P613" s="68"/>
      <c r="Q613" s="462"/>
      <c r="R613" s="69"/>
      <c r="S613" s="70"/>
    </row>
    <row r="614" spans="4:19" x14ac:dyDescent="0.3">
      <c r="D614" s="65"/>
      <c r="E614" s="65"/>
      <c r="F614" s="65"/>
      <c r="G614" s="65"/>
      <c r="H614" s="64"/>
      <c r="I614" s="64"/>
      <c r="J614" s="64"/>
      <c r="K614" s="81"/>
      <c r="L614" s="66"/>
      <c r="M614" s="67"/>
      <c r="N614" s="68"/>
      <c r="O614" s="68"/>
      <c r="P614" s="68"/>
      <c r="Q614" s="462"/>
      <c r="R614" s="69"/>
      <c r="S614" s="70"/>
    </row>
    <row r="615" spans="4:19" x14ac:dyDescent="0.3">
      <c r="D615" s="65"/>
      <c r="E615" s="65"/>
      <c r="F615" s="65"/>
      <c r="G615" s="65"/>
      <c r="H615" s="64"/>
      <c r="I615" s="64"/>
      <c r="J615" s="64"/>
      <c r="K615" s="81"/>
      <c r="L615" s="66"/>
      <c r="M615" s="67"/>
      <c r="N615" s="68"/>
      <c r="O615" s="68"/>
      <c r="P615" s="68"/>
      <c r="Q615" s="462"/>
      <c r="R615" s="69"/>
      <c r="S615" s="70"/>
    </row>
    <row r="616" spans="4:19" x14ac:dyDescent="0.3">
      <c r="D616" s="65"/>
      <c r="E616" s="65"/>
      <c r="F616" s="65"/>
      <c r="G616" s="65"/>
      <c r="H616" s="64"/>
      <c r="I616" s="64"/>
      <c r="J616" s="64"/>
      <c r="K616" s="81"/>
      <c r="L616" s="66"/>
      <c r="M616" s="67"/>
      <c r="N616" s="68"/>
      <c r="O616" s="68"/>
      <c r="P616" s="68"/>
      <c r="Q616" s="462"/>
      <c r="R616" s="69"/>
      <c r="S616" s="70"/>
    </row>
    <row r="617" spans="4:19" x14ac:dyDescent="0.3">
      <c r="D617" s="65"/>
      <c r="E617" s="65"/>
      <c r="F617" s="65"/>
      <c r="G617" s="65"/>
      <c r="H617" s="64"/>
      <c r="I617" s="64"/>
      <c r="J617" s="64"/>
      <c r="K617" s="81"/>
      <c r="L617" s="66"/>
      <c r="M617" s="67"/>
      <c r="N617" s="68"/>
      <c r="O617" s="68"/>
      <c r="P617" s="68"/>
      <c r="Q617" s="462"/>
      <c r="R617" s="69"/>
      <c r="S617" s="70"/>
    </row>
    <row r="618" spans="4:19" x14ac:dyDescent="0.3">
      <c r="D618" s="65"/>
      <c r="E618" s="65"/>
      <c r="F618" s="65"/>
      <c r="G618" s="65"/>
      <c r="H618" s="64"/>
      <c r="I618" s="64"/>
      <c r="J618" s="64"/>
      <c r="K618" s="81"/>
      <c r="L618" s="66"/>
      <c r="M618" s="67"/>
      <c r="N618" s="68"/>
      <c r="O618" s="68"/>
      <c r="P618" s="68"/>
      <c r="Q618" s="462"/>
      <c r="R618" s="69"/>
      <c r="S618" s="70"/>
    </row>
    <row r="619" spans="4:19" x14ac:dyDescent="0.3">
      <c r="D619" s="65"/>
      <c r="E619" s="65"/>
      <c r="F619" s="65"/>
      <c r="G619" s="65"/>
      <c r="H619" s="64"/>
      <c r="I619" s="64"/>
      <c r="J619" s="64"/>
      <c r="K619" s="81"/>
      <c r="L619" s="66"/>
      <c r="M619" s="67"/>
      <c r="N619" s="68"/>
      <c r="O619" s="68"/>
      <c r="P619" s="68"/>
      <c r="Q619" s="462"/>
      <c r="R619" s="69"/>
      <c r="S619" s="70"/>
    </row>
    <row r="620" spans="4:19" x14ac:dyDescent="0.3">
      <c r="D620" s="65"/>
      <c r="E620" s="65"/>
      <c r="F620" s="65"/>
      <c r="G620" s="65"/>
      <c r="H620" s="64"/>
      <c r="I620" s="64"/>
      <c r="J620" s="64"/>
      <c r="K620" s="81"/>
      <c r="L620" s="66"/>
      <c r="M620" s="67"/>
      <c r="N620" s="68"/>
      <c r="O620" s="68"/>
      <c r="P620" s="68"/>
      <c r="Q620" s="462"/>
      <c r="R620" s="69"/>
      <c r="S620" s="70"/>
    </row>
    <row r="621" spans="4:19" x14ac:dyDescent="0.3">
      <c r="D621" s="65"/>
      <c r="E621" s="65"/>
      <c r="F621" s="65"/>
      <c r="G621" s="65"/>
      <c r="H621" s="64"/>
      <c r="I621" s="64"/>
      <c r="J621" s="64"/>
      <c r="K621" s="81"/>
      <c r="L621" s="66"/>
      <c r="M621" s="67"/>
      <c r="N621" s="68"/>
      <c r="O621" s="68"/>
      <c r="P621" s="68"/>
      <c r="Q621" s="462"/>
      <c r="R621" s="69"/>
      <c r="S621" s="70"/>
    </row>
    <row r="622" spans="4:19" x14ac:dyDescent="0.3">
      <c r="D622" s="65"/>
      <c r="E622" s="65"/>
      <c r="F622" s="65"/>
      <c r="G622" s="65"/>
      <c r="H622" s="64"/>
      <c r="I622" s="64"/>
      <c r="J622" s="64"/>
      <c r="K622" s="81"/>
      <c r="L622" s="66"/>
      <c r="M622" s="67"/>
      <c r="N622" s="68"/>
      <c r="O622" s="68"/>
      <c r="P622" s="68"/>
      <c r="Q622" s="462"/>
      <c r="R622" s="69"/>
      <c r="S622" s="70"/>
    </row>
    <row r="623" spans="4:19" x14ac:dyDescent="0.3">
      <c r="D623" s="65"/>
      <c r="E623" s="65"/>
      <c r="F623" s="65"/>
      <c r="G623" s="65"/>
      <c r="H623" s="64"/>
      <c r="I623" s="64"/>
      <c r="J623" s="64"/>
      <c r="K623" s="81"/>
      <c r="L623" s="66"/>
      <c r="M623" s="67"/>
      <c r="N623" s="68"/>
      <c r="O623" s="68"/>
      <c r="P623" s="68"/>
      <c r="Q623" s="462"/>
      <c r="R623" s="69"/>
      <c r="S623" s="70"/>
    </row>
    <row r="624" spans="4:19" x14ac:dyDescent="0.3">
      <c r="D624" s="65"/>
      <c r="E624" s="65"/>
      <c r="F624" s="65"/>
      <c r="G624" s="65"/>
      <c r="H624" s="64"/>
      <c r="I624" s="64"/>
      <c r="J624" s="64"/>
      <c r="K624" s="81"/>
      <c r="L624" s="66"/>
      <c r="M624" s="67"/>
      <c r="N624" s="68"/>
      <c r="O624" s="68"/>
      <c r="P624" s="68"/>
      <c r="Q624" s="462"/>
      <c r="R624" s="69"/>
      <c r="S624" s="70"/>
    </row>
    <row r="625" spans="4:19" x14ac:dyDescent="0.3">
      <c r="D625" s="65"/>
      <c r="E625" s="65"/>
      <c r="F625" s="65"/>
      <c r="G625" s="65"/>
      <c r="H625" s="64"/>
      <c r="I625" s="64"/>
      <c r="J625" s="64"/>
      <c r="K625" s="81"/>
      <c r="L625" s="66"/>
      <c r="M625" s="67"/>
      <c r="N625" s="68"/>
      <c r="O625" s="68"/>
      <c r="P625" s="68"/>
      <c r="Q625" s="462"/>
      <c r="R625" s="69"/>
      <c r="S625" s="70"/>
    </row>
    <row r="626" spans="4:19" x14ac:dyDescent="0.3">
      <c r="D626" s="65"/>
      <c r="E626" s="65"/>
      <c r="F626" s="65"/>
      <c r="G626" s="65"/>
      <c r="H626" s="64"/>
      <c r="I626" s="64"/>
      <c r="J626" s="64"/>
      <c r="K626" s="81"/>
      <c r="L626" s="66"/>
      <c r="M626" s="67"/>
      <c r="N626" s="68"/>
      <c r="O626" s="68"/>
      <c r="P626" s="68"/>
      <c r="Q626" s="462"/>
      <c r="R626" s="69"/>
      <c r="S626" s="70"/>
    </row>
    <row r="627" spans="4:19" x14ac:dyDescent="0.3">
      <c r="D627" s="65"/>
      <c r="E627" s="65"/>
      <c r="F627" s="65"/>
      <c r="G627" s="65"/>
      <c r="H627" s="64"/>
      <c r="I627" s="64"/>
      <c r="J627" s="64"/>
      <c r="K627" s="81"/>
      <c r="L627" s="66"/>
      <c r="M627" s="67"/>
      <c r="N627" s="68"/>
      <c r="O627" s="68"/>
      <c r="P627" s="68"/>
      <c r="Q627" s="462"/>
      <c r="R627" s="69"/>
      <c r="S627" s="70"/>
    </row>
    <row r="628" spans="4:19" x14ac:dyDescent="0.3">
      <c r="D628" s="65"/>
      <c r="E628" s="65"/>
      <c r="F628" s="65"/>
      <c r="G628" s="65"/>
      <c r="H628" s="64"/>
      <c r="I628" s="64"/>
      <c r="J628" s="64"/>
      <c r="K628" s="81"/>
      <c r="L628" s="66"/>
      <c r="M628" s="67"/>
      <c r="N628" s="68"/>
      <c r="O628" s="68"/>
      <c r="P628" s="68"/>
      <c r="Q628" s="462"/>
      <c r="R628" s="69"/>
      <c r="S628" s="70"/>
    </row>
    <row r="629" spans="4:19" x14ac:dyDescent="0.3">
      <c r="D629" s="65"/>
      <c r="E629" s="65"/>
      <c r="F629" s="65"/>
      <c r="G629" s="65"/>
      <c r="H629" s="64"/>
      <c r="I629" s="64"/>
      <c r="J629" s="64"/>
      <c r="K629" s="81"/>
      <c r="L629" s="66"/>
      <c r="M629" s="67"/>
      <c r="N629" s="68"/>
      <c r="O629" s="68"/>
      <c r="P629" s="68"/>
      <c r="Q629" s="462"/>
      <c r="R629" s="69"/>
      <c r="S629" s="70"/>
    </row>
    <row r="630" spans="4:19" x14ac:dyDescent="0.3">
      <c r="D630" s="65"/>
      <c r="E630" s="65"/>
      <c r="F630" s="65"/>
      <c r="G630" s="65"/>
      <c r="H630" s="64"/>
      <c r="I630" s="64"/>
      <c r="J630" s="64"/>
      <c r="K630" s="81"/>
      <c r="L630" s="66"/>
      <c r="M630" s="67"/>
      <c r="N630" s="68"/>
      <c r="O630" s="68"/>
      <c r="P630" s="68"/>
      <c r="Q630" s="462"/>
      <c r="R630" s="69"/>
      <c r="S630" s="70"/>
    </row>
    <row r="631" spans="4:19" x14ac:dyDescent="0.3">
      <c r="D631" s="65"/>
      <c r="E631" s="65"/>
      <c r="F631" s="65"/>
      <c r="G631" s="65"/>
      <c r="H631" s="64"/>
      <c r="I631" s="64"/>
      <c r="J631" s="64"/>
      <c r="K631" s="81"/>
      <c r="L631" s="66"/>
      <c r="M631" s="67"/>
      <c r="N631" s="68"/>
      <c r="O631" s="68"/>
      <c r="P631" s="68"/>
      <c r="Q631" s="462"/>
      <c r="R631" s="69"/>
      <c r="S631" s="70"/>
    </row>
    <row r="632" spans="4:19" x14ac:dyDescent="0.3">
      <c r="D632" s="65"/>
      <c r="E632" s="65"/>
      <c r="F632" s="65"/>
      <c r="G632" s="65"/>
      <c r="H632" s="64"/>
      <c r="I632" s="64"/>
      <c r="J632" s="64"/>
      <c r="K632" s="81"/>
      <c r="L632" s="66"/>
      <c r="M632" s="67"/>
      <c r="N632" s="68"/>
      <c r="O632" s="68"/>
      <c r="P632" s="68"/>
      <c r="Q632" s="462"/>
      <c r="R632" s="69"/>
      <c r="S632" s="70"/>
    </row>
    <row r="633" spans="4:19" x14ac:dyDescent="0.3">
      <c r="D633" s="65"/>
      <c r="E633" s="65"/>
      <c r="F633" s="65"/>
      <c r="G633" s="65"/>
      <c r="H633" s="64"/>
      <c r="I633" s="64"/>
      <c r="J633" s="64"/>
      <c r="K633" s="81"/>
      <c r="L633" s="66"/>
      <c r="M633" s="67"/>
      <c r="N633" s="68"/>
      <c r="O633" s="68"/>
      <c r="P633" s="68"/>
      <c r="Q633" s="462"/>
      <c r="R633" s="69"/>
      <c r="S633" s="70"/>
    </row>
    <row r="634" spans="4:19" x14ac:dyDescent="0.3">
      <c r="D634" s="65"/>
      <c r="E634" s="65"/>
      <c r="F634" s="65"/>
      <c r="G634" s="65"/>
      <c r="H634" s="64"/>
      <c r="I634" s="64"/>
      <c r="J634" s="64"/>
      <c r="K634" s="81"/>
      <c r="L634" s="66"/>
      <c r="M634" s="67"/>
      <c r="N634" s="68"/>
      <c r="O634" s="68"/>
      <c r="P634" s="68"/>
      <c r="Q634" s="462"/>
      <c r="R634" s="69"/>
      <c r="S634" s="70"/>
    </row>
    <row r="635" spans="4:19" x14ac:dyDescent="0.3">
      <c r="D635" s="65"/>
      <c r="E635" s="65"/>
      <c r="F635" s="65"/>
      <c r="G635" s="65"/>
      <c r="H635" s="64"/>
      <c r="I635" s="64"/>
      <c r="J635" s="64"/>
      <c r="K635" s="81"/>
      <c r="L635" s="66"/>
      <c r="M635" s="67"/>
      <c r="N635" s="68"/>
      <c r="O635" s="68"/>
      <c r="P635" s="68"/>
      <c r="Q635" s="462"/>
      <c r="R635" s="69"/>
      <c r="S635" s="70"/>
    </row>
    <row r="636" spans="4:19" x14ac:dyDescent="0.3">
      <c r="D636" s="65"/>
      <c r="E636" s="65"/>
      <c r="F636" s="65"/>
      <c r="G636" s="65"/>
      <c r="H636" s="64"/>
      <c r="I636" s="64"/>
      <c r="J636" s="64"/>
      <c r="K636" s="81"/>
      <c r="L636" s="66"/>
      <c r="M636" s="67"/>
      <c r="N636" s="68"/>
      <c r="O636" s="68"/>
      <c r="P636" s="68"/>
      <c r="Q636" s="462"/>
      <c r="R636" s="69"/>
      <c r="S636" s="70"/>
    </row>
    <row r="637" spans="4:19" x14ac:dyDescent="0.3">
      <c r="D637" s="65"/>
      <c r="E637" s="65"/>
      <c r="F637" s="65"/>
      <c r="G637" s="65"/>
      <c r="H637" s="64"/>
      <c r="I637" s="64"/>
      <c r="J637" s="64"/>
      <c r="K637" s="81"/>
      <c r="L637" s="66"/>
      <c r="M637" s="67"/>
      <c r="N637" s="68"/>
      <c r="O637" s="68"/>
      <c r="P637" s="68"/>
      <c r="Q637" s="462"/>
      <c r="R637" s="69"/>
      <c r="S637" s="70"/>
    </row>
    <row r="638" spans="4:19" x14ac:dyDescent="0.3">
      <c r="D638" s="65"/>
      <c r="E638" s="65"/>
      <c r="F638" s="65"/>
      <c r="G638" s="65"/>
      <c r="H638" s="64"/>
      <c r="I638" s="64"/>
      <c r="J638" s="64"/>
      <c r="K638" s="81"/>
      <c r="L638" s="66"/>
      <c r="M638" s="67"/>
      <c r="N638" s="68"/>
      <c r="O638" s="68"/>
      <c r="P638" s="68"/>
      <c r="Q638" s="462"/>
      <c r="R638" s="69"/>
      <c r="S638" s="70"/>
    </row>
    <row r="639" spans="4:19" x14ac:dyDescent="0.3">
      <c r="D639" s="65"/>
      <c r="E639" s="65"/>
      <c r="F639" s="65"/>
      <c r="G639" s="65"/>
      <c r="H639" s="64"/>
      <c r="I639" s="64"/>
      <c r="J639" s="64"/>
      <c r="K639" s="81"/>
      <c r="L639" s="66"/>
      <c r="M639" s="67"/>
      <c r="N639" s="68"/>
      <c r="O639" s="68"/>
      <c r="P639" s="68"/>
      <c r="Q639" s="462"/>
      <c r="R639" s="69"/>
      <c r="S639" s="70"/>
    </row>
    <row r="640" spans="4:19" x14ac:dyDescent="0.3">
      <c r="D640" s="65"/>
      <c r="E640" s="65"/>
      <c r="F640" s="65"/>
      <c r="G640" s="65"/>
      <c r="H640" s="64"/>
      <c r="I640" s="64"/>
      <c r="J640" s="64"/>
      <c r="K640" s="81"/>
      <c r="L640" s="66"/>
      <c r="M640" s="67"/>
      <c r="N640" s="68"/>
      <c r="O640" s="68"/>
      <c r="P640" s="68"/>
      <c r="Q640" s="462"/>
      <c r="R640" s="69"/>
      <c r="S640" s="70"/>
    </row>
    <row r="641" spans="4:19" x14ac:dyDescent="0.3">
      <c r="D641" s="65"/>
      <c r="E641" s="65"/>
      <c r="F641" s="65"/>
      <c r="G641" s="65"/>
      <c r="H641" s="64"/>
      <c r="I641" s="64"/>
      <c r="J641" s="64"/>
      <c r="K641" s="81"/>
      <c r="L641" s="66"/>
      <c r="M641" s="67"/>
      <c r="N641" s="68"/>
      <c r="O641" s="68"/>
      <c r="P641" s="68"/>
      <c r="Q641" s="462"/>
      <c r="R641" s="69"/>
      <c r="S641" s="70"/>
    </row>
    <row r="642" spans="4:19" x14ac:dyDescent="0.3">
      <c r="D642" s="65"/>
      <c r="E642" s="65"/>
      <c r="F642" s="65"/>
      <c r="G642" s="65"/>
      <c r="H642" s="64"/>
      <c r="I642" s="64"/>
      <c r="J642" s="64"/>
      <c r="K642" s="81"/>
      <c r="L642" s="66"/>
      <c r="M642" s="67"/>
      <c r="N642" s="68"/>
      <c r="O642" s="68"/>
      <c r="P642" s="68"/>
      <c r="Q642" s="462"/>
      <c r="R642" s="69"/>
      <c r="S642" s="70"/>
    </row>
    <row r="643" spans="4:19" x14ac:dyDescent="0.3">
      <c r="D643" s="65"/>
      <c r="E643" s="65"/>
      <c r="F643" s="65"/>
      <c r="G643" s="65"/>
      <c r="H643" s="64"/>
      <c r="I643" s="64"/>
      <c r="J643" s="64"/>
      <c r="K643" s="81"/>
      <c r="L643" s="66"/>
      <c r="M643" s="67"/>
      <c r="N643" s="68"/>
      <c r="O643" s="68"/>
      <c r="P643" s="68"/>
      <c r="Q643" s="462"/>
      <c r="R643" s="69"/>
      <c r="S643" s="70"/>
    </row>
    <row r="644" spans="4:19" x14ac:dyDescent="0.3">
      <c r="D644" s="65"/>
      <c r="E644" s="65"/>
      <c r="F644" s="65"/>
      <c r="G644" s="65"/>
      <c r="H644" s="64"/>
      <c r="I644" s="64"/>
      <c r="J644" s="64"/>
      <c r="K644" s="81"/>
      <c r="L644" s="66"/>
      <c r="M644" s="67"/>
      <c r="N644" s="68"/>
      <c r="O644" s="68"/>
      <c r="P644" s="68"/>
      <c r="Q644" s="462"/>
      <c r="R644" s="69"/>
      <c r="S644" s="70"/>
    </row>
    <row r="645" spans="4:19" x14ac:dyDescent="0.3">
      <c r="D645" s="65"/>
      <c r="E645" s="65"/>
      <c r="F645" s="65"/>
      <c r="G645" s="65"/>
      <c r="H645" s="64"/>
      <c r="I645" s="64"/>
      <c r="J645" s="64"/>
      <c r="K645" s="81"/>
      <c r="L645" s="66"/>
      <c r="M645" s="67"/>
      <c r="N645" s="68"/>
      <c r="O645" s="68"/>
      <c r="P645" s="68"/>
      <c r="Q645" s="462"/>
      <c r="R645" s="69"/>
      <c r="S645" s="70"/>
    </row>
    <row r="646" spans="4:19" x14ac:dyDescent="0.3">
      <c r="D646" s="65"/>
      <c r="E646" s="65"/>
      <c r="F646" s="65"/>
      <c r="G646" s="65"/>
      <c r="H646" s="64"/>
      <c r="I646" s="64"/>
      <c r="J646" s="64"/>
      <c r="K646" s="81"/>
      <c r="L646" s="66"/>
      <c r="M646" s="67"/>
      <c r="N646" s="68"/>
      <c r="O646" s="68"/>
      <c r="P646" s="68"/>
      <c r="Q646" s="462"/>
      <c r="R646" s="69"/>
      <c r="S646" s="70"/>
    </row>
    <row r="647" spans="4:19" x14ac:dyDescent="0.3">
      <c r="D647" s="65"/>
      <c r="E647" s="65"/>
      <c r="F647" s="65"/>
      <c r="G647" s="65"/>
      <c r="H647" s="64"/>
      <c r="I647" s="64"/>
      <c r="J647" s="64"/>
      <c r="K647" s="81"/>
      <c r="L647" s="66"/>
      <c r="M647" s="67"/>
      <c r="N647" s="68"/>
      <c r="O647" s="68"/>
      <c r="P647" s="68"/>
      <c r="Q647" s="462"/>
      <c r="R647" s="69"/>
      <c r="S647" s="70"/>
    </row>
    <row r="648" spans="4:19" x14ac:dyDescent="0.3">
      <c r="D648" s="65"/>
      <c r="E648" s="65"/>
      <c r="F648" s="65"/>
      <c r="G648" s="65"/>
      <c r="H648" s="64"/>
      <c r="I648" s="64"/>
      <c r="J648" s="64"/>
      <c r="K648" s="81"/>
      <c r="L648" s="66"/>
      <c r="M648" s="67"/>
      <c r="N648" s="68"/>
      <c r="O648" s="68"/>
      <c r="P648" s="68"/>
      <c r="Q648" s="462"/>
      <c r="R648" s="69"/>
      <c r="S648" s="70"/>
    </row>
    <row r="649" spans="4:19" x14ac:dyDescent="0.3">
      <c r="D649" s="65"/>
      <c r="E649" s="65"/>
      <c r="F649" s="65"/>
      <c r="G649" s="65"/>
      <c r="H649" s="64"/>
      <c r="I649" s="64"/>
      <c r="J649" s="64"/>
      <c r="K649" s="81"/>
      <c r="L649" s="66"/>
      <c r="M649" s="67"/>
      <c r="N649" s="68"/>
      <c r="O649" s="68"/>
      <c r="P649" s="68"/>
      <c r="Q649" s="462"/>
      <c r="R649" s="69"/>
      <c r="S649" s="70"/>
    </row>
    <row r="650" spans="4:19" x14ac:dyDescent="0.3">
      <c r="D650" s="65"/>
      <c r="E650" s="65"/>
      <c r="F650" s="65"/>
      <c r="G650" s="65"/>
      <c r="H650" s="64"/>
      <c r="I650" s="64"/>
      <c r="J650" s="64"/>
      <c r="K650" s="81"/>
      <c r="L650" s="66"/>
      <c r="M650" s="67"/>
      <c r="N650" s="68"/>
      <c r="O650" s="68"/>
      <c r="P650" s="68"/>
      <c r="Q650" s="462"/>
      <c r="R650" s="69"/>
      <c r="S650" s="70"/>
    </row>
    <row r="651" spans="4:19" x14ac:dyDescent="0.3">
      <c r="D651" s="65"/>
      <c r="E651" s="65"/>
      <c r="F651" s="65"/>
      <c r="G651" s="65"/>
      <c r="H651" s="64"/>
      <c r="I651" s="64"/>
      <c r="J651" s="64"/>
      <c r="K651" s="81"/>
      <c r="L651" s="66"/>
      <c r="M651" s="67"/>
      <c r="N651" s="68"/>
      <c r="O651" s="68"/>
      <c r="P651" s="68"/>
      <c r="Q651" s="462"/>
      <c r="R651" s="69"/>
      <c r="S651" s="70"/>
    </row>
    <row r="652" spans="4:19" x14ac:dyDescent="0.3">
      <c r="D652" s="65"/>
      <c r="E652" s="65"/>
      <c r="F652" s="65"/>
      <c r="G652" s="65"/>
      <c r="H652" s="64"/>
      <c r="I652" s="64"/>
      <c r="J652" s="64"/>
      <c r="K652" s="81"/>
      <c r="L652" s="66"/>
      <c r="M652" s="67"/>
      <c r="N652" s="68"/>
      <c r="O652" s="68"/>
      <c r="P652" s="68"/>
      <c r="Q652" s="462"/>
      <c r="R652" s="69"/>
      <c r="S652" s="70"/>
    </row>
    <row r="653" spans="4:19" x14ac:dyDescent="0.3">
      <c r="D653" s="65"/>
      <c r="E653" s="65"/>
      <c r="F653" s="65"/>
      <c r="G653" s="65"/>
      <c r="H653" s="64"/>
      <c r="I653" s="64"/>
      <c r="J653" s="64"/>
      <c r="K653" s="81"/>
      <c r="L653" s="66"/>
      <c r="M653" s="67"/>
      <c r="N653" s="68"/>
      <c r="O653" s="68"/>
      <c r="P653" s="68"/>
      <c r="Q653" s="462"/>
      <c r="R653" s="69"/>
      <c r="S653" s="70"/>
    </row>
    <row r="654" spans="4:19" x14ac:dyDescent="0.3">
      <c r="D654" s="65"/>
      <c r="E654" s="65"/>
      <c r="F654" s="65"/>
      <c r="G654" s="65"/>
      <c r="H654" s="64"/>
      <c r="I654" s="64"/>
      <c r="J654" s="64"/>
      <c r="K654" s="81"/>
      <c r="L654" s="66"/>
      <c r="M654" s="67"/>
      <c r="N654" s="68"/>
      <c r="O654" s="68"/>
      <c r="P654" s="68"/>
      <c r="Q654" s="462"/>
      <c r="R654" s="69"/>
      <c r="S654" s="70"/>
    </row>
    <row r="655" spans="4:19" x14ac:dyDescent="0.3">
      <c r="D655" s="65"/>
      <c r="E655" s="65"/>
      <c r="F655" s="65"/>
      <c r="G655" s="65"/>
      <c r="H655" s="64"/>
      <c r="I655" s="64"/>
      <c r="J655" s="64"/>
      <c r="K655" s="81"/>
      <c r="L655" s="66"/>
      <c r="M655" s="67"/>
      <c r="N655" s="68"/>
      <c r="O655" s="68"/>
      <c r="P655" s="68"/>
      <c r="Q655" s="462"/>
      <c r="R655" s="69"/>
      <c r="S655" s="70"/>
    </row>
    <row r="656" spans="4:19" x14ac:dyDescent="0.3">
      <c r="D656" s="65"/>
      <c r="E656" s="65"/>
      <c r="F656" s="65"/>
      <c r="G656" s="65"/>
      <c r="H656" s="64"/>
      <c r="I656" s="64"/>
      <c r="J656" s="64"/>
      <c r="K656" s="81"/>
      <c r="L656" s="66"/>
      <c r="M656" s="67"/>
      <c r="N656" s="68"/>
      <c r="O656" s="68"/>
      <c r="P656" s="68"/>
      <c r="Q656" s="462"/>
      <c r="R656" s="69"/>
      <c r="S656" s="70"/>
    </row>
    <row r="657" spans="4:19" x14ac:dyDescent="0.3">
      <c r="D657" s="65"/>
      <c r="E657" s="65"/>
      <c r="F657" s="65"/>
      <c r="G657" s="65"/>
      <c r="H657" s="64"/>
      <c r="I657" s="64"/>
      <c r="J657" s="64"/>
      <c r="K657" s="81"/>
      <c r="L657" s="66"/>
      <c r="M657" s="67"/>
      <c r="N657" s="68"/>
      <c r="O657" s="68"/>
      <c r="P657" s="68"/>
      <c r="Q657" s="462"/>
      <c r="R657" s="69"/>
      <c r="S657" s="70"/>
    </row>
    <row r="658" spans="4:19" x14ac:dyDescent="0.3">
      <c r="D658" s="65"/>
      <c r="E658" s="65"/>
      <c r="F658" s="65"/>
      <c r="G658" s="65"/>
      <c r="H658" s="64"/>
      <c r="I658" s="64"/>
      <c r="J658" s="64"/>
      <c r="K658" s="81"/>
      <c r="L658" s="66"/>
      <c r="M658" s="67"/>
      <c r="N658" s="68"/>
      <c r="O658" s="68"/>
      <c r="P658" s="68"/>
      <c r="Q658" s="462"/>
      <c r="R658" s="69"/>
      <c r="S658" s="70"/>
    </row>
    <row r="659" spans="4:19" x14ac:dyDescent="0.3">
      <c r="D659" s="65"/>
      <c r="E659" s="65"/>
      <c r="F659" s="65"/>
      <c r="G659" s="65"/>
      <c r="H659" s="64"/>
      <c r="I659" s="64"/>
      <c r="J659" s="64"/>
      <c r="K659" s="81"/>
      <c r="L659" s="66"/>
      <c r="M659" s="67"/>
      <c r="N659" s="68"/>
      <c r="O659" s="68"/>
      <c r="P659" s="68"/>
      <c r="Q659" s="462"/>
      <c r="R659" s="69"/>
      <c r="S659" s="70"/>
    </row>
    <row r="660" spans="4:19" x14ac:dyDescent="0.3">
      <c r="D660" s="65"/>
      <c r="E660" s="65"/>
      <c r="F660" s="65"/>
      <c r="G660" s="65"/>
      <c r="H660" s="64"/>
      <c r="I660" s="64"/>
      <c r="J660" s="64"/>
      <c r="K660" s="81"/>
      <c r="L660" s="66"/>
      <c r="M660" s="67"/>
      <c r="N660" s="68"/>
      <c r="O660" s="68"/>
      <c r="P660" s="68"/>
      <c r="Q660" s="462"/>
      <c r="R660" s="69"/>
      <c r="S660" s="70"/>
    </row>
    <row r="661" spans="4:19" x14ac:dyDescent="0.3">
      <c r="D661" s="65"/>
      <c r="E661" s="65"/>
      <c r="F661" s="65"/>
      <c r="G661" s="65"/>
      <c r="H661" s="64"/>
      <c r="I661" s="64"/>
      <c r="J661" s="64"/>
      <c r="K661" s="81"/>
      <c r="L661" s="66"/>
      <c r="M661" s="67"/>
      <c r="N661" s="68"/>
      <c r="O661" s="68"/>
      <c r="P661" s="68"/>
      <c r="Q661" s="462"/>
      <c r="R661" s="69"/>
      <c r="S661" s="70"/>
    </row>
    <row r="662" spans="4:19" x14ac:dyDescent="0.3">
      <c r="D662" s="65"/>
      <c r="E662" s="65"/>
      <c r="F662" s="65"/>
      <c r="G662" s="65"/>
      <c r="H662" s="64"/>
      <c r="I662" s="64"/>
      <c r="J662" s="64"/>
      <c r="K662" s="81"/>
      <c r="L662" s="66"/>
      <c r="M662" s="67"/>
      <c r="N662" s="68"/>
      <c r="O662" s="68"/>
      <c r="P662" s="68"/>
      <c r="Q662" s="462"/>
      <c r="R662" s="69"/>
      <c r="S662" s="70"/>
    </row>
    <row r="663" spans="4:19" x14ac:dyDescent="0.3">
      <c r="D663" s="65"/>
      <c r="E663" s="65"/>
      <c r="F663" s="65"/>
      <c r="G663" s="65"/>
      <c r="H663" s="64"/>
      <c r="I663" s="64"/>
      <c r="J663" s="64"/>
      <c r="K663" s="81"/>
      <c r="L663" s="66"/>
      <c r="M663" s="67"/>
      <c r="N663" s="68"/>
      <c r="O663" s="68"/>
      <c r="P663" s="68"/>
      <c r="Q663" s="462"/>
      <c r="R663" s="69"/>
      <c r="S663" s="70"/>
    </row>
    <row r="664" spans="4:19" x14ac:dyDescent="0.3">
      <c r="D664" s="65"/>
      <c r="E664" s="65"/>
      <c r="F664" s="65"/>
      <c r="G664" s="65"/>
      <c r="H664" s="64"/>
      <c r="I664" s="64"/>
      <c r="J664" s="64"/>
      <c r="K664" s="81"/>
      <c r="L664" s="66"/>
      <c r="M664" s="67"/>
      <c r="N664" s="68"/>
      <c r="O664" s="68"/>
      <c r="P664" s="68"/>
      <c r="Q664" s="462"/>
      <c r="R664" s="69"/>
      <c r="S664" s="70"/>
    </row>
    <row r="665" spans="4:19" x14ac:dyDescent="0.3">
      <c r="D665" s="65"/>
      <c r="E665" s="65"/>
      <c r="F665" s="65"/>
      <c r="G665" s="65"/>
      <c r="H665" s="64"/>
      <c r="I665" s="64"/>
      <c r="J665" s="64"/>
      <c r="K665" s="81"/>
      <c r="L665" s="66"/>
      <c r="M665" s="67"/>
      <c r="N665" s="68"/>
      <c r="O665" s="68"/>
      <c r="P665" s="68"/>
      <c r="Q665" s="462"/>
      <c r="R665" s="69"/>
      <c r="S665" s="70"/>
    </row>
    <row r="666" spans="4:19" x14ac:dyDescent="0.3">
      <c r="D666" s="65"/>
      <c r="E666" s="65"/>
      <c r="F666" s="65"/>
      <c r="G666" s="65"/>
      <c r="H666" s="64"/>
      <c r="I666" s="64"/>
      <c r="J666" s="64"/>
      <c r="K666" s="81"/>
      <c r="L666" s="66"/>
      <c r="M666" s="67"/>
      <c r="N666" s="68"/>
      <c r="O666" s="68"/>
      <c r="P666" s="68"/>
      <c r="Q666" s="462"/>
      <c r="R666" s="69"/>
      <c r="S666" s="70"/>
    </row>
    <row r="667" spans="4:19" x14ac:dyDescent="0.3">
      <c r="D667" s="65"/>
      <c r="E667" s="65"/>
      <c r="F667" s="65"/>
      <c r="G667" s="65"/>
      <c r="H667" s="64"/>
      <c r="I667" s="64"/>
      <c r="J667" s="64"/>
      <c r="K667" s="81"/>
      <c r="L667" s="66"/>
      <c r="M667" s="67"/>
      <c r="N667" s="68"/>
      <c r="O667" s="68"/>
      <c r="P667" s="68"/>
      <c r="Q667" s="462"/>
      <c r="R667" s="69"/>
      <c r="S667" s="70"/>
    </row>
    <row r="668" spans="4:19" x14ac:dyDescent="0.3">
      <c r="D668" s="65"/>
      <c r="E668" s="65"/>
      <c r="F668" s="65"/>
      <c r="G668" s="65"/>
      <c r="H668" s="64"/>
      <c r="I668" s="64"/>
      <c r="J668" s="64"/>
      <c r="K668" s="81"/>
      <c r="L668" s="66"/>
      <c r="M668" s="67"/>
      <c r="N668" s="68"/>
      <c r="O668" s="68"/>
      <c r="P668" s="68"/>
      <c r="Q668" s="462"/>
      <c r="R668" s="69"/>
      <c r="S668" s="70"/>
    </row>
    <row r="669" spans="4:19" x14ac:dyDescent="0.3">
      <c r="D669" s="65"/>
      <c r="E669" s="65"/>
      <c r="F669" s="65"/>
      <c r="G669" s="65"/>
      <c r="H669" s="64"/>
      <c r="I669" s="64"/>
      <c r="J669" s="64"/>
      <c r="K669" s="81"/>
      <c r="L669" s="66"/>
      <c r="M669" s="67"/>
      <c r="N669" s="68"/>
      <c r="O669" s="68"/>
      <c r="P669" s="68"/>
      <c r="Q669" s="462"/>
      <c r="R669" s="69"/>
      <c r="S669" s="70"/>
    </row>
    <row r="670" spans="4:19" x14ac:dyDescent="0.3">
      <c r="D670" s="65"/>
      <c r="E670" s="65"/>
      <c r="F670" s="65"/>
      <c r="G670" s="65"/>
      <c r="H670" s="64"/>
      <c r="I670" s="64"/>
      <c r="J670" s="64"/>
      <c r="K670" s="81"/>
      <c r="L670" s="66"/>
      <c r="M670" s="67"/>
      <c r="N670" s="68"/>
      <c r="O670" s="68"/>
      <c r="P670" s="68"/>
      <c r="Q670" s="462"/>
      <c r="R670" s="69"/>
      <c r="S670" s="70"/>
    </row>
    <row r="671" spans="4:19" x14ac:dyDescent="0.3">
      <c r="D671" s="65"/>
      <c r="E671" s="65"/>
      <c r="F671" s="65"/>
      <c r="G671" s="65"/>
      <c r="H671" s="64"/>
      <c r="I671" s="64"/>
      <c r="J671" s="64"/>
      <c r="K671" s="81"/>
      <c r="L671" s="66"/>
      <c r="M671" s="67"/>
      <c r="N671" s="68"/>
      <c r="O671" s="68"/>
      <c r="P671" s="68"/>
      <c r="Q671" s="462"/>
      <c r="R671" s="69"/>
      <c r="S671" s="70"/>
    </row>
    <row r="672" spans="4:19" x14ac:dyDescent="0.3">
      <c r="D672" s="65"/>
      <c r="E672" s="65"/>
      <c r="F672" s="65"/>
      <c r="G672" s="65"/>
      <c r="H672" s="64"/>
      <c r="I672" s="64"/>
      <c r="J672" s="64"/>
      <c r="K672" s="81"/>
      <c r="L672" s="66"/>
      <c r="M672" s="67"/>
      <c r="N672" s="68"/>
      <c r="O672" s="68"/>
      <c r="P672" s="68"/>
      <c r="Q672" s="462"/>
      <c r="R672" s="69"/>
      <c r="S672" s="70"/>
    </row>
    <row r="673" spans="4:19" x14ac:dyDescent="0.3">
      <c r="D673" s="65"/>
      <c r="E673" s="65"/>
      <c r="F673" s="65"/>
      <c r="G673" s="65"/>
      <c r="H673" s="64"/>
      <c r="I673" s="64"/>
      <c r="J673" s="64"/>
      <c r="K673" s="81"/>
      <c r="L673" s="66"/>
      <c r="M673" s="67"/>
      <c r="N673" s="68"/>
      <c r="O673" s="68"/>
      <c r="P673" s="68"/>
      <c r="Q673" s="462"/>
      <c r="R673" s="69"/>
      <c r="S673" s="70"/>
    </row>
    <row r="674" spans="4:19" x14ac:dyDescent="0.3">
      <c r="D674" s="65"/>
      <c r="E674" s="65"/>
      <c r="F674" s="65"/>
      <c r="G674" s="65"/>
      <c r="H674" s="64"/>
      <c r="I674" s="64"/>
      <c r="J674" s="64"/>
      <c r="K674" s="81"/>
      <c r="L674" s="66"/>
      <c r="M674" s="67"/>
      <c r="N674" s="68"/>
      <c r="O674" s="68"/>
      <c r="P674" s="68"/>
      <c r="Q674" s="462"/>
      <c r="R674" s="69"/>
      <c r="S674" s="70"/>
    </row>
    <row r="675" spans="4:19" x14ac:dyDescent="0.3">
      <c r="D675" s="65"/>
      <c r="E675" s="65"/>
      <c r="F675" s="65"/>
      <c r="G675" s="65"/>
      <c r="H675" s="64"/>
      <c r="I675" s="64"/>
      <c r="J675" s="64"/>
      <c r="K675" s="81"/>
      <c r="L675" s="66"/>
      <c r="M675" s="67"/>
      <c r="N675" s="68"/>
      <c r="O675" s="68"/>
      <c r="P675" s="68"/>
      <c r="Q675" s="462"/>
      <c r="R675" s="69"/>
      <c r="S675" s="70"/>
    </row>
    <row r="676" spans="4:19" x14ac:dyDescent="0.3">
      <c r="D676" s="65"/>
      <c r="E676" s="65"/>
      <c r="F676" s="65"/>
      <c r="G676" s="65"/>
      <c r="H676" s="64"/>
      <c r="I676" s="64"/>
      <c r="J676" s="64"/>
      <c r="K676" s="81"/>
      <c r="L676" s="66"/>
      <c r="M676" s="67"/>
      <c r="N676" s="68"/>
      <c r="O676" s="68"/>
      <c r="P676" s="68"/>
      <c r="Q676" s="462"/>
      <c r="R676" s="69"/>
      <c r="S676" s="70"/>
    </row>
  </sheetData>
  <sheetProtection algorithmName="SHA-512" hashValue="UjKdhZ+9MFwp7arSlfkvTCBexcKiH2phXEs3/VKGRJcLedTBzdJVVdHx5bXx4BDCJgzgY+Vsp3MxaEnmVVgrkQ==" saltValue="HqmzbcP2IpU6O4Gusy9Arw==" spinCount="100000" sheet="1" objects="1" scenarios="1" sort="0" autoFilter="0" pivotTables="0"/>
  <mergeCells count="7">
    <mergeCell ref="A1:K2"/>
    <mergeCell ref="T1:V1"/>
    <mergeCell ref="A3:B3"/>
    <mergeCell ref="D3:K3"/>
    <mergeCell ref="N3:P3"/>
    <mergeCell ref="Q3:S3"/>
    <mergeCell ref="T3:V3"/>
  </mergeCells>
  <conditionalFormatting sqref="S5:S7 S75:S81 S9:S51 S54:S55 S58:S73">
    <cfRule type="containsBlanks" priority="1183" stopIfTrue="1">
      <formula>LEN(TRIM(S5))=0</formula>
    </cfRule>
  </conditionalFormatting>
  <conditionalFormatting sqref="T75:V81 T54:V55 U52:V53 T58:V73 U56:V57 T5:V51">
    <cfRule type="expression" dxfId="18781" priority="1174">
      <formula>$S5&lt;TODAY()</formula>
    </cfRule>
  </conditionalFormatting>
  <conditionalFormatting sqref="B58:B59 B61:B66 B40 B30:B38 B5:B28">
    <cfRule type="expression" dxfId="18780" priority="1169" stopIfTrue="1">
      <formula>#REF! &lt;= NOW()+30</formula>
    </cfRule>
  </conditionalFormatting>
  <conditionalFormatting sqref="B29 I75:I81 I70:I73 E69:G73">
    <cfRule type="expression" dxfId="18779" priority="1168" stopIfTrue="1">
      <formula>#REF! &lt;= NOW()+30</formula>
    </cfRule>
  </conditionalFormatting>
  <conditionalFormatting sqref="B39">
    <cfRule type="expression" dxfId="18778" priority="1167" stopIfTrue="1">
      <formula>#REF! &lt;= NOW()+30</formula>
    </cfRule>
  </conditionalFormatting>
  <conditionalFormatting sqref="B55:B56 B46">
    <cfRule type="expression" dxfId="18777" priority="1166" stopIfTrue="1">
      <formula>#REF! &lt;= NOW()+30</formula>
    </cfRule>
  </conditionalFormatting>
  <conditionalFormatting sqref="B43:B45 B48:B51">
    <cfRule type="expression" dxfId="18776" priority="1165" stopIfTrue="1">
      <formula>#REF! &lt;= NOW()+30</formula>
    </cfRule>
  </conditionalFormatting>
  <conditionalFormatting sqref="B41:B42">
    <cfRule type="expression" dxfId="18775" priority="1164" stopIfTrue="1">
      <formula>#REF! &lt;= NOW()+30</formula>
    </cfRule>
  </conditionalFormatting>
  <conditionalFormatting sqref="B54">
    <cfRule type="expression" dxfId="18774" priority="1163" stopIfTrue="1">
      <formula>#REF! &lt;= NOW()+30</formula>
    </cfRule>
  </conditionalFormatting>
  <conditionalFormatting sqref="B57">
    <cfRule type="expression" dxfId="18773" priority="1162" stopIfTrue="1">
      <formula>#REF! &lt;= NOW()+30</formula>
    </cfRule>
  </conditionalFormatting>
  <conditionalFormatting sqref="B53">
    <cfRule type="expression" dxfId="18772" priority="1161" stopIfTrue="1">
      <formula>#REF! &lt;= NOW()+30</formula>
    </cfRule>
  </conditionalFormatting>
  <conditionalFormatting sqref="B52">
    <cfRule type="expression" dxfId="18771" priority="1160" stopIfTrue="1">
      <formula>#REF! &lt;= NOW()+30</formula>
    </cfRule>
  </conditionalFormatting>
  <conditionalFormatting sqref="B60">
    <cfRule type="expression" dxfId="18770" priority="1159" stopIfTrue="1">
      <formula>#REF! &lt;= NOW()+30</formula>
    </cfRule>
  </conditionalFormatting>
  <conditionalFormatting sqref="B67">
    <cfRule type="expression" dxfId="18769" priority="1158" stopIfTrue="1">
      <formula>#REF! &lt;= NOW()+30</formula>
    </cfRule>
  </conditionalFormatting>
  <conditionalFormatting sqref="B68">
    <cfRule type="expression" dxfId="18768" priority="1157" stopIfTrue="1">
      <formula>#REF! &lt;= NOW()+30</formula>
    </cfRule>
  </conditionalFormatting>
  <conditionalFormatting sqref="B69:B73">
    <cfRule type="expression" dxfId="18767" priority="1156" stopIfTrue="1">
      <formula>#REF! &lt;= NOW()+30</formula>
    </cfRule>
  </conditionalFormatting>
  <conditionalFormatting sqref="C63:C66 C40 C30:C38 C5:C28">
    <cfRule type="expression" dxfId="18766" priority="1155" stopIfTrue="1">
      <formula>#REF! &lt;= NOW()+30</formula>
    </cfRule>
  </conditionalFormatting>
  <conditionalFormatting sqref="C29">
    <cfRule type="expression" dxfId="18765" priority="1154" stopIfTrue="1">
      <formula>#REF! &lt;= NOW()+30</formula>
    </cfRule>
  </conditionalFormatting>
  <conditionalFormatting sqref="C39">
    <cfRule type="expression" dxfId="18764" priority="1153" stopIfTrue="1">
      <formula>#REF! &lt;= NOW()+30</formula>
    </cfRule>
  </conditionalFormatting>
  <conditionalFormatting sqref="C56 C48:C51">
    <cfRule type="expression" dxfId="18763" priority="1152" stopIfTrue="1">
      <formula>#REF! &lt;= NOW()+30</formula>
    </cfRule>
  </conditionalFormatting>
  <conditionalFormatting sqref="C43">
    <cfRule type="expression" dxfId="18762" priority="1150" stopIfTrue="1">
      <formula>#REF! &lt;= NOW()+30</formula>
    </cfRule>
  </conditionalFormatting>
  <conditionalFormatting sqref="C45">
    <cfRule type="expression" dxfId="18761" priority="1151" stopIfTrue="1">
      <formula>#REF! &lt;= NOW()+30</formula>
    </cfRule>
  </conditionalFormatting>
  <conditionalFormatting sqref="C44">
    <cfRule type="expression" dxfId="18760" priority="1149" stopIfTrue="1">
      <formula>#REF! &lt;= NOW()+30</formula>
    </cfRule>
  </conditionalFormatting>
  <conditionalFormatting sqref="C46:C47">
    <cfRule type="expression" dxfId="18759" priority="1147" stopIfTrue="1">
      <formula>#REF! &lt;= NOW()+30</formula>
    </cfRule>
  </conditionalFormatting>
  <conditionalFormatting sqref="C41:C42">
    <cfRule type="expression" dxfId="18758" priority="1148" stopIfTrue="1">
      <formula>#REF! &lt;= NOW()+30</formula>
    </cfRule>
  </conditionalFormatting>
  <conditionalFormatting sqref="C54">
    <cfRule type="expression" dxfId="18757" priority="1146" stopIfTrue="1">
      <formula>#REF! &lt;= NOW()+30</formula>
    </cfRule>
  </conditionalFormatting>
  <conditionalFormatting sqref="C57">
    <cfRule type="expression" dxfId="18756" priority="1145" stopIfTrue="1">
      <formula>#REF! &lt;= NOW()+30</formula>
    </cfRule>
  </conditionalFormatting>
  <conditionalFormatting sqref="C53">
    <cfRule type="expression" dxfId="18755" priority="1144" stopIfTrue="1">
      <formula>#REF! &lt;= NOW()+30</formula>
    </cfRule>
  </conditionalFormatting>
  <conditionalFormatting sqref="C52">
    <cfRule type="expression" dxfId="18754" priority="1143" stopIfTrue="1">
      <formula>#REF! &lt;= NOW()+30</formula>
    </cfRule>
  </conditionalFormatting>
  <conditionalFormatting sqref="C59">
    <cfRule type="expression" dxfId="18753" priority="1142" stopIfTrue="1">
      <formula>#REF! &lt;= NOW()+30</formula>
    </cfRule>
  </conditionalFormatting>
  <conditionalFormatting sqref="C60">
    <cfRule type="expression" dxfId="18752" priority="1141" stopIfTrue="1">
      <formula>#REF! &lt;= NOW()+30</formula>
    </cfRule>
  </conditionalFormatting>
  <conditionalFormatting sqref="C67">
    <cfRule type="expression" dxfId="18751" priority="1140" stopIfTrue="1">
      <formula>#REF! &lt;= NOW()+30</formula>
    </cfRule>
  </conditionalFormatting>
  <conditionalFormatting sqref="C68">
    <cfRule type="expression" dxfId="18750" priority="1139" stopIfTrue="1">
      <formula>#REF! &lt;= NOW()+30</formula>
    </cfRule>
  </conditionalFormatting>
  <conditionalFormatting sqref="C69">
    <cfRule type="expression" dxfId="18749" priority="1138" stopIfTrue="1">
      <formula>#REF! &lt;= NOW()+30</formula>
    </cfRule>
  </conditionalFormatting>
  <conditionalFormatting sqref="E58:F58 I58:J58 E61:F66 I65:J66 E53:F54 J41:J42 I45:J45 E43:F45 E40:F40 E30:F38 E25:F28 G25:G66 E6:G24 E5:I5 I50:I54 I56:I59 I61:I69 I19:I44 H40:J40 H21:I28 H28:H29 H30:I34 H36:I38 H49 H58:H59 H70 H72:H73 H61:J64 H6:I19">
    <cfRule type="expression" dxfId="18748" priority="1137" stopIfTrue="1">
      <formula>#REF! &lt;= NOW()+30</formula>
    </cfRule>
  </conditionalFormatting>
  <conditionalFormatting sqref="H20">
    <cfRule type="expression" dxfId="18747" priority="1136" stopIfTrue="1">
      <formula>#REF! &lt;= NOW()+30</formula>
    </cfRule>
  </conditionalFormatting>
  <conditionalFormatting sqref="J17">
    <cfRule type="expression" dxfId="18746" priority="1135" stopIfTrue="1">
      <formula>#REF! &lt;= NOW()+30</formula>
    </cfRule>
  </conditionalFormatting>
  <conditionalFormatting sqref="J11">
    <cfRule type="expression" dxfId="18745" priority="1134" stopIfTrue="1">
      <formula>#REF! &lt;= NOW()+30</formula>
    </cfRule>
  </conditionalFormatting>
  <conditionalFormatting sqref="J5">
    <cfRule type="expression" dxfId="18744" priority="1133" stopIfTrue="1">
      <formula>#REF! &lt;= NOW()+30</formula>
    </cfRule>
  </conditionalFormatting>
  <conditionalFormatting sqref="J19">
    <cfRule type="expression" dxfId="18743" priority="1132" stopIfTrue="1">
      <formula>#REF! &lt;= NOW()+30</formula>
    </cfRule>
  </conditionalFormatting>
  <conditionalFormatting sqref="J8">
    <cfRule type="expression" dxfId="18742" priority="1131" stopIfTrue="1">
      <formula>#REF! &lt;= NOW()+30</formula>
    </cfRule>
  </conditionalFormatting>
  <conditionalFormatting sqref="J23">
    <cfRule type="expression" dxfId="18741" priority="1130" stopIfTrue="1">
      <formula>#REF! &lt;= NOW()+30</formula>
    </cfRule>
  </conditionalFormatting>
  <conditionalFormatting sqref="J30">
    <cfRule type="expression" dxfId="18740" priority="1129" stopIfTrue="1">
      <formula>#REF! &lt;= NOW()+30</formula>
    </cfRule>
  </conditionalFormatting>
  <conditionalFormatting sqref="J26">
    <cfRule type="expression" dxfId="18739" priority="1128" stopIfTrue="1">
      <formula>#REF! &lt;= NOW()+30</formula>
    </cfRule>
  </conditionalFormatting>
  <conditionalFormatting sqref="E29:F29 I29">
    <cfRule type="expression" dxfId="18738" priority="1127" stopIfTrue="1">
      <formula>#REF! &lt;= NOW()+30</formula>
    </cfRule>
  </conditionalFormatting>
  <conditionalFormatting sqref="J32">
    <cfRule type="expression" dxfId="18737" priority="1126" stopIfTrue="1">
      <formula>#REF! &lt;= NOW()+30</formula>
    </cfRule>
  </conditionalFormatting>
  <conditionalFormatting sqref="J34">
    <cfRule type="expression" dxfId="18736" priority="1125" stopIfTrue="1">
      <formula>#REF! &lt;= NOW()+30</formula>
    </cfRule>
  </conditionalFormatting>
  <conditionalFormatting sqref="J36">
    <cfRule type="expression" dxfId="18735" priority="1124" stopIfTrue="1">
      <formula>#REF! &lt;= NOW()+30</formula>
    </cfRule>
  </conditionalFormatting>
  <conditionalFormatting sqref="E39:F39 H39:I39">
    <cfRule type="expression" dxfId="18734" priority="1123" stopIfTrue="1">
      <formula>#REF! &lt;= NOW()+30</formula>
    </cfRule>
  </conditionalFormatting>
  <conditionalFormatting sqref="E56:F56 H54 H57 H50:K51 H56:K56 H48:I49 K48:K49 J47 E48:F48 E50:F51">
    <cfRule type="expression" dxfId="18733" priority="1122" stopIfTrue="1">
      <formula>#REF! &lt;= NOW()+30</formula>
    </cfRule>
  </conditionalFormatting>
  <conditionalFormatting sqref="I41 I43:I44">
    <cfRule type="expression" dxfId="18732" priority="1120" stopIfTrue="1">
      <formula>#REF! &lt;= NOW()+30</formula>
    </cfRule>
  </conditionalFormatting>
  <conditionalFormatting sqref="H43:H45">
    <cfRule type="expression" dxfId="18731" priority="1121" stopIfTrue="1">
      <formula>#REF! &lt;= NOW()+30</formula>
    </cfRule>
  </conditionalFormatting>
  <conditionalFormatting sqref="E41:F41">
    <cfRule type="expression" dxfId="18730" priority="1119" stopIfTrue="1">
      <formula>#REF! &lt;= NOW()+30</formula>
    </cfRule>
  </conditionalFormatting>
  <conditionalFormatting sqref="I46:I47">
    <cfRule type="expression" dxfId="18729" priority="1118" stopIfTrue="1">
      <formula>#REF! &lt;= NOW()+30</formula>
    </cfRule>
  </conditionalFormatting>
  <conditionalFormatting sqref="E46">
    <cfRule type="expression" dxfId="18728" priority="1117" stopIfTrue="1">
      <formula>#REF! &lt;= NOW()+30</formula>
    </cfRule>
  </conditionalFormatting>
  <conditionalFormatting sqref="H41">
    <cfRule type="expression" dxfId="18727" priority="1116" stopIfTrue="1">
      <formula>#REF! &lt;= NOW()+30</formula>
    </cfRule>
  </conditionalFormatting>
  <conditionalFormatting sqref="I42">
    <cfRule type="expression" dxfId="18726" priority="1115" stopIfTrue="1">
      <formula>#REF! &lt;= NOW()+30</formula>
    </cfRule>
  </conditionalFormatting>
  <conditionalFormatting sqref="E42:F42">
    <cfRule type="expression" dxfId="18725" priority="1114" stopIfTrue="1">
      <formula>#REF! &lt;= NOW()+30</formula>
    </cfRule>
  </conditionalFormatting>
  <conditionalFormatting sqref="H42">
    <cfRule type="expression" dxfId="18724" priority="1113" stopIfTrue="1">
      <formula>#REF! &lt;= NOW()+30</formula>
    </cfRule>
  </conditionalFormatting>
  <conditionalFormatting sqref="H47">
    <cfRule type="expression" dxfId="18723" priority="1112" stopIfTrue="1">
      <formula>#REF! &lt;= NOW()+30</formula>
    </cfRule>
  </conditionalFormatting>
  <conditionalFormatting sqref="J43">
    <cfRule type="expression" dxfId="18722" priority="1111" stopIfTrue="1">
      <formula>#REF! &lt;= NOW()+30</formula>
    </cfRule>
  </conditionalFormatting>
  <conditionalFormatting sqref="J44">
    <cfRule type="expression" dxfId="18721" priority="1110" stopIfTrue="1">
      <formula>#REF! &lt;= NOW()+30</formula>
    </cfRule>
  </conditionalFormatting>
  <conditionalFormatting sqref="H46">
    <cfRule type="expression" dxfId="18720" priority="1109" stopIfTrue="1">
      <formula>#REF! &lt;= NOW()+30</formula>
    </cfRule>
  </conditionalFormatting>
  <conditionalFormatting sqref="J46">
    <cfRule type="expression" dxfId="18719" priority="1108" stopIfTrue="1">
      <formula>#REF! &lt;= NOW()+30</formula>
    </cfRule>
  </conditionalFormatting>
  <conditionalFormatting sqref="F46">
    <cfRule type="expression" dxfId="18718" priority="1107" stopIfTrue="1">
      <formula>#REF! &lt;= NOW()+30</formula>
    </cfRule>
  </conditionalFormatting>
  <conditionalFormatting sqref="E47">
    <cfRule type="expression" dxfId="18717" priority="1106" stopIfTrue="1">
      <formula>#REF! &lt;= NOW()+30</formula>
    </cfRule>
  </conditionalFormatting>
  <conditionalFormatting sqref="F47">
    <cfRule type="expression" dxfId="18716" priority="1105" stopIfTrue="1">
      <formula>#REF! &lt;= NOW()+30</formula>
    </cfRule>
  </conditionalFormatting>
  <conditionalFormatting sqref="J48">
    <cfRule type="expression" dxfId="18715" priority="1104" stopIfTrue="1">
      <formula>#REF! &lt;= NOW()+30</formula>
    </cfRule>
  </conditionalFormatting>
  <conditionalFormatting sqref="J49">
    <cfRule type="expression" dxfId="18714" priority="1103" stopIfTrue="1">
      <formula>#REF! &lt;= NOW()+30</formula>
    </cfRule>
  </conditionalFormatting>
  <conditionalFormatting sqref="E57:F57">
    <cfRule type="expression" dxfId="18713" priority="1102" stopIfTrue="1">
      <formula>#REF! &lt;= NOW()+30</formula>
    </cfRule>
  </conditionalFormatting>
  <conditionalFormatting sqref="I54">
    <cfRule type="expression" dxfId="18712" priority="1101" stopIfTrue="1">
      <formula>#REF! &lt;= NOW()+30</formula>
    </cfRule>
  </conditionalFormatting>
  <conditionalFormatting sqref="H53">
    <cfRule type="expression" dxfId="18711" priority="1100" stopIfTrue="1">
      <formula>#REF! &lt;= NOW()+30</formula>
    </cfRule>
  </conditionalFormatting>
  <conditionalFormatting sqref="J57">
    <cfRule type="expression" dxfId="18710" priority="1099" stopIfTrue="1">
      <formula>#REF! &lt;= NOW()+30</formula>
    </cfRule>
  </conditionalFormatting>
  <conditionalFormatting sqref="F52 I52:K52">
    <cfRule type="expression" dxfId="18709" priority="1098" stopIfTrue="1">
      <formula>#REF! &lt;= NOW()+30</formula>
    </cfRule>
  </conditionalFormatting>
  <conditionalFormatting sqref="F59 H59:I59 K59">
    <cfRule type="expression" dxfId="18708" priority="1097" stopIfTrue="1">
      <formula>#REF! &lt;= NOW()+30</formula>
    </cfRule>
  </conditionalFormatting>
  <conditionalFormatting sqref="E60:F60 I60:J60">
    <cfRule type="expression" dxfId="18707" priority="1096" stopIfTrue="1">
      <formula>#REF! &lt;= NOW()+30</formula>
    </cfRule>
  </conditionalFormatting>
  <conditionalFormatting sqref="H55">
    <cfRule type="expression" dxfId="18706" priority="1095" stopIfTrue="1">
      <formula>#REF! &lt;= NOW()+30</formula>
    </cfRule>
  </conditionalFormatting>
  <conditionalFormatting sqref="H60">
    <cfRule type="expression" dxfId="18705" priority="1094" stopIfTrue="1">
      <formula>#REF! &lt;= NOW()+30</formula>
    </cfRule>
  </conditionalFormatting>
  <conditionalFormatting sqref="J53">
    <cfRule type="expression" dxfId="18704" priority="1093" stopIfTrue="1">
      <formula>#REF! &lt;= NOW()+30</formula>
    </cfRule>
  </conditionalFormatting>
  <conditionalFormatting sqref="H52">
    <cfRule type="expression" dxfId="18703" priority="1092" stopIfTrue="1">
      <formula>#REF! &lt;= NOW()+30</formula>
    </cfRule>
  </conditionalFormatting>
  <conditionalFormatting sqref="J59">
    <cfRule type="expression" dxfId="18702" priority="1091" stopIfTrue="1">
      <formula>#REF! &lt;= NOW()+30</formula>
    </cfRule>
  </conditionalFormatting>
  <conditionalFormatting sqref="E67:G67 I67 G68">
    <cfRule type="expression" dxfId="18701" priority="1090" stopIfTrue="1">
      <formula>#REF! &lt;= NOW()+30</formula>
    </cfRule>
  </conditionalFormatting>
  <conditionalFormatting sqref="E68:F68 H68:J68 H69 H71">
    <cfRule type="expression" dxfId="18700" priority="1089" stopIfTrue="1">
      <formula>#REF! &lt;= NOW()+30</formula>
    </cfRule>
  </conditionalFormatting>
  <conditionalFormatting sqref="J54">
    <cfRule type="expression" dxfId="18699" priority="1088" stopIfTrue="1">
      <formula>#REF! &lt;= NOW()+30</formula>
    </cfRule>
  </conditionalFormatting>
  <conditionalFormatting sqref="I69:J69">
    <cfRule type="expression" dxfId="18698" priority="1087" stopIfTrue="1">
      <formula>#REF! &lt;= NOW()+30</formula>
    </cfRule>
  </conditionalFormatting>
  <conditionalFormatting sqref="J67">
    <cfRule type="expression" dxfId="18697" priority="1086" stopIfTrue="1">
      <formula>#REF! &lt;= NOW()+30</formula>
    </cfRule>
  </conditionalFormatting>
  <conditionalFormatting sqref="H65:H67">
    <cfRule type="expression" dxfId="18696" priority="1085" stopIfTrue="1">
      <formula>#REF! &lt;= NOW()+30</formula>
    </cfRule>
  </conditionalFormatting>
  <conditionalFormatting sqref="H58">
    <cfRule type="expression" dxfId="18695" priority="1084" stopIfTrue="1">
      <formula>#REF! &lt;= NOW()+30</formula>
    </cfRule>
  </conditionalFormatting>
  <conditionalFormatting sqref="H70">
    <cfRule type="expression" dxfId="18694" priority="1083" stopIfTrue="1">
      <formula>#REF! &lt;= NOW()+30</formula>
    </cfRule>
  </conditionalFormatting>
  <conditionalFormatting sqref="L56:M56 L49:M51">
    <cfRule type="expression" dxfId="18693" priority="1081" stopIfTrue="1">
      <formula>#REF! &lt;= NOW()+30</formula>
    </cfRule>
  </conditionalFormatting>
  <conditionalFormatting sqref="L53:M53">
    <cfRule type="expression" dxfId="18692" priority="1080" stopIfTrue="1">
      <formula>#REF! &lt;= NOW()+30</formula>
    </cfRule>
  </conditionalFormatting>
  <conditionalFormatting sqref="L55:M55">
    <cfRule type="expression" dxfId="18691" priority="1079" stopIfTrue="1">
      <formula>#REF! &lt;= NOW()+30</formula>
    </cfRule>
  </conditionalFormatting>
  <conditionalFormatting sqref="L60:M60">
    <cfRule type="expression" dxfId="18690" priority="1078" stopIfTrue="1">
      <formula>#REF! &lt;= NOW()+30</formula>
    </cfRule>
  </conditionalFormatting>
  <conditionalFormatting sqref="A79:K81 B75:K78 A49:D49 A73:A78 B73:G73 G49:K49 A72:G72 H72:K73 A50:K71 A5:K48">
    <cfRule type="expression" dxfId="18689" priority="1173">
      <formula>LEFT($I5,3)="Pre"</formula>
    </cfRule>
    <cfRule type="expression" dxfId="18688" priority="1175">
      <formula>LEFT($I5,3)="Sup"</formula>
    </cfRule>
    <cfRule type="expression" dxfId="18687" priority="1176">
      <formula>LEFT($I5,3)="Obs"</formula>
    </cfRule>
    <cfRule type="expression" dxfId="18686" priority="1177">
      <formula>LEFT($I5,3)="Pri"</formula>
    </cfRule>
  </conditionalFormatting>
  <conditionalFormatting sqref="I55 I75:I81">
    <cfRule type="expression" dxfId="18685" priority="1077" stopIfTrue="1">
      <formula>#REF! &lt;= NOW()+30</formula>
    </cfRule>
  </conditionalFormatting>
  <conditionalFormatting sqref="I60">
    <cfRule type="expression" dxfId="18684" priority="1076" stopIfTrue="1">
      <formula>#REF! &lt;= NOW()+30</formula>
    </cfRule>
  </conditionalFormatting>
  <conditionalFormatting sqref="I48">
    <cfRule type="expression" dxfId="18683" priority="1075" stopIfTrue="1">
      <formula>#REF! &lt;= NOW()+30</formula>
    </cfRule>
  </conditionalFormatting>
  <conditionalFormatting sqref="I49 I46:I47">
    <cfRule type="expression" dxfId="18682" priority="1074" stopIfTrue="1">
      <formula>#REF! &lt;= NOW()+30</formula>
    </cfRule>
  </conditionalFormatting>
  <conditionalFormatting sqref="A79:A81">
    <cfRule type="expression" dxfId="18681" priority="1034">
      <formula>LEFT($I79,3)="Pre"</formula>
    </cfRule>
    <cfRule type="expression" dxfId="18680" priority="1035">
      <formula>LEFT($I79,3)="Sup"</formula>
    </cfRule>
    <cfRule type="expression" dxfId="18679" priority="1036">
      <formula>LEFT($I79,3)="Obs"</formula>
    </cfRule>
    <cfRule type="expression" dxfId="18678" priority="1037">
      <formula>LEFT($I79,3)="Pri"</formula>
    </cfRule>
  </conditionalFormatting>
  <conditionalFormatting sqref="S8">
    <cfRule type="containsBlanks" priority="1030" stopIfTrue="1">
      <formula>LEN(TRIM(S8))=0</formula>
    </cfRule>
  </conditionalFormatting>
  <conditionalFormatting sqref="S74">
    <cfRule type="containsBlanks" priority="1028" stopIfTrue="1">
      <formula>LEN(TRIM(S74))=0</formula>
    </cfRule>
  </conditionalFormatting>
  <conditionalFormatting sqref="T74:V74">
    <cfRule type="expression" dxfId="18677" priority="1019">
      <formula>$S74&lt;TODAY()</formula>
    </cfRule>
  </conditionalFormatting>
  <conditionalFormatting sqref="E74:G74 I74">
    <cfRule type="expression" dxfId="18676" priority="1017" stopIfTrue="1">
      <formula>#REF! &lt;= NOW()+30</formula>
    </cfRule>
  </conditionalFormatting>
  <conditionalFormatting sqref="H74">
    <cfRule type="expression" dxfId="18675" priority="1016" stopIfTrue="1">
      <formula>#REF! &lt;= NOW()+30</formula>
    </cfRule>
  </conditionalFormatting>
  <conditionalFormatting sqref="C74:K74">
    <cfRule type="expression" dxfId="18674" priority="1018">
      <formula>LEFT($I74,3)="Pre"</formula>
    </cfRule>
    <cfRule type="expression" dxfId="18673" priority="1020">
      <formula>LEFT($I74,3)="Sup"</formula>
    </cfRule>
    <cfRule type="expression" dxfId="18672" priority="1021">
      <formula>LEFT($I74,3)="Obs"</formula>
    </cfRule>
    <cfRule type="expression" dxfId="18671" priority="1022">
      <formula>LEFT($I74,3)="Pri"</formula>
    </cfRule>
  </conditionalFormatting>
  <conditionalFormatting sqref="I74">
    <cfRule type="expression" dxfId="18670" priority="1015" stopIfTrue="1">
      <formula>#REF! &lt;= NOW()+30</formula>
    </cfRule>
  </conditionalFormatting>
  <conditionalFormatting sqref="B74">
    <cfRule type="expression" dxfId="18669" priority="1011">
      <formula>LEFT($I74,3)="Pre"</formula>
    </cfRule>
    <cfRule type="expression" dxfId="18668" priority="1012">
      <formula>LEFT($I74,3)="Sup"</formula>
    </cfRule>
    <cfRule type="expression" dxfId="18667" priority="1013">
      <formula>LEFT($I74,3)="Obs"</formula>
    </cfRule>
    <cfRule type="expression" dxfId="18666" priority="1014">
      <formula>LEFT($I74,3)="Pri"</formula>
    </cfRule>
  </conditionalFormatting>
  <conditionalFormatting sqref="J56">
    <cfRule type="expression" dxfId="18665" priority="960" stopIfTrue="1">
      <formula>#REF! &lt;= NOW()+30</formula>
    </cfRule>
  </conditionalFormatting>
  <conditionalFormatting sqref="S52">
    <cfRule type="containsBlanks" priority="883" stopIfTrue="1">
      <formula>LEN(TRIM(S52))=0</formula>
    </cfRule>
  </conditionalFormatting>
  <conditionalFormatting sqref="T52">
    <cfRule type="expression" dxfId="18664" priority="882">
      <formula>$S52&lt;TODAY()</formula>
    </cfRule>
  </conditionalFormatting>
  <conditionalFormatting sqref="S53">
    <cfRule type="containsBlanks" priority="880" stopIfTrue="1">
      <formula>LEN(TRIM(S53))=0</formula>
    </cfRule>
  </conditionalFormatting>
  <conditionalFormatting sqref="T53">
    <cfRule type="expression" dxfId="18663" priority="879">
      <formula>$S53&lt;TODAY()</formula>
    </cfRule>
  </conditionalFormatting>
  <conditionalFormatting sqref="S57">
    <cfRule type="containsBlanks" priority="877" stopIfTrue="1">
      <formula>LEN(TRIM(S57))=0</formula>
    </cfRule>
  </conditionalFormatting>
  <conditionalFormatting sqref="T57">
    <cfRule type="expression" dxfId="18662" priority="876">
      <formula>$S57&lt;TODAY()</formula>
    </cfRule>
  </conditionalFormatting>
  <conditionalFormatting sqref="S56">
    <cfRule type="containsBlanks" priority="874" stopIfTrue="1">
      <formula>LEN(TRIM(S56))=0</formula>
    </cfRule>
  </conditionalFormatting>
  <conditionalFormatting sqref="T56">
    <cfRule type="expression" dxfId="18661" priority="873">
      <formula>$S56&lt;TODAY()</formula>
    </cfRule>
  </conditionalFormatting>
  <conditionalFormatting sqref="H42">
    <cfRule type="expression" dxfId="18660" priority="592" stopIfTrue="1">
      <formula>#REF! &lt;= NOW()+30</formula>
    </cfRule>
  </conditionalFormatting>
  <conditionalFormatting sqref="H50">
    <cfRule type="expression" dxfId="18659" priority="591" stopIfTrue="1">
      <formula>#REF! &lt;= NOW()+30</formula>
    </cfRule>
  </conditionalFormatting>
  <conditionalFormatting sqref="H10:H11 H13:H15 H17 H22:H25 H28:H29 H31 H33:H34 H37 H49 H58:H59 H61 H63 H70 H72:H73 H6:H8">
    <cfRule type="expression" dxfId="18658" priority="590" stopIfTrue="1">
      <formula>#REF! &lt;= NOW()+30</formula>
    </cfRule>
  </conditionalFormatting>
  <conditionalFormatting sqref="H7:H8">
    <cfRule type="expression" dxfId="18657" priority="589" stopIfTrue="1">
      <formula>#REF! &lt;= NOW()+30</formula>
    </cfRule>
  </conditionalFormatting>
  <conditionalFormatting sqref="H10">
    <cfRule type="expression" dxfId="18656" priority="588" stopIfTrue="1">
      <formula>#REF! &lt;= NOW()+30</formula>
    </cfRule>
  </conditionalFormatting>
  <conditionalFormatting sqref="H11">
    <cfRule type="expression" dxfId="18655" priority="587" stopIfTrue="1">
      <formula>#REF! &lt;= NOW()+30</formula>
    </cfRule>
  </conditionalFormatting>
  <conditionalFormatting sqref="H13">
    <cfRule type="expression" dxfId="18654" priority="586" stopIfTrue="1">
      <formula>#REF! &lt;= NOW()+30</formula>
    </cfRule>
  </conditionalFormatting>
  <conditionalFormatting sqref="H14">
    <cfRule type="expression" dxfId="18653" priority="585" stopIfTrue="1">
      <formula>#REF! &lt;= NOW()+30</formula>
    </cfRule>
  </conditionalFormatting>
  <conditionalFormatting sqref="H15">
    <cfRule type="expression" dxfId="18652" priority="584" stopIfTrue="1">
      <formula>#REF! &lt;= NOW()+30</formula>
    </cfRule>
  </conditionalFormatting>
  <conditionalFormatting sqref="H22">
    <cfRule type="expression" dxfId="18651" priority="583" stopIfTrue="1">
      <formula>#REF! &lt;= NOW()+30</formula>
    </cfRule>
  </conditionalFormatting>
  <conditionalFormatting sqref="H31">
    <cfRule type="expression" dxfId="18650" priority="582" stopIfTrue="1">
      <formula>#REF! &lt;= NOW()+30</formula>
    </cfRule>
  </conditionalFormatting>
  <conditionalFormatting sqref="H33">
    <cfRule type="expression" dxfId="18649" priority="581" stopIfTrue="1">
      <formula>#REF! &lt;= NOW()+30</formula>
    </cfRule>
  </conditionalFormatting>
  <conditionalFormatting sqref="H34">
    <cfRule type="expression" dxfId="18648" priority="580" stopIfTrue="1">
      <formula>#REF! &lt;= NOW()+30</formula>
    </cfRule>
  </conditionalFormatting>
  <conditionalFormatting sqref="H49">
    <cfRule type="expression" dxfId="18647" priority="579" stopIfTrue="1">
      <formula>#REF! &lt;= NOW()+30</formula>
    </cfRule>
  </conditionalFormatting>
  <conditionalFormatting sqref="H58">
    <cfRule type="expression" dxfId="18646" priority="578" stopIfTrue="1">
      <formula>#REF! &lt;= NOW()+30</formula>
    </cfRule>
  </conditionalFormatting>
  <conditionalFormatting sqref="H59">
    <cfRule type="expression" dxfId="18645" priority="577" stopIfTrue="1">
      <formula>#REF! &lt;= NOW()+30</formula>
    </cfRule>
  </conditionalFormatting>
  <conditionalFormatting sqref="H70">
    <cfRule type="expression" dxfId="18644" priority="576" stopIfTrue="1">
      <formula>#REF! &lt;= NOW()+30</formula>
    </cfRule>
  </conditionalFormatting>
  <conditionalFormatting sqref="H40">
    <cfRule type="expression" dxfId="18643" priority="572" stopIfTrue="1">
      <formula>#REF! &lt;= NOW()+30</formula>
    </cfRule>
  </conditionalFormatting>
  <conditionalFormatting sqref="H24">
    <cfRule type="expression" dxfId="18642" priority="571" stopIfTrue="1">
      <formula>#REF! &lt;= NOW()+30</formula>
    </cfRule>
  </conditionalFormatting>
  <conditionalFormatting sqref="H36">
    <cfRule type="expression" dxfId="18641" priority="567" stopIfTrue="1">
      <formula>#REF! &lt;= NOW()+30</formula>
    </cfRule>
  </conditionalFormatting>
  <conditionalFormatting sqref="H26">
    <cfRule type="expression" dxfId="18640" priority="573" stopIfTrue="1">
      <formula>#REF! &lt;= NOW()+30</formula>
    </cfRule>
  </conditionalFormatting>
  <conditionalFormatting sqref="H35">
    <cfRule type="expression" dxfId="18639" priority="570" stopIfTrue="1">
      <formula>#REF! &lt;= NOW()+30</formula>
    </cfRule>
  </conditionalFormatting>
  <conditionalFormatting sqref="H12">
    <cfRule type="expression" dxfId="18638" priority="569" stopIfTrue="1">
      <formula>#REF! &lt;= NOW()+30</formula>
    </cfRule>
  </conditionalFormatting>
  <conditionalFormatting sqref="H62">
    <cfRule type="expression" dxfId="18637" priority="568" stopIfTrue="1">
      <formula>#REF! &lt;= NOW()+30</formula>
    </cfRule>
  </conditionalFormatting>
  <conditionalFormatting sqref="E42:F42">
    <cfRule type="expression" dxfId="18636" priority="1" stopIfTrue="1">
      <formula>#REF! &lt;= NOW()+30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1184" operator="lessThan" id="{522EDE85-4D35-4D9A-A4F9-FEDF57F79EE5}">
            <xm:f>Sheet2!$F$2</xm:f>
            <x14:dxf>
              <fill>
                <patternFill>
                  <bgColor rgb="FFFF0000"/>
                </patternFill>
              </fill>
            </x14:dxf>
          </x14:cfRule>
          <xm:sqref>S5:S7 S75:S81 S9:S51 S54:S55 S58:S73</xm:sqref>
        </x14:conditionalFormatting>
        <x14:conditionalFormatting xmlns:xm="http://schemas.microsoft.com/office/excel/2006/main">
          <x14:cfRule type="containsText" priority="1178" operator="containsText" id="{DF2915D8-1FB3-46F2-8ADA-94F39070F70E}">
            <xm:f>NOT(ISERROR(SEARCH(Sheet2!$D$8,W5)))</xm:f>
            <xm:f>Sheet2!$D$8</xm:f>
            <x14:dxf>
              <fill>
                <patternFill>
                  <bgColor rgb="FFFF0000"/>
                </patternFill>
              </fill>
            </x14:dxf>
          </x14:cfRule>
          <x14:cfRule type="containsText" priority="1179" operator="containsText" id="{BE764257-54DE-41FD-88F3-25B573715929}">
            <xm:f>NOT(ISERROR(SEARCH(Sheet2!$D$7,W5)))</xm:f>
            <xm:f>Sheet2!$D$7</xm:f>
            <x14:dxf>
              <fill>
                <patternFill>
                  <bgColor rgb="FF00B050"/>
                </patternFill>
              </fill>
            </x14:dxf>
          </x14:cfRule>
          <x14:cfRule type="containsText" priority="1180" operator="containsText" id="{E2B0E682-8671-4270-8F90-F0D2F53D2A77}">
            <xm:f>NOT(ISERROR(SEARCH(Sheet2!$D$6,W5)))</xm:f>
            <xm:f>Sheet2!$D$6</xm:f>
            <x14:dxf>
              <fill>
                <patternFill>
                  <bgColor rgb="FFFFFF00"/>
                </patternFill>
              </fill>
            </x14:dxf>
          </x14:cfRule>
          <x14:cfRule type="containsText" priority="1181" operator="containsText" id="{D14A579C-62CC-4BB2-9D16-F8FA2E68DE43}">
            <xm:f>NOT(ISERROR(SEARCH(Sheet2!$D$5,W5)))</xm:f>
            <xm:f>Sheet2!$D$5</xm:f>
            <x14:dxf>
              <fill>
                <patternFill>
                  <bgColor rgb="FFFFFF00"/>
                </patternFill>
              </fill>
            </x14:dxf>
          </x14:cfRule>
          <x14:cfRule type="containsText" priority="1182" operator="containsText" id="{CA4038AA-E9D3-461B-9B3B-D2197059A0E3}">
            <xm:f>NOT(ISERROR(SEARCH(Sheet2!$D$4,W5)))</xm:f>
            <xm:f>Sheet2!$D$4</xm:f>
            <x14:dxf>
              <fill>
                <patternFill>
                  <bgColor rgb="FFFF0000"/>
                </patternFill>
              </fill>
            </x14:dxf>
          </x14:cfRule>
          <xm:sqref>W75:AA81 AC75:AD81 W5:AD73</xm:sqref>
        </x14:conditionalFormatting>
        <x14:conditionalFormatting xmlns:xm="http://schemas.microsoft.com/office/excel/2006/main">
          <x14:cfRule type="cellIs" priority="1031" operator="lessThan" id="{2579C700-DA36-4567-9BA5-F860BDA4C531}">
            <xm:f>Sheet2!$F$2</xm:f>
            <x14:dxf>
              <fill>
                <patternFill>
                  <bgColor rgb="FFFF0000"/>
                </patternFill>
              </fill>
            </x14:dxf>
          </x14:cfRule>
          <xm:sqref>S8</xm:sqref>
        </x14:conditionalFormatting>
        <x14:conditionalFormatting xmlns:xm="http://schemas.microsoft.com/office/excel/2006/main">
          <x14:cfRule type="cellIs" priority="1029" operator="lessThan" id="{90465D27-D76B-491A-9A44-9B7393AEA4B2}">
            <xm:f>Sheet2!$F$2</xm:f>
            <x14:dxf>
              <fill>
                <patternFill>
                  <bgColor rgb="FFFF0000"/>
                </patternFill>
              </fill>
            </x14:dxf>
          </x14:cfRule>
          <xm:sqref>S74</xm:sqref>
        </x14:conditionalFormatting>
        <x14:conditionalFormatting xmlns:xm="http://schemas.microsoft.com/office/excel/2006/main">
          <x14:cfRule type="containsText" priority="1023" operator="containsText" id="{C64D5E05-96E7-4063-AEB3-4B4DEDAF057F}">
            <xm:f>NOT(ISERROR(SEARCH(Sheet2!$D$8,W74)))</xm:f>
            <xm:f>Sheet2!$D$8</xm:f>
            <x14:dxf>
              <fill>
                <patternFill>
                  <bgColor rgb="FFFF0000"/>
                </patternFill>
              </fill>
            </x14:dxf>
          </x14:cfRule>
          <x14:cfRule type="containsText" priority="1024" operator="containsText" id="{F940426A-01FC-4E29-B2E7-64102E7AD85E}">
            <xm:f>NOT(ISERROR(SEARCH(Sheet2!$D$7,W74)))</xm:f>
            <xm:f>Sheet2!$D$7</xm:f>
            <x14:dxf>
              <fill>
                <patternFill>
                  <bgColor rgb="FF00B050"/>
                </patternFill>
              </fill>
            </x14:dxf>
          </x14:cfRule>
          <x14:cfRule type="containsText" priority="1025" operator="containsText" id="{A8633D9A-95E7-4E1B-A888-3F4AE6497609}">
            <xm:f>NOT(ISERROR(SEARCH(Sheet2!$D$6,W74)))</xm:f>
            <xm:f>Sheet2!$D$6</xm:f>
            <x14:dxf>
              <fill>
                <patternFill>
                  <bgColor rgb="FFFFFF00"/>
                </patternFill>
              </fill>
            </x14:dxf>
          </x14:cfRule>
          <x14:cfRule type="containsText" priority="1026" operator="containsText" id="{78FDBFA1-33BE-45A7-A096-DC9B77FAC58A}">
            <xm:f>NOT(ISERROR(SEARCH(Sheet2!$D$5,W74)))</xm:f>
            <xm:f>Sheet2!$D$5</xm:f>
            <x14:dxf>
              <fill>
                <patternFill>
                  <bgColor rgb="FFFFFF00"/>
                </patternFill>
              </fill>
            </x14:dxf>
          </x14:cfRule>
          <x14:cfRule type="containsText" priority="1027" operator="containsText" id="{E86EC1FF-9C73-44A0-B7F8-372D11BD7E23}">
            <xm:f>NOT(ISERROR(SEARCH(Sheet2!$D$4,W74)))</xm:f>
            <xm:f>Sheet2!$D$4</xm:f>
            <x14:dxf>
              <fill>
                <patternFill>
                  <bgColor rgb="FFFF0000"/>
                </patternFill>
              </fill>
            </x14:dxf>
          </x14:cfRule>
          <xm:sqref>W74:Z74 AC74:AD74</xm:sqref>
        </x14:conditionalFormatting>
        <x14:conditionalFormatting xmlns:xm="http://schemas.microsoft.com/office/excel/2006/main">
          <x14:cfRule type="containsText" priority="1001" operator="containsText" id="{1AC5C4C5-7AF5-4C7B-8BDB-DA03537CE81D}">
            <xm:f>NOT(ISERROR(SEARCH(Sheet2!$D$8,AA74)))</xm:f>
            <xm:f>Sheet2!$D$8</xm:f>
            <x14:dxf>
              <fill>
                <patternFill>
                  <bgColor rgb="FFFF0000"/>
                </patternFill>
              </fill>
            </x14:dxf>
          </x14:cfRule>
          <x14:cfRule type="containsText" priority="1002" operator="containsText" id="{C4F377D0-D929-4DA1-8E15-F03712A90AE5}">
            <xm:f>NOT(ISERROR(SEARCH(Sheet2!$D$7,AA74)))</xm:f>
            <xm:f>Sheet2!$D$7</xm:f>
            <x14:dxf>
              <fill>
                <patternFill>
                  <bgColor rgb="FF00B050"/>
                </patternFill>
              </fill>
            </x14:dxf>
          </x14:cfRule>
          <x14:cfRule type="containsText" priority="1003" operator="containsText" id="{1FE8A46A-48C7-4149-8B9D-0AAE0D9A32D6}">
            <xm:f>NOT(ISERROR(SEARCH(Sheet2!$D$6,AA74)))</xm:f>
            <xm:f>Sheet2!$D$6</xm:f>
            <x14:dxf>
              <fill>
                <patternFill>
                  <bgColor rgb="FFFFFF00"/>
                </patternFill>
              </fill>
            </x14:dxf>
          </x14:cfRule>
          <x14:cfRule type="containsText" priority="1004" operator="containsText" id="{258C22B0-396E-4062-A049-E62FA9C20058}">
            <xm:f>NOT(ISERROR(SEARCH(Sheet2!$D$5,AA74)))</xm:f>
            <xm:f>Sheet2!$D$5</xm:f>
            <x14:dxf>
              <fill>
                <patternFill>
                  <bgColor rgb="FFFFFF00"/>
                </patternFill>
              </fill>
            </x14:dxf>
          </x14:cfRule>
          <x14:cfRule type="containsText" priority="1005" operator="containsText" id="{7AB28FAF-D4CD-46E9-982A-0BB29F7E45BB}">
            <xm:f>NOT(ISERROR(SEARCH(Sheet2!$D$4,AA74)))</xm:f>
            <xm:f>Sheet2!$D$4</xm:f>
            <x14:dxf>
              <fill>
                <patternFill>
                  <bgColor rgb="FFFF0000"/>
                </patternFill>
              </fill>
            </x14:dxf>
          </x14:cfRule>
          <xm:sqref>AA74</xm:sqref>
        </x14:conditionalFormatting>
        <x14:conditionalFormatting xmlns:xm="http://schemas.microsoft.com/office/excel/2006/main">
          <x14:cfRule type="containsText" priority="996" operator="containsText" id="{E9682E24-F2B0-47B7-8621-25F3964D379B}">
            <xm:f>NOT(ISERROR(SEARCH(Sheet2!$D$8,AB75)))</xm:f>
            <xm:f>Sheet2!$D$8</xm:f>
            <x14:dxf>
              <fill>
                <patternFill>
                  <bgColor rgb="FFFF0000"/>
                </patternFill>
              </fill>
            </x14:dxf>
          </x14:cfRule>
          <x14:cfRule type="containsText" priority="997" operator="containsText" id="{AF629DBC-F03F-4840-8B16-28E9E4AC9093}">
            <xm:f>NOT(ISERROR(SEARCH(Sheet2!$D$7,AB75)))</xm:f>
            <xm:f>Sheet2!$D$7</xm:f>
            <x14:dxf>
              <fill>
                <patternFill>
                  <bgColor rgb="FF00B050"/>
                </patternFill>
              </fill>
            </x14:dxf>
          </x14:cfRule>
          <x14:cfRule type="containsText" priority="998" operator="containsText" id="{FB1166BE-D358-46A6-815F-3F9E3C1FD2C0}">
            <xm:f>NOT(ISERROR(SEARCH(Sheet2!$D$6,AB75)))</xm:f>
            <xm:f>Sheet2!$D$6</xm:f>
            <x14:dxf>
              <fill>
                <patternFill>
                  <bgColor rgb="FFFFFF00"/>
                </patternFill>
              </fill>
            </x14:dxf>
          </x14:cfRule>
          <x14:cfRule type="containsText" priority="999" operator="containsText" id="{80B13866-49B4-4B0A-8424-526C1AFDFDBC}">
            <xm:f>NOT(ISERROR(SEARCH(Sheet2!$D$5,AB75)))</xm:f>
            <xm:f>Sheet2!$D$5</xm:f>
            <x14:dxf>
              <fill>
                <patternFill>
                  <bgColor rgb="FFFFFF00"/>
                </patternFill>
              </fill>
            </x14:dxf>
          </x14:cfRule>
          <x14:cfRule type="containsText" priority="1000" operator="containsText" id="{2B890D68-98EE-4ADE-BDE1-164B02FCBD48}">
            <xm:f>NOT(ISERROR(SEARCH(Sheet2!$D$4,AB75)))</xm:f>
            <xm:f>Sheet2!$D$4</xm:f>
            <x14:dxf>
              <fill>
                <patternFill>
                  <bgColor rgb="FFFF0000"/>
                </patternFill>
              </fill>
            </x14:dxf>
          </x14:cfRule>
          <xm:sqref>AB75:AB81</xm:sqref>
        </x14:conditionalFormatting>
        <x14:conditionalFormatting xmlns:xm="http://schemas.microsoft.com/office/excel/2006/main">
          <x14:cfRule type="containsText" priority="986" operator="containsText" id="{49DDB659-F0DD-4A65-A426-7AE3C2E7F9A7}">
            <xm:f>NOT(ISERROR(SEARCH(Sheet2!$D$8,AB74)))</xm:f>
            <xm:f>Sheet2!$D$8</xm:f>
            <x14:dxf>
              <fill>
                <patternFill>
                  <bgColor rgb="FFFF0000"/>
                </patternFill>
              </fill>
            </x14:dxf>
          </x14:cfRule>
          <x14:cfRule type="containsText" priority="987" operator="containsText" id="{A2545231-0E17-4B0E-86CF-7ADF4DCC7F45}">
            <xm:f>NOT(ISERROR(SEARCH(Sheet2!$D$7,AB74)))</xm:f>
            <xm:f>Sheet2!$D$7</xm:f>
            <x14:dxf>
              <fill>
                <patternFill>
                  <bgColor rgb="FF00B050"/>
                </patternFill>
              </fill>
            </x14:dxf>
          </x14:cfRule>
          <x14:cfRule type="containsText" priority="988" operator="containsText" id="{F73F8007-8249-465D-8D34-73217DAA77DD}">
            <xm:f>NOT(ISERROR(SEARCH(Sheet2!$D$6,AB74)))</xm:f>
            <xm:f>Sheet2!$D$6</xm:f>
            <x14:dxf>
              <fill>
                <patternFill>
                  <bgColor rgb="FFFFFF00"/>
                </patternFill>
              </fill>
            </x14:dxf>
          </x14:cfRule>
          <x14:cfRule type="containsText" priority="989" operator="containsText" id="{55D8A555-8731-4769-9DD1-4D7EE8EEE103}">
            <xm:f>NOT(ISERROR(SEARCH(Sheet2!$D$5,AB74)))</xm:f>
            <xm:f>Sheet2!$D$5</xm:f>
            <x14:dxf>
              <fill>
                <patternFill>
                  <bgColor rgb="FFFFFF00"/>
                </patternFill>
              </fill>
            </x14:dxf>
          </x14:cfRule>
          <x14:cfRule type="containsText" priority="990" operator="containsText" id="{83FAF3F9-A520-4E28-962E-9FB0BFF3F7FD}">
            <xm:f>NOT(ISERROR(SEARCH(Sheet2!$D$4,AB74)))</xm:f>
            <xm:f>Sheet2!$D$4</xm:f>
            <x14:dxf>
              <fill>
                <patternFill>
                  <bgColor rgb="FFFF0000"/>
                </patternFill>
              </fill>
            </x14:dxf>
          </x14:cfRule>
          <xm:sqref>AB74</xm:sqref>
        </x14:conditionalFormatting>
        <x14:conditionalFormatting xmlns:xm="http://schemas.microsoft.com/office/excel/2006/main">
          <x14:cfRule type="containsText" priority="966" operator="containsText" id="{CB89FDAC-D16C-4C35-BA34-54F0C69FF98B}">
            <xm:f>NOT(ISERROR(SEARCH(Sheet2!$D$8,AE5)))</xm:f>
            <xm:f>Sheet2!$D$8</xm:f>
            <x14:dxf>
              <fill>
                <patternFill>
                  <bgColor rgb="FFFF0000"/>
                </patternFill>
              </fill>
            </x14:dxf>
          </x14:cfRule>
          <x14:cfRule type="containsText" priority="967" operator="containsText" id="{5BC30120-88A1-49D9-BA2C-684707CD3637}">
            <xm:f>NOT(ISERROR(SEARCH(Sheet2!$D$7,AE5)))</xm:f>
            <xm:f>Sheet2!$D$7</xm:f>
            <x14:dxf>
              <fill>
                <patternFill>
                  <bgColor rgb="FF00B050"/>
                </patternFill>
              </fill>
            </x14:dxf>
          </x14:cfRule>
          <x14:cfRule type="containsText" priority="968" operator="containsText" id="{ADA74E85-297F-431A-81AE-6D4EFFB31F5B}">
            <xm:f>NOT(ISERROR(SEARCH(Sheet2!$D$6,AE5)))</xm:f>
            <xm:f>Sheet2!$D$6</xm:f>
            <x14:dxf>
              <fill>
                <patternFill>
                  <bgColor rgb="FFFFFF00"/>
                </patternFill>
              </fill>
            </x14:dxf>
          </x14:cfRule>
          <x14:cfRule type="containsText" priority="969" operator="containsText" id="{E2A7C340-3B94-42BF-8F82-510033880067}">
            <xm:f>NOT(ISERROR(SEARCH(Sheet2!$D$5,AE5)))</xm:f>
            <xm:f>Sheet2!$D$5</xm:f>
            <x14:dxf>
              <fill>
                <patternFill>
                  <bgColor rgb="FFFFFF00"/>
                </patternFill>
              </fill>
            </x14:dxf>
          </x14:cfRule>
          <x14:cfRule type="containsText" priority="970" operator="containsText" id="{84F4890D-A7F2-4976-A312-BDBB61E2D0E2}">
            <xm:f>NOT(ISERROR(SEARCH(Sheet2!$D$4,AE5)))</xm:f>
            <xm:f>Sheet2!$D$4</xm:f>
            <x14:dxf>
              <fill>
                <patternFill>
                  <bgColor rgb="FFFF0000"/>
                </patternFill>
              </fill>
            </x14:dxf>
          </x14:cfRule>
          <xm:sqref>AE75:AE81 AE5:AE73</xm:sqref>
        </x14:conditionalFormatting>
        <x14:conditionalFormatting xmlns:xm="http://schemas.microsoft.com/office/excel/2006/main">
          <x14:cfRule type="containsText" priority="961" operator="containsText" id="{C2C34494-E495-4AF9-A994-823F210893FC}">
            <xm:f>NOT(ISERROR(SEARCH(Sheet2!$D$8,AE74)))</xm:f>
            <xm:f>Sheet2!$D$8</xm:f>
            <x14:dxf>
              <fill>
                <patternFill>
                  <bgColor rgb="FFFF0000"/>
                </patternFill>
              </fill>
            </x14:dxf>
          </x14:cfRule>
          <x14:cfRule type="containsText" priority="962" operator="containsText" id="{7B544F1E-5D5A-4942-ABF4-E9839A254B72}">
            <xm:f>NOT(ISERROR(SEARCH(Sheet2!$D$7,AE74)))</xm:f>
            <xm:f>Sheet2!$D$7</xm:f>
            <x14:dxf>
              <fill>
                <patternFill>
                  <bgColor rgb="FF00B050"/>
                </patternFill>
              </fill>
            </x14:dxf>
          </x14:cfRule>
          <x14:cfRule type="containsText" priority="963" operator="containsText" id="{29CFED6D-7FC6-4923-84B8-8DBF97E92F54}">
            <xm:f>NOT(ISERROR(SEARCH(Sheet2!$D$6,AE74)))</xm:f>
            <xm:f>Sheet2!$D$6</xm:f>
            <x14:dxf>
              <fill>
                <patternFill>
                  <bgColor rgb="FFFFFF00"/>
                </patternFill>
              </fill>
            </x14:dxf>
          </x14:cfRule>
          <x14:cfRule type="containsText" priority="964" operator="containsText" id="{5A4BCEE1-5378-458C-A6CB-3CAF2E013585}">
            <xm:f>NOT(ISERROR(SEARCH(Sheet2!$D$5,AE74)))</xm:f>
            <xm:f>Sheet2!$D$5</xm:f>
            <x14:dxf>
              <fill>
                <patternFill>
                  <bgColor rgb="FFFFFF00"/>
                </patternFill>
              </fill>
            </x14:dxf>
          </x14:cfRule>
          <x14:cfRule type="containsText" priority="965" operator="containsText" id="{BE92B1CC-4163-4B5D-ADF5-6697F42A31DD}">
            <xm:f>NOT(ISERROR(SEARCH(Sheet2!$D$4,AE74)))</xm:f>
            <xm:f>Sheet2!$D$4</xm:f>
            <x14:dxf>
              <fill>
                <patternFill>
                  <bgColor rgb="FFFF0000"/>
                </patternFill>
              </fill>
            </x14:dxf>
          </x14:cfRule>
          <xm:sqref>AE74</xm:sqref>
        </x14:conditionalFormatting>
        <x14:conditionalFormatting xmlns:xm="http://schemas.microsoft.com/office/excel/2006/main">
          <x14:cfRule type="containsText" priority="955" operator="containsText" id="{4B060DF8-7F86-4D3D-BD03-BE01F315EEC9}">
            <xm:f>NOT(ISERROR(SEARCH(Sheet2!$D$8,AF5)))</xm:f>
            <xm:f>Sheet2!$D$8</xm:f>
            <x14:dxf>
              <fill>
                <patternFill>
                  <bgColor rgb="FFFF0000"/>
                </patternFill>
              </fill>
            </x14:dxf>
          </x14:cfRule>
          <x14:cfRule type="containsText" priority="956" operator="containsText" id="{007C2337-A378-4C8F-82D6-A6AD1E6DCAE1}">
            <xm:f>NOT(ISERROR(SEARCH(Sheet2!$D$7,AF5)))</xm:f>
            <xm:f>Sheet2!$D$7</xm:f>
            <x14:dxf>
              <fill>
                <patternFill>
                  <bgColor rgb="FF00B050"/>
                </patternFill>
              </fill>
            </x14:dxf>
          </x14:cfRule>
          <x14:cfRule type="containsText" priority="957" operator="containsText" id="{663254E1-9607-4B68-B6C4-3DD04C27D817}">
            <xm:f>NOT(ISERROR(SEARCH(Sheet2!$D$6,AF5)))</xm:f>
            <xm:f>Sheet2!$D$6</xm:f>
            <x14:dxf>
              <fill>
                <patternFill>
                  <bgColor rgb="FFFFFF00"/>
                </patternFill>
              </fill>
            </x14:dxf>
          </x14:cfRule>
          <x14:cfRule type="containsText" priority="958" operator="containsText" id="{D833F967-37BE-44C6-8ABD-777C1C478A99}">
            <xm:f>NOT(ISERROR(SEARCH(Sheet2!$D$5,AF5)))</xm:f>
            <xm:f>Sheet2!$D$5</xm:f>
            <x14:dxf>
              <fill>
                <patternFill>
                  <bgColor rgb="FFFFFF00"/>
                </patternFill>
              </fill>
            </x14:dxf>
          </x14:cfRule>
          <x14:cfRule type="containsText" priority="959" operator="containsText" id="{D96415B3-9E45-4800-B891-EE6E8E360E2D}">
            <xm:f>NOT(ISERROR(SEARCH(Sheet2!$D$4,AF5)))</xm:f>
            <xm:f>Sheet2!$D$4</xm:f>
            <x14:dxf>
              <fill>
                <patternFill>
                  <bgColor rgb="FFFF0000"/>
                </patternFill>
              </fill>
            </x14:dxf>
          </x14:cfRule>
          <xm:sqref>AF75:AF81 AF5:AF73</xm:sqref>
        </x14:conditionalFormatting>
        <x14:conditionalFormatting xmlns:xm="http://schemas.microsoft.com/office/excel/2006/main">
          <x14:cfRule type="containsText" priority="950" operator="containsText" id="{233CC6BE-A422-4C4F-B70F-27E3B45FCAAB}">
            <xm:f>NOT(ISERROR(SEARCH(Sheet2!$D$8,AF74)))</xm:f>
            <xm:f>Sheet2!$D$8</xm:f>
            <x14:dxf>
              <fill>
                <patternFill>
                  <bgColor rgb="FFFF0000"/>
                </patternFill>
              </fill>
            </x14:dxf>
          </x14:cfRule>
          <x14:cfRule type="containsText" priority="951" operator="containsText" id="{340D5FCC-0DC2-4202-9D8C-C20F1ECD385F}">
            <xm:f>NOT(ISERROR(SEARCH(Sheet2!$D$7,AF74)))</xm:f>
            <xm:f>Sheet2!$D$7</xm:f>
            <x14:dxf>
              <fill>
                <patternFill>
                  <bgColor rgb="FF00B050"/>
                </patternFill>
              </fill>
            </x14:dxf>
          </x14:cfRule>
          <x14:cfRule type="containsText" priority="952" operator="containsText" id="{252DFF5F-23F3-4261-87ED-5492BF7B24A3}">
            <xm:f>NOT(ISERROR(SEARCH(Sheet2!$D$6,AF74)))</xm:f>
            <xm:f>Sheet2!$D$6</xm:f>
            <x14:dxf>
              <fill>
                <patternFill>
                  <bgColor rgb="FFFFFF00"/>
                </patternFill>
              </fill>
            </x14:dxf>
          </x14:cfRule>
          <x14:cfRule type="containsText" priority="953" operator="containsText" id="{5BE5B190-2FD4-4339-8796-E6A0F2E17530}">
            <xm:f>NOT(ISERROR(SEARCH(Sheet2!$D$5,AF74)))</xm:f>
            <xm:f>Sheet2!$D$5</xm:f>
            <x14:dxf>
              <fill>
                <patternFill>
                  <bgColor rgb="FFFFFF00"/>
                </patternFill>
              </fill>
            </x14:dxf>
          </x14:cfRule>
          <x14:cfRule type="containsText" priority="954" operator="containsText" id="{3EFA6DAD-6885-4798-9141-76B50F60C6F1}">
            <xm:f>NOT(ISERROR(SEARCH(Sheet2!$D$4,AF74)))</xm:f>
            <xm:f>Sheet2!$D$4</xm:f>
            <x14:dxf>
              <fill>
                <patternFill>
                  <bgColor rgb="FFFF0000"/>
                </patternFill>
              </fill>
            </x14:dxf>
          </x14:cfRule>
          <xm:sqref>AF74</xm:sqref>
        </x14:conditionalFormatting>
        <x14:conditionalFormatting xmlns:xm="http://schemas.microsoft.com/office/excel/2006/main">
          <x14:cfRule type="containsText" priority="945" operator="containsText" id="{7E92C276-526F-4B74-A99B-18A45FDC83F2}">
            <xm:f>NOT(ISERROR(SEARCH(Sheet2!$D$8,AM5)))</xm:f>
            <xm:f>Sheet2!$D$8</xm:f>
            <x14:dxf>
              <fill>
                <patternFill>
                  <bgColor rgb="FFFF0000"/>
                </patternFill>
              </fill>
            </x14:dxf>
          </x14:cfRule>
          <x14:cfRule type="containsText" priority="946" operator="containsText" id="{11852DB8-1527-43C0-8F7F-456F7120D30B}">
            <xm:f>NOT(ISERROR(SEARCH(Sheet2!$D$7,AM5)))</xm:f>
            <xm:f>Sheet2!$D$7</xm:f>
            <x14:dxf>
              <fill>
                <patternFill>
                  <bgColor rgb="FF00B050"/>
                </patternFill>
              </fill>
            </x14:dxf>
          </x14:cfRule>
          <x14:cfRule type="containsText" priority="947" operator="containsText" id="{F82A0CE6-D5B3-44A4-B07F-6ECCCA678329}">
            <xm:f>NOT(ISERROR(SEARCH(Sheet2!$D$6,AM5)))</xm:f>
            <xm:f>Sheet2!$D$6</xm:f>
            <x14:dxf>
              <fill>
                <patternFill>
                  <bgColor rgb="FFFFFF00"/>
                </patternFill>
              </fill>
            </x14:dxf>
          </x14:cfRule>
          <x14:cfRule type="containsText" priority="948" operator="containsText" id="{0F75DEBB-0C13-43B3-BF41-E44F65E2BB88}">
            <xm:f>NOT(ISERROR(SEARCH(Sheet2!$D$5,AM5)))</xm:f>
            <xm:f>Sheet2!$D$5</xm:f>
            <x14:dxf>
              <fill>
                <patternFill>
                  <bgColor rgb="FFFFFF00"/>
                </patternFill>
              </fill>
            </x14:dxf>
          </x14:cfRule>
          <x14:cfRule type="containsText" priority="949" operator="containsText" id="{783FC941-CFE9-4E62-9B50-253F23EE1CF5}">
            <xm:f>NOT(ISERROR(SEARCH(Sheet2!$D$4,AM5)))</xm:f>
            <xm:f>Sheet2!$D$4</xm:f>
            <x14:dxf>
              <fill>
                <patternFill>
                  <bgColor rgb="FFFF0000"/>
                </patternFill>
              </fill>
            </x14:dxf>
          </x14:cfRule>
          <xm:sqref>AM5:AN9 AM11:AN15 AM17:AN19 AM21:AN22 AM24:AN30 AM32:AN35 AM37:AN39 AM48:AN51 AM54:AN55 AN53 AM57:AN73 AN56 AM75:AN81 AM41:AN46 AW5:AX9 AW75:AX81 AW37:AX73 AW32:AX35 AW24:AX30 AW11:AX22 BG5:CH81</xm:sqref>
        </x14:conditionalFormatting>
        <x14:conditionalFormatting xmlns:xm="http://schemas.microsoft.com/office/excel/2006/main">
          <x14:cfRule type="containsText" priority="940" operator="containsText" id="{74EFB2FC-D42C-40E6-BCA5-D3F45F50080B}">
            <xm:f>NOT(ISERROR(SEARCH(Sheet2!$D$8,AG5)))</xm:f>
            <xm:f>Sheet2!$D$8</xm:f>
            <x14:dxf>
              <fill>
                <patternFill>
                  <bgColor rgb="FFFF0000"/>
                </patternFill>
              </fill>
            </x14:dxf>
          </x14:cfRule>
          <x14:cfRule type="containsText" priority="941" operator="containsText" id="{860437A9-DEE7-41EC-B3C3-D59385924987}">
            <xm:f>NOT(ISERROR(SEARCH(Sheet2!$D$7,AG5)))</xm:f>
            <xm:f>Sheet2!$D$7</xm:f>
            <x14:dxf>
              <fill>
                <patternFill>
                  <bgColor rgb="FF00B050"/>
                </patternFill>
              </fill>
            </x14:dxf>
          </x14:cfRule>
          <x14:cfRule type="containsText" priority="942" operator="containsText" id="{57CA6D6F-2322-4830-B45E-22299B9633EF}">
            <xm:f>NOT(ISERROR(SEARCH(Sheet2!$D$6,AG5)))</xm:f>
            <xm:f>Sheet2!$D$6</xm:f>
            <x14:dxf>
              <fill>
                <patternFill>
                  <bgColor rgb="FFFFFF00"/>
                </patternFill>
              </fill>
            </x14:dxf>
          </x14:cfRule>
          <x14:cfRule type="containsText" priority="943" operator="containsText" id="{0B2D7126-0956-445E-914A-C0C5856D1AB0}">
            <xm:f>NOT(ISERROR(SEARCH(Sheet2!$D$5,AG5)))</xm:f>
            <xm:f>Sheet2!$D$5</xm:f>
            <x14:dxf>
              <fill>
                <patternFill>
                  <bgColor rgb="FFFFFF00"/>
                </patternFill>
              </fill>
            </x14:dxf>
          </x14:cfRule>
          <x14:cfRule type="containsText" priority="944" operator="containsText" id="{923BC6C3-5E94-44D6-9EEE-8C326DDA11B2}">
            <xm:f>NOT(ISERROR(SEARCH(Sheet2!$D$4,AG5)))</xm:f>
            <xm:f>Sheet2!$D$4</xm:f>
            <x14:dxf>
              <fill>
                <patternFill>
                  <bgColor rgb="FFFF0000"/>
                </patternFill>
              </fill>
            </x14:dxf>
          </x14:cfRule>
          <xm:sqref>AG75:AG81 AG5:AG73</xm:sqref>
        </x14:conditionalFormatting>
        <x14:conditionalFormatting xmlns:xm="http://schemas.microsoft.com/office/excel/2006/main">
          <x14:cfRule type="containsText" priority="935" operator="containsText" id="{0F457E92-5225-44D8-9FB7-BBC0E50D0C53}">
            <xm:f>NOT(ISERROR(SEARCH(Sheet2!$D$8,AG74)))</xm:f>
            <xm:f>Sheet2!$D$8</xm:f>
            <x14:dxf>
              <fill>
                <patternFill>
                  <bgColor rgb="FFFF0000"/>
                </patternFill>
              </fill>
            </x14:dxf>
          </x14:cfRule>
          <x14:cfRule type="containsText" priority="936" operator="containsText" id="{9D1F3443-EF68-4BD8-BDB3-F1FB57D13CEF}">
            <xm:f>NOT(ISERROR(SEARCH(Sheet2!$D$7,AG74)))</xm:f>
            <xm:f>Sheet2!$D$7</xm:f>
            <x14:dxf>
              <fill>
                <patternFill>
                  <bgColor rgb="FF00B050"/>
                </patternFill>
              </fill>
            </x14:dxf>
          </x14:cfRule>
          <x14:cfRule type="containsText" priority="937" operator="containsText" id="{1DB59702-AEF5-47EE-974C-868C3040B9A3}">
            <xm:f>NOT(ISERROR(SEARCH(Sheet2!$D$6,AG74)))</xm:f>
            <xm:f>Sheet2!$D$6</xm:f>
            <x14:dxf>
              <fill>
                <patternFill>
                  <bgColor rgb="FFFFFF00"/>
                </patternFill>
              </fill>
            </x14:dxf>
          </x14:cfRule>
          <x14:cfRule type="containsText" priority="938" operator="containsText" id="{860E1453-0B7E-4466-B32D-09F435F3FD17}">
            <xm:f>NOT(ISERROR(SEARCH(Sheet2!$D$5,AG74)))</xm:f>
            <xm:f>Sheet2!$D$5</xm:f>
            <x14:dxf>
              <fill>
                <patternFill>
                  <bgColor rgb="FFFFFF00"/>
                </patternFill>
              </fill>
            </x14:dxf>
          </x14:cfRule>
          <x14:cfRule type="containsText" priority="939" operator="containsText" id="{060B179F-572A-47EC-A45D-E9A2D3F2776B}">
            <xm:f>NOT(ISERROR(SEARCH(Sheet2!$D$4,AG74)))</xm:f>
            <xm:f>Sheet2!$D$4</xm:f>
            <x14:dxf>
              <fill>
                <patternFill>
                  <bgColor rgb="FFFF0000"/>
                </patternFill>
              </fill>
            </x14:dxf>
          </x14:cfRule>
          <xm:sqref>AG74</xm:sqref>
        </x14:conditionalFormatting>
        <x14:conditionalFormatting xmlns:xm="http://schemas.microsoft.com/office/excel/2006/main">
          <x14:cfRule type="containsText" priority="930" operator="containsText" id="{443ACA6A-FE30-4209-AE1C-092FEC6C3CCE}">
            <xm:f>NOT(ISERROR(SEARCH(Sheet2!$D$8,AH5)))</xm:f>
            <xm:f>Sheet2!$D$8</xm:f>
            <x14:dxf>
              <fill>
                <patternFill>
                  <bgColor rgb="FFFF0000"/>
                </patternFill>
              </fill>
            </x14:dxf>
          </x14:cfRule>
          <x14:cfRule type="containsText" priority="931" operator="containsText" id="{1769FF3E-986D-4210-BD87-0E85802BEF9D}">
            <xm:f>NOT(ISERROR(SEARCH(Sheet2!$D$7,AH5)))</xm:f>
            <xm:f>Sheet2!$D$7</xm:f>
            <x14:dxf>
              <fill>
                <patternFill>
                  <bgColor rgb="FF00B050"/>
                </patternFill>
              </fill>
            </x14:dxf>
          </x14:cfRule>
          <x14:cfRule type="containsText" priority="932" operator="containsText" id="{39CAFAB1-EB36-4A30-8D55-14ED7142FBB6}">
            <xm:f>NOT(ISERROR(SEARCH(Sheet2!$D$6,AH5)))</xm:f>
            <xm:f>Sheet2!$D$6</xm:f>
            <x14:dxf>
              <fill>
                <patternFill>
                  <bgColor rgb="FFFFFF00"/>
                </patternFill>
              </fill>
            </x14:dxf>
          </x14:cfRule>
          <x14:cfRule type="containsText" priority="933" operator="containsText" id="{6443CA37-11F6-49C0-9C56-04AA82BBFD37}">
            <xm:f>NOT(ISERROR(SEARCH(Sheet2!$D$5,AH5)))</xm:f>
            <xm:f>Sheet2!$D$5</xm:f>
            <x14:dxf>
              <fill>
                <patternFill>
                  <bgColor rgb="FFFFFF00"/>
                </patternFill>
              </fill>
            </x14:dxf>
          </x14:cfRule>
          <x14:cfRule type="containsText" priority="934" operator="containsText" id="{F80B7327-32F0-451B-884F-39C1B47F3149}">
            <xm:f>NOT(ISERROR(SEARCH(Sheet2!$D$4,AH5)))</xm:f>
            <xm:f>Sheet2!$D$4</xm:f>
            <x14:dxf>
              <fill>
                <patternFill>
                  <bgColor rgb="FFFF0000"/>
                </patternFill>
              </fill>
            </x14:dxf>
          </x14:cfRule>
          <xm:sqref>AH75:AH81 AH5:AH73</xm:sqref>
        </x14:conditionalFormatting>
        <x14:conditionalFormatting xmlns:xm="http://schemas.microsoft.com/office/excel/2006/main">
          <x14:cfRule type="containsText" priority="925" operator="containsText" id="{F4EBE04A-0320-45B6-B914-F0274235B9D7}">
            <xm:f>NOT(ISERROR(SEARCH(Sheet2!$D$8,AH74)))</xm:f>
            <xm:f>Sheet2!$D$8</xm:f>
            <x14:dxf>
              <fill>
                <patternFill>
                  <bgColor rgb="FFFF0000"/>
                </patternFill>
              </fill>
            </x14:dxf>
          </x14:cfRule>
          <x14:cfRule type="containsText" priority="926" operator="containsText" id="{58C97459-DDD7-48AB-945B-20ABEC403D75}">
            <xm:f>NOT(ISERROR(SEARCH(Sheet2!$D$7,AH74)))</xm:f>
            <xm:f>Sheet2!$D$7</xm:f>
            <x14:dxf>
              <fill>
                <patternFill>
                  <bgColor rgb="FF00B050"/>
                </patternFill>
              </fill>
            </x14:dxf>
          </x14:cfRule>
          <x14:cfRule type="containsText" priority="927" operator="containsText" id="{395F2CB4-E804-4C57-BFCE-369BAA38604F}">
            <xm:f>NOT(ISERROR(SEARCH(Sheet2!$D$6,AH74)))</xm:f>
            <xm:f>Sheet2!$D$6</xm:f>
            <x14:dxf>
              <fill>
                <patternFill>
                  <bgColor rgb="FFFFFF00"/>
                </patternFill>
              </fill>
            </x14:dxf>
          </x14:cfRule>
          <x14:cfRule type="containsText" priority="928" operator="containsText" id="{6B49FE1E-3174-4B78-B39A-D0851C024892}">
            <xm:f>NOT(ISERROR(SEARCH(Sheet2!$D$5,AH74)))</xm:f>
            <xm:f>Sheet2!$D$5</xm:f>
            <x14:dxf>
              <fill>
                <patternFill>
                  <bgColor rgb="FFFFFF00"/>
                </patternFill>
              </fill>
            </x14:dxf>
          </x14:cfRule>
          <x14:cfRule type="containsText" priority="929" operator="containsText" id="{7F8902BD-7947-4E37-9988-B19B4BD19352}">
            <xm:f>NOT(ISERROR(SEARCH(Sheet2!$D$4,AH74)))</xm:f>
            <xm:f>Sheet2!$D$4</xm:f>
            <x14:dxf>
              <fill>
                <patternFill>
                  <bgColor rgb="FFFF0000"/>
                </patternFill>
              </fill>
            </x14:dxf>
          </x14:cfRule>
          <xm:sqref>AH74</xm:sqref>
        </x14:conditionalFormatting>
        <x14:conditionalFormatting xmlns:xm="http://schemas.microsoft.com/office/excel/2006/main">
          <x14:cfRule type="containsText" priority="920" operator="containsText" id="{628C9BD5-BFF7-4DE8-AAA9-7FD8D97FF851}">
            <xm:f>NOT(ISERROR(SEARCH(Sheet2!$D$8,AI5)))</xm:f>
            <xm:f>Sheet2!$D$8</xm:f>
            <x14:dxf>
              <fill>
                <patternFill>
                  <bgColor rgb="FFFF0000"/>
                </patternFill>
              </fill>
            </x14:dxf>
          </x14:cfRule>
          <x14:cfRule type="containsText" priority="921" operator="containsText" id="{44A27DB3-46E7-49E6-8649-9A6B76770737}">
            <xm:f>NOT(ISERROR(SEARCH(Sheet2!$D$7,AI5)))</xm:f>
            <xm:f>Sheet2!$D$7</xm:f>
            <x14:dxf>
              <fill>
                <patternFill>
                  <bgColor rgb="FF00B050"/>
                </patternFill>
              </fill>
            </x14:dxf>
          </x14:cfRule>
          <x14:cfRule type="containsText" priority="922" operator="containsText" id="{FC671E7F-4685-4E64-95C2-6D158AC675BC}">
            <xm:f>NOT(ISERROR(SEARCH(Sheet2!$D$6,AI5)))</xm:f>
            <xm:f>Sheet2!$D$6</xm:f>
            <x14:dxf>
              <fill>
                <patternFill>
                  <bgColor rgb="FFFFFF00"/>
                </patternFill>
              </fill>
            </x14:dxf>
          </x14:cfRule>
          <x14:cfRule type="containsText" priority="923" operator="containsText" id="{ABBD0027-0A1F-470A-A0B6-D8B56FE926E9}">
            <xm:f>NOT(ISERROR(SEARCH(Sheet2!$D$5,AI5)))</xm:f>
            <xm:f>Sheet2!$D$5</xm:f>
            <x14:dxf>
              <fill>
                <patternFill>
                  <bgColor rgb="FFFFFF00"/>
                </patternFill>
              </fill>
            </x14:dxf>
          </x14:cfRule>
          <x14:cfRule type="containsText" priority="924" operator="containsText" id="{570B32E7-1DE3-4A51-92B2-01D79FB518CC}">
            <xm:f>NOT(ISERROR(SEARCH(Sheet2!$D$4,AI5)))</xm:f>
            <xm:f>Sheet2!$D$4</xm:f>
            <x14:dxf>
              <fill>
                <patternFill>
                  <bgColor rgb="FFFF0000"/>
                </patternFill>
              </fill>
            </x14:dxf>
          </x14:cfRule>
          <xm:sqref>AI75:AI81 AI5:AI73</xm:sqref>
        </x14:conditionalFormatting>
        <x14:conditionalFormatting xmlns:xm="http://schemas.microsoft.com/office/excel/2006/main">
          <x14:cfRule type="containsText" priority="915" operator="containsText" id="{3ECBDFB6-DEBA-4DD3-8960-A37EA0E854DE}">
            <xm:f>NOT(ISERROR(SEARCH(Sheet2!$D$8,AI74)))</xm:f>
            <xm:f>Sheet2!$D$8</xm:f>
            <x14:dxf>
              <fill>
                <patternFill>
                  <bgColor rgb="FFFF0000"/>
                </patternFill>
              </fill>
            </x14:dxf>
          </x14:cfRule>
          <x14:cfRule type="containsText" priority="916" operator="containsText" id="{A30BCBCB-1BBC-44CC-AC31-41746E9694C8}">
            <xm:f>NOT(ISERROR(SEARCH(Sheet2!$D$7,AI74)))</xm:f>
            <xm:f>Sheet2!$D$7</xm:f>
            <x14:dxf>
              <fill>
                <patternFill>
                  <bgColor rgb="FF00B050"/>
                </patternFill>
              </fill>
            </x14:dxf>
          </x14:cfRule>
          <x14:cfRule type="containsText" priority="917" operator="containsText" id="{52DB3070-21EF-45F8-B09D-91547485446B}">
            <xm:f>NOT(ISERROR(SEARCH(Sheet2!$D$6,AI74)))</xm:f>
            <xm:f>Sheet2!$D$6</xm:f>
            <x14:dxf>
              <fill>
                <patternFill>
                  <bgColor rgb="FFFFFF00"/>
                </patternFill>
              </fill>
            </x14:dxf>
          </x14:cfRule>
          <x14:cfRule type="containsText" priority="918" operator="containsText" id="{1B544261-A6C8-4A8B-BD05-98D847AF63A5}">
            <xm:f>NOT(ISERROR(SEARCH(Sheet2!$D$5,AI74)))</xm:f>
            <xm:f>Sheet2!$D$5</xm:f>
            <x14:dxf>
              <fill>
                <patternFill>
                  <bgColor rgb="FFFFFF00"/>
                </patternFill>
              </fill>
            </x14:dxf>
          </x14:cfRule>
          <x14:cfRule type="containsText" priority="919" operator="containsText" id="{BBB08521-C31A-4844-B26D-15B78A5EC183}">
            <xm:f>NOT(ISERROR(SEARCH(Sheet2!$D$4,AI74)))</xm:f>
            <xm:f>Sheet2!$D$4</xm:f>
            <x14:dxf>
              <fill>
                <patternFill>
                  <bgColor rgb="FFFF0000"/>
                </patternFill>
              </fill>
            </x14:dxf>
          </x14:cfRule>
          <xm:sqref>AI74</xm:sqref>
        </x14:conditionalFormatting>
        <x14:conditionalFormatting xmlns:xm="http://schemas.microsoft.com/office/excel/2006/main">
          <x14:cfRule type="containsText" priority="910" operator="containsText" id="{FE92AD11-89C8-4FE7-B769-32EE369231C3}">
            <xm:f>NOT(ISERROR(SEARCH(Sheet2!$D$8,AJ5)))</xm:f>
            <xm:f>Sheet2!$D$8</xm:f>
            <x14:dxf>
              <fill>
                <patternFill>
                  <bgColor rgb="FFFF0000"/>
                </patternFill>
              </fill>
            </x14:dxf>
          </x14:cfRule>
          <x14:cfRule type="containsText" priority="911" operator="containsText" id="{3A2BAF6C-C5B9-4F16-8241-DC2FA72464E3}">
            <xm:f>NOT(ISERROR(SEARCH(Sheet2!$D$7,AJ5)))</xm:f>
            <xm:f>Sheet2!$D$7</xm:f>
            <x14:dxf>
              <fill>
                <patternFill>
                  <bgColor rgb="FF00B050"/>
                </patternFill>
              </fill>
            </x14:dxf>
          </x14:cfRule>
          <x14:cfRule type="containsText" priority="912" operator="containsText" id="{3288DCB1-E5DB-4968-B2F6-BEC8B412C30F}">
            <xm:f>NOT(ISERROR(SEARCH(Sheet2!$D$6,AJ5)))</xm:f>
            <xm:f>Sheet2!$D$6</xm:f>
            <x14:dxf>
              <fill>
                <patternFill>
                  <bgColor rgb="FFFFFF00"/>
                </patternFill>
              </fill>
            </x14:dxf>
          </x14:cfRule>
          <x14:cfRule type="containsText" priority="913" operator="containsText" id="{91F90669-CFD5-478D-A16A-DC62B85A4743}">
            <xm:f>NOT(ISERROR(SEARCH(Sheet2!$D$5,AJ5)))</xm:f>
            <xm:f>Sheet2!$D$5</xm:f>
            <x14:dxf>
              <fill>
                <patternFill>
                  <bgColor rgb="FFFFFF00"/>
                </patternFill>
              </fill>
            </x14:dxf>
          </x14:cfRule>
          <x14:cfRule type="containsText" priority="914" operator="containsText" id="{4905114E-2908-4876-90AF-D1BF5D74D03C}">
            <xm:f>NOT(ISERROR(SEARCH(Sheet2!$D$4,AJ5)))</xm:f>
            <xm:f>Sheet2!$D$4</xm:f>
            <x14:dxf>
              <fill>
                <patternFill>
                  <bgColor rgb="FFFF0000"/>
                </patternFill>
              </fill>
            </x14:dxf>
          </x14:cfRule>
          <xm:sqref>AJ75:AJ81 AJ5:AJ73</xm:sqref>
        </x14:conditionalFormatting>
        <x14:conditionalFormatting xmlns:xm="http://schemas.microsoft.com/office/excel/2006/main">
          <x14:cfRule type="containsText" priority="905" operator="containsText" id="{980C1217-5AAE-4042-9B30-B4D0FA2FC68C}">
            <xm:f>NOT(ISERROR(SEARCH(Sheet2!$D$8,AJ74)))</xm:f>
            <xm:f>Sheet2!$D$8</xm:f>
            <x14:dxf>
              <fill>
                <patternFill>
                  <bgColor rgb="FFFF0000"/>
                </patternFill>
              </fill>
            </x14:dxf>
          </x14:cfRule>
          <x14:cfRule type="containsText" priority="906" operator="containsText" id="{3CC3F3B7-144E-442E-984C-EC6A2FAC3456}">
            <xm:f>NOT(ISERROR(SEARCH(Sheet2!$D$7,AJ74)))</xm:f>
            <xm:f>Sheet2!$D$7</xm:f>
            <x14:dxf>
              <fill>
                <patternFill>
                  <bgColor rgb="FF00B050"/>
                </patternFill>
              </fill>
            </x14:dxf>
          </x14:cfRule>
          <x14:cfRule type="containsText" priority="907" operator="containsText" id="{4E2A82E0-67E7-4E5B-B127-8F7D7A5110EE}">
            <xm:f>NOT(ISERROR(SEARCH(Sheet2!$D$6,AJ74)))</xm:f>
            <xm:f>Sheet2!$D$6</xm:f>
            <x14:dxf>
              <fill>
                <patternFill>
                  <bgColor rgb="FFFFFF00"/>
                </patternFill>
              </fill>
            </x14:dxf>
          </x14:cfRule>
          <x14:cfRule type="containsText" priority="908" operator="containsText" id="{0E893626-800C-4F9E-B654-487A400D7AAB}">
            <xm:f>NOT(ISERROR(SEARCH(Sheet2!$D$5,AJ74)))</xm:f>
            <xm:f>Sheet2!$D$5</xm:f>
            <x14:dxf>
              <fill>
                <patternFill>
                  <bgColor rgb="FFFFFF00"/>
                </patternFill>
              </fill>
            </x14:dxf>
          </x14:cfRule>
          <x14:cfRule type="containsText" priority="909" operator="containsText" id="{0456F3EC-1316-439B-9364-7A46E1133E2C}">
            <xm:f>NOT(ISERROR(SEARCH(Sheet2!$D$4,AJ74)))</xm:f>
            <xm:f>Sheet2!$D$4</xm:f>
            <x14:dxf>
              <fill>
                <patternFill>
                  <bgColor rgb="FFFF0000"/>
                </patternFill>
              </fill>
            </x14:dxf>
          </x14:cfRule>
          <xm:sqref>AJ74</xm:sqref>
        </x14:conditionalFormatting>
        <x14:conditionalFormatting xmlns:xm="http://schemas.microsoft.com/office/excel/2006/main">
          <x14:cfRule type="containsText" priority="900" operator="containsText" id="{CB5F50F0-35B6-4EFF-8252-32884E723B90}">
            <xm:f>NOT(ISERROR(SEARCH(Sheet2!$D$8,AK5)))</xm:f>
            <xm:f>Sheet2!$D$8</xm:f>
            <x14:dxf>
              <fill>
                <patternFill>
                  <bgColor rgb="FFFF0000"/>
                </patternFill>
              </fill>
            </x14:dxf>
          </x14:cfRule>
          <x14:cfRule type="containsText" priority="901" operator="containsText" id="{06DA182A-E126-4F25-95A7-AAB3337A2AFA}">
            <xm:f>NOT(ISERROR(SEARCH(Sheet2!$D$7,AK5)))</xm:f>
            <xm:f>Sheet2!$D$7</xm:f>
            <x14:dxf>
              <fill>
                <patternFill>
                  <bgColor rgb="FF00B050"/>
                </patternFill>
              </fill>
            </x14:dxf>
          </x14:cfRule>
          <x14:cfRule type="containsText" priority="902" operator="containsText" id="{D682A119-C0F4-4B96-9D65-24AC4BDFAD38}">
            <xm:f>NOT(ISERROR(SEARCH(Sheet2!$D$6,AK5)))</xm:f>
            <xm:f>Sheet2!$D$6</xm:f>
            <x14:dxf>
              <fill>
                <patternFill>
                  <bgColor rgb="FFFFFF00"/>
                </patternFill>
              </fill>
            </x14:dxf>
          </x14:cfRule>
          <x14:cfRule type="containsText" priority="903" operator="containsText" id="{01B43682-5C8C-40D5-80A6-B78D9CDCB276}">
            <xm:f>NOT(ISERROR(SEARCH(Sheet2!$D$5,AK5)))</xm:f>
            <xm:f>Sheet2!$D$5</xm:f>
            <x14:dxf>
              <fill>
                <patternFill>
                  <bgColor rgb="FFFFFF00"/>
                </patternFill>
              </fill>
            </x14:dxf>
          </x14:cfRule>
          <x14:cfRule type="containsText" priority="904" operator="containsText" id="{ADE37741-0439-4427-9DD4-AA0B3D15D3D3}">
            <xm:f>NOT(ISERROR(SEARCH(Sheet2!$D$4,AK5)))</xm:f>
            <xm:f>Sheet2!$D$4</xm:f>
            <x14:dxf>
              <fill>
                <patternFill>
                  <bgColor rgb="FFFF0000"/>
                </patternFill>
              </fill>
            </x14:dxf>
          </x14:cfRule>
          <xm:sqref>AK75:AK81 AK5:AK73</xm:sqref>
        </x14:conditionalFormatting>
        <x14:conditionalFormatting xmlns:xm="http://schemas.microsoft.com/office/excel/2006/main">
          <x14:cfRule type="containsText" priority="895" operator="containsText" id="{9D16D808-8805-4EB9-89DE-5BD45FA81A8D}">
            <xm:f>NOT(ISERROR(SEARCH(Sheet2!$D$8,AK74)))</xm:f>
            <xm:f>Sheet2!$D$8</xm:f>
            <x14:dxf>
              <fill>
                <patternFill>
                  <bgColor rgb="FFFF0000"/>
                </patternFill>
              </fill>
            </x14:dxf>
          </x14:cfRule>
          <x14:cfRule type="containsText" priority="896" operator="containsText" id="{EED267F4-9AB4-4A7E-8EF0-E9CF5A5A8115}">
            <xm:f>NOT(ISERROR(SEARCH(Sheet2!$D$7,AK74)))</xm:f>
            <xm:f>Sheet2!$D$7</xm:f>
            <x14:dxf>
              <fill>
                <patternFill>
                  <bgColor rgb="FF00B050"/>
                </patternFill>
              </fill>
            </x14:dxf>
          </x14:cfRule>
          <x14:cfRule type="containsText" priority="897" operator="containsText" id="{107FD432-CA97-4040-82CA-F46004423734}">
            <xm:f>NOT(ISERROR(SEARCH(Sheet2!$D$6,AK74)))</xm:f>
            <xm:f>Sheet2!$D$6</xm:f>
            <x14:dxf>
              <fill>
                <patternFill>
                  <bgColor rgb="FFFFFF00"/>
                </patternFill>
              </fill>
            </x14:dxf>
          </x14:cfRule>
          <x14:cfRule type="containsText" priority="898" operator="containsText" id="{9FEC445A-2E65-4A61-AE50-73A0A2E81107}">
            <xm:f>NOT(ISERROR(SEARCH(Sheet2!$D$5,AK74)))</xm:f>
            <xm:f>Sheet2!$D$5</xm:f>
            <x14:dxf>
              <fill>
                <patternFill>
                  <bgColor rgb="FFFFFF00"/>
                </patternFill>
              </fill>
            </x14:dxf>
          </x14:cfRule>
          <x14:cfRule type="containsText" priority="899" operator="containsText" id="{16B5E022-EDE0-4A73-8315-1FA497B9C292}">
            <xm:f>NOT(ISERROR(SEARCH(Sheet2!$D$4,AK74)))</xm:f>
            <xm:f>Sheet2!$D$4</xm:f>
            <x14:dxf>
              <fill>
                <patternFill>
                  <bgColor rgb="FFFF0000"/>
                </patternFill>
              </fill>
            </x14:dxf>
          </x14:cfRule>
          <xm:sqref>AK74</xm:sqref>
        </x14:conditionalFormatting>
        <x14:conditionalFormatting xmlns:xm="http://schemas.microsoft.com/office/excel/2006/main">
          <x14:cfRule type="containsText" priority="890" operator="containsText" id="{E1B67F84-79F8-419D-9EAA-5A279745E72B}">
            <xm:f>NOT(ISERROR(SEARCH(Sheet2!$D$8,AL5)))</xm:f>
            <xm:f>Sheet2!$D$8</xm:f>
            <x14:dxf>
              <fill>
                <patternFill>
                  <bgColor rgb="FFFF0000"/>
                </patternFill>
              </fill>
            </x14:dxf>
          </x14:cfRule>
          <x14:cfRule type="containsText" priority="891" operator="containsText" id="{F777F311-F17B-4564-9B56-615106214DB7}">
            <xm:f>NOT(ISERROR(SEARCH(Sheet2!$D$7,AL5)))</xm:f>
            <xm:f>Sheet2!$D$7</xm:f>
            <x14:dxf>
              <fill>
                <patternFill>
                  <bgColor rgb="FF00B050"/>
                </patternFill>
              </fill>
            </x14:dxf>
          </x14:cfRule>
          <x14:cfRule type="containsText" priority="892" operator="containsText" id="{EC11D790-9B98-403D-AB2A-866F39A0491E}">
            <xm:f>NOT(ISERROR(SEARCH(Sheet2!$D$6,AL5)))</xm:f>
            <xm:f>Sheet2!$D$6</xm:f>
            <x14:dxf>
              <fill>
                <patternFill>
                  <bgColor rgb="FFFFFF00"/>
                </patternFill>
              </fill>
            </x14:dxf>
          </x14:cfRule>
          <x14:cfRule type="containsText" priority="893" operator="containsText" id="{33D6612C-C258-4709-B032-6C3B3219E4F4}">
            <xm:f>NOT(ISERROR(SEARCH(Sheet2!$D$5,AL5)))</xm:f>
            <xm:f>Sheet2!$D$5</xm:f>
            <x14:dxf>
              <fill>
                <patternFill>
                  <bgColor rgb="FFFFFF00"/>
                </patternFill>
              </fill>
            </x14:dxf>
          </x14:cfRule>
          <x14:cfRule type="containsText" priority="894" operator="containsText" id="{B5223BA6-C219-4D9F-82A5-AE90B4E29197}">
            <xm:f>NOT(ISERROR(SEARCH(Sheet2!$D$4,AL5)))</xm:f>
            <xm:f>Sheet2!$D$4</xm:f>
            <x14:dxf>
              <fill>
                <patternFill>
                  <bgColor rgb="FFFF0000"/>
                </patternFill>
              </fill>
            </x14:dxf>
          </x14:cfRule>
          <xm:sqref>AL75:AL81 AL5:AL73</xm:sqref>
        </x14:conditionalFormatting>
        <x14:conditionalFormatting xmlns:xm="http://schemas.microsoft.com/office/excel/2006/main">
          <x14:cfRule type="containsText" priority="885" operator="containsText" id="{32376931-3174-4580-9732-3C343F2AAB78}">
            <xm:f>NOT(ISERROR(SEARCH(Sheet2!$D$8,AL74)))</xm:f>
            <xm:f>Sheet2!$D$8</xm:f>
            <x14:dxf>
              <fill>
                <patternFill>
                  <bgColor rgb="FFFF0000"/>
                </patternFill>
              </fill>
            </x14:dxf>
          </x14:cfRule>
          <x14:cfRule type="containsText" priority="886" operator="containsText" id="{158786EB-3AD8-4025-AD4E-D3C25D6FA4B4}">
            <xm:f>NOT(ISERROR(SEARCH(Sheet2!$D$7,AL74)))</xm:f>
            <xm:f>Sheet2!$D$7</xm:f>
            <x14:dxf>
              <fill>
                <patternFill>
                  <bgColor rgb="FF00B050"/>
                </patternFill>
              </fill>
            </x14:dxf>
          </x14:cfRule>
          <x14:cfRule type="containsText" priority="887" operator="containsText" id="{3F603695-1DA5-43FF-A59F-3056D3D37E2B}">
            <xm:f>NOT(ISERROR(SEARCH(Sheet2!$D$6,AL74)))</xm:f>
            <xm:f>Sheet2!$D$6</xm:f>
            <x14:dxf>
              <fill>
                <patternFill>
                  <bgColor rgb="FFFFFF00"/>
                </patternFill>
              </fill>
            </x14:dxf>
          </x14:cfRule>
          <x14:cfRule type="containsText" priority="888" operator="containsText" id="{9F5DFEEC-4DD9-44EF-8974-8F22DF6B7360}">
            <xm:f>NOT(ISERROR(SEARCH(Sheet2!$D$5,AL74)))</xm:f>
            <xm:f>Sheet2!$D$5</xm:f>
            <x14:dxf>
              <fill>
                <patternFill>
                  <bgColor rgb="FFFFFF00"/>
                </patternFill>
              </fill>
            </x14:dxf>
          </x14:cfRule>
          <x14:cfRule type="containsText" priority="889" operator="containsText" id="{95E58B38-5360-45EF-9344-BE3FF5AD3C7E}">
            <xm:f>NOT(ISERROR(SEARCH(Sheet2!$D$4,AL74)))</xm:f>
            <xm:f>Sheet2!$D$4</xm:f>
            <x14:dxf>
              <fill>
                <patternFill>
                  <bgColor rgb="FFFF0000"/>
                </patternFill>
              </fill>
            </x14:dxf>
          </x14:cfRule>
          <xm:sqref>AL74</xm:sqref>
        </x14:conditionalFormatting>
        <x14:conditionalFormatting xmlns:xm="http://schemas.microsoft.com/office/excel/2006/main">
          <x14:cfRule type="cellIs" priority="884" operator="lessThan" id="{8382C833-E382-4132-9506-D66871328070}">
            <xm:f>Sheet2!$F$2</xm:f>
            <x14:dxf>
              <fill>
                <patternFill>
                  <bgColor rgb="FFFF0000"/>
                </patternFill>
              </fill>
            </x14:dxf>
          </x14:cfRule>
          <xm:sqref>S52</xm:sqref>
        </x14:conditionalFormatting>
        <x14:conditionalFormatting xmlns:xm="http://schemas.microsoft.com/office/excel/2006/main">
          <x14:cfRule type="cellIs" priority="881" operator="lessThan" id="{9C792498-74DD-459C-A150-D92A82FCDD5F}">
            <xm:f>Sheet2!$F$2</xm:f>
            <x14:dxf>
              <fill>
                <patternFill>
                  <bgColor rgb="FFFF0000"/>
                </patternFill>
              </fill>
            </x14:dxf>
          </x14:cfRule>
          <xm:sqref>S53</xm:sqref>
        </x14:conditionalFormatting>
        <x14:conditionalFormatting xmlns:xm="http://schemas.microsoft.com/office/excel/2006/main">
          <x14:cfRule type="cellIs" priority="878" operator="lessThan" id="{808A3512-65E1-4F15-800E-987D62B9ABA7}">
            <xm:f>Sheet2!$F$2</xm:f>
            <x14:dxf>
              <fill>
                <patternFill>
                  <bgColor rgb="FFFF0000"/>
                </patternFill>
              </fill>
            </x14:dxf>
          </x14:cfRule>
          <xm:sqref>S57</xm:sqref>
        </x14:conditionalFormatting>
        <x14:conditionalFormatting xmlns:xm="http://schemas.microsoft.com/office/excel/2006/main">
          <x14:cfRule type="cellIs" priority="875" operator="lessThan" id="{B19FE4A5-7A88-4AD8-B387-C0DFC5EF9B2E}">
            <xm:f>Sheet2!$F$2</xm:f>
            <x14:dxf>
              <fill>
                <patternFill>
                  <bgColor rgb="FFFF0000"/>
                </patternFill>
              </fill>
            </x14:dxf>
          </x14:cfRule>
          <xm:sqref>S56</xm:sqref>
        </x14:conditionalFormatting>
        <x14:conditionalFormatting xmlns:xm="http://schemas.microsoft.com/office/excel/2006/main">
          <x14:cfRule type="containsText" priority="868" operator="containsText" id="{F31D2EE4-842F-4D7D-82CB-864F30514DC4}">
            <xm:f>NOT(ISERROR(SEARCH(Sheet2!$D$8,AM10)))</xm:f>
            <xm:f>Sheet2!$D$8</xm:f>
            <x14:dxf>
              <fill>
                <patternFill>
                  <bgColor rgb="FFFF0000"/>
                </patternFill>
              </fill>
            </x14:dxf>
          </x14:cfRule>
          <x14:cfRule type="containsText" priority="869" operator="containsText" id="{5C150AF5-F61B-49E4-A190-1896703FF1E8}">
            <xm:f>NOT(ISERROR(SEARCH(Sheet2!$D$7,AM10)))</xm:f>
            <xm:f>Sheet2!$D$7</xm:f>
            <x14:dxf>
              <fill>
                <patternFill>
                  <bgColor rgb="FF00B050"/>
                </patternFill>
              </fill>
            </x14:dxf>
          </x14:cfRule>
          <x14:cfRule type="containsText" priority="870" operator="containsText" id="{C73B1D65-71EC-4373-9DFB-8B6BBC2672E4}">
            <xm:f>NOT(ISERROR(SEARCH(Sheet2!$D$6,AM10)))</xm:f>
            <xm:f>Sheet2!$D$6</xm:f>
            <x14:dxf>
              <fill>
                <patternFill>
                  <bgColor rgb="FFFFFF00"/>
                </patternFill>
              </fill>
            </x14:dxf>
          </x14:cfRule>
          <x14:cfRule type="containsText" priority="871" operator="containsText" id="{AAD83476-63F7-4D8E-9064-F6C90E6C660D}">
            <xm:f>NOT(ISERROR(SEARCH(Sheet2!$D$5,AM10)))</xm:f>
            <xm:f>Sheet2!$D$5</xm:f>
            <x14:dxf>
              <fill>
                <patternFill>
                  <bgColor rgb="FFFFFF00"/>
                </patternFill>
              </fill>
            </x14:dxf>
          </x14:cfRule>
          <x14:cfRule type="containsText" priority="872" operator="containsText" id="{7DDF14F8-EDB0-4FE2-BCB1-EA2FDB24B2EC}">
            <xm:f>NOT(ISERROR(SEARCH(Sheet2!$D$4,AM10)))</xm:f>
            <xm:f>Sheet2!$D$4</xm:f>
            <x14:dxf>
              <fill>
                <patternFill>
                  <bgColor rgb="FFFF0000"/>
                </patternFill>
              </fill>
            </x14:dxf>
          </x14:cfRule>
          <xm:sqref>AM10</xm:sqref>
        </x14:conditionalFormatting>
        <x14:conditionalFormatting xmlns:xm="http://schemas.microsoft.com/office/excel/2006/main">
          <x14:cfRule type="containsText" priority="863" operator="containsText" id="{025A607C-8A9C-4F71-8BD3-523560C408B2}">
            <xm:f>NOT(ISERROR(SEARCH(Sheet2!$D$8,AN10)))</xm:f>
            <xm:f>Sheet2!$D$8</xm:f>
            <x14:dxf>
              <fill>
                <patternFill>
                  <bgColor rgb="FFFF0000"/>
                </patternFill>
              </fill>
            </x14:dxf>
          </x14:cfRule>
          <x14:cfRule type="containsText" priority="864" operator="containsText" id="{B0712B40-BE2B-4474-8954-3E57227B5558}">
            <xm:f>NOT(ISERROR(SEARCH(Sheet2!$D$7,AN10)))</xm:f>
            <xm:f>Sheet2!$D$7</xm:f>
            <x14:dxf>
              <fill>
                <patternFill>
                  <bgColor rgb="FF00B050"/>
                </patternFill>
              </fill>
            </x14:dxf>
          </x14:cfRule>
          <x14:cfRule type="containsText" priority="865" operator="containsText" id="{713873F6-F689-4409-B021-5F51E77AEEFD}">
            <xm:f>NOT(ISERROR(SEARCH(Sheet2!$D$6,AN10)))</xm:f>
            <xm:f>Sheet2!$D$6</xm:f>
            <x14:dxf>
              <fill>
                <patternFill>
                  <bgColor rgb="FFFFFF00"/>
                </patternFill>
              </fill>
            </x14:dxf>
          </x14:cfRule>
          <x14:cfRule type="containsText" priority="866" operator="containsText" id="{A9DB319E-5945-455E-8C84-89EF2FE1C3A1}">
            <xm:f>NOT(ISERROR(SEARCH(Sheet2!$D$5,AN10)))</xm:f>
            <xm:f>Sheet2!$D$5</xm:f>
            <x14:dxf>
              <fill>
                <patternFill>
                  <bgColor rgb="FFFFFF00"/>
                </patternFill>
              </fill>
            </x14:dxf>
          </x14:cfRule>
          <x14:cfRule type="containsText" priority="867" operator="containsText" id="{75E18074-8366-46A4-BB4E-53F1A95AB4B4}">
            <xm:f>NOT(ISERROR(SEARCH(Sheet2!$D$4,AN10)))</xm:f>
            <xm:f>Sheet2!$D$4</xm:f>
            <x14:dxf>
              <fill>
                <patternFill>
                  <bgColor rgb="FFFF0000"/>
                </patternFill>
              </fill>
            </x14:dxf>
          </x14:cfRule>
          <xm:sqref>AN10</xm:sqref>
        </x14:conditionalFormatting>
        <x14:conditionalFormatting xmlns:xm="http://schemas.microsoft.com/office/excel/2006/main">
          <x14:cfRule type="containsText" priority="858" operator="containsText" id="{4D604518-1DF1-43DF-8B40-96F6273DEAC9}">
            <xm:f>NOT(ISERROR(SEARCH(Sheet2!$D$8,AM16)))</xm:f>
            <xm:f>Sheet2!$D$8</xm:f>
            <x14:dxf>
              <fill>
                <patternFill>
                  <bgColor rgb="FFFF0000"/>
                </patternFill>
              </fill>
            </x14:dxf>
          </x14:cfRule>
          <x14:cfRule type="containsText" priority="859" operator="containsText" id="{61AA6006-4264-4287-897E-FFB373D5993B}">
            <xm:f>NOT(ISERROR(SEARCH(Sheet2!$D$7,AM16)))</xm:f>
            <xm:f>Sheet2!$D$7</xm:f>
            <x14:dxf>
              <fill>
                <patternFill>
                  <bgColor rgb="FF00B050"/>
                </patternFill>
              </fill>
            </x14:dxf>
          </x14:cfRule>
          <x14:cfRule type="containsText" priority="860" operator="containsText" id="{2B0ADA70-1C71-4BA7-9B35-69244FB79325}">
            <xm:f>NOT(ISERROR(SEARCH(Sheet2!$D$6,AM16)))</xm:f>
            <xm:f>Sheet2!$D$6</xm:f>
            <x14:dxf>
              <fill>
                <patternFill>
                  <bgColor rgb="FFFFFF00"/>
                </patternFill>
              </fill>
            </x14:dxf>
          </x14:cfRule>
          <x14:cfRule type="containsText" priority="861" operator="containsText" id="{85F85838-BD14-4D84-B777-5B7C52492304}">
            <xm:f>NOT(ISERROR(SEARCH(Sheet2!$D$5,AM16)))</xm:f>
            <xm:f>Sheet2!$D$5</xm:f>
            <x14:dxf>
              <fill>
                <patternFill>
                  <bgColor rgb="FFFFFF00"/>
                </patternFill>
              </fill>
            </x14:dxf>
          </x14:cfRule>
          <x14:cfRule type="containsText" priority="862" operator="containsText" id="{99ECFE20-5EFF-4186-A8CE-0A8F815A6C66}">
            <xm:f>NOT(ISERROR(SEARCH(Sheet2!$D$4,AM16)))</xm:f>
            <xm:f>Sheet2!$D$4</xm:f>
            <x14:dxf>
              <fill>
                <patternFill>
                  <bgColor rgb="FFFF0000"/>
                </patternFill>
              </fill>
            </x14:dxf>
          </x14:cfRule>
          <xm:sqref>AM16</xm:sqref>
        </x14:conditionalFormatting>
        <x14:conditionalFormatting xmlns:xm="http://schemas.microsoft.com/office/excel/2006/main">
          <x14:cfRule type="containsText" priority="848" operator="containsText" id="{2D022AE4-CC9B-480A-9A6B-5D98C4C7F664}">
            <xm:f>NOT(ISERROR(SEARCH(Sheet2!$D$8,AM20)))</xm:f>
            <xm:f>Sheet2!$D$8</xm:f>
            <x14:dxf>
              <fill>
                <patternFill>
                  <bgColor rgb="FFFF0000"/>
                </patternFill>
              </fill>
            </x14:dxf>
          </x14:cfRule>
          <x14:cfRule type="containsText" priority="849" operator="containsText" id="{7FB83A39-2CBC-4A9A-8F64-6D526140F733}">
            <xm:f>NOT(ISERROR(SEARCH(Sheet2!$D$7,AM20)))</xm:f>
            <xm:f>Sheet2!$D$7</xm:f>
            <x14:dxf>
              <fill>
                <patternFill>
                  <bgColor rgb="FF00B050"/>
                </patternFill>
              </fill>
            </x14:dxf>
          </x14:cfRule>
          <x14:cfRule type="containsText" priority="850" operator="containsText" id="{D1CAEB7D-1802-4098-A30B-F2F1C15688AE}">
            <xm:f>NOT(ISERROR(SEARCH(Sheet2!$D$6,AM20)))</xm:f>
            <xm:f>Sheet2!$D$6</xm:f>
            <x14:dxf>
              <fill>
                <patternFill>
                  <bgColor rgb="FFFFFF00"/>
                </patternFill>
              </fill>
            </x14:dxf>
          </x14:cfRule>
          <x14:cfRule type="containsText" priority="851" operator="containsText" id="{BDBD250E-9D1A-447A-A7BA-6F6F07BC1E0B}">
            <xm:f>NOT(ISERROR(SEARCH(Sheet2!$D$5,AM20)))</xm:f>
            <xm:f>Sheet2!$D$5</xm:f>
            <x14:dxf>
              <fill>
                <patternFill>
                  <bgColor rgb="FFFFFF00"/>
                </patternFill>
              </fill>
            </x14:dxf>
          </x14:cfRule>
          <x14:cfRule type="containsText" priority="852" operator="containsText" id="{99289C16-4638-44FD-95D9-319ED8E3E04B}">
            <xm:f>NOT(ISERROR(SEARCH(Sheet2!$D$4,AM20)))</xm:f>
            <xm:f>Sheet2!$D$4</xm:f>
            <x14:dxf>
              <fill>
                <patternFill>
                  <bgColor rgb="FFFF0000"/>
                </patternFill>
              </fill>
            </x14:dxf>
          </x14:cfRule>
          <xm:sqref>AM20</xm:sqref>
        </x14:conditionalFormatting>
        <x14:conditionalFormatting xmlns:xm="http://schemas.microsoft.com/office/excel/2006/main">
          <x14:cfRule type="containsText" priority="843" operator="containsText" id="{63D9F8BB-C676-4EBC-B98C-52EFA4A9F2AD}">
            <xm:f>NOT(ISERROR(SEARCH(Sheet2!$D$8,AM23)))</xm:f>
            <xm:f>Sheet2!$D$8</xm:f>
            <x14:dxf>
              <fill>
                <patternFill>
                  <bgColor rgb="FFFF0000"/>
                </patternFill>
              </fill>
            </x14:dxf>
          </x14:cfRule>
          <x14:cfRule type="containsText" priority="844" operator="containsText" id="{181E8B3C-BE45-471F-B94E-5746D4EB8B20}">
            <xm:f>NOT(ISERROR(SEARCH(Sheet2!$D$7,AM23)))</xm:f>
            <xm:f>Sheet2!$D$7</xm:f>
            <x14:dxf>
              <fill>
                <patternFill>
                  <bgColor rgb="FF00B050"/>
                </patternFill>
              </fill>
            </x14:dxf>
          </x14:cfRule>
          <x14:cfRule type="containsText" priority="845" operator="containsText" id="{E3ABE539-DD8E-4689-911D-2E27DF83CC06}">
            <xm:f>NOT(ISERROR(SEARCH(Sheet2!$D$6,AM23)))</xm:f>
            <xm:f>Sheet2!$D$6</xm:f>
            <x14:dxf>
              <fill>
                <patternFill>
                  <bgColor rgb="FFFFFF00"/>
                </patternFill>
              </fill>
            </x14:dxf>
          </x14:cfRule>
          <x14:cfRule type="containsText" priority="846" operator="containsText" id="{200C483F-3C3F-4A7F-B53E-9567C39B028A}">
            <xm:f>NOT(ISERROR(SEARCH(Sheet2!$D$5,AM23)))</xm:f>
            <xm:f>Sheet2!$D$5</xm:f>
            <x14:dxf>
              <fill>
                <patternFill>
                  <bgColor rgb="FFFFFF00"/>
                </patternFill>
              </fill>
            </x14:dxf>
          </x14:cfRule>
          <x14:cfRule type="containsText" priority="847" operator="containsText" id="{28FDDB6D-364F-43C5-AD31-02F979427297}">
            <xm:f>NOT(ISERROR(SEARCH(Sheet2!$D$4,AM23)))</xm:f>
            <xm:f>Sheet2!$D$4</xm:f>
            <x14:dxf>
              <fill>
                <patternFill>
                  <bgColor rgb="FFFF0000"/>
                </patternFill>
              </fill>
            </x14:dxf>
          </x14:cfRule>
          <xm:sqref>AM23</xm:sqref>
        </x14:conditionalFormatting>
        <x14:conditionalFormatting xmlns:xm="http://schemas.microsoft.com/office/excel/2006/main">
          <x14:cfRule type="containsText" priority="838" operator="containsText" id="{990918A2-F227-4CFC-BBF0-25D6D9917BE0}">
            <xm:f>NOT(ISERROR(SEARCH(Sheet2!$D$8,AM31)))</xm:f>
            <xm:f>Sheet2!$D$8</xm:f>
            <x14:dxf>
              <fill>
                <patternFill>
                  <bgColor rgb="FFFF0000"/>
                </patternFill>
              </fill>
            </x14:dxf>
          </x14:cfRule>
          <x14:cfRule type="containsText" priority="839" operator="containsText" id="{2770DD54-520E-4D06-9559-14EEBB56CB3D}">
            <xm:f>NOT(ISERROR(SEARCH(Sheet2!$D$7,AM31)))</xm:f>
            <xm:f>Sheet2!$D$7</xm:f>
            <x14:dxf>
              <fill>
                <patternFill>
                  <bgColor rgb="FF00B050"/>
                </patternFill>
              </fill>
            </x14:dxf>
          </x14:cfRule>
          <x14:cfRule type="containsText" priority="840" operator="containsText" id="{575C28A2-A607-4BF8-B274-74BFDC978195}">
            <xm:f>NOT(ISERROR(SEARCH(Sheet2!$D$6,AM31)))</xm:f>
            <xm:f>Sheet2!$D$6</xm:f>
            <x14:dxf>
              <fill>
                <patternFill>
                  <bgColor rgb="FFFFFF00"/>
                </patternFill>
              </fill>
            </x14:dxf>
          </x14:cfRule>
          <x14:cfRule type="containsText" priority="841" operator="containsText" id="{5E0323F5-81C9-4FAC-A7AB-9BD27EAA32F8}">
            <xm:f>NOT(ISERROR(SEARCH(Sheet2!$D$5,AM31)))</xm:f>
            <xm:f>Sheet2!$D$5</xm:f>
            <x14:dxf>
              <fill>
                <patternFill>
                  <bgColor rgb="FFFFFF00"/>
                </patternFill>
              </fill>
            </x14:dxf>
          </x14:cfRule>
          <x14:cfRule type="containsText" priority="842" operator="containsText" id="{3D0D1590-8BF1-4959-91CC-F2ECC64277B4}">
            <xm:f>NOT(ISERROR(SEARCH(Sheet2!$D$4,AM31)))</xm:f>
            <xm:f>Sheet2!$D$4</xm:f>
            <x14:dxf>
              <fill>
                <patternFill>
                  <bgColor rgb="FFFF0000"/>
                </patternFill>
              </fill>
            </x14:dxf>
          </x14:cfRule>
          <xm:sqref>AM31</xm:sqref>
        </x14:conditionalFormatting>
        <x14:conditionalFormatting xmlns:xm="http://schemas.microsoft.com/office/excel/2006/main">
          <x14:cfRule type="containsText" priority="833" operator="containsText" id="{906BE9AE-A0BF-4753-885E-F32EA6470964}">
            <xm:f>NOT(ISERROR(SEARCH(Sheet2!$D$8,AM36)))</xm:f>
            <xm:f>Sheet2!$D$8</xm:f>
            <x14:dxf>
              <fill>
                <patternFill>
                  <bgColor rgb="FFFF0000"/>
                </patternFill>
              </fill>
            </x14:dxf>
          </x14:cfRule>
          <x14:cfRule type="containsText" priority="834" operator="containsText" id="{708CCE61-807E-4C93-B9C4-46CBCA48420D}">
            <xm:f>NOT(ISERROR(SEARCH(Sheet2!$D$7,AM36)))</xm:f>
            <xm:f>Sheet2!$D$7</xm:f>
            <x14:dxf>
              <fill>
                <patternFill>
                  <bgColor rgb="FF00B050"/>
                </patternFill>
              </fill>
            </x14:dxf>
          </x14:cfRule>
          <x14:cfRule type="containsText" priority="835" operator="containsText" id="{85A32CCF-B44A-410D-B838-5BEC97EF393B}">
            <xm:f>NOT(ISERROR(SEARCH(Sheet2!$D$6,AM36)))</xm:f>
            <xm:f>Sheet2!$D$6</xm:f>
            <x14:dxf>
              <fill>
                <patternFill>
                  <bgColor rgb="FFFFFF00"/>
                </patternFill>
              </fill>
            </x14:dxf>
          </x14:cfRule>
          <x14:cfRule type="containsText" priority="836" operator="containsText" id="{D2FA5F09-CBAD-421C-A4D8-43457236F628}">
            <xm:f>NOT(ISERROR(SEARCH(Sheet2!$D$5,AM36)))</xm:f>
            <xm:f>Sheet2!$D$5</xm:f>
            <x14:dxf>
              <fill>
                <patternFill>
                  <bgColor rgb="FFFFFF00"/>
                </patternFill>
              </fill>
            </x14:dxf>
          </x14:cfRule>
          <x14:cfRule type="containsText" priority="837" operator="containsText" id="{6A0E7E7C-10DD-442B-B1CC-0FB07EB946E4}">
            <xm:f>NOT(ISERROR(SEARCH(Sheet2!$D$4,AM36)))</xm:f>
            <xm:f>Sheet2!$D$4</xm:f>
            <x14:dxf>
              <fill>
                <patternFill>
                  <bgColor rgb="FFFF0000"/>
                </patternFill>
              </fill>
            </x14:dxf>
          </x14:cfRule>
          <xm:sqref>AM36</xm:sqref>
        </x14:conditionalFormatting>
        <x14:conditionalFormatting xmlns:xm="http://schemas.microsoft.com/office/excel/2006/main">
          <x14:cfRule type="containsText" priority="828" operator="containsText" id="{122C3B89-C7C1-4272-8E9D-40023E774400}">
            <xm:f>NOT(ISERROR(SEARCH(Sheet2!$D$8,AM40)))</xm:f>
            <xm:f>Sheet2!$D$8</xm:f>
            <x14:dxf>
              <fill>
                <patternFill>
                  <bgColor rgb="FFFF0000"/>
                </patternFill>
              </fill>
            </x14:dxf>
          </x14:cfRule>
          <x14:cfRule type="containsText" priority="829" operator="containsText" id="{82849EBA-69D7-4230-BAA3-7EC508DB8A2F}">
            <xm:f>NOT(ISERROR(SEARCH(Sheet2!$D$7,AM40)))</xm:f>
            <xm:f>Sheet2!$D$7</xm:f>
            <x14:dxf>
              <fill>
                <patternFill>
                  <bgColor rgb="FF00B050"/>
                </patternFill>
              </fill>
            </x14:dxf>
          </x14:cfRule>
          <x14:cfRule type="containsText" priority="830" operator="containsText" id="{7036FD60-E237-4EBB-8759-ADB3C1A8445D}">
            <xm:f>NOT(ISERROR(SEARCH(Sheet2!$D$6,AM40)))</xm:f>
            <xm:f>Sheet2!$D$6</xm:f>
            <x14:dxf>
              <fill>
                <patternFill>
                  <bgColor rgb="FFFFFF00"/>
                </patternFill>
              </fill>
            </x14:dxf>
          </x14:cfRule>
          <x14:cfRule type="containsText" priority="831" operator="containsText" id="{8734562A-DC14-4B26-BE97-79EDE891C0D4}">
            <xm:f>NOT(ISERROR(SEARCH(Sheet2!$D$5,AM40)))</xm:f>
            <xm:f>Sheet2!$D$5</xm:f>
            <x14:dxf>
              <fill>
                <patternFill>
                  <bgColor rgb="FFFFFF00"/>
                </patternFill>
              </fill>
            </x14:dxf>
          </x14:cfRule>
          <x14:cfRule type="containsText" priority="832" operator="containsText" id="{00447D5D-F34A-4C48-9CFD-6FDD79E51FB1}">
            <xm:f>NOT(ISERROR(SEARCH(Sheet2!$D$4,AM40)))</xm:f>
            <xm:f>Sheet2!$D$4</xm:f>
            <x14:dxf>
              <fill>
                <patternFill>
                  <bgColor rgb="FFFF0000"/>
                </patternFill>
              </fill>
            </x14:dxf>
          </x14:cfRule>
          <xm:sqref>AM40</xm:sqref>
        </x14:conditionalFormatting>
        <x14:conditionalFormatting xmlns:xm="http://schemas.microsoft.com/office/excel/2006/main">
          <x14:cfRule type="containsText" priority="823" operator="containsText" id="{727E04CC-A51A-4C64-B791-4234FDD2ED3C}">
            <xm:f>NOT(ISERROR(SEARCH(Sheet2!$D$8,AM47)))</xm:f>
            <xm:f>Sheet2!$D$8</xm:f>
            <x14:dxf>
              <fill>
                <patternFill>
                  <bgColor rgb="FFFF0000"/>
                </patternFill>
              </fill>
            </x14:dxf>
          </x14:cfRule>
          <x14:cfRule type="containsText" priority="824" operator="containsText" id="{849B07F6-899F-43E2-B531-457542629C69}">
            <xm:f>NOT(ISERROR(SEARCH(Sheet2!$D$7,AM47)))</xm:f>
            <xm:f>Sheet2!$D$7</xm:f>
            <x14:dxf>
              <fill>
                <patternFill>
                  <bgColor rgb="FF00B050"/>
                </patternFill>
              </fill>
            </x14:dxf>
          </x14:cfRule>
          <x14:cfRule type="containsText" priority="825" operator="containsText" id="{2F386CA0-D827-4D4B-86D8-AB82BACCC6D9}">
            <xm:f>NOT(ISERROR(SEARCH(Sheet2!$D$6,AM47)))</xm:f>
            <xm:f>Sheet2!$D$6</xm:f>
            <x14:dxf>
              <fill>
                <patternFill>
                  <bgColor rgb="FFFFFF00"/>
                </patternFill>
              </fill>
            </x14:dxf>
          </x14:cfRule>
          <x14:cfRule type="containsText" priority="826" operator="containsText" id="{EFC04DC8-D69F-426F-9178-908141204702}">
            <xm:f>NOT(ISERROR(SEARCH(Sheet2!$D$5,AM47)))</xm:f>
            <xm:f>Sheet2!$D$5</xm:f>
            <x14:dxf>
              <fill>
                <patternFill>
                  <bgColor rgb="FFFFFF00"/>
                </patternFill>
              </fill>
            </x14:dxf>
          </x14:cfRule>
          <x14:cfRule type="containsText" priority="827" operator="containsText" id="{B629D0AF-8A3F-471F-9380-3B2FD3233A1F}">
            <xm:f>NOT(ISERROR(SEARCH(Sheet2!$D$4,AM47)))</xm:f>
            <xm:f>Sheet2!$D$4</xm:f>
            <x14:dxf>
              <fill>
                <patternFill>
                  <bgColor rgb="FFFF0000"/>
                </patternFill>
              </fill>
            </x14:dxf>
          </x14:cfRule>
          <xm:sqref>AM47</xm:sqref>
        </x14:conditionalFormatting>
        <x14:conditionalFormatting xmlns:xm="http://schemas.microsoft.com/office/excel/2006/main">
          <x14:cfRule type="containsText" priority="818" operator="containsText" id="{3B243218-E726-4C99-9B6A-C37E79FC9550}">
            <xm:f>NOT(ISERROR(SEARCH(Sheet2!$D$8,AM52)))</xm:f>
            <xm:f>Sheet2!$D$8</xm:f>
            <x14:dxf>
              <fill>
                <patternFill>
                  <bgColor rgb="FFFF0000"/>
                </patternFill>
              </fill>
            </x14:dxf>
          </x14:cfRule>
          <x14:cfRule type="containsText" priority="819" operator="containsText" id="{0CF9F09D-BD1A-43A7-BD0E-01255EA28BD7}">
            <xm:f>NOT(ISERROR(SEARCH(Sheet2!$D$7,AM52)))</xm:f>
            <xm:f>Sheet2!$D$7</xm:f>
            <x14:dxf>
              <fill>
                <patternFill>
                  <bgColor rgb="FF00B050"/>
                </patternFill>
              </fill>
            </x14:dxf>
          </x14:cfRule>
          <x14:cfRule type="containsText" priority="820" operator="containsText" id="{577A249C-F0C7-461E-8ABA-720881BC5A1D}">
            <xm:f>NOT(ISERROR(SEARCH(Sheet2!$D$6,AM52)))</xm:f>
            <xm:f>Sheet2!$D$6</xm:f>
            <x14:dxf>
              <fill>
                <patternFill>
                  <bgColor rgb="FFFFFF00"/>
                </patternFill>
              </fill>
            </x14:dxf>
          </x14:cfRule>
          <x14:cfRule type="containsText" priority="821" operator="containsText" id="{36FB662E-38A4-4EE7-A16C-ABA44FE0EC12}">
            <xm:f>NOT(ISERROR(SEARCH(Sheet2!$D$5,AM52)))</xm:f>
            <xm:f>Sheet2!$D$5</xm:f>
            <x14:dxf>
              <fill>
                <patternFill>
                  <bgColor rgb="FFFFFF00"/>
                </patternFill>
              </fill>
            </x14:dxf>
          </x14:cfRule>
          <x14:cfRule type="containsText" priority="822" operator="containsText" id="{B1A672EE-EA83-47EC-9BD1-F40941965D5A}">
            <xm:f>NOT(ISERROR(SEARCH(Sheet2!$D$4,AM52)))</xm:f>
            <xm:f>Sheet2!$D$4</xm:f>
            <x14:dxf>
              <fill>
                <patternFill>
                  <bgColor rgb="FFFF0000"/>
                </patternFill>
              </fill>
            </x14:dxf>
          </x14:cfRule>
          <xm:sqref>AM52</xm:sqref>
        </x14:conditionalFormatting>
        <x14:conditionalFormatting xmlns:xm="http://schemas.microsoft.com/office/excel/2006/main">
          <x14:cfRule type="containsText" priority="813" operator="containsText" id="{D7706451-CA9C-418E-92AD-EE79A2FCEF2E}">
            <xm:f>NOT(ISERROR(SEARCH(Sheet2!$D$8,AM53)))</xm:f>
            <xm:f>Sheet2!$D$8</xm:f>
            <x14:dxf>
              <fill>
                <patternFill>
                  <bgColor rgb="FFFF0000"/>
                </patternFill>
              </fill>
            </x14:dxf>
          </x14:cfRule>
          <x14:cfRule type="containsText" priority="814" operator="containsText" id="{6E361A01-5320-4210-A05C-3F11FE21D6A1}">
            <xm:f>NOT(ISERROR(SEARCH(Sheet2!$D$7,AM53)))</xm:f>
            <xm:f>Sheet2!$D$7</xm:f>
            <x14:dxf>
              <fill>
                <patternFill>
                  <bgColor rgb="FF00B050"/>
                </patternFill>
              </fill>
            </x14:dxf>
          </x14:cfRule>
          <x14:cfRule type="containsText" priority="815" operator="containsText" id="{7AFD338B-EC1C-4672-98A0-A534B183F089}">
            <xm:f>NOT(ISERROR(SEARCH(Sheet2!$D$6,AM53)))</xm:f>
            <xm:f>Sheet2!$D$6</xm:f>
            <x14:dxf>
              <fill>
                <patternFill>
                  <bgColor rgb="FFFFFF00"/>
                </patternFill>
              </fill>
            </x14:dxf>
          </x14:cfRule>
          <x14:cfRule type="containsText" priority="816" operator="containsText" id="{B83B3C1B-8D98-4904-BF7A-19AA0DF0293E}">
            <xm:f>NOT(ISERROR(SEARCH(Sheet2!$D$5,AM53)))</xm:f>
            <xm:f>Sheet2!$D$5</xm:f>
            <x14:dxf>
              <fill>
                <patternFill>
                  <bgColor rgb="FFFFFF00"/>
                </patternFill>
              </fill>
            </x14:dxf>
          </x14:cfRule>
          <x14:cfRule type="containsText" priority="817" operator="containsText" id="{C0D7C3BB-E378-411D-9F27-AB663A89286B}">
            <xm:f>NOT(ISERROR(SEARCH(Sheet2!$D$4,AM53)))</xm:f>
            <xm:f>Sheet2!$D$4</xm:f>
            <x14:dxf>
              <fill>
                <patternFill>
                  <bgColor rgb="FFFF0000"/>
                </patternFill>
              </fill>
            </x14:dxf>
          </x14:cfRule>
          <xm:sqref>AM53</xm:sqref>
        </x14:conditionalFormatting>
        <x14:conditionalFormatting xmlns:xm="http://schemas.microsoft.com/office/excel/2006/main">
          <x14:cfRule type="containsText" priority="808" operator="containsText" id="{A822AF85-065F-4818-A77E-A2CF33CB217C}">
            <xm:f>NOT(ISERROR(SEARCH(Sheet2!$D$8,AM56)))</xm:f>
            <xm:f>Sheet2!$D$8</xm:f>
            <x14:dxf>
              <fill>
                <patternFill>
                  <bgColor rgb="FFFF0000"/>
                </patternFill>
              </fill>
            </x14:dxf>
          </x14:cfRule>
          <x14:cfRule type="containsText" priority="809" operator="containsText" id="{13D077F5-E3E7-49DA-B966-994FFEC81AD8}">
            <xm:f>NOT(ISERROR(SEARCH(Sheet2!$D$7,AM56)))</xm:f>
            <xm:f>Sheet2!$D$7</xm:f>
            <x14:dxf>
              <fill>
                <patternFill>
                  <bgColor rgb="FF00B050"/>
                </patternFill>
              </fill>
            </x14:dxf>
          </x14:cfRule>
          <x14:cfRule type="containsText" priority="810" operator="containsText" id="{3D2AF889-DE11-41F1-8CDB-7A5479E18020}">
            <xm:f>NOT(ISERROR(SEARCH(Sheet2!$D$6,AM56)))</xm:f>
            <xm:f>Sheet2!$D$6</xm:f>
            <x14:dxf>
              <fill>
                <patternFill>
                  <bgColor rgb="FFFFFF00"/>
                </patternFill>
              </fill>
            </x14:dxf>
          </x14:cfRule>
          <x14:cfRule type="containsText" priority="811" operator="containsText" id="{CE6DE248-4768-4E9B-A344-B99E9DAC30FD}">
            <xm:f>NOT(ISERROR(SEARCH(Sheet2!$D$5,AM56)))</xm:f>
            <xm:f>Sheet2!$D$5</xm:f>
            <x14:dxf>
              <fill>
                <patternFill>
                  <bgColor rgb="FFFFFF00"/>
                </patternFill>
              </fill>
            </x14:dxf>
          </x14:cfRule>
          <x14:cfRule type="containsText" priority="812" operator="containsText" id="{BDBAE94A-07B9-43A1-8E53-A0138E59861B}">
            <xm:f>NOT(ISERROR(SEARCH(Sheet2!$D$4,AM56)))</xm:f>
            <xm:f>Sheet2!$D$4</xm:f>
            <x14:dxf>
              <fill>
                <patternFill>
                  <bgColor rgb="FFFF0000"/>
                </patternFill>
              </fill>
            </x14:dxf>
          </x14:cfRule>
          <xm:sqref>AM56</xm:sqref>
        </x14:conditionalFormatting>
        <x14:conditionalFormatting xmlns:xm="http://schemas.microsoft.com/office/excel/2006/main">
          <x14:cfRule type="containsText" priority="803" operator="containsText" id="{5A965528-7F26-4686-8F88-D99E6C8BDCE7}">
            <xm:f>NOT(ISERROR(SEARCH(Sheet2!$D$8,AM74)))</xm:f>
            <xm:f>Sheet2!$D$8</xm:f>
            <x14:dxf>
              <fill>
                <patternFill>
                  <bgColor rgb="FFFF0000"/>
                </patternFill>
              </fill>
            </x14:dxf>
          </x14:cfRule>
          <x14:cfRule type="containsText" priority="804" operator="containsText" id="{C96DCBCA-D089-4B5A-B808-4AFE64C7F58F}">
            <xm:f>NOT(ISERROR(SEARCH(Sheet2!$D$7,AM74)))</xm:f>
            <xm:f>Sheet2!$D$7</xm:f>
            <x14:dxf>
              <fill>
                <patternFill>
                  <bgColor rgb="FF00B050"/>
                </patternFill>
              </fill>
            </x14:dxf>
          </x14:cfRule>
          <x14:cfRule type="containsText" priority="805" operator="containsText" id="{40F2B986-FA36-49F0-B01D-69A69592CDE5}">
            <xm:f>NOT(ISERROR(SEARCH(Sheet2!$D$6,AM74)))</xm:f>
            <xm:f>Sheet2!$D$6</xm:f>
            <x14:dxf>
              <fill>
                <patternFill>
                  <bgColor rgb="FFFFFF00"/>
                </patternFill>
              </fill>
            </x14:dxf>
          </x14:cfRule>
          <x14:cfRule type="containsText" priority="806" operator="containsText" id="{BFB8A1B4-12A5-4672-96AF-03B69E04E66E}">
            <xm:f>NOT(ISERROR(SEARCH(Sheet2!$D$5,AM74)))</xm:f>
            <xm:f>Sheet2!$D$5</xm:f>
            <x14:dxf>
              <fill>
                <patternFill>
                  <bgColor rgb="FFFFFF00"/>
                </patternFill>
              </fill>
            </x14:dxf>
          </x14:cfRule>
          <x14:cfRule type="containsText" priority="807" operator="containsText" id="{5A61F96B-BA88-49B0-8F0A-22029E12C4A9}">
            <xm:f>NOT(ISERROR(SEARCH(Sheet2!$D$4,AM74)))</xm:f>
            <xm:f>Sheet2!$D$4</xm:f>
            <x14:dxf>
              <fill>
                <patternFill>
                  <bgColor rgb="FFFF0000"/>
                </patternFill>
              </fill>
            </x14:dxf>
          </x14:cfRule>
          <xm:sqref>AM74</xm:sqref>
        </x14:conditionalFormatting>
        <x14:conditionalFormatting xmlns:xm="http://schemas.microsoft.com/office/excel/2006/main">
          <x14:cfRule type="containsText" priority="798" operator="containsText" id="{36D36077-628B-4542-9D96-479953251FD1}">
            <xm:f>NOT(ISERROR(SEARCH(Sheet2!$D$8,AN74)))</xm:f>
            <xm:f>Sheet2!$D$8</xm:f>
            <x14:dxf>
              <fill>
                <patternFill>
                  <bgColor rgb="FFFF0000"/>
                </patternFill>
              </fill>
            </x14:dxf>
          </x14:cfRule>
          <x14:cfRule type="containsText" priority="799" operator="containsText" id="{73C3131F-B2F8-4371-9B27-2F18254EC82F}">
            <xm:f>NOT(ISERROR(SEARCH(Sheet2!$D$7,AN74)))</xm:f>
            <xm:f>Sheet2!$D$7</xm:f>
            <x14:dxf>
              <fill>
                <patternFill>
                  <bgColor rgb="FF00B050"/>
                </patternFill>
              </fill>
            </x14:dxf>
          </x14:cfRule>
          <x14:cfRule type="containsText" priority="800" operator="containsText" id="{A32087DE-91A1-473D-BC72-E1DA0F3CA6D8}">
            <xm:f>NOT(ISERROR(SEARCH(Sheet2!$D$6,AN74)))</xm:f>
            <xm:f>Sheet2!$D$6</xm:f>
            <x14:dxf>
              <fill>
                <patternFill>
                  <bgColor rgb="FFFFFF00"/>
                </patternFill>
              </fill>
            </x14:dxf>
          </x14:cfRule>
          <x14:cfRule type="containsText" priority="801" operator="containsText" id="{532CF374-1C08-4D34-AFE4-C3AADCB4338C}">
            <xm:f>NOT(ISERROR(SEARCH(Sheet2!$D$5,AN74)))</xm:f>
            <xm:f>Sheet2!$D$5</xm:f>
            <x14:dxf>
              <fill>
                <patternFill>
                  <bgColor rgb="FFFFFF00"/>
                </patternFill>
              </fill>
            </x14:dxf>
          </x14:cfRule>
          <x14:cfRule type="containsText" priority="802" operator="containsText" id="{33110AD3-DAAA-41EE-B6F1-E721C1D820C5}">
            <xm:f>NOT(ISERROR(SEARCH(Sheet2!$D$4,AN74)))</xm:f>
            <xm:f>Sheet2!$D$4</xm:f>
            <x14:dxf>
              <fill>
                <patternFill>
                  <bgColor rgb="FFFF0000"/>
                </patternFill>
              </fill>
            </x14:dxf>
          </x14:cfRule>
          <xm:sqref>AN74</xm:sqref>
        </x14:conditionalFormatting>
        <x14:conditionalFormatting xmlns:xm="http://schemas.microsoft.com/office/excel/2006/main">
          <x14:cfRule type="containsText" priority="793" operator="containsText" id="{F22A8DE2-9EFC-4D1F-84ED-506345C2ADDB}">
            <xm:f>NOT(ISERROR(SEARCH(Sheet2!$D$8,AN52)))</xm:f>
            <xm:f>Sheet2!$D$8</xm:f>
            <x14:dxf>
              <fill>
                <patternFill>
                  <bgColor rgb="FFFF0000"/>
                </patternFill>
              </fill>
            </x14:dxf>
          </x14:cfRule>
          <x14:cfRule type="containsText" priority="794" operator="containsText" id="{627411B6-B86A-4144-B1D1-6E42F9493766}">
            <xm:f>NOT(ISERROR(SEARCH(Sheet2!$D$7,AN52)))</xm:f>
            <xm:f>Sheet2!$D$7</xm:f>
            <x14:dxf>
              <fill>
                <patternFill>
                  <bgColor rgb="FF00B050"/>
                </patternFill>
              </fill>
            </x14:dxf>
          </x14:cfRule>
          <x14:cfRule type="containsText" priority="795" operator="containsText" id="{9D1CD1C1-45C0-4438-8440-507A7C5735BB}">
            <xm:f>NOT(ISERROR(SEARCH(Sheet2!$D$6,AN52)))</xm:f>
            <xm:f>Sheet2!$D$6</xm:f>
            <x14:dxf>
              <fill>
                <patternFill>
                  <bgColor rgb="FFFFFF00"/>
                </patternFill>
              </fill>
            </x14:dxf>
          </x14:cfRule>
          <x14:cfRule type="containsText" priority="796" operator="containsText" id="{812D9761-95AD-41EC-AD38-91F3C73C6B84}">
            <xm:f>NOT(ISERROR(SEARCH(Sheet2!$D$5,AN52)))</xm:f>
            <xm:f>Sheet2!$D$5</xm:f>
            <x14:dxf>
              <fill>
                <patternFill>
                  <bgColor rgb="FFFFFF00"/>
                </patternFill>
              </fill>
            </x14:dxf>
          </x14:cfRule>
          <x14:cfRule type="containsText" priority="797" operator="containsText" id="{91F3A546-0515-4B81-A9B4-0CCF3AB50BDD}">
            <xm:f>NOT(ISERROR(SEARCH(Sheet2!$D$4,AN52)))</xm:f>
            <xm:f>Sheet2!$D$4</xm:f>
            <x14:dxf>
              <fill>
                <patternFill>
                  <bgColor rgb="FFFF0000"/>
                </patternFill>
              </fill>
            </x14:dxf>
          </x14:cfRule>
          <xm:sqref>AN52</xm:sqref>
        </x14:conditionalFormatting>
        <x14:conditionalFormatting xmlns:xm="http://schemas.microsoft.com/office/excel/2006/main">
          <x14:cfRule type="containsText" priority="788" operator="containsText" id="{28FD4BFE-D757-4780-89FD-8BC001244AAD}">
            <xm:f>NOT(ISERROR(SEARCH(Sheet2!$D$8,AN47)))</xm:f>
            <xm:f>Sheet2!$D$8</xm:f>
            <x14:dxf>
              <fill>
                <patternFill>
                  <bgColor rgb="FFFF0000"/>
                </patternFill>
              </fill>
            </x14:dxf>
          </x14:cfRule>
          <x14:cfRule type="containsText" priority="789" operator="containsText" id="{ADB81D06-AD36-4322-B871-8DB35E8B042D}">
            <xm:f>NOT(ISERROR(SEARCH(Sheet2!$D$7,AN47)))</xm:f>
            <xm:f>Sheet2!$D$7</xm:f>
            <x14:dxf>
              <fill>
                <patternFill>
                  <bgColor rgb="FF00B050"/>
                </patternFill>
              </fill>
            </x14:dxf>
          </x14:cfRule>
          <x14:cfRule type="containsText" priority="790" operator="containsText" id="{14A5BC71-1D0C-4309-86CD-2A3FEC88044F}">
            <xm:f>NOT(ISERROR(SEARCH(Sheet2!$D$6,AN47)))</xm:f>
            <xm:f>Sheet2!$D$6</xm:f>
            <x14:dxf>
              <fill>
                <patternFill>
                  <bgColor rgb="FFFFFF00"/>
                </patternFill>
              </fill>
            </x14:dxf>
          </x14:cfRule>
          <x14:cfRule type="containsText" priority="791" operator="containsText" id="{B8E7C76A-21A5-45E1-A76A-1437B8CAA79B}">
            <xm:f>NOT(ISERROR(SEARCH(Sheet2!$D$5,AN47)))</xm:f>
            <xm:f>Sheet2!$D$5</xm:f>
            <x14:dxf>
              <fill>
                <patternFill>
                  <bgColor rgb="FFFFFF00"/>
                </patternFill>
              </fill>
            </x14:dxf>
          </x14:cfRule>
          <x14:cfRule type="containsText" priority="792" operator="containsText" id="{EB702402-031D-4C1A-8CC4-8BCCE3E33BAA}">
            <xm:f>NOT(ISERROR(SEARCH(Sheet2!$D$4,AN47)))</xm:f>
            <xm:f>Sheet2!$D$4</xm:f>
            <x14:dxf>
              <fill>
                <patternFill>
                  <bgColor rgb="FFFF0000"/>
                </patternFill>
              </fill>
            </x14:dxf>
          </x14:cfRule>
          <xm:sqref>AN47</xm:sqref>
        </x14:conditionalFormatting>
        <x14:conditionalFormatting xmlns:xm="http://schemas.microsoft.com/office/excel/2006/main">
          <x14:cfRule type="containsText" priority="783" operator="containsText" id="{FE173D94-12C5-431A-AE07-6D23A34CED80}">
            <xm:f>NOT(ISERROR(SEARCH(Sheet2!$D$8,AN40)))</xm:f>
            <xm:f>Sheet2!$D$8</xm:f>
            <x14:dxf>
              <fill>
                <patternFill>
                  <bgColor rgb="FFFF0000"/>
                </patternFill>
              </fill>
            </x14:dxf>
          </x14:cfRule>
          <x14:cfRule type="containsText" priority="784" operator="containsText" id="{1573943B-33CE-4EF1-946C-EBAD39EEF907}">
            <xm:f>NOT(ISERROR(SEARCH(Sheet2!$D$7,AN40)))</xm:f>
            <xm:f>Sheet2!$D$7</xm:f>
            <x14:dxf>
              <fill>
                <patternFill>
                  <bgColor rgb="FF00B050"/>
                </patternFill>
              </fill>
            </x14:dxf>
          </x14:cfRule>
          <x14:cfRule type="containsText" priority="785" operator="containsText" id="{D8E5E366-CC4A-4BE3-922F-87AABACBBD4E}">
            <xm:f>NOT(ISERROR(SEARCH(Sheet2!$D$6,AN40)))</xm:f>
            <xm:f>Sheet2!$D$6</xm:f>
            <x14:dxf>
              <fill>
                <patternFill>
                  <bgColor rgb="FFFFFF00"/>
                </patternFill>
              </fill>
            </x14:dxf>
          </x14:cfRule>
          <x14:cfRule type="containsText" priority="786" operator="containsText" id="{6DB274BF-8336-4B39-95A1-9406D4F81CFD}">
            <xm:f>NOT(ISERROR(SEARCH(Sheet2!$D$5,AN40)))</xm:f>
            <xm:f>Sheet2!$D$5</xm:f>
            <x14:dxf>
              <fill>
                <patternFill>
                  <bgColor rgb="FFFFFF00"/>
                </patternFill>
              </fill>
            </x14:dxf>
          </x14:cfRule>
          <x14:cfRule type="containsText" priority="787" operator="containsText" id="{3DB6E017-5F22-4B98-8C17-15F0CD57E174}">
            <xm:f>NOT(ISERROR(SEARCH(Sheet2!$D$4,AN40)))</xm:f>
            <xm:f>Sheet2!$D$4</xm:f>
            <x14:dxf>
              <fill>
                <patternFill>
                  <bgColor rgb="FFFF0000"/>
                </patternFill>
              </fill>
            </x14:dxf>
          </x14:cfRule>
          <xm:sqref>AN40</xm:sqref>
        </x14:conditionalFormatting>
        <x14:conditionalFormatting xmlns:xm="http://schemas.microsoft.com/office/excel/2006/main">
          <x14:cfRule type="containsText" priority="778" operator="containsText" id="{CAC7932C-7BE2-4087-A821-9C0A14F14E2E}">
            <xm:f>NOT(ISERROR(SEARCH(Sheet2!$D$8,AN36)))</xm:f>
            <xm:f>Sheet2!$D$8</xm:f>
            <x14:dxf>
              <fill>
                <patternFill>
                  <bgColor rgb="FFFF0000"/>
                </patternFill>
              </fill>
            </x14:dxf>
          </x14:cfRule>
          <x14:cfRule type="containsText" priority="779" operator="containsText" id="{31E044D3-2178-428A-B3A9-DD71C74DA19C}">
            <xm:f>NOT(ISERROR(SEARCH(Sheet2!$D$7,AN36)))</xm:f>
            <xm:f>Sheet2!$D$7</xm:f>
            <x14:dxf>
              <fill>
                <patternFill>
                  <bgColor rgb="FF00B050"/>
                </patternFill>
              </fill>
            </x14:dxf>
          </x14:cfRule>
          <x14:cfRule type="containsText" priority="780" operator="containsText" id="{DF18EA2C-809B-4DEE-B738-93341BE2477F}">
            <xm:f>NOT(ISERROR(SEARCH(Sheet2!$D$6,AN36)))</xm:f>
            <xm:f>Sheet2!$D$6</xm:f>
            <x14:dxf>
              <fill>
                <patternFill>
                  <bgColor rgb="FFFFFF00"/>
                </patternFill>
              </fill>
            </x14:dxf>
          </x14:cfRule>
          <x14:cfRule type="containsText" priority="781" operator="containsText" id="{E52BE300-9DDD-4475-9DC9-695344A56E35}">
            <xm:f>NOT(ISERROR(SEARCH(Sheet2!$D$5,AN36)))</xm:f>
            <xm:f>Sheet2!$D$5</xm:f>
            <x14:dxf>
              <fill>
                <patternFill>
                  <bgColor rgb="FFFFFF00"/>
                </patternFill>
              </fill>
            </x14:dxf>
          </x14:cfRule>
          <x14:cfRule type="containsText" priority="782" operator="containsText" id="{5681F6CD-1521-4D4C-A59B-05BB733CD24B}">
            <xm:f>NOT(ISERROR(SEARCH(Sheet2!$D$4,AN36)))</xm:f>
            <xm:f>Sheet2!$D$4</xm:f>
            <x14:dxf>
              <fill>
                <patternFill>
                  <bgColor rgb="FFFF0000"/>
                </patternFill>
              </fill>
            </x14:dxf>
          </x14:cfRule>
          <xm:sqref>AN36</xm:sqref>
        </x14:conditionalFormatting>
        <x14:conditionalFormatting xmlns:xm="http://schemas.microsoft.com/office/excel/2006/main">
          <x14:cfRule type="containsText" priority="773" operator="containsText" id="{B0CAF49D-0134-4073-9A1A-9AE89B465528}">
            <xm:f>NOT(ISERROR(SEARCH(Sheet2!$D$8,AN31)))</xm:f>
            <xm:f>Sheet2!$D$8</xm:f>
            <x14:dxf>
              <fill>
                <patternFill>
                  <bgColor rgb="FFFF0000"/>
                </patternFill>
              </fill>
            </x14:dxf>
          </x14:cfRule>
          <x14:cfRule type="containsText" priority="774" operator="containsText" id="{01487268-918D-4058-82C8-5B6D650F9B66}">
            <xm:f>NOT(ISERROR(SEARCH(Sheet2!$D$7,AN31)))</xm:f>
            <xm:f>Sheet2!$D$7</xm:f>
            <x14:dxf>
              <fill>
                <patternFill>
                  <bgColor rgb="FF00B050"/>
                </patternFill>
              </fill>
            </x14:dxf>
          </x14:cfRule>
          <x14:cfRule type="containsText" priority="775" operator="containsText" id="{ED56E0DF-8987-4408-B51A-34DC7125A12A}">
            <xm:f>NOT(ISERROR(SEARCH(Sheet2!$D$6,AN31)))</xm:f>
            <xm:f>Sheet2!$D$6</xm:f>
            <x14:dxf>
              <fill>
                <patternFill>
                  <bgColor rgb="FFFFFF00"/>
                </patternFill>
              </fill>
            </x14:dxf>
          </x14:cfRule>
          <x14:cfRule type="containsText" priority="776" operator="containsText" id="{C6772105-71C8-4065-B8F5-E8C54B62EAD4}">
            <xm:f>NOT(ISERROR(SEARCH(Sheet2!$D$5,AN31)))</xm:f>
            <xm:f>Sheet2!$D$5</xm:f>
            <x14:dxf>
              <fill>
                <patternFill>
                  <bgColor rgb="FFFFFF00"/>
                </patternFill>
              </fill>
            </x14:dxf>
          </x14:cfRule>
          <x14:cfRule type="containsText" priority="777" operator="containsText" id="{4D6B6193-6835-4273-886E-61E2F63772B8}">
            <xm:f>NOT(ISERROR(SEARCH(Sheet2!$D$4,AN31)))</xm:f>
            <xm:f>Sheet2!$D$4</xm:f>
            <x14:dxf>
              <fill>
                <patternFill>
                  <bgColor rgb="FFFF0000"/>
                </patternFill>
              </fill>
            </x14:dxf>
          </x14:cfRule>
          <xm:sqref>AN31</xm:sqref>
        </x14:conditionalFormatting>
        <x14:conditionalFormatting xmlns:xm="http://schemas.microsoft.com/office/excel/2006/main">
          <x14:cfRule type="containsText" priority="768" operator="containsText" id="{0BC0B80F-EE83-4901-B78C-7DF2A2E6A62D}">
            <xm:f>NOT(ISERROR(SEARCH(Sheet2!$D$8,AN23)))</xm:f>
            <xm:f>Sheet2!$D$8</xm:f>
            <x14:dxf>
              <fill>
                <patternFill>
                  <bgColor rgb="FFFF0000"/>
                </patternFill>
              </fill>
            </x14:dxf>
          </x14:cfRule>
          <x14:cfRule type="containsText" priority="769" operator="containsText" id="{E84BC908-AB3A-48EF-AB09-D77176730FA0}">
            <xm:f>NOT(ISERROR(SEARCH(Sheet2!$D$7,AN23)))</xm:f>
            <xm:f>Sheet2!$D$7</xm:f>
            <x14:dxf>
              <fill>
                <patternFill>
                  <bgColor rgb="FF00B050"/>
                </patternFill>
              </fill>
            </x14:dxf>
          </x14:cfRule>
          <x14:cfRule type="containsText" priority="770" operator="containsText" id="{24D470C0-3B10-440A-BED2-762F764EDB3D}">
            <xm:f>NOT(ISERROR(SEARCH(Sheet2!$D$6,AN23)))</xm:f>
            <xm:f>Sheet2!$D$6</xm:f>
            <x14:dxf>
              <fill>
                <patternFill>
                  <bgColor rgb="FFFFFF00"/>
                </patternFill>
              </fill>
            </x14:dxf>
          </x14:cfRule>
          <x14:cfRule type="containsText" priority="771" operator="containsText" id="{79D62B0C-AEC8-4FC2-8CC7-1ECDF1ECE8B1}">
            <xm:f>NOT(ISERROR(SEARCH(Sheet2!$D$5,AN23)))</xm:f>
            <xm:f>Sheet2!$D$5</xm:f>
            <x14:dxf>
              <fill>
                <patternFill>
                  <bgColor rgb="FFFFFF00"/>
                </patternFill>
              </fill>
            </x14:dxf>
          </x14:cfRule>
          <x14:cfRule type="containsText" priority="772" operator="containsText" id="{E5F26A29-593E-4F59-AB5C-874BA4CE3C15}">
            <xm:f>NOT(ISERROR(SEARCH(Sheet2!$D$4,AN23)))</xm:f>
            <xm:f>Sheet2!$D$4</xm:f>
            <x14:dxf>
              <fill>
                <patternFill>
                  <bgColor rgb="FFFF0000"/>
                </patternFill>
              </fill>
            </x14:dxf>
          </x14:cfRule>
          <xm:sqref>AN23</xm:sqref>
        </x14:conditionalFormatting>
        <x14:conditionalFormatting xmlns:xm="http://schemas.microsoft.com/office/excel/2006/main">
          <x14:cfRule type="containsText" priority="763" operator="containsText" id="{32DFB60C-39BB-411C-AB72-F217489A09AE}">
            <xm:f>NOT(ISERROR(SEARCH(Sheet2!$D$8,AN20)))</xm:f>
            <xm:f>Sheet2!$D$8</xm:f>
            <x14:dxf>
              <fill>
                <patternFill>
                  <bgColor rgb="FFFF0000"/>
                </patternFill>
              </fill>
            </x14:dxf>
          </x14:cfRule>
          <x14:cfRule type="containsText" priority="764" operator="containsText" id="{4F69ADC8-143C-49CB-A0DB-61EE7370A31B}">
            <xm:f>NOT(ISERROR(SEARCH(Sheet2!$D$7,AN20)))</xm:f>
            <xm:f>Sheet2!$D$7</xm:f>
            <x14:dxf>
              <fill>
                <patternFill>
                  <bgColor rgb="FF00B050"/>
                </patternFill>
              </fill>
            </x14:dxf>
          </x14:cfRule>
          <x14:cfRule type="containsText" priority="765" operator="containsText" id="{4065C7D8-E57E-4F94-B930-D7055565BA6F}">
            <xm:f>NOT(ISERROR(SEARCH(Sheet2!$D$6,AN20)))</xm:f>
            <xm:f>Sheet2!$D$6</xm:f>
            <x14:dxf>
              <fill>
                <patternFill>
                  <bgColor rgb="FFFFFF00"/>
                </patternFill>
              </fill>
            </x14:dxf>
          </x14:cfRule>
          <x14:cfRule type="containsText" priority="766" operator="containsText" id="{C934A20C-FEEC-441F-AFAC-F32D9AF2C144}">
            <xm:f>NOT(ISERROR(SEARCH(Sheet2!$D$5,AN20)))</xm:f>
            <xm:f>Sheet2!$D$5</xm:f>
            <x14:dxf>
              <fill>
                <patternFill>
                  <bgColor rgb="FFFFFF00"/>
                </patternFill>
              </fill>
            </x14:dxf>
          </x14:cfRule>
          <x14:cfRule type="containsText" priority="767" operator="containsText" id="{87CC0641-DB1D-4ADD-A9A3-F7B64E0C7AA4}">
            <xm:f>NOT(ISERROR(SEARCH(Sheet2!$D$4,AN20)))</xm:f>
            <xm:f>Sheet2!$D$4</xm:f>
            <x14:dxf>
              <fill>
                <patternFill>
                  <bgColor rgb="FFFF0000"/>
                </patternFill>
              </fill>
            </x14:dxf>
          </x14:cfRule>
          <xm:sqref>AN20</xm:sqref>
        </x14:conditionalFormatting>
        <x14:conditionalFormatting xmlns:xm="http://schemas.microsoft.com/office/excel/2006/main">
          <x14:cfRule type="containsText" priority="758" operator="containsText" id="{DFFD1556-39AD-465F-B42C-8AB9F108A48B}">
            <xm:f>NOT(ISERROR(SEARCH(Sheet2!$D$8,AN16)))</xm:f>
            <xm:f>Sheet2!$D$8</xm:f>
            <x14:dxf>
              <fill>
                <patternFill>
                  <bgColor rgb="FFFF0000"/>
                </patternFill>
              </fill>
            </x14:dxf>
          </x14:cfRule>
          <x14:cfRule type="containsText" priority="759" operator="containsText" id="{1C6AE046-4903-4331-8F1D-0EA06A70449A}">
            <xm:f>NOT(ISERROR(SEARCH(Sheet2!$D$7,AN16)))</xm:f>
            <xm:f>Sheet2!$D$7</xm:f>
            <x14:dxf>
              <fill>
                <patternFill>
                  <bgColor rgb="FF00B050"/>
                </patternFill>
              </fill>
            </x14:dxf>
          </x14:cfRule>
          <x14:cfRule type="containsText" priority="760" operator="containsText" id="{2C02812B-D08B-4D0B-AD2F-00023A563078}">
            <xm:f>NOT(ISERROR(SEARCH(Sheet2!$D$6,AN16)))</xm:f>
            <xm:f>Sheet2!$D$6</xm:f>
            <x14:dxf>
              <fill>
                <patternFill>
                  <bgColor rgb="FFFFFF00"/>
                </patternFill>
              </fill>
            </x14:dxf>
          </x14:cfRule>
          <x14:cfRule type="containsText" priority="761" operator="containsText" id="{AE9FD898-4E64-4D36-8619-005AE0D2C961}">
            <xm:f>NOT(ISERROR(SEARCH(Sheet2!$D$5,AN16)))</xm:f>
            <xm:f>Sheet2!$D$5</xm:f>
            <x14:dxf>
              <fill>
                <patternFill>
                  <bgColor rgb="FFFFFF00"/>
                </patternFill>
              </fill>
            </x14:dxf>
          </x14:cfRule>
          <x14:cfRule type="containsText" priority="762" operator="containsText" id="{1E531EB7-5A28-44A7-82D9-49330411717A}">
            <xm:f>NOT(ISERROR(SEARCH(Sheet2!$D$4,AN16)))</xm:f>
            <xm:f>Sheet2!$D$4</xm:f>
            <x14:dxf>
              <fill>
                <patternFill>
                  <bgColor rgb="FFFF0000"/>
                </patternFill>
              </fill>
            </x14:dxf>
          </x14:cfRule>
          <xm:sqref>AN16</xm:sqref>
        </x14:conditionalFormatting>
        <x14:conditionalFormatting xmlns:xm="http://schemas.microsoft.com/office/excel/2006/main">
          <x14:cfRule type="containsText" priority="753" operator="containsText" id="{F2CB8006-4BCF-43F8-855B-3CD3B1F07E5E}">
            <xm:f>NOT(ISERROR(SEARCH(Sheet2!$D$8,AO5)))</xm:f>
            <xm:f>Sheet2!$D$8</xm:f>
            <x14:dxf>
              <fill>
                <patternFill>
                  <bgColor rgb="FFFF0000"/>
                </patternFill>
              </fill>
            </x14:dxf>
          </x14:cfRule>
          <x14:cfRule type="containsText" priority="754" operator="containsText" id="{F83A40D1-6A62-4667-AB75-0FED0D02766F}">
            <xm:f>NOT(ISERROR(SEARCH(Sheet2!$D$7,AO5)))</xm:f>
            <xm:f>Sheet2!$D$7</xm:f>
            <x14:dxf>
              <fill>
                <patternFill>
                  <bgColor rgb="FF00B050"/>
                </patternFill>
              </fill>
            </x14:dxf>
          </x14:cfRule>
          <x14:cfRule type="containsText" priority="755" operator="containsText" id="{2DAA3D63-6F92-4DD1-9404-D99A8666B9E7}">
            <xm:f>NOT(ISERROR(SEARCH(Sheet2!$D$6,AO5)))</xm:f>
            <xm:f>Sheet2!$D$6</xm:f>
            <x14:dxf>
              <fill>
                <patternFill>
                  <bgColor rgb="FFFFFF00"/>
                </patternFill>
              </fill>
            </x14:dxf>
          </x14:cfRule>
          <x14:cfRule type="containsText" priority="756" operator="containsText" id="{9D0269F9-9F09-47A8-BB55-766ECBC5D51E}">
            <xm:f>NOT(ISERROR(SEARCH(Sheet2!$D$5,AO5)))</xm:f>
            <xm:f>Sheet2!$D$5</xm:f>
            <x14:dxf>
              <fill>
                <patternFill>
                  <bgColor rgb="FFFFFF00"/>
                </patternFill>
              </fill>
            </x14:dxf>
          </x14:cfRule>
          <x14:cfRule type="containsText" priority="757" operator="containsText" id="{66C3D2C3-D648-4204-83AF-8F9CC26AD87D}">
            <xm:f>NOT(ISERROR(SEARCH(Sheet2!$D$4,AO5)))</xm:f>
            <xm:f>Sheet2!$D$4</xm:f>
            <x14:dxf>
              <fill>
                <patternFill>
                  <bgColor rgb="FFFF0000"/>
                </patternFill>
              </fill>
            </x14:dxf>
          </x14:cfRule>
          <xm:sqref>AO5:AO9 AO11:AO15 AO17:AO19 AO21:AO22 AO24:AO30 AO32:AO35 AO37:AO39 AO48:AO51 AO53:AO73 AO75:AO81 AO41:AO46</xm:sqref>
        </x14:conditionalFormatting>
        <x14:conditionalFormatting xmlns:xm="http://schemas.microsoft.com/office/excel/2006/main">
          <x14:cfRule type="containsText" priority="748" operator="containsText" id="{2BC8531D-588F-486B-8325-0056F5F0ECDB}">
            <xm:f>NOT(ISERROR(SEARCH(Sheet2!$D$8,AO10)))</xm:f>
            <xm:f>Sheet2!$D$8</xm:f>
            <x14:dxf>
              <fill>
                <patternFill>
                  <bgColor rgb="FFFF0000"/>
                </patternFill>
              </fill>
            </x14:dxf>
          </x14:cfRule>
          <x14:cfRule type="containsText" priority="749" operator="containsText" id="{7B1D02FE-CFF4-4C59-9C41-4AED0D9EF9B6}">
            <xm:f>NOT(ISERROR(SEARCH(Sheet2!$D$7,AO10)))</xm:f>
            <xm:f>Sheet2!$D$7</xm:f>
            <x14:dxf>
              <fill>
                <patternFill>
                  <bgColor rgb="FF00B050"/>
                </patternFill>
              </fill>
            </x14:dxf>
          </x14:cfRule>
          <x14:cfRule type="containsText" priority="750" operator="containsText" id="{62047A72-6C38-4647-A6B4-1681E9D1E265}">
            <xm:f>NOT(ISERROR(SEARCH(Sheet2!$D$6,AO10)))</xm:f>
            <xm:f>Sheet2!$D$6</xm:f>
            <x14:dxf>
              <fill>
                <patternFill>
                  <bgColor rgb="FFFFFF00"/>
                </patternFill>
              </fill>
            </x14:dxf>
          </x14:cfRule>
          <x14:cfRule type="containsText" priority="751" operator="containsText" id="{2F39D7B2-ADA8-4A8D-AA00-E81DDCCF7213}">
            <xm:f>NOT(ISERROR(SEARCH(Sheet2!$D$5,AO10)))</xm:f>
            <xm:f>Sheet2!$D$5</xm:f>
            <x14:dxf>
              <fill>
                <patternFill>
                  <bgColor rgb="FFFFFF00"/>
                </patternFill>
              </fill>
            </x14:dxf>
          </x14:cfRule>
          <x14:cfRule type="containsText" priority="752" operator="containsText" id="{CA500BE2-247B-455E-9190-00AD5834D78E}">
            <xm:f>NOT(ISERROR(SEARCH(Sheet2!$D$4,AO10)))</xm:f>
            <xm:f>Sheet2!$D$4</xm:f>
            <x14:dxf>
              <fill>
                <patternFill>
                  <bgColor rgb="FFFF0000"/>
                </patternFill>
              </fill>
            </x14:dxf>
          </x14:cfRule>
          <xm:sqref>AO10</xm:sqref>
        </x14:conditionalFormatting>
        <x14:conditionalFormatting xmlns:xm="http://schemas.microsoft.com/office/excel/2006/main">
          <x14:cfRule type="containsText" priority="743" operator="containsText" id="{D454595C-84A3-4CBB-A037-D782FAE53A66}">
            <xm:f>NOT(ISERROR(SEARCH(Sheet2!$D$8,AO74)))</xm:f>
            <xm:f>Sheet2!$D$8</xm:f>
            <x14:dxf>
              <fill>
                <patternFill>
                  <bgColor rgb="FFFF0000"/>
                </patternFill>
              </fill>
            </x14:dxf>
          </x14:cfRule>
          <x14:cfRule type="containsText" priority="744" operator="containsText" id="{57F96A0B-EC05-48A8-BF88-EF0F5A69C260}">
            <xm:f>NOT(ISERROR(SEARCH(Sheet2!$D$7,AO74)))</xm:f>
            <xm:f>Sheet2!$D$7</xm:f>
            <x14:dxf>
              <fill>
                <patternFill>
                  <bgColor rgb="FF00B050"/>
                </patternFill>
              </fill>
            </x14:dxf>
          </x14:cfRule>
          <x14:cfRule type="containsText" priority="745" operator="containsText" id="{EB2D94BC-D82B-4C84-8259-13A398C64C76}">
            <xm:f>NOT(ISERROR(SEARCH(Sheet2!$D$6,AO74)))</xm:f>
            <xm:f>Sheet2!$D$6</xm:f>
            <x14:dxf>
              <fill>
                <patternFill>
                  <bgColor rgb="FFFFFF00"/>
                </patternFill>
              </fill>
            </x14:dxf>
          </x14:cfRule>
          <x14:cfRule type="containsText" priority="746" operator="containsText" id="{3D4F8449-0BE1-4A03-BC77-05E2C365F2BA}">
            <xm:f>NOT(ISERROR(SEARCH(Sheet2!$D$5,AO74)))</xm:f>
            <xm:f>Sheet2!$D$5</xm:f>
            <x14:dxf>
              <fill>
                <patternFill>
                  <bgColor rgb="FFFFFF00"/>
                </patternFill>
              </fill>
            </x14:dxf>
          </x14:cfRule>
          <x14:cfRule type="containsText" priority="747" operator="containsText" id="{97D7F97D-7EAB-4026-8085-762DF628D6B7}">
            <xm:f>NOT(ISERROR(SEARCH(Sheet2!$D$4,AO74)))</xm:f>
            <xm:f>Sheet2!$D$4</xm:f>
            <x14:dxf>
              <fill>
                <patternFill>
                  <bgColor rgb="FFFF0000"/>
                </patternFill>
              </fill>
            </x14:dxf>
          </x14:cfRule>
          <xm:sqref>AO74</xm:sqref>
        </x14:conditionalFormatting>
        <x14:conditionalFormatting xmlns:xm="http://schemas.microsoft.com/office/excel/2006/main">
          <x14:cfRule type="containsText" priority="738" operator="containsText" id="{0E07BDD5-A5E6-46D1-81CD-4746AEE900FB}">
            <xm:f>NOT(ISERROR(SEARCH(Sheet2!$D$8,AO52)))</xm:f>
            <xm:f>Sheet2!$D$8</xm:f>
            <x14:dxf>
              <fill>
                <patternFill>
                  <bgColor rgb="FFFF0000"/>
                </patternFill>
              </fill>
            </x14:dxf>
          </x14:cfRule>
          <x14:cfRule type="containsText" priority="739" operator="containsText" id="{BA1FBD96-71C6-4DDD-AFEF-3DBAF50CCB26}">
            <xm:f>NOT(ISERROR(SEARCH(Sheet2!$D$7,AO52)))</xm:f>
            <xm:f>Sheet2!$D$7</xm:f>
            <x14:dxf>
              <fill>
                <patternFill>
                  <bgColor rgb="FF00B050"/>
                </patternFill>
              </fill>
            </x14:dxf>
          </x14:cfRule>
          <x14:cfRule type="containsText" priority="740" operator="containsText" id="{A7501E31-B922-4AA2-AB02-C9C2A56E2663}">
            <xm:f>NOT(ISERROR(SEARCH(Sheet2!$D$6,AO52)))</xm:f>
            <xm:f>Sheet2!$D$6</xm:f>
            <x14:dxf>
              <fill>
                <patternFill>
                  <bgColor rgb="FFFFFF00"/>
                </patternFill>
              </fill>
            </x14:dxf>
          </x14:cfRule>
          <x14:cfRule type="containsText" priority="741" operator="containsText" id="{CA48FDE5-3286-4E2E-A9B2-87FB725BFB5E}">
            <xm:f>NOT(ISERROR(SEARCH(Sheet2!$D$5,AO52)))</xm:f>
            <xm:f>Sheet2!$D$5</xm:f>
            <x14:dxf>
              <fill>
                <patternFill>
                  <bgColor rgb="FFFFFF00"/>
                </patternFill>
              </fill>
            </x14:dxf>
          </x14:cfRule>
          <x14:cfRule type="containsText" priority="742" operator="containsText" id="{C2AB9BBA-BDEA-4C8D-A7EF-5505B499B2A3}">
            <xm:f>NOT(ISERROR(SEARCH(Sheet2!$D$4,AO52)))</xm:f>
            <xm:f>Sheet2!$D$4</xm:f>
            <x14:dxf>
              <fill>
                <patternFill>
                  <bgColor rgb="FFFF0000"/>
                </patternFill>
              </fill>
            </x14:dxf>
          </x14:cfRule>
          <xm:sqref>AO52</xm:sqref>
        </x14:conditionalFormatting>
        <x14:conditionalFormatting xmlns:xm="http://schemas.microsoft.com/office/excel/2006/main">
          <x14:cfRule type="containsText" priority="733" operator="containsText" id="{AE3AEF25-4EE8-4E09-A075-A85D4442A0B9}">
            <xm:f>NOT(ISERROR(SEARCH(Sheet2!$D$8,AO47)))</xm:f>
            <xm:f>Sheet2!$D$8</xm:f>
            <x14:dxf>
              <fill>
                <patternFill>
                  <bgColor rgb="FFFF0000"/>
                </patternFill>
              </fill>
            </x14:dxf>
          </x14:cfRule>
          <x14:cfRule type="containsText" priority="734" operator="containsText" id="{7593650F-C048-4DF8-A9E5-6BD1CC9E20BF}">
            <xm:f>NOT(ISERROR(SEARCH(Sheet2!$D$7,AO47)))</xm:f>
            <xm:f>Sheet2!$D$7</xm:f>
            <x14:dxf>
              <fill>
                <patternFill>
                  <bgColor rgb="FF00B050"/>
                </patternFill>
              </fill>
            </x14:dxf>
          </x14:cfRule>
          <x14:cfRule type="containsText" priority="735" operator="containsText" id="{A8A4B94C-AFDE-4306-9AA2-78262315C164}">
            <xm:f>NOT(ISERROR(SEARCH(Sheet2!$D$6,AO47)))</xm:f>
            <xm:f>Sheet2!$D$6</xm:f>
            <x14:dxf>
              <fill>
                <patternFill>
                  <bgColor rgb="FFFFFF00"/>
                </patternFill>
              </fill>
            </x14:dxf>
          </x14:cfRule>
          <x14:cfRule type="containsText" priority="736" operator="containsText" id="{D114BD7D-6AE0-4C3C-918E-96660A7CF2EC}">
            <xm:f>NOT(ISERROR(SEARCH(Sheet2!$D$5,AO47)))</xm:f>
            <xm:f>Sheet2!$D$5</xm:f>
            <x14:dxf>
              <fill>
                <patternFill>
                  <bgColor rgb="FFFFFF00"/>
                </patternFill>
              </fill>
            </x14:dxf>
          </x14:cfRule>
          <x14:cfRule type="containsText" priority="737" operator="containsText" id="{CE4AC813-F517-4C37-8E86-28A739999747}">
            <xm:f>NOT(ISERROR(SEARCH(Sheet2!$D$4,AO47)))</xm:f>
            <xm:f>Sheet2!$D$4</xm:f>
            <x14:dxf>
              <fill>
                <patternFill>
                  <bgColor rgb="FFFF0000"/>
                </patternFill>
              </fill>
            </x14:dxf>
          </x14:cfRule>
          <xm:sqref>AO47</xm:sqref>
        </x14:conditionalFormatting>
        <x14:conditionalFormatting xmlns:xm="http://schemas.microsoft.com/office/excel/2006/main">
          <x14:cfRule type="containsText" priority="728" operator="containsText" id="{17F7621C-1773-4A4B-913E-433724F4E65F}">
            <xm:f>NOT(ISERROR(SEARCH(Sheet2!$D$8,AO40)))</xm:f>
            <xm:f>Sheet2!$D$8</xm:f>
            <x14:dxf>
              <fill>
                <patternFill>
                  <bgColor rgb="FFFF0000"/>
                </patternFill>
              </fill>
            </x14:dxf>
          </x14:cfRule>
          <x14:cfRule type="containsText" priority="729" operator="containsText" id="{9624A7AE-5FA1-470B-AAE8-276AE9FFD247}">
            <xm:f>NOT(ISERROR(SEARCH(Sheet2!$D$7,AO40)))</xm:f>
            <xm:f>Sheet2!$D$7</xm:f>
            <x14:dxf>
              <fill>
                <patternFill>
                  <bgColor rgb="FF00B050"/>
                </patternFill>
              </fill>
            </x14:dxf>
          </x14:cfRule>
          <x14:cfRule type="containsText" priority="730" operator="containsText" id="{C1B60915-CE54-4A93-950F-61A844C61E87}">
            <xm:f>NOT(ISERROR(SEARCH(Sheet2!$D$6,AO40)))</xm:f>
            <xm:f>Sheet2!$D$6</xm:f>
            <x14:dxf>
              <fill>
                <patternFill>
                  <bgColor rgb="FFFFFF00"/>
                </patternFill>
              </fill>
            </x14:dxf>
          </x14:cfRule>
          <x14:cfRule type="containsText" priority="731" operator="containsText" id="{05C087C6-8EE6-457B-9F1A-D09FEC6499BD}">
            <xm:f>NOT(ISERROR(SEARCH(Sheet2!$D$5,AO40)))</xm:f>
            <xm:f>Sheet2!$D$5</xm:f>
            <x14:dxf>
              <fill>
                <patternFill>
                  <bgColor rgb="FFFFFF00"/>
                </patternFill>
              </fill>
            </x14:dxf>
          </x14:cfRule>
          <x14:cfRule type="containsText" priority="732" operator="containsText" id="{76077E97-4E04-4121-9455-4169790BA70C}">
            <xm:f>NOT(ISERROR(SEARCH(Sheet2!$D$4,AO40)))</xm:f>
            <xm:f>Sheet2!$D$4</xm:f>
            <x14:dxf>
              <fill>
                <patternFill>
                  <bgColor rgb="FFFF0000"/>
                </patternFill>
              </fill>
            </x14:dxf>
          </x14:cfRule>
          <xm:sqref>AO40</xm:sqref>
        </x14:conditionalFormatting>
        <x14:conditionalFormatting xmlns:xm="http://schemas.microsoft.com/office/excel/2006/main">
          <x14:cfRule type="containsText" priority="723" operator="containsText" id="{B5CB4B44-2719-4436-B9FF-4371262EF0E2}">
            <xm:f>NOT(ISERROR(SEARCH(Sheet2!$D$8,AO36)))</xm:f>
            <xm:f>Sheet2!$D$8</xm:f>
            <x14:dxf>
              <fill>
                <patternFill>
                  <bgColor rgb="FFFF0000"/>
                </patternFill>
              </fill>
            </x14:dxf>
          </x14:cfRule>
          <x14:cfRule type="containsText" priority="724" operator="containsText" id="{6419AC59-C812-4E26-89E5-A418F6AF0C1E}">
            <xm:f>NOT(ISERROR(SEARCH(Sheet2!$D$7,AO36)))</xm:f>
            <xm:f>Sheet2!$D$7</xm:f>
            <x14:dxf>
              <fill>
                <patternFill>
                  <bgColor rgb="FF00B050"/>
                </patternFill>
              </fill>
            </x14:dxf>
          </x14:cfRule>
          <x14:cfRule type="containsText" priority="725" operator="containsText" id="{518C102B-061C-415F-AA09-267D7E6DD026}">
            <xm:f>NOT(ISERROR(SEARCH(Sheet2!$D$6,AO36)))</xm:f>
            <xm:f>Sheet2!$D$6</xm:f>
            <x14:dxf>
              <fill>
                <patternFill>
                  <bgColor rgb="FFFFFF00"/>
                </patternFill>
              </fill>
            </x14:dxf>
          </x14:cfRule>
          <x14:cfRule type="containsText" priority="726" operator="containsText" id="{DD36187F-47B7-4213-B583-9C712ED2531C}">
            <xm:f>NOT(ISERROR(SEARCH(Sheet2!$D$5,AO36)))</xm:f>
            <xm:f>Sheet2!$D$5</xm:f>
            <x14:dxf>
              <fill>
                <patternFill>
                  <bgColor rgb="FFFFFF00"/>
                </patternFill>
              </fill>
            </x14:dxf>
          </x14:cfRule>
          <x14:cfRule type="containsText" priority="727" operator="containsText" id="{553EB775-91B2-42B6-BC3A-C34E2DB639DA}">
            <xm:f>NOT(ISERROR(SEARCH(Sheet2!$D$4,AO36)))</xm:f>
            <xm:f>Sheet2!$D$4</xm:f>
            <x14:dxf>
              <fill>
                <patternFill>
                  <bgColor rgb="FFFF0000"/>
                </patternFill>
              </fill>
            </x14:dxf>
          </x14:cfRule>
          <xm:sqref>AO36</xm:sqref>
        </x14:conditionalFormatting>
        <x14:conditionalFormatting xmlns:xm="http://schemas.microsoft.com/office/excel/2006/main">
          <x14:cfRule type="containsText" priority="718" operator="containsText" id="{A87FC53D-F4D7-4813-9A9C-8DB3804BA715}">
            <xm:f>NOT(ISERROR(SEARCH(Sheet2!$D$8,AO31)))</xm:f>
            <xm:f>Sheet2!$D$8</xm:f>
            <x14:dxf>
              <fill>
                <patternFill>
                  <bgColor rgb="FFFF0000"/>
                </patternFill>
              </fill>
            </x14:dxf>
          </x14:cfRule>
          <x14:cfRule type="containsText" priority="719" operator="containsText" id="{C567EB26-1AAD-45FB-B076-7609D78E13A8}">
            <xm:f>NOT(ISERROR(SEARCH(Sheet2!$D$7,AO31)))</xm:f>
            <xm:f>Sheet2!$D$7</xm:f>
            <x14:dxf>
              <fill>
                <patternFill>
                  <bgColor rgb="FF00B050"/>
                </patternFill>
              </fill>
            </x14:dxf>
          </x14:cfRule>
          <x14:cfRule type="containsText" priority="720" operator="containsText" id="{9AFDBE37-DFA0-48D0-A677-5A6C05E065AB}">
            <xm:f>NOT(ISERROR(SEARCH(Sheet2!$D$6,AO31)))</xm:f>
            <xm:f>Sheet2!$D$6</xm:f>
            <x14:dxf>
              <fill>
                <patternFill>
                  <bgColor rgb="FFFFFF00"/>
                </patternFill>
              </fill>
            </x14:dxf>
          </x14:cfRule>
          <x14:cfRule type="containsText" priority="721" operator="containsText" id="{7C6EEDD8-A826-4A1E-B9AC-BD5BACFEA3A0}">
            <xm:f>NOT(ISERROR(SEARCH(Sheet2!$D$5,AO31)))</xm:f>
            <xm:f>Sheet2!$D$5</xm:f>
            <x14:dxf>
              <fill>
                <patternFill>
                  <bgColor rgb="FFFFFF00"/>
                </patternFill>
              </fill>
            </x14:dxf>
          </x14:cfRule>
          <x14:cfRule type="containsText" priority="722" operator="containsText" id="{84C97DC3-3B29-4E22-ABBE-A04894860E82}">
            <xm:f>NOT(ISERROR(SEARCH(Sheet2!$D$4,AO31)))</xm:f>
            <xm:f>Sheet2!$D$4</xm:f>
            <x14:dxf>
              <fill>
                <patternFill>
                  <bgColor rgb="FFFF0000"/>
                </patternFill>
              </fill>
            </x14:dxf>
          </x14:cfRule>
          <xm:sqref>AO31</xm:sqref>
        </x14:conditionalFormatting>
        <x14:conditionalFormatting xmlns:xm="http://schemas.microsoft.com/office/excel/2006/main">
          <x14:cfRule type="containsText" priority="713" operator="containsText" id="{D1ACEA8D-20CE-4100-A821-0F5E649B18F0}">
            <xm:f>NOT(ISERROR(SEARCH(Sheet2!$D$8,AO23)))</xm:f>
            <xm:f>Sheet2!$D$8</xm:f>
            <x14:dxf>
              <fill>
                <patternFill>
                  <bgColor rgb="FFFF0000"/>
                </patternFill>
              </fill>
            </x14:dxf>
          </x14:cfRule>
          <x14:cfRule type="containsText" priority="714" operator="containsText" id="{AD87EDFD-BAB8-4A0B-B9A1-4EA752C0FAA4}">
            <xm:f>NOT(ISERROR(SEARCH(Sheet2!$D$7,AO23)))</xm:f>
            <xm:f>Sheet2!$D$7</xm:f>
            <x14:dxf>
              <fill>
                <patternFill>
                  <bgColor rgb="FF00B050"/>
                </patternFill>
              </fill>
            </x14:dxf>
          </x14:cfRule>
          <x14:cfRule type="containsText" priority="715" operator="containsText" id="{65CD6E85-699E-46CB-AD76-9135A1E28767}">
            <xm:f>NOT(ISERROR(SEARCH(Sheet2!$D$6,AO23)))</xm:f>
            <xm:f>Sheet2!$D$6</xm:f>
            <x14:dxf>
              <fill>
                <patternFill>
                  <bgColor rgb="FFFFFF00"/>
                </patternFill>
              </fill>
            </x14:dxf>
          </x14:cfRule>
          <x14:cfRule type="containsText" priority="716" operator="containsText" id="{1CD8529F-A049-46B8-AF59-76ADF2374CBA}">
            <xm:f>NOT(ISERROR(SEARCH(Sheet2!$D$5,AO23)))</xm:f>
            <xm:f>Sheet2!$D$5</xm:f>
            <x14:dxf>
              <fill>
                <patternFill>
                  <bgColor rgb="FFFFFF00"/>
                </patternFill>
              </fill>
            </x14:dxf>
          </x14:cfRule>
          <x14:cfRule type="containsText" priority="717" operator="containsText" id="{BE1C7AE4-F50B-4EFF-9FC0-5E49C963DB81}">
            <xm:f>NOT(ISERROR(SEARCH(Sheet2!$D$4,AO23)))</xm:f>
            <xm:f>Sheet2!$D$4</xm:f>
            <x14:dxf>
              <fill>
                <patternFill>
                  <bgColor rgb="FFFF0000"/>
                </patternFill>
              </fill>
            </x14:dxf>
          </x14:cfRule>
          <xm:sqref>AO23</xm:sqref>
        </x14:conditionalFormatting>
        <x14:conditionalFormatting xmlns:xm="http://schemas.microsoft.com/office/excel/2006/main">
          <x14:cfRule type="containsText" priority="708" operator="containsText" id="{58CD84E4-D101-4526-B35E-A830E3ABBE90}">
            <xm:f>NOT(ISERROR(SEARCH(Sheet2!$D$8,AO20)))</xm:f>
            <xm:f>Sheet2!$D$8</xm:f>
            <x14:dxf>
              <fill>
                <patternFill>
                  <bgColor rgb="FFFF0000"/>
                </patternFill>
              </fill>
            </x14:dxf>
          </x14:cfRule>
          <x14:cfRule type="containsText" priority="709" operator="containsText" id="{4A0DDE67-C9B2-4414-8342-8ABB6AACDE2E}">
            <xm:f>NOT(ISERROR(SEARCH(Sheet2!$D$7,AO20)))</xm:f>
            <xm:f>Sheet2!$D$7</xm:f>
            <x14:dxf>
              <fill>
                <patternFill>
                  <bgColor rgb="FF00B050"/>
                </patternFill>
              </fill>
            </x14:dxf>
          </x14:cfRule>
          <x14:cfRule type="containsText" priority="710" operator="containsText" id="{9D039D67-BF3B-4330-81AD-EEF9ABDB990A}">
            <xm:f>NOT(ISERROR(SEARCH(Sheet2!$D$6,AO20)))</xm:f>
            <xm:f>Sheet2!$D$6</xm:f>
            <x14:dxf>
              <fill>
                <patternFill>
                  <bgColor rgb="FFFFFF00"/>
                </patternFill>
              </fill>
            </x14:dxf>
          </x14:cfRule>
          <x14:cfRule type="containsText" priority="711" operator="containsText" id="{0BE8DB9D-251F-4C08-9B2B-A4FA7B9BA92A}">
            <xm:f>NOT(ISERROR(SEARCH(Sheet2!$D$5,AO20)))</xm:f>
            <xm:f>Sheet2!$D$5</xm:f>
            <x14:dxf>
              <fill>
                <patternFill>
                  <bgColor rgb="FFFFFF00"/>
                </patternFill>
              </fill>
            </x14:dxf>
          </x14:cfRule>
          <x14:cfRule type="containsText" priority="712" operator="containsText" id="{C183E07A-CB9F-4A7F-AF3F-219C5C0D9623}">
            <xm:f>NOT(ISERROR(SEARCH(Sheet2!$D$4,AO20)))</xm:f>
            <xm:f>Sheet2!$D$4</xm:f>
            <x14:dxf>
              <fill>
                <patternFill>
                  <bgColor rgb="FFFF0000"/>
                </patternFill>
              </fill>
            </x14:dxf>
          </x14:cfRule>
          <xm:sqref>AO20</xm:sqref>
        </x14:conditionalFormatting>
        <x14:conditionalFormatting xmlns:xm="http://schemas.microsoft.com/office/excel/2006/main">
          <x14:cfRule type="containsText" priority="703" operator="containsText" id="{9BFFB9BA-D896-4156-AF2E-2849336A5857}">
            <xm:f>NOT(ISERROR(SEARCH(Sheet2!$D$8,AO16)))</xm:f>
            <xm:f>Sheet2!$D$8</xm:f>
            <x14:dxf>
              <fill>
                <patternFill>
                  <bgColor rgb="FFFF0000"/>
                </patternFill>
              </fill>
            </x14:dxf>
          </x14:cfRule>
          <x14:cfRule type="containsText" priority="704" operator="containsText" id="{963BA397-B037-4BE6-9C39-F6AE2E561D4B}">
            <xm:f>NOT(ISERROR(SEARCH(Sheet2!$D$7,AO16)))</xm:f>
            <xm:f>Sheet2!$D$7</xm:f>
            <x14:dxf>
              <fill>
                <patternFill>
                  <bgColor rgb="FF00B050"/>
                </patternFill>
              </fill>
            </x14:dxf>
          </x14:cfRule>
          <x14:cfRule type="containsText" priority="705" operator="containsText" id="{81C7E1F5-E1BA-4249-84C4-EAB8C1A45FB6}">
            <xm:f>NOT(ISERROR(SEARCH(Sheet2!$D$6,AO16)))</xm:f>
            <xm:f>Sheet2!$D$6</xm:f>
            <x14:dxf>
              <fill>
                <patternFill>
                  <bgColor rgb="FFFFFF00"/>
                </patternFill>
              </fill>
            </x14:dxf>
          </x14:cfRule>
          <x14:cfRule type="containsText" priority="706" operator="containsText" id="{8F0A7559-D367-4FC6-9428-0A9EE4BB299B}">
            <xm:f>NOT(ISERROR(SEARCH(Sheet2!$D$5,AO16)))</xm:f>
            <xm:f>Sheet2!$D$5</xm:f>
            <x14:dxf>
              <fill>
                <patternFill>
                  <bgColor rgb="FFFFFF00"/>
                </patternFill>
              </fill>
            </x14:dxf>
          </x14:cfRule>
          <x14:cfRule type="containsText" priority="707" operator="containsText" id="{563B896A-328A-4AFB-99A6-0E9C27586864}">
            <xm:f>NOT(ISERROR(SEARCH(Sheet2!$D$4,AO16)))</xm:f>
            <xm:f>Sheet2!$D$4</xm:f>
            <x14:dxf>
              <fill>
                <patternFill>
                  <bgColor rgb="FFFF0000"/>
                </patternFill>
              </fill>
            </x14:dxf>
          </x14:cfRule>
          <xm:sqref>AO16</xm:sqref>
        </x14:conditionalFormatting>
        <x14:conditionalFormatting xmlns:xm="http://schemas.microsoft.com/office/excel/2006/main">
          <x14:cfRule type="containsText" priority="698" operator="containsText" id="{412ABB66-0ECA-4C22-9544-8E4236712A86}">
            <xm:f>NOT(ISERROR(SEARCH(Sheet2!$D$8,AP5)))</xm:f>
            <xm:f>Sheet2!$D$8</xm:f>
            <x14:dxf>
              <fill>
                <patternFill>
                  <bgColor rgb="FFFF0000"/>
                </patternFill>
              </fill>
            </x14:dxf>
          </x14:cfRule>
          <x14:cfRule type="containsText" priority="699" operator="containsText" id="{A573B379-F190-4E1D-BC7D-61B7694D3173}">
            <xm:f>NOT(ISERROR(SEARCH(Sheet2!$D$7,AP5)))</xm:f>
            <xm:f>Sheet2!$D$7</xm:f>
            <x14:dxf>
              <fill>
                <patternFill>
                  <bgColor rgb="FF00B050"/>
                </patternFill>
              </fill>
            </x14:dxf>
          </x14:cfRule>
          <x14:cfRule type="containsText" priority="700" operator="containsText" id="{5B6213E5-7541-4DA6-B904-8FB0C3497671}">
            <xm:f>NOT(ISERROR(SEARCH(Sheet2!$D$6,AP5)))</xm:f>
            <xm:f>Sheet2!$D$6</xm:f>
            <x14:dxf>
              <fill>
                <patternFill>
                  <bgColor rgb="FFFFFF00"/>
                </patternFill>
              </fill>
            </x14:dxf>
          </x14:cfRule>
          <x14:cfRule type="containsText" priority="701" operator="containsText" id="{2240C002-2219-48F5-862C-1B8DEB9C9FF3}">
            <xm:f>NOT(ISERROR(SEARCH(Sheet2!$D$5,AP5)))</xm:f>
            <xm:f>Sheet2!$D$5</xm:f>
            <x14:dxf>
              <fill>
                <patternFill>
                  <bgColor rgb="FFFFFF00"/>
                </patternFill>
              </fill>
            </x14:dxf>
          </x14:cfRule>
          <x14:cfRule type="containsText" priority="702" operator="containsText" id="{96EF28D2-9FF5-4268-A070-136DB097D59A}">
            <xm:f>NOT(ISERROR(SEARCH(Sheet2!$D$4,AP5)))</xm:f>
            <xm:f>Sheet2!$D$4</xm:f>
            <x14:dxf>
              <fill>
                <patternFill>
                  <bgColor rgb="FFFF0000"/>
                </patternFill>
              </fill>
            </x14:dxf>
          </x14:cfRule>
          <xm:sqref>AP5:AP9 AP11:AP15 AP17:AP19 AP21:AP22 AP24:AP30 AP32:AP35 AP37:AP39 AP48:AP51 AP53:AP73 AP75:AP81 AP41:AP46</xm:sqref>
        </x14:conditionalFormatting>
        <x14:conditionalFormatting xmlns:xm="http://schemas.microsoft.com/office/excel/2006/main">
          <x14:cfRule type="containsText" priority="693" operator="containsText" id="{FDF4068D-F5AC-401D-A89F-E40AACEA94F7}">
            <xm:f>NOT(ISERROR(SEARCH(Sheet2!$D$8,AP10)))</xm:f>
            <xm:f>Sheet2!$D$8</xm:f>
            <x14:dxf>
              <fill>
                <patternFill>
                  <bgColor rgb="FFFF0000"/>
                </patternFill>
              </fill>
            </x14:dxf>
          </x14:cfRule>
          <x14:cfRule type="containsText" priority="694" operator="containsText" id="{9E340A83-4072-4362-83D2-199D2575C341}">
            <xm:f>NOT(ISERROR(SEARCH(Sheet2!$D$7,AP10)))</xm:f>
            <xm:f>Sheet2!$D$7</xm:f>
            <x14:dxf>
              <fill>
                <patternFill>
                  <bgColor rgb="FF00B050"/>
                </patternFill>
              </fill>
            </x14:dxf>
          </x14:cfRule>
          <x14:cfRule type="containsText" priority="695" operator="containsText" id="{8EE55EA9-A613-4015-8C04-39055B989BF1}">
            <xm:f>NOT(ISERROR(SEARCH(Sheet2!$D$6,AP10)))</xm:f>
            <xm:f>Sheet2!$D$6</xm:f>
            <x14:dxf>
              <fill>
                <patternFill>
                  <bgColor rgb="FFFFFF00"/>
                </patternFill>
              </fill>
            </x14:dxf>
          </x14:cfRule>
          <x14:cfRule type="containsText" priority="696" operator="containsText" id="{C964A5A4-E3A4-406D-95AF-38B53D6BE4CD}">
            <xm:f>NOT(ISERROR(SEARCH(Sheet2!$D$5,AP10)))</xm:f>
            <xm:f>Sheet2!$D$5</xm:f>
            <x14:dxf>
              <fill>
                <patternFill>
                  <bgColor rgb="FFFFFF00"/>
                </patternFill>
              </fill>
            </x14:dxf>
          </x14:cfRule>
          <x14:cfRule type="containsText" priority="697" operator="containsText" id="{6EB130AD-2F0E-4D5E-859D-7BCCB5A1A934}">
            <xm:f>NOT(ISERROR(SEARCH(Sheet2!$D$4,AP10)))</xm:f>
            <xm:f>Sheet2!$D$4</xm:f>
            <x14:dxf>
              <fill>
                <patternFill>
                  <bgColor rgb="FFFF0000"/>
                </patternFill>
              </fill>
            </x14:dxf>
          </x14:cfRule>
          <xm:sqref>AP10</xm:sqref>
        </x14:conditionalFormatting>
        <x14:conditionalFormatting xmlns:xm="http://schemas.microsoft.com/office/excel/2006/main">
          <x14:cfRule type="containsText" priority="688" operator="containsText" id="{A05E184D-843C-410C-BD25-C8B01943978A}">
            <xm:f>NOT(ISERROR(SEARCH(Sheet2!$D$8,AP74)))</xm:f>
            <xm:f>Sheet2!$D$8</xm:f>
            <x14:dxf>
              <fill>
                <patternFill>
                  <bgColor rgb="FFFF0000"/>
                </patternFill>
              </fill>
            </x14:dxf>
          </x14:cfRule>
          <x14:cfRule type="containsText" priority="689" operator="containsText" id="{D60A0BB7-70F0-48B8-881B-8F29A207C984}">
            <xm:f>NOT(ISERROR(SEARCH(Sheet2!$D$7,AP74)))</xm:f>
            <xm:f>Sheet2!$D$7</xm:f>
            <x14:dxf>
              <fill>
                <patternFill>
                  <bgColor rgb="FF00B050"/>
                </patternFill>
              </fill>
            </x14:dxf>
          </x14:cfRule>
          <x14:cfRule type="containsText" priority="690" operator="containsText" id="{C1682EEE-EC4B-4B61-8C42-7F918EF12C78}">
            <xm:f>NOT(ISERROR(SEARCH(Sheet2!$D$6,AP74)))</xm:f>
            <xm:f>Sheet2!$D$6</xm:f>
            <x14:dxf>
              <fill>
                <patternFill>
                  <bgColor rgb="FFFFFF00"/>
                </patternFill>
              </fill>
            </x14:dxf>
          </x14:cfRule>
          <x14:cfRule type="containsText" priority="691" operator="containsText" id="{2E10FCFB-91B6-4BDC-8003-BE95340021F6}">
            <xm:f>NOT(ISERROR(SEARCH(Sheet2!$D$5,AP74)))</xm:f>
            <xm:f>Sheet2!$D$5</xm:f>
            <x14:dxf>
              <fill>
                <patternFill>
                  <bgColor rgb="FFFFFF00"/>
                </patternFill>
              </fill>
            </x14:dxf>
          </x14:cfRule>
          <x14:cfRule type="containsText" priority="692" operator="containsText" id="{E2FE5CB8-013F-406E-82F5-8DBC198E9593}">
            <xm:f>NOT(ISERROR(SEARCH(Sheet2!$D$4,AP74)))</xm:f>
            <xm:f>Sheet2!$D$4</xm:f>
            <x14:dxf>
              <fill>
                <patternFill>
                  <bgColor rgb="FFFF0000"/>
                </patternFill>
              </fill>
            </x14:dxf>
          </x14:cfRule>
          <xm:sqref>AP74</xm:sqref>
        </x14:conditionalFormatting>
        <x14:conditionalFormatting xmlns:xm="http://schemas.microsoft.com/office/excel/2006/main">
          <x14:cfRule type="containsText" priority="683" operator="containsText" id="{32AC057C-FB4A-46ED-9FD3-88700D7EB594}">
            <xm:f>NOT(ISERROR(SEARCH(Sheet2!$D$8,AP52)))</xm:f>
            <xm:f>Sheet2!$D$8</xm:f>
            <x14:dxf>
              <fill>
                <patternFill>
                  <bgColor rgb="FFFF0000"/>
                </patternFill>
              </fill>
            </x14:dxf>
          </x14:cfRule>
          <x14:cfRule type="containsText" priority="684" operator="containsText" id="{0E69DDC3-BAFA-4BAB-AC6D-D2F1A272C3E4}">
            <xm:f>NOT(ISERROR(SEARCH(Sheet2!$D$7,AP52)))</xm:f>
            <xm:f>Sheet2!$D$7</xm:f>
            <x14:dxf>
              <fill>
                <patternFill>
                  <bgColor rgb="FF00B050"/>
                </patternFill>
              </fill>
            </x14:dxf>
          </x14:cfRule>
          <x14:cfRule type="containsText" priority="685" operator="containsText" id="{D88692FA-3A77-454D-8201-668DF0EEF95B}">
            <xm:f>NOT(ISERROR(SEARCH(Sheet2!$D$6,AP52)))</xm:f>
            <xm:f>Sheet2!$D$6</xm:f>
            <x14:dxf>
              <fill>
                <patternFill>
                  <bgColor rgb="FFFFFF00"/>
                </patternFill>
              </fill>
            </x14:dxf>
          </x14:cfRule>
          <x14:cfRule type="containsText" priority="686" operator="containsText" id="{A68CBCD3-9D2C-41C2-B47C-107769C68338}">
            <xm:f>NOT(ISERROR(SEARCH(Sheet2!$D$5,AP52)))</xm:f>
            <xm:f>Sheet2!$D$5</xm:f>
            <x14:dxf>
              <fill>
                <patternFill>
                  <bgColor rgb="FFFFFF00"/>
                </patternFill>
              </fill>
            </x14:dxf>
          </x14:cfRule>
          <x14:cfRule type="containsText" priority="687" operator="containsText" id="{F5C8BCB4-FED7-4D3C-B2B7-C22637BEC333}">
            <xm:f>NOT(ISERROR(SEARCH(Sheet2!$D$4,AP52)))</xm:f>
            <xm:f>Sheet2!$D$4</xm:f>
            <x14:dxf>
              <fill>
                <patternFill>
                  <bgColor rgb="FFFF0000"/>
                </patternFill>
              </fill>
            </x14:dxf>
          </x14:cfRule>
          <xm:sqref>AP52</xm:sqref>
        </x14:conditionalFormatting>
        <x14:conditionalFormatting xmlns:xm="http://schemas.microsoft.com/office/excel/2006/main">
          <x14:cfRule type="containsText" priority="678" operator="containsText" id="{CE2AFCA0-1A3D-477B-BBD6-BF7DD13799AF}">
            <xm:f>NOT(ISERROR(SEARCH(Sheet2!$D$8,AP47)))</xm:f>
            <xm:f>Sheet2!$D$8</xm:f>
            <x14:dxf>
              <fill>
                <patternFill>
                  <bgColor rgb="FFFF0000"/>
                </patternFill>
              </fill>
            </x14:dxf>
          </x14:cfRule>
          <x14:cfRule type="containsText" priority="679" operator="containsText" id="{76DB8C1F-2ECB-4AC2-B715-DF768186A1D7}">
            <xm:f>NOT(ISERROR(SEARCH(Sheet2!$D$7,AP47)))</xm:f>
            <xm:f>Sheet2!$D$7</xm:f>
            <x14:dxf>
              <fill>
                <patternFill>
                  <bgColor rgb="FF00B050"/>
                </patternFill>
              </fill>
            </x14:dxf>
          </x14:cfRule>
          <x14:cfRule type="containsText" priority="680" operator="containsText" id="{AB4546DD-F9C9-489F-9DFE-CE6EB4DB31B0}">
            <xm:f>NOT(ISERROR(SEARCH(Sheet2!$D$6,AP47)))</xm:f>
            <xm:f>Sheet2!$D$6</xm:f>
            <x14:dxf>
              <fill>
                <patternFill>
                  <bgColor rgb="FFFFFF00"/>
                </patternFill>
              </fill>
            </x14:dxf>
          </x14:cfRule>
          <x14:cfRule type="containsText" priority="681" operator="containsText" id="{F2CB622B-E68B-4CC7-9823-1196038449A3}">
            <xm:f>NOT(ISERROR(SEARCH(Sheet2!$D$5,AP47)))</xm:f>
            <xm:f>Sheet2!$D$5</xm:f>
            <x14:dxf>
              <fill>
                <patternFill>
                  <bgColor rgb="FFFFFF00"/>
                </patternFill>
              </fill>
            </x14:dxf>
          </x14:cfRule>
          <x14:cfRule type="containsText" priority="682" operator="containsText" id="{7DD74A9E-3ECC-47A9-8EC1-69AF7FA6A287}">
            <xm:f>NOT(ISERROR(SEARCH(Sheet2!$D$4,AP47)))</xm:f>
            <xm:f>Sheet2!$D$4</xm:f>
            <x14:dxf>
              <fill>
                <patternFill>
                  <bgColor rgb="FFFF0000"/>
                </patternFill>
              </fill>
            </x14:dxf>
          </x14:cfRule>
          <xm:sqref>AP47</xm:sqref>
        </x14:conditionalFormatting>
        <x14:conditionalFormatting xmlns:xm="http://schemas.microsoft.com/office/excel/2006/main">
          <x14:cfRule type="containsText" priority="673" operator="containsText" id="{EE29B6D4-8927-4F8D-84DB-3787DEF4ED4C}">
            <xm:f>NOT(ISERROR(SEARCH(Sheet2!$D$8,AP40)))</xm:f>
            <xm:f>Sheet2!$D$8</xm:f>
            <x14:dxf>
              <fill>
                <patternFill>
                  <bgColor rgb="FFFF0000"/>
                </patternFill>
              </fill>
            </x14:dxf>
          </x14:cfRule>
          <x14:cfRule type="containsText" priority="674" operator="containsText" id="{04B9668E-5BE4-47E5-9CB6-BF41D9119BA3}">
            <xm:f>NOT(ISERROR(SEARCH(Sheet2!$D$7,AP40)))</xm:f>
            <xm:f>Sheet2!$D$7</xm:f>
            <x14:dxf>
              <fill>
                <patternFill>
                  <bgColor rgb="FF00B050"/>
                </patternFill>
              </fill>
            </x14:dxf>
          </x14:cfRule>
          <x14:cfRule type="containsText" priority="675" operator="containsText" id="{8AD49A1E-2E22-4210-B523-4DE75B4A8993}">
            <xm:f>NOT(ISERROR(SEARCH(Sheet2!$D$6,AP40)))</xm:f>
            <xm:f>Sheet2!$D$6</xm:f>
            <x14:dxf>
              <fill>
                <patternFill>
                  <bgColor rgb="FFFFFF00"/>
                </patternFill>
              </fill>
            </x14:dxf>
          </x14:cfRule>
          <x14:cfRule type="containsText" priority="676" operator="containsText" id="{BE5877BE-57AC-4428-B02D-42D9D5861345}">
            <xm:f>NOT(ISERROR(SEARCH(Sheet2!$D$5,AP40)))</xm:f>
            <xm:f>Sheet2!$D$5</xm:f>
            <x14:dxf>
              <fill>
                <patternFill>
                  <bgColor rgb="FFFFFF00"/>
                </patternFill>
              </fill>
            </x14:dxf>
          </x14:cfRule>
          <x14:cfRule type="containsText" priority="677" operator="containsText" id="{151E0C9F-7325-46BD-BD8C-CAD4A07E5ED6}">
            <xm:f>NOT(ISERROR(SEARCH(Sheet2!$D$4,AP40)))</xm:f>
            <xm:f>Sheet2!$D$4</xm:f>
            <x14:dxf>
              <fill>
                <patternFill>
                  <bgColor rgb="FFFF0000"/>
                </patternFill>
              </fill>
            </x14:dxf>
          </x14:cfRule>
          <xm:sqref>AP40</xm:sqref>
        </x14:conditionalFormatting>
        <x14:conditionalFormatting xmlns:xm="http://schemas.microsoft.com/office/excel/2006/main">
          <x14:cfRule type="containsText" priority="668" operator="containsText" id="{4FC11723-95D9-4F27-B35F-BD32C6721BF7}">
            <xm:f>NOT(ISERROR(SEARCH(Sheet2!$D$8,AP36)))</xm:f>
            <xm:f>Sheet2!$D$8</xm:f>
            <x14:dxf>
              <fill>
                <patternFill>
                  <bgColor rgb="FFFF0000"/>
                </patternFill>
              </fill>
            </x14:dxf>
          </x14:cfRule>
          <x14:cfRule type="containsText" priority="669" operator="containsText" id="{7ABF2F8A-FD96-4D84-BCEA-16B8F651779B}">
            <xm:f>NOT(ISERROR(SEARCH(Sheet2!$D$7,AP36)))</xm:f>
            <xm:f>Sheet2!$D$7</xm:f>
            <x14:dxf>
              <fill>
                <patternFill>
                  <bgColor rgb="FF00B050"/>
                </patternFill>
              </fill>
            </x14:dxf>
          </x14:cfRule>
          <x14:cfRule type="containsText" priority="670" operator="containsText" id="{C0E5ACEE-C508-4020-BDC6-92CD2BC16C3E}">
            <xm:f>NOT(ISERROR(SEARCH(Sheet2!$D$6,AP36)))</xm:f>
            <xm:f>Sheet2!$D$6</xm:f>
            <x14:dxf>
              <fill>
                <patternFill>
                  <bgColor rgb="FFFFFF00"/>
                </patternFill>
              </fill>
            </x14:dxf>
          </x14:cfRule>
          <x14:cfRule type="containsText" priority="671" operator="containsText" id="{02CD52E3-BED1-407F-958C-6EC1A3CACE08}">
            <xm:f>NOT(ISERROR(SEARCH(Sheet2!$D$5,AP36)))</xm:f>
            <xm:f>Sheet2!$D$5</xm:f>
            <x14:dxf>
              <fill>
                <patternFill>
                  <bgColor rgb="FFFFFF00"/>
                </patternFill>
              </fill>
            </x14:dxf>
          </x14:cfRule>
          <x14:cfRule type="containsText" priority="672" operator="containsText" id="{BAAF0EB0-5423-4BBD-B187-DCBCD7F35C32}">
            <xm:f>NOT(ISERROR(SEARCH(Sheet2!$D$4,AP36)))</xm:f>
            <xm:f>Sheet2!$D$4</xm:f>
            <x14:dxf>
              <fill>
                <patternFill>
                  <bgColor rgb="FFFF0000"/>
                </patternFill>
              </fill>
            </x14:dxf>
          </x14:cfRule>
          <xm:sqref>AP36</xm:sqref>
        </x14:conditionalFormatting>
        <x14:conditionalFormatting xmlns:xm="http://schemas.microsoft.com/office/excel/2006/main">
          <x14:cfRule type="containsText" priority="663" operator="containsText" id="{2FEC8BB2-BDA1-4F88-A7CD-DCF9C6D5B9F4}">
            <xm:f>NOT(ISERROR(SEARCH(Sheet2!$D$8,AP31)))</xm:f>
            <xm:f>Sheet2!$D$8</xm:f>
            <x14:dxf>
              <fill>
                <patternFill>
                  <bgColor rgb="FFFF0000"/>
                </patternFill>
              </fill>
            </x14:dxf>
          </x14:cfRule>
          <x14:cfRule type="containsText" priority="664" operator="containsText" id="{7D0CED30-255F-4A2C-89CE-558482DE1AA5}">
            <xm:f>NOT(ISERROR(SEARCH(Sheet2!$D$7,AP31)))</xm:f>
            <xm:f>Sheet2!$D$7</xm:f>
            <x14:dxf>
              <fill>
                <patternFill>
                  <bgColor rgb="FF00B050"/>
                </patternFill>
              </fill>
            </x14:dxf>
          </x14:cfRule>
          <x14:cfRule type="containsText" priority="665" operator="containsText" id="{259A5AD9-3736-4DBB-A23F-0612A22BFECB}">
            <xm:f>NOT(ISERROR(SEARCH(Sheet2!$D$6,AP31)))</xm:f>
            <xm:f>Sheet2!$D$6</xm:f>
            <x14:dxf>
              <fill>
                <patternFill>
                  <bgColor rgb="FFFFFF00"/>
                </patternFill>
              </fill>
            </x14:dxf>
          </x14:cfRule>
          <x14:cfRule type="containsText" priority="666" operator="containsText" id="{BB422119-9091-4F9A-95BD-F72E68A4D0BA}">
            <xm:f>NOT(ISERROR(SEARCH(Sheet2!$D$5,AP31)))</xm:f>
            <xm:f>Sheet2!$D$5</xm:f>
            <x14:dxf>
              <fill>
                <patternFill>
                  <bgColor rgb="FFFFFF00"/>
                </patternFill>
              </fill>
            </x14:dxf>
          </x14:cfRule>
          <x14:cfRule type="containsText" priority="667" operator="containsText" id="{C41AED68-38DC-4FA8-94BE-7760437B2BB3}">
            <xm:f>NOT(ISERROR(SEARCH(Sheet2!$D$4,AP31)))</xm:f>
            <xm:f>Sheet2!$D$4</xm:f>
            <x14:dxf>
              <fill>
                <patternFill>
                  <bgColor rgb="FFFF0000"/>
                </patternFill>
              </fill>
            </x14:dxf>
          </x14:cfRule>
          <xm:sqref>AP31</xm:sqref>
        </x14:conditionalFormatting>
        <x14:conditionalFormatting xmlns:xm="http://schemas.microsoft.com/office/excel/2006/main">
          <x14:cfRule type="containsText" priority="658" operator="containsText" id="{92447110-988A-4616-87CA-46E5B2D2CA1A}">
            <xm:f>NOT(ISERROR(SEARCH(Sheet2!$D$8,AP23)))</xm:f>
            <xm:f>Sheet2!$D$8</xm:f>
            <x14:dxf>
              <fill>
                <patternFill>
                  <bgColor rgb="FFFF0000"/>
                </patternFill>
              </fill>
            </x14:dxf>
          </x14:cfRule>
          <x14:cfRule type="containsText" priority="659" operator="containsText" id="{0EF2D502-39A5-4A9A-B7D6-C22EC0EFC115}">
            <xm:f>NOT(ISERROR(SEARCH(Sheet2!$D$7,AP23)))</xm:f>
            <xm:f>Sheet2!$D$7</xm:f>
            <x14:dxf>
              <fill>
                <patternFill>
                  <bgColor rgb="FF00B050"/>
                </patternFill>
              </fill>
            </x14:dxf>
          </x14:cfRule>
          <x14:cfRule type="containsText" priority="660" operator="containsText" id="{2B5242D4-1EC5-4FD2-B169-FFEC94D88FD5}">
            <xm:f>NOT(ISERROR(SEARCH(Sheet2!$D$6,AP23)))</xm:f>
            <xm:f>Sheet2!$D$6</xm:f>
            <x14:dxf>
              <fill>
                <patternFill>
                  <bgColor rgb="FFFFFF00"/>
                </patternFill>
              </fill>
            </x14:dxf>
          </x14:cfRule>
          <x14:cfRule type="containsText" priority="661" operator="containsText" id="{175FCB5F-39B3-4091-95E4-322A5C603EF6}">
            <xm:f>NOT(ISERROR(SEARCH(Sheet2!$D$5,AP23)))</xm:f>
            <xm:f>Sheet2!$D$5</xm:f>
            <x14:dxf>
              <fill>
                <patternFill>
                  <bgColor rgb="FFFFFF00"/>
                </patternFill>
              </fill>
            </x14:dxf>
          </x14:cfRule>
          <x14:cfRule type="containsText" priority="662" operator="containsText" id="{08E95647-ED3B-42A5-873B-C26EE55A89A4}">
            <xm:f>NOT(ISERROR(SEARCH(Sheet2!$D$4,AP23)))</xm:f>
            <xm:f>Sheet2!$D$4</xm:f>
            <x14:dxf>
              <fill>
                <patternFill>
                  <bgColor rgb="FFFF0000"/>
                </patternFill>
              </fill>
            </x14:dxf>
          </x14:cfRule>
          <xm:sqref>AP23</xm:sqref>
        </x14:conditionalFormatting>
        <x14:conditionalFormatting xmlns:xm="http://schemas.microsoft.com/office/excel/2006/main">
          <x14:cfRule type="containsText" priority="653" operator="containsText" id="{E0CF86A9-521F-4B89-91C6-049A3520BE9E}">
            <xm:f>NOT(ISERROR(SEARCH(Sheet2!$D$8,AP20)))</xm:f>
            <xm:f>Sheet2!$D$8</xm:f>
            <x14:dxf>
              <fill>
                <patternFill>
                  <bgColor rgb="FFFF0000"/>
                </patternFill>
              </fill>
            </x14:dxf>
          </x14:cfRule>
          <x14:cfRule type="containsText" priority="654" operator="containsText" id="{2842C3F9-C464-4989-89C8-EBD57EF6D43C}">
            <xm:f>NOT(ISERROR(SEARCH(Sheet2!$D$7,AP20)))</xm:f>
            <xm:f>Sheet2!$D$7</xm:f>
            <x14:dxf>
              <fill>
                <patternFill>
                  <bgColor rgb="FF00B050"/>
                </patternFill>
              </fill>
            </x14:dxf>
          </x14:cfRule>
          <x14:cfRule type="containsText" priority="655" operator="containsText" id="{A9AD0C23-965B-4482-882D-52805FADB704}">
            <xm:f>NOT(ISERROR(SEARCH(Sheet2!$D$6,AP20)))</xm:f>
            <xm:f>Sheet2!$D$6</xm:f>
            <x14:dxf>
              <fill>
                <patternFill>
                  <bgColor rgb="FFFFFF00"/>
                </patternFill>
              </fill>
            </x14:dxf>
          </x14:cfRule>
          <x14:cfRule type="containsText" priority="656" operator="containsText" id="{32ABE782-B248-4F3E-A2D9-75BA07749398}">
            <xm:f>NOT(ISERROR(SEARCH(Sheet2!$D$5,AP20)))</xm:f>
            <xm:f>Sheet2!$D$5</xm:f>
            <x14:dxf>
              <fill>
                <patternFill>
                  <bgColor rgb="FFFFFF00"/>
                </patternFill>
              </fill>
            </x14:dxf>
          </x14:cfRule>
          <x14:cfRule type="containsText" priority="657" operator="containsText" id="{F0673E45-A73C-4FFC-86DA-9DB1BF54210C}">
            <xm:f>NOT(ISERROR(SEARCH(Sheet2!$D$4,AP20)))</xm:f>
            <xm:f>Sheet2!$D$4</xm:f>
            <x14:dxf>
              <fill>
                <patternFill>
                  <bgColor rgb="FFFF0000"/>
                </patternFill>
              </fill>
            </x14:dxf>
          </x14:cfRule>
          <xm:sqref>AP20</xm:sqref>
        </x14:conditionalFormatting>
        <x14:conditionalFormatting xmlns:xm="http://schemas.microsoft.com/office/excel/2006/main">
          <x14:cfRule type="containsText" priority="648" operator="containsText" id="{AE89D137-6DEB-49EE-8ED7-137C53421685}">
            <xm:f>NOT(ISERROR(SEARCH(Sheet2!$D$8,AP16)))</xm:f>
            <xm:f>Sheet2!$D$8</xm:f>
            <x14:dxf>
              <fill>
                <patternFill>
                  <bgColor rgb="FFFF0000"/>
                </patternFill>
              </fill>
            </x14:dxf>
          </x14:cfRule>
          <x14:cfRule type="containsText" priority="649" operator="containsText" id="{985737ED-23A5-44AE-89CF-CF289A1DA850}">
            <xm:f>NOT(ISERROR(SEARCH(Sheet2!$D$7,AP16)))</xm:f>
            <xm:f>Sheet2!$D$7</xm:f>
            <x14:dxf>
              <fill>
                <patternFill>
                  <bgColor rgb="FF00B050"/>
                </patternFill>
              </fill>
            </x14:dxf>
          </x14:cfRule>
          <x14:cfRule type="containsText" priority="650" operator="containsText" id="{15040FDD-A68F-403A-89D4-92C55A79935D}">
            <xm:f>NOT(ISERROR(SEARCH(Sheet2!$D$6,AP16)))</xm:f>
            <xm:f>Sheet2!$D$6</xm:f>
            <x14:dxf>
              <fill>
                <patternFill>
                  <bgColor rgb="FFFFFF00"/>
                </patternFill>
              </fill>
            </x14:dxf>
          </x14:cfRule>
          <x14:cfRule type="containsText" priority="651" operator="containsText" id="{E59EB68F-E131-4B1B-A8A7-D72F7EF88408}">
            <xm:f>NOT(ISERROR(SEARCH(Sheet2!$D$5,AP16)))</xm:f>
            <xm:f>Sheet2!$D$5</xm:f>
            <x14:dxf>
              <fill>
                <patternFill>
                  <bgColor rgb="FFFFFF00"/>
                </patternFill>
              </fill>
            </x14:dxf>
          </x14:cfRule>
          <x14:cfRule type="containsText" priority="652" operator="containsText" id="{6DD008A5-8700-49B3-BBEF-E33F2AEBC81C}">
            <xm:f>NOT(ISERROR(SEARCH(Sheet2!$D$4,AP16)))</xm:f>
            <xm:f>Sheet2!$D$4</xm:f>
            <x14:dxf>
              <fill>
                <patternFill>
                  <bgColor rgb="FFFF0000"/>
                </patternFill>
              </fill>
            </x14:dxf>
          </x14:cfRule>
          <xm:sqref>AP16</xm:sqref>
        </x14:conditionalFormatting>
        <x14:conditionalFormatting xmlns:xm="http://schemas.microsoft.com/office/excel/2006/main">
          <x14:cfRule type="containsText" priority="643" operator="containsText" id="{A32E6E14-0749-4F10-97D3-2ED4D0382DFF}">
            <xm:f>NOT(ISERROR(SEARCH(Sheet2!$D$8,AQ5)))</xm:f>
            <xm:f>Sheet2!$D$8</xm:f>
            <x14:dxf>
              <fill>
                <patternFill>
                  <bgColor rgb="FFFF0000"/>
                </patternFill>
              </fill>
            </x14:dxf>
          </x14:cfRule>
          <x14:cfRule type="containsText" priority="644" operator="containsText" id="{0A326D18-A7BE-4B66-B009-DBB64E2F6EE8}">
            <xm:f>NOT(ISERROR(SEARCH(Sheet2!$D$7,AQ5)))</xm:f>
            <xm:f>Sheet2!$D$7</xm:f>
            <x14:dxf>
              <fill>
                <patternFill>
                  <bgColor rgb="FF00B050"/>
                </patternFill>
              </fill>
            </x14:dxf>
          </x14:cfRule>
          <x14:cfRule type="containsText" priority="645" operator="containsText" id="{EE34BD6D-5723-4B16-9C6A-0F1FD4D7AA7F}">
            <xm:f>NOT(ISERROR(SEARCH(Sheet2!$D$6,AQ5)))</xm:f>
            <xm:f>Sheet2!$D$6</xm:f>
            <x14:dxf>
              <fill>
                <patternFill>
                  <bgColor rgb="FFFFFF00"/>
                </patternFill>
              </fill>
            </x14:dxf>
          </x14:cfRule>
          <x14:cfRule type="containsText" priority="646" operator="containsText" id="{CB7FA0E9-4E80-4B9C-93F9-CE59D17B92D1}">
            <xm:f>NOT(ISERROR(SEARCH(Sheet2!$D$5,AQ5)))</xm:f>
            <xm:f>Sheet2!$D$5</xm:f>
            <x14:dxf>
              <fill>
                <patternFill>
                  <bgColor rgb="FFFFFF00"/>
                </patternFill>
              </fill>
            </x14:dxf>
          </x14:cfRule>
          <x14:cfRule type="containsText" priority="647" operator="containsText" id="{B3B7AB8C-5230-49E7-B84E-F739C9002769}">
            <xm:f>NOT(ISERROR(SEARCH(Sheet2!$D$4,AQ5)))</xm:f>
            <xm:f>Sheet2!$D$4</xm:f>
            <x14:dxf>
              <fill>
                <patternFill>
                  <bgColor rgb="FFFF0000"/>
                </patternFill>
              </fill>
            </x14:dxf>
          </x14:cfRule>
          <xm:sqref>AQ5:AQ9 AQ11:AQ15 AQ17:AQ19 AQ21:AQ22 AQ24:AQ30 AQ32:AQ35 AQ37:AQ39 AQ48:AQ51 AQ53:AQ73 AQ75:AQ81 AQ41:AQ46</xm:sqref>
        </x14:conditionalFormatting>
        <x14:conditionalFormatting xmlns:xm="http://schemas.microsoft.com/office/excel/2006/main">
          <x14:cfRule type="containsText" priority="638" operator="containsText" id="{2BD8BE4B-B998-4E47-BD0B-CEAD2BC073E8}">
            <xm:f>NOT(ISERROR(SEARCH(Sheet2!$D$8,AQ10)))</xm:f>
            <xm:f>Sheet2!$D$8</xm:f>
            <x14:dxf>
              <fill>
                <patternFill>
                  <bgColor rgb="FFFF0000"/>
                </patternFill>
              </fill>
            </x14:dxf>
          </x14:cfRule>
          <x14:cfRule type="containsText" priority="639" operator="containsText" id="{44E285A9-4149-4F87-B6FA-8F33336FD354}">
            <xm:f>NOT(ISERROR(SEARCH(Sheet2!$D$7,AQ10)))</xm:f>
            <xm:f>Sheet2!$D$7</xm:f>
            <x14:dxf>
              <fill>
                <patternFill>
                  <bgColor rgb="FF00B050"/>
                </patternFill>
              </fill>
            </x14:dxf>
          </x14:cfRule>
          <x14:cfRule type="containsText" priority="640" operator="containsText" id="{F6E1616F-CEB9-4DC2-AB7A-E942D0293CDB}">
            <xm:f>NOT(ISERROR(SEARCH(Sheet2!$D$6,AQ10)))</xm:f>
            <xm:f>Sheet2!$D$6</xm:f>
            <x14:dxf>
              <fill>
                <patternFill>
                  <bgColor rgb="FFFFFF00"/>
                </patternFill>
              </fill>
            </x14:dxf>
          </x14:cfRule>
          <x14:cfRule type="containsText" priority="641" operator="containsText" id="{059C8298-25FA-4A74-9DDF-3BE995061C2C}">
            <xm:f>NOT(ISERROR(SEARCH(Sheet2!$D$5,AQ10)))</xm:f>
            <xm:f>Sheet2!$D$5</xm:f>
            <x14:dxf>
              <fill>
                <patternFill>
                  <bgColor rgb="FFFFFF00"/>
                </patternFill>
              </fill>
            </x14:dxf>
          </x14:cfRule>
          <x14:cfRule type="containsText" priority="642" operator="containsText" id="{DFA72CE0-43EC-4A0A-B789-0DBF28C23A60}">
            <xm:f>NOT(ISERROR(SEARCH(Sheet2!$D$4,AQ10)))</xm:f>
            <xm:f>Sheet2!$D$4</xm:f>
            <x14:dxf>
              <fill>
                <patternFill>
                  <bgColor rgb="FFFF0000"/>
                </patternFill>
              </fill>
            </x14:dxf>
          </x14:cfRule>
          <xm:sqref>AQ10</xm:sqref>
        </x14:conditionalFormatting>
        <x14:conditionalFormatting xmlns:xm="http://schemas.microsoft.com/office/excel/2006/main">
          <x14:cfRule type="containsText" priority="633" operator="containsText" id="{28202DCA-4433-4B02-8E41-1E9ED8445D83}">
            <xm:f>NOT(ISERROR(SEARCH(Sheet2!$D$8,AQ74)))</xm:f>
            <xm:f>Sheet2!$D$8</xm:f>
            <x14:dxf>
              <fill>
                <patternFill>
                  <bgColor rgb="FFFF0000"/>
                </patternFill>
              </fill>
            </x14:dxf>
          </x14:cfRule>
          <x14:cfRule type="containsText" priority="634" operator="containsText" id="{7DEB6D51-322C-46D9-972E-1C2FD3239473}">
            <xm:f>NOT(ISERROR(SEARCH(Sheet2!$D$7,AQ74)))</xm:f>
            <xm:f>Sheet2!$D$7</xm:f>
            <x14:dxf>
              <fill>
                <patternFill>
                  <bgColor rgb="FF00B050"/>
                </patternFill>
              </fill>
            </x14:dxf>
          </x14:cfRule>
          <x14:cfRule type="containsText" priority="635" operator="containsText" id="{56A6CE4A-604E-4469-86B7-5C338883D588}">
            <xm:f>NOT(ISERROR(SEARCH(Sheet2!$D$6,AQ74)))</xm:f>
            <xm:f>Sheet2!$D$6</xm:f>
            <x14:dxf>
              <fill>
                <patternFill>
                  <bgColor rgb="FFFFFF00"/>
                </patternFill>
              </fill>
            </x14:dxf>
          </x14:cfRule>
          <x14:cfRule type="containsText" priority="636" operator="containsText" id="{9DFBC128-8F53-4AAB-A13E-16A4FB5DC59F}">
            <xm:f>NOT(ISERROR(SEARCH(Sheet2!$D$5,AQ74)))</xm:f>
            <xm:f>Sheet2!$D$5</xm:f>
            <x14:dxf>
              <fill>
                <patternFill>
                  <bgColor rgb="FFFFFF00"/>
                </patternFill>
              </fill>
            </x14:dxf>
          </x14:cfRule>
          <x14:cfRule type="containsText" priority="637" operator="containsText" id="{E286BADB-0C70-418D-9006-B64E6DF6430D}">
            <xm:f>NOT(ISERROR(SEARCH(Sheet2!$D$4,AQ74)))</xm:f>
            <xm:f>Sheet2!$D$4</xm:f>
            <x14:dxf>
              <fill>
                <patternFill>
                  <bgColor rgb="FFFF0000"/>
                </patternFill>
              </fill>
            </x14:dxf>
          </x14:cfRule>
          <xm:sqref>AQ74</xm:sqref>
        </x14:conditionalFormatting>
        <x14:conditionalFormatting xmlns:xm="http://schemas.microsoft.com/office/excel/2006/main">
          <x14:cfRule type="containsText" priority="628" operator="containsText" id="{36524B86-CA33-494C-B0E1-E8EF413D7863}">
            <xm:f>NOT(ISERROR(SEARCH(Sheet2!$D$8,AQ52)))</xm:f>
            <xm:f>Sheet2!$D$8</xm:f>
            <x14:dxf>
              <fill>
                <patternFill>
                  <bgColor rgb="FFFF0000"/>
                </patternFill>
              </fill>
            </x14:dxf>
          </x14:cfRule>
          <x14:cfRule type="containsText" priority="629" operator="containsText" id="{AF907694-CD8E-415E-A75F-84DD4D2D34B1}">
            <xm:f>NOT(ISERROR(SEARCH(Sheet2!$D$7,AQ52)))</xm:f>
            <xm:f>Sheet2!$D$7</xm:f>
            <x14:dxf>
              <fill>
                <patternFill>
                  <bgColor rgb="FF00B050"/>
                </patternFill>
              </fill>
            </x14:dxf>
          </x14:cfRule>
          <x14:cfRule type="containsText" priority="630" operator="containsText" id="{4A1480D9-B0E7-4B6F-BC0C-3C405494B4EC}">
            <xm:f>NOT(ISERROR(SEARCH(Sheet2!$D$6,AQ52)))</xm:f>
            <xm:f>Sheet2!$D$6</xm:f>
            <x14:dxf>
              <fill>
                <patternFill>
                  <bgColor rgb="FFFFFF00"/>
                </patternFill>
              </fill>
            </x14:dxf>
          </x14:cfRule>
          <x14:cfRule type="containsText" priority="631" operator="containsText" id="{E99439C6-6F9A-485B-A4D8-883F395031E4}">
            <xm:f>NOT(ISERROR(SEARCH(Sheet2!$D$5,AQ52)))</xm:f>
            <xm:f>Sheet2!$D$5</xm:f>
            <x14:dxf>
              <fill>
                <patternFill>
                  <bgColor rgb="FFFFFF00"/>
                </patternFill>
              </fill>
            </x14:dxf>
          </x14:cfRule>
          <x14:cfRule type="containsText" priority="632" operator="containsText" id="{506E1749-4EAC-468C-9FE0-8345D54D1213}">
            <xm:f>NOT(ISERROR(SEARCH(Sheet2!$D$4,AQ52)))</xm:f>
            <xm:f>Sheet2!$D$4</xm:f>
            <x14:dxf>
              <fill>
                <patternFill>
                  <bgColor rgb="FFFF0000"/>
                </patternFill>
              </fill>
            </x14:dxf>
          </x14:cfRule>
          <xm:sqref>AQ52</xm:sqref>
        </x14:conditionalFormatting>
        <x14:conditionalFormatting xmlns:xm="http://schemas.microsoft.com/office/excel/2006/main">
          <x14:cfRule type="containsText" priority="623" operator="containsText" id="{CFD36E8A-0971-408C-A9E2-90E20FEEBF18}">
            <xm:f>NOT(ISERROR(SEARCH(Sheet2!$D$8,AQ47)))</xm:f>
            <xm:f>Sheet2!$D$8</xm:f>
            <x14:dxf>
              <fill>
                <patternFill>
                  <bgColor rgb="FFFF0000"/>
                </patternFill>
              </fill>
            </x14:dxf>
          </x14:cfRule>
          <x14:cfRule type="containsText" priority="624" operator="containsText" id="{8BDC73E9-5871-4F0D-899A-6BD2F54BCC48}">
            <xm:f>NOT(ISERROR(SEARCH(Sheet2!$D$7,AQ47)))</xm:f>
            <xm:f>Sheet2!$D$7</xm:f>
            <x14:dxf>
              <fill>
                <patternFill>
                  <bgColor rgb="FF00B050"/>
                </patternFill>
              </fill>
            </x14:dxf>
          </x14:cfRule>
          <x14:cfRule type="containsText" priority="625" operator="containsText" id="{5FC9224B-4E97-4E90-9E97-AF159C7BB745}">
            <xm:f>NOT(ISERROR(SEARCH(Sheet2!$D$6,AQ47)))</xm:f>
            <xm:f>Sheet2!$D$6</xm:f>
            <x14:dxf>
              <fill>
                <patternFill>
                  <bgColor rgb="FFFFFF00"/>
                </patternFill>
              </fill>
            </x14:dxf>
          </x14:cfRule>
          <x14:cfRule type="containsText" priority="626" operator="containsText" id="{BAAB420A-075D-41E6-B251-7A5F510E7D8F}">
            <xm:f>NOT(ISERROR(SEARCH(Sheet2!$D$5,AQ47)))</xm:f>
            <xm:f>Sheet2!$D$5</xm:f>
            <x14:dxf>
              <fill>
                <patternFill>
                  <bgColor rgb="FFFFFF00"/>
                </patternFill>
              </fill>
            </x14:dxf>
          </x14:cfRule>
          <x14:cfRule type="containsText" priority="627" operator="containsText" id="{DCD36A88-4260-4531-A17E-384D61E4EB4B}">
            <xm:f>NOT(ISERROR(SEARCH(Sheet2!$D$4,AQ47)))</xm:f>
            <xm:f>Sheet2!$D$4</xm:f>
            <x14:dxf>
              <fill>
                <patternFill>
                  <bgColor rgb="FFFF0000"/>
                </patternFill>
              </fill>
            </x14:dxf>
          </x14:cfRule>
          <xm:sqref>AQ47</xm:sqref>
        </x14:conditionalFormatting>
        <x14:conditionalFormatting xmlns:xm="http://schemas.microsoft.com/office/excel/2006/main">
          <x14:cfRule type="containsText" priority="618" operator="containsText" id="{6999B3F9-FA5A-4035-8A78-73B6072BD4F5}">
            <xm:f>NOT(ISERROR(SEARCH(Sheet2!$D$8,AQ40)))</xm:f>
            <xm:f>Sheet2!$D$8</xm:f>
            <x14:dxf>
              <fill>
                <patternFill>
                  <bgColor rgb="FFFF0000"/>
                </patternFill>
              </fill>
            </x14:dxf>
          </x14:cfRule>
          <x14:cfRule type="containsText" priority="619" operator="containsText" id="{558501E7-5513-435D-9EB4-0599C9023501}">
            <xm:f>NOT(ISERROR(SEARCH(Sheet2!$D$7,AQ40)))</xm:f>
            <xm:f>Sheet2!$D$7</xm:f>
            <x14:dxf>
              <fill>
                <patternFill>
                  <bgColor rgb="FF00B050"/>
                </patternFill>
              </fill>
            </x14:dxf>
          </x14:cfRule>
          <x14:cfRule type="containsText" priority="620" operator="containsText" id="{839C58DA-29BB-48D2-A5D7-D85D44D20C58}">
            <xm:f>NOT(ISERROR(SEARCH(Sheet2!$D$6,AQ40)))</xm:f>
            <xm:f>Sheet2!$D$6</xm:f>
            <x14:dxf>
              <fill>
                <patternFill>
                  <bgColor rgb="FFFFFF00"/>
                </patternFill>
              </fill>
            </x14:dxf>
          </x14:cfRule>
          <x14:cfRule type="containsText" priority="621" operator="containsText" id="{819E4CF5-9087-44C5-A6F3-F259486F643D}">
            <xm:f>NOT(ISERROR(SEARCH(Sheet2!$D$5,AQ40)))</xm:f>
            <xm:f>Sheet2!$D$5</xm:f>
            <x14:dxf>
              <fill>
                <patternFill>
                  <bgColor rgb="FFFFFF00"/>
                </patternFill>
              </fill>
            </x14:dxf>
          </x14:cfRule>
          <x14:cfRule type="containsText" priority="622" operator="containsText" id="{87BAB5AE-DB66-4865-8E8F-ACEFCE02472B}">
            <xm:f>NOT(ISERROR(SEARCH(Sheet2!$D$4,AQ40)))</xm:f>
            <xm:f>Sheet2!$D$4</xm:f>
            <x14:dxf>
              <fill>
                <patternFill>
                  <bgColor rgb="FFFF0000"/>
                </patternFill>
              </fill>
            </x14:dxf>
          </x14:cfRule>
          <xm:sqref>AQ40</xm:sqref>
        </x14:conditionalFormatting>
        <x14:conditionalFormatting xmlns:xm="http://schemas.microsoft.com/office/excel/2006/main">
          <x14:cfRule type="containsText" priority="613" operator="containsText" id="{E17810DA-EA72-4ABC-A82C-E4E1E20BA659}">
            <xm:f>NOT(ISERROR(SEARCH(Sheet2!$D$8,AQ36)))</xm:f>
            <xm:f>Sheet2!$D$8</xm:f>
            <x14:dxf>
              <fill>
                <patternFill>
                  <bgColor rgb="FFFF0000"/>
                </patternFill>
              </fill>
            </x14:dxf>
          </x14:cfRule>
          <x14:cfRule type="containsText" priority="614" operator="containsText" id="{965C9C21-EBDF-4022-85B5-AD86964A9802}">
            <xm:f>NOT(ISERROR(SEARCH(Sheet2!$D$7,AQ36)))</xm:f>
            <xm:f>Sheet2!$D$7</xm:f>
            <x14:dxf>
              <fill>
                <patternFill>
                  <bgColor rgb="FF00B050"/>
                </patternFill>
              </fill>
            </x14:dxf>
          </x14:cfRule>
          <x14:cfRule type="containsText" priority="615" operator="containsText" id="{6F5EC7A0-12AC-4A5F-980B-6B0A55F8E8CB}">
            <xm:f>NOT(ISERROR(SEARCH(Sheet2!$D$6,AQ36)))</xm:f>
            <xm:f>Sheet2!$D$6</xm:f>
            <x14:dxf>
              <fill>
                <patternFill>
                  <bgColor rgb="FFFFFF00"/>
                </patternFill>
              </fill>
            </x14:dxf>
          </x14:cfRule>
          <x14:cfRule type="containsText" priority="616" operator="containsText" id="{83B3D579-6CC3-4E2B-827B-99416F22C77D}">
            <xm:f>NOT(ISERROR(SEARCH(Sheet2!$D$5,AQ36)))</xm:f>
            <xm:f>Sheet2!$D$5</xm:f>
            <x14:dxf>
              <fill>
                <patternFill>
                  <bgColor rgb="FFFFFF00"/>
                </patternFill>
              </fill>
            </x14:dxf>
          </x14:cfRule>
          <x14:cfRule type="containsText" priority="617" operator="containsText" id="{C4EA285D-A7AC-4DA5-9B7B-DB14933543C4}">
            <xm:f>NOT(ISERROR(SEARCH(Sheet2!$D$4,AQ36)))</xm:f>
            <xm:f>Sheet2!$D$4</xm:f>
            <x14:dxf>
              <fill>
                <patternFill>
                  <bgColor rgb="FFFF0000"/>
                </patternFill>
              </fill>
            </x14:dxf>
          </x14:cfRule>
          <xm:sqref>AQ36</xm:sqref>
        </x14:conditionalFormatting>
        <x14:conditionalFormatting xmlns:xm="http://schemas.microsoft.com/office/excel/2006/main">
          <x14:cfRule type="containsText" priority="608" operator="containsText" id="{C5DB4BBD-6ED7-4DA9-8869-F5F65DF65794}">
            <xm:f>NOT(ISERROR(SEARCH(Sheet2!$D$8,AQ31)))</xm:f>
            <xm:f>Sheet2!$D$8</xm:f>
            <x14:dxf>
              <fill>
                <patternFill>
                  <bgColor rgb="FFFF0000"/>
                </patternFill>
              </fill>
            </x14:dxf>
          </x14:cfRule>
          <x14:cfRule type="containsText" priority="609" operator="containsText" id="{2223B937-BFA3-4971-8C1A-1DF2E3B4A8FD}">
            <xm:f>NOT(ISERROR(SEARCH(Sheet2!$D$7,AQ31)))</xm:f>
            <xm:f>Sheet2!$D$7</xm:f>
            <x14:dxf>
              <fill>
                <patternFill>
                  <bgColor rgb="FF00B050"/>
                </patternFill>
              </fill>
            </x14:dxf>
          </x14:cfRule>
          <x14:cfRule type="containsText" priority="610" operator="containsText" id="{7C6DA4CB-C3F1-467A-8072-B931027A5D80}">
            <xm:f>NOT(ISERROR(SEARCH(Sheet2!$D$6,AQ31)))</xm:f>
            <xm:f>Sheet2!$D$6</xm:f>
            <x14:dxf>
              <fill>
                <patternFill>
                  <bgColor rgb="FFFFFF00"/>
                </patternFill>
              </fill>
            </x14:dxf>
          </x14:cfRule>
          <x14:cfRule type="containsText" priority="611" operator="containsText" id="{FBC7AB3F-74FA-483E-8B1F-88DCF6A60E92}">
            <xm:f>NOT(ISERROR(SEARCH(Sheet2!$D$5,AQ31)))</xm:f>
            <xm:f>Sheet2!$D$5</xm:f>
            <x14:dxf>
              <fill>
                <patternFill>
                  <bgColor rgb="FFFFFF00"/>
                </patternFill>
              </fill>
            </x14:dxf>
          </x14:cfRule>
          <x14:cfRule type="containsText" priority="612" operator="containsText" id="{F6CF5812-57DA-41B2-97A7-28332934831D}">
            <xm:f>NOT(ISERROR(SEARCH(Sheet2!$D$4,AQ31)))</xm:f>
            <xm:f>Sheet2!$D$4</xm:f>
            <x14:dxf>
              <fill>
                <patternFill>
                  <bgColor rgb="FFFF0000"/>
                </patternFill>
              </fill>
            </x14:dxf>
          </x14:cfRule>
          <xm:sqref>AQ31</xm:sqref>
        </x14:conditionalFormatting>
        <x14:conditionalFormatting xmlns:xm="http://schemas.microsoft.com/office/excel/2006/main">
          <x14:cfRule type="containsText" priority="603" operator="containsText" id="{4B6359D3-1F92-4414-A18D-DDFF7E1F27FC}">
            <xm:f>NOT(ISERROR(SEARCH(Sheet2!$D$8,AQ23)))</xm:f>
            <xm:f>Sheet2!$D$8</xm:f>
            <x14:dxf>
              <fill>
                <patternFill>
                  <bgColor rgb="FFFF0000"/>
                </patternFill>
              </fill>
            </x14:dxf>
          </x14:cfRule>
          <x14:cfRule type="containsText" priority="604" operator="containsText" id="{85D33ED9-0898-4714-A045-360FB717E1F4}">
            <xm:f>NOT(ISERROR(SEARCH(Sheet2!$D$7,AQ23)))</xm:f>
            <xm:f>Sheet2!$D$7</xm:f>
            <x14:dxf>
              <fill>
                <patternFill>
                  <bgColor rgb="FF00B050"/>
                </patternFill>
              </fill>
            </x14:dxf>
          </x14:cfRule>
          <x14:cfRule type="containsText" priority="605" operator="containsText" id="{6E194146-52C6-442C-9BD6-92D9A2490EEF}">
            <xm:f>NOT(ISERROR(SEARCH(Sheet2!$D$6,AQ23)))</xm:f>
            <xm:f>Sheet2!$D$6</xm:f>
            <x14:dxf>
              <fill>
                <patternFill>
                  <bgColor rgb="FFFFFF00"/>
                </patternFill>
              </fill>
            </x14:dxf>
          </x14:cfRule>
          <x14:cfRule type="containsText" priority="606" operator="containsText" id="{D48C642A-C21C-49C8-A48D-6606706D7679}">
            <xm:f>NOT(ISERROR(SEARCH(Sheet2!$D$5,AQ23)))</xm:f>
            <xm:f>Sheet2!$D$5</xm:f>
            <x14:dxf>
              <fill>
                <patternFill>
                  <bgColor rgb="FFFFFF00"/>
                </patternFill>
              </fill>
            </x14:dxf>
          </x14:cfRule>
          <x14:cfRule type="containsText" priority="607" operator="containsText" id="{D54E472E-841E-4B89-8EDD-97F7B958CE2A}">
            <xm:f>NOT(ISERROR(SEARCH(Sheet2!$D$4,AQ23)))</xm:f>
            <xm:f>Sheet2!$D$4</xm:f>
            <x14:dxf>
              <fill>
                <patternFill>
                  <bgColor rgb="FFFF0000"/>
                </patternFill>
              </fill>
            </x14:dxf>
          </x14:cfRule>
          <xm:sqref>AQ23</xm:sqref>
        </x14:conditionalFormatting>
        <x14:conditionalFormatting xmlns:xm="http://schemas.microsoft.com/office/excel/2006/main">
          <x14:cfRule type="containsText" priority="598" operator="containsText" id="{9524CF5E-C188-4404-87B7-58619BD994E7}">
            <xm:f>NOT(ISERROR(SEARCH(Sheet2!$D$8,AQ20)))</xm:f>
            <xm:f>Sheet2!$D$8</xm:f>
            <x14:dxf>
              <fill>
                <patternFill>
                  <bgColor rgb="FFFF0000"/>
                </patternFill>
              </fill>
            </x14:dxf>
          </x14:cfRule>
          <x14:cfRule type="containsText" priority="599" operator="containsText" id="{73336148-3E53-415B-B16C-6EA9B149A331}">
            <xm:f>NOT(ISERROR(SEARCH(Sheet2!$D$7,AQ20)))</xm:f>
            <xm:f>Sheet2!$D$7</xm:f>
            <x14:dxf>
              <fill>
                <patternFill>
                  <bgColor rgb="FF00B050"/>
                </patternFill>
              </fill>
            </x14:dxf>
          </x14:cfRule>
          <x14:cfRule type="containsText" priority="600" operator="containsText" id="{2EDF1908-E6FF-4B72-A89E-C214ECD0FAC6}">
            <xm:f>NOT(ISERROR(SEARCH(Sheet2!$D$6,AQ20)))</xm:f>
            <xm:f>Sheet2!$D$6</xm:f>
            <x14:dxf>
              <fill>
                <patternFill>
                  <bgColor rgb="FFFFFF00"/>
                </patternFill>
              </fill>
            </x14:dxf>
          </x14:cfRule>
          <x14:cfRule type="containsText" priority="601" operator="containsText" id="{8C010BFE-0D26-427D-83F6-7E5206D41079}">
            <xm:f>NOT(ISERROR(SEARCH(Sheet2!$D$5,AQ20)))</xm:f>
            <xm:f>Sheet2!$D$5</xm:f>
            <x14:dxf>
              <fill>
                <patternFill>
                  <bgColor rgb="FFFFFF00"/>
                </patternFill>
              </fill>
            </x14:dxf>
          </x14:cfRule>
          <x14:cfRule type="containsText" priority="602" operator="containsText" id="{5EC4D227-D734-476E-8951-9A2B7E79BC6A}">
            <xm:f>NOT(ISERROR(SEARCH(Sheet2!$D$4,AQ20)))</xm:f>
            <xm:f>Sheet2!$D$4</xm:f>
            <x14:dxf>
              <fill>
                <patternFill>
                  <bgColor rgb="FFFF0000"/>
                </patternFill>
              </fill>
            </x14:dxf>
          </x14:cfRule>
          <xm:sqref>AQ20</xm:sqref>
        </x14:conditionalFormatting>
        <x14:conditionalFormatting xmlns:xm="http://schemas.microsoft.com/office/excel/2006/main">
          <x14:cfRule type="containsText" priority="593" operator="containsText" id="{854657CE-8F58-4BEE-92B9-654A597CE93A}">
            <xm:f>NOT(ISERROR(SEARCH(Sheet2!$D$8,AQ16)))</xm:f>
            <xm:f>Sheet2!$D$8</xm:f>
            <x14:dxf>
              <fill>
                <patternFill>
                  <bgColor rgb="FFFF0000"/>
                </patternFill>
              </fill>
            </x14:dxf>
          </x14:cfRule>
          <x14:cfRule type="containsText" priority="594" operator="containsText" id="{0ABD665A-BF5B-4BAB-8A43-CBD2F68C0E5C}">
            <xm:f>NOT(ISERROR(SEARCH(Sheet2!$D$7,AQ16)))</xm:f>
            <xm:f>Sheet2!$D$7</xm:f>
            <x14:dxf>
              <fill>
                <patternFill>
                  <bgColor rgb="FF00B050"/>
                </patternFill>
              </fill>
            </x14:dxf>
          </x14:cfRule>
          <x14:cfRule type="containsText" priority="595" operator="containsText" id="{910FEB19-47AC-4C6B-A66A-1E9D48E16452}">
            <xm:f>NOT(ISERROR(SEARCH(Sheet2!$D$6,AQ16)))</xm:f>
            <xm:f>Sheet2!$D$6</xm:f>
            <x14:dxf>
              <fill>
                <patternFill>
                  <bgColor rgb="FFFFFF00"/>
                </patternFill>
              </fill>
            </x14:dxf>
          </x14:cfRule>
          <x14:cfRule type="containsText" priority="596" operator="containsText" id="{5EDE4583-E71C-4480-BB13-FA6D5FDCF75C}">
            <xm:f>NOT(ISERROR(SEARCH(Sheet2!$D$5,AQ16)))</xm:f>
            <xm:f>Sheet2!$D$5</xm:f>
            <x14:dxf>
              <fill>
                <patternFill>
                  <bgColor rgb="FFFFFF00"/>
                </patternFill>
              </fill>
            </x14:dxf>
          </x14:cfRule>
          <x14:cfRule type="containsText" priority="597" operator="containsText" id="{CB54017A-7FAD-4C1A-A4EA-A51053759D0B}">
            <xm:f>NOT(ISERROR(SEARCH(Sheet2!$D$4,AQ16)))</xm:f>
            <xm:f>Sheet2!$D$4</xm:f>
            <x14:dxf>
              <fill>
                <patternFill>
                  <bgColor rgb="FFFF0000"/>
                </patternFill>
              </fill>
            </x14:dxf>
          </x14:cfRule>
          <xm:sqref>AQ16</xm:sqref>
        </x14:conditionalFormatting>
        <x14:conditionalFormatting xmlns:xm="http://schemas.microsoft.com/office/excel/2006/main">
          <x14:cfRule type="containsText" priority="562" operator="containsText" id="{A2E25246-6DEE-4F35-BB1A-A48CFC28B4F3}">
            <xm:f>NOT(ISERROR(SEARCH(Sheet2!$D$8,AR5)))</xm:f>
            <xm:f>Sheet2!$D$8</xm:f>
            <x14:dxf>
              <fill>
                <patternFill>
                  <bgColor rgb="FFFF0000"/>
                </patternFill>
              </fill>
            </x14:dxf>
          </x14:cfRule>
          <x14:cfRule type="containsText" priority="563" operator="containsText" id="{BA426DF2-8C49-4098-A7ED-014C3B1F2E6F}">
            <xm:f>NOT(ISERROR(SEARCH(Sheet2!$D$7,AR5)))</xm:f>
            <xm:f>Sheet2!$D$7</xm:f>
            <x14:dxf>
              <fill>
                <patternFill>
                  <bgColor rgb="FF00B050"/>
                </patternFill>
              </fill>
            </x14:dxf>
          </x14:cfRule>
          <x14:cfRule type="containsText" priority="564" operator="containsText" id="{39C5AC1F-961F-4A68-B288-1F4A51883A5C}">
            <xm:f>NOT(ISERROR(SEARCH(Sheet2!$D$6,AR5)))</xm:f>
            <xm:f>Sheet2!$D$6</xm:f>
            <x14:dxf>
              <fill>
                <patternFill>
                  <bgColor rgb="FFFFFF00"/>
                </patternFill>
              </fill>
            </x14:dxf>
          </x14:cfRule>
          <x14:cfRule type="containsText" priority="565" operator="containsText" id="{A5B174F0-490D-4C86-9FF5-CA6779FF52C7}">
            <xm:f>NOT(ISERROR(SEARCH(Sheet2!$D$5,AR5)))</xm:f>
            <xm:f>Sheet2!$D$5</xm:f>
            <x14:dxf>
              <fill>
                <patternFill>
                  <bgColor rgb="FFFFFF00"/>
                </patternFill>
              </fill>
            </x14:dxf>
          </x14:cfRule>
          <x14:cfRule type="containsText" priority="566" operator="containsText" id="{A4B8E6E9-495F-4F9F-932E-4758BB546DB8}">
            <xm:f>NOT(ISERROR(SEARCH(Sheet2!$D$4,AR5)))</xm:f>
            <xm:f>Sheet2!$D$4</xm:f>
            <x14:dxf>
              <fill>
                <patternFill>
                  <bgColor rgb="FFFF0000"/>
                </patternFill>
              </fill>
            </x14:dxf>
          </x14:cfRule>
          <xm:sqref>AR5:AR9 AR11:AR15 AR17:AR19 AR21:AR22 AR24:AR30 AR32:AR35 AR37:AR39 AR48:AR51 AR53:AR73 AR75:AR81 AR41:AR46</xm:sqref>
        </x14:conditionalFormatting>
        <x14:conditionalFormatting xmlns:xm="http://schemas.microsoft.com/office/excel/2006/main">
          <x14:cfRule type="containsText" priority="557" operator="containsText" id="{45DC9B69-053B-4B10-8768-3357C4F7239A}">
            <xm:f>NOT(ISERROR(SEARCH(Sheet2!$D$8,AR10)))</xm:f>
            <xm:f>Sheet2!$D$8</xm:f>
            <x14:dxf>
              <fill>
                <patternFill>
                  <bgColor rgb="FFFF0000"/>
                </patternFill>
              </fill>
            </x14:dxf>
          </x14:cfRule>
          <x14:cfRule type="containsText" priority="558" operator="containsText" id="{EE82AD43-6D04-49F6-9BBA-5589797155D0}">
            <xm:f>NOT(ISERROR(SEARCH(Sheet2!$D$7,AR10)))</xm:f>
            <xm:f>Sheet2!$D$7</xm:f>
            <x14:dxf>
              <fill>
                <patternFill>
                  <bgColor rgb="FF00B050"/>
                </patternFill>
              </fill>
            </x14:dxf>
          </x14:cfRule>
          <x14:cfRule type="containsText" priority="559" operator="containsText" id="{46364D85-0E89-4279-B2F1-BF3923201EA5}">
            <xm:f>NOT(ISERROR(SEARCH(Sheet2!$D$6,AR10)))</xm:f>
            <xm:f>Sheet2!$D$6</xm:f>
            <x14:dxf>
              <fill>
                <patternFill>
                  <bgColor rgb="FFFFFF00"/>
                </patternFill>
              </fill>
            </x14:dxf>
          </x14:cfRule>
          <x14:cfRule type="containsText" priority="560" operator="containsText" id="{A1B1A6DF-8973-43D5-A085-E6F35D846EF2}">
            <xm:f>NOT(ISERROR(SEARCH(Sheet2!$D$5,AR10)))</xm:f>
            <xm:f>Sheet2!$D$5</xm:f>
            <x14:dxf>
              <fill>
                <patternFill>
                  <bgColor rgb="FFFFFF00"/>
                </patternFill>
              </fill>
            </x14:dxf>
          </x14:cfRule>
          <x14:cfRule type="containsText" priority="561" operator="containsText" id="{E42E5E96-2970-4DF8-B393-4E8EB99FCCE9}">
            <xm:f>NOT(ISERROR(SEARCH(Sheet2!$D$4,AR10)))</xm:f>
            <xm:f>Sheet2!$D$4</xm:f>
            <x14:dxf>
              <fill>
                <patternFill>
                  <bgColor rgb="FFFF0000"/>
                </patternFill>
              </fill>
            </x14:dxf>
          </x14:cfRule>
          <xm:sqref>AR10</xm:sqref>
        </x14:conditionalFormatting>
        <x14:conditionalFormatting xmlns:xm="http://schemas.microsoft.com/office/excel/2006/main">
          <x14:cfRule type="containsText" priority="552" operator="containsText" id="{967FF027-B257-4852-994E-37A70AD73EAB}">
            <xm:f>NOT(ISERROR(SEARCH(Sheet2!$D$8,AR74)))</xm:f>
            <xm:f>Sheet2!$D$8</xm:f>
            <x14:dxf>
              <fill>
                <patternFill>
                  <bgColor rgb="FFFF0000"/>
                </patternFill>
              </fill>
            </x14:dxf>
          </x14:cfRule>
          <x14:cfRule type="containsText" priority="553" operator="containsText" id="{B3AAE27B-3CA7-4C25-A7C8-0737CF6C610E}">
            <xm:f>NOT(ISERROR(SEARCH(Sheet2!$D$7,AR74)))</xm:f>
            <xm:f>Sheet2!$D$7</xm:f>
            <x14:dxf>
              <fill>
                <patternFill>
                  <bgColor rgb="FF00B050"/>
                </patternFill>
              </fill>
            </x14:dxf>
          </x14:cfRule>
          <x14:cfRule type="containsText" priority="554" operator="containsText" id="{EF15A4AA-B452-4063-B77F-CE2F49499A9B}">
            <xm:f>NOT(ISERROR(SEARCH(Sheet2!$D$6,AR74)))</xm:f>
            <xm:f>Sheet2!$D$6</xm:f>
            <x14:dxf>
              <fill>
                <patternFill>
                  <bgColor rgb="FFFFFF00"/>
                </patternFill>
              </fill>
            </x14:dxf>
          </x14:cfRule>
          <x14:cfRule type="containsText" priority="555" operator="containsText" id="{1FC5321C-EA01-4159-B286-B8E2B74CA785}">
            <xm:f>NOT(ISERROR(SEARCH(Sheet2!$D$5,AR74)))</xm:f>
            <xm:f>Sheet2!$D$5</xm:f>
            <x14:dxf>
              <fill>
                <patternFill>
                  <bgColor rgb="FFFFFF00"/>
                </patternFill>
              </fill>
            </x14:dxf>
          </x14:cfRule>
          <x14:cfRule type="containsText" priority="556" operator="containsText" id="{C01DAC7E-C5A9-4712-B942-EBDCDE1EF45A}">
            <xm:f>NOT(ISERROR(SEARCH(Sheet2!$D$4,AR74)))</xm:f>
            <xm:f>Sheet2!$D$4</xm:f>
            <x14:dxf>
              <fill>
                <patternFill>
                  <bgColor rgb="FFFF0000"/>
                </patternFill>
              </fill>
            </x14:dxf>
          </x14:cfRule>
          <xm:sqref>AR74</xm:sqref>
        </x14:conditionalFormatting>
        <x14:conditionalFormatting xmlns:xm="http://schemas.microsoft.com/office/excel/2006/main">
          <x14:cfRule type="containsText" priority="547" operator="containsText" id="{3B673300-06D7-48E7-885A-CEC2A13DCA91}">
            <xm:f>NOT(ISERROR(SEARCH(Sheet2!$D$8,AR52)))</xm:f>
            <xm:f>Sheet2!$D$8</xm:f>
            <x14:dxf>
              <fill>
                <patternFill>
                  <bgColor rgb="FFFF0000"/>
                </patternFill>
              </fill>
            </x14:dxf>
          </x14:cfRule>
          <x14:cfRule type="containsText" priority="548" operator="containsText" id="{CAA774C8-B7B1-414D-99F5-7B0BA1EC86EE}">
            <xm:f>NOT(ISERROR(SEARCH(Sheet2!$D$7,AR52)))</xm:f>
            <xm:f>Sheet2!$D$7</xm:f>
            <x14:dxf>
              <fill>
                <patternFill>
                  <bgColor rgb="FF00B050"/>
                </patternFill>
              </fill>
            </x14:dxf>
          </x14:cfRule>
          <x14:cfRule type="containsText" priority="549" operator="containsText" id="{FA9824E0-D365-4B5C-A4BD-6F156F0545B4}">
            <xm:f>NOT(ISERROR(SEARCH(Sheet2!$D$6,AR52)))</xm:f>
            <xm:f>Sheet2!$D$6</xm:f>
            <x14:dxf>
              <fill>
                <patternFill>
                  <bgColor rgb="FFFFFF00"/>
                </patternFill>
              </fill>
            </x14:dxf>
          </x14:cfRule>
          <x14:cfRule type="containsText" priority="550" operator="containsText" id="{2D831F4D-9900-457B-9119-283E67C62327}">
            <xm:f>NOT(ISERROR(SEARCH(Sheet2!$D$5,AR52)))</xm:f>
            <xm:f>Sheet2!$D$5</xm:f>
            <x14:dxf>
              <fill>
                <patternFill>
                  <bgColor rgb="FFFFFF00"/>
                </patternFill>
              </fill>
            </x14:dxf>
          </x14:cfRule>
          <x14:cfRule type="containsText" priority="551" operator="containsText" id="{5E7FA0F7-3ADF-4322-9557-534442A5CBEB}">
            <xm:f>NOT(ISERROR(SEARCH(Sheet2!$D$4,AR52)))</xm:f>
            <xm:f>Sheet2!$D$4</xm:f>
            <x14:dxf>
              <fill>
                <patternFill>
                  <bgColor rgb="FFFF0000"/>
                </patternFill>
              </fill>
            </x14:dxf>
          </x14:cfRule>
          <xm:sqref>AR52</xm:sqref>
        </x14:conditionalFormatting>
        <x14:conditionalFormatting xmlns:xm="http://schemas.microsoft.com/office/excel/2006/main">
          <x14:cfRule type="containsText" priority="542" operator="containsText" id="{2E3298FD-7A62-42F2-BCDD-52CC537F13ED}">
            <xm:f>NOT(ISERROR(SEARCH(Sheet2!$D$8,AR47)))</xm:f>
            <xm:f>Sheet2!$D$8</xm:f>
            <x14:dxf>
              <fill>
                <patternFill>
                  <bgColor rgb="FFFF0000"/>
                </patternFill>
              </fill>
            </x14:dxf>
          </x14:cfRule>
          <x14:cfRule type="containsText" priority="543" operator="containsText" id="{267402D1-78E8-4484-8C6D-D682223C33FE}">
            <xm:f>NOT(ISERROR(SEARCH(Sheet2!$D$7,AR47)))</xm:f>
            <xm:f>Sheet2!$D$7</xm:f>
            <x14:dxf>
              <fill>
                <patternFill>
                  <bgColor rgb="FF00B050"/>
                </patternFill>
              </fill>
            </x14:dxf>
          </x14:cfRule>
          <x14:cfRule type="containsText" priority="544" operator="containsText" id="{057BBBDA-1993-4699-A9B3-98B38B340EA1}">
            <xm:f>NOT(ISERROR(SEARCH(Sheet2!$D$6,AR47)))</xm:f>
            <xm:f>Sheet2!$D$6</xm:f>
            <x14:dxf>
              <fill>
                <patternFill>
                  <bgColor rgb="FFFFFF00"/>
                </patternFill>
              </fill>
            </x14:dxf>
          </x14:cfRule>
          <x14:cfRule type="containsText" priority="545" operator="containsText" id="{29BBF2D1-D7F9-4DEE-B956-6AAE51995A8C}">
            <xm:f>NOT(ISERROR(SEARCH(Sheet2!$D$5,AR47)))</xm:f>
            <xm:f>Sheet2!$D$5</xm:f>
            <x14:dxf>
              <fill>
                <patternFill>
                  <bgColor rgb="FFFFFF00"/>
                </patternFill>
              </fill>
            </x14:dxf>
          </x14:cfRule>
          <x14:cfRule type="containsText" priority="546" operator="containsText" id="{AC090DEE-A62B-43A5-ADA5-0B42036AED53}">
            <xm:f>NOT(ISERROR(SEARCH(Sheet2!$D$4,AR47)))</xm:f>
            <xm:f>Sheet2!$D$4</xm:f>
            <x14:dxf>
              <fill>
                <patternFill>
                  <bgColor rgb="FFFF0000"/>
                </patternFill>
              </fill>
            </x14:dxf>
          </x14:cfRule>
          <xm:sqref>AR47</xm:sqref>
        </x14:conditionalFormatting>
        <x14:conditionalFormatting xmlns:xm="http://schemas.microsoft.com/office/excel/2006/main">
          <x14:cfRule type="containsText" priority="537" operator="containsText" id="{AA4C0150-FE3E-4D7D-BD0E-40984C90BC2A}">
            <xm:f>NOT(ISERROR(SEARCH(Sheet2!$D$8,AR40)))</xm:f>
            <xm:f>Sheet2!$D$8</xm:f>
            <x14:dxf>
              <fill>
                <patternFill>
                  <bgColor rgb="FFFF0000"/>
                </patternFill>
              </fill>
            </x14:dxf>
          </x14:cfRule>
          <x14:cfRule type="containsText" priority="538" operator="containsText" id="{60F9CBF6-17B5-4562-AFFF-10FBB3103DCB}">
            <xm:f>NOT(ISERROR(SEARCH(Sheet2!$D$7,AR40)))</xm:f>
            <xm:f>Sheet2!$D$7</xm:f>
            <x14:dxf>
              <fill>
                <patternFill>
                  <bgColor rgb="FF00B050"/>
                </patternFill>
              </fill>
            </x14:dxf>
          </x14:cfRule>
          <x14:cfRule type="containsText" priority="539" operator="containsText" id="{58E5585B-1D4C-4FA8-86C2-6FD584A9204D}">
            <xm:f>NOT(ISERROR(SEARCH(Sheet2!$D$6,AR40)))</xm:f>
            <xm:f>Sheet2!$D$6</xm:f>
            <x14:dxf>
              <fill>
                <patternFill>
                  <bgColor rgb="FFFFFF00"/>
                </patternFill>
              </fill>
            </x14:dxf>
          </x14:cfRule>
          <x14:cfRule type="containsText" priority="540" operator="containsText" id="{984043F2-69B0-4D2C-BC78-6B317C9A7BCE}">
            <xm:f>NOT(ISERROR(SEARCH(Sheet2!$D$5,AR40)))</xm:f>
            <xm:f>Sheet2!$D$5</xm:f>
            <x14:dxf>
              <fill>
                <patternFill>
                  <bgColor rgb="FFFFFF00"/>
                </patternFill>
              </fill>
            </x14:dxf>
          </x14:cfRule>
          <x14:cfRule type="containsText" priority="541" operator="containsText" id="{2B79C3B5-EA95-4392-8748-04C724CA9FC6}">
            <xm:f>NOT(ISERROR(SEARCH(Sheet2!$D$4,AR40)))</xm:f>
            <xm:f>Sheet2!$D$4</xm:f>
            <x14:dxf>
              <fill>
                <patternFill>
                  <bgColor rgb="FFFF0000"/>
                </patternFill>
              </fill>
            </x14:dxf>
          </x14:cfRule>
          <xm:sqref>AR40</xm:sqref>
        </x14:conditionalFormatting>
        <x14:conditionalFormatting xmlns:xm="http://schemas.microsoft.com/office/excel/2006/main">
          <x14:cfRule type="containsText" priority="532" operator="containsText" id="{BF271696-8CB7-471D-A54A-DE71959B0469}">
            <xm:f>NOT(ISERROR(SEARCH(Sheet2!$D$8,AR36)))</xm:f>
            <xm:f>Sheet2!$D$8</xm:f>
            <x14:dxf>
              <fill>
                <patternFill>
                  <bgColor rgb="FFFF0000"/>
                </patternFill>
              </fill>
            </x14:dxf>
          </x14:cfRule>
          <x14:cfRule type="containsText" priority="533" operator="containsText" id="{371A6604-8983-41BF-A06C-95559CECA245}">
            <xm:f>NOT(ISERROR(SEARCH(Sheet2!$D$7,AR36)))</xm:f>
            <xm:f>Sheet2!$D$7</xm:f>
            <x14:dxf>
              <fill>
                <patternFill>
                  <bgColor rgb="FF00B050"/>
                </patternFill>
              </fill>
            </x14:dxf>
          </x14:cfRule>
          <x14:cfRule type="containsText" priority="534" operator="containsText" id="{BB7AFC7E-BD9A-4421-8DB7-F8ABC33F2F44}">
            <xm:f>NOT(ISERROR(SEARCH(Sheet2!$D$6,AR36)))</xm:f>
            <xm:f>Sheet2!$D$6</xm:f>
            <x14:dxf>
              <fill>
                <patternFill>
                  <bgColor rgb="FFFFFF00"/>
                </patternFill>
              </fill>
            </x14:dxf>
          </x14:cfRule>
          <x14:cfRule type="containsText" priority="535" operator="containsText" id="{CAC91B2F-9A45-4CF5-AB8B-32BD16BFDA55}">
            <xm:f>NOT(ISERROR(SEARCH(Sheet2!$D$5,AR36)))</xm:f>
            <xm:f>Sheet2!$D$5</xm:f>
            <x14:dxf>
              <fill>
                <patternFill>
                  <bgColor rgb="FFFFFF00"/>
                </patternFill>
              </fill>
            </x14:dxf>
          </x14:cfRule>
          <x14:cfRule type="containsText" priority="536" operator="containsText" id="{6202BE2D-FBF5-44B0-B2F7-B06BDF9BF2A9}">
            <xm:f>NOT(ISERROR(SEARCH(Sheet2!$D$4,AR36)))</xm:f>
            <xm:f>Sheet2!$D$4</xm:f>
            <x14:dxf>
              <fill>
                <patternFill>
                  <bgColor rgb="FFFF0000"/>
                </patternFill>
              </fill>
            </x14:dxf>
          </x14:cfRule>
          <xm:sqref>AR36</xm:sqref>
        </x14:conditionalFormatting>
        <x14:conditionalFormatting xmlns:xm="http://schemas.microsoft.com/office/excel/2006/main">
          <x14:cfRule type="containsText" priority="527" operator="containsText" id="{AD68998F-625F-42C4-92C6-4D03ADE06615}">
            <xm:f>NOT(ISERROR(SEARCH(Sheet2!$D$8,AR31)))</xm:f>
            <xm:f>Sheet2!$D$8</xm:f>
            <x14:dxf>
              <fill>
                <patternFill>
                  <bgColor rgb="FFFF0000"/>
                </patternFill>
              </fill>
            </x14:dxf>
          </x14:cfRule>
          <x14:cfRule type="containsText" priority="528" operator="containsText" id="{950CE7E9-40E0-455A-80D7-621A79A50259}">
            <xm:f>NOT(ISERROR(SEARCH(Sheet2!$D$7,AR31)))</xm:f>
            <xm:f>Sheet2!$D$7</xm:f>
            <x14:dxf>
              <fill>
                <patternFill>
                  <bgColor rgb="FF00B050"/>
                </patternFill>
              </fill>
            </x14:dxf>
          </x14:cfRule>
          <x14:cfRule type="containsText" priority="529" operator="containsText" id="{5D8ED277-65E0-4F16-98F6-C577221274EA}">
            <xm:f>NOT(ISERROR(SEARCH(Sheet2!$D$6,AR31)))</xm:f>
            <xm:f>Sheet2!$D$6</xm:f>
            <x14:dxf>
              <fill>
                <patternFill>
                  <bgColor rgb="FFFFFF00"/>
                </patternFill>
              </fill>
            </x14:dxf>
          </x14:cfRule>
          <x14:cfRule type="containsText" priority="530" operator="containsText" id="{9A79962E-50C7-4E11-B3AE-C278C7B76E7C}">
            <xm:f>NOT(ISERROR(SEARCH(Sheet2!$D$5,AR31)))</xm:f>
            <xm:f>Sheet2!$D$5</xm:f>
            <x14:dxf>
              <fill>
                <patternFill>
                  <bgColor rgb="FFFFFF00"/>
                </patternFill>
              </fill>
            </x14:dxf>
          </x14:cfRule>
          <x14:cfRule type="containsText" priority="531" operator="containsText" id="{4559646C-B16C-406D-B01D-60C7DB767C3F}">
            <xm:f>NOT(ISERROR(SEARCH(Sheet2!$D$4,AR31)))</xm:f>
            <xm:f>Sheet2!$D$4</xm:f>
            <x14:dxf>
              <fill>
                <patternFill>
                  <bgColor rgb="FFFF0000"/>
                </patternFill>
              </fill>
            </x14:dxf>
          </x14:cfRule>
          <xm:sqref>AR31</xm:sqref>
        </x14:conditionalFormatting>
        <x14:conditionalFormatting xmlns:xm="http://schemas.microsoft.com/office/excel/2006/main">
          <x14:cfRule type="containsText" priority="522" operator="containsText" id="{7DB37B49-2E76-4D17-AE9A-9366178D6981}">
            <xm:f>NOT(ISERROR(SEARCH(Sheet2!$D$8,AR23)))</xm:f>
            <xm:f>Sheet2!$D$8</xm:f>
            <x14:dxf>
              <fill>
                <patternFill>
                  <bgColor rgb="FFFF0000"/>
                </patternFill>
              </fill>
            </x14:dxf>
          </x14:cfRule>
          <x14:cfRule type="containsText" priority="523" operator="containsText" id="{A3290595-4F1D-4346-AB63-7B289BB55D7A}">
            <xm:f>NOT(ISERROR(SEARCH(Sheet2!$D$7,AR23)))</xm:f>
            <xm:f>Sheet2!$D$7</xm:f>
            <x14:dxf>
              <fill>
                <patternFill>
                  <bgColor rgb="FF00B050"/>
                </patternFill>
              </fill>
            </x14:dxf>
          </x14:cfRule>
          <x14:cfRule type="containsText" priority="524" operator="containsText" id="{8290B636-9555-4632-A38F-D88C16CF0B3F}">
            <xm:f>NOT(ISERROR(SEARCH(Sheet2!$D$6,AR23)))</xm:f>
            <xm:f>Sheet2!$D$6</xm:f>
            <x14:dxf>
              <fill>
                <patternFill>
                  <bgColor rgb="FFFFFF00"/>
                </patternFill>
              </fill>
            </x14:dxf>
          </x14:cfRule>
          <x14:cfRule type="containsText" priority="525" operator="containsText" id="{D989F522-670B-4CC1-8A4A-25F7E05D286C}">
            <xm:f>NOT(ISERROR(SEARCH(Sheet2!$D$5,AR23)))</xm:f>
            <xm:f>Sheet2!$D$5</xm:f>
            <x14:dxf>
              <fill>
                <patternFill>
                  <bgColor rgb="FFFFFF00"/>
                </patternFill>
              </fill>
            </x14:dxf>
          </x14:cfRule>
          <x14:cfRule type="containsText" priority="526" operator="containsText" id="{FD8DCC5A-C0DD-40D1-A777-D54BC74292DE}">
            <xm:f>NOT(ISERROR(SEARCH(Sheet2!$D$4,AR23)))</xm:f>
            <xm:f>Sheet2!$D$4</xm:f>
            <x14:dxf>
              <fill>
                <patternFill>
                  <bgColor rgb="FFFF0000"/>
                </patternFill>
              </fill>
            </x14:dxf>
          </x14:cfRule>
          <xm:sqref>AR23</xm:sqref>
        </x14:conditionalFormatting>
        <x14:conditionalFormatting xmlns:xm="http://schemas.microsoft.com/office/excel/2006/main">
          <x14:cfRule type="containsText" priority="517" operator="containsText" id="{DCE2BDB7-BEBC-4B6B-A7DB-D97D72CCC198}">
            <xm:f>NOT(ISERROR(SEARCH(Sheet2!$D$8,AR20)))</xm:f>
            <xm:f>Sheet2!$D$8</xm:f>
            <x14:dxf>
              <fill>
                <patternFill>
                  <bgColor rgb="FFFF0000"/>
                </patternFill>
              </fill>
            </x14:dxf>
          </x14:cfRule>
          <x14:cfRule type="containsText" priority="518" operator="containsText" id="{1CDA9B3B-4BB4-46CB-BFE6-84044C4431D2}">
            <xm:f>NOT(ISERROR(SEARCH(Sheet2!$D$7,AR20)))</xm:f>
            <xm:f>Sheet2!$D$7</xm:f>
            <x14:dxf>
              <fill>
                <patternFill>
                  <bgColor rgb="FF00B050"/>
                </patternFill>
              </fill>
            </x14:dxf>
          </x14:cfRule>
          <x14:cfRule type="containsText" priority="519" operator="containsText" id="{211BC534-3FE6-45FF-B748-F52F57FA7D23}">
            <xm:f>NOT(ISERROR(SEARCH(Sheet2!$D$6,AR20)))</xm:f>
            <xm:f>Sheet2!$D$6</xm:f>
            <x14:dxf>
              <fill>
                <patternFill>
                  <bgColor rgb="FFFFFF00"/>
                </patternFill>
              </fill>
            </x14:dxf>
          </x14:cfRule>
          <x14:cfRule type="containsText" priority="520" operator="containsText" id="{5C47B140-9304-47A5-A4EE-1B41B46C5BA0}">
            <xm:f>NOT(ISERROR(SEARCH(Sheet2!$D$5,AR20)))</xm:f>
            <xm:f>Sheet2!$D$5</xm:f>
            <x14:dxf>
              <fill>
                <patternFill>
                  <bgColor rgb="FFFFFF00"/>
                </patternFill>
              </fill>
            </x14:dxf>
          </x14:cfRule>
          <x14:cfRule type="containsText" priority="521" operator="containsText" id="{B54A4F16-91D3-4D86-93AA-C08AF01CFBBF}">
            <xm:f>NOT(ISERROR(SEARCH(Sheet2!$D$4,AR20)))</xm:f>
            <xm:f>Sheet2!$D$4</xm:f>
            <x14:dxf>
              <fill>
                <patternFill>
                  <bgColor rgb="FFFF0000"/>
                </patternFill>
              </fill>
            </x14:dxf>
          </x14:cfRule>
          <xm:sqref>AR20</xm:sqref>
        </x14:conditionalFormatting>
        <x14:conditionalFormatting xmlns:xm="http://schemas.microsoft.com/office/excel/2006/main">
          <x14:cfRule type="containsText" priority="512" operator="containsText" id="{61C4C533-2D4B-45DC-A73A-C971DED14FDE}">
            <xm:f>NOT(ISERROR(SEARCH(Sheet2!$D$8,AR16)))</xm:f>
            <xm:f>Sheet2!$D$8</xm:f>
            <x14:dxf>
              <fill>
                <patternFill>
                  <bgColor rgb="FFFF0000"/>
                </patternFill>
              </fill>
            </x14:dxf>
          </x14:cfRule>
          <x14:cfRule type="containsText" priority="513" operator="containsText" id="{F70A99C1-E58A-49DD-96BF-E0E58D446D35}">
            <xm:f>NOT(ISERROR(SEARCH(Sheet2!$D$7,AR16)))</xm:f>
            <xm:f>Sheet2!$D$7</xm:f>
            <x14:dxf>
              <fill>
                <patternFill>
                  <bgColor rgb="FF00B050"/>
                </patternFill>
              </fill>
            </x14:dxf>
          </x14:cfRule>
          <x14:cfRule type="containsText" priority="514" operator="containsText" id="{5FF3F746-AF43-4553-90D2-F6CAB40204BC}">
            <xm:f>NOT(ISERROR(SEARCH(Sheet2!$D$6,AR16)))</xm:f>
            <xm:f>Sheet2!$D$6</xm:f>
            <x14:dxf>
              <fill>
                <patternFill>
                  <bgColor rgb="FFFFFF00"/>
                </patternFill>
              </fill>
            </x14:dxf>
          </x14:cfRule>
          <x14:cfRule type="containsText" priority="515" operator="containsText" id="{437BF3D1-AA7A-4B4F-9405-984C815DE910}">
            <xm:f>NOT(ISERROR(SEARCH(Sheet2!$D$5,AR16)))</xm:f>
            <xm:f>Sheet2!$D$5</xm:f>
            <x14:dxf>
              <fill>
                <patternFill>
                  <bgColor rgb="FFFFFF00"/>
                </patternFill>
              </fill>
            </x14:dxf>
          </x14:cfRule>
          <x14:cfRule type="containsText" priority="516" operator="containsText" id="{56AD75EA-22D0-4DCC-A583-001FF07DEC82}">
            <xm:f>NOT(ISERROR(SEARCH(Sheet2!$D$4,AR16)))</xm:f>
            <xm:f>Sheet2!$D$4</xm:f>
            <x14:dxf>
              <fill>
                <patternFill>
                  <bgColor rgb="FFFF0000"/>
                </patternFill>
              </fill>
            </x14:dxf>
          </x14:cfRule>
          <xm:sqref>AR16</xm:sqref>
        </x14:conditionalFormatting>
        <x14:conditionalFormatting xmlns:xm="http://schemas.microsoft.com/office/excel/2006/main">
          <x14:cfRule type="containsText" priority="507" operator="containsText" id="{D9CC31EC-7FB3-492D-8D0F-DF4D4EC47099}">
            <xm:f>NOT(ISERROR(SEARCH(Sheet2!$D$8,AS5)))</xm:f>
            <xm:f>Sheet2!$D$8</xm:f>
            <x14:dxf>
              <fill>
                <patternFill>
                  <bgColor rgb="FFFF0000"/>
                </patternFill>
              </fill>
            </x14:dxf>
          </x14:cfRule>
          <x14:cfRule type="containsText" priority="508" operator="containsText" id="{23F12D16-FEC1-4238-B6A0-C585C6BEA13A}">
            <xm:f>NOT(ISERROR(SEARCH(Sheet2!$D$7,AS5)))</xm:f>
            <xm:f>Sheet2!$D$7</xm:f>
            <x14:dxf>
              <fill>
                <patternFill>
                  <bgColor rgb="FF00B050"/>
                </patternFill>
              </fill>
            </x14:dxf>
          </x14:cfRule>
          <x14:cfRule type="containsText" priority="509" operator="containsText" id="{CC093943-290F-46A2-ABDC-7ED85501BF56}">
            <xm:f>NOT(ISERROR(SEARCH(Sheet2!$D$6,AS5)))</xm:f>
            <xm:f>Sheet2!$D$6</xm:f>
            <x14:dxf>
              <fill>
                <patternFill>
                  <bgColor rgb="FFFFFF00"/>
                </patternFill>
              </fill>
            </x14:dxf>
          </x14:cfRule>
          <x14:cfRule type="containsText" priority="510" operator="containsText" id="{803A78BA-5893-4321-868A-0BFDABC3AC83}">
            <xm:f>NOT(ISERROR(SEARCH(Sheet2!$D$5,AS5)))</xm:f>
            <xm:f>Sheet2!$D$5</xm:f>
            <x14:dxf>
              <fill>
                <patternFill>
                  <bgColor rgb="FFFFFF00"/>
                </patternFill>
              </fill>
            </x14:dxf>
          </x14:cfRule>
          <x14:cfRule type="containsText" priority="511" operator="containsText" id="{9A544D96-1FA5-46C6-B711-4DCE03B955FE}">
            <xm:f>NOT(ISERROR(SEARCH(Sheet2!$D$4,AS5)))</xm:f>
            <xm:f>Sheet2!$D$4</xm:f>
            <x14:dxf>
              <fill>
                <patternFill>
                  <bgColor rgb="FFFF0000"/>
                </patternFill>
              </fill>
            </x14:dxf>
          </x14:cfRule>
          <xm:sqref>AS5:AS9 AS11:AS15 AS17:AS19 AS21:AS22 AS24:AS30 AS32:AS35 AS37:AS39 AS48:AS51 AS53:AS73 AS75:AS81 AS41:AS46</xm:sqref>
        </x14:conditionalFormatting>
        <x14:conditionalFormatting xmlns:xm="http://schemas.microsoft.com/office/excel/2006/main">
          <x14:cfRule type="containsText" priority="502" operator="containsText" id="{C993A7CE-F536-4986-96D1-B11CA3052BFC}">
            <xm:f>NOT(ISERROR(SEARCH(Sheet2!$D$8,AS10)))</xm:f>
            <xm:f>Sheet2!$D$8</xm:f>
            <x14:dxf>
              <fill>
                <patternFill>
                  <bgColor rgb="FFFF0000"/>
                </patternFill>
              </fill>
            </x14:dxf>
          </x14:cfRule>
          <x14:cfRule type="containsText" priority="503" operator="containsText" id="{2CE66268-6E4B-489B-95D2-E875291AE5DE}">
            <xm:f>NOT(ISERROR(SEARCH(Sheet2!$D$7,AS10)))</xm:f>
            <xm:f>Sheet2!$D$7</xm:f>
            <x14:dxf>
              <fill>
                <patternFill>
                  <bgColor rgb="FF00B050"/>
                </patternFill>
              </fill>
            </x14:dxf>
          </x14:cfRule>
          <x14:cfRule type="containsText" priority="504" operator="containsText" id="{27EF9CE9-6871-4301-A816-6B4E7B5065DF}">
            <xm:f>NOT(ISERROR(SEARCH(Sheet2!$D$6,AS10)))</xm:f>
            <xm:f>Sheet2!$D$6</xm:f>
            <x14:dxf>
              <fill>
                <patternFill>
                  <bgColor rgb="FFFFFF00"/>
                </patternFill>
              </fill>
            </x14:dxf>
          </x14:cfRule>
          <x14:cfRule type="containsText" priority="505" operator="containsText" id="{16371BA7-2AF5-4330-A67A-8B0CF7B7314B}">
            <xm:f>NOT(ISERROR(SEARCH(Sheet2!$D$5,AS10)))</xm:f>
            <xm:f>Sheet2!$D$5</xm:f>
            <x14:dxf>
              <fill>
                <patternFill>
                  <bgColor rgb="FFFFFF00"/>
                </patternFill>
              </fill>
            </x14:dxf>
          </x14:cfRule>
          <x14:cfRule type="containsText" priority="506" operator="containsText" id="{E6D93C77-F158-4559-B51F-2C42F2674C06}">
            <xm:f>NOT(ISERROR(SEARCH(Sheet2!$D$4,AS10)))</xm:f>
            <xm:f>Sheet2!$D$4</xm:f>
            <x14:dxf>
              <fill>
                <patternFill>
                  <bgColor rgb="FFFF0000"/>
                </patternFill>
              </fill>
            </x14:dxf>
          </x14:cfRule>
          <xm:sqref>AS10</xm:sqref>
        </x14:conditionalFormatting>
        <x14:conditionalFormatting xmlns:xm="http://schemas.microsoft.com/office/excel/2006/main">
          <x14:cfRule type="containsText" priority="497" operator="containsText" id="{06A65EDA-56FB-4FD9-88B0-1D29F3CFAC48}">
            <xm:f>NOT(ISERROR(SEARCH(Sheet2!$D$8,AS74)))</xm:f>
            <xm:f>Sheet2!$D$8</xm:f>
            <x14:dxf>
              <fill>
                <patternFill>
                  <bgColor rgb="FFFF0000"/>
                </patternFill>
              </fill>
            </x14:dxf>
          </x14:cfRule>
          <x14:cfRule type="containsText" priority="498" operator="containsText" id="{5BF08896-84FA-48A8-9978-4E662E5D6984}">
            <xm:f>NOT(ISERROR(SEARCH(Sheet2!$D$7,AS74)))</xm:f>
            <xm:f>Sheet2!$D$7</xm:f>
            <x14:dxf>
              <fill>
                <patternFill>
                  <bgColor rgb="FF00B050"/>
                </patternFill>
              </fill>
            </x14:dxf>
          </x14:cfRule>
          <x14:cfRule type="containsText" priority="499" operator="containsText" id="{B7F23884-F3CD-42EB-883E-C04F6E294D9F}">
            <xm:f>NOT(ISERROR(SEARCH(Sheet2!$D$6,AS74)))</xm:f>
            <xm:f>Sheet2!$D$6</xm:f>
            <x14:dxf>
              <fill>
                <patternFill>
                  <bgColor rgb="FFFFFF00"/>
                </patternFill>
              </fill>
            </x14:dxf>
          </x14:cfRule>
          <x14:cfRule type="containsText" priority="500" operator="containsText" id="{4A847756-1F04-4519-B3EA-D68BE1377735}">
            <xm:f>NOT(ISERROR(SEARCH(Sheet2!$D$5,AS74)))</xm:f>
            <xm:f>Sheet2!$D$5</xm:f>
            <x14:dxf>
              <fill>
                <patternFill>
                  <bgColor rgb="FFFFFF00"/>
                </patternFill>
              </fill>
            </x14:dxf>
          </x14:cfRule>
          <x14:cfRule type="containsText" priority="501" operator="containsText" id="{5F242587-1A74-4197-8BD5-FA608C2C5FAA}">
            <xm:f>NOT(ISERROR(SEARCH(Sheet2!$D$4,AS74)))</xm:f>
            <xm:f>Sheet2!$D$4</xm:f>
            <x14:dxf>
              <fill>
                <patternFill>
                  <bgColor rgb="FFFF0000"/>
                </patternFill>
              </fill>
            </x14:dxf>
          </x14:cfRule>
          <xm:sqref>AS74</xm:sqref>
        </x14:conditionalFormatting>
        <x14:conditionalFormatting xmlns:xm="http://schemas.microsoft.com/office/excel/2006/main">
          <x14:cfRule type="containsText" priority="492" operator="containsText" id="{FD407360-96C4-47EB-AF3A-76A32174ACAD}">
            <xm:f>NOT(ISERROR(SEARCH(Sheet2!$D$8,AS52)))</xm:f>
            <xm:f>Sheet2!$D$8</xm:f>
            <x14:dxf>
              <fill>
                <patternFill>
                  <bgColor rgb="FFFF0000"/>
                </patternFill>
              </fill>
            </x14:dxf>
          </x14:cfRule>
          <x14:cfRule type="containsText" priority="493" operator="containsText" id="{093D3E84-E959-4043-9612-33093FE54C53}">
            <xm:f>NOT(ISERROR(SEARCH(Sheet2!$D$7,AS52)))</xm:f>
            <xm:f>Sheet2!$D$7</xm:f>
            <x14:dxf>
              <fill>
                <patternFill>
                  <bgColor rgb="FF00B050"/>
                </patternFill>
              </fill>
            </x14:dxf>
          </x14:cfRule>
          <x14:cfRule type="containsText" priority="494" operator="containsText" id="{B4B36A0A-B8D4-4CCF-A63B-E5EF158B5818}">
            <xm:f>NOT(ISERROR(SEARCH(Sheet2!$D$6,AS52)))</xm:f>
            <xm:f>Sheet2!$D$6</xm:f>
            <x14:dxf>
              <fill>
                <patternFill>
                  <bgColor rgb="FFFFFF00"/>
                </patternFill>
              </fill>
            </x14:dxf>
          </x14:cfRule>
          <x14:cfRule type="containsText" priority="495" operator="containsText" id="{ACBFF114-5F2F-41E7-9E8E-BCE68C22CE6A}">
            <xm:f>NOT(ISERROR(SEARCH(Sheet2!$D$5,AS52)))</xm:f>
            <xm:f>Sheet2!$D$5</xm:f>
            <x14:dxf>
              <fill>
                <patternFill>
                  <bgColor rgb="FFFFFF00"/>
                </patternFill>
              </fill>
            </x14:dxf>
          </x14:cfRule>
          <x14:cfRule type="containsText" priority="496" operator="containsText" id="{050207CF-2BF2-4D9F-B22D-893D78D7EE4A}">
            <xm:f>NOT(ISERROR(SEARCH(Sheet2!$D$4,AS52)))</xm:f>
            <xm:f>Sheet2!$D$4</xm:f>
            <x14:dxf>
              <fill>
                <patternFill>
                  <bgColor rgb="FFFF0000"/>
                </patternFill>
              </fill>
            </x14:dxf>
          </x14:cfRule>
          <xm:sqref>AS52</xm:sqref>
        </x14:conditionalFormatting>
        <x14:conditionalFormatting xmlns:xm="http://schemas.microsoft.com/office/excel/2006/main">
          <x14:cfRule type="containsText" priority="487" operator="containsText" id="{FC20C701-A469-4DDA-9417-F5670C7F35B6}">
            <xm:f>NOT(ISERROR(SEARCH(Sheet2!$D$8,AS47)))</xm:f>
            <xm:f>Sheet2!$D$8</xm:f>
            <x14:dxf>
              <fill>
                <patternFill>
                  <bgColor rgb="FFFF0000"/>
                </patternFill>
              </fill>
            </x14:dxf>
          </x14:cfRule>
          <x14:cfRule type="containsText" priority="488" operator="containsText" id="{0A3306DA-2C0A-4FD5-A792-65143E95C8F9}">
            <xm:f>NOT(ISERROR(SEARCH(Sheet2!$D$7,AS47)))</xm:f>
            <xm:f>Sheet2!$D$7</xm:f>
            <x14:dxf>
              <fill>
                <patternFill>
                  <bgColor rgb="FF00B050"/>
                </patternFill>
              </fill>
            </x14:dxf>
          </x14:cfRule>
          <x14:cfRule type="containsText" priority="489" operator="containsText" id="{D159224D-615E-4A05-905F-5E0A1D44B079}">
            <xm:f>NOT(ISERROR(SEARCH(Sheet2!$D$6,AS47)))</xm:f>
            <xm:f>Sheet2!$D$6</xm:f>
            <x14:dxf>
              <fill>
                <patternFill>
                  <bgColor rgb="FFFFFF00"/>
                </patternFill>
              </fill>
            </x14:dxf>
          </x14:cfRule>
          <x14:cfRule type="containsText" priority="490" operator="containsText" id="{AC067BD8-0E0D-47FF-BD58-8F6669E8F565}">
            <xm:f>NOT(ISERROR(SEARCH(Sheet2!$D$5,AS47)))</xm:f>
            <xm:f>Sheet2!$D$5</xm:f>
            <x14:dxf>
              <fill>
                <patternFill>
                  <bgColor rgb="FFFFFF00"/>
                </patternFill>
              </fill>
            </x14:dxf>
          </x14:cfRule>
          <x14:cfRule type="containsText" priority="491" operator="containsText" id="{6E7A871A-3B54-4318-841F-DB1EDB25B0CC}">
            <xm:f>NOT(ISERROR(SEARCH(Sheet2!$D$4,AS47)))</xm:f>
            <xm:f>Sheet2!$D$4</xm:f>
            <x14:dxf>
              <fill>
                <patternFill>
                  <bgColor rgb="FFFF0000"/>
                </patternFill>
              </fill>
            </x14:dxf>
          </x14:cfRule>
          <xm:sqref>AS47</xm:sqref>
        </x14:conditionalFormatting>
        <x14:conditionalFormatting xmlns:xm="http://schemas.microsoft.com/office/excel/2006/main">
          <x14:cfRule type="containsText" priority="482" operator="containsText" id="{8C921B05-0C7D-4A9B-92AB-8792B0A2ECD0}">
            <xm:f>NOT(ISERROR(SEARCH(Sheet2!$D$8,AS40)))</xm:f>
            <xm:f>Sheet2!$D$8</xm:f>
            <x14:dxf>
              <fill>
                <patternFill>
                  <bgColor rgb="FFFF0000"/>
                </patternFill>
              </fill>
            </x14:dxf>
          </x14:cfRule>
          <x14:cfRule type="containsText" priority="483" operator="containsText" id="{44080808-8AFB-42BB-BA71-6DEF2E312838}">
            <xm:f>NOT(ISERROR(SEARCH(Sheet2!$D$7,AS40)))</xm:f>
            <xm:f>Sheet2!$D$7</xm:f>
            <x14:dxf>
              <fill>
                <patternFill>
                  <bgColor rgb="FF00B050"/>
                </patternFill>
              </fill>
            </x14:dxf>
          </x14:cfRule>
          <x14:cfRule type="containsText" priority="484" operator="containsText" id="{9237E94F-5AEE-4508-8893-FF95F0A83F1B}">
            <xm:f>NOT(ISERROR(SEARCH(Sheet2!$D$6,AS40)))</xm:f>
            <xm:f>Sheet2!$D$6</xm:f>
            <x14:dxf>
              <fill>
                <patternFill>
                  <bgColor rgb="FFFFFF00"/>
                </patternFill>
              </fill>
            </x14:dxf>
          </x14:cfRule>
          <x14:cfRule type="containsText" priority="485" operator="containsText" id="{79392EB4-956D-4AA4-9731-FC362A7E01A6}">
            <xm:f>NOT(ISERROR(SEARCH(Sheet2!$D$5,AS40)))</xm:f>
            <xm:f>Sheet2!$D$5</xm:f>
            <x14:dxf>
              <fill>
                <patternFill>
                  <bgColor rgb="FFFFFF00"/>
                </patternFill>
              </fill>
            </x14:dxf>
          </x14:cfRule>
          <x14:cfRule type="containsText" priority="486" operator="containsText" id="{3D0CC2F7-CEE8-48D6-AADE-10E6C0D789E5}">
            <xm:f>NOT(ISERROR(SEARCH(Sheet2!$D$4,AS40)))</xm:f>
            <xm:f>Sheet2!$D$4</xm:f>
            <x14:dxf>
              <fill>
                <patternFill>
                  <bgColor rgb="FFFF0000"/>
                </patternFill>
              </fill>
            </x14:dxf>
          </x14:cfRule>
          <xm:sqref>AS40</xm:sqref>
        </x14:conditionalFormatting>
        <x14:conditionalFormatting xmlns:xm="http://schemas.microsoft.com/office/excel/2006/main">
          <x14:cfRule type="containsText" priority="477" operator="containsText" id="{78F8A041-1E1D-4271-8463-B94A8629C8A5}">
            <xm:f>NOT(ISERROR(SEARCH(Sheet2!$D$8,AS36)))</xm:f>
            <xm:f>Sheet2!$D$8</xm:f>
            <x14:dxf>
              <fill>
                <patternFill>
                  <bgColor rgb="FFFF0000"/>
                </patternFill>
              </fill>
            </x14:dxf>
          </x14:cfRule>
          <x14:cfRule type="containsText" priority="478" operator="containsText" id="{FCF13BDC-372B-4951-AD8F-332922828B89}">
            <xm:f>NOT(ISERROR(SEARCH(Sheet2!$D$7,AS36)))</xm:f>
            <xm:f>Sheet2!$D$7</xm:f>
            <x14:dxf>
              <fill>
                <patternFill>
                  <bgColor rgb="FF00B050"/>
                </patternFill>
              </fill>
            </x14:dxf>
          </x14:cfRule>
          <x14:cfRule type="containsText" priority="479" operator="containsText" id="{A41A5D67-1967-442B-9998-A7619164DA97}">
            <xm:f>NOT(ISERROR(SEARCH(Sheet2!$D$6,AS36)))</xm:f>
            <xm:f>Sheet2!$D$6</xm:f>
            <x14:dxf>
              <fill>
                <patternFill>
                  <bgColor rgb="FFFFFF00"/>
                </patternFill>
              </fill>
            </x14:dxf>
          </x14:cfRule>
          <x14:cfRule type="containsText" priority="480" operator="containsText" id="{CF32971D-EFEE-4CF4-877B-36E0AB5664C9}">
            <xm:f>NOT(ISERROR(SEARCH(Sheet2!$D$5,AS36)))</xm:f>
            <xm:f>Sheet2!$D$5</xm:f>
            <x14:dxf>
              <fill>
                <patternFill>
                  <bgColor rgb="FFFFFF00"/>
                </patternFill>
              </fill>
            </x14:dxf>
          </x14:cfRule>
          <x14:cfRule type="containsText" priority="481" operator="containsText" id="{C28E64C0-0E5F-47F2-94F8-AFBB5E57A98F}">
            <xm:f>NOT(ISERROR(SEARCH(Sheet2!$D$4,AS36)))</xm:f>
            <xm:f>Sheet2!$D$4</xm:f>
            <x14:dxf>
              <fill>
                <patternFill>
                  <bgColor rgb="FFFF0000"/>
                </patternFill>
              </fill>
            </x14:dxf>
          </x14:cfRule>
          <xm:sqref>AS36</xm:sqref>
        </x14:conditionalFormatting>
        <x14:conditionalFormatting xmlns:xm="http://schemas.microsoft.com/office/excel/2006/main">
          <x14:cfRule type="containsText" priority="472" operator="containsText" id="{D611C598-B714-49B6-BDD5-755FE0C0596D}">
            <xm:f>NOT(ISERROR(SEARCH(Sheet2!$D$8,AS31)))</xm:f>
            <xm:f>Sheet2!$D$8</xm:f>
            <x14:dxf>
              <fill>
                <patternFill>
                  <bgColor rgb="FFFF0000"/>
                </patternFill>
              </fill>
            </x14:dxf>
          </x14:cfRule>
          <x14:cfRule type="containsText" priority="473" operator="containsText" id="{DD581680-7190-4728-909F-E58DA93C9367}">
            <xm:f>NOT(ISERROR(SEARCH(Sheet2!$D$7,AS31)))</xm:f>
            <xm:f>Sheet2!$D$7</xm:f>
            <x14:dxf>
              <fill>
                <patternFill>
                  <bgColor rgb="FF00B050"/>
                </patternFill>
              </fill>
            </x14:dxf>
          </x14:cfRule>
          <x14:cfRule type="containsText" priority="474" operator="containsText" id="{F7BD69FD-CCAC-408A-9700-0F1787CCD74A}">
            <xm:f>NOT(ISERROR(SEARCH(Sheet2!$D$6,AS31)))</xm:f>
            <xm:f>Sheet2!$D$6</xm:f>
            <x14:dxf>
              <fill>
                <patternFill>
                  <bgColor rgb="FFFFFF00"/>
                </patternFill>
              </fill>
            </x14:dxf>
          </x14:cfRule>
          <x14:cfRule type="containsText" priority="475" operator="containsText" id="{D254795E-A75E-4514-B914-BDCF172014B0}">
            <xm:f>NOT(ISERROR(SEARCH(Sheet2!$D$5,AS31)))</xm:f>
            <xm:f>Sheet2!$D$5</xm:f>
            <x14:dxf>
              <fill>
                <patternFill>
                  <bgColor rgb="FFFFFF00"/>
                </patternFill>
              </fill>
            </x14:dxf>
          </x14:cfRule>
          <x14:cfRule type="containsText" priority="476" operator="containsText" id="{777B2E47-44F5-4320-A68E-765D388B90FE}">
            <xm:f>NOT(ISERROR(SEARCH(Sheet2!$D$4,AS31)))</xm:f>
            <xm:f>Sheet2!$D$4</xm:f>
            <x14:dxf>
              <fill>
                <patternFill>
                  <bgColor rgb="FFFF0000"/>
                </patternFill>
              </fill>
            </x14:dxf>
          </x14:cfRule>
          <xm:sqref>AS31</xm:sqref>
        </x14:conditionalFormatting>
        <x14:conditionalFormatting xmlns:xm="http://schemas.microsoft.com/office/excel/2006/main">
          <x14:cfRule type="containsText" priority="467" operator="containsText" id="{A343B5D4-013C-44E2-A762-6B987207626F}">
            <xm:f>NOT(ISERROR(SEARCH(Sheet2!$D$8,AS23)))</xm:f>
            <xm:f>Sheet2!$D$8</xm:f>
            <x14:dxf>
              <fill>
                <patternFill>
                  <bgColor rgb="FFFF0000"/>
                </patternFill>
              </fill>
            </x14:dxf>
          </x14:cfRule>
          <x14:cfRule type="containsText" priority="468" operator="containsText" id="{6927A154-BD6B-4627-A6C3-3AABC6866A81}">
            <xm:f>NOT(ISERROR(SEARCH(Sheet2!$D$7,AS23)))</xm:f>
            <xm:f>Sheet2!$D$7</xm:f>
            <x14:dxf>
              <fill>
                <patternFill>
                  <bgColor rgb="FF00B050"/>
                </patternFill>
              </fill>
            </x14:dxf>
          </x14:cfRule>
          <x14:cfRule type="containsText" priority="469" operator="containsText" id="{758B7016-A508-4BEB-BE92-28395FB157EB}">
            <xm:f>NOT(ISERROR(SEARCH(Sheet2!$D$6,AS23)))</xm:f>
            <xm:f>Sheet2!$D$6</xm:f>
            <x14:dxf>
              <fill>
                <patternFill>
                  <bgColor rgb="FFFFFF00"/>
                </patternFill>
              </fill>
            </x14:dxf>
          </x14:cfRule>
          <x14:cfRule type="containsText" priority="470" operator="containsText" id="{D9640105-C38F-4509-A2AE-9DCD0E5264F8}">
            <xm:f>NOT(ISERROR(SEARCH(Sheet2!$D$5,AS23)))</xm:f>
            <xm:f>Sheet2!$D$5</xm:f>
            <x14:dxf>
              <fill>
                <patternFill>
                  <bgColor rgb="FFFFFF00"/>
                </patternFill>
              </fill>
            </x14:dxf>
          </x14:cfRule>
          <x14:cfRule type="containsText" priority="471" operator="containsText" id="{056870AB-F7FD-4320-AE35-D6AEDBF98B90}">
            <xm:f>NOT(ISERROR(SEARCH(Sheet2!$D$4,AS23)))</xm:f>
            <xm:f>Sheet2!$D$4</xm:f>
            <x14:dxf>
              <fill>
                <patternFill>
                  <bgColor rgb="FFFF0000"/>
                </patternFill>
              </fill>
            </x14:dxf>
          </x14:cfRule>
          <xm:sqref>AS23</xm:sqref>
        </x14:conditionalFormatting>
        <x14:conditionalFormatting xmlns:xm="http://schemas.microsoft.com/office/excel/2006/main">
          <x14:cfRule type="containsText" priority="462" operator="containsText" id="{05BBB53D-E781-4667-A64E-FFC7BC41B1B5}">
            <xm:f>NOT(ISERROR(SEARCH(Sheet2!$D$8,AS20)))</xm:f>
            <xm:f>Sheet2!$D$8</xm:f>
            <x14:dxf>
              <fill>
                <patternFill>
                  <bgColor rgb="FFFF0000"/>
                </patternFill>
              </fill>
            </x14:dxf>
          </x14:cfRule>
          <x14:cfRule type="containsText" priority="463" operator="containsText" id="{8D0FD11D-63D5-4281-B4FE-0A54A180B5B2}">
            <xm:f>NOT(ISERROR(SEARCH(Sheet2!$D$7,AS20)))</xm:f>
            <xm:f>Sheet2!$D$7</xm:f>
            <x14:dxf>
              <fill>
                <patternFill>
                  <bgColor rgb="FF00B050"/>
                </patternFill>
              </fill>
            </x14:dxf>
          </x14:cfRule>
          <x14:cfRule type="containsText" priority="464" operator="containsText" id="{739DDBEF-1B59-4CEC-96DD-FED289462DC4}">
            <xm:f>NOT(ISERROR(SEARCH(Sheet2!$D$6,AS20)))</xm:f>
            <xm:f>Sheet2!$D$6</xm:f>
            <x14:dxf>
              <fill>
                <patternFill>
                  <bgColor rgb="FFFFFF00"/>
                </patternFill>
              </fill>
            </x14:dxf>
          </x14:cfRule>
          <x14:cfRule type="containsText" priority="465" operator="containsText" id="{999349CE-4A68-43C3-B13E-5D2DF9B8CF5F}">
            <xm:f>NOT(ISERROR(SEARCH(Sheet2!$D$5,AS20)))</xm:f>
            <xm:f>Sheet2!$D$5</xm:f>
            <x14:dxf>
              <fill>
                <patternFill>
                  <bgColor rgb="FFFFFF00"/>
                </patternFill>
              </fill>
            </x14:dxf>
          </x14:cfRule>
          <x14:cfRule type="containsText" priority="466" operator="containsText" id="{FDD84B59-A7A0-44A5-A8A2-723A97F80403}">
            <xm:f>NOT(ISERROR(SEARCH(Sheet2!$D$4,AS20)))</xm:f>
            <xm:f>Sheet2!$D$4</xm:f>
            <x14:dxf>
              <fill>
                <patternFill>
                  <bgColor rgb="FFFF0000"/>
                </patternFill>
              </fill>
            </x14:dxf>
          </x14:cfRule>
          <xm:sqref>AS20</xm:sqref>
        </x14:conditionalFormatting>
        <x14:conditionalFormatting xmlns:xm="http://schemas.microsoft.com/office/excel/2006/main">
          <x14:cfRule type="containsText" priority="457" operator="containsText" id="{B87CE16D-5416-4993-BC53-C93EEDAD3F55}">
            <xm:f>NOT(ISERROR(SEARCH(Sheet2!$D$8,AS16)))</xm:f>
            <xm:f>Sheet2!$D$8</xm:f>
            <x14:dxf>
              <fill>
                <patternFill>
                  <bgColor rgb="FFFF0000"/>
                </patternFill>
              </fill>
            </x14:dxf>
          </x14:cfRule>
          <x14:cfRule type="containsText" priority="458" operator="containsText" id="{4F0153EE-EF36-43F1-8846-3ED18FAF2B45}">
            <xm:f>NOT(ISERROR(SEARCH(Sheet2!$D$7,AS16)))</xm:f>
            <xm:f>Sheet2!$D$7</xm:f>
            <x14:dxf>
              <fill>
                <patternFill>
                  <bgColor rgb="FF00B050"/>
                </patternFill>
              </fill>
            </x14:dxf>
          </x14:cfRule>
          <x14:cfRule type="containsText" priority="459" operator="containsText" id="{1CC3D0DA-B434-4D13-BD4C-C6519965C891}">
            <xm:f>NOT(ISERROR(SEARCH(Sheet2!$D$6,AS16)))</xm:f>
            <xm:f>Sheet2!$D$6</xm:f>
            <x14:dxf>
              <fill>
                <patternFill>
                  <bgColor rgb="FFFFFF00"/>
                </patternFill>
              </fill>
            </x14:dxf>
          </x14:cfRule>
          <x14:cfRule type="containsText" priority="460" operator="containsText" id="{E02783E4-C499-4C50-A976-E1517464933C}">
            <xm:f>NOT(ISERROR(SEARCH(Sheet2!$D$5,AS16)))</xm:f>
            <xm:f>Sheet2!$D$5</xm:f>
            <x14:dxf>
              <fill>
                <patternFill>
                  <bgColor rgb="FFFFFF00"/>
                </patternFill>
              </fill>
            </x14:dxf>
          </x14:cfRule>
          <x14:cfRule type="containsText" priority="461" operator="containsText" id="{903CB5F9-D544-4DBC-A0EA-CA03217C537F}">
            <xm:f>NOT(ISERROR(SEARCH(Sheet2!$D$4,AS16)))</xm:f>
            <xm:f>Sheet2!$D$4</xm:f>
            <x14:dxf>
              <fill>
                <patternFill>
                  <bgColor rgb="FFFF0000"/>
                </patternFill>
              </fill>
            </x14:dxf>
          </x14:cfRule>
          <xm:sqref>AS16</xm:sqref>
        </x14:conditionalFormatting>
        <x14:conditionalFormatting xmlns:xm="http://schemas.microsoft.com/office/excel/2006/main">
          <x14:cfRule type="containsText" priority="452" operator="containsText" id="{E86818B3-9CB7-49C3-BBE2-4B3BA45207BE}">
            <xm:f>NOT(ISERROR(SEARCH(Sheet2!$D$8,AT5)))</xm:f>
            <xm:f>Sheet2!$D$8</xm:f>
            <x14:dxf>
              <fill>
                <patternFill>
                  <bgColor rgb="FFFF0000"/>
                </patternFill>
              </fill>
            </x14:dxf>
          </x14:cfRule>
          <x14:cfRule type="containsText" priority="453" operator="containsText" id="{4657EA7E-4CBE-4EEE-8B76-2C62D1FBCBD2}">
            <xm:f>NOT(ISERROR(SEARCH(Sheet2!$D$7,AT5)))</xm:f>
            <xm:f>Sheet2!$D$7</xm:f>
            <x14:dxf>
              <fill>
                <patternFill>
                  <bgColor rgb="FF00B050"/>
                </patternFill>
              </fill>
            </x14:dxf>
          </x14:cfRule>
          <x14:cfRule type="containsText" priority="454" operator="containsText" id="{B43EFCA8-77ED-40DE-B439-B8552FBE90A0}">
            <xm:f>NOT(ISERROR(SEARCH(Sheet2!$D$6,AT5)))</xm:f>
            <xm:f>Sheet2!$D$6</xm:f>
            <x14:dxf>
              <fill>
                <patternFill>
                  <bgColor rgb="FFFFFF00"/>
                </patternFill>
              </fill>
            </x14:dxf>
          </x14:cfRule>
          <x14:cfRule type="containsText" priority="455" operator="containsText" id="{34339AAC-2EF5-46E6-95C4-49CDD2E1641E}">
            <xm:f>NOT(ISERROR(SEARCH(Sheet2!$D$5,AT5)))</xm:f>
            <xm:f>Sheet2!$D$5</xm:f>
            <x14:dxf>
              <fill>
                <patternFill>
                  <bgColor rgb="FFFFFF00"/>
                </patternFill>
              </fill>
            </x14:dxf>
          </x14:cfRule>
          <x14:cfRule type="containsText" priority="456" operator="containsText" id="{62F42231-29E6-41E7-AB2D-49B1DF7CC5CC}">
            <xm:f>NOT(ISERROR(SEARCH(Sheet2!$D$4,AT5)))</xm:f>
            <xm:f>Sheet2!$D$4</xm:f>
            <x14:dxf>
              <fill>
                <patternFill>
                  <bgColor rgb="FFFF0000"/>
                </patternFill>
              </fill>
            </x14:dxf>
          </x14:cfRule>
          <xm:sqref>AT5:AT9 AT11:AT15 AT17:AT19 AT21:AT22 AT24:AT30 AT32:AT35 AT37:AT39 AT48:AT51 AT53:AT73 AT75:AT81 AT41:AT46</xm:sqref>
        </x14:conditionalFormatting>
        <x14:conditionalFormatting xmlns:xm="http://schemas.microsoft.com/office/excel/2006/main">
          <x14:cfRule type="containsText" priority="447" operator="containsText" id="{44507506-F934-4C0A-94C3-9FDABEDA95F9}">
            <xm:f>NOT(ISERROR(SEARCH(Sheet2!$D$8,AT10)))</xm:f>
            <xm:f>Sheet2!$D$8</xm:f>
            <x14:dxf>
              <fill>
                <patternFill>
                  <bgColor rgb="FFFF0000"/>
                </patternFill>
              </fill>
            </x14:dxf>
          </x14:cfRule>
          <x14:cfRule type="containsText" priority="448" operator="containsText" id="{BD82139C-36EF-48A2-A548-F018902FB844}">
            <xm:f>NOT(ISERROR(SEARCH(Sheet2!$D$7,AT10)))</xm:f>
            <xm:f>Sheet2!$D$7</xm:f>
            <x14:dxf>
              <fill>
                <patternFill>
                  <bgColor rgb="FF00B050"/>
                </patternFill>
              </fill>
            </x14:dxf>
          </x14:cfRule>
          <x14:cfRule type="containsText" priority="449" operator="containsText" id="{BD23A293-CCAA-428A-8701-8E2490A41E7D}">
            <xm:f>NOT(ISERROR(SEARCH(Sheet2!$D$6,AT10)))</xm:f>
            <xm:f>Sheet2!$D$6</xm:f>
            <x14:dxf>
              <fill>
                <patternFill>
                  <bgColor rgb="FFFFFF00"/>
                </patternFill>
              </fill>
            </x14:dxf>
          </x14:cfRule>
          <x14:cfRule type="containsText" priority="450" operator="containsText" id="{71A55D83-85CF-4E18-A230-DA5054F24ED1}">
            <xm:f>NOT(ISERROR(SEARCH(Sheet2!$D$5,AT10)))</xm:f>
            <xm:f>Sheet2!$D$5</xm:f>
            <x14:dxf>
              <fill>
                <patternFill>
                  <bgColor rgb="FFFFFF00"/>
                </patternFill>
              </fill>
            </x14:dxf>
          </x14:cfRule>
          <x14:cfRule type="containsText" priority="451" operator="containsText" id="{AC9B5F51-9016-4863-BE7A-CFFC5C061175}">
            <xm:f>NOT(ISERROR(SEARCH(Sheet2!$D$4,AT10)))</xm:f>
            <xm:f>Sheet2!$D$4</xm:f>
            <x14:dxf>
              <fill>
                <patternFill>
                  <bgColor rgb="FFFF0000"/>
                </patternFill>
              </fill>
            </x14:dxf>
          </x14:cfRule>
          <xm:sqref>AT10</xm:sqref>
        </x14:conditionalFormatting>
        <x14:conditionalFormatting xmlns:xm="http://schemas.microsoft.com/office/excel/2006/main">
          <x14:cfRule type="containsText" priority="442" operator="containsText" id="{E92E2003-0D15-4E21-A8FC-6F57025FC4D9}">
            <xm:f>NOT(ISERROR(SEARCH(Sheet2!$D$8,AT74)))</xm:f>
            <xm:f>Sheet2!$D$8</xm:f>
            <x14:dxf>
              <fill>
                <patternFill>
                  <bgColor rgb="FFFF0000"/>
                </patternFill>
              </fill>
            </x14:dxf>
          </x14:cfRule>
          <x14:cfRule type="containsText" priority="443" operator="containsText" id="{70057E22-2F34-4DBF-B2B7-16E74D2EEBC2}">
            <xm:f>NOT(ISERROR(SEARCH(Sheet2!$D$7,AT74)))</xm:f>
            <xm:f>Sheet2!$D$7</xm:f>
            <x14:dxf>
              <fill>
                <patternFill>
                  <bgColor rgb="FF00B050"/>
                </patternFill>
              </fill>
            </x14:dxf>
          </x14:cfRule>
          <x14:cfRule type="containsText" priority="444" operator="containsText" id="{7690CD20-87F1-4523-AE66-E054A0EC8C2F}">
            <xm:f>NOT(ISERROR(SEARCH(Sheet2!$D$6,AT74)))</xm:f>
            <xm:f>Sheet2!$D$6</xm:f>
            <x14:dxf>
              <fill>
                <patternFill>
                  <bgColor rgb="FFFFFF00"/>
                </patternFill>
              </fill>
            </x14:dxf>
          </x14:cfRule>
          <x14:cfRule type="containsText" priority="445" operator="containsText" id="{761567DC-2A99-4463-84EB-8576ED05A85B}">
            <xm:f>NOT(ISERROR(SEARCH(Sheet2!$D$5,AT74)))</xm:f>
            <xm:f>Sheet2!$D$5</xm:f>
            <x14:dxf>
              <fill>
                <patternFill>
                  <bgColor rgb="FFFFFF00"/>
                </patternFill>
              </fill>
            </x14:dxf>
          </x14:cfRule>
          <x14:cfRule type="containsText" priority="446" operator="containsText" id="{2C76F4F7-2564-4A27-AC13-ACA8D2A92579}">
            <xm:f>NOT(ISERROR(SEARCH(Sheet2!$D$4,AT74)))</xm:f>
            <xm:f>Sheet2!$D$4</xm:f>
            <x14:dxf>
              <fill>
                <patternFill>
                  <bgColor rgb="FFFF0000"/>
                </patternFill>
              </fill>
            </x14:dxf>
          </x14:cfRule>
          <xm:sqref>AT74</xm:sqref>
        </x14:conditionalFormatting>
        <x14:conditionalFormatting xmlns:xm="http://schemas.microsoft.com/office/excel/2006/main">
          <x14:cfRule type="containsText" priority="437" operator="containsText" id="{0E004727-0A3D-46D1-8208-DE4229B20FB3}">
            <xm:f>NOT(ISERROR(SEARCH(Sheet2!$D$8,AT52)))</xm:f>
            <xm:f>Sheet2!$D$8</xm:f>
            <x14:dxf>
              <fill>
                <patternFill>
                  <bgColor rgb="FFFF0000"/>
                </patternFill>
              </fill>
            </x14:dxf>
          </x14:cfRule>
          <x14:cfRule type="containsText" priority="438" operator="containsText" id="{EF0BA28F-54A5-40FF-A8D5-6DA3BD40CD9E}">
            <xm:f>NOT(ISERROR(SEARCH(Sheet2!$D$7,AT52)))</xm:f>
            <xm:f>Sheet2!$D$7</xm:f>
            <x14:dxf>
              <fill>
                <patternFill>
                  <bgColor rgb="FF00B050"/>
                </patternFill>
              </fill>
            </x14:dxf>
          </x14:cfRule>
          <x14:cfRule type="containsText" priority="439" operator="containsText" id="{42B07E64-9BD9-40EE-999B-69021230851B}">
            <xm:f>NOT(ISERROR(SEARCH(Sheet2!$D$6,AT52)))</xm:f>
            <xm:f>Sheet2!$D$6</xm:f>
            <x14:dxf>
              <fill>
                <patternFill>
                  <bgColor rgb="FFFFFF00"/>
                </patternFill>
              </fill>
            </x14:dxf>
          </x14:cfRule>
          <x14:cfRule type="containsText" priority="440" operator="containsText" id="{BFEC574C-3D14-43A2-A0B3-6CF45C8ABA8C}">
            <xm:f>NOT(ISERROR(SEARCH(Sheet2!$D$5,AT52)))</xm:f>
            <xm:f>Sheet2!$D$5</xm:f>
            <x14:dxf>
              <fill>
                <patternFill>
                  <bgColor rgb="FFFFFF00"/>
                </patternFill>
              </fill>
            </x14:dxf>
          </x14:cfRule>
          <x14:cfRule type="containsText" priority="441" operator="containsText" id="{547B4D28-B1CD-4282-A862-475F2BBBAA06}">
            <xm:f>NOT(ISERROR(SEARCH(Sheet2!$D$4,AT52)))</xm:f>
            <xm:f>Sheet2!$D$4</xm:f>
            <x14:dxf>
              <fill>
                <patternFill>
                  <bgColor rgb="FFFF0000"/>
                </patternFill>
              </fill>
            </x14:dxf>
          </x14:cfRule>
          <xm:sqref>AT52</xm:sqref>
        </x14:conditionalFormatting>
        <x14:conditionalFormatting xmlns:xm="http://schemas.microsoft.com/office/excel/2006/main">
          <x14:cfRule type="containsText" priority="432" operator="containsText" id="{85918C31-B710-4AFC-9BA9-B1F68CD27F34}">
            <xm:f>NOT(ISERROR(SEARCH(Sheet2!$D$8,AT47)))</xm:f>
            <xm:f>Sheet2!$D$8</xm:f>
            <x14:dxf>
              <fill>
                <patternFill>
                  <bgColor rgb="FFFF0000"/>
                </patternFill>
              </fill>
            </x14:dxf>
          </x14:cfRule>
          <x14:cfRule type="containsText" priority="433" operator="containsText" id="{1564DE28-EDBC-4522-B527-898DE1500BE5}">
            <xm:f>NOT(ISERROR(SEARCH(Sheet2!$D$7,AT47)))</xm:f>
            <xm:f>Sheet2!$D$7</xm:f>
            <x14:dxf>
              <fill>
                <patternFill>
                  <bgColor rgb="FF00B050"/>
                </patternFill>
              </fill>
            </x14:dxf>
          </x14:cfRule>
          <x14:cfRule type="containsText" priority="434" operator="containsText" id="{C9F17A77-4B89-4DFD-B907-27FC0E96ED0A}">
            <xm:f>NOT(ISERROR(SEARCH(Sheet2!$D$6,AT47)))</xm:f>
            <xm:f>Sheet2!$D$6</xm:f>
            <x14:dxf>
              <fill>
                <patternFill>
                  <bgColor rgb="FFFFFF00"/>
                </patternFill>
              </fill>
            </x14:dxf>
          </x14:cfRule>
          <x14:cfRule type="containsText" priority="435" operator="containsText" id="{BE492399-C86B-4F73-8FA9-4A485D2C75C4}">
            <xm:f>NOT(ISERROR(SEARCH(Sheet2!$D$5,AT47)))</xm:f>
            <xm:f>Sheet2!$D$5</xm:f>
            <x14:dxf>
              <fill>
                <patternFill>
                  <bgColor rgb="FFFFFF00"/>
                </patternFill>
              </fill>
            </x14:dxf>
          </x14:cfRule>
          <x14:cfRule type="containsText" priority="436" operator="containsText" id="{26AE32D9-710B-494D-9A24-3E343B5120EC}">
            <xm:f>NOT(ISERROR(SEARCH(Sheet2!$D$4,AT47)))</xm:f>
            <xm:f>Sheet2!$D$4</xm:f>
            <x14:dxf>
              <fill>
                <patternFill>
                  <bgColor rgb="FFFF0000"/>
                </patternFill>
              </fill>
            </x14:dxf>
          </x14:cfRule>
          <xm:sqref>AT47</xm:sqref>
        </x14:conditionalFormatting>
        <x14:conditionalFormatting xmlns:xm="http://schemas.microsoft.com/office/excel/2006/main">
          <x14:cfRule type="containsText" priority="427" operator="containsText" id="{55480743-D2C1-4215-BA41-24AF3E1B08CB}">
            <xm:f>NOT(ISERROR(SEARCH(Sheet2!$D$8,AT40)))</xm:f>
            <xm:f>Sheet2!$D$8</xm:f>
            <x14:dxf>
              <fill>
                <patternFill>
                  <bgColor rgb="FFFF0000"/>
                </patternFill>
              </fill>
            </x14:dxf>
          </x14:cfRule>
          <x14:cfRule type="containsText" priority="428" operator="containsText" id="{6ECD66FF-8822-49FC-8BED-5538AC16C62A}">
            <xm:f>NOT(ISERROR(SEARCH(Sheet2!$D$7,AT40)))</xm:f>
            <xm:f>Sheet2!$D$7</xm:f>
            <x14:dxf>
              <fill>
                <patternFill>
                  <bgColor rgb="FF00B050"/>
                </patternFill>
              </fill>
            </x14:dxf>
          </x14:cfRule>
          <x14:cfRule type="containsText" priority="429" operator="containsText" id="{E55A2FF2-68B4-4206-B1A4-A4009E5615F5}">
            <xm:f>NOT(ISERROR(SEARCH(Sheet2!$D$6,AT40)))</xm:f>
            <xm:f>Sheet2!$D$6</xm:f>
            <x14:dxf>
              <fill>
                <patternFill>
                  <bgColor rgb="FFFFFF00"/>
                </patternFill>
              </fill>
            </x14:dxf>
          </x14:cfRule>
          <x14:cfRule type="containsText" priority="430" operator="containsText" id="{AB890CE6-6F12-41C7-8FA3-9DA13002B573}">
            <xm:f>NOT(ISERROR(SEARCH(Sheet2!$D$5,AT40)))</xm:f>
            <xm:f>Sheet2!$D$5</xm:f>
            <x14:dxf>
              <fill>
                <patternFill>
                  <bgColor rgb="FFFFFF00"/>
                </patternFill>
              </fill>
            </x14:dxf>
          </x14:cfRule>
          <x14:cfRule type="containsText" priority="431" operator="containsText" id="{778623AE-8A45-47BF-B1E8-73D499A73BB3}">
            <xm:f>NOT(ISERROR(SEARCH(Sheet2!$D$4,AT40)))</xm:f>
            <xm:f>Sheet2!$D$4</xm:f>
            <x14:dxf>
              <fill>
                <patternFill>
                  <bgColor rgb="FFFF0000"/>
                </patternFill>
              </fill>
            </x14:dxf>
          </x14:cfRule>
          <xm:sqref>AT40</xm:sqref>
        </x14:conditionalFormatting>
        <x14:conditionalFormatting xmlns:xm="http://schemas.microsoft.com/office/excel/2006/main">
          <x14:cfRule type="containsText" priority="422" operator="containsText" id="{621CFC1B-208D-449D-92A5-AFAB993D1688}">
            <xm:f>NOT(ISERROR(SEARCH(Sheet2!$D$8,AT36)))</xm:f>
            <xm:f>Sheet2!$D$8</xm:f>
            <x14:dxf>
              <fill>
                <patternFill>
                  <bgColor rgb="FFFF0000"/>
                </patternFill>
              </fill>
            </x14:dxf>
          </x14:cfRule>
          <x14:cfRule type="containsText" priority="423" operator="containsText" id="{54CFC59B-38C4-4CD6-8A77-E2276EAF39ED}">
            <xm:f>NOT(ISERROR(SEARCH(Sheet2!$D$7,AT36)))</xm:f>
            <xm:f>Sheet2!$D$7</xm:f>
            <x14:dxf>
              <fill>
                <patternFill>
                  <bgColor rgb="FF00B050"/>
                </patternFill>
              </fill>
            </x14:dxf>
          </x14:cfRule>
          <x14:cfRule type="containsText" priority="424" operator="containsText" id="{27AA9A50-8159-4802-8F84-C909163D3E69}">
            <xm:f>NOT(ISERROR(SEARCH(Sheet2!$D$6,AT36)))</xm:f>
            <xm:f>Sheet2!$D$6</xm:f>
            <x14:dxf>
              <fill>
                <patternFill>
                  <bgColor rgb="FFFFFF00"/>
                </patternFill>
              </fill>
            </x14:dxf>
          </x14:cfRule>
          <x14:cfRule type="containsText" priority="425" operator="containsText" id="{3997E43A-0BDC-45F4-A45F-E36416CB3A5B}">
            <xm:f>NOT(ISERROR(SEARCH(Sheet2!$D$5,AT36)))</xm:f>
            <xm:f>Sheet2!$D$5</xm:f>
            <x14:dxf>
              <fill>
                <patternFill>
                  <bgColor rgb="FFFFFF00"/>
                </patternFill>
              </fill>
            </x14:dxf>
          </x14:cfRule>
          <x14:cfRule type="containsText" priority="426" operator="containsText" id="{C290BFBE-BDA9-4B01-953A-C43B0408DA3E}">
            <xm:f>NOT(ISERROR(SEARCH(Sheet2!$D$4,AT36)))</xm:f>
            <xm:f>Sheet2!$D$4</xm:f>
            <x14:dxf>
              <fill>
                <patternFill>
                  <bgColor rgb="FFFF0000"/>
                </patternFill>
              </fill>
            </x14:dxf>
          </x14:cfRule>
          <xm:sqref>AT36</xm:sqref>
        </x14:conditionalFormatting>
        <x14:conditionalFormatting xmlns:xm="http://schemas.microsoft.com/office/excel/2006/main">
          <x14:cfRule type="containsText" priority="417" operator="containsText" id="{A8E35AC9-0E8D-45EE-A5B0-B3ACDD5535EE}">
            <xm:f>NOT(ISERROR(SEARCH(Sheet2!$D$8,AT31)))</xm:f>
            <xm:f>Sheet2!$D$8</xm:f>
            <x14:dxf>
              <fill>
                <patternFill>
                  <bgColor rgb="FFFF0000"/>
                </patternFill>
              </fill>
            </x14:dxf>
          </x14:cfRule>
          <x14:cfRule type="containsText" priority="418" operator="containsText" id="{170A3369-112B-4FF7-A253-85B0A37A8625}">
            <xm:f>NOT(ISERROR(SEARCH(Sheet2!$D$7,AT31)))</xm:f>
            <xm:f>Sheet2!$D$7</xm:f>
            <x14:dxf>
              <fill>
                <patternFill>
                  <bgColor rgb="FF00B050"/>
                </patternFill>
              </fill>
            </x14:dxf>
          </x14:cfRule>
          <x14:cfRule type="containsText" priority="419" operator="containsText" id="{41FDD4A4-1726-4E41-AE98-4213ED0D1D44}">
            <xm:f>NOT(ISERROR(SEARCH(Sheet2!$D$6,AT31)))</xm:f>
            <xm:f>Sheet2!$D$6</xm:f>
            <x14:dxf>
              <fill>
                <patternFill>
                  <bgColor rgb="FFFFFF00"/>
                </patternFill>
              </fill>
            </x14:dxf>
          </x14:cfRule>
          <x14:cfRule type="containsText" priority="420" operator="containsText" id="{77D0E9CF-6849-456D-B334-6FA83A748EAD}">
            <xm:f>NOT(ISERROR(SEARCH(Sheet2!$D$5,AT31)))</xm:f>
            <xm:f>Sheet2!$D$5</xm:f>
            <x14:dxf>
              <fill>
                <patternFill>
                  <bgColor rgb="FFFFFF00"/>
                </patternFill>
              </fill>
            </x14:dxf>
          </x14:cfRule>
          <x14:cfRule type="containsText" priority="421" operator="containsText" id="{16AD49D4-11BE-42C8-BDC2-9234CF567C08}">
            <xm:f>NOT(ISERROR(SEARCH(Sheet2!$D$4,AT31)))</xm:f>
            <xm:f>Sheet2!$D$4</xm:f>
            <x14:dxf>
              <fill>
                <patternFill>
                  <bgColor rgb="FFFF0000"/>
                </patternFill>
              </fill>
            </x14:dxf>
          </x14:cfRule>
          <xm:sqref>AT31</xm:sqref>
        </x14:conditionalFormatting>
        <x14:conditionalFormatting xmlns:xm="http://schemas.microsoft.com/office/excel/2006/main">
          <x14:cfRule type="containsText" priority="412" operator="containsText" id="{7FB52850-1CF9-4BFE-BBE6-8A2E55348748}">
            <xm:f>NOT(ISERROR(SEARCH(Sheet2!$D$8,AT23)))</xm:f>
            <xm:f>Sheet2!$D$8</xm:f>
            <x14:dxf>
              <fill>
                <patternFill>
                  <bgColor rgb="FFFF0000"/>
                </patternFill>
              </fill>
            </x14:dxf>
          </x14:cfRule>
          <x14:cfRule type="containsText" priority="413" operator="containsText" id="{F3F8C248-0252-4A9B-849B-17064D5A5624}">
            <xm:f>NOT(ISERROR(SEARCH(Sheet2!$D$7,AT23)))</xm:f>
            <xm:f>Sheet2!$D$7</xm:f>
            <x14:dxf>
              <fill>
                <patternFill>
                  <bgColor rgb="FF00B050"/>
                </patternFill>
              </fill>
            </x14:dxf>
          </x14:cfRule>
          <x14:cfRule type="containsText" priority="414" operator="containsText" id="{5C947E5E-5263-41BC-94DD-1E2F73F540D4}">
            <xm:f>NOT(ISERROR(SEARCH(Sheet2!$D$6,AT23)))</xm:f>
            <xm:f>Sheet2!$D$6</xm:f>
            <x14:dxf>
              <fill>
                <patternFill>
                  <bgColor rgb="FFFFFF00"/>
                </patternFill>
              </fill>
            </x14:dxf>
          </x14:cfRule>
          <x14:cfRule type="containsText" priority="415" operator="containsText" id="{CACCF970-A2B7-415D-AE2A-0118E2355EE0}">
            <xm:f>NOT(ISERROR(SEARCH(Sheet2!$D$5,AT23)))</xm:f>
            <xm:f>Sheet2!$D$5</xm:f>
            <x14:dxf>
              <fill>
                <patternFill>
                  <bgColor rgb="FFFFFF00"/>
                </patternFill>
              </fill>
            </x14:dxf>
          </x14:cfRule>
          <x14:cfRule type="containsText" priority="416" operator="containsText" id="{740D96EC-AC09-4E17-9A9B-E8D2D6FED4A8}">
            <xm:f>NOT(ISERROR(SEARCH(Sheet2!$D$4,AT23)))</xm:f>
            <xm:f>Sheet2!$D$4</xm:f>
            <x14:dxf>
              <fill>
                <patternFill>
                  <bgColor rgb="FFFF0000"/>
                </patternFill>
              </fill>
            </x14:dxf>
          </x14:cfRule>
          <xm:sqref>AT23</xm:sqref>
        </x14:conditionalFormatting>
        <x14:conditionalFormatting xmlns:xm="http://schemas.microsoft.com/office/excel/2006/main">
          <x14:cfRule type="containsText" priority="407" operator="containsText" id="{F6412B78-20C3-47EB-9E98-68F4F931B61F}">
            <xm:f>NOT(ISERROR(SEARCH(Sheet2!$D$8,AT20)))</xm:f>
            <xm:f>Sheet2!$D$8</xm:f>
            <x14:dxf>
              <fill>
                <patternFill>
                  <bgColor rgb="FFFF0000"/>
                </patternFill>
              </fill>
            </x14:dxf>
          </x14:cfRule>
          <x14:cfRule type="containsText" priority="408" operator="containsText" id="{A2978284-F59E-4A92-A850-E508033C1EDA}">
            <xm:f>NOT(ISERROR(SEARCH(Sheet2!$D$7,AT20)))</xm:f>
            <xm:f>Sheet2!$D$7</xm:f>
            <x14:dxf>
              <fill>
                <patternFill>
                  <bgColor rgb="FF00B050"/>
                </patternFill>
              </fill>
            </x14:dxf>
          </x14:cfRule>
          <x14:cfRule type="containsText" priority="409" operator="containsText" id="{2DEA50CE-9A8D-48E1-9194-98B87904009A}">
            <xm:f>NOT(ISERROR(SEARCH(Sheet2!$D$6,AT20)))</xm:f>
            <xm:f>Sheet2!$D$6</xm:f>
            <x14:dxf>
              <fill>
                <patternFill>
                  <bgColor rgb="FFFFFF00"/>
                </patternFill>
              </fill>
            </x14:dxf>
          </x14:cfRule>
          <x14:cfRule type="containsText" priority="410" operator="containsText" id="{9CC4494A-A895-4FDB-902D-DD215115C0EC}">
            <xm:f>NOT(ISERROR(SEARCH(Sheet2!$D$5,AT20)))</xm:f>
            <xm:f>Sheet2!$D$5</xm:f>
            <x14:dxf>
              <fill>
                <patternFill>
                  <bgColor rgb="FFFFFF00"/>
                </patternFill>
              </fill>
            </x14:dxf>
          </x14:cfRule>
          <x14:cfRule type="containsText" priority="411" operator="containsText" id="{AA0BA592-7D33-4043-8A23-DC254753F610}">
            <xm:f>NOT(ISERROR(SEARCH(Sheet2!$D$4,AT20)))</xm:f>
            <xm:f>Sheet2!$D$4</xm:f>
            <x14:dxf>
              <fill>
                <patternFill>
                  <bgColor rgb="FFFF0000"/>
                </patternFill>
              </fill>
            </x14:dxf>
          </x14:cfRule>
          <xm:sqref>AT20</xm:sqref>
        </x14:conditionalFormatting>
        <x14:conditionalFormatting xmlns:xm="http://schemas.microsoft.com/office/excel/2006/main">
          <x14:cfRule type="containsText" priority="402" operator="containsText" id="{3CEBEA5F-4808-46B0-8B6D-A92F5E124AF1}">
            <xm:f>NOT(ISERROR(SEARCH(Sheet2!$D$8,AT16)))</xm:f>
            <xm:f>Sheet2!$D$8</xm:f>
            <x14:dxf>
              <fill>
                <patternFill>
                  <bgColor rgb="FFFF0000"/>
                </patternFill>
              </fill>
            </x14:dxf>
          </x14:cfRule>
          <x14:cfRule type="containsText" priority="403" operator="containsText" id="{947FB53C-5341-4EF6-B89C-94F39656FB90}">
            <xm:f>NOT(ISERROR(SEARCH(Sheet2!$D$7,AT16)))</xm:f>
            <xm:f>Sheet2!$D$7</xm:f>
            <x14:dxf>
              <fill>
                <patternFill>
                  <bgColor rgb="FF00B050"/>
                </patternFill>
              </fill>
            </x14:dxf>
          </x14:cfRule>
          <x14:cfRule type="containsText" priority="404" operator="containsText" id="{33338C71-9170-4D73-85A2-D8115C390D8D}">
            <xm:f>NOT(ISERROR(SEARCH(Sheet2!$D$6,AT16)))</xm:f>
            <xm:f>Sheet2!$D$6</xm:f>
            <x14:dxf>
              <fill>
                <patternFill>
                  <bgColor rgb="FFFFFF00"/>
                </patternFill>
              </fill>
            </x14:dxf>
          </x14:cfRule>
          <x14:cfRule type="containsText" priority="405" operator="containsText" id="{0112EED6-5000-4549-B55E-40C55F66D7BA}">
            <xm:f>NOT(ISERROR(SEARCH(Sheet2!$D$5,AT16)))</xm:f>
            <xm:f>Sheet2!$D$5</xm:f>
            <x14:dxf>
              <fill>
                <patternFill>
                  <bgColor rgb="FFFFFF00"/>
                </patternFill>
              </fill>
            </x14:dxf>
          </x14:cfRule>
          <x14:cfRule type="containsText" priority="406" operator="containsText" id="{1D0711D3-88DB-4B6A-9995-59823EB1FE43}">
            <xm:f>NOT(ISERROR(SEARCH(Sheet2!$D$4,AT16)))</xm:f>
            <xm:f>Sheet2!$D$4</xm:f>
            <x14:dxf>
              <fill>
                <patternFill>
                  <bgColor rgb="FFFF0000"/>
                </patternFill>
              </fill>
            </x14:dxf>
          </x14:cfRule>
          <xm:sqref>AT16</xm:sqref>
        </x14:conditionalFormatting>
        <x14:conditionalFormatting xmlns:xm="http://schemas.microsoft.com/office/excel/2006/main">
          <x14:cfRule type="containsText" priority="397" operator="containsText" id="{37E68C1A-2F40-476A-AB1D-62852A87C911}">
            <xm:f>NOT(ISERROR(SEARCH(Sheet2!$D$8,AU5)))</xm:f>
            <xm:f>Sheet2!$D$8</xm:f>
            <x14:dxf>
              <fill>
                <patternFill>
                  <bgColor rgb="FFFF0000"/>
                </patternFill>
              </fill>
            </x14:dxf>
          </x14:cfRule>
          <x14:cfRule type="containsText" priority="398" operator="containsText" id="{B52D5139-99BF-494E-ABC4-F0B0F260C6C0}">
            <xm:f>NOT(ISERROR(SEARCH(Sheet2!$D$7,AU5)))</xm:f>
            <xm:f>Sheet2!$D$7</xm:f>
            <x14:dxf>
              <fill>
                <patternFill>
                  <bgColor rgb="FF00B050"/>
                </patternFill>
              </fill>
            </x14:dxf>
          </x14:cfRule>
          <x14:cfRule type="containsText" priority="399" operator="containsText" id="{9D099B92-4FA4-405F-8C9F-7E6A00368049}">
            <xm:f>NOT(ISERROR(SEARCH(Sheet2!$D$6,AU5)))</xm:f>
            <xm:f>Sheet2!$D$6</xm:f>
            <x14:dxf>
              <fill>
                <patternFill>
                  <bgColor rgb="FFFFFF00"/>
                </patternFill>
              </fill>
            </x14:dxf>
          </x14:cfRule>
          <x14:cfRule type="containsText" priority="400" operator="containsText" id="{16478349-CFD4-4DAC-8B67-1541C0B62A92}">
            <xm:f>NOT(ISERROR(SEARCH(Sheet2!$D$5,AU5)))</xm:f>
            <xm:f>Sheet2!$D$5</xm:f>
            <x14:dxf>
              <fill>
                <patternFill>
                  <bgColor rgb="FFFFFF00"/>
                </patternFill>
              </fill>
            </x14:dxf>
          </x14:cfRule>
          <x14:cfRule type="containsText" priority="401" operator="containsText" id="{4376E681-3DA9-4465-87B4-90DBD8E0C9BE}">
            <xm:f>NOT(ISERROR(SEARCH(Sheet2!$D$4,AU5)))</xm:f>
            <xm:f>Sheet2!$D$4</xm:f>
            <x14:dxf>
              <fill>
                <patternFill>
                  <bgColor rgb="FFFF0000"/>
                </patternFill>
              </fill>
            </x14:dxf>
          </x14:cfRule>
          <xm:sqref>AU5:AU9 AU11:AU15 AU17:AU19 AU21:AU22 AU24:AU30 AU32:AU35 AU37:AU39 AU48:AU51 AU53:AU73 AU75:AU81 AU41:AU46</xm:sqref>
        </x14:conditionalFormatting>
        <x14:conditionalFormatting xmlns:xm="http://schemas.microsoft.com/office/excel/2006/main">
          <x14:cfRule type="containsText" priority="392" operator="containsText" id="{4E78089C-9C49-451D-87D2-E6F77F8520BF}">
            <xm:f>NOT(ISERROR(SEARCH(Sheet2!$D$8,AU10)))</xm:f>
            <xm:f>Sheet2!$D$8</xm:f>
            <x14:dxf>
              <fill>
                <patternFill>
                  <bgColor rgb="FFFF0000"/>
                </patternFill>
              </fill>
            </x14:dxf>
          </x14:cfRule>
          <x14:cfRule type="containsText" priority="393" operator="containsText" id="{51D52A8A-393C-43E7-86CF-B25B55494F45}">
            <xm:f>NOT(ISERROR(SEARCH(Sheet2!$D$7,AU10)))</xm:f>
            <xm:f>Sheet2!$D$7</xm:f>
            <x14:dxf>
              <fill>
                <patternFill>
                  <bgColor rgb="FF00B050"/>
                </patternFill>
              </fill>
            </x14:dxf>
          </x14:cfRule>
          <x14:cfRule type="containsText" priority="394" operator="containsText" id="{4CF02C32-50D2-4A74-A9AD-092B9B1DF5E7}">
            <xm:f>NOT(ISERROR(SEARCH(Sheet2!$D$6,AU10)))</xm:f>
            <xm:f>Sheet2!$D$6</xm:f>
            <x14:dxf>
              <fill>
                <patternFill>
                  <bgColor rgb="FFFFFF00"/>
                </patternFill>
              </fill>
            </x14:dxf>
          </x14:cfRule>
          <x14:cfRule type="containsText" priority="395" operator="containsText" id="{9DC96B44-946D-4710-9796-4905A3485924}">
            <xm:f>NOT(ISERROR(SEARCH(Sheet2!$D$5,AU10)))</xm:f>
            <xm:f>Sheet2!$D$5</xm:f>
            <x14:dxf>
              <fill>
                <patternFill>
                  <bgColor rgb="FFFFFF00"/>
                </patternFill>
              </fill>
            </x14:dxf>
          </x14:cfRule>
          <x14:cfRule type="containsText" priority="396" operator="containsText" id="{49E2C6E3-5BDC-4499-84FE-FE0C8B05346B}">
            <xm:f>NOT(ISERROR(SEARCH(Sheet2!$D$4,AU10)))</xm:f>
            <xm:f>Sheet2!$D$4</xm:f>
            <x14:dxf>
              <fill>
                <patternFill>
                  <bgColor rgb="FFFF0000"/>
                </patternFill>
              </fill>
            </x14:dxf>
          </x14:cfRule>
          <xm:sqref>AU10</xm:sqref>
        </x14:conditionalFormatting>
        <x14:conditionalFormatting xmlns:xm="http://schemas.microsoft.com/office/excel/2006/main">
          <x14:cfRule type="containsText" priority="387" operator="containsText" id="{EBB7E78D-B48C-44DD-A9C7-32AAF17B8B5C}">
            <xm:f>NOT(ISERROR(SEARCH(Sheet2!$D$8,AU74)))</xm:f>
            <xm:f>Sheet2!$D$8</xm:f>
            <x14:dxf>
              <fill>
                <patternFill>
                  <bgColor rgb="FFFF0000"/>
                </patternFill>
              </fill>
            </x14:dxf>
          </x14:cfRule>
          <x14:cfRule type="containsText" priority="388" operator="containsText" id="{EA760620-C24A-429C-8927-AE2141A6B426}">
            <xm:f>NOT(ISERROR(SEARCH(Sheet2!$D$7,AU74)))</xm:f>
            <xm:f>Sheet2!$D$7</xm:f>
            <x14:dxf>
              <fill>
                <patternFill>
                  <bgColor rgb="FF00B050"/>
                </patternFill>
              </fill>
            </x14:dxf>
          </x14:cfRule>
          <x14:cfRule type="containsText" priority="389" operator="containsText" id="{6A46E7F2-57DE-4779-983B-DB53309614BD}">
            <xm:f>NOT(ISERROR(SEARCH(Sheet2!$D$6,AU74)))</xm:f>
            <xm:f>Sheet2!$D$6</xm:f>
            <x14:dxf>
              <fill>
                <patternFill>
                  <bgColor rgb="FFFFFF00"/>
                </patternFill>
              </fill>
            </x14:dxf>
          </x14:cfRule>
          <x14:cfRule type="containsText" priority="390" operator="containsText" id="{A693B3E8-A0D6-457B-BAC2-11558D2BC190}">
            <xm:f>NOT(ISERROR(SEARCH(Sheet2!$D$5,AU74)))</xm:f>
            <xm:f>Sheet2!$D$5</xm:f>
            <x14:dxf>
              <fill>
                <patternFill>
                  <bgColor rgb="FFFFFF00"/>
                </patternFill>
              </fill>
            </x14:dxf>
          </x14:cfRule>
          <x14:cfRule type="containsText" priority="391" operator="containsText" id="{7EF65657-AFE2-43A3-9BDA-D3E5FB445AD5}">
            <xm:f>NOT(ISERROR(SEARCH(Sheet2!$D$4,AU74)))</xm:f>
            <xm:f>Sheet2!$D$4</xm:f>
            <x14:dxf>
              <fill>
                <patternFill>
                  <bgColor rgb="FFFF0000"/>
                </patternFill>
              </fill>
            </x14:dxf>
          </x14:cfRule>
          <xm:sqref>AU74</xm:sqref>
        </x14:conditionalFormatting>
        <x14:conditionalFormatting xmlns:xm="http://schemas.microsoft.com/office/excel/2006/main">
          <x14:cfRule type="containsText" priority="382" operator="containsText" id="{59A5400B-0EC0-4F43-A659-D0337C59ECBB}">
            <xm:f>NOT(ISERROR(SEARCH(Sheet2!$D$8,AU52)))</xm:f>
            <xm:f>Sheet2!$D$8</xm:f>
            <x14:dxf>
              <fill>
                <patternFill>
                  <bgColor rgb="FFFF0000"/>
                </patternFill>
              </fill>
            </x14:dxf>
          </x14:cfRule>
          <x14:cfRule type="containsText" priority="383" operator="containsText" id="{0EEFEC62-1744-4CD4-9536-BD18AA46F464}">
            <xm:f>NOT(ISERROR(SEARCH(Sheet2!$D$7,AU52)))</xm:f>
            <xm:f>Sheet2!$D$7</xm:f>
            <x14:dxf>
              <fill>
                <patternFill>
                  <bgColor rgb="FF00B050"/>
                </patternFill>
              </fill>
            </x14:dxf>
          </x14:cfRule>
          <x14:cfRule type="containsText" priority="384" operator="containsText" id="{322CF54F-E950-4E54-A9AB-FB0CBF4A17AB}">
            <xm:f>NOT(ISERROR(SEARCH(Sheet2!$D$6,AU52)))</xm:f>
            <xm:f>Sheet2!$D$6</xm:f>
            <x14:dxf>
              <fill>
                <patternFill>
                  <bgColor rgb="FFFFFF00"/>
                </patternFill>
              </fill>
            </x14:dxf>
          </x14:cfRule>
          <x14:cfRule type="containsText" priority="385" operator="containsText" id="{D5BF46D9-CECB-4585-920B-90ED74CE8C97}">
            <xm:f>NOT(ISERROR(SEARCH(Sheet2!$D$5,AU52)))</xm:f>
            <xm:f>Sheet2!$D$5</xm:f>
            <x14:dxf>
              <fill>
                <patternFill>
                  <bgColor rgb="FFFFFF00"/>
                </patternFill>
              </fill>
            </x14:dxf>
          </x14:cfRule>
          <x14:cfRule type="containsText" priority="386" operator="containsText" id="{4C3A491D-9E6D-42AE-BD57-3CE5073391EC}">
            <xm:f>NOT(ISERROR(SEARCH(Sheet2!$D$4,AU52)))</xm:f>
            <xm:f>Sheet2!$D$4</xm:f>
            <x14:dxf>
              <fill>
                <patternFill>
                  <bgColor rgb="FFFF0000"/>
                </patternFill>
              </fill>
            </x14:dxf>
          </x14:cfRule>
          <xm:sqref>AU52</xm:sqref>
        </x14:conditionalFormatting>
        <x14:conditionalFormatting xmlns:xm="http://schemas.microsoft.com/office/excel/2006/main">
          <x14:cfRule type="containsText" priority="377" operator="containsText" id="{78C161AE-8470-4FD2-A376-25449DD44D87}">
            <xm:f>NOT(ISERROR(SEARCH(Sheet2!$D$8,AU47)))</xm:f>
            <xm:f>Sheet2!$D$8</xm:f>
            <x14:dxf>
              <fill>
                <patternFill>
                  <bgColor rgb="FFFF0000"/>
                </patternFill>
              </fill>
            </x14:dxf>
          </x14:cfRule>
          <x14:cfRule type="containsText" priority="378" operator="containsText" id="{8F2BE1AC-EC44-4DD6-A7E6-775F9A46B25E}">
            <xm:f>NOT(ISERROR(SEARCH(Sheet2!$D$7,AU47)))</xm:f>
            <xm:f>Sheet2!$D$7</xm:f>
            <x14:dxf>
              <fill>
                <patternFill>
                  <bgColor rgb="FF00B050"/>
                </patternFill>
              </fill>
            </x14:dxf>
          </x14:cfRule>
          <x14:cfRule type="containsText" priority="379" operator="containsText" id="{97523BA6-F892-4CC7-B61F-03A12FE6D700}">
            <xm:f>NOT(ISERROR(SEARCH(Sheet2!$D$6,AU47)))</xm:f>
            <xm:f>Sheet2!$D$6</xm:f>
            <x14:dxf>
              <fill>
                <patternFill>
                  <bgColor rgb="FFFFFF00"/>
                </patternFill>
              </fill>
            </x14:dxf>
          </x14:cfRule>
          <x14:cfRule type="containsText" priority="380" operator="containsText" id="{D998DE5F-24CC-4081-A22E-20112542635E}">
            <xm:f>NOT(ISERROR(SEARCH(Sheet2!$D$5,AU47)))</xm:f>
            <xm:f>Sheet2!$D$5</xm:f>
            <x14:dxf>
              <fill>
                <patternFill>
                  <bgColor rgb="FFFFFF00"/>
                </patternFill>
              </fill>
            </x14:dxf>
          </x14:cfRule>
          <x14:cfRule type="containsText" priority="381" operator="containsText" id="{4C24F0AC-E513-46BE-A017-2256ABD6EA95}">
            <xm:f>NOT(ISERROR(SEARCH(Sheet2!$D$4,AU47)))</xm:f>
            <xm:f>Sheet2!$D$4</xm:f>
            <x14:dxf>
              <fill>
                <patternFill>
                  <bgColor rgb="FFFF0000"/>
                </patternFill>
              </fill>
            </x14:dxf>
          </x14:cfRule>
          <xm:sqref>AU47</xm:sqref>
        </x14:conditionalFormatting>
        <x14:conditionalFormatting xmlns:xm="http://schemas.microsoft.com/office/excel/2006/main">
          <x14:cfRule type="containsText" priority="372" operator="containsText" id="{9E01146D-1725-40A1-A836-0D1D70E15BE7}">
            <xm:f>NOT(ISERROR(SEARCH(Sheet2!$D$8,AU40)))</xm:f>
            <xm:f>Sheet2!$D$8</xm:f>
            <x14:dxf>
              <fill>
                <patternFill>
                  <bgColor rgb="FFFF0000"/>
                </patternFill>
              </fill>
            </x14:dxf>
          </x14:cfRule>
          <x14:cfRule type="containsText" priority="373" operator="containsText" id="{86CCBCE5-9A20-4916-88DE-70F4265C66E8}">
            <xm:f>NOT(ISERROR(SEARCH(Sheet2!$D$7,AU40)))</xm:f>
            <xm:f>Sheet2!$D$7</xm:f>
            <x14:dxf>
              <fill>
                <patternFill>
                  <bgColor rgb="FF00B050"/>
                </patternFill>
              </fill>
            </x14:dxf>
          </x14:cfRule>
          <x14:cfRule type="containsText" priority="374" operator="containsText" id="{AFD49DFD-DA48-49F5-BEF6-807056CEC3C0}">
            <xm:f>NOT(ISERROR(SEARCH(Sheet2!$D$6,AU40)))</xm:f>
            <xm:f>Sheet2!$D$6</xm:f>
            <x14:dxf>
              <fill>
                <patternFill>
                  <bgColor rgb="FFFFFF00"/>
                </patternFill>
              </fill>
            </x14:dxf>
          </x14:cfRule>
          <x14:cfRule type="containsText" priority="375" operator="containsText" id="{C3AC0E6C-BEDA-41EF-BA7D-B07AF83B1435}">
            <xm:f>NOT(ISERROR(SEARCH(Sheet2!$D$5,AU40)))</xm:f>
            <xm:f>Sheet2!$D$5</xm:f>
            <x14:dxf>
              <fill>
                <patternFill>
                  <bgColor rgb="FFFFFF00"/>
                </patternFill>
              </fill>
            </x14:dxf>
          </x14:cfRule>
          <x14:cfRule type="containsText" priority="376" operator="containsText" id="{C4071C5D-C109-4CCB-AF41-734FB8CDF381}">
            <xm:f>NOT(ISERROR(SEARCH(Sheet2!$D$4,AU40)))</xm:f>
            <xm:f>Sheet2!$D$4</xm:f>
            <x14:dxf>
              <fill>
                <patternFill>
                  <bgColor rgb="FFFF0000"/>
                </patternFill>
              </fill>
            </x14:dxf>
          </x14:cfRule>
          <xm:sqref>AU40</xm:sqref>
        </x14:conditionalFormatting>
        <x14:conditionalFormatting xmlns:xm="http://schemas.microsoft.com/office/excel/2006/main">
          <x14:cfRule type="containsText" priority="367" operator="containsText" id="{C3838982-5151-4D0E-8017-5A7951A87856}">
            <xm:f>NOT(ISERROR(SEARCH(Sheet2!$D$8,AU36)))</xm:f>
            <xm:f>Sheet2!$D$8</xm:f>
            <x14:dxf>
              <fill>
                <patternFill>
                  <bgColor rgb="FFFF0000"/>
                </patternFill>
              </fill>
            </x14:dxf>
          </x14:cfRule>
          <x14:cfRule type="containsText" priority="368" operator="containsText" id="{CEB8DBED-7025-46F9-80D6-D401BC89F215}">
            <xm:f>NOT(ISERROR(SEARCH(Sheet2!$D$7,AU36)))</xm:f>
            <xm:f>Sheet2!$D$7</xm:f>
            <x14:dxf>
              <fill>
                <patternFill>
                  <bgColor rgb="FF00B050"/>
                </patternFill>
              </fill>
            </x14:dxf>
          </x14:cfRule>
          <x14:cfRule type="containsText" priority="369" operator="containsText" id="{21F2FA88-A5D5-418C-A195-984FFFFE85D0}">
            <xm:f>NOT(ISERROR(SEARCH(Sheet2!$D$6,AU36)))</xm:f>
            <xm:f>Sheet2!$D$6</xm:f>
            <x14:dxf>
              <fill>
                <patternFill>
                  <bgColor rgb="FFFFFF00"/>
                </patternFill>
              </fill>
            </x14:dxf>
          </x14:cfRule>
          <x14:cfRule type="containsText" priority="370" operator="containsText" id="{438BB031-9FB0-4B6E-A91E-C76AD5EC681E}">
            <xm:f>NOT(ISERROR(SEARCH(Sheet2!$D$5,AU36)))</xm:f>
            <xm:f>Sheet2!$D$5</xm:f>
            <x14:dxf>
              <fill>
                <patternFill>
                  <bgColor rgb="FFFFFF00"/>
                </patternFill>
              </fill>
            </x14:dxf>
          </x14:cfRule>
          <x14:cfRule type="containsText" priority="371" operator="containsText" id="{623D331B-BE43-4B93-B937-7147A19A5D2F}">
            <xm:f>NOT(ISERROR(SEARCH(Sheet2!$D$4,AU36)))</xm:f>
            <xm:f>Sheet2!$D$4</xm:f>
            <x14:dxf>
              <fill>
                <patternFill>
                  <bgColor rgb="FFFF0000"/>
                </patternFill>
              </fill>
            </x14:dxf>
          </x14:cfRule>
          <xm:sqref>AU36</xm:sqref>
        </x14:conditionalFormatting>
        <x14:conditionalFormatting xmlns:xm="http://schemas.microsoft.com/office/excel/2006/main">
          <x14:cfRule type="containsText" priority="362" operator="containsText" id="{4D337136-3D7D-4BB9-B26E-B164732FC809}">
            <xm:f>NOT(ISERROR(SEARCH(Sheet2!$D$8,AU31)))</xm:f>
            <xm:f>Sheet2!$D$8</xm:f>
            <x14:dxf>
              <fill>
                <patternFill>
                  <bgColor rgb="FFFF0000"/>
                </patternFill>
              </fill>
            </x14:dxf>
          </x14:cfRule>
          <x14:cfRule type="containsText" priority="363" operator="containsText" id="{8A2F167F-EF49-4B1D-A594-E81BDD4E6875}">
            <xm:f>NOT(ISERROR(SEARCH(Sheet2!$D$7,AU31)))</xm:f>
            <xm:f>Sheet2!$D$7</xm:f>
            <x14:dxf>
              <fill>
                <patternFill>
                  <bgColor rgb="FF00B050"/>
                </patternFill>
              </fill>
            </x14:dxf>
          </x14:cfRule>
          <x14:cfRule type="containsText" priority="364" operator="containsText" id="{27C9174D-CC15-445F-90B3-10D6ADD18BE8}">
            <xm:f>NOT(ISERROR(SEARCH(Sheet2!$D$6,AU31)))</xm:f>
            <xm:f>Sheet2!$D$6</xm:f>
            <x14:dxf>
              <fill>
                <patternFill>
                  <bgColor rgb="FFFFFF00"/>
                </patternFill>
              </fill>
            </x14:dxf>
          </x14:cfRule>
          <x14:cfRule type="containsText" priority="365" operator="containsText" id="{9047B60D-432C-46F3-A6D5-F8C139F250FB}">
            <xm:f>NOT(ISERROR(SEARCH(Sheet2!$D$5,AU31)))</xm:f>
            <xm:f>Sheet2!$D$5</xm:f>
            <x14:dxf>
              <fill>
                <patternFill>
                  <bgColor rgb="FFFFFF00"/>
                </patternFill>
              </fill>
            </x14:dxf>
          </x14:cfRule>
          <x14:cfRule type="containsText" priority="366" operator="containsText" id="{266C4BCB-BC65-4C30-867C-2EE9E5B8B9AB}">
            <xm:f>NOT(ISERROR(SEARCH(Sheet2!$D$4,AU31)))</xm:f>
            <xm:f>Sheet2!$D$4</xm:f>
            <x14:dxf>
              <fill>
                <patternFill>
                  <bgColor rgb="FFFF0000"/>
                </patternFill>
              </fill>
            </x14:dxf>
          </x14:cfRule>
          <xm:sqref>AU31</xm:sqref>
        </x14:conditionalFormatting>
        <x14:conditionalFormatting xmlns:xm="http://schemas.microsoft.com/office/excel/2006/main">
          <x14:cfRule type="containsText" priority="357" operator="containsText" id="{3E82C150-A591-42D4-9412-736ADF7257C6}">
            <xm:f>NOT(ISERROR(SEARCH(Sheet2!$D$8,AU23)))</xm:f>
            <xm:f>Sheet2!$D$8</xm:f>
            <x14:dxf>
              <fill>
                <patternFill>
                  <bgColor rgb="FFFF0000"/>
                </patternFill>
              </fill>
            </x14:dxf>
          </x14:cfRule>
          <x14:cfRule type="containsText" priority="358" operator="containsText" id="{787C255F-4820-40F3-A39C-5255BA36F287}">
            <xm:f>NOT(ISERROR(SEARCH(Sheet2!$D$7,AU23)))</xm:f>
            <xm:f>Sheet2!$D$7</xm:f>
            <x14:dxf>
              <fill>
                <patternFill>
                  <bgColor rgb="FF00B050"/>
                </patternFill>
              </fill>
            </x14:dxf>
          </x14:cfRule>
          <x14:cfRule type="containsText" priority="359" operator="containsText" id="{1B036E82-BE90-414B-9031-08339269D878}">
            <xm:f>NOT(ISERROR(SEARCH(Sheet2!$D$6,AU23)))</xm:f>
            <xm:f>Sheet2!$D$6</xm:f>
            <x14:dxf>
              <fill>
                <patternFill>
                  <bgColor rgb="FFFFFF00"/>
                </patternFill>
              </fill>
            </x14:dxf>
          </x14:cfRule>
          <x14:cfRule type="containsText" priority="360" operator="containsText" id="{3FF4A43E-9778-48AF-84D3-04440BE74B3D}">
            <xm:f>NOT(ISERROR(SEARCH(Sheet2!$D$5,AU23)))</xm:f>
            <xm:f>Sheet2!$D$5</xm:f>
            <x14:dxf>
              <fill>
                <patternFill>
                  <bgColor rgb="FFFFFF00"/>
                </patternFill>
              </fill>
            </x14:dxf>
          </x14:cfRule>
          <x14:cfRule type="containsText" priority="361" operator="containsText" id="{B509B8D8-1CBB-4BCF-BE84-6A20BB223270}">
            <xm:f>NOT(ISERROR(SEARCH(Sheet2!$D$4,AU23)))</xm:f>
            <xm:f>Sheet2!$D$4</xm:f>
            <x14:dxf>
              <fill>
                <patternFill>
                  <bgColor rgb="FFFF0000"/>
                </patternFill>
              </fill>
            </x14:dxf>
          </x14:cfRule>
          <xm:sqref>AU23</xm:sqref>
        </x14:conditionalFormatting>
        <x14:conditionalFormatting xmlns:xm="http://schemas.microsoft.com/office/excel/2006/main">
          <x14:cfRule type="containsText" priority="352" operator="containsText" id="{42C2700C-6346-4646-9A33-C4CCE5570497}">
            <xm:f>NOT(ISERROR(SEARCH(Sheet2!$D$8,AU20)))</xm:f>
            <xm:f>Sheet2!$D$8</xm:f>
            <x14:dxf>
              <fill>
                <patternFill>
                  <bgColor rgb="FFFF0000"/>
                </patternFill>
              </fill>
            </x14:dxf>
          </x14:cfRule>
          <x14:cfRule type="containsText" priority="353" operator="containsText" id="{CDB756C9-FCF3-4774-AAAA-8D21B42E244F}">
            <xm:f>NOT(ISERROR(SEARCH(Sheet2!$D$7,AU20)))</xm:f>
            <xm:f>Sheet2!$D$7</xm:f>
            <x14:dxf>
              <fill>
                <patternFill>
                  <bgColor rgb="FF00B050"/>
                </patternFill>
              </fill>
            </x14:dxf>
          </x14:cfRule>
          <x14:cfRule type="containsText" priority="354" operator="containsText" id="{6241B7D4-4C83-435F-956B-4BB821879BEC}">
            <xm:f>NOT(ISERROR(SEARCH(Sheet2!$D$6,AU20)))</xm:f>
            <xm:f>Sheet2!$D$6</xm:f>
            <x14:dxf>
              <fill>
                <patternFill>
                  <bgColor rgb="FFFFFF00"/>
                </patternFill>
              </fill>
            </x14:dxf>
          </x14:cfRule>
          <x14:cfRule type="containsText" priority="355" operator="containsText" id="{FFC51D1E-B6A4-4982-AACC-9813BC66884C}">
            <xm:f>NOT(ISERROR(SEARCH(Sheet2!$D$5,AU20)))</xm:f>
            <xm:f>Sheet2!$D$5</xm:f>
            <x14:dxf>
              <fill>
                <patternFill>
                  <bgColor rgb="FFFFFF00"/>
                </patternFill>
              </fill>
            </x14:dxf>
          </x14:cfRule>
          <x14:cfRule type="containsText" priority="356" operator="containsText" id="{4AF6DEC8-BF17-4144-920F-39E7F7B9C52C}">
            <xm:f>NOT(ISERROR(SEARCH(Sheet2!$D$4,AU20)))</xm:f>
            <xm:f>Sheet2!$D$4</xm:f>
            <x14:dxf>
              <fill>
                <patternFill>
                  <bgColor rgb="FFFF0000"/>
                </patternFill>
              </fill>
            </x14:dxf>
          </x14:cfRule>
          <xm:sqref>AU20</xm:sqref>
        </x14:conditionalFormatting>
        <x14:conditionalFormatting xmlns:xm="http://schemas.microsoft.com/office/excel/2006/main">
          <x14:cfRule type="containsText" priority="347" operator="containsText" id="{D8E8218D-8DAE-405B-B9A1-4A1F51F61D3D}">
            <xm:f>NOT(ISERROR(SEARCH(Sheet2!$D$8,AU16)))</xm:f>
            <xm:f>Sheet2!$D$8</xm:f>
            <x14:dxf>
              <fill>
                <patternFill>
                  <bgColor rgb="FFFF0000"/>
                </patternFill>
              </fill>
            </x14:dxf>
          </x14:cfRule>
          <x14:cfRule type="containsText" priority="348" operator="containsText" id="{7D7BE2FE-68FC-4AF5-84B4-099F3B483B3A}">
            <xm:f>NOT(ISERROR(SEARCH(Sheet2!$D$7,AU16)))</xm:f>
            <xm:f>Sheet2!$D$7</xm:f>
            <x14:dxf>
              <fill>
                <patternFill>
                  <bgColor rgb="FF00B050"/>
                </patternFill>
              </fill>
            </x14:dxf>
          </x14:cfRule>
          <x14:cfRule type="containsText" priority="349" operator="containsText" id="{C5D8FAFB-CF2E-48DF-96CB-A19D61C813D6}">
            <xm:f>NOT(ISERROR(SEARCH(Sheet2!$D$6,AU16)))</xm:f>
            <xm:f>Sheet2!$D$6</xm:f>
            <x14:dxf>
              <fill>
                <patternFill>
                  <bgColor rgb="FFFFFF00"/>
                </patternFill>
              </fill>
            </x14:dxf>
          </x14:cfRule>
          <x14:cfRule type="containsText" priority="350" operator="containsText" id="{1C553C1B-A3A9-4DDC-B45D-A3CFB67F488A}">
            <xm:f>NOT(ISERROR(SEARCH(Sheet2!$D$5,AU16)))</xm:f>
            <xm:f>Sheet2!$D$5</xm:f>
            <x14:dxf>
              <fill>
                <patternFill>
                  <bgColor rgb="FFFFFF00"/>
                </patternFill>
              </fill>
            </x14:dxf>
          </x14:cfRule>
          <x14:cfRule type="containsText" priority="351" operator="containsText" id="{228B5FCC-43EF-4412-B2D5-9F1E9899C6D7}">
            <xm:f>NOT(ISERROR(SEARCH(Sheet2!$D$4,AU16)))</xm:f>
            <xm:f>Sheet2!$D$4</xm:f>
            <x14:dxf>
              <fill>
                <patternFill>
                  <bgColor rgb="FFFF0000"/>
                </patternFill>
              </fill>
            </x14:dxf>
          </x14:cfRule>
          <xm:sqref>AU16</xm:sqref>
        </x14:conditionalFormatting>
        <x14:conditionalFormatting xmlns:xm="http://schemas.microsoft.com/office/excel/2006/main">
          <x14:cfRule type="containsText" priority="342" operator="containsText" id="{60F1364F-A06D-4ADD-A2D8-B82F04B39AD4}">
            <xm:f>NOT(ISERROR(SEARCH(Sheet2!$D$8,AV5)))</xm:f>
            <xm:f>Sheet2!$D$8</xm:f>
            <x14:dxf>
              <fill>
                <patternFill>
                  <bgColor rgb="FFFF0000"/>
                </patternFill>
              </fill>
            </x14:dxf>
          </x14:cfRule>
          <x14:cfRule type="containsText" priority="343" operator="containsText" id="{0A25A582-AAD8-48A4-BE04-690C4EC98246}">
            <xm:f>NOT(ISERROR(SEARCH(Sheet2!$D$7,AV5)))</xm:f>
            <xm:f>Sheet2!$D$7</xm:f>
            <x14:dxf>
              <fill>
                <patternFill>
                  <bgColor rgb="FF00B050"/>
                </patternFill>
              </fill>
            </x14:dxf>
          </x14:cfRule>
          <x14:cfRule type="containsText" priority="344" operator="containsText" id="{5EAAB864-583F-4344-BE2C-9EBD38647870}">
            <xm:f>NOT(ISERROR(SEARCH(Sheet2!$D$6,AV5)))</xm:f>
            <xm:f>Sheet2!$D$6</xm:f>
            <x14:dxf>
              <fill>
                <patternFill>
                  <bgColor rgb="FFFFFF00"/>
                </patternFill>
              </fill>
            </x14:dxf>
          </x14:cfRule>
          <x14:cfRule type="containsText" priority="345" operator="containsText" id="{C5946E87-8558-448C-8B70-62584CB9861F}">
            <xm:f>NOT(ISERROR(SEARCH(Sheet2!$D$5,AV5)))</xm:f>
            <xm:f>Sheet2!$D$5</xm:f>
            <x14:dxf>
              <fill>
                <patternFill>
                  <bgColor rgb="FFFFFF00"/>
                </patternFill>
              </fill>
            </x14:dxf>
          </x14:cfRule>
          <x14:cfRule type="containsText" priority="346" operator="containsText" id="{5AEADC56-39FE-4577-9816-7B6B75CB5EE5}">
            <xm:f>NOT(ISERROR(SEARCH(Sheet2!$D$4,AV5)))</xm:f>
            <xm:f>Sheet2!$D$4</xm:f>
            <x14:dxf>
              <fill>
                <patternFill>
                  <bgColor rgb="FFFF0000"/>
                </patternFill>
              </fill>
            </x14:dxf>
          </x14:cfRule>
          <xm:sqref>AV5:AV9 AV11:AV15 AV17:AV19 AV21:AV22 AV24:AV30 AV32:AV35 AV37:AV39 AV48:AV51 AV53:AV73 AV75:AV81 AV41:AV46</xm:sqref>
        </x14:conditionalFormatting>
        <x14:conditionalFormatting xmlns:xm="http://schemas.microsoft.com/office/excel/2006/main">
          <x14:cfRule type="containsText" priority="337" operator="containsText" id="{526CBFCF-833C-416E-814C-C6D9AD2AEE4A}">
            <xm:f>NOT(ISERROR(SEARCH(Sheet2!$D$8,AV10)))</xm:f>
            <xm:f>Sheet2!$D$8</xm:f>
            <x14:dxf>
              <fill>
                <patternFill>
                  <bgColor rgb="FFFF0000"/>
                </patternFill>
              </fill>
            </x14:dxf>
          </x14:cfRule>
          <x14:cfRule type="containsText" priority="338" operator="containsText" id="{9C297859-5E3F-44AB-B17D-0664A529687A}">
            <xm:f>NOT(ISERROR(SEARCH(Sheet2!$D$7,AV10)))</xm:f>
            <xm:f>Sheet2!$D$7</xm:f>
            <x14:dxf>
              <fill>
                <patternFill>
                  <bgColor rgb="FF00B050"/>
                </patternFill>
              </fill>
            </x14:dxf>
          </x14:cfRule>
          <x14:cfRule type="containsText" priority="339" operator="containsText" id="{87217D7C-A378-47E8-BE25-D4FC20D8D586}">
            <xm:f>NOT(ISERROR(SEARCH(Sheet2!$D$6,AV10)))</xm:f>
            <xm:f>Sheet2!$D$6</xm:f>
            <x14:dxf>
              <fill>
                <patternFill>
                  <bgColor rgb="FFFFFF00"/>
                </patternFill>
              </fill>
            </x14:dxf>
          </x14:cfRule>
          <x14:cfRule type="containsText" priority="340" operator="containsText" id="{4A93B2B7-C7CF-4980-90B7-AFBFCCC31330}">
            <xm:f>NOT(ISERROR(SEARCH(Sheet2!$D$5,AV10)))</xm:f>
            <xm:f>Sheet2!$D$5</xm:f>
            <x14:dxf>
              <fill>
                <patternFill>
                  <bgColor rgb="FFFFFF00"/>
                </patternFill>
              </fill>
            </x14:dxf>
          </x14:cfRule>
          <x14:cfRule type="containsText" priority="341" operator="containsText" id="{AC2FB8B6-731A-496B-B936-5EAA28D9E79D}">
            <xm:f>NOT(ISERROR(SEARCH(Sheet2!$D$4,AV10)))</xm:f>
            <xm:f>Sheet2!$D$4</xm:f>
            <x14:dxf>
              <fill>
                <patternFill>
                  <bgColor rgb="FFFF0000"/>
                </patternFill>
              </fill>
            </x14:dxf>
          </x14:cfRule>
          <xm:sqref>AV10</xm:sqref>
        </x14:conditionalFormatting>
        <x14:conditionalFormatting xmlns:xm="http://schemas.microsoft.com/office/excel/2006/main">
          <x14:cfRule type="containsText" priority="332" operator="containsText" id="{77DF31F6-E7F5-4C08-85BA-AD57978E6C00}">
            <xm:f>NOT(ISERROR(SEARCH(Sheet2!$D$8,AV74)))</xm:f>
            <xm:f>Sheet2!$D$8</xm:f>
            <x14:dxf>
              <fill>
                <patternFill>
                  <bgColor rgb="FFFF0000"/>
                </patternFill>
              </fill>
            </x14:dxf>
          </x14:cfRule>
          <x14:cfRule type="containsText" priority="333" operator="containsText" id="{2218064E-A8C3-4A2D-9E96-21945726E2BA}">
            <xm:f>NOT(ISERROR(SEARCH(Sheet2!$D$7,AV74)))</xm:f>
            <xm:f>Sheet2!$D$7</xm:f>
            <x14:dxf>
              <fill>
                <patternFill>
                  <bgColor rgb="FF00B050"/>
                </patternFill>
              </fill>
            </x14:dxf>
          </x14:cfRule>
          <x14:cfRule type="containsText" priority="334" operator="containsText" id="{B5E5D9B5-B6FC-41C3-B418-EA81DC56EF29}">
            <xm:f>NOT(ISERROR(SEARCH(Sheet2!$D$6,AV74)))</xm:f>
            <xm:f>Sheet2!$D$6</xm:f>
            <x14:dxf>
              <fill>
                <patternFill>
                  <bgColor rgb="FFFFFF00"/>
                </patternFill>
              </fill>
            </x14:dxf>
          </x14:cfRule>
          <x14:cfRule type="containsText" priority="335" operator="containsText" id="{90AAE8DF-4136-4F73-BDF3-E194B22B396D}">
            <xm:f>NOT(ISERROR(SEARCH(Sheet2!$D$5,AV74)))</xm:f>
            <xm:f>Sheet2!$D$5</xm:f>
            <x14:dxf>
              <fill>
                <patternFill>
                  <bgColor rgb="FFFFFF00"/>
                </patternFill>
              </fill>
            </x14:dxf>
          </x14:cfRule>
          <x14:cfRule type="containsText" priority="336" operator="containsText" id="{309D5981-9110-4C67-B0F2-858E9AD42634}">
            <xm:f>NOT(ISERROR(SEARCH(Sheet2!$D$4,AV74)))</xm:f>
            <xm:f>Sheet2!$D$4</xm:f>
            <x14:dxf>
              <fill>
                <patternFill>
                  <bgColor rgb="FFFF0000"/>
                </patternFill>
              </fill>
            </x14:dxf>
          </x14:cfRule>
          <xm:sqref>AV74</xm:sqref>
        </x14:conditionalFormatting>
        <x14:conditionalFormatting xmlns:xm="http://schemas.microsoft.com/office/excel/2006/main">
          <x14:cfRule type="containsText" priority="327" operator="containsText" id="{4BE17D61-1071-4FBA-AD52-934B881C422C}">
            <xm:f>NOT(ISERROR(SEARCH(Sheet2!$D$8,AV52)))</xm:f>
            <xm:f>Sheet2!$D$8</xm:f>
            <x14:dxf>
              <fill>
                <patternFill>
                  <bgColor rgb="FFFF0000"/>
                </patternFill>
              </fill>
            </x14:dxf>
          </x14:cfRule>
          <x14:cfRule type="containsText" priority="328" operator="containsText" id="{5F886DC9-CE7E-47E7-8891-5548D37CA295}">
            <xm:f>NOT(ISERROR(SEARCH(Sheet2!$D$7,AV52)))</xm:f>
            <xm:f>Sheet2!$D$7</xm:f>
            <x14:dxf>
              <fill>
                <patternFill>
                  <bgColor rgb="FF00B050"/>
                </patternFill>
              </fill>
            </x14:dxf>
          </x14:cfRule>
          <x14:cfRule type="containsText" priority="329" operator="containsText" id="{A6C2D622-98A4-4AA9-BD48-A201AC813C65}">
            <xm:f>NOT(ISERROR(SEARCH(Sheet2!$D$6,AV52)))</xm:f>
            <xm:f>Sheet2!$D$6</xm:f>
            <x14:dxf>
              <fill>
                <patternFill>
                  <bgColor rgb="FFFFFF00"/>
                </patternFill>
              </fill>
            </x14:dxf>
          </x14:cfRule>
          <x14:cfRule type="containsText" priority="330" operator="containsText" id="{38D7E5BA-63B3-486D-B30D-5CC0EC616C90}">
            <xm:f>NOT(ISERROR(SEARCH(Sheet2!$D$5,AV52)))</xm:f>
            <xm:f>Sheet2!$D$5</xm:f>
            <x14:dxf>
              <fill>
                <patternFill>
                  <bgColor rgb="FFFFFF00"/>
                </patternFill>
              </fill>
            </x14:dxf>
          </x14:cfRule>
          <x14:cfRule type="containsText" priority="331" operator="containsText" id="{21B0157F-3136-403D-8AB5-FDD068FC1986}">
            <xm:f>NOT(ISERROR(SEARCH(Sheet2!$D$4,AV52)))</xm:f>
            <xm:f>Sheet2!$D$4</xm:f>
            <x14:dxf>
              <fill>
                <patternFill>
                  <bgColor rgb="FFFF0000"/>
                </patternFill>
              </fill>
            </x14:dxf>
          </x14:cfRule>
          <xm:sqref>AV52</xm:sqref>
        </x14:conditionalFormatting>
        <x14:conditionalFormatting xmlns:xm="http://schemas.microsoft.com/office/excel/2006/main">
          <x14:cfRule type="containsText" priority="322" operator="containsText" id="{AD508E51-0205-467A-A37C-99917AD86D4D}">
            <xm:f>NOT(ISERROR(SEARCH(Sheet2!$D$8,AV47)))</xm:f>
            <xm:f>Sheet2!$D$8</xm:f>
            <x14:dxf>
              <fill>
                <patternFill>
                  <bgColor rgb="FFFF0000"/>
                </patternFill>
              </fill>
            </x14:dxf>
          </x14:cfRule>
          <x14:cfRule type="containsText" priority="323" operator="containsText" id="{CA2ECB34-5AAA-47B4-8953-E0BDE30D1499}">
            <xm:f>NOT(ISERROR(SEARCH(Sheet2!$D$7,AV47)))</xm:f>
            <xm:f>Sheet2!$D$7</xm:f>
            <x14:dxf>
              <fill>
                <patternFill>
                  <bgColor rgb="FF00B050"/>
                </patternFill>
              </fill>
            </x14:dxf>
          </x14:cfRule>
          <x14:cfRule type="containsText" priority="324" operator="containsText" id="{D1FE2B38-F5F9-4B80-96D9-6EA751292C5E}">
            <xm:f>NOT(ISERROR(SEARCH(Sheet2!$D$6,AV47)))</xm:f>
            <xm:f>Sheet2!$D$6</xm:f>
            <x14:dxf>
              <fill>
                <patternFill>
                  <bgColor rgb="FFFFFF00"/>
                </patternFill>
              </fill>
            </x14:dxf>
          </x14:cfRule>
          <x14:cfRule type="containsText" priority="325" operator="containsText" id="{591DA5DB-4975-4114-ADAA-564028125E51}">
            <xm:f>NOT(ISERROR(SEARCH(Sheet2!$D$5,AV47)))</xm:f>
            <xm:f>Sheet2!$D$5</xm:f>
            <x14:dxf>
              <fill>
                <patternFill>
                  <bgColor rgb="FFFFFF00"/>
                </patternFill>
              </fill>
            </x14:dxf>
          </x14:cfRule>
          <x14:cfRule type="containsText" priority="326" operator="containsText" id="{F43C70C2-AAED-423B-8C9C-3799914559B6}">
            <xm:f>NOT(ISERROR(SEARCH(Sheet2!$D$4,AV47)))</xm:f>
            <xm:f>Sheet2!$D$4</xm:f>
            <x14:dxf>
              <fill>
                <patternFill>
                  <bgColor rgb="FFFF0000"/>
                </patternFill>
              </fill>
            </x14:dxf>
          </x14:cfRule>
          <xm:sqref>AV47</xm:sqref>
        </x14:conditionalFormatting>
        <x14:conditionalFormatting xmlns:xm="http://schemas.microsoft.com/office/excel/2006/main">
          <x14:cfRule type="containsText" priority="317" operator="containsText" id="{D31C93AC-742F-4D13-9523-674C026C8A43}">
            <xm:f>NOT(ISERROR(SEARCH(Sheet2!$D$8,AV40)))</xm:f>
            <xm:f>Sheet2!$D$8</xm:f>
            <x14:dxf>
              <fill>
                <patternFill>
                  <bgColor rgb="FFFF0000"/>
                </patternFill>
              </fill>
            </x14:dxf>
          </x14:cfRule>
          <x14:cfRule type="containsText" priority="318" operator="containsText" id="{DA964CBB-DE40-407D-A4AC-B367378E78BC}">
            <xm:f>NOT(ISERROR(SEARCH(Sheet2!$D$7,AV40)))</xm:f>
            <xm:f>Sheet2!$D$7</xm:f>
            <x14:dxf>
              <fill>
                <patternFill>
                  <bgColor rgb="FF00B050"/>
                </patternFill>
              </fill>
            </x14:dxf>
          </x14:cfRule>
          <x14:cfRule type="containsText" priority="319" operator="containsText" id="{1D661FC5-CD5E-410C-8A15-C1F50D46A2A7}">
            <xm:f>NOT(ISERROR(SEARCH(Sheet2!$D$6,AV40)))</xm:f>
            <xm:f>Sheet2!$D$6</xm:f>
            <x14:dxf>
              <fill>
                <patternFill>
                  <bgColor rgb="FFFFFF00"/>
                </patternFill>
              </fill>
            </x14:dxf>
          </x14:cfRule>
          <x14:cfRule type="containsText" priority="320" operator="containsText" id="{ECD42178-F648-4DE6-BD72-858A8435195D}">
            <xm:f>NOT(ISERROR(SEARCH(Sheet2!$D$5,AV40)))</xm:f>
            <xm:f>Sheet2!$D$5</xm:f>
            <x14:dxf>
              <fill>
                <patternFill>
                  <bgColor rgb="FFFFFF00"/>
                </patternFill>
              </fill>
            </x14:dxf>
          </x14:cfRule>
          <x14:cfRule type="containsText" priority="321" operator="containsText" id="{3A1A7410-6D18-4AFF-8EF3-D6DAC716EB4A}">
            <xm:f>NOT(ISERROR(SEARCH(Sheet2!$D$4,AV40)))</xm:f>
            <xm:f>Sheet2!$D$4</xm:f>
            <x14:dxf>
              <fill>
                <patternFill>
                  <bgColor rgb="FFFF0000"/>
                </patternFill>
              </fill>
            </x14:dxf>
          </x14:cfRule>
          <xm:sqref>AV40</xm:sqref>
        </x14:conditionalFormatting>
        <x14:conditionalFormatting xmlns:xm="http://schemas.microsoft.com/office/excel/2006/main">
          <x14:cfRule type="containsText" priority="312" operator="containsText" id="{3AD5D700-C979-4853-A356-28293C5900FE}">
            <xm:f>NOT(ISERROR(SEARCH(Sheet2!$D$8,AV36)))</xm:f>
            <xm:f>Sheet2!$D$8</xm:f>
            <x14:dxf>
              <fill>
                <patternFill>
                  <bgColor rgb="FFFF0000"/>
                </patternFill>
              </fill>
            </x14:dxf>
          </x14:cfRule>
          <x14:cfRule type="containsText" priority="313" operator="containsText" id="{ED77D0C7-2F87-4335-B72C-E6F7CECAD550}">
            <xm:f>NOT(ISERROR(SEARCH(Sheet2!$D$7,AV36)))</xm:f>
            <xm:f>Sheet2!$D$7</xm:f>
            <x14:dxf>
              <fill>
                <patternFill>
                  <bgColor rgb="FF00B050"/>
                </patternFill>
              </fill>
            </x14:dxf>
          </x14:cfRule>
          <x14:cfRule type="containsText" priority="314" operator="containsText" id="{4EECB9E8-A5B6-4C83-907C-84C0FB872D35}">
            <xm:f>NOT(ISERROR(SEARCH(Sheet2!$D$6,AV36)))</xm:f>
            <xm:f>Sheet2!$D$6</xm:f>
            <x14:dxf>
              <fill>
                <patternFill>
                  <bgColor rgb="FFFFFF00"/>
                </patternFill>
              </fill>
            </x14:dxf>
          </x14:cfRule>
          <x14:cfRule type="containsText" priority="315" operator="containsText" id="{5B7DA5D0-690E-48A3-BAA4-F4B61ABB2FEC}">
            <xm:f>NOT(ISERROR(SEARCH(Sheet2!$D$5,AV36)))</xm:f>
            <xm:f>Sheet2!$D$5</xm:f>
            <x14:dxf>
              <fill>
                <patternFill>
                  <bgColor rgb="FFFFFF00"/>
                </patternFill>
              </fill>
            </x14:dxf>
          </x14:cfRule>
          <x14:cfRule type="containsText" priority="316" operator="containsText" id="{AE57CF94-082B-4DC4-A343-89844666B247}">
            <xm:f>NOT(ISERROR(SEARCH(Sheet2!$D$4,AV36)))</xm:f>
            <xm:f>Sheet2!$D$4</xm:f>
            <x14:dxf>
              <fill>
                <patternFill>
                  <bgColor rgb="FFFF0000"/>
                </patternFill>
              </fill>
            </x14:dxf>
          </x14:cfRule>
          <xm:sqref>AV36</xm:sqref>
        </x14:conditionalFormatting>
        <x14:conditionalFormatting xmlns:xm="http://schemas.microsoft.com/office/excel/2006/main">
          <x14:cfRule type="containsText" priority="307" operator="containsText" id="{C6CD4CEB-83CE-4FE7-A8B4-A6CDA589C84C}">
            <xm:f>NOT(ISERROR(SEARCH(Sheet2!$D$8,AV31)))</xm:f>
            <xm:f>Sheet2!$D$8</xm:f>
            <x14:dxf>
              <fill>
                <patternFill>
                  <bgColor rgb="FFFF0000"/>
                </patternFill>
              </fill>
            </x14:dxf>
          </x14:cfRule>
          <x14:cfRule type="containsText" priority="308" operator="containsText" id="{EC1F38B9-78D7-4C01-BAC3-04B61159F427}">
            <xm:f>NOT(ISERROR(SEARCH(Sheet2!$D$7,AV31)))</xm:f>
            <xm:f>Sheet2!$D$7</xm:f>
            <x14:dxf>
              <fill>
                <patternFill>
                  <bgColor rgb="FF00B050"/>
                </patternFill>
              </fill>
            </x14:dxf>
          </x14:cfRule>
          <x14:cfRule type="containsText" priority="309" operator="containsText" id="{E5D6AA49-BFFF-422B-A87B-791715045FCE}">
            <xm:f>NOT(ISERROR(SEARCH(Sheet2!$D$6,AV31)))</xm:f>
            <xm:f>Sheet2!$D$6</xm:f>
            <x14:dxf>
              <fill>
                <patternFill>
                  <bgColor rgb="FFFFFF00"/>
                </patternFill>
              </fill>
            </x14:dxf>
          </x14:cfRule>
          <x14:cfRule type="containsText" priority="310" operator="containsText" id="{E4CCECC7-7277-423E-9FF1-35841942BAD9}">
            <xm:f>NOT(ISERROR(SEARCH(Sheet2!$D$5,AV31)))</xm:f>
            <xm:f>Sheet2!$D$5</xm:f>
            <x14:dxf>
              <fill>
                <patternFill>
                  <bgColor rgb="FFFFFF00"/>
                </patternFill>
              </fill>
            </x14:dxf>
          </x14:cfRule>
          <x14:cfRule type="containsText" priority="311" operator="containsText" id="{37756A80-97D5-4B6D-B4CA-8371ED8CCF3C}">
            <xm:f>NOT(ISERROR(SEARCH(Sheet2!$D$4,AV31)))</xm:f>
            <xm:f>Sheet2!$D$4</xm:f>
            <x14:dxf>
              <fill>
                <patternFill>
                  <bgColor rgb="FFFF0000"/>
                </patternFill>
              </fill>
            </x14:dxf>
          </x14:cfRule>
          <xm:sqref>AV31</xm:sqref>
        </x14:conditionalFormatting>
        <x14:conditionalFormatting xmlns:xm="http://schemas.microsoft.com/office/excel/2006/main">
          <x14:cfRule type="containsText" priority="302" operator="containsText" id="{E1B005C9-BD97-4F21-8D12-B5452C1B6261}">
            <xm:f>NOT(ISERROR(SEARCH(Sheet2!$D$8,AV23)))</xm:f>
            <xm:f>Sheet2!$D$8</xm:f>
            <x14:dxf>
              <fill>
                <patternFill>
                  <bgColor rgb="FFFF0000"/>
                </patternFill>
              </fill>
            </x14:dxf>
          </x14:cfRule>
          <x14:cfRule type="containsText" priority="303" operator="containsText" id="{4AC0047D-87A6-455D-A86D-D0737DA88C1A}">
            <xm:f>NOT(ISERROR(SEARCH(Sheet2!$D$7,AV23)))</xm:f>
            <xm:f>Sheet2!$D$7</xm:f>
            <x14:dxf>
              <fill>
                <patternFill>
                  <bgColor rgb="FF00B050"/>
                </patternFill>
              </fill>
            </x14:dxf>
          </x14:cfRule>
          <x14:cfRule type="containsText" priority="304" operator="containsText" id="{6154FADC-37FD-44EA-8305-4CCFCAF7A85D}">
            <xm:f>NOT(ISERROR(SEARCH(Sheet2!$D$6,AV23)))</xm:f>
            <xm:f>Sheet2!$D$6</xm:f>
            <x14:dxf>
              <fill>
                <patternFill>
                  <bgColor rgb="FFFFFF00"/>
                </patternFill>
              </fill>
            </x14:dxf>
          </x14:cfRule>
          <x14:cfRule type="containsText" priority="305" operator="containsText" id="{B7A913D0-1E89-480F-8B84-FE4AFE078F99}">
            <xm:f>NOT(ISERROR(SEARCH(Sheet2!$D$5,AV23)))</xm:f>
            <xm:f>Sheet2!$D$5</xm:f>
            <x14:dxf>
              <fill>
                <patternFill>
                  <bgColor rgb="FFFFFF00"/>
                </patternFill>
              </fill>
            </x14:dxf>
          </x14:cfRule>
          <x14:cfRule type="containsText" priority="306" operator="containsText" id="{79AE8950-9CCC-4A75-B28A-94F1E9906DC2}">
            <xm:f>NOT(ISERROR(SEARCH(Sheet2!$D$4,AV23)))</xm:f>
            <xm:f>Sheet2!$D$4</xm:f>
            <x14:dxf>
              <fill>
                <patternFill>
                  <bgColor rgb="FFFF0000"/>
                </patternFill>
              </fill>
            </x14:dxf>
          </x14:cfRule>
          <xm:sqref>AV23</xm:sqref>
        </x14:conditionalFormatting>
        <x14:conditionalFormatting xmlns:xm="http://schemas.microsoft.com/office/excel/2006/main">
          <x14:cfRule type="containsText" priority="297" operator="containsText" id="{609C8E60-9EDD-4CE2-95FE-B1774502A818}">
            <xm:f>NOT(ISERROR(SEARCH(Sheet2!$D$8,AV20)))</xm:f>
            <xm:f>Sheet2!$D$8</xm:f>
            <x14:dxf>
              <fill>
                <patternFill>
                  <bgColor rgb="FFFF0000"/>
                </patternFill>
              </fill>
            </x14:dxf>
          </x14:cfRule>
          <x14:cfRule type="containsText" priority="298" operator="containsText" id="{5A46C9D3-2F31-4251-A1DE-6122927397F0}">
            <xm:f>NOT(ISERROR(SEARCH(Sheet2!$D$7,AV20)))</xm:f>
            <xm:f>Sheet2!$D$7</xm:f>
            <x14:dxf>
              <fill>
                <patternFill>
                  <bgColor rgb="FF00B050"/>
                </patternFill>
              </fill>
            </x14:dxf>
          </x14:cfRule>
          <x14:cfRule type="containsText" priority="299" operator="containsText" id="{6AE7B9E8-DC65-46B2-9C29-2C6BCE69FD51}">
            <xm:f>NOT(ISERROR(SEARCH(Sheet2!$D$6,AV20)))</xm:f>
            <xm:f>Sheet2!$D$6</xm:f>
            <x14:dxf>
              <fill>
                <patternFill>
                  <bgColor rgb="FFFFFF00"/>
                </patternFill>
              </fill>
            </x14:dxf>
          </x14:cfRule>
          <x14:cfRule type="containsText" priority="300" operator="containsText" id="{216B2B03-55EC-4F1C-B638-E823D09C4AF3}">
            <xm:f>NOT(ISERROR(SEARCH(Sheet2!$D$5,AV20)))</xm:f>
            <xm:f>Sheet2!$D$5</xm:f>
            <x14:dxf>
              <fill>
                <patternFill>
                  <bgColor rgb="FFFFFF00"/>
                </patternFill>
              </fill>
            </x14:dxf>
          </x14:cfRule>
          <x14:cfRule type="containsText" priority="301" operator="containsText" id="{6CF1EA6E-7EE1-4E80-8C04-9571B68FDEEE}">
            <xm:f>NOT(ISERROR(SEARCH(Sheet2!$D$4,AV20)))</xm:f>
            <xm:f>Sheet2!$D$4</xm:f>
            <x14:dxf>
              <fill>
                <patternFill>
                  <bgColor rgb="FFFF0000"/>
                </patternFill>
              </fill>
            </x14:dxf>
          </x14:cfRule>
          <xm:sqref>AV20</xm:sqref>
        </x14:conditionalFormatting>
        <x14:conditionalFormatting xmlns:xm="http://schemas.microsoft.com/office/excel/2006/main">
          <x14:cfRule type="containsText" priority="292" operator="containsText" id="{02E8B7AC-92F1-44C1-9537-EEBDD0AB1CEB}">
            <xm:f>NOT(ISERROR(SEARCH(Sheet2!$D$8,AV16)))</xm:f>
            <xm:f>Sheet2!$D$8</xm:f>
            <x14:dxf>
              <fill>
                <patternFill>
                  <bgColor rgb="FFFF0000"/>
                </patternFill>
              </fill>
            </x14:dxf>
          </x14:cfRule>
          <x14:cfRule type="containsText" priority="293" operator="containsText" id="{1FC2E309-CCB3-4C57-ACF7-9A5D538D8532}">
            <xm:f>NOT(ISERROR(SEARCH(Sheet2!$D$7,AV16)))</xm:f>
            <xm:f>Sheet2!$D$7</xm:f>
            <x14:dxf>
              <fill>
                <patternFill>
                  <bgColor rgb="FF00B050"/>
                </patternFill>
              </fill>
            </x14:dxf>
          </x14:cfRule>
          <x14:cfRule type="containsText" priority="294" operator="containsText" id="{3ED5D70D-6D89-43F1-AA86-B9C9DE8AF751}">
            <xm:f>NOT(ISERROR(SEARCH(Sheet2!$D$6,AV16)))</xm:f>
            <xm:f>Sheet2!$D$6</xm:f>
            <x14:dxf>
              <fill>
                <patternFill>
                  <bgColor rgb="FFFFFF00"/>
                </patternFill>
              </fill>
            </x14:dxf>
          </x14:cfRule>
          <x14:cfRule type="containsText" priority="295" operator="containsText" id="{4979C63D-FE52-4D7F-8854-A6356D8BA5F0}">
            <xm:f>NOT(ISERROR(SEARCH(Sheet2!$D$5,AV16)))</xm:f>
            <xm:f>Sheet2!$D$5</xm:f>
            <x14:dxf>
              <fill>
                <patternFill>
                  <bgColor rgb="FFFFFF00"/>
                </patternFill>
              </fill>
            </x14:dxf>
          </x14:cfRule>
          <x14:cfRule type="containsText" priority="296" operator="containsText" id="{9B437293-0727-4B27-AFCB-DABE7B8E71BE}">
            <xm:f>NOT(ISERROR(SEARCH(Sheet2!$D$4,AV16)))</xm:f>
            <xm:f>Sheet2!$D$4</xm:f>
            <x14:dxf>
              <fill>
                <patternFill>
                  <bgColor rgb="FFFF0000"/>
                </patternFill>
              </fill>
            </x14:dxf>
          </x14:cfRule>
          <xm:sqref>AV16</xm:sqref>
        </x14:conditionalFormatting>
        <x14:conditionalFormatting xmlns:xm="http://schemas.microsoft.com/office/excel/2006/main">
          <x14:cfRule type="containsText" priority="287" operator="containsText" id="{ED5F66CA-1841-43CE-81A4-9B13B562359B}">
            <xm:f>NOT(ISERROR(SEARCH(Sheet2!$D$8,AW74)))</xm:f>
            <xm:f>Sheet2!$D$8</xm:f>
            <x14:dxf>
              <fill>
                <patternFill>
                  <bgColor rgb="FFFF0000"/>
                </patternFill>
              </fill>
            </x14:dxf>
          </x14:cfRule>
          <x14:cfRule type="containsText" priority="288" operator="containsText" id="{A17C9F9B-902B-4295-AAAA-50C7170731A4}">
            <xm:f>NOT(ISERROR(SEARCH(Sheet2!$D$7,AW74)))</xm:f>
            <xm:f>Sheet2!$D$7</xm:f>
            <x14:dxf>
              <fill>
                <patternFill>
                  <bgColor rgb="FF00B050"/>
                </patternFill>
              </fill>
            </x14:dxf>
          </x14:cfRule>
          <x14:cfRule type="containsText" priority="289" operator="containsText" id="{CE11D8A8-5D75-486F-8FC9-640634CBF56F}">
            <xm:f>NOT(ISERROR(SEARCH(Sheet2!$D$6,AW74)))</xm:f>
            <xm:f>Sheet2!$D$6</xm:f>
            <x14:dxf>
              <fill>
                <patternFill>
                  <bgColor rgb="FFFFFF00"/>
                </patternFill>
              </fill>
            </x14:dxf>
          </x14:cfRule>
          <x14:cfRule type="containsText" priority="290" operator="containsText" id="{B032EB65-8614-4343-ACDE-105FA9F51230}">
            <xm:f>NOT(ISERROR(SEARCH(Sheet2!$D$5,AW74)))</xm:f>
            <xm:f>Sheet2!$D$5</xm:f>
            <x14:dxf>
              <fill>
                <patternFill>
                  <bgColor rgb="FFFFFF00"/>
                </patternFill>
              </fill>
            </x14:dxf>
          </x14:cfRule>
          <x14:cfRule type="containsText" priority="291" operator="containsText" id="{A6D40149-CC2B-4794-BC41-CE009D547D88}">
            <xm:f>NOT(ISERROR(SEARCH(Sheet2!$D$4,AW74)))</xm:f>
            <xm:f>Sheet2!$D$4</xm:f>
            <x14:dxf>
              <fill>
                <patternFill>
                  <bgColor rgb="FFFF0000"/>
                </patternFill>
              </fill>
            </x14:dxf>
          </x14:cfRule>
          <xm:sqref>AW74</xm:sqref>
        </x14:conditionalFormatting>
        <x14:conditionalFormatting xmlns:xm="http://schemas.microsoft.com/office/excel/2006/main">
          <x14:cfRule type="containsText" priority="282" operator="containsText" id="{B8597B3A-1C43-4871-B00D-7D3D57055E0E}">
            <xm:f>NOT(ISERROR(SEARCH(Sheet2!$D$8,AX74)))</xm:f>
            <xm:f>Sheet2!$D$8</xm:f>
            <x14:dxf>
              <fill>
                <patternFill>
                  <bgColor rgb="FFFF0000"/>
                </patternFill>
              </fill>
            </x14:dxf>
          </x14:cfRule>
          <x14:cfRule type="containsText" priority="283" operator="containsText" id="{784D7C8F-C55C-4188-93A8-31D8CC0B6880}">
            <xm:f>NOT(ISERROR(SEARCH(Sheet2!$D$7,AX74)))</xm:f>
            <xm:f>Sheet2!$D$7</xm:f>
            <x14:dxf>
              <fill>
                <patternFill>
                  <bgColor rgb="FF00B050"/>
                </patternFill>
              </fill>
            </x14:dxf>
          </x14:cfRule>
          <x14:cfRule type="containsText" priority="284" operator="containsText" id="{5503CC18-EC7A-4BFE-934B-1ACFD0372B37}">
            <xm:f>NOT(ISERROR(SEARCH(Sheet2!$D$6,AX74)))</xm:f>
            <xm:f>Sheet2!$D$6</xm:f>
            <x14:dxf>
              <fill>
                <patternFill>
                  <bgColor rgb="FFFFFF00"/>
                </patternFill>
              </fill>
            </x14:dxf>
          </x14:cfRule>
          <x14:cfRule type="containsText" priority="285" operator="containsText" id="{0DE04129-4BF4-4E6B-8EC0-97ADAAC446FA}">
            <xm:f>NOT(ISERROR(SEARCH(Sheet2!$D$5,AX74)))</xm:f>
            <xm:f>Sheet2!$D$5</xm:f>
            <x14:dxf>
              <fill>
                <patternFill>
                  <bgColor rgb="FFFFFF00"/>
                </patternFill>
              </fill>
            </x14:dxf>
          </x14:cfRule>
          <x14:cfRule type="containsText" priority="286" operator="containsText" id="{248E105A-ED05-4E25-80BE-0C317AB21537}">
            <xm:f>NOT(ISERROR(SEARCH(Sheet2!$D$4,AX74)))</xm:f>
            <xm:f>Sheet2!$D$4</xm:f>
            <x14:dxf>
              <fill>
                <patternFill>
                  <bgColor rgb="FFFF0000"/>
                </patternFill>
              </fill>
            </x14:dxf>
          </x14:cfRule>
          <xm:sqref>AX74</xm:sqref>
        </x14:conditionalFormatting>
        <x14:conditionalFormatting xmlns:xm="http://schemas.microsoft.com/office/excel/2006/main">
          <x14:cfRule type="containsText" priority="277" operator="containsText" id="{052472E3-8597-4D59-88B4-BDEEEEB849E0}">
            <xm:f>NOT(ISERROR(SEARCH(Sheet2!$D$8,AX36)))</xm:f>
            <xm:f>Sheet2!$D$8</xm:f>
            <x14:dxf>
              <fill>
                <patternFill>
                  <bgColor rgb="FFFF0000"/>
                </patternFill>
              </fill>
            </x14:dxf>
          </x14:cfRule>
          <x14:cfRule type="containsText" priority="278" operator="containsText" id="{1ED8B139-D6A2-4DA7-87A1-E9CC4636A42E}">
            <xm:f>NOT(ISERROR(SEARCH(Sheet2!$D$7,AX36)))</xm:f>
            <xm:f>Sheet2!$D$7</xm:f>
            <x14:dxf>
              <fill>
                <patternFill>
                  <bgColor rgb="FF00B050"/>
                </patternFill>
              </fill>
            </x14:dxf>
          </x14:cfRule>
          <x14:cfRule type="containsText" priority="279" operator="containsText" id="{A9D86353-5162-4F87-8351-ACB44C39C4C2}">
            <xm:f>NOT(ISERROR(SEARCH(Sheet2!$D$6,AX36)))</xm:f>
            <xm:f>Sheet2!$D$6</xm:f>
            <x14:dxf>
              <fill>
                <patternFill>
                  <bgColor rgb="FFFFFF00"/>
                </patternFill>
              </fill>
            </x14:dxf>
          </x14:cfRule>
          <x14:cfRule type="containsText" priority="280" operator="containsText" id="{E95A2103-A4DC-4B02-9877-695636F365EA}">
            <xm:f>NOT(ISERROR(SEARCH(Sheet2!$D$5,AX36)))</xm:f>
            <xm:f>Sheet2!$D$5</xm:f>
            <x14:dxf>
              <fill>
                <patternFill>
                  <bgColor rgb="FFFFFF00"/>
                </patternFill>
              </fill>
            </x14:dxf>
          </x14:cfRule>
          <x14:cfRule type="containsText" priority="281" operator="containsText" id="{9C694910-4CF5-49FC-B5B9-71E323A287EE}">
            <xm:f>NOT(ISERROR(SEARCH(Sheet2!$D$4,AX36)))</xm:f>
            <xm:f>Sheet2!$D$4</xm:f>
            <x14:dxf>
              <fill>
                <patternFill>
                  <bgColor rgb="FFFF0000"/>
                </patternFill>
              </fill>
            </x14:dxf>
          </x14:cfRule>
          <xm:sqref>AX36</xm:sqref>
        </x14:conditionalFormatting>
        <x14:conditionalFormatting xmlns:xm="http://schemas.microsoft.com/office/excel/2006/main">
          <x14:cfRule type="containsText" priority="272" operator="containsText" id="{058B6FF9-2FFA-49A8-B402-C7AC57E15FA4}">
            <xm:f>NOT(ISERROR(SEARCH(Sheet2!$D$8,AW36)))</xm:f>
            <xm:f>Sheet2!$D$8</xm:f>
            <x14:dxf>
              <fill>
                <patternFill>
                  <bgColor rgb="FFFF0000"/>
                </patternFill>
              </fill>
            </x14:dxf>
          </x14:cfRule>
          <x14:cfRule type="containsText" priority="273" operator="containsText" id="{AC276338-53E5-4096-A59B-E948A97F4ECF}">
            <xm:f>NOT(ISERROR(SEARCH(Sheet2!$D$7,AW36)))</xm:f>
            <xm:f>Sheet2!$D$7</xm:f>
            <x14:dxf>
              <fill>
                <patternFill>
                  <bgColor rgb="FF00B050"/>
                </patternFill>
              </fill>
            </x14:dxf>
          </x14:cfRule>
          <x14:cfRule type="containsText" priority="274" operator="containsText" id="{80BC0C43-F70D-47AC-BF8A-0690CF5AD673}">
            <xm:f>NOT(ISERROR(SEARCH(Sheet2!$D$6,AW36)))</xm:f>
            <xm:f>Sheet2!$D$6</xm:f>
            <x14:dxf>
              <fill>
                <patternFill>
                  <bgColor rgb="FFFFFF00"/>
                </patternFill>
              </fill>
            </x14:dxf>
          </x14:cfRule>
          <x14:cfRule type="containsText" priority="275" operator="containsText" id="{6411F399-44C6-48B2-A9C9-FBCF4239839F}">
            <xm:f>NOT(ISERROR(SEARCH(Sheet2!$D$5,AW36)))</xm:f>
            <xm:f>Sheet2!$D$5</xm:f>
            <x14:dxf>
              <fill>
                <patternFill>
                  <bgColor rgb="FFFFFF00"/>
                </patternFill>
              </fill>
            </x14:dxf>
          </x14:cfRule>
          <x14:cfRule type="containsText" priority="276" operator="containsText" id="{8A6FE6D0-E70D-4D15-A111-9BC237B314D6}">
            <xm:f>NOT(ISERROR(SEARCH(Sheet2!$D$4,AW36)))</xm:f>
            <xm:f>Sheet2!$D$4</xm:f>
            <x14:dxf>
              <fill>
                <patternFill>
                  <bgColor rgb="FFFF0000"/>
                </patternFill>
              </fill>
            </x14:dxf>
          </x14:cfRule>
          <xm:sqref>AW36</xm:sqref>
        </x14:conditionalFormatting>
        <x14:conditionalFormatting xmlns:xm="http://schemas.microsoft.com/office/excel/2006/main">
          <x14:cfRule type="containsText" priority="267" operator="containsText" id="{04573795-5D2A-48FC-9ABB-25F8657D1B57}">
            <xm:f>NOT(ISERROR(SEARCH(Sheet2!$D$8,AX31)))</xm:f>
            <xm:f>Sheet2!$D$8</xm:f>
            <x14:dxf>
              <fill>
                <patternFill>
                  <bgColor rgb="FFFF0000"/>
                </patternFill>
              </fill>
            </x14:dxf>
          </x14:cfRule>
          <x14:cfRule type="containsText" priority="268" operator="containsText" id="{60E970D2-5F5A-46C7-A8F3-CA1CEF836466}">
            <xm:f>NOT(ISERROR(SEARCH(Sheet2!$D$7,AX31)))</xm:f>
            <xm:f>Sheet2!$D$7</xm:f>
            <x14:dxf>
              <fill>
                <patternFill>
                  <bgColor rgb="FF00B050"/>
                </patternFill>
              </fill>
            </x14:dxf>
          </x14:cfRule>
          <x14:cfRule type="containsText" priority="269" operator="containsText" id="{7F0A4B7E-9F46-45EF-B774-5680E0040191}">
            <xm:f>NOT(ISERROR(SEARCH(Sheet2!$D$6,AX31)))</xm:f>
            <xm:f>Sheet2!$D$6</xm:f>
            <x14:dxf>
              <fill>
                <patternFill>
                  <bgColor rgb="FFFFFF00"/>
                </patternFill>
              </fill>
            </x14:dxf>
          </x14:cfRule>
          <x14:cfRule type="containsText" priority="270" operator="containsText" id="{449951EE-19FD-442E-A66C-E5E466E7842D}">
            <xm:f>NOT(ISERROR(SEARCH(Sheet2!$D$5,AX31)))</xm:f>
            <xm:f>Sheet2!$D$5</xm:f>
            <x14:dxf>
              <fill>
                <patternFill>
                  <bgColor rgb="FFFFFF00"/>
                </patternFill>
              </fill>
            </x14:dxf>
          </x14:cfRule>
          <x14:cfRule type="containsText" priority="271" operator="containsText" id="{7B26089A-8310-4BBE-BD0A-9A415F470A67}">
            <xm:f>NOT(ISERROR(SEARCH(Sheet2!$D$4,AX31)))</xm:f>
            <xm:f>Sheet2!$D$4</xm:f>
            <x14:dxf>
              <fill>
                <patternFill>
                  <bgColor rgb="FFFF0000"/>
                </patternFill>
              </fill>
            </x14:dxf>
          </x14:cfRule>
          <xm:sqref>AX31</xm:sqref>
        </x14:conditionalFormatting>
        <x14:conditionalFormatting xmlns:xm="http://schemas.microsoft.com/office/excel/2006/main">
          <x14:cfRule type="containsText" priority="262" operator="containsText" id="{9573EAE4-32B2-4351-8123-243752D7EB60}">
            <xm:f>NOT(ISERROR(SEARCH(Sheet2!$D$8,AW31)))</xm:f>
            <xm:f>Sheet2!$D$8</xm:f>
            <x14:dxf>
              <fill>
                <patternFill>
                  <bgColor rgb="FFFF0000"/>
                </patternFill>
              </fill>
            </x14:dxf>
          </x14:cfRule>
          <x14:cfRule type="containsText" priority="263" operator="containsText" id="{1C1FDDB9-FFB5-48FD-A4A3-30A73A58F82E}">
            <xm:f>NOT(ISERROR(SEARCH(Sheet2!$D$7,AW31)))</xm:f>
            <xm:f>Sheet2!$D$7</xm:f>
            <x14:dxf>
              <fill>
                <patternFill>
                  <bgColor rgb="FF00B050"/>
                </patternFill>
              </fill>
            </x14:dxf>
          </x14:cfRule>
          <x14:cfRule type="containsText" priority="264" operator="containsText" id="{1FFEDD9E-3A27-4BB7-99D2-EFE77D4B5D50}">
            <xm:f>NOT(ISERROR(SEARCH(Sheet2!$D$6,AW31)))</xm:f>
            <xm:f>Sheet2!$D$6</xm:f>
            <x14:dxf>
              <fill>
                <patternFill>
                  <bgColor rgb="FFFFFF00"/>
                </patternFill>
              </fill>
            </x14:dxf>
          </x14:cfRule>
          <x14:cfRule type="containsText" priority="265" operator="containsText" id="{498AAA07-16E0-4983-BE0E-DB44C7BECC8B}">
            <xm:f>NOT(ISERROR(SEARCH(Sheet2!$D$5,AW31)))</xm:f>
            <xm:f>Sheet2!$D$5</xm:f>
            <x14:dxf>
              <fill>
                <patternFill>
                  <bgColor rgb="FFFFFF00"/>
                </patternFill>
              </fill>
            </x14:dxf>
          </x14:cfRule>
          <x14:cfRule type="containsText" priority="266" operator="containsText" id="{F27AD9EA-1592-4D91-9DA2-177EF7C4F090}">
            <xm:f>NOT(ISERROR(SEARCH(Sheet2!$D$4,AW31)))</xm:f>
            <xm:f>Sheet2!$D$4</xm:f>
            <x14:dxf>
              <fill>
                <patternFill>
                  <bgColor rgb="FFFF0000"/>
                </patternFill>
              </fill>
            </x14:dxf>
          </x14:cfRule>
          <xm:sqref>AW31</xm:sqref>
        </x14:conditionalFormatting>
        <x14:conditionalFormatting xmlns:xm="http://schemas.microsoft.com/office/excel/2006/main">
          <x14:cfRule type="containsText" priority="257" operator="containsText" id="{FD694463-8FE2-4476-8673-1BACD877AB3B}">
            <xm:f>NOT(ISERROR(SEARCH(Sheet2!$D$8,AX23)))</xm:f>
            <xm:f>Sheet2!$D$8</xm:f>
            <x14:dxf>
              <fill>
                <patternFill>
                  <bgColor rgb="FFFF0000"/>
                </patternFill>
              </fill>
            </x14:dxf>
          </x14:cfRule>
          <x14:cfRule type="containsText" priority="258" operator="containsText" id="{03E50C36-35BA-4C51-AEA3-FE93B723A60C}">
            <xm:f>NOT(ISERROR(SEARCH(Sheet2!$D$7,AX23)))</xm:f>
            <xm:f>Sheet2!$D$7</xm:f>
            <x14:dxf>
              <fill>
                <patternFill>
                  <bgColor rgb="FF00B050"/>
                </patternFill>
              </fill>
            </x14:dxf>
          </x14:cfRule>
          <x14:cfRule type="containsText" priority="259" operator="containsText" id="{90798B08-8B73-4E6E-A75E-EC0E77A1ACFA}">
            <xm:f>NOT(ISERROR(SEARCH(Sheet2!$D$6,AX23)))</xm:f>
            <xm:f>Sheet2!$D$6</xm:f>
            <x14:dxf>
              <fill>
                <patternFill>
                  <bgColor rgb="FFFFFF00"/>
                </patternFill>
              </fill>
            </x14:dxf>
          </x14:cfRule>
          <x14:cfRule type="containsText" priority="260" operator="containsText" id="{94A7BD33-6884-4DA5-9AE7-63C24713546A}">
            <xm:f>NOT(ISERROR(SEARCH(Sheet2!$D$5,AX23)))</xm:f>
            <xm:f>Sheet2!$D$5</xm:f>
            <x14:dxf>
              <fill>
                <patternFill>
                  <bgColor rgb="FFFFFF00"/>
                </patternFill>
              </fill>
            </x14:dxf>
          </x14:cfRule>
          <x14:cfRule type="containsText" priority="261" operator="containsText" id="{124204ED-2DF3-43C1-8BA1-322F43861033}">
            <xm:f>NOT(ISERROR(SEARCH(Sheet2!$D$4,AX23)))</xm:f>
            <xm:f>Sheet2!$D$4</xm:f>
            <x14:dxf>
              <fill>
                <patternFill>
                  <bgColor rgb="FFFF0000"/>
                </patternFill>
              </fill>
            </x14:dxf>
          </x14:cfRule>
          <xm:sqref>AX23</xm:sqref>
        </x14:conditionalFormatting>
        <x14:conditionalFormatting xmlns:xm="http://schemas.microsoft.com/office/excel/2006/main">
          <x14:cfRule type="containsText" priority="252" operator="containsText" id="{EF7043C7-25A3-4C05-BD1D-CCF356EB7E72}">
            <xm:f>NOT(ISERROR(SEARCH(Sheet2!$D$8,AW23)))</xm:f>
            <xm:f>Sheet2!$D$8</xm:f>
            <x14:dxf>
              <fill>
                <patternFill>
                  <bgColor rgb="FFFF0000"/>
                </patternFill>
              </fill>
            </x14:dxf>
          </x14:cfRule>
          <x14:cfRule type="containsText" priority="253" operator="containsText" id="{7E3BB8F2-FE7E-4269-A288-8F5501BCD0FF}">
            <xm:f>NOT(ISERROR(SEARCH(Sheet2!$D$7,AW23)))</xm:f>
            <xm:f>Sheet2!$D$7</xm:f>
            <x14:dxf>
              <fill>
                <patternFill>
                  <bgColor rgb="FF00B050"/>
                </patternFill>
              </fill>
            </x14:dxf>
          </x14:cfRule>
          <x14:cfRule type="containsText" priority="254" operator="containsText" id="{2EF01E27-30F1-4ABF-8095-E04C5BB5CD9F}">
            <xm:f>NOT(ISERROR(SEARCH(Sheet2!$D$6,AW23)))</xm:f>
            <xm:f>Sheet2!$D$6</xm:f>
            <x14:dxf>
              <fill>
                <patternFill>
                  <bgColor rgb="FFFFFF00"/>
                </patternFill>
              </fill>
            </x14:dxf>
          </x14:cfRule>
          <x14:cfRule type="containsText" priority="255" operator="containsText" id="{B269FD20-FF96-4420-B0A0-37E8C781A339}">
            <xm:f>NOT(ISERROR(SEARCH(Sheet2!$D$5,AW23)))</xm:f>
            <xm:f>Sheet2!$D$5</xm:f>
            <x14:dxf>
              <fill>
                <patternFill>
                  <bgColor rgb="FFFFFF00"/>
                </patternFill>
              </fill>
            </x14:dxf>
          </x14:cfRule>
          <x14:cfRule type="containsText" priority="256" operator="containsText" id="{3E88FF37-F4A9-499F-8E6D-FCAAF6428329}">
            <xm:f>NOT(ISERROR(SEARCH(Sheet2!$D$4,AW23)))</xm:f>
            <xm:f>Sheet2!$D$4</xm:f>
            <x14:dxf>
              <fill>
                <patternFill>
                  <bgColor rgb="FFFF0000"/>
                </patternFill>
              </fill>
            </x14:dxf>
          </x14:cfRule>
          <xm:sqref>AW23</xm:sqref>
        </x14:conditionalFormatting>
        <x14:conditionalFormatting xmlns:xm="http://schemas.microsoft.com/office/excel/2006/main">
          <x14:cfRule type="containsText" priority="247" operator="containsText" id="{4EB26EAA-6249-4360-AFC3-64D68C8B7591}">
            <xm:f>NOT(ISERROR(SEARCH(Sheet2!$D$8,AW10)))</xm:f>
            <xm:f>Sheet2!$D$8</xm:f>
            <x14:dxf>
              <fill>
                <patternFill>
                  <bgColor rgb="FFFF0000"/>
                </patternFill>
              </fill>
            </x14:dxf>
          </x14:cfRule>
          <x14:cfRule type="containsText" priority="248" operator="containsText" id="{D054F144-C047-4069-93F3-732406EDA477}">
            <xm:f>NOT(ISERROR(SEARCH(Sheet2!$D$7,AW10)))</xm:f>
            <xm:f>Sheet2!$D$7</xm:f>
            <x14:dxf>
              <fill>
                <patternFill>
                  <bgColor rgb="FF00B050"/>
                </patternFill>
              </fill>
            </x14:dxf>
          </x14:cfRule>
          <x14:cfRule type="containsText" priority="249" operator="containsText" id="{16A14138-2311-4EB4-A08C-6F61B2C5677C}">
            <xm:f>NOT(ISERROR(SEARCH(Sheet2!$D$6,AW10)))</xm:f>
            <xm:f>Sheet2!$D$6</xm:f>
            <x14:dxf>
              <fill>
                <patternFill>
                  <bgColor rgb="FFFFFF00"/>
                </patternFill>
              </fill>
            </x14:dxf>
          </x14:cfRule>
          <x14:cfRule type="containsText" priority="250" operator="containsText" id="{F5F466E2-3863-4F77-A6E7-98D9494BDE8B}">
            <xm:f>NOT(ISERROR(SEARCH(Sheet2!$D$5,AW10)))</xm:f>
            <xm:f>Sheet2!$D$5</xm:f>
            <x14:dxf>
              <fill>
                <patternFill>
                  <bgColor rgb="FFFFFF00"/>
                </patternFill>
              </fill>
            </x14:dxf>
          </x14:cfRule>
          <x14:cfRule type="containsText" priority="251" operator="containsText" id="{F3A93D50-D28C-490C-B750-FEECAED22CC9}">
            <xm:f>NOT(ISERROR(SEARCH(Sheet2!$D$4,AW10)))</xm:f>
            <xm:f>Sheet2!$D$4</xm:f>
            <x14:dxf>
              <fill>
                <patternFill>
                  <bgColor rgb="FFFF0000"/>
                </patternFill>
              </fill>
            </x14:dxf>
          </x14:cfRule>
          <xm:sqref>AW10</xm:sqref>
        </x14:conditionalFormatting>
        <x14:conditionalFormatting xmlns:xm="http://schemas.microsoft.com/office/excel/2006/main">
          <x14:cfRule type="containsText" priority="242" operator="containsText" id="{CE054EAD-353F-4B40-A1AA-C93D8DBEB8A5}">
            <xm:f>NOT(ISERROR(SEARCH(Sheet2!$D$8,AX10)))</xm:f>
            <xm:f>Sheet2!$D$8</xm:f>
            <x14:dxf>
              <fill>
                <patternFill>
                  <bgColor rgb="FFFF0000"/>
                </patternFill>
              </fill>
            </x14:dxf>
          </x14:cfRule>
          <x14:cfRule type="containsText" priority="243" operator="containsText" id="{0A733CC0-B040-489A-91AF-9F295CFFA3D8}">
            <xm:f>NOT(ISERROR(SEARCH(Sheet2!$D$7,AX10)))</xm:f>
            <xm:f>Sheet2!$D$7</xm:f>
            <x14:dxf>
              <fill>
                <patternFill>
                  <bgColor rgb="FF00B050"/>
                </patternFill>
              </fill>
            </x14:dxf>
          </x14:cfRule>
          <x14:cfRule type="containsText" priority="244" operator="containsText" id="{5DE39DD4-04FE-4A47-89A5-1F422895C48A}">
            <xm:f>NOT(ISERROR(SEARCH(Sheet2!$D$6,AX10)))</xm:f>
            <xm:f>Sheet2!$D$6</xm:f>
            <x14:dxf>
              <fill>
                <patternFill>
                  <bgColor rgb="FFFFFF00"/>
                </patternFill>
              </fill>
            </x14:dxf>
          </x14:cfRule>
          <x14:cfRule type="containsText" priority="245" operator="containsText" id="{E685B3C7-D99B-4EBE-B1C8-4855A3121B4D}">
            <xm:f>NOT(ISERROR(SEARCH(Sheet2!$D$5,AX10)))</xm:f>
            <xm:f>Sheet2!$D$5</xm:f>
            <x14:dxf>
              <fill>
                <patternFill>
                  <bgColor rgb="FFFFFF00"/>
                </patternFill>
              </fill>
            </x14:dxf>
          </x14:cfRule>
          <x14:cfRule type="containsText" priority="246" operator="containsText" id="{8E950F45-EDA6-48BB-87D9-E57B24F04293}">
            <xm:f>NOT(ISERROR(SEARCH(Sheet2!$D$4,AX10)))</xm:f>
            <xm:f>Sheet2!$D$4</xm:f>
            <x14:dxf>
              <fill>
                <patternFill>
                  <bgColor rgb="FFFF0000"/>
                </patternFill>
              </fill>
            </x14:dxf>
          </x14:cfRule>
          <xm:sqref>AX10</xm:sqref>
        </x14:conditionalFormatting>
        <x14:conditionalFormatting xmlns:xm="http://schemas.microsoft.com/office/excel/2006/main">
          <x14:cfRule type="containsText" priority="237" operator="containsText" id="{90FAB746-D30C-4D64-AF90-EF604250DD22}">
            <xm:f>NOT(ISERROR(SEARCH(Sheet2!$D$8,AY5)))</xm:f>
            <xm:f>Sheet2!$D$8</xm:f>
            <x14:dxf>
              <fill>
                <patternFill>
                  <bgColor rgb="FFFF0000"/>
                </patternFill>
              </fill>
            </x14:dxf>
          </x14:cfRule>
          <x14:cfRule type="containsText" priority="238" operator="containsText" id="{D6CBF71B-621C-4584-BD62-F7787BFF3043}">
            <xm:f>NOT(ISERROR(SEARCH(Sheet2!$D$7,AY5)))</xm:f>
            <xm:f>Sheet2!$D$7</xm:f>
            <x14:dxf>
              <fill>
                <patternFill>
                  <bgColor rgb="FF00B050"/>
                </patternFill>
              </fill>
            </x14:dxf>
          </x14:cfRule>
          <x14:cfRule type="containsText" priority="239" operator="containsText" id="{E768F3D5-F907-4D22-8982-F1754C365992}">
            <xm:f>NOT(ISERROR(SEARCH(Sheet2!$D$6,AY5)))</xm:f>
            <xm:f>Sheet2!$D$6</xm:f>
            <x14:dxf>
              <fill>
                <patternFill>
                  <bgColor rgb="FFFFFF00"/>
                </patternFill>
              </fill>
            </x14:dxf>
          </x14:cfRule>
          <x14:cfRule type="containsText" priority="240" operator="containsText" id="{27A30D0E-EFF3-4294-B3AD-21FB16E08C95}">
            <xm:f>NOT(ISERROR(SEARCH(Sheet2!$D$5,AY5)))</xm:f>
            <xm:f>Sheet2!$D$5</xm:f>
            <x14:dxf>
              <fill>
                <patternFill>
                  <bgColor rgb="FFFFFF00"/>
                </patternFill>
              </fill>
            </x14:dxf>
          </x14:cfRule>
          <x14:cfRule type="containsText" priority="241" operator="containsText" id="{A642F3FE-F31D-4853-BA11-53808756FF9E}">
            <xm:f>NOT(ISERROR(SEARCH(Sheet2!$D$4,AY5)))</xm:f>
            <xm:f>Sheet2!$D$4</xm:f>
            <x14:dxf>
              <fill>
                <patternFill>
                  <bgColor rgb="FFFF0000"/>
                </patternFill>
              </fill>
            </x14:dxf>
          </x14:cfRule>
          <xm:sqref>AY5:AY9 AY75:AY81 AY37:AY73 AY32:AY35 AY24:AY30 AY11:AY22</xm:sqref>
        </x14:conditionalFormatting>
        <x14:conditionalFormatting xmlns:xm="http://schemas.microsoft.com/office/excel/2006/main">
          <x14:cfRule type="containsText" priority="232" operator="containsText" id="{A704B192-B969-468D-BF5F-C661B65D9EC0}">
            <xm:f>NOT(ISERROR(SEARCH(Sheet2!$D$8,AY74)))</xm:f>
            <xm:f>Sheet2!$D$8</xm:f>
            <x14:dxf>
              <fill>
                <patternFill>
                  <bgColor rgb="FFFF0000"/>
                </patternFill>
              </fill>
            </x14:dxf>
          </x14:cfRule>
          <x14:cfRule type="containsText" priority="233" operator="containsText" id="{7B286E2C-707E-4AAB-ADE6-B569BB02DAEB}">
            <xm:f>NOT(ISERROR(SEARCH(Sheet2!$D$7,AY74)))</xm:f>
            <xm:f>Sheet2!$D$7</xm:f>
            <x14:dxf>
              <fill>
                <patternFill>
                  <bgColor rgb="FF00B050"/>
                </patternFill>
              </fill>
            </x14:dxf>
          </x14:cfRule>
          <x14:cfRule type="containsText" priority="234" operator="containsText" id="{7E263995-0B9A-4793-94F1-EEE0AA8B8224}">
            <xm:f>NOT(ISERROR(SEARCH(Sheet2!$D$6,AY74)))</xm:f>
            <xm:f>Sheet2!$D$6</xm:f>
            <x14:dxf>
              <fill>
                <patternFill>
                  <bgColor rgb="FFFFFF00"/>
                </patternFill>
              </fill>
            </x14:dxf>
          </x14:cfRule>
          <x14:cfRule type="containsText" priority="235" operator="containsText" id="{7ABED3EE-4E38-4F38-82A8-89294097B7D8}">
            <xm:f>NOT(ISERROR(SEARCH(Sheet2!$D$5,AY74)))</xm:f>
            <xm:f>Sheet2!$D$5</xm:f>
            <x14:dxf>
              <fill>
                <patternFill>
                  <bgColor rgb="FFFFFF00"/>
                </patternFill>
              </fill>
            </x14:dxf>
          </x14:cfRule>
          <x14:cfRule type="containsText" priority="236" operator="containsText" id="{3C62AB1E-1336-41A2-BEA3-A7577EAB8F90}">
            <xm:f>NOT(ISERROR(SEARCH(Sheet2!$D$4,AY74)))</xm:f>
            <xm:f>Sheet2!$D$4</xm:f>
            <x14:dxf>
              <fill>
                <patternFill>
                  <bgColor rgb="FFFF0000"/>
                </patternFill>
              </fill>
            </x14:dxf>
          </x14:cfRule>
          <xm:sqref>AY74</xm:sqref>
        </x14:conditionalFormatting>
        <x14:conditionalFormatting xmlns:xm="http://schemas.microsoft.com/office/excel/2006/main">
          <x14:cfRule type="containsText" priority="227" operator="containsText" id="{6F894B5A-4769-4F07-A1BA-2C8C3B5BD428}">
            <xm:f>NOT(ISERROR(SEARCH(Sheet2!$D$8,AY36)))</xm:f>
            <xm:f>Sheet2!$D$8</xm:f>
            <x14:dxf>
              <fill>
                <patternFill>
                  <bgColor rgb="FFFF0000"/>
                </patternFill>
              </fill>
            </x14:dxf>
          </x14:cfRule>
          <x14:cfRule type="containsText" priority="228" operator="containsText" id="{8B903605-A5A8-455D-8C86-A5B8F93672A0}">
            <xm:f>NOT(ISERROR(SEARCH(Sheet2!$D$7,AY36)))</xm:f>
            <xm:f>Sheet2!$D$7</xm:f>
            <x14:dxf>
              <fill>
                <patternFill>
                  <bgColor rgb="FF00B050"/>
                </patternFill>
              </fill>
            </x14:dxf>
          </x14:cfRule>
          <x14:cfRule type="containsText" priority="229" operator="containsText" id="{24177335-D45D-4411-AB95-AF9301061969}">
            <xm:f>NOT(ISERROR(SEARCH(Sheet2!$D$6,AY36)))</xm:f>
            <xm:f>Sheet2!$D$6</xm:f>
            <x14:dxf>
              <fill>
                <patternFill>
                  <bgColor rgb="FFFFFF00"/>
                </patternFill>
              </fill>
            </x14:dxf>
          </x14:cfRule>
          <x14:cfRule type="containsText" priority="230" operator="containsText" id="{31FA8E13-D75B-43DF-B8A2-6CE98D10B186}">
            <xm:f>NOT(ISERROR(SEARCH(Sheet2!$D$5,AY36)))</xm:f>
            <xm:f>Sheet2!$D$5</xm:f>
            <x14:dxf>
              <fill>
                <patternFill>
                  <bgColor rgb="FFFFFF00"/>
                </patternFill>
              </fill>
            </x14:dxf>
          </x14:cfRule>
          <x14:cfRule type="containsText" priority="231" operator="containsText" id="{B7FA4687-8629-4DE2-A0B4-7883733DC7CF}">
            <xm:f>NOT(ISERROR(SEARCH(Sheet2!$D$4,AY36)))</xm:f>
            <xm:f>Sheet2!$D$4</xm:f>
            <x14:dxf>
              <fill>
                <patternFill>
                  <bgColor rgb="FFFF0000"/>
                </patternFill>
              </fill>
            </x14:dxf>
          </x14:cfRule>
          <xm:sqref>AY36</xm:sqref>
        </x14:conditionalFormatting>
        <x14:conditionalFormatting xmlns:xm="http://schemas.microsoft.com/office/excel/2006/main">
          <x14:cfRule type="containsText" priority="222" operator="containsText" id="{98057356-2E39-44AD-8D05-531088014250}">
            <xm:f>NOT(ISERROR(SEARCH(Sheet2!$D$8,AY31)))</xm:f>
            <xm:f>Sheet2!$D$8</xm:f>
            <x14:dxf>
              <fill>
                <patternFill>
                  <bgColor rgb="FFFF0000"/>
                </patternFill>
              </fill>
            </x14:dxf>
          </x14:cfRule>
          <x14:cfRule type="containsText" priority="223" operator="containsText" id="{25F05B1A-D795-4F2B-9782-825D07BE5DEB}">
            <xm:f>NOT(ISERROR(SEARCH(Sheet2!$D$7,AY31)))</xm:f>
            <xm:f>Sheet2!$D$7</xm:f>
            <x14:dxf>
              <fill>
                <patternFill>
                  <bgColor rgb="FF00B050"/>
                </patternFill>
              </fill>
            </x14:dxf>
          </x14:cfRule>
          <x14:cfRule type="containsText" priority="224" operator="containsText" id="{0A9DFD44-E2B7-4C21-BCA3-6112C9F2C677}">
            <xm:f>NOT(ISERROR(SEARCH(Sheet2!$D$6,AY31)))</xm:f>
            <xm:f>Sheet2!$D$6</xm:f>
            <x14:dxf>
              <fill>
                <patternFill>
                  <bgColor rgb="FFFFFF00"/>
                </patternFill>
              </fill>
            </x14:dxf>
          </x14:cfRule>
          <x14:cfRule type="containsText" priority="225" operator="containsText" id="{56ACF7D0-9C79-4B27-9FEB-4A2BA7DA14AC}">
            <xm:f>NOT(ISERROR(SEARCH(Sheet2!$D$5,AY31)))</xm:f>
            <xm:f>Sheet2!$D$5</xm:f>
            <x14:dxf>
              <fill>
                <patternFill>
                  <bgColor rgb="FFFFFF00"/>
                </patternFill>
              </fill>
            </x14:dxf>
          </x14:cfRule>
          <x14:cfRule type="containsText" priority="226" operator="containsText" id="{7C538CD1-2CE6-4D5A-877D-E88CD6E2BC2A}">
            <xm:f>NOT(ISERROR(SEARCH(Sheet2!$D$4,AY31)))</xm:f>
            <xm:f>Sheet2!$D$4</xm:f>
            <x14:dxf>
              <fill>
                <patternFill>
                  <bgColor rgb="FFFF0000"/>
                </patternFill>
              </fill>
            </x14:dxf>
          </x14:cfRule>
          <xm:sqref>AY31</xm:sqref>
        </x14:conditionalFormatting>
        <x14:conditionalFormatting xmlns:xm="http://schemas.microsoft.com/office/excel/2006/main">
          <x14:cfRule type="containsText" priority="217" operator="containsText" id="{0748EDF6-3955-406C-8860-D5B73E4FCC39}">
            <xm:f>NOT(ISERROR(SEARCH(Sheet2!$D$8,AY23)))</xm:f>
            <xm:f>Sheet2!$D$8</xm:f>
            <x14:dxf>
              <fill>
                <patternFill>
                  <bgColor rgb="FFFF0000"/>
                </patternFill>
              </fill>
            </x14:dxf>
          </x14:cfRule>
          <x14:cfRule type="containsText" priority="218" operator="containsText" id="{A737B234-2AAA-4F94-8294-884C363866AC}">
            <xm:f>NOT(ISERROR(SEARCH(Sheet2!$D$7,AY23)))</xm:f>
            <xm:f>Sheet2!$D$7</xm:f>
            <x14:dxf>
              <fill>
                <patternFill>
                  <bgColor rgb="FF00B050"/>
                </patternFill>
              </fill>
            </x14:dxf>
          </x14:cfRule>
          <x14:cfRule type="containsText" priority="219" operator="containsText" id="{A9DC2F63-6EA0-49F7-ADE2-1AED8866ACE1}">
            <xm:f>NOT(ISERROR(SEARCH(Sheet2!$D$6,AY23)))</xm:f>
            <xm:f>Sheet2!$D$6</xm:f>
            <x14:dxf>
              <fill>
                <patternFill>
                  <bgColor rgb="FFFFFF00"/>
                </patternFill>
              </fill>
            </x14:dxf>
          </x14:cfRule>
          <x14:cfRule type="containsText" priority="220" operator="containsText" id="{D0E8F4C2-AF06-40F1-96CE-F596EE094B57}">
            <xm:f>NOT(ISERROR(SEARCH(Sheet2!$D$5,AY23)))</xm:f>
            <xm:f>Sheet2!$D$5</xm:f>
            <x14:dxf>
              <fill>
                <patternFill>
                  <bgColor rgb="FFFFFF00"/>
                </patternFill>
              </fill>
            </x14:dxf>
          </x14:cfRule>
          <x14:cfRule type="containsText" priority="221" operator="containsText" id="{FC9EAFDD-F55E-4E4E-A6F9-ACDC0926F999}">
            <xm:f>NOT(ISERROR(SEARCH(Sheet2!$D$4,AY23)))</xm:f>
            <xm:f>Sheet2!$D$4</xm:f>
            <x14:dxf>
              <fill>
                <patternFill>
                  <bgColor rgb="FFFF0000"/>
                </patternFill>
              </fill>
            </x14:dxf>
          </x14:cfRule>
          <xm:sqref>AY23</xm:sqref>
        </x14:conditionalFormatting>
        <x14:conditionalFormatting xmlns:xm="http://schemas.microsoft.com/office/excel/2006/main">
          <x14:cfRule type="containsText" priority="212" operator="containsText" id="{62DCB1FE-DBC2-4ED7-8F5F-CA54E3953857}">
            <xm:f>NOT(ISERROR(SEARCH(Sheet2!$D$8,AY10)))</xm:f>
            <xm:f>Sheet2!$D$8</xm:f>
            <x14:dxf>
              <fill>
                <patternFill>
                  <bgColor rgb="FFFF0000"/>
                </patternFill>
              </fill>
            </x14:dxf>
          </x14:cfRule>
          <x14:cfRule type="containsText" priority="213" operator="containsText" id="{D4DAB1D6-58A6-45D8-B239-8C9E5A73C60D}">
            <xm:f>NOT(ISERROR(SEARCH(Sheet2!$D$7,AY10)))</xm:f>
            <xm:f>Sheet2!$D$7</xm:f>
            <x14:dxf>
              <fill>
                <patternFill>
                  <bgColor rgb="FF00B050"/>
                </patternFill>
              </fill>
            </x14:dxf>
          </x14:cfRule>
          <x14:cfRule type="containsText" priority="214" operator="containsText" id="{A71E0EFF-2228-4819-9C42-984F699ED01A}">
            <xm:f>NOT(ISERROR(SEARCH(Sheet2!$D$6,AY10)))</xm:f>
            <xm:f>Sheet2!$D$6</xm:f>
            <x14:dxf>
              <fill>
                <patternFill>
                  <bgColor rgb="FFFFFF00"/>
                </patternFill>
              </fill>
            </x14:dxf>
          </x14:cfRule>
          <x14:cfRule type="containsText" priority="215" operator="containsText" id="{00C1DDAC-739F-440E-ABF4-3F834D21EEC5}">
            <xm:f>NOT(ISERROR(SEARCH(Sheet2!$D$5,AY10)))</xm:f>
            <xm:f>Sheet2!$D$5</xm:f>
            <x14:dxf>
              <fill>
                <patternFill>
                  <bgColor rgb="FFFFFF00"/>
                </patternFill>
              </fill>
            </x14:dxf>
          </x14:cfRule>
          <x14:cfRule type="containsText" priority="216" operator="containsText" id="{C31ACDC0-03EB-4951-B8F3-B75042C0979C}">
            <xm:f>NOT(ISERROR(SEARCH(Sheet2!$D$4,AY10)))</xm:f>
            <xm:f>Sheet2!$D$4</xm:f>
            <x14:dxf>
              <fill>
                <patternFill>
                  <bgColor rgb="FFFF0000"/>
                </patternFill>
              </fill>
            </x14:dxf>
          </x14:cfRule>
          <xm:sqref>AY10</xm:sqref>
        </x14:conditionalFormatting>
        <x14:conditionalFormatting xmlns:xm="http://schemas.microsoft.com/office/excel/2006/main">
          <x14:cfRule type="containsText" priority="207" operator="containsText" id="{01E602A0-3891-46C5-B31A-8997858179F3}">
            <xm:f>NOT(ISERROR(SEARCH(Sheet2!$D$8,AZ5)))</xm:f>
            <xm:f>Sheet2!$D$8</xm:f>
            <x14:dxf>
              <fill>
                <patternFill>
                  <bgColor rgb="FFFF0000"/>
                </patternFill>
              </fill>
            </x14:dxf>
          </x14:cfRule>
          <x14:cfRule type="containsText" priority="208" operator="containsText" id="{0AEE6DE0-9846-4732-8384-71AD08701CD5}">
            <xm:f>NOT(ISERROR(SEARCH(Sheet2!$D$7,AZ5)))</xm:f>
            <xm:f>Sheet2!$D$7</xm:f>
            <x14:dxf>
              <fill>
                <patternFill>
                  <bgColor rgb="FF00B050"/>
                </patternFill>
              </fill>
            </x14:dxf>
          </x14:cfRule>
          <x14:cfRule type="containsText" priority="209" operator="containsText" id="{AD3946E3-18A8-4A80-823B-8FA6D6C67F2B}">
            <xm:f>NOT(ISERROR(SEARCH(Sheet2!$D$6,AZ5)))</xm:f>
            <xm:f>Sheet2!$D$6</xm:f>
            <x14:dxf>
              <fill>
                <patternFill>
                  <bgColor rgb="FFFFFF00"/>
                </patternFill>
              </fill>
            </x14:dxf>
          </x14:cfRule>
          <x14:cfRule type="containsText" priority="210" operator="containsText" id="{546B3D50-FC4A-4D87-A78A-1C925F18CDE5}">
            <xm:f>NOT(ISERROR(SEARCH(Sheet2!$D$5,AZ5)))</xm:f>
            <xm:f>Sheet2!$D$5</xm:f>
            <x14:dxf>
              <fill>
                <patternFill>
                  <bgColor rgb="FFFFFF00"/>
                </patternFill>
              </fill>
            </x14:dxf>
          </x14:cfRule>
          <x14:cfRule type="containsText" priority="211" operator="containsText" id="{04AAF0CB-EA56-4A4B-8C25-ECF6D2B87FC6}">
            <xm:f>NOT(ISERROR(SEARCH(Sheet2!$D$4,AZ5)))</xm:f>
            <xm:f>Sheet2!$D$4</xm:f>
            <x14:dxf>
              <fill>
                <patternFill>
                  <bgColor rgb="FFFF0000"/>
                </patternFill>
              </fill>
            </x14:dxf>
          </x14:cfRule>
          <xm:sqref>AZ5:AZ9 AZ75:AZ81 AZ37:AZ73 AZ32:AZ35 AZ24:AZ30 AZ11:AZ22</xm:sqref>
        </x14:conditionalFormatting>
        <x14:conditionalFormatting xmlns:xm="http://schemas.microsoft.com/office/excel/2006/main">
          <x14:cfRule type="containsText" priority="202" operator="containsText" id="{3DD104CA-9997-4AF1-A338-2013C5E0D188}">
            <xm:f>NOT(ISERROR(SEARCH(Sheet2!$D$8,AZ74)))</xm:f>
            <xm:f>Sheet2!$D$8</xm:f>
            <x14:dxf>
              <fill>
                <patternFill>
                  <bgColor rgb="FFFF0000"/>
                </patternFill>
              </fill>
            </x14:dxf>
          </x14:cfRule>
          <x14:cfRule type="containsText" priority="203" operator="containsText" id="{F721DF0D-701C-4BE0-BB40-7D0587854D92}">
            <xm:f>NOT(ISERROR(SEARCH(Sheet2!$D$7,AZ74)))</xm:f>
            <xm:f>Sheet2!$D$7</xm:f>
            <x14:dxf>
              <fill>
                <patternFill>
                  <bgColor rgb="FF00B050"/>
                </patternFill>
              </fill>
            </x14:dxf>
          </x14:cfRule>
          <x14:cfRule type="containsText" priority="204" operator="containsText" id="{5AA3FC74-F60E-41F8-B48B-1AAE92808A34}">
            <xm:f>NOT(ISERROR(SEARCH(Sheet2!$D$6,AZ74)))</xm:f>
            <xm:f>Sheet2!$D$6</xm:f>
            <x14:dxf>
              <fill>
                <patternFill>
                  <bgColor rgb="FFFFFF00"/>
                </patternFill>
              </fill>
            </x14:dxf>
          </x14:cfRule>
          <x14:cfRule type="containsText" priority="205" operator="containsText" id="{1A493787-84F5-4E0A-B891-D342607F3F0A}">
            <xm:f>NOT(ISERROR(SEARCH(Sheet2!$D$5,AZ74)))</xm:f>
            <xm:f>Sheet2!$D$5</xm:f>
            <x14:dxf>
              <fill>
                <patternFill>
                  <bgColor rgb="FFFFFF00"/>
                </patternFill>
              </fill>
            </x14:dxf>
          </x14:cfRule>
          <x14:cfRule type="containsText" priority="206" operator="containsText" id="{03AD5A26-6292-46B9-9F08-EE23934A1B6B}">
            <xm:f>NOT(ISERROR(SEARCH(Sheet2!$D$4,AZ74)))</xm:f>
            <xm:f>Sheet2!$D$4</xm:f>
            <x14:dxf>
              <fill>
                <patternFill>
                  <bgColor rgb="FFFF0000"/>
                </patternFill>
              </fill>
            </x14:dxf>
          </x14:cfRule>
          <xm:sqref>AZ74</xm:sqref>
        </x14:conditionalFormatting>
        <x14:conditionalFormatting xmlns:xm="http://schemas.microsoft.com/office/excel/2006/main">
          <x14:cfRule type="containsText" priority="197" operator="containsText" id="{2E7CF2D1-CB7D-4D3B-B512-3E577A9B6813}">
            <xm:f>NOT(ISERROR(SEARCH(Sheet2!$D$8,AZ36)))</xm:f>
            <xm:f>Sheet2!$D$8</xm:f>
            <x14:dxf>
              <fill>
                <patternFill>
                  <bgColor rgb="FFFF0000"/>
                </patternFill>
              </fill>
            </x14:dxf>
          </x14:cfRule>
          <x14:cfRule type="containsText" priority="198" operator="containsText" id="{B75BC5CA-F0C2-43E3-B9BA-80F16D1276B6}">
            <xm:f>NOT(ISERROR(SEARCH(Sheet2!$D$7,AZ36)))</xm:f>
            <xm:f>Sheet2!$D$7</xm:f>
            <x14:dxf>
              <fill>
                <patternFill>
                  <bgColor rgb="FF00B050"/>
                </patternFill>
              </fill>
            </x14:dxf>
          </x14:cfRule>
          <x14:cfRule type="containsText" priority="199" operator="containsText" id="{422CF8F2-801D-4096-9DB8-B2B995E552D2}">
            <xm:f>NOT(ISERROR(SEARCH(Sheet2!$D$6,AZ36)))</xm:f>
            <xm:f>Sheet2!$D$6</xm:f>
            <x14:dxf>
              <fill>
                <patternFill>
                  <bgColor rgb="FFFFFF00"/>
                </patternFill>
              </fill>
            </x14:dxf>
          </x14:cfRule>
          <x14:cfRule type="containsText" priority="200" operator="containsText" id="{0165A2FE-D6F1-4B1E-8B44-7211C3D0A249}">
            <xm:f>NOT(ISERROR(SEARCH(Sheet2!$D$5,AZ36)))</xm:f>
            <xm:f>Sheet2!$D$5</xm:f>
            <x14:dxf>
              <fill>
                <patternFill>
                  <bgColor rgb="FFFFFF00"/>
                </patternFill>
              </fill>
            </x14:dxf>
          </x14:cfRule>
          <x14:cfRule type="containsText" priority="201" operator="containsText" id="{ACC608E5-A1E7-44C4-BE84-FDBEDDED743B}">
            <xm:f>NOT(ISERROR(SEARCH(Sheet2!$D$4,AZ36)))</xm:f>
            <xm:f>Sheet2!$D$4</xm:f>
            <x14:dxf>
              <fill>
                <patternFill>
                  <bgColor rgb="FFFF0000"/>
                </patternFill>
              </fill>
            </x14:dxf>
          </x14:cfRule>
          <xm:sqref>AZ36</xm:sqref>
        </x14:conditionalFormatting>
        <x14:conditionalFormatting xmlns:xm="http://schemas.microsoft.com/office/excel/2006/main">
          <x14:cfRule type="containsText" priority="192" operator="containsText" id="{AE74970F-0ABD-4231-A04A-9842B0F91243}">
            <xm:f>NOT(ISERROR(SEARCH(Sheet2!$D$8,AZ31)))</xm:f>
            <xm:f>Sheet2!$D$8</xm:f>
            <x14:dxf>
              <fill>
                <patternFill>
                  <bgColor rgb="FFFF0000"/>
                </patternFill>
              </fill>
            </x14:dxf>
          </x14:cfRule>
          <x14:cfRule type="containsText" priority="193" operator="containsText" id="{A00BB5E5-07AA-477C-9BCF-CA8DB1EBDF9A}">
            <xm:f>NOT(ISERROR(SEARCH(Sheet2!$D$7,AZ31)))</xm:f>
            <xm:f>Sheet2!$D$7</xm:f>
            <x14:dxf>
              <fill>
                <patternFill>
                  <bgColor rgb="FF00B050"/>
                </patternFill>
              </fill>
            </x14:dxf>
          </x14:cfRule>
          <x14:cfRule type="containsText" priority="194" operator="containsText" id="{1FAAFCA8-5483-40D3-B5F3-C18957A9B36A}">
            <xm:f>NOT(ISERROR(SEARCH(Sheet2!$D$6,AZ31)))</xm:f>
            <xm:f>Sheet2!$D$6</xm:f>
            <x14:dxf>
              <fill>
                <patternFill>
                  <bgColor rgb="FFFFFF00"/>
                </patternFill>
              </fill>
            </x14:dxf>
          </x14:cfRule>
          <x14:cfRule type="containsText" priority="195" operator="containsText" id="{737970F3-212C-4567-A0F0-9786EA24A63F}">
            <xm:f>NOT(ISERROR(SEARCH(Sheet2!$D$5,AZ31)))</xm:f>
            <xm:f>Sheet2!$D$5</xm:f>
            <x14:dxf>
              <fill>
                <patternFill>
                  <bgColor rgb="FFFFFF00"/>
                </patternFill>
              </fill>
            </x14:dxf>
          </x14:cfRule>
          <x14:cfRule type="containsText" priority="196" operator="containsText" id="{8458434C-89A7-4293-AFDB-A785B6976AA3}">
            <xm:f>NOT(ISERROR(SEARCH(Sheet2!$D$4,AZ31)))</xm:f>
            <xm:f>Sheet2!$D$4</xm:f>
            <x14:dxf>
              <fill>
                <patternFill>
                  <bgColor rgb="FFFF0000"/>
                </patternFill>
              </fill>
            </x14:dxf>
          </x14:cfRule>
          <xm:sqref>AZ31</xm:sqref>
        </x14:conditionalFormatting>
        <x14:conditionalFormatting xmlns:xm="http://schemas.microsoft.com/office/excel/2006/main">
          <x14:cfRule type="containsText" priority="187" operator="containsText" id="{BAD3B63E-66FC-4A20-85E9-877FE0089834}">
            <xm:f>NOT(ISERROR(SEARCH(Sheet2!$D$8,AZ23)))</xm:f>
            <xm:f>Sheet2!$D$8</xm:f>
            <x14:dxf>
              <fill>
                <patternFill>
                  <bgColor rgb="FFFF0000"/>
                </patternFill>
              </fill>
            </x14:dxf>
          </x14:cfRule>
          <x14:cfRule type="containsText" priority="188" operator="containsText" id="{62993972-59CA-412A-8D67-2F08F73CE9D3}">
            <xm:f>NOT(ISERROR(SEARCH(Sheet2!$D$7,AZ23)))</xm:f>
            <xm:f>Sheet2!$D$7</xm:f>
            <x14:dxf>
              <fill>
                <patternFill>
                  <bgColor rgb="FF00B050"/>
                </patternFill>
              </fill>
            </x14:dxf>
          </x14:cfRule>
          <x14:cfRule type="containsText" priority="189" operator="containsText" id="{F5A6FE3F-F86C-470E-9D6A-A28778AF8EE8}">
            <xm:f>NOT(ISERROR(SEARCH(Sheet2!$D$6,AZ23)))</xm:f>
            <xm:f>Sheet2!$D$6</xm:f>
            <x14:dxf>
              <fill>
                <patternFill>
                  <bgColor rgb="FFFFFF00"/>
                </patternFill>
              </fill>
            </x14:dxf>
          </x14:cfRule>
          <x14:cfRule type="containsText" priority="190" operator="containsText" id="{19BB5630-B870-4506-AB8B-482C5318D077}">
            <xm:f>NOT(ISERROR(SEARCH(Sheet2!$D$5,AZ23)))</xm:f>
            <xm:f>Sheet2!$D$5</xm:f>
            <x14:dxf>
              <fill>
                <patternFill>
                  <bgColor rgb="FFFFFF00"/>
                </patternFill>
              </fill>
            </x14:dxf>
          </x14:cfRule>
          <x14:cfRule type="containsText" priority="191" operator="containsText" id="{9F133A83-9C6E-402E-BC78-D0DC215E6E05}">
            <xm:f>NOT(ISERROR(SEARCH(Sheet2!$D$4,AZ23)))</xm:f>
            <xm:f>Sheet2!$D$4</xm:f>
            <x14:dxf>
              <fill>
                <patternFill>
                  <bgColor rgb="FFFF0000"/>
                </patternFill>
              </fill>
            </x14:dxf>
          </x14:cfRule>
          <xm:sqref>AZ23</xm:sqref>
        </x14:conditionalFormatting>
        <x14:conditionalFormatting xmlns:xm="http://schemas.microsoft.com/office/excel/2006/main">
          <x14:cfRule type="containsText" priority="182" operator="containsText" id="{01E76F56-A323-49E7-9561-83607E351607}">
            <xm:f>NOT(ISERROR(SEARCH(Sheet2!$D$8,AZ10)))</xm:f>
            <xm:f>Sheet2!$D$8</xm:f>
            <x14:dxf>
              <fill>
                <patternFill>
                  <bgColor rgb="FFFF0000"/>
                </patternFill>
              </fill>
            </x14:dxf>
          </x14:cfRule>
          <x14:cfRule type="containsText" priority="183" operator="containsText" id="{63DB0F42-CB86-4F2B-8731-9C598F714F2E}">
            <xm:f>NOT(ISERROR(SEARCH(Sheet2!$D$7,AZ10)))</xm:f>
            <xm:f>Sheet2!$D$7</xm:f>
            <x14:dxf>
              <fill>
                <patternFill>
                  <bgColor rgb="FF00B050"/>
                </patternFill>
              </fill>
            </x14:dxf>
          </x14:cfRule>
          <x14:cfRule type="containsText" priority="184" operator="containsText" id="{098367E0-FD8E-4A43-B10F-4C69C4DD979C}">
            <xm:f>NOT(ISERROR(SEARCH(Sheet2!$D$6,AZ10)))</xm:f>
            <xm:f>Sheet2!$D$6</xm:f>
            <x14:dxf>
              <fill>
                <patternFill>
                  <bgColor rgb="FFFFFF00"/>
                </patternFill>
              </fill>
            </x14:dxf>
          </x14:cfRule>
          <x14:cfRule type="containsText" priority="185" operator="containsText" id="{3A9B6498-A11E-4E1F-A5C9-3D432A43203B}">
            <xm:f>NOT(ISERROR(SEARCH(Sheet2!$D$5,AZ10)))</xm:f>
            <xm:f>Sheet2!$D$5</xm:f>
            <x14:dxf>
              <fill>
                <patternFill>
                  <bgColor rgb="FFFFFF00"/>
                </patternFill>
              </fill>
            </x14:dxf>
          </x14:cfRule>
          <x14:cfRule type="containsText" priority="186" operator="containsText" id="{A6BA5722-5403-4111-8CB3-F53AE3CA07CB}">
            <xm:f>NOT(ISERROR(SEARCH(Sheet2!$D$4,AZ10)))</xm:f>
            <xm:f>Sheet2!$D$4</xm:f>
            <x14:dxf>
              <fill>
                <patternFill>
                  <bgColor rgb="FFFF0000"/>
                </patternFill>
              </fill>
            </x14:dxf>
          </x14:cfRule>
          <xm:sqref>AZ10</xm:sqref>
        </x14:conditionalFormatting>
        <x14:conditionalFormatting xmlns:xm="http://schemas.microsoft.com/office/excel/2006/main">
          <x14:cfRule type="containsText" priority="177" operator="containsText" id="{3A598B89-1BD8-47AB-9044-463D05D8B24C}">
            <xm:f>NOT(ISERROR(SEARCH(Sheet2!$D$8,BA5)))</xm:f>
            <xm:f>Sheet2!$D$8</xm:f>
            <x14:dxf>
              <fill>
                <patternFill>
                  <bgColor rgb="FFFF0000"/>
                </patternFill>
              </fill>
            </x14:dxf>
          </x14:cfRule>
          <x14:cfRule type="containsText" priority="178" operator="containsText" id="{12BB37FF-619F-4D5C-B5E0-0CF7E93B1F55}">
            <xm:f>NOT(ISERROR(SEARCH(Sheet2!$D$7,BA5)))</xm:f>
            <xm:f>Sheet2!$D$7</xm:f>
            <x14:dxf>
              <fill>
                <patternFill>
                  <bgColor rgb="FF00B050"/>
                </patternFill>
              </fill>
            </x14:dxf>
          </x14:cfRule>
          <x14:cfRule type="containsText" priority="179" operator="containsText" id="{CF7E60F5-2454-43B6-915F-6F1806527453}">
            <xm:f>NOT(ISERROR(SEARCH(Sheet2!$D$6,BA5)))</xm:f>
            <xm:f>Sheet2!$D$6</xm:f>
            <x14:dxf>
              <fill>
                <patternFill>
                  <bgColor rgb="FFFFFF00"/>
                </patternFill>
              </fill>
            </x14:dxf>
          </x14:cfRule>
          <x14:cfRule type="containsText" priority="180" operator="containsText" id="{15F60027-819A-4E2E-B748-9E95C148B7ED}">
            <xm:f>NOT(ISERROR(SEARCH(Sheet2!$D$5,BA5)))</xm:f>
            <xm:f>Sheet2!$D$5</xm:f>
            <x14:dxf>
              <fill>
                <patternFill>
                  <bgColor rgb="FFFFFF00"/>
                </patternFill>
              </fill>
            </x14:dxf>
          </x14:cfRule>
          <x14:cfRule type="containsText" priority="181" operator="containsText" id="{516F2F0F-A5F6-47BC-9C03-5AF9E03E32C5}">
            <xm:f>NOT(ISERROR(SEARCH(Sheet2!$D$4,BA5)))</xm:f>
            <xm:f>Sheet2!$D$4</xm:f>
            <x14:dxf>
              <fill>
                <patternFill>
                  <bgColor rgb="FFFF0000"/>
                </patternFill>
              </fill>
            </x14:dxf>
          </x14:cfRule>
          <xm:sqref>BA5:BA9 BA75:BA81 BA37:BA73 BA32:BA35 BA24:BA30 BA11:BA22</xm:sqref>
        </x14:conditionalFormatting>
        <x14:conditionalFormatting xmlns:xm="http://schemas.microsoft.com/office/excel/2006/main">
          <x14:cfRule type="containsText" priority="172" operator="containsText" id="{94D31EA1-3EF3-4FEB-996D-2F9661A2C345}">
            <xm:f>NOT(ISERROR(SEARCH(Sheet2!$D$8,BA74)))</xm:f>
            <xm:f>Sheet2!$D$8</xm:f>
            <x14:dxf>
              <fill>
                <patternFill>
                  <bgColor rgb="FFFF0000"/>
                </patternFill>
              </fill>
            </x14:dxf>
          </x14:cfRule>
          <x14:cfRule type="containsText" priority="173" operator="containsText" id="{4A0A388B-9BF5-433D-AC24-55557895D68E}">
            <xm:f>NOT(ISERROR(SEARCH(Sheet2!$D$7,BA74)))</xm:f>
            <xm:f>Sheet2!$D$7</xm:f>
            <x14:dxf>
              <fill>
                <patternFill>
                  <bgColor rgb="FF00B050"/>
                </patternFill>
              </fill>
            </x14:dxf>
          </x14:cfRule>
          <x14:cfRule type="containsText" priority="174" operator="containsText" id="{D696A3ED-5E68-4F02-8E57-13C5AB22A06C}">
            <xm:f>NOT(ISERROR(SEARCH(Sheet2!$D$6,BA74)))</xm:f>
            <xm:f>Sheet2!$D$6</xm:f>
            <x14:dxf>
              <fill>
                <patternFill>
                  <bgColor rgb="FFFFFF00"/>
                </patternFill>
              </fill>
            </x14:dxf>
          </x14:cfRule>
          <x14:cfRule type="containsText" priority="175" operator="containsText" id="{1E6236BF-E978-4F0D-ACA2-C919B208198C}">
            <xm:f>NOT(ISERROR(SEARCH(Sheet2!$D$5,BA74)))</xm:f>
            <xm:f>Sheet2!$D$5</xm:f>
            <x14:dxf>
              <fill>
                <patternFill>
                  <bgColor rgb="FFFFFF00"/>
                </patternFill>
              </fill>
            </x14:dxf>
          </x14:cfRule>
          <x14:cfRule type="containsText" priority="176" operator="containsText" id="{DB621E9E-4D45-4447-9B4D-1840F04F1057}">
            <xm:f>NOT(ISERROR(SEARCH(Sheet2!$D$4,BA74)))</xm:f>
            <xm:f>Sheet2!$D$4</xm:f>
            <x14:dxf>
              <fill>
                <patternFill>
                  <bgColor rgb="FFFF0000"/>
                </patternFill>
              </fill>
            </x14:dxf>
          </x14:cfRule>
          <xm:sqref>BA74</xm:sqref>
        </x14:conditionalFormatting>
        <x14:conditionalFormatting xmlns:xm="http://schemas.microsoft.com/office/excel/2006/main">
          <x14:cfRule type="containsText" priority="167" operator="containsText" id="{1679C403-352B-4B1D-968E-923EA0223E15}">
            <xm:f>NOT(ISERROR(SEARCH(Sheet2!$D$8,BA36)))</xm:f>
            <xm:f>Sheet2!$D$8</xm:f>
            <x14:dxf>
              <fill>
                <patternFill>
                  <bgColor rgb="FFFF0000"/>
                </patternFill>
              </fill>
            </x14:dxf>
          </x14:cfRule>
          <x14:cfRule type="containsText" priority="168" operator="containsText" id="{EDD95307-6A4C-4727-A399-301B7F1E6DC4}">
            <xm:f>NOT(ISERROR(SEARCH(Sheet2!$D$7,BA36)))</xm:f>
            <xm:f>Sheet2!$D$7</xm:f>
            <x14:dxf>
              <fill>
                <patternFill>
                  <bgColor rgb="FF00B050"/>
                </patternFill>
              </fill>
            </x14:dxf>
          </x14:cfRule>
          <x14:cfRule type="containsText" priority="169" operator="containsText" id="{27B24D2A-D828-4411-9B36-905CD1B0B3F8}">
            <xm:f>NOT(ISERROR(SEARCH(Sheet2!$D$6,BA36)))</xm:f>
            <xm:f>Sheet2!$D$6</xm:f>
            <x14:dxf>
              <fill>
                <patternFill>
                  <bgColor rgb="FFFFFF00"/>
                </patternFill>
              </fill>
            </x14:dxf>
          </x14:cfRule>
          <x14:cfRule type="containsText" priority="170" operator="containsText" id="{08A8936D-5127-4BB2-9D69-48FCDFD299E7}">
            <xm:f>NOT(ISERROR(SEARCH(Sheet2!$D$5,BA36)))</xm:f>
            <xm:f>Sheet2!$D$5</xm:f>
            <x14:dxf>
              <fill>
                <patternFill>
                  <bgColor rgb="FFFFFF00"/>
                </patternFill>
              </fill>
            </x14:dxf>
          </x14:cfRule>
          <x14:cfRule type="containsText" priority="171" operator="containsText" id="{2003AC0C-C6BA-46A2-A6BB-1F99EAC184DA}">
            <xm:f>NOT(ISERROR(SEARCH(Sheet2!$D$4,BA36)))</xm:f>
            <xm:f>Sheet2!$D$4</xm:f>
            <x14:dxf>
              <fill>
                <patternFill>
                  <bgColor rgb="FFFF0000"/>
                </patternFill>
              </fill>
            </x14:dxf>
          </x14:cfRule>
          <xm:sqref>BA36</xm:sqref>
        </x14:conditionalFormatting>
        <x14:conditionalFormatting xmlns:xm="http://schemas.microsoft.com/office/excel/2006/main">
          <x14:cfRule type="containsText" priority="162" operator="containsText" id="{8A321A4C-42DB-41BC-97B3-F99DFD11D1D9}">
            <xm:f>NOT(ISERROR(SEARCH(Sheet2!$D$8,BA31)))</xm:f>
            <xm:f>Sheet2!$D$8</xm:f>
            <x14:dxf>
              <fill>
                <patternFill>
                  <bgColor rgb="FFFF0000"/>
                </patternFill>
              </fill>
            </x14:dxf>
          </x14:cfRule>
          <x14:cfRule type="containsText" priority="163" operator="containsText" id="{3B4BDE9A-A74D-4171-8C2E-4850619A0EDE}">
            <xm:f>NOT(ISERROR(SEARCH(Sheet2!$D$7,BA31)))</xm:f>
            <xm:f>Sheet2!$D$7</xm:f>
            <x14:dxf>
              <fill>
                <patternFill>
                  <bgColor rgb="FF00B050"/>
                </patternFill>
              </fill>
            </x14:dxf>
          </x14:cfRule>
          <x14:cfRule type="containsText" priority="164" operator="containsText" id="{6F52843D-394A-474B-AF75-53F3AB4123BD}">
            <xm:f>NOT(ISERROR(SEARCH(Sheet2!$D$6,BA31)))</xm:f>
            <xm:f>Sheet2!$D$6</xm:f>
            <x14:dxf>
              <fill>
                <patternFill>
                  <bgColor rgb="FFFFFF00"/>
                </patternFill>
              </fill>
            </x14:dxf>
          </x14:cfRule>
          <x14:cfRule type="containsText" priority="165" operator="containsText" id="{3835C6F3-BB99-4A1E-9F58-93891F4D4E7F}">
            <xm:f>NOT(ISERROR(SEARCH(Sheet2!$D$5,BA31)))</xm:f>
            <xm:f>Sheet2!$D$5</xm:f>
            <x14:dxf>
              <fill>
                <patternFill>
                  <bgColor rgb="FFFFFF00"/>
                </patternFill>
              </fill>
            </x14:dxf>
          </x14:cfRule>
          <x14:cfRule type="containsText" priority="166" operator="containsText" id="{16DFB762-8F3D-4B1D-A645-D1C70D0A3E87}">
            <xm:f>NOT(ISERROR(SEARCH(Sheet2!$D$4,BA31)))</xm:f>
            <xm:f>Sheet2!$D$4</xm:f>
            <x14:dxf>
              <fill>
                <patternFill>
                  <bgColor rgb="FFFF0000"/>
                </patternFill>
              </fill>
            </x14:dxf>
          </x14:cfRule>
          <xm:sqref>BA31</xm:sqref>
        </x14:conditionalFormatting>
        <x14:conditionalFormatting xmlns:xm="http://schemas.microsoft.com/office/excel/2006/main">
          <x14:cfRule type="containsText" priority="157" operator="containsText" id="{BAE64FA9-3322-41CB-B817-957AE3F37F8A}">
            <xm:f>NOT(ISERROR(SEARCH(Sheet2!$D$8,BA23)))</xm:f>
            <xm:f>Sheet2!$D$8</xm:f>
            <x14:dxf>
              <fill>
                <patternFill>
                  <bgColor rgb="FFFF0000"/>
                </patternFill>
              </fill>
            </x14:dxf>
          </x14:cfRule>
          <x14:cfRule type="containsText" priority="158" operator="containsText" id="{4CF431DD-33D9-48DB-8A3C-31B338B0D521}">
            <xm:f>NOT(ISERROR(SEARCH(Sheet2!$D$7,BA23)))</xm:f>
            <xm:f>Sheet2!$D$7</xm:f>
            <x14:dxf>
              <fill>
                <patternFill>
                  <bgColor rgb="FF00B050"/>
                </patternFill>
              </fill>
            </x14:dxf>
          </x14:cfRule>
          <x14:cfRule type="containsText" priority="159" operator="containsText" id="{491AF5E8-FA99-4E72-B8EF-DB4CC3CD95F9}">
            <xm:f>NOT(ISERROR(SEARCH(Sheet2!$D$6,BA23)))</xm:f>
            <xm:f>Sheet2!$D$6</xm:f>
            <x14:dxf>
              <fill>
                <patternFill>
                  <bgColor rgb="FFFFFF00"/>
                </patternFill>
              </fill>
            </x14:dxf>
          </x14:cfRule>
          <x14:cfRule type="containsText" priority="160" operator="containsText" id="{52B39EF7-DEBF-4615-B4DD-7E3298AC324A}">
            <xm:f>NOT(ISERROR(SEARCH(Sheet2!$D$5,BA23)))</xm:f>
            <xm:f>Sheet2!$D$5</xm:f>
            <x14:dxf>
              <fill>
                <patternFill>
                  <bgColor rgb="FFFFFF00"/>
                </patternFill>
              </fill>
            </x14:dxf>
          </x14:cfRule>
          <x14:cfRule type="containsText" priority="161" operator="containsText" id="{CF20E934-C414-41B6-870D-2A3A8D253965}">
            <xm:f>NOT(ISERROR(SEARCH(Sheet2!$D$4,BA23)))</xm:f>
            <xm:f>Sheet2!$D$4</xm:f>
            <x14:dxf>
              <fill>
                <patternFill>
                  <bgColor rgb="FFFF0000"/>
                </patternFill>
              </fill>
            </x14:dxf>
          </x14:cfRule>
          <xm:sqref>BA23</xm:sqref>
        </x14:conditionalFormatting>
        <x14:conditionalFormatting xmlns:xm="http://schemas.microsoft.com/office/excel/2006/main">
          <x14:cfRule type="containsText" priority="152" operator="containsText" id="{3E6B4260-C279-46DF-A767-CC123D2930F3}">
            <xm:f>NOT(ISERROR(SEARCH(Sheet2!$D$8,BA10)))</xm:f>
            <xm:f>Sheet2!$D$8</xm:f>
            <x14:dxf>
              <fill>
                <patternFill>
                  <bgColor rgb="FFFF0000"/>
                </patternFill>
              </fill>
            </x14:dxf>
          </x14:cfRule>
          <x14:cfRule type="containsText" priority="153" operator="containsText" id="{AA4BDD33-78A4-4B65-847B-128702FCFC24}">
            <xm:f>NOT(ISERROR(SEARCH(Sheet2!$D$7,BA10)))</xm:f>
            <xm:f>Sheet2!$D$7</xm:f>
            <x14:dxf>
              <fill>
                <patternFill>
                  <bgColor rgb="FF00B050"/>
                </patternFill>
              </fill>
            </x14:dxf>
          </x14:cfRule>
          <x14:cfRule type="containsText" priority="154" operator="containsText" id="{663F76D2-FA9D-4DF7-8C14-650F6E363220}">
            <xm:f>NOT(ISERROR(SEARCH(Sheet2!$D$6,BA10)))</xm:f>
            <xm:f>Sheet2!$D$6</xm:f>
            <x14:dxf>
              <fill>
                <patternFill>
                  <bgColor rgb="FFFFFF00"/>
                </patternFill>
              </fill>
            </x14:dxf>
          </x14:cfRule>
          <x14:cfRule type="containsText" priority="155" operator="containsText" id="{BCBAE5CD-0F3F-417F-8F91-6A81A1630E16}">
            <xm:f>NOT(ISERROR(SEARCH(Sheet2!$D$5,BA10)))</xm:f>
            <xm:f>Sheet2!$D$5</xm:f>
            <x14:dxf>
              <fill>
                <patternFill>
                  <bgColor rgb="FFFFFF00"/>
                </patternFill>
              </fill>
            </x14:dxf>
          </x14:cfRule>
          <x14:cfRule type="containsText" priority="156" operator="containsText" id="{248564E6-F46A-4A8D-91C6-89192F64AB9A}">
            <xm:f>NOT(ISERROR(SEARCH(Sheet2!$D$4,BA10)))</xm:f>
            <xm:f>Sheet2!$D$4</xm:f>
            <x14:dxf>
              <fill>
                <patternFill>
                  <bgColor rgb="FFFF0000"/>
                </patternFill>
              </fill>
            </x14:dxf>
          </x14:cfRule>
          <xm:sqref>BA10</xm:sqref>
        </x14:conditionalFormatting>
        <x14:conditionalFormatting xmlns:xm="http://schemas.microsoft.com/office/excel/2006/main">
          <x14:cfRule type="containsText" priority="147" operator="containsText" id="{82AF0D0B-815B-418C-9AF0-3AF9280C4774}">
            <xm:f>NOT(ISERROR(SEARCH(Sheet2!$D$8,BB5)))</xm:f>
            <xm:f>Sheet2!$D$8</xm:f>
            <x14:dxf>
              <fill>
                <patternFill>
                  <bgColor rgb="FFFF0000"/>
                </patternFill>
              </fill>
            </x14:dxf>
          </x14:cfRule>
          <x14:cfRule type="containsText" priority="148" operator="containsText" id="{0D1A51E3-DBBF-4A36-8DAA-5DDB4FE4EE5B}">
            <xm:f>NOT(ISERROR(SEARCH(Sheet2!$D$7,BB5)))</xm:f>
            <xm:f>Sheet2!$D$7</xm:f>
            <x14:dxf>
              <fill>
                <patternFill>
                  <bgColor rgb="FF00B050"/>
                </patternFill>
              </fill>
            </x14:dxf>
          </x14:cfRule>
          <x14:cfRule type="containsText" priority="149" operator="containsText" id="{3C25DA40-D585-455B-8A85-2ADD08D3623D}">
            <xm:f>NOT(ISERROR(SEARCH(Sheet2!$D$6,BB5)))</xm:f>
            <xm:f>Sheet2!$D$6</xm:f>
            <x14:dxf>
              <fill>
                <patternFill>
                  <bgColor rgb="FFFFFF00"/>
                </patternFill>
              </fill>
            </x14:dxf>
          </x14:cfRule>
          <x14:cfRule type="containsText" priority="150" operator="containsText" id="{77AF6186-07EA-46F0-B2BB-1BA0DA9FF532}">
            <xm:f>NOT(ISERROR(SEARCH(Sheet2!$D$5,BB5)))</xm:f>
            <xm:f>Sheet2!$D$5</xm:f>
            <x14:dxf>
              <fill>
                <patternFill>
                  <bgColor rgb="FFFFFF00"/>
                </patternFill>
              </fill>
            </x14:dxf>
          </x14:cfRule>
          <x14:cfRule type="containsText" priority="151" operator="containsText" id="{0C7437F9-2408-49C2-A300-5D819FAC99A1}">
            <xm:f>NOT(ISERROR(SEARCH(Sheet2!$D$4,BB5)))</xm:f>
            <xm:f>Sheet2!$D$4</xm:f>
            <x14:dxf>
              <fill>
                <patternFill>
                  <bgColor rgb="FFFF0000"/>
                </patternFill>
              </fill>
            </x14:dxf>
          </x14:cfRule>
          <xm:sqref>BB5:BB9 BB75:BB81 BB37:BB73 BB32:BB35 BB24:BB30 BB11:BB22</xm:sqref>
        </x14:conditionalFormatting>
        <x14:conditionalFormatting xmlns:xm="http://schemas.microsoft.com/office/excel/2006/main">
          <x14:cfRule type="containsText" priority="142" operator="containsText" id="{C281CED5-F817-41AF-ABFF-DDFBEBFF5A0C}">
            <xm:f>NOT(ISERROR(SEARCH(Sheet2!$D$8,BB74)))</xm:f>
            <xm:f>Sheet2!$D$8</xm:f>
            <x14:dxf>
              <fill>
                <patternFill>
                  <bgColor rgb="FFFF0000"/>
                </patternFill>
              </fill>
            </x14:dxf>
          </x14:cfRule>
          <x14:cfRule type="containsText" priority="143" operator="containsText" id="{071A1187-B0A9-45F2-B793-B7CE9792A4D9}">
            <xm:f>NOT(ISERROR(SEARCH(Sheet2!$D$7,BB74)))</xm:f>
            <xm:f>Sheet2!$D$7</xm:f>
            <x14:dxf>
              <fill>
                <patternFill>
                  <bgColor rgb="FF00B050"/>
                </patternFill>
              </fill>
            </x14:dxf>
          </x14:cfRule>
          <x14:cfRule type="containsText" priority="144" operator="containsText" id="{9582C5FF-08E6-407A-92B5-4251BE38BA14}">
            <xm:f>NOT(ISERROR(SEARCH(Sheet2!$D$6,BB74)))</xm:f>
            <xm:f>Sheet2!$D$6</xm:f>
            <x14:dxf>
              <fill>
                <patternFill>
                  <bgColor rgb="FFFFFF00"/>
                </patternFill>
              </fill>
            </x14:dxf>
          </x14:cfRule>
          <x14:cfRule type="containsText" priority="145" operator="containsText" id="{436D3002-4E4F-4B38-9986-B3D8045B7717}">
            <xm:f>NOT(ISERROR(SEARCH(Sheet2!$D$5,BB74)))</xm:f>
            <xm:f>Sheet2!$D$5</xm:f>
            <x14:dxf>
              <fill>
                <patternFill>
                  <bgColor rgb="FFFFFF00"/>
                </patternFill>
              </fill>
            </x14:dxf>
          </x14:cfRule>
          <x14:cfRule type="containsText" priority="146" operator="containsText" id="{E418B034-B284-42D7-8B29-0159BAF86D72}">
            <xm:f>NOT(ISERROR(SEARCH(Sheet2!$D$4,BB74)))</xm:f>
            <xm:f>Sheet2!$D$4</xm:f>
            <x14:dxf>
              <fill>
                <patternFill>
                  <bgColor rgb="FFFF0000"/>
                </patternFill>
              </fill>
            </x14:dxf>
          </x14:cfRule>
          <xm:sqref>BB74</xm:sqref>
        </x14:conditionalFormatting>
        <x14:conditionalFormatting xmlns:xm="http://schemas.microsoft.com/office/excel/2006/main">
          <x14:cfRule type="containsText" priority="137" operator="containsText" id="{FD1FBDF5-F23D-448C-A04C-B187B79434A4}">
            <xm:f>NOT(ISERROR(SEARCH(Sheet2!$D$8,BB36)))</xm:f>
            <xm:f>Sheet2!$D$8</xm:f>
            <x14:dxf>
              <fill>
                <patternFill>
                  <bgColor rgb="FFFF0000"/>
                </patternFill>
              </fill>
            </x14:dxf>
          </x14:cfRule>
          <x14:cfRule type="containsText" priority="138" operator="containsText" id="{11A39932-C970-4A63-BBDC-C0D2EA7F8E2B}">
            <xm:f>NOT(ISERROR(SEARCH(Sheet2!$D$7,BB36)))</xm:f>
            <xm:f>Sheet2!$D$7</xm:f>
            <x14:dxf>
              <fill>
                <patternFill>
                  <bgColor rgb="FF00B050"/>
                </patternFill>
              </fill>
            </x14:dxf>
          </x14:cfRule>
          <x14:cfRule type="containsText" priority="139" operator="containsText" id="{63D6323A-7B38-49B8-BD79-0725A443C441}">
            <xm:f>NOT(ISERROR(SEARCH(Sheet2!$D$6,BB36)))</xm:f>
            <xm:f>Sheet2!$D$6</xm:f>
            <x14:dxf>
              <fill>
                <patternFill>
                  <bgColor rgb="FFFFFF00"/>
                </patternFill>
              </fill>
            </x14:dxf>
          </x14:cfRule>
          <x14:cfRule type="containsText" priority="140" operator="containsText" id="{E77C0477-D167-4EFA-9C48-AA5EB2A32041}">
            <xm:f>NOT(ISERROR(SEARCH(Sheet2!$D$5,BB36)))</xm:f>
            <xm:f>Sheet2!$D$5</xm:f>
            <x14:dxf>
              <fill>
                <patternFill>
                  <bgColor rgb="FFFFFF00"/>
                </patternFill>
              </fill>
            </x14:dxf>
          </x14:cfRule>
          <x14:cfRule type="containsText" priority="141" operator="containsText" id="{C95146C0-FACF-4336-9997-DB9FDF98652F}">
            <xm:f>NOT(ISERROR(SEARCH(Sheet2!$D$4,BB36)))</xm:f>
            <xm:f>Sheet2!$D$4</xm:f>
            <x14:dxf>
              <fill>
                <patternFill>
                  <bgColor rgb="FFFF0000"/>
                </patternFill>
              </fill>
            </x14:dxf>
          </x14:cfRule>
          <xm:sqref>BB36</xm:sqref>
        </x14:conditionalFormatting>
        <x14:conditionalFormatting xmlns:xm="http://schemas.microsoft.com/office/excel/2006/main">
          <x14:cfRule type="containsText" priority="132" operator="containsText" id="{DE424F3C-943D-4493-AA1B-1610F80F96C9}">
            <xm:f>NOT(ISERROR(SEARCH(Sheet2!$D$8,BB31)))</xm:f>
            <xm:f>Sheet2!$D$8</xm:f>
            <x14:dxf>
              <fill>
                <patternFill>
                  <bgColor rgb="FFFF0000"/>
                </patternFill>
              </fill>
            </x14:dxf>
          </x14:cfRule>
          <x14:cfRule type="containsText" priority="133" operator="containsText" id="{A5DD3693-041B-4CF6-BDC5-5547B4138B58}">
            <xm:f>NOT(ISERROR(SEARCH(Sheet2!$D$7,BB31)))</xm:f>
            <xm:f>Sheet2!$D$7</xm:f>
            <x14:dxf>
              <fill>
                <patternFill>
                  <bgColor rgb="FF00B050"/>
                </patternFill>
              </fill>
            </x14:dxf>
          </x14:cfRule>
          <x14:cfRule type="containsText" priority="134" operator="containsText" id="{3AD003DC-8EA9-4708-BE6D-74C4FF96CA53}">
            <xm:f>NOT(ISERROR(SEARCH(Sheet2!$D$6,BB31)))</xm:f>
            <xm:f>Sheet2!$D$6</xm:f>
            <x14:dxf>
              <fill>
                <patternFill>
                  <bgColor rgb="FFFFFF00"/>
                </patternFill>
              </fill>
            </x14:dxf>
          </x14:cfRule>
          <x14:cfRule type="containsText" priority="135" operator="containsText" id="{D1264659-E68B-4092-AAED-3EF1E4974833}">
            <xm:f>NOT(ISERROR(SEARCH(Sheet2!$D$5,BB31)))</xm:f>
            <xm:f>Sheet2!$D$5</xm:f>
            <x14:dxf>
              <fill>
                <patternFill>
                  <bgColor rgb="FFFFFF00"/>
                </patternFill>
              </fill>
            </x14:dxf>
          </x14:cfRule>
          <x14:cfRule type="containsText" priority="136" operator="containsText" id="{49B46D00-476D-4937-8B53-25F669373DF5}">
            <xm:f>NOT(ISERROR(SEARCH(Sheet2!$D$4,BB31)))</xm:f>
            <xm:f>Sheet2!$D$4</xm:f>
            <x14:dxf>
              <fill>
                <patternFill>
                  <bgColor rgb="FFFF0000"/>
                </patternFill>
              </fill>
            </x14:dxf>
          </x14:cfRule>
          <xm:sqref>BB31</xm:sqref>
        </x14:conditionalFormatting>
        <x14:conditionalFormatting xmlns:xm="http://schemas.microsoft.com/office/excel/2006/main">
          <x14:cfRule type="containsText" priority="127" operator="containsText" id="{63A3D76F-07C7-4075-B6AA-A8A10DDECDBB}">
            <xm:f>NOT(ISERROR(SEARCH(Sheet2!$D$8,BB23)))</xm:f>
            <xm:f>Sheet2!$D$8</xm:f>
            <x14:dxf>
              <fill>
                <patternFill>
                  <bgColor rgb="FFFF0000"/>
                </patternFill>
              </fill>
            </x14:dxf>
          </x14:cfRule>
          <x14:cfRule type="containsText" priority="128" operator="containsText" id="{68968E53-7840-41D1-87F6-9E3FCA03589E}">
            <xm:f>NOT(ISERROR(SEARCH(Sheet2!$D$7,BB23)))</xm:f>
            <xm:f>Sheet2!$D$7</xm:f>
            <x14:dxf>
              <fill>
                <patternFill>
                  <bgColor rgb="FF00B050"/>
                </patternFill>
              </fill>
            </x14:dxf>
          </x14:cfRule>
          <x14:cfRule type="containsText" priority="129" operator="containsText" id="{2B52C794-B008-46E9-B025-362AB79747D3}">
            <xm:f>NOT(ISERROR(SEARCH(Sheet2!$D$6,BB23)))</xm:f>
            <xm:f>Sheet2!$D$6</xm:f>
            <x14:dxf>
              <fill>
                <patternFill>
                  <bgColor rgb="FFFFFF00"/>
                </patternFill>
              </fill>
            </x14:dxf>
          </x14:cfRule>
          <x14:cfRule type="containsText" priority="130" operator="containsText" id="{C3849DE2-9C0B-4E29-BA5B-D0FDF586BA50}">
            <xm:f>NOT(ISERROR(SEARCH(Sheet2!$D$5,BB23)))</xm:f>
            <xm:f>Sheet2!$D$5</xm:f>
            <x14:dxf>
              <fill>
                <patternFill>
                  <bgColor rgb="FFFFFF00"/>
                </patternFill>
              </fill>
            </x14:dxf>
          </x14:cfRule>
          <x14:cfRule type="containsText" priority="131" operator="containsText" id="{A6BD3EEB-E8E1-4FF2-8F23-D50276861373}">
            <xm:f>NOT(ISERROR(SEARCH(Sheet2!$D$4,BB23)))</xm:f>
            <xm:f>Sheet2!$D$4</xm:f>
            <x14:dxf>
              <fill>
                <patternFill>
                  <bgColor rgb="FFFF0000"/>
                </patternFill>
              </fill>
            </x14:dxf>
          </x14:cfRule>
          <xm:sqref>BB23</xm:sqref>
        </x14:conditionalFormatting>
        <x14:conditionalFormatting xmlns:xm="http://schemas.microsoft.com/office/excel/2006/main">
          <x14:cfRule type="containsText" priority="122" operator="containsText" id="{52175EC2-CEDA-4BD1-B1AD-74F95AC24564}">
            <xm:f>NOT(ISERROR(SEARCH(Sheet2!$D$8,BB10)))</xm:f>
            <xm:f>Sheet2!$D$8</xm:f>
            <x14:dxf>
              <fill>
                <patternFill>
                  <bgColor rgb="FFFF0000"/>
                </patternFill>
              </fill>
            </x14:dxf>
          </x14:cfRule>
          <x14:cfRule type="containsText" priority="123" operator="containsText" id="{63B28F29-7F1F-4895-90B7-CF2C7D4988E0}">
            <xm:f>NOT(ISERROR(SEARCH(Sheet2!$D$7,BB10)))</xm:f>
            <xm:f>Sheet2!$D$7</xm:f>
            <x14:dxf>
              <fill>
                <patternFill>
                  <bgColor rgb="FF00B050"/>
                </patternFill>
              </fill>
            </x14:dxf>
          </x14:cfRule>
          <x14:cfRule type="containsText" priority="124" operator="containsText" id="{FCFB91D5-ED2E-46FE-B4A0-2CB6A4A105C0}">
            <xm:f>NOT(ISERROR(SEARCH(Sheet2!$D$6,BB10)))</xm:f>
            <xm:f>Sheet2!$D$6</xm:f>
            <x14:dxf>
              <fill>
                <patternFill>
                  <bgColor rgb="FFFFFF00"/>
                </patternFill>
              </fill>
            </x14:dxf>
          </x14:cfRule>
          <x14:cfRule type="containsText" priority="125" operator="containsText" id="{9A49B43B-E2C5-4A25-8746-E6D6463A921C}">
            <xm:f>NOT(ISERROR(SEARCH(Sheet2!$D$5,BB10)))</xm:f>
            <xm:f>Sheet2!$D$5</xm:f>
            <x14:dxf>
              <fill>
                <patternFill>
                  <bgColor rgb="FFFFFF00"/>
                </patternFill>
              </fill>
            </x14:dxf>
          </x14:cfRule>
          <x14:cfRule type="containsText" priority="126" operator="containsText" id="{F29D1722-0CF2-4C43-AD52-AE280A645F70}">
            <xm:f>NOT(ISERROR(SEARCH(Sheet2!$D$4,BB10)))</xm:f>
            <xm:f>Sheet2!$D$4</xm:f>
            <x14:dxf>
              <fill>
                <patternFill>
                  <bgColor rgb="FFFF0000"/>
                </patternFill>
              </fill>
            </x14:dxf>
          </x14:cfRule>
          <xm:sqref>BB10</xm:sqref>
        </x14:conditionalFormatting>
        <x14:conditionalFormatting xmlns:xm="http://schemas.microsoft.com/office/excel/2006/main">
          <x14:cfRule type="containsText" priority="117" operator="containsText" id="{25B3D501-2AE9-48E6-8E75-EB11AE139630}">
            <xm:f>NOT(ISERROR(SEARCH(Sheet2!$D$8,BC5)))</xm:f>
            <xm:f>Sheet2!$D$8</xm:f>
            <x14:dxf>
              <fill>
                <patternFill>
                  <bgColor rgb="FFFF0000"/>
                </patternFill>
              </fill>
            </x14:dxf>
          </x14:cfRule>
          <x14:cfRule type="containsText" priority="118" operator="containsText" id="{DFBFAEB1-4073-46C3-880C-D261641FD0FB}">
            <xm:f>NOT(ISERROR(SEARCH(Sheet2!$D$7,BC5)))</xm:f>
            <xm:f>Sheet2!$D$7</xm:f>
            <x14:dxf>
              <fill>
                <patternFill>
                  <bgColor rgb="FF00B050"/>
                </patternFill>
              </fill>
            </x14:dxf>
          </x14:cfRule>
          <x14:cfRule type="containsText" priority="119" operator="containsText" id="{9F8EFD76-5902-4F1D-B487-5EE33AC10F09}">
            <xm:f>NOT(ISERROR(SEARCH(Sheet2!$D$6,BC5)))</xm:f>
            <xm:f>Sheet2!$D$6</xm:f>
            <x14:dxf>
              <fill>
                <patternFill>
                  <bgColor rgb="FFFFFF00"/>
                </patternFill>
              </fill>
            </x14:dxf>
          </x14:cfRule>
          <x14:cfRule type="containsText" priority="120" operator="containsText" id="{7A3590C4-A3D4-4386-A303-8196F46A1B6C}">
            <xm:f>NOT(ISERROR(SEARCH(Sheet2!$D$5,BC5)))</xm:f>
            <xm:f>Sheet2!$D$5</xm:f>
            <x14:dxf>
              <fill>
                <patternFill>
                  <bgColor rgb="FFFFFF00"/>
                </patternFill>
              </fill>
            </x14:dxf>
          </x14:cfRule>
          <x14:cfRule type="containsText" priority="121" operator="containsText" id="{FCC0BD4F-BDED-46D9-9849-0A4AEB7F0E19}">
            <xm:f>NOT(ISERROR(SEARCH(Sheet2!$D$4,BC5)))</xm:f>
            <xm:f>Sheet2!$D$4</xm:f>
            <x14:dxf>
              <fill>
                <patternFill>
                  <bgColor rgb="FFFF0000"/>
                </patternFill>
              </fill>
            </x14:dxf>
          </x14:cfRule>
          <xm:sqref>BC5:BC9 BC75:BC81 BC37:BC73 BC32:BC35 BC24:BC30 BC11:BC22</xm:sqref>
        </x14:conditionalFormatting>
        <x14:conditionalFormatting xmlns:xm="http://schemas.microsoft.com/office/excel/2006/main">
          <x14:cfRule type="containsText" priority="112" operator="containsText" id="{74E8FEC9-24DF-451E-827D-2ADC5964EA02}">
            <xm:f>NOT(ISERROR(SEARCH(Sheet2!$D$8,BC74)))</xm:f>
            <xm:f>Sheet2!$D$8</xm:f>
            <x14:dxf>
              <fill>
                <patternFill>
                  <bgColor rgb="FFFF0000"/>
                </patternFill>
              </fill>
            </x14:dxf>
          </x14:cfRule>
          <x14:cfRule type="containsText" priority="113" operator="containsText" id="{3862A8AF-2DF3-4A26-A0F6-ECC09C0FC692}">
            <xm:f>NOT(ISERROR(SEARCH(Sheet2!$D$7,BC74)))</xm:f>
            <xm:f>Sheet2!$D$7</xm:f>
            <x14:dxf>
              <fill>
                <patternFill>
                  <bgColor rgb="FF00B050"/>
                </patternFill>
              </fill>
            </x14:dxf>
          </x14:cfRule>
          <x14:cfRule type="containsText" priority="114" operator="containsText" id="{2202C11A-A341-4413-A75C-D4C5CCF2139E}">
            <xm:f>NOT(ISERROR(SEARCH(Sheet2!$D$6,BC74)))</xm:f>
            <xm:f>Sheet2!$D$6</xm:f>
            <x14:dxf>
              <fill>
                <patternFill>
                  <bgColor rgb="FFFFFF00"/>
                </patternFill>
              </fill>
            </x14:dxf>
          </x14:cfRule>
          <x14:cfRule type="containsText" priority="115" operator="containsText" id="{7BC45C98-B79D-4129-A064-FB80ED7F4254}">
            <xm:f>NOT(ISERROR(SEARCH(Sheet2!$D$5,BC74)))</xm:f>
            <xm:f>Sheet2!$D$5</xm:f>
            <x14:dxf>
              <fill>
                <patternFill>
                  <bgColor rgb="FFFFFF00"/>
                </patternFill>
              </fill>
            </x14:dxf>
          </x14:cfRule>
          <x14:cfRule type="containsText" priority="116" operator="containsText" id="{6FB7ABFA-8BB8-475F-8DA1-6FA2FE30DF26}">
            <xm:f>NOT(ISERROR(SEARCH(Sheet2!$D$4,BC74)))</xm:f>
            <xm:f>Sheet2!$D$4</xm:f>
            <x14:dxf>
              <fill>
                <patternFill>
                  <bgColor rgb="FFFF0000"/>
                </patternFill>
              </fill>
            </x14:dxf>
          </x14:cfRule>
          <xm:sqref>BC74</xm:sqref>
        </x14:conditionalFormatting>
        <x14:conditionalFormatting xmlns:xm="http://schemas.microsoft.com/office/excel/2006/main">
          <x14:cfRule type="containsText" priority="107" operator="containsText" id="{E1361675-1863-4436-941B-432DA98A2F93}">
            <xm:f>NOT(ISERROR(SEARCH(Sheet2!$D$8,BC36)))</xm:f>
            <xm:f>Sheet2!$D$8</xm:f>
            <x14:dxf>
              <fill>
                <patternFill>
                  <bgColor rgb="FFFF0000"/>
                </patternFill>
              </fill>
            </x14:dxf>
          </x14:cfRule>
          <x14:cfRule type="containsText" priority="108" operator="containsText" id="{C86A62B2-96F7-43F7-A2EA-FC1D27C7642E}">
            <xm:f>NOT(ISERROR(SEARCH(Sheet2!$D$7,BC36)))</xm:f>
            <xm:f>Sheet2!$D$7</xm:f>
            <x14:dxf>
              <fill>
                <patternFill>
                  <bgColor rgb="FF00B050"/>
                </patternFill>
              </fill>
            </x14:dxf>
          </x14:cfRule>
          <x14:cfRule type="containsText" priority="109" operator="containsText" id="{B241C3BF-3E73-42CA-A248-7FA752A14474}">
            <xm:f>NOT(ISERROR(SEARCH(Sheet2!$D$6,BC36)))</xm:f>
            <xm:f>Sheet2!$D$6</xm:f>
            <x14:dxf>
              <fill>
                <patternFill>
                  <bgColor rgb="FFFFFF00"/>
                </patternFill>
              </fill>
            </x14:dxf>
          </x14:cfRule>
          <x14:cfRule type="containsText" priority="110" operator="containsText" id="{D636C053-AA35-4E99-9D28-26013125C21B}">
            <xm:f>NOT(ISERROR(SEARCH(Sheet2!$D$5,BC36)))</xm:f>
            <xm:f>Sheet2!$D$5</xm:f>
            <x14:dxf>
              <fill>
                <patternFill>
                  <bgColor rgb="FFFFFF00"/>
                </patternFill>
              </fill>
            </x14:dxf>
          </x14:cfRule>
          <x14:cfRule type="containsText" priority="111" operator="containsText" id="{4955BF29-19D8-45FA-8111-644EF5D6F3D0}">
            <xm:f>NOT(ISERROR(SEARCH(Sheet2!$D$4,BC36)))</xm:f>
            <xm:f>Sheet2!$D$4</xm:f>
            <x14:dxf>
              <fill>
                <patternFill>
                  <bgColor rgb="FFFF0000"/>
                </patternFill>
              </fill>
            </x14:dxf>
          </x14:cfRule>
          <xm:sqref>BC36</xm:sqref>
        </x14:conditionalFormatting>
        <x14:conditionalFormatting xmlns:xm="http://schemas.microsoft.com/office/excel/2006/main">
          <x14:cfRule type="containsText" priority="102" operator="containsText" id="{51CB9B04-4E36-4AE1-BD36-5E46E7BFBD4A}">
            <xm:f>NOT(ISERROR(SEARCH(Sheet2!$D$8,BC31)))</xm:f>
            <xm:f>Sheet2!$D$8</xm:f>
            <x14:dxf>
              <fill>
                <patternFill>
                  <bgColor rgb="FFFF0000"/>
                </patternFill>
              </fill>
            </x14:dxf>
          </x14:cfRule>
          <x14:cfRule type="containsText" priority="103" operator="containsText" id="{4EE270CF-5A9C-4231-AC21-3D9C0DB76187}">
            <xm:f>NOT(ISERROR(SEARCH(Sheet2!$D$7,BC31)))</xm:f>
            <xm:f>Sheet2!$D$7</xm:f>
            <x14:dxf>
              <fill>
                <patternFill>
                  <bgColor rgb="FF00B050"/>
                </patternFill>
              </fill>
            </x14:dxf>
          </x14:cfRule>
          <x14:cfRule type="containsText" priority="104" operator="containsText" id="{25483F0D-5DB7-431F-B884-5861EF9D0590}">
            <xm:f>NOT(ISERROR(SEARCH(Sheet2!$D$6,BC31)))</xm:f>
            <xm:f>Sheet2!$D$6</xm:f>
            <x14:dxf>
              <fill>
                <patternFill>
                  <bgColor rgb="FFFFFF00"/>
                </patternFill>
              </fill>
            </x14:dxf>
          </x14:cfRule>
          <x14:cfRule type="containsText" priority="105" operator="containsText" id="{0F3C9118-EBFB-4927-92BF-34449320904D}">
            <xm:f>NOT(ISERROR(SEARCH(Sheet2!$D$5,BC31)))</xm:f>
            <xm:f>Sheet2!$D$5</xm:f>
            <x14:dxf>
              <fill>
                <patternFill>
                  <bgColor rgb="FFFFFF00"/>
                </patternFill>
              </fill>
            </x14:dxf>
          </x14:cfRule>
          <x14:cfRule type="containsText" priority="106" operator="containsText" id="{7B02DE9F-ABFE-4F5E-BE38-EEB4343BA491}">
            <xm:f>NOT(ISERROR(SEARCH(Sheet2!$D$4,BC31)))</xm:f>
            <xm:f>Sheet2!$D$4</xm:f>
            <x14:dxf>
              <fill>
                <patternFill>
                  <bgColor rgb="FFFF0000"/>
                </patternFill>
              </fill>
            </x14:dxf>
          </x14:cfRule>
          <xm:sqref>BC31</xm:sqref>
        </x14:conditionalFormatting>
        <x14:conditionalFormatting xmlns:xm="http://schemas.microsoft.com/office/excel/2006/main">
          <x14:cfRule type="containsText" priority="97" operator="containsText" id="{7D95B7A3-1B49-4B4A-AD2A-D41855F841FD}">
            <xm:f>NOT(ISERROR(SEARCH(Sheet2!$D$8,BC23)))</xm:f>
            <xm:f>Sheet2!$D$8</xm:f>
            <x14:dxf>
              <fill>
                <patternFill>
                  <bgColor rgb="FFFF0000"/>
                </patternFill>
              </fill>
            </x14:dxf>
          </x14:cfRule>
          <x14:cfRule type="containsText" priority="98" operator="containsText" id="{33C1BD87-20EA-42CC-9130-91576ACEE4E2}">
            <xm:f>NOT(ISERROR(SEARCH(Sheet2!$D$7,BC23)))</xm:f>
            <xm:f>Sheet2!$D$7</xm:f>
            <x14:dxf>
              <fill>
                <patternFill>
                  <bgColor rgb="FF00B050"/>
                </patternFill>
              </fill>
            </x14:dxf>
          </x14:cfRule>
          <x14:cfRule type="containsText" priority="99" operator="containsText" id="{E6694490-327D-47E0-89F5-F163817217FE}">
            <xm:f>NOT(ISERROR(SEARCH(Sheet2!$D$6,BC23)))</xm:f>
            <xm:f>Sheet2!$D$6</xm:f>
            <x14:dxf>
              <fill>
                <patternFill>
                  <bgColor rgb="FFFFFF00"/>
                </patternFill>
              </fill>
            </x14:dxf>
          </x14:cfRule>
          <x14:cfRule type="containsText" priority="100" operator="containsText" id="{3DEB1128-6BEF-4E76-BBA4-CC8DDA625D26}">
            <xm:f>NOT(ISERROR(SEARCH(Sheet2!$D$5,BC23)))</xm:f>
            <xm:f>Sheet2!$D$5</xm:f>
            <x14:dxf>
              <fill>
                <patternFill>
                  <bgColor rgb="FFFFFF00"/>
                </patternFill>
              </fill>
            </x14:dxf>
          </x14:cfRule>
          <x14:cfRule type="containsText" priority="101" operator="containsText" id="{4DEE7075-20D5-4950-A720-C113C2B5188B}">
            <xm:f>NOT(ISERROR(SEARCH(Sheet2!$D$4,BC23)))</xm:f>
            <xm:f>Sheet2!$D$4</xm:f>
            <x14:dxf>
              <fill>
                <patternFill>
                  <bgColor rgb="FFFF0000"/>
                </patternFill>
              </fill>
            </x14:dxf>
          </x14:cfRule>
          <xm:sqref>BC23</xm:sqref>
        </x14:conditionalFormatting>
        <x14:conditionalFormatting xmlns:xm="http://schemas.microsoft.com/office/excel/2006/main">
          <x14:cfRule type="containsText" priority="92" operator="containsText" id="{D101B198-242F-402F-A6B6-391BE994A4C0}">
            <xm:f>NOT(ISERROR(SEARCH(Sheet2!$D$8,BC10)))</xm:f>
            <xm:f>Sheet2!$D$8</xm:f>
            <x14:dxf>
              <fill>
                <patternFill>
                  <bgColor rgb="FFFF0000"/>
                </patternFill>
              </fill>
            </x14:dxf>
          </x14:cfRule>
          <x14:cfRule type="containsText" priority="93" operator="containsText" id="{5433C816-B4A3-4C7A-9115-597C0F684B06}">
            <xm:f>NOT(ISERROR(SEARCH(Sheet2!$D$7,BC10)))</xm:f>
            <xm:f>Sheet2!$D$7</xm:f>
            <x14:dxf>
              <fill>
                <patternFill>
                  <bgColor rgb="FF00B050"/>
                </patternFill>
              </fill>
            </x14:dxf>
          </x14:cfRule>
          <x14:cfRule type="containsText" priority="94" operator="containsText" id="{07373B9D-3064-4946-A888-06ACDDC3F021}">
            <xm:f>NOT(ISERROR(SEARCH(Sheet2!$D$6,BC10)))</xm:f>
            <xm:f>Sheet2!$D$6</xm:f>
            <x14:dxf>
              <fill>
                <patternFill>
                  <bgColor rgb="FFFFFF00"/>
                </patternFill>
              </fill>
            </x14:dxf>
          </x14:cfRule>
          <x14:cfRule type="containsText" priority="95" operator="containsText" id="{CA81B1DA-D225-4770-902F-E22895FD8172}">
            <xm:f>NOT(ISERROR(SEARCH(Sheet2!$D$5,BC10)))</xm:f>
            <xm:f>Sheet2!$D$5</xm:f>
            <x14:dxf>
              <fill>
                <patternFill>
                  <bgColor rgb="FFFFFF00"/>
                </patternFill>
              </fill>
            </x14:dxf>
          </x14:cfRule>
          <x14:cfRule type="containsText" priority="96" operator="containsText" id="{ECCC7ED3-BC00-44E1-8391-E30C7F08D530}">
            <xm:f>NOT(ISERROR(SEARCH(Sheet2!$D$4,BC10)))</xm:f>
            <xm:f>Sheet2!$D$4</xm:f>
            <x14:dxf>
              <fill>
                <patternFill>
                  <bgColor rgb="FFFF0000"/>
                </patternFill>
              </fill>
            </x14:dxf>
          </x14:cfRule>
          <xm:sqref>BC10</xm:sqref>
        </x14:conditionalFormatting>
        <x14:conditionalFormatting xmlns:xm="http://schemas.microsoft.com/office/excel/2006/main">
          <x14:cfRule type="containsText" priority="87" operator="containsText" id="{9B3BA133-EFF4-40AB-9642-DD14416D45F1}">
            <xm:f>NOT(ISERROR(SEARCH(Sheet2!$D$8,BD5)))</xm:f>
            <xm:f>Sheet2!$D$8</xm:f>
            <x14:dxf>
              <fill>
                <patternFill>
                  <bgColor rgb="FFFF0000"/>
                </patternFill>
              </fill>
            </x14:dxf>
          </x14:cfRule>
          <x14:cfRule type="containsText" priority="88" operator="containsText" id="{60E38EB5-5943-4F3E-85B1-593253293402}">
            <xm:f>NOT(ISERROR(SEARCH(Sheet2!$D$7,BD5)))</xm:f>
            <xm:f>Sheet2!$D$7</xm:f>
            <x14:dxf>
              <fill>
                <patternFill>
                  <bgColor rgb="FF00B050"/>
                </patternFill>
              </fill>
            </x14:dxf>
          </x14:cfRule>
          <x14:cfRule type="containsText" priority="89" operator="containsText" id="{E820A9E9-A42A-4401-A64C-142D1CD05E1F}">
            <xm:f>NOT(ISERROR(SEARCH(Sheet2!$D$6,BD5)))</xm:f>
            <xm:f>Sheet2!$D$6</xm:f>
            <x14:dxf>
              <fill>
                <patternFill>
                  <bgColor rgb="FFFFFF00"/>
                </patternFill>
              </fill>
            </x14:dxf>
          </x14:cfRule>
          <x14:cfRule type="containsText" priority="90" operator="containsText" id="{E8C1938C-B501-4A99-A486-5F68E3EF324D}">
            <xm:f>NOT(ISERROR(SEARCH(Sheet2!$D$5,BD5)))</xm:f>
            <xm:f>Sheet2!$D$5</xm:f>
            <x14:dxf>
              <fill>
                <patternFill>
                  <bgColor rgb="FFFFFF00"/>
                </patternFill>
              </fill>
            </x14:dxf>
          </x14:cfRule>
          <x14:cfRule type="containsText" priority="91" operator="containsText" id="{A59F1564-44DE-4C89-98F5-9D14EBC29C6B}">
            <xm:f>NOT(ISERROR(SEARCH(Sheet2!$D$4,BD5)))</xm:f>
            <xm:f>Sheet2!$D$4</xm:f>
            <x14:dxf>
              <fill>
                <patternFill>
                  <bgColor rgb="FFFF0000"/>
                </patternFill>
              </fill>
            </x14:dxf>
          </x14:cfRule>
          <xm:sqref>BD5:BD9 BD75:BD81 BD37:BD73 BD32:BD35 BD24:BD30 BD11:BD22</xm:sqref>
        </x14:conditionalFormatting>
        <x14:conditionalFormatting xmlns:xm="http://schemas.microsoft.com/office/excel/2006/main">
          <x14:cfRule type="containsText" priority="82" operator="containsText" id="{CD292580-57B0-4190-9108-8D05725D06C6}">
            <xm:f>NOT(ISERROR(SEARCH(Sheet2!$D$8,BD74)))</xm:f>
            <xm:f>Sheet2!$D$8</xm:f>
            <x14:dxf>
              <fill>
                <patternFill>
                  <bgColor rgb="FFFF0000"/>
                </patternFill>
              </fill>
            </x14:dxf>
          </x14:cfRule>
          <x14:cfRule type="containsText" priority="83" operator="containsText" id="{0B516D3A-C574-4D2B-BA41-2BE071D305F8}">
            <xm:f>NOT(ISERROR(SEARCH(Sheet2!$D$7,BD74)))</xm:f>
            <xm:f>Sheet2!$D$7</xm:f>
            <x14:dxf>
              <fill>
                <patternFill>
                  <bgColor rgb="FF00B050"/>
                </patternFill>
              </fill>
            </x14:dxf>
          </x14:cfRule>
          <x14:cfRule type="containsText" priority="84" operator="containsText" id="{F3C5C93B-7EE7-4CDD-8BC1-FFE95A1956F8}">
            <xm:f>NOT(ISERROR(SEARCH(Sheet2!$D$6,BD74)))</xm:f>
            <xm:f>Sheet2!$D$6</xm:f>
            <x14:dxf>
              <fill>
                <patternFill>
                  <bgColor rgb="FFFFFF00"/>
                </patternFill>
              </fill>
            </x14:dxf>
          </x14:cfRule>
          <x14:cfRule type="containsText" priority="85" operator="containsText" id="{5BD628CF-6430-4F4C-A259-7FA1DF7BF9C1}">
            <xm:f>NOT(ISERROR(SEARCH(Sheet2!$D$5,BD74)))</xm:f>
            <xm:f>Sheet2!$D$5</xm:f>
            <x14:dxf>
              <fill>
                <patternFill>
                  <bgColor rgb="FFFFFF00"/>
                </patternFill>
              </fill>
            </x14:dxf>
          </x14:cfRule>
          <x14:cfRule type="containsText" priority="86" operator="containsText" id="{2E78A7AA-9715-421F-A9BE-D4911B832A24}">
            <xm:f>NOT(ISERROR(SEARCH(Sheet2!$D$4,BD74)))</xm:f>
            <xm:f>Sheet2!$D$4</xm:f>
            <x14:dxf>
              <fill>
                <patternFill>
                  <bgColor rgb="FFFF0000"/>
                </patternFill>
              </fill>
            </x14:dxf>
          </x14:cfRule>
          <xm:sqref>BD74</xm:sqref>
        </x14:conditionalFormatting>
        <x14:conditionalFormatting xmlns:xm="http://schemas.microsoft.com/office/excel/2006/main">
          <x14:cfRule type="containsText" priority="77" operator="containsText" id="{0EB3E00D-49B9-4F14-AD39-BBFAF2D824C4}">
            <xm:f>NOT(ISERROR(SEARCH(Sheet2!$D$8,BD36)))</xm:f>
            <xm:f>Sheet2!$D$8</xm:f>
            <x14:dxf>
              <fill>
                <patternFill>
                  <bgColor rgb="FFFF0000"/>
                </patternFill>
              </fill>
            </x14:dxf>
          </x14:cfRule>
          <x14:cfRule type="containsText" priority="78" operator="containsText" id="{B1479CAC-CA4E-4B62-AC82-7D1268136598}">
            <xm:f>NOT(ISERROR(SEARCH(Sheet2!$D$7,BD36)))</xm:f>
            <xm:f>Sheet2!$D$7</xm:f>
            <x14:dxf>
              <fill>
                <patternFill>
                  <bgColor rgb="FF00B050"/>
                </patternFill>
              </fill>
            </x14:dxf>
          </x14:cfRule>
          <x14:cfRule type="containsText" priority="79" operator="containsText" id="{8D12F1ED-E2EB-43DD-BB61-0564C994B04D}">
            <xm:f>NOT(ISERROR(SEARCH(Sheet2!$D$6,BD36)))</xm:f>
            <xm:f>Sheet2!$D$6</xm:f>
            <x14:dxf>
              <fill>
                <patternFill>
                  <bgColor rgb="FFFFFF00"/>
                </patternFill>
              </fill>
            </x14:dxf>
          </x14:cfRule>
          <x14:cfRule type="containsText" priority="80" operator="containsText" id="{72499ABD-8A4B-4A9A-B305-E806A256DDDC}">
            <xm:f>NOT(ISERROR(SEARCH(Sheet2!$D$5,BD36)))</xm:f>
            <xm:f>Sheet2!$D$5</xm:f>
            <x14:dxf>
              <fill>
                <patternFill>
                  <bgColor rgb="FFFFFF00"/>
                </patternFill>
              </fill>
            </x14:dxf>
          </x14:cfRule>
          <x14:cfRule type="containsText" priority="81" operator="containsText" id="{40E1A040-2B19-474A-8B4D-8F489E1547F1}">
            <xm:f>NOT(ISERROR(SEARCH(Sheet2!$D$4,BD36)))</xm:f>
            <xm:f>Sheet2!$D$4</xm:f>
            <x14:dxf>
              <fill>
                <patternFill>
                  <bgColor rgb="FFFF0000"/>
                </patternFill>
              </fill>
            </x14:dxf>
          </x14:cfRule>
          <xm:sqref>BD36</xm:sqref>
        </x14:conditionalFormatting>
        <x14:conditionalFormatting xmlns:xm="http://schemas.microsoft.com/office/excel/2006/main">
          <x14:cfRule type="containsText" priority="72" operator="containsText" id="{2024DC9B-BA8C-47BF-BB56-58E403E1E391}">
            <xm:f>NOT(ISERROR(SEARCH(Sheet2!$D$8,BD31)))</xm:f>
            <xm:f>Sheet2!$D$8</xm:f>
            <x14:dxf>
              <fill>
                <patternFill>
                  <bgColor rgb="FFFF0000"/>
                </patternFill>
              </fill>
            </x14:dxf>
          </x14:cfRule>
          <x14:cfRule type="containsText" priority="73" operator="containsText" id="{F67CEDB8-B95E-4785-8CA7-C475EBE52432}">
            <xm:f>NOT(ISERROR(SEARCH(Sheet2!$D$7,BD31)))</xm:f>
            <xm:f>Sheet2!$D$7</xm:f>
            <x14:dxf>
              <fill>
                <patternFill>
                  <bgColor rgb="FF00B050"/>
                </patternFill>
              </fill>
            </x14:dxf>
          </x14:cfRule>
          <x14:cfRule type="containsText" priority="74" operator="containsText" id="{86A7464E-4800-435B-B0AF-2D2B02FE861D}">
            <xm:f>NOT(ISERROR(SEARCH(Sheet2!$D$6,BD31)))</xm:f>
            <xm:f>Sheet2!$D$6</xm:f>
            <x14:dxf>
              <fill>
                <patternFill>
                  <bgColor rgb="FFFFFF00"/>
                </patternFill>
              </fill>
            </x14:dxf>
          </x14:cfRule>
          <x14:cfRule type="containsText" priority="75" operator="containsText" id="{8FEF4D00-25B5-4846-9C76-E2656CC7192C}">
            <xm:f>NOT(ISERROR(SEARCH(Sheet2!$D$5,BD31)))</xm:f>
            <xm:f>Sheet2!$D$5</xm:f>
            <x14:dxf>
              <fill>
                <patternFill>
                  <bgColor rgb="FFFFFF00"/>
                </patternFill>
              </fill>
            </x14:dxf>
          </x14:cfRule>
          <x14:cfRule type="containsText" priority="76" operator="containsText" id="{51B8CCE8-03E1-4FE8-9963-89D7C6E1408A}">
            <xm:f>NOT(ISERROR(SEARCH(Sheet2!$D$4,BD31)))</xm:f>
            <xm:f>Sheet2!$D$4</xm:f>
            <x14:dxf>
              <fill>
                <patternFill>
                  <bgColor rgb="FFFF0000"/>
                </patternFill>
              </fill>
            </x14:dxf>
          </x14:cfRule>
          <xm:sqref>BD31</xm:sqref>
        </x14:conditionalFormatting>
        <x14:conditionalFormatting xmlns:xm="http://schemas.microsoft.com/office/excel/2006/main">
          <x14:cfRule type="containsText" priority="67" operator="containsText" id="{3FE4EA9C-D9CD-41DB-AB59-B5FAE46B378B}">
            <xm:f>NOT(ISERROR(SEARCH(Sheet2!$D$8,BD23)))</xm:f>
            <xm:f>Sheet2!$D$8</xm:f>
            <x14:dxf>
              <fill>
                <patternFill>
                  <bgColor rgb="FFFF0000"/>
                </patternFill>
              </fill>
            </x14:dxf>
          </x14:cfRule>
          <x14:cfRule type="containsText" priority="68" operator="containsText" id="{CDA63F99-190D-44C8-A051-0DF8094CCA68}">
            <xm:f>NOT(ISERROR(SEARCH(Sheet2!$D$7,BD23)))</xm:f>
            <xm:f>Sheet2!$D$7</xm:f>
            <x14:dxf>
              <fill>
                <patternFill>
                  <bgColor rgb="FF00B050"/>
                </patternFill>
              </fill>
            </x14:dxf>
          </x14:cfRule>
          <x14:cfRule type="containsText" priority="69" operator="containsText" id="{61401F6C-6925-4DB7-87A1-D0F68EE2AEB6}">
            <xm:f>NOT(ISERROR(SEARCH(Sheet2!$D$6,BD23)))</xm:f>
            <xm:f>Sheet2!$D$6</xm:f>
            <x14:dxf>
              <fill>
                <patternFill>
                  <bgColor rgb="FFFFFF00"/>
                </patternFill>
              </fill>
            </x14:dxf>
          </x14:cfRule>
          <x14:cfRule type="containsText" priority="70" operator="containsText" id="{A155FEB5-CED1-4692-8EC2-97213F803582}">
            <xm:f>NOT(ISERROR(SEARCH(Sheet2!$D$5,BD23)))</xm:f>
            <xm:f>Sheet2!$D$5</xm:f>
            <x14:dxf>
              <fill>
                <patternFill>
                  <bgColor rgb="FFFFFF00"/>
                </patternFill>
              </fill>
            </x14:dxf>
          </x14:cfRule>
          <x14:cfRule type="containsText" priority="71" operator="containsText" id="{8188CF04-39BD-4CED-9B0F-4B6EF31375B7}">
            <xm:f>NOT(ISERROR(SEARCH(Sheet2!$D$4,BD23)))</xm:f>
            <xm:f>Sheet2!$D$4</xm:f>
            <x14:dxf>
              <fill>
                <patternFill>
                  <bgColor rgb="FFFF0000"/>
                </patternFill>
              </fill>
            </x14:dxf>
          </x14:cfRule>
          <xm:sqref>BD23</xm:sqref>
        </x14:conditionalFormatting>
        <x14:conditionalFormatting xmlns:xm="http://schemas.microsoft.com/office/excel/2006/main">
          <x14:cfRule type="containsText" priority="62" operator="containsText" id="{FEAA79B9-6814-43AA-8AC4-F92F697CEDA3}">
            <xm:f>NOT(ISERROR(SEARCH(Sheet2!$D$8,BD10)))</xm:f>
            <xm:f>Sheet2!$D$8</xm:f>
            <x14:dxf>
              <fill>
                <patternFill>
                  <bgColor rgb="FFFF0000"/>
                </patternFill>
              </fill>
            </x14:dxf>
          </x14:cfRule>
          <x14:cfRule type="containsText" priority="63" operator="containsText" id="{BD19F03E-A6BB-40E4-9453-944F8B220C7D}">
            <xm:f>NOT(ISERROR(SEARCH(Sheet2!$D$7,BD10)))</xm:f>
            <xm:f>Sheet2!$D$7</xm:f>
            <x14:dxf>
              <fill>
                <patternFill>
                  <bgColor rgb="FF00B050"/>
                </patternFill>
              </fill>
            </x14:dxf>
          </x14:cfRule>
          <x14:cfRule type="containsText" priority="64" operator="containsText" id="{35A9A053-69E0-442B-8171-1CA1A8E2F7F2}">
            <xm:f>NOT(ISERROR(SEARCH(Sheet2!$D$6,BD10)))</xm:f>
            <xm:f>Sheet2!$D$6</xm:f>
            <x14:dxf>
              <fill>
                <patternFill>
                  <bgColor rgb="FFFFFF00"/>
                </patternFill>
              </fill>
            </x14:dxf>
          </x14:cfRule>
          <x14:cfRule type="containsText" priority="65" operator="containsText" id="{62421666-8CD5-42B0-8F88-91D3DCCDC6AB}">
            <xm:f>NOT(ISERROR(SEARCH(Sheet2!$D$5,BD10)))</xm:f>
            <xm:f>Sheet2!$D$5</xm:f>
            <x14:dxf>
              <fill>
                <patternFill>
                  <bgColor rgb="FFFFFF00"/>
                </patternFill>
              </fill>
            </x14:dxf>
          </x14:cfRule>
          <x14:cfRule type="containsText" priority="66" operator="containsText" id="{514A40A9-6077-4629-8A15-6CB79BBEBAAC}">
            <xm:f>NOT(ISERROR(SEARCH(Sheet2!$D$4,BD10)))</xm:f>
            <xm:f>Sheet2!$D$4</xm:f>
            <x14:dxf>
              <fill>
                <patternFill>
                  <bgColor rgb="FFFF0000"/>
                </patternFill>
              </fill>
            </x14:dxf>
          </x14:cfRule>
          <xm:sqref>BD10</xm:sqref>
        </x14:conditionalFormatting>
        <x14:conditionalFormatting xmlns:xm="http://schemas.microsoft.com/office/excel/2006/main">
          <x14:cfRule type="containsText" priority="57" operator="containsText" id="{753128C2-C82C-43B4-A6EB-1F4A452A1868}">
            <xm:f>NOT(ISERROR(SEARCH(Sheet2!$D$8,BE5)))</xm:f>
            <xm:f>Sheet2!$D$8</xm:f>
            <x14:dxf>
              <fill>
                <patternFill>
                  <bgColor rgb="FFFF0000"/>
                </patternFill>
              </fill>
            </x14:dxf>
          </x14:cfRule>
          <x14:cfRule type="containsText" priority="58" operator="containsText" id="{B04B9F4E-B4A8-44EC-864D-11F99CEF7F6F}">
            <xm:f>NOT(ISERROR(SEARCH(Sheet2!$D$7,BE5)))</xm:f>
            <xm:f>Sheet2!$D$7</xm:f>
            <x14:dxf>
              <fill>
                <patternFill>
                  <bgColor rgb="FF00B050"/>
                </patternFill>
              </fill>
            </x14:dxf>
          </x14:cfRule>
          <x14:cfRule type="containsText" priority="59" operator="containsText" id="{86BA51DE-EC72-4CBA-BFC8-48CEBD729317}">
            <xm:f>NOT(ISERROR(SEARCH(Sheet2!$D$6,BE5)))</xm:f>
            <xm:f>Sheet2!$D$6</xm:f>
            <x14:dxf>
              <fill>
                <patternFill>
                  <bgColor rgb="FFFFFF00"/>
                </patternFill>
              </fill>
            </x14:dxf>
          </x14:cfRule>
          <x14:cfRule type="containsText" priority="60" operator="containsText" id="{E254BB2F-E01F-44B1-AE87-7638BF53CCFE}">
            <xm:f>NOT(ISERROR(SEARCH(Sheet2!$D$5,BE5)))</xm:f>
            <xm:f>Sheet2!$D$5</xm:f>
            <x14:dxf>
              <fill>
                <patternFill>
                  <bgColor rgb="FFFFFF00"/>
                </patternFill>
              </fill>
            </x14:dxf>
          </x14:cfRule>
          <x14:cfRule type="containsText" priority="61" operator="containsText" id="{B17B2F20-3ACE-4B5E-B738-D654B440E332}">
            <xm:f>NOT(ISERROR(SEARCH(Sheet2!$D$4,BE5)))</xm:f>
            <xm:f>Sheet2!$D$4</xm:f>
            <x14:dxf>
              <fill>
                <patternFill>
                  <bgColor rgb="FFFF0000"/>
                </patternFill>
              </fill>
            </x14:dxf>
          </x14:cfRule>
          <xm:sqref>BE5:BE9 BE75:BE81 BE37:BE73 BE32:BE35 BE24:BE30 BE11:BE22</xm:sqref>
        </x14:conditionalFormatting>
        <x14:conditionalFormatting xmlns:xm="http://schemas.microsoft.com/office/excel/2006/main">
          <x14:cfRule type="containsText" priority="52" operator="containsText" id="{B0B7DD02-DB2B-40FE-B276-FB7B580BA764}">
            <xm:f>NOT(ISERROR(SEARCH(Sheet2!$D$8,BE74)))</xm:f>
            <xm:f>Sheet2!$D$8</xm:f>
            <x14:dxf>
              <fill>
                <patternFill>
                  <bgColor rgb="FFFF0000"/>
                </patternFill>
              </fill>
            </x14:dxf>
          </x14:cfRule>
          <x14:cfRule type="containsText" priority="53" operator="containsText" id="{0196A300-98EB-4509-90DE-1AEC0C979839}">
            <xm:f>NOT(ISERROR(SEARCH(Sheet2!$D$7,BE74)))</xm:f>
            <xm:f>Sheet2!$D$7</xm:f>
            <x14:dxf>
              <fill>
                <patternFill>
                  <bgColor rgb="FF00B050"/>
                </patternFill>
              </fill>
            </x14:dxf>
          </x14:cfRule>
          <x14:cfRule type="containsText" priority="54" operator="containsText" id="{28013AD3-954E-4DA1-8141-90BBD970A4E8}">
            <xm:f>NOT(ISERROR(SEARCH(Sheet2!$D$6,BE74)))</xm:f>
            <xm:f>Sheet2!$D$6</xm:f>
            <x14:dxf>
              <fill>
                <patternFill>
                  <bgColor rgb="FFFFFF00"/>
                </patternFill>
              </fill>
            </x14:dxf>
          </x14:cfRule>
          <x14:cfRule type="containsText" priority="55" operator="containsText" id="{1F27E2D9-6BEE-4FDB-8DA3-B9729F64966D}">
            <xm:f>NOT(ISERROR(SEARCH(Sheet2!$D$5,BE74)))</xm:f>
            <xm:f>Sheet2!$D$5</xm:f>
            <x14:dxf>
              <fill>
                <patternFill>
                  <bgColor rgb="FFFFFF00"/>
                </patternFill>
              </fill>
            </x14:dxf>
          </x14:cfRule>
          <x14:cfRule type="containsText" priority="56" operator="containsText" id="{A5A59628-1B22-462C-B2CC-A56F513C59E0}">
            <xm:f>NOT(ISERROR(SEARCH(Sheet2!$D$4,BE74)))</xm:f>
            <xm:f>Sheet2!$D$4</xm:f>
            <x14:dxf>
              <fill>
                <patternFill>
                  <bgColor rgb="FFFF0000"/>
                </patternFill>
              </fill>
            </x14:dxf>
          </x14:cfRule>
          <xm:sqref>BE74</xm:sqref>
        </x14:conditionalFormatting>
        <x14:conditionalFormatting xmlns:xm="http://schemas.microsoft.com/office/excel/2006/main">
          <x14:cfRule type="containsText" priority="47" operator="containsText" id="{2B27F073-7AFB-41DB-8A8F-614B177A10B9}">
            <xm:f>NOT(ISERROR(SEARCH(Sheet2!$D$8,BE36)))</xm:f>
            <xm:f>Sheet2!$D$8</xm:f>
            <x14:dxf>
              <fill>
                <patternFill>
                  <bgColor rgb="FFFF0000"/>
                </patternFill>
              </fill>
            </x14:dxf>
          </x14:cfRule>
          <x14:cfRule type="containsText" priority="48" operator="containsText" id="{8467F8C7-B1DC-4E7D-A951-CA53C745E906}">
            <xm:f>NOT(ISERROR(SEARCH(Sheet2!$D$7,BE36)))</xm:f>
            <xm:f>Sheet2!$D$7</xm:f>
            <x14:dxf>
              <fill>
                <patternFill>
                  <bgColor rgb="FF00B050"/>
                </patternFill>
              </fill>
            </x14:dxf>
          </x14:cfRule>
          <x14:cfRule type="containsText" priority="49" operator="containsText" id="{D12DEA10-4615-440C-8C66-973EFF1E08FA}">
            <xm:f>NOT(ISERROR(SEARCH(Sheet2!$D$6,BE36)))</xm:f>
            <xm:f>Sheet2!$D$6</xm:f>
            <x14:dxf>
              <fill>
                <patternFill>
                  <bgColor rgb="FFFFFF00"/>
                </patternFill>
              </fill>
            </x14:dxf>
          </x14:cfRule>
          <x14:cfRule type="containsText" priority="50" operator="containsText" id="{8D01F0D5-ADD2-4C15-8DFA-C297670219BB}">
            <xm:f>NOT(ISERROR(SEARCH(Sheet2!$D$5,BE36)))</xm:f>
            <xm:f>Sheet2!$D$5</xm:f>
            <x14:dxf>
              <fill>
                <patternFill>
                  <bgColor rgb="FFFFFF00"/>
                </patternFill>
              </fill>
            </x14:dxf>
          </x14:cfRule>
          <x14:cfRule type="containsText" priority="51" operator="containsText" id="{DEA498B8-CF29-41FB-B3DE-0C718599EAD7}">
            <xm:f>NOT(ISERROR(SEARCH(Sheet2!$D$4,BE36)))</xm:f>
            <xm:f>Sheet2!$D$4</xm:f>
            <x14:dxf>
              <fill>
                <patternFill>
                  <bgColor rgb="FFFF0000"/>
                </patternFill>
              </fill>
            </x14:dxf>
          </x14:cfRule>
          <xm:sqref>BE36</xm:sqref>
        </x14:conditionalFormatting>
        <x14:conditionalFormatting xmlns:xm="http://schemas.microsoft.com/office/excel/2006/main">
          <x14:cfRule type="containsText" priority="42" operator="containsText" id="{7FC48ED4-5052-4BAD-8E48-05C7C49ADCE9}">
            <xm:f>NOT(ISERROR(SEARCH(Sheet2!$D$8,BE31)))</xm:f>
            <xm:f>Sheet2!$D$8</xm:f>
            <x14:dxf>
              <fill>
                <patternFill>
                  <bgColor rgb="FFFF0000"/>
                </patternFill>
              </fill>
            </x14:dxf>
          </x14:cfRule>
          <x14:cfRule type="containsText" priority="43" operator="containsText" id="{90F25C52-9080-4B80-B046-E3C3D3B3A24B}">
            <xm:f>NOT(ISERROR(SEARCH(Sheet2!$D$7,BE31)))</xm:f>
            <xm:f>Sheet2!$D$7</xm:f>
            <x14:dxf>
              <fill>
                <patternFill>
                  <bgColor rgb="FF00B050"/>
                </patternFill>
              </fill>
            </x14:dxf>
          </x14:cfRule>
          <x14:cfRule type="containsText" priority="44" operator="containsText" id="{C96BCF21-CADC-49BA-A482-59296AA98291}">
            <xm:f>NOT(ISERROR(SEARCH(Sheet2!$D$6,BE31)))</xm:f>
            <xm:f>Sheet2!$D$6</xm:f>
            <x14:dxf>
              <fill>
                <patternFill>
                  <bgColor rgb="FFFFFF00"/>
                </patternFill>
              </fill>
            </x14:dxf>
          </x14:cfRule>
          <x14:cfRule type="containsText" priority="45" operator="containsText" id="{256A7703-9DAE-4752-BF3A-DD04933D1FBB}">
            <xm:f>NOT(ISERROR(SEARCH(Sheet2!$D$5,BE31)))</xm:f>
            <xm:f>Sheet2!$D$5</xm:f>
            <x14:dxf>
              <fill>
                <patternFill>
                  <bgColor rgb="FFFFFF00"/>
                </patternFill>
              </fill>
            </x14:dxf>
          </x14:cfRule>
          <x14:cfRule type="containsText" priority="46" operator="containsText" id="{C57C089F-51C8-43FE-9513-666ACB69C47C}">
            <xm:f>NOT(ISERROR(SEARCH(Sheet2!$D$4,BE31)))</xm:f>
            <xm:f>Sheet2!$D$4</xm:f>
            <x14:dxf>
              <fill>
                <patternFill>
                  <bgColor rgb="FFFF0000"/>
                </patternFill>
              </fill>
            </x14:dxf>
          </x14:cfRule>
          <xm:sqref>BE31</xm:sqref>
        </x14:conditionalFormatting>
        <x14:conditionalFormatting xmlns:xm="http://schemas.microsoft.com/office/excel/2006/main">
          <x14:cfRule type="containsText" priority="37" operator="containsText" id="{EE81CD75-70F7-4775-8F73-3075967272FA}">
            <xm:f>NOT(ISERROR(SEARCH(Sheet2!$D$8,BE23)))</xm:f>
            <xm:f>Sheet2!$D$8</xm:f>
            <x14:dxf>
              <fill>
                <patternFill>
                  <bgColor rgb="FFFF0000"/>
                </patternFill>
              </fill>
            </x14:dxf>
          </x14:cfRule>
          <x14:cfRule type="containsText" priority="38" operator="containsText" id="{57A5F959-F6ED-47E3-A57E-7DFFFAF9BED6}">
            <xm:f>NOT(ISERROR(SEARCH(Sheet2!$D$7,BE23)))</xm:f>
            <xm:f>Sheet2!$D$7</xm:f>
            <x14:dxf>
              <fill>
                <patternFill>
                  <bgColor rgb="FF00B050"/>
                </patternFill>
              </fill>
            </x14:dxf>
          </x14:cfRule>
          <x14:cfRule type="containsText" priority="39" operator="containsText" id="{C93B3EC8-199E-48E6-924B-704FAC071B29}">
            <xm:f>NOT(ISERROR(SEARCH(Sheet2!$D$6,BE23)))</xm:f>
            <xm:f>Sheet2!$D$6</xm:f>
            <x14:dxf>
              <fill>
                <patternFill>
                  <bgColor rgb="FFFFFF00"/>
                </patternFill>
              </fill>
            </x14:dxf>
          </x14:cfRule>
          <x14:cfRule type="containsText" priority="40" operator="containsText" id="{A25E0877-2FBB-41A4-BC0F-73EB495EE397}">
            <xm:f>NOT(ISERROR(SEARCH(Sheet2!$D$5,BE23)))</xm:f>
            <xm:f>Sheet2!$D$5</xm:f>
            <x14:dxf>
              <fill>
                <patternFill>
                  <bgColor rgb="FFFFFF00"/>
                </patternFill>
              </fill>
            </x14:dxf>
          </x14:cfRule>
          <x14:cfRule type="containsText" priority="41" operator="containsText" id="{B6552AEC-A862-4D34-8F29-B0B69AA57FD8}">
            <xm:f>NOT(ISERROR(SEARCH(Sheet2!$D$4,BE23)))</xm:f>
            <xm:f>Sheet2!$D$4</xm:f>
            <x14:dxf>
              <fill>
                <patternFill>
                  <bgColor rgb="FFFF0000"/>
                </patternFill>
              </fill>
            </x14:dxf>
          </x14:cfRule>
          <xm:sqref>BE23</xm:sqref>
        </x14:conditionalFormatting>
        <x14:conditionalFormatting xmlns:xm="http://schemas.microsoft.com/office/excel/2006/main">
          <x14:cfRule type="containsText" priority="32" operator="containsText" id="{BBDEE61C-889C-41E0-A303-01125CBFD1E0}">
            <xm:f>NOT(ISERROR(SEARCH(Sheet2!$D$8,BE10)))</xm:f>
            <xm:f>Sheet2!$D$8</xm:f>
            <x14:dxf>
              <fill>
                <patternFill>
                  <bgColor rgb="FFFF0000"/>
                </patternFill>
              </fill>
            </x14:dxf>
          </x14:cfRule>
          <x14:cfRule type="containsText" priority="33" operator="containsText" id="{7F3C0C4F-843F-431E-849A-84FB86B7A913}">
            <xm:f>NOT(ISERROR(SEARCH(Sheet2!$D$7,BE10)))</xm:f>
            <xm:f>Sheet2!$D$7</xm:f>
            <x14:dxf>
              <fill>
                <patternFill>
                  <bgColor rgb="FF00B050"/>
                </patternFill>
              </fill>
            </x14:dxf>
          </x14:cfRule>
          <x14:cfRule type="containsText" priority="34" operator="containsText" id="{68E10BB5-00CC-4BC3-A506-A2E7E8A331DD}">
            <xm:f>NOT(ISERROR(SEARCH(Sheet2!$D$6,BE10)))</xm:f>
            <xm:f>Sheet2!$D$6</xm:f>
            <x14:dxf>
              <fill>
                <patternFill>
                  <bgColor rgb="FFFFFF00"/>
                </patternFill>
              </fill>
            </x14:dxf>
          </x14:cfRule>
          <x14:cfRule type="containsText" priority="35" operator="containsText" id="{E2E58431-BA9D-4FC7-A7B4-BECB6C3C061B}">
            <xm:f>NOT(ISERROR(SEARCH(Sheet2!$D$5,BE10)))</xm:f>
            <xm:f>Sheet2!$D$5</xm:f>
            <x14:dxf>
              <fill>
                <patternFill>
                  <bgColor rgb="FFFFFF00"/>
                </patternFill>
              </fill>
            </x14:dxf>
          </x14:cfRule>
          <x14:cfRule type="containsText" priority="36" operator="containsText" id="{3D928592-38D1-45A7-B443-1E722CFC4FE9}">
            <xm:f>NOT(ISERROR(SEARCH(Sheet2!$D$4,BE10)))</xm:f>
            <xm:f>Sheet2!$D$4</xm:f>
            <x14:dxf>
              <fill>
                <patternFill>
                  <bgColor rgb="FFFF0000"/>
                </patternFill>
              </fill>
            </x14:dxf>
          </x14:cfRule>
          <xm:sqref>BE10</xm:sqref>
        </x14:conditionalFormatting>
        <x14:conditionalFormatting xmlns:xm="http://schemas.microsoft.com/office/excel/2006/main">
          <x14:cfRule type="containsText" priority="27" operator="containsText" id="{3AA5D8AF-088D-4643-95DF-202BB1A9104D}">
            <xm:f>NOT(ISERROR(SEARCH(Sheet2!$D$8,BF5)))</xm:f>
            <xm:f>Sheet2!$D$8</xm:f>
            <x14:dxf>
              <fill>
                <patternFill>
                  <bgColor rgb="FFFF0000"/>
                </patternFill>
              </fill>
            </x14:dxf>
          </x14:cfRule>
          <x14:cfRule type="containsText" priority="28" operator="containsText" id="{290CD60F-B24D-45B6-8067-1A37E205501C}">
            <xm:f>NOT(ISERROR(SEARCH(Sheet2!$D$7,BF5)))</xm:f>
            <xm:f>Sheet2!$D$7</xm:f>
            <x14:dxf>
              <fill>
                <patternFill>
                  <bgColor rgb="FF00B050"/>
                </patternFill>
              </fill>
            </x14:dxf>
          </x14:cfRule>
          <x14:cfRule type="containsText" priority="29" operator="containsText" id="{721D0588-1691-4946-A2CA-A5328F817CDF}">
            <xm:f>NOT(ISERROR(SEARCH(Sheet2!$D$6,BF5)))</xm:f>
            <xm:f>Sheet2!$D$6</xm:f>
            <x14:dxf>
              <fill>
                <patternFill>
                  <bgColor rgb="FFFFFF00"/>
                </patternFill>
              </fill>
            </x14:dxf>
          </x14:cfRule>
          <x14:cfRule type="containsText" priority="30" operator="containsText" id="{9B7AEB24-6F72-4E20-8167-63AF228F0275}">
            <xm:f>NOT(ISERROR(SEARCH(Sheet2!$D$5,BF5)))</xm:f>
            <xm:f>Sheet2!$D$5</xm:f>
            <x14:dxf>
              <fill>
                <patternFill>
                  <bgColor rgb="FFFFFF00"/>
                </patternFill>
              </fill>
            </x14:dxf>
          </x14:cfRule>
          <x14:cfRule type="containsText" priority="31" operator="containsText" id="{570E51FC-FBF4-4926-B2C4-8FFE7A3EAFA5}">
            <xm:f>NOT(ISERROR(SEARCH(Sheet2!$D$4,BF5)))</xm:f>
            <xm:f>Sheet2!$D$4</xm:f>
            <x14:dxf>
              <fill>
                <patternFill>
                  <bgColor rgb="FFFF0000"/>
                </patternFill>
              </fill>
            </x14:dxf>
          </x14:cfRule>
          <xm:sqref>BF5:BF9 BF75:BF81 BF32:BF35 BF24:BF30 BF11:BF22 BF37:BF73</xm:sqref>
        </x14:conditionalFormatting>
        <x14:conditionalFormatting xmlns:xm="http://schemas.microsoft.com/office/excel/2006/main">
          <x14:cfRule type="containsText" priority="22" operator="containsText" id="{442CA406-1D06-48CE-9662-F97BF2E5F14B}">
            <xm:f>NOT(ISERROR(SEARCH(Sheet2!$D$8,BF74)))</xm:f>
            <xm:f>Sheet2!$D$8</xm:f>
            <x14:dxf>
              <fill>
                <patternFill>
                  <bgColor rgb="FFFF0000"/>
                </patternFill>
              </fill>
            </x14:dxf>
          </x14:cfRule>
          <x14:cfRule type="containsText" priority="23" operator="containsText" id="{AEC43DF9-CC84-434C-8C84-2E837B986861}">
            <xm:f>NOT(ISERROR(SEARCH(Sheet2!$D$7,BF74)))</xm:f>
            <xm:f>Sheet2!$D$7</xm:f>
            <x14:dxf>
              <fill>
                <patternFill>
                  <bgColor rgb="FF00B050"/>
                </patternFill>
              </fill>
            </x14:dxf>
          </x14:cfRule>
          <x14:cfRule type="containsText" priority="24" operator="containsText" id="{E73CEFB1-8CE0-4B2F-91E8-F217E2ABFAD4}">
            <xm:f>NOT(ISERROR(SEARCH(Sheet2!$D$6,BF74)))</xm:f>
            <xm:f>Sheet2!$D$6</xm:f>
            <x14:dxf>
              <fill>
                <patternFill>
                  <bgColor rgb="FFFFFF00"/>
                </patternFill>
              </fill>
            </x14:dxf>
          </x14:cfRule>
          <x14:cfRule type="containsText" priority="25" operator="containsText" id="{CD8195CC-B603-4DEE-B549-6321D9813DE1}">
            <xm:f>NOT(ISERROR(SEARCH(Sheet2!$D$5,BF74)))</xm:f>
            <xm:f>Sheet2!$D$5</xm:f>
            <x14:dxf>
              <fill>
                <patternFill>
                  <bgColor rgb="FFFFFF00"/>
                </patternFill>
              </fill>
            </x14:dxf>
          </x14:cfRule>
          <x14:cfRule type="containsText" priority="26" operator="containsText" id="{ABD8BC2B-E78B-4B2C-A456-261C0D89751F}">
            <xm:f>NOT(ISERROR(SEARCH(Sheet2!$D$4,BF74)))</xm:f>
            <xm:f>Sheet2!$D$4</xm:f>
            <x14:dxf>
              <fill>
                <patternFill>
                  <bgColor rgb="FFFF0000"/>
                </patternFill>
              </fill>
            </x14:dxf>
          </x14:cfRule>
          <xm:sqref>BF74</xm:sqref>
        </x14:conditionalFormatting>
        <x14:conditionalFormatting xmlns:xm="http://schemas.microsoft.com/office/excel/2006/main">
          <x14:cfRule type="containsText" priority="17" operator="containsText" id="{17537BE9-D329-49D2-AFAA-74D6875C3BA7}">
            <xm:f>NOT(ISERROR(SEARCH(Sheet2!$D$8,BF36)))</xm:f>
            <xm:f>Sheet2!$D$8</xm:f>
            <x14:dxf>
              <fill>
                <patternFill>
                  <bgColor rgb="FFFF0000"/>
                </patternFill>
              </fill>
            </x14:dxf>
          </x14:cfRule>
          <x14:cfRule type="containsText" priority="18" operator="containsText" id="{54CF2361-4C65-4A41-A955-A99094F67EF8}">
            <xm:f>NOT(ISERROR(SEARCH(Sheet2!$D$7,BF36)))</xm:f>
            <xm:f>Sheet2!$D$7</xm:f>
            <x14:dxf>
              <fill>
                <patternFill>
                  <bgColor rgb="FF00B050"/>
                </patternFill>
              </fill>
            </x14:dxf>
          </x14:cfRule>
          <x14:cfRule type="containsText" priority="19" operator="containsText" id="{939F5088-4255-4BAC-A8E6-910E172755B1}">
            <xm:f>NOT(ISERROR(SEARCH(Sheet2!$D$6,BF36)))</xm:f>
            <xm:f>Sheet2!$D$6</xm:f>
            <x14:dxf>
              <fill>
                <patternFill>
                  <bgColor rgb="FFFFFF00"/>
                </patternFill>
              </fill>
            </x14:dxf>
          </x14:cfRule>
          <x14:cfRule type="containsText" priority="20" operator="containsText" id="{B899C6D0-A385-42B6-B811-83A19CCB3852}">
            <xm:f>NOT(ISERROR(SEARCH(Sheet2!$D$5,BF36)))</xm:f>
            <xm:f>Sheet2!$D$5</xm:f>
            <x14:dxf>
              <fill>
                <patternFill>
                  <bgColor rgb="FFFFFF00"/>
                </patternFill>
              </fill>
            </x14:dxf>
          </x14:cfRule>
          <x14:cfRule type="containsText" priority="21" operator="containsText" id="{99804AA7-DCF9-444C-A5BB-FD005BFF2B69}">
            <xm:f>NOT(ISERROR(SEARCH(Sheet2!$D$4,BF36)))</xm:f>
            <xm:f>Sheet2!$D$4</xm:f>
            <x14:dxf>
              <fill>
                <patternFill>
                  <bgColor rgb="FFFF0000"/>
                </patternFill>
              </fill>
            </x14:dxf>
          </x14:cfRule>
          <xm:sqref>BF36</xm:sqref>
        </x14:conditionalFormatting>
        <x14:conditionalFormatting xmlns:xm="http://schemas.microsoft.com/office/excel/2006/main">
          <x14:cfRule type="containsText" priority="12" operator="containsText" id="{9AF9671A-0282-4364-9CA2-9899EC654632}">
            <xm:f>NOT(ISERROR(SEARCH(Sheet2!$D$8,BF31)))</xm:f>
            <xm:f>Sheet2!$D$8</xm:f>
            <x14:dxf>
              <fill>
                <patternFill>
                  <bgColor rgb="FFFF0000"/>
                </patternFill>
              </fill>
            </x14:dxf>
          </x14:cfRule>
          <x14:cfRule type="containsText" priority="13" operator="containsText" id="{B213C24C-B0D7-42A1-A26F-8E418D639AD2}">
            <xm:f>NOT(ISERROR(SEARCH(Sheet2!$D$7,BF31)))</xm:f>
            <xm:f>Sheet2!$D$7</xm:f>
            <x14:dxf>
              <fill>
                <patternFill>
                  <bgColor rgb="FF00B050"/>
                </patternFill>
              </fill>
            </x14:dxf>
          </x14:cfRule>
          <x14:cfRule type="containsText" priority="14" operator="containsText" id="{5E126C3E-2693-4B9D-8D47-47BFF18B13DC}">
            <xm:f>NOT(ISERROR(SEARCH(Sheet2!$D$6,BF31)))</xm:f>
            <xm:f>Sheet2!$D$6</xm:f>
            <x14:dxf>
              <fill>
                <patternFill>
                  <bgColor rgb="FFFFFF00"/>
                </patternFill>
              </fill>
            </x14:dxf>
          </x14:cfRule>
          <x14:cfRule type="containsText" priority="15" operator="containsText" id="{3C97C4D8-F35B-4497-A7ED-F2E304E3A57D}">
            <xm:f>NOT(ISERROR(SEARCH(Sheet2!$D$5,BF31)))</xm:f>
            <xm:f>Sheet2!$D$5</xm:f>
            <x14:dxf>
              <fill>
                <patternFill>
                  <bgColor rgb="FFFFFF00"/>
                </patternFill>
              </fill>
            </x14:dxf>
          </x14:cfRule>
          <x14:cfRule type="containsText" priority="16" operator="containsText" id="{3B1DCFDA-6343-4C4B-BC87-A21595521800}">
            <xm:f>NOT(ISERROR(SEARCH(Sheet2!$D$4,BF31)))</xm:f>
            <xm:f>Sheet2!$D$4</xm:f>
            <x14:dxf>
              <fill>
                <patternFill>
                  <bgColor rgb="FFFF0000"/>
                </patternFill>
              </fill>
            </x14:dxf>
          </x14:cfRule>
          <xm:sqref>BF31</xm:sqref>
        </x14:conditionalFormatting>
        <x14:conditionalFormatting xmlns:xm="http://schemas.microsoft.com/office/excel/2006/main">
          <x14:cfRule type="containsText" priority="7" operator="containsText" id="{BFCF4198-93F3-4D0C-A299-F501DFCC6303}">
            <xm:f>NOT(ISERROR(SEARCH(Sheet2!$D$8,BF23)))</xm:f>
            <xm:f>Sheet2!$D$8</xm:f>
            <x14:dxf>
              <fill>
                <patternFill>
                  <bgColor rgb="FFFF0000"/>
                </patternFill>
              </fill>
            </x14:dxf>
          </x14:cfRule>
          <x14:cfRule type="containsText" priority="8" operator="containsText" id="{39390768-7E76-4C74-9A2F-C9B2FE1188E6}">
            <xm:f>NOT(ISERROR(SEARCH(Sheet2!$D$7,BF23)))</xm:f>
            <xm:f>Sheet2!$D$7</xm:f>
            <x14:dxf>
              <fill>
                <patternFill>
                  <bgColor rgb="FF00B050"/>
                </patternFill>
              </fill>
            </x14:dxf>
          </x14:cfRule>
          <x14:cfRule type="containsText" priority="9" operator="containsText" id="{BD13E939-41CC-4CF4-8684-586216B378BE}">
            <xm:f>NOT(ISERROR(SEARCH(Sheet2!$D$6,BF23)))</xm:f>
            <xm:f>Sheet2!$D$6</xm:f>
            <x14:dxf>
              <fill>
                <patternFill>
                  <bgColor rgb="FFFFFF00"/>
                </patternFill>
              </fill>
            </x14:dxf>
          </x14:cfRule>
          <x14:cfRule type="containsText" priority="10" operator="containsText" id="{9E1FE2F0-9E5F-4FAE-ADB7-7E8C96EC73E0}">
            <xm:f>NOT(ISERROR(SEARCH(Sheet2!$D$5,BF23)))</xm:f>
            <xm:f>Sheet2!$D$5</xm:f>
            <x14:dxf>
              <fill>
                <patternFill>
                  <bgColor rgb="FFFFFF00"/>
                </patternFill>
              </fill>
            </x14:dxf>
          </x14:cfRule>
          <x14:cfRule type="containsText" priority="11" operator="containsText" id="{C1DCA4A9-D24A-42C8-819E-D7B417ED6C85}">
            <xm:f>NOT(ISERROR(SEARCH(Sheet2!$D$4,BF23)))</xm:f>
            <xm:f>Sheet2!$D$4</xm:f>
            <x14:dxf>
              <fill>
                <patternFill>
                  <bgColor rgb="FFFF0000"/>
                </patternFill>
              </fill>
            </x14:dxf>
          </x14:cfRule>
          <xm:sqref>BF23</xm:sqref>
        </x14:conditionalFormatting>
        <x14:conditionalFormatting xmlns:xm="http://schemas.microsoft.com/office/excel/2006/main">
          <x14:cfRule type="containsText" priority="2" operator="containsText" id="{45913B85-A788-4507-A8CC-F14594FFD5F9}">
            <xm:f>NOT(ISERROR(SEARCH(Sheet2!$D$8,BF10)))</xm:f>
            <xm:f>Sheet2!$D$8</xm:f>
            <x14:dxf>
              <fill>
                <patternFill>
                  <bgColor rgb="FFFF0000"/>
                </patternFill>
              </fill>
            </x14:dxf>
          </x14:cfRule>
          <x14:cfRule type="containsText" priority="3" operator="containsText" id="{E2F97F87-40CF-49B8-AB0A-788AB31D2D00}">
            <xm:f>NOT(ISERROR(SEARCH(Sheet2!$D$7,BF10)))</xm:f>
            <xm:f>Sheet2!$D$7</xm:f>
            <x14:dxf>
              <fill>
                <patternFill>
                  <bgColor rgb="FF00B050"/>
                </patternFill>
              </fill>
            </x14:dxf>
          </x14:cfRule>
          <x14:cfRule type="containsText" priority="4" operator="containsText" id="{2D9EBF08-A4EA-4EFF-BC40-F6AFA859A3B2}">
            <xm:f>NOT(ISERROR(SEARCH(Sheet2!$D$6,BF10)))</xm:f>
            <xm:f>Sheet2!$D$6</xm:f>
            <x14:dxf>
              <fill>
                <patternFill>
                  <bgColor rgb="FFFFFF00"/>
                </patternFill>
              </fill>
            </x14:dxf>
          </x14:cfRule>
          <x14:cfRule type="containsText" priority="5" operator="containsText" id="{755267D1-DE0C-4CA9-A03A-773CCB47B286}">
            <xm:f>NOT(ISERROR(SEARCH(Sheet2!$D$5,BF10)))</xm:f>
            <xm:f>Sheet2!$D$5</xm:f>
            <x14:dxf>
              <fill>
                <patternFill>
                  <bgColor rgb="FFFFFF00"/>
                </patternFill>
              </fill>
            </x14:dxf>
          </x14:cfRule>
          <x14:cfRule type="containsText" priority="6" operator="containsText" id="{B5C77F12-D4C8-44A3-9174-BE422CF7BD8C}">
            <xm:f>NOT(ISERROR(SEARCH(Sheet2!$D$4,BF10)))</xm:f>
            <xm:f>Sheet2!$D$4</xm:f>
            <x14:dxf>
              <fill>
                <patternFill>
                  <bgColor rgb="FFFF0000"/>
                </patternFill>
              </fill>
            </x14:dxf>
          </x14:cfRule>
          <xm:sqref>BF10</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Q5:Q81</xm:sqref>
        </x14:dataValidation>
        <x14:dataValidation type="list" allowBlank="1" showInputMessage="1" showErrorMessage="1">
          <x14:formula1>
            <xm:f>OFFSET(Sheet2!$D$4,0,0,COUNTA(Sheet2!$D$4:$D$15),1)</xm:f>
          </x14:formula1>
          <xm:sqref>W5:CH81</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CH685"/>
  <sheetViews>
    <sheetView zoomScale="96" zoomScaleNormal="96" workbookViewId="0">
      <pane xSplit="5" ySplit="4" topLeftCell="Q66" activePane="bottomRight" state="frozen"/>
      <selection activeCell="AR4" sqref="AR4"/>
      <selection pane="topRight" activeCell="AR4" sqref="AR4"/>
      <selection pane="bottomLeft" activeCell="AR4" sqref="AR4"/>
      <selection pane="bottomRight" activeCell="BF66" sqref="BF66"/>
    </sheetView>
  </sheetViews>
  <sheetFormatPr defaultColWidth="8.88671875" defaultRowHeight="15" x14ac:dyDescent="0.3"/>
  <cols>
    <col min="1" max="1" width="4.5546875" style="269" customWidth="1"/>
    <col min="2" max="2" width="8.109375" style="247" customWidth="1"/>
    <col min="3" max="3" width="22.21875" style="234" customWidth="1"/>
    <col min="4" max="7" width="9.5546875" style="270" customWidth="1"/>
    <col min="8" max="8" width="9.6640625" style="247" customWidth="1"/>
    <col min="9" max="9" width="9.109375" style="247" customWidth="1"/>
    <col min="10" max="10" width="8.33203125" style="247" customWidth="1"/>
    <col min="11" max="11" width="17.33203125" style="219" customWidth="1"/>
    <col min="12" max="12" width="20.77734375" style="219" customWidth="1"/>
    <col min="13" max="13" width="7.6640625" style="247" hidden="1" customWidth="1"/>
    <col min="14" max="14" width="10.44140625" style="220" customWidth="1"/>
    <col min="15" max="15" width="10.44140625" style="220" hidden="1" customWidth="1"/>
    <col min="16" max="16" width="10.44140625" style="220" customWidth="1"/>
    <col min="17" max="17" width="7.5546875" style="463" customWidth="1"/>
    <col min="18" max="18" width="31.5546875" style="146" customWidth="1"/>
    <col min="19" max="19" width="8.77734375" style="217" customWidth="1"/>
    <col min="20" max="21" width="8.6640625" style="16" customWidth="1"/>
    <col min="22" max="22" width="23" style="17" customWidth="1"/>
    <col min="23" max="34" width="10" style="23" hidden="1" customWidth="1"/>
    <col min="35" max="35" width="11.77734375" style="2" hidden="1" customWidth="1"/>
    <col min="36" max="36" width="9.88671875" style="2" hidden="1" customWidth="1"/>
    <col min="37" max="37" width="10.21875" style="2" hidden="1" customWidth="1"/>
    <col min="38" max="42" width="9.88671875" style="2" hidden="1" customWidth="1"/>
    <col min="43" max="45" width="8.88671875" style="2" hidden="1" customWidth="1"/>
    <col min="46" max="46" width="0.109375" style="2" hidden="1" customWidth="1"/>
    <col min="47" max="47" width="8.88671875" style="2" hidden="1" customWidth="1"/>
    <col min="48" max="48" width="0" style="2" hidden="1" customWidth="1"/>
    <col min="49" max="50" width="10.5546875" style="2" hidden="1" customWidth="1"/>
    <col min="51" max="55" width="8.88671875" style="2" hidden="1" customWidth="1"/>
    <col min="56" max="57" width="10.33203125" style="2" hidden="1" customWidth="1"/>
    <col min="58" max="58" width="10.33203125" style="2" bestFit="1" customWidth="1"/>
    <col min="59" max="16384" width="8.88671875" style="2"/>
  </cols>
  <sheetData>
    <row r="1" spans="1:86" s="26" customFormat="1" x14ac:dyDescent="0.3">
      <c r="A1" s="678"/>
      <c r="B1" s="678"/>
      <c r="C1" s="678"/>
      <c r="D1" s="678"/>
      <c r="E1" s="678"/>
      <c r="F1" s="678"/>
      <c r="G1" s="678"/>
      <c r="H1" s="678"/>
      <c r="I1" s="678"/>
      <c r="J1" s="678"/>
      <c r="K1" s="678"/>
      <c r="L1" s="190" t="s">
        <v>466</v>
      </c>
      <c r="M1" s="243"/>
      <c r="N1" s="191"/>
      <c r="O1" s="191"/>
      <c r="P1" s="191"/>
      <c r="Q1" s="460"/>
      <c r="R1" s="223"/>
      <c r="S1" s="250" t="s">
        <v>464</v>
      </c>
      <c r="T1" s="672" t="s">
        <v>464</v>
      </c>
      <c r="U1" s="672"/>
      <c r="V1" s="672"/>
      <c r="W1" s="195"/>
      <c r="X1" s="195"/>
      <c r="Y1" s="195"/>
      <c r="Z1" s="195"/>
      <c r="AA1" s="195"/>
      <c r="AB1" s="195"/>
      <c r="AC1" s="195"/>
      <c r="AD1" s="195"/>
      <c r="AE1" s="195"/>
      <c r="AF1" s="195"/>
      <c r="AG1" s="195"/>
      <c r="AH1" s="195"/>
    </row>
    <row r="2" spans="1:86" s="26" customFormat="1" x14ac:dyDescent="0.3">
      <c r="A2" s="678"/>
      <c r="B2" s="678"/>
      <c r="C2" s="678"/>
      <c r="D2" s="678"/>
      <c r="E2" s="678"/>
      <c r="F2" s="678"/>
      <c r="G2" s="678"/>
      <c r="H2" s="678"/>
      <c r="I2" s="678"/>
      <c r="J2" s="678"/>
      <c r="K2" s="678"/>
      <c r="L2" s="196" t="s">
        <v>465</v>
      </c>
      <c r="M2" s="244"/>
      <c r="N2" s="191"/>
      <c r="O2" s="191"/>
      <c r="P2" s="191"/>
      <c r="Q2" s="460"/>
      <c r="R2" s="223"/>
      <c r="S2" s="251"/>
      <c r="T2" s="192"/>
      <c r="U2" s="192"/>
      <c r="V2" s="193"/>
      <c r="W2" s="195"/>
      <c r="X2" s="195"/>
      <c r="Y2" s="195"/>
      <c r="Z2" s="195"/>
      <c r="AA2" s="195"/>
      <c r="AB2" s="195"/>
      <c r="AC2" s="195"/>
      <c r="AD2" s="195"/>
      <c r="AE2" s="195"/>
      <c r="AF2" s="195"/>
      <c r="AG2" s="195"/>
      <c r="AH2" s="195"/>
    </row>
    <row r="3" spans="1:86" s="27" customFormat="1" ht="27.75" customHeight="1" x14ac:dyDescent="0.3">
      <c r="A3" s="679" t="s">
        <v>24</v>
      </c>
      <c r="B3" s="680"/>
      <c r="C3" s="266" t="s">
        <v>686</v>
      </c>
      <c r="D3" s="681" t="s">
        <v>687</v>
      </c>
      <c r="E3" s="681"/>
      <c r="F3" s="681"/>
      <c r="G3" s="681"/>
      <c r="H3" s="681"/>
      <c r="I3" s="681"/>
      <c r="J3" s="681"/>
      <c r="K3" s="681"/>
      <c r="L3" s="199"/>
      <c r="M3" s="245"/>
      <c r="N3" s="677" t="s">
        <v>452</v>
      </c>
      <c r="O3" s="677"/>
      <c r="P3" s="677"/>
      <c r="Q3" s="668" t="s">
        <v>453</v>
      </c>
      <c r="R3" s="668"/>
      <c r="S3" s="668"/>
      <c r="T3" s="669" t="s">
        <v>428</v>
      </c>
      <c r="U3" s="670"/>
      <c r="V3" s="671"/>
      <c r="W3" s="200"/>
      <c r="X3" s="200"/>
      <c r="Y3" s="200"/>
      <c r="Z3" s="200"/>
      <c r="AA3" s="200"/>
      <c r="AB3" s="200"/>
      <c r="AC3" s="200"/>
      <c r="AD3" s="200"/>
      <c r="AE3" s="200"/>
      <c r="AF3" s="200"/>
      <c r="AG3" s="200"/>
      <c r="AH3" s="200"/>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29" t="s">
        <v>6206</v>
      </c>
      <c r="N4" s="33" t="s">
        <v>8</v>
      </c>
      <c r="O4" s="33" t="s">
        <v>6979</v>
      </c>
      <c r="P4" s="33" t="s">
        <v>9</v>
      </c>
      <c r="Q4" s="33" t="s">
        <v>443</v>
      </c>
      <c r="R4" s="33" t="s">
        <v>10</v>
      </c>
      <c r="S4" s="34" t="s">
        <v>468</v>
      </c>
      <c r="T4" s="203" t="s">
        <v>11</v>
      </c>
      <c r="U4" s="203" t="s">
        <v>12</v>
      </c>
      <c r="V4" s="204"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6931</v>
      </c>
      <c r="AQ4" s="379" t="s">
        <v>6932</v>
      </c>
      <c r="AR4" s="379" t="s">
        <v>6933</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140.25" x14ac:dyDescent="0.3">
      <c r="A5" s="207">
        <v>1</v>
      </c>
      <c r="B5" s="170" t="s">
        <v>688</v>
      </c>
      <c r="C5" s="209" t="s">
        <v>760</v>
      </c>
      <c r="D5" s="37">
        <v>43943</v>
      </c>
      <c r="E5" s="110">
        <v>43955</v>
      </c>
      <c r="F5" s="37">
        <v>45050</v>
      </c>
      <c r="G5" s="40" t="s">
        <v>28</v>
      </c>
      <c r="H5" s="40" t="s">
        <v>824</v>
      </c>
      <c r="I5" s="40" t="s">
        <v>232</v>
      </c>
      <c r="J5" s="35" t="s">
        <v>825</v>
      </c>
      <c r="K5" s="36" t="s">
        <v>826</v>
      </c>
      <c r="L5" s="72" t="s">
        <v>963</v>
      </c>
      <c r="M5" s="40" t="str">
        <f t="shared" ref="M5:M36" si="0">LEFT(B5,2)</f>
        <v>04</v>
      </c>
      <c r="N5" s="40" t="s">
        <v>433</v>
      </c>
      <c r="O5" s="40" t="s">
        <v>6980</v>
      </c>
      <c r="P5" s="40" t="s">
        <v>433</v>
      </c>
      <c r="Q5" s="35"/>
      <c r="R5" s="47"/>
      <c r="S5" s="37"/>
      <c r="T5" s="20"/>
      <c r="U5" s="20"/>
      <c r="V5" s="21"/>
      <c r="W5" s="12"/>
      <c r="X5" s="12"/>
      <c r="Y5" s="12"/>
      <c r="Z5" s="12"/>
      <c r="AA5" s="12"/>
      <c r="AB5" s="12"/>
      <c r="AC5" s="12"/>
      <c r="AD5" s="12"/>
      <c r="AE5" s="12"/>
      <c r="AF5" s="12"/>
      <c r="AG5" s="12"/>
      <c r="AH5" s="12"/>
      <c r="AI5" s="12"/>
      <c r="AJ5" s="12"/>
      <c r="AK5" s="12"/>
      <c r="AL5" s="12"/>
      <c r="AM5" s="12"/>
      <c r="AN5" s="12"/>
      <c r="AO5" s="12"/>
      <c r="AP5" s="12"/>
      <c r="AQ5" s="381"/>
      <c r="AR5" s="381"/>
      <c r="AS5" s="381"/>
      <c r="AT5" s="381"/>
      <c r="AU5" s="381"/>
      <c r="AV5" s="381"/>
      <c r="AW5" s="381"/>
      <c r="AX5" s="381"/>
      <c r="AY5" s="381"/>
      <c r="AZ5" s="381"/>
      <c r="BA5" s="381"/>
      <c r="BB5" s="381"/>
      <c r="BC5" s="381"/>
      <c r="BD5" s="381"/>
      <c r="BE5" s="381"/>
      <c r="BF5" s="381"/>
      <c r="BG5" s="381"/>
      <c r="BH5" s="381"/>
      <c r="BI5" s="381"/>
      <c r="BJ5" s="381"/>
      <c r="BK5" s="381"/>
      <c r="BL5" s="381"/>
      <c r="BM5" s="381"/>
      <c r="BN5" s="381"/>
      <c r="BO5" s="381"/>
      <c r="BP5" s="381"/>
      <c r="BQ5" s="381"/>
      <c r="BR5" s="381"/>
      <c r="BS5" s="381"/>
      <c r="BT5" s="381"/>
      <c r="BU5" s="381"/>
      <c r="BV5" s="381"/>
      <c r="BW5" s="381"/>
      <c r="BX5" s="381"/>
      <c r="BY5" s="381"/>
      <c r="BZ5" s="381"/>
      <c r="CA5" s="381"/>
      <c r="CB5" s="381"/>
      <c r="CC5" s="381"/>
      <c r="CD5" s="381"/>
      <c r="CE5" s="381"/>
      <c r="CF5" s="381"/>
      <c r="CG5" s="381"/>
      <c r="CH5" s="381"/>
    </row>
    <row r="6" spans="1:86" ht="89.25" x14ac:dyDescent="0.3">
      <c r="A6" s="207">
        <v>2</v>
      </c>
      <c r="B6" s="170" t="s">
        <v>689</v>
      </c>
      <c r="C6" s="209" t="s">
        <v>761</v>
      </c>
      <c r="D6" s="37">
        <v>43824</v>
      </c>
      <c r="E6" s="129">
        <v>43832</v>
      </c>
      <c r="F6" s="37">
        <v>44928</v>
      </c>
      <c r="G6" s="40" t="s">
        <v>28</v>
      </c>
      <c r="H6" s="111" t="s">
        <v>961</v>
      </c>
      <c r="I6" s="40" t="s">
        <v>232</v>
      </c>
      <c r="J6" s="35" t="s">
        <v>827</v>
      </c>
      <c r="K6" s="36" t="s">
        <v>828</v>
      </c>
      <c r="L6" s="72" t="s">
        <v>964</v>
      </c>
      <c r="M6" s="40" t="str">
        <f t="shared" si="0"/>
        <v>04</v>
      </c>
      <c r="N6" s="40" t="s">
        <v>433</v>
      </c>
      <c r="O6" s="40" t="s">
        <v>4819</v>
      </c>
      <c r="P6" s="40" t="s">
        <v>433</v>
      </c>
      <c r="Q6" s="35"/>
      <c r="R6" s="47"/>
      <c r="S6" s="37"/>
      <c r="T6" s="20"/>
      <c r="U6" s="20"/>
      <c r="V6" s="21"/>
      <c r="W6" s="12"/>
      <c r="X6" s="12"/>
      <c r="Y6" s="12"/>
      <c r="Z6" s="12"/>
      <c r="AA6" s="12"/>
      <c r="AB6" s="12"/>
      <c r="AC6" s="12"/>
      <c r="AD6" s="12"/>
      <c r="AE6" s="12"/>
      <c r="AF6" s="12"/>
      <c r="AG6" s="12"/>
      <c r="AH6" s="12"/>
      <c r="AI6" s="12"/>
      <c r="AJ6" s="12"/>
      <c r="AK6" s="12"/>
      <c r="AL6" s="12"/>
      <c r="AM6" s="12"/>
      <c r="AN6" s="12"/>
      <c r="AO6" s="12"/>
      <c r="AP6" s="12"/>
      <c r="AQ6" s="380"/>
      <c r="AR6" s="380"/>
      <c r="AS6" s="380"/>
      <c r="AT6" s="380"/>
      <c r="AU6" s="380"/>
      <c r="AV6" s="380"/>
      <c r="AW6" s="380"/>
      <c r="AX6" s="380"/>
      <c r="AY6" s="380"/>
      <c r="AZ6" s="380"/>
      <c r="BA6" s="380"/>
      <c r="BB6" s="380"/>
      <c r="BC6" s="380"/>
      <c r="BD6" s="380"/>
      <c r="BE6" s="380"/>
      <c r="BF6" s="380"/>
      <c r="BG6" s="380"/>
      <c r="BH6" s="380"/>
      <c r="BI6" s="380"/>
      <c r="BJ6" s="380"/>
      <c r="BK6" s="380"/>
      <c r="BL6" s="380"/>
      <c r="BM6" s="380"/>
      <c r="BN6" s="380"/>
      <c r="BO6" s="380"/>
      <c r="BP6" s="380"/>
      <c r="BQ6" s="380"/>
      <c r="BR6" s="380"/>
      <c r="BS6" s="380"/>
      <c r="BT6" s="380"/>
      <c r="BU6" s="380"/>
      <c r="BV6" s="380"/>
      <c r="BW6" s="380"/>
      <c r="BX6" s="380"/>
      <c r="BY6" s="380"/>
      <c r="BZ6" s="380"/>
      <c r="CA6" s="380"/>
      <c r="CB6" s="380"/>
      <c r="CC6" s="380"/>
      <c r="CD6" s="380"/>
      <c r="CE6" s="380"/>
      <c r="CF6" s="380"/>
      <c r="CG6" s="380"/>
      <c r="CH6" s="380"/>
    </row>
    <row r="7" spans="1:86" ht="89.25" x14ac:dyDescent="0.3">
      <c r="A7" s="207">
        <v>3</v>
      </c>
      <c r="B7" s="170" t="s">
        <v>8096</v>
      </c>
      <c r="C7" s="209" t="s">
        <v>762</v>
      </c>
      <c r="D7" s="37">
        <v>44718</v>
      </c>
      <c r="E7" s="129">
        <v>44718</v>
      </c>
      <c r="F7" s="37">
        <v>45814</v>
      </c>
      <c r="G7" s="40" t="s">
        <v>28</v>
      </c>
      <c r="H7" s="111" t="s">
        <v>961</v>
      </c>
      <c r="I7" s="40" t="s">
        <v>232</v>
      </c>
      <c r="J7" s="35" t="s">
        <v>8095</v>
      </c>
      <c r="K7" s="36" t="s">
        <v>829</v>
      </c>
      <c r="L7" s="72" t="s">
        <v>8094</v>
      </c>
      <c r="M7" s="40" t="str">
        <f t="shared" si="0"/>
        <v>04</v>
      </c>
      <c r="N7" s="40" t="s">
        <v>433</v>
      </c>
      <c r="O7" s="40" t="s">
        <v>4819</v>
      </c>
      <c r="P7" s="40" t="s">
        <v>433</v>
      </c>
      <c r="Q7" s="35" t="s">
        <v>444</v>
      </c>
      <c r="R7" s="47" t="s">
        <v>8029</v>
      </c>
      <c r="S7" s="37"/>
      <c r="T7" s="20"/>
      <c r="U7" s="20"/>
      <c r="V7" s="4"/>
      <c r="W7" s="12"/>
      <c r="X7" s="12"/>
      <c r="Y7" s="12"/>
      <c r="Z7" s="12"/>
      <c r="AA7" s="12"/>
      <c r="AB7" s="12"/>
      <c r="AC7" s="12"/>
      <c r="AD7" s="12"/>
      <c r="AE7" s="12"/>
      <c r="AF7" s="12"/>
      <c r="AG7" s="12"/>
      <c r="AH7" s="12"/>
      <c r="AI7" s="12"/>
      <c r="AJ7" s="12"/>
      <c r="AK7" s="12"/>
      <c r="AL7" s="12"/>
      <c r="AM7" s="12"/>
      <c r="AN7" s="12"/>
      <c r="AO7" s="12"/>
      <c r="AP7" s="12"/>
      <c r="AQ7" s="380"/>
      <c r="AR7" s="380"/>
      <c r="AS7" s="380"/>
      <c r="AT7" s="380"/>
      <c r="AU7" s="380"/>
      <c r="AV7" s="380"/>
      <c r="AW7" s="380"/>
      <c r="AX7" s="380"/>
      <c r="AY7" s="380"/>
      <c r="AZ7" s="380"/>
      <c r="BA7" s="380"/>
      <c r="BB7" s="380"/>
      <c r="BC7" s="380"/>
      <c r="BD7" s="380" t="s">
        <v>447</v>
      </c>
      <c r="BE7" s="380"/>
      <c r="BF7" s="380"/>
      <c r="BG7" s="380"/>
      <c r="BH7" s="380"/>
      <c r="BI7" s="380"/>
      <c r="BJ7" s="380"/>
      <c r="BK7" s="380"/>
      <c r="BL7" s="380"/>
      <c r="BM7" s="380"/>
      <c r="BN7" s="380"/>
      <c r="BO7" s="380"/>
      <c r="BP7" s="380"/>
      <c r="BQ7" s="380"/>
      <c r="BR7" s="380"/>
      <c r="BS7" s="380"/>
      <c r="BT7" s="380"/>
      <c r="BU7" s="380"/>
      <c r="BV7" s="380"/>
      <c r="BW7" s="380"/>
      <c r="BX7" s="380"/>
      <c r="BY7" s="380"/>
      <c r="BZ7" s="380"/>
      <c r="CA7" s="380"/>
      <c r="CB7" s="380"/>
      <c r="CC7" s="380"/>
      <c r="CD7" s="380"/>
      <c r="CE7" s="380"/>
      <c r="CF7" s="380"/>
      <c r="CG7" s="380"/>
      <c r="CH7" s="380"/>
    </row>
    <row r="8" spans="1:86" ht="204" x14ac:dyDescent="0.3">
      <c r="A8" s="207">
        <v>4</v>
      </c>
      <c r="B8" s="170" t="s">
        <v>7138</v>
      </c>
      <c r="C8" s="209" t="s">
        <v>7139</v>
      </c>
      <c r="D8" s="37">
        <v>44555</v>
      </c>
      <c r="E8" s="110">
        <v>44564</v>
      </c>
      <c r="F8" s="37">
        <v>45660</v>
      </c>
      <c r="G8" s="40" t="s">
        <v>28</v>
      </c>
      <c r="H8" s="111" t="s">
        <v>961</v>
      </c>
      <c r="I8" s="40" t="s">
        <v>232</v>
      </c>
      <c r="J8" s="35" t="s">
        <v>7137</v>
      </c>
      <c r="K8" s="36" t="s">
        <v>830</v>
      </c>
      <c r="L8" s="72" t="s">
        <v>7136</v>
      </c>
      <c r="M8" s="40" t="str">
        <f t="shared" si="0"/>
        <v>04</v>
      </c>
      <c r="N8" s="40" t="s">
        <v>433</v>
      </c>
      <c r="O8" s="40" t="s">
        <v>4819</v>
      </c>
      <c r="P8" s="40" t="s">
        <v>433</v>
      </c>
      <c r="Q8" s="35"/>
      <c r="R8" s="47" t="s">
        <v>7178</v>
      </c>
      <c r="S8" s="37"/>
      <c r="T8" s="20"/>
      <c r="U8" s="20"/>
      <c r="V8" s="4"/>
      <c r="W8" s="12" t="s">
        <v>451</v>
      </c>
      <c r="X8" s="12" t="s">
        <v>451</v>
      </c>
      <c r="Y8" s="12" t="s">
        <v>451</v>
      </c>
      <c r="Z8" s="12" t="s">
        <v>451</v>
      </c>
      <c r="AA8" s="12" t="s">
        <v>451</v>
      </c>
      <c r="AB8" s="12" t="s">
        <v>451</v>
      </c>
      <c r="AC8" s="12" t="s">
        <v>451</v>
      </c>
      <c r="AD8" s="12" t="s">
        <v>451</v>
      </c>
      <c r="AE8" s="12" t="s">
        <v>451</v>
      </c>
      <c r="AF8" s="12" t="s">
        <v>451</v>
      </c>
      <c r="AG8" s="12" t="s">
        <v>451</v>
      </c>
      <c r="AH8" s="12" t="s">
        <v>447</v>
      </c>
      <c r="AI8" s="12"/>
      <c r="AJ8" s="12"/>
      <c r="AK8" s="12"/>
      <c r="AL8" s="12"/>
      <c r="AM8" s="12"/>
      <c r="AN8" s="12"/>
      <c r="AO8" s="12"/>
      <c r="AP8" s="12"/>
      <c r="AQ8" s="380"/>
      <c r="AR8" s="380"/>
      <c r="AS8" s="380"/>
      <c r="AT8" s="380"/>
      <c r="AU8" s="380"/>
      <c r="AV8" s="380"/>
      <c r="AW8" s="380"/>
      <c r="AX8" s="380"/>
      <c r="AY8" s="380"/>
      <c r="AZ8" s="380"/>
      <c r="BA8" s="380"/>
      <c r="BB8" s="380"/>
      <c r="BC8" s="380"/>
      <c r="BD8" s="380"/>
      <c r="BE8" s="380"/>
      <c r="BF8" s="380"/>
      <c r="BG8" s="380"/>
      <c r="BH8" s="380"/>
      <c r="BI8" s="380"/>
      <c r="BJ8" s="380"/>
      <c r="BK8" s="380"/>
      <c r="BL8" s="380"/>
      <c r="BM8" s="380"/>
      <c r="BN8" s="380"/>
      <c r="BO8" s="380"/>
      <c r="BP8" s="380"/>
      <c r="BQ8" s="380"/>
      <c r="BR8" s="380"/>
      <c r="BS8" s="380"/>
      <c r="BT8" s="380"/>
      <c r="BU8" s="380"/>
      <c r="BV8" s="380"/>
      <c r="BW8" s="380"/>
      <c r="BX8" s="380"/>
      <c r="BY8" s="380"/>
      <c r="BZ8" s="380"/>
      <c r="CA8" s="380"/>
      <c r="CB8" s="380"/>
      <c r="CC8" s="380"/>
      <c r="CD8" s="380"/>
      <c r="CE8" s="380"/>
      <c r="CF8" s="380"/>
      <c r="CG8" s="380"/>
      <c r="CH8" s="380"/>
    </row>
    <row r="9" spans="1:86" ht="63.75" x14ac:dyDescent="0.3">
      <c r="A9" s="207">
        <v>5</v>
      </c>
      <c r="B9" s="170" t="s">
        <v>690</v>
      </c>
      <c r="C9" s="209" t="s">
        <v>6008</v>
      </c>
      <c r="D9" s="37">
        <v>43733</v>
      </c>
      <c r="E9" s="110">
        <v>43739</v>
      </c>
      <c r="F9" s="37">
        <v>44835</v>
      </c>
      <c r="G9" s="40" t="s">
        <v>28</v>
      </c>
      <c r="H9" s="40" t="s">
        <v>831</v>
      </c>
      <c r="I9" s="40" t="s">
        <v>232</v>
      </c>
      <c r="J9" s="35" t="s">
        <v>832</v>
      </c>
      <c r="K9" s="38" t="s">
        <v>833</v>
      </c>
      <c r="L9" s="36" t="s">
        <v>965</v>
      </c>
      <c r="M9" s="88" t="str">
        <f t="shared" si="0"/>
        <v>04</v>
      </c>
      <c r="N9" s="40" t="s">
        <v>433</v>
      </c>
      <c r="O9" s="40" t="s">
        <v>4819</v>
      </c>
      <c r="P9" s="40" t="s">
        <v>433</v>
      </c>
      <c r="Q9" s="35"/>
      <c r="R9" s="47"/>
      <c r="S9" s="37"/>
      <c r="T9" s="20"/>
      <c r="U9" s="20"/>
      <c r="V9" s="21"/>
      <c r="W9" s="12"/>
      <c r="X9" s="12"/>
      <c r="Y9" s="12"/>
      <c r="Z9" s="12"/>
      <c r="AA9" s="12"/>
      <c r="AB9" s="12"/>
      <c r="AC9" s="12"/>
      <c r="AD9" s="12"/>
      <c r="AE9" s="12"/>
      <c r="AF9" s="12"/>
      <c r="AG9" s="12"/>
      <c r="AH9" s="12"/>
      <c r="AI9" s="12"/>
      <c r="AJ9" s="12"/>
      <c r="AK9" s="12"/>
      <c r="AL9" s="12"/>
      <c r="AM9" s="12"/>
      <c r="AN9" s="12"/>
      <c r="AO9" s="12"/>
      <c r="AP9" s="12"/>
      <c r="AQ9" s="380"/>
      <c r="AR9" s="380"/>
      <c r="AS9" s="380"/>
      <c r="AT9" s="380"/>
      <c r="AU9" s="380"/>
      <c r="AV9" s="380"/>
      <c r="AW9" s="380"/>
      <c r="AX9" s="380"/>
      <c r="AY9" s="380"/>
      <c r="AZ9" s="380"/>
      <c r="BA9" s="380"/>
      <c r="BB9" s="380"/>
      <c r="BC9" s="380"/>
      <c r="BD9" s="380"/>
      <c r="BE9" s="380"/>
      <c r="BF9" s="380"/>
      <c r="BG9" s="380"/>
      <c r="BH9" s="380"/>
      <c r="BI9" s="380"/>
      <c r="BJ9" s="380"/>
      <c r="BK9" s="380"/>
      <c r="BL9" s="380"/>
      <c r="BM9" s="380"/>
      <c r="BN9" s="380"/>
      <c r="BO9" s="380"/>
      <c r="BP9" s="380"/>
      <c r="BQ9" s="380"/>
      <c r="BR9" s="380"/>
      <c r="BS9" s="380"/>
      <c r="BT9" s="380"/>
      <c r="BU9" s="380"/>
      <c r="BV9" s="380"/>
      <c r="BW9" s="380"/>
      <c r="BX9" s="380"/>
      <c r="BY9" s="380"/>
      <c r="BZ9" s="380"/>
      <c r="CA9" s="380"/>
      <c r="CB9" s="380"/>
      <c r="CC9" s="380"/>
      <c r="CD9" s="380"/>
      <c r="CE9" s="380"/>
      <c r="CF9" s="380"/>
      <c r="CG9" s="380"/>
      <c r="CH9" s="380"/>
    </row>
    <row r="10" spans="1:86" ht="69.75" x14ac:dyDescent="0.3">
      <c r="A10" s="207">
        <v>6</v>
      </c>
      <c r="B10" s="170" t="s">
        <v>691</v>
      </c>
      <c r="C10" s="209" t="s">
        <v>1021</v>
      </c>
      <c r="D10" s="37">
        <v>43820</v>
      </c>
      <c r="E10" s="110">
        <v>43832</v>
      </c>
      <c r="F10" s="37">
        <v>44928</v>
      </c>
      <c r="G10" s="40" t="s">
        <v>28</v>
      </c>
      <c r="H10" s="111" t="s">
        <v>961</v>
      </c>
      <c r="I10" s="40" t="s">
        <v>232</v>
      </c>
      <c r="J10" s="35" t="s">
        <v>834</v>
      </c>
      <c r="K10" s="38" t="s">
        <v>833</v>
      </c>
      <c r="L10" s="72" t="s">
        <v>966</v>
      </c>
      <c r="M10" s="40" t="str">
        <f t="shared" si="0"/>
        <v>04</v>
      </c>
      <c r="N10" s="40" t="s">
        <v>433</v>
      </c>
      <c r="O10" s="40" t="s">
        <v>4819</v>
      </c>
      <c r="P10" s="40" t="s">
        <v>433</v>
      </c>
      <c r="Q10" s="35"/>
      <c r="R10" s="47"/>
      <c r="S10" s="37"/>
      <c r="T10" s="20"/>
      <c r="U10" s="20"/>
      <c r="V10" s="21"/>
      <c r="W10" s="12"/>
      <c r="X10" s="12"/>
      <c r="Y10" s="12"/>
      <c r="Z10" s="12"/>
      <c r="AA10" s="12"/>
      <c r="AB10" s="12"/>
      <c r="AC10" s="12"/>
      <c r="AD10" s="12"/>
      <c r="AE10" s="12"/>
      <c r="AF10" s="12"/>
      <c r="AG10" s="12"/>
      <c r="AH10" s="12"/>
      <c r="AI10" s="12"/>
      <c r="AJ10" s="12"/>
      <c r="AK10" s="12"/>
      <c r="AL10" s="12"/>
      <c r="AM10" s="12"/>
      <c r="AN10" s="12"/>
      <c r="AO10" s="12"/>
      <c r="AP10" s="12"/>
      <c r="AQ10" s="380"/>
      <c r="AR10" s="380"/>
      <c r="AS10" s="380"/>
      <c r="AT10" s="380"/>
      <c r="AU10" s="380"/>
      <c r="AV10" s="380"/>
      <c r="AW10" s="380"/>
      <c r="AX10" s="380"/>
      <c r="AY10" s="380"/>
      <c r="AZ10" s="380"/>
      <c r="BA10" s="380"/>
      <c r="BB10" s="380"/>
      <c r="BC10" s="380"/>
      <c r="BD10" s="380"/>
      <c r="BE10" s="380"/>
      <c r="BF10" s="380"/>
      <c r="BG10" s="380"/>
      <c r="BH10" s="380"/>
      <c r="BI10" s="380"/>
      <c r="BJ10" s="380"/>
      <c r="BK10" s="380"/>
      <c r="BL10" s="380"/>
      <c r="BM10" s="380"/>
      <c r="BN10" s="380"/>
      <c r="BO10" s="380"/>
      <c r="BP10" s="380"/>
      <c r="BQ10" s="380"/>
      <c r="BR10" s="380"/>
      <c r="BS10" s="380"/>
      <c r="BT10" s="380"/>
      <c r="BU10" s="380"/>
      <c r="BV10" s="380"/>
      <c r="BW10" s="380"/>
      <c r="BX10" s="380"/>
      <c r="BY10" s="380"/>
      <c r="BZ10" s="380"/>
      <c r="CA10" s="380"/>
      <c r="CB10" s="380"/>
      <c r="CC10" s="380"/>
      <c r="CD10" s="380"/>
      <c r="CE10" s="380"/>
      <c r="CF10" s="380"/>
      <c r="CG10" s="380"/>
      <c r="CH10" s="380"/>
    </row>
    <row r="11" spans="1:86" ht="63.75" x14ac:dyDescent="0.3">
      <c r="A11" s="207">
        <v>7</v>
      </c>
      <c r="B11" s="170" t="s">
        <v>692</v>
      </c>
      <c r="C11" s="209" t="s">
        <v>6009</v>
      </c>
      <c r="D11" s="37">
        <v>43726</v>
      </c>
      <c r="E11" s="110">
        <v>43733</v>
      </c>
      <c r="F11" s="37">
        <v>44829</v>
      </c>
      <c r="G11" s="40" t="s">
        <v>28</v>
      </c>
      <c r="H11" s="40" t="s">
        <v>831</v>
      </c>
      <c r="I11" s="40" t="s">
        <v>232</v>
      </c>
      <c r="J11" s="35" t="s">
        <v>835</v>
      </c>
      <c r="K11" s="38" t="s">
        <v>833</v>
      </c>
      <c r="L11" s="72" t="s">
        <v>967</v>
      </c>
      <c r="M11" s="40" t="str">
        <f t="shared" si="0"/>
        <v>04</v>
      </c>
      <c r="N11" s="40" t="s">
        <v>433</v>
      </c>
      <c r="O11" s="40" t="s">
        <v>4819</v>
      </c>
      <c r="P11" s="40" t="s">
        <v>433</v>
      </c>
      <c r="Q11" s="35"/>
      <c r="R11" s="47"/>
      <c r="S11" s="37"/>
      <c r="T11" s="20"/>
      <c r="U11" s="20"/>
      <c r="V11" s="21"/>
      <c r="W11" s="12"/>
      <c r="X11" s="12"/>
      <c r="Y11" s="12"/>
      <c r="Z11" s="12"/>
      <c r="AA11" s="12"/>
      <c r="AB11" s="12"/>
      <c r="AC11" s="12"/>
      <c r="AD11" s="12"/>
      <c r="AE11" s="12"/>
      <c r="AF11" s="12"/>
      <c r="AG11" s="12"/>
      <c r="AH11" s="12"/>
      <c r="AI11" s="12"/>
      <c r="AJ11" s="12"/>
      <c r="AK11" s="12"/>
      <c r="AL11" s="12"/>
      <c r="AM11" s="12"/>
      <c r="AN11" s="12"/>
      <c r="AO11" s="12"/>
      <c r="AP11" s="12"/>
      <c r="AQ11" s="380"/>
      <c r="AR11" s="380"/>
      <c r="AS11" s="380"/>
      <c r="AT11" s="380"/>
      <c r="AU11" s="380"/>
      <c r="AV11" s="380"/>
      <c r="AW11" s="380"/>
      <c r="AX11" s="380"/>
      <c r="AY11" s="380"/>
      <c r="AZ11" s="380"/>
      <c r="BA11" s="380"/>
      <c r="BB11" s="380"/>
      <c r="BC11" s="380"/>
      <c r="BD11" s="380"/>
      <c r="BE11" s="380"/>
      <c r="BF11" s="380"/>
      <c r="BG11" s="380"/>
      <c r="BH11" s="380"/>
      <c r="BI11" s="380"/>
      <c r="BJ11" s="380"/>
      <c r="BK11" s="380"/>
      <c r="BL11" s="380"/>
      <c r="BM11" s="380"/>
      <c r="BN11" s="380"/>
      <c r="BO11" s="380"/>
      <c r="BP11" s="380"/>
      <c r="BQ11" s="380"/>
      <c r="BR11" s="380"/>
      <c r="BS11" s="380"/>
      <c r="BT11" s="380"/>
      <c r="BU11" s="380"/>
      <c r="BV11" s="380"/>
      <c r="BW11" s="380"/>
      <c r="BX11" s="380"/>
      <c r="BY11" s="380"/>
      <c r="BZ11" s="380"/>
      <c r="CA11" s="380"/>
      <c r="CB11" s="380"/>
      <c r="CC11" s="380"/>
      <c r="CD11" s="380"/>
      <c r="CE11" s="380"/>
      <c r="CF11" s="380"/>
      <c r="CG11" s="380"/>
      <c r="CH11" s="380"/>
    </row>
    <row r="12" spans="1:86" ht="127.5" x14ac:dyDescent="0.3">
      <c r="A12" s="207">
        <v>8</v>
      </c>
      <c r="B12" s="208" t="s">
        <v>693</v>
      </c>
      <c r="C12" s="209" t="s">
        <v>7239</v>
      </c>
      <c r="D12" s="37">
        <v>44004</v>
      </c>
      <c r="E12" s="37">
        <v>44013</v>
      </c>
      <c r="F12" s="37">
        <v>45108</v>
      </c>
      <c r="G12" s="40" t="s">
        <v>28</v>
      </c>
      <c r="H12" s="40" t="s">
        <v>895</v>
      </c>
      <c r="I12" s="40" t="s">
        <v>232</v>
      </c>
      <c r="J12" s="49" t="s">
        <v>836</v>
      </c>
      <c r="K12" s="36" t="s">
        <v>837</v>
      </c>
      <c r="L12" s="78" t="s">
        <v>968</v>
      </c>
      <c r="M12" s="49" t="str">
        <f t="shared" si="0"/>
        <v>04</v>
      </c>
      <c r="N12" s="40" t="s">
        <v>433</v>
      </c>
      <c r="O12" s="40" t="s">
        <v>6980</v>
      </c>
      <c r="P12" s="40" t="s">
        <v>433</v>
      </c>
      <c r="Q12" s="106"/>
      <c r="R12" s="51" t="s">
        <v>7628</v>
      </c>
      <c r="S12" s="42"/>
      <c r="T12" s="3"/>
      <c r="U12" s="20"/>
      <c r="V12" s="21"/>
      <c r="W12" s="12"/>
      <c r="X12" s="12"/>
      <c r="Y12" s="12"/>
      <c r="Z12" s="12"/>
      <c r="AA12" s="12"/>
      <c r="AB12" s="12"/>
      <c r="AC12" s="12"/>
      <c r="AD12" s="12"/>
      <c r="AE12" s="12"/>
      <c r="AF12" s="12"/>
      <c r="AG12" s="12"/>
      <c r="AH12" s="12"/>
      <c r="AI12" s="12"/>
      <c r="AJ12" s="12"/>
      <c r="AK12" s="12"/>
      <c r="AL12" s="12" t="s">
        <v>451</v>
      </c>
      <c r="AM12" s="12" t="s">
        <v>451</v>
      </c>
      <c r="AN12" s="12" t="s">
        <v>451</v>
      </c>
      <c r="AO12" s="12" t="s">
        <v>451</v>
      </c>
      <c r="AP12" s="12" t="s">
        <v>451</v>
      </c>
      <c r="AQ12" s="380"/>
      <c r="AR12" s="380"/>
      <c r="AS12" s="380"/>
      <c r="AT12" s="380"/>
      <c r="AU12" s="380"/>
      <c r="AV12" s="380"/>
      <c r="AW12" s="380"/>
      <c r="AX12" s="380"/>
      <c r="AY12" s="380"/>
      <c r="AZ12" s="380"/>
      <c r="BA12" s="380"/>
      <c r="BB12" s="380"/>
      <c r="BC12" s="380"/>
      <c r="BD12" s="380"/>
      <c r="BE12" s="380"/>
      <c r="BF12" s="380"/>
      <c r="BG12" s="380"/>
      <c r="BH12" s="380"/>
      <c r="BI12" s="380"/>
      <c r="BJ12" s="380"/>
      <c r="BK12" s="380"/>
      <c r="BL12" s="380"/>
      <c r="BM12" s="380"/>
      <c r="BN12" s="380"/>
      <c r="BO12" s="380"/>
      <c r="BP12" s="380"/>
      <c r="BQ12" s="380"/>
      <c r="BR12" s="380"/>
      <c r="BS12" s="380"/>
      <c r="BT12" s="380"/>
      <c r="BU12" s="380"/>
      <c r="BV12" s="380"/>
      <c r="BW12" s="380"/>
      <c r="BX12" s="380"/>
      <c r="BY12" s="380"/>
      <c r="BZ12" s="380"/>
      <c r="CA12" s="380"/>
      <c r="CB12" s="380"/>
      <c r="CC12" s="380"/>
      <c r="CD12" s="380"/>
      <c r="CE12" s="380"/>
      <c r="CF12" s="380"/>
      <c r="CG12" s="380"/>
      <c r="CH12" s="380"/>
    </row>
    <row r="13" spans="1:86" ht="76.5" x14ac:dyDescent="0.3">
      <c r="A13" s="207">
        <v>9</v>
      </c>
      <c r="B13" s="170" t="s">
        <v>694</v>
      </c>
      <c r="C13" s="209" t="s">
        <v>763</v>
      </c>
      <c r="D13" s="37">
        <v>43692</v>
      </c>
      <c r="E13" s="110">
        <v>43697</v>
      </c>
      <c r="F13" s="37">
        <v>44793</v>
      </c>
      <c r="G13" s="40" t="s">
        <v>28</v>
      </c>
      <c r="H13" s="40" t="s">
        <v>831</v>
      </c>
      <c r="I13" s="40" t="s">
        <v>232</v>
      </c>
      <c r="J13" s="35" t="s">
        <v>838</v>
      </c>
      <c r="K13" s="36" t="s">
        <v>28</v>
      </c>
      <c r="L13" s="72" t="s">
        <v>969</v>
      </c>
      <c r="M13" s="40" t="str">
        <f t="shared" si="0"/>
        <v>04</v>
      </c>
      <c r="N13" s="40" t="s">
        <v>433</v>
      </c>
      <c r="O13" s="40" t="s">
        <v>4819</v>
      </c>
      <c r="P13" s="40" t="s">
        <v>433</v>
      </c>
      <c r="Q13" s="35"/>
      <c r="R13" s="47"/>
      <c r="S13" s="37"/>
      <c r="T13" s="20"/>
      <c r="U13" s="20"/>
      <c r="V13" s="21"/>
      <c r="W13" s="12"/>
      <c r="X13" s="12"/>
      <c r="Y13" s="12"/>
      <c r="Z13" s="12"/>
      <c r="AA13" s="12"/>
      <c r="AB13" s="12"/>
      <c r="AC13" s="12"/>
      <c r="AD13" s="12"/>
      <c r="AE13" s="12"/>
      <c r="AF13" s="12"/>
      <c r="AG13" s="12"/>
      <c r="AH13" s="12"/>
      <c r="AI13" s="12"/>
      <c r="AJ13" s="12"/>
      <c r="AK13" s="12"/>
      <c r="AL13" s="12"/>
      <c r="AM13" s="12"/>
      <c r="AN13" s="12"/>
      <c r="AO13" s="12"/>
      <c r="AP13" s="12"/>
      <c r="AQ13" s="380"/>
      <c r="AR13" s="380"/>
      <c r="AS13" s="380"/>
      <c r="AT13" s="380"/>
      <c r="AU13" s="380"/>
      <c r="AV13" s="380"/>
      <c r="AW13" s="380"/>
      <c r="AX13" s="380"/>
      <c r="AY13" s="380"/>
      <c r="AZ13" s="380"/>
      <c r="BA13" s="380"/>
      <c r="BB13" s="380"/>
      <c r="BC13" s="380"/>
      <c r="BD13" s="380"/>
      <c r="BE13" s="380"/>
      <c r="BF13" s="380"/>
      <c r="BG13" s="380"/>
      <c r="BH13" s="380"/>
      <c r="BI13" s="380"/>
      <c r="BJ13" s="380"/>
      <c r="BK13" s="380"/>
      <c r="BL13" s="380"/>
      <c r="BM13" s="380"/>
      <c r="BN13" s="380"/>
      <c r="BO13" s="380"/>
      <c r="BP13" s="380"/>
      <c r="BQ13" s="380"/>
      <c r="BR13" s="380"/>
      <c r="BS13" s="380"/>
      <c r="BT13" s="380"/>
      <c r="BU13" s="380"/>
      <c r="BV13" s="380"/>
      <c r="BW13" s="380"/>
      <c r="BX13" s="380"/>
      <c r="BY13" s="380"/>
      <c r="BZ13" s="380"/>
      <c r="CA13" s="380"/>
      <c r="CB13" s="380"/>
      <c r="CC13" s="380"/>
      <c r="CD13" s="380"/>
      <c r="CE13" s="380"/>
      <c r="CF13" s="380"/>
      <c r="CG13" s="380"/>
      <c r="CH13" s="380"/>
    </row>
    <row r="14" spans="1:86" ht="127.5" x14ac:dyDescent="0.3">
      <c r="A14" s="207">
        <v>10</v>
      </c>
      <c r="B14" s="170" t="s">
        <v>695</v>
      </c>
      <c r="C14" s="209" t="s">
        <v>764</v>
      </c>
      <c r="D14" s="37">
        <v>43866</v>
      </c>
      <c r="E14" s="110">
        <v>43871</v>
      </c>
      <c r="F14" s="37" t="s">
        <v>28</v>
      </c>
      <c r="G14" s="40" t="s">
        <v>28</v>
      </c>
      <c r="H14" s="40" t="s">
        <v>824</v>
      </c>
      <c r="I14" s="40" t="s">
        <v>232</v>
      </c>
      <c r="J14" s="35" t="s">
        <v>839</v>
      </c>
      <c r="K14" s="36" t="s">
        <v>840</v>
      </c>
      <c r="L14" s="72" t="s">
        <v>970</v>
      </c>
      <c r="M14" s="40" t="str">
        <f t="shared" si="0"/>
        <v>04</v>
      </c>
      <c r="N14" s="40" t="s">
        <v>433</v>
      </c>
      <c r="O14" s="40" t="s">
        <v>6980</v>
      </c>
      <c r="P14" s="40" t="s">
        <v>433</v>
      </c>
      <c r="Q14" s="35"/>
      <c r="R14" s="47"/>
      <c r="S14" s="37"/>
      <c r="T14" s="20"/>
      <c r="U14" s="20"/>
      <c r="V14" s="21"/>
      <c r="W14" s="12"/>
      <c r="X14" s="12"/>
      <c r="Y14" s="12"/>
      <c r="Z14" s="12"/>
      <c r="AA14" s="12"/>
      <c r="AB14" s="12"/>
      <c r="AC14" s="12"/>
      <c r="AD14" s="12"/>
      <c r="AE14" s="12"/>
      <c r="AF14" s="12"/>
      <c r="AG14" s="12"/>
      <c r="AH14" s="12"/>
      <c r="AI14" s="12"/>
      <c r="AJ14" s="12"/>
      <c r="AK14" s="12"/>
      <c r="AL14" s="12"/>
      <c r="AM14" s="12"/>
      <c r="AN14" s="12"/>
      <c r="AO14" s="12"/>
      <c r="AP14" s="12"/>
      <c r="AQ14" s="380"/>
      <c r="AR14" s="380"/>
      <c r="AS14" s="380"/>
      <c r="AT14" s="380"/>
      <c r="AU14" s="380"/>
      <c r="AV14" s="380"/>
      <c r="AW14" s="380"/>
      <c r="AX14" s="380"/>
      <c r="AY14" s="380"/>
      <c r="AZ14" s="380"/>
      <c r="BA14" s="380"/>
      <c r="BB14" s="380"/>
      <c r="BC14" s="380"/>
      <c r="BD14" s="380"/>
      <c r="BE14" s="380"/>
      <c r="BF14" s="380"/>
      <c r="BG14" s="380"/>
      <c r="BH14" s="380"/>
      <c r="BI14" s="380"/>
      <c r="BJ14" s="380"/>
      <c r="BK14" s="380"/>
      <c r="BL14" s="380"/>
      <c r="BM14" s="380"/>
      <c r="BN14" s="380"/>
      <c r="BO14" s="380"/>
      <c r="BP14" s="380"/>
      <c r="BQ14" s="380"/>
      <c r="BR14" s="380"/>
      <c r="BS14" s="380"/>
      <c r="BT14" s="380"/>
      <c r="BU14" s="380"/>
      <c r="BV14" s="380"/>
      <c r="BW14" s="380"/>
      <c r="BX14" s="380"/>
      <c r="BY14" s="380"/>
      <c r="BZ14" s="380"/>
      <c r="CA14" s="380"/>
      <c r="CB14" s="380"/>
      <c r="CC14" s="380"/>
      <c r="CD14" s="380"/>
      <c r="CE14" s="380"/>
      <c r="CF14" s="380"/>
      <c r="CG14" s="380"/>
      <c r="CH14" s="380"/>
    </row>
    <row r="15" spans="1:86" ht="76.5" x14ac:dyDescent="0.3">
      <c r="A15" s="207">
        <v>11</v>
      </c>
      <c r="B15" s="170" t="s">
        <v>7568</v>
      </c>
      <c r="C15" s="209" t="s">
        <v>7569</v>
      </c>
      <c r="D15" s="37">
        <v>44649</v>
      </c>
      <c r="E15" s="110">
        <v>44651</v>
      </c>
      <c r="F15" s="37">
        <v>45747</v>
      </c>
      <c r="G15" s="40" t="s">
        <v>28</v>
      </c>
      <c r="H15" s="40" t="s">
        <v>831</v>
      </c>
      <c r="I15" s="40" t="s">
        <v>232</v>
      </c>
      <c r="J15" s="35" t="s">
        <v>7567</v>
      </c>
      <c r="K15" s="36" t="s">
        <v>841</v>
      </c>
      <c r="L15" s="72" t="s">
        <v>7566</v>
      </c>
      <c r="M15" s="40" t="str">
        <f t="shared" si="0"/>
        <v>04</v>
      </c>
      <c r="N15" s="40" t="s">
        <v>433</v>
      </c>
      <c r="O15" s="40" t="s">
        <v>4819</v>
      </c>
      <c r="P15" s="40" t="s">
        <v>433</v>
      </c>
      <c r="Q15" s="35"/>
      <c r="R15" s="47" t="s">
        <v>7629</v>
      </c>
      <c r="S15" s="37"/>
      <c r="T15" s="20"/>
      <c r="U15" s="20"/>
      <c r="V15" s="4"/>
      <c r="W15" s="12"/>
      <c r="X15" s="12"/>
      <c r="Y15" s="12"/>
      <c r="Z15" s="12"/>
      <c r="AA15" s="12"/>
      <c r="AB15" s="12"/>
      <c r="AC15" s="12"/>
      <c r="AD15" s="12"/>
      <c r="AE15" s="12"/>
      <c r="AF15" s="12"/>
      <c r="AG15" s="12"/>
      <c r="AH15" s="12"/>
      <c r="AI15" s="12"/>
      <c r="AJ15" s="12"/>
      <c r="AK15" s="12"/>
      <c r="AL15" s="12"/>
      <c r="AM15" s="12"/>
      <c r="AN15" s="12"/>
      <c r="AO15" s="12"/>
      <c r="AP15" s="12"/>
      <c r="AQ15" s="380"/>
      <c r="AR15" s="380" t="s">
        <v>451</v>
      </c>
      <c r="AS15" s="380" t="s">
        <v>451</v>
      </c>
      <c r="AT15" s="380" t="s">
        <v>448</v>
      </c>
      <c r="AU15" s="380" t="s">
        <v>449</v>
      </c>
      <c r="AV15" s="380"/>
      <c r="AW15" s="380"/>
      <c r="AX15" s="380"/>
      <c r="AY15" s="380"/>
      <c r="AZ15" s="380"/>
      <c r="BA15" s="380"/>
      <c r="BB15" s="380"/>
      <c r="BC15" s="380"/>
      <c r="BD15" s="380"/>
      <c r="BE15" s="380"/>
      <c r="BF15" s="380"/>
      <c r="BG15" s="380"/>
      <c r="BH15" s="380"/>
      <c r="BI15" s="380"/>
      <c r="BJ15" s="380"/>
      <c r="BK15" s="380"/>
      <c r="BL15" s="380"/>
      <c r="BM15" s="380"/>
      <c r="BN15" s="380"/>
      <c r="BO15" s="380"/>
      <c r="BP15" s="380"/>
      <c r="BQ15" s="380"/>
      <c r="BR15" s="380"/>
      <c r="BS15" s="380"/>
      <c r="BT15" s="380"/>
      <c r="BU15" s="380"/>
      <c r="BV15" s="380"/>
      <c r="BW15" s="380"/>
      <c r="BX15" s="380"/>
      <c r="BY15" s="380"/>
      <c r="BZ15" s="380"/>
      <c r="CA15" s="380"/>
      <c r="CB15" s="380"/>
      <c r="CC15" s="380"/>
      <c r="CD15" s="380"/>
      <c r="CE15" s="380"/>
      <c r="CF15" s="380"/>
      <c r="CG15" s="380"/>
      <c r="CH15" s="380"/>
    </row>
    <row r="16" spans="1:86" ht="69.75" x14ac:dyDescent="0.3">
      <c r="A16" s="207">
        <v>12</v>
      </c>
      <c r="B16" s="170" t="s">
        <v>5881</v>
      </c>
      <c r="C16" s="209" t="s">
        <v>6010</v>
      </c>
      <c r="D16" s="37">
        <v>43873</v>
      </c>
      <c r="E16" s="110">
        <v>43879</v>
      </c>
      <c r="F16" s="40" t="s">
        <v>28</v>
      </c>
      <c r="G16" s="40" t="s">
        <v>28</v>
      </c>
      <c r="H16" s="111" t="s">
        <v>961</v>
      </c>
      <c r="I16" s="88" t="s">
        <v>6251</v>
      </c>
      <c r="J16" s="35" t="s">
        <v>5977</v>
      </c>
      <c r="K16" s="36" t="s">
        <v>5978</v>
      </c>
      <c r="L16" s="72" t="s">
        <v>6001</v>
      </c>
      <c r="M16" s="40" t="str">
        <f t="shared" si="0"/>
        <v>04</v>
      </c>
      <c r="N16" s="40" t="s">
        <v>434</v>
      </c>
      <c r="O16" s="40"/>
      <c r="P16" s="40" t="s">
        <v>434</v>
      </c>
      <c r="Q16" s="35"/>
      <c r="R16" s="47"/>
      <c r="S16" s="48"/>
      <c r="T16" s="20"/>
      <c r="U16" s="20"/>
      <c r="V16" s="21"/>
      <c r="W16" s="12" t="s">
        <v>451</v>
      </c>
      <c r="X16" s="12" t="s">
        <v>451</v>
      </c>
      <c r="Y16" s="12" t="s">
        <v>447</v>
      </c>
      <c r="Z16" s="12" t="s">
        <v>447</v>
      </c>
      <c r="AA16" s="12"/>
      <c r="AB16" s="12"/>
      <c r="AC16" s="12"/>
      <c r="AD16" s="12"/>
      <c r="AE16" s="12"/>
      <c r="AF16" s="12"/>
      <c r="AG16" s="12"/>
      <c r="AH16" s="12"/>
      <c r="AI16" s="12"/>
      <c r="AJ16" s="12"/>
      <c r="AK16" s="12"/>
      <c r="AL16" s="12"/>
      <c r="AM16" s="12"/>
      <c r="AN16" s="12"/>
      <c r="AO16" s="12"/>
      <c r="AP16" s="12"/>
      <c r="AQ16" s="380"/>
      <c r="AR16" s="380"/>
      <c r="AS16" s="380"/>
      <c r="AT16" s="380"/>
      <c r="AU16" s="380"/>
      <c r="AV16" s="380"/>
      <c r="AW16" s="380"/>
      <c r="AX16" s="380"/>
      <c r="AY16" s="380"/>
      <c r="AZ16" s="380"/>
      <c r="BA16" s="380"/>
      <c r="BB16" s="380"/>
      <c r="BC16" s="380"/>
      <c r="BD16" s="380"/>
      <c r="BE16" s="380"/>
      <c r="BF16" s="380"/>
      <c r="BG16" s="380"/>
      <c r="BH16" s="380"/>
      <c r="BI16" s="380"/>
      <c r="BJ16" s="380"/>
      <c r="BK16" s="380"/>
      <c r="BL16" s="380"/>
      <c r="BM16" s="380"/>
      <c r="BN16" s="380"/>
      <c r="BO16" s="380"/>
      <c r="BP16" s="380"/>
      <c r="BQ16" s="380"/>
      <c r="BR16" s="380"/>
      <c r="BS16" s="380"/>
      <c r="BT16" s="380"/>
      <c r="BU16" s="380"/>
      <c r="BV16" s="380"/>
      <c r="BW16" s="380"/>
      <c r="BX16" s="380"/>
      <c r="BY16" s="380"/>
      <c r="BZ16" s="380"/>
      <c r="CA16" s="380"/>
      <c r="CB16" s="380"/>
      <c r="CC16" s="380"/>
      <c r="CD16" s="380"/>
      <c r="CE16" s="380"/>
      <c r="CF16" s="380"/>
      <c r="CG16" s="380"/>
      <c r="CH16" s="380"/>
    </row>
    <row r="17" spans="1:86" ht="76.5" x14ac:dyDescent="0.3">
      <c r="A17" s="207">
        <v>13</v>
      </c>
      <c r="B17" s="170" t="s">
        <v>696</v>
      </c>
      <c r="C17" s="264" t="s">
        <v>765</v>
      </c>
      <c r="D17" s="37">
        <v>43841</v>
      </c>
      <c r="E17" s="110">
        <v>43848</v>
      </c>
      <c r="F17" s="37">
        <v>44944</v>
      </c>
      <c r="G17" s="40" t="s">
        <v>28</v>
      </c>
      <c r="H17" s="111" t="s">
        <v>961</v>
      </c>
      <c r="I17" s="40" t="s">
        <v>232</v>
      </c>
      <c r="J17" s="35" t="s">
        <v>842</v>
      </c>
      <c r="K17" s="127" t="s">
        <v>843</v>
      </c>
      <c r="L17" s="72" t="s">
        <v>971</v>
      </c>
      <c r="M17" s="40" t="str">
        <f t="shared" si="0"/>
        <v>04</v>
      </c>
      <c r="N17" s="40" t="s">
        <v>433</v>
      </c>
      <c r="O17" s="40" t="s">
        <v>4819</v>
      </c>
      <c r="P17" s="40" t="s">
        <v>433</v>
      </c>
      <c r="Q17" s="35"/>
      <c r="R17" s="47"/>
      <c r="S17" s="37"/>
      <c r="T17" s="20"/>
      <c r="U17" s="20"/>
      <c r="V17" s="21"/>
      <c r="W17" s="12"/>
      <c r="X17" s="12"/>
      <c r="Y17" s="12"/>
      <c r="Z17" s="12"/>
      <c r="AA17" s="12"/>
      <c r="AB17" s="12"/>
      <c r="AC17" s="12"/>
      <c r="AD17" s="12"/>
      <c r="AE17" s="12"/>
      <c r="AF17" s="12"/>
      <c r="AG17" s="12"/>
      <c r="AH17" s="12"/>
      <c r="AI17" s="12"/>
      <c r="AJ17" s="12"/>
      <c r="AK17" s="12"/>
      <c r="AL17" s="12"/>
      <c r="AM17" s="12"/>
      <c r="AN17" s="12"/>
      <c r="AO17" s="12"/>
      <c r="AP17" s="12"/>
      <c r="AQ17" s="380"/>
      <c r="AR17" s="380"/>
      <c r="AS17" s="380"/>
      <c r="AT17" s="380"/>
      <c r="AU17" s="380"/>
      <c r="AV17" s="380"/>
      <c r="AW17" s="380"/>
      <c r="AX17" s="380"/>
      <c r="AY17" s="380"/>
      <c r="AZ17" s="380"/>
      <c r="BA17" s="380"/>
      <c r="BB17" s="380"/>
      <c r="BC17" s="380"/>
      <c r="BD17" s="380"/>
      <c r="BE17" s="380"/>
      <c r="BF17" s="380"/>
      <c r="BG17" s="380"/>
      <c r="BH17" s="380"/>
      <c r="BI17" s="380"/>
      <c r="BJ17" s="380"/>
      <c r="BK17" s="380"/>
      <c r="BL17" s="380"/>
      <c r="BM17" s="380"/>
      <c r="BN17" s="380"/>
      <c r="BO17" s="380"/>
      <c r="BP17" s="380"/>
      <c r="BQ17" s="380"/>
      <c r="BR17" s="380"/>
      <c r="BS17" s="380"/>
      <c r="BT17" s="380"/>
      <c r="BU17" s="380"/>
      <c r="BV17" s="380"/>
      <c r="BW17" s="380"/>
      <c r="BX17" s="380"/>
      <c r="BY17" s="380"/>
      <c r="BZ17" s="380"/>
      <c r="CA17" s="380"/>
      <c r="CB17" s="380"/>
      <c r="CC17" s="380"/>
      <c r="CD17" s="380"/>
      <c r="CE17" s="380"/>
      <c r="CF17" s="380"/>
      <c r="CG17" s="380"/>
      <c r="CH17" s="380"/>
    </row>
    <row r="18" spans="1:86" ht="114.75" x14ac:dyDescent="0.3">
      <c r="A18" s="207">
        <v>14</v>
      </c>
      <c r="B18" s="170" t="s">
        <v>697</v>
      </c>
      <c r="C18" s="209" t="s">
        <v>766</v>
      </c>
      <c r="D18" s="37">
        <v>43694</v>
      </c>
      <c r="E18" s="110">
        <v>43697</v>
      </c>
      <c r="F18" s="37">
        <v>44793</v>
      </c>
      <c r="G18" s="40" t="s">
        <v>28</v>
      </c>
      <c r="H18" s="40" t="s">
        <v>824</v>
      </c>
      <c r="I18" s="40" t="s">
        <v>232</v>
      </c>
      <c r="J18" s="44" t="s">
        <v>844</v>
      </c>
      <c r="K18" s="36" t="s">
        <v>845</v>
      </c>
      <c r="L18" s="78" t="s">
        <v>972</v>
      </c>
      <c r="M18" s="49" t="str">
        <f t="shared" si="0"/>
        <v>04</v>
      </c>
      <c r="N18" s="40" t="s">
        <v>433</v>
      </c>
      <c r="O18" s="40" t="s">
        <v>6980</v>
      </c>
      <c r="P18" s="40" t="s">
        <v>433</v>
      </c>
      <c r="Q18" s="35"/>
      <c r="R18" s="47"/>
      <c r="S18" s="37"/>
      <c r="T18" s="20"/>
      <c r="U18" s="20"/>
      <c r="V18" s="21"/>
      <c r="W18" s="12"/>
      <c r="X18" s="12"/>
      <c r="Y18" s="12"/>
      <c r="Z18" s="12"/>
      <c r="AA18" s="12"/>
      <c r="AB18" s="12"/>
      <c r="AC18" s="12"/>
      <c r="AD18" s="12"/>
      <c r="AE18" s="12"/>
      <c r="AF18" s="12"/>
      <c r="AG18" s="12"/>
      <c r="AH18" s="12"/>
      <c r="AI18" s="12"/>
      <c r="AJ18" s="12"/>
      <c r="AK18" s="12"/>
      <c r="AL18" s="12"/>
      <c r="AM18" s="12"/>
      <c r="AN18" s="12"/>
      <c r="AO18" s="12"/>
      <c r="AP18" s="12"/>
      <c r="AQ18" s="380"/>
      <c r="AR18" s="380"/>
      <c r="AS18" s="380"/>
      <c r="AT18" s="380"/>
      <c r="AU18" s="380"/>
      <c r="AV18" s="380"/>
      <c r="AW18" s="380"/>
      <c r="AX18" s="380"/>
      <c r="AY18" s="380"/>
      <c r="AZ18" s="380"/>
      <c r="BA18" s="380"/>
      <c r="BB18" s="380"/>
      <c r="BC18" s="380"/>
      <c r="BD18" s="380"/>
      <c r="BE18" s="380"/>
      <c r="BF18" s="380"/>
      <c r="BG18" s="380"/>
      <c r="BH18" s="380"/>
      <c r="BI18" s="380"/>
      <c r="BJ18" s="380"/>
      <c r="BK18" s="380"/>
      <c r="BL18" s="380"/>
      <c r="BM18" s="380"/>
      <c r="BN18" s="380"/>
      <c r="BO18" s="380"/>
      <c r="BP18" s="380"/>
      <c r="BQ18" s="380"/>
      <c r="BR18" s="380"/>
      <c r="BS18" s="380"/>
      <c r="BT18" s="380"/>
      <c r="BU18" s="380"/>
      <c r="BV18" s="380"/>
      <c r="BW18" s="380"/>
      <c r="BX18" s="380"/>
      <c r="BY18" s="380"/>
      <c r="BZ18" s="380"/>
      <c r="CA18" s="380"/>
      <c r="CB18" s="380"/>
      <c r="CC18" s="380"/>
      <c r="CD18" s="380"/>
      <c r="CE18" s="380"/>
      <c r="CF18" s="380"/>
      <c r="CG18" s="380"/>
      <c r="CH18" s="380"/>
    </row>
    <row r="19" spans="1:86" ht="63.75" x14ac:dyDescent="0.3">
      <c r="A19" s="207">
        <v>15</v>
      </c>
      <c r="B19" s="170" t="s">
        <v>698</v>
      </c>
      <c r="C19" s="209" t="s">
        <v>767</v>
      </c>
      <c r="D19" s="37">
        <v>43680</v>
      </c>
      <c r="E19" s="110">
        <v>43687</v>
      </c>
      <c r="F19" s="37">
        <v>44783</v>
      </c>
      <c r="G19" s="40" t="s">
        <v>28</v>
      </c>
      <c r="H19" s="40" t="s">
        <v>824</v>
      </c>
      <c r="I19" s="40" t="s">
        <v>232</v>
      </c>
      <c r="J19" s="35" t="s">
        <v>846</v>
      </c>
      <c r="K19" s="36" t="s">
        <v>847</v>
      </c>
      <c r="L19" s="72" t="s">
        <v>973</v>
      </c>
      <c r="M19" s="40" t="str">
        <f t="shared" si="0"/>
        <v>04</v>
      </c>
      <c r="N19" s="40" t="s">
        <v>433</v>
      </c>
      <c r="O19" s="40" t="s">
        <v>6980</v>
      </c>
      <c r="P19" s="40" t="s">
        <v>433</v>
      </c>
      <c r="Q19" s="35"/>
      <c r="R19" s="47"/>
      <c r="S19" s="37"/>
      <c r="T19" s="20"/>
      <c r="U19" s="20"/>
      <c r="V19" s="21"/>
      <c r="W19" s="12"/>
      <c r="X19" s="12"/>
      <c r="Y19" s="12"/>
      <c r="Z19" s="12"/>
      <c r="AA19" s="12"/>
      <c r="AB19" s="12"/>
      <c r="AC19" s="12"/>
      <c r="AD19" s="12"/>
      <c r="AE19" s="12"/>
      <c r="AF19" s="12"/>
      <c r="AG19" s="12"/>
      <c r="AH19" s="12"/>
      <c r="AI19" s="12"/>
      <c r="AJ19" s="12"/>
      <c r="AK19" s="12"/>
      <c r="AL19" s="12"/>
      <c r="AM19" s="12"/>
      <c r="AN19" s="12"/>
      <c r="AO19" s="12"/>
      <c r="AP19" s="12"/>
      <c r="AQ19" s="380"/>
      <c r="AR19" s="380"/>
      <c r="AS19" s="380"/>
      <c r="AT19" s="380"/>
      <c r="AU19" s="380"/>
      <c r="AV19" s="380"/>
      <c r="AW19" s="380"/>
      <c r="AX19" s="380"/>
      <c r="AY19" s="380"/>
      <c r="AZ19" s="380"/>
      <c r="BA19" s="380"/>
      <c r="BB19" s="380"/>
      <c r="BC19" s="380"/>
      <c r="BD19" s="380"/>
      <c r="BE19" s="380"/>
      <c r="BF19" s="380"/>
      <c r="BG19" s="380"/>
      <c r="BH19" s="380"/>
      <c r="BI19" s="380"/>
      <c r="BJ19" s="380"/>
      <c r="BK19" s="380"/>
      <c r="BL19" s="380"/>
      <c r="BM19" s="380"/>
      <c r="BN19" s="380"/>
      <c r="BO19" s="380"/>
      <c r="BP19" s="380"/>
      <c r="BQ19" s="380"/>
      <c r="BR19" s="380"/>
      <c r="BS19" s="380"/>
      <c r="BT19" s="380"/>
      <c r="BU19" s="380"/>
      <c r="BV19" s="380"/>
      <c r="BW19" s="380"/>
      <c r="BX19" s="380"/>
      <c r="BY19" s="380"/>
      <c r="BZ19" s="380"/>
      <c r="CA19" s="380"/>
      <c r="CB19" s="380"/>
      <c r="CC19" s="380"/>
      <c r="CD19" s="380"/>
      <c r="CE19" s="380"/>
      <c r="CF19" s="380"/>
      <c r="CG19" s="380"/>
      <c r="CH19" s="380"/>
    </row>
    <row r="20" spans="1:86" ht="63.75" x14ac:dyDescent="0.3">
      <c r="A20" s="207">
        <v>16</v>
      </c>
      <c r="B20" s="170" t="s">
        <v>699</v>
      </c>
      <c r="C20" s="209" t="s">
        <v>768</v>
      </c>
      <c r="D20" s="40" t="s">
        <v>370</v>
      </c>
      <c r="E20" s="110">
        <v>43709</v>
      </c>
      <c r="F20" s="37">
        <v>44805</v>
      </c>
      <c r="G20" s="40" t="s">
        <v>28</v>
      </c>
      <c r="H20" s="40" t="s">
        <v>848</v>
      </c>
      <c r="I20" s="40" t="s">
        <v>232</v>
      </c>
      <c r="J20" s="35" t="s">
        <v>849</v>
      </c>
      <c r="K20" s="36" t="s">
        <v>28</v>
      </c>
      <c r="L20" s="36" t="s">
        <v>974</v>
      </c>
      <c r="M20" s="88" t="str">
        <f t="shared" si="0"/>
        <v>04</v>
      </c>
      <c r="N20" s="40" t="s">
        <v>433</v>
      </c>
      <c r="O20" s="40" t="s">
        <v>4819</v>
      </c>
      <c r="P20" s="40" t="s">
        <v>433</v>
      </c>
      <c r="Q20" s="35"/>
      <c r="R20" s="47"/>
      <c r="S20" s="37"/>
      <c r="T20" s="20"/>
      <c r="U20" s="20"/>
      <c r="V20" s="21"/>
      <c r="W20" s="12"/>
      <c r="X20" s="12"/>
      <c r="Y20" s="12"/>
      <c r="Z20" s="12"/>
      <c r="AA20" s="12"/>
      <c r="AB20" s="12"/>
      <c r="AC20" s="12"/>
      <c r="AD20" s="12"/>
      <c r="AE20" s="12"/>
      <c r="AF20" s="12"/>
      <c r="AG20" s="12"/>
      <c r="AH20" s="12"/>
      <c r="AI20" s="12"/>
      <c r="AJ20" s="12"/>
      <c r="AK20" s="12"/>
      <c r="AL20" s="12"/>
      <c r="AM20" s="12"/>
      <c r="AN20" s="12"/>
      <c r="AO20" s="12"/>
      <c r="AP20" s="12"/>
      <c r="AQ20" s="380"/>
      <c r="AR20" s="380"/>
      <c r="AS20" s="380"/>
      <c r="AT20" s="380"/>
      <c r="AU20" s="380"/>
      <c r="AV20" s="380"/>
      <c r="AW20" s="380"/>
      <c r="AX20" s="380"/>
      <c r="AY20" s="380"/>
      <c r="AZ20" s="380"/>
      <c r="BA20" s="380"/>
      <c r="BB20" s="380"/>
      <c r="BC20" s="380"/>
      <c r="BD20" s="380"/>
      <c r="BE20" s="380"/>
      <c r="BF20" s="380"/>
      <c r="BG20" s="380"/>
      <c r="BH20" s="380"/>
      <c r="BI20" s="380"/>
      <c r="BJ20" s="380"/>
      <c r="BK20" s="380"/>
      <c r="BL20" s="380"/>
      <c r="BM20" s="380"/>
      <c r="BN20" s="380"/>
      <c r="BO20" s="380"/>
      <c r="BP20" s="380"/>
      <c r="BQ20" s="380"/>
      <c r="BR20" s="380"/>
      <c r="BS20" s="380"/>
      <c r="BT20" s="380"/>
      <c r="BU20" s="380"/>
      <c r="BV20" s="380"/>
      <c r="BW20" s="380"/>
      <c r="BX20" s="380"/>
      <c r="BY20" s="380"/>
      <c r="BZ20" s="380"/>
      <c r="CA20" s="380"/>
      <c r="CB20" s="380"/>
      <c r="CC20" s="380"/>
      <c r="CD20" s="380"/>
      <c r="CE20" s="380"/>
      <c r="CF20" s="380"/>
      <c r="CG20" s="380"/>
      <c r="CH20" s="380"/>
    </row>
    <row r="21" spans="1:86" ht="76.5" x14ac:dyDescent="0.3">
      <c r="A21" s="207">
        <v>17</v>
      </c>
      <c r="B21" s="170" t="s">
        <v>700</v>
      </c>
      <c r="C21" s="209" t="s">
        <v>769</v>
      </c>
      <c r="D21" s="37">
        <v>43680</v>
      </c>
      <c r="E21" s="110">
        <v>43687</v>
      </c>
      <c r="F21" s="37">
        <v>44783</v>
      </c>
      <c r="G21" s="40" t="s">
        <v>28</v>
      </c>
      <c r="H21" s="40" t="s">
        <v>824</v>
      </c>
      <c r="I21" s="40" t="s">
        <v>232</v>
      </c>
      <c r="J21" s="35" t="s">
        <v>850</v>
      </c>
      <c r="K21" s="36" t="s">
        <v>851</v>
      </c>
      <c r="L21" s="72" t="s">
        <v>975</v>
      </c>
      <c r="M21" s="40" t="str">
        <f t="shared" si="0"/>
        <v>04</v>
      </c>
      <c r="N21" s="40" t="s">
        <v>433</v>
      </c>
      <c r="O21" s="40" t="s">
        <v>6980</v>
      </c>
      <c r="P21" s="40" t="s">
        <v>433</v>
      </c>
      <c r="Q21" s="35"/>
      <c r="R21" s="47"/>
      <c r="S21" s="37"/>
      <c r="T21" s="20"/>
      <c r="U21" s="20"/>
      <c r="V21" s="21"/>
      <c r="W21" s="12"/>
      <c r="X21" s="12"/>
      <c r="Y21" s="12"/>
      <c r="Z21" s="12"/>
      <c r="AA21" s="12"/>
      <c r="AB21" s="12"/>
      <c r="AC21" s="12"/>
      <c r="AD21" s="12"/>
      <c r="AE21" s="12"/>
      <c r="AF21" s="12"/>
      <c r="AG21" s="12"/>
      <c r="AH21" s="12"/>
      <c r="AI21" s="12"/>
      <c r="AJ21" s="12"/>
      <c r="AK21" s="12"/>
      <c r="AL21" s="12"/>
      <c r="AM21" s="12"/>
      <c r="AN21" s="12"/>
      <c r="AO21" s="12"/>
      <c r="AP21" s="12"/>
      <c r="AQ21" s="380"/>
      <c r="AR21" s="380"/>
      <c r="AS21" s="380"/>
      <c r="AT21" s="380"/>
      <c r="AU21" s="380"/>
      <c r="AV21" s="380"/>
      <c r="AW21" s="380"/>
      <c r="AX21" s="380"/>
      <c r="AY21" s="380"/>
      <c r="AZ21" s="380"/>
      <c r="BA21" s="380"/>
      <c r="BB21" s="380"/>
      <c r="BC21" s="380"/>
      <c r="BD21" s="380"/>
      <c r="BE21" s="380"/>
      <c r="BF21" s="380"/>
      <c r="BG21" s="380"/>
      <c r="BH21" s="380"/>
      <c r="BI21" s="380"/>
      <c r="BJ21" s="380"/>
      <c r="BK21" s="380"/>
      <c r="BL21" s="380"/>
      <c r="BM21" s="380"/>
      <c r="BN21" s="380"/>
      <c r="BO21" s="380"/>
      <c r="BP21" s="380"/>
      <c r="BQ21" s="380"/>
      <c r="BR21" s="380"/>
      <c r="BS21" s="380"/>
      <c r="BT21" s="380"/>
      <c r="BU21" s="380"/>
      <c r="BV21" s="380"/>
      <c r="BW21" s="380"/>
      <c r="BX21" s="380"/>
      <c r="BY21" s="380"/>
      <c r="BZ21" s="380"/>
      <c r="CA21" s="380"/>
      <c r="CB21" s="380"/>
      <c r="CC21" s="380"/>
      <c r="CD21" s="380"/>
      <c r="CE21" s="380"/>
      <c r="CF21" s="380"/>
      <c r="CG21" s="380"/>
      <c r="CH21" s="380"/>
    </row>
    <row r="22" spans="1:86" ht="102" x14ac:dyDescent="0.3">
      <c r="A22" s="207">
        <v>18</v>
      </c>
      <c r="B22" s="170" t="s">
        <v>701</v>
      </c>
      <c r="C22" s="209" t="s">
        <v>770</v>
      </c>
      <c r="D22" s="37">
        <v>43682</v>
      </c>
      <c r="E22" s="110">
        <v>43687</v>
      </c>
      <c r="F22" s="37">
        <v>44783</v>
      </c>
      <c r="G22" s="40" t="s">
        <v>28</v>
      </c>
      <c r="H22" s="40" t="s">
        <v>5960</v>
      </c>
      <c r="I22" s="40" t="s">
        <v>232</v>
      </c>
      <c r="J22" s="35" t="s">
        <v>852</v>
      </c>
      <c r="K22" s="78" t="s">
        <v>853</v>
      </c>
      <c r="L22" s="72" t="s">
        <v>976</v>
      </c>
      <c r="M22" s="40" t="str">
        <f t="shared" si="0"/>
        <v>04</v>
      </c>
      <c r="N22" s="40" t="s">
        <v>433</v>
      </c>
      <c r="O22" s="40" t="s">
        <v>6980</v>
      </c>
      <c r="P22" s="40" t="s">
        <v>433</v>
      </c>
      <c r="Q22" s="35"/>
      <c r="R22" s="47"/>
      <c r="S22" s="37"/>
      <c r="T22" s="20"/>
      <c r="U22" s="20"/>
      <c r="V22" s="21"/>
      <c r="W22" s="12"/>
      <c r="X22" s="12"/>
      <c r="Y22" s="12"/>
      <c r="Z22" s="12"/>
      <c r="AA22" s="12"/>
      <c r="AB22" s="12"/>
      <c r="AC22" s="12"/>
      <c r="AD22" s="12"/>
      <c r="AE22" s="12"/>
      <c r="AF22" s="12"/>
      <c r="AG22" s="12"/>
      <c r="AH22" s="12"/>
      <c r="AI22" s="12"/>
      <c r="AJ22" s="12"/>
      <c r="AK22" s="12"/>
      <c r="AL22" s="12"/>
      <c r="AM22" s="12"/>
      <c r="AN22" s="12"/>
      <c r="AO22" s="12"/>
      <c r="AP22" s="12"/>
      <c r="AQ22" s="380"/>
      <c r="AR22" s="380"/>
      <c r="AS22" s="380"/>
      <c r="AT22" s="380"/>
      <c r="AU22" s="380"/>
      <c r="AV22" s="380"/>
      <c r="AW22" s="380"/>
      <c r="AX22" s="380"/>
      <c r="AY22" s="380"/>
      <c r="AZ22" s="380"/>
      <c r="BA22" s="380"/>
      <c r="BB22" s="380"/>
      <c r="BC22" s="380"/>
      <c r="BD22" s="380"/>
      <c r="BE22" s="380"/>
      <c r="BF22" s="380"/>
      <c r="BG22" s="380"/>
      <c r="BH22" s="380"/>
      <c r="BI22" s="380"/>
      <c r="BJ22" s="380"/>
      <c r="BK22" s="380"/>
      <c r="BL22" s="380"/>
      <c r="BM22" s="380"/>
      <c r="BN22" s="380"/>
      <c r="BO22" s="380"/>
      <c r="BP22" s="380"/>
      <c r="BQ22" s="380"/>
      <c r="BR22" s="380"/>
      <c r="BS22" s="380"/>
      <c r="BT22" s="380"/>
      <c r="BU22" s="380"/>
      <c r="BV22" s="380"/>
      <c r="BW22" s="380"/>
      <c r="BX22" s="380"/>
      <c r="BY22" s="380"/>
      <c r="BZ22" s="380"/>
      <c r="CA22" s="380"/>
      <c r="CB22" s="380"/>
      <c r="CC22" s="380"/>
      <c r="CD22" s="380"/>
      <c r="CE22" s="380"/>
      <c r="CF22" s="380"/>
      <c r="CG22" s="380"/>
      <c r="CH22" s="380"/>
    </row>
    <row r="23" spans="1:86" ht="127.5" x14ac:dyDescent="0.3">
      <c r="A23" s="207">
        <v>19</v>
      </c>
      <c r="B23" s="170" t="s">
        <v>702</v>
      </c>
      <c r="C23" s="209" t="s">
        <v>771</v>
      </c>
      <c r="D23" s="37">
        <v>43824</v>
      </c>
      <c r="E23" s="110">
        <v>43832</v>
      </c>
      <c r="F23" s="37">
        <v>44928</v>
      </c>
      <c r="G23" s="40" t="s">
        <v>28</v>
      </c>
      <c r="H23" s="111" t="s">
        <v>961</v>
      </c>
      <c r="I23" s="40" t="s">
        <v>232</v>
      </c>
      <c r="J23" s="35" t="s">
        <v>854</v>
      </c>
      <c r="K23" s="127" t="s">
        <v>855</v>
      </c>
      <c r="L23" s="72" t="s">
        <v>977</v>
      </c>
      <c r="M23" s="40" t="str">
        <f t="shared" si="0"/>
        <v>04</v>
      </c>
      <c r="N23" s="40" t="s">
        <v>433</v>
      </c>
      <c r="O23" s="40" t="s">
        <v>4819</v>
      </c>
      <c r="P23" s="40" t="s">
        <v>433</v>
      </c>
      <c r="Q23" s="35"/>
      <c r="R23" s="47"/>
      <c r="S23" s="37"/>
      <c r="T23" s="20"/>
      <c r="U23" s="20"/>
      <c r="V23" s="21"/>
      <c r="W23" s="12"/>
      <c r="X23" s="12"/>
      <c r="Y23" s="12"/>
      <c r="Z23" s="12"/>
      <c r="AA23" s="12"/>
      <c r="AB23" s="12"/>
      <c r="AC23" s="12"/>
      <c r="AD23" s="12"/>
      <c r="AE23" s="12"/>
      <c r="AF23" s="12"/>
      <c r="AG23" s="12"/>
      <c r="AH23" s="12"/>
      <c r="AI23" s="12"/>
      <c r="AJ23" s="12"/>
      <c r="AK23" s="12"/>
      <c r="AL23" s="12"/>
      <c r="AM23" s="12"/>
      <c r="AN23" s="12"/>
      <c r="AO23" s="12"/>
      <c r="AP23" s="12"/>
      <c r="AQ23" s="380"/>
      <c r="AR23" s="380"/>
      <c r="AS23" s="380"/>
      <c r="AT23" s="380"/>
      <c r="AU23" s="380"/>
      <c r="AV23" s="380"/>
      <c r="AW23" s="380"/>
      <c r="AX23" s="380"/>
      <c r="AY23" s="380"/>
      <c r="AZ23" s="380"/>
      <c r="BA23" s="380"/>
      <c r="BB23" s="380"/>
      <c r="BC23" s="380"/>
      <c r="BD23" s="380"/>
      <c r="BE23" s="380"/>
      <c r="BF23" s="380"/>
      <c r="BG23" s="380"/>
      <c r="BH23" s="380"/>
      <c r="BI23" s="380"/>
      <c r="BJ23" s="380"/>
      <c r="BK23" s="380"/>
      <c r="BL23" s="380"/>
      <c r="BM23" s="380"/>
      <c r="BN23" s="380"/>
      <c r="BO23" s="380"/>
      <c r="BP23" s="380"/>
      <c r="BQ23" s="380"/>
      <c r="BR23" s="380"/>
      <c r="BS23" s="380"/>
      <c r="BT23" s="380"/>
      <c r="BU23" s="380"/>
      <c r="BV23" s="380"/>
      <c r="BW23" s="380"/>
      <c r="BX23" s="380"/>
      <c r="BY23" s="380"/>
      <c r="BZ23" s="380"/>
      <c r="CA23" s="380"/>
      <c r="CB23" s="380"/>
      <c r="CC23" s="380"/>
      <c r="CD23" s="380"/>
      <c r="CE23" s="380"/>
      <c r="CF23" s="380"/>
      <c r="CG23" s="380"/>
      <c r="CH23" s="380"/>
    </row>
    <row r="24" spans="1:86" ht="89.25" x14ac:dyDescent="0.3">
      <c r="A24" s="207">
        <v>20</v>
      </c>
      <c r="B24" s="208" t="s">
        <v>703</v>
      </c>
      <c r="C24" s="209" t="s">
        <v>772</v>
      </c>
      <c r="D24" s="37">
        <v>43672</v>
      </c>
      <c r="E24" s="110">
        <v>43675</v>
      </c>
      <c r="F24" s="37">
        <v>44771</v>
      </c>
      <c r="G24" s="40" t="s">
        <v>28</v>
      </c>
      <c r="H24" s="40" t="s">
        <v>5960</v>
      </c>
      <c r="I24" s="40" t="s">
        <v>232</v>
      </c>
      <c r="J24" s="44" t="s">
        <v>856</v>
      </c>
      <c r="K24" s="36" t="s">
        <v>857</v>
      </c>
      <c r="L24" s="72" t="s">
        <v>978</v>
      </c>
      <c r="M24" s="40" t="str">
        <f t="shared" si="0"/>
        <v>04</v>
      </c>
      <c r="N24" s="40" t="s">
        <v>433</v>
      </c>
      <c r="O24" s="40" t="s">
        <v>6980</v>
      </c>
      <c r="P24" s="40" t="s">
        <v>433</v>
      </c>
      <c r="Q24" s="35"/>
      <c r="R24" s="47"/>
      <c r="S24" s="37"/>
      <c r="T24" s="20"/>
      <c r="U24" s="20"/>
      <c r="V24" s="21"/>
      <c r="W24" s="12"/>
      <c r="X24" s="12"/>
      <c r="Y24" s="12"/>
      <c r="Z24" s="12"/>
      <c r="AA24" s="12"/>
      <c r="AB24" s="12"/>
      <c r="AC24" s="12"/>
      <c r="AD24" s="12"/>
      <c r="AE24" s="12"/>
      <c r="AF24" s="12"/>
      <c r="AG24" s="12"/>
      <c r="AH24" s="12"/>
      <c r="AI24" s="12"/>
      <c r="AJ24" s="12"/>
      <c r="AK24" s="12"/>
      <c r="AL24" s="12"/>
      <c r="AM24" s="12"/>
      <c r="AN24" s="12"/>
      <c r="AO24" s="12"/>
      <c r="AP24" s="12"/>
      <c r="AQ24" s="380"/>
      <c r="AR24" s="380"/>
      <c r="AS24" s="380"/>
      <c r="AT24" s="380"/>
      <c r="AU24" s="380"/>
      <c r="AV24" s="380"/>
      <c r="AW24" s="380"/>
      <c r="AX24" s="380"/>
      <c r="AY24" s="380"/>
      <c r="AZ24" s="380"/>
      <c r="BA24" s="380"/>
      <c r="BB24" s="380"/>
      <c r="BC24" s="380"/>
      <c r="BD24" s="380"/>
      <c r="BE24" s="380"/>
      <c r="BF24" s="380"/>
      <c r="BG24" s="380"/>
      <c r="BH24" s="380"/>
      <c r="BI24" s="380"/>
      <c r="BJ24" s="380"/>
      <c r="BK24" s="380"/>
      <c r="BL24" s="380"/>
      <c r="BM24" s="380"/>
      <c r="BN24" s="380"/>
      <c r="BO24" s="380"/>
      <c r="BP24" s="380"/>
      <c r="BQ24" s="380"/>
      <c r="BR24" s="380"/>
      <c r="BS24" s="380"/>
      <c r="BT24" s="380"/>
      <c r="BU24" s="380"/>
      <c r="BV24" s="380"/>
      <c r="BW24" s="380"/>
      <c r="BX24" s="380"/>
      <c r="BY24" s="380"/>
      <c r="BZ24" s="380"/>
      <c r="CA24" s="380"/>
      <c r="CB24" s="380"/>
      <c r="CC24" s="380"/>
      <c r="CD24" s="380"/>
      <c r="CE24" s="380"/>
      <c r="CF24" s="380"/>
      <c r="CG24" s="380"/>
      <c r="CH24" s="380"/>
    </row>
    <row r="25" spans="1:86" ht="76.5" x14ac:dyDescent="0.3">
      <c r="A25" s="207">
        <v>21</v>
      </c>
      <c r="B25" s="208" t="s">
        <v>704</v>
      </c>
      <c r="C25" s="209" t="s">
        <v>773</v>
      </c>
      <c r="D25" s="37">
        <v>44005</v>
      </c>
      <c r="E25" s="110">
        <v>44013</v>
      </c>
      <c r="F25" s="37">
        <v>45108</v>
      </c>
      <c r="G25" s="40" t="s">
        <v>28</v>
      </c>
      <c r="H25" s="40" t="s">
        <v>858</v>
      </c>
      <c r="I25" s="40" t="s">
        <v>232</v>
      </c>
      <c r="J25" s="44" t="s">
        <v>859</v>
      </c>
      <c r="K25" s="36" t="s">
        <v>860</v>
      </c>
      <c r="L25" s="72" t="s">
        <v>979</v>
      </c>
      <c r="M25" s="40" t="str">
        <f t="shared" si="0"/>
        <v>04</v>
      </c>
      <c r="N25" s="40" t="s">
        <v>433</v>
      </c>
      <c r="O25" s="40" t="s">
        <v>4819</v>
      </c>
      <c r="P25" s="40" t="s">
        <v>433</v>
      </c>
      <c r="Q25" s="35"/>
      <c r="R25" s="47"/>
      <c r="S25" s="37"/>
      <c r="T25" s="20"/>
      <c r="U25" s="20"/>
      <c r="V25" s="21"/>
      <c r="W25" s="12"/>
      <c r="X25" s="12"/>
      <c r="Y25" s="12"/>
      <c r="Z25" s="12"/>
      <c r="AA25" s="12"/>
      <c r="AB25" s="12"/>
      <c r="AC25" s="12"/>
      <c r="AD25" s="12"/>
      <c r="AE25" s="12"/>
      <c r="AF25" s="12"/>
      <c r="AG25" s="12"/>
      <c r="AH25" s="12"/>
      <c r="AI25" s="12"/>
      <c r="AJ25" s="12"/>
      <c r="AK25" s="12"/>
      <c r="AL25" s="12"/>
      <c r="AM25" s="12"/>
      <c r="AN25" s="12"/>
      <c r="AO25" s="12"/>
      <c r="AP25" s="12"/>
      <c r="AQ25" s="380"/>
      <c r="AR25" s="380"/>
      <c r="AS25" s="380"/>
      <c r="AT25" s="380"/>
      <c r="AU25" s="380"/>
      <c r="AV25" s="380"/>
      <c r="AW25" s="380"/>
      <c r="AX25" s="380"/>
      <c r="AY25" s="380"/>
      <c r="AZ25" s="380"/>
      <c r="BA25" s="380"/>
      <c r="BB25" s="380"/>
      <c r="BC25" s="380"/>
      <c r="BD25" s="380"/>
      <c r="BE25" s="380"/>
      <c r="BF25" s="380"/>
      <c r="BG25" s="380"/>
      <c r="BH25" s="380"/>
      <c r="BI25" s="380"/>
      <c r="BJ25" s="380"/>
      <c r="BK25" s="380"/>
      <c r="BL25" s="380"/>
      <c r="BM25" s="380"/>
      <c r="BN25" s="380"/>
      <c r="BO25" s="380"/>
      <c r="BP25" s="380"/>
      <c r="BQ25" s="380"/>
      <c r="BR25" s="380"/>
      <c r="BS25" s="380"/>
      <c r="BT25" s="380"/>
      <c r="BU25" s="380"/>
      <c r="BV25" s="380"/>
      <c r="BW25" s="380"/>
      <c r="BX25" s="380"/>
      <c r="BY25" s="380"/>
      <c r="BZ25" s="380"/>
      <c r="CA25" s="380"/>
      <c r="CB25" s="380"/>
      <c r="CC25" s="380"/>
      <c r="CD25" s="380"/>
      <c r="CE25" s="380"/>
      <c r="CF25" s="380"/>
      <c r="CG25" s="380"/>
      <c r="CH25" s="380"/>
    </row>
    <row r="26" spans="1:86" s="310" customFormat="1" ht="51" x14ac:dyDescent="0.3">
      <c r="A26" s="207">
        <v>22</v>
      </c>
      <c r="B26" s="170" t="s">
        <v>705</v>
      </c>
      <c r="C26" s="209" t="s">
        <v>774</v>
      </c>
      <c r="D26" s="37">
        <v>43824</v>
      </c>
      <c r="E26" s="110">
        <v>43832</v>
      </c>
      <c r="F26" s="37">
        <v>44928</v>
      </c>
      <c r="G26" s="40" t="s">
        <v>28</v>
      </c>
      <c r="H26" s="111" t="s">
        <v>961</v>
      </c>
      <c r="I26" s="40" t="s">
        <v>6989</v>
      </c>
      <c r="J26" s="35" t="s">
        <v>861</v>
      </c>
      <c r="K26" s="36" t="s">
        <v>840</v>
      </c>
      <c r="L26" s="72" t="s">
        <v>980</v>
      </c>
      <c r="M26" s="40" t="str">
        <f t="shared" si="0"/>
        <v>04</v>
      </c>
      <c r="N26" s="40" t="s">
        <v>433</v>
      </c>
      <c r="O26" s="40" t="s">
        <v>4819</v>
      </c>
      <c r="P26" s="40" t="s">
        <v>433</v>
      </c>
      <c r="Q26" s="35"/>
      <c r="R26" s="47"/>
      <c r="S26" s="37"/>
      <c r="T26" s="20"/>
      <c r="U26" s="20"/>
      <c r="V26" s="21"/>
      <c r="W26" s="12"/>
      <c r="X26" s="12"/>
      <c r="Y26" s="12"/>
      <c r="Z26" s="12"/>
      <c r="AA26" s="12"/>
      <c r="AB26" s="12"/>
      <c r="AC26" s="12"/>
      <c r="AD26" s="12"/>
      <c r="AE26" s="12"/>
      <c r="AF26" s="12"/>
      <c r="AG26" s="12"/>
      <c r="AH26" s="12"/>
      <c r="AI26" s="12"/>
      <c r="AJ26" s="12"/>
      <c r="AK26" s="12"/>
      <c r="AL26" s="12"/>
      <c r="AM26" s="12"/>
      <c r="AN26" s="12"/>
      <c r="AO26" s="12"/>
      <c r="AP26" s="12"/>
      <c r="AQ26" s="380"/>
      <c r="AR26" s="380"/>
      <c r="AS26" s="380"/>
      <c r="AT26" s="380"/>
      <c r="AU26" s="380"/>
      <c r="AV26" s="380"/>
      <c r="AW26" s="380"/>
      <c r="AX26" s="380"/>
      <c r="AY26" s="380"/>
      <c r="AZ26" s="380"/>
      <c r="BA26" s="380"/>
      <c r="BB26" s="380"/>
      <c r="BC26" s="380"/>
      <c r="BD26" s="380"/>
      <c r="BE26" s="380"/>
      <c r="BF26" s="380"/>
      <c r="BG26" s="380"/>
      <c r="BH26" s="380"/>
      <c r="BI26" s="380"/>
      <c r="BJ26" s="380"/>
      <c r="BK26" s="380"/>
      <c r="BL26" s="380"/>
      <c r="BM26" s="380"/>
      <c r="BN26" s="380"/>
      <c r="BO26" s="380"/>
      <c r="BP26" s="380"/>
      <c r="BQ26" s="380"/>
      <c r="BR26" s="380"/>
      <c r="BS26" s="380"/>
      <c r="BT26" s="380"/>
      <c r="BU26" s="380"/>
      <c r="BV26" s="380"/>
      <c r="BW26" s="380"/>
      <c r="BX26" s="380"/>
      <c r="BY26" s="380"/>
      <c r="BZ26" s="380"/>
      <c r="CA26" s="380"/>
      <c r="CB26" s="380"/>
      <c r="CC26" s="380"/>
      <c r="CD26" s="380"/>
      <c r="CE26" s="380"/>
      <c r="CF26" s="380"/>
      <c r="CG26" s="380"/>
      <c r="CH26" s="380"/>
    </row>
    <row r="27" spans="1:86" ht="89.25" x14ac:dyDescent="0.3">
      <c r="A27" s="207">
        <v>23</v>
      </c>
      <c r="B27" s="208" t="s">
        <v>706</v>
      </c>
      <c r="C27" s="209" t="s">
        <v>6011</v>
      </c>
      <c r="D27" s="37">
        <v>43733</v>
      </c>
      <c r="E27" s="110">
        <v>43739</v>
      </c>
      <c r="F27" s="37">
        <v>44835</v>
      </c>
      <c r="G27" s="40" t="s">
        <v>28</v>
      </c>
      <c r="H27" s="40" t="s">
        <v>831</v>
      </c>
      <c r="I27" s="40" t="s">
        <v>232</v>
      </c>
      <c r="J27" s="44" t="s">
        <v>862</v>
      </c>
      <c r="K27" s="38" t="s">
        <v>863</v>
      </c>
      <c r="L27" s="78" t="s">
        <v>981</v>
      </c>
      <c r="M27" s="49" t="str">
        <f t="shared" si="0"/>
        <v>04</v>
      </c>
      <c r="N27" s="40" t="s">
        <v>433</v>
      </c>
      <c r="O27" s="40" t="s">
        <v>4819</v>
      </c>
      <c r="P27" s="40" t="s">
        <v>433</v>
      </c>
      <c r="Q27" s="35"/>
      <c r="R27" s="47"/>
      <c r="S27" s="37"/>
      <c r="T27" s="20"/>
      <c r="U27" s="20"/>
      <c r="V27" s="21"/>
      <c r="W27" s="12"/>
      <c r="X27" s="12"/>
      <c r="Y27" s="12"/>
      <c r="Z27" s="12"/>
      <c r="AA27" s="12"/>
      <c r="AB27" s="12"/>
      <c r="AC27" s="12"/>
      <c r="AD27" s="12"/>
      <c r="AE27" s="12"/>
      <c r="AF27" s="12"/>
      <c r="AG27" s="12"/>
      <c r="AH27" s="12"/>
      <c r="AI27" s="12"/>
      <c r="AJ27" s="12"/>
      <c r="AK27" s="12"/>
      <c r="AL27" s="12"/>
      <c r="AM27" s="12"/>
      <c r="AN27" s="12"/>
      <c r="AO27" s="12"/>
      <c r="AP27" s="12"/>
      <c r="AQ27" s="380"/>
      <c r="AR27" s="380"/>
      <c r="AS27" s="380"/>
      <c r="AT27" s="380"/>
      <c r="AU27" s="380"/>
      <c r="AV27" s="380"/>
      <c r="AW27" s="380"/>
      <c r="AX27" s="380"/>
      <c r="AY27" s="380"/>
      <c r="AZ27" s="380"/>
      <c r="BA27" s="380"/>
      <c r="BB27" s="380"/>
      <c r="BC27" s="380"/>
      <c r="BD27" s="380"/>
      <c r="BE27" s="380"/>
      <c r="BF27" s="380"/>
      <c r="BG27" s="380"/>
      <c r="BH27" s="380"/>
      <c r="BI27" s="380"/>
      <c r="BJ27" s="380"/>
      <c r="BK27" s="380"/>
      <c r="BL27" s="380"/>
      <c r="BM27" s="380"/>
      <c r="BN27" s="380"/>
      <c r="BO27" s="380"/>
      <c r="BP27" s="380"/>
      <c r="BQ27" s="380"/>
      <c r="BR27" s="380"/>
      <c r="BS27" s="380"/>
      <c r="BT27" s="380"/>
      <c r="BU27" s="380"/>
      <c r="BV27" s="380"/>
      <c r="BW27" s="380"/>
      <c r="BX27" s="380"/>
      <c r="BY27" s="380"/>
      <c r="BZ27" s="380"/>
      <c r="CA27" s="380"/>
      <c r="CB27" s="380"/>
      <c r="CC27" s="380"/>
      <c r="CD27" s="380"/>
      <c r="CE27" s="380"/>
      <c r="CF27" s="380"/>
      <c r="CG27" s="380"/>
      <c r="CH27" s="380"/>
    </row>
    <row r="28" spans="1:86" ht="76.5" x14ac:dyDescent="0.3">
      <c r="A28" s="207">
        <v>24</v>
      </c>
      <c r="B28" s="208" t="s">
        <v>5882</v>
      </c>
      <c r="C28" s="209" t="s">
        <v>5883</v>
      </c>
      <c r="D28" s="37">
        <v>43733</v>
      </c>
      <c r="E28" s="110">
        <v>43739</v>
      </c>
      <c r="F28" s="40" t="s">
        <v>28</v>
      </c>
      <c r="G28" s="40" t="s">
        <v>28</v>
      </c>
      <c r="H28" s="40" t="s">
        <v>831</v>
      </c>
      <c r="I28" s="40" t="s">
        <v>6251</v>
      </c>
      <c r="J28" s="44" t="s">
        <v>5980</v>
      </c>
      <c r="K28" s="38" t="s">
        <v>5981</v>
      </c>
      <c r="L28" s="72" t="s">
        <v>6002</v>
      </c>
      <c r="M28" s="40" t="str">
        <f t="shared" si="0"/>
        <v>04</v>
      </c>
      <c r="N28" s="40" t="s">
        <v>434</v>
      </c>
      <c r="O28" s="40"/>
      <c r="P28" s="40" t="s">
        <v>434</v>
      </c>
      <c r="Q28" s="35"/>
      <c r="R28" s="47"/>
      <c r="S28" s="48"/>
      <c r="T28" s="20"/>
      <c r="U28" s="20"/>
      <c r="V28" s="21"/>
      <c r="W28" s="12" t="s">
        <v>451</v>
      </c>
      <c r="X28" s="12" t="s">
        <v>451</v>
      </c>
      <c r="Y28" s="12" t="s">
        <v>447</v>
      </c>
      <c r="Z28" s="12" t="s">
        <v>447</v>
      </c>
      <c r="AA28" s="12"/>
      <c r="AB28" s="12"/>
      <c r="AC28" s="12"/>
      <c r="AD28" s="12"/>
      <c r="AE28" s="12"/>
      <c r="AF28" s="12"/>
      <c r="AG28" s="12"/>
      <c r="AH28" s="12"/>
      <c r="AI28" s="12"/>
      <c r="AJ28" s="12"/>
      <c r="AK28" s="12"/>
      <c r="AL28" s="12"/>
      <c r="AM28" s="12"/>
      <c r="AN28" s="12"/>
      <c r="AO28" s="12"/>
      <c r="AP28" s="12"/>
      <c r="AQ28" s="380"/>
      <c r="AR28" s="380"/>
      <c r="AS28" s="380"/>
      <c r="AT28" s="380"/>
      <c r="AU28" s="380"/>
      <c r="AV28" s="380"/>
      <c r="AW28" s="380"/>
      <c r="AX28" s="380"/>
      <c r="AY28" s="380"/>
      <c r="AZ28" s="380"/>
      <c r="BA28" s="380"/>
      <c r="BB28" s="380"/>
      <c r="BC28" s="380"/>
      <c r="BD28" s="380"/>
      <c r="BE28" s="380"/>
      <c r="BF28" s="380"/>
      <c r="BG28" s="380"/>
      <c r="BH28" s="380"/>
      <c r="BI28" s="380"/>
      <c r="BJ28" s="380"/>
      <c r="BK28" s="380"/>
      <c r="BL28" s="380"/>
      <c r="BM28" s="380"/>
      <c r="BN28" s="380"/>
      <c r="BO28" s="380"/>
      <c r="BP28" s="380"/>
      <c r="BQ28" s="380"/>
      <c r="BR28" s="380"/>
      <c r="BS28" s="380"/>
      <c r="BT28" s="380"/>
      <c r="BU28" s="380"/>
      <c r="BV28" s="380"/>
      <c r="BW28" s="380"/>
      <c r="BX28" s="380"/>
      <c r="BY28" s="380"/>
      <c r="BZ28" s="380"/>
      <c r="CA28" s="380"/>
      <c r="CB28" s="380"/>
      <c r="CC28" s="380"/>
      <c r="CD28" s="380"/>
      <c r="CE28" s="380"/>
      <c r="CF28" s="380"/>
      <c r="CG28" s="380"/>
      <c r="CH28" s="380"/>
    </row>
    <row r="29" spans="1:86" ht="63.75" x14ac:dyDescent="0.3">
      <c r="A29" s="207">
        <v>25</v>
      </c>
      <c r="B29" s="170" t="s">
        <v>707</v>
      </c>
      <c r="C29" s="209" t="s">
        <v>6012</v>
      </c>
      <c r="D29" s="37">
        <v>43725</v>
      </c>
      <c r="E29" s="110">
        <v>43733</v>
      </c>
      <c r="F29" s="37">
        <v>44829</v>
      </c>
      <c r="G29" s="40" t="s">
        <v>28</v>
      </c>
      <c r="H29" s="40" t="s">
        <v>831</v>
      </c>
      <c r="I29" s="40" t="s">
        <v>232</v>
      </c>
      <c r="J29" s="35" t="s">
        <v>864</v>
      </c>
      <c r="K29" s="36" t="s">
        <v>865</v>
      </c>
      <c r="L29" s="72" t="s">
        <v>982</v>
      </c>
      <c r="M29" s="40" t="str">
        <f t="shared" si="0"/>
        <v>04</v>
      </c>
      <c r="N29" s="40" t="s">
        <v>433</v>
      </c>
      <c r="O29" s="40" t="s">
        <v>4819</v>
      </c>
      <c r="P29" s="40" t="s">
        <v>433</v>
      </c>
      <c r="Q29" s="35"/>
      <c r="R29" s="47"/>
      <c r="S29" s="37"/>
      <c r="T29" s="20"/>
      <c r="U29" s="20"/>
      <c r="V29" s="21"/>
      <c r="W29" s="12"/>
      <c r="X29" s="12"/>
      <c r="Y29" s="12"/>
      <c r="Z29" s="12"/>
      <c r="AA29" s="12"/>
      <c r="AB29" s="12"/>
      <c r="AC29" s="12"/>
      <c r="AD29" s="12"/>
      <c r="AE29" s="12"/>
      <c r="AF29" s="12"/>
      <c r="AG29" s="12"/>
      <c r="AH29" s="12"/>
      <c r="AI29" s="12"/>
      <c r="AJ29" s="12"/>
      <c r="AK29" s="12"/>
      <c r="AL29" s="12"/>
      <c r="AM29" s="12"/>
      <c r="AN29" s="12"/>
      <c r="AO29" s="12"/>
      <c r="AP29" s="12"/>
      <c r="AQ29" s="380"/>
      <c r="AR29" s="380"/>
      <c r="AS29" s="380"/>
      <c r="AT29" s="380"/>
      <c r="AU29" s="380"/>
      <c r="AV29" s="380"/>
      <c r="AW29" s="380"/>
      <c r="AX29" s="380"/>
      <c r="AY29" s="380"/>
      <c r="AZ29" s="380"/>
      <c r="BA29" s="380"/>
      <c r="BB29" s="380"/>
      <c r="BC29" s="380"/>
      <c r="BD29" s="380"/>
      <c r="BE29" s="380"/>
      <c r="BF29" s="380"/>
      <c r="BG29" s="380"/>
      <c r="BH29" s="380"/>
      <c r="BI29" s="380"/>
      <c r="BJ29" s="380"/>
      <c r="BK29" s="380"/>
      <c r="BL29" s="380"/>
      <c r="BM29" s="380"/>
      <c r="BN29" s="380"/>
      <c r="BO29" s="380"/>
      <c r="BP29" s="380"/>
      <c r="BQ29" s="380"/>
      <c r="BR29" s="380"/>
      <c r="BS29" s="380"/>
      <c r="BT29" s="380"/>
      <c r="BU29" s="380"/>
      <c r="BV29" s="380"/>
      <c r="BW29" s="380"/>
      <c r="BX29" s="380"/>
      <c r="BY29" s="380"/>
      <c r="BZ29" s="380"/>
      <c r="CA29" s="380"/>
      <c r="CB29" s="380"/>
      <c r="CC29" s="380"/>
      <c r="CD29" s="380"/>
      <c r="CE29" s="380"/>
      <c r="CF29" s="380"/>
      <c r="CG29" s="380"/>
      <c r="CH29" s="380"/>
    </row>
    <row r="30" spans="1:86" ht="63.75" x14ac:dyDescent="0.3">
      <c r="A30" s="207">
        <v>26</v>
      </c>
      <c r="B30" s="170" t="s">
        <v>5884</v>
      </c>
      <c r="C30" s="209" t="s">
        <v>5885</v>
      </c>
      <c r="D30" s="37">
        <v>43734</v>
      </c>
      <c r="E30" s="110">
        <v>43739</v>
      </c>
      <c r="F30" s="40" t="s">
        <v>28</v>
      </c>
      <c r="G30" s="40" t="s">
        <v>28</v>
      </c>
      <c r="H30" s="40" t="s">
        <v>831</v>
      </c>
      <c r="I30" s="40" t="s">
        <v>6251</v>
      </c>
      <c r="J30" s="35" t="s">
        <v>5982</v>
      </c>
      <c r="K30" s="36" t="s">
        <v>5983</v>
      </c>
      <c r="L30" s="78" t="s">
        <v>6003</v>
      </c>
      <c r="M30" s="49" t="str">
        <f t="shared" si="0"/>
        <v>04</v>
      </c>
      <c r="N30" s="40" t="s">
        <v>434</v>
      </c>
      <c r="O30" s="40"/>
      <c r="P30" s="40" t="s">
        <v>434</v>
      </c>
      <c r="Q30" s="35"/>
      <c r="R30" s="47"/>
      <c r="S30" s="48"/>
      <c r="T30" s="20"/>
      <c r="U30" s="20"/>
      <c r="V30" s="21"/>
      <c r="W30" s="12" t="s">
        <v>451</v>
      </c>
      <c r="X30" s="12" t="s">
        <v>451</v>
      </c>
      <c r="Y30" s="12" t="s">
        <v>447</v>
      </c>
      <c r="Z30" s="12" t="s">
        <v>447</v>
      </c>
      <c r="AA30" s="12"/>
      <c r="AB30" s="12"/>
      <c r="AC30" s="12"/>
      <c r="AD30" s="12"/>
      <c r="AE30" s="12"/>
      <c r="AF30" s="12"/>
      <c r="AG30" s="12"/>
      <c r="AH30" s="12"/>
      <c r="AI30" s="12"/>
      <c r="AJ30" s="12"/>
      <c r="AK30" s="12"/>
      <c r="AL30" s="12"/>
      <c r="AM30" s="12"/>
      <c r="AN30" s="12"/>
      <c r="AO30" s="12"/>
      <c r="AP30" s="12"/>
      <c r="AQ30" s="380"/>
      <c r="AR30" s="380"/>
      <c r="AS30" s="380"/>
      <c r="AT30" s="380"/>
      <c r="AU30" s="380"/>
      <c r="AV30" s="380"/>
      <c r="AW30" s="380"/>
      <c r="AX30" s="380"/>
      <c r="AY30" s="380"/>
      <c r="AZ30" s="380"/>
      <c r="BA30" s="380"/>
      <c r="BB30" s="380"/>
      <c r="BC30" s="380"/>
      <c r="BD30" s="380"/>
      <c r="BE30" s="380"/>
      <c r="BF30" s="380"/>
      <c r="BG30" s="380"/>
      <c r="BH30" s="380"/>
      <c r="BI30" s="380"/>
      <c r="BJ30" s="380"/>
      <c r="BK30" s="380"/>
      <c r="BL30" s="380"/>
      <c r="BM30" s="380"/>
      <c r="BN30" s="380"/>
      <c r="BO30" s="380"/>
      <c r="BP30" s="380"/>
      <c r="BQ30" s="380"/>
      <c r="BR30" s="380"/>
      <c r="BS30" s="380"/>
      <c r="BT30" s="380"/>
      <c r="BU30" s="380"/>
      <c r="BV30" s="380"/>
      <c r="BW30" s="380"/>
      <c r="BX30" s="380"/>
      <c r="BY30" s="380"/>
      <c r="BZ30" s="380"/>
      <c r="CA30" s="380"/>
      <c r="CB30" s="380"/>
      <c r="CC30" s="380"/>
      <c r="CD30" s="380"/>
      <c r="CE30" s="380"/>
      <c r="CF30" s="380"/>
      <c r="CG30" s="380"/>
      <c r="CH30" s="380"/>
    </row>
    <row r="31" spans="1:86" ht="51" x14ac:dyDescent="0.3">
      <c r="A31" s="207">
        <v>27</v>
      </c>
      <c r="B31" s="170" t="s">
        <v>708</v>
      </c>
      <c r="C31" s="209" t="s">
        <v>775</v>
      </c>
      <c r="D31" s="37">
        <v>43824</v>
      </c>
      <c r="E31" s="110">
        <v>43832</v>
      </c>
      <c r="F31" s="37">
        <v>44928</v>
      </c>
      <c r="G31" s="40" t="s">
        <v>28</v>
      </c>
      <c r="H31" s="111" t="s">
        <v>961</v>
      </c>
      <c r="I31" s="40" t="s">
        <v>232</v>
      </c>
      <c r="J31" s="35" t="s">
        <v>866</v>
      </c>
      <c r="K31" s="38" t="s">
        <v>843</v>
      </c>
      <c r="L31" s="72" t="s">
        <v>983</v>
      </c>
      <c r="M31" s="40" t="str">
        <f t="shared" si="0"/>
        <v>04</v>
      </c>
      <c r="N31" s="40" t="s">
        <v>433</v>
      </c>
      <c r="O31" s="40" t="s">
        <v>4819</v>
      </c>
      <c r="P31" s="40" t="s">
        <v>433</v>
      </c>
      <c r="Q31" s="35"/>
      <c r="R31" s="47"/>
      <c r="S31" s="37"/>
      <c r="T31" s="20"/>
      <c r="U31" s="20"/>
      <c r="V31" s="21"/>
      <c r="W31" s="12"/>
      <c r="X31" s="12"/>
      <c r="Y31" s="12"/>
      <c r="Z31" s="12"/>
      <c r="AA31" s="12"/>
      <c r="AB31" s="12"/>
      <c r="AC31" s="12"/>
      <c r="AD31" s="12"/>
      <c r="AE31" s="12"/>
      <c r="AF31" s="12"/>
      <c r="AG31" s="12"/>
      <c r="AH31" s="12"/>
      <c r="AI31" s="12"/>
      <c r="AJ31" s="12"/>
      <c r="AK31" s="12"/>
      <c r="AL31" s="12"/>
      <c r="AM31" s="12"/>
      <c r="AN31" s="12"/>
      <c r="AO31" s="12"/>
      <c r="AP31" s="12"/>
      <c r="AQ31" s="380"/>
      <c r="AR31" s="380"/>
      <c r="AS31" s="380"/>
      <c r="AT31" s="380"/>
      <c r="AU31" s="380"/>
      <c r="AV31" s="380"/>
      <c r="AW31" s="380"/>
      <c r="AX31" s="380"/>
      <c r="AY31" s="380"/>
      <c r="AZ31" s="380"/>
      <c r="BA31" s="380"/>
      <c r="BB31" s="380"/>
      <c r="BC31" s="380"/>
      <c r="BD31" s="380"/>
      <c r="BE31" s="380"/>
      <c r="BF31" s="380"/>
      <c r="BG31" s="380"/>
      <c r="BH31" s="380"/>
      <c r="BI31" s="380"/>
      <c r="BJ31" s="380"/>
      <c r="BK31" s="380"/>
      <c r="BL31" s="380"/>
      <c r="BM31" s="380"/>
      <c r="BN31" s="380"/>
      <c r="BO31" s="380"/>
      <c r="BP31" s="380"/>
      <c r="BQ31" s="380"/>
      <c r="BR31" s="380"/>
      <c r="BS31" s="380"/>
      <c r="BT31" s="380"/>
      <c r="BU31" s="380"/>
      <c r="BV31" s="380"/>
      <c r="BW31" s="380"/>
      <c r="BX31" s="380"/>
      <c r="BY31" s="380"/>
      <c r="BZ31" s="380"/>
      <c r="CA31" s="380"/>
      <c r="CB31" s="380"/>
      <c r="CC31" s="380"/>
      <c r="CD31" s="380"/>
      <c r="CE31" s="380"/>
      <c r="CF31" s="380"/>
      <c r="CG31" s="380"/>
      <c r="CH31" s="380"/>
    </row>
    <row r="32" spans="1:86" ht="76.5" x14ac:dyDescent="0.3">
      <c r="A32" s="207">
        <v>28</v>
      </c>
      <c r="B32" s="170" t="s">
        <v>709</v>
      </c>
      <c r="C32" s="209" t="s">
        <v>776</v>
      </c>
      <c r="D32" s="37">
        <v>43841</v>
      </c>
      <c r="E32" s="110">
        <v>43848</v>
      </c>
      <c r="F32" s="37">
        <v>44944</v>
      </c>
      <c r="G32" s="40" t="s">
        <v>28</v>
      </c>
      <c r="H32" s="111" t="s">
        <v>961</v>
      </c>
      <c r="I32" s="40" t="s">
        <v>232</v>
      </c>
      <c r="J32" s="35" t="s">
        <v>867</v>
      </c>
      <c r="K32" s="38" t="s">
        <v>843</v>
      </c>
      <c r="L32" s="72" t="s">
        <v>984</v>
      </c>
      <c r="M32" s="40" t="str">
        <f t="shared" si="0"/>
        <v>04</v>
      </c>
      <c r="N32" s="40" t="s">
        <v>433</v>
      </c>
      <c r="O32" s="40" t="s">
        <v>4819</v>
      </c>
      <c r="P32" s="40" t="s">
        <v>433</v>
      </c>
      <c r="Q32" s="35"/>
      <c r="R32" s="47"/>
      <c r="S32" s="37"/>
      <c r="T32" s="20"/>
      <c r="U32" s="20"/>
      <c r="V32" s="21"/>
      <c r="W32" s="12"/>
      <c r="X32" s="12"/>
      <c r="Y32" s="12"/>
      <c r="Z32" s="12"/>
      <c r="AA32" s="12"/>
      <c r="AB32" s="12"/>
      <c r="AC32" s="12"/>
      <c r="AD32" s="12"/>
      <c r="AE32" s="12"/>
      <c r="AF32" s="12"/>
      <c r="AG32" s="12"/>
      <c r="AH32" s="12"/>
      <c r="AI32" s="12"/>
      <c r="AJ32" s="12"/>
      <c r="AK32" s="12"/>
      <c r="AL32" s="12"/>
      <c r="AM32" s="12"/>
      <c r="AN32" s="12"/>
      <c r="AO32" s="12"/>
      <c r="AP32" s="12"/>
      <c r="AQ32" s="380"/>
      <c r="AR32" s="380"/>
      <c r="AS32" s="380"/>
      <c r="AT32" s="380"/>
      <c r="AU32" s="380"/>
      <c r="AV32" s="380"/>
      <c r="AW32" s="380"/>
      <c r="AX32" s="380"/>
      <c r="AY32" s="380"/>
      <c r="AZ32" s="380"/>
      <c r="BA32" s="380"/>
      <c r="BB32" s="380"/>
      <c r="BC32" s="380"/>
      <c r="BD32" s="380"/>
      <c r="BE32" s="380"/>
      <c r="BF32" s="380"/>
      <c r="BG32" s="380"/>
      <c r="BH32" s="380"/>
      <c r="BI32" s="380"/>
      <c r="BJ32" s="380"/>
      <c r="BK32" s="380"/>
      <c r="BL32" s="380"/>
      <c r="BM32" s="380"/>
      <c r="BN32" s="380"/>
      <c r="BO32" s="380"/>
      <c r="BP32" s="380"/>
      <c r="BQ32" s="380"/>
      <c r="BR32" s="380"/>
      <c r="BS32" s="380"/>
      <c r="BT32" s="380"/>
      <c r="BU32" s="380"/>
      <c r="BV32" s="380"/>
      <c r="BW32" s="380"/>
      <c r="BX32" s="380"/>
      <c r="BY32" s="380"/>
      <c r="BZ32" s="380"/>
      <c r="CA32" s="380"/>
      <c r="CB32" s="380"/>
      <c r="CC32" s="380"/>
      <c r="CD32" s="380"/>
      <c r="CE32" s="380"/>
      <c r="CF32" s="380"/>
      <c r="CG32" s="380"/>
      <c r="CH32" s="380"/>
    </row>
    <row r="33" spans="1:86" ht="140.25" x14ac:dyDescent="0.3">
      <c r="A33" s="207">
        <v>29</v>
      </c>
      <c r="B33" s="170" t="s">
        <v>710</v>
      </c>
      <c r="C33" s="209" t="s">
        <v>777</v>
      </c>
      <c r="D33" s="37">
        <v>43705</v>
      </c>
      <c r="E33" s="110">
        <v>43709</v>
      </c>
      <c r="F33" s="110">
        <v>44805</v>
      </c>
      <c r="G33" s="40" t="s">
        <v>28</v>
      </c>
      <c r="H33" s="40" t="s">
        <v>824</v>
      </c>
      <c r="I33" s="40" t="s">
        <v>232</v>
      </c>
      <c r="J33" s="35" t="s">
        <v>868</v>
      </c>
      <c r="K33" s="36" t="s">
        <v>840</v>
      </c>
      <c r="L33" s="72" t="s">
        <v>985</v>
      </c>
      <c r="M33" s="40" t="str">
        <f t="shared" si="0"/>
        <v>04</v>
      </c>
      <c r="N33" s="40" t="s">
        <v>433</v>
      </c>
      <c r="O33" s="40" t="s">
        <v>6980</v>
      </c>
      <c r="P33" s="40" t="s">
        <v>433</v>
      </c>
      <c r="Q33" s="35"/>
      <c r="R33" s="47"/>
      <c r="S33" s="37"/>
      <c r="T33" s="20"/>
      <c r="U33" s="20"/>
      <c r="V33" s="21"/>
      <c r="W33" s="12"/>
      <c r="X33" s="12"/>
      <c r="Y33" s="12"/>
      <c r="Z33" s="12"/>
      <c r="AA33" s="12"/>
      <c r="AB33" s="12"/>
      <c r="AC33" s="12"/>
      <c r="AD33" s="12"/>
      <c r="AE33" s="12"/>
      <c r="AF33" s="12"/>
      <c r="AG33" s="12"/>
      <c r="AH33" s="12"/>
      <c r="AI33" s="12"/>
      <c r="AJ33" s="12"/>
      <c r="AK33" s="12"/>
      <c r="AL33" s="12"/>
      <c r="AM33" s="12"/>
      <c r="AN33" s="12"/>
      <c r="AO33" s="12"/>
      <c r="AP33" s="12"/>
      <c r="AQ33" s="380"/>
      <c r="AR33" s="380"/>
      <c r="AS33" s="380"/>
      <c r="AT33" s="380"/>
      <c r="AU33" s="380"/>
      <c r="AV33" s="380"/>
      <c r="AW33" s="380"/>
      <c r="AX33" s="380"/>
      <c r="AY33" s="380"/>
      <c r="AZ33" s="380"/>
      <c r="BA33" s="380"/>
      <c r="BB33" s="380"/>
      <c r="BC33" s="380"/>
      <c r="BD33" s="380"/>
      <c r="BE33" s="380"/>
      <c r="BF33" s="380"/>
      <c r="BG33" s="380"/>
      <c r="BH33" s="380"/>
      <c r="BI33" s="380"/>
      <c r="BJ33" s="380"/>
      <c r="BK33" s="380"/>
      <c r="BL33" s="380"/>
      <c r="BM33" s="380"/>
      <c r="BN33" s="380"/>
      <c r="BO33" s="380"/>
      <c r="BP33" s="380"/>
      <c r="BQ33" s="380"/>
      <c r="BR33" s="380"/>
      <c r="BS33" s="380"/>
      <c r="BT33" s="380"/>
      <c r="BU33" s="380"/>
      <c r="BV33" s="380"/>
      <c r="BW33" s="380"/>
      <c r="BX33" s="380"/>
      <c r="BY33" s="380"/>
      <c r="BZ33" s="380"/>
      <c r="CA33" s="380"/>
      <c r="CB33" s="380"/>
      <c r="CC33" s="380"/>
      <c r="CD33" s="380"/>
      <c r="CE33" s="380"/>
      <c r="CF33" s="380"/>
      <c r="CG33" s="380"/>
      <c r="CH33" s="380"/>
    </row>
    <row r="34" spans="1:86" ht="89.25" x14ac:dyDescent="0.3">
      <c r="A34" s="207">
        <v>30</v>
      </c>
      <c r="B34" s="208" t="s">
        <v>7022</v>
      </c>
      <c r="C34" s="209" t="s">
        <v>778</v>
      </c>
      <c r="D34" s="37">
        <v>43824</v>
      </c>
      <c r="E34" s="110">
        <v>43832</v>
      </c>
      <c r="F34" s="37">
        <v>44928</v>
      </c>
      <c r="G34" s="40" t="s">
        <v>28</v>
      </c>
      <c r="H34" s="111" t="s">
        <v>961</v>
      </c>
      <c r="I34" s="40" t="s">
        <v>232</v>
      </c>
      <c r="J34" s="35" t="s">
        <v>7023</v>
      </c>
      <c r="K34" s="36" t="s">
        <v>869</v>
      </c>
      <c r="L34" s="72" t="s">
        <v>986</v>
      </c>
      <c r="M34" s="40" t="str">
        <f t="shared" si="0"/>
        <v>04</v>
      </c>
      <c r="N34" s="40" t="s">
        <v>433</v>
      </c>
      <c r="O34" s="40" t="s">
        <v>4819</v>
      </c>
      <c r="P34" s="40" t="s">
        <v>433</v>
      </c>
      <c r="Q34" s="35"/>
      <c r="R34" s="47"/>
      <c r="S34" s="37"/>
      <c r="T34" s="20"/>
      <c r="U34" s="20"/>
      <c r="V34" s="21"/>
      <c r="W34" s="12"/>
      <c r="X34" s="12"/>
      <c r="Y34" s="12"/>
      <c r="Z34" s="12"/>
      <c r="AA34" s="12"/>
      <c r="AB34" s="12"/>
      <c r="AC34" s="12"/>
      <c r="AD34" s="12"/>
      <c r="AE34" s="12"/>
      <c r="AF34" s="12"/>
      <c r="AG34" s="12"/>
      <c r="AH34" s="12"/>
      <c r="AI34" s="12"/>
      <c r="AJ34" s="12"/>
      <c r="AK34" s="12"/>
      <c r="AL34" s="12"/>
      <c r="AM34" s="12"/>
      <c r="AN34" s="12"/>
      <c r="AO34" s="12"/>
      <c r="AP34" s="12"/>
      <c r="AQ34" s="380"/>
      <c r="AR34" s="380"/>
      <c r="AS34" s="380"/>
      <c r="AT34" s="380"/>
      <c r="AU34" s="380"/>
      <c r="AV34" s="380"/>
      <c r="AW34" s="380"/>
      <c r="AX34" s="380"/>
      <c r="AY34" s="380"/>
      <c r="AZ34" s="380"/>
      <c r="BA34" s="380"/>
      <c r="BB34" s="380"/>
      <c r="BC34" s="380"/>
      <c r="BD34" s="380"/>
      <c r="BE34" s="380"/>
      <c r="BF34" s="380"/>
      <c r="BG34" s="380"/>
      <c r="BH34" s="380"/>
      <c r="BI34" s="380"/>
      <c r="BJ34" s="380"/>
      <c r="BK34" s="380"/>
      <c r="BL34" s="380"/>
      <c r="BM34" s="380"/>
      <c r="BN34" s="380"/>
      <c r="BO34" s="380"/>
      <c r="BP34" s="380"/>
      <c r="BQ34" s="380"/>
      <c r="BR34" s="380"/>
      <c r="BS34" s="380"/>
      <c r="BT34" s="380"/>
      <c r="BU34" s="380"/>
      <c r="BV34" s="380"/>
      <c r="BW34" s="380"/>
      <c r="BX34" s="380"/>
      <c r="BY34" s="380"/>
      <c r="BZ34" s="380"/>
      <c r="CA34" s="380"/>
      <c r="CB34" s="380"/>
      <c r="CC34" s="380"/>
      <c r="CD34" s="380"/>
      <c r="CE34" s="380"/>
      <c r="CF34" s="380"/>
      <c r="CG34" s="380"/>
      <c r="CH34" s="380"/>
    </row>
    <row r="35" spans="1:86" ht="76.5" x14ac:dyDescent="0.3">
      <c r="A35" s="207">
        <v>31</v>
      </c>
      <c r="B35" s="208" t="s">
        <v>5886</v>
      </c>
      <c r="C35" s="209" t="s">
        <v>5887</v>
      </c>
      <c r="D35" s="37">
        <v>44006</v>
      </c>
      <c r="E35" s="110">
        <v>44013</v>
      </c>
      <c r="F35" s="40" t="s">
        <v>28</v>
      </c>
      <c r="G35" s="40" t="s">
        <v>28</v>
      </c>
      <c r="H35" s="40" t="s">
        <v>831</v>
      </c>
      <c r="I35" s="40" t="s">
        <v>6251</v>
      </c>
      <c r="J35" s="44" t="s">
        <v>5984</v>
      </c>
      <c r="K35" s="36" t="s">
        <v>5985</v>
      </c>
      <c r="L35" s="78" t="s">
        <v>6004</v>
      </c>
      <c r="M35" s="49" t="str">
        <f t="shared" si="0"/>
        <v>04</v>
      </c>
      <c r="N35" s="40" t="s">
        <v>434</v>
      </c>
      <c r="O35" s="40" t="s">
        <v>4819</v>
      </c>
      <c r="P35" s="40" t="s">
        <v>434</v>
      </c>
      <c r="Q35" s="35"/>
      <c r="R35" s="47"/>
      <c r="S35" s="48"/>
      <c r="T35" s="20"/>
      <c r="U35" s="20"/>
      <c r="V35" s="21"/>
      <c r="W35" s="12" t="s">
        <v>451</v>
      </c>
      <c r="X35" s="12" t="s">
        <v>451</v>
      </c>
      <c r="Y35" s="12" t="s">
        <v>447</v>
      </c>
      <c r="Z35" s="12" t="s">
        <v>447</v>
      </c>
      <c r="AA35" s="12"/>
      <c r="AB35" s="12"/>
      <c r="AC35" s="12"/>
      <c r="AD35" s="12"/>
      <c r="AE35" s="12"/>
      <c r="AF35" s="12"/>
      <c r="AG35" s="12"/>
      <c r="AH35" s="12"/>
      <c r="AI35" s="12"/>
      <c r="AJ35" s="12"/>
      <c r="AK35" s="12"/>
      <c r="AL35" s="12"/>
      <c r="AM35" s="12"/>
      <c r="AN35" s="12"/>
      <c r="AO35" s="12"/>
      <c r="AP35" s="12"/>
      <c r="AQ35" s="380"/>
      <c r="AR35" s="380"/>
      <c r="AS35" s="380"/>
      <c r="AT35" s="380"/>
      <c r="AU35" s="380"/>
      <c r="AV35" s="380"/>
      <c r="AW35" s="380"/>
      <c r="AX35" s="380"/>
      <c r="AY35" s="380"/>
      <c r="AZ35" s="380"/>
      <c r="BA35" s="380"/>
      <c r="BB35" s="380"/>
      <c r="BC35" s="380"/>
      <c r="BD35" s="380"/>
      <c r="BE35" s="380"/>
      <c r="BF35" s="380"/>
      <c r="BG35" s="380"/>
      <c r="BH35" s="380"/>
      <c r="BI35" s="380"/>
      <c r="BJ35" s="380"/>
      <c r="BK35" s="380"/>
      <c r="BL35" s="380"/>
      <c r="BM35" s="380"/>
      <c r="BN35" s="380"/>
      <c r="BO35" s="380"/>
      <c r="BP35" s="380"/>
      <c r="BQ35" s="380"/>
      <c r="BR35" s="380"/>
      <c r="BS35" s="380"/>
      <c r="BT35" s="380"/>
      <c r="BU35" s="380"/>
      <c r="BV35" s="380"/>
      <c r="BW35" s="380"/>
      <c r="BX35" s="380"/>
      <c r="BY35" s="380"/>
      <c r="BZ35" s="380"/>
      <c r="CA35" s="380"/>
      <c r="CB35" s="380"/>
      <c r="CC35" s="380"/>
      <c r="CD35" s="380"/>
      <c r="CE35" s="380"/>
      <c r="CF35" s="380"/>
      <c r="CG35" s="380"/>
      <c r="CH35" s="380"/>
    </row>
    <row r="36" spans="1:86" ht="89.25" x14ac:dyDescent="0.3">
      <c r="A36" s="207">
        <v>32</v>
      </c>
      <c r="B36" s="170" t="s">
        <v>711</v>
      </c>
      <c r="C36" s="209" t="s">
        <v>779</v>
      </c>
      <c r="D36" s="37">
        <v>43841</v>
      </c>
      <c r="E36" s="110">
        <v>43848</v>
      </c>
      <c r="F36" s="37">
        <v>44944</v>
      </c>
      <c r="G36" s="40" t="s">
        <v>28</v>
      </c>
      <c r="H36" s="111" t="s">
        <v>961</v>
      </c>
      <c r="I36" s="40" t="s">
        <v>232</v>
      </c>
      <c r="J36" s="35" t="s">
        <v>870</v>
      </c>
      <c r="K36" s="36" t="s">
        <v>843</v>
      </c>
      <c r="L36" s="72" t="s">
        <v>987</v>
      </c>
      <c r="M36" s="40" t="str">
        <f t="shared" si="0"/>
        <v>04</v>
      </c>
      <c r="N36" s="40" t="s">
        <v>433</v>
      </c>
      <c r="O36" s="40" t="s">
        <v>4819</v>
      </c>
      <c r="P36" s="40" t="s">
        <v>433</v>
      </c>
      <c r="Q36" s="35"/>
      <c r="R36" s="47"/>
      <c r="S36" s="37"/>
      <c r="T36" s="20"/>
      <c r="U36" s="20"/>
      <c r="V36" s="21"/>
      <c r="W36" s="12"/>
      <c r="X36" s="12"/>
      <c r="Y36" s="12"/>
      <c r="Z36" s="12"/>
      <c r="AA36" s="12"/>
      <c r="AB36" s="12"/>
      <c r="AC36" s="12"/>
      <c r="AD36" s="12"/>
      <c r="AE36" s="12"/>
      <c r="AF36" s="12"/>
      <c r="AG36" s="12"/>
      <c r="AH36" s="12"/>
      <c r="AI36" s="12"/>
      <c r="AJ36" s="12"/>
      <c r="AK36" s="12"/>
      <c r="AL36" s="12"/>
      <c r="AM36" s="12"/>
      <c r="AN36" s="12"/>
      <c r="AO36" s="12"/>
      <c r="AP36" s="12"/>
      <c r="AQ36" s="380"/>
      <c r="AR36" s="380"/>
      <c r="AS36" s="380"/>
      <c r="AT36" s="380"/>
      <c r="AU36" s="380"/>
      <c r="AV36" s="380"/>
      <c r="AW36" s="380"/>
      <c r="AX36" s="380"/>
      <c r="AY36" s="380"/>
      <c r="AZ36" s="380"/>
      <c r="BA36" s="380"/>
      <c r="BB36" s="380"/>
      <c r="BC36" s="380"/>
      <c r="BD36" s="380"/>
      <c r="BE36" s="380"/>
      <c r="BF36" s="380"/>
      <c r="BG36" s="380"/>
      <c r="BH36" s="380"/>
      <c r="BI36" s="380"/>
      <c r="BJ36" s="380"/>
      <c r="BK36" s="380"/>
      <c r="BL36" s="380"/>
      <c r="BM36" s="380"/>
      <c r="BN36" s="380"/>
      <c r="BO36" s="380"/>
      <c r="BP36" s="380"/>
      <c r="BQ36" s="380"/>
      <c r="BR36" s="380"/>
      <c r="BS36" s="380"/>
      <c r="BT36" s="380"/>
      <c r="BU36" s="380"/>
      <c r="BV36" s="380"/>
      <c r="BW36" s="380"/>
      <c r="BX36" s="380"/>
      <c r="BY36" s="380"/>
      <c r="BZ36" s="380"/>
      <c r="CA36" s="380"/>
      <c r="CB36" s="380"/>
      <c r="CC36" s="380"/>
      <c r="CD36" s="380"/>
      <c r="CE36" s="380"/>
      <c r="CF36" s="380"/>
      <c r="CG36" s="380"/>
      <c r="CH36" s="380"/>
    </row>
    <row r="37" spans="1:86" ht="51" x14ac:dyDescent="0.3">
      <c r="A37" s="207">
        <v>33</v>
      </c>
      <c r="B37" s="170" t="s">
        <v>712</v>
      </c>
      <c r="C37" s="209" t="s">
        <v>780</v>
      </c>
      <c r="D37" s="37">
        <v>43824</v>
      </c>
      <c r="E37" s="110">
        <v>43832</v>
      </c>
      <c r="F37" s="37">
        <v>44928</v>
      </c>
      <c r="G37" s="40" t="s">
        <v>28</v>
      </c>
      <c r="H37" s="111" t="s">
        <v>961</v>
      </c>
      <c r="I37" s="40" t="s">
        <v>232</v>
      </c>
      <c r="J37" s="35" t="s">
        <v>871</v>
      </c>
      <c r="K37" s="36" t="s">
        <v>872</v>
      </c>
      <c r="L37" s="72" t="s">
        <v>988</v>
      </c>
      <c r="M37" s="40" t="str">
        <f t="shared" ref="M37:M68" si="1">LEFT(B37,2)</f>
        <v>04</v>
      </c>
      <c r="N37" s="40" t="s">
        <v>433</v>
      </c>
      <c r="O37" s="40" t="s">
        <v>4819</v>
      </c>
      <c r="P37" s="40" t="s">
        <v>433</v>
      </c>
      <c r="Q37" s="35"/>
      <c r="R37" s="47"/>
      <c r="S37" s="37"/>
      <c r="T37" s="20"/>
      <c r="U37" s="20"/>
      <c r="V37" s="21"/>
      <c r="W37" s="12"/>
      <c r="X37" s="12"/>
      <c r="Y37" s="12"/>
      <c r="Z37" s="12"/>
      <c r="AA37" s="12"/>
      <c r="AB37" s="12"/>
      <c r="AC37" s="12"/>
      <c r="AD37" s="12"/>
      <c r="AE37" s="12"/>
      <c r="AF37" s="12"/>
      <c r="AG37" s="12"/>
      <c r="AH37" s="12"/>
      <c r="AI37" s="12"/>
      <c r="AJ37" s="12"/>
      <c r="AK37" s="12"/>
      <c r="AL37" s="12"/>
      <c r="AM37" s="12"/>
      <c r="AN37" s="12"/>
      <c r="AO37" s="12"/>
      <c r="AP37" s="12"/>
      <c r="AQ37" s="380"/>
      <c r="AR37" s="380"/>
      <c r="AS37" s="380"/>
      <c r="AT37" s="380"/>
      <c r="AU37" s="380"/>
      <c r="AV37" s="380"/>
      <c r="AW37" s="380"/>
      <c r="AX37" s="380"/>
      <c r="AY37" s="380"/>
      <c r="AZ37" s="380"/>
      <c r="BA37" s="380"/>
      <c r="BB37" s="380"/>
      <c r="BC37" s="380"/>
      <c r="BD37" s="380"/>
      <c r="BE37" s="380"/>
      <c r="BF37" s="380"/>
      <c r="BG37" s="380"/>
      <c r="BH37" s="380"/>
      <c r="BI37" s="380"/>
      <c r="BJ37" s="380"/>
      <c r="BK37" s="380"/>
      <c r="BL37" s="380"/>
      <c r="BM37" s="380"/>
      <c r="BN37" s="380"/>
      <c r="BO37" s="380"/>
      <c r="BP37" s="380"/>
      <c r="BQ37" s="380"/>
      <c r="BR37" s="380"/>
      <c r="BS37" s="380"/>
      <c r="BT37" s="380"/>
      <c r="BU37" s="380"/>
      <c r="BV37" s="380"/>
      <c r="BW37" s="380"/>
      <c r="BX37" s="380"/>
      <c r="BY37" s="380"/>
      <c r="BZ37" s="380"/>
      <c r="CA37" s="380"/>
      <c r="CB37" s="380"/>
      <c r="CC37" s="380"/>
      <c r="CD37" s="380"/>
      <c r="CE37" s="380"/>
      <c r="CF37" s="380"/>
      <c r="CG37" s="380"/>
      <c r="CH37" s="380"/>
    </row>
    <row r="38" spans="1:86" ht="140.25" x14ac:dyDescent="0.3">
      <c r="A38" s="207">
        <v>34</v>
      </c>
      <c r="B38" s="170" t="s">
        <v>713</v>
      </c>
      <c r="C38" s="209" t="s">
        <v>781</v>
      </c>
      <c r="D38" s="37">
        <v>43985</v>
      </c>
      <c r="E38" s="110">
        <v>43992</v>
      </c>
      <c r="F38" s="40" t="s">
        <v>28</v>
      </c>
      <c r="G38" s="40" t="s">
        <v>28</v>
      </c>
      <c r="H38" s="40" t="s">
        <v>575</v>
      </c>
      <c r="I38" s="40" t="s">
        <v>232</v>
      </c>
      <c r="J38" s="35" t="s">
        <v>873</v>
      </c>
      <c r="K38" s="36" t="s">
        <v>840</v>
      </c>
      <c r="L38" s="72" t="s">
        <v>989</v>
      </c>
      <c r="M38" s="40" t="str">
        <f t="shared" si="1"/>
        <v>04</v>
      </c>
      <c r="N38" s="40" t="s">
        <v>433</v>
      </c>
      <c r="O38" s="40" t="s">
        <v>6980</v>
      </c>
      <c r="P38" s="40" t="s">
        <v>433</v>
      </c>
      <c r="Q38" s="35"/>
      <c r="R38" s="47"/>
      <c r="S38" s="48"/>
      <c r="T38" s="20"/>
      <c r="U38" s="20"/>
      <c r="V38" s="21"/>
      <c r="W38" s="12" t="s">
        <v>451</v>
      </c>
      <c r="X38" s="12" t="s">
        <v>451</v>
      </c>
      <c r="Y38" s="12"/>
      <c r="Z38" s="12"/>
      <c r="AA38" s="12"/>
      <c r="AB38" s="12"/>
      <c r="AC38" s="12"/>
      <c r="AD38" s="12"/>
      <c r="AE38" s="12"/>
      <c r="AF38" s="12"/>
      <c r="AG38" s="12"/>
      <c r="AH38" s="12"/>
      <c r="AI38" s="12"/>
      <c r="AJ38" s="12"/>
      <c r="AK38" s="12"/>
      <c r="AL38" s="12"/>
      <c r="AM38" s="12"/>
      <c r="AN38" s="12"/>
      <c r="AO38" s="12"/>
      <c r="AP38" s="12"/>
      <c r="AQ38" s="380"/>
      <c r="AR38" s="380"/>
      <c r="AS38" s="380"/>
      <c r="AT38" s="380"/>
      <c r="AU38" s="380"/>
      <c r="AV38" s="380"/>
      <c r="AW38" s="380"/>
      <c r="AX38" s="380"/>
      <c r="AY38" s="380"/>
      <c r="AZ38" s="380"/>
      <c r="BA38" s="380"/>
      <c r="BB38" s="380"/>
      <c r="BC38" s="380"/>
      <c r="BD38" s="380"/>
      <c r="BE38" s="380"/>
      <c r="BF38" s="380"/>
      <c r="BG38" s="380"/>
      <c r="BH38" s="380"/>
      <c r="BI38" s="380"/>
      <c r="BJ38" s="380"/>
      <c r="BK38" s="380"/>
      <c r="BL38" s="380"/>
      <c r="BM38" s="380"/>
      <c r="BN38" s="380"/>
      <c r="BO38" s="380"/>
      <c r="BP38" s="380"/>
      <c r="BQ38" s="380"/>
      <c r="BR38" s="380"/>
      <c r="BS38" s="380"/>
      <c r="BT38" s="380"/>
      <c r="BU38" s="380"/>
      <c r="BV38" s="380"/>
      <c r="BW38" s="380"/>
      <c r="BX38" s="380"/>
      <c r="BY38" s="380"/>
      <c r="BZ38" s="380"/>
      <c r="CA38" s="380"/>
      <c r="CB38" s="380"/>
      <c r="CC38" s="380"/>
      <c r="CD38" s="380"/>
      <c r="CE38" s="380"/>
      <c r="CF38" s="380"/>
      <c r="CG38" s="380"/>
      <c r="CH38" s="380"/>
    </row>
    <row r="39" spans="1:86" ht="51" x14ac:dyDescent="0.3">
      <c r="A39" s="207">
        <v>35</v>
      </c>
      <c r="B39" s="170" t="s">
        <v>7601</v>
      </c>
      <c r="C39" s="209" t="s">
        <v>7607</v>
      </c>
      <c r="D39" s="37">
        <v>44664</v>
      </c>
      <c r="E39" s="110">
        <v>44669</v>
      </c>
      <c r="F39" s="37">
        <v>45765</v>
      </c>
      <c r="G39" s="40" t="s">
        <v>28</v>
      </c>
      <c r="H39" s="40" t="s">
        <v>831</v>
      </c>
      <c r="I39" s="40" t="s">
        <v>232</v>
      </c>
      <c r="J39" s="35" t="s">
        <v>7602</v>
      </c>
      <c r="K39" s="36" t="s">
        <v>7606</v>
      </c>
      <c r="L39" s="72" t="s">
        <v>7600</v>
      </c>
      <c r="M39" s="40" t="str">
        <f t="shared" si="1"/>
        <v>04</v>
      </c>
      <c r="N39" s="40" t="s">
        <v>433</v>
      </c>
      <c r="O39" s="40" t="s">
        <v>4819</v>
      </c>
      <c r="P39" s="40" t="s">
        <v>433</v>
      </c>
      <c r="Q39" s="35"/>
      <c r="R39" s="47" t="s">
        <v>7627</v>
      </c>
      <c r="S39" s="37"/>
      <c r="T39" s="20"/>
      <c r="U39" s="20"/>
      <c r="V39" s="21"/>
      <c r="W39" s="12"/>
      <c r="X39" s="12"/>
      <c r="Y39" s="12"/>
      <c r="Z39" s="12"/>
      <c r="AA39" s="12"/>
      <c r="AB39" s="12"/>
      <c r="AC39" s="12"/>
      <c r="AD39" s="12"/>
      <c r="AE39" s="12"/>
      <c r="AF39" s="12"/>
      <c r="AG39" s="12"/>
      <c r="AH39" s="12"/>
      <c r="AI39" s="12"/>
      <c r="AJ39" s="12"/>
      <c r="AK39" s="12"/>
      <c r="AL39" s="12"/>
      <c r="AM39" s="12"/>
      <c r="AN39" s="12"/>
      <c r="AO39" s="12"/>
      <c r="AP39" s="12"/>
      <c r="AQ39" s="380"/>
      <c r="AR39" s="380"/>
      <c r="AS39" s="380"/>
      <c r="AT39" s="380"/>
      <c r="AU39" s="380"/>
      <c r="AV39" s="380" t="s">
        <v>447</v>
      </c>
      <c r="AW39" s="380" t="s">
        <v>449</v>
      </c>
      <c r="AX39" s="380"/>
      <c r="AY39" s="380"/>
      <c r="AZ39" s="380"/>
      <c r="BA39" s="380"/>
      <c r="BB39" s="380"/>
      <c r="BC39" s="380"/>
      <c r="BD39" s="380"/>
      <c r="BE39" s="380"/>
      <c r="BF39" s="380"/>
      <c r="BG39" s="380"/>
      <c r="BH39" s="380"/>
      <c r="BI39" s="380"/>
      <c r="BJ39" s="380"/>
      <c r="BK39" s="380"/>
      <c r="BL39" s="380"/>
      <c r="BM39" s="380"/>
      <c r="BN39" s="380"/>
      <c r="BO39" s="380"/>
      <c r="BP39" s="380"/>
      <c r="BQ39" s="380"/>
      <c r="BR39" s="380"/>
      <c r="BS39" s="380"/>
      <c r="BT39" s="380"/>
      <c r="BU39" s="380"/>
      <c r="BV39" s="380"/>
      <c r="BW39" s="380"/>
      <c r="BX39" s="380"/>
      <c r="BY39" s="380"/>
      <c r="BZ39" s="380"/>
      <c r="CA39" s="380"/>
      <c r="CB39" s="380"/>
      <c r="CC39" s="380"/>
      <c r="CD39" s="380"/>
      <c r="CE39" s="380"/>
      <c r="CF39" s="380"/>
      <c r="CG39" s="380"/>
      <c r="CH39" s="380"/>
    </row>
    <row r="40" spans="1:86" ht="51" x14ac:dyDescent="0.3">
      <c r="A40" s="207">
        <v>36</v>
      </c>
      <c r="B40" s="170" t="s">
        <v>5888</v>
      </c>
      <c r="C40" s="209" t="s">
        <v>5889</v>
      </c>
      <c r="D40" s="37">
        <v>43867</v>
      </c>
      <c r="E40" s="110">
        <v>43876</v>
      </c>
      <c r="F40" s="40" t="s">
        <v>28</v>
      </c>
      <c r="G40" s="40" t="s">
        <v>28</v>
      </c>
      <c r="H40" s="111" t="s">
        <v>961</v>
      </c>
      <c r="I40" s="40" t="s">
        <v>6251</v>
      </c>
      <c r="J40" s="35" t="s">
        <v>5986</v>
      </c>
      <c r="K40" s="36" t="s">
        <v>5987</v>
      </c>
      <c r="L40" s="72">
        <v>9</v>
      </c>
      <c r="M40" s="40" t="str">
        <f t="shared" si="1"/>
        <v>04</v>
      </c>
      <c r="N40" s="40" t="s">
        <v>434</v>
      </c>
      <c r="O40" s="40"/>
      <c r="P40" s="40" t="s">
        <v>434</v>
      </c>
      <c r="Q40" s="35"/>
      <c r="R40" s="47"/>
      <c r="S40" s="48"/>
      <c r="T40" s="20"/>
      <c r="U40" s="20"/>
      <c r="V40" s="21"/>
      <c r="W40" s="12" t="s">
        <v>451</v>
      </c>
      <c r="X40" s="12" t="s">
        <v>451</v>
      </c>
      <c r="Y40" s="12" t="s">
        <v>447</v>
      </c>
      <c r="Z40" s="12" t="s">
        <v>447</v>
      </c>
      <c r="AA40" s="12"/>
      <c r="AB40" s="12"/>
      <c r="AC40" s="12"/>
      <c r="AD40" s="12"/>
      <c r="AE40" s="12"/>
      <c r="AF40" s="12"/>
      <c r="AG40" s="12"/>
      <c r="AH40" s="12"/>
      <c r="AI40" s="12"/>
      <c r="AJ40" s="12"/>
      <c r="AK40" s="12"/>
      <c r="AL40" s="12"/>
      <c r="AM40" s="12"/>
      <c r="AN40" s="12"/>
      <c r="AO40" s="12"/>
      <c r="AP40" s="12"/>
      <c r="AQ40" s="380"/>
      <c r="AR40" s="380"/>
      <c r="AS40" s="380"/>
      <c r="AT40" s="380"/>
      <c r="AU40" s="380"/>
      <c r="AV40" s="380"/>
      <c r="AW40" s="380"/>
      <c r="AX40" s="380"/>
      <c r="AY40" s="380"/>
      <c r="AZ40" s="380"/>
      <c r="BA40" s="380"/>
      <c r="BB40" s="380"/>
      <c r="BC40" s="380"/>
      <c r="BD40" s="380"/>
      <c r="BE40" s="380"/>
      <c r="BF40" s="380"/>
      <c r="BG40" s="380"/>
      <c r="BH40" s="380"/>
      <c r="BI40" s="380"/>
      <c r="BJ40" s="380"/>
      <c r="BK40" s="380"/>
      <c r="BL40" s="380"/>
      <c r="BM40" s="380"/>
      <c r="BN40" s="380"/>
      <c r="BO40" s="380"/>
      <c r="BP40" s="380"/>
      <c r="BQ40" s="380"/>
      <c r="BR40" s="380"/>
      <c r="BS40" s="380"/>
      <c r="BT40" s="380"/>
      <c r="BU40" s="380"/>
      <c r="BV40" s="380"/>
      <c r="BW40" s="380"/>
      <c r="BX40" s="380"/>
      <c r="BY40" s="380"/>
      <c r="BZ40" s="380"/>
      <c r="CA40" s="380"/>
      <c r="CB40" s="380"/>
      <c r="CC40" s="380"/>
      <c r="CD40" s="380"/>
      <c r="CE40" s="380"/>
      <c r="CF40" s="380"/>
      <c r="CG40" s="380"/>
      <c r="CH40" s="380"/>
    </row>
    <row r="41" spans="1:86" ht="89.25" x14ac:dyDescent="0.3">
      <c r="A41" s="207">
        <v>37</v>
      </c>
      <c r="B41" s="170" t="s">
        <v>714</v>
      </c>
      <c r="C41" s="209" t="s">
        <v>782</v>
      </c>
      <c r="D41" s="37">
        <v>44131</v>
      </c>
      <c r="E41" s="110">
        <v>44145</v>
      </c>
      <c r="F41" s="37">
        <v>45240</v>
      </c>
      <c r="G41" s="40" t="s">
        <v>28</v>
      </c>
      <c r="H41" s="111" t="s">
        <v>961</v>
      </c>
      <c r="I41" s="40" t="s">
        <v>232</v>
      </c>
      <c r="J41" s="35" t="s">
        <v>875</v>
      </c>
      <c r="K41" s="36" t="s">
        <v>630</v>
      </c>
      <c r="L41" s="72" t="s">
        <v>990</v>
      </c>
      <c r="M41" s="40" t="str">
        <f t="shared" si="1"/>
        <v>04</v>
      </c>
      <c r="N41" s="40" t="s">
        <v>433</v>
      </c>
      <c r="O41" s="40" t="s">
        <v>4819</v>
      </c>
      <c r="P41" s="40" t="s">
        <v>433</v>
      </c>
      <c r="Q41" s="35"/>
      <c r="R41" s="47"/>
      <c r="S41" s="37"/>
      <c r="T41" s="20"/>
      <c r="U41" s="20"/>
      <c r="V41" s="21"/>
      <c r="W41" s="12"/>
      <c r="X41" s="12"/>
      <c r="Y41" s="12"/>
      <c r="Z41" s="12"/>
      <c r="AA41" s="12"/>
      <c r="AB41" s="12"/>
      <c r="AC41" s="12"/>
      <c r="AD41" s="12"/>
      <c r="AE41" s="12"/>
      <c r="AF41" s="12"/>
      <c r="AG41" s="12"/>
      <c r="AH41" s="12"/>
      <c r="AI41" s="12"/>
      <c r="AJ41" s="12"/>
      <c r="AK41" s="12"/>
      <c r="AL41" s="12"/>
      <c r="AM41" s="12"/>
      <c r="AN41" s="12"/>
      <c r="AO41" s="12"/>
      <c r="AP41" s="12"/>
      <c r="AQ41" s="380"/>
      <c r="AR41" s="380"/>
      <c r="AS41" s="380"/>
      <c r="AT41" s="380"/>
      <c r="AU41" s="380"/>
      <c r="AV41" s="380"/>
      <c r="AW41" s="380"/>
      <c r="AX41" s="380"/>
      <c r="AY41" s="380"/>
      <c r="AZ41" s="380"/>
      <c r="BA41" s="380"/>
      <c r="BB41" s="380"/>
      <c r="BC41" s="380"/>
      <c r="BD41" s="380"/>
      <c r="BE41" s="380"/>
      <c r="BF41" s="380"/>
      <c r="BG41" s="380"/>
      <c r="BH41" s="380"/>
      <c r="BI41" s="380"/>
      <c r="BJ41" s="380"/>
      <c r="BK41" s="380"/>
      <c r="BL41" s="380"/>
      <c r="BM41" s="380"/>
      <c r="BN41" s="380"/>
      <c r="BO41" s="380"/>
      <c r="BP41" s="380"/>
      <c r="BQ41" s="380"/>
      <c r="BR41" s="380"/>
      <c r="BS41" s="380"/>
      <c r="BT41" s="380"/>
      <c r="BU41" s="380"/>
      <c r="BV41" s="380"/>
      <c r="BW41" s="380"/>
      <c r="BX41" s="380"/>
      <c r="BY41" s="380"/>
      <c r="BZ41" s="380"/>
      <c r="CA41" s="380"/>
      <c r="CB41" s="380"/>
      <c r="CC41" s="380"/>
      <c r="CD41" s="380"/>
      <c r="CE41" s="380"/>
      <c r="CF41" s="380"/>
      <c r="CG41" s="380"/>
      <c r="CH41" s="380"/>
    </row>
    <row r="42" spans="1:86" ht="127.5" x14ac:dyDescent="0.3">
      <c r="A42" s="207">
        <v>38</v>
      </c>
      <c r="B42" s="170" t="s">
        <v>715</v>
      </c>
      <c r="C42" s="209" t="s">
        <v>783</v>
      </c>
      <c r="D42" s="37">
        <v>44006</v>
      </c>
      <c r="E42" s="110">
        <v>44013</v>
      </c>
      <c r="F42" s="37">
        <v>45108</v>
      </c>
      <c r="G42" s="40" t="s">
        <v>28</v>
      </c>
      <c r="H42" s="40" t="s">
        <v>895</v>
      </c>
      <c r="I42" s="40" t="s">
        <v>232</v>
      </c>
      <c r="J42" s="35" t="s">
        <v>876</v>
      </c>
      <c r="K42" s="36" t="s">
        <v>877</v>
      </c>
      <c r="L42" s="72" t="s">
        <v>991</v>
      </c>
      <c r="M42" s="40" t="str">
        <f t="shared" si="1"/>
        <v>04</v>
      </c>
      <c r="N42" s="40" t="s">
        <v>433</v>
      </c>
      <c r="O42" s="40" t="s">
        <v>6980</v>
      </c>
      <c r="P42" s="40" t="s">
        <v>433</v>
      </c>
      <c r="Q42" s="35"/>
      <c r="R42" s="47"/>
      <c r="S42" s="48"/>
      <c r="T42" s="20"/>
      <c r="U42" s="20"/>
      <c r="V42" s="21"/>
      <c r="W42" s="12" t="s">
        <v>451</v>
      </c>
      <c r="X42" s="12" t="s">
        <v>451</v>
      </c>
      <c r="Y42" s="12" t="s">
        <v>451</v>
      </c>
      <c r="Z42" s="12" t="s">
        <v>451</v>
      </c>
      <c r="AA42" s="12" t="s">
        <v>451</v>
      </c>
      <c r="AB42" s="12" t="s">
        <v>451</v>
      </c>
      <c r="AC42" s="12" t="s">
        <v>451</v>
      </c>
      <c r="AD42" s="12" t="s">
        <v>451</v>
      </c>
      <c r="AE42" s="12" t="s">
        <v>451</v>
      </c>
      <c r="AF42" s="12" t="s">
        <v>451</v>
      </c>
      <c r="AG42" s="12" t="s">
        <v>451</v>
      </c>
      <c r="AH42" s="12" t="s">
        <v>451</v>
      </c>
      <c r="AI42" s="12" t="s">
        <v>451</v>
      </c>
      <c r="AJ42" s="12" t="s">
        <v>451</v>
      </c>
      <c r="AK42" s="12" t="s">
        <v>451</v>
      </c>
      <c r="AL42" s="12" t="s">
        <v>451</v>
      </c>
      <c r="AM42" s="12" t="s">
        <v>451</v>
      </c>
      <c r="AN42" s="12" t="s">
        <v>451</v>
      </c>
      <c r="AO42" s="12" t="s">
        <v>451</v>
      </c>
      <c r="AP42" s="12" t="s">
        <v>451</v>
      </c>
      <c r="AQ42" s="380"/>
      <c r="AR42" s="380"/>
      <c r="AS42" s="380"/>
      <c r="AT42" s="380"/>
      <c r="AU42" s="380"/>
      <c r="AV42" s="380"/>
      <c r="AW42" s="380"/>
      <c r="AX42" s="380"/>
      <c r="AY42" s="380"/>
      <c r="AZ42" s="380"/>
      <c r="BA42" s="380"/>
      <c r="BB42" s="380"/>
      <c r="BC42" s="380"/>
      <c r="BD42" s="380"/>
      <c r="BE42" s="380"/>
      <c r="BF42" s="380"/>
      <c r="BG42" s="380"/>
      <c r="BH42" s="380"/>
      <c r="BI42" s="380"/>
      <c r="BJ42" s="380"/>
      <c r="BK42" s="380"/>
      <c r="BL42" s="380"/>
      <c r="BM42" s="380"/>
      <c r="BN42" s="380"/>
      <c r="BO42" s="380"/>
      <c r="BP42" s="380"/>
      <c r="BQ42" s="380"/>
      <c r="BR42" s="380"/>
      <c r="BS42" s="380"/>
      <c r="BT42" s="380"/>
      <c r="BU42" s="380"/>
      <c r="BV42" s="380"/>
      <c r="BW42" s="380"/>
      <c r="BX42" s="380"/>
      <c r="BY42" s="380"/>
      <c r="BZ42" s="380"/>
      <c r="CA42" s="380"/>
      <c r="CB42" s="380"/>
      <c r="CC42" s="380"/>
      <c r="CD42" s="380"/>
      <c r="CE42" s="380"/>
      <c r="CF42" s="380"/>
      <c r="CG42" s="380"/>
      <c r="CH42" s="380"/>
    </row>
    <row r="43" spans="1:86" ht="114.75" x14ac:dyDescent="0.3">
      <c r="A43" s="207">
        <v>39</v>
      </c>
      <c r="B43" s="170" t="s">
        <v>716</v>
      </c>
      <c r="C43" s="209" t="s">
        <v>784</v>
      </c>
      <c r="D43" s="37">
        <v>43682</v>
      </c>
      <c r="E43" s="110">
        <v>43687</v>
      </c>
      <c r="F43" s="37">
        <v>44783</v>
      </c>
      <c r="G43" s="40" t="s">
        <v>28</v>
      </c>
      <c r="H43" s="40" t="s">
        <v>824</v>
      </c>
      <c r="I43" s="40" t="s">
        <v>232</v>
      </c>
      <c r="J43" s="44" t="s">
        <v>878</v>
      </c>
      <c r="K43" s="36" t="s">
        <v>879</v>
      </c>
      <c r="L43" s="72" t="s">
        <v>992</v>
      </c>
      <c r="M43" s="40" t="str">
        <f t="shared" si="1"/>
        <v>04</v>
      </c>
      <c r="N43" s="40" t="s">
        <v>433</v>
      </c>
      <c r="O43" s="40" t="s">
        <v>6980</v>
      </c>
      <c r="P43" s="40" t="s">
        <v>433</v>
      </c>
      <c r="Q43" s="35"/>
      <c r="R43" s="47"/>
      <c r="S43" s="37"/>
      <c r="T43" s="20"/>
      <c r="U43" s="20"/>
      <c r="V43" s="21"/>
      <c r="W43" s="12"/>
      <c r="X43" s="12"/>
      <c r="Y43" s="12"/>
      <c r="Z43" s="12"/>
      <c r="AA43" s="12"/>
      <c r="AB43" s="12"/>
      <c r="AC43" s="12"/>
      <c r="AD43" s="12"/>
      <c r="AE43" s="12"/>
      <c r="AF43" s="12"/>
      <c r="AG43" s="12"/>
      <c r="AH43" s="12"/>
      <c r="AI43" s="12"/>
      <c r="AJ43" s="12"/>
      <c r="AK43" s="12"/>
      <c r="AL43" s="12"/>
      <c r="AM43" s="12"/>
      <c r="AN43" s="12"/>
      <c r="AO43" s="12"/>
      <c r="AP43" s="12"/>
      <c r="AQ43" s="380"/>
      <c r="AR43" s="380"/>
      <c r="AS43" s="380"/>
      <c r="AT43" s="380"/>
      <c r="AU43" s="380"/>
      <c r="AV43" s="380"/>
      <c r="AW43" s="380"/>
      <c r="AX43" s="380"/>
      <c r="AY43" s="380"/>
      <c r="AZ43" s="380"/>
      <c r="BA43" s="380"/>
      <c r="BB43" s="380"/>
      <c r="BC43" s="380"/>
      <c r="BD43" s="380"/>
      <c r="BE43" s="380"/>
      <c r="BF43" s="380"/>
      <c r="BG43" s="380"/>
      <c r="BH43" s="380"/>
      <c r="BI43" s="380"/>
      <c r="BJ43" s="380"/>
      <c r="BK43" s="380"/>
      <c r="BL43" s="380"/>
      <c r="BM43" s="380"/>
      <c r="BN43" s="380"/>
      <c r="BO43" s="380"/>
      <c r="BP43" s="380"/>
      <c r="BQ43" s="380"/>
      <c r="BR43" s="380"/>
      <c r="BS43" s="380"/>
      <c r="BT43" s="380"/>
      <c r="BU43" s="380"/>
      <c r="BV43" s="380"/>
      <c r="BW43" s="380"/>
      <c r="BX43" s="380"/>
      <c r="BY43" s="380"/>
      <c r="BZ43" s="380"/>
      <c r="CA43" s="380"/>
      <c r="CB43" s="380"/>
      <c r="CC43" s="380"/>
      <c r="CD43" s="380"/>
      <c r="CE43" s="380"/>
      <c r="CF43" s="380"/>
      <c r="CG43" s="380"/>
      <c r="CH43" s="380"/>
    </row>
    <row r="44" spans="1:86" ht="114.75" x14ac:dyDescent="0.3">
      <c r="A44" s="207">
        <v>40</v>
      </c>
      <c r="B44" s="255" t="s">
        <v>7142</v>
      </c>
      <c r="C44" s="267" t="s">
        <v>7143</v>
      </c>
      <c r="D44" s="116">
        <v>44554</v>
      </c>
      <c r="E44" s="116">
        <v>44564</v>
      </c>
      <c r="F44" s="116">
        <v>45660</v>
      </c>
      <c r="G44" s="40" t="s">
        <v>28</v>
      </c>
      <c r="H44" s="121" t="s">
        <v>880</v>
      </c>
      <c r="I44" s="117" t="s">
        <v>232</v>
      </c>
      <c r="J44" s="117" t="s">
        <v>7141</v>
      </c>
      <c r="K44" s="118" t="s">
        <v>881</v>
      </c>
      <c r="L44" s="72" t="s">
        <v>7140</v>
      </c>
      <c r="M44" s="40" t="str">
        <f t="shared" si="1"/>
        <v>04</v>
      </c>
      <c r="N44" s="40" t="s">
        <v>433</v>
      </c>
      <c r="O44" s="40" t="s">
        <v>4819</v>
      </c>
      <c r="P44" s="40" t="s">
        <v>433</v>
      </c>
      <c r="Q44" s="35"/>
      <c r="R44" s="47" t="s">
        <v>7262</v>
      </c>
      <c r="S44" s="37"/>
      <c r="T44" s="20"/>
      <c r="U44" s="20"/>
      <c r="V44" s="4"/>
      <c r="W44" s="12"/>
      <c r="X44" s="12"/>
      <c r="Y44" s="12"/>
      <c r="Z44" s="12"/>
      <c r="AA44" s="12"/>
      <c r="AB44" s="12"/>
      <c r="AC44" s="12"/>
      <c r="AD44" s="12"/>
      <c r="AE44" s="12"/>
      <c r="AF44" s="12"/>
      <c r="AG44" s="12" t="s">
        <v>451</v>
      </c>
      <c r="AH44" s="12" t="s">
        <v>447</v>
      </c>
      <c r="AI44" s="12" t="s">
        <v>448</v>
      </c>
      <c r="AJ44" s="12" t="s">
        <v>448</v>
      </c>
      <c r="AK44" s="12" t="s">
        <v>448</v>
      </c>
      <c r="AL44" s="12" t="s">
        <v>449</v>
      </c>
      <c r="AM44" s="12" t="s">
        <v>449</v>
      </c>
      <c r="AN44" s="12"/>
      <c r="AO44" s="12"/>
      <c r="AP44" s="12"/>
      <c r="AQ44" s="380"/>
      <c r="AR44" s="380"/>
      <c r="AS44" s="380"/>
      <c r="AT44" s="380"/>
      <c r="AU44" s="380"/>
      <c r="AV44" s="380"/>
      <c r="AW44" s="380"/>
      <c r="AX44" s="380"/>
      <c r="AY44" s="380"/>
      <c r="AZ44" s="380"/>
      <c r="BA44" s="380"/>
      <c r="BB44" s="380"/>
      <c r="BC44" s="380"/>
      <c r="BD44" s="380"/>
      <c r="BE44" s="380"/>
      <c r="BF44" s="380"/>
      <c r="BG44" s="380"/>
      <c r="BH44" s="380"/>
      <c r="BI44" s="380"/>
      <c r="BJ44" s="380"/>
      <c r="BK44" s="380"/>
      <c r="BL44" s="380"/>
      <c r="BM44" s="380"/>
      <c r="BN44" s="380"/>
      <c r="BO44" s="380"/>
      <c r="BP44" s="380"/>
      <c r="BQ44" s="380"/>
      <c r="BR44" s="380"/>
      <c r="BS44" s="380"/>
      <c r="BT44" s="380"/>
      <c r="BU44" s="380"/>
      <c r="BV44" s="380"/>
      <c r="BW44" s="380"/>
      <c r="BX44" s="380"/>
      <c r="BY44" s="380"/>
      <c r="BZ44" s="380"/>
      <c r="CA44" s="380"/>
      <c r="CB44" s="380"/>
      <c r="CC44" s="380"/>
      <c r="CD44" s="380"/>
      <c r="CE44" s="380"/>
      <c r="CF44" s="380"/>
      <c r="CG44" s="380"/>
      <c r="CH44" s="380"/>
    </row>
    <row r="45" spans="1:86" ht="127.5" x14ac:dyDescent="0.3">
      <c r="A45" s="207">
        <v>41</v>
      </c>
      <c r="B45" s="170" t="s">
        <v>717</v>
      </c>
      <c r="C45" s="209" t="s">
        <v>785</v>
      </c>
      <c r="D45" s="37">
        <v>43824</v>
      </c>
      <c r="E45" s="110">
        <v>43832</v>
      </c>
      <c r="F45" s="37">
        <v>44928</v>
      </c>
      <c r="G45" s="40" t="s">
        <v>28</v>
      </c>
      <c r="H45" s="40" t="s">
        <v>831</v>
      </c>
      <c r="I45" s="40" t="s">
        <v>232</v>
      </c>
      <c r="J45" s="35" t="s">
        <v>882</v>
      </c>
      <c r="K45" s="127" t="s">
        <v>883</v>
      </c>
      <c r="L45" s="72" t="s">
        <v>993</v>
      </c>
      <c r="M45" s="40" t="str">
        <f t="shared" si="1"/>
        <v>04</v>
      </c>
      <c r="N45" s="40" t="s">
        <v>433</v>
      </c>
      <c r="O45" s="40" t="s">
        <v>4819</v>
      </c>
      <c r="P45" s="40" t="s">
        <v>433</v>
      </c>
      <c r="Q45" s="35"/>
      <c r="R45" s="47"/>
      <c r="S45" s="37"/>
      <c r="T45" s="20"/>
      <c r="U45" s="20"/>
      <c r="V45" s="21"/>
      <c r="W45" s="12"/>
      <c r="X45" s="12"/>
      <c r="Y45" s="12"/>
      <c r="Z45" s="12"/>
      <c r="AA45" s="12"/>
      <c r="AB45" s="12"/>
      <c r="AC45" s="12"/>
      <c r="AD45" s="12"/>
      <c r="AE45" s="12"/>
      <c r="AF45" s="12"/>
      <c r="AG45" s="12"/>
      <c r="AH45" s="12"/>
      <c r="AI45" s="12"/>
      <c r="AJ45" s="12"/>
      <c r="AK45" s="12"/>
      <c r="AL45" s="12"/>
      <c r="AM45" s="12"/>
      <c r="AN45" s="12"/>
      <c r="AO45" s="12"/>
      <c r="AP45" s="12"/>
      <c r="AQ45" s="380"/>
      <c r="AR45" s="380"/>
      <c r="AS45" s="380"/>
      <c r="AT45" s="380"/>
      <c r="AU45" s="380"/>
      <c r="AV45" s="380"/>
      <c r="AW45" s="380"/>
      <c r="AX45" s="380"/>
      <c r="AY45" s="380"/>
      <c r="AZ45" s="380"/>
      <c r="BA45" s="380"/>
      <c r="BB45" s="380"/>
      <c r="BC45" s="380"/>
      <c r="BD45" s="380"/>
      <c r="BE45" s="380"/>
      <c r="BF45" s="380"/>
      <c r="BG45" s="380"/>
      <c r="BH45" s="380"/>
      <c r="BI45" s="380"/>
      <c r="BJ45" s="380"/>
      <c r="BK45" s="380"/>
      <c r="BL45" s="380"/>
      <c r="BM45" s="380"/>
      <c r="BN45" s="380"/>
      <c r="BO45" s="380"/>
      <c r="BP45" s="380"/>
      <c r="BQ45" s="380"/>
      <c r="BR45" s="380"/>
      <c r="BS45" s="380"/>
      <c r="BT45" s="380"/>
      <c r="BU45" s="380"/>
      <c r="BV45" s="380"/>
      <c r="BW45" s="380"/>
      <c r="BX45" s="380"/>
      <c r="BY45" s="380"/>
      <c r="BZ45" s="380"/>
      <c r="CA45" s="380"/>
      <c r="CB45" s="380"/>
      <c r="CC45" s="380"/>
      <c r="CD45" s="380"/>
      <c r="CE45" s="380"/>
      <c r="CF45" s="380"/>
      <c r="CG45" s="380"/>
      <c r="CH45" s="380"/>
    </row>
    <row r="46" spans="1:86" ht="76.5" x14ac:dyDescent="0.3">
      <c r="A46" s="207">
        <v>42</v>
      </c>
      <c r="B46" s="170" t="s">
        <v>718</v>
      </c>
      <c r="C46" s="209" t="s">
        <v>786</v>
      </c>
      <c r="D46" s="37">
        <v>44063</v>
      </c>
      <c r="E46" s="110">
        <v>44070</v>
      </c>
      <c r="F46" s="37">
        <v>45165</v>
      </c>
      <c r="G46" s="40" t="s">
        <v>28</v>
      </c>
      <c r="H46" s="111" t="s">
        <v>961</v>
      </c>
      <c r="I46" s="40" t="s">
        <v>232</v>
      </c>
      <c r="J46" s="35" t="s">
        <v>884</v>
      </c>
      <c r="K46" s="36" t="s">
        <v>885</v>
      </c>
      <c r="L46" s="72" t="s">
        <v>994</v>
      </c>
      <c r="M46" s="40" t="str">
        <f t="shared" si="1"/>
        <v>04</v>
      </c>
      <c r="N46" s="40" t="s">
        <v>433</v>
      </c>
      <c r="O46" s="40" t="s">
        <v>4819</v>
      </c>
      <c r="P46" s="40" t="s">
        <v>433</v>
      </c>
      <c r="Q46" s="35"/>
      <c r="R46" s="47"/>
      <c r="S46" s="37"/>
      <c r="T46" s="20"/>
      <c r="U46" s="20"/>
      <c r="V46" s="21"/>
      <c r="W46" s="12"/>
      <c r="X46" s="12"/>
      <c r="Y46" s="12"/>
      <c r="Z46" s="12"/>
      <c r="AA46" s="12"/>
      <c r="AB46" s="12"/>
      <c r="AC46" s="12"/>
      <c r="AD46" s="12"/>
      <c r="AE46" s="12"/>
      <c r="AF46" s="12"/>
      <c r="AG46" s="12"/>
      <c r="AH46" s="12"/>
      <c r="AI46" s="12"/>
      <c r="AJ46" s="12"/>
      <c r="AK46" s="12"/>
      <c r="AL46" s="12"/>
      <c r="AM46" s="12"/>
      <c r="AN46" s="12"/>
      <c r="AO46" s="12"/>
      <c r="AP46" s="12"/>
      <c r="AQ46" s="380"/>
      <c r="AR46" s="380"/>
      <c r="AS46" s="380"/>
      <c r="AT46" s="380"/>
      <c r="AU46" s="380"/>
      <c r="AV46" s="380"/>
      <c r="AW46" s="380"/>
      <c r="AX46" s="380"/>
      <c r="AY46" s="380"/>
      <c r="AZ46" s="380"/>
      <c r="BA46" s="380"/>
      <c r="BB46" s="380"/>
      <c r="BC46" s="380"/>
      <c r="BD46" s="380"/>
      <c r="BE46" s="380"/>
      <c r="BF46" s="380"/>
      <c r="BG46" s="380"/>
      <c r="BH46" s="380"/>
      <c r="BI46" s="380"/>
      <c r="BJ46" s="380"/>
      <c r="BK46" s="380"/>
      <c r="BL46" s="380"/>
      <c r="BM46" s="380"/>
      <c r="BN46" s="380"/>
      <c r="BO46" s="380"/>
      <c r="BP46" s="380"/>
      <c r="BQ46" s="380"/>
      <c r="BR46" s="380"/>
      <c r="BS46" s="380"/>
      <c r="BT46" s="380"/>
      <c r="BU46" s="380"/>
      <c r="BV46" s="380"/>
      <c r="BW46" s="380"/>
      <c r="BX46" s="380"/>
      <c r="BY46" s="380"/>
      <c r="BZ46" s="380"/>
      <c r="CA46" s="380"/>
      <c r="CB46" s="380"/>
      <c r="CC46" s="380"/>
      <c r="CD46" s="380"/>
      <c r="CE46" s="380"/>
      <c r="CF46" s="380"/>
      <c r="CG46" s="380"/>
      <c r="CH46" s="380"/>
    </row>
    <row r="47" spans="1:86" ht="63.75" x14ac:dyDescent="0.3">
      <c r="A47" s="207">
        <v>43</v>
      </c>
      <c r="B47" s="170" t="s">
        <v>719</v>
      </c>
      <c r="C47" s="209" t="s">
        <v>6013</v>
      </c>
      <c r="D47" s="37">
        <v>43727</v>
      </c>
      <c r="E47" s="110">
        <v>43733</v>
      </c>
      <c r="F47" s="37">
        <v>44829</v>
      </c>
      <c r="G47" s="40" t="s">
        <v>28</v>
      </c>
      <c r="H47" s="40" t="s">
        <v>831</v>
      </c>
      <c r="I47" s="40" t="s">
        <v>232</v>
      </c>
      <c r="J47" s="35" t="s">
        <v>886</v>
      </c>
      <c r="K47" s="38" t="s">
        <v>887</v>
      </c>
      <c r="L47" s="72" t="s">
        <v>995</v>
      </c>
      <c r="M47" s="40" t="str">
        <f t="shared" si="1"/>
        <v>04</v>
      </c>
      <c r="N47" s="40" t="s">
        <v>433</v>
      </c>
      <c r="O47" s="40" t="s">
        <v>4819</v>
      </c>
      <c r="P47" s="40" t="s">
        <v>433</v>
      </c>
      <c r="Q47" s="35"/>
      <c r="R47" s="47"/>
      <c r="S47" s="37"/>
      <c r="T47" s="20"/>
      <c r="U47" s="20"/>
      <c r="V47" s="21"/>
      <c r="W47" s="12"/>
      <c r="X47" s="12"/>
      <c r="Y47" s="12"/>
      <c r="Z47" s="12"/>
      <c r="AA47" s="12"/>
      <c r="AB47" s="12"/>
      <c r="AC47" s="12"/>
      <c r="AD47" s="12"/>
      <c r="AE47" s="12"/>
      <c r="AF47" s="12"/>
      <c r="AG47" s="12"/>
      <c r="AH47" s="12"/>
      <c r="AI47" s="12"/>
      <c r="AJ47" s="12"/>
      <c r="AK47" s="12"/>
      <c r="AL47" s="12"/>
      <c r="AM47" s="12"/>
      <c r="AN47" s="12"/>
      <c r="AO47" s="12"/>
      <c r="AP47" s="12"/>
      <c r="AQ47" s="380"/>
      <c r="AR47" s="380"/>
      <c r="AS47" s="380"/>
      <c r="AT47" s="380"/>
      <c r="AU47" s="380"/>
      <c r="AV47" s="380"/>
      <c r="AW47" s="380"/>
      <c r="AX47" s="380"/>
      <c r="AY47" s="380"/>
      <c r="AZ47" s="380"/>
      <c r="BA47" s="380"/>
      <c r="BB47" s="380"/>
      <c r="BC47" s="380"/>
      <c r="BD47" s="380"/>
      <c r="BE47" s="380"/>
      <c r="BF47" s="380"/>
      <c r="BG47" s="380"/>
      <c r="BH47" s="380"/>
      <c r="BI47" s="380"/>
      <c r="BJ47" s="380"/>
      <c r="BK47" s="380"/>
      <c r="BL47" s="380"/>
      <c r="BM47" s="380"/>
      <c r="BN47" s="380"/>
      <c r="BO47" s="380"/>
      <c r="BP47" s="380"/>
      <c r="BQ47" s="380"/>
      <c r="BR47" s="380"/>
      <c r="BS47" s="380"/>
      <c r="BT47" s="380"/>
      <c r="BU47" s="380"/>
      <c r="BV47" s="380"/>
      <c r="BW47" s="380"/>
      <c r="BX47" s="380"/>
      <c r="BY47" s="380"/>
      <c r="BZ47" s="380"/>
      <c r="CA47" s="380"/>
      <c r="CB47" s="380"/>
      <c r="CC47" s="380"/>
      <c r="CD47" s="380"/>
      <c r="CE47" s="380"/>
      <c r="CF47" s="380"/>
      <c r="CG47" s="380"/>
      <c r="CH47" s="380"/>
    </row>
    <row r="48" spans="1:86" ht="63.75" x14ac:dyDescent="0.3">
      <c r="A48" s="207">
        <v>44</v>
      </c>
      <c r="B48" s="170" t="s">
        <v>720</v>
      </c>
      <c r="C48" s="209" t="s">
        <v>787</v>
      </c>
      <c r="D48" s="37">
        <v>43679</v>
      </c>
      <c r="E48" s="110">
        <v>43682</v>
      </c>
      <c r="F48" s="37">
        <v>44778</v>
      </c>
      <c r="G48" s="40" t="s">
        <v>28</v>
      </c>
      <c r="H48" s="40" t="s">
        <v>831</v>
      </c>
      <c r="I48" s="40" t="s">
        <v>232</v>
      </c>
      <c r="J48" s="35" t="s">
        <v>888</v>
      </c>
      <c r="K48" s="38" t="s">
        <v>887</v>
      </c>
      <c r="L48" s="72" t="s">
        <v>996</v>
      </c>
      <c r="M48" s="40" t="str">
        <f t="shared" si="1"/>
        <v>04</v>
      </c>
      <c r="N48" s="40" t="s">
        <v>433</v>
      </c>
      <c r="O48" s="40" t="s">
        <v>6980</v>
      </c>
      <c r="P48" s="40" t="s">
        <v>433</v>
      </c>
      <c r="Q48" s="35"/>
      <c r="R48" s="47"/>
      <c r="S48" s="37"/>
      <c r="T48" s="20"/>
      <c r="U48" s="20"/>
      <c r="V48" s="21"/>
      <c r="W48" s="12"/>
      <c r="X48" s="12"/>
      <c r="Y48" s="12"/>
      <c r="Z48" s="12"/>
      <c r="AA48" s="12"/>
      <c r="AB48" s="12"/>
      <c r="AC48" s="12"/>
      <c r="AD48" s="12"/>
      <c r="AE48" s="12"/>
      <c r="AF48" s="12"/>
      <c r="AG48" s="12"/>
      <c r="AH48" s="12"/>
      <c r="AI48" s="12"/>
      <c r="AJ48" s="12"/>
      <c r="AK48" s="12"/>
      <c r="AL48" s="12"/>
      <c r="AM48" s="12"/>
      <c r="AN48" s="12"/>
      <c r="AO48" s="12"/>
      <c r="AP48" s="12"/>
      <c r="AQ48" s="380"/>
      <c r="AR48" s="380"/>
      <c r="AS48" s="380"/>
      <c r="AT48" s="380"/>
      <c r="AU48" s="380"/>
      <c r="AV48" s="380"/>
      <c r="AW48" s="380"/>
      <c r="AX48" s="380"/>
      <c r="AY48" s="380"/>
      <c r="AZ48" s="380"/>
      <c r="BA48" s="380"/>
      <c r="BB48" s="380"/>
      <c r="BC48" s="380"/>
      <c r="BD48" s="380"/>
      <c r="BE48" s="380"/>
      <c r="BF48" s="380"/>
      <c r="BG48" s="380"/>
      <c r="BH48" s="380"/>
      <c r="BI48" s="380"/>
      <c r="BJ48" s="380"/>
      <c r="BK48" s="380"/>
      <c r="BL48" s="380"/>
      <c r="BM48" s="380"/>
      <c r="BN48" s="380"/>
      <c r="BO48" s="380"/>
      <c r="BP48" s="380"/>
      <c r="BQ48" s="380"/>
      <c r="BR48" s="380"/>
      <c r="BS48" s="380"/>
      <c r="BT48" s="380"/>
      <c r="BU48" s="380"/>
      <c r="BV48" s="380"/>
      <c r="BW48" s="380"/>
      <c r="BX48" s="380"/>
      <c r="BY48" s="380"/>
      <c r="BZ48" s="380"/>
      <c r="CA48" s="380"/>
      <c r="CB48" s="380"/>
      <c r="CC48" s="380"/>
      <c r="CD48" s="380"/>
      <c r="CE48" s="380"/>
      <c r="CF48" s="380"/>
      <c r="CG48" s="380"/>
      <c r="CH48" s="380"/>
    </row>
    <row r="49" spans="1:86" ht="63.75" x14ac:dyDescent="0.3">
      <c r="A49" s="207">
        <v>45</v>
      </c>
      <c r="B49" s="170" t="s">
        <v>7076</v>
      </c>
      <c r="C49" s="209" t="s">
        <v>788</v>
      </c>
      <c r="D49" s="37">
        <v>43694</v>
      </c>
      <c r="E49" s="110">
        <v>43697</v>
      </c>
      <c r="F49" s="37">
        <v>44793</v>
      </c>
      <c r="G49" s="40" t="s">
        <v>28</v>
      </c>
      <c r="H49" s="40" t="s">
        <v>831</v>
      </c>
      <c r="I49" s="40" t="s">
        <v>232</v>
      </c>
      <c r="J49" s="35" t="s">
        <v>889</v>
      </c>
      <c r="K49" s="36" t="s">
        <v>890</v>
      </c>
      <c r="L49" s="72" t="s">
        <v>997</v>
      </c>
      <c r="M49" s="40" t="str">
        <f t="shared" si="1"/>
        <v>04</v>
      </c>
      <c r="N49" s="40" t="s">
        <v>433</v>
      </c>
      <c r="O49" s="40" t="s">
        <v>4819</v>
      </c>
      <c r="P49" s="40" t="s">
        <v>433</v>
      </c>
      <c r="Q49" s="35"/>
      <c r="R49" s="47"/>
      <c r="S49" s="37"/>
      <c r="T49" s="20"/>
      <c r="U49" s="20"/>
      <c r="V49" s="21"/>
      <c r="W49" s="12"/>
      <c r="X49" s="12"/>
      <c r="Y49" s="12"/>
      <c r="Z49" s="12"/>
      <c r="AA49" s="12"/>
      <c r="AB49" s="12"/>
      <c r="AC49" s="12"/>
      <c r="AD49" s="12"/>
      <c r="AE49" s="12"/>
      <c r="AF49" s="12"/>
      <c r="AG49" s="12"/>
      <c r="AH49" s="12"/>
      <c r="AI49" s="12"/>
      <c r="AJ49" s="12"/>
      <c r="AK49" s="12"/>
      <c r="AL49" s="12"/>
      <c r="AM49" s="12"/>
      <c r="AN49" s="12"/>
      <c r="AO49" s="12"/>
      <c r="AP49" s="12"/>
      <c r="AQ49" s="380"/>
      <c r="AR49" s="380"/>
      <c r="AS49" s="380"/>
      <c r="AT49" s="380"/>
      <c r="AU49" s="380"/>
      <c r="AV49" s="380"/>
      <c r="AW49" s="380"/>
      <c r="AX49" s="380"/>
      <c r="AY49" s="380"/>
      <c r="AZ49" s="380"/>
      <c r="BA49" s="380"/>
      <c r="BB49" s="380"/>
      <c r="BC49" s="380"/>
      <c r="BD49" s="380"/>
      <c r="BE49" s="380"/>
      <c r="BF49" s="380"/>
      <c r="BG49" s="380"/>
      <c r="BH49" s="380"/>
      <c r="BI49" s="380"/>
      <c r="BJ49" s="380"/>
      <c r="BK49" s="380"/>
      <c r="BL49" s="380"/>
      <c r="BM49" s="380"/>
      <c r="BN49" s="380"/>
      <c r="BO49" s="380"/>
      <c r="BP49" s="380"/>
      <c r="BQ49" s="380"/>
      <c r="BR49" s="380"/>
      <c r="BS49" s="380"/>
      <c r="BT49" s="380"/>
      <c r="BU49" s="380"/>
      <c r="BV49" s="380"/>
      <c r="BW49" s="380"/>
      <c r="BX49" s="380"/>
      <c r="BY49" s="380"/>
      <c r="BZ49" s="380"/>
      <c r="CA49" s="380"/>
      <c r="CB49" s="380"/>
      <c r="CC49" s="380"/>
      <c r="CD49" s="380"/>
      <c r="CE49" s="380"/>
      <c r="CF49" s="380"/>
      <c r="CG49" s="380"/>
      <c r="CH49" s="380"/>
    </row>
    <row r="50" spans="1:86" ht="76.5" x14ac:dyDescent="0.3">
      <c r="A50" s="207">
        <v>46</v>
      </c>
      <c r="B50" s="170" t="s">
        <v>721</v>
      </c>
      <c r="C50" s="209" t="s">
        <v>789</v>
      </c>
      <c r="D50" s="37">
        <v>43865</v>
      </c>
      <c r="E50" s="110">
        <v>43868</v>
      </c>
      <c r="F50" s="37">
        <v>44964</v>
      </c>
      <c r="G50" s="40" t="s">
        <v>28</v>
      </c>
      <c r="H50" s="111" t="s">
        <v>961</v>
      </c>
      <c r="I50" s="40" t="s">
        <v>232</v>
      </c>
      <c r="J50" s="35" t="s">
        <v>891</v>
      </c>
      <c r="K50" s="38" t="s">
        <v>892</v>
      </c>
      <c r="L50" s="72" t="s">
        <v>998</v>
      </c>
      <c r="M50" s="40" t="str">
        <f t="shared" si="1"/>
        <v>04</v>
      </c>
      <c r="N50" s="40" t="s">
        <v>433</v>
      </c>
      <c r="O50" s="40" t="s">
        <v>4819</v>
      </c>
      <c r="P50" s="40" t="s">
        <v>433</v>
      </c>
      <c r="Q50" s="35" t="s">
        <v>7033</v>
      </c>
      <c r="R50" s="47" t="s">
        <v>7855</v>
      </c>
      <c r="S50" s="37">
        <v>44803</v>
      </c>
      <c r="T50" s="20"/>
      <c r="U50" s="20"/>
      <c r="V50" s="21"/>
      <c r="W50" s="12"/>
      <c r="X50" s="12"/>
      <c r="Y50" s="12"/>
      <c r="Z50" s="12"/>
      <c r="AA50" s="12"/>
      <c r="AB50" s="12"/>
      <c r="AC50" s="12"/>
      <c r="AD50" s="12"/>
      <c r="AE50" s="12"/>
      <c r="AF50" s="12"/>
      <c r="AG50" s="12"/>
      <c r="AH50" s="12"/>
      <c r="AI50" s="12"/>
      <c r="AJ50" s="12"/>
      <c r="AK50" s="12"/>
      <c r="AL50" s="12"/>
      <c r="AM50" s="12"/>
      <c r="AN50" s="12"/>
      <c r="AO50" s="12"/>
      <c r="AP50" s="12"/>
      <c r="AQ50" s="380"/>
      <c r="AR50" s="380"/>
      <c r="AS50" s="380"/>
      <c r="AT50" s="380"/>
      <c r="AU50" s="380"/>
      <c r="AV50" s="380"/>
      <c r="AW50" s="380"/>
      <c r="AX50" s="380"/>
      <c r="AY50" s="380"/>
      <c r="AZ50" s="380"/>
      <c r="BA50" s="380"/>
      <c r="BB50" s="380"/>
      <c r="BC50" s="380" t="s">
        <v>451</v>
      </c>
      <c r="BD50" s="380" t="s">
        <v>451</v>
      </c>
      <c r="BE50" s="380" t="s">
        <v>451</v>
      </c>
      <c r="BF50" s="380" t="s">
        <v>451</v>
      </c>
      <c r="BG50" s="380"/>
      <c r="BH50" s="380"/>
      <c r="BI50" s="380"/>
      <c r="BJ50" s="380"/>
      <c r="BK50" s="380"/>
      <c r="BL50" s="380"/>
      <c r="BM50" s="380"/>
      <c r="BN50" s="380"/>
      <c r="BO50" s="380"/>
      <c r="BP50" s="380"/>
      <c r="BQ50" s="380"/>
      <c r="BR50" s="380"/>
      <c r="BS50" s="380"/>
      <c r="BT50" s="380"/>
      <c r="BU50" s="380"/>
      <c r="BV50" s="380"/>
      <c r="BW50" s="380"/>
      <c r="BX50" s="380"/>
      <c r="BY50" s="380"/>
      <c r="BZ50" s="380"/>
      <c r="CA50" s="380"/>
      <c r="CB50" s="380"/>
      <c r="CC50" s="380"/>
      <c r="CD50" s="380"/>
      <c r="CE50" s="380"/>
      <c r="CF50" s="380"/>
      <c r="CG50" s="380"/>
      <c r="CH50" s="380"/>
    </row>
    <row r="51" spans="1:86" ht="89.25" x14ac:dyDescent="0.3">
      <c r="A51" s="207">
        <v>47</v>
      </c>
      <c r="B51" s="170" t="s">
        <v>7122</v>
      </c>
      <c r="C51" s="209" t="s">
        <v>7174</v>
      </c>
      <c r="D51" s="37"/>
      <c r="E51" s="110">
        <v>44564</v>
      </c>
      <c r="F51" s="37">
        <v>45660</v>
      </c>
      <c r="G51" s="40" t="s">
        <v>28</v>
      </c>
      <c r="H51" s="40" t="s">
        <v>893</v>
      </c>
      <c r="I51" s="40" t="s">
        <v>232</v>
      </c>
      <c r="J51" s="35" t="s">
        <v>7121</v>
      </c>
      <c r="K51" s="36" t="s">
        <v>894</v>
      </c>
      <c r="L51" s="72" t="s">
        <v>7120</v>
      </c>
      <c r="M51" s="40" t="str">
        <f t="shared" si="1"/>
        <v>04</v>
      </c>
      <c r="N51" s="40" t="s">
        <v>433</v>
      </c>
      <c r="O51" s="40" t="s">
        <v>4819</v>
      </c>
      <c r="P51" s="40" t="s">
        <v>433</v>
      </c>
      <c r="Q51" s="35"/>
      <c r="R51" s="47" t="s">
        <v>7263</v>
      </c>
      <c r="S51" s="37"/>
      <c r="T51" s="20"/>
      <c r="U51" s="20"/>
      <c r="V51" s="4"/>
      <c r="W51" s="12" t="s">
        <v>451</v>
      </c>
      <c r="X51" s="12" t="s">
        <v>451</v>
      </c>
      <c r="Y51" s="12" t="s">
        <v>451</v>
      </c>
      <c r="Z51" s="12" t="s">
        <v>451</v>
      </c>
      <c r="AA51" s="12" t="s">
        <v>451</v>
      </c>
      <c r="AB51" s="12" t="s">
        <v>451</v>
      </c>
      <c r="AC51" s="12" t="s">
        <v>451</v>
      </c>
      <c r="AD51" s="12" t="s">
        <v>451</v>
      </c>
      <c r="AE51" s="12" t="s">
        <v>451</v>
      </c>
      <c r="AF51" s="12" t="s">
        <v>451</v>
      </c>
      <c r="AG51" s="12" t="s">
        <v>451</v>
      </c>
      <c r="AH51" s="12" t="s">
        <v>447</v>
      </c>
      <c r="AI51" s="12"/>
      <c r="AJ51" s="12"/>
      <c r="AK51" s="12"/>
      <c r="AL51" s="12"/>
      <c r="AM51" s="12"/>
      <c r="AN51" s="12"/>
      <c r="AO51" s="12"/>
      <c r="AP51" s="12"/>
      <c r="AQ51" s="380"/>
      <c r="AR51" s="380"/>
      <c r="AS51" s="380"/>
      <c r="AT51" s="380"/>
      <c r="AU51" s="380"/>
      <c r="AV51" s="380"/>
      <c r="AW51" s="380"/>
      <c r="AX51" s="380"/>
      <c r="AY51" s="380"/>
      <c r="AZ51" s="380"/>
      <c r="BA51" s="380"/>
      <c r="BB51" s="380"/>
      <c r="BC51" s="380"/>
      <c r="BD51" s="380"/>
      <c r="BE51" s="380"/>
      <c r="BF51" s="380"/>
      <c r="BG51" s="380"/>
      <c r="BH51" s="380"/>
      <c r="BI51" s="380"/>
      <c r="BJ51" s="380"/>
      <c r="BK51" s="380"/>
      <c r="BL51" s="380"/>
      <c r="BM51" s="380"/>
      <c r="BN51" s="380"/>
      <c r="BO51" s="380"/>
      <c r="BP51" s="380"/>
      <c r="BQ51" s="380"/>
      <c r="BR51" s="380"/>
      <c r="BS51" s="380"/>
      <c r="BT51" s="380"/>
      <c r="BU51" s="380"/>
      <c r="BV51" s="380"/>
      <c r="BW51" s="380"/>
      <c r="BX51" s="380"/>
      <c r="BY51" s="380"/>
      <c r="BZ51" s="380"/>
      <c r="CA51" s="380"/>
      <c r="CB51" s="380"/>
      <c r="CC51" s="380"/>
      <c r="CD51" s="380"/>
      <c r="CE51" s="380"/>
      <c r="CF51" s="380"/>
      <c r="CG51" s="380"/>
      <c r="CH51" s="380"/>
    </row>
    <row r="52" spans="1:86" ht="63.75" x14ac:dyDescent="0.3">
      <c r="A52" s="207">
        <v>48</v>
      </c>
      <c r="B52" s="170" t="s">
        <v>722</v>
      </c>
      <c r="C52" s="209" t="s">
        <v>790</v>
      </c>
      <c r="D52" s="37">
        <v>43997</v>
      </c>
      <c r="E52" s="37">
        <v>44001</v>
      </c>
      <c r="F52" s="37">
        <v>45096</v>
      </c>
      <c r="G52" s="40" t="s">
        <v>28</v>
      </c>
      <c r="H52" s="40" t="s">
        <v>895</v>
      </c>
      <c r="I52" s="40" t="s">
        <v>232</v>
      </c>
      <c r="J52" s="35" t="s">
        <v>896</v>
      </c>
      <c r="K52" s="38" t="s">
        <v>892</v>
      </c>
      <c r="L52" s="72" t="s">
        <v>999</v>
      </c>
      <c r="M52" s="40" t="str">
        <f t="shared" si="1"/>
        <v>04</v>
      </c>
      <c r="N52" s="40" t="s">
        <v>433</v>
      </c>
      <c r="O52" s="40" t="s">
        <v>6980</v>
      </c>
      <c r="P52" s="40" t="s">
        <v>433</v>
      </c>
      <c r="Q52" s="35"/>
      <c r="R52" s="47"/>
      <c r="S52" s="37"/>
      <c r="T52" s="20"/>
      <c r="U52" s="20"/>
      <c r="V52" s="21"/>
      <c r="W52" s="12"/>
      <c r="X52" s="12"/>
      <c r="Y52" s="12"/>
      <c r="Z52" s="12"/>
      <c r="AA52" s="12"/>
      <c r="AB52" s="12"/>
      <c r="AC52" s="12"/>
      <c r="AD52" s="12"/>
      <c r="AE52" s="12"/>
      <c r="AF52" s="12"/>
      <c r="AG52" s="12"/>
      <c r="AH52" s="12"/>
      <c r="AI52" s="12"/>
      <c r="AJ52" s="12"/>
      <c r="AK52" s="12"/>
      <c r="AL52" s="12"/>
      <c r="AM52" s="12"/>
      <c r="AN52" s="12"/>
      <c r="AO52" s="12"/>
      <c r="AP52" s="12"/>
      <c r="AQ52" s="380"/>
      <c r="AR52" s="380"/>
      <c r="AS52" s="380"/>
      <c r="AT52" s="380"/>
      <c r="AU52" s="380"/>
      <c r="AV52" s="380"/>
      <c r="AW52" s="380"/>
      <c r="AX52" s="380"/>
      <c r="AY52" s="380"/>
      <c r="AZ52" s="380"/>
      <c r="BA52" s="380"/>
      <c r="BB52" s="380"/>
      <c r="BC52" s="380"/>
      <c r="BD52" s="380"/>
      <c r="BE52" s="380"/>
      <c r="BF52" s="380"/>
      <c r="BG52" s="380"/>
      <c r="BH52" s="380"/>
      <c r="BI52" s="380"/>
      <c r="BJ52" s="380"/>
      <c r="BK52" s="380"/>
      <c r="BL52" s="380"/>
      <c r="BM52" s="380"/>
      <c r="BN52" s="380"/>
      <c r="BO52" s="380"/>
      <c r="BP52" s="380"/>
      <c r="BQ52" s="380"/>
      <c r="BR52" s="380"/>
      <c r="BS52" s="380"/>
      <c r="BT52" s="380"/>
      <c r="BU52" s="380"/>
      <c r="BV52" s="380"/>
      <c r="BW52" s="380"/>
      <c r="BX52" s="380"/>
      <c r="BY52" s="380"/>
      <c r="BZ52" s="380"/>
      <c r="CA52" s="380"/>
      <c r="CB52" s="380"/>
      <c r="CC52" s="380"/>
      <c r="CD52" s="380"/>
      <c r="CE52" s="380"/>
      <c r="CF52" s="380"/>
      <c r="CG52" s="380"/>
      <c r="CH52" s="380"/>
    </row>
    <row r="53" spans="1:86" ht="51" x14ac:dyDescent="0.3">
      <c r="A53" s="207">
        <v>49</v>
      </c>
      <c r="B53" s="170" t="s">
        <v>723</v>
      </c>
      <c r="C53" s="209" t="s">
        <v>791</v>
      </c>
      <c r="D53" s="37">
        <v>43729</v>
      </c>
      <c r="E53" s="110">
        <v>43739</v>
      </c>
      <c r="F53" s="37">
        <v>44835</v>
      </c>
      <c r="G53" s="40" t="s">
        <v>28</v>
      </c>
      <c r="H53" s="40" t="s">
        <v>831</v>
      </c>
      <c r="I53" s="40" t="s">
        <v>232</v>
      </c>
      <c r="J53" s="35" t="s">
        <v>897</v>
      </c>
      <c r="K53" s="36" t="s">
        <v>898</v>
      </c>
      <c r="L53" s="72" t="s">
        <v>1000</v>
      </c>
      <c r="M53" s="40" t="str">
        <f t="shared" si="1"/>
        <v>04</v>
      </c>
      <c r="N53" s="40" t="s">
        <v>433</v>
      </c>
      <c r="O53" s="40" t="s">
        <v>6980</v>
      </c>
      <c r="P53" s="40" t="s">
        <v>433</v>
      </c>
      <c r="Q53" s="35"/>
      <c r="R53" s="47"/>
      <c r="S53" s="37"/>
      <c r="T53" s="20"/>
      <c r="U53" s="20"/>
      <c r="V53" s="21"/>
      <c r="W53" s="12"/>
      <c r="X53" s="12"/>
      <c r="Y53" s="12"/>
      <c r="Z53" s="12"/>
      <c r="AA53" s="12"/>
      <c r="AB53" s="12"/>
      <c r="AC53" s="12"/>
      <c r="AD53" s="12"/>
      <c r="AE53" s="12"/>
      <c r="AF53" s="12"/>
      <c r="AG53" s="12"/>
      <c r="AH53" s="12"/>
      <c r="AI53" s="12"/>
      <c r="AJ53" s="12"/>
      <c r="AK53" s="12"/>
      <c r="AL53" s="12"/>
      <c r="AM53" s="12"/>
      <c r="AN53" s="12"/>
      <c r="AO53" s="12"/>
      <c r="AP53" s="12"/>
      <c r="AQ53" s="380"/>
      <c r="AR53" s="380"/>
      <c r="AS53" s="380"/>
      <c r="AT53" s="380"/>
      <c r="AU53" s="380"/>
      <c r="AV53" s="380"/>
      <c r="AW53" s="380"/>
      <c r="AX53" s="380"/>
      <c r="AY53" s="380"/>
      <c r="AZ53" s="380"/>
      <c r="BA53" s="380"/>
      <c r="BB53" s="380"/>
      <c r="BC53" s="380"/>
      <c r="BD53" s="380"/>
      <c r="BE53" s="380"/>
      <c r="BF53" s="380"/>
      <c r="BG53" s="380"/>
      <c r="BH53" s="380"/>
      <c r="BI53" s="380"/>
      <c r="BJ53" s="380"/>
      <c r="BK53" s="380"/>
      <c r="BL53" s="380"/>
      <c r="BM53" s="380"/>
      <c r="BN53" s="380"/>
      <c r="BO53" s="380"/>
      <c r="BP53" s="380"/>
      <c r="BQ53" s="380"/>
      <c r="BR53" s="380"/>
      <c r="BS53" s="380"/>
      <c r="BT53" s="380"/>
      <c r="BU53" s="380"/>
      <c r="BV53" s="380"/>
      <c r="BW53" s="380"/>
      <c r="BX53" s="380"/>
      <c r="BY53" s="380"/>
      <c r="BZ53" s="380"/>
      <c r="CA53" s="380"/>
      <c r="CB53" s="380"/>
      <c r="CC53" s="380"/>
      <c r="CD53" s="380"/>
      <c r="CE53" s="380"/>
      <c r="CF53" s="380"/>
      <c r="CG53" s="380"/>
      <c r="CH53" s="380"/>
    </row>
    <row r="54" spans="1:86" ht="63.75" x14ac:dyDescent="0.3">
      <c r="A54" s="207">
        <v>50</v>
      </c>
      <c r="B54" s="170" t="s">
        <v>5966</v>
      </c>
      <c r="C54" s="209" t="s">
        <v>5890</v>
      </c>
      <c r="D54" s="37">
        <v>43868</v>
      </c>
      <c r="E54" s="37">
        <v>43879</v>
      </c>
      <c r="F54" s="40" t="s">
        <v>28</v>
      </c>
      <c r="G54" s="40" t="s">
        <v>28</v>
      </c>
      <c r="H54" s="40" t="s">
        <v>824</v>
      </c>
      <c r="I54" s="40" t="s">
        <v>6683</v>
      </c>
      <c r="J54" s="35" t="s">
        <v>5961</v>
      </c>
      <c r="K54" s="38" t="s">
        <v>5962</v>
      </c>
      <c r="L54" s="72" t="s">
        <v>5963</v>
      </c>
      <c r="M54" s="40" t="str">
        <f t="shared" si="1"/>
        <v>04</v>
      </c>
      <c r="N54" s="40" t="s">
        <v>434</v>
      </c>
      <c r="O54" s="40"/>
      <c r="P54" s="40" t="s">
        <v>434</v>
      </c>
      <c r="Q54" s="35"/>
      <c r="R54" s="47"/>
      <c r="S54" s="37"/>
      <c r="T54" s="20"/>
      <c r="U54" s="20"/>
      <c r="V54" s="21"/>
      <c r="W54" s="12" t="s">
        <v>447</v>
      </c>
      <c r="X54" s="12" t="s">
        <v>447</v>
      </c>
      <c r="Y54" s="12" t="s">
        <v>447</v>
      </c>
      <c r="Z54" s="12" t="s">
        <v>447</v>
      </c>
      <c r="AA54" s="12"/>
      <c r="AB54" s="12"/>
      <c r="AC54" s="12"/>
      <c r="AD54" s="12"/>
      <c r="AE54" s="12"/>
      <c r="AF54" s="12"/>
      <c r="AG54" s="12"/>
      <c r="AH54" s="12"/>
      <c r="AI54" s="12"/>
      <c r="AJ54" s="12"/>
      <c r="AK54" s="12"/>
      <c r="AL54" s="12"/>
      <c r="AM54" s="12"/>
      <c r="AN54" s="12"/>
      <c r="AO54" s="12"/>
      <c r="AP54" s="12"/>
      <c r="AQ54" s="380"/>
      <c r="AR54" s="380"/>
      <c r="AS54" s="380"/>
      <c r="AT54" s="380"/>
      <c r="AU54" s="380"/>
      <c r="AV54" s="380"/>
      <c r="AW54" s="380"/>
      <c r="AX54" s="380"/>
      <c r="AY54" s="380"/>
      <c r="AZ54" s="380"/>
      <c r="BA54" s="380"/>
      <c r="BB54" s="380"/>
      <c r="BC54" s="380"/>
      <c r="BD54" s="380"/>
      <c r="BE54" s="380"/>
      <c r="BF54" s="380"/>
      <c r="BG54" s="380"/>
      <c r="BH54" s="380"/>
      <c r="BI54" s="380"/>
      <c r="BJ54" s="380"/>
      <c r="BK54" s="380"/>
      <c r="BL54" s="380"/>
      <c r="BM54" s="380"/>
      <c r="BN54" s="380"/>
      <c r="BO54" s="380"/>
      <c r="BP54" s="380"/>
      <c r="BQ54" s="380"/>
      <c r="BR54" s="380"/>
      <c r="BS54" s="380"/>
      <c r="BT54" s="380"/>
      <c r="BU54" s="380"/>
      <c r="BV54" s="380"/>
      <c r="BW54" s="380"/>
      <c r="BX54" s="380"/>
      <c r="BY54" s="380"/>
      <c r="BZ54" s="380"/>
      <c r="CA54" s="380"/>
      <c r="CB54" s="380"/>
      <c r="CC54" s="380"/>
      <c r="CD54" s="380"/>
      <c r="CE54" s="380"/>
      <c r="CF54" s="380"/>
      <c r="CG54" s="380"/>
      <c r="CH54" s="380"/>
    </row>
    <row r="55" spans="1:86" ht="76.5" x14ac:dyDescent="0.3">
      <c r="A55" s="207">
        <v>51</v>
      </c>
      <c r="B55" s="170" t="s">
        <v>724</v>
      </c>
      <c r="C55" s="209" t="s">
        <v>792</v>
      </c>
      <c r="D55" s="37">
        <v>44471</v>
      </c>
      <c r="E55" s="37">
        <v>44474</v>
      </c>
      <c r="F55" s="37" t="s">
        <v>28</v>
      </c>
      <c r="G55" s="40" t="s">
        <v>28</v>
      </c>
      <c r="H55" s="40" t="s">
        <v>831</v>
      </c>
      <c r="I55" s="40" t="s">
        <v>232</v>
      </c>
      <c r="J55" s="35" t="s">
        <v>899</v>
      </c>
      <c r="K55" s="38" t="s">
        <v>900</v>
      </c>
      <c r="L55" s="72" t="s">
        <v>1001</v>
      </c>
      <c r="M55" s="40" t="str">
        <f t="shared" si="1"/>
        <v>04</v>
      </c>
      <c r="N55" s="40" t="s">
        <v>433</v>
      </c>
      <c r="O55" s="40" t="s">
        <v>4819</v>
      </c>
      <c r="P55" s="40" t="s">
        <v>433</v>
      </c>
      <c r="Q55" s="35"/>
      <c r="R55" s="47"/>
      <c r="S55" s="37"/>
      <c r="T55" s="20"/>
      <c r="U55" s="20"/>
      <c r="V55" s="21"/>
      <c r="W55" s="12"/>
      <c r="X55" s="12"/>
      <c r="Y55" s="12"/>
      <c r="Z55" s="12"/>
      <c r="AA55" s="12"/>
      <c r="AB55" s="12"/>
      <c r="AC55" s="12"/>
      <c r="AD55" s="12"/>
      <c r="AE55" s="12"/>
      <c r="AF55" s="12"/>
      <c r="AG55" s="12"/>
      <c r="AH55" s="12"/>
      <c r="AI55" s="12"/>
      <c r="AJ55" s="12"/>
      <c r="AK55" s="12"/>
      <c r="AL55" s="12"/>
      <c r="AM55" s="12"/>
      <c r="AN55" s="12"/>
      <c r="AO55" s="12"/>
      <c r="AP55" s="12"/>
      <c r="AQ55" s="380"/>
      <c r="AR55" s="380"/>
      <c r="AS55" s="380"/>
      <c r="AT55" s="380"/>
      <c r="AU55" s="380"/>
      <c r="AV55" s="380"/>
      <c r="AW55" s="380"/>
      <c r="AX55" s="380"/>
      <c r="AY55" s="380"/>
      <c r="AZ55" s="380"/>
      <c r="BA55" s="380"/>
      <c r="BB55" s="380"/>
      <c r="BC55" s="380"/>
      <c r="BD55" s="380"/>
      <c r="BE55" s="380"/>
      <c r="BF55" s="380"/>
      <c r="BG55" s="380"/>
      <c r="BH55" s="380"/>
      <c r="BI55" s="380"/>
      <c r="BJ55" s="380"/>
      <c r="BK55" s="380"/>
      <c r="BL55" s="380"/>
      <c r="BM55" s="380"/>
      <c r="BN55" s="380"/>
      <c r="BO55" s="380"/>
      <c r="BP55" s="380"/>
      <c r="BQ55" s="380"/>
      <c r="BR55" s="380"/>
      <c r="BS55" s="380"/>
      <c r="BT55" s="380"/>
      <c r="BU55" s="380"/>
      <c r="BV55" s="380"/>
      <c r="BW55" s="380"/>
      <c r="BX55" s="380"/>
      <c r="BY55" s="380"/>
      <c r="BZ55" s="380"/>
      <c r="CA55" s="380"/>
      <c r="CB55" s="380"/>
      <c r="CC55" s="380"/>
      <c r="CD55" s="380"/>
      <c r="CE55" s="380"/>
      <c r="CF55" s="380"/>
      <c r="CG55" s="380"/>
      <c r="CH55" s="380"/>
    </row>
    <row r="56" spans="1:86" ht="76.5" x14ac:dyDescent="0.3">
      <c r="A56" s="207">
        <v>52</v>
      </c>
      <c r="B56" s="170" t="s">
        <v>725</v>
      </c>
      <c r="C56" s="209" t="s">
        <v>793</v>
      </c>
      <c r="D56" s="37">
        <v>43841</v>
      </c>
      <c r="E56" s="37">
        <v>43845</v>
      </c>
      <c r="F56" s="37">
        <v>44941</v>
      </c>
      <c r="G56" s="40" t="s">
        <v>28</v>
      </c>
      <c r="H56" s="40" t="s">
        <v>901</v>
      </c>
      <c r="I56" s="40" t="s">
        <v>232</v>
      </c>
      <c r="J56" s="35" t="s">
        <v>902</v>
      </c>
      <c r="K56" s="38" t="s">
        <v>840</v>
      </c>
      <c r="L56" s="72" t="s">
        <v>1002</v>
      </c>
      <c r="M56" s="40" t="str">
        <f t="shared" si="1"/>
        <v>04</v>
      </c>
      <c r="N56" s="40" t="s">
        <v>433</v>
      </c>
      <c r="O56" s="40" t="s">
        <v>6980</v>
      </c>
      <c r="P56" s="40" t="s">
        <v>433</v>
      </c>
      <c r="Q56" s="35"/>
      <c r="R56" s="47"/>
      <c r="S56" s="37"/>
      <c r="T56" s="20"/>
      <c r="U56" s="20"/>
      <c r="V56" s="21"/>
      <c r="W56" s="12"/>
      <c r="X56" s="12"/>
      <c r="Y56" s="12"/>
      <c r="Z56" s="12"/>
      <c r="AA56" s="12"/>
      <c r="AB56" s="12"/>
      <c r="AC56" s="12"/>
      <c r="AD56" s="12"/>
      <c r="AE56" s="12"/>
      <c r="AF56" s="12"/>
      <c r="AG56" s="12"/>
      <c r="AH56" s="12"/>
      <c r="AI56" s="12"/>
      <c r="AJ56" s="12"/>
      <c r="AK56" s="12"/>
      <c r="AL56" s="12"/>
      <c r="AM56" s="12"/>
      <c r="AN56" s="12"/>
      <c r="AO56" s="12"/>
      <c r="AP56" s="12"/>
      <c r="AQ56" s="380"/>
      <c r="AR56" s="380"/>
      <c r="AS56" s="380"/>
      <c r="AT56" s="380"/>
      <c r="AU56" s="380"/>
      <c r="AV56" s="380"/>
      <c r="AW56" s="380"/>
      <c r="AX56" s="380"/>
      <c r="AY56" s="380"/>
      <c r="AZ56" s="380"/>
      <c r="BA56" s="380"/>
      <c r="BB56" s="380"/>
      <c r="BC56" s="380"/>
      <c r="BD56" s="380"/>
      <c r="BE56" s="380"/>
      <c r="BF56" s="380"/>
      <c r="BG56" s="380"/>
      <c r="BH56" s="380"/>
      <c r="BI56" s="380"/>
      <c r="BJ56" s="380"/>
      <c r="BK56" s="380"/>
      <c r="BL56" s="380"/>
      <c r="BM56" s="380"/>
      <c r="BN56" s="380"/>
      <c r="BO56" s="380"/>
      <c r="BP56" s="380"/>
      <c r="BQ56" s="380"/>
      <c r="BR56" s="380"/>
      <c r="BS56" s="380"/>
      <c r="BT56" s="380"/>
      <c r="BU56" s="380"/>
      <c r="BV56" s="380"/>
      <c r="BW56" s="380"/>
      <c r="BX56" s="380"/>
      <c r="BY56" s="380"/>
      <c r="BZ56" s="380"/>
      <c r="CA56" s="380"/>
      <c r="CB56" s="380"/>
      <c r="CC56" s="380"/>
      <c r="CD56" s="380"/>
      <c r="CE56" s="380"/>
      <c r="CF56" s="380"/>
      <c r="CG56" s="380"/>
      <c r="CH56" s="380"/>
    </row>
    <row r="57" spans="1:86" ht="76.5" x14ac:dyDescent="0.3">
      <c r="A57" s="207">
        <v>53</v>
      </c>
      <c r="B57" s="170" t="s">
        <v>726</v>
      </c>
      <c r="C57" s="209" t="s">
        <v>794</v>
      </c>
      <c r="D57" s="37">
        <v>43852</v>
      </c>
      <c r="E57" s="37">
        <v>43862</v>
      </c>
      <c r="F57" s="37">
        <v>44958</v>
      </c>
      <c r="G57" s="40" t="s">
        <v>28</v>
      </c>
      <c r="H57" s="111" t="s">
        <v>961</v>
      </c>
      <c r="I57" s="40" t="s">
        <v>232</v>
      </c>
      <c r="J57" s="35" t="s">
        <v>903</v>
      </c>
      <c r="K57" s="36" t="s">
        <v>904</v>
      </c>
      <c r="L57" s="72" t="s">
        <v>1003</v>
      </c>
      <c r="M57" s="40" t="str">
        <f t="shared" si="1"/>
        <v>04</v>
      </c>
      <c r="N57" s="40" t="s">
        <v>433</v>
      </c>
      <c r="O57" s="40" t="s">
        <v>4819</v>
      </c>
      <c r="P57" s="40" t="s">
        <v>433</v>
      </c>
      <c r="Q57" s="35"/>
      <c r="R57" s="47"/>
      <c r="S57" s="37"/>
      <c r="T57" s="20"/>
      <c r="U57" s="20"/>
      <c r="V57" s="21"/>
      <c r="W57" s="12"/>
      <c r="X57" s="12"/>
      <c r="Y57" s="12"/>
      <c r="Z57" s="12"/>
      <c r="AA57" s="12"/>
      <c r="AB57" s="12"/>
      <c r="AC57" s="12"/>
      <c r="AD57" s="12"/>
      <c r="AE57" s="12"/>
      <c r="AF57" s="12"/>
      <c r="AG57" s="12"/>
      <c r="AH57" s="12"/>
      <c r="AI57" s="12"/>
      <c r="AJ57" s="12"/>
      <c r="AK57" s="12"/>
      <c r="AL57" s="12"/>
      <c r="AM57" s="12"/>
      <c r="AN57" s="12"/>
      <c r="AO57" s="12"/>
      <c r="AP57" s="12"/>
      <c r="AQ57" s="380"/>
      <c r="AR57" s="380"/>
      <c r="AS57" s="380"/>
      <c r="AT57" s="380"/>
      <c r="AU57" s="380"/>
      <c r="AV57" s="380"/>
      <c r="AW57" s="380"/>
      <c r="AX57" s="380"/>
      <c r="AY57" s="380"/>
      <c r="AZ57" s="380"/>
      <c r="BA57" s="380"/>
      <c r="BB57" s="380"/>
      <c r="BC57" s="380"/>
      <c r="BD57" s="380"/>
      <c r="BE57" s="380"/>
      <c r="BF57" s="380"/>
      <c r="BG57" s="380"/>
      <c r="BH57" s="380"/>
      <c r="BI57" s="380"/>
      <c r="BJ57" s="380"/>
      <c r="BK57" s="380"/>
      <c r="BL57" s="380"/>
      <c r="BM57" s="380"/>
      <c r="BN57" s="380"/>
      <c r="BO57" s="380"/>
      <c r="BP57" s="380"/>
      <c r="BQ57" s="380"/>
      <c r="BR57" s="380"/>
      <c r="BS57" s="380"/>
      <c r="BT57" s="380"/>
      <c r="BU57" s="380"/>
      <c r="BV57" s="380"/>
      <c r="BW57" s="380"/>
      <c r="BX57" s="380"/>
      <c r="BY57" s="380"/>
      <c r="BZ57" s="380"/>
      <c r="CA57" s="380"/>
      <c r="CB57" s="380"/>
      <c r="CC57" s="380"/>
      <c r="CD57" s="380"/>
      <c r="CE57" s="380"/>
      <c r="CF57" s="380"/>
      <c r="CG57" s="380"/>
      <c r="CH57" s="380"/>
    </row>
    <row r="58" spans="1:86" ht="89.25" x14ac:dyDescent="0.3">
      <c r="A58" s="207">
        <v>54</v>
      </c>
      <c r="B58" s="170" t="s">
        <v>727</v>
      </c>
      <c r="C58" s="209" t="s">
        <v>795</v>
      </c>
      <c r="D58" s="37">
        <v>43700</v>
      </c>
      <c r="E58" s="37">
        <v>43728</v>
      </c>
      <c r="F58" s="37">
        <v>44824</v>
      </c>
      <c r="G58" s="40" t="s">
        <v>28</v>
      </c>
      <c r="H58" s="40" t="s">
        <v>831</v>
      </c>
      <c r="I58" s="40" t="s">
        <v>232</v>
      </c>
      <c r="J58" s="35" t="s">
        <v>905</v>
      </c>
      <c r="K58" s="36" t="s">
        <v>906</v>
      </c>
      <c r="L58" s="72"/>
      <c r="M58" s="40" t="str">
        <f t="shared" si="1"/>
        <v>04</v>
      </c>
      <c r="N58" s="40" t="s">
        <v>433</v>
      </c>
      <c r="O58" s="40" t="s">
        <v>4819</v>
      </c>
      <c r="P58" s="40" t="s">
        <v>433</v>
      </c>
      <c r="Q58" s="35"/>
      <c r="R58" s="47"/>
      <c r="S58" s="37"/>
      <c r="T58" s="20"/>
      <c r="U58" s="20"/>
      <c r="V58" s="21"/>
      <c r="W58" s="12"/>
      <c r="X58" s="12"/>
      <c r="Y58" s="12"/>
      <c r="Z58" s="12"/>
      <c r="AA58" s="12"/>
      <c r="AB58" s="12"/>
      <c r="AC58" s="12"/>
      <c r="AD58" s="12"/>
      <c r="AE58" s="12"/>
      <c r="AF58" s="12"/>
      <c r="AG58" s="12"/>
      <c r="AH58" s="12"/>
      <c r="AI58" s="12"/>
      <c r="AJ58" s="12"/>
      <c r="AK58" s="12"/>
      <c r="AL58" s="12"/>
      <c r="AM58" s="12"/>
      <c r="AN58" s="12"/>
      <c r="AO58" s="12"/>
      <c r="AP58" s="12"/>
      <c r="AQ58" s="380"/>
      <c r="AR58" s="380"/>
      <c r="AS58" s="380"/>
      <c r="AT58" s="380"/>
      <c r="AU58" s="380"/>
      <c r="AV58" s="380"/>
      <c r="AW58" s="380"/>
      <c r="AX58" s="380"/>
      <c r="AY58" s="380"/>
      <c r="AZ58" s="380"/>
      <c r="BA58" s="380"/>
      <c r="BB58" s="380"/>
      <c r="BC58" s="380"/>
      <c r="BD58" s="380"/>
      <c r="BE58" s="380"/>
      <c r="BF58" s="380"/>
      <c r="BG58" s="380"/>
      <c r="BH58" s="380"/>
      <c r="BI58" s="380"/>
      <c r="BJ58" s="380"/>
      <c r="BK58" s="380"/>
      <c r="BL58" s="380"/>
      <c r="BM58" s="380"/>
      <c r="BN58" s="380"/>
      <c r="BO58" s="380"/>
      <c r="BP58" s="380"/>
      <c r="BQ58" s="380"/>
      <c r="BR58" s="380"/>
      <c r="BS58" s="380"/>
      <c r="BT58" s="380"/>
      <c r="BU58" s="380"/>
      <c r="BV58" s="380"/>
      <c r="BW58" s="380"/>
      <c r="BX58" s="380"/>
      <c r="BY58" s="380"/>
      <c r="BZ58" s="380"/>
      <c r="CA58" s="380"/>
      <c r="CB58" s="380"/>
      <c r="CC58" s="380"/>
      <c r="CD58" s="380"/>
      <c r="CE58" s="380"/>
      <c r="CF58" s="380"/>
      <c r="CG58" s="380"/>
      <c r="CH58" s="380"/>
    </row>
    <row r="59" spans="1:86" ht="76.5" x14ac:dyDescent="0.3">
      <c r="A59" s="207">
        <v>55</v>
      </c>
      <c r="B59" s="170" t="s">
        <v>728</v>
      </c>
      <c r="C59" s="209" t="s">
        <v>796</v>
      </c>
      <c r="D59" s="37">
        <v>43692</v>
      </c>
      <c r="E59" s="37">
        <v>43697</v>
      </c>
      <c r="F59" s="37">
        <v>44793</v>
      </c>
      <c r="G59" s="40" t="s">
        <v>28</v>
      </c>
      <c r="H59" s="111" t="s">
        <v>961</v>
      </c>
      <c r="I59" s="40" t="s">
        <v>232</v>
      </c>
      <c r="J59" s="35" t="s">
        <v>907</v>
      </c>
      <c r="K59" s="36" t="s">
        <v>908</v>
      </c>
      <c r="L59" s="72"/>
      <c r="M59" s="40" t="str">
        <f t="shared" si="1"/>
        <v>04</v>
      </c>
      <c r="N59" s="40" t="s">
        <v>433</v>
      </c>
      <c r="O59" s="40" t="s">
        <v>4819</v>
      </c>
      <c r="P59" s="40" t="s">
        <v>433</v>
      </c>
      <c r="Q59" s="35"/>
      <c r="R59" s="47"/>
      <c r="S59" s="37"/>
      <c r="T59" s="20"/>
      <c r="U59" s="20"/>
      <c r="V59" s="21"/>
      <c r="W59" s="12"/>
      <c r="X59" s="12"/>
      <c r="Y59" s="12"/>
      <c r="Z59" s="12"/>
      <c r="AA59" s="12"/>
      <c r="AB59" s="12"/>
      <c r="AC59" s="12"/>
      <c r="AD59" s="12"/>
      <c r="AE59" s="12"/>
      <c r="AF59" s="12"/>
      <c r="AG59" s="12"/>
      <c r="AH59" s="12"/>
      <c r="AI59" s="12"/>
      <c r="AJ59" s="12"/>
      <c r="AK59" s="12"/>
      <c r="AL59" s="12"/>
      <c r="AM59" s="12"/>
      <c r="AN59" s="12"/>
      <c r="AO59" s="12"/>
      <c r="AP59" s="12"/>
      <c r="AQ59" s="380"/>
      <c r="AR59" s="380"/>
      <c r="AS59" s="380"/>
      <c r="AT59" s="380"/>
      <c r="AU59" s="380"/>
      <c r="AV59" s="380"/>
      <c r="AW59" s="380"/>
      <c r="AX59" s="380"/>
      <c r="AY59" s="380"/>
      <c r="AZ59" s="380"/>
      <c r="BA59" s="380"/>
      <c r="BB59" s="380"/>
      <c r="BC59" s="380"/>
      <c r="BD59" s="380"/>
      <c r="BE59" s="380"/>
      <c r="BF59" s="380"/>
      <c r="BG59" s="380"/>
      <c r="BH59" s="380"/>
      <c r="BI59" s="380"/>
      <c r="BJ59" s="380"/>
      <c r="BK59" s="380"/>
      <c r="BL59" s="380"/>
      <c r="BM59" s="380"/>
      <c r="BN59" s="380"/>
      <c r="BO59" s="380"/>
      <c r="BP59" s="380"/>
      <c r="BQ59" s="380"/>
      <c r="BR59" s="380"/>
      <c r="BS59" s="380"/>
      <c r="BT59" s="380"/>
      <c r="BU59" s="380"/>
      <c r="BV59" s="380"/>
      <c r="BW59" s="380"/>
      <c r="BX59" s="380"/>
      <c r="BY59" s="380"/>
      <c r="BZ59" s="380"/>
      <c r="CA59" s="380"/>
      <c r="CB59" s="380"/>
      <c r="CC59" s="380"/>
      <c r="CD59" s="380"/>
      <c r="CE59" s="380"/>
      <c r="CF59" s="380"/>
      <c r="CG59" s="380"/>
      <c r="CH59" s="380"/>
    </row>
    <row r="60" spans="1:86" ht="51" x14ac:dyDescent="0.3">
      <c r="A60" s="207">
        <v>56</v>
      </c>
      <c r="B60" s="268" t="s">
        <v>7599</v>
      </c>
      <c r="C60" s="209" t="s">
        <v>7608</v>
      </c>
      <c r="D60" s="37">
        <v>44664</v>
      </c>
      <c r="E60" s="37">
        <v>44669</v>
      </c>
      <c r="F60" s="37">
        <v>45765</v>
      </c>
      <c r="G60" s="40" t="s">
        <v>28</v>
      </c>
      <c r="H60" s="40" t="s">
        <v>831</v>
      </c>
      <c r="I60" s="40" t="s">
        <v>232</v>
      </c>
      <c r="J60" s="35" t="s">
        <v>7598</v>
      </c>
      <c r="K60" s="36" t="s">
        <v>843</v>
      </c>
      <c r="L60" s="72" t="s">
        <v>7597</v>
      </c>
      <c r="M60" s="40" t="str">
        <f t="shared" si="1"/>
        <v>04</v>
      </c>
      <c r="N60" s="40" t="s">
        <v>433</v>
      </c>
      <c r="O60" s="40" t="s">
        <v>4819</v>
      </c>
      <c r="P60" s="40" t="s">
        <v>433</v>
      </c>
      <c r="Q60" s="35"/>
      <c r="R60" s="47" t="s">
        <v>7614</v>
      </c>
      <c r="S60" s="37"/>
      <c r="T60" s="20"/>
      <c r="U60" s="20"/>
      <c r="V60" s="21"/>
      <c r="W60" s="12"/>
      <c r="X60" s="12"/>
      <c r="Y60" s="12"/>
      <c r="Z60" s="12"/>
      <c r="AA60" s="12"/>
      <c r="AB60" s="12"/>
      <c r="AC60" s="12"/>
      <c r="AD60" s="12"/>
      <c r="AE60" s="12"/>
      <c r="AF60" s="12"/>
      <c r="AG60" s="12"/>
      <c r="AH60" s="12"/>
      <c r="AI60" s="12"/>
      <c r="AJ60" s="12"/>
      <c r="AK60" s="12"/>
      <c r="AL60" s="12"/>
      <c r="AM60" s="12"/>
      <c r="AN60" s="12"/>
      <c r="AO60" s="12"/>
      <c r="AP60" s="12"/>
      <c r="AQ60" s="380"/>
      <c r="AR60" s="380"/>
      <c r="AS60" s="380"/>
      <c r="AT60" s="380"/>
      <c r="AU60" s="380"/>
      <c r="AV60" s="380" t="s">
        <v>447</v>
      </c>
      <c r="AW60" s="380" t="s">
        <v>449</v>
      </c>
      <c r="AX60" s="380"/>
      <c r="AY60" s="380"/>
      <c r="AZ60" s="380"/>
      <c r="BA60" s="380"/>
      <c r="BB60" s="380"/>
      <c r="BC60" s="380"/>
      <c r="BD60" s="380"/>
      <c r="BE60" s="380"/>
      <c r="BF60" s="380"/>
      <c r="BG60" s="380"/>
      <c r="BH60" s="380"/>
      <c r="BI60" s="380"/>
      <c r="BJ60" s="380"/>
      <c r="BK60" s="380"/>
      <c r="BL60" s="380"/>
      <c r="BM60" s="380"/>
      <c r="BN60" s="380"/>
      <c r="BO60" s="380"/>
      <c r="BP60" s="380"/>
      <c r="BQ60" s="380"/>
      <c r="BR60" s="380"/>
      <c r="BS60" s="380"/>
      <c r="BT60" s="380"/>
      <c r="BU60" s="380"/>
      <c r="BV60" s="380"/>
      <c r="BW60" s="380"/>
      <c r="BX60" s="380"/>
      <c r="BY60" s="380"/>
      <c r="BZ60" s="380"/>
      <c r="CA60" s="380"/>
      <c r="CB60" s="380"/>
      <c r="CC60" s="380"/>
      <c r="CD60" s="380"/>
      <c r="CE60" s="380"/>
      <c r="CF60" s="380"/>
      <c r="CG60" s="380"/>
      <c r="CH60" s="380"/>
    </row>
    <row r="61" spans="1:86" ht="63.75" x14ac:dyDescent="0.3">
      <c r="A61" s="207">
        <v>57</v>
      </c>
      <c r="B61" s="268" t="s">
        <v>729</v>
      </c>
      <c r="C61" s="209" t="s">
        <v>797</v>
      </c>
      <c r="D61" s="37">
        <v>44025</v>
      </c>
      <c r="E61" s="37">
        <v>44032</v>
      </c>
      <c r="F61" s="37">
        <v>45127</v>
      </c>
      <c r="G61" s="40" t="s">
        <v>28</v>
      </c>
      <c r="H61" s="40" t="s">
        <v>895</v>
      </c>
      <c r="I61" s="40" t="s">
        <v>232</v>
      </c>
      <c r="J61" s="35" t="s">
        <v>909</v>
      </c>
      <c r="K61" s="38" t="s">
        <v>910</v>
      </c>
      <c r="L61" s="72" t="s">
        <v>1004</v>
      </c>
      <c r="M61" s="40" t="str">
        <f t="shared" si="1"/>
        <v>04</v>
      </c>
      <c r="N61" s="40" t="s">
        <v>433</v>
      </c>
      <c r="O61" s="40" t="s">
        <v>6980</v>
      </c>
      <c r="P61" s="40" t="s">
        <v>433</v>
      </c>
      <c r="Q61" s="35"/>
      <c r="R61" s="47"/>
      <c r="S61" s="37"/>
      <c r="T61" s="20"/>
      <c r="U61" s="20"/>
      <c r="V61" s="21"/>
      <c r="W61" s="12"/>
      <c r="X61" s="12"/>
      <c r="Y61" s="12"/>
      <c r="Z61" s="12"/>
      <c r="AA61" s="12"/>
      <c r="AB61" s="12"/>
      <c r="AC61" s="12"/>
      <c r="AD61" s="12"/>
      <c r="AE61" s="12"/>
      <c r="AF61" s="12"/>
      <c r="AG61" s="12"/>
      <c r="AH61" s="12"/>
      <c r="AI61" s="12"/>
      <c r="AJ61" s="12"/>
      <c r="AK61" s="12"/>
      <c r="AL61" s="12"/>
      <c r="AM61" s="12"/>
      <c r="AN61" s="12"/>
      <c r="AO61" s="12"/>
      <c r="AP61" s="12"/>
      <c r="AQ61" s="380"/>
      <c r="AR61" s="380"/>
      <c r="AS61" s="380"/>
      <c r="AT61" s="380"/>
      <c r="AU61" s="380"/>
      <c r="AV61" s="380"/>
      <c r="AW61" s="380"/>
      <c r="AX61" s="380"/>
      <c r="AY61" s="380"/>
      <c r="AZ61" s="380"/>
      <c r="BA61" s="380"/>
      <c r="BB61" s="380"/>
      <c r="BC61" s="380"/>
      <c r="BD61" s="380"/>
      <c r="BE61" s="380"/>
      <c r="BF61" s="380"/>
      <c r="BG61" s="380"/>
      <c r="BH61" s="380"/>
      <c r="BI61" s="380"/>
      <c r="BJ61" s="380"/>
      <c r="BK61" s="380"/>
      <c r="BL61" s="380"/>
      <c r="BM61" s="380"/>
      <c r="BN61" s="380"/>
      <c r="BO61" s="380"/>
      <c r="BP61" s="380"/>
      <c r="BQ61" s="380"/>
      <c r="BR61" s="380"/>
      <c r="BS61" s="380"/>
      <c r="BT61" s="380"/>
      <c r="BU61" s="380"/>
      <c r="BV61" s="380"/>
      <c r="BW61" s="380"/>
      <c r="BX61" s="380"/>
      <c r="BY61" s="380"/>
      <c r="BZ61" s="380"/>
      <c r="CA61" s="380"/>
      <c r="CB61" s="380"/>
      <c r="CC61" s="380"/>
      <c r="CD61" s="380"/>
      <c r="CE61" s="380"/>
      <c r="CF61" s="380"/>
      <c r="CG61" s="380"/>
      <c r="CH61" s="380"/>
    </row>
    <row r="62" spans="1:86" ht="63.75" x14ac:dyDescent="0.3">
      <c r="A62" s="207">
        <v>58</v>
      </c>
      <c r="B62" s="268" t="s">
        <v>6770</v>
      </c>
      <c r="C62" s="209" t="s">
        <v>798</v>
      </c>
      <c r="D62" s="37">
        <v>44516</v>
      </c>
      <c r="E62" s="37">
        <v>44520</v>
      </c>
      <c r="F62" s="37">
        <v>45616</v>
      </c>
      <c r="G62" s="40" t="s">
        <v>28</v>
      </c>
      <c r="H62" s="40" t="s">
        <v>895</v>
      </c>
      <c r="I62" s="40" t="s">
        <v>232</v>
      </c>
      <c r="J62" s="35" t="s">
        <v>6771</v>
      </c>
      <c r="K62" s="38" t="s">
        <v>6849</v>
      </c>
      <c r="L62" s="72" t="s">
        <v>6769</v>
      </c>
      <c r="M62" s="40" t="str">
        <f t="shared" si="1"/>
        <v>04</v>
      </c>
      <c r="N62" s="40" t="s">
        <v>433</v>
      </c>
      <c r="O62" s="40" t="s">
        <v>6980</v>
      </c>
      <c r="P62" s="40" t="s">
        <v>433</v>
      </c>
      <c r="Q62" s="35"/>
      <c r="R62" s="47" t="s">
        <v>7071</v>
      </c>
      <c r="S62" s="48"/>
      <c r="T62" s="20"/>
      <c r="U62" s="20"/>
      <c r="V62" s="4"/>
      <c r="W62" s="12"/>
      <c r="X62" s="12"/>
      <c r="Y62" s="12"/>
      <c r="Z62" s="12"/>
      <c r="AA62" s="12"/>
      <c r="AB62" s="12"/>
      <c r="AC62" s="12"/>
      <c r="AD62" s="12"/>
      <c r="AE62" s="12"/>
      <c r="AF62" s="12"/>
      <c r="AG62" s="12" t="s">
        <v>451</v>
      </c>
      <c r="AH62" s="12"/>
      <c r="AI62" s="12"/>
      <c r="AJ62" s="12"/>
      <c r="AK62" s="12"/>
      <c r="AL62" s="12"/>
      <c r="AM62" s="12"/>
      <c r="AN62" s="12"/>
      <c r="AO62" s="12"/>
      <c r="AP62" s="12"/>
      <c r="AQ62" s="380"/>
      <c r="AR62" s="380"/>
      <c r="AS62" s="380"/>
      <c r="AT62" s="380"/>
      <c r="AU62" s="380"/>
      <c r="AV62" s="380"/>
      <c r="AW62" s="380"/>
      <c r="AX62" s="380"/>
      <c r="AY62" s="380"/>
      <c r="AZ62" s="380"/>
      <c r="BA62" s="380"/>
      <c r="BB62" s="380"/>
      <c r="BC62" s="380"/>
      <c r="BD62" s="380"/>
      <c r="BE62" s="380"/>
      <c r="BF62" s="380"/>
      <c r="BG62" s="380"/>
      <c r="BH62" s="380"/>
      <c r="BI62" s="380"/>
      <c r="BJ62" s="380"/>
      <c r="BK62" s="380"/>
      <c r="BL62" s="380"/>
      <c r="BM62" s="380"/>
      <c r="BN62" s="380"/>
      <c r="BO62" s="380"/>
      <c r="BP62" s="380"/>
      <c r="BQ62" s="380"/>
      <c r="BR62" s="380"/>
      <c r="BS62" s="380"/>
      <c r="BT62" s="380"/>
      <c r="BU62" s="380"/>
      <c r="BV62" s="380"/>
      <c r="BW62" s="380"/>
      <c r="BX62" s="380"/>
      <c r="BY62" s="380"/>
      <c r="BZ62" s="380"/>
      <c r="CA62" s="380"/>
      <c r="CB62" s="380"/>
      <c r="CC62" s="380"/>
      <c r="CD62" s="380"/>
      <c r="CE62" s="380"/>
      <c r="CF62" s="380"/>
      <c r="CG62" s="380"/>
      <c r="CH62" s="380"/>
    </row>
    <row r="63" spans="1:86" ht="63.75" x14ac:dyDescent="0.3">
      <c r="A63" s="207">
        <v>59</v>
      </c>
      <c r="B63" s="268" t="s">
        <v>5974</v>
      </c>
      <c r="C63" s="209" t="s">
        <v>5975</v>
      </c>
      <c r="D63" s="37">
        <v>43873</v>
      </c>
      <c r="E63" s="37">
        <v>43876</v>
      </c>
      <c r="F63" s="40" t="s">
        <v>28</v>
      </c>
      <c r="G63" s="40" t="s">
        <v>28</v>
      </c>
      <c r="H63" s="111" t="s">
        <v>961</v>
      </c>
      <c r="I63" s="40" t="s">
        <v>7099</v>
      </c>
      <c r="J63" s="35" t="s">
        <v>5988</v>
      </c>
      <c r="K63" s="38" t="s">
        <v>5989</v>
      </c>
      <c r="L63" s="72"/>
      <c r="M63" s="40" t="str">
        <f t="shared" si="1"/>
        <v>04</v>
      </c>
      <c r="N63" s="40" t="s">
        <v>434</v>
      </c>
      <c r="O63" s="40" t="s">
        <v>4819</v>
      </c>
      <c r="P63" s="40" t="s">
        <v>434</v>
      </c>
      <c r="Q63" s="35"/>
      <c r="R63" s="47"/>
      <c r="S63" s="37"/>
      <c r="T63" s="20"/>
      <c r="U63" s="20"/>
      <c r="V63" s="21"/>
      <c r="W63" s="12"/>
      <c r="X63" s="12"/>
      <c r="Y63" s="12"/>
      <c r="Z63" s="12"/>
      <c r="AA63" s="12"/>
      <c r="AB63" s="12"/>
      <c r="AC63" s="12"/>
      <c r="AD63" s="12"/>
      <c r="AE63" s="12"/>
      <c r="AF63" s="12" t="s">
        <v>451</v>
      </c>
      <c r="AG63" s="12" t="s">
        <v>448</v>
      </c>
      <c r="AH63" s="12"/>
      <c r="AI63" s="12"/>
      <c r="AJ63" s="12"/>
      <c r="AK63" s="12"/>
      <c r="AL63" s="12"/>
      <c r="AM63" s="12"/>
      <c r="AN63" s="12"/>
      <c r="AO63" s="12"/>
      <c r="AP63" s="12"/>
      <c r="AQ63" s="380"/>
      <c r="AR63" s="380"/>
      <c r="AS63" s="380"/>
      <c r="AT63" s="380"/>
      <c r="AU63" s="380"/>
      <c r="AV63" s="380"/>
      <c r="AW63" s="380"/>
      <c r="AX63" s="380"/>
      <c r="AY63" s="380"/>
      <c r="AZ63" s="380"/>
      <c r="BA63" s="380"/>
      <c r="BB63" s="380"/>
      <c r="BC63" s="380"/>
      <c r="BD63" s="380"/>
      <c r="BE63" s="380"/>
      <c r="BF63" s="380"/>
      <c r="BG63" s="380"/>
      <c r="BH63" s="380"/>
      <c r="BI63" s="380"/>
      <c r="BJ63" s="380"/>
      <c r="BK63" s="380"/>
      <c r="BL63" s="380"/>
      <c r="BM63" s="380"/>
      <c r="BN63" s="380"/>
      <c r="BO63" s="380"/>
      <c r="BP63" s="380"/>
      <c r="BQ63" s="380"/>
      <c r="BR63" s="380"/>
      <c r="BS63" s="380"/>
      <c r="BT63" s="380"/>
      <c r="BU63" s="380"/>
      <c r="BV63" s="380"/>
      <c r="BW63" s="380"/>
      <c r="BX63" s="380"/>
      <c r="BY63" s="380"/>
      <c r="BZ63" s="380"/>
      <c r="CA63" s="380"/>
      <c r="CB63" s="380"/>
      <c r="CC63" s="380"/>
      <c r="CD63" s="380"/>
      <c r="CE63" s="380"/>
      <c r="CF63" s="380"/>
      <c r="CG63" s="380"/>
      <c r="CH63" s="380"/>
    </row>
    <row r="64" spans="1:86" ht="63.75" x14ac:dyDescent="0.3">
      <c r="A64" s="207">
        <v>60</v>
      </c>
      <c r="B64" s="170" t="s">
        <v>730</v>
      </c>
      <c r="C64" s="209" t="s">
        <v>799</v>
      </c>
      <c r="D64" s="37">
        <v>44126</v>
      </c>
      <c r="E64" s="37">
        <v>44134</v>
      </c>
      <c r="F64" s="37">
        <v>45229</v>
      </c>
      <c r="G64" s="40" t="s">
        <v>28</v>
      </c>
      <c r="H64" s="40" t="s">
        <v>895</v>
      </c>
      <c r="I64" s="40" t="s">
        <v>232</v>
      </c>
      <c r="J64" s="35" t="s">
        <v>911</v>
      </c>
      <c r="K64" s="36" t="s">
        <v>912</v>
      </c>
      <c r="L64" s="72"/>
      <c r="M64" s="40" t="str">
        <f t="shared" si="1"/>
        <v>04</v>
      </c>
      <c r="N64" s="40" t="s">
        <v>433</v>
      </c>
      <c r="O64" s="40" t="s">
        <v>6980</v>
      </c>
      <c r="P64" s="40" t="s">
        <v>433</v>
      </c>
      <c r="Q64" s="35"/>
      <c r="R64" s="47"/>
      <c r="S64" s="37"/>
      <c r="T64" s="20"/>
      <c r="U64" s="20"/>
      <c r="V64" s="21"/>
      <c r="W64" s="12"/>
      <c r="X64" s="12"/>
      <c r="Y64" s="12"/>
      <c r="Z64" s="12"/>
      <c r="AA64" s="12"/>
      <c r="AB64" s="12"/>
      <c r="AC64" s="12"/>
      <c r="AD64" s="12"/>
      <c r="AE64" s="12"/>
      <c r="AF64" s="12"/>
      <c r="AG64" s="12"/>
      <c r="AH64" s="12"/>
      <c r="AI64" s="12"/>
      <c r="AJ64" s="12"/>
      <c r="AK64" s="12"/>
      <c r="AL64" s="12"/>
      <c r="AM64" s="12"/>
      <c r="AN64" s="12"/>
      <c r="AO64" s="12"/>
      <c r="AP64" s="12"/>
      <c r="AQ64" s="380"/>
      <c r="AR64" s="380"/>
      <c r="AS64" s="380"/>
      <c r="AT64" s="380"/>
      <c r="AU64" s="380"/>
      <c r="AV64" s="380"/>
      <c r="AW64" s="380"/>
      <c r="AX64" s="380"/>
      <c r="AY64" s="380"/>
      <c r="AZ64" s="380"/>
      <c r="BA64" s="380"/>
      <c r="BB64" s="380"/>
      <c r="BC64" s="380"/>
      <c r="BD64" s="380"/>
      <c r="BE64" s="380"/>
      <c r="BF64" s="380"/>
      <c r="BG64" s="380"/>
      <c r="BH64" s="380"/>
      <c r="BI64" s="380"/>
      <c r="BJ64" s="380"/>
      <c r="BK64" s="380"/>
      <c r="BL64" s="380"/>
      <c r="BM64" s="380"/>
      <c r="BN64" s="380"/>
      <c r="BO64" s="380"/>
      <c r="BP64" s="380"/>
      <c r="BQ64" s="380"/>
      <c r="BR64" s="380"/>
      <c r="BS64" s="380"/>
      <c r="BT64" s="380"/>
      <c r="BU64" s="380"/>
      <c r="BV64" s="380"/>
      <c r="BW64" s="380"/>
      <c r="BX64" s="380"/>
      <c r="BY64" s="380"/>
      <c r="BZ64" s="380"/>
      <c r="CA64" s="380"/>
      <c r="CB64" s="380"/>
      <c r="CC64" s="380"/>
      <c r="CD64" s="380"/>
      <c r="CE64" s="380"/>
      <c r="CF64" s="380"/>
      <c r="CG64" s="380"/>
      <c r="CH64" s="380"/>
    </row>
    <row r="65" spans="1:86" ht="51" x14ac:dyDescent="0.3">
      <c r="A65" s="207">
        <v>61</v>
      </c>
      <c r="B65" s="212" t="s">
        <v>731</v>
      </c>
      <c r="C65" s="209" t="s">
        <v>800</v>
      </c>
      <c r="D65" s="37">
        <v>43942</v>
      </c>
      <c r="E65" s="37">
        <v>43953</v>
      </c>
      <c r="F65" s="37">
        <v>45048</v>
      </c>
      <c r="G65" s="40" t="s">
        <v>28</v>
      </c>
      <c r="H65" s="40" t="s">
        <v>913</v>
      </c>
      <c r="I65" s="40" t="s">
        <v>232</v>
      </c>
      <c r="J65" s="40" t="s">
        <v>914</v>
      </c>
      <c r="K65" s="72" t="s">
        <v>915</v>
      </c>
      <c r="L65" s="72"/>
      <c r="M65" s="40" t="str">
        <f t="shared" si="1"/>
        <v>04</v>
      </c>
      <c r="N65" s="40" t="s">
        <v>433</v>
      </c>
      <c r="O65" s="40" t="s">
        <v>4819</v>
      </c>
      <c r="P65" s="40" t="s">
        <v>433</v>
      </c>
      <c r="Q65" s="35"/>
      <c r="R65" s="47"/>
      <c r="S65" s="37"/>
      <c r="T65" s="20"/>
      <c r="U65" s="20"/>
      <c r="V65" s="21"/>
      <c r="W65" s="12"/>
      <c r="X65" s="12"/>
      <c r="Y65" s="12"/>
      <c r="Z65" s="12"/>
      <c r="AA65" s="12"/>
      <c r="AB65" s="12"/>
      <c r="AC65" s="12"/>
      <c r="AD65" s="12"/>
      <c r="AE65" s="12"/>
      <c r="AF65" s="12"/>
      <c r="AG65" s="12"/>
      <c r="AH65" s="12"/>
      <c r="AI65" s="12"/>
      <c r="AJ65" s="12"/>
      <c r="AK65" s="12"/>
      <c r="AL65" s="12"/>
      <c r="AM65" s="12"/>
      <c r="AN65" s="12"/>
      <c r="AO65" s="12"/>
      <c r="AP65" s="12"/>
      <c r="AQ65" s="380"/>
      <c r="AR65" s="380"/>
      <c r="AS65" s="380"/>
      <c r="AT65" s="380"/>
      <c r="AU65" s="380"/>
      <c r="AV65" s="380"/>
      <c r="AW65" s="380"/>
      <c r="AX65" s="380"/>
      <c r="AY65" s="380"/>
      <c r="AZ65" s="380"/>
      <c r="BA65" s="380"/>
      <c r="BB65" s="380"/>
      <c r="BC65" s="380"/>
      <c r="BD65" s="380"/>
      <c r="BE65" s="380"/>
      <c r="BF65" s="380"/>
      <c r="BG65" s="380"/>
      <c r="BH65" s="380"/>
      <c r="BI65" s="380"/>
      <c r="BJ65" s="380"/>
      <c r="BK65" s="380"/>
      <c r="BL65" s="380"/>
      <c r="BM65" s="380"/>
      <c r="BN65" s="380"/>
      <c r="BO65" s="380"/>
      <c r="BP65" s="380"/>
      <c r="BQ65" s="380"/>
      <c r="BR65" s="380"/>
      <c r="BS65" s="380"/>
      <c r="BT65" s="380"/>
      <c r="BU65" s="380"/>
      <c r="BV65" s="380"/>
      <c r="BW65" s="380"/>
      <c r="BX65" s="380"/>
      <c r="BY65" s="380"/>
      <c r="BZ65" s="380"/>
      <c r="CA65" s="380"/>
      <c r="CB65" s="380"/>
      <c r="CC65" s="380"/>
      <c r="CD65" s="380"/>
      <c r="CE65" s="380"/>
      <c r="CF65" s="380"/>
      <c r="CG65" s="380"/>
      <c r="CH65" s="380"/>
    </row>
    <row r="66" spans="1:86" ht="76.5" x14ac:dyDescent="0.3">
      <c r="A66" s="207">
        <v>62</v>
      </c>
      <c r="B66" s="212" t="s">
        <v>732</v>
      </c>
      <c r="C66" s="209" t="s">
        <v>801</v>
      </c>
      <c r="D66" s="37">
        <v>44222</v>
      </c>
      <c r="E66" s="37">
        <v>44232</v>
      </c>
      <c r="F66" s="37">
        <v>45327</v>
      </c>
      <c r="G66" s="40" t="s">
        <v>28</v>
      </c>
      <c r="H66" s="40" t="s">
        <v>916</v>
      </c>
      <c r="I66" s="40" t="s">
        <v>232</v>
      </c>
      <c r="J66" s="49" t="s">
        <v>917</v>
      </c>
      <c r="K66" s="72" t="s">
        <v>918</v>
      </c>
      <c r="L66" s="78" t="s">
        <v>1005</v>
      </c>
      <c r="M66" s="49" t="str">
        <f t="shared" si="1"/>
        <v>04</v>
      </c>
      <c r="N66" s="40" t="s">
        <v>433</v>
      </c>
      <c r="O66" s="40" t="s">
        <v>4819</v>
      </c>
      <c r="P66" s="40" t="s">
        <v>433</v>
      </c>
      <c r="Q66" s="35" t="s">
        <v>444</v>
      </c>
      <c r="R66" s="47" t="s">
        <v>6191</v>
      </c>
      <c r="S66" s="37" t="s">
        <v>6192</v>
      </c>
      <c r="T66" s="20"/>
      <c r="U66" s="20"/>
      <c r="V66" s="21"/>
      <c r="W66" s="12" t="s">
        <v>451</v>
      </c>
      <c r="X66" s="12" t="s">
        <v>451</v>
      </c>
      <c r="Y66" s="12" t="s">
        <v>451</v>
      </c>
      <c r="Z66" s="12" t="s">
        <v>451</v>
      </c>
      <c r="AA66" s="12" t="s">
        <v>451</v>
      </c>
      <c r="AB66" s="12" t="s">
        <v>451</v>
      </c>
      <c r="AC66" s="12" t="s">
        <v>451</v>
      </c>
      <c r="AD66" s="12" t="s">
        <v>451</v>
      </c>
      <c r="AE66" s="12" t="s">
        <v>451</v>
      </c>
      <c r="AF66" s="12" t="s">
        <v>451</v>
      </c>
      <c r="AG66" s="12" t="s">
        <v>451</v>
      </c>
      <c r="AH66" s="12" t="s">
        <v>451</v>
      </c>
      <c r="AI66" s="12" t="s">
        <v>451</v>
      </c>
      <c r="AJ66" s="12" t="s">
        <v>451</v>
      </c>
      <c r="AK66" s="12" t="s">
        <v>451</v>
      </c>
      <c r="AL66" s="12" t="s">
        <v>451</v>
      </c>
      <c r="AM66" s="12" t="s">
        <v>451</v>
      </c>
      <c r="AN66" s="12" t="s">
        <v>451</v>
      </c>
      <c r="AO66" s="12" t="s">
        <v>451</v>
      </c>
      <c r="AP66" s="12" t="s">
        <v>451</v>
      </c>
      <c r="AQ66" s="380"/>
      <c r="AR66" s="380"/>
      <c r="AS66" s="380"/>
      <c r="AT66" s="380"/>
      <c r="AU66" s="380"/>
      <c r="AV66" s="380"/>
      <c r="AW66" s="380"/>
      <c r="AX66" s="380"/>
      <c r="AY66" s="380"/>
      <c r="AZ66" s="380"/>
      <c r="BA66" s="380"/>
      <c r="BB66" s="380"/>
      <c r="BC66" s="380" t="s">
        <v>451</v>
      </c>
      <c r="BD66" s="380" t="s">
        <v>451</v>
      </c>
      <c r="BE66" s="380" t="s">
        <v>451</v>
      </c>
      <c r="BF66" s="380" t="s">
        <v>451</v>
      </c>
      <c r="BG66" s="380"/>
      <c r="BH66" s="380"/>
      <c r="BI66" s="380"/>
      <c r="BJ66" s="380"/>
      <c r="BK66" s="380"/>
      <c r="BL66" s="380"/>
      <c r="BM66" s="380"/>
      <c r="BN66" s="380"/>
      <c r="BO66" s="380"/>
      <c r="BP66" s="380"/>
      <c r="BQ66" s="380"/>
      <c r="BR66" s="380"/>
      <c r="BS66" s="380"/>
      <c r="BT66" s="380"/>
      <c r="BU66" s="380"/>
      <c r="BV66" s="380"/>
      <c r="BW66" s="380"/>
      <c r="BX66" s="380"/>
      <c r="BY66" s="380"/>
      <c r="BZ66" s="380"/>
      <c r="CA66" s="380"/>
      <c r="CB66" s="380"/>
      <c r="CC66" s="380"/>
      <c r="CD66" s="380"/>
      <c r="CE66" s="380"/>
      <c r="CF66" s="380"/>
      <c r="CG66" s="380"/>
      <c r="CH66" s="380"/>
    </row>
    <row r="67" spans="1:86" ht="76.5" x14ac:dyDescent="0.3">
      <c r="A67" s="207">
        <v>63</v>
      </c>
      <c r="B67" s="212" t="s">
        <v>7641</v>
      </c>
      <c r="C67" s="209" t="s">
        <v>7643</v>
      </c>
      <c r="D67" s="37">
        <v>44670</v>
      </c>
      <c r="E67" s="37">
        <v>44671</v>
      </c>
      <c r="F67" s="37">
        <v>45767</v>
      </c>
      <c r="G67" s="40" t="s">
        <v>28</v>
      </c>
      <c r="H67" s="40" t="s">
        <v>919</v>
      </c>
      <c r="I67" s="40" t="s">
        <v>232</v>
      </c>
      <c r="J67" s="49" t="s">
        <v>7642</v>
      </c>
      <c r="K67" s="72" t="s">
        <v>920</v>
      </c>
      <c r="L67" s="78" t="s">
        <v>7640</v>
      </c>
      <c r="M67" s="49" t="str">
        <f t="shared" si="1"/>
        <v>04</v>
      </c>
      <c r="N67" s="40" t="s">
        <v>433</v>
      </c>
      <c r="O67" s="40" t="s">
        <v>4819</v>
      </c>
      <c r="P67" s="40" t="s">
        <v>433</v>
      </c>
      <c r="Q67" s="35" t="s">
        <v>7236</v>
      </c>
      <c r="R67" s="47" t="s">
        <v>7238</v>
      </c>
      <c r="S67" s="37"/>
      <c r="T67" s="20"/>
      <c r="U67" s="20"/>
      <c r="V67" s="4"/>
      <c r="W67" s="12" t="s">
        <v>451</v>
      </c>
      <c r="X67" s="12" t="s">
        <v>451</v>
      </c>
      <c r="Y67" s="12" t="s">
        <v>451</v>
      </c>
      <c r="Z67" s="12" t="s">
        <v>451</v>
      </c>
      <c r="AA67" s="12" t="s">
        <v>451</v>
      </c>
      <c r="AB67" s="12" t="s">
        <v>451</v>
      </c>
      <c r="AC67" s="12" t="s">
        <v>451</v>
      </c>
      <c r="AD67" s="12" t="s">
        <v>451</v>
      </c>
      <c r="AE67" s="12" t="s">
        <v>451</v>
      </c>
      <c r="AF67" s="12" t="s">
        <v>451</v>
      </c>
      <c r="AG67" s="12" t="s">
        <v>451</v>
      </c>
      <c r="AH67" s="12" t="s">
        <v>451</v>
      </c>
      <c r="AI67" s="12" t="s">
        <v>451</v>
      </c>
      <c r="AJ67" s="12" t="s">
        <v>451</v>
      </c>
      <c r="AK67" s="12" t="s">
        <v>451</v>
      </c>
      <c r="AL67" s="12" t="s">
        <v>451</v>
      </c>
      <c r="AM67" s="12" t="s">
        <v>451</v>
      </c>
      <c r="AN67" s="12" t="s">
        <v>451</v>
      </c>
      <c r="AO67" s="12" t="s">
        <v>451</v>
      </c>
      <c r="AP67" s="12" t="s">
        <v>451</v>
      </c>
      <c r="AQ67" s="380"/>
      <c r="AR67" s="380" t="s">
        <v>451</v>
      </c>
      <c r="AS67" s="380" t="s">
        <v>451</v>
      </c>
      <c r="AT67" s="380" t="s">
        <v>451</v>
      </c>
      <c r="AU67" s="380" t="s">
        <v>451</v>
      </c>
      <c r="AV67" s="380" t="s">
        <v>451</v>
      </c>
      <c r="AW67" s="380" t="s">
        <v>451</v>
      </c>
      <c r="AX67" s="380" t="s">
        <v>449</v>
      </c>
      <c r="AY67" s="380"/>
      <c r="AZ67" s="380"/>
      <c r="BA67" s="380"/>
      <c r="BB67" s="380"/>
      <c r="BC67" s="380"/>
      <c r="BD67" s="380"/>
      <c r="BE67" s="380"/>
      <c r="BF67" s="380"/>
      <c r="BG67" s="380"/>
      <c r="BH67" s="380"/>
      <c r="BI67" s="380"/>
      <c r="BJ67" s="380"/>
      <c r="BK67" s="380"/>
      <c r="BL67" s="380"/>
      <c r="BM67" s="380"/>
      <c r="BN67" s="380"/>
      <c r="BO67" s="380"/>
      <c r="BP67" s="380"/>
      <c r="BQ67" s="380"/>
      <c r="BR67" s="380"/>
      <c r="BS67" s="380"/>
      <c r="BT67" s="380"/>
      <c r="BU67" s="380"/>
      <c r="BV67" s="380"/>
      <c r="BW67" s="380"/>
      <c r="BX67" s="380"/>
      <c r="BY67" s="380"/>
      <c r="BZ67" s="380"/>
      <c r="CA67" s="380"/>
      <c r="CB67" s="380"/>
      <c r="CC67" s="380"/>
      <c r="CD67" s="380"/>
      <c r="CE67" s="380"/>
      <c r="CF67" s="380"/>
      <c r="CG67" s="380"/>
      <c r="CH67" s="380"/>
    </row>
    <row r="68" spans="1:86" ht="117.75" customHeight="1" x14ac:dyDescent="0.3">
      <c r="A68" s="207">
        <v>64</v>
      </c>
      <c r="B68" s="212" t="s">
        <v>8562</v>
      </c>
      <c r="C68" s="209" t="s">
        <v>7644</v>
      </c>
      <c r="D68" s="37"/>
      <c r="E68" s="37" t="s">
        <v>209</v>
      </c>
      <c r="F68" s="37"/>
      <c r="G68" s="40" t="s">
        <v>28</v>
      </c>
      <c r="H68" s="40" t="s">
        <v>921</v>
      </c>
      <c r="I68" s="40" t="s">
        <v>3330</v>
      </c>
      <c r="J68" s="49" t="s">
        <v>8563</v>
      </c>
      <c r="K68" s="72" t="s">
        <v>922</v>
      </c>
      <c r="L68" s="78" t="s">
        <v>8561</v>
      </c>
      <c r="M68" s="49" t="str">
        <f t="shared" si="1"/>
        <v>04</v>
      </c>
      <c r="N68" s="40" t="s">
        <v>433</v>
      </c>
      <c r="O68" s="40" t="s">
        <v>4819</v>
      </c>
      <c r="P68" s="40" t="s">
        <v>433</v>
      </c>
      <c r="Q68" s="35" t="s">
        <v>444</v>
      </c>
      <c r="R68" s="47" t="s">
        <v>7636</v>
      </c>
      <c r="S68" s="37"/>
      <c r="T68" s="20" t="s">
        <v>6190</v>
      </c>
      <c r="U68" s="20" t="s">
        <v>6238</v>
      </c>
      <c r="V68" s="4" t="s">
        <v>8567</v>
      </c>
      <c r="W68" s="12"/>
      <c r="X68" s="12"/>
      <c r="Y68" s="12"/>
      <c r="Z68" s="12"/>
      <c r="AA68" s="12"/>
      <c r="AB68" s="12"/>
      <c r="AC68" s="12"/>
      <c r="AD68" s="12"/>
      <c r="AE68" s="12" t="s">
        <v>450</v>
      </c>
      <c r="AF68" s="12" t="s">
        <v>448</v>
      </c>
      <c r="AG68" s="12" t="s">
        <v>449</v>
      </c>
      <c r="AH68" s="12"/>
      <c r="AI68" s="12"/>
      <c r="AJ68" s="12"/>
      <c r="AK68" s="12"/>
      <c r="AL68" s="12" t="s">
        <v>451</v>
      </c>
      <c r="AM68" s="12" t="s">
        <v>451</v>
      </c>
      <c r="AN68" s="12" t="s">
        <v>451</v>
      </c>
      <c r="AO68" s="12" t="s">
        <v>451</v>
      </c>
      <c r="AP68" s="12" t="s">
        <v>451</v>
      </c>
      <c r="AQ68" s="380"/>
      <c r="AR68" s="380" t="s">
        <v>451</v>
      </c>
      <c r="AS68" s="380" t="s">
        <v>451</v>
      </c>
      <c r="AT68" s="380" t="s">
        <v>451</v>
      </c>
      <c r="AU68" s="380" t="s">
        <v>451</v>
      </c>
      <c r="AV68" s="380" t="s">
        <v>451</v>
      </c>
      <c r="AW68" s="380" t="s">
        <v>451</v>
      </c>
      <c r="AX68" s="380" t="s">
        <v>449</v>
      </c>
      <c r="AY68" s="380"/>
      <c r="AZ68" s="380"/>
      <c r="BA68" s="380"/>
      <c r="BB68" s="380"/>
      <c r="BC68" s="380" t="s">
        <v>451</v>
      </c>
      <c r="BD68" s="380" t="s">
        <v>451</v>
      </c>
      <c r="BE68" s="380" t="s">
        <v>451</v>
      </c>
      <c r="BF68" s="380" t="s">
        <v>449</v>
      </c>
      <c r="BG68" s="380"/>
      <c r="BH68" s="380"/>
      <c r="BI68" s="380"/>
      <c r="BJ68" s="380"/>
      <c r="BK68" s="380"/>
      <c r="BL68" s="380"/>
      <c r="BM68" s="380"/>
      <c r="BN68" s="380"/>
      <c r="BO68" s="380"/>
      <c r="BP68" s="380"/>
      <c r="BQ68" s="380"/>
      <c r="BR68" s="380"/>
      <c r="BS68" s="380"/>
      <c r="BT68" s="380"/>
      <c r="BU68" s="380"/>
      <c r="BV68" s="380"/>
      <c r="BW68" s="380"/>
      <c r="BX68" s="380"/>
      <c r="BY68" s="380"/>
      <c r="BZ68" s="380"/>
      <c r="CA68" s="380"/>
      <c r="CB68" s="380"/>
      <c r="CC68" s="380"/>
      <c r="CD68" s="380"/>
      <c r="CE68" s="380"/>
      <c r="CF68" s="380"/>
      <c r="CG68" s="380"/>
      <c r="CH68" s="380"/>
    </row>
    <row r="69" spans="1:86" ht="51" x14ac:dyDescent="0.3">
      <c r="A69" s="207">
        <v>65</v>
      </c>
      <c r="B69" s="212" t="s">
        <v>733</v>
      </c>
      <c r="C69" s="209" t="s">
        <v>802</v>
      </c>
      <c r="D69" s="37">
        <v>43825</v>
      </c>
      <c r="E69" s="130">
        <v>43832</v>
      </c>
      <c r="F69" s="130">
        <v>44928</v>
      </c>
      <c r="G69" s="40" t="s">
        <v>28</v>
      </c>
      <c r="H69" s="40" t="s">
        <v>916</v>
      </c>
      <c r="I69" s="40" t="s">
        <v>232</v>
      </c>
      <c r="J69" s="40" t="s">
        <v>923</v>
      </c>
      <c r="K69" s="72" t="s">
        <v>924</v>
      </c>
      <c r="L69" s="72" t="s">
        <v>1006</v>
      </c>
      <c r="M69" s="40" t="str">
        <f t="shared" ref="M69:M100" si="2">LEFT(B69,2)</f>
        <v>04</v>
      </c>
      <c r="N69" s="40" t="s">
        <v>433</v>
      </c>
      <c r="O69" s="40" t="s">
        <v>4819</v>
      </c>
      <c r="P69" s="40" t="s">
        <v>433</v>
      </c>
      <c r="Q69" s="35"/>
      <c r="R69" s="47"/>
      <c r="S69" s="37"/>
      <c r="T69" s="20"/>
      <c r="U69" s="20"/>
      <c r="V69" s="21"/>
      <c r="W69" s="12"/>
      <c r="X69" s="12"/>
      <c r="Y69" s="12"/>
      <c r="Z69" s="12"/>
      <c r="AA69" s="12"/>
      <c r="AB69" s="12"/>
      <c r="AC69" s="12"/>
      <c r="AD69" s="12"/>
      <c r="AE69" s="12"/>
      <c r="AF69" s="12"/>
      <c r="AG69" s="12"/>
      <c r="AH69" s="12"/>
      <c r="AI69" s="12"/>
      <c r="AJ69" s="12"/>
      <c r="AK69" s="12"/>
      <c r="AL69" s="12"/>
      <c r="AM69" s="12"/>
      <c r="AN69" s="12"/>
      <c r="AO69" s="12"/>
      <c r="AP69" s="12"/>
      <c r="AQ69" s="380"/>
      <c r="AR69" s="380"/>
      <c r="AS69" s="380"/>
      <c r="AT69" s="380"/>
      <c r="AU69" s="380"/>
      <c r="AV69" s="380"/>
      <c r="AW69" s="380"/>
      <c r="AX69" s="380"/>
      <c r="AY69" s="380"/>
      <c r="AZ69" s="380"/>
      <c r="BA69" s="380"/>
      <c r="BB69" s="380"/>
      <c r="BC69" s="380"/>
      <c r="BD69" s="380"/>
      <c r="BE69" s="380"/>
      <c r="BF69" s="380"/>
      <c r="BG69" s="380"/>
      <c r="BH69" s="380"/>
      <c r="BI69" s="380"/>
      <c r="BJ69" s="380"/>
      <c r="BK69" s="380"/>
      <c r="BL69" s="380"/>
      <c r="BM69" s="380"/>
      <c r="BN69" s="380"/>
      <c r="BO69" s="380"/>
      <c r="BP69" s="380"/>
      <c r="BQ69" s="380"/>
      <c r="BR69" s="380"/>
      <c r="BS69" s="380"/>
      <c r="BT69" s="380"/>
      <c r="BU69" s="380"/>
      <c r="BV69" s="380"/>
      <c r="BW69" s="380"/>
      <c r="BX69" s="380"/>
      <c r="BY69" s="380"/>
      <c r="BZ69" s="380"/>
      <c r="CA69" s="380"/>
      <c r="CB69" s="380"/>
      <c r="CC69" s="380"/>
      <c r="CD69" s="380"/>
      <c r="CE69" s="380"/>
      <c r="CF69" s="380"/>
      <c r="CG69" s="380"/>
      <c r="CH69" s="380"/>
    </row>
    <row r="70" spans="1:86" ht="51" x14ac:dyDescent="0.3">
      <c r="A70" s="207">
        <v>66</v>
      </c>
      <c r="B70" s="212" t="s">
        <v>734</v>
      </c>
      <c r="C70" s="209" t="s">
        <v>803</v>
      </c>
      <c r="D70" s="37">
        <v>44092</v>
      </c>
      <c r="E70" s="37">
        <v>44105</v>
      </c>
      <c r="F70" s="37">
        <v>45200</v>
      </c>
      <c r="G70" s="40" t="s">
        <v>28</v>
      </c>
      <c r="H70" s="40" t="s">
        <v>916</v>
      </c>
      <c r="I70" s="40" t="s">
        <v>232</v>
      </c>
      <c r="J70" s="49" t="s">
        <v>925</v>
      </c>
      <c r="K70" s="78" t="s">
        <v>926</v>
      </c>
      <c r="L70" s="72" t="s">
        <v>1007</v>
      </c>
      <c r="M70" s="40" t="str">
        <f t="shared" si="2"/>
        <v>04</v>
      </c>
      <c r="N70" s="40" t="s">
        <v>433</v>
      </c>
      <c r="O70" s="40" t="s">
        <v>4819</v>
      </c>
      <c r="P70" s="40" t="s">
        <v>433</v>
      </c>
      <c r="Q70" s="35"/>
      <c r="R70" s="47"/>
      <c r="S70" s="37"/>
      <c r="T70" s="20"/>
      <c r="U70" s="20"/>
      <c r="V70" s="21"/>
      <c r="W70" s="12"/>
      <c r="X70" s="12"/>
      <c r="Y70" s="12"/>
      <c r="Z70" s="12"/>
      <c r="AA70" s="12"/>
      <c r="AB70" s="12"/>
      <c r="AC70" s="12"/>
      <c r="AD70" s="12"/>
      <c r="AE70" s="12"/>
      <c r="AF70" s="12"/>
      <c r="AG70" s="12"/>
      <c r="AH70" s="12"/>
      <c r="AI70" s="12"/>
      <c r="AJ70" s="12"/>
      <c r="AK70" s="12"/>
      <c r="AL70" s="12"/>
      <c r="AM70" s="12"/>
      <c r="AN70" s="12"/>
      <c r="AO70" s="12"/>
      <c r="AP70" s="12"/>
      <c r="AQ70" s="380"/>
      <c r="AR70" s="380"/>
      <c r="AS70" s="380"/>
      <c r="AT70" s="380"/>
      <c r="AU70" s="380"/>
      <c r="AV70" s="380"/>
      <c r="AW70" s="380"/>
      <c r="AX70" s="380"/>
      <c r="AY70" s="380"/>
      <c r="AZ70" s="380"/>
      <c r="BA70" s="380"/>
      <c r="BB70" s="380"/>
      <c r="BC70" s="380"/>
      <c r="BD70" s="380"/>
      <c r="BE70" s="380"/>
      <c r="BF70" s="380"/>
      <c r="BG70" s="380"/>
      <c r="BH70" s="380"/>
      <c r="BI70" s="380"/>
      <c r="BJ70" s="380"/>
      <c r="BK70" s="380"/>
      <c r="BL70" s="380"/>
      <c r="BM70" s="380"/>
      <c r="BN70" s="380"/>
      <c r="BO70" s="380"/>
      <c r="BP70" s="380"/>
      <c r="BQ70" s="380"/>
      <c r="BR70" s="380"/>
      <c r="BS70" s="380"/>
      <c r="BT70" s="380"/>
      <c r="BU70" s="380"/>
      <c r="BV70" s="380"/>
      <c r="BW70" s="380"/>
      <c r="BX70" s="380"/>
      <c r="BY70" s="380"/>
      <c r="BZ70" s="380"/>
      <c r="CA70" s="380"/>
      <c r="CB70" s="380"/>
      <c r="CC70" s="380"/>
      <c r="CD70" s="380"/>
      <c r="CE70" s="380"/>
      <c r="CF70" s="380"/>
      <c r="CG70" s="380"/>
      <c r="CH70" s="380"/>
    </row>
    <row r="71" spans="1:86" ht="51" x14ac:dyDescent="0.3">
      <c r="A71" s="207">
        <v>67</v>
      </c>
      <c r="B71" s="212" t="s">
        <v>735</v>
      </c>
      <c r="C71" s="209" t="s">
        <v>804</v>
      </c>
      <c r="D71" s="37">
        <v>43697</v>
      </c>
      <c r="E71" s="37">
        <v>43705</v>
      </c>
      <c r="F71" s="37">
        <v>44801</v>
      </c>
      <c r="G71" s="40" t="s">
        <v>28</v>
      </c>
      <c r="H71" s="40" t="s">
        <v>916</v>
      </c>
      <c r="I71" s="40" t="s">
        <v>232</v>
      </c>
      <c r="J71" s="40" t="s">
        <v>927</v>
      </c>
      <c r="K71" s="72" t="s">
        <v>928</v>
      </c>
      <c r="L71" s="72" t="s">
        <v>1006</v>
      </c>
      <c r="M71" s="40" t="str">
        <f t="shared" si="2"/>
        <v>04</v>
      </c>
      <c r="N71" s="40" t="s">
        <v>433</v>
      </c>
      <c r="O71" s="40" t="s">
        <v>4819</v>
      </c>
      <c r="P71" s="40" t="s">
        <v>433</v>
      </c>
      <c r="Q71" s="35"/>
      <c r="R71" s="47"/>
      <c r="S71" s="37"/>
      <c r="T71" s="20"/>
      <c r="U71" s="20"/>
      <c r="V71" s="21"/>
      <c r="W71" s="12"/>
      <c r="X71" s="12"/>
      <c r="Y71" s="12"/>
      <c r="Z71" s="12"/>
      <c r="AA71" s="12"/>
      <c r="AB71" s="12"/>
      <c r="AC71" s="12"/>
      <c r="AD71" s="12"/>
      <c r="AE71" s="12"/>
      <c r="AF71" s="12"/>
      <c r="AG71" s="12"/>
      <c r="AH71" s="12"/>
      <c r="AI71" s="12"/>
      <c r="AJ71" s="12"/>
      <c r="AK71" s="12"/>
      <c r="AL71" s="12"/>
      <c r="AM71" s="12"/>
      <c r="AN71" s="12"/>
      <c r="AO71" s="12"/>
      <c r="AP71" s="12"/>
      <c r="AQ71" s="380"/>
      <c r="AR71" s="380"/>
      <c r="AS71" s="380"/>
      <c r="AT71" s="380"/>
      <c r="AU71" s="380"/>
      <c r="AV71" s="380"/>
      <c r="AW71" s="380"/>
      <c r="AX71" s="380"/>
      <c r="AY71" s="380"/>
      <c r="AZ71" s="380"/>
      <c r="BA71" s="380"/>
      <c r="BB71" s="380"/>
      <c r="BC71" s="380"/>
      <c r="BD71" s="380"/>
      <c r="BE71" s="380"/>
      <c r="BF71" s="380"/>
      <c r="BG71" s="380"/>
      <c r="BH71" s="380"/>
      <c r="BI71" s="380"/>
      <c r="BJ71" s="380"/>
      <c r="BK71" s="380"/>
      <c r="BL71" s="380"/>
      <c r="BM71" s="380"/>
      <c r="BN71" s="380"/>
      <c r="BO71" s="380"/>
      <c r="BP71" s="380"/>
      <c r="BQ71" s="380"/>
      <c r="BR71" s="380"/>
      <c r="BS71" s="380"/>
      <c r="BT71" s="380"/>
      <c r="BU71" s="380"/>
      <c r="BV71" s="380"/>
      <c r="BW71" s="380"/>
      <c r="BX71" s="380"/>
      <c r="BY71" s="380"/>
      <c r="BZ71" s="380"/>
      <c r="CA71" s="380"/>
      <c r="CB71" s="380"/>
      <c r="CC71" s="380"/>
      <c r="CD71" s="380"/>
      <c r="CE71" s="380"/>
      <c r="CF71" s="380"/>
      <c r="CG71" s="380"/>
      <c r="CH71" s="380"/>
    </row>
    <row r="72" spans="1:86" ht="51" x14ac:dyDescent="0.3">
      <c r="A72" s="207">
        <v>68</v>
      </c>
      <c r="B72" s="212" t="s">
        <v>736</v>
      </c>
      <c r="C72" s="209" t="s">
        <v>805</v>
      </c>
      <c r="D72" s="37">
        <v>43695</v>
      </c>
      <c r="E72" s="37">
        <v>43709</v>
      </c>
      <c r="F72" s="37">
        <v>44805</v>
      </c>
      <c r="G72" s="40" t="s">
        <v>28</v>
      </c>
      <c r="H72" s="40" t="s">
        <v>916</v>
      </c>
      <c r="I72" s="40" t="s">
        <v>232</v>
      </c>
      <c r="J72" s="40" t="s">
        <v>929</v>
      </c>
      <c r="K72" s="72" t="s">
        <v>28</v>
      </c>
      <c r="L72" s="72"/>
      <c r="M72" s="40" t="str">
        <f t="shared" si="2"/>
        <v>04</v>
      </c>
      <c r="N72" s="40" t="s">
        <v>433</v>
      </c>
      <c r="O72" s="40" t="s">
        <v>4819</v>
      </c>
      <c r="P72" s="40" t="s">
        <v>433</v>
      </c>
      <c r="Q72" s="35"/>
      <c r="R72" s="47"/>
      <c r="S72" s="37"/>
      <c r="T72" s="20"/>
      <c r="U72" s="20"/>
      <c r="V72" s="21"/>
      <c r="W72" s="12"/>
      <c r="X72" s="12"/>
      <c r="Y72" s="12"/>
      <c r="Z72" s="12"/>
      <c r="AA72" s="12"/>
      <c r="AB72" s="12"/>
      <c r="AC72" s="12"/>
      <c r="AD72" s="12"/>
      <c r="AE72" s="12"/>
      <c r="AF72" s="12"/>
      <c r="AG72" s="12"/>
      <c r="AH72" s="12"/>
      <c r="AI72" s="12"/>
      <c r="AJ72" s="12"/>
      <c r="AK72" s="12"/>
      <c r="AL72" s="12"/>
      <c r="AM72" s="12"/>
      <c r="AN72" s="12"/>
      <c r="AO72" s="12"/>
      <c r="AP72" s="12"/>
      <c r="AQ72" s="380"/>
      <c r="AR72" s="380"/>
      <c r="AS72" s="380"/>
      <c r="AT72" s="380"/>
      <c r="AU72" s="380"/>
      <c r="AV72" s="380"/>
      <c r="AW72" s="380"/>
      <c r="AX72" s="380"/>
      <c r="AY72" s="380"/>
      <c r="AZ72" s="380"/>
      <c r="BA72" s="380"/>
      <c r="BB72" s="380"/>
      <c r="BC72" s="380"/>
      <c r="BD72" s="380"/>
      <c r="BE72" s="380"/>
      <c r="BF72" s="380"/>
      <c r="BG72" s="380"/>
      <c r="BH72" s="380"/>
      <c r="BI72" s="380"/>
      <c r="BJ72" s="380"/>
      <c r="BK72" s="380"/>
      <c r="BL72" s="380"/>
      <c r="BM72" s="380"/>
      <c r="BN72" s="380"/>
      <c r="BO72" s="380"/>
      <c r="BP72" s="380"/>
      <c r="BQ72" s="380"/>
      <c r="BR72" s="380"/>
      <c r="BS72" s="380"/>
      <c r="BT72" s="380"/>
      <c r="BU72" s="380"/>
      <c r="BV72" s="380"/>
      <c r="BW72" s="380"/>
      <c r="BX72" s="380"/>
      <c r="BY72" s="380"/>
      <c r="BZ72" s="380"/>
      <c r="CA72" s="380"/>
      <c r="CB72" s="380"/>
      <c r="CC72" s="380"/>
      <c r="CD72" s="380"/>
      <c r="CE72" s="380"/>
      <c r="CF72" s="380"/>
      <c r="CG72" s="380"/>
      <c r="CH72" s="380"/>
    </row>
    <row r="73" spans="1:86" ht="63.75" x14ac:dyDescent="0.3">
      <c r="A73" s="207">
        <v>69</v>
      </c>
      <c r="B73" s="212" t="s">
        <v>737</v>
      </c>
      <c r="C73" s="213" t="s">
        <v>806</v>
      </c>
      <c r="D73" s="37">
        <v>43721</v>
      </c>
      <c r="E73" s="130">
        <v>43728</v>
      </c>
      <c r="F73" s="37">
        <v>44824</v>
      </c>
      <c r="G73" s="40" t="s">
        <v>28</v>
      </c>
      <c r="H73" s="40" t="s">
        <v>930</v>
      </c>
      <c r="I73" s="40" t="s">
        <v>232</v>
      </c>
      <c r="J73" s="44" t="s">
        <v>931</v>
      </c>
      <c r="K73" s="36" t="s">
        <v>932</v>
      </c>
      <c r="L73" s="72"/>
      <c r="M73" s="40" t="str">
        <f t="shared" si="2"/>
        <v>04</v>
      </c>
      <c r="N73" s="40" t="s">
        <v>433</v>
      </c>
      <c r="O73" s="40" t="s">
        <v>4819</v>
      </c>
      <c r="P73" s="40" t="s">
        <v>433</v>
      </c>
      <c r="Q73" s="35"/>
      <c r="R73" s="47"/>
      <c r="S73" s="37"/>
      <c r="T73" s="20"/>
      <c r="U73" s="20"/>
      <c r="V73" s="21"/>
      <c r="W73" s="12"/>
      <c r="X73" s="12"/>
      <c r="Y73" s="12"/>
      <c r="Z73" s="12"/>
      <c r="AA73" s="12"/>
      <c r="AB73" s="12"/>
      <c r="AC73" s="12"/>
      <c r="AD73" s="12"/>
      <c r="AE73" s="12"/>
      <c r="AF73" s="12"/>
      <c r="AG73" s="12"/>
      <c r="AH73" s="12"/>
      <c r="AI73" s="12"/>
      <c r="AJ73" s="12"/>
      <c r="AK73" s="12"/>
      <c r="AL73" s="12"/>
      <c r="AM73" s="12"/>
      <c r="AN73" s="12"/>
      <c r="AO73" s="12"/>
      <c r="AP73" s="12"/>
      <c r="AQ73" s="380"/>
      <c r="AR73" s="380"/>
      <c r="AS73" s="380"/>
      <c r="AT73" s="380"/>
      <c r="AU73" s="380"/>
      <c r="AV73" s="380"/>
      <c r="AW73" s="380"/>
      <c r="AX73" s="380"/>
      <c r="AY73" s="380"/>
      <c r="AZ73" s="380"/>
      <c r="BA73" s="380"/>
      <c r="BB73" s="380"/>
      <c r="BC73" s="380"/>
      <c r="BD73" s="380"/>
      <c r="BE73" s="380"/>
      <c r="BF73" s="380"/>
      <c r="BG73" s="380"/>
      <c r="BH73" s="380"/>
      <c r="BI73" s="380"/>
      <c r="BJ73" s="380"/>
      <c r="BK73" s="380"/>
      <c r="BL73" s="380"/>
      <c r="BM73" s="380"/>
      <c r="BN73" s="380"/>
      <c r="BO73" s="380"/>
      <c r="BP73" s="380"/>
      <c r="BQ73" s="380"/>
      <c r="BR73" s="380"/>
      <c r="BS73" s="380"/>
      <c r="BT73" s="380"/>
      <c r="BU73" s="380"/>
      <c r="BV73" s="380"/>
      <c r="BW73" s="380"/>
      <c r="BX73" s="380"/>
      <c r="BY73" s="380"/>
      <c r="BZ73" s="380"/>
      <c r="CA73" s="380"/>
      <c r="CB73" s="380"/>
      <c r="CC73" s="380"/>
      <c r="CD73" s="380"/>
      <c r="CE73" s="380"/>
      <c r="CF73" s="380"/>
      <c r="CG73" s="380"/>
      <c r="CH73" s="380"/>
    </row>
    <row r="74" spans="1:86" ht="51" x14ac:dyDescent="0.3">
      <c r="A74" s="207">
        <v>70</v>
      </c>
      <c r="B74" s="208" t="s">
        <v>738</v>
      </c>
      <c r="C74" s="214" t="s">
        <v>807</v>
      </c>
      <c r="D74" s="37">
        <v>43977</v>
      </c>
      <c r="E74" s="37">
        <v>43981</v>
      </c>
      <c r="F74" s="37">
        <v>45076</v>
      </c>
      <c r="G74" s="40" t="s">
        <v>28</v>
      </c>
      <c r="H74" s="40" t="s">
        <v>916</v>
      </c>
      <c r="I74" s="40" t="s">
        <v>232</v>
      </c>
      <c r="J74" s="35" t="s">
        <v>933</v>
      </c>
      <c r="K74" s="36" t="s">
        <v>928</v>
      </c>
      <c r="L74" s="72" t="s">
        <v>1008</v>
      </c>
      <c r="M74" s="40" t="str">
        <f t="shared" si="2"/>
        <v>04</v>
      </c>
      <c r="N74" s="40" t="s">
        <v>433</v>
      </c>
      <c r="O74" s="40" t="s">
        <v>4819</v>
      </c>
      <c r="P74" s="40" t="s">
        <v>433</v>
      </c>
      <c r="Q74" s="35"/>
      <c r="R74" s="47"/>
      <c r="S74" s="37"/>
      <c r="T74" s="20"/>
      <c r="U74" s="20"/>
      <c r="V74" s="21"/>
      <c r="W74" s="12"/>
      <c r="X74" s="12"/>
      <c r="Y74" s="12"/>
      <c r="Z74" s="12"/>
      <c r="AA74" s="12"/>
      <c r="AB74" s="12"/>
      <c r="AC74" s="12"/>
      <c r="AD74" s="12"/>
      <c r="AE74" s="12"/>
      <c r="AF74" s="12"/>
      <c r="AG74" s="12"/>
      <c r="AH74" s="12"/>
      <c r="AI74" s="12"/>
      <c r="AJ74" s="12"/>
      <c r="AK74" s="12"/>
      <c r="AL74" s="12"/>
      <c r="AM74" s="12"/>
      <c r="AN74" s="12"/>
      <c r="AO74" s="12"/>
      <c r="AP74" s="12"/>
      <c r="AQ74" s="380"/>
      <c r="AR74" s="380"/>
      <c r="AS74" s="380"/>
      <c r="AT74" s="380"/>
      <c r="AU74" s="380"/>
      <c r="AV74" s="380"/>
      <c r="AW74" s="380"/>
      <c r="AX74" s="380"/>
      <c r="AY74" s="380"/>
      <c r="AZ74" s="380"/>
      <c r="BA74" s="380"/>
      <c r="BB74" s="380"/>
      <c r="BC74" s="380"/>
      <c r="BD74" s="380"/>
      <c r="BE74" s="380"/>
      <c r="BF74" s="380"/>
      <c r="BG74" s="380"/>
      <c r="BH74" s="380"/>
      <c r="BI74" s="380"/>
      <c r="BJ74" s="380"/>
      <c r="BK74" s="380"/>
      <c r="BL74" s="380"/>
      <c r="BM74" s="380"/>
      <c r="BN74" s="380"/>
      <c r="BO74" s="380"/>
      <c r="BP74" s="380"/>
      <c r="BQ74" s="380"/>
      <c r="BR74" s="380"/>
      <c r="BS74" s="380"/>
      <c r="BT74" s="380"/>
      <c r="BU74" s="380"/>
      <c r="BV74" s="380"/>
      <c r="BW74" s="380"/>
      <c r="BX74" s="380"/>
      <c r="BY74" s="380"/>
      <c r="BZ74" s="380"/>
      <c r="CA74" s="380"/>
      <c r="CB74" s="380"/>
      <c r="CC74" s="380"/>
      <c r="CD74" s="380"/>
      <c r="CE74" s="380"/>
      <c r="CF74" s="380"/>
      <c r="CG74" s="380"/>
      <c r="CH74" s="380"/>
    </row>
    <row r="75" spans="1:86" ht="63.75" x14ac:dyDescent="0.3">
      <c r="A75" s="207">
        <v>71</v>
      </c>
      <c r="B75" s="212" t="s">
        <v>739</v>
      </c>
      <c r="C75" s="214" t="s">
        <v>808</v>
      </c>
      <c r="D75" s="35" t="s">
        <v>1022</v>
      </c>
      <c r="E75" s="130">
        <v>43728</v>
      </c>
      <c r="F75" s="37">
        <v>44824</v>
      </c>
      <c r="G75" s="40" t="s">
        <v>28</v>
      </c>
      <c r="H75" s="40" t="s">
        <v>930</v>
      </c>
      <c r="I75" s="40" t="s">
        <v>232</v>
      </c>
      <c r="J75" s="35" t="s">
        <v>934</v>
      </c>
      <c r="K75" s="36" t="s">
        <v>932</v>
      </c>
      <c r="L75" s="72"/>
      <c r="M75" s="40" t="str">
        <f t="shared" si="2"/>
        <v>04</v>
      </c>
      <c r="N75" s="40" t="s">
        <v>433</v>
      </c>
      <c r="O75" s="40" t="s">
        <v>4819</v>
      </c>
      <c r="P75" s="40" t="s">
        <v>433</v>
      </c>
      <c r="Q75" s="35"/>
      <c r="R75" s="47"/>
      <c r="S75" s="37"/>
      <c r="T75" s="20"/>
      <c r="U75" s="20"/>
      <c r="V75" s="21"/>
      <c r="W75" s="12"/>
      <c r="X75" s="12"/>
      <c r="Y75" s="12"/>
      <c r="Z75" s="12"/>
      <c r="AA75" s="12"/>
      <c r="AB75" s="12"/>
      <c r="AC75" s="12"/>
      <c r="AD75" s="12"/>
      <c r="AE75" s="12"/>
      <c r="AF75" s="12"/>
      <c r="AG75" s="12"/>
      <c r="AH75" s="12"/>
      <c r="AI75" s="12"/>
      <c r="AJ75" s="12"/>
      <c r="AK75" s="12"/>
      <c r="AL75" s="12"/>
      <c r="AM75" s="12"/>
      <c r="AN75" s="12"/>
      <c r="AO75" s="12"/>
      <c r="AP75" s="12"/>
      <c r="AQ75" s="380"/>
      <c r="AR75" s="380"/>
      <c r="AS75" s="380"/>
      <c r="AT75" s="380"/>
      <c r="AU75" s="380"/>
      <c r="AV75" s="380"/>
      <c r="AW75" s="380"/>
      <c r="AX75" s="380"/>
      <c r="AY75" s="380"/>
      <c r="AZ75" s="380"/>
      <c r="BA75" s="380"/>
      <c r="BB75" s="380"/>
      <c r="BC75" s="380"/>
      <c r="BD75" s="380"/>
      <c r="BE75" s="380"/>
      <c r="BF75" s="380"/>
      <c r="BG75" s="380"/>
      <c r="BH75" s="380"/>
      <c r="BI75" s="380"/>
      <c r="BJ75" s="380"/>
      <c r="BK75" s="380"/>
      <c r="BL75" s="380"/>
      <c r="BM75" s="380"/>
      <c r="BN75" s="380"/>
      <c r="BO75" s="380"/>
      <c r="BP75" s="380"/>
      <c r="BQ75" s="380"/>
      <c r="BR75" s="380"/>
      <c r="BS75" s="380"/>
      <c r="BT75" s="380"/>
      <c r="BU75" s="380"/>
      <c r="BV75" s="380"/>
      <c r="BW75" s="380"/>
      <c r="BX75" s="380"/>
      <c r="BY75" s="380"/>
      <c r="BZ75" s="380"/>
      <c r="CA75" s="380"/>
      <c r="CB75" s="380"/>
      <c r="CC75" s="380"/>
      <c r="CD75" s="380"/>
      <c r="CE75" s="380"/>
      <c r="CF75" s="380"/>
      <c r="CG75" s="380"/>
      <c r="CH75" s="380"/>
    </row>
    <row r="76" spans="1:86" ht="63.75" x14ac:dyDescent="0.3">
      <c r="A76" s="207">
        <v>72</v>
      </c>
      <c r="B76" s="212" t="s">
        <v>740</v>
      </c>
      <c r="C76" s="214" t="s">
        <v>809</v>
      </c>
      <c r="D76" s="37">
        <v>43733</v>
      </c>
      <c r="E76" s="95">
        <v>43739</v>
      </c>
      <c r="F76" s="37">
        <v>44835</v>
      </c>
      <c r="G76" s="40" t="s">
        <v>28</v>
      </c>
      <c r="H76" s="40" t="s">
        <v>930</v>
      </c>
      <c r="I76" s="40" t="s">
        <v>232</v>
      </c>
      <c r="J76" s="35" t="s">
        <v>935</v>
      </c>
      <c r="K76" s="36" t="s">
        <v>932</v>
      </c>
      <c r="L76" s="72"/>
      <c r="M76" s="40" t="str">
        <f t="shared" si="2"/>
        <v>04</v>
      </c>
      <c r="N76" s="40" t="s">
        <v>433</v>
      </c>
      <c r="O76" s="40" t="s">
        <v>4819</v>
      </c>
      <c r="P76" s="40" t="s">
        <v>433</v>
      </c>
      <c r="Q76" s="35"/>
      <c r="R76" s="47"/>
      <c r="S76" s="37"/>
      <c r="T76" s="20"/>
      <c r="U76" s="20"/>
      <c r="V76" s="21"/>
      <c r="W76" s="12"/>
      <c r="X76" s="12"/>
      <c r="Y76" s="12"/>
      <c r="Z76" s="12"/>
      <c r="AA76" s="12"/>
      <c r="AB76" s="12"/>
      <c r="AC76" s="12"/>
      <c r="AD76" s="12"/>
      <c r="AE76" s="12"/>
      <c r="AF76" s="12"/>
      <c r="AG76" s="12"/>
      <c r="AH76" s="12"/>
      <c r="AI76" s="12"/>
      <c r="AJ76" s="12"/>
      <c r="AK76" s="12"/>
      <c r="AL76" s="12"/>
      <c r="AM76" s="12"/>
      <c r="AN76" s="12"/>
      <c r="AO76" s="12"/>
      <c r="AP76" s="12"/>
      <c r="AQ76" s="380"/>
      <c r="AR76" s="380"/>
      <c r="AS76" s="380"/>
      <c r="AT76" s="380"/>
      <c r="AU76" s="380"/>
      <c r="AV76" s="380"/>
      <c r="AW76" s="380"/>
      <c r="AX76" s="380"/>
      <c r="AY76" s="380"/>
      <c r="AZ76" s="380"/>
      <c r="BA76" s="380"/>
      <c r="BB76" s="380"/>
      <c r="BC76" s="380"/>
      <c r="BD76" s="380"/>
      <c r="BE76" s="380"/>
      <c r="BF76" s="380"/>
      <c r="BG76" s="380"/>
      <c r="BH76" s="380"/>
      <c r="BI76" s="380"/>
      <c r="BJ76" s="380"/>
      <c r="BK76" s="380"/>
      <c r="BL76" s="380"/>
      <c r="BM76" s="380"/>
      <c r="BN76" s="380"/>
      <c r="BO76" s="380"/>
      <c r="BP76" s="380"/>
      <c r="BQ76" s="380"/>
      <c r="BR76" s="380"/>
      <c r="BS76" s="380"/>
      <c r="BT76" s="380"/>
      <c r="BU76" s="380"/>
      <c r="BV76" s="380"/>
      <c r="BW76" s="380"/>
      <c r="BX76" s="380"/>
      <c r="BY76" s="380"/>
      <c r="BZ76" s="380"/>
      <c r="CA76" s="380"/>
      <c r="CB76" s="380"/>
      <c r="CC76" s="380"/>
      <c r="CD76" s="380"/>
      <c r="CE76" s="380"/>
      <c r="CF76" s="380"/>
      <c r="CG76" s="380"/>
      <c r="CH76" s="380"/>
    </row>
    <row r="77" spans="1:86" ht="63.75" x14ac:dyDescent="0.3">
      <c r="A77" s="207">
        <v>73</v>
      </c>
      <c r="B77" s="212" t="s">
        <v>741</v>
      </c>
      <c r="C77" s="214" t="s">
        <v>810</v>
      </c>
      <c r="D77" s="37">
        <v>43699</v>
      </c>
      <c r="E77" s="37">
        <v>43711</v>
      </c>
      <c r="F77" s="37">
        <v>44807</v>
      </c>
      <c r="G77" s="40" t="s">
        <v>28</v>
      </c>
      <c r="H77" s="40" t="s">
        <v>930</v>
      </c>
      <c r="I77" s="40" t="s">
        <v>232</v>
      </c>
      <c r="J77" s="35" t="s">
        <v>351</v>
      </c>
      <c r="K77" s="36" t="s">
        <v>932</v>
      </c>
      <c r="L77" s="72"/>
      <c r="M77" s="40" t="str">
        <f t="shared" si="2"/>
        <v>04</v>
      </c>
      <c r="N77" s="40" t="s">
        <v>433</v>
      </c>
      <c r="O77" s="40" t="s">
        <v>4819</v>
      </c>
      <c r="P77" s="40" t="s">
        <v>433</v>
      </c>
      <c r="Q77" s="35"/>
      <c r="R77" s="47"/>
      <c r="S77" s="37"/>
      <c r="T77" s="20"/>
      <c r="U77" s="20"/>
      <c r="V77" s="21"/>
      <c r="W77" s="12"/>
      <c r="X77" s="12"/>
      <c r="Y77" s="12"/>
      <c r="Z77" s="12"/>
      <c r="AA77" s="12"/>
      <c r="AB77" s="12"/>
      <c r="AC77" s="12"/>
      <c r="AD77" s="12"/>
      <c r="AE77" s="12"/>
      <c r="AF77" s="12"/>
      <c r="AG77" s="12"/>
      <c r="AH77" s="12"/>
      <c r="AI77" s="12"/>
      <c r="AJ77" s="12"/>
      <c r="AK77" s="12"/>
      <c r="AL77" s="12"/>
      <c r="AM77" s="12"/>
      <c r="AN77" s="12"/>
      <c r="AO77" s="12"/>
      <c r="AP77" s="12"/>
      <c r="AQ77" s="380"/>
      <c r="AR77" s="380"/>
      <c r="AS77" s="380"/>
      <c r="AT77" s="380"/>
      <c r="AU77" s="380"/>
      <c r="AV77" s="380"/>
      <c r="AW77" s="380"/>
      <c r="AX77" s="380"/>
      <c r="AY77" s="380"/>
      <c r="AZ77" s="380"/>
      <c r="BA77" s="380"/>
      <c r="BB77" s="380"/>
      <c r="BC77" s="380"/>
      <c r="BD77" s="380"/>
      <c r="BE77" s="380"/>
      <c r="BF77" s="380"/>
      <c r="BG77" s="380"/>
      <c r="BH77" s="380"/>
      <c r="BI77" s="380"/>
      <c r="BJ77" s="380"/>
      <c r="BK77" s="380"/>
      <c r="BL77" s="380"/>
      <c r="BM77" s="380"/>
      <c r="BN77" s="380"/>
      <c r="BO77" s="380"/>
      <c r="BP77" s="380"/>
      <c r="BQ77" s="380"/>
      <c r="BR77" s="380"/>
      <c r="BS77" s="380"/>
      <c r="BT77" s="380"/>
      <c r="BU77" s="380"/>
      <c r="BV77" s="380"/>
      <c r="BW77" s="380"/>
      <c r="BX77" s="380"/>
      <c r="BY77" s="380"/>
      <c r="BZ77" s="380"/>
      <c r="CA77" s="380"/>
      <c r="CB77" s="380"/>
      <c r="CC77" s="380"/>
      <c r="CD77" s="380"/>
      <c r="CE77" s="380"/>
      <c r="CF77" s="380"/>
      <c r="CG77" s="380"/>
      <c r="CH77" s="380"/>
    </row>
    <row r="78" spans="1:86" ht="63.75" x14ac:dyDescent="0.3">
      <c r="A78" s="207">
        <v>74</v>
      </c>
      <c r="B78" s="212" t="s">
        <v>742</v>
      </c>
      <c r="C78" s="214" t="s">
        <v>811</v>
      </c>
      <c r="D78" s="37">
        <v>43729</v>
      </c>
      <c r="E78" s="131">
        <v>43739</v>
      </c>
      <c r="F78" s="37">
        <v>44835</v>
      </c>
      <c r="G78" s="40" t="s">
        <v>28</v>
      </c>
      <c r="H78" s="40" t="s">
        <v>930</v>
      </c>
      <c r="I78" s="40" t="s">
        <v>232</v>
      </c>
      <c r="J78" s="35" t="s">
        <v>936</v>
      </c>
      <c r="K78" s="36" t="s">
        <v>932</v>
      </c>
      <c r="L78" s="72"/>
      <c r="M78" s="40" t="str">
        <f t="shared" si="2"/>
        <v>04</v>
      </c>
      <c r="N78" s="40" t="s">
        <v>433</v>
      </c>
      <c r="O78" s="40" t="s">
        <v>4819</v>
      </c>
      <c r="P78" s="40" t="s">
        <v>433</v>
      </c>
      <c r="Q78" s="35"/>
      <c r="R78" s="47"/>
      <c r="S78" s="37"/>
      <c r="T78" s="20"/>
      <c r="U78" s="20"/>
      <c r="V78" s="21"/>
      <c r="W78" s="12"/>
      <c r="X78" s="12"/>
      <c r="Y78" s="12"/>
      <c r="Z78" s="12"/>
      <c r="AA78" s="12"/>
      <c r="AB78" s="12"/>
      <c r="AC78" s="12"/>
      <c r="AD78" s="12"/>
      <c r="AE78" s="12"/>
      <c r="AF78" s="12"/>
      <c r="AG78" s="12"/>
      <c r="AH78" s="12"/>
      <c r="AI78" s="12"/>
      <c r="AJ78" s="12"/>
      <c r="AK78" s="12"/>
      <c r="AL78" s="12"/>
      <c r="AM78" s="12"/>
      <c r="AN78" s="12"/>
      <c r="AO78" s="12"/>
      <c r="AP78" s="12"/>
      <c r="AQ78" s="380"/>
      <c r="AR78" s="380"/>
      <c r="AS78" s="380"/>
      <c r="AT78" s="380"/>
      <c r="AU78" s="380"/>
      <c r="AV78" s="380"/>
      <c r="AW78" s="380"/>
      <c r="AX78" s="380"/>
      <c r="AY78" s="380"/>
      <c r="AZ78" s="380"/>
      <c r="BA78" s="380"/>
      <c r="BB78" s="380"/>
      <c r="BC78" s="380"/>
      <c r="BD78" s="380"/>
      <c r="BE78" s="380"/>
      <c r="BF78" s="380"/>
      <c r="BG78" s="380"/>
      <c r="BH78" s="380"/>
      <c r="BI78" s="380"/>
      <c r="BJ78" s="380"/>
      <c r="BK78" s="380"/>
      <c r="BL78" s="380"/>
      <c r="BM78" s="380"/>
      <c r="BN78" s="380"/>
      <c r="BO78" s="380"/>
      <c r="BP78" s="380"/>
      <c r="BQ78" s="380"/>
      <c r="BR78" s="380"/>
      <c r="BS78" s="380"/>
      <c r="BT78" s="380"/>
      <c r="BU78" s="380"/>
      <c r="BV78" s="380"/>
      <c r="BW78" s="380"/>
      <c r="BX78" s="380"/>
      <c r="BY78" s="380"/>
      <c r="BZ78" s="380"/>
      <c r="CA78" s="380"/>
      <c r="CB78" s="380"/>
      <c r="CC78" s="380"/>
      <c r="CD78" s="380"/>
      <c r="CE78" s="380"/>
      <c r="CF78" s="380"/>
      <c r="CG78" s="380"/>
      <c r="CH78" s="380"/>
    </row>
    <row r="79" spans="1:86" ht="63.75" x14ac:dyDescent="0.3">
      <c r="A79" s="207">
        <v>75</v>
      </c>
      <c r="B79" s="212" t="s">
        <v>743</v>
      </c>
      <c r="C79" s="209" t="s">
        <v>812</v>
      </c>
      <c r="D79" s="37">
        <v>43697</v>
      </c>
      <c r="E79" s="37">
        <v>43709</v>
      </c>
      <c r="F79" s="37">
        <v>44805</v>
      </c>
      <c r="G79" s="40" t="s">
        <v>28</v>
      </c>
      <c r="H79" s="40" t="s">
        <v>930</v>
      </c>
      <c r="I79" s="40" t="s">
        <v>232</v>
      </c>
      <c r="J79" s="40" t="s">
        <v>937</v>
      </c>
      <c r="K79" s="36" t="s">
        <v>938</v>
      </c>
      <c r="L79" s="72"/>
      <c r="M79" s="40" t="str">
        <f t="shared" si="2"/>
        <v>04</v>
      </c>
      <c r="N79" s="40" t="s">
        <v>433</v>
      </c>
      <c r="O79" s="40" t="s">
        <v>4819</v>
      </c>
      <c r="P79" s="40" t="s">
        <v>433</v>
      </c>
      <c r="Q79" s="35"/>
      <c r="R79" s="47"/>
      <c r="S79" s="37"/>
      <c r="T79" s="20"/>
      <c r="U79" s="20"/>
      <c r="V79" s="21"/>
      <c r="W79" s="12"/>
      <c r="X79" s="12"/>
      <c r="Y79" s="12"/>
      <c r="Z79" s="12"/>
      <c r="AA79" s="12"/>
      <c r="AB79" s="12"/>
      <c r="AC79" s="12"/>
      <c r="AD79" s="12"/>
      <c r="AE79" s="12"/>
      <c r="AF79" s="12"/>
      <c r="AG79" s="12"/>
      <c r="AH79" s="12"/>
      <c r="AI79" s="12"/>
      <c r="AJ79" s="12"/>
      <c r="AK79" s="12"/>
      <c r="AL79" s="12"/>
      <c r="AM79" s="12"/>
      <c r="AN79" s="12"/>
      <c r="AO79" s="12"/>
      <c r="AP79" s="12"/>
      <c r="AQ79" s="380"/>
      <c r="AR79" s="380"/>
      <c r="AS79" s="380"/>
      <c r="AT79" s="380"/>
      <c r="AU79" s="380"/>
      <c r="AV79" s="380"/>
      <c r="AW79" s="380"/>
      <c r="AX79" s="380"/>
      <c r="AY79" s="380"/>
      <c r="AZ79" s="380"/>
      <c r="BA79" s="380"/>
      <c r="BB79" s="380"/>
      <c r="BC79" s="380"/>
      <c r="BD79" s="380"/>
      <c r="BE79" s="380"/>
      <c r="BF79" s="380"/>
      <c r="BG79" s="380"/>
      <c r="BH79" s="380"/>
      <c r="BI79" s="380"/>
      <c r="BJ79" s="380"/>
      <c r="BK79" s="380"/>
      <c r="BL79" s="380"/>
      <c r="BM79" s="380"/>
      <c r="BN79" s="380"/>
      <c r="BO79" s="380"/>
      <c r="BP79" s="380"/>
      <c r="BQ79" s="380"/>
      <c r="BR79" s="380"/>
      <c r="BS79" s="380"/>
      <c r="BT79" s="380"/>
      <c r="BU79" s="380"/>
      <c r="BV79" s="380"/>
      <c r="BW79" s="380"/>
      <c r="BX79" s="380"/>
      <c r="BY79" s="380"/>
      <c r="BZ79" s="380"/>
      <c r="CA79" s="380"/>
      <c r="CB79" s="380"/>
      <c r="CC79" s="380"/>
      <c r="CD79" s="380"/>
      <c r="CE79" s="380"/>
      <c r="CF79" s="380"/>
      <c r="CG79" s="380"/>
      <c r="CH79" s="380"/>
    </row>
    <row r="80" spans="1:86" ht="63.75" x14ac:dyDescent="0.3">
      <c r="A80" s="207">
        <v>76</v>
      </c>
      <c r="B80" s="212" t="s">
        <v>744</v>
      </c>
      <c r="C80" s="209" t="s">
        <v>813</v>
      </c>
      <c r="D80" s="37">
        <v>43720</v>
      </c>
      <c r="E80" s="132">
        <v>43728</v>
      </c>
      <c r="F80" s="37">
        <v>44824</v>
      </c>
      <c r="G80" s="40" t="s">
        <v>28</v>
      </c>
      <c r="H80" s="40" t="s">
        <v>930</v>
      </c>
      <c r="I80" s="40" t="s">
        <v>232</v>
      </c>
      <c r="J80" s="40" t="s">
        <v>939</v>
      </c>
      <c r="K80" s="36" t="s">
        <v>932</v>
      </c>
      <c r="L80" s="72"/>
      <c r="M80" s="40" t="str">
        <f t="shared" si="2"/>
        <v>04</v>
      </c>
      <c r="N80" s="40" t="s">
        <v>433</v>
      </c>
      <c r="O80" s="40" t="s">
        <v>4819</v>
      </c>
      <c r="P80" s="40" t="s">
        <v>433</v>
      </c>
      <c r="Q80" s="35"/>
      <c r="R80" s="47"/>
      <c r="S80" s="37"/>
      <c r="T80" s="20"/>
      <c r="U80" s="20"/>
      <c r="V80" s="21"/>
      <c r="W80" s="12"/>
      <c r="X80" s="12"/>
      <c r="Y80" s="12"/>
      <c r="Z80" s="12"/>
      <c r="AA80" s="12"/>
      <c r="AB80" s="12"/>
      <c r="AC80" s="12"/>
      <c r="AD80" s="12"/>
      <c r="AE80" s="12"/>
      <c r="AF80" s="12"/>
      <c r="AG80" s="12"/>
      <c r="AH80" s="12"/>
      <c r="AI80" s="12"/>
      <c r="AJ80" s="12"/>
      <c r="AK80" s="12"/>
      <c r="AL80" s="12"/>
      <c r="AM80" s="12"/>
      <c r="AN80" s="12"/>
      <c r="AO80" s="12"/>
      <c r="AP80" s="12"/>
      <c r="AQ80" s="380"/>
      <c r="AR80" s="380"/>
      <c r="AS80" s="380"/>
      <c r="AT80" s="380"/>
      <c r="AU80" s="380"/>
      <c r="AV80" s="380"/>
      <c r="AW80" s="380"/>
      <c r="AX80" s="380"/>
      <c r="AY80" s="380"/>
      <c r="AZ80" s="380"/>
      <c r="BA80" s="380"/>
      <c r="BB80" s="380"/>
      <c r="BC80" s="380"/>
      <c r="BD80" s="380"/>
      <c r="BE80" s="380"/>
      <c r="BF80" s="380"/>
      <c r="BG80" s="380"/>
      <c r="BH80" s="380"/>
      <c r="BI80" s="380"/>
      <c r="BJ80" s="380"/>
      <c r="BK80" s="380"/>
      <c r="BL80" s="380"/>
      <c r="BM80" s="380"/>
      <c r="BN80" s="380"/>
      <c r="BO80" s="380"/>
      <c r="BP80" s="380"/>
      <c r="BQ80" s="380"/>
      <c r="BR80" s="380"/>
      <c r="BS80" s="380"/>
      <c r="BT80" s="380"/>
      <c r="BU80" s="380"/>
      <c r="BV80" s="380"/>
      <c r="BW80" s="380"/>
      <c r="BX80" s="380"/>
      <c r="BY80" s="380"/>
      <c r="BZ80" s="380"/>
      <c r="CA80" s="380"/>
      <c r="CB80" s="380"/>
      <c r="CC80" s="380"/>
      <c r="CD80" s="380"/>
      <c r="CE80" s="380"/>
      <c r="CF80" s="380"/>
      <c r="CG80" s="380"/>
      <c r="CH80" s="380"/>
    </row>
    <row r="81" spans="1:86" ht="76.5" x14ac:dyDescent="0.3">
      <c r="A81" s="207">
        <v>77</v>
      </c>
      <c r="B81" s="212" t="s">
        <v>745</v>
      </c>
      <c r="C81" s="211" t="s">
        <v>6014</v>
      </c>
      <c r="D81" s="49" t="s">
        <v>1023</v>
      </c>
      <c r="E81" s="49" t="s">
        <v>1024</v>
      </c>
      <c r="F81" s="43">
        <v>45200</v>
      </c>
      <c r="G81" s="40" t="s">
        <v>28</v>
      </c>
      <c r="H81" s="40" t="s">
        <v>223</v>
      </c>
      <c r="I81" s="40" t="s">
        <v>232</v>
      </c>
      <c r="J81" s="49" t="s">
        <v>940</v>
      </c>
      <c r="K81" s="36" t="s">
        <v>941</v>
      </c>
      <c r="L81" s="78" t="s">
        <v>1009</v>
      </c>
      <c r="M81" s="49" t="str">
        <f t="shared" si="2"/>
        <v>04</v>
      </c>
      <c r="N81" s="40" t="s">
        <v>433</v>
      </c>
      <c r="O81" s="40" t="s">
        <v>2891</v>
      </c>
      <c r="P81" s="40" t="s">
        <v>433</v>
      </c>
      <c r="Q81" s="35"/>
      <c r="R81" s="47"/>
      <c r="S81" s="37"/>
      <c r="T81" s="20"/>
      <c r="U81" s="20"/>
      <c r="V81" s="21"/>
      <c r="W81" s="12"/>
      <c r="X81" s="12"/>
      <c r="Y81" s="12"/>
      <c r="Z81" s="12"/>
      <c r="AA81" s="12"/>
      <c r="AB81" s="12"/>
      <c r="AC81" s="12"/>
      <c r="AD81" s="12"/>
      <c r="AE81" s="12"/>
      <c r="AF81" s="12"/>
      <c r="AG81" s="12"/>
      <c r="AH81" s="12"/>
      <c r="AI81" s="12"/>
      <c r="AJ81" s="12"/>
      <c r="AK81" s="12"/>
      <c r="AL81" s="12"/>
      <c r="AM81" s="12"/>
      <c r="AN81" s="12"/>
      <c r="AO81" s="12"/>
      <c r="AP81" s="12"/>
      <c r="AQ81" s="380"/>
      <c r="AR81" s="380"/>
      <c r="AS81" s="380"/>
      <c r="AT81" s="380"/>
      <c r="AU81" s="380"/>
      <c r="AV81" s="380"/>
      <c r="AW81" s="380"/>
      <c r="AX81" s="380"/>
      <c r="AY81" s="380"/>
      <c r="AZ81" s="380"/>
      <c r="BA81" s="380"/>
      <c r="BB81" s="380"/>
      <c r="BC81" s="380"/>
      <c r="BD81" s="380"/>
      <c r="BE81" s="380"/>
      <c r="BF81" s="380"/>
      <c r="BG81" s="380"/>
      <c r="BH81" s="380"/>
      <c r="BI81" s="380"/>
      <c r="BJ81" s="380"/>
      <c r="BK81" s="380"/>
      <c r="BL81" s="380"/>
      <c r="BM81" s="380"/>
      <c r="BN81" s="380"/>
      <c r="BO81" s="380"/>
      <c r="BP81" s="380"/>
      <c r="BQ81" s="380"/>
      <c r="BR81" s="380"/>
      <c r="BS81" s="380"/>
      <c r="BT81" s="380"/>
      <c r="BU81" s="380"/>
      <c r="BV81" s="380"/>
      <c r="BW81" s="380"/>
      <c r="BX81" s="380"/>
      <c r="BY81" s="380"/>
      <c r="BZ81" s="380"/>
      <c r="CA81" s="380"/>
      <c r="CB81" s="380"/>
      <c r="CC81" s="380"/>
      <c r="CD81" s="380"/>
      <c r="CE81" s="380"/>
      <c r="CF81" s="380"/>
      <c r="CG81" s="380"/>
      <c r="CH81" s="380"/>
    </row>
    <row r="82" spans="1:86" ht="63.75" x14ac:dyDescent="0.3">
      <c r="A82" s="207">
        <v>78</v>
      </c>
      <c r="B82" s="212" t="s">
        <v>746</v>
      </c>
      <c r="C82" s="209" t="s">
        <v>6015</v>
      </c>
      <c r="D82" s="37">
        <v>43943</v>
      </c>
      <c r="E82" s="37">
        <v>43955</v>
      </c>
      <c r="F82" s="37">
        <v>45050</v>
      </c>
      <c r="G82" s="40" t="s">
        <v>28</v>
      </c>
      <c r="H82" s="40" t="s">
        <v>223</v>
      </c>
      <c r="I82" s="40" t="s">
        <v>232</v>
      </c>
      <c r="J82" s="49" t="s">
        <v>942</v>
      </c>
      <c r="K82" s="38" t="s">
        <v>943</v>
      </c>
      <c r="L82" s="78" t="s">
        <v>1010</v>
      </c>
      <c r="M82" s="49" t="str">
        <f t="shared" si="2"/>
        <v>04</v>
      </c>
      <c r="N82" s="40" t="s">
        <v>433</v>
      </c>
      <c r="O82" s="40" t="s">
        <v>2891</v>
      </c>
      <c r="P82" s="40" t="s">
        <v>433</v>
      </c>
      <c r="Q82" s="35"/>
      <c r="R82" s="47"/>
      <c r="S82" s="37"/>
      <c r="T82" s="20"/>
      <c r="U82" s="20"/>
      <c r="V82" s="21"/>
      <c r="W82" s="12"/>
      <c r="X82" s="12"/>
      <c r="Y82" s="12"/>
      <c r="Z82" s="12"/>
      <c r="AA82" s="12"/>
      <c r="AB82" s="12"/>
      <c r="AC82" s="12"/>
      <c r="AD82" s="12"/>
      <c r="AE82" s="12"/>
      <c r="AF82" s="12"/>
      <c r="AG82" s="12"/>
      <c r="AH82" s="12"/>
      <c r="AI82" s="12"/>
      <c r="AJ82" s="12"/>
      <c r="AK82" s="12"/>
      <c r="AL82" s="12"/>
      <c r="AM82" s="12"/>
      <c r="AN82" s="12"/>
      <c r="AO82" s="12"/>
      <c r="AP82" s="12"/>
      <c r="AQ82" s="380"/>
      <c r="AR82" s="380"/>
      <c r="AS82" s="380"/>
      <c r="AT82" s="380"/>
      <c r="AU82" s="380"/>
      <c r="AV82" s="380"/>
      <c r="AW82" s="380"/>
      <c r="AX82" s="380"/>
      <c r="AY82" s="380"/>
      <c r="AZ82" s="380"/>
      <c r="BA82" s="380"/>
      <c r="BB82" s="380"/>
      <c r="BC82" s="380"/>
      <c r="BD82" s="380"/>
      <c r="BE82" s="380"/>
      <c r="BF82" s="380"/>
      <c r="BG82" s="380"/>
      <c r="BH82" s="380"/>
      <c r="BI82" s="380"/>
      <c r="BJ82" s="380"/>
      <c r="BK82" s="380"/>
      <c r="BL82" s="380"/>
      <c r="BM82" s="380"/>
      <c r="BN82" s="380"/>
      <c r="BO82" s="380"/>
      <c r="BP82" s="380"/>
      <c r="BQ82" s="380"/>
      <c r="BR82" s="380"/>
      <c r="BS82" s="380"/>
      <c r="BT82" s="380"/>
      <c r="BU82" s="380"/>
      <c r="BV82" s="380"/>
      <c r="BW82" s="380"/>
      <c r="BX82" s="380"/>
      <c r="BY82" s="380"/>
      <c r="BZ82" s="380"/>
      <c r="CA82" s="380"/>
      <c r="CB82" s="380"/>
      <c r="CC82" s="380"/>
      <c r="CD82" s="380"/>
      <c r="CE82" s="380"/>
      <c r="CF82" s="380"/>
      <c r="CG82" s="380"/>
      <c r="CH82" s="380"/>
    </row>
    <row r="83" spans="1:86" ht="89.25" x14ac:dyDescent="0.3">
      <c r="A83" s="207">
        <v>79</v>
      </c>
      <c r="B83" s="212" t="s">
        <v>747</v>
      </c>
      <c r="C83" s="264" t="s">
        <v>814</v>
      </c>
      <c r="D83" s="37">
        <v>43698</v>
      </c>
      <c r="E83" s="37">
        <v>43709</v>
      </c>
      <c r="F83" s="130">
        <v>44805</v>
      </c>
      <c r="G83" s="40" t="s">
        <v>28</v>
      </c>
      <c r="H83" s="40" t="s">
        <v>930</v>
      </c>
      <c r="I83" s="40" t="s">
        <v>232</v>
      </c>
      <c r="J83" s="40" t="s">
        <v>944</v>
      </c>
      <c r="K83" s="36" t="s">
        <v>932</v>
      </c>
      <c r="L83" s="72" t="s">
        <v>1011</v>
      </c>
      <c r="M83" s="40" t="str">
        <f t="shared" si="2"/>
        <v>04</v>
      </c>
      <c r="N83" s="40" t="s">
        <v>433</v>
      </c>
      <c r="O83" s="40" t="s">
        <v>4819</v>
      </c>
      <c r="P83" s="40" t="s">
        <v>433</v>
      </c>
      <c r="Q83" s="35"/>
      <c r="R83" s="47"/>
      <c r="S83" s="37"/>
      <c r="T83" s="20"/>
      <c r="U83" s="20"/>
      <c r="V83" s="21"/>
      <c r="W83" s="12"/>
      <c r="X83" s="12"/>
      <c r="Y83" s="12"/>
      <c r="Z83" s="12"/>
      <c r="AA83" s="12"/>
      <c r="AB83" s="12"/>
      <c r="AC83" s="12"/>
      <c r="AD83" s="12"/>
      <c r="AE83" s="12"/>
      <c r="AF83" s="12"/>
      <c r="AG83" s="12"/>
      <c r="AH83" s="12"/>
      <c r="AI83" s="12"/>
      <c r="AJ83" s="12"/>
      <c r="AK83" s="12"/>
      <c r="AL83" s="12"/>
      <c r="AM83" s="12"/>
      <c r="AN83" s="12"/>
      <c r="AO83" s="12"/>
      <c r="AP83" s="12"/>
      <c r="AQ83" s="380"/>
      <c r="AR83" s="380"/>
      <c r="AS83" s="380"/>
      <c r="AT83" s="380"/>
      <c r="AU83" s="380"/>
      <c r="AV83" s="380"/>
      <c r="AW83" s="380"/>
      <c r="AX83" s="380"/>
      <c r="AY83" s="380"/>
      <c r="AZ83" s="380"/>
      <c r="BA83" s="380"/>
      <c r="BB83" s="380"/>
      <c r="BC83" s="380"/>
      <c r="BD83" s="380"/>
      <c r="BE83" s="380"/>
      <c r="BF83" s="380"/>
      <c r="BG83" s="380"/>
      <c r="BH83" s="380"/>
      <c r="BI83" s="380"/>
      <c r="BJ83" s="380"/>
      <c r="BK83" s="380"/>
      <c r="BL83" s="380"/>
      <c r="BM83" s="380"/>
      <c r="BN83" s="380"/>
      <c r="BO83" s="380"/>
      <c r="BP83" s="380"/>
      <c r="BQ83" s="380"/>
      <c r="BR83" s="380"/>
      <c r="BS83" s="380"/>
      <c r="BT83" s="380"/>
      <c r="BU83" s="380"/>
      <c r="BV83" s="380"/>
      <c r="BW83" s="380"/>
      <c r="BX83" s="380"/>
      <c r="BY83" s="380"/>
      <c r="BZ83" s="380"/>
      <c r="CA83" s="380"/>
      <c r="CB83" s="380"/>
      <c r="CC83" s="380"/>
      <c r="CD83" s="380"/>
      <c r="CE83" s="380"/>
      <c r="CF83" s="380"/>
      <c r="CG83" s="380"/>
      <c r="CH83" s="380"/>
    </row>
    <row r="84" spans="1:86" ht="51" x14ac:dyDescent="0.3">
      <c r="A84" s="207">
        <v>80</v>
      </c>
      <c r="B84" s="212" t="s">
        <v>748</v>
      </c>
      <c r="C84" s="209" t="s">
        <v>6016</v>
      </c>
      <c r="D84" s="37">
        <v>43735</v>
      </c>
      <c r="E84" s="37">
        <v>43739</v>
      </c>
      <c r="F84" s="37">
        <v>44835</v>
      </c>
      <c r="G84" s="40" t="s">
        <v>28</v>
      </c>
      <c r="H84" s="40" t="s">
        <v>916</v>
      </c>
      <c r="I84" s="40" t="s">
        <v>232</v>
      </c>
      <c r="J84" s="40" t="s">
        <v>945</v>
      </c>
      <c r="K84" s="72" t="s">
        <v>928</v>
      </c>
      <c r="L84" s="72"/>
      <c r="M84" s="40" t="str">
        <f t="shared" si="2"/>
        <v>04</v>
      </c>
      <c r="N84" s="40" t="s">
        <v>433</v>
      </c>
      <c r="O84" s="40" t="s">
        <v>4819</v>
      </c>
      <c r="P84" s="40" t="s">
        <v>433</v>
      </c>
      <c r="Q84" s="35"/>
      <c r="R84" s="47"/>
      <c r="S84" s="37"/>
      <c r="T84" s="20"/>
      <c r="U84" s="20"/>
      <c r="V84" s="21"/>
      <c r="W84" s="12"/>
      <c r="X84" s="12"/>
      <c r="Y84" s="12"/>
      <c r="Z84" s="12"/>
      <c r="AA84" s="12"/>
      <c r="AB84" s="12"/>
      <c r="AC84" s="12"/>
      <c r="AD84" s="12"/>
      <c r="AE84" s="12"/>
      <c r="AF84" s="12"/>
      <c r="AG84" s="12"/>
      <c r="AH84" s="12"/>
      <c r="AI84" s="12"/>
      <c r="AJ84" s="12"/>
      <c r="AK84" s="12"/>
      <c r="AL84" s="12"/>
      <c r="AM84" s="12"/>
      <c r="AN84" s="12"/>
      <c r="AO84" s="12"/>
      <c r="AP84" s="12"/>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row>
    <row r="85" spans="1:86" ht="89.25" x14ac:dyDescent="0.3">
      <c r="A85" s="207">
        <v>81</v>
      </c>
      <c r="B85" s="212" t="s">
        <v>749</v>
      </c>
      <c r="C85" s="209" t="s">
        <v>815</v>
      </c>
      <c r="D85" s="37">
        <v>43692</v>
      </c>
      <c r="E85" s="37">
        <v>43697</v>
      </c>
      <c r="F85" s="37">
        <v>44793</v>
      </c>
      <c r="G85" s="40" t="s">
        <v>28</v>
      </c>
      <c r="H85" s="40" t="s">
        <v>930</v>
      </c>
      <c r="I85" s="40" t="s">
        <v>232</v>
      </c>
      <c r="J85" s="40" t="s">
        <v>946</v>
      </c>
      <c r="K85" s="36" t="s">
        <v>932</v>
      </c>
      <c r="L85" s="72" t="s">
        <v>1012</v>
      </c>
      <c r="M85" s="40" t="str">
        <f t="shared" si="2"/>
        <v>04</v>
      </c>
      <c r="N85" s="40" t="s">
        <v>433</v>
      </c>
      <c r="O85" s="40" t="s">
        <v>4819</v>
      </c>
      <c r="P85" s="40" t="s">
        <v>433</v>
      </c>
      <c r="Q85" s="35"/>
      <c r="R85" s="47"/>
      <c r="S85" s="37"/>
      <c r="T85" s="20"/>
      <c r="U85" s="20"/>
      <c r="V85" s="21"/>
      <c r="W85" s="12"/>
      <c r="X85" s="12"/>
      <c r="Y85" s="12"/>
      <c r="Z85" s="12"/>
      <c r="AA85" s="12"/>
      <c r="AB85" s="12"/>
      <c r="AC85" s="12"/>
      <c r="AD85" s="12"/>
      <c r="AE85" s="12"/>
      <c r="AF85" s="12"/>
      <c r="AG85" s="12"/>
      <c r="AH85" s="12"/>
      <c r="AI85" s="12"/>
      <c r="AJ85" s="12"/>
      <c r="AK85" s="12"/>
      <c r="AL85" s="12"/>
      <c r="AM85" s="12"/>
      <c r="AN85" s="12"/>
      <c r="AO85" s="12"/>
      <c r="AP85" s="12"/>
      <c r="AQ85" s="380"/>
      <c r="AR85" s="380"/>
      <c r="AS85" s="380"/>
      <c r="AT85" s="380"/>
      <c r="AU85" s="380"/>
      <c r="AV85" s="380"/>
      <c r="AW85" s="380"/>
      <c r="AX85" s="380"/>
      <c r="AY85" s="380"/>
      <c r="AZ85" s="380"/>
      <c r="BA85" s="380"/>
      <c r="BB85" s="380"/>
      <c r="BC85" s="380"/>
      <c r="BD85" s="380"/>
      <c r="BE85" s="380"/>
      <c r="BF85" s="380"/>
      <c r="BG85" s="380"/>
      <c r="BH85" s="380"/>
      <c r="BI85" s="380"/>
      <c r="BJ85" s="380"/>
      <c r="BK85" s="380"/>
      <c r="BL85" s="380"/>
      <c r="BM85" s="380"/>
      <c r="BN85" s="380"/>
      <c r="BO85" s="380"/>
      <c r="BP85" s="380"/>
      <c r="BQ85" s="380"/>
      <c r="BR85" s="380"/>
      <c r="BS85" s="380"/>
      <c r="BT85" s="380"/>
      <c r="BU85" s="380"/>
      <c r="BV85" s="380"/>
      <c r="BW85" s="380"/>
      <c r="BX85" s="380"/>
      <c r="BY85" s="380"/>
      <c r="BZ85" s="380"/>
      <c r="CA85" s="380"/>
      <c r="CB85" s="380"/>
      <c r="CC85" s="380"/>
      <c r="CD85" s="380"/>
      <c r="CE85" s="380"/>
      <c r="CF85" s="380"/>
      <c r="CG85" s="380"/>
      <c r="CH85" s="380"/>
    </row>
    <row r="86" spans="1:86" ht="63.75" x14ac:dyDescent="0.3">
      <c r="A86" s="207">
        <v>82</v>
      </c>
      <c r="B86" s="212" t="s">
        <v>750</v>
      </c>
      <c r="C86" s="209" t="s">
        <v>6017</v>
      </c>
      <c r="D86" s="37">
        <v>44007</v>
      </c>
      <c r="E86" s="37">
        <v>44013</v>
      </c>
      <c r="F86" s="37">
        <v>45108</v>
      </c>
      <c r="G86" s="40" t="s">
        <v>28</v>
      </c>
      <c r="H86" s="40" t="s">
        <v>223</v>
      </c>
      <c r="I86" s="40" t="s">
        <v>232</v>
      </c>
      <c r="J86" s="49" t="s">
        <v>947</v>
      </c>
      <c r="K86" s="36" t="s">
        <v>840</v>
      </c>
      <c r="L86" s="78" t="s">
        <v>1013</v>
      </c>
      <c r="M86" s="49" t="str">
        <f t="shared" si="2"/>
        <v>04</v>
      </c>
      <c r="N86" s="40" t="s">
        <v>433</v>
      </c>
      <c r="O86" s="40" t="s">
        <v>2891</v>
      </c>
      <c r="P86" s="40" t="s">
        <v>433</v>
      </c>
      <c r="Q86" s="35"/>
      <c r="R86" s="47"/>
      <c r="S86" s="37"/>
      <c r="T86" s="20"/>
      <c r="U86" s="20"/>
      <c r="V86" s="21"/>
      <c r="W86" s="12"/>
      <c r="X86" s="12"/>
      <c r="Y86" s="12"/>
      <c r="Z86" s="12"/>
      <c r="AA86" s="12"/>
      <c r="AB86" s="12"/>
      <c r="AC86" s="12"/>
      <c r="AD86" s="12"/>
      <c r="AE86" s="12"/>
      <c r="AF86" s="12"/>
      <c r="AG86" s="12"/>
      <c r="AH86" s="12"/>
      <c r="AI86" s="12"/>
      <c r="AJ86" s="12"/>
      <c r="AK86" s="12"/>
      <c r="AL86" s="12"/>
      <c r="AM86" s="12"/>
      <c r="AN86" s="12"/>
      <c r="AO86" s="12"/>
      <c r="AP86" s="12"/>
      <c r="AQ86" s="380"/>
      <c r="AR86" s="380"/>
      <c r="AS86" s="380"/>
      <c r="AT86" s="380"/>
      <c r="AU86" s="380"/>
      <c r="AV86" s="380"/>
      <c r="AW86" s="380"/>
      <c r="AX86" s="380"/>
      <c r="AY86" s="380"/>
      <c r="AZ86" s="380"/>
      <c r="BA86" s="380"/>
      <c r="BB86" s="380"/>
      <c r="BC86" s="380"/>
      <c r="BD86" s="380"/>
      <c r="BE86" s="380"/>
      <c r="BF86" s="380"/>
      <c r="BG86" s="380"/>
      <c r="BH86" s="380"/>
      <c r="BI86" s="380"/>
      <c r="BJ86" s="380"/>
      <c r="BK86" s="380"/>
      <c r="BL86" s="380"/>
      <c r="BM86" s="380"/>
      <c r="BN86" s="380"/>
      <c r="BO86" s="380"/>
      <c r="BP86" s="380"/>
      <c r="BQ86" s="380"/>
      <c r="BR86" s="380"/>
      <c r="BS86" s="380"/>
      <c r="BT86" s="380"/>
      <c r="BU86" s="380"/>
      <c r="BV86" s="380"/>
      <c r="BW86" s="380"/>
      <c r="BX86" s="380"/>
      <c r="BY86" s="380"/>
      <c r="BZ86" s="380"/>
      <c r="CA86" s="380"/>
      <c r="CB86" s="380"/>
      <c r="CC86" s="380"/>
      <c r="CD86" s="380"/>
      <c r="CE86" s="380"/>
      <c r="CF86" s="380"/>
      <c r="CG86" s="380"/>
      <c r="CH86" s="380"/>
    </row>
    <row r="87" spans="1:86" ht="51" x14ac:dyDescent="0.3">
      <c r="A87" s="207">
        <v>83</v>
      </c>
      <c r="B87" s="212" t="s">
        <v>5891</v>
      </c>
      <c r="C87" s="209" t="s">
        <v>6018</v>
      </c>
      <c r="D87" s="35"/>
      <c r="E87" s="49" t="s">
        <v>4003</v>
      </c>
      <c r="F87" s="40" t="s">
        <v>28</v>
      </c>
      <c r="G87" s="40" t="s">
        <v>28</v>
      </c>
      <c r="H87" s="40" t="s">
        <v>223</v>
      </c>
      <c r="I87" s="40" t="s">
        <v>6683</v>
      </c>
      <c r="J87" s="49" t="s">
        <v>5990</v>
      </c>
      <c r="K87" s="36" t="s">
        <v>5991</v>
      </c>
      <c r="L87" s="38" t="s">
        <v>6005</v>
      </c>
      <c r="M87" s="109" t="str">
        <f t="shared" si="2"/>
        <v>04</v>
      </c>
      <c r="N87" s="40" t="s">
        <v>434</v>
      </c>
      <c r="O87" s="40"/>
      <c r="P87" s="40" t="s">
        <v>434</v>
      </c>
      <c r="Q87" s="35"/>
      <c r="R87" s="47"/>
      <c r="S87" s="48"/>
      <c r="T87" s="20"/>
      <c r="U87" s="20"/>
      <c r="V87" s="21"/>
      <c r="W87" s="12" t="s">
        <v>451</v>
      </c>
      <c r="X87" s="12" t="s">
        <v>451</v>
      </c>
      <c r="Y87" s="12" t="s">
        <v>447</v>
      </c>
      <c r="Z87" s="12" t="s">
        <v>447</v>
      </c>
      <c r="AA87" s="12"/>
      <c r="AB87" s="12"/>
      <c r="AC87" s="12"/>
      <c r="AD87" s="12"/>
      <c r="AE87" s="12"/>
      <c r="AF87" s="12"/>
      <c r="AG87" s="12"/>
      <c r="AH87" s="12"/>
      <c r="AI87" s="12"/>
      <c r="AJ87" s="12"/>
      <c r="AK87" s="12"/>
      <c r="AL87" s="12"/>
      <c r="AM87" s="12"/>
      <c r="AN87" s="12"/>
      <c r="AO87" s="12"/>
      <c r="AP87" s="12"/>
      <c r="AQ87" s="380"/>
      <c r="AR87" s="380"/>
      <c r="AS87" s="380"/>
      <c r="AT87" s="380"/>
      <c r="AU87" s="380"/>
      <c r="AV87" s="380"/>
      <c r="AW87" s="380"/>
      <c r="AX87" s="380"/>
      <c r="AY87" s="380"/>
      <c r="AZ87" s="380"/>
      <c r="BA87" s="380"/>
      <c r="BB87" s="380"/>
      <c r="BC87" s="380"/>
      <c r="BD87" s="380"/>
      <c r="BE87" s="380"/>
      <c r="BF87" s="380"/>
      <c r="BG87" s="380"/>
      <c r="BH87" s="380"/>
      <c r="BI87" s="380"/>
      <c r="BJ87" s="380"/>
      <c r="BK87" s="380"/>
      <c r="BL87" s="380"/>
      <c r="BM87" s="380"/>
      <c r="BN87" s="380"/>
      <c r="BO87" s="380"/>
      <c r="BP87" s="380"/>
      <c r="BQ87" s="380"/>
      <c r="BR87" s="380"/>
      <c r="BS87" s="380"/>
      <c r="BT87" s="380"/>
      <c r="BU87" s="380"/>
      <c r="BV87" s="380"/>
      <c r="BW87" s="380"/>
      <c r="BX87" s="380"/>
      <c r="BY87" s="380"/>
      <c r="BZ87" s="380"/>
      <c r="CA87" s="380"/>
      <c r="CB87" s="380"/>
      <c r="CC87" s="380"/>
      <c r="CD87" s="380"/>
      <c r="CE87" s="380"/>
      <c r="CF87" s="380"/>
      <c r="CG87" s="380"/>
      <c r="CH87" s="380"/>
    </row>
    <row r="88" spans="1:86" ht="76.5" x14ac:dyDescent="0.3">
      <c r="A88" s="207">
        <v>84</v>
      </c>
      <c r="B88" s="212" t="s">
        <v>7110</v>
      </c>
      <c r="C88" s="209" t="s">
        <v>7086</v>
      </c>
      <c r="D88" s="37">
        <v>44557</v>
      </c>
      <c r="E88" s="37">
        <v>44561</v>
      </c>
      <c r="F88" s="37">
        <v>45657</v>
      </c>
      <c r="G88" s="40" t="s">
        <v>28</v>
      </c>
      <c r="H88" s="40" t="s">
        <v>223</v>
      </c>
      <c r="I88" s="40" t="s">
        <v>232</v>
      </c>
      <c r="J88" s="49" t="s">
        <v>7085</v>
      </c>
      <c r="K88" s="78" t="s">
        <v>948</v>
      </c>
      <c r="L88" s="78" t="s">
        <v>7084</v>
      </c>
      <c r="M88" s="49" t="str">
        <f t="shared" si="2"/>
        <v>04</v>
      </c>
      <c r="N88" s="40" t="s">
        <v>433</v>
      </c>
      <c r="O88" s="40" t="s">
        <v>2891</v>
      </c>
      <c r="P88" s="40" t="s">
        <v>433</v>
      </c>
      <c r="Q88" s="35"/>
      <c r="R88" s="51" t="s">
        <v>7112</v>
      </c>
      <c r="S88" s="37"/>
      <c r="T88" s="20"/>
      <c r="U88" s="20"/>
      <c r="V88" s="4"/>
      <c r="W88" s="12"/>
      <c r="X88" s="12"/>
      <c r="Y88" s="12"/>
      <c r="Z88" s="12"/>
      <c r="AA88" s="12"/>
      <c r="AB88" s="12"/>
      <c r="AC88" s="12"/>
      <c r="AD88" s="12"/>
      <c r="AE88" s="12"/>
      <c r="AF88" s="12" t="s">
        <v>450</v>
      </c>
      <c r="AG88" s="12" t="s">
        <v>450</v>
      </c>
      <c r="AH88" s="12" t="s">
        <v>449</v>
      </c>
      <c r="AI88" s="12"/>
      <c r="AJ88" s="12"/>
      <c r="AK88" s="12"/>
      <c r="AL88" s="12"/>
      <c r="AM88" s="12"/>
      <c r="AN88" s="12"/>
      <c r="AO88" s="12"/>
      <c r="AP88" s="12"/>
      <c r="AQ88" s="380"/>
      <c r="AR88" s="380"/>
      <c r="AS88" s="380"/>
      <c r="AT88" s="380"/>
      <c r="AU88" s="380"/>
      <c r="AV88" s="380"/>
      <c r="AW88" s="380"/>
      <c r="AX88" s="380"/>
      <c r="AY88" s="380"/>
      <c r="AZ88" s="380"/>
      <c r="BA88" s="380"/>
      <c r="BB88" s="380"/>
      <c r="BC88" s="380"/>
      <c r="BD88" s="380"/>
      <c r="BE88" s="380"/>
      <c r="BF88" s="380"/>
      <c r="BG88" s="380"/>
      <c r="BH88" s="380"/>
      <c r="BI88" s="380"/>
      <c r="BJ88" s="380"/>
      <c r="BK88" s="380"/>
      <c r="BL88" s="380"/>
      <c r="BM88" s="380"/>
      <c r="BN88" s="380"/>
      <c r="BO88" s="380"/>
      <c r="BP88" s="380"/>
      <c r="BQ88" s="380"/>
      <c r="BR88" s="380"/>
      <c r="BS88" s="380"/>
      <c r="BT88" s="380"/>
      <c r="BU88" s="380"/>
      <c r="BV88" s="380"/>
      <c r="BW88" s="380"/>
      <c r="BX88" s="380"/>
      <c r="BY88" s="380"/>
      <c r="BZ88" s="380"/>
      <c r="CA88" s="380"/>
      <c r="CB88" s="380"/>
      <c r="CC88" s="380"/>
      <c r="CD88" s="380"/>
      <c r="CE88" s="380"/>
      <c r="CF88" s="380"/>
      <c r="CG88" s="380"/>
      <c r="CH88" s="380"/>
    </row>
    <row r="89" spans="1:86" ht="153" x14ac:dyDescent="0.3">
      <c r="A89" s="207">
        <v>85</v>
      </c>
      <c r="B89" s="212" t="s">
        <v>7106</v>
      </c>
      <c r="C89" s="256" t="s">
        <v>7107</v>
      </c>
      <c r="D89" s="37">
        <v>44558</v>
      </c>
      <c r="E89" s="43">
        <v>44564</v>
      </c>
      <c r="F89" s="43">
        <v>45417</v>
      </c>
      <c r="G89" s="40" t="s">
        <v>28</v>
      </c>
      <c r="H89" s="40" t="s">
        <v>223</v>
      </c>
      <c r="I89" s="40" t="s">
        <v>232</v>
      </c>
      <c r="J89" s="49" t="s">
        <v>7105</v>
      </c>
      <c r="K89" s="36" t="s">
        <v>949</v>
      </c>
      <c r="L89" s="78" t="s">
        <v>7104</v>
      </c>
      <c r="M89" s="49" t="str">
        <f t="shared" si="2"/>
        <v>04</v>
      </c>
      <c r="N89" s="40" t="s">
        <v>433</v>
      </c>
      <c r="O89" s="40" t="s">
        <v>2891</v>
      </c>
      <c r="P89" s="40" t="s">
        <v>433</v>
      </c>
      <c r="Q89" s="35" t="s">
        <v>444</v>
      </c>
      <c r="R89" s="86" t="s">
        <v>8352</v>
      </c>
      <c r="S89" s="37"/>
      <c r="T89" s="20"/>
      <c r="U89" s="20"/>
      <c r="V89" s="4"/>
      <c r="W89" s="12"/>
      <c r="X89" s="12"/>
      <c r="Y89" s="12"/>
      <c r="Z89" s="12"/>
      <c r="AA89" s="12"/>
      <c r="AB89" s="12"/>
      <c r="AC89" s="12"/>
      <c r="AD89" s="12"/>
      <c r="AE89" s="12"/>
      <c r="AF89" s="12"/>
      <c r="AG89" s="12"/>
      <c r="AH89" s="12" t="s">
        <v>448</v>
      </c>
      <c r="AI89" s="12"/>
      <c r="AJ89" s="12"/>
      <c r="AK89" s="12"/>
      <c r="AL89" s="12"/>
      <c r="AM89" s="12"/>
      <c r="AN89" s="12"/>
      <c r="AO89" s="12"/>
      <c r="AP89" s="12"/>
      <c r="AQ89" s="380"/>
      <c r="AR89" s="380"/>
      <c r="AS89" s="380"/>
      <c r="AT89" s="380"/>
      <c r="AU89" s="380"/>
      <c r="AV89" s="380"/>
      <c r="AW89" s="380"/>
      <c r="AX89" s="380"/>
      <c r="AY89" s="380"/>
      <c r="AZ89" s="380"/>
      <c r="BA89" s="380"/>
      <c r="BB89" s="380"/>
      <c r="BC89" s="380"/>
      <c r="BD89" s="380"/>
      <c r="BE89" s="380"/>
      <c r="BF89" s="380" t="s">
        <v>451</v>
      </c>
      <c r="BG89" s="380"/>
      <c r="BH89" s="380"/>
      <c r="BI89" s="380"/>
      <c r="BJ89" s="380"/>
      <c r="BK89" s="380"/>
      <c r="BL89" s="380"/>
      <c r="BM89" s="380"/>
      <c r="BN89" s="380"/>
      <c r="BO89" s="380"/>
      <c r="BP89" s="380"/>
      <c r="BQ89" s="380"/>
      <c r="BR89" s="380"/>
      <c r="BS89" s="380"/>
      <c r="BT89" s="380"/>
      <c r="BU89" s="380"/>
      <c r="BV89" s="380"/>
      <c r="BW89" s="380"/>
      <c r="BX89" s="380"/>
      <c r="BY89" s="380"/>
      <c r="BZ89" s="380"/>
      <c r="CA89" s="380"/>
      <c r="CB89" s="380"/>
      <c r="CC89" s="380"/>
      <c r="CD89" s="380"/>
      <c r="CE89" s="380"/>
      <c r="CF89" s="380"/>
      <c r="CG89" s="380"/>
      <c r="CH89" s="380"/>
    </row>
    <row r="90" spans="1:86" ht="76.5" x14ac:dyDescent="0.3">
      <c r="A90" s="207">
        <v>86</v>
      </c>
      <c r="B90" s="212" t="s">
        <v>6821</v>
      </c>
      <c r="C90" s="256" t="s">
        <v>6822</v>
      </c>
      <c r="D90" s="37">
        <v>44523</v>
      </c>
      <c r="E90" s="37">
        <v>44525</v>
      </c>
      <c r="F90" s="37">
        <v>45621</v>
      </c>
      <c r="G90" s="40" t="s">
        <v>28</v>
      </c>
      <c r="H90" s="40" t="s">
        <v>223</v>
      </c>
      <c r="I90" s="40" t="s">
        <v>232</v>
      </c>
      <c r="J90" s="49" t="s">
        <v>6820</v>
      </c>
      <c r="K90" s="36" t="s">
        <v>840</v>
      </c>
      <c r="L90" s="78" t="s">
        <v>6819</v>
      </c>
      <c r="M90" s="40" t="str">
        <f t="shared" si="2"/>
        <v>04</v>
      </c>
      <c r="N90" s="40" t="s">
        <v>433</v>
      </c>
      <c r="O90" s="40" t="s">
        <v>2891</v>
      </c>
      <c r="P90" s="40" t="s">
        <v>433</v>
      </c>
      <c r="Q90" s="35"/>
      <c r="R90" s="47" t="s">
        <v>7264</v>
      </c>
      <c r="S90" s="37"/>
      <c r="T90" s="20"/>
      <c r="U90" s="20"/>
      <c r="V90" s="4"/>
      <c r="W90" s="12"/>
      <c r="X90" s="12"/>
      <c r="Y90" s="12"/>
      <c r="Z90" s="12"/>
      <c r="AA90" s="12"/>
      <c r="AB90" s="12"/>
      <c r="AC90" s="12"/>
      <c r="AD90" s="12"/>
      <c r="AE90" s="12"/>
      <c r="AF90" s="12"/>
      <c r="AG90" s="12"/>
      <c r="AH90" s="12"/>
      <c r="AI90" s="12"/>
      <c r="AJ90" s="12"/>
      <c r="AK90" s="12"/>
      <c r="AL90" s="12"/>
      <c r="AM90" s="12"/>
      <c r="AN90" s="12"/>
      <c r="AO90" s="12"/>
      <c r="AP90" s="12"/>
      <c r="AQ90" s="380"/>
      <c r="AR90" s="380"/>
      <c r="AS90" s="380"/>
      <c r="AT90" s="380"/>
      <c r="AU90" s="380"/>
      <c r="AV90" s="380"/>
      <c r="AW90" s="380"/>
      <c r="AX90" s="380"/>
      <c r="AY90" s="380"/>
      <c r="AZ90" s="380"/>
      <c r="BA90" s="380"/>
      <c r="BB90" s="380"/>
      <c r="BC90" s="380"/>
      <c r="BD90" s="380"/>
      <c r="BE90" s="380"/>
      <c r="BF90" s="380"/>
      <c r="BG90" s="380"/>
      <c r="BH90" s="380"/>
      <c r="BI90" s="380"/>
      <c r="BJ90" s="380"/>
      <c r="BK90" s="380"/>
      <c r="BL90" s="380"/>
      <c r="BM90" s="380"/>
      <c r="BN90" s="380"/>
      <c r="BO90" s="380"/>
      <c r="BP90" s="380"/>
      <c r="BQ90" s="380"/>
      <c r="BR90" s="380"/>
      <c r="BS90" s="380"/>
      <c r="BT90" s="380"/>
      <c r="BU90" s="380"/>
      <c r="BV90" s="380"/>
      <c r="BW90" s="380"/>
      <c r="BX90" s="380"/>
      <c r="BY90" s="380"/>
      <c r="BZ90" s="380"/>
      <c r="CA90" s="380"/>
      <c r="CB90" s="380"/>
      <c r="CC90" s="380"/>
      <c r="CD90" s="380"/>
      <c r="CE90" s="380"/>
      <c r="CF90" s="380"/>
      <c r="CG90" s="380"/>
      <c r="CH90" s="380"/>
    </row>
    <row r="91" spans="1:86" ht="51" x14ac:dyDescent="0.3">
      <c r="A91" s="207">
        <v>87</v>
      </c>
      <c r="B91" s="212" t="s">
        <v>751</v>
      </c>
      <c r="C91" s="256" t="s">
        <v>816</v>
      </c>
      <c r="D91" s="37">
        <v>43840</v>
      </c>
      <c r="E91" s="37">
        <v>43845</v>
      </c>
      <c r="F91" s="37">
        <v>44941</v>
      </c>
      <c r="G91" s="40" t="s">
        <v>28</v>
      </c>
      <c r="H91" s="40" t="s">
        <v>223</v>
      </c>
      <c r="I91" s="40" t="s">
        <v>232</v>
      </c>
      <c r="J91" s="49" t="s">
        <v>950</v>
      </c>
      <c r="K91" s="36" t="s">
        <v>840</v>
      </c>
      <c r="L91" s="72"/>
      <c r="M91" s="40" t="str">
        <f t="shared" si="2"/>
        <v>04</v>
      </c>
      <c r="N91" s="40" t="s">
        <v>433</v>
      </c>
      <c r="O91" s="40" t="s">
        <v>2891</v>
      </c>
      <c r="P91" s="40" t="s">
        <v>433</v>
      </c>
      <c r="Q91" s="35"/>
      <c r="R91" s="47"/>
      <c r="S91" s="37"/>
      <c r="T91" s="20"/>
      <c r="U91" s="20"/>
      <c r="V91" s="21"/>
      <c r="W91" s="12"/>
      <c r="X91" s="12"/>
      <c r="Y91" s="12"/>
      <c r="Z91" s="12"/>
      <c r="AA91" s="12"/>
      <c r="AB91" s="12"/>
      <c r="AC91" s="12"/>
      <c r="AD91" s="12"/>
      <c r="AE91" s="12"/>
      <c r="AF91" s="12"/>
      <c r="AG91" s="12"/>
      <c r="AH91" s="12"/>
      <c r="AI91" s="12"/>
      <c r="AJ91" s="12"/>
      <c r="AK91" s="12"/>
      <c r="AL91" s="12"/>
      <c r="AM91" s="12"/>
      <c r="AN91" s="12"/>
      <c r="AO91" s="12"/>
      <c r="AP91" s="12"/>
      <c r="AQ91" s="380"/>
      <c r="AR91" s="380"/>
      <c r="AS91" s="380"/>
      <c r="AT91" s="380"/>
      <c r="AU91" s="380"/>
      <c r="AV91" s="380"/>
      <c r="AW91" s="380"/>
      <c r="AX91" s="380"/>
      <c r="AY91" s="380"/>
      <c r="AZ91" s="380"/>
      <c r="BA91" s="380"/>
      <c r="BB91" s="380"/>
      <c r="BC91" s="380"/>
      <c r="BD91" s="380"/>
      <c r="BE91" s="380"/>
      <c r="BF91" s="380"/>
      <c r="BG91" s="380"/>
      <c r="BH91" s="380"/>
      <c r="BI91" s="380"/>
      <c r="BJ91" s="380"/>
      <c r="BK91" s="380"/>
      <c r="BL91" s="380"/>
      <c r="BM91" s="380"/>
      <c r="BN91" s="380"/>
      <c r="BO91" s="380"/>
      <c r="BP91" s="380"/>
      <c r="BQ91" s="380"/>
      <c r="BR91" s="380"/>
      <c r="BS91" s="380"/>
      <c r="BT91" s="380"/>
      <c r="BU91" s="380"/>
      <c r="BV91" s="380"/>
      <c r="BW91" s="380"/>
      <c r="BX91" s="380"/>
      <c r="BY91" s="380"/>
      <c r="BZ91" s="380"/>
      <c r="CA91" s="380"/>
      <c r="CB91" s="380"/>
      <c r="CC91" s="380"/>
      <c r="CD91" s="380"/>
      <c r="CE91" s="380"/>
      <c r="CF91" s="380"/>
      <c r="CG91" s="380"/>
      <c r="CH91" s="380"/>
    </row>
    <row r="92" spans="1:86" ht="102" x14ac:dyDescent="0.3">
      <c r="A92" s="207">
        <v>88</v>
      </c>
      <c r="B92" s="212" t="s">
        <v>752</v>
      </c>
      <c r="C92" s="256" t="s">
        <v>817</v>
      </c>
      <c r="D92" s="37">
        <v>43718</v>
      </c>
      <c r="E92" s="37">
        <v>43728</v>
      </c>
      <c r="F92" s="37">
        <v>44824</v>
      </c>
      <c r="G92" s="40" t="s">
        <v>28</v>
      </c>
      <c r="H92" s="40" t="s">
        <v>930</v>
      </c>
      <c r="I92" s="40" t="s">
        <v>232</v>
      </c>
      <c r="J92" s="133" t="s">
        <v>951</v>
      </c>
      <c r="K92" s="36" t="s">
        <v>932</v>
      </c>
      <c r="L92" s="72" t="s">
        <v>1014</v>
      </c>
      <c r="M92" s="40" t="str">
        <f t="shared" si="2"/>
        <v>04</v>
      </c>
      <c r="N92" s="35" t="s">
        <v>433</v>
      </c>
      <c r="O92" s="35" t="s">
        <v>4819</v>
      </c>
      <c r="P92" s="35" t="s">
        <v>433</v>
      </c>
      <c r="Q92" s="35"/>
      <c r="R92" s="47"/>
      <c r="S92" s="37"/>
      <c r="T92" s="20"/>
      <c r="U92" s="20"/>
      <c r="V92" s="21"/>
      <c r="W92" s="12"/>
      <c r="X92" s="12"/>
      <c r="Y92" s="12"/>
      <c r="Z92" s="12"/>
      <c r="AA92" s="12"/>
      <c r="AB92" s="12"/>
      <c r="AC92" s="12"/>
      <c r="AD92" s="12"/>
      <c r="AE92" s="12"/>
      <c r="AF92" s="12"/>
      <c r="AG92" s="12"/>
      <c r="AH92" s="12"/>
      <c r="AI92" s="12"/>
      <c r="AJ92" s="12"/>
      <c r="AK92" s="12"/>
      <c r="AL92" s="12"/>
      <c r="AM92" s="12"/>
      <c r="AN92" s="12"/>
      <c r="AO92" s="12"/>
      <c r="AP92" s="12"/>
      <c r="AQ92" s="380"/>
      <c r="AR92" s="380"/>
      <c r="AS92" s="380"/>
      <c r="AT92" s="380"/>
      <c r="AU92" s="380"/>
      <c r="AV92" s="380"/>
      <c r="AW92" s="380"/>
      <c r="AX92" s="380"/>
      <c r="AY92" s="380"/>
      <c r="AZ92" s="380"/>
      <c r="BA92" s="380"/>
      <c r="BB92" s="380"/>
      <c r="BC92" s="380"/>
      <c r="BD92" s="380"/>
      <c r="BE92" s="380"/>
      <c r="BF92" s="380"/>
      <c r="BG92" s="380"/>
      <c r="BH92" s="380"/>
      <c r="BI92" s="380"/>
      <c r="BJ92" s="380"/>
      <c r="BK92" s="380"/>
      <c r="BL92" s="380"/>
      <c r="BM92" s="380"/>
      <c r="BN92" s="380"/>
      <c r="BO92" s="380"/>
      <c r="BP92" s="380"/>
      <c r="BQ92" s="380"/>
      <c r="BR92" s="380"/>
      <c r="BS92" s="380"/>
      <c r="BT92" s="380"/>
      <c r="BU92" s="380"/>
      <c r="BV92" s="380"/>
      <c r="BW92" s="380"/>
      <c r="BX92" s="380"/>
      <c r="BY92" s="380"/>
      <c r="BZ92" s="380"/>
      <c r="CA92" s="380"/>
      <c r="CB92" s="380"/>
      <c r="CC92" s="380"/>
      <c r="CD92" s="380"/>
      <c r="CE92" s="380"/>
      <c r="CF92" s="380"/>
      <c r="CG92" s="380"/>
      <c r="CH92" s="380"/>
    </row>
    <row r="93" spans="1:86" ht="63.75" x14ac:dyDescent="0.3">
      <c r="A93" s="207">
        <v>89</v>
      </c>
      <c r="B93" s="212" t="s">
        <v>753</v>
      </c>
      <c r="C93" s="256" t="s">
        <v>818</v>
      </c>
      <c r="D93" s="37">
        <v>44071</v>
      </c>
      <c r="E93" s="49" t="s">
        <v>1025</v>
      </c>
      <c r="F93" s="43">
        <v>45178</v>
      </c>
      <c r="G93" s="40" t="s">
        <v>28</v>
      </c>
      <c r="H93" s="40" t="s">
        <v>223</v>
      </c>
      <c r="I93" s="40" t="s">
        <v>232</v>
      </c>
      <c r="J93" s="49" t="s">
        <v>952</v>
      </c>
      <c r="K93" s="36" t="s">
        <v>840</v>
      </c>
      <c r="L93" s="78" t="s">
        <v>1015</v>
      </c>
      <c r="M93" s="49" t="str">
        <f t="shared" si="2"/>
        <v>04</v>
      </c>
      <c r="N93" s="35" t="s">
        <v>433</v>
      </c>
      <c r="O93" s="35" t="s">
        <v>2891</v>
      </c>
      <c r="P93" s="35" t="s">
        <v>433</v>
      </c>
      <c r="Q93" s="35"/>
      <c r="R93" s="47"/>
      <c r="S93" s="37"/>
      <c r="T93" s="20"/>
      <c r="U93" s="20"/>
      <c r="V93" s="21"/>
      <c r="W93" s="12"/>
      <c r="X93" s="12"/>
      <c r="Y93" s="12"/>
      <c r="Z93" s="12"/>
      <c r="AA93" s="12"/>
      <c r="AB93" s="12"/>
      <c r="AC93" s="12"/>
      <c r="AD93" s="12"/>
      <c r="AE93" s="12"/>
      <c r="AF93" s="12"/>
      <c r="AG93" s="12"/>
      <c r="AH93" s="12"/>
      <c r="AI93" s="12"/>
      <c r="AJ93" s="12"/>
      <c r="AK93" s="12"/>
      <c r="AL93" s="12"/>
      <c r="AM93" s="12"/>
      <c r="AN93" s="12"/>
      <c r="AO93" s="12"/>
      <c r="AP93" s="12"/>
      <c r="AQ93" s="380"/>
      <c r="AR93" s="380"/>
      <c r="AS93" s="380"/>
      <c r="AT93" s="380"/>
      <c r="AU93" s="380"/>
      <c r="AV93" s="380"/>
      <c r="AW93" s="380"/>
      <c r="AX93" s="380"/>
      <c r="AY93" s="380"/>
      <c r="AZ93" s="380"/>
      <c r="BA93" s="380"/>
      <c r="BB93" s="380"/>
      <c r="BC93" s="380"/>
      <c r="BD93" s="380"/>
      <c r="BE93" s="380"/>
      <c r="BF93" s="380"/>
      <c r="BG93" s="380"/>
      <c r="BH93" s="380"/>
      <c r="BI93" s="380"/>
      <c r="BJ93" s="380"/>
      <c r="BK93" s="380"/>
      <c r="BL93" s="380"/>
      <c r="BM93" s="380"/>
      <c r="BN93" s="380"/>
      <c r="BO93" s="380"/>
      <c r="BP93" s="380"/>
      <c r="BQ93" s="380"/>
      <c r="BR93" s="380"/>
      <c r="BS93" s="380"/>
      <c r="BT93" s="380"/>
      <c r="BU93" s="380"/>
      <c r="BV93" s="380"/>
      <c r="BW93" s="380"/>
      <c r="BX93" s="380"/>
      <c r="BY93" s="380"/>
      <c r="BZ93" s="380"/>
      <c r="CA93" s="380"/>
      <c r="CB93" s="380"/>
      <c r="CC93" s="380"/>
      <c r="CD93" s="380"/>
      <c r="CE93" s="380"/>
      <c r="CF93" s="380"/>
      <c r="CG93" s="380"/>
      <c r="CH93" s="380"/>
    </row>
    <row r="94" spans="1:86" ht="103.5" customHeight="1" x14ac:dyDescent="0.3">
      <c r="A94" s="207">
        <v>90</v>
      </c>
      <c r="B94" s="212" t="s">
        <v>754</v>
      </c>
      <c r="C94" s="256" t="s">
        <v>819</v>
      </c>
      <c r="D94" s="37">
        <v>44070</v>
      </c>
      <c r="E94" s="49" t="s">
        <v>1025</v>
      </c>
      <c r="F94" s="43">
        <v>45178</v>
      </c>
      <c r="G94" s="40" t="s">
        <v>28</v>
      </c>
      <c r="H94" s="40" t="s">
        <v>223</v>
      </c>
      <c r="I94" s="40" t="s">
        <v>232</v>
      </c>
      <c r="J94" s="49" t="s">
        <v>953</v>
      </c>
      <c r="K94" s="36" t="s">
        <v>840</v>
      </c>
      <c r="L94" s="78" t="s">
        <v>1016</v>
      </c>
      <c r="M94" s="49" t="str">
        <f t="shared" si="2"/>
        <v>04</v>
      </c>
      <c r="N94" s="35" t="s">
        <v>433</v>
      </c>
      <c r="O94" s="35" t="s">
        <v>2891</v>
      </c>
      <c r="P94" s="35" t="s">
        <v>433</v>
      </c>
      <c r="Q94" s="35" t="s">
        <v>7033</v>
      </c>
      <c r="R94" s="47" t="s">
        <v>7855</v>
      </c>
      <c r="S94" s="37">
        <v>44803</v>
      </c>
      <c r="T94" s="20"/>
      <c r="U94" s="20"/>
      <c r="V94" s="21"/>
      <c r="W94" s="12"/>
      <c r="X94" s="12"/>
      <c r="Y94" s="12"/>
      <c r="Z94" s="12"/>
      <c r="AA94" s="12"/>
      <c r="AB94" s="12"/>
      <c r="AC94" s="12"/>
      <c r="AD94" s="12"/>
      <c r="AE94" s="12"/>
      <c r="AF94" s="12"/>
      <c r="AG94" s="12"/>
      <c r="AH94" s="12"/>
      <c r="AI94" s="12"/>
      <c r="AJ94" s="12"/>
      <c r="AK94" s="12"/>
      <c r="AL94" s="12"/>
      <c r="AM94" s="12"/>
      <c r="AN94" s="12"/>
      <c r="AO94" s="12"/>
      <c r="AP94" s="12"/>
      <c r="AQ94" s="380"/>
      <c r="AR94" s="380"/>
      <c r="AS94" s="380"/>
      <c r="AT94" s="380"/>
      <c r="AU94" s="380"/>
      <c r="AV94" s="380"/>
      <c r="AW94" s="380"/>
      <c r="AX94" s="380"/>
      <c r="AY94" s="380"/>
      <c r="AZ94" s="380"/>
      <c r="BA94" s="380"/>
      <c r="BB94" s="380"/>
      <c r="BC94" s="380" t="s">
        <v>451</v>
      </c>
      <c r="BD94" s="380" t="s">
        <v>451</v>
      </c>
      <c r="BE94" s="380" t="s">
        <v>451</v>
      </c>
      <c r="BF94" s="380" t="s">
        <v>451</v>
      </c>
      <c r="BG94" s="380"/>
      <c r="BH94" s="380"/>
      <c r="BI94" s="380"/>
      <c r="BJ94" s="380"/>
      <c r="BK94" s="380"/>
      <c r="BL94" s="380"/>
      <c r="BM94" s="380"/>
      <c r="BN94" s="380"/>
      <c r="BO94" s="380"/>
      <c r="BP94" s="380"/>
      <c r="BQ94" s="380"/>
      <c r="BR94" s="380"/>
      <c r="BS94" s="380"/>
      <c r="BT94" s="380"/>
      <c r="BU94" s="380"/>
      <c r="BV94" s="380"/>
      <c r="BW94" s="380"/>
      <c r="BX94" s="380"/>
      <c r="BY94" s="380"/>
      <c r="BZ94" s="380"/>
      <c r="CA94" s="380"/>
      <c r="CB94" s="380"/>
      <c r="CC94" s="380"/>
      <c r="CD94" s="380"/>
      <c r="CE94" s="380"/>
      <c r="CF94" s="380"/>
      <c r="CG94" s="380"/>
      <c r="CH94" s="380"/>
    </row>
    <row r="95" spans="1:86" ht="63.75" x14ac:dyDescent="0.3">
      <c r="A95" s="207">
        <v>91</v>
      </c>
      <c r="B95" s="212" t="s">
        <v>755</v>
      </c>
      <c r="C95" s="214" t="s">
        <v>820</v>
      </c>
      <c r="D95" s="37">
        <v>43823</v>
      </c>
      <c r="E95" s="37">
        <v>43830</v>
      </c>
      <c r="F95" s="37">
        <v>44926</v>
      </c>
      <c r="G95" s="40" t="s">
        <v>28</v>
      </c>
      <c r="H95" s="40" t="s">
        <v>930</v>
      </c>
      <c r="I95" s="40" t="s">
        <v>232</v>
      </c>
      <c r="J95" s="40" t="s">
        <v>954</v>
      </c>
      <c r="K95" s="36" t="s">
        <v>955</v>
      </c>
      <c r="L95" s="72" t="s">
        <v>1017</v>
      </c>
      <c r="M95" s="40" t="str">
        <f t="shared" si="2"/>
        <v>04</v>
      </c>
      <c r="N95" s="35" t="s">
        <v>433</v>
      </c>
      <c r="O95" s="35" t="s">
        <v>4819</v>
      </c>
      <c r="P95" s="35" t="s">
        <v>433</v>
      </c>
      <c r="Q95" s="35"/>
      <c r="R95" s="47"/>
      <c r="S95" s="37"/>
      <c r="T95" s="20"/>
      <c r="U95" s="20"/>
      <c r="V95" s="21"/>
      <c r="W95" s="12"/>
      <c r="X95" s="12"/>
      <c r="Y95" s="12"/>
      <c r="Z95" s="12"/>
      <c r="AA95" s="12"/>
      <c r="AB95" s="12"/>
      <c r="AC95" s="12"/>
      <c r="AD95" s="12"/>
      <c r="AE95" s="12"/>
      <c r="AF95" s="12"/>
      <c r="AG95" s="12"/>
      <c r="AH95" s="12"/>
      <c r="AI95" s="12"/>
      <c r="AJ95" s="12"/>
      <c r="AK95" s="12"/>
      <c r="AL95" s="12"/>
      <c r="AM95" s="12"/>
      <c r="AN95" s="12"/>
      <c r="AO95" s="12"/>
      <c r="AP95" s="12"/>
      <c r="AQ95" s="380"/>
      <c r="AR95" s="380"/>
      <c r="AS95" s="380"/>
      <c r="AT95" s="380"/>
      <c r="AU95" s="380"/>
      <c r="AV95" s="380"/>
      <c r="AW95" s="380"/>
      <c r="AX95" s="380"/>
      <c r="AY95" s="380"/>
      <c r="AZ95" s="380"/>
      <c r="BA95" s="380"/>
      <c r="BB95" s="380"/>
      <c r="BC95" s="380"/>
      <c r="BD95" s="380"/>
      <c r="BE95" s="380"/>
      <c r="BF95" s="380"/>
      <c r="BG95" s="380"/>
      <c r="BH95" s="380"/>
      <c r="BI95" s="380"/>
      <c r="BJ95" s="380"/>
      <c r="BK95" s="380"/>
      <c r="BL95" s="380"/>
      <c r="BM95" s="380"/>
      <c r="BN95" s="380"/>
      <c r="BO95" s="380"/>
      <c r="BP95" s="380"/>
      <c r="BQ95" s="380"/>
      <c r="BR95" s="380"/>
      <c r="BS95" s="380"/>
      <c r="BT95" s="380"/>
      <c r="BU95" s="380"/>
      <c r="BV95" s="380"/>
      <c r="BW95" s="380"/>
      <c r="BX95" s="380"/>
      <c r="BY95" s="380"/>
      <c r="BZ95" s="380"/>
      <c r="CA95" s="380"/>
      <c r="CB95" s="380"/>
      <c r="CC95" s="380"/>
      <c r="CD95" s="380"/>
      <c r="CE95" s="380"/>
      <c r="CF95" s="380"/>
      <c r="CG95" s="380"/>
      <c r="CH95" s="380"/>
    </row>
    <row r="96" spans="1:86" ht="63.75" x14ac:dyDescent="0.3">
      <c r="A96" s="207">
        <v>92</v>
      </c>
      <c r="B96" s="212" t="s">
        <v>756</v>
      </c>
      <c r="C96" s="209" t="s">
        <v>821</v>
      </c>
      <c r="D96" s="37">
        <v>43824</v>
      </c>
      <c r="E96" s="37">
        <v>43830</v>
      </c>
      <c r="F96" s="37">
        <v>44926</v>
      </c>
      <c r="G96" s="40" t="s">
        <v>28</v>
      </c>
      <c r="H96" s="40" t="s">
        <v>930</v>
      </c>
      <c r="I96" s="40" t="s">
        <v>232</v>
      </c>
      <c r="J96" s="133" t="s">
        <v>956</v>
      </c>
      <c r="K96" s="36" t="s">
        <v>957</v>
      </c>
      <c r="L96" s="72"/>
      <c r="M96" s="40" t="str">
        <f t="shared" si="2"/>
        <v>04</v>
      </c>
      <c r="N96" s="35" t="s">
        <v>433</v>
      </c>
      <c r="O96" s="35" t="s">
        <v>4819</v>
      </c>
      <c r="P96" s="35" t="s">
        <v>433</v>
      </c>
      <c r="Q96" s="35"/>
      <c r="R96" s="47"/>
      <c r="S96" s="37"/>
      <c r="T96" s="20"/>
      <c r="U96" s="20"/>
      <c r="V96" s="21"/>
      <c r="W96" s="12"/>
      <c r="X96" s="12"/>
      <c r="Y96" s="12"/>
      <c r="Z96" s="12"/>
      <c r="AA96" s="12"/>
      <c r="AB96" s="12"/>
      <c r="AC96" s="12"/>
      <c r="AD96" s="12"/>
      <c r="AE96" s="12"/>
      <c r="AF96" s="12"/>
      <c r="AG96" s="12"/>
      <c r="AH96" s="12"/>
      <c r="AI96" s="12"/>
      <c r="AJ96" s="12"/>
      <c r="AK96" s="12"/>
      <c r="AL96" s="12"/>
      <c r="AM96" s="12"/>
      <c r="AN96" s="12"/>
      <c r="AO96" s="12"/>
      <c r="AP96" s="12"/>
      <c r="AQ96" s="380"/>
      <c r="AR96" s="380"/>
      <c r="AS96" s="380"/>
      <c r="AT96" s="380"/>
      <c r="AU96" s="380"/>
      <c r="AV96" s="380"/>
      <c r="AW96" s="380"/>
      <c r="AX96" s="380"/>
      <c r="AY96" s="380"/>
      <c r="AZ96" s="380"/>
      <c r="BA96" s="380"/>
      <c r="BB96" s="380"/>
      <c r="BC96" s="380"/>
      <c r="BD96" s="380"/>
      <c r="BE96" s="380"/>
      <c r="BF96" s="380"/>
      <c r="BG96" s="380"/>
      <c r="BH96" s="380"/>
      <c r="BI96" s="380"/>
      <c r="BJ96" s="380"/>
      <c r="BK96" s="380"/>
      <c r="BL96" s="380"/>
      <c r="BM96" s="380"/>
      <c r="BN96" s="380"/>
      <c r="BO96" s="380"/>
      <c r="BP96" s="380"/>
      <c r="BQ96" s="380"/>
      <c r="BR96" s="380"/>
      <c r="BS96" s="380"/>
      <c r="BT96" s="380"/>
      <c r="BU96" s="380"/>
      <c r="BV96" s="380"/>
      <c r="BW96" s="380"/>
      <c r="BX96" s="380"/>
      <c r="BY96" s="380"/>
      <c r="BZ96" s="380"/>
      <c r="CA96" s="380"/>
      <c r="CB96" s="380"/>
      <c r="CC96" s="380"/>
      <c r="CD96" s="380"/>
      <c r="CE96" s="380"/>
      <c r="CF96" s="380"/>
      <c r="CG96" s="380"/>
      <c r="CH96" s="380"/>
    </row>
    <row r="97" spans="1:86" ht="63.75" x14ac:dyDescent="0.3">
      <c r="A97" s="207">
        <v>93</v>
      </c>
      <c r="B97" s="212" t="s">
        <v>757</v>
      </c>
      <c r="C97" s="209" t="s">
        <v>822</v>
      </c>
      <c r="D97" s="37">
        <v>43824</v>
      </c>
      <c r="E97" s="37">
        <v>43830</v>
      </c>
      <c r="F97" s="37">
        <v>44926</v>
      </c>
      <c r="G97" s="40" t="s">
        <v>28</v>
      </c>
      <c r="H97" s="40" t="s">
        <v>930</v>
      </c>
      <c r="I97" s="40" t="s">
        <v>232</v>
      </c>
      <c r="J97" s="49" t="s">
        <v>958</v>
      </c>
      <c r="K97" s="36" t="s">
        <v>959</v>
      </c>
      <c r="L97" s="72" t="s">
        <v>1018</v>
      </c>
      <c r="M97" s="40" t="str">
        <f t="shared" si="2"/>
        <v>04</v>
      </c>
      <c r="N97" s="35" t="s">
        <v>433</v>
      </c>
      <c r="O97" s="35" t="s">
        <v>4819</v>
      </c>
      <c r="P97" s="35" t="s">
        <v>433</v>
      </c>
      <c r="Q97" s="35"/>
      <c r="R97" s="47"/>
      <c r="S97" s="37"/>
      <c r="T97" s="20"/>
      <c r="U97" s="20"/>
      <c r="V97" s="21"/>
      <c r="W97" s="12"/>
      <c r="X97" s="12"/>
      <c r="Y97" s="12"/>
      <c r="Z97" s="12"/>
      <c r="AA97" s="12"/>
      <c r="AB97" s="12"/>
      <c r="AC97" s="12"/>
      <c r="AD97" s="12"/>
      <c r="AE97" s="12"/>
      <c r="AF97" s="12"/>
      <c r="AG97" s="12"/>
      <c r="AH97" s="12"/>
      <c r="AI97" s="12"/>
      <c r="AJ97" s="12"/>
      <c r="AK97" s="12"/>
      <c r="AL97" s="12"/>
      <c r="AM97" s="12"/>
      <c r="AN97" s="12"/>
      <c r="AO97" s="12"/>
      <c r="AP97" s="12"/>
      <c r="AQ97" s="380"/>
      <c r="AR97" s="380"/>
      <c r="AS97" s="380"/>
      <c r="AT97" s="380"/>
      <c r="AU97" s="380"/>
      <c r="AV97" s="380"/>
      <c r="AW97" s="380"/>
      <c r="AX97" s="380"/>
      <c r="AY97" s="380"/>
      <c r="AZ97" s="380"/>
      <c r="BA97" s="380"/>
      <c r="BB97" s="380"/>
      <c r="BC97" s="380"/>
      <c r="BD97" s="380"/>
      <c r="BE97" s="380"/>
      <c r="BF97" s="380"/>
      <c r="BG97" s="380"/>
      <c r="BH97" s="380"/>
      <c r="BI97" s="380"/>
      <c r="BJ97" s="380"/>
      <c r="BK97" s="380"/>
      <c r="BL97" s="380"/>
      <c r="BM97" s="380"/>
      <c r="BN97" s="380"/>
      <c r="BO97" s="380"/>
      <c r="BP97" s="380"/>
      <c r="BQ97" s="380"/>
      <c r="BR97" s="380"/>
      <c r="BS97" s="380"/>
      <c r="BT97" s="380"/>
      <c r="BU97" s="380"/>
      <c r="BV97" s="380"/>
      <c r="BW97" s="380"/>
      <c r="BX97" s="380"/>
      <c r="BY97" s="380"/>
      <c r="BZ97" s="380"/>
      <c r="CA97" s="380"/>
      <c r="CB97" s="380"/>
      <c r="CC97" s="380"/>
      <c r="CD97" s="380"/>
      <c r="CE97" s="380"/>
      <c r="CF97" s="380"/>
      <c r="CG97" s="380"/>
      <c r="CH97" s="380"/>
    </row>
    <row r="98" spans="1:86" ht="63.75" x14ac:dyDescent="0.3">
      <c r="A98" s="207">
        <v>94</v>
      </c>
      <c r="B98" s="212" t="s">
        <v>758</v>
      </c>
      <c r="C98" s="230" t="s">
        <v>823</v>
      </c>
      <c r="D98" s="37">
        <v>44034</v>
      </c>
      <c r="E98" s="130">
        <v>44041</v>
      </c>
      <c r="F98" s="130">
        <v>45136</v>
      </c>
      <c r="G98" s="40" t="s">
        <v>28</v>
      </c>
      <c r="H98" s="40" t="s">
        <v>223</v>
      </c>
      <c r="I98" s="133" t="s">
        <v>232</v>
      </c>
      <c r="J98" s="49" t="s">
        <v>960</v>
      </c>
      <c r="K98" s="36" t="s">
        <v>641</v>
      </c>
      <c r="L98" s="72"/>
      <c r="M98" s="40" t="str">
        <f t="shared" si="2"/>
        <v>04</v>
      </c>
      <c r="N98" s="35" t="s">
        <v>433</v>
      </c>
      <c r="O98" s="35" t="s">
        <v>2891</v>
      </c>
      <c r="P98" s="35" t="s">
        <v>433</v>
      </c>
      <c r="Q98" s="35"/>
      <c r="R98" s="47"/>
      <c r="S98" s="37"/>
      <c r="T98" s="20"/>
      <c r="U98" s="20"/>
      <c r="V98" s="21"/>
      <c r="W98" s="12"/>
      <c r="X98" s="12"/>
      <c r="Y98" s="12"/>
      <c r="Z98" s="12"/>
      <c r="AA98" s="12"/>
      <c r="AB98" s="12"/>
      <c r="AC98" s="12"/>
      <c r="AD98" s="12"/>
      <c r="AE98" s="12"/>
      <c r="AF98" s="12"/>
      <c r="AG98" s="12"/>
      <c r="AH98" s="12"/>
      <c r="AI98" s="12"/>
      <c r="AJ98" s="12"/>
      <c r="AK98" s="12"/>
      <c r="AL98" s="12"/>
      <c r="AM98" s="12"/>
      <c r="AN98" s="12"/>
      <c r="AO98" s="12"/>
      <c r="AP98" s="12"/>
      <c r="AQ98" s="380"/>
      <c r="AR98" s="380"/>
      <c r="AS98" s="380"/>
      <c r="AT98" s="380"/>
      <c r="AU98" s="380"/>
      <c r="AV98" s="380"/>
      <c r="AW98" s="380"/>
      <c r="AX98" s="380"/>
      <c r="AY98" s="380"/>
      <c r="AZ98" s="380"/>
      <c r="BA98" s="380"/>
      <c r="BB98" s="380"/>
      <c r="BC98" s="380"/>
      <c r="BD98" s="380"/>
      <c r="BE98" s="380"/>
      <c r="BF98" s="380"/>
      <c r="BG98" s="380"/>
      <c r="BH98" s="380"/>
      <c r="BI98" s="380"/>
      <c r="BJ98" s="380"/>
      <c r="BK98" s="380"/>
      <c r="BL98" s="380"/>
      <c r="BM98" s="380"/>
      <c r="BN98" s="380"/>
      <c r="BO98" s="380"/>
      <c r="BP98" s="380"/>
      <c r="BQ98" s="380"/>
      <c r="BR98" s="380"/>
      <c r="BS98" s="380"/>
      <c r="BT98" s="380"/>
      <c r="BU98" s="380"/>
      <c r="BV98" s="380"/>
      <c r="BW98" s="380"/>
      <c r="BX98" s="380"/>
      <c r="BY98" s="380"/>
      <c r="BZ98" s="380"/>
      <c r="CA98" s="380"/>
      <c r="CB98" s="380"/>
      <c r="CC98" s="380"/>
      <c r="CD98" s="380"/>
      <c r="CE98" s="380"/>
      <c r="CF98" s="380"/>
      <c r="CG98" s="380"/>
      <c r="CH98" s="380"/>
    </row>
    <row r="99" spans="1:86" ht="63.75" x14ac:dyDescent="0.3">
      <c r="A99" s="207">
        <v>95</v>
      </c>
      <c r="B99" s="170" t="s">
        <v>5892</v>
      </c>
      <c r="C99" s="209" t="s">
        <v>5893</v>
      </c>
      <c r="D99" s="37">
        <v>43824</v>
      </c>
      <c r="E99" s="37">
        <v>43830</v>
      </c>
      <c r="F99" s="40" t="s">
        <v>28</v>
      </c>
      <c r="G99" s="40" t="s">
        <v>28</v>
      </c>
      <c r="H99" s="40" t="s">
        <v>930</v>
      </c>
      <c r="I99" s="40" t="s">
        <v>6251</v>
      </c>
      <c r="J99" s="40" t="s">
        <v>5993</v>
      </c>
      <c r="K99" s="36" t="s">
        <v>5994</v>
      </c>
      <c r="L99" s="72"/>
      <c r="M99" s="40" t="str">
        <f t="shared" si="2"/>
        <v>04</v>
      </c>
      <c r="N99" s="40" t="s">
        <v>434</v>
      </c>
      <c r="O99" s="40"/>
      <c r="P99" s="40" t="s">
        <v>434</v>
      </c>
      <c r="Q99" s="35"/>
      <c r="R99" s="47"/>
      <c r="S99" s="48"/>
      <c r="T99" s="20"/>
      <c r="U99" s="20"/>
      <c r="V99" s="21"/>
      <c r="W99" s="12" t="s">
        <v>451</v>
      </c>
      <c r="X99" s="12" t="s">
        <v>451</v>
      </c>
      <c r="Y99" s="12" t="s">
        <v>447</v>
      </c>
      <c r="Z99" s="12" t="s">
        <v>447</v>
      </c>
      <c r="AA99" s="12"/>
      <c r="AB99" s="12"/>
      <c r="AC99" s="12"/>
      <c r="AD99" s="12"/>
      <c r="AE99" s="12"/>
      <c r="AF99" s="12"/>
      <c r="AG99" s="12"/>
      <c r="AH99" s="12"/>
      <c r="AI99" s="12"/>
      <c r="AJ99" s="12"/>
      <c r="AK99" s="12"/>
      <c r="AL99" s="12"/>
      <c r="AM99" s="12"/>
      <c r="AN99" s="12"/>
      <c r="AO99" s="12"/>
      <c r="AP99" s="12"/>
      <c r="AQ99" s="380"/>
      <c r="AR99" s="380"/>
      <c r="AS99" s="380"/>
      <c r="AT99" s="380"/>
      <c r="AU99" s="380"/>
      <c r="AV99" s="380"/>
      <c r="AW99" s="380"/>
      <c r="AX99" s="380"/>
      <c r="AY99" s="380"/>
      <c r="AZ99" s="380"/>
      <c r="BA99" s="380"/>
      <c r="BB99" s="380"/>
      <c r="BC99" s="380"/>
      <c r="BD99" s="380"/>
      <c r="BE99" s="380"/>
      <c r="BF99" s="380"/>
      <c r="BG99" s="380"/>
      <c r="BH99" s="380"/>
      <c r="BI99" s="380"/>
      <c r="BJ99" s="380"/>
      <c r="BK99" s="380"/>
      <c r="BL99" s="380"/>
      <c r="BM99" s="380"/>
      <c r="BN99" s="380"/>
      <c r="BO99" s="380"/>
      <c r="BP99" s="380"/>
      <c r="BQ99" s="380"/>
      <c r="BR99" s="380"/>
      <c r="BS99" s="380"/>
      <c r="BT99" s="380"/>
      <c r="BU99" s="380"/>
      <c r="BV99" s="380"/>
      <c r="BW99" s="380"/>
      <c r="BX99" s="380"/>
      <c r="BY99" s="380"/>
      <c r="BZ99" s="380"/>
      <c r="CA99" s="380"/>
      <c r="CB99" s="380"/>
      <c r="CC99" s="380"/>
      <c r="CD99" s="380"/>
      <c r="CE99" s="380"/>
      <c r="CF99" s="380"/>
      <c r="CG99" s="380"/>
      <c r="CH99" s="380"/>
    </row>
    <row r="100" spans="1:86" ht="63.75" x14ac:dyDescent="0.3">
      <c r="A100" s="207">
        <v>96</v>
      </c>
      <c r="B100" s="170" t="s">
        <v>5894</v>
      </c>
      <c r="C100" s="209" t="s">
        <v>5895</v>
      </c>
      <c r="D100" s="37">
        <v>43824</v>
      </c>
      <c r="E100" s="37">
        <v>43830</v>
      </c>
      <c r="F100" s="40" t="s">
        <v>28</v>
      </c>
      <c r="G100" s="40" t="s">
        <v>28</v>
      </c>
      <c r="H100" s="40" t="s">
        <v>930</v>
      </c>
      <c r="I100" s="40" t="s">
        <v>6251</v>
      </c>
      <c r="J100" s="40" t="s">
        <v>5995</v>
      </c>
      <c r="K100" s="36" t="s">
        <v>5996</v>
      </c>
      <c r="L100" s="72"/>
      <c r="M100" s="40" t="str">
        <f t="shared" si="2"/>
        <v>04</v>
      </c>
      <c r="N100" s="40" t="s">
        <v>434</v>
      </c>
      <c r="O100" s="40"/>
      <c r="P100" s="40" t="s">
        <v>434</v>
      </c>
      <c r="Q100" s="35"/>
      <c r="R100" s="47"/>
      <c r="S100" s="48"/>
      <c r="T100" s="20"/>
      <c r="U100" s="20"/>
      <c r="V100" s="21"/>
      <c r="W100" s="12" t="s">
        <v>451</v>
      </c>
      <c r="X100" s="12" t="s">
        <v>451</v>
      </c>
      <c r="Y100" s="12" t="s">
        <v>447</v>
      </c>
      <c r="Z100" s="12" t="s">
        <v>447</v>
      </c>
      <c r="AA100" s="12"/>
      <c r="AB100" s="12"/>
      <c r="AC100" s="12"/>
      <c r="AD100" s="12"/>
      <c r="AE100" s="12"/>
      <c r="AF100" s="12"/>
      <c r="AG100" s="12"/>
      <c r="AH100" s="12"/>
      <c r="AI100" s="12"/>
      <c r="AJ100" s="12"/>
      <c r="AK100" s="12"/>
      <c r="AL100" s="12"/>
      <c r="AM100" s="12"/>
      <c r="AN100" s="12"/>
      <c r="AO100" s="12"/>
      <c r="AP100" s="12"/>
      <c r="AQ100" s="380"/>
      <c r="AR100" s="380"/>
      <c r="AS100" s="380"/>
      <c r="AT100" s="380"/>
      <c r="AU100" s="380"/>
      <c r="AV100" s="380"/>
      <c r="AW100" s="380"/>
      <c r="AX100" s="380"/>
      <c r="AY100" s="380"/>
      <c r="AZ100" s="380"/>
      <c r="BA100" s="380"/>
      <c r="BB100" s="380"/>
      <c r="BC100" s="380"/>
      <c r="BD100" s="380"/>
      <c r="BE100" s="380"/>
      <c r="BF100" s="380"/>
      <c r="BG100" s="380"/>
      <c r="BH100" s="380"/>
      <c r="BI100" s="380"/>
      <c r="BJ100" s="380"/>
      <c r="BK100" s="380"/>
      <c r="BL100" s="380"/>
      <c r="BM100" s="380"/>
      <c r="BN100" s="380"/>
      <c r="BO100" s="380"/>
      <c r="BP100" s="380"/>
      <c r="BQ100" s="380"/>
      <c r="BR100" s="380"/>
      <c r="BS100" s="380"/>
      <c r="BT100" s="380"/>
      <c r="BU100" s="380"/>
      <c r="BV100" s="380"/>
      <c r="BW100" s="380"/>
      <c r="BX100" s="380"/>
      <c r="BY100" s="380"/>
      <c r="BZ100" s="380"/>
      <c r="CA100" s="380"/>
      <c r="CB100" s="380"/>
      <c r="CC100" s="380"/>
      <c r="CD100" s="380"/>
      <c r="CE100" s="380"/>
      <c r="CF100" s="380"/>
      <c r="CG100" s="380"/>
      <c r="CH100" s="380"/>
    </row>
    <row r="101" spans="1:86" ht="63.75" x14ac:dyDescent="0.3">
      <c r="A101" s="207">
        <v>97</v>
      </c>
      <c r="B101" s="170" t="s">
        <v>5896</v>
      </c>
      <c r="C101" s="209" t="s">
        <v>5897</v>
      </c>
      <c r="D101" s="37">
        <v>44004</v>
      </c>
      <c r="E101" s="37">
        <v>44013</v>
      </c>
      <c r="F101" s="40" t="s">
        <v>28</v>
      </c>
      <c r="G101" s="40" t="s">
        <v>28</v>
      </c>
      <c r="H101" s="40" t="s">
        <v>930</v>
      </c>
      <c r="I101" s="40" t="s">
        <v>6251</v>
      </c>
      <c r="J101" s="40" t="s">
        <v>5997</v>
      </c>
      <c r="K101" s="36" t="s">
        <v>5998</v>
      </c>
      <c r="L101" s="72" t="s">
        <v>6006</v>
      </c>
      <c r="M101" s="40" t="str">
        <f t="shared" ref="M101:M106" si="3">LEFT(B101,2)</f>
        <v>04</v>
      </c>
      <c r="N101" s="40" t="s">
        <v>434</v>
      </c>
      <c r="O101" s="40"/>
      <c r="P101" s="40" t="s">
        <v>434</v>
      </c>
      <c r="Q101" s="35"/>
      <c r="R101" s="47"/>
      <c r="S101" s="48"/>
      <c r="T101" s="20"/>
      <c r="U101" s="20"/>
      <c r="V101" s="21"/>
      <c r="W101" s="12" t="s">
        <v>451</v>
      </c>
      <c r="X101" s="12" t="s">
        <v>451</v>
      </c>
      <c r="Y101" s="12" t="s">
        <v>447</v>
      </c>
      <c r="Z101" s="12" t="s">
        <v>447</v>
      </c>
      <c r="AA101" s="12"/>
      <c r="AB101" s="12"/>
      <c r="AC101" s="12"/>
      <c r="AD101" s="12"/>
      <c r="AE101" s="12"/>
      <c r="AF101" s="12"/>
      <c r="AG101" s="12"/>
      <c r="AH101" s="12"/>
      <c r="AI101" s="12"/>
      <c r="AJ101" s="12"/>
      <c r="AK101" s="12"/>
      <c r="AL101" s="12"/>
      <c r="AM101" s="12"/>
      <c r="AN101" s="12"/>
      <c r="AO101" s="12"/>
      <c r="AP101" s="12"/>
      <c r="AQ101" s="380"/>
      <c r="AR101" s="380"/>
      <c r="AS101" s="380"/>
      <c r="AT101" s="380"/>
      <c r="AU101" s="380"/>
      <c r="AV101" s="380"/>
      <c r="AW101" s="380"/>
      <c r="AX101" s="380"/>
      <c r="AY101" s="380"/>
      <c r="AZ101" s="380"/>
      <c r="BA101" s="380"/>
      <c r="BB101" s="380"/>
      <c r="BC101" s="380"/>
      <c r="BD101" s="380"/>
      <c r="BE101" s="380"/>
      <c r="BF101" s="380"/>
      <c r="BG101" s="380"/>
      <c r="BH101" s="380"/>
      <c r="BI101" s="380"/>
      <c r="BJ101" s="380"/>
      <c r="BK101" s="380"/>
      <c r="BL101" s="380"/>
      <c r="BM101" s="380"/>
      <c r="BN101" s="380"/>
      <c r="BO101" s="380"/>
      <c r="BP101" s="380"/>
      <c r="BQ101" s="380"/>
      <c r="BR101" s="380"/>
      <c r="BS101" s="380"/>
      <c r="BT101" s="380"/>
      <c r="BU101" s="380"/>
      <c r="BV101" s="380"/>
      <c r="BW101" s="380"/>
      <c r="BX101" s="380"/>
      <c r="BY101" s="380"/>
      <c r="BZ101" s="380"/>
      <c r="CA101" s="380"/>
      <c r="CB101" s="380"/>
      <c r="CC101" s="380"/>
      <c r="CD101" s="380"/>
      <c r="CE101" s="380"/>
      <c r="CF101" s="380"/>
      <c r="CG101" s="380"/>
      <c r="CH101" s="380"/>
    </row>
    <row r="102" spans="1:86" ht="63.75" x14ac:dyDescent="0.3">
      <c r="A102" s="207">
        <v>98</v>
      </c>
      <c r="B102" s="170" t="s">
        <v>5898</v>
      </c>
      <c r="C102" s="209" t="s">
        <v>5899</v>
      </c>
      <c r="D102" s="37">
        <v>44004</v>
      </c>
      <c r="E102" s="37">
        <v>44013</v>
      </c>
      <c r="F102" s="40" t="s">
        <v>28</v>
      </c>
      <c r="G102" s="40" t="s">
        <v>28</v>
      </c>
      <c r="H102" s="40" t="s">
        <v>930</v>
      </c>
      <c r="I102" s="40" t="s">
        <v>6251</v>
      </c>
      <c r="J102" s="40" t="s">
        <v>5999</v>
      </c>
      <c r="K102" s="36" t="s">
        <v>6000</v>
      </c>
      <c r="L102" s="72" t="s">
        <v>6007</v>
      </c>
      <c r="M102" s="40" t="str">
        <f t="shared" si="3"/>
        <v>04</v>
      </c>
      <c r="N102" s="40" t="s">
        <v>434</v>
      </c>
      <c r="O102" s="40" t="s">
        <v>4819</v>
      </c>
      <c r="P102" s="40" t="s">
        <v>434</v>
      </c>
      <c r="Q102" s="35"/>
      <c r="R102" s="47"/>
      <c r="S102" s="48"/>
      <c r="T102" s="20"/>
      <c r="U102" s="20"/>
      <c r="V102" s="21"/>
      <c r="W102" s="12" t="s">
        <v>451</v>
      </c>
      <c r="X102" s="12" t="s">
        <v>451</v>
      </c>
      <c r="Y102" s="12" t="s">
        <v>447</v>
      </c>
      <c r="Z102" s="12" t="s">
        <v>447</v>
      </c>
      <c r="AA102" s="12"/>
      <c r="AB102" s="12"/>
      <c r="AC102" s="12"/>
      <c r="AD102" s="12"/>
      <c r="AE102" s="12"/>
      <c r="AF102" s="12"/>
      <c r="AG102" s="12"/>
      <c r="AH102" s="12"/>
      <c r="AI102" s="12"/>
      <c r="AJ102" s="12"/>
      <c r="AK102" s="12"/>
      <c r="AL102" s="12"/>
      <c r="AM102" s="12"/>
      <c r="AN102" s="12"/>
      <c r="AO102" s="12"/>
      <c r="AP102" s="12"/>
      <c r="AQ102" s="380"/>
      <c r="AR102" s="380"/>
      <c r="AS102" s="380"/>
      <c r="AT102" s="380"/>
      <c r="AU102" s="380"/>
      <c r="AV102" s="380"/>
      <c r="AW102" s="380"/>
      <c r="AX102" s="380"/>
      <c r="AY102" s="380"/>
      <c r="AZ102" s="380"/>
      <c r="BA102" s="380"/>
      <c r="BB102" s="380"/>
      <c r="BC102" s="380"/>
      <c r="BD102" s="380"/>
      <c r="BE102" s="380"/>
      <c r="BF102" s="380"/>
      <c r="BG102" s="380"/>
      <c r="BH102" s="380"/>
      <c r="BI102" s="380"/>
      <c r="BJ102" s="380"/>
      <c r="BK102" s="380"/>
      <c r="BL102" s="380"/>
      <c r="BM102" s="380"/>
      <c r="BN102" s="380"/>
      <c r="BO102" s="380"/>
      <c r="BP102" s="380"/>
      <c r="BQ102" s="380"/>
      <c r="BR102" s="380"/>
      <c r="BS102" s="380"/>
      <c r="BT102" s="380"/>
      <c r="BU102" s="380"/>
      <c r="BV102" s="380"/>
      <c r="BW102" s="380"/>
      <c r="BX102" s="380"/>
      <c r="BY102" s="380"/>
      <c r="BZ102" s="380"/>
      <c r="CA102" s="380"/>
      <c r="CB102" s="380"/>
      <c r="CC102" s="380"/>
      <c r="CD102" s="380"/>
      <c r="CE102" s="380"/>
      <c r="CF102" s="380"/>
      <c r="CG102" s="380"/>
      <c r="CH102" s="380"/>
    </row>
    <row r="103" spans="1:86" ht="63.75" x14ac:dyDescent="0.3">
      <c r="A103" s="207">
        <v>99</v>
      </c>
      <c r="B103" s="170" t="s">
        <v>5967</v>
      </c>
      <c r="C103" s="209" t="s">
        <v>5900</v>
      </c>
      <c r="D103" s="37">
        <v>43824</v>
      </c>
      <c r="E103" s="37">
        <v>43830</v>
      </c>
      <c r="F103" s="40" t="s">
        <v>28</v>
      </c>
      <c r="G103" s="40" t="s">
        <v>28</v>
      </c>
      <c r="H103" s="40" t="s">
        <v>930</v>
      </c>
      <c r="I103" s="40" t="s">
        <v>6683</v>
      </c>
      <c r="J103" s="40" t="s">
        <v>5964</v>
      </c>
      <c r="K103" s="36" t="s">
        <v>5965</v>
      </c>
      <c r="L103" s="72"/>
      <c r="M103" s="40" t="str">
        <f t="shared" si="3"/>
        <v>04</v>
      </c>
      <c r="N103" s="40" t="s">
        <v>434</v>
      </c>
      <c r="O103" s="40"/>
      <c r="P103" s="40" t="s">
        <v>434</v>
      </c>
      <c r="Q103" s="35"/>
      <c r="R103" s="47"/>
      <c r="S103" s="37"/>
      <c r="T103" s="20"/>
      <c r="U103" s="20"/>
      <c r="V103" s="21"/>
      <c r="W103" s="12" t="s">
        <v>447</v>
      </c>
      <c r="X103" s="12" t="s">
        <v>447</v>
      </c>
      <c r="Y103" s="12" t="s">
        <v>447</v>
      </c>
      <c r="Z103" s="12" t="s">
        <v>447</v>
      </c>
      <c r="AA103" s="12"/>
      <c r="AB103" s="12"/>
      <c r="AC103" s="12"/>
      <c r="AD103" s="12"/>
      <c r="AE103" s="12"/>
      <c r="AF103" s="12"/>
      <c r="AG103" s="12"/>
      <c r="AH103" s="12"/>
      <c r="AI103" s="12"/>
      <c r="AJ103" s="12"/>
      <c r="AK103" s="12"/>
      <c r="AL103" s="12"/>
      <c r="AM103" s="12"/>
      <c r="AN103" s="12"/>
      <c r="AO103" s="12"/>
      <c r="AP103" s="12"/>
      <c r="AQ103" s="380"/>
      <c r="AR103" s="380"/>
      <c r="AS103" s="380"/>
      <c r="AT103" s="380"/>
      <c r="AU103" s="380"/>
      <c r="AV103" s="380"/>
      <c r="AW103" s="380"/>
      <c r="AX103" s="380"/>
      <c r="AY103" s="380"/>
      <c r="AZ103" s="380"/>
      <c r="BA103" s="380"/>
      <c r="BB103" s="380"/>
      <c r="BC103" s="380"/>
      <c r="BD103" s="380"/>
      <c r="BE103" s="380"/>
      <c r="BF103" s="380"/>
      <c r="BG103" s="380"/>
      <c r="BH103" s="380"/>
      <c r="BI103" s="380"/>
      <c r="BJ103" s="380"/>
      <c r="BK103" s="380"/>
      <c r="BL103" s="380"/>
      <c r="BM103" s="380"/>
      <c r="BN103" s="380"/>
      <c r="BO103" s="380"/>
      <c r="BP103" s="380"/>
      <c r="BQ103" s="380"/>
      <c r="BR103" s="380"/>
      <c r="BS103" s="380"/>
      <c r="BT103" s="380"/>
      <c r="BU103" s="380"/>
      <c r="BV103" s="380"/>
      <c r="BW103" s="380"/>
      <c r="BX103" s="380"/>
      <c r="BY103" s="380"/>
      <c r="BZ103" s="380"/>
      <c r="CA103" s="380"/>
      <c r="CB103" s="380"/>
      <c r="CC103" s="380"/>
      <c r="CD103" s="380"/>
      <c r="CE103" s="380"/>
      <c r="CF103" s="380"/>
      <c r="CG103" s="380"/>
      <c r="CH103" s="380"/>
    </row>
    <row r="104" spans="1:86" ht="63.75" x14ac:dyDescent="0.3">
      <c r="A104" s="207">
        <v>100</v>
      </c>
      <c r="B104" s="170" t="s">
        <v>5968</v>
      </c>
      <c r="C104" s="209" t="s">
        <v>5901</v>
      </c>
      <c r="D104" s="37">
        <v>43824</v>
      </c>
      <c r="E104" s="37">
        <v>43830</v>
      </c>
      <c r="F104" s="40" t="s">
        <v>28</v>
      </c>
      <c r="G104" s="40" t="s">
        <v>28</v>
      </c>
      <c r="H104" s="40" t="s">
        <v>930</v>
      </c>
      <c r="I104" s="40" t="s">
        <v>6683</v>
      </c>
      <c r="J104" s="40" t="s">
        <v>5969</v>
      </c>
      <c r="K104" s="134" t="s">
        <v>5970</v>
      </c>
      <c r="L104" s="72"/>
      <c r="M104" s="40" t="str">
        <f t="shared" si="3"/>
        <v>04</v>
      </c>
      <c r="N104" s="40" t="s">
        <v>434</v>
      </c>
      <c r="O104" s="40"/>
      <c r="P104" s="40" t="s">
        <v>434</v>
      </c>
      <c r="Q104" s="35"/>
      <c r="R104" s="47"/>
      <c r="S104" s="37"/>
      <c r="T104" s="20"/>
      <c r="U104" s="20"/>
      <c r="V104" s="21"/>
      <c r="W104" s="12" t="s">
        <v>447</v>
      </c>
      <c r="X104" s="12" t="s">
        <v>447</v>
      </c>
      <c r="Y104" s="12" t="s">
        <v>447</v>
      </c>
      <c r="Z104" s="12" t="s">
        <v>447</v>
      </c>
      <c r="AA104" s="12"/>
      <c r="AB104" s="12"/>
      <c r="AC104" s="12"/>
      <c r="AD104" s="12"/>
      <c r="AE104" s="12"/>
      <c r="AF104" s="12"/>
      <c r="AG104" s="12"/>
      <c r="AH104" s="12"/>
      <c r="AI104" s="12"/>
      <c r="AJ104" s="12"/>
      <c r="AK104" s="12"/>
      <c r="AL104" s="12"/>
      <c r="AM104" s="12"/>
      <c r="AN104" s="12"/>
      <c r="AO104" s="12"/>
      <c r="AP104" s="12"/>
      <c r="AQ104" s="380"/>
      <c r="AR104" s="380"/>
      <c r="AS104" s="380"/>
      <c r="AT104" s="380"/>
      <c r="AU104" s="380"/>
      <c r="AV104" s="380"/>
      <c r="AW104" s="380"/>
      <c r="AX104" s="380"/>
      <c r="AY104" s="380"/>
      <c r="AZ104" s="380"/>
      <c r="BA104" s="380"/>
      <c r="BB104" s="380"/>
      <c r="BC104" s="380"/>
      <c r="BD104" s="380"/>
      <c r="BE104" s="380"/>
      <c r="BF104" s="380"/>
      <c r="BG104" s="380"/>
      <c r="BH104" s="380"/>
      <c r="BI104" s="380"/>
      <c r="BJ104" s="380"/>
      <c r="BK104" s="380"/>
      <c r="BL104" s="380"/>
      <c r="BM104" s="380"/>
      <c r="BN104" s="380"/>
      <c r="BO104" s="380"/>
      <c r="BP104" s="380"/>
      <c r="BQ104" s="380"/>
      <c r="BR104" s="380"/>
      <c r="BS104" s="380"/>
      <c r="BT104" s="380"/>
      <c r="BU104" s="380"/>
      <c r="BV104" s="380"/>
      <c r="BW104" s="380"/>
      <c r="BX104" s="380"/>
      <c r="BY104" s="380"/>
      <c r="BZ104" s="380"/>
      <c r="CA104" s="380"/>
      <c r="CB104" s="380"/>
      <c r="CC104" s="380"/>
      <c r="CD104" s="380"/>
      <c r="CE104" s="380"/>
      <c r="CF104" s="380"/>
      <c r="CG104" s="380"/>
      <c r="CH104" s="380"/>
    </row>
    <row r="105" spans="1:86" ht="140.25" x14ac:dyDescent="0.3">
      <c r="A105" s="207">
        <v>101</v>
      </c>
      <c r="B105" s="170" t="s">
        <v>5971</v>
      </c>
      <c r="C105" s="209" t="s">
        <v>5902</v>
      </c>
      <c r="D105" s="37">
        <v>43824</v>
      </c>
      <c r="E105" s="37">
        <v>43830</v>
      </c>
      <c r="F105" s="40" t="s">
        <v>28</v>
      </c>
      <c r="G105" s="40" t="s">
        <v>28</v>
      </c>
      <c r="H105" s="40" t="s">
        <v>930</v>
      </c>
      <c r="I105" s="40" t="s">
        <v>6371</v>
      </c>
      <c r="J105" s="40" t="s">
        <v>5972</v>
      </c>
      <c r="K105" s="36" t="s">
        <v>5973</v>
      </c>
      <c r="L105" s="72"/>
      <c r="M105" s="40" t="str">
        <f t="shared" si="3"/>
        <v>04</v>
      </c>
      <c r="N105" s="40" t="s">
        <v>434</v>
      </c>
      <c r="O105" s="40"/>
      <c r="P105" s="40" t="s">
        <v>434</v>
      </c>
      <c r="Q105" s="35"/>
      <c r="R105" s="47"/>
      <c r="S105" s="37"/>
      <c r="T105" s="20"/>
      <c r="U105" s="20"/>
      <c r="V105" s="21"/>
      <c r="W105" s="12" t="s">
        <v>447</v>
      </c>
      <c r="X105" s="12" t="s">
        <v>447</v>
      </c>
      <c r="Y105" s="12" t="s">
        <v>447</v>
      </c>
      <c r="Z105" s="12" t="s">
        <v>447</v>
      </c>
      <c r="AA105" s="12"/>
      <c r="AB105" s="12"/>
      <c r="AC105" s="12"/>
      <c r="AD105" s="12"/>
      <c r="AE105" s="12"/>
      <c r="AF105" s="12"/>
      <c r="AG105" s="12"/>
      <c r="AH105" s="12"/>
      <c r="AI105" s="12"/>
      <c r="AJ105" s="12"/>
      <c r="AK105" s="12"/>
      <c r="AL105" s="12"/>
      <c r="AM105" s="12"/>
      <c r="AN105" s="12"/>
      <c r="AO105" s="12"/>
      <c r="AP105" s="12"/>
      <c r="AQ105" s="380"/>
      <c r="AR105" s="380"/>
      <c r="AS105" s="380"/>
      <c r="AT105" s="380"/>
      <c r="AU105" s="380"/>
      <c r="AV105" s="380"/>
      <c r="AW105" s="380"/>
      <c r="AX105" s="380"/>
      <c r="AY105" s="380"/>
      <c r="AZ105" s="380"/>
      <c r="BA105" s="380"/>
      <c r="BB105" s="380"/>
      <c r="BC105" s="380"/>
      <c r="BD105" s="380"/>
      <c r="BE105" s="380"/>
      <c r="BF105" s="380"/>
      <c r="BG105" s="380"/>
      <c r="BH105" s="380"/>
      <c r="BI105" s="380"/>
      <c r="BJ105" s="380"/>
      <c r="BK105" s="380"/>
      <c r="BL105" s="380"/>
      <c r="BM105" s="380"/>
      <c r="BN105" s="380"/>
      <c r="BO105" s="380"/>
      <c r="BP105" s="380"/>
      <c r="BQ105" s="380"/>
      <c r="BR105" s="380"/>
      <c r="BS105" s="380"/>
      <c r="BT105" s="380"/>
      <c r="BU105" s="380"/>
      <c r="BV105" s="380"/>
      <c r="BW105" s="380"/>
      <c r="BX105" s="380"/>
      <c r="BY105" s="380"/>
      <c r="BZ105" s="380"/>
      <c r="CA105" s="380"/>
      <c r="CB105" s="380"/>
      <c r="CC105" s="380"/>
      <c r="CD105" s="380"/>
      <c r="CE105" s="380"/>
      <c r="CF105" s="380"/>
      <c r="CG105" s="380"/>
      <c r="CH105" s="380"/>
    </row>
    <row r="106" spans="1:86" ht="89.25" x14ac:dyDescent="0.3">
      <c r="A106" s="207">
        <v>102</v>
      </c>
      <c r="B106" s="170" t="s">
        <v>759</v>
      </c>
      <c r="C106" s="209" t="s">
        <v>5976</v>
      </c>
      <c r="D106" s="37">
        <v>44035</v>
      </c>
      <c r="E106" s="37">
        <v>44044</v>
      </c>
      <c r="F106" s="37">
        <v>45139</v>
      </c>
      <c r="G106" s="40" t="s">
        <v>28</v>
      </c>
      <c r="H106" s="111" t="s">
        <v>961</v>
      </c>
      <c r="I106" s="40" t="s">
        <v>232</v>
      </c>
      <c r="J106" s="40" t="s">
        <v>28</v>
      </c>
      <c r="K106" s="36" t="s">
        <v>962</v>
      </c>
      <c r="L106" s="72"/>
      <c r="M106" s="40" t="str">
        <f t="shared" si="3"/>
        <v>04</v>
      </c>
      <c r="N106" s="35" t="s">
        <v>433</v>
      </c>
      <c r="O106" s="35" t="s">
        <v>4819</v>
      </c>
      <c r="P106" s="35" t="s">
        <v>433</v>
      </c>
      <c r="Q106" s="35"/>
      <c r="R106" s="47"/>
      <c r="S106" s="37"/>
      <c r="T106" s="20"/>
      <c r="U106" s="20"/>
      <c r="V106" s="21"/>
      <c r="W106" s="12"/>
      <c r="X106" s="12"/>
      <c r="Y106" s="12"/>
      <c r="Z106" s="12"/>
      <c r="AA106" s="12"/>
      <c r="AB106" s="12"/>
      <c r="AC106" s="12"/>
      <c r="AD106" s="12"/>
      <c r="AE106" s="12"/>
      <c r="AF106" s="12"/>
      <c r="AG106" s="12"/>
      <c r="AH106" s="12"/>
      <c r="AI106" s="12"/>
      <c r="AJ106" s="12"/>
      <c r="AK106" s="12"/>
      <c r="AL106" s="12"/>
      <c r="AM106" s="12"/>
      <c r="AN106" s="12"/>
      <c r="AO106" s="12"/>
      <c r="AP106" s="12"/>
      <c r="AQ106" s="382"/>
      <c r="AR106" s="382"/>
      <c r="AS106" s="382"/>
      <c r="AT106" s="382"/>
      <c r="AU106" s="382"/>
      <c r="AV106" s="382"/>
      <c r="AW106" s="382"/>
      <c r="AX106" s="382"/>
      <c r="AY106" s="382"/>
      <c r="AZ106" s="382"/>
      <c r="BA106" s="382"/>
      <c r="BB106" s="382"/>
      <c r="BC106" s="382"/>
      <c r="BD106" s="382"/>
      <c r="BE106" s="382"/>
      <c r="BF106" s="382"/>
      <c r="BG106" s="382"/>
      <c r="BH106" s="382"/>
      <c r="BI106" s="382"/>
      <c r="BJ106" s="382"/>
      <c r="BK106" s="382"/>
      <c r="BL106" s="382"/>
      <c r="BM106" s="382"/>
      <c r="BN106" s="382"/>
      <c r="BO106" s="382"/>
      <c r="BP106" s="382"/>
      <c r="BQ106" s="382"/>
      <c r="BR106" s="382"/>
      <c r="BS106" s="382"/>
      <c r="BT106" s="382"/>
      <c r="BU106" s="382"/>
      <c r="BV106" s="382"/>
      <c r="BW106" s="382"/>
      <c r="BX106" s="382"/>
      <c r="BY106" s="382"/>
      <c r="BZ106" s="382"/>
      <c r="CA106" s="382"/>
      <c r="CB106" s="382"/>
      <c r="CC106" s="382"/>
      <c r="CD106" s="382"/>
      <c r="CE106" s="382"/>
      <c r="CF106" s="382"/>
      <c r="CG106" s="382"/>
      <c r="CH106" s="382"/>
    </row>
    <row r="107" spans="1:86" ht="54" customHeight="1" x14ac:dyDescent="0.3">
      <c r="A107" s="439">
        <v>103</v>
      </c>
      <c r="B107" s="170" t="s">
        <v>7194</v>
      </c>
      <c r="C107" s="233" t="s">
        <v>7129</v>
      </c>
      <c r="D107" s="440">
        <v>44552</v>
      </c>
      <c r="E107" s="441">
        <v>44558</v>
      </c>
      <c r="F107" s="441">
        <v>45654</v>
      </c>
      <c r="G107" s="95" t="s">
        <v>28</v>
      </c>
      <c r="H107" s="111" t="s">
        <v>961</v>
      </c>
      <c r="I107" s="91" t="s">
        <v>232</v>
      </c>
      <c r="J107" s="91" t="s">
        <v>28</v>
      </c>
      <c r="K107" s="451" t="s">
        <v>928</v>
      </c>
      <c r="L107" s="442"/>
      <c r="M107" s="443" t="str">
        <f>LEFT(B107,2)</f>
        <v>04</v>
      </c>
      <c r="N107" s="444" t="s">
        <v>433</v>
      </c>
      <c r="O107" s="35" t="s">
        <v>4819</v>
      </c>
      <c r="P107" s="444" t="s">
        <v>433</v>
      </c>
      <c r="Q107" s="444"/>
      <c r="R107" s="59" t="s">
        <v>7265</v>
      </c>
      <c r="S107" s="441"/>
      <c r="T107" s="445"/>
      <c r="U107" s="24"/>
      <c r="V107" s="147"/>
      <c r="W107" s="446"/>
      <c r="X107" s="446"/>
      <c r="Y107" s="446"/>
      <c r="Z107" s="446"/>
      <c r="AA107" s="446"/>
      <c r="AB107" s="446"/>
      <c r="AC107" s="446"/>
      <c r="AD107" s="446"/>
      <c r="AE107" s="446"/>
      <c r="AF107" s="446"/>
      <c r="AG107" s="446"/>
      <c r="AH107" s="446"/>
      <c r="AI107" s="448" t="s">
        <v>448</v>
      </c>
      <c r="AJ107" s="447" t="s">
        <v>449</v>
      </c>
      <c r="AK107" s="447"/>
      <c r="AL107" s="447"/>
      <c r="AM107" s="447"/>
      <c r="AN107" s="447"/>
      <c r="AO107" s="447"/>
      <c r="AP107" s="447"/>
      <c r="AQ107" s="447"/>
      <c r="AR107" s="447"/>
      <c r="AS107" s="447"/>
      <c r="AT107" s="447"/>
      <c r="AU107" s="447"/>
      <c r="AV107" s="447"/>
      <c r="AW107" s="447"/>
      <c r="AX107" s="447"/>
      <c r="AY107" s="447"/>
      <c r="AZ107" s="447"/>
      <c r="BA107" s="447"/>
      <c r="BB107" s="447"/>
      <c r="BC107" s="447"/>
      <c r="BD107" s="447"/>
      <c r="BE107" s="447"/>
      <c r="BF107" s="447"/>
      <c r="BG107" s="447"/>
      <c r="BH107" s="447"/>
      <c r="BI107" s="447"/>
      <c r="BJ107" s="447"/>
      <c r="BK107" s="447"/>
      <c r="BL107" s="447"/>
      <c r="BM107" s="447"/>
      <c r="BN107" s="447"/>
      <c r="BO107" s="447"/>
      <c r="BP107" s="447"/>
      <c r="BQ107" s="447"/>
      <c r="BR107" s="447"/>
      <c r="BS107" s="447"/>
      <c r="BT107" s="447"/>
      <c r="BU107" s="447"/>
      <c r="BV107" s="447"/>
      <c r="BW107" s="447"/>
      <c r="BX107" s="447"/>
      <c r="BY107" s="447"/>
      <c r="BZ107" s="447"/>
      <c r="CA107" s="447"/>
      <c r="CB107" s="447"/>
      <c r="CC107" s="447"/>
      <c r="CD107" s="447"/>
      <c r="CE107" s="447"/>
      <c r="CF107" s="447"/>
      <c r="CG107" s="447"/>
      <c r="CH107" s="447"/>
    </row>
    <row r="108" spans="1:86" ht="63.75" x14ac:dyDescent="0.3">
      <c r="A108" s="439">
        <v>104</v>
      </c>
      <c r="B108" s="170" t="s">
        <v>7368</v>
      </c>
      <c r="C108" s="233" t="s">
        <v>7367</v>
      </c>
      <c r="D108" s="440">
        <v>44616</v>
      </c>
      <c r="E108" s="95">
        <v>44616</v>
      </c>
      <c r="F108" s="441">
        <v>45712</v>
      </c>
      <c r="G108" s="95" t="s">
        <v>28</v>
      </c>
      <c r="H108" s="111" t="s">
        <v>961</v>
      </c>
      <c r="I108" s="91" t="s">
        <v>232</v>
      </c>
      <c r="J108" s="91" t="s">
        <v>28</v>
      </c>
      <c r="K108" s="451" t="s">
        <v>928</v>
      </c>
      <c r="L108" s="442"/>
      <c r="M108" s="443" t="str">
        <f>LEFT(B108,2)</f>
        <v>04</v>
      </c>
      <c r="N108" s="444" t="s">
        <v>433</v>
      </c>
      <c r="O108" s="35" t="s">
        <v>4819</v>
      </c>
      <c r="P108" s="444"/>
      <c r="Q108" s="444"/>
      <c r="R108" s="59"/>
      <c r="S108" s="441"/>
      <c r="T108" s="445"/>
      <c r="U108" s="24"/>
      <c r="V108" s="147"/>
      <c r="W108" s="446"/>
      <c r="X108" s="446"/>
      <c r="Y108" s="446"/>
      <c r="Z108" s="446"/>
      <c r="AA108" s="446"/>
      <c r="AB108" s="446"/>
      <c r="AC108" s="446"/>
      <c r="AD108" s="446"/>
      <c r="AE108" s="446"/>
      <c r="AF108" s="446"/>
      <c r="AG108" s="446"/>
      <c r="AH108" s="446"/>
      <c r="AI108" s="448" t="s">
        <v>448</v>
      </c>
      <c r="AJ108" s="447" t="s">
        <v>449</v>
      </c>
      <c r="AK108" s="447"/>
      <c r="AL108" s="447"/>
      <c r="AM108" s="447"/>
      <c r="AN108" s="447"/>
      <c r="AO108" s="447"/>
      <c r="AP108" s="447"/>
      <c r="AQ108" s="447" t="s">
        <v>449</v>
      </c>
      <c r="AR108" s="447"/>
      <c r="AS108" s="447"/>
      <c r="AT108" s="447"/>
      <c r="AU108" s="447"/>
      <c r="AV108" s="447"/>
      <c r="AW108" s="447"/>
      <c r="AX108" s="447"/>
      <c r="AY108" s="447"/>
      <c r="AZ108" s="447"/>
      <c r="BA108" s="447"/>
      <c r="BB108" s="447"/>
      <c r="BC108" s="447"/>
      <c r="BD108" s="447"/>
      <c r="BE108" s="447"/>
      <c r="BF108" s="447"/>
      <c r="BG108" s="447"/>
      <c r="BH108" s="447"/>
      <c r="BI108" s="447"/>
      <c r="BJ108" s="447"/>
      <c r="BK108" s="447"/>
      <c r="BL108" s="447"/>
      <c r="BM108" s="447"/>
      <c r="BN108" s="447"/>
      <c r="BO108" s="447"/>
      <c r="BP108" s="447"/>
      <c r="BQ108" s="447"/>
      <c r="BR108" s="447"/>
      <c r="BS108" s="447"/>
      <c r="BT108" s="447"/>
      <c r="BU108" s="447"/>
      <c r="BV108" s="447"/>
      <c r="BW108" s="447"/>
      <c r="BX108" s="447"/>
      <c r="BY108" s="447"/>
      <c r="BZ108" s="447"/>
      <c r="CA108" s="447"/>
      <c r="CB108" s="447"/>
      <c r="CC108" s="447"/>
      <c r="CD108" s="447"/>
      <c r="CE108" s="447"/>
      <c r="CF108" s="447"/>
      <c r="CG108" s="447"/>
      <c r="CH108" s="447"/>
    </row>
    <row r="109" spans="1:86" x14ac:dyDescent="0.3">
      <c r="A109" s="439">
        <v>105</v>
      </c>
      <c r="B109" s="170"/>
      <c r="C109" s="233"/>
      <c r="D109" s="440"/>
      <c r="E109" s="441"/>
      <c r="F109" s="441"/>
      <c r="G109" s="95"/>
      <c r="H109" s="111"/>
      <c r="I109" s="91"/>
      <c r="J109" s="91"/>
      <c r="K109" s="451"/>
      <c r="L109" s="442"/>
      <c r="M109" s="443" t="str">
        <f t="shared" ref="M109:M154" si="4">LEFT(B109,2)</f>
        <v/>
      </c>
      <c r="N109" s="444" t="s">
        <v>433</v>
      </c>
      <c r="O109" s="35" t="s">
        <v>4819</v>
      </c>
      <c r="P109" s="444"/>
      <c r="Q109" s="444"/>
      <c r="R109" s="59"/>
      <c r="S109" s="441"/>
      <c r="T109" s="445"/>
      <c r="U109" s="24"/>
      <c r="V109" s="147"/>
      <c r="W109" s="446"/>
      <c r="X109" s="446"/>
      <c r="Y109" s="446"/>
      <c r="Z109" s="446"/>
      <c r="AA109" s="446"/>
      <c r="AB109" s="446"/>
      <c r="AC109" s="446"/>
      <c r="AD109" s="446"/>
      <c r="AE109" s="446"/>
      <c r="AF109" s="446"/>
      <c r="AG109" s="446"/>
      <c r="AH109" s="446"/>
      <c r="AI109" s="448" t="s">
        <v>448</v>
      </c>
      <c r="AJ109" s="447" t="s">
        <v>449</v>
      </c>
      <c r="AK109" s="447"/>
      <c r="AL109" s="447"/>
      <c r="AM109" s="447"/>
      <c r="AN109" s="447"/>
      <c r="AO109" s="447"/>
      <c r="AP109" s="447"/>
      <c r="AQ109" s="447"/>
      <c r="AR109" s="447"/>
      <c r="AS109" s="447"/>
      <c r="AT109" s="447"/>
      <c r="AU109" s="447"/>
      <c r="AV109" s="447"/>
      <c r="AW109" s="447"/>
      <c r="AX109" s="447"/>
      <c r="AY109" s="447"/>
      <c r="AZ109" s="447"/>
      <c r="BA109" s="447"/>
      <c r="BB109" s="447"/>
      <c r="BC109" s="447"/>
      <c r="BD109" s="447"/>
      <c r="BE109" s="447"/>
      <c r="BF109" s="447"/>
      <c r="BG109" s="447"/>
      <c r="BH109" s="447"/>
      <c r="BI109" s="447"/>
      <c r="BJ109" s="447"/>
      <c r="BK109" s="447"/>
      <c r="BL109" s="447"/>
      <c r="BM109" s="447"/>
      <c r="BN109" s="447"/>
      <c r="BO109" s="447"/>
      <c r="BP109" s="447"/>
      <c r="BQ109" s="447"/>
      <c r="BR109" s="447"/>
      <c r="BS109" s="447"/>
      <c r="BT109" s="447"/>
      <c r="BU109" s="447"/>
      <c r="BV109" s="447"/>
      <c r="BW109" s="447"/>
      <c r="BX109" s="447"/>
      <c r="BY109" s="447"/>
      <c r="BZ109" s="447"/>
      <c r="CA109" s="447"/>
      <c r="CB109" s="447"/>
      <c r="CC109" s="447"/>
      <c r="CD109" s="447"/>
      <c r="CE109" s="447"/>
      <c r="CF109" s="447"/>
      <c r="CG109" s="447"/>
      <c r="CH109" s="447"/>
    </row>
    <row r="110" spans="1:86" x14ac:dyDescent="0.3">
      <c r="A110" s="439">
        <v>106</v>
      </c>
      <c r="B110" s="170"/>
      <c r="C110" s="233"/>
      <c r="D110" s="440"/>
      <c r="E110" s="441"/>
      <c r="F110" s="441"/>
      <c r="G110" s="95"/>
      <c r="H110" s="111"/>
      <c r="I110" s="91"/>
      <c r="J110" s="91"/>
      <c r="K110" s="451"/>
      <c r="L110" s="442"/>
      <c r="M110" s="443" t="str">
        <f t="shared" si="4"/>
        <v/>
      </c>
      <c r="N110" s="444" t="s">
        <v>433</v>
      </c>
      <c r="O110" s="35" t="s">
        <v>4819</v>
      </c>
      <c r="P110" s="444"/>
      <c r="Q110" s="444"/>
      <c r="R110" s="59"/>
      <c r="S110" s="441"/>
      <c r="T110" s="445"/>
      <c r="U110" s="24"/>
      <c r="V110" s="147"/>
      <c r="W110" s="446"/>
      <c r="X110" s="446"/>
      <c r="Y110" s="446"/>
      <c r="Z110" s="446"/>
      <c r="AA110" s="446"/>
      <c r="AB110" s="446"/>
      <c r="AC110" s="446"/>
      <c r="AD110" s="446"/>
      <c r="AE110" s="446"/>
      <c r="AF110" s="446"/>
      <c r="AG110" s="446"/>
      <c r="AH110" s="446"/>
      <c r="AI110" s="448" t="s">
        <v>448</v>
      </c>
      <c r="AJ110" s="447" t="s">
        <v>449</v>
      </c>
      <c r="AK110" s="447"/>
      <c r="AL110" s="447"/>
      <c r="AM110" s="447"/>
      <c r="AN110" s="447"/>
      <c r="AO110" s="447"/>
      <c r="AP110" s="447"/>
      <c r="AQ110" s="447"/>
      <c r="AR110" s="447"/>
      <c r="AS110" s="447"/>
      <c r="AT110" s="447"/>
      <c r="AU110" s="447"/>
      <c r="AV110" s="447"/>
      <c r="AW110" s="447"/>
      <c r="AX110" s="447"/>
      <c r="AY110" s="447"/>
      <c r="AZ110" s="447"/>
      <c r="BA110" s="447"/>
      <c r="BB110" s="447"/>
      <c r="BC110" s="447"/>
      <c r="BD110" s="447"/>
      <c r="BE110" s="447"/>
      <c r="BF110" s="447"/>
      <c r="BG110" s="447"/>
      <c r="BH110" s="447"/>
      <c r="BI110" s="447"/>
      <c r="BJ110" s="447"/>
      <c r="BK110" s="447"/>
      <c r="BL110" s="447"/>
      <c r="BM110" s="447"/>
      <c r="BN110" s="447"/>
      <c r="BO110" s="447"/>
      <c r="BP110" s="447"/>
      <c r="BQ110" s="447"/>
      <c r="BR110" s="447"/>
      <c r="BS110" s="447"/>
      <c r="BT110" s="447"/>
      <c r="BU110" s="447"/>
      <c r="BV110" s="447"/>
      <c r="BW110" s="447"/>
      <c r="BX110" s="447"/>
      <c r="BY110" s="447"/>
      <c r="BZ110" s="447"/>
      <c r="CA110" s="447"/>
      <c r="CB110" s="447"/>
      <c r="CC110" s="447"/>
      <c r="CD110" s="447"/>
      <c r="CE110" s="447"/>
      <c r="CF110" s="447"/>
      <c r="CG110" s="447"/>
      <c r="CH110" s="447"/>
    </row>
    <row r="111" spans="1:86" x14ac:dyDescent="0.3">
      <c r="A111" s="439">
        <v>107</v>
      </c>
      <c r="B111" s="170"/>
      <c r="C111" s="233"/>
      <c r="D111" s="440"/>
      <c r="E111" s="441"/>
      <c r="F111" s="441"/>
      <c r="G111" s="95"/>
      <c r="H111" s="111"/>
      <c r="I111" s="91"/>
      <c r="J111" s="91"/>
      <c r="K111" s="451"/>
      <c r="L111" s="442"/>
      <c r="M111" s="443" t="str">
        <f t="shared" si="4"/>
        <v/>
      </c>
      <c r="N111" s="444" t="s">
        <v>433</v>
      </c>
      <c r="O111" s="35" t="s">
        <v>4819</v>
      </c>
      <c r="P111" s="444"/>
      <c r="Q111" s="444"/>
      <c r="R111" s="59"/>
      <c r="S111" s="441"/>
      <c r="T111" s="445"/>
      <c r="U111" s="24"/>
      <c r="V111" s="147"/>
      <c r="W111" s="446"/>
      <c r="X111" s="446"/>
      <c r="Y111" s="446"/>
      <c r="Z111" s="446"/>
      <c r="AA111" s="446"/>
      <c r="AB111" s="446"/>
      <c r="AC111" s="446"/>
      <c r="AD111" s="446"/>
      <c r="AE111" s="446"/>
      <c r="AF111" s="446"/>
      <c r="AG111" s="446"/>
      <c r="AH111" s="446"/>
      <c r="AI111" s="448" t="s">
        <v>448</v>
      </c>
      <c r="AJ111" s="447" t="s">
        <v>449</v>
      </c>
      <c r="AK111" s="447"/>
      <c r="AL111" s="447"/>
      <c r="AM111" s="447"/>
      <c r="AN111" s="447"/>
      <c r="AO111" s="447"/>
      <c r="AP111" s="447"/>
      <c r="AQ111" s="447"/>
      <c r="AR111" s="447"/>
      <c r="AS111" s="447"/>
      <c r="AT111" s="447"/>
      <c r="AU111" s="447"/>
      <c r="AV111" s="447"/>
      <c r="AW111" s="447"/>
      <c r="AX111" s="447"/>
      <c r="AY111" s="447"/>
      <c r="AZ111" s="447"/>
      <c r="BA111" s="447"/>
      <c r="BB111" s="447"/>
      <c r="BC111" s="447"/>
      <c r="BD111" s="447"/>
      <c r="BE111" s="447"/>
      <c r="BF111" s="447"/>
      <c r="BG111" s="447"/>
      <c r="BH111" s="447"/>
      <c r="BI111" s="447"/>
      <c r="BJ111" s="447"/>
      <c r="BK111" s="447"/>
      <c r="BL111" s="447"/>
      <c r="BM111" s="447"/>
      <c r="BN111" s="447"/>
      <c r="BO111" s="447"/>
      <c r="BP111" s="447"/>
      <c r="BQ111" s="447"/>
      <c r="BR111" s="447"/>
      <c r="BS111" s="447"/>
      <c r="BT111" s="447"/>
      <c r="BU111" s="447"/>
      <c r="BV111" s="447"/>
      <c r="BW111" s="447"/>
      <c r="BX111" s="447"/>
      <c r="BY111" s="447"/>
      <c r="BZ111" s="447"/>
      <c r="CA111" s="447"/>
      <c r="CB111" s="447"/>
      <c r="CC111" s="447"/>
      <c r="CD111" s="447"/>
      <c r="CE111" s="447"/>
      <c r="CF111" s="447"/>
      <c r="CG111" s="447"/>
      <c r="CH111" s="447"/>
    </row>
    <row r="112" spans="1:86" x14ac:dyDescent="0.3">
      <c r="A112" s="439">
        <v>108</v>
      </c>
      <c r="B112" s="170"/>
      <c r="C112" s="233"/>
      <c r="D112" s="440"/>
      <c r="E112" s="441"/>
      <c r="F112" s="441"/>
      <c r="G112" s="95"/>
      <c r="H112" s="111"/>
      <c r="I112" s="91"/>
      <c r="J112" s="91"/>
      <c r="K112" s="451"/>
      <c r="L112" s="442"/>
      <c r="M112" s="443" t="str">
        <f t="shared" si="4"/>
        <v/>
      </c>
      <c r="N112" s="444" t="s">
        <v>433</v>
      </c>
      <c r="O112" s="35" t="s">
        <v>4819</v>
      </c>
      <c r="P112" s="444"/>
      <c r="Q112" s="444"/>
      <c r="R112" s="59"/>
      <c r="S112" s="441"/>
      <c r="T112" s="445"/>
      <c r="U112" s="24"/>
      <c r="V112" s="147"/>
      <c r="W112" s="446"/>
      <c r="X112" s="446"/>
      <c r="Y112" s="446"/>
      <c r="Z112" s="446"/>
      <c r="AA112" s="446"/>
      <c r="AB112" s="446"/>
      <c r="AC112" s="446"/>
      <c r="AD112" s="446"/>
      <c r="AE112" s="446"/>
      <c r="AF112" s="446"/>
      <c r="AG112" s="446"/>
      <c r="AH112" s="446"/>
      <c r="AI112" s="448" t="s">
        <v>448</v>
      </c>
      <c r="AJ112" s="447" t="s">
        <v>449</v>
      </c>
      <c r="AK112" s="447"/>
      <c r="AL112" s="447"/>
      <c r="AM112" s="447"/>
      <c r="AN112" s="447"/>
      <c r="AO112" s="447"/>
      <c r="AP112" s="447"/>
      <c r="AQ112" s="447"/>
      <c r="AR112" s="447"/>
      <c r="AS112" s="447"/>
      <c r="AT112" s="447"/>
      <c r="AU112" s="447"/>
      <c r="AV112" s="447"/>
      <c r="AW112" s="447"/>
      <c r="AX112" s="447"/>
      <c r="AY112" s="447"/>
      <c r="AZ112" s="447"/>
      <c r="BA112" s="447"/>
      <c r="BB112" s="447"/>
      <c r="BC112" s="447"/>
      <c r="BD112" s="447"/>
      <c r="BE112" s="447"/>
      <c r="BF112" s="447"/>
      <c r="BG112" s="447"/>
      <c r="BH112" s="447"/>
      <c r="BI112" s="447"/>
      <c r="BJ112" s="447"/>
      <c r="BK112" s="447"/>
      <c r="BL112" s="447"/>
      <c r="BM112" s="447"/>
      <c r="BN112" s="447"/>
      <c r="BO112" s="447"/>
      <c r="BP112" s="447"/>
      <c r="BQ112" s="447"/>
      <c r="BR112" s="447"/>
      <c r="BS112" s="447"/>
      <c r="BT112" s="447"/>
      <c r="BU112" s="447"/>
      <c r="BV112" s="447"/>
      <c r="BW112" s="447"/>
      <c r="BX112" s="447"/>
      <c r="BY112" s="447"/>
      <c r="BZ112" s="447"/>
      <c r="CA112" s="447"/>
      <c r="CB112" s="447"/>
      <c r="CC112" s="447"/>
      <c r="CD112" s="447"/>
      <c r="CE112" s="447"/>
      <c r="CF112" s="447"/>
      <c r="CG112" s="447"/>
      <c r="CH112" s="447"/>
    </row>
    <row r="113" spans="1:86" x14ac:dyDescent="0.3">
      <c r="A113" s="439">
        <v>109</v>
      </c>
      <c r="B113" s="170"/>
      <c r="C113" s="233"/>
      <c r="D113" s="440"/>
      <c r="E113" s="441"/>
      <c r="F113" s="441"/>
      <c r="G113" s="95"/>
      <c r="H113" s="111"/>
      <c r="I113" s="91"/>
      <c r="J113" s="91"/>
      <c r="K113" s="451"/>
      <c r="L113" s="442"/>
      <c r="M113" s="443" t="str">
        <f t="shared" si="4"/>
        <v/>
      </c>
      <c r="N113" s="444" t="s">
        <v>433</v>
      </c>
      <c r="O113" s="35" t="s">
        <v>4819</v>
      </c>
      <c r="P113" s="444"/>
      <c r="Q113" s="444"/>
      <c r="R113" s="59"/>
      <c r="S113" s="441"/>
      <c r="T113" s="445"/>
      <c r="U113" s="24"/>
      <c r="V113" s="147"/>
      <c r="W113" s="446"/>
      <c r="X113" s="446"/>
      <c r="Y113" s="446"/>
      <c r="Z113" s="446"/>
      <c r="AA113" s="446"/>
      <c r="AB113" s="446"/>
      <c r="AC113" s="446"/>
      <c r="AD113" s="446"/>
      <c r="AE113" s="446"/>
      <c r="AF113" s="446"/>
      <c r="AG113" s="446"/>
      <c r="AH113" s="446"/>
      <c r="AI113" s="448" t="s">
        <v>448</v>
      </c>
      <c r="AJ113" s="447" t="s">
        <v>449</v>
      </c>
      <c r="AK113" s="447"/>
      <c r="AL113" s="447"/>
      <c r="AM113" s="447"/>
      <c r="AN113" s="447"/>
      <c r="AO113" s="447"/>
      <c r="AP113" s="447"/>
      <c r="AQ113" s="447"/>
      <c r="AR113" s="447"/>
      <c r="AS113" s="447"/>
      <c r="AT113" s="447"/>
      <c r="AU113" s="447"/>
      <c r="AV113" s="447"/>
      <c r="AW113" s="447"/>
      <c r="AX113" s="447"/>
      <c r="AY113" s="447"/>
      <c r="AZ113" s="447"/>
      <c r="BA113" s="447"/>
      <c r="BB113" s="447"/>
      <c r="BC113" s="447"/>
      <c r="BD113" s="447"/>
      <c r="BE113" s="447"/>
      <c r="BF113" s="447"/>
      <c r="BG113" s="447"/>
      <c r="BH113" s="447"/>
      <c r="BI113" s="447"/>
      <c r="BJ113" s="447"/>
      <c r="BK113" s="447"/>
      <c r="BL113" s="447"/>
      <c r="BM113" s="447"/>
      <c r="BN113" s="447"/>
      <c r="BO113" s="447"/>
      <c r="BP113" s="447"/>
      <c r="BQ113" s="447"/>
      <c r="BR113" s="447"/>
      <c r="BS113" s="447"/>
      <c r="BT113" s="447"/>
      <c r="BU113" s="447"/>
      <c r="BV113" s="447"/>
      <c r="BW113" s="447"/>
      <c r="BX113" s="447"/>
      <c r="BY113" s="447"/>
      <c r="BZ113" s="447"/>
      <c r="CA113" s="447"/>
      <c r="CB113" s="447"/>
      <c r="CC113" s="447"/>
      <c r="CD113" s="447"/>
      <c r="CE113" s="447"/>
      <c r="CF113" s="447"/>
      <c r="CG113" s="447"/>
      <c r="CH113" s="447"/>
    </row>
    <row r="114" spans="1:86" x14ac:dyDescent="0.3">
      <c r="A114" s="439">
        <v>110</v>
      </c>
      <c r="B114" s="170"/>
      <c r="C114" s="233"/>
      <c r="D114" s="440"/>
      <c r="E114" s="441"/>
      <c r="F114" s="441"/>
      <c r="G114" s="95"/>
      <c r="H114" s="111"/>
      <c r="I114" s="91"/>
      <c r="J114" s="91"/>
      <c r="K114" s="451"/>
      <c r="L114" s="442"/>
      <c r="M114" s="443" t="str">
        <f t="shared" si="4"/>
        <v/>
      </c>
      <c r="N114" s="444" t="s">
        <v>433</v>
      </c>
      <c r="O114" s="35" t="s">
        <v>4819</v>
      </c>
      <c r="P114" s="444"/>
      <c r="Q114" s="444"/>
      <c r="R114" s="59"/>
      <c r="S114" s="441"/>
      <c r="T114" s="445"/>
      <c r="U114" s="24"/>
      <c r="V114" s="147"/>
      <c r="W114" s="446"/>
      <c r="X114" s="446"/>
      <c r="Y114" s="446"/>
      <c r="Z114" s="446"/>
      <c r="AA114" s="446"/>
      <c r="AB114" s="446"/>
      <c r="AC114" s="446"/>
      <c r="AD114" s="446"/>
      <c r="AE114" s="446"/>
      <c r="AF114" s="446"/>
      <c r="AG114" s="446"/>
      <c r="AH114" s="446"/>
      <c r="AI114" s="448" t="s">
        <v>448</v>
      </c>
      <c r="AJ114" s="447" t="s">
        <v>449</v>
      </c>
      <c r="AK114" s="447"/>
      <c r="AL114" s="447"/>
      <c r="AM114" s="447"/>
      <c r="AN114" s="447"/>
      <c r="AO114" s="447"/>
      <c r="AP114" s="447"/>
      <c r="AQ114" s="447"/>
      <c r="AR114" s="447"/>
      <c r="AS114" s="447"/>
      <c r="AT114" s="447"/>
      <c r="AU114" s="447"/>
      <c r="AV114" s="447"/>
      <c r="AW114" s="447"/>
      <c r="AX114" s="447"/>
      <c r="AY114" s="447"/>
      <c r="AZ114" s="447"/>
      <c r="BA114" s="447"/>
      <c r="BB114" s="447"/>
      <c r="BC114" s="447"/>
      <c r="BD114" s="447"/>
      <c r="BE114" s="447"/>
      <c r="BF114" s="447"/>
      <c r="BG114" s="447"/>
      <c r="BH114" s="447"/>
      <c r="BI114" s="447"/>
      <c r="BJ114" s="447"/>
      <c r="BK114" s="447"/>
      <c r="BL114" s="447"/>
      <c r="BM114" s="447"/>
      <c r="BN114" s="447"/>
      <c r="BO114" s="447"/>
      <c r="BP114" s="447"/>
      <c r="BQ114" s="447"/>
      <c r="BR114" s="447"/>
      <c r="BS114" s="447"/>
      <c r="BT114" s="447"/>
      <c r="BU114" s="447"/>
      <c r="BV114" s="447"/>
      <c r="BW114" s="447"/>
      <c r="BX114" s="447"/>
      <c r="BY114" s="447"/>
      <c r="BZ114" s="447"/>
      <c r="CA114" s="447"/>
      <c r="CB114" s="447"/>
      <c r="CC114" s="447"/>
      <c r="CD114" s="447"/>
      <c r="CE114" s="447"/>
      <c r="CF114" s="447"/>
      <c r="CG114" s="447"/>
      <c r="CH114" s="447"/>
    </row>
    <row r="115" spans="1:86" x14ac:dyDescent="0.3">
      <c r="A115" s="439">
        <v>111</v>
      </c>
      <c r="B115" s="170"/>
      <c r="C115" s="233"/>
      <c r="D115" s="440"/>
      <c r="E115" s="441"/>
      <c r="F115" s="441"/>
      <c r="G115" s="95"/>
      <c r="H115" s="111"/>
      <c r="I115" s="91"/>
      <c r="J115" s="91"/>
      <c r="K115" s="451"/>
      <c r="L115" s="442"/>
      <c r="M115" s="443" t="str">
        <f t="shared" si="4"/>
        <v/>
      </c>
      <c r="N115" s="444" t="s">
        <v>433</v>
      </c>
      <c r="O115" s="35" t="s">
        <v>4819</v>
      </c>
      <c r="P115" s="444"/>
      <c r="Q115" s="444"/>
      <c r="R115" s="59"/>
      <c r="S115" s="441"/>
      <c r="T115" s="445"/>
      <c r="U115" s="24"/>
      <c r="V115" s="147"/>
      <c r="W115" s="446"/>
      <c r="X115" s="446"/>
      <c r="Y115" s="446"/>
      <c r="Z115" s="446"/>
      <c r="AA115" s="446"/>
      <c r="AB115" s="446"/>
      <c r="AC115" s="446"/>
      <c r="AD115" s="446"/>
      <c r="AE115" s="446"/>
      <c r="AF115" s="446"/>
      <c r="AG115" s="446"/>
      <c r="AH115" s="446"/>
      <c r="AI115" s="448" t="s">
        <v>448</v>
      </c>
      <c r="AJ115" s="447" t="s">
        <v>449</v>
      </c>
      <c r="AK115" s="447"/>
      <c r="AL115" s="447"/>
      <c r="AM115" s="447"/>
      <c r="AN115" s="447"/>
      <c r="AO115" s="447"/>
      <c r="AP115" s="447"/>
      <c r="AQ115" s="447"/>
      <c r="AR115" s="447"/>
      <c r="AS115" s="447"/>
      <c r="AT115" s="447"/>
      <c r="AU115" s="447"/>
      <c r="AV115" s="447"/>
      <c r="AW115" s="447"/>
      <c r="AX115" s="447"/>
      <c r="AY115" s="447"/>
      <c r="AZ115" s="447"/>
      <c r="BA115" s="447"/>
      <c r="BB115" s="447"/>
      <c r="BC115" s="447"/>
      <c r="BD115" s="447"/>
      <c r="BE115" s="447"/>
      <c r="BF115" s="447"/>
      <c r="BG115" s="447"/>
      <c r="BH115" s="447"/>
      <c r="BI115" s="447"/>
      <c r="BJ115" s="447"/>
      <c r="BK115" s="447"/>
      <c r="BL115" s="447"/>
      <c r="BM115" s="447"/>
      <c r="BN115" s="447"/>
      <c r="BO115" s="447"/>
      <c r="BP115" s="447"/>
      <c r="BQ115" s="447"/>
      <c r="BR115" s="447"/>
      <c r="BS115" s="447"/>
      <c r="BT115" s="447"/>
      <c r="BU115" s="447"/>
      <c r="BV115" s="447"/>
      <c r="BW115" s="447"/>
      <c r="BX115" s="447"/>
      <c r="BY115" s="447"/>
      <c r="BZ115" s="447"/>
      <c r="CA115" s="447"/>
      <c r="CB115" s="447"/>
      <c r="CC115" s="447"/>
      <c r="CD115" s="447"/>
      <c r="CE115" s="447"/>
      <c r="CF115" s="447"/>
      <c r="CG115" s="447"/>
      <c r="CH115" s="447"/>
    </row>
    <row r="116" spans="1:86" x14ac:dyDescent="0.3">
      <c r="A116" s="439">
        <v>112</v>
      </c>
      <c r="B116" s="170"/>
      <c r="C116" s="233"/>
      <c r="D116" s="440"/>
      <c r="E116" s="441"/>
      <c r="F116" s="441"/>
      <c r="G116" s="95"/>
      <c r="H116" s="111"/>
      <c r="I116" s="91"/>
      <c r="J116" s="91"/>
      <c r="K116" s="451"/>
      <c r="L116" s="442"/>
      <c r="M116" s="443" t="str">
        <f t="shared" si="4"/>
        <v/>
      </c>
      <c r="N116" s="444" t="s">
        <v>433</v>
      </c>
      <c r="O116" s="35" t="s">
        <v>4819</v>
      </c>
      <c r="P116" s="444"/>
      <c r="Q116" s="444"/>
      <c r="R116" s="59"/>
      <c r="S116" s="441"/>
      <c r="T116" s="445"/>
      <c r="U116" s="24"/>
      <c r="V116" s="147"/>
      <c r="W116" s="446"/>
      <c r="X116" s="446"/>
      <c r="Y116" s="446"/>
      <c r="Z116" s="446"/>
      <c r="AA116" s="446"/>
      <c r="AB116" s="446"/>
      <c r="AC116" s="446"/>
      <c r="AD116" s="446"/>
      <c r="AE116" s="446"/>
      <c r="AF116" s="446"/>
      <c r="AG116" s="446"/>
      <c r="AH116" s="446"/>
      <c r="AI116" s="448" t="s">
        <v>448</v>
      </c>
      <c r="AJ116" s="447" t="s">
        <v>449</v>
      </c>
      <c r="AK116" s="447"/>
      <c r="AL116" s="447"/>
      <c r="AM116" s="447"/>
      <c r="AN116" s="447"/>
      <c r="AO116" s="447"/>
      <c r="AP116" s="447"/>
      <c r="AQ116" s="447"/>
      <c r="AR116" s="447"/>
      <c r="AS116" s="447"/>
      <c r="AT116" s="447"/>
      <c r="AU116" s="447"/>
      <c r="AV116" s="447"/>
      <c r="AW116" s="447"/>
      <c r="AX116" s="447"/>
      <c r="AY116" s="447"/>
      <c r="AZ116" s="447"/>
      <c r="BA116" s="447"/>
      <c r="BB116" s="447"/>
      <c r="BC116" s="447"/>
      <c r="BD116" s="447"/>
      <c r="BE116" s="447"/>
      <c r="BF116" s="447"/>
      <c r="BG116" s="447"/>
      <c r="BH116" s="447"/>
      <c r="BI116" s="447"/>
      <c r="BJ116" s="447"/>
      <c r="BK116" s="447"/>
      <c r="BL116" s="447"/>
      <c r="BM116" s="447"/>
      <c r="BN116" s="447"/>
      <c r="BO116" s="447"/>
      <c r="BP116" s="447"/>
      <c r="BQ116" s="447"/>
      <c r="BR116" s="447"/>
      <c r="BS116" s="447"/>
      <c r="BT116" s="447"/>
      <c r="BU116" s="447"/>
      <c r="BV116" s="447"/>
      <c r="BW116" s="447"/>
      <c r="BX116" s="447"/>
      <c r="BY116" s="447"/>
      <c r="BZ116" s="447"/>
      <c r="CA116" s="447"/>
      <c r="CB116" s="447"/>
      <c r="CC116" s="447"/>
      <c r="CD116" s="447"/>
      <c r="CE116" s="447"/>
      <c r="CF116" s="447"/>
      <c r="CG116" s="447"/>
      <c r="CH116" s="447"/>
    </row>
    <row r="117" spans="1:86" x14ac:dyDescent="0.3">
      <c r="A117" s="439">
        <v>113</v>
      </c>
      <c r="B117" s="170"/>
      <c r="C117" s="233"/>
      <c r="D117" s="440"/>
      <c r="E117" s="441"/>
      <c r="F117" s="441"/>
      <c r="G117" s="95"/>
      <c r="H117" s="111"/>
      <c r="I117" s="91"/>
      <c r="J117" s="91"/>
      <c r="K117" s="451"/>
      <c r="L117" s="442"/>
      <c r="M117" s="443" t="str">
        <f t="shared" si="4"/>
        <v/>
      </c>
      <c r="N117" s="444" t="s">
        <v>433</v>
      </c>
      <c r="O117" s="35" t="s">
        <v>4819</v>
      </c>
      <c r="P117" s="444"/>
      <c r="Q117" s="444"/>
      <c r="R117" s="59"/>
      <c r="S117" s="441"/>
      <c r="T117" s="445"/>
      <c r="U117" s="24"/>
      <c r="V117" s="147"/>
      <c r="W117" s="446"/>
      <c r="X117" s="446"/>
      <c r="Y117" s="446"/>
      <c r="Z117" s="446"/>
      <c r="AA117" s="446"/>
      <c r="AB117" s="446"/>
      <c r="AC117" s="446"/>
      <c r="AD117" s="446"/>
      <c r="AE117" s="446"/>
      <c r="AF117" s="446"/>
      <c r="AG117" s="446"/>
      <c r="AH117" s="446"/>
      <c r="AI117" s="448" t="s">
        <v>448</v>
      </c>
      <c r="AJ117" s="447" t="s">
        <v>449</v>
      </c>
      <c r="AK117" s="447"/>
      <c r="AL117" s="447"/>
      <c r="AM117" s="447"/>
      <c r="AN117" s="447"/>
      <c r="AO117" s="447"/>
      <c r="AP117" s="447"/>
      <c r="AQ117" s="447"/>
      <c r="AR117" s="447"/>
      <c r="AS117" s="447"/>
      <c r="AT117" s="447"/>
      <c r="AU117" s="447"/>
      <c r="AV117" s="447"/>
      <c r="AW117" s="447"/>
      <c r="AX117" s="447"/>
      <c r="AY117" s="447"/>
      <c r="AZ117" s="447"/>
      <c r="BA117" s="447"/>
      <c r="BB117" s="447"/>
      <c r="BC117" s="447"/>
      <c r="BD117" s="447"/>
      <c r="BE117" s="447"/>
      <c r="BF117" s="447"/>
      <c r="BG117" s="447"/>
      <c r="BH117" s="447"/>
      <c r="BI117" s="447"/>
      <c r="BJ117" s="447"/>
      <c r="BK117" s="447"/>
      <c r="BL117" s="447"/>
      <c r="BM117" s="447"/>
      <c r="BN117" s="447"/>
      <c r="BO117" s="447"/>
      <c r="BP117" s="447"/>
      <c r="BQ117" s="447"/>
      <c r="BR117" s="447"/>
      <c r="BS117" s="447"/>
      <c r="BT117" s="447"/>
      <c r="BU117" s="447"/>
      <c r="BV117" s="447"/>
      <c r="BW117" s="447"/>
      <c r="BX117" s="447"/>
      <c r="BY117" s="447"/>
      <c r="BZ117" s="447"/>
      <c r="CA117" s="447"/>
      <c r="CB117" s="447"/>
      <c r="CC117" s="447"/>
      <c r="CD117" s="447"/>
      <c r="CE117" s="447"/>
      <c r="CF117" s="447"/>
      <c r="CG117" s="447"/>
      <c r="CH117" s="447"/>
    </row>
    <row r="118" spans="1:86" x14ac:dyDescent="0.3">
      <c r="A118" s="439">
        <v>114</v>
      </c>
      <c r="B118" s="170"/>
      <c r="C118" s="233"/>
      <c r="D118" s="440"/>
      <c r="E118" s="441"/>
      <c r="F118" s="441"/>
      <c r="G118" s="95"/>
      <c r="H118" s="111"/>
      <c r="I118" s="91"/>
      <c r="J118" s="91"/>
      <c r="K118" s="451"/>
      <c r="L118" s="442"/>
      <c r="M118" s="443" t="str">
        <f t="shared" si="4"/>
        <v/>
      </c>
      <c r="N118" s="444" t="s">
        <v>433</v>
      </c>
      <c r="O118" s="35" t="s">
        <v>4819</v>
      </c>
      <c r="P118" s="444"/>
      <c r="Q118" s="444"/>
      <c r="R118" s="59"/>
      <c r="S118" s="441"/>
      <c r="T118" s="445"/>
      <c r="U118" s="24"/>
      <c r="V118" s="147"/>
      <c r="W118" s="446"/>
      <c r="X118" s="446"/>
      <c r="Y118" s="446"/>
      <c r="Z118" s="446"/>
      <c r="AA118" s="446"/>
      <c r="AB118" s="446"/>
      <c r="AC118" s="446"/>
      <c r="AD118" s="446"/>
      <c r="AE118" s="446"/>
      <c r="AF118" s="446"/>
      <c r="AG118" s="446"/>
      <c r="AH118" s="446"/>
      <c r="AI118" s="448" t="s">
        <v>448</v>
      </c>
      <c r="AJ118" s="447" t="s">
        <v>449</v>
      </c>
      <c r="AK118" s="447"/>
      <c r="AL118" s="447"/>
      <c r="AM118" s="447"/>
      <c r="AN118" s="447"/>
      <c r="AO118" s="447"/>
      <c r="AP118" s="447"/>
      <c r="AQ118" s="447"/>
      <c r="AR118" s="447"/>
      <c r="AS118" s="447"/>
      <c r="AT118" s="447"/>
      <c r="AU118" s="447"/>
      <c r="AV118" s="447"/>
      <c r="AW118" s="447"/>
      <c r="AX118" s="447"/>
      <c r="AY118" s="447"/>
      <c r="AZ118" s="447"/>
      <c r="BA118" s="447"/>
      <c r="BB118" s="447"/>
      <c r="BC118" s="447"/>
      <c r="BD118" s="447"/>
      <c r="BE118" s="447"/>
      <c r="BF118" s="447"/>
      <c r="BG118" s="447"/>
      <c r="BH118" s="447"/>
      <c r="BI118" s="447"/>
      <c r="BJ118" s="447"/>
      <c r="BK118" s="447"/>
      <c r="BL118" s="447"/>
      <c r="BM118" s="447"/>
      <c r="BN118" s="447"/>
      <c r="BO118" s="447"/>
      <c r="BP118" s="447"/>
      <c r="BQ118" s="447"/>
      <c r="BR118" s="447"/>
      <c r="BS118" s="447"/>
      <c r="BT118" s="447"/>
      <c r="BU118" s="447"/>
      <c r="BV118" s="447"/>
      <c r="BW118" s="447"/>
      <c r="BX118" s="447"/>
      <c r="BY118" s="447"/>
      <c r="BZ118" s="447"/>
      <c r="CA118" s="447"/>
      <c r="CB118" s="447"/>
      <c r="CC118" s="447"/>
      <c r="CD118" s="447"/>
      <c r="CE118" s="447"/>
      <c r="CF118" s="447"/>
      <c r="CG118" s="447"/>
      <c r="CH118" s="447"/>
    </row>
    <row r="119" spans="1:86" x14ac:dyDescent="0.3">
      <c r="A119" s="439">
        <v>115</v>
      </c>
      <c r="B119" s="170"/>
      <c r="C119" s="233"/>
      <c r="D119" s="440"/>
      <c r="E119" s="441"/>
      <c r="F119" s="441"/>
      <c r="G119" s="95"/>
      <c r="H119" s="111"/>
      <c r="I119" s="91"/>
      <c r="J119" s="91"/>
      <c r="K119" s="451"/>
      <c r="L119" s="442"/>
      <c r="M119" s="443" t="str">
        <f t="shared" si="4"/>
        <v/>
      </c>
      <c r="N119" s="444" t="s">
        <v>433</v>
      </c>
      <c r="O119" s="35" t="s">
        <v>4819</v>
      </c>
      <c r="P119" s="444"/>
      <c r="Q119" s="444"/>
      <c r="R119" s="59"/>
      <c r="S119" s="441"/>
      <c r="T119" s="445"/>
      <c r="U119" s="24"/>
      <c r="V119" s="147"/>
      <c r="W119" s="446"/>
      <c r="X119" s="446"/>
      <c r="Y119" s="446"/>
      <c r="Z119" s="446"/>
      <c r="AA119" s="446"/>
      <c r="AB119" s="446"/>
      <c r="AC119" s="446"/>
      <c r="AD119" s="446"/>
      <c r="AE119" s="446"/>
      <c r="AF119" s="446"/>
      <c r="AG119" s="446"/>
      <c r="AH119" s="446"/>
      <c r="AI119" s="448" t="s">
        <v>448</v>
      </c>
      <c r="AJ119" s="447" t="s">
        <v>449</v>
      </c>
      <c r="AK119" s="447"/>
      <c r="AL119" s="447"/>
      <c r="AM119" s="447"/>
      <c r="AN119" s="447"/>
      <c r="AO119" s="447"/>
      <c r="AP119" s="447"/>
      <c r="AQ119" s="447"/>
      <c r="AR119" s="447"/>
      <c r="AS119" s="447"/>
      <c r="AT119" s="447"/>
      <c r="AU119" s="447"/>
      <c r="AV119" s="447"/>
      <c r="AW119" s="447"/>
      <c r="AX119" s="447"/>
      <c r="AY119" s="447"/>
      <c r="AZ119" s="447"/>
      <c r="BA119" s="447"/>
      <c r="BB119" s="447"/>
      <c r="BC119" s="447"/>
      <c r="BD119" s="447"/>
      <c r="BE119" s="447"/>
      <c r="BF119" s="447"/>
      <c r="BG119" s="447"/>
      <c r="BH119" s="447"/>
      <c r="BI119" s="447"/>
      <c r="BJ119" s="447"/>
      <c r="BK119" s="447"/>
      <c r="BL119" s="447"/>
      <c r="BM119" s="447"/>
      <c r="BN119" s="447"/>
      <c r="BO119" s="447"/>
      <c r="BP119" s="447"/>
      <c r="BQ119" s="447"/>
      <c r="BR119" s="447"/>
      <c r="BS119" s="447"/>
      <c r="BT119" s="447"/>
      <c r="BU119" s="447"/>
      <c r="BV119" s="447"/>
      <c r="BW119" s="447"/>
      <c r="BX119" s="447"/>
      <c r="BY119" s="447"/>
      <c r="BZ119" s="447"/>
      <c r="CA119" s="447"/>
      <c r="CB119" s="447"/>
      <c r="CC119" s="447"/>
      <c r="CD119" s="447"/>
      <c r="CE119" s="447"/>
      <c r="CF119" s="447"/>
      <c r="CG119" s="447"/>
      <c r="CH119" s="447"/>
    </row>
    <row r="120" spans="1:86" x14ac:dyDescent="0.3">
      <c r="A120" s="439">
        <v>116</v>
      </c>
      <c r="B120" s="170"/>
      <c r="C120" s="233"/>
      <c r="D120" s="440"/>
      <c r="E120" s="441"/>
      <c r="F120" s="441"/>
      <c r="G120" s="95"/>
      <c r="H120" s="111"/>
      <c r="I120" s="91"/>
      <c r="J120" s="91"/>
      <c r="K120" s="451"/>
      <c r="L120" s="442"/>
      <c r="M120" s="443" t="str">
        <f t="shared" si="4"/>
        <v/>
      </c>
      <c r="N120" s="444" t="s">
        <v>433</v>
      </c>
      <c r="O120" s="35" t="s">
        <v>4819</v>
      </c>
      <c r="P120" s="444"/>
      <c r="Q120" s="444"/>
      <c r="R120" s="59"/>
      <c r="S120" s="441"/>
      <c r="T120" s="445"/>
      <c r="U120" s="24"/>
      <c r="V120" s="147"/>
      <c r="W120" s="446"/>
      <c r="X120" s="446"/>
      <c r="Y120" s="446"/>
      <c r="Z120" s="446"/>
      <c r="AA120" s="446"/>
      <c r="AB120" s="446"/>
      <c r="AC120" s="446"/>
      <c r="AD120" s="446"/>
      <c r="AE120" s="446"/>
      <c r="AF120" s="446"/>
      <c r="AG120" s="446"/>
      <c r="AH120" s="446"/>
      <c r="AI120" s="448" t="s">
        <v>448</v>
      </c>
      <c r="AJ120" s="447" t="s">
        <v>449</v>
      </c>
      <c r="AK120" s="447"/>
      <c r="AL120" s="447"/>
      <c r="AM120" s="447"/>
      <c r="AN120" s="447"/>
      <c r="AO120" s="447"/>
      <c r="AP120" s="447"/>
      <c r="AQ120" s="447"/>
      <c r="AR120" s="447"/>
      <c r="AS120" s="447"/>
      <c r="AT120" s="447"/>
      <c r="AU120" s="447"/>
      <c r="AV120" s="447"/>
      <c r="AW120" s="447"/>
      <c r="AX120" s="447"/>
      <c r="AY120" s="447"/>
      <c r="AZ120" s="447"/>
      <c r="BA120" s="447"/>
      <c r="BB120" s="447"/>
      <c r="BC120" s="447"/>
      <c r="BD120" s="447"/>
      <c r="BE120" s="447"/>
      <c r="BF120" s="447"/>
      <c r="BG120" s="447"/>
      <c r="BH120" s="447"/>
      <c r="BI120" s="447"/>
      <c r="BJ120" s="447"/>
      <c r="BK120" s="447"/>
      <c r="BL120" s="447"/>
      <c r="BM120" s="447"/>
      <c r="BN120" s="447"/>
      <c r="BO120" s="447"/>
      <c r="BP120" s="447"/>
      <c r="BQ120" s="447"/>
      <c r="BR120" s="447"/>
      <c r="BS120" s="447"/>
      <c r="BT120" s="447"/>
      <c r="BU120" s="447"/>
      <c r="BV120" s="447"/>
      <c r="BW120" s="447"/>
      <c r="BX120" s="447"/>
      <c r="BY120" s="447"/>
      <c r="BZ120" s="447"/>
      <c r="CA120" s="447"/>
      <c r="CB120" s="447"/>
      <c r="CC120" s="447"/>
      <c r="CD120" s="447"/>
      <c r="CE120" s="447"/>
      <c r="CF120" s="447"/>
      <c r="CG120" s="447"/>
      <c r="CH120" s="447"/>
    </row>
    <row r="121" spans="1:86" x14ac:dyDescent="0.3">
      <c r="A121" s="439">
        <v>117</v>
      </c>
      <c r="B121" s="170"/>
      <c r="C121" s="233"/>
      <c r="D121" s="440"/>
      <c r="E121" s="441"/>
      <c r="F121" s="441"/>
      <c r="G121" s="95"/>
      <c r="H121" s="111"/>
      <c r="I121" s="91"/>
      <c r="J121" s="91"/>
      <c r="K121" s="451"/>
      <c r="L121" s="442"/>
      <c r="M121" s="443" t="str">
        <f t="shared" si="4"/>
        <v/>
      </c>
      <c r="N121" s="444" t="s">
        <v>433</v>
      </c>
      <c r="O121" s="35" t="s">
        <v>4819</v>
      </c>
      <c r="P121" s="444"/>
      <c r="Q121" s="444"/>
      <c r="R121" s="59"/>
      <c r="S121" s="441"/>
      <c r="T121" s="445"/>
      <c r="U121" s="24"/>
      <c r="V121" s="147"/>
      <c r="W121" s="446"/>
      <c r="X121" s="446"/>
      <c r="Y121" s="446"/>
      <c r="Z121" s="446"/>
      <c r="AA121" s="446"/>
      <c r="AB121" s="446"/>
      <c r="AC121" s="446"/>
      <c r="AD121" s="446"/>
      <c r="AE121" s="446"/>
      <c r="AF121" s="446"/>
      <c r="AG121" s="446"/>
      <c r="AH121" s="446"/>
      <c r="AI121" s="448" t="s">
        <v>448</v>
      </c>
      <c r="AJ121" s="447" t="s">
        <v>449</v>
      </c>
      <c r="AK121" s="447"/>
      <c r="AL121" s="447"/>
      <c r="AM121" s="447"/>
      <c r="AN121" s="447"/>
      <c r="AO121" s="447"/>
      <c r="AP121" s="447"/>
      <c r="AQ121" s="447"/>
      <c r="AR121" s="447"/>
      <c r="AS121" s="447"/>
      <c r="AT121" s="447"/>
      <c r="AU121" s="447"/>
      <c r="AV121" s="447"/>
      <c r="AW121" s="447"/>
      <c r="AX121" s="447"/>
      <c r="AY121" s="447"/>
      <c r="AZ121" s="447"/>
      <c r="BA121" s="447"/>
      <c r="BB121" s="447"/>
      <c r="BC121" s="447"/>
      <c r="BD121" s="447"/>
      <c r="BE121" s="447"/>
      <c r="BF121" s="447"/>
      <c r="BG121" s="447"/>
      <c r="BH121" s="447"/>
      <c r="BI121" s="447"/>
      <c r="BJ121" s="447"/>
      <c r="BK121" s="447"/>
      <c r="BL121" s="447"/>
      <c r="BM121" s="447"/>
      <c r="BN121" s="447"/>
      <c r="BO121" s="447"/>
      <c r="BP121" s="447"/>
      <c r="BQ121" s="447"/>
      <c r="BR121" s="447"/>
      <c r="BS121" s="447"/>
      <c r="BT121" s="447"/>
      <c r="BU121" s="447"/>
      <c r="BV121" s="447"/>
      <c r="BW121" s="447"/>
      <c r="BX121" s="447"/>
      <c r="BY121" s="447"/>
      <c r="BZ121" s="447"/>
      <c r="CA121" s="447"/>
      <c r="CB121" s="447"/>
      <c r="CC121" s="447"/>
      <c r="CD121" s="447"/>
      <c r="CE121" s="447"/>
      <c r="CF121" s="447"/>
      <c r="CG121" s="447"/>
      <c r="CH121" s="447"/>
    </row>
    <row r="122" spans="1:86" x14ac:dyDescent="0.3">
      <c r="A122" s="439">
        <v>118</v>
      </c>
      <c r="B122" s="170"/>
      <c r="C122" s="233"/>
      <c r="D122" s="440"/>
      <c r="E122" s="441"/>
      <c r="F122" s="441"/>
      <c r="G122" s="95"/>
      <c r="H122" s="111"/>
      <c r="I122" s="91"/>
      <c r="J122" s="91"/>
      <c r="K122" s="451"/>
      <c r="L122" s="442"/>
      <c r="M122" s="443" t="str">
        <f t="shared" si="4"/>
        <v/>
      </c>
      <c r="N122" s="444" t="s">
        <v>433</v>
      </c>
      <c r="O122" s="35" t="s">
        <v>4819</v>
      </c>
      <c r="P122" s="444"/>
      <c r="Q122" s="444"/>
      <c r="R122" s="59"/>
      <c r="S122" s="441"/>
      <c r="T122" s="445"/>
      <c r="U122" s="24"/>
      <c r="V122" s="147"/>
      <c r="W122" s="446"/>
      <c r="X122" s="446"/>
      <c r="Y122" s="446"/>
      <c r="Z122" s="446"/>
      <c r="AA122" s="446"/>
      <c r="AB122" s="446"/>
      <c r="AC122" s="446"/>
      <c r="AD122" s="446"/>
      <c r="AE122" s="446"/>
      <c r="AF122" s="446"/>
      <c r="AG122" s="446"/>
      <c r="AH122" s="446"/>
      <c r="AI122" s="448" t="s">
        <v>448</v>
      </c>
      <c r="AJ122" s="447" t="s">
        <v>449</v>
      </c>
      <c r="AK122" s="447"/>
      <c r="AL122" s="447"/>
      <c r="AM122" s="447"/>
      <c r="AN122" s="447"/>
      <c r="AO122" s="447"/>
      <c r="AP122" s="447"/>
      <c r="AQ122" s="447"/>
      <c r="AR122" s="447"/>
      <c r="AS122" s="447"/>
      <c r="AT122" s="447"/>
      <c r="AU122" s="447"/>
      <c r="AV122" s="447"/>
      <c r="AW122" s="447"/>
      <c r="AX122" s="447"/>
      <c r="AY122" s="447"/>
      <c r="AZ122" s="447"/>
      <c r="BA122" s="447"/>
      <c r="BB122" s="447"/>
      <c r="BC122" s="447"/>
      <c r="BD122" s="447"/>
      <c r="BE122" s="447"/>
      <c r="BF122" s="447"/>
      <c r="BG122" s="447"/>
      <c r="BH122" s="447"/>
      <c r="BI122" s="447"/>
      <c r="BJ122" s="447"/>
      <c r="BK122" s="447"/>
      <c r="BL122" s="447"/>
      <c r="BM122" s="447"/>
      <c r="BN122" s="447"/>
      <c r="BO122" s="447"/>
      <c r="BP122" s="447"/>
      <c r="BQ122" s="447"/>
      <c r="BR122" s="447"/>
      <c r="BS122" s="447"/>
      <c r="BT122" s="447"/>
      <c r="BU122" s="447"/>
      <c r="BV122" s="447"/>
      <c r="BW122" s="447"/>
      <c r="BX122" s="447"/>
      <c r="BY122" s="447"/>
      <c r="BZ122" s="447"/>
      <c r="CA122" s="447"/>
      <c r="CB122" s="447"/>
      <c r="CC122" s="447"/>
      <c r="CD122" s="447"/>
      <c r="CE122" s="447"/>
      <c r="CF122" s="447"/>
      <c r="CG122" s="447"/>
      <c r="CH122" s="447"/>
    </row>
    <row r="123" spans="1:86" x14ac:dyDescent="0.3">
      <c r="A123" s="439">
        <v>119</v>
      </c>
      <c r="B123" s="170"/>
      <c r="C123" s="233"/>
      <c r="D123" s="440"/>
      <c r="E123" s="441"/>
      <c r="F123" s="441"/>
      <c r="G123" s="95"/>
      <c r="H123" s="111"/>
      <c r="I123" s="91"/>
      <c r="J123" s="91"/>
      <c r="K123" s="451"/>
      <c r="L123" s="442"/>
      <c r="M123" s="443" t="str">
        <f t="shared" si="4"/>
        <v/>
      </c>
      <c r="N123" s="444" t="s">
        <v>433</v>
      </c>
      <c r="O123" s="35" t="s">
        <v>4819</v>
      </c>
      <c r="P123" s="444"/>
      <c r="Q123" s="444"/>
      <c r="R123" s="59"/>
      <c r="S123" s="441"/>
      <c r="T123" s="445"/>
      <c r="U123" s="24"/>
      <c r="V123" s="147"/>
      <c r="W123" s="446"/>
      <c r="X123" s="446"/>
      <c r="Y123" s="446"/>
      <c r="Z123" s="446"/>
      <c r="AA123" s="446"/>
      <c r="AB123" s="446"/>
      <c r="AC123" s="446"/>
      <c r="AD123" s="446"/>
      <c r="AE123" s="446"/>
      <c r="AF123" s="446"/>
      <c r="AG123" s="446"/>
      <c r="AH123" s="446"/>
      <c r="AI123" s="448" t="s">
        <v>448</v>
      </c>
      <c r="AJ123" s="447" t="s">
        <v>449</v>
      </c>
      <c r="AK123" s="447"/>
      <c r="AL123" s="447"/>
      <c r="AM123" s="447"/>
      <c r="AN123" s="447"/>
      <c r="AO123" s="447"/>
      <c r="AP123" s="447"/>
      <c r="AQ123" s="447"/>
      <c r="AR123" s="447"/>
      <c r="AS123" s="447"/>
      <c r="AT123" s="447"/>
      <c r="AU123" s="447"/>
      <c r="AV123" s="447"/>
      <c r="AW123" s="447"/>
      <c r="AX123" s="447"/>
      <c r="AY123" s="447"/>
      <c r="AZ123" s="447"/>
      <c r="BA123" s="447"/>
      <c r="BB123" s="447"/>
      <c r="BC123" s="447"/>
      <c r="BD123" s="447"/>
      <c r="BE123" s="447"/>
      <c r="BF123" s="447"/>
      <c r="BG123" s="447"/>
      <c r="BH123" s="447"/>
      <c r="BI123" s="447"/>
      <c r="BJ123" s="447"/>
      <c r="BK123" s="447"/>
      <c r="BL123" s="447"/>
      <c r="BM123" s="447"/>
      <c r="BN123" s="447"/>
      <c r="BO123" s="447"/>
      <c r="BP123" s="447"/>
      <c r="BQ123" s="447"/>
      <c r="BR123" s="447"/>
      <c r="BS123" s="447"/>
      <c r="BT123" s="447"/>
      <c r="BU123" s="447"/>
      <c r="BV123" s="447"/>
      <c r="BW123" s="447"/>
      <c r="BX123" s="447"/>
      <c r="BY123" s="447"/>
      <c r="BZ123" s="447"/>
      <c r="CA123" s="447"/>
      <c r="CB123" s="447"/>
      <c r="CC123" s="447"/>
      <c r="CD123" s="447"/>
      <c r="CE123" s="447"/>
      <c r="CF123" s="447"/>
      <c r="CG123" s="447"/>
      <c r="CH123" s="447"/>
    </row>
    <row r="124" spans="1:86" x14ac:dyDescent="0.3">
      <c r="A124" s="439">
        <v>120</v>
      </c>
      <c r="B124" s="170"/>
      <c r="C124" s="233"/>
      <c r="D124" s="440"/>
      <c r="E124" s="441"/>
      <c r="F124" s="441"/>
      <c r="G124" s="95"/>
      <c r="H124" s="111"/>
      <c r="I124" s="91"/>
      <c r="J124" s="91"/>
      <c r="K124" s="451"/>
      <c r="L124" s="442"/>
      <c r="M124" s="443" t="str">
        <f t="shared" si="4"/>
        <v/>
      </c>
      <c r="N124" s="444" t="s">
        <v>433</v>
      </c>
      <c r="O124" s="35" t="s">
        <v>4819</v>
      </c>
      <c r="P124" s="444"/>
      <c r="Q124" s="444"/>
      <c r="R124" s="59"/>
      <c r="S124" s="441"/>
      <c r="T124" s="445"/>
      <c r="U124" s="24"/>
      <c r="V124" s="147"/>
      <c r="W124" s="446"/>
      <c r="X124" s="446"/>
      <c r="Y124" s="446"/>
      <c r="Z124" s="446"/>
      <c r="AA124" s="446"/>
      <c r="AB124" s="446"/>
      <c r="AC124" s="446"/>
      <c r="AD124" s="446"/>
      <c r="AE124" s="446"/>
      <c r="AF124" s="446"/>
      <c r="AG124" s="446"/>
      <c r="AH124" s="446"/>
      <c r="AI124" s="448" t="s">
        <v>448</v>
      </c>
      <c r="AJ124" s="447" t="s">
        <v>449</v>
      </c>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row>
    <row r="125" spans="1:86" x14ac:dyDescent="0.3">
      <c r="A125" s="439">
        <v>121</v>
      </c>
      <c r="B125" s="170"/>
      <c r="C125" s="233"/>
      <c r="D125" s="440"/>
      <c r="E125" s="441"/>
      <c r="F125" s="441"/>
      <c r="G125" s="95"/>
      <c r="H125" s="111"/>
      <c r="I125" s="91"/>
      <c r="J125" s="91"/>
      <c r="K125" s="451"/>
      <c r="L125" s="442"/>
      <c r="M125" s="443" t="str">
        <f t="shared" si="4"/>
        <v/>
      </c>
      <c r="N125" s="444" t="s">
        <v>433</v>
      </c>
      <c r="O125" s="35" t="s">
        <v>4819</v>
      </c>
      <c r="P125" s="444"/>
      <c r="Q125" s="444"/>
      <c r="R125" s="59"/>
      <c r="S125" s="441"/>
      <c r="T125" s="445"/>
      <c r="U125" s="24"/>
      <c r="V125" s="147"/>
      <c r="W125" s="446"/>
      <c r="X125" s="446"/>
      <c r="Y125" s="446"/>
      <c r="Z125" s="446"/>
      <c r="AA125" s="446"/>
      <c r="AB125" s="446"/>
      <c r="AC125" s="446"/>
      <c r="AD125" s="446"/>
      <c r="AE125" s="446"/>
      <c r="AF125" s="446"/>
      <c r="AG125" s="446"/>
      <c r="AH125" s="446"/>
      <c r="AI125" s="448" t="s">
        <v>448</v>
      </c>
      <c r="AJ125" s="447" t="s">
        <v>449</v>
      </c>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row>
    <row r="126" spans="1:86" x14ac:dyDescent="0.3">
      <c r="A126" s="439">
        <v>122</v>
      </c>
      <c r="B126" s="170"/>
      <c r="C126" s="233"/>
      <c r="D126" s="440"/>
      <c r="E126" s="441"/>
      <c r="F126" s="441"/>
      <c r="G126" s="95"/>
      <c r="H126" s="111"/>
      <c r="I126" s="91"/>
      <c r="J126" s="91"/>
      <c r="K126" s="451"/>
      <c r="L126" s="442"/>
      <c r="M126" s="443" t="str">
        <f t="shared" si="4"/>
        <v/>
      </c>
      <c r="N126" s="444" t="s">
        <v>433</v>
      </c>
      <c r="O126" s="35" t="s">
        <v>4819</v>
      </c>
      <c r="P126" s="444"/>
      <c r="Q126" s="444"/>
      <c r="R126" s="59"/>
      <c r="S126" s="441"/>
      <c r="T126" s="445"/>
      <c r="U126" s="24"/>
      <c r="V126" s="147"/>
      <c r="W126" s="446"/>
      <c r="X126" s="446"/>
      <c r="Y126" s="446"/>
      <c r="Z126" s="446"/>
      <c r="AA126" s="446"/>
      <c r="AB126" s="446"/>
      <c r="AC126" s="446"/>
      <c r="AD126" s="446"/>
      <c r="AE126" s="446"/>
      <c r="AF126" s="446"/>
      <c r="AG126" s="446"/>
      <c r="AH126" s="446"/>
      <c r="AI126" s="448" t="s">
        <v>448</v>
      </c>
      <c r="AJ126" s="447" t="s">
        <v>449</v>
      </c>
      <c r="AK126" s="447"/>
      <c r="AL126" s="447"/>
      <c r="AM126" s="447"/>
      <c r="AN126" s="447"/>
      <c r="AO126" s="447"/>
      <c r="AP126" s="447"/>
      <c r="AQ126" s="447"/>
      <c r="AR126" s="447"/>
      <c r="AS126" s="447"/>
      <c r="AT126" s="447"/>
      <c r="AU126" s="447"/>
      <c r="AV126" s="447"/>
      <c r="AW126" s="447"/>
      <c r="AX126" s="447"/>
      <c r="AY126" s="447"/>
      <c r="AZ126" s="447"/>
      <c r="BA126" s="447"/>
      <c r="BB126" s="447"/>
      <c r="BC126" s="447"/>
      <c r="BD126" s="447"/>
      <c r="BE126" s="447"/>
      <c r="BF126" s="447"/>
      <c r="BG126" s="447"/>
      <c r="BH126" s="447"/>
      <c r="BI126" s="447"/>
      <c r="BJ126" s="447"/>
      <c r="BK126" s="447"/>
      <c r="BL126" s="447"/>
      <c r="BM126" s="447"/>
      <c r="BN126" s="447"/>
      <c r="BO126" s="447"/>
      <c r="BP126" s="447"/>
      <c r="BQ126" s="447"/>
      <c r="BR126" s="447"/>
      <c r="BS126" s="447"/>
      <c r="BT126" s="447"/>
      <c r="BU126" s="447"/>
      <c r="BV126" s="447"/>
      <c r="BW126" s="447"/>
      <c r="BX126" s="447"/>
      <c r="BY126" s="447"/>
      <c r="BZ126" s="447"/>
      <c r="CA126" s="447"/>
      <c r="CB126" s="447"/>
      <c r="CC126" s="447"/>
      <c r="CD126" s="447"/>
      <c r="CE126" s="447"/>
      <c r="CF126" s="447"/>
      <c r="CG126" s="447"/>
      <c r="CH126" s="447"/>
    </row>
    <row r="127" spans="1:86" x14ac:dyDescent="0.3">
      <c r="A127" s="439">
        <v>123</v>
      </c>
      <c r="B127" s="170"/>
      <c r="C127" s="233"/>
      <c r="D127" s="440"/>
      <c r="E127" s="441"/>
      <c r="F127" s="441"/>
      <c r="G127" s="95"/>
      <c r="H127" s="111"/>
      <c r="I127" s="91"/>
      <c r="J127" s="91"/>
      <c r="K127" s="451"/>
      <c r="L127" s="442"/>
      <c r="M127" s="443" t="str">
        <f t="shared" si="4"/>
        <v/>
      </c>
      <c r="N127" s="444" t="s">
        <v>433</v>
      </c>
      <c r="O127" s="35" t="s">
        <v>4819</v>
      </c>
      <c r="P127" s="444"/>
      <c r="Q127" s="444"/>
      <c r="R127" s="59"/>
      <c r="S127" s="441"/>
      <c r="T127" s="445"/>
      <c r="U127" s="24"/>
      <c r="V127" s="147"/>
      <c r="W127" s="446"/>
      <c r="X127" s="446"/>
      <c r="Y127" s="446"/>
      <c r="Z127" s="446"/>
      <c r="AA127" s="446"/>
      <c r="AB127" s="446"/>
      <c r="AC127" s="446"/>
      <c r="AD127" s="446"/>
      <c r="AE127" s="446"/>
      <c r="AF127" s="446"/>
      <c r="AG127" s="446"/>
      <c r="AH127" s="446"/>
      <c r="AI127" s="448" t="s">
        <v>448</v>
      </c>
      <c r="AJ127" s="447" t="s">
        <v>449</v>
      </c>
      <c r="AK127" s="447"/>
      <c r="AL127" s="447"/>
      <c r="AM127" s="447"/>
      <c r="AN127" s="447"/>
      <c r="AO127" s="447"/>
      <c r="AP127" s="447"/>
      <c r="AQ127" s="447"/>
      <c r="AR127" s="447"/>
      <c r="AS127" s="447"/>
      <c r="AT127" s="447"/>
      <c r="AU127" s="447"/>
      <c r="AV127" s="447"/>
      <c r="AW127" s="447"/>
      <c r="AX127" s="447"/>
      <c r="AY127" s="447"/>
      <c r="AZ127" s="447"/>
      <c r="BA127" s="447"/>
      <c r="BB127" s="447"/>
      <c r="BC127" s="447"/>
      <c r="BD127" s="447"/>
      <c r="BE127" s="447"/>
      <c r="BF127" s="447"/>
      <c r="BG127" s="447"/>
      <c r="BH127" s="447"/>
      <c r="BI127" s="447"/>
      <c r="BJ127" s="447"/>
      <c r="BK127" s="447"/>
      <c r="BL127" s="447"/>
      <c r="BM127" s="447"/>
      <c r="BN127" s="447"/>
      <c r="BO127" s="447"/>
      <c r="BP127" s="447"/>
      <c r="BQ127" s="447"/>
      <c r="BR127" s="447"/>
      <c r="BS127" s="447"/>
      <c r="BT127" s="447"/>
      <c r="BU127" s="447"/>
      <c r="BV127" s="447"/>
      <c r="BW127" s="447"/>
      <c r="BX127" s="447"/>
      <c r="BY127" s="447"/>
      <c r="BZ127" s="447"/>
      <c r="CA127" s="447"/>
      <c r="CB127" s="447"/>
      <c r="CC127" s="447"/>
      <c r="CD127" s="447"/>
      <c r="CE127" s="447"/>
      <c r="CF127" s="447"/>
      <c r="CG127" s="447"/>
      <c r="CH127" s="447"/>
    </row>
    <row r="128" spans="1:86" x14ac:dyDescent="0.3">
      <c r="A128" s="439">
        <v>124</v>
      </c>
      <c r="B128" s="170"/>
      <c r="C128" s="233"/>
      <c r="D128" s="440"/>
      <c r="E128" s="441"/>
      <c r="F128" s="441"/>
      <c r="G128" s="95"/>
      <c r="H128" s="111"/>
      <c r="I128" s="91"/>
      <c r="J128" s="91"/>
      <c r="K128" s="451"/>
      <c r="L128" s="442"/>
      <c r="M128" s="443" t="str">
        <f t="shared" si="4"/>
        <v/>
      </c>
      <c r="N128" s="444" t="s">
        <v>433</v>
      </c>
      <c r="O128" s="35" t="s">
        <v>4819</v>
      </c>
      <c r="P128" s="444"/>
      <c r="Q128" s="444"/>
      <c r="R128" s="59"/>
      <c r="S128" s="441"/>
      <c r="T128" s="445"/>
      <c r="U128" s="24"/>
      <c r="V128" s="147"/>
      <c r="W128" s="446"/>
      <c r="X128" s="446"/>
      <c r="Y128" s="446"/>
      <c r="Z128" s="446"/>
      <c r="AA128" s="446"/>
      <c r="AB128" s="446"/>
      <c r="AC128" s="446"/>
      <c r="AD128" s="446"/>
      <c r="AE128" s="446"/>
      <c r="AF128" s="446"/>
      <c r="AG128" s="446"/>
      <c r="AH128" s="446"/>
      <c r="AI128" s="448" t="s">
        <v>448</v>
      </c>
      <c r="AJ128" s="447" t="s">
        <v>449</v>
      </c>
      <c r="AK128" s="447"/>
      <c r="AL128" s="447"/>
      <c r="AM128" s="447"/>
      <c r="AN128" s="447"/>
      <c r="AO128" s="447"/>
      <c r="AP128" s="447"/>
      <c r="AQ128" s="447"/>
      <c r="AR128" s="447"/>
      <c r="AS128" s="447"/>
      <c r="AT128" s="447"/>
      <c r="AU128" s="447"/>
      <c r="AV128" s="447"/>
      <c r="AW128" s="447"/>
      <c r="AX128" s="447"/>
      <c r="AY128" s="447"/>
      <c r="AZ128" s="447"/>
      <c r="BA128" s="447"/>
      <c r="BB128" s="447"/>
      <c r="BC128" s="447"/>
      <c r="BD128" s="447"/>
      <c r="BE128" s="447"/>
      <c r="BF128" s="447"/>
      <c r="BG128" s="447"/>
      <c r="BH128" s="447"/>
      <c r="BI128" s="447"/>
      <c r="BJ128" s="447"/>
      <c r="BK128" s="447"/>
      <c r="BL128" s="447"/>
      <c r="BM128" s="447"/>
      <c r="BN128" s="447"/>
      <c r="BO128" s="447"/>
      <c r="BP128" s="447"/>
      <c r="BQ128" s="447"/>
      <c r="BR128" s="447"/>
      <c r="BS128" s="447"/>
      <c r="BT128" s="447"/>
      <c r="BU128" s="447"/>
      <c r="BV128" s="447"/>
      <c r="BW128" s="447"/>
      <c r="BX128" s="447"/>
      <c r="BY128" s="447"/>
      <c r="BZ128" s="447"/>
      <c r="CA128" s="447"/>
      <c r="CB128" s="447"/>
      <c r="CC128" s="447"/>
      <c r="CD128" s="447"/>
      <c r="CE128" s="447"/>
      <c r="CF128" s="447"/>
      <c r="CG128" s="447"/>
      <c r="CH128" s="447"/>
    </row>
    <row r="129" spans="1:86" x14ac:dyDescent="0.3">
      <c r="A129" s="439">
        <v>125</v>
      </c>
      <c r="B129" s="170"/>
      <c r="C129" s="233"/>
      <c r="D129" s="440"/>
      <c r="E129" s="441"/>
      <c r="F129" s="441"/>
      <c r="G129" s="95"/>
      <c r="H129" s="111"/>
      <c r="I129" s="91"/>
      <c r="J129" s="91"/>
      <c r="K129" s="451"/>
      <c r="L129" s="442"/>
      <c r="M129" s="443" t="str">
        <f t="shared" si="4"/>
        <v/>
      </c>
      <c r="N129" s="444" t="s">
        <v>433</v>
      </c>
      <c r="O129" s="35" t="s">
        <v>4819</v>
      </c>
      <c r="P129" s="444"/>
      <c r="Q129" s="444"/>
      <c r="R129" s="59"/>
      <c r="S129" s="441"/>
      <c r="T129" s="445"/>
      <c r="U129" s="24"/>
      <c r="V129" s="147"/>
      <c r="W129" s="446"/>
      <c r="X129" s="446"/>
      <c r="Y129" s="446"/>
      <c r="Z129" s="446"/>
      <c r="AA129" s="446"/>
      <c r="AB129" s="446"/>
      <c r="AC129" s="446"/>
      <c r="AD129" s="446"/>
      <c r="AE129" s="446"/>
      <c r="AF129" s="446"/>
      <c r="AG129" s="446"/>
      <c r="AH129" s="446"/>
      <c r="AI129" s="448" t="s">
        <v>448</v>
      </c>
      <c r="AJ129" s="447" t="s">
        <v>449</v>
      </c>
      <c r="AK129" s="447"/>
      <c r="AL129" s="447"/>
      <c r="AM129" s="447"/>
      <c r="AN129" s="447"/>
      <c r="AO129" s="447"/>
      <c r="AP129" s="447"/>
      <c r="AQ129" s="447"/>
      <c r="AR129" s="447"/>
      <c r="AS129" s="447"/>
      <c r="AT129" s="447"/>
      <c r="AU129" s="447"/>
      <c r="AV129" s="447"/>
      <c r="AW129" s="447"/>
      <c r="AX129" s="447"/>
      <c r="AY129" s="447"/>
      <c r="AZ129" s="447"/>
      <c r="BA129" s="447"/>
      <c r="BB129" s="447"/>
      <c r="BC129" s="447"/>
      <c r="BD129" s="447"/>
      <c r="BE129" s="447"/>
      <c r="BF129" s="447"/>
      <c r="BG129" s="447"/>
      <c r="BH129" s="447"/>
      <c r="BI129" s="447"/>
      <c r="BJ129" s="447"/>
      <c r="BK129" s="447"/>
      <c r="BL129" s="447"/>
      <c r="BM129" s="447"/>
      <c r="BN129" s="447"/>
      <c r="BO129" s="447"/>
      <c r="BP129" s="447"/>
      <c r="BQ129" s="447"/>
      <c r="BR129" s="447"/>
      <c r="BS129" s="447"/>
      <c r="BT129" s="447"/>
      <c r="BU129" s="447"/>
      <c r="BV129" s="447"/>
      <c r="BW129" s="447"/>
      <c r="BX129" s="447"/>
      <c r="BY129" s="447"/>
      <c r="BZ129" s="447"/>
      <c r="CA129" s="447"/>
      <c r="CB129" s="447"/>
      <c r="CC129" s="447"/>
      <c r="CD129" s="447"/>
      <c r="CE129" s="447"/>
      <c r="CF129" s="447"/>
      <c r="CG129" s="447"/>
      <c r="CH129" s="447"/>
    </row>
    <row r="130" spans="1:86" x14ac:dyDescent="0.3">
      <c r="A130" s="439">
        <v>126</v>
      </c>
      <c r="B130" s="170"/>
      <c r="C130" s="233"/>
      <c r="D130" s="440"/>
      <c r="E130" s="441"/>
      <c r="F130" s="441"/>
      <c r="G130" s="95"/>
      <c r="H130" s="111"/>
      <c r="I130" s="91"/>
      <c r="J130" s="91"/>
      <c r="K130" s="451"/>
      <c r="L130" s="442"/>
      <c r="M130" s="443" t="str">
        <f t="shared" si="4"/>
        <v/>
      </c>
      <c r="N130" s="444" t="s">
        <v>433</v>
      </c>
      <c r="O130" s="35" t="s">
        <v>4819</v>
      </c>
      <c r="P130" s="444"/>
      <c r="Q130" s="444"/>
      <c r="R130" s="59"/>
      <c r="S130" s="441"/>
      <c r="T130" s="445"/>
      <c r="U130" s="24"/>
      <c r="V130" s="147"/>
      <c r="W130" s="446"/>
      <c r="X130" s="446"/>
      <c r="Y130" s="446"/>
      <c r="Z130" s="446"/>
      <c r="AA130" s="446"/>
      <c r="AB130" s="446"/>
      <c r="AC130" s="446"/>
      <c r="AD130" s="446"/>
      <c r="AE130" s="446"/>
      <c r="AF130" s="446"/>
      <c r="AG130" s="446"/>
      <c r="AH130" s="446"/>
      <c r="AI130" s="448" t="s">
        <v>448</v>
      </c>
      <c r="AJ130" s="447" t="s">
        <v>449</v>
      </c>
      <c r="AK130" s="447"/>
      <c r="AL130" s="447"/>
      <c r="AM130" s="447"/>
      <c r="AN130" s="447"/>
      <c r="AO130" s="447"/>
      <c r="AP130" s="447"/>
      <c r="AQ130" s="447"/>
      <c r="AR130" s="447"/>
      <c r="AS130" s="447"/>
      <c r="AT130" s="447"/>
      <c r="AU130" s="447"/>
      <c r="AV130" s="447"/>
      <c r="AW130" s="447"/>
      <c r="AX130" s="447"/>
      <c r="AY130" s="447"/>
      <c r="AZ130" s="447"/>
      <c r="BA130" s="447"/>
      <c r="BB130" s="447"/>
      <c r="BC130" s="447"/>
      <c r="BD130" s="447"/>
      <c r="BE130" s="447"/>
      <c r="BF130" s="447"/>
      <c r="BG130" s="447"/>
      <c r="BH130" s="447"/>
      <c r="BI130" s="447"/>
      <c r="BJ130" s="447"/>
      <c r="BK130" s="447"/>
      <c r="BL130" s="447"/>
      <c r="BM130" s="447"/>
      <c r="BN130" s="447"/>
      <c r="BO130" s="447"/>
      <c r="BP130" s="447"/>
      <c r="BQ130" s="447"/>
      <c r="BR130" s="447"/>
      <c r="BS130" s="447"/>
      <c r="BT130" s="447"/>
      <c r="BU130" s="447"/>
      <c r="BV130" s="447"/>
      <c r="BW130" s="447"/>
      <c r="BX130" s="447"/>
      <c r="BY130" s="447"/>
      <c r="BZ130" s="447"/>
      <c r="CA130" s="447"/>
      <c r="CB130" s="447"/>
      <c r="CC130" s="447"/>
      <c r="CD130" s="447"/>
      <c r="CE130" s="447"/>
      <c r="CF130" s="447"/>
      <c r="CG130" s="447"/>
      <c r="CH130" s="447"/>
    </row>
    <row r="131" spans="1:86" x14ac:dyDescent="0.3">
      <c r="A131" s="439">
        <v>127</v>
      </c>
      <c r="B131" s="170"/>
      <c r="C131" s="233"/>
      <c r="D131" s="440"/>
      <c r="E131" s="441"/>
      <c r="F131" s="441"/>
      <c r="G131" s="95"/>
      <c r="H131" s="111"/>
      <c r="I131" s="91"/>
      <c r="J131" s="91"/>
      <c r="K131" s="451"/>
      <c r="L131" s="442"/>
      <c r="M131" s="443" t="str">
        <f t="shared" si="4"/>
        <v/>
      </c>
      <c r="N131" s="444" t="s">
        <v>433</v>
      </c>
      <c r="O131" s="35" t="s">
        <v>4819</v>
      </c>
      <c r="P131" s="444"/>
      <c r="Q131" s="444"/>
      <c r="R131" s="59"/>
      <c r="S131" s="441"/>
      <c r="T131" s="445"/>
      <c r="U131" s="24"/>
      <c r="V131" s="147"/>
      <c r="W131" s="446"/>
      <c r="X131" s="446"/>
      <c r="Y131" s="446"/>
      <c r="Z131" s="446"/>
      <c r="AA131" s="446"/>
      <c r="AB131" s="446"/>
      <c r="AC131" s="446"/>
      <c r="AD131" s="446"/>
      <c r="AE131" s="446"/>
      <c r="AF131" s="446"/>
      <c r="AG131" s="446"/>
      <c r="AH131" s="446"/>
      <c r="AI131" s="448" t="s">
        <v>448</v>
      </c>
      <c r="AJ131" s="447" t="s">
        <v>449</v>
      </c>
      <c r="AK131" s="447"/>
      <c r="AL131" s="447"/>
      <c r="AM131" s="447"/>
      <c r="AN131" s="447"/>
      <c r="AO131" s="447"/>
      <c r="AP131" s="447"/>
      <c r="AQ131" s="447"/>
      <c r="AR131" s="447"/>
      <c r="AS131" s="447"/>
      <c r="AT131" s="447"/>
      <c r="AU131" s="447"/>
      <c r="AV131" s="447"/>
      <c r="AW131" s="447"/>
      <c r="AX131" s="447"/>
      <c r="AY131" s="447"/>
      <c r="AZ131" s="447"/>
      <c r="BA131" s="447"/>
      <c r="BB131" s="447"/>
      <c r="BC131" s="447"/>
      <c r="BD131" s="447"/>
      <c r="BE131" s="447"/>
      <c r="BF131" s="447"/>
      <c r="BG131" s="447"/>
      <c r="BH131" s="447"/>
      <c r="BI131" s="447"/>
      <c r="BJ131" s="447"/>
      <c r="BK131" s="447"/>
      <c r="BL131" s="447"/>
      <c r="BM131" s="447"/>
      <c r="BN131" s="447"/>
      <c r="BO131" s="447"/>
      <c r="BP131" s="447"/>
      <c r="BQ131" s="447"/>
      <c r="BR131" s="447"/>
      <c r="BS131" s="447"/>
      <c r="BT131" s="447"/>
      <c r="BU131" s="447"/>
      <c r="BV131" s="447"/>
      <c r="BW131" s="447"/>
      <c r="BX131" s="447"/>
      <c r="BY131" s="447"/>
      <c r="BZ131" s="447"/>
      <c r="CA131" s="447"/>
      <c r="CB131" s="447"/>
      <c r="CC131" s="447"/>
      <c r="CD131" s="447"/>
      <c r="CE131" s="447"/>
      <c r="CF131" s="447"/>
      <c r="CG131" s="447"/>
      <c r="CH131" s="447"/>
    </row>
    <row r="132" spans="1:86" x14ac:dyDescent="0.3">
      <c r="A132" s="439">
        <v>128</v>
      </c>
      <c r="B132" s="170"/>
      <c r="C132" s="233"/>
      <c r="D132" s="440"/>
      <c r="E132" s="441"/>
      <c r="F132" s="441"/>
      <c r="G132" s="95"/>
      <c r="H132" s="111"/>
      <c r="I132" s="91"/>
      <c r="J132" s="91"/>
      <c r="K132" s="451"/>
      <c r="L132" s="442"/>
      <c r="M132" s="443" t="str">
        <f t="shared" si="4"/>
        <v/>
      </c>
      <c r="N132" s="444" t="s">
        <v>433</v>
      </c>
      <c r="O132" s="35" t="s">
        <v>4819</v>
      </c>
      <c r="P132" s="444"/>
      <c r="Q132" s="444"/>
      <c r="R132" s="59"/>
      <c r="S132" s="441"/>
      <c r="T132" s="445"/>
      <c r="U132" s="24"/>
      <c r="V132" s="147"/>
      <c r="W132" s="446"/>
      <c r="X132" s="446"/>
      <c r="Y132" s="446"/>
      <c r="Z132" s="446"/>
      <c r="AA132" s="446"/>
      <c r="AB132" s="446"/>
      <c r="AC132" s="446"/>
      <c r="AD132" s="446"/>
      <c r="AE132" s="446"/>
      <c r="AF132" s="446"/>
      <c r="AG132" s="446"/>
      <c r="AH132" s="446"/>
      <c r="AI132" s="448" t="s">
        <v>448</v>
      </c>
      <c r="AJ132" s="447" t="s">
        <v>449</v>
      </c>
      <c r="AK132" s="447"/>
      <c r="AL132" s="447"/>
      <c r="AM132" s="447"/>
      <c r="AN132" s="447"/>
      <c r="AO132" s="447"/>
      <c r="AP132" s="447"/>
      <c r="AQ132" s="447"/>
      <c r="AR132" s="447"/>
      <c r="AS132" s="447"/>
      <c r="AT132" s="447"/>
      <c r="AU132" s="447"/>
      <c r="AV132" s="447"/>
      <c r="AW132" s="447"/>
      <c r="AX132" s="447"/>
      <c r="AY132" s="447"/>
      <c r="AZ132" s="447"/>
      <c r="BA132" s="447"/>
      <c r="BB132" s="447"/>
      <c r="BC132" s="447"/>
      <c r="BD132" s="447"/>
      <c r="BE132" s="447"/>
      <c r="BF132" s="447"/>
      <c r="BG132" s="447"/>
      <c r="BH132" s="447"/>
      <c r="BI132" s="447"/>
      <c r="BJ132" s="447"/>
      <c r="BK132" s="447"/>
      <c r="BL132" s="447"/>
      <c r="BM132" s="447"/>
      <c r="BN132" s="447"/>
      <c r="BO132" s="447"/>
      <c r="BP132" s="447"/>
      <c r="BQ132" s="447"/>
      <c r="BR132" s="447"/>
      <c r="BS132" s="447"/>
      <c r="BT132" s="447"/>
      <c r="BU132" s="447"/>
      <c r="BV132" s="447"/>
      <c r="BW132" s="447"/>
      <c r="BX132" s="447"/>
      <c r="BY132" s="447"/>
      <c r="BZ132" s="447"/>
      <c r="CA132" s="447"/>
      <c r="CB132" s="447"/>
      <c r="CC132" s="447"/>
      <c r="CD132" s="447"/>
      <c r="CE132" s="447"/>
      <c r="CF132" s="447"/>
      <c r="CG132" s="447"/>
      <c r="CH132" s="447"/>
    </row>
    <row r="133" spans="1:86" x14ac:dyDescent="0.3">
      <c r="A133" s="439">
        <v>129</v>
      </c>
      <c r="B133" s="170"/>
      <c r="C133" s="233"/>
      <c r="D133" s="440"/>
      <c r="E133" s="441"/>
      <c r="F133" s="441"/>
      <c r="G133" s="95"/>
      <c r="H133" s="111"/>
      <c r="I133" s="91"/>
      <c r="J133" s="91"/>
      <c r="K133" s="451"/>
      <c r="L133" s="442"/>
      <c r="M133" s="443" t="str">
        <f t="shared" si="4"/>
        <v/>
      </c>
      <c r="N133" s="444" t="s">
        <v>433</v>
      </c>
      <c r="O133" s="35" t="s">
        <v>4819</v>
      </c>
      <c r="P133" s="444"/>
      <c r="Q133" s="444"/>
      <c r="R133" s="59"/>
      <c r="S133" s="441"/>
      <c r="T133" s="445"/>
      <c r="U133" s="24"/>
      <c r="V133" s="147"/>
      <c r="W133" s="446"/>
      <c r="X133" s="446"/>
      <c r="Y133" s="446"/>
      <c r="Z133" s="446"/>
      <c r="AA133" s="446"/>
      <c r="AB133" s="446"/>
      <c r="AC133" s="446"/>
      <c r="AD133" s="446"/>
      <c r="AE133" s="446"/>
      <c r="AF133" s="446"/>
      <c r="AG133" s="446"/>
      <c r="AH133" s="446"/>
      <c r="AI133" s="448" t="s">
        <v>448</v>
      </c>
      <c r="AJ133" s="447" t="s">
        <v>449</v>
      </c>
      <c r="AK133" s="447"/>
      <c r="AL133" s="447"/>
      <c r="AM133" s="447"/>
      <c r="AN133" s="447"/>
      <c r="AO133" s="447"/>
      <c r="AP133" s="447"/>
      <c r="AQ133" s="447"/>
      <c r="AR133" s="447"/>
      <c r="AS133" s="447"/>
      <c r="AT133" s="447"/>
      <c r="AU133" s="447"/>
      <c r="AV133" s="447"/>
      <c r="AW133" s="447"/>
      <c r="AX133" s="447"/>
      <c r="AY133" s="447"/>
      <c r="AZ133" s="447"/>
      <c r="BA133" s="447"/>
      <c r="BB133" s="447"/>
      <c r="BC133" s="447"/>
      <c r="BD133" s="447"/>
      <c r="BE133" s="447"/>
      <c r="BF133" s="447"/>
      <c r="BG133" s="447"/>
      <c r="BH133" s="447"/>
      <c r="BI133" s="447"/>
      <c r="BJ133" s="447"/>
      <c r="BK133" s="447"/>
      <c r="BL133" s="447"/>
      <c r="BM133" s="447"/>
      <c r="BN133" s="447"/>
      <c r="BO133" s="447"/>
      <c r="BP133" s="447"/>
      <c r="BQ133" s="447"/>
      <c r="BR133" s="447"/>
      <c r="BS133" s="447"/>
      <c r="BT133" s="447"/>
      <c r="BU133" s="447"/>
      <c r="BV133" s="447"/>
      <c r="BW133" s="447"/>
      <c r="BX133" s="447"/>
      <c r="BY133" s="447"/>
      <c r="BZ133" s="447"/>
      <c r="CA133" s="447"/>
      <c r="CB133" s="447"/>
      <c r="CC133" s="447"/>
      <c r="CD133" s="447"/>
      <c r="CE133" s="447"/>
      <c r="CF133" s="447"/>
      <c r="CG133" s="447"/>
      <c r="CH133" s="447"/>
    </row>
    <row r="134" spans="1:86" x14ac:dyDescent="0.3">
      <c r="A134" s="439">
        <v>130</v>
      </c>
      <c r="B134" s="170"/>
      <c r="C134" s="233"/>
      <c r="D134" s="440"/>
      <c r="E134" s="441"/>
      <c r="F134" s="441"/>
      <c r="G134" s="95"/>
      <c r="H134" s="111"/>
      <c r="I134" s="91"/>
      <c r="J134" s="91"/>
      <c r="K134" s="451"/>
      <c r="L134" s="442"/>
      <c r="M134" s="443" t="str">
        <f t="shared" si="4"/>
        <v/>
      </c>
      <c r="N134" s="444" t="s">
        <v>433</v>
      </c>
      <c r="O134" s="35" t="s">
        <v>4819</v>
      </c>
      <c r="P134" s="444"/>
      <c r="Q134" s="444"/>
      <c r="R134" s="59"/>
      <c r="S134" s="441"/>
      <c r="T134" s="445"/>
      <c r="U134" s="24"/>
      <c r="V134" s="147"/>
      <c r="W134" s="446"/>
      <c r="X134" s="446"/>
      <c r="Y134" s="446"/>
      <c r="Z134" s="446"/>
      <c r="AA134" s="446"/>
      <c r="AB134" s="446"/>
      <c r="AC134" s="446"/>
      <c r="AD134" s="446"/>
      <c r="AE134" s="446"/>
      <c r="AF134" s="446"/>
      <c r="AG134" s="446"/>
      <c r="AH134" s="446"/>
      <c r="AI134" s="448" t="s">
        <v>448</v>
      </c>
      <c r="AJ134" s="447" t="s">
        <v>449</v>
      </c>
      <c r="AK134" s="447"/>
      <c r="AL134" s="447"/>
      <c r="AM134" s="447"/>
      <c r="AN134" s="447"/>
      <c r="AO134" s="447"/>
      <c r="AP134" s="447"/>
      <c r="AQ134" s="447"/>
      <c r="AR134" s="447"/>
      <c r="AS134" s="447"/>
      <c r="AT134" s="447"/>
      <c r="AU134" s="447"/>
      <c r="AV134" s="447"/>
      <c r="AW134" s="447"/>
      <c r="AX134" s="447"/>
      <c r="AY134" s="447"/>
      <c r="AZ134" s="447"/>
      <c r="BA134" s="447"/>
      <c r="BB134" s="447"/>
      <c r="BC134" s="447"/>
      <c r="BD134" s="447"/>
      <c r="BE134" s="447"/>
      <c r="BF134" s="447"/>
      <c r="BG134" s="447"/>
      <c r="BH134" s="447"/>
      <c r="BI134" s="447"/>
      <c r="BJ134" s="447"/>
      <c r="BK134" s="447"/>
      <c r="BL134" s="447"/>
      <c r="BM134" s="447"/>
      <c r="BN134" s="447"/>
      <c r="BO134" s="447"/>
      <c r="BP134" s="447"/>
      <c r="BQ134" s="447"/>
      <c r="BR134" s="447"/>
      <c r="BS134" s="447"/>
      <c r="BT134" s="447"/>
      <c r="BU134" s="447"/>
      <c r="BV134" s="447"/>
      <c r="BW134" s="447"/>
      <c r="BX134" s="447"/>
      <c r="BY134" s="447"/>
      <c r="BZ134" s="447"/>
      <c r="CA134" s="447"/>
      <c r="CB134" s="447"/>
      <c r="CC134" s="447"/>
      <c r="CD134" s="447"/>
      <c r="CE134" s="447"/>
      <c r="CF134" s="447"/>
      <c r="CG134" s="447"/>
      <c r="CH134" s="447"/>
    </row>
    <row r="135" spans="1:86" x14ac:dyDescent="0.3">
      <c r="A135" s="439">
        <v>131</v>
      </c>
      <c r="B135" s="170"/>
      <c r="C135" s="233"/>
      <c r="D135" s="440"/>
      <c r="E135" s="441"/>
      <c r="F135" s="441"/>
      <c r="G135" s="95"/>
      <c r="H135" s="111"/>
      <c r="I135" s="91"/>
      <c r="J135" s="91"/>
      <c r="K135" s="451"/>
      <c r="L135" s="442"/>
      <c r="M135" s="443" t="str">
        <f t="shared" si="4"/>
        <v/>
      </c>
      <c r="N135" s="444" t="s">
        <v>433</v>
      </c>
      <c r="O135" s="35" t="s">
        <v>4819</v>
      </c>
      <c r="P135" s="444"/>
      <c r="Q135" s="444"/>
      <c r="R135" s="59"/>
      <c r="S135" s="441"/>
      <c r="T135" s="445"/>
      <c r="U135" s="24"/>
      <c r="V135" s="147"/>
      <c r="W135" s="446"/>
      <c r="X135" s="446"/>
      <c r="Y135" s="446"/>
      <c r="Z135" s="446"/>
      <c r="AA135" s="446"/>
      <c r="AB135" s="446"/>
      <c r="AC135" s="446"/>
      <c r="AD135" s="446"/>
      <c r="AE135" s="446"/>
      <c r="AF135" s="446"/>
      <c r="AG135" s="446"/>
      <c r="AH135" s="446"/>
      <c r="AI135" s="448" t="s">
        <v>448</v>
      </c>
      <c r="AJ135" s="447" t="s">
        <v>449</v>
      </c>
      <c r="AK135" s="447"/>
      <c r="AL135" s="447"/>
      <c r="AM135" s="447"/>
      <c r="AN135" s="447"/>
      <c r="AO135" s="447"/>
      <c r="AP135" s="447"/>
      <c r="AQ135" s="447"/>
      <c r="AR135" s="447"/>
      <c r="AS135" s="447"/>
      <c r="AT135" s="447"/>
      <c r="AU135" s="447"/>
      <c r="AV135" s="447"/>
      <c r="AW135" s="447"/>
      <c r="AX135" s="447"/>
      <c r="AY135" s="447"/>
      <c r="AZ135" s="447"/>
      <c r="BA135" s="447"/>
      <c r="BB135" s="447"/>
      <c r="BC135" s="447"/>
      <c r="BD135" s="447"/>
      <c r="BE135" s="447"/>
      <c r="BF135" s="447"/>
      <c r="BG135" s="447"/>
      <c r="BH135" s="447"/>
      <c r="BI135" s="447"/>
      <c r="BJ135" s="447"/>
      <c r="BK135" s="447"/>
      <c r="BL135" s="447"/>
      <c r="BM135" s="447"/>
      <c r="BN135" s="447"/>
      <c r="BO135" s="447"/>
      <c r="BP135" s="447"/>
      <c r="BQ135" s="447"/>
      <c r="BR135" s="447"/>
      <c r="BS135" s="447"/>
      <c r="BT135" s="447"/>
      <c r="BU135" s="447"/>
      <c r="BV135" s="447"/>
      <c r="BW135" s="447"/>
      <c r="BX135" s="447"/>
      <c r="BY135" s="447"/>
      <c r="BZ135" s="447"/>
      <c r="CA135" s="447"/>
      <c r="CB135" s="447"/>
      <c r="CC135" s="447"/>
      <c r="CD135" s="447"/>
      <c r="CE135" s="447"/>
      <c r="CF135" s="447"/>
      <c r="CG135" s="447"/>
      <c r="CH135" s="447"/>
    </row>
    <row r="136" spans="1:86" x14ac:dyDescent="0.3">
      <c r="A136" s="439">
        <v>132</v>
      </c>
      <c r="B136" s="170"/>
      <c r="C136" s="233"/>
      <c r="D136" s="440"/>
      <c r="E136" s="441"/>
      <c r="F136" s="441"/>
      <c r="G136" s="95"/>
      <c r="H136" s="111"/>
      <c r="I136" s="91"/>
      <c r="J136" s="91"/>
      <c r="K136" s="451"/>
      <c r="L136" s="442"/>
      <c r="M136" s="443" t="str">
        <f t="shared" si="4"/>
        <v/>
      </c>
      <c r="N136" s="444" t="s">
        <v>433</v>
      </c>
      <c r="O136" s="35" t="s">
        <v>4819</v>
      </c>
      <c r="P136" s="444"/>
      <c r="Q136" s="444"/>
      <c r="R136" s="59"/>
      <c r="S136" s="441"/>
      <c r="T136" s="445"/>
      <c r="U136" s="24"/>
      <c r="V136" s="147"/>
      <c r="W136" s="446"/>
      <c r="X136" s="446"/>
      <c r="Y136" s="446"/>
      <c r="Z136" s="446"/>
      <c r="AA136" s="446"/>
      <c r="AB136" s="446"/>
      <c r="AC136" s="446"/>
      <c r="AD136" s="446"/>
      <c r="AE136" s="446"/>
      <c r="AF136" s="446"/>
      <c r="AG136" s="446"/>
      <c r="AH136" s="446"/>
      <c r="AI136" s="448" t="s">
        <v>448</v>
      </c>
      <c r="AJ136" s="447" t="s">
        <v>449</v>
      </c>
      <c r="AK136" s="447"/>
      <c r="AL136" s="447"/>
      <c r="AM136" s="447"/>
      <c r="AN136" s="447"/>
      <c r="AO136" s="447"/>
      <c r="AP136" s="447"/>
      <c r="AQ136" s="447"/>
      <c r="AR136" s="447"/>
      <c r="AS136" s="447"/>
      <c r="AT136" s="447"/>
      <c r="AU136" s="447"/>
      <c r="AV136" s="447"/>
      <c r="AW136" s="447"/>
      <c r="AX136" s="447"/>
      <c r="AY136" s="447"/>
      <c r="AZ136" s="447"/>
      <c r="BA136" s="447"/>
      <c r="BB136" s="447"/>
      <c r="BC136" s="447"/>
      <c r="BD136" s="447"/>
      <c r="BE136" s="447"/>
      <c r="BF136" s="447"/>
      <c r="BG136" s="447"/>
      <c r="BH136" s="447"/>
      <c r="BI136" s="447"/>
      <c r="BJ136" s="447"/>
      <c r="BK136" s="447"/>
      <c r="BL136" s="447"/>
      <c r="BM136" s="447"/>
      <c r="BN136" s="447"/>
      <c r="BO136" s="447"/>
      <c r="BP136" s="447"/>
      <c r="BQ136" s="447"/>
      <c r="BR136" s="447"/>
      <c r="BS136" s="447"/>
      <c r="BT136" s="447"/>
      <c r="BU136" s="447"/>
      <c r="BV136" s="447"/>
      <c r="BW136" s="447"/>
      <c r="BX136" s="447"/>
      <c r="BY136" s="447"/>
      <c r="BZ136" s="447"/>
      <c r="CA136" s="447"/>
      <c r="CB136" s="447"/>
      <c r="CC136" s="447"/>
      <c r="CD136" s="447"/>
      <c r="CE136" s="447"/>
      <c r="CF136" s="447"/>
      <c r="CG136" s="447"/>
      <c r="CH136" s="447"/>
    </row>
    <row r="137" spans="1:86" x14ac:dyDescent="0.3">
      <c r="A137" s="439">
        <v>133</v>
      </c>
      <c r="B137" s="170"/>
      <c r="C137" s="233"/>
      <c r="D137" s="440"/>
      <c r="E137" s="441"/>
      <c r="F137" s="441"/>
      <c r="G137" s="95"/>
      <c r="H137" s="111"/>
      <c r="I137" s="91"/>
      <c r="J137" s="91"/>
      <c r="K137" s="451"/>
      <c r="L137" s="442"/>
      <c r="M137" s="443" t="str">
        <f t="shared" si="4"/>
        <v/>
      </c>
      <c r="N137" s="444" t="s">
        <v>433</v>
      </c>
      <c r="O137" s="35" t="s">
        <v>4819</v>
      </c>
      <c r="P137" s="444"/>
      <c r="Q137" s="444"/>
      <c r="R137" s="59"/>
      <c r="S137" s="441"/>
      <c r="T137" s="445"/>
      <c r="U137" s="24"/>
      <c r="V137" s="147"/>
      <c r="W137" s="446"/>
      <c r="X137" s="446"/>
      <c r="Y137" s="446"/>
      <c r="Z137" s="446"/>
      <c r="AA137" s="446"/>
      <c r="AB137" s="446"/>
      <c r="AC137" s="446"/>
      <c r="AD137" s="446"/>
      <c r="AE137" s="446"/>
      <c r="AF137" s="446"/>
      <c r="AG137" s="446"/>
      <c r="AH137" s="446"/>
      <c r="AI137" s="448" t="s">
        <v>448</v>
      </c>
      <c r="AJ137" s="447" t="s">
        <v>449</v>
      </c>
      <c r="AK137" s="447"/>
      <c r="AL137" s="447"/>
      <c r="AM137" s="447"/>
      <c r="AN137" s="447"/>
      <c r="AO137" s="447"/>
      <c r="AP137" s="447"/>
      <c r="AQ137" s="447"/>
      <c r="AR137" s="447"/>
      <c r="AS137" s="447"/>
      <c r="AT137" s="447"/>
      <c r="AU137" s="447"/>
      <c r="AV137" s="447"/>
      <c r="AW137" s="447"/>
      <c r="AX137" s="447"/>
      <c r="AY137" s="447"/>
      <c r="AZ137" s="447"/>
      <c r="BA137" s="447"/>
      <c r="BB137" s="447"/>
      <c r="BC137" s="447"/>
      <c r="BD137" s="447"/>
      <c r="BE137" s="447"/>
      <c r="BF137" s="447"/>
      <c r="BG137" s="447"/>
      <c r="BH137" s="447"/>
      <c r="BI137" s="447"/>
      <c r="BJ137" s="447"/>
      <c r="BK137" s="447"/>
      <c r="BL137" s="447"/>
      <c r="BM137" s="447"/>
      <c r="BN137" s="447"/>
      <c r="BO137" s="447"/>
      <c r="BP137" s="447"/>
      <c r="BQ137" s="447"/>
      <c r="BR137" s="447"/>
      <c r="BS137" s="447"/>
      <c r="BT137" s="447"/>
      <c r="BU137" s="447"/>
      <c r="BV137" s="447"/>
      <c r="BW137" s="447"/>
      <c r="BX137" s="447"/>
      <c r="BY137" s="447"/>
      <c r="BZ137" s="447"/>
      <c r="CA137" s="447"/>
      <c r="CB137" s="447"/>
      <c r="CC137" s="447"/>
      <c r="CD137" s="447"/>
      <c r="CE137" s="447"/>
      <c r="CF137" s="447"/>
      <c r="CG137" s="447"/>
      <c r="CH137" s="447"/>
    </row>
    <row r="138" spans="1:86" x14ac:dyDescent="0.3">
      <c r="A138" s="439">
        <v>134</v>
      </c>
      <c r="B138" s="170"/>
      <c r="C138" s="233"/>
      <c r="D138" s="440"/>
      <c r="E138" s="441"/>
      <c r="F138" s="441"/>
      <c r="G138" s="95"/>
      <c r="H138" s="111"/>
      <c r="I138" s="91"/>
      <c r="J138" s="91"/>
      <c r="K138" s="451"/>
      <c r="L138" s="442"/>
      <c r="M138" s="443" t="str">
        <f t="shared" si="4"/>
        <v/>
      </c>
      <c r="N138" s="444" t="s">
        <v>433</v>
      </c>
      <c r="O138" s="35" t="s">
        <v>4819</v>
      </c>
      <c r="P138" s="444"/>
      <c r="Q138" s="444"/>
      <c r="R138" s="59"/>
      <c r="S138" s="441"/>
      <c r="T138" s="445"/>
      <c r="U138" s="24"/>
      <c r="V138" s="147"/>
      <c r="W138" s="446"/>
      <c r="X138" s="446"/>
      <c r="Y138" s="446"/>
      <c r="Z138" s="446"/>
      <c r="AA138" s="446"/>
      <c r="AB138" s="446"/>
      <c r="AC138" s="446"/>
      <c r="AD138" s="446"/>
      <c r="AE138" s="446"/>
      <c r="AF138" s="446"/>
      <c r="AG138" s="446"/>
      <c r="AH138" s="446"/>
      <c r="AI138" s="448" t="s">
        <v>448</v>
      </c>
      <c r="AJ138" s="447" t="s">
        <v>449</v>
      </c>
      <c r="AK138" s="447"/>
      <c r="AL138" s="447"/>
      <c r="AM138" s="447"/>
      <c r="AN138" s="447"/>
      <c r="AO138" s="447"/>
      <c r="AP138" s="447"/>
      <c r="AQ138" s="447"/>
      <c r="AR138" s="447"/>
      <c r="AS138" s="447"/>
      <c r="AT138" s="447"/>
      <c r="AU138" s="447"/>
      <c r="AV138" s="447"/>
      <c r="AW138" s="447"/>
      <c r="AX138" s="447"/>
      <c r="AY138" s="447"/>
      <c r="AZ138" s="447"/>
      <c r="BA138" s="447"/>
      <c r="BB138" s="447"/>
      <c r="BC138" s="447"/>
      <c r="BD138" s="447"/>
      <c r="BE138" s="447"/>
      <c r="BF138" s="447"/>
      <c r="BG138" s="447"/>
      <c r="BH138" s="447"/>
      <c r="BI138" s="447"/>
      <c r="BJ138" s="447"/>
      <c r="BK138" s="447"/>
      <c r="BL138" s="447"/>
      <c r="BM138" s="447"/>
      <c r="BN138" s="447"/>
      <c r="BO138" s="447"/>
      <c r="BP138" s="447"/>
      <c r="BQ138" s="447"/>
      <c r="BR138" s="447"/>
      <c r="BS138" s="447"/>
      <c r="BT138" s="447"/>
      <c r="BU138" s="447"/>
      <c r="BV138" s="447"/>
      <c r="BW138" s="447"/>
      <c r="BX138" s="447"/>
      <c r="BY138" s="447"/>
      <c r="BZ138" s="447"/>
      <c r="CA138" s="447"/>
      <c r="CB138" s="447"/>
      <c r="CC138" s="447"/>
      <c r="CD138" s="447"/>
      <c r="CE138" s="447"/>
      <c r="CF138" s="447"/>
      <c r="CG138" s="447"/>
      <c r="CH138" s="447"/>
    </row>
    <row r="139" spans="1:86" x14ac:dyDescent="0.3">
      <c r="A139" s="439">
        <v>135</v>
      </c>
      <c r="B139" s="170"/>
      <c r="C139" s="233"/>
      <c r="D139" s="440"/>
      <c r="E139" s="441"/>
      <c r="F139" s="441"/>
      <c r="G139" s="95"/>
      <c r="H139" s="111"/>
      <c r="I139" s="91"/>
      <c r="J139" s="91"/>
      <c r="K139" s="451"/>
      <c r="L139" s="442"/>
      <c r="M139" s="443" t="str">
        <f t="shared" si="4"/>
        <v/>
      </c>
      <c r="N139" s="444" t="s">
        <v>433</v>
      </c>
      <c r="O139" s="35" t="s">
        <v>4819</v>
      </c>
      <c r="P139" s="444"/>
      <c r="Q139" s="444"/>
      <c r="R139" s="59"/>
      <c r="S139" s="441"/>
      <c r="T139" s="445"/>
      <c r="U139" s="24"/>
      <c r="V139" s="147"/>
      <c r="W139" s="446"/>
      <c r="X139" s="446"/>
      <c r="Y139" s="446"/>
      <c r="Z139" s="446"/>
      <c r="AA139" s="446"/>
      <c r="AB139" s="446"/>
      <c r="AC139" s="446"/>
      <c r="AD139" s="446"/>
      <c r="AE139" s="446"/>
      <c r="AF139" s="446"/>
      <c r="AG139" s="446"/>
      <c r="AH139" s="446"/>
      <c r="AI139" s="448" t="s">
        <v>448</v>
      </c>
      <c r="AJ139" s="447" t="s">
        <v>449</v>
      </c>
      <c r="AK139" s="447"/>
      <c r="AL139" s="447"/>
      <c r="AM139" s="447"/>
      <c r="AN139" s="447"/>
      <c r="AO139" s="447"/>
      <c r="AP139" s="447"/>
      <c r="AQ139" s="447"/>
      <c r="AR139" s="447"/>
      <c r="AS139" s="447"/>
      <c r="AT139" s="447"/>
      <c r="AU139" s="447"/>
      <c r="AV139" s="447"/>
      <c r="AW139" s="447"/>
      <c r="AX139" s="447"/>
      <c r="AY139" s="447"/>
      <c r="AZ139" s="447"/>
      <c r="BA139" s="447"/>
      <c r="BB139" s="447"/>
      <c r="BC139" s="447"/>
      <c r="BD139" s="447"/>
      <c r="BE139" s="447"/>
      <c r="BF139" s="447"/>
      <c r="BG139" s="447"/>
      <c r="BH139" s="447"/>
      <c r="BI139" s="447"/>
      <c r="BJ139" s="447"/>
      <c r="BK139" s="447"/>
      <c r="BL139" s="447"/>
      <c r="BM139" s="447"/>
      <c r="BN139" s="447"/>
      <c r="BO139" s="447"/>
      <c r="BP139" s="447"/>
      <c r="BQ139" s="447"/>
      <c r="BR139" s="447"/>
      <c r="BS139" s="447"/>
      <c r="BT139" s="447"/>
      <c r="BU139" s="447"/>
      <c r="BV139" s="447"/>
      <c r="BW139" s="447"/>
      <c r="BX139" s="447"/>
      <c r="BY139" s="447"/>
      <c r="BZ139" s="447"/>
      <c r="CA139" s="447"/>
      <c r="CB139" s="447"/>
      <c r="CC139" s="447"/>
      <c r="CD139" s="447"/>
      <c r="CE139" s="447"/>
      <c r="CF139" s="447"/>
      <c r="CG139" s="447"/>
      <c r="CH139" s="447"/>
    </row>
    <row r="140" spans="1:86" x14ac:dyDescent="0.3">
      <c r="A140" s="439">
        <v>136</v>
      </c>
      <c r="B140" s="170"/>
      <c r="C140" s="233"/>
      <c r="D140" s="440"/>
      <c r="E140" s="441"/>
      <c r="F140" s="441"/>
      <c r="G140" s="95"/>
      <c r="H140" s="111"/>
      <c r="I140" s="91"/>
      <c r="J140" s="91"/>
      <c r="K140" s="451"/>
      <c r="L140" s="442"/>
      <c r="M140" s="443" t="str">
        <f t="shared" si="4"/>
        <v/>
      </c>
      <c r="N140" s="444" t="s">
        <v>433</v>
      </c>
      <c r="O140" s="35" t="s">
        <v>4819</v>
      </c>
      <c r="P140" s="444"/>
      <c r="Q140" s="444"/>
      <c r="R140" s="59"/>
      <c r="S140" s="441"/>
      <c r="T140" s="445"/>
      <c r="U140" s="24"/>
      <c r="V140" s="147"/>
      <c r="W140" s="446"/>
      <c r="X140" s="446"/>
      <c r="Y140" s="446"/>
      <c r="Z140" s="446"/>
      <c r="AA140" s="446"/>
      <c r="AB140" s="446"/>
      <c r="AC140" s="446"/>
      <c r="AD140" s="446"/>
      <c r="AE140" s="446"/>
      <c r="AF140" s="446"/>
      <c r="AG140" s="446"/>
      <c r="AH140" s="446"/>
      <c r="AI140" s="448" t="s">
        <v>448</v>
      </c>
      <c r="AJ140" s="447" t="s">
        <v>449</v>
      </c>
      <c r="AK140" s="447"/>
      <c r="AL140" s="447"/>
      <c r="AM140" s="447"/>
      <c r="AN140" s="447"/>
      <c r="AO140" s="447"/>
      <c r="AP140" s="447"/>
      <c r="AQ140" s="447"/>
      <c r="AR140" s="447"/>
      <c r="AS140" s="447"/>
      <c r="AT140" s="447"/>
      <c r="AU140" s="447"/>
      <c r="AV140" s="447"/>
      <c r="AW140" s="447"/>
      <c r="AX140" s="447"/>
      <c r="AY140" s="447"/>
      <c r="AZ140" s="447"/>
      <c r="BA140" s="447"/>
      <c r="BB140" s="447"/>
      <c r="BC140" s="447"/>
      <c r="BD140" s="447"/>
      <c r="BE140" s="447"/>
      <c r="BF140" s="447"/>
      <c r="BG140" s="447"/>
      <c r="BH140" s="447"/>
      <c r="BI140" s="447"/>
      <c r="BJ140" s="447"/>
      <c r="BK140" s="447"/>
      <c r="BL140" s="447"/>
      <c r="BM140" s="447"/>
      <c r="BN140" s="447"/>
      <c r="BO140" s="447"/>
      <c r="BP140" s="447"/>
      <c r="BQ140" s="447"/>
      <c r="BR140" s="447"/>
      <c r="BS140" s="447"/>
      <c r="BT140" s="447"/>
      <c r="BU140" s="447"/>
      <c r="BV140" s="447"/>
      <c r="BW140" s="447"/>
      <c r="BX140" s="447"/>
      <c r="BY140" s="447"/>
      <c r="BZ140" s="447"/>
      <c r="CA140" s="447"/>
      <c r="CB140" s="447"/>
      <c r="CC140" s="447"/>
      <c r="CD140" s="447"/>
      <c r="CE140" s="447"/>
      <c r="CF140" s="447"/>
      <c r="CG140" s="447"/>
      <c r="CH140" s="447"/>
    </row>
    <row r="141" spans="1:86" x14ac:dyDescent="0.3">
      <c r="A141" s="439">
        <v>137</v>
      </c>
      <c r="B141" s="170"/>
      <c r="C141" s="233"/>
      <c r="D141" s="440"/>
      <c r="E141" s="441"/>
      <c r="F141" s="441"/>
      <c r="G141" s="95"/>
      <c r="H141" s="111"/>
      <c r="I141" s="91"/>
      <c r="J141" s="91"/>
      <c r="K141" s="451"/>
      <c r="L141" s="442"/>
      <c r="M141" s="443" t="str">
        <f t="shared" si="4"/>
        <v/>
      </c>
      <c r="N141" s="444" t="s">
        <v>433</v>
      </c>
      <c r="O141" s="35" t="s">
        <v>4819</v>
      </c>
      <c r="P141" s="444"/>
      <c r="Q141" s="444"/>
      <c r="R141" s="59"/>
      <c r="S141" s="441"/>
      <c r="T141" s="445"/>
      <c r="U141" s="24"/>
      <c r="V141" s="147"/>
      <c r="W141" s="446"/>
      <c r="X141" s="446"/>
      <c r="Y141" s="446"/>
      <c r="Z141" s="446"/>
      <c r="AA141" s="446"/>
      <c r="AB141" s="446"/>
      <c r="AC141" s="446"/>
      <c r="AD141" s="446"/>
      <c r="AE141" s="446"/>
      <c r="AF141" s="446"/>
      <c r="AG141" s="446"/>
      <c r="AH141" s="446"/>
      <c r="AI141" s="448" t="s">
        <v>448</v>
      </c>
      <c r="AJ141" s="447" t="s">
        <v>449</v>
      </c>
      <c r="AK141" s="447"/>
      <c r="AL141" s="447"/>
      <c r="AM141" s="447"/>
      <c r="AN141" s="447"/>
      <c r="AO141" s="447"/>
      <c r="AP141" s="447"/>
      <c r="AQ141" s="447"/>
      <c r="AR141" s="447"/>
      <c r="AS141" s="447"/>
      <c r="AT141" s="447"/>
      <c r="AU141" s="447"/>
      <c r="AV141" s="447"/>
      <c r="AW141" s="447"/>
      <c r="AX141" s="447"/>
      <c r="AY141" s="447"/>
      <c r="AZ141" s="447"/>
      <c r="BA141" s="447"/>
      <c r="BB141" s="447"/>
      <c r="BC141" s="447"/>
      <c r="BD141" s="447"/>
      <c r="BE141" s="447"/>
      <c r="BF141" s="447"/>
      <c r="BG141" s="447"/>
      <c r="BH141" s="447"/>
      <c r="BI141" s="447"/>
      <c r="BJ141" s="447"/>
      <c r="BK141" s="447"/>
      <c r="BL141" s="447"/>
      <c r="BM141" s="447"/>
      <c r="BN141" s="447"/>
      <c r="BO141" s="447"/>
      <c r="BP141" s="447"/>
      <c r="BQ141" s="447"/>
      <c r="BR141" s="447"/>
      <c r="BS141" s="447"/>
      <c r="BT141" s="447"/>
      <c r="BU141" s="447"/>
      <c r="BV141" s="447"/>
      <c r="BW141" s="447"/>
      <c r="BX141" s="447"/>
      <c r="BY141" s="447"/>
      <c r="BZ141" s="447"/>
      <c r="CA141" s="447"/>
      <c r="CB141" s="447"/>
      <c r="CC141" s="447"/>
      <c r="CD141" s="447"/>
      <c r="CE141" s="447"/>
      <c r="CF141" s="447"/>
      <c r="CG141" s="447"/>
      <c r="CH141" s="447"/>
    </row>
    <row r="142" spans="1:86" x14ac:dyDescent="0.3">
      <c r="A142" s="439">
        <v>138</v>
      </c>
      <c r="B142" s="170"/>
      <c r="C142" s="233"/>
      <c r="D142" s="440"/>
      <c r="E142" s="441"/>
      <c r="F142" s="441"/>
      <c r="G142" s="95"/>
      <c r="H142" s="111"/>
      <c r="I142" s="91"/>
      <c r="J142" s="91"/>
      <c r="K142" s="451"/>
      <c r="L142" s="442"/>
      <c r="M142" s="443" t="str">
        <f t="shared" si="4"/>
        <v/>
      </c>
      <c r="N142" s="444" t="s">
        <v>433</v>
      </c>
      <c r="O142" s="35" t="s">
        <v>4819</v>
      </c>
      <c r="P142" s="444"/>
      <c r="Q142" s="444"/>
      <c r="R142" s="59"/>
      <c r="S142" s="441"/>
      <c r="T142" s="445"/>
      <c r="U142" s="24"/>
      <c r="V142" s="147"/>
      <c r="W142" s="446"/>
      <c r="X142" s="446"/>
      <c r="Y142" s="446"/>
      <c r="Z142" s="446"/>
      <c r="AA142" s="446"/>
      <c r="AB142" s="446"/>
      <c r="AC142" s="446"/>
      <c r="AD142" s="446"/>
      <c r="AE142" s="446"/>
      <c r="AF142" s="446"/>
      <c r="AG142" s="446"/>
      <c r="AH142" s="446"/>
      <c r="AI142" s="448" t="s">
        <v>448</v>
      </c>
      <c r="AJ142" s="447" t="s">
        <v>449</v>
      </c>
      <c r="AK142" s="447"/>
      <c r="AL142" s="447"/>
      <c r="AM142" s="447"/>
      <c r="AN142" s="447"/>
      <c r="AO142" s="447"/>
      <c r="AP142" s="447"/>
      <c r="AQ142" s="447"/>
      <c r="AR142" s="447"/>
      <c r="AS142" s="447"/>
      <c r="AT142" s="447"/>
      <c r="AU142" s="447"/>
      <c r="AV142" s="447"/>
      <c r="AW142" s="447"/>
      <c r="AX142" s="447"/>
      <c r="AY142" s="447"/>
      <c r="AZ142" s="447"/>
      <c r="BA142" s="447"/>
      <c r="BB142" s="447"/>
      <c r="BC142" s="447"/>
      <c r="BD142" s="447"/>
      <c r="BE142" s="447"/>
      <c r="BF142" s="447"/>
      <c r="BG142" s="447"/>
      <c r="BH142" s="447"/>
      <c r="BI142" s="447"/>
      <c r="BJ142" s="447"/>
      <c r="BK142" s="447"/>
      <c r="BL142" s="447"/>
      <c r="BM142" s="447"/>
      <c r="BN142" s="447"/>
      <c r="BO142" s="447"/>
      <c r="BP142" s="447"/>
      <c r="BQ142" s="447"/>
      <c r="BR142" s="447"/>
      <c r="BS142" s="447"/>
      <c r="BT142" s="447"/>
      <c r="BU142" s="447"/>
      <c r="BV142" s="447"/>
      <c r="BW142" s="447"/>
      <c r="BX142" s="447"/>
      <c r="BY142" s="447"/>
      <c r="BZ142" s="447"/>
      <c r="CA142" s="447"/>
      <c r="CB142" s="447"/>
      <c r="CC142" s="447"/>
      <c r="CD142" s="447"/>
      <c r="CE142" s="447"/>
      <c r="CF142" s="447"/>
      <c r="CG142" s="447"/>
      <c r="CH142" s="447"/>
    </row>
    <row r="143" spans="1:86" x14ac:dyDescent="0.3">
      <c r="A143" s="439">
        <v>139</v>
      </c>
      <c r="B143" s="170"/>
      <c r="C143" s="233"/>
      <c r="D143" s="440"/>
      <c r="E143" s="441"/>
      <c r="F143" s="441"/>
      <c r="G143" s="95"/>
      <c r="H143" s="111"/>
      <c r="I143" s="91"/>
      <c r="J143" s="91"/>
      <c r="K143" s="451"/>
      <c r="L143" s="442"/>
      <c r="M143" s="443" t="str">
        <f t="shared" si="4"/>
        <v/>
      </c>
      <c r="N143" s="444" t="s">
        <v>433</v>
      </c>
      <c r="O143" s="35" t="s">
        <v>4819</v>
      </c>
      <c r="P143" s="444"/>
      <c r="Q143" s="444"/>
      <c r="R143" s="59"/>
      <c r="S143" s="441"/>
      <c r="T143" s="445"/>
      <c r="U143" s="24"/>
      <c r="V143" s="147"/>
      <c r="W143" s="446"/>
      <c r="X143" s="446"/>
      <c r="Y143" s="446"/>
      <c r="Z143" s="446"/>
      <c r="AA143" s="446"/>
      <c r="AB143" s="446"/>
      <c r="AC143" s="446"/>
      <c r="AD143" s="446"/>
      <c r="AE143" s="446"/>
      <c r="AF143" s="446"/>
      <c r="AG143" s="446"/>
      <c r="AH143" s="446"/>
      <c r="AI143" s="448" t="s">
        <v>448</v>
      </c>
      <c r="AJ143" s="447" t="s">
        <v>449</v>
      </c>
      <c r="AK143" s="447"/>
      <c r="AL143" s="447"/>
      <c r="AM143" s="447"/>
      <c r="AN143" s="447"/>
      <c r="AO143" s="447"/>
      <c r="AP143" s="447"/>
      <c r="AQ143" s="447"/>
      <c r="AR143" s="447"/>
      <c r="AS143" s="447"/>
      <c r="AT143" s="447"/>
      <c r="AU143" s="447"/>
      <c r="AV143" s="447"/>
      <c r="AW143" s="447"/>
      <c r="AX143" s="447"/>
      <c r="AY143" s="447"/>
      <c r="AZ143" s="447"/>
      <c r="BA143" s="447"/>
      <c r="BB143" s="447"/>
      <c r="BC143" s="447"/>
      <c r="BD143" s="447"/>
      <c r="BE143" s="447"/>
      <c r="BF143" s="447"/>
      <c r="BG143" s="447"/>
      <c r="BH143" s="447"/>
      <c r="BI143" s="447"/>
      <c r="BJ143" s="447"/>
      <c r="BK143" s="447"/>
      <c r="BL143" s="447"/>
      <c r="BM143" s="447"/>
      <c r="BN143" s="447"/>
      <c r="BO143" s="447"/>
      <c r="BP143" s="447"/>
      <c r="BQ143" s="447"/>
      <c r="BR143" s="447"/>
      <c r="BS143" s="447"/>
      <c r="BT143" s="447"/>
      <c r="BU143" s="447"/>
      <c r="BV143" s="447"/>
      <c r="BW143" s="447"/>
      <c r="BX143" s="447"/>
      <c r="BY143" s="447"/>
      <c r="BZ143" s="447"/>
      <c r="CA143" s="447"/>
      <c r="CB143" s="447"/>
      <c r="CC143" s="447"/>
      <c r="CD143" s="447"/>
      <c r="CE143" s="447"/>
      <c r="CF143" s="447"/>
      <c r="CG143" s="447"/>
      <c r="CH143" s="447"/>
    </row>
    <row r="144" spans="1:86" x14ac:dyDescent="0.3">
      <c r="A144" s="439">
        <v>140</v>
      </c>
      <c r="B144" s="170"/>
      <c r="C144" s="233"/>
      <c r="D144" s="440"/>
      <c r="E144" s="441"/>
      <c r="F144" s="441"/>
      <c r="G144" s="95"/>
      <c r="H144" s="111"/>
      <c r="I144" s="91"/>
      <c r="J144" s="91"/>
      <c r="K144" s="451"/>
      <c r="L144" s="442"/>
      <c r="M144" s="443" t="str">
        <f t="shared" si="4"/>
        <v/>
      </c>
      <c r="N144" s="444" t="s">
        <v>433</v>
      </c>
      <c r="O144" s="35" t="s">
        <v>4819</v>
      </c>
      <c r="P144" s="444"/>
      <c r="Q144" s="444"/>
      <c r="R144" s="59"/>
      <c r="S144" s="441"/>
      <c r="T144" s="445"/>
      <c r="U144" s="24"/>
      <c r="V144" s="147"/>
      <c r="W144" s="446"/>
      <c r="X144" s="446"/>
      <c r="Y144" s="446"/>
      <c r="Z144" s="446"/>
      <c r="AA144" s="446"/>
      <c r="AB144" s="446"/>
      <c r="AC144" s="446"/>
      <c r="AD144" s="446"/>
      <c r="AE144" s="446"/>
      <c r="AF144" s="446"/>
      <c r="AG144" s="446"/>
      <c r="AH144" s="446"/>
      <c r="AI144" s="448" t="s">
        <v>448</v>
      </c>
      <c r="AJ144" s="447" t="s">
        <v>449</v>
      </c>
      <c r="AK144" s="447"/>
      <c r="AL144" s="447"/>
      <c r="AM144" s="447"/>
      <c r="AN144" s="447"/>
      <c r="AO144" s="447"/>
      <c r="AP144" s="447"/>
      <c r="AQ144" s="447"/>
      <c r="AR144" s="447"/>
      <c r="AS144" s="447"/>
      <c r="AT144" s="447"/>
      <c r="AU144" s="447"/>
      <c r="AV144" s="447"/>
      <c r="AW144" s="447"/>
      <c r="AX144" s="447"/>
      <c r="AY144" s="447"/>
      <c r="AZ144" s="447"/>
      <c r="BA144" s="447"/>
      <c r="BB144" s="447"/>
      <c r="BC144" s="447"/>
      <c r="BD144" s="447"/>
      <c r="BE144" s="447"/>
      <c r="BF144" s="447"/>
      <c r="BG144" s="447"/>
      <c r="BH144" s="447"/>
      <c r="BI144" s="447"/>
      <c r="BJ144" s="447"/>
      <c r="BK144" s="447"/>
      <c r="BL144" s="447"/>
      <c r="BM144" s="447"/>
      <c r="BN144" s="447"/>
      <c r="BO144" s="447"/>
      <c r="BP144" s="447"/>
      <c r="BQ144" s="447"/>
      <c r="BR144" s="447"/>
      <c r="BS144" s="447"/>
      <c r="BT144" s="447"/>
      <c r="BU144" s="447"/>
      <c r="BV144" s="447"/>
      <c r="BW144" s="447"/>
      <c r="BX144" s="447"/>
      <c r="BY144" s="447"/>
      <c r="BZ144" s="447"/>
      <c r="CA144" s="447"/>
      <c r="CB144" s="447"/>
      <c r="CC144" s="447"/>
      <c r="CD144" s="447"/>
      <c r="CE144" s="447"/>
      <c r="CF144" s="447"/>
      <c r="CG144" s="447"/>
      <c r="CH144" s="447"/>
    </row>
    <row r="145" spans="1:86" x14ac:dyDescent="0.3">
      <c r="A145" s="439">
        <v>141</v>
      </c>
      <c r="B145" s="170"/>
      <c r="C145" s="233"/>
      <c r="D145" s="440"/>
      <c r="E145" s="441"/>
      <c r="F145" s="441"/>
      <c r="G145" s="95"/>
      <c r="H145" s="111"/>
      <c r="I145" s="91"/>
      <c r="J145" s="91"/>
      <c r="K145" s="451"/>
      <c r="L145" s="442"/>
      <c r="M145" s="443" t="str">
        <f t="shared" si="4"/>
        <v/>
      </c>
      <c r="N145" s="444" t="s">
        <v>433</v>
      </c>
      <c r="O145" s="35" t="s">
        <v>4819</v>
      </c>
      <c r="P145" s="444"/>
      <c r="Q145" s="444"/>
      <c r="R145" s="59"/>
      <c r="S145" s="441"/>
      <c r="T145" s="445"/>
      <c r="U145" s="24"/>
      <c r="V145" s="147"/>
      <c r="W145" s="446"/>
      <c r="X145" s="446"/>
      <c r="Y145" s="446"/>
      <c r="Z145" s="446"/>
      <c r="AA145" s="446"/>
      <c r="AB145" s="446"/>
      <c r="AC145" s="446"/>
      <c r="AD145" s="446"/>
      <c r="AE145" s="446"/>
      <c r="AF145" s="446"/>
      <c r="AG145" s="446"/>
      <c r="AH145" s="446"/>
      <c r="AI145" s="448" t="s">
        <v>448</v>
      </c>
      <c r="AJ145" s="447" t="s">
        <v>449</v>
      </c>
      <c r="AK145" s="447"/>
      <c r="AL145" s="447"/>
      <c r="AM145" s="447"/>
      <c r="AN145" s="447"/>
      <c r="AO145" s="447"/>
      <c r="AP145" s="447"/>
      <c r="AQ145" s="447"/>
      <c r="AR145" s="447"/>
      <c r="AS145" s="447"/>
      <c r="AT145" s="447"/>
      <c r="AU145" s="447"/>
      <c r="AV145" s="447"/>
      <c r="AW145" s="447"/>
      <c r="AX145" s="447"/>
      <c r="AY145" s="447"/>
      <c r="AZ145" s="447"/>
      <c r="BA145" s="447"/>
      <c r="BB145" s="447"/>
      <c r="BC145" s="447"/>
      <c r="BD145" s="447"/>
      <c r="BE145" s="447"/>
      <c r="BF145" s="447"/>
      <c r="BG145" s="447"/>
      <c r="BH145" s="447"/>
      <c r="BI145" s="447"/>
      <c r="BJ145" s="447"/>
      <c r="BK145" s="447"/>
      <c r="BL145" s="447"/>
      <c r="BM145" s="447"/>
      <c r="BN145" s="447"/>
      <c r="BO145" s="447"/>
      <c r="BP145" s="447"/>
      <c r="BQ145" s="447"/>
      <c r="BR145" s="447"/>
      <c r="BS145" s="447"/>
      <c r="BT145" s="447"/>
      <c r="BU145" s="447"/>
      <c r="BV145" s="447"/>
      <c r="BW145" s="447"/>
      <c r="BX145" s="447"/>
      <c r="BY145" s="447"/>
      <c r="BZ145" s="447"/>
      <c r="CA145" s="447"/>
      <c r="CB145" s="447"/>
      <c r="CC145" s="447"/>
      <c r="CD145" s="447"/>
      <c r="CE145" s="447"/>
      <c r="CF145" s="447"/>
      <c r="CG145" s="447"/>
      <c r="CH145" s="447"/>
    </row>
    <row r="146" spans="1:86" x14ac:dyDescent="0.3">
      <c r="A146" s="439">
        <v>142</v>
      </c>
      <c r="B146" s="170"/>
      <c r="C146" s="233"/>
      <c r="D146" s="440"/>
      <c r="E146" s="441"/>
      <c r="F146" s="441"/>
      <c r="G146" s="95"/>
      <c r="H146" s="111"/>
      <c r="I146" s="91"/>
      <c r="J146" s="91"/>
      <c r="K146" s="451"/>
      <c r="L146" s="442"/>
      <c r="M146" s="443" t="str">
        <f t="shared" si="4"/>
        <v/>
      </c>
      <c r="N146" s="444" t="s">
        <v>433</v>
      </c>
      <c r="O146" s="35" t="s">
        <v>4819</v>
      </c>
      <c r="P146" s="444"/>
      <c r="Q146" s="444"/>
      <c r="R146" s="59"/>
      <c r="S146" s="441"/>
      <c r="T146" s="445"/>
      <c r="U146" s="24"/>
      <c r="V146" s="147"/>
      <c r="W146" s="446"/>
      <c r="X146" s="446"/>
      <c r="Y146" s="446"/>
      <c r="Z146" s="446"/>
      <c r="AA146" s="446"/>
      <c r="AB146" s="446"/>
      <c r="AC146" s="446"/>
      <c r="AD146" s="446"/>
      <c r="AE146" s="446"/>
      <c r="AF146" s="446"/>
      <c r="AG146" s="446"/>
      <c r="AH146" s="446"/>
      <c r="AI146" s="448" t="s">
        <v>448</v>
      </c>
      <c r="AJ146" s="447" t="s">
        <v>449</v>
      </c>
      <c r="AK146" s="447"/>
      <c r="AL146" s="447"/>
      <c r="AM146" s="447"/>
      <c r="AN146" s="447"/>
      <c r="AO146" s="447"/>
      <c r="AP146" s="447"/>
      <c r="AQ146" s="447"/>
      <c r="AR146" s="447"/>
      <c r="AS146" s="447"/>
      <c r="AT146" s="447"/>
      <c r="AU146" s="447"/>
      <c r="AV146" s="447"/>
      <c r="AW146" s="447"/>
      <c r="AX146" s="447"/>
      <c r="AY146" s="447"/>
      <c r="AZ146" s="447"/>
      <c r="BA146" s="447"/>
      <c r="BB146" s="447"/>
      <c r="BC146" s="447"/>
      <c r="BD146" s="447"/>
      <c r="BE146" s="447"/>
      <c r="BF146" s="447"/>
      <c r="BG146" s="447"/>
      <c r="BH146" s="447"/>
      <c r="BI146" s="447"/>
      <c r="BJ146" s="447"/>
      <c r="BK146" s="447"/>
      <c r="BL146" s="447"/>
      <c r="BM146" s="447"/>
      <c r="BN146" s="447"/>
      <c r="BO146" s="447"/>
      <c r="BP146" s="447"/>
      <c r="BQ146" s="447"/>
      <c r="BR146" s="447"/>
      <c r="BS146" s="447"/>
      <c r="BT146" s="447"/>
      <c r="BU146" s="447"/>
      <c r="BV146" s="447"/>
      <c r="BW146" s="447"/>
      <c r="BX146" s="447"/>
      <c r="BY146" s="447"/>
      <c r="BZ146" s="447"/>
      <c r="CA146" s="447"/>
      <c r="CB146" s="447"/>
      <c r="CC146" s="447"/>
      <c r="CD146" s="447"/>
      <c r="CE146" s="447"/>
      <c r="CF146" s="447"/>
      <c r="CG146" s="447"/>
      <c r="CH146" s="447"/>
    </row>
    <row r="147" spans="1:86" x14ac:dyDescent="0.3">
      <c r="A147" s="439">
        <v>143</v>
      </c>
      <c r="B147" s="170"/>
      <c r="C147" s="233"/>
      <c r="D147" s="440"/>
      <c r="E147" s="441"/>
      <c r="F147" s="441"/>
      <c r="G147" s="95"/>
      <c r="H147" s="111"/>
      <c r="I147" s="91"/>
      <c r="J147" s="91"/>
      <c r="K147" s="451"/>
      <c r="L147" s="442"/>
      <c r="M147" s="443" t="str">
        <f t="shared" si="4"/>
        <v/>
      </c>
      <c r="N147" s="444" t="s">
        <v>433</v>
      </c>
      <c r="O147" s="35" t="s">
        <v>4819</v>
      </c>
      <c r="P147" s="444"/>
      <c r="Q147" s="444"/>
      <c r="R147" s="59"/>
      <c r="S147" s="441"/>
      <c r="T147" s="445"/>
      <c r="U147" s="24"/>
      <c r="V147" s="147"/>
      <c r="W147" s="446"/>
      <c r="X147" s="446"/>
      <c r="Y147" s="446"/>
      <c r="Z147" s="446"/>
      <c r="AA147" s="446"/>
      <c r="AB147" s="446"/>
      <c r="AC147" s="446"/>
      <c r="AD147" s="446"/>
      <c r="AE147" s="446"/>
      <c r="AF147" s="446"/>
      <c r="AG147" s="446"/>
      <c r="AH147" s="446"/>
      <c r="AI147" s="448" t="s">
        <v>448</v>
      </c>
      <c r="AJ147" s="447" t="s">
        <v>449</v>
      </c>
      <c r="AK147" s="447"/>
      <c r="AL147" s="447"/>
      <c r="AM147" s="447"/>
      <c r="AN147" s="447"/>
      <c r="AO147" s="447"/>
      <c r="AP147" s="447"/>
      <c r="AQ147" s="447"/>
      <c r="AR147" s="447"/>
      <c r="AS147" s="447"/>
      <c r="AT147" s="447"/>
      <c r="AU147" s="447"/>
      <c r="AV147" s="447"/>
      <c r="AW147" s="447"/>
      <c r="AX147" s="447"/>
      <c r="AY147" s="447"/>
      <c r="AZ147" s="447"/>
      <c r="BA147" s="447"/>
      <c r="BB147" s="447"/>
      <c r="BC147" s="447"/>
      <c r="BD147" s="447"/>
      <c r="BE147" s="447"/>
      <c r="BF147" s="447"/>
      <c r="BG147" s="447"/>
      <c r="BH147" s="447"/>
      <c r="BI147" s="447"/>
      <c r="BJ147" s="447"/>
      <c r="BK147" s="447"/>
      <c r="BL147" s="447"/>
      <c r="BM147" s="447"/>
      <c r="BN147" s="447"/>
      <c r="BO147" s="447"/>
      <c r="BP147" s="447"/>
      <c r="BQ147" s="447"/>
      <c r="BR147" s="447"/>
      <c r="BS147" s="447"/>
      <c r="BT147" s="447"/>
      <c r="BU147" s="447"/>
      <c r="BV147" s="447"/>
      <c r="BW147" s="447"/>
      <c r="BX147" s="447"/>
      <c r="BY147" s="447"/>
      <c r="BZ147" s="447"/>
      <c r="CA147" s="447"/>
      <c r="CB147" s="447"/>
      <c r="CC147" s="447"/>
      <c r="CD147" s="447"/>
      <c r="CE147" s="447"/>
      <c r="CF147" s="447"/>
      <c r="CG147" s="447"/>
      <c r="CH147" s="447"/>
    </row>
    <row r="148" spans="1:86" x14ac:dyDescent="0.3">
      <c r="A148" s="439">
        <v>144</v>
      </c>
      <c r="B148" s="170"/>
      <c r="C148" s="233"/>
      <c r="D148" s="440"/>
      <c r="E148" s="441"/>
      <c r="F148" s="441"/>
      <c r="G148" s="95"/>
      <c r="H148" s="111"/>
      <c r="I148" s="91"/>
      <c r="J148" s="91"/>
      <c r="K148" s="451"/>
      <c r="L148" s="442"/>
      <c r="M148" s="443" t="str">
        <f t="shared" si="4"/>
        <v/>
      </c>
      <c r="N148" s="444" t="s">
        <v>433</v>
      </c>
      <c r="O148" s="35" t="s">
        <v>4819</v>
      </c>
      <c r="P148" s="444"/>
      <c r="Q148" s="444"/>
      <c r="R148" s="59"/>
      <c r="S148" s="441"/>
      <c r="T148" s="445"/>
      <c r="U148" s="24"/>
      <c r="V148" s="147"/>
      <c r="W148" s="446"/>
      <c r="X148" s="446"/>
      <c r="Y148" s="446"/>
      <c r="Z148" s="446"/>
      <c r="AA148" s="446"/>
      <c r="AB148" s="446"/>
      <c r="AC148" s="446"/>
      <c r="AD148" s="446"/>
      <c r="AE148" s="446"/>
      <c r="AF148" s="446"/>
      <c r="AG148" s="446"/>
      <c r="AH148" s="446"/>
      <c r="AI148" s="448" t="s">
        <v>448</v>
      </c>
      <c r="AJ148" s="447" t="s">
        <v>449</v>
      </c>
      <c r="AK148" s="447"/>
      <c r="AL148" s="447"/>
      <c r="AM148" s="447"/>
      <c r="AN148" s="447"/>
      <c r="AO148" s="447"/>
      <c r="AP148" s="447"/>
      <c r="AQ148" s="447"/>
      <c r="AR148" s="447"/>
      <c r="AS148" s="447"/>
      <c r="AT148" s="447"/>
      <c r="AU148" s="447"/>
      <c r="AV148" s="447"/>
      <c r="AW148" s="447"/>
      <c r="AX148" s="447"/>
      <c r="AY148" s="447"/>
      <c r="AZ148" s="447"/>
      <c r="BA148" s="447"/>
      <c r="BB148" s="447"/>
      <c r="BC148" s="447"/>
      <c r="BD148" s="447"/>
      <c r="BE148" s="447"/>
      <c r="BF148" s="447"/>
      <c r="BG148" s="447"/>
      <c r="BH148" s="447"/>
      <c r="BI148" s="447"/>
      <c r="BJ148" s="447"/>
      <c r="BK148" s="447"/>
      <c r="BL148" s="447"/>
      <c r="BM148" s="447"/>
      <c r="BN148" s="447"/>
      <c r="BO148" s="447"/>
      <c r="BP148" s="447"/>
      <c r="BQ148" s="447"/>
      <c r="BR148" s="447"/>
      <c r="BS148" s="447"/>
      <c r="BT148" s="447"/>
      <c r="BU148" s="447"/>
      <c r="BV148" s="447"/>
      <c r="BW148" s="447"/>
      <c r="BX148" s="447"/>
      <c r="BY148" s="447"/>
      <c r="BZ148" s="447"/>
      <c r="CA148" s="447"/>
      <c r="CB148" s="447"/>
      <c r="CC148" s="447"/>
      <c r="CD148" s="447"/>
      <c r="CE148" s="447"/>
      <c r="CF148" s="447"/>
      <c r="CG148" s="447"/>
      <c r="CH148" s="447"/>
    </row>
    <row r="149" spans="1:86" x14ac:dyDescent="0.3">
      <c r="A149" s="439">
        <v>145</v>
      </c>
      <c r="B149" s="170"/>
      <c r="C149" s="233"/>
      <c r="D149" s="440"/>
      <c r="E149" s="441"/>
      <c r="F149" s="441"/>
      <c r="G149" s="95"/>
      <c r="H149" s="111"/>
      <c r="I149" s="91"/>
      <c r="J149" s="91"/>
      <c r="K149" s="451"/>
      <c r="L149" s="442"/>
      <c r="M149" s="443" t="str">
        <f t="shared" si="4"/>
        <v/>
      </c>
      <c r="N149" s="444" t="s">
        <v>433</v>
      </c>
      <c r="O149" s="35" t="s">
        <v>4819</v>
      </c>
      <c r="P149" s="444"/>
      <c r="Q149" s="444"/>
      <c r="R149" s="59"/>
      <c r="S149" s="441"/>
      <c r="T149" s="445"/>
      <c r="U149" s="24"/>
      <c r="V149" s="147"/>
      <c r="W149" s="446"/>
      <c r="X149" s="446"/>
      <c r="Y149" s="446"/>
      <c r="Z149" s="446"/>
      <c r="AA149" s="446"/>
      <c r="AB149" s="446"/>
      <c r="AC149" s="446"/>
      <c r="AD149" s="446"/>
      <c r="AE149" s="446"/>
      <c r="AF149" s="446"/>
      <c r="AG149" s="446"/>
      <c r="AH149" s="446"/>
      <c r="AI149" s="448" t="s">
        <v>448</v>
      </c>
      <c r="AJ149" s="447" t="s">
        <v>449</v>
      </c>
      <c r="AK149" s="447"/>
      <c r="AL149" s="447"/>
      <c r="AM149" s="447"/>
      <c r="AN149" s="447"/>
      <c r="AO149" s="447"/>
      <c r="AP149" s="447"/>
      <c r="AQ149" s="447"/>
      <c r="AR149" s="447"/>
      <c r="AS149" s="447"/>
      <c r="AT149" s="447"/>
      <c r="AU149" s="447"/>
      <c r="AV149" s="447"/>
      <c r="AW149" s="447"/>
      <c r="AX149" s="447"/>
      <c r="AY149" s="447"/>
      <c r="AZ149" s="447"/>
      <c r="BA149" s="447"/>
      <c r="BB149" s="447"/>
      <c r="BC149" s="447"/>
      <c r="BD149" s="447"/>
      <c r="BE149" s="447"/>
      <c r="BF149" s="447"/>
      <c r="BG149" s="447"/>
      <c r="BH149" s="447"/>
      <c r="BI149" s="447"/>
      <c r="BJ149" s="447"/>
      <c r="BK149" s="447"/>
      <c r="BL149" s="447"/>
      <c r="BM149" s="447"/>
      <c r="BN149" s="447"/>
      <c r="BO149" s="447"/>
      <c r="BP149" s="447"/>
      <c r="BQ149" s="447"/>
      <c r="BR149" s="447"/>
      <c r="BS149" s="447"/>
      <c r="BT149" s="447"/>
      <c r="BU149" s="447"/>
      <c r="BV149" s="447"/>
      <c r="BW149" s="447"/>
      <c r="BX149" s="447"/>
      <c r="BY149" s="447"/>
      <c r="BZ149" s="447"/>
      <c r="CA149" s="447"/>
      <c r="CB149" s="447"/>
      <c r="CC149" s="447"/>
      <c r="CD149" s="447"/>
      <c r="CE149" s="447"/>
      <c r="CF149" s="447"/>
      <c r="CG149" s="447"/>
      <c r="CH149" s="447"/>
    </row>
    <row r="150" spans="1:86" x14ac:dyDescent="0.3">
      <c r="A150" s="439">
        <v>146</v>
      </c>
      <c r="B150" s="170"/>
      <c r="C150" s="233"/>
      <c r="D150" s="440"/>
      <c r="E150" s="441"/>
      <c r="F150" s="441"/>
      <c r="G150" s="95"/>
      <c r="H150" s="111"/>
      <c r="I150" s="91"/>
      <c r="J150" s="91"/>
      <c r="K150" s="451"/>
      <c r="L150" s="442"/>
      <c r="M150" s="443" t="str">
        <f t="shared" si="4"/>
        <v/>
      </c>
      <c r="N150" s="444" t="s">
        <v>433</v>
      </c>
      <c r="O150" s="35" t="s">
        <v>4819</v>
      </c>
      <c r="P150" s="444"/>
      <c r="Q150" s="444"/>
      <c r="R150" s="59"/>
      <c r="S150" s="441"/>
      <c r="T150" s="445"/>
      <c r="U150" s="24"/>
      <c r="V150" s="147"/>
      <c r="W150" s="446"/>
      <c r="X150" s="446"/>
      <c r="Y150" s="446"/>
      <c r="Z150" s="446"/>
      <c r="AA150" s="446"/>
      <c r="AB150" s="446"/>
      <c r="AC150" s="446"/>
      <c r="AD150" s="446"/>
      <c r="AE150" s="446"/>
      <c r="AF150" s="446"/>
      <c r="AG150" s="446"/>
      <c r="AH150" s="446"/>
      <c r="AI150" s="448" t="s">
        <v>448</v>
      </c>
      <c r="AJ150" s="447" t="s">
        <v>449</v>
      </c>
      <c r="AK150" s="447"/>
      <c r="AL150" s="447"/>
      <c r="AM150" s="447"/>
      <c r="AN150" s="447"/>
      <c r="AO150" s="447"/>
      <c r="AP150" s="447"/>
      <c r="AQ150" s="447"/>
      <c r="AR150" s="447"/>
      <c r="AS150" s="447"/>
      <c r="AT150" s="447"/>
      <c r="AU150" s="447"/>
      <c r="AV150" s="447"/>
      <c r="AW150" s="447"/>
      <c r="AX150" s="447"/>
      <c r="AY150" s="447"/>
      <c r="AZ150" s="447"/>
      <c r="BA150" s="447"/>
      <c r="BB150" s="447"/>
      <c r="BC150" s="447"/>
      <c r="BD150" s="447"/>
      <c r="BE150" s="447"/>
      <c r="BF150" s="447"/>
      <c r="BG150" s="447"/>
      <c r="BH150" s="447"/>
      <c r="BI150" s="447"/>
      <c r="BJ150" s="447"/>
      <c r="BK150" s="447"/>
      <c r="BL150" s="447"/>
      <c r="BM150" s="447"/>
      <c r="BN150" s="447"/>
      <c r="BO150" s="447"/>
      <c r="BP150" s="447"/>
      <c r="BQ150" s="447"/>
      <c r="BR150" s="447"/>
      <c r="BS150" s="447"/>
      <c r="BT150" s="447"/>
      <c r="BU150" s="447"/>
      <c r="BV150" s="447"/>
      <c r="BW150" s="447"/>
      <c r="BX150" s="447"/>
      <c r="BY150" s="447"/>
      <c r="BZ150" s="447"/>
      <c r="CA150" s="447"/>
      <c r="CB150" s="447"/>
      <c r="CC150" s="447"/>
      <c r="CD150" s="447"/>
      <c r="CE150" s="447"/>
      <c r="CF150" s="447"/>
      <c r="CG150" s="447"/>
      <c r="CH150" s="447"/>
    </row>
    <row r="151" spans="1:86" x14ac:dyDescent="0.3">
      <c r="A151" s="439">
        <v>147</v>
      </c>
      <c r="B151" s="170"/>
      <c r="C151" s="233"/>
      <c r="D151" s="440"/>
      <c r="E151" s="441"/>
      <c r="F151" s="441"/>
      <c r="G151" s="95"/>
      <c r="H151" s="111"/>
      <c r="I151" s="91"/>
      <c r="J151" s="91"/>
      <c r="K151" s="451"/>
      <c r="L151" s="442"/>
      <c r="M151" s="443" t="str">
        <f t="shared" si="4"/>
        <v/>
      </c>
      <c r="N151" s="444" t="s">
        <v>433</v>
      </c>
      <c r="O151" s="35" t="s">
        <v>4819</v>
      </c>
      <c r="P151" s="444"/>
      <c r="Q151" s="444"/>
      <c r="R151" s="59"/>
      <c r="S151" s="441"/>
      <c r="T151" s="445"/>
      <c r="U151" s="24"/>
      <c r="V151" s="147"/>
      <c r="W151" s="446"/>
      <c r="X151" s="446"/>
      <c r="Y151" s="446"/>
      <c r="Z151" s="446"/>
      <c r="AA151" s="446"/>
      <c r="AB151" s="446"/>
      <c r="AC151" s="446"/>
      <c r="AD151" s="446"/>
      <c r="AE151" s="446"/>
      <c r="AF151" s="446"/>
      <c r="AG151" s="446"/>
      <c r="AH151" s="446"/>
      <c r="AI151" s="448" t="s">
        <v>448</v>
      </c>
      <c r="AJ151" s="447" t="s">
        <v>449</v>
      </c>
      <c r="AK151" s="447"/>
      <c r="AL151" s="447"/>
      <c r="AM151" s="447"/>
      <c r="AN151" s="447"/>
      <c r="AO151" s="447"/>
      <c r="AP151" s="447"/>
      <c r="AQ151" s="447"/>
      <c r="AR151" s="447"/>
      <c r="AS151" s="447"/>
      <c r="AT151" s="447"/>
      <c r="AU151" s="447"/>
      <c r="AV151" s="447"/>
      <c r="AW151" s="447"/>
      <c r="AX151" s="447"/>
      <c r="AY151" s="447"/>
      <c r="AZ151" s="447"/>
      <c r="BA151" s="447"/>
      <c r="BB151" s="447"/>
      <c r="BC151" s="447"/>
      <c r="BD151" s="447"/>
      <c r="BE151" s="447"/>
      <c r="BF151" s="447"/>
      <c r="BG151" s="447"/>
      <c r="BH151" s="447"/>
      <c r="BI151" s="447"/>
      <c r="BJ151" s="447"/>
      <c r="BK151" s="447"/>
      <c r="BL151" s="447"/>
      <c r="BM151" s="447"/>
      <c r="BN151" s="447"/>
      <c r="BO151" s="447"/>
      <c r="BP151" s="447"/>
      <c r="BQ151" s="447"/>
      <c r="BR151" s="447"/>
      <c r="BS151" s="447"/>
      <c r="BT151" s="447"/>
      <c r="BU151" s="447"/>
      <c r="BV151" s="447"/>
      <c r="BW151" s="447"/>
      <c r="BX151" s="447"/>
      <c r="BY151" s="447"/>
      <c r="BZ151" s="447"/>
      <c r="CA151" s="447"/>
      <c r="CB151" s="447"/>
      <c r="CC151" s="447"/>
      <c r="CD151" s="447"/>
      <c r="CE151" s="447"/>
      <c r="CF151" s="447"/>
      <c r="CG151" s="447"/>
      <c r="CH151" s="447"/>
    </row>
    <row r="152" spans="1:86" x14ac:dyDescent="0.3">
      <c r="A152" s="439">
        <v>148</v>
      </c>
      <c r="B152" s="170"/>
      <c r="C152" s="233"/>
      <c r="D152" s="440"/>
      <c r="E152" s="441"/>
      <c r="F152" s="441"/>
      <c r="G152" s="95"/>
      <c r="H152" s="111"/>
      <c r="I152" s="91"/>
      <c r="J152" s="91"/>
      <c r="K152" s="451"/>
      <c r="L152" s="442"/>
      <c r="M152" s="443" t="str">
        <f t="shared" si="4"/>
        <v/>
      </c>
      <c r="N152" s="444" t="s">
        <v>433</v>
      </c>
      <c r="O152" s="35" t="s">
        <v>4819</v>
      </c>
      <c r="P152" s="444"/>
      <c r="Q152" s="444"/>
      <c r="R152" s="59"/>
      <c r="S152" s="441"/>
      <c r="T152" s="445"/>
      <c r="U152" s="24"/>
      <c r="V152" s="147"/>
      <c r="W152" s="446"/>
      <c r="X152" s="446"/>
      <c r="Y152" s="446"/>
      <c r="Z152" s="446"/>
      <c r="AA152" s="446"/>
      <c r="AB152" s="446"/>
      <c r="AC152" s="446"/>
      <c r="AD152" s="446"/>
      <c r="AE152" s="446"/>
      <c r="AF152" s="446"/>
      <c r="AG152" s="446"/>
      <c r="AH152" s="446"/>
      <c r="AI152" s="448" t="s">
        <v>448</v>
      </c>
      <c r="AJ152" s="447" t="s">
        <v>449</v>
      </c>
      <c r="AK152" s="447"/>
      <c r="AL152" s="447"/>
      <c r="AM152" s="447"/>
      <c r="AN152" s="447"/>
      <c r="AO152" s="447"/>
      <c r="AP152" s="447"/>
      <c r="AQ152" s="447"/>
      <c r="AR152" s="447"/>
      <c r="AS152" s="447"/>
      <c r="AT152" s="447"/>
      <c r="AU152" s="447"/>
      <c r="AV152" s="447"/>
      <c r="AW152" s="447"/>
      <c r="AX152" s="447"/>
      <c r="AY152" s="447"/>
      <c r="AZ152" s="447"/>
      <c r="BA152" s="447"/>
      <c r="BB152" s="447"/>
      <c r="BC152" s="447"/>
      <c r="BD152" s="447"/>
      <c r="BE152" s="447"/>
      <c r="BF152" s="447"/>
      <c r="BG152" s="447"/>
      <c r="BH152" s="447"/>
      <c r="BI152" s="447"/>
      <c r="BJ152" s="447"/>
      <c r="BK152" s="447"/>
      <c r="BL152" s="447"/>
      <c r="BM152" s="447"/>
      <c r="BN152" s="447"/>
      <c r="BO152" s="447"/>
      <c r="BP152" s="447"/>
      <c r="BQ152" s="447"/>
      <c r="BR152" s="447"/>
      <c r="BS152" s="447"/>
      <c r="BT152" s="447"/>
      <c r="BU152" s="447"/>
      <c r="BV152" s="447"/>
      <c r="BW152" s="447"/>
      <c r="BX152" s="447"/>
      <c r="BY152" s="447"/>
      <c r="BZ152" s="447"/>
      <c r="CA152" s="447"/>
      <c r="CB152" s="447"/>
      <c r="CC152" s="447"/>
      <c r="CD152" s="447"/>
      <c r="CE152" s="447"/>
      <c r="CF152" s="447"/>
      <c r="CG152" s="447"/>
      <c r="CH152" s="447"/>
    </row>
    <row r="153" spans="1:86" x14ac:dyDescent="0.3">
      <c r="A153" s="439">
        <v>149</v>
      </c>
      <c r="B153" s="170"/>
      <c r="C153" s="233"/>
      <c r="D153" s="440"/>
      <c r="E153" s="441"/>
      <c r="F153" s="441"/>
      <c r="G153" s="95"/>
      <c r="H153" s="111"/>
      <c r="I153" s="91"/>
      <c r="J153" s="91"/>
      <c r="K153" s="451"/>
      <c r="L153" s="442"/>
      <c r="M153" s="443" t="str">
        <f t="shared" si="4"/>
        <v/>
      </c>
      <c r="N153" s="444" t="s">
        <v>433</v>
      </c>
      <c r="O153" s="35" t="s">
        <v>4819</v>
      </c>
      <c r="P153" s="444"/>
      <c r="Q153" s="444"/>
      <c r="R153" s="59"/>
      <c r="S153" s="441"/>
      <c r="T153" s="445"/>
      <c r="U153" s="24"/>
      <c r="V153" s="147"/>
      <c r="W153" s="446"/>
      <c r="X153" s="446"/>
      <c r="Y153" s="446"/>
      <c r="Z153" s="446"/>
      <c r="AA153" s="446"/>
      <c r="AB153" s="446"/>
      <c r="AC153" s="446"/>
      <c r="AD153" s="446"/>
      <c r="AE153" s="446"/>
      <c r="AF153" s="446"/>
      <c r="AG153" s="446"/>
      <c r="AH153" s="446"/>
      <c r="AI153" s="448" t="s">
        <v>448</v>
      </c>
      <c r="AJ153" s="447" t="s">
        <v>449</v>
      </c>
      <c r="AK153" s="447"/>
      <c r="AL153" s="447"/>
      <c r="AM153" s="447"/>
      <c r="AN153" s="447"/>
      <c r="AO153" s="447"/>
      <c r="AP153" s="447"/>
      <c r="AQ153" s="447"/>
      <c r="AR153" s="447"/>
      <c r="AS153" s="447"/>
      <c r="AT153" s="447"/>
      <c r="AU153" s="447"/>
      <c r="AV153" s="447"/>
      <c r="AW153" s="447"/>
      <c r="AX153" s="447"/>
      <c r="AY153" s="447"/>
      <c r="AZ153" s="447"/>
      <c r="BA153" s="447"/>
      <c r="BB153" s="447"/>
      <c r="BC153" s="447"/>
      <c r="BD153" s="447"/>
      <c r="BE153" s="447"/>
      <c r="BF153" s="447"/>
      <c r="BG153" s="447"/>
      <c r="BH153" s="447"/>
      <c r="BI153" s="447"/>
      <c r="BJ153" s="447"/>
      <c r="BK153" s="447"/>
      <c r="BL153" s="447"/>
      <c r="BM153" s="447"/>
      <c r="BN153" s="447"/>
      <c r="BO153" s="447"/>
      <c r="BP153" s="447"/>
      <c r="BQ153" s="447"/>
      <c r="BR153" s="447"/>
      <c r="BS153" s="447"/>
      <c r="BT153" s="447"/>
      <c r="BU153" s="447"/>
      <c r="BV153" s="447"/>
      <c r="BW153" s="447"/>
      <c r="BX153" s="447"/>
      <c r="BY153" s="447"/>
      <c r="BZ153" s="447"/>
      <c r="CA153" s="447"/>
      <c r="CB153" s="447"/>
      <c r="CC153" s="447"/>
      <c r="CD153" s="447"/>
      <c r="CE153" s="447"/>
      <c r="CF153" s="447"/>
      <c r="CG153" s="447"/>
      <c r="CH153" s="447"/>
    </row>
    <row r="154" spans="1:86" x14ac:dyDescent="0.3">
      <c r="A154" s="439">
        <v>150</v>
      </c>
      <c r="B154" s="170"/>
      <c r="C154" s="233"/>
      <c r="D154" s="440"/>
      <c r="E154" s="441"/>
      <c r="F154" s="441"/>
      <c r="G154" s="95"/>
      <c r="H154" s="111"/>
      <c r="I154" s="91"/>
      <c r="J154" s="91"/>
      <c r="K154" s="451"/>
      <c r="L154" s="442"/>
      <c r="M154" s="443" t="str">
        <f t="shared" si="4"/>
        <v/>
      </c>
      <c r="N154" s="444" t="s">
        <v>433</v>
      </c>
      <c r="O154" s="35" t="s">
        <v>4819</v>
      </c>
      <c r="P154" s="444"/>
      <c r="Q154" s="444"/>
      <c r="R154" s="59"/>
      <c r="S154" s="441"/>
      <c r="T154" s="445"/>
      <c r="U154" s="24"/>
      <c r="V154" s="147"/>
      <c r="W154" s="446"/>
      <c r="X154" s="446"/>
      <c r="Y154" s="446"/>
      <c r="Z154" s="446"/>
      <c r="AA154" s="446"/>
      <c r="AB154" s="446"/>
      <c r="AC154" s="446"/>
      <c r="AD154" s="446"/>
      <c r="AE154" s="446"/>
      <c r="AF154" s="446"/>
      <c r="AG154" s="446"/>
      <c r="AH154" s="446"/>
      <c r="AI154" s="448" t="s">
        <v>448</v>
      </c>
      <c r="AJ154" s="447" t="s">
        <v>449</v>
      </c>
      <c r="AK154" s="447"/>
      <c r="AL154" s="447"/>
      <c r="AM154" s="447"/>
      <c r="AN154" s="447"/>
      <c r="AO154" s="447"/>
      <c r="AP154" s="447"/>
      <c r="AQ154" s="447"/>
      <c r="AR154" s="447"/>
      <c r="AS154" s="447"/>
      <c r="AT154" s="447"/>
      <c r="AU154" s="447"/>
      <c r="AV154" s="447"/>
      <c r="AW154" s="447"/>
      <c r="AX154" s="447"/>
      <c r="AY154" s="447"/>
      <c r="AZ154" s="447"/>
      <c r="BA154" s="447"/>
      <c r="BB154" s="447"/>
      <c r="BC154" s="447"/>
      <c r="BD154" s="447"/>
      <c r="BE154" s="447"/>
      <c r="BF154" s="447"/>
      <c r="BG154" s="447"/>
      <c r="BH154" s="447"/>
      <c r="BI154" s="447"/>
      <c r="BJ154" s="447"/>
      <c r="BK154" s="447"/>
      <c r="BL154" s="447"/>
      <c r="BM154" s="447"/>
      <c r="BN154" s="447"/>
      <c r="BO154" s="447"/>
      <c r="BP154" s="447"/>
      <c r="BQ154" s="447"/>
      <c r="BR154" s="447"/>
      <c r="BS154" s="447"/>
      <c r="BT154" s="447"/>
      <c r="BU154" s="447"/>
      <c r="BV154" s="447"/>
      <c r="BW154" s="447"/>
      <c r="BX154" s="447"/>
      <c r="BY154" s="447"/>
      <c r="BZ154" s="447"/>
      <c r="CA154" s="447"/>
      <c r="CB154" s="447"/>
      <c r="CC154" s="447"/>
      <c r="CD154" s="447"/>
      <c r="CE154" s="447"/>
      <c r="CF154" s="447"/>
      <c r="CG154" s="447"/>
      <c r="CH154" s="447"/>
    </row>
    <row r="155" spans="1:86" x14ac:dyDescent="0.3">
      <c r="D155" s="135"/>
      <c r="E155" s="135"/>
      <c r="F155" s="135"/>
      <c r="G155" s="135"/>
      <c r="H155" s="102"/>
      <c r="I155" s="102"/>
      <c r="J155" s="102"/>
      <c r="K155" s="82"/>
      <c r="L155" s="82"/>
      <c r="M155" s="102"/>
      <c r="N155" s="68"/>
      <c r="O155" s="68"/>
      <c r="P155" s="68"/>
      <c r="Q155" s="462"/>
      <c r="R155" s="69"/>
      <c r="S155" s="65"/>
    </row>
    <row r="156" spans="1:86" x14ac:dyDescent="0.3">
      <c r="D156" s="135"/>
      <c r="E156" s="135"/>
      <c r="F156" s="135"/>
      <c r="G156" s="135"/>
      <c r="H156" s="102"/>
      <c r="I156" s="102"/>
      <c r="J156" s="102"/>
      <c r="K156" s="82"/>
      <c r="L156" s="82"/>
      <c r="M156" s="102"/>
      <c r="N156" s="68"/>
      <c r="O156" s="68"/>
      <c r="P156" s="68"/>
      <c r="Q156" s="462"/>
      <c r="R156" s="69"/>
      <c r="S156" s="65"/>
    </row>
    <row r="157" spans="1:86" x14ac:dyDescent="0.3">
      <c r="D157" s="135"/>
      <c r="E157" s="135"/>
      <c r="F157" s="135"/>
      <c r="G157" s="135"/>
      <c r="H157" s="102"/>
      <c r="I157" s="102"/>
      <c r="J157" s="102"/>
      <c r="K157" s="82"/>
      <c r="L157" s="82"/>
      <c r="M157" s="102"/>
      <c r="N157" s="68"/>
      <c r="O157" s="68"/>
      <c r="P157" s="68"/>
      <c r="Q157" s="462"/>
      <c r="R157" s="69"/>
      <c r="S157" s="65"/>
    </row>
    <row r="158" spans="1:86" x14ac:dyDescent="0.3">
      <c r="D158" s="135"/>
      <c r="E158" s="135"/>
      <c r="F158" s="135"/>
      <c r="G158" s="135"/>
      <c r="H158" s="102"/>
      <c r="I158" s="102"/>
      <c r="J158" s="102"/>
      <c r="K158" s="82"/>
      <c r="L158" s="82"/>
      <c r="M158" s="102"/>
      <c r="N158" s="68"/>
      <c r="O158" s="68"/>
      <c r="P158" s="68"/>
      <c r="Q158" s="462"/>
      <c r="R158" s="69"/>
      <c r="S158" s="65"/>
    </row>
    <row r="159" spans="1:86" x14ac:dyDescent="0.3">
      <c r="D159" s="135"/>
      <c r="E159" s="135"/>
      <c r="F159" s="135"/>
      <c r="G159" s="135"/>
      <c r="H159" s="102"/>
      <c r="I159" s="102"/>
      <c r="J159" s="102"/>
      <c r="K159" s="82"/>
      <c r="L159" s="82"/>
      <c r="M159" s="102"/>
      <c r="N159" s="68"/>
      <c r="O159" s="68"/>
      <c r="P159" s="68"/>
      <c r="Q159" s="462"/>
      <c r="R159" s="69"/>
      <c r="S159" s="65"/>
    </row>
    <row r="160" spans="1:86" x14ac:dyDescent="0.3">
      <c r="D160" s="135"/>
      <c r="E160" s="135"/>
      <c r="F160" s="135"/>
      <c r="G160" s="135"/>
      <c r="H160" s="102"/>
      <c r="I160" s="102"/>
      <c r="J160" s="102"/>
      <c r="K160" s="82"/>
      <c r="L160" s="82"/>
      <c r="M160" s="102"/>
      <c r="N160" s="68"/>
      <c r="O160" s="68"/>
      <c r="P160" s="68"/>
      <c r="Q160" s="462"/>
      <c r="R160" s="69"/>
      <c r="S160" s="65"/>
    </row>
    <row r="161" spans="4:19" x14ac:dyDescent="0.3">
      <c r="D161" s="135"/>
      <c r="E161" s="135"/>
      <c r="F161" s="135"/>
      <c r="G161" s="135"/>
      <c r="H161" s="102"/>
      <c r="I161" s="102"/>
      <c r="J161" s="102"/>
      <c r="K161" s="82"/>
      <c r="L161" s="82"/>
      <c r="M161" s="102"/>
      <c r="N161" s="68"/>
      <c r="O161" s="68"/>
      <c r="P161" s="68"/>
      <c r="Q161" s="462"/>
      <c r="R161" s="69"/>
      <c r="S161" s="65"/>
    </row>
    <row r="162" spans="4:19" x14ac:dyDescent="0.3">
      <c r="D162" s="135"/>
      <c r="E162" s="135"/>
      <c r="F162" s="135"/>
      <c r="G162" s="135"/>
      <c r="H162" s="102"/>
      <c r="I162" s="102"/>
      <c r="J162" s="102"/>
      <c r="K162" s="82"/>
      <c r="L162" s="82"/>
      <c r="M162" s="102"/>
      <c r="N162" s="68"/>
      <c r="O162" s="68"/>
      <c r="P162" s="68"/>
      <c r="Q162" s="462"/>
      <c r="R162" s="69"/>
      <c r="S162" s="65"/>
    </row>
    <row r="163" spans="4:19" x14ac:dyDescent="0.3">
      <c r="D163" s="135"/>
      <c r="E163" s="135"/>
      <c r="F163" s="135"/>
      <c r="G163" s="135"/>
      <c r="H163" s="102"/>
      <c r="I163" s="102"/>
      <c r="J163" s="102"/>
      <c r="K163" s="82"/>
      <c r="L163" s="82"/>
      <c r="M163" s="102"/>
      <c r="N163" s="68"/>
      <c r="O163" s="68"/>
      <c r="P163" s="68"/>
      <c r="Q163" s="462"/>
      <c r="R163" s="69"/>
      <c r="S163" s="65"/>
    </row>
    <row r="164" spans="4:19" x14ac:dyDescent="0.3">
      <c r="D164" s="135"/>
      <c r="E164" s="135"/>
      <c r="F164" s="135"/>
      <c r="G164" s="135"/>
      <c r="H164" s="102"/>
      <c r="I164" s="102"/>
      <c r="J164" s="102"/>
      <c r="K164" s="82"/>
      <c r="L164" s="82"/>
      <c r="M164" s="102"/>
      <c r="N164" s="68"/>
      <c r="O164" s="68"/>
      <c r="P164" s="68"/>
      <c r="Q164" s="462"/>
      <c r="R164" s="69"/>
      <c r="S164" s="65"/>
    </row>
    <row r="165" spans="4:19" x14ac:dyDescent="0.3">
      <c r="D165" s="135"/>
      <c r="E165" s="135"/>
      <c r="F165" s="135"/>
      <c r="G165" s="135"/>
      <c r="H165" s="102"/>
      <c r="I165" s="102"/>
      <c r="J165" s="102"/>
      <c r="K165" s="82"/>
      <c r="L165" s="82"/>
      <c r="M165" s="102"/>
      <c r="N165" s="68"/>
      <c r="O165" s="68"/>
      <c r="P165" s="68"/>
      <c r="Q165" s="462"/>
      <c r="R165" s="69"/>
      <c r="S165" s="65"/>
    </row>
    <row r="166" spans="4:19" x14ac:dyDescent="0.3">
      <c r="D166" s="135"/>
      <c r="E166" s="135"/>
      <c r="F166" s="135"/>
      <c r="G166" s="135"/>
      <c r="H166" s="102"/>
      <c r="I166" s="102"/>
      <c r="J166" s="102"/>
      <c r="K166" s="82"/>
      <c r="L166" s="82"/>
      <c r="M166" s="102"/>
      <c r="N166" s="68"/>
      <c r="O166" s="68"/>
      <c r="P166" s="68"/>
      <c r="Q166" s="462"/>
      <c r="R166" s="69"/>
      <c r="S166" s="65"/>
    </row>
    <row r="167" spans="4:19" x14ac:dyDescent="0.3">
      <c r="D167" s="135"/>
      <c r="E167" s="135"/>
      <c r="F167" s="135"/>
      <c r="G167" s="135"/>
      <c r="H167" s="102"/>
      <c r="I167" s="102"/>
      <c r="J167" s="102"/>
      <c r="K167" s="82"/>
      <c r="L167" s="82"/>
      <c r="M167" s="102"/>
      <c r="N167" s="68"/>
      <c r="O167" s="68"/>
      <c r="P167" s="68"/>
      <c r="Q167" s="462"/>
      <c r="R167" s="69"/>
      <c r="S167" s="65"/>
    </row>
    <row r="168" spans="4:19" x14ac:dyDescent="0.3">
      <c r="D168" s="135"/>
      <c r="E168" s="135"/>
      <c r="F168" s="135"/>
      <c r="G168" s="135"/>
      <c r="H168" s="102"/>
      <c r="I168" s="102"/>
      <c r="J168" s="102"/>
      <c r="K168" s="82"/>
      <c r="L168" s="82"/>
      <c r="M168" s="102"/>
      <c r="N168" s="68"/>
      <c r="O168" s="68"/>
      <c r="P168" s="68"/>
      <c r="Q168" s="462"/>
      <c r="R168" s="69"/>
      <c r="S168" s="65"/>
    </row>
    <row r="169" spans="4:19" x14ac:dyDescent="0.3">
      <c r="D169" s="135"/>
      <c r="E169" s="135"/>
      <c r="F169" s="135"/>
      <c r="G169" s="135"/>
      <c r="H169" s="102"/>
      <c r="I169" s="102"/>
      <c r="J169" s="102"/>
      <c r="K169" s="82"/>
      <c r="L169" s="82"/>
      <c r="M169" s="102"/>
      <c r="N169" s="68"/>
      <c r="O169" s="68"/>
      <c r="P169" s="68"/>
      <c r="Q169" s="462"/>
      <c r="R169" s="69"/>
      <c r="S169" s="65"/>
    </row>
    <row r="170" spans="4:19" x14ac:dyDescent="0.3">
      <c r="D170" s="135"/>
      <c r="E170" s="135"/>
      <c r="F170" s="135"/>
      <c r="G170" s="135"/>
      <c r="H170" s="102"/>
      <c r="I170" s="102"/>
      <c r="J170" s="102"/>
      <c r="K170" s="82"/>
      <c r="L170" s="82"/>
      <c r="M170" s="102"/>
      <c r="N170" s="68"/>
      <c r="O170" s="68"/>
      <c r="P170" s="68"/>
      <c r="Q170" s="462"/>
      <c r="R170" s="69"/>
      <c r="S170" s="65"/>
    </row>
    <row r="171" spans="4:19" x14ac:dyDescent="0.3">
      <c r="D171" s="135"/>
      <c r="E171" s="135"/>
      <c r="F171" s="135"/>
      <c r="G171" s="135"/>
      <c r="H171" s="102"/>
      <c r="I171" s="102"/>
      <c r="J171" s="102"/>
      <c r="K171" s="82"/>
      <c r="L171" s="82"/>
      <c r="M171" s="102"/>
      <c r="N171" s="68"/>
      <c r="O171" s="68"/>
      <c r="P171" s="68"/>
      <c r="Q171" s="462"/>
      <c r="R171" s="69"/>
      <c r="S171" s="65"/>
    </row>
    <row r="172" spans="4:19" x14ac:dyDescent="0.3">
      <c r="D172" s="135"/>
      <c r="E172" s="135"/>
      <c r="F172" s="135"/>
      <c r="G172" s="135"/>
      <c r="H172" s="102"/>
      <c r="I172" s="102"/>
      <c r="J172" s="102"/>
      <c r="K172" s="82"/>
      <c r="L172" s="82"/>
      <c r="M172" s="102"/>
      <c r="N172" s="68"/>
      <c r="O172" s="68"/>
      <c r="P172" s="68"/>
      <c r="Q172" s="462"/>
      <c r="R172" s="69"/>
      <c r="S172" s="65"/>
    </row>
    <row r="173" spans="4:19" x14ac:dyDescent="0.3">
      <c r="D173" s="135"/>
      <c r="E173" s="135"/>
      <c r="F173" s="135"/>
      <c r="G173" s="135"/>
      <c r="H173" s="102"/>
      <c r="I173" s="102"/>
      <c r="J173" s="102"/>
      <c r="K173" s="82"/>
      <c r="L173" s="82"/>
      <c r="M173" s="102"/>
      <c r="N173" s="68"/>
      <c r="O173" s="68"/>
      <c r="P173" s="68"/>
      <c r="Q173" s="462"/>
      <c r="R173" s="69"/>
      <c r="S173" s="65"/>
    </row>
    <row r="174" spans="4:19" x14ac:dyDescent="0.3">
      <c r="D174" s="135"/>
      <c r="E174" s="135"/>
      <c r="F174" s="135"/>
      <c r="G174" s="135"/>
      <c r="H174" s="102"/>
      <c r="I174" s="102"/>
      <c r="J174" s="102"/>
      <c r="K174" s="82"/>
      <c r="L174" s="82"/>
      <c r="M174" s="102"/>
      <c r="N174" s="68"/>
      <c r="O174" s="68"/>
      <c r="P174" s="68"/>
      <c r="Q174" s="462"/>
      <c r="R174" s="69"/>
      <c r="S174" s="65"/>
    </row>
    <row r="175" spans="4:19" x14ac:dyDescent="0.3">
      <c r="D175" s="135"/>
      <c r="E175" s="135"/>
      <c r="F175" s="135"/>
      <c r="G175" s="135"/>
      <c r="H175" s="102"/>
      <c r="I175" s="102"/>
      <c r="J175" s="102"/>
      <c r="K175" s="82"/>
      <c r="L175" s="82"/>
      <c r="M175" s="102"/>
      <c r="N175" s="68"/>
      <c r="O175" s="68"/>
      <c r="P175" s="68"/>
      <c r="Q175" s="462"/>
      <c r="R175" s="69"/>
      <c r="S175" s="65"/>
    </row>
    <row r="176" spans="4:19" x14ac:dyDescent="0.3">
      <c r="D176" s="135"/>
      <c r="E176" s="135"/>
      <c r="F176" s="135"/>
      <c r="G176" s="135"/>
      <c r="H176" s="102"/>
      <c r="I176" s="102"/>
      <c r="J176" s="102"/>
      <c r="K176" s="82"/>
      <c r="L176" s="82"/>
      <c r="M176" s="102"/>
      <c r="N176" s="68"/>
      <c r="O176" s="68"/>
      <c r="P176" s="68"/>
      <c r="Q176" s="462"/>
      <c r="R176" s="69"/>
      <c r="S176" s="65"/>
    </row>
    <row r="177" spans="4:19" x14ac:dyDescent="0.3">
      <c r="D177" s="135"/>
      <c r="E177" s="135"/>
      <c r="F177" s="135"/>
      <c r="G177" s="135"/>
      <c r="H177" s="102"/>
      <c r="I177" s="102"/>
      <c r="J177" s="102"/>
      <c r="K177" s="82"/>
      <c r="L177" s="82"/>
      <c r="M177" s="102"/>
      <c r="N177" s="68"/>
      <c r="O177" s="68"/>
      <c r="P177" s="68"/>
      <c r="Q177" s="462"/>
      <c r="R177" s="69"/>
      <c r="S177" s="65"/>
    </row>
    <row r="178" spans="4:19" x14ac:dyDescent="0.3">
      <c r="D178" s="135"/>
      <c r="E178" s="135"/>
      <c r="F178" s="135"/>
      <c r="G178" s="135"/>
      <c r="H178" s="102"/>
      <c r="I178" s="102"/>
      <c r="J178" s="102"/>
      <c r="K178" s="82"/>
      <c r="L178" s="82"/>
      <c r="M178" s="102"/>
      <c r="N178" s="68"/>
      <c r="O178" s="68"/>
      <c r="P178" s="68"/>
      <c r="Q178" s="462"/>
      <c r="R178" s="69"/>
      <c r="S178" s="65"/>
    </row>
    <row r="179" spans="4:19" x14ac:dyDescent="0.3">
      <c r="D179" s="135"/>
      <c r="E179" s="135"/>
      <c r="F179" s="135"/>
      <c r="G179" s="135"/>
      <c r="H179" s="102"/>
      <c r="I179" s="102"/>
      <c r="J179" s="102"/>
      <c r="K179" s="82"/>
      <c r="L179" s="82"/>
      <c r="M179" s="102"/>
      <c r="N179" s="68"/>
      <c r="O179" s="68"/>
      <c r="P179" s="68"/>
      <c r="Q179" s="462"/>
      <c r="R179" s="69"/>
      <c r="S179" s="65"/>
    </row>
    <row r="180" spans="4:19" x14ac:dyDescent="0.3">
      <c r="D180" s="135"/>
      <c r="E180" s="135"/>
      <c r="F180" s="135"/>
      <c r="G180" s="135"/>
      <c r="H180" s="102"/>
      <c r="I180" s="102"/>
      <c r="J180" s="102"/>
      <c r="K180" s="82"/>
      <c r="L180" s="82"/>
      <c r="M180" s="102"/>
      <c r="N180" s="68"/>
      <c r="O180" s="68"/>
      <c r="P180" s="68"/>
      <c r="Q180" s="462"/>
      <c r="R180" s="69"/>
      <c r="S180" s="65"/>
    </row>
    <row r="181" spans="4:19" x14ac:dyDescent="0.3">
      <c r="D181" s="135"/>
      <c r="E181" s="135"/>
      <c r="F181" s="135"/>
      <c r="G181" s="135"/>
      <c r="H181" s="102"/>
      <c r="I181" s="102"/>
      <c r="J181" s="102"/>
      <c r="K181" s="82"/>
      <c r="L181" s="82"/>
      <c r="M181" s="102"/>
      <c r="N181" s="68"/>
      <c r="O181" s="68"/>
      <c r="P181" s="68"/>
      <c r="Q181" s="462"/>
      <c r="R181" s="69"/>
      <c r="S181" s="65"/>
    </row>
    <row r="182" spans="4:19" x14ac:dyDescent="0.3">
      <c r="D182" s="135"/>
      <c r="E182" s="135"/>
      <c r="F182" s="135"/>
      <c r="G182" s="135"/>
      <c r="H182" s="102"/>
      <c r="I182" s="102"/>
      <c r="J182" s="102"/>
      <c r="K182" s="82"/>
      <c r="L182" s="82"/>
      <c r="M182" s="102"/>
      <c r="N182" s="68"/>
      <c r="O182" s="68"/>
      <c r="P182" s="68"/>
      <c r="Q182" s="462"/>
      <c r="R182" s="69"/>
      <c r="S182" s="65"/>
    </row>
    <row r="183" spans="4:19" x14ac:dyDescent="0.3">
      <c r="D183" s="135"/>
      <c r="E183" s="135"/>
      <c r="F183" s="135"/>
      <c r="G183" s="135"/>
      <c r="H183" s="102"/>
      <c r="I183" s="102"/>
      <c r="J183" s="102"/>
      <c r="K183" s="82"/>
      <c r="L183" s="82"/>
      <c r="M183" s="102"/>
      <c r="N183" s="68"/>
      <c r="O183" s="68"/>
      <c r="P183" s="68"/>
      <c r="Q183" s="462"/>
      <c r="R183" s="69"/>
      <c r="S183" s="65"/>
    </row>
    <row r="184" spans="4:19" x14ac:dyDescent="0.3">
      <c r="D184" s="135"/>
      <c r="E184" s="135"/>
      <c r="F184" s="135"/>
      <c r="G184" s="135"/>
      <c r="H184" s="102"/>
      <c r="I184" s="102"/>
      <c r="J184" s="102"/>
      <c r="K184" s="82"/>
      <c r="L184" s="82"/>
      <c r="M184" s="102"/>
      <c r="N184" s="68"/>
      <c r="O184" s="68"/>
      <c r="P184" s="68"/>
      <c r="Q184" s="462"/>
      <c r="R184" s="69"/>
      <c r="S184" s="65"/>
    </row>
    <row r="185" spans="4:19" x14ac:dyDescent="0.3">
      <c r="D185" s="135"/>
      <c r="E185" s="135"/>
      <c r="F185" s="135"/>
      <c r="G185" s="135"/>
      <c r="H185" s="102"/>
      <c r="I185" s="102"/>
      <c r="J185" s="102"/>
      <c r="K185" s="82"/>
      <c r="L185" s="82"/>
      <c r="M185" s="102"/>
      <c r="N185" s="68"/>
      <c r="O185" s="68"/>
      <c r="P185" s="68"/>
      <c r="Q185" s="462"/>
      <c r="R185" s="69"/>
      <c r="S185" s="65"/>
    </row>
    <row r="186" spans="4:19" x14ac:dyDescent="0.3">
      <c r="D186" s="135"/>
      <c r="E186" s="135"/>
      <c r="F186" s="135"/>
      <c r="G186" s="135"/>
      <c r="H186" s="102"/>
      <c r="I186" s="102"/>
      <c r="J186" s="102"/>
      <c r="K186" s="82"/>
      <c r="L186" s="82"/>
      <c r="M186" s="102"/>
      <c r="N186" s="68"/>
      <c r="O186" s="68"/>
      <c r="P186" s="68"/>
      <c r="Q186" s="462"/>
      <c r="R186" s="69"/>
      <c r="S186" s="65"/>
    </row>
    <row r="187" spans="4:19" x14ac:dyDescent="0.3">
      <c r="D187" s="135"/>
      <c r="E187" s="135"/>
      <c r="F187" s="135"/>
      <c r="G187" s="135"/>
      <c r="H187" s="102"/>
      <c r="I187" s="102"/>
      <c r="J187" s="102"/>
      <c r="K187" s="82"/>
      <c r="L187" s="82"/>
      <c r="M187" s="102"/>
      <c r="N187" s="68"/>
      <c r="O187" s="68"/>
      <c r="P187" s="68"/>
      <c r="Q187" s="462"/>
      <c r="R187" s="69"/>
      <c r="S187" s="65"/>
    </row>
    <row r="188" spans="4:19" x14ac:dyDescent="0.3">
      <c r="D188" s="135"/>
      <c r="E188" s="135"/>
      <c r="F188" s="135"/>
      <c r="G188" s="135"/>
      <c r="H188" s="102"/>
      <c r="I188" s="102"/>
      <c r="J188" s="102"/>
      <c r="K188" s="82"/>
      <c r="L188" s="82"/>
      <c r="M188" s="102"/>
      <c r="N188" s="68"/>
      <c r="O188" s="68"/>
      <c r="P188" s="68"/>
      <c r="Q188" s="462"/>
      <c r="R188" s="69"/>
      <c r="S188" s="65"/>
    </row>
    <row r="189" spans="4:19" x14ac:dyDescent="0.3">
      <c r="D189" s="135"/>
      <c r="E189" s="135"/>
      <c r="F189" s="135"/>
      <c r="G189" s="135"/>
      <c r="H189" s="102"/>
      <c r="I189" s="102"/>
      <c r="J189" s="102"/>
      <c r="K189" s="82"/>
      <c r="L189" s="82"/>
      <c r="M189" s="102"/>
      <c r="N189" s="68"/>
      <c r="O189" s="68"/>
      <c r="P189" s="68"/>
      <c r="Q189" s="462"/>
      <c r="R189" s="69"/>
      <c r="S189" s="65"/>
    </row>
    <row r="190" spans="4:19" x14ac:dyDescent="0.3">
      <c r="D190" s="135"/>
      <c r="E190" s="135"/>
      <c r="F190" s="135"/>
      <c r="G190" s="135"/>
      <c r="H190" s="102"/>
      <c r="I190" s="102"/>
      <c r="J190" s="102"/>
      <c r="K190" s="82"/>
      <c r="L190" s="82"/>
      <c r="M190" s="102"/>
      <c r="N190" s="68"/>
      <c r="O190" s="68"/>
      <c r="P190" s="68"/>
      <c r="Q190" s="462"/>
      <c r="R190" s="69"/>
      <c r="S190" s="65"/>
    </row>
    <row r="191" spans="4:19" x14ac:dyDescent="0.3">
      <c r="D191" s="135"/>
      <c r="E191" s="135"/>
      <c r="F191" s="135"/>
      <c r="G191" s="135"/>
      <c r="H191" s="102"/>
      <c r="I191" s="102"/>
      <c r="J191" s="102"/>
      <c r="K191" s="82"/>
      <c r="L191" s="82"/>
      <c r="M191" s="102"/>
      <c r="N191" s="68"/>
      <c r="O191" s="68"/>
      <c r="P191" s="68"/>
      <c r="Q191" s="462"/>
      <c r="R191" s="69"/>
      <c r="S191" s="65"/>
    </row>
    <row r="192" spans="4:19" x14ac:dyDescent="0.3">
      <c r="D192" s="135"/>
      <c r="E192" s="135"/>
      <c r="F192" s="135"/>
      <c r="G192" s="135"/>
      <c r="H192" s="102"/>
      <c r="I192" s="102"/>
      <c r="J192" s="102"/>
      <c r="K192" s="82"/>
      <c r="L192" s="82"/>
      <c r="M192" s="102"/>
      <c r="N192" s="68"/>
      <c r="O192" s="68"/>
      <c r="P192" s="68"/>
      <c r="Q192" s="462"/>
      <c r="R192" s="69"/>
      <c r="S192" s="65"/>
    </row>
    <row r="193" spans="4:19" x14ac:dyDescent="0.3">
      <c r="D193" s="135"/>
      <c r="E193" s="135"/>
      <c r="F193" s="135"/>
      <c r="G193" s="135"/>
      <c r="H193" s="102"/>
      <c r="I193" s="102"/>
      <c r="J193" s="102"/>
      <c r="K193" s="82"/>
      <c r="L193" s="82"/>
      <c r="M193" s="102"/>
      <c r="N193" s="68"/>
      <c r="O193" s="68"/>
      <c r="P193" s="68"/>
      <c r="Q193" s="462"/>
      <c r="R193" s="69"/>
      <c r="S193" s="65"/>
    </row>
    <row r="194" spans="4:19" x14ac:dyDescent="0.3">
      <c r="D194" s="135"/>
      <c r="E194" s="135"/>
      <c r="F194" s="135"/>
      <c r="G194" s="135"/>
      <c r="H194" s="102"/>
      <c r="I194" s="102"/>
      <c r="J194" s="102"/>
      <c r="K194" s="82"/>
      <c r="L194" s="82"/>
      <c r="M194" s="102"/>
      <c r="N194" s="68"/>
      <c r="O194" s="68"/>
      <c r="P194" s="68"/>
      <c r="Q194" s="462"/>
      <c r="R194" s="69"/>
      <c r="S194" s="65"/>
    </row>
    <row r="195" spans="4:19" x14ac:dyDescent="0.3">
      <c r="D195" s="135"/>
      <c r="E195" s="135"/>
      <c r="F195" s="135"/>
      <c r="G195" s="135"/>
      <c r="H195" s="102"/>
      <c r="I195" s="102"/>
      <c r="J195" s="102"/>
      <c r="K195" s="82"/>
      <c r="L195" s="82"/>
      <c r="M195" s="102"/>
      <c r="N195" s="68"/>
      <c r="O195" s="68"/>
      <c r="P195" s="68"/>
      <c r="Q195" s="462"/>
      <c r="R195" s="69"/>
      <c r="S195" s="65"/>
    </row>
    <row r="196" spans="4:19" x14ac:dyDescent="0.3">
      <c r="D196" s="135"/>
      <c r="E196" s="135"/>
      <c r="F196" s="135"/>
      <c r="G196" s="135"/>
      <c r="H196" s="102"/>
      <c r="I196" s="102"/>
      <c r="J196" s="102"/>
      <c r="K196" s="82"/>
      <c r="L196" s="82"/>
      <c r="M196" s="102"/>
      <c r="N196" s="68"/>
      <c r="O196" s="68"/>
      <c r="P196" s="68"/>
      <c r="Q196" s="462"/>
      <c r="R196" s="69"/>
      <c r="S196" s="65"/>
    </row>
    <row r="197" spans="4:19" x14ac:dyDescent="0.3">
      <c r="D197" s="135"/>
      <c r="E197" s="135"/>
      <c r="F197" s="135"/>
      <c r="G197" s="135"/>
      <c r="H197" s="102"/>
      <c r="I197" s="102"/>
      <c r="J197" s="102"/>
      <c r="K197" s="82"/>
      <c r="L197" s="82"/>
      <c r="M197" s="102"/>
      <c r="N197" s="68"/>
      <c r="O197" s="68"/>
      <c r="P197" s="68"/>
      <c r="Q197" s="462"/>
      <c r="R197" s="69"/>
      <c r="S197" s="65"/>
    </row>
    <row r="198" spans="4:19" x14ac:dyDescent="0.3">
      <c r="D198" s="135"/>
      <c r="E198" s="135"/>
      <c r="F198" s="135"/>
      <c r="G198" s="135"/>
      <c r="H198" s="102"/>
      <c r="I198" s="102"/>
      <c r="J198" s="102"/>
      <c r="K198" s="82"/>
      <c r="L198" s="82"/>
      <c r="M198" s="102"/>
      <c r="N198" s="68"/>
      <c r="O198" s="68"/>
      <c r="P198" s="68"/>
      <c r="Q198" s="462"/>
      <c r="R198" s="69"/>
      <c r="S198" s="65"/>
    </row>
    <row r="199" spans="4:19" x14ac:dyDescent="0.3">
      <c r="D199" s="135"/>
      <c r="E199" s="135"/>
      <c r="F199" s="135"/>
      <c r="G199" s="135"/>
      <c r="H199" s="102"/>
      <c r="I199" s="102"/>
      <c r="J199" s="102"/>
      <c r="K199" s="82"/>
      <c r="L199" s="82"/>
      <c r="M199" s="102"/>
      <c r="N199" s="68"/>
      <c r="O199" s="68"/>
      <c r="P199" s="68"/>
      <c r="Q199" s="462"/>
      <c r="R199" s="69"/>
      <c r="S199" s="65"/>
    </row>
    <row r="200" spans="4:19" x14ac:dyDescent="0.3">
      <c r="D200" s="135"/>
      <c r="E200" s="135"/>
      <c r="F200" s="135"/>
      <c r="G200" s="135"/>
      <c r="H200" s="102"/>
      <c r="I200" s="102"/>
      <c r="J200" s="102"/>
      <c r="K200" s="82"/>
      <c r="L200" s="82"/>
      <c r="M200" s="102"/>
      <c r="N200" s="68"/>
      <c r="O200" s="68"/>
      <c r="P200" s="68"/>
      <c r="Q200" s="462"/>
      <c r="R200" s="69"/>
      <c r="S200" s="65"/>
    </row>
    <row r="201" spans="4:19" x14ac:dyDescent="0.3">
      <c r="D201" s="135"/>
      <c r="E201" s="135"/>
      <c r="F201" s="135"/>
      <c r="G201" s="135"/>
      <c r="H201" s="102"/>
      <c r="I201" s="102"/>
      <c r="J201" s="102"/>
      <c r="K201" s="82"/>
      <c r="L201" s="82"/>
      <c r="M201" s="102"/>
      <c r="N201" s="68"/>
      <c r="O201" s="68"/>
      <c r="P201" s="68"/>
      <c r="Q201" s="462"/>
      <c r="R201" s="69"/>
      <c r="S201" s="65"/>
    </row>
    <row r="202" spans="4:19" x14ac:dyDescent="0.3">
      <c r="D202" s="135"/>
      <c r="E202" s="135"/>
      <c r="F202" s="135"/>
      <c r="G202" s="135"/>
      <c r="H202" s="102"/>
      <c r="I202" s="102"/>
      <c r="J202" s="102"/>
      <c r="K202" s="82"/>
      <c r="L202" s="82"/>
      <c r="M202" s="102"/>
      <c r="N202" s="68"/>
      <c r="O202" s="68"/>
      <c r="P202" s="68"/>
      <c r="Q202" s="462"/>
      <c r="R202" s="69"/>
      <c r="S202" s="65"/>
    </row>
    <row r="203" spans="4:19" x14ac:dyDescent="0.3">
      <c r="D203" s="135"/>
      <c r="E203" s="135"/>
      <c r="F203" s="135"/>
      <c r="G203" s="135"/>
      <c r="H203" s="102"/>
      <c r="I203" s="102"/>
      <c r="J203" s="102"/>
      <c r="K203" s="82"/>
      <c r="L203" s="82"/>
      <c r="M203" s="102"/>
      <c r="N203" s="68"/>
      <c r="O203" s="68"/>
      <c r="P203" s="68"/>
      <c r="Q203" s="462"/>
      <c r="R203" s="69"/>
      <c r="S203" s="65"/>
    </row>
    <row r="204" spans="4:19" x14ac:dyDescent="0.3">
      <c r="D204" s="135"/>
      <c r="E204" s="135"/>
      <c r="F204" s="135"/>
      <c r="G204" s="135"/>
      <c r="H204" s="102"/>
      <c r="I204" s="102"/>
      <c r="J204" s="102"/>
      <c r="K204" s="82"/>
      <c r="L204" s="82"/>
      <c r="M204" s="102"/>
      <c r="N204" s="68"/>
      <c r="O204" s="68"/>
      <c r="P204" s="68"/>
      <c r="Q204" s="462"/>
      <c r="R204" s="69"/>
      <c r="S204" s="65"/>
    </row>
    <row r="205" spans="4:19" x14ac:dyDescent="0.3">
      <c r="D205" s="135"/>
      <c r="E205" s="135"/>
      <c r="F205" s="135"/>
      <c r="G205" s="135"/>
      <c r="H205" s="102"/>
      <c r="I205" s="102"/>
      <c r="J205" s="102"/>
      <c r="K205" s="82"/>
      <c r="L205" s="82"/>
      <c r="M205" s="102"/>
      <c r="N205" s="68"/>
      <c r="O205" s="68"/>
      <c r="P205" s="68"/>
      <c r="Q205" s="462"/>
      <c r="R205" s="69"/>
      <c r="S205" s="65"/>
    </row>
    <row r="206" spans="4:19" x14ac:dyDescent="0.3">
      <c r="D206" s="135"/>
      <c r="E206" s="135"/>
      <c r="F206" s="135"/>
      <c r="G206" s="135"/>
      <c r="H206" s="102"/>
      <c r="I206" s="102"/>
      <c r="J206" s="102"/>
      <c r="K206" s="82"/>
      <c r="L206" s="82"/>
      <c r="M206" s="102"/>
      <c r="N206" s="68"/>
      <c r="O206" s="68"/>
      <c r="P206" s="68"/>
      <c r="Q206" s="462"/>
      <c r="R206" s="69"/>
      <c r="S206" s="65"/>
    </row>
    <row r="207" spans="4:19" x14ac:dyDescent="0.3">
      <c r="D207" s="135"/>
      <c r="E207" s="135"/>
      <c r="F207" s="135"/>
      <c r="G207" s="135"/>
      <c r="H207" s="102"/>
      <c r="I207" s="102"/>
      <c r="J207" s="102"/>
      <c r="K207" s="82"/>
      <c r="L207" s="82"/>
      <c r="M207" s="102"/>
      <c r="N207" s="68"/>
      <c r="O207" s="68"/>
      <c r="P207" s="68"/>
      <c r="Q207" s="462"/>
      <c r="R207" s="69"/>
      <c r="S207" s="65"/>
    </row>
    <row r="208" spans="4:19" x14ac:dyDescent="0.3">
      <c r="D208" s="135"/>
      <c r="E208" s="135"/>
      <c r="F208" s="135"/>
      <c r="G208" s="135"/>
      <c r="H208" s="102"/>
      <c r="I208" s="102"/>
      <c r="J208" s="102"/>
      <c r="K208" s="82"/>
      <c r="L208" s="82"/>
      <c r="M208" s="102"/>
      <c r="N208" s="68"/>
      <c r="O208" s="68"/>
      <c r="P208" s="68"/>
      <c r="Q208" s="462"/>
      <c r="R208" s="69"/>
      <c r="S208" s="65"/>
    </row>
    <row r="209" spans="4:19" x14ac:dyDescent="0.3">
      <c r="D209" s="135"/>
      <c r="E209" s="135"/>
      <c r="F209" s="135"/>
      <c r="G209" s="135"/>
      <c r="H209" s="102"/>
      <c r="I209" s="102"/>
      <c r="J209" s="102"/>
      <c r="K209" s="82"/>
      <c r="L209" s="82"/>
      <c r="M209" s="102"/>
      <c r="N209" s="68"/>
      <c r="O209" s="68"/>
      <c r="P209" s="68"/>
      <c r="Q209" s="462"/>
      <c r="R209" s="69"/>
      <c r="S209" s="65"/>
    </row>
    <row r="210" spans="4:19" x14ac:dyDescent="0.3">
      <c r="D210" s="135"/>
      <c r="E210" s="135"/>
      <c r="F210" s="135"/>
      <c r="G210" s="135"/>
      <c r="H210" s="102"/>
      <c r="I210" s="102"/>
      <c r="J210" s="102"/>
      <c r="K210" s="82"/>
      <c r="L210" s="82"/>
      <c r="M210" s="102"/>
      <c r="N210" s="68"/>
      <c r="O210" s="68"/>
      <c r="P210" s="68"/>
      <c r="Q210" s="462"/>
      <c r="R210" s="69"/>
      <c r="S210" s="65"/>
    </row>
    <row r="211" spans="4:19" x14ac:dyDescent="0.3">
      <c r="D211" s="135"/>
      <c r="E211" s="135"/>
      <c r="F211" s="135"/>
      <c r="G211" s="135"/>
      <c r="H211" s="102"/>
      <c r="I211" s="102"/>
      <c r="J211" s="102"/>
      <c r="K211" s="82"/>
      <c r="L211" s="82"/>
      <c r="M211" s="102"/>
      <c r="N211" s="68"/>
      <c r="O211" s="68"/>
      <c r="P211" s="68"/>
      <c r="Q211" s="462"/>
      <c r="R211" s="69"/>
      <c r="S211" s="65"/>
    </row>
    <row r="212" spans="4:19" x14ac:dyDescent="0.3">
      <c r="D212" s="135"/>
      <c r="E212" s="135"/>
      <c r="F212" s="135"/>
      <c r="G212" s="135"/>
      <c r="H212" s="102"/>
      <c r="I212" s="102"/>
      <c r="J212" s="102"/>
      <c r="K212" s="82"/>
      <c r="L212" s="82"/>
      <c r="M212" s="102"/>
      <c r="N212" s="68"/>
      <c r="O212" s="68"/>
      <c r="P212" s="68"/>
      <c r="Q212" s="462"/>
      <c r="R212" s="69"/>
      <c r="S212" s="65"/>
    </row>
    <row r="213" spans="4:19" x14ac:dyDescent="0.3">
      <c r="D213" s="135"/>
      <c r="E213" s="135"/>
      <c r="F213" s="135"/>
      <c r="G213" s="135"/>
      <c r="H213" s="102"/>
      <c r="I213" s="102"/>
      <c r="J213" s="102"/>
      <c r="K213" s="82"/>
      <c r="L213" s="82"/>
      <c r="M213" s="102"/>
      <c r="N213" s="68"/>
      <c r="O213" s="68"/>
      <c r="P213" s="68"/>
      <c r="Q213" s="462"/>
      <c r="R213" s="69"/>
      <c r="S213" s="65"/>
    </row>
    <row r="214" spans="4:19" x14ac:dyDescent="0.3">
      <c r="D214" s="135"/>
      <c r="E214" s="135"/>
      <c r="F214" s="135"/>
      <c r="G214" s="135"/>
      <c r="H214" s="102"/>
      <c r="I214" s="102"/>
      <c r="J214" s="102"/>
      <c r="K214" s="82"/>
      <c r="L214" s="82"/>
      <c r="M214" s="102"/>
      <c r="N214" s="68"/>
      <c r="O214" s="68"/>
      <c r="P214" s="68"/>
      <c r="Q214" s="462"/>
      <c r="R214" s="69"/>
      <c r="S214" s="65"/>
    </row>
    <row r="215" spans="4:19" x14ac:dyDescent="0.3">
      <c r="D215" s="135"/>
      <c r="E215" s="135"/>
      <c r="F215" s="135"/>
      <c r="G215" s="135"/>
      <c r="H215" s="102"/>
      <c r="I215" s="102"/>
      <c r="J215" s="102"/>
      <c r="K215" s="82"/>
      <c r="L215" s="82"/>
      <c r="M215" s="102"/>
      <c r="N215" s="68"/>
      <c r="O215" s="68"/>
      <c r="P215" s="68"/>
      <c r="Q215" s="462"/>
      <c r="R215" s="69"/>
      <c r="S215" s="65"/>
    </row>
    <row r="216" spans="4:19" x14ac:dyDescent="0.3">
      <c r="D216" s="135"/>
      <c r="E216" s="135"/>
      <c r="F216" s="135"/>
      <c r="G216" s="135"/>
      <c r="H216" s="102"/>
      <c r="I216" s="102"/>
      <c r="J216" s="102"/>
      <c r="K216" s="82"/>
      <c r="L216" s="82"/>
      <c r="M216" s="102"/>
      <c r="N216" s="68"/>
      <c r="O216" s="68"/>
      <c r="P216" s="68"/>
      <c r="Q216" s="462"/>
      <c r="R216" s="69"/>
      <c r="S216" s="65"/>
    </row>
    <row r="217" spans="4:19" x14ac:dyDescent="0.3">
      <c r="D217" s="135"/>
      <c r="E217" s="135"/>
      <c r="F217" s="135"/>
      <c r="G217" s="135"/>
      <c r="H217" s="102"/>
      <c r="I217" s="102"/>
      <c r="J217" s="102"/>
      <c r="K217" s="82"/>
      <c r="L217" s="82"/>
      <c r="M217" s="102"/>
      <c r="N217" s="68"/>
      <c r="O217" s="68"/>
      <c r="P217" s="68"/>
      <c r="Q217" s="462"/>
      <c r="R217" s="69"/>
      <c r="S217" s="65"/>
    </row>
    <row r="218" spans="4:19" x14ac:dyDescent="0.3">
      <c r="D218" s="135"/>
      <c r="E218" s="135"/>
      <c r="F218" s="135"/>
      <c r="G218" s="135"/>
      <c r="H218" s="102"/>
      <c r="I218" s="102"/>
      <c r="J218" s="102"/>
      <c r="K218" s="82"/>
      <c r="L218" s="82"/>
      <c r="M218" s="102"/>
      <c r="N218" s="68"/>
      <c r="O218" s="68"/>
      <c r="P218" s="68"/>
      <c r="Q218" s="462"/>
      <c r="R218" s="69"/>
      <c r="S218" s="65"/>
    </row>
    <row r="219" spans="4:19" x14ac:dyDescent="0.3">
      <c r="D219" s="135"/>
      <c r="E219" s="135"/>
      <c r="F219" s="135"/>
      <c r="G219" s="135"/>
      <c r="H219" s="102"/>
      <c r="I219" s="102"/>
      <c r="J219" s="102"/>
      <c r="K219" s="82"/>
      <c r="L219" s="82"/>
      <c r="M219" s="102"/>
      <c r="N219" s="68"/>
      <c r="O219" s="68"/>
      <c r="P219" s="68"/>
      <c r="Q219" s="462"/>
      <c r="R219" s="69"/>
      <c r="S219" s="65"/>
    </row>
    <row r="220" spans="4:19" x14ac:dyDescent="0.3">
      <c r="D220" s="135"/>
      <c r="E220" s="135"/>
      <c r="F220" s="135"/>
      <c r="G220" s="135"/>
      <c r="H220" s="102"/>
      <c r="I220" s="102"/>
      <c r="J220" s="102"/>
      <c r="K220" s="82"/>
      <c r="L220" s="82"/>
      <c r="M220" s="102"/>
      <c r="N220" s="68"/>
      <c r="O220" s="68"/>
      <c r="P220" s="68"/>
      <c r="Q220" s="462"/>
      <c r="R220" s="69"/>
      <c r="S220" s="65"/>
    </row>
    <row r="221" spans="4:19" x14ac:dyDescent="0.3">
      <c r="D221" s="135"/>
      <c r="E221" s="135"/>
      <c r="F221" s="135"/>
      <c r="G221" s="135"/>
      <c r="H221" s="102"/>
      <c r="I221" s="102"/>
      <c r="J221" s="102"/>
      <c r="K221" s="82"/>
      <c r="L221" s="82"/>
      <c r="M221" s="102"/>
      <c r="N221" s="68"/>
      <c r="O221" s="68"/>
      <c r="P221" s="68"/>
      <c r="Q221" s="462"/>
      <c r="R221" s="69"/>
      <c r="S221" s="65"/>
    </row>
    <row r="222" spans="4:19" x14ac:dyDescent="0.3">
      <c r="D222" s="135"/>
      <c r="E222" s="135"/>
      <c r="F222" s="135"/>
      <c r="G222" s="135"/>
      <c r="H222" s="102"/>
      <c r="I222" s="102"/>
      <c r="J222" s="102"/>
      <c r="K222" s="82"/>
      <c r="L222" s="82"/>
      <c r="M222" s="102"/>
      <c r="N222" s="68"/>
      <c r="O222" s="68"/>
      <c r="P222" s="68"/>
      <c r="Q222" s="462"/>
      <c r="R222" s="69"/>
      <c r="S222" s="65"/>
    </row>
    <row r="223" spans="4:19" x14ac:dyDescent="0.3">
      <c r="D223" s="135"/>
      <c r="E223" s="135"/>
      <c r="F223" s="135"/>
      <c r="G223" s="135"/>
      <c r="H223" s="102"/>
      <c r="I223" s="102"/>
      <c r="J223" s="102"/>
      <c r="K223" s="82"/>
      <c r="L223" s="82"/>
      <c r="M223" s="102"/>
      <c r="N223" s="68"/>
      <c r="O223" s="68"/>
      <c r="P223" s="68"/>
      <c r="Q223" s="462"/>
      <c r="R223" s="69"/>
      <c r="S223" s="65"/>
    </row>
    <row r="224" spans="4:19" x14ac:dyDescent="0.3">
      <c r="D224" s="135"/>
      <c r="E224" s="135"/>
      <c r="F224" s="135"/>
      <c r="G224" s="135"/>
      <c r="H224" s="102"/>
      <c r="I224" s="102"/>
      <c r="J224" s="102"/>
      <c r="K224" s="82"/>
      <c r="L224" s="82"/>
      <c r="M224" s="102"/>
      <c r="N224" s="68"/>
      <c r="O224" s="68"/>
      <c r="P224" s="68"/>
      <c r="Q224" s="462"/>
      <c r="R224" s="69"/>
      <c r="S224" s="65"/>
    </row>
    <row r="225" spans="4:19" x14ac:dyDescent="0.3">
      <c r="D225" s="135"/>
      <c r="E225" s="135"/>
      <c r="F225" s="135"/>
      <c r="G225" s="135"/>
      <c r="H225" s="102"/>
      <c r="I225" s="102"/>
      <c r="J225" s="102"/>
      <c r="K225" s="82"/>
      <c r="L225" s="82"/>
      <c r="M225" s="102"/>
      <c r="N225" s="68"/>
      <c r="O225" s="68"/>
      <c r="P225" s="68"/>
      <c r="Q225" s="462"/>
      <c r="R225" s="69"/>
      <c r="S225" s="65"/>
    </row>
    <row r="226" spans="4:19" x14ac:dyDescent="0.3">
      <c r="D226" s="135"/>
      <c r="E226" s="135"/>
      <c r="F226" s="135"/>
      <c r="G226" s="135"/>
      <c r="H226" s="102"/>
      <c r="I226" s="102"/>
      <c r="J226" s="102"/>
      <c r="K226" s="82"/>
      <c r="L226" s="82"/>
      <c r="M226" s="102"/>
      <c r="N226" s="68"/>
      <c r="O226" s="68"/>
      <c r="P226" s="68"/>
      <c r="Q226" s="462"/>
      <c r="R226" s="69"/>
      <c r="S226" s="65"/>
    </row>
    <row r="227" spans="4:19" x14ac:dyDescent="0.3">
      <c r="D227" s="135"/>
      <c r="E227" s="135"/>
      <c r="F227" s="135"/>
      <c r="G227" s="135"/>
      <c r="H227" s="102"/>
      <c r="I227" s="102"/>
      <c r="J227" s="102"/>
      <c r="K227" s="82"/>
      <c r="L227" s="82"/>
      <c r="M227" s="102"/>
      <c r="N227" s="68"/>
      <c r="O227" s="68"/>
      <c r="P227" s="68"/>
      <c r="Q227" s="462"/>
      <c r="R227" s="69"/>
      <c r="S227" s="65"/>
    </row>
    <row r="228" spans="4:19" x14ac:dyDescent="0.3">
      <c r="D228" s="135"/>
      <c r="E228" s="135"/>
      <c r="F228" s="135"/>
      <c r="G228" s="135"/>
      <c r="H228" s="102"/>
      <c r="I228" s="102"/>
      <c r="J228" s="102"/>
      <c r="K228" s="82"/>
      <c r="L228" s="82"/>
      <c r="M228" s="102"/>
      <c r="N228" s="68"/>
      <c r="O228" s="68"/>
      <c r="P228" s="68"/>
      <c r="Q228" s="462"/>
      <c r="R228" s="69"/>
      <c r="S228" s="65"/>
    </row>
    <row r="229" spans="4:19" x14ac:dyDescent="0.3">
      <c r="D229" s="135"/>
      <c r="E229" s="135"/>
      <c r="F229" s="135"/>
      <c r="G229" s="135"/>
      <c r="H229" s="102"/>
      <c r="I229" s="102"/>
      <c r="J229" s="102"/>
      <c r="K229" s="82"/>
      <c r="L229" s="82"/>
      <c r="M229" s="102"/>
      <c r="N229" s="68"/>
      <c r="O229" s="68"/>
      <c r="P229" s="68"/>
      <c r="Q229" s="462"/>
      <c r="R229" s="69"/>
      <c r="S229" s="65"/>
    </row>
    <row r="230" spans="4:19" x14ac:dyDescent="0.3">
      <c r="D230" s="135"/>
      <c r="E230" s="135"/>
      <c r="F230" s="135"/>
      <c r="G230" s="135"/>
      <c r="H230" s="102"/>
      <c r="I230" s="102"/>
      <c r="J230" s="102"/>
      <c r="K230" s="82"/>
      <c r="L230" s="82"/>
      <c r="M230" s="102"/>
      <c r="N230" s="68"/>
      <c r="O230" s="68"/>
      <c r="P230" s="68"/>
      <c r="Q230" s="462"/>
      <c r="R230" s="69"/>
      <c r="S230" s="65"/>
    </row>
    <row r="231" spans="4:19" x14ac:dyDescent="0.3">
      <c r="D231" s="135"/>
      <c r="E231" s="135"/>
      <c r="F231" s="135"/>
      <c r="G231" s="135"/>
      <c r="H231" s="102"/>
      <c r="I231" s="102"/>
      <c r="J231" s="102"/>
      <c r="K231" s="82"/>
      <c r="L231" s="82"/>
      <c r="M231" s="102"/>
      <c r="N231" s="68"/>
      <c r="O231" s="68"/>
      <c r="P231" s="68"/>
      <c r="Q231" s="462"/>
      <c r="R231" s="69"/>
      <c r="S231" s="65"/>
    </row>
    <row r="232" spans="4:19" x14ac:dyDescent="0.3">
      <c r="D232" s="135"/>
      <c r="E232" s="135"/>
      <c r="F232" s="135"/>
      <c r="G232" s="135"/>
      <c r="H232" s="102"/>
      <c r="I232" s="102"/>
      <c r="J232" s="102"/>
      <c r="K232" s="82"/>
      <c r="L232" s="82"/>
      <c r="M232" s="102"/>
      <c r="N232" s="68"/>
      <c r="O232" s="68"/>
      <c r="P232" s="68"/>
      <c r="Q232" s="462"/>
      <c r="R232" s="69"/>
      <c r="S232" s="65"/>
    </row>
    <row r="233" spans="4:19" x14ac:dyDescent="0.3">
      <c r="D233" s="135"/>
      <c r="E233" s="135"/>
      <c r="F233" s="135"/>
      <c r="G233" s="135"/>
      <c r="H233" s="102"/>
      <c r="I233" s="102"/>
      <c r="J233" s="102"/>
      <c r="K233" s="82"/>
      <c r="L233" s="82"/>
      <c r="M233" s="102"/>
      <c r="N233" s="68"/>
      <c r="O233" s="68"/>
      <c r="P233" s="68"/>
      <c r="Q233" s="462"/>
      <c r="R233" s="69"/>
      <c r="S233" s="65"/>
    </row>
    <row r="234" spans="4:19" x14ac:dyDescent="0.3">
      <c r="D234" s="135"/>
      <c r="E234" s="135"/>
      <c r="F234" s="135"/>
      <c r="G234" s="135"/>
      <c r="H234" s="102"/>
      <c r="I234" s="102"/>
      <c r="J234" s="102"/>
      <c r="K234" s="82"/>
      <c r="L234" s="82"/>
      <c r="M234" s="102"/>
      <c r="N234" s="68"/>
      <c r="O234" s="68"/>
      <c r="P234" s="68"/>
      <c r="Q234" s="462"/>
      <c r="R234" s="69"/>
      <c r="S234" s="65"/>
    </row>
    <row r="235" spans="4:19" x14ac:dyDescent="0.3">
      <c r="D235" s="135"/>
      <c r="E235" s="135"/>
      <c r="F235" s="135"/>
      <c r="G235" s="135"/>
      <c r="H235" s="102"/>
      <c r="I235" s="102"/>
      <c r="J235" s="102"/>
      <c r="K235" s="82"/>
      <c r="L235" s="82"/>
      <c r="M235" s="102"/>
      <c r="N235" s="68"/>
      <c r="O235" s="68"/>
      <c r="P235" s="68"/>
      <c r="Q235" s="462"/>
      <c r="R235" s="69"/>
      <c r="S235" s="65"/>
    </row>
    <row r="236" spans="4:19" x14ac:dyDescent="0.3">
      <c r="D236" s="135"/>
      <c r="E236" s="135"/>
      <c r="F236" s="135"/>
      <c r="G236" s="135"/>
      <c r="H236" s="102"/>
      <c r="I236" s="102"/>
      <c r="J236" s="102"/>
      <c r="K236" s="82"/>
      <c r="L236" s="82"/>
      <c r="M236" s="102"/>
      <c r="N236" s="68"/>
      <c r="O236" s="68"/>
      <c r="P236" s="68"/>
      <c r="Q236" s="462"/>
      <c r="R236" s="69"/>
      <c r="S236" s="65"/>
    </row>
    <row r="237" spans="4:19" x14ac:dyDescent="0.3">
      <c r="D237" s="135"/>
      <c r="E237" s="135"/>
      <c r="F237" s="135"/>
      <c r="G237" s="135"/>
      <c r="H237" s="102"/>
      <c r="I237" s="102"/>
      <c r="J237" s="102"/>
      <c r="K237" s="82"/>
      <c r="L237" s="82"/>
      <c r="M237" s="102"/>
      <c r="N237" s="68"/>
      <c r="O237" s="68"/>
      <c r="P237" s="68"/>
      <c r="Q237" s="462"/>
      <c r="R237" s="69"/>
      <c r="S237" s="65"/>
    </row>
    <row r="238" spans="4:19" x14ac:dyDescent="0.3">
      <c r="D238" s="135"/>
      <c r="E238" s="135"/>
      <c r="F238" s="135"/>
      <c r="G238" s="135"/>
      <c r="H238" s="102"/>
      <c r="I238" s="102"/>
      <c r="J238" s="102"/>
      <c r="K238" s="82"/>
      <c r="L238" s="82"/>
      <c r="M238" s="102"/>
      <c r="N238" s="68"/>
      <c r="O238" s="68"/>
      <c r="P238" s="68"/>
      <c r="Q238" s="462"/>
      <c r="R238" s="69"/>
      <c r="S238" s="65"/>
    </row>
    <row r="239" spans="4:19" x14ac:dyDescent="0.3">
      <c r="D239" s="135"/>
      <c r="E239" s="135"/>
      <c r="F239" s="135"/>
      <c r="G239" s="135"/>
      <c r="H239" s="102"/>
      <c r="I239" s="102"/>
      <c r="J239" s="102"/>
      <c r="K239" s="82"/>
      <c r="L239" s="82"/>
      <c r="M239" s="102"/>
      <c r="N239" s="68"/>
      <c r="O239" s="68"/>
      <c r="P239" s="68"/>
      <c r="Q239" s="462"/>
      <c r="R239" s="69"/>
      <c r="S239" s="65"/>
    </row>
    <row r="240" spans="4:19" x14ac:dyDescent="0.3">
      <c r="D240" s="135"/>
      <c r="E240" s="135"/>
      <c r="F240" s="135"/>
      <c r="G240" s="135"/>
      <c r="H240" s="102"/>
      <c r="I240" s="102"/>
      <c r="J240" s="102"/>
      <c r="K240" s="82"/>
      <c r="L240" s="82"/>
      <c r="M240" s="102"/>
      <c r="N240" s="68"/>
      <c r="O240" s="68"/>
      <c r="P240" s="68"/>
      <c r="Q240" s="462"/>
      <c r="R240" s="69"/>
      <c r="S240" s="65"/>
    </row>
    <row r="241" spans="4:19" x14ac:dyDescent="0.3">
      <c r="D241" s="135"/>
      <c r="E241" s="135"/>
      <c r="F241" s="135"/>
      <c r="G241" s="135"/>
      <c r="H241" s="102"/>
      <c r="I241" s="102"/>
      <c r="J241" s="102"/>
      <c r="K241" s="82"/>
      <c r="L241" s="82"/>
      <c r="M241" s="102"/>
      <c r="N241" s="68"/>
      <c r="O241" s="68"/>
      <c r="P241" s="68"/>
      <c r="Q241" s="462"/>
      <c r="R241" s="69"/>
      <c r="S241" s="65"/>
    </row>
    <row r="242" spans="4:19" x14ac:dyDescent="0.3">
      <c r="D242" s="135"/>
      <c r="E242" s="135"/>
      <c r="F242" s="135"/>
      <c r="G242" s="135"/>
      <c r="H242" s="102"/>
      <c r="I242" s="102"/>
      <c r="J242" s="102"/>
      <c r="K242" s="82"/>
      <c r="L242" s="82"/>
      <c r="M242" s="102"/>
      <c r="N242" s="68"/>
      <c r="O242" s="68"/>
      <c r="P242" s="68"/>
      <c r="Q242" s="462"/>
      <c r="R242" s="69"/>
      <c r="S242" s="65"/>
    </row>
    <row r="243" spans="4:19" x14ac:dyDescent="0.3">
      <c r="D243" s="135"/>
      <c r="E243" s="135"/>
      <c r="F243" s="135"/>
      <c r="G243" s="135"/>
      <c r="H243" s="102"/>
      <c r="I243" s="102"/>
      <c r="J243" s="102"/>
      <c r="K243" s="82"/>
      <c r="L243" s="82"/>
      <c r="M243" s="102"/>
      <c r="N243" s="68"/>
      <c r="O243" s="68"/>
      <c r="P243" s="68"/>
      <c r="Q243" s="462"/>
      <c r="R243" s="69"/>
      <c r="S243" s="65"/>
    </row>
    <row r="244" spans="4:19" x14ac:dyDescent="0.3">
      <c r="D244" s="135"/>
      <c r="E244" s="135"/>
      <c r="F244" s="135"/>
      <c r="G244" s="135"/>
      <c r="H244" s="102"/>
      <c r="I244" s="102"/>
      <c r="J244" s="102"/>
      <c r="K244" s="82"/>
      <c r="L244" s="82"/>
      <c r="M244" s="102"/>
      <c r="N244" s="68"/>
      <c r="O244" s="68"/>
      <c r="P244" s="68"/>
      <c r="Q244" s="462"/>
      <c r="R244" s="69"/>
      <c r="S244" s="65"/>
    </row>
    <row r="245" spans="4:19" x14ac:dyDescent="0.3">
      <c r="D245" s="135"/>
      <c r="E245" s="135"/>
      <c r="F245" s="135"/>
      <c r="G245" s="135"/>
      <c r="H245" s="102"/>
      <c r="I245" s="102"/>
      <c r="J245" s="102"/>
      <c r="K245" s="82"/>
      <c r="L245" s="82"/>
      <c r="M245" s="102"/>
      <c r="N245" s="68"/>
      <c r="O245" s="68"/>
      <c r="P245" s="68"/>
      <c r="Q245" s="462"/>
      <c r="R245" s="69"/>
      <c r="S245" s="65"/>
    </row>
    <row r="246" spans="4:19" x14ac:dyDescent="0.3">
      <c r="D246" s="135"/>
      <c r="E246" s="135"/>
      <c r="F246" s="135"/>
      <c r="G246" s="135"/>
      <c r="H246" s="102"/>
      <c r="I246" s="102"/>
      <c r="J246" s="102"/>
      <c r="K246" s="82"/>
      <c r="L246" s="82"/>
      <c r="M246" s="102"/>
      <c r="N246" s="68"/>
      <c r="O246" s="68"/>
      <c r="P246" s="68"/>
      <c r="Q246" s="462"/>
      <c r="R246" s="69"/>
      <c r="S246" s="65"/>
    </row>
    <row r="247" spans="4:19" x14ac:dyDescent="0.3">
      <c r="D247" s="135"/>
      <c r="E247" s="135"/>
      <c r="F247" s="135"/>
      <c r="G247" s="135"/>
      <c r="H247" s="102"/>
      <c r="I247" s="102"/>
      <c r="J247" s="102"/>
      <c r="K247" s="82"/>
      <c r="L247" s="82"/>
      <c r="M247" s="102"/>
      <c r="N247" s="68"/>
      <c r="O247" s="68"/>
      <c r="P247" s="68"/>
      <c r="Q247" s="462"/>
      <c r="R247" s="69"/>
      <c r="S247" s="65"/>
    </row>
    <row r="248" spans="4:19" x14ac:dyDescent="0.3">
      <c r="D248" s="135"/>
      <c r="E248" s="135"/>
      <c r="F248" s="135"/>
      <c r="G248" s="135"/>
      <c r="H248" s="102"/>
      <c r="I248" s="102"/>
      <c r="J248" s="102"/>
      <c r="K248" s="82"/>
      <c r="L248" s="82"/>
      <c r="M248" s="102"/>
      <c r="N248" s="68"/>
      <c r="O248" s="68"/>
      <c r="P248" s="68"/>
      <c r="Q248" s="462"/>
      <c r="R248" s="69"/>
      <c r="S248" s="65"/>
    </row>
    <row r="249" spans="4:19" x14ac:dyDescent="0.3">
      <c r="D249" s="135"/>
      <c r="E249" s="135"/>
      <c r="F249" s="135"/>
      <c r="G249" s="135"/>
      <c r="H249" s="102"/>
      <c r="I249" s="102"/>
      <c r="J249" s="102"/>
      <c r="K249" s="82"/>
      <c r="L249" s="82"/>
      <c r="M249" s="102"/>
      <c r="N249" s="68"/>
      <c r="O249" s="68"/>
      <c r="P249" s="68"/>
      <c r="Q249" s="462"/>
      <c r="R249" s="69"/>
      <c r="S249" s="65"/>
    </row>
    <row r="250" spans="4:19" x14ac:dyDescent="0.3">
      <c r="D250" s="135"/>
      <c r="E250" s="135"/>
      <c r="F250" s="135"/>
      <c r="G250" s="135"/>
      <c r="H250" s="102"/>
      <c r="I250" s="102"/>
      <c r="J250" s="102"/>
      <c r="K250" s="82"/>
      <c r="L250" s="82"/>
      <c r="M250" s="102"/>
      <c r="N250" s="68"/>
      <c r="O250" s="68"/>
      <c r="P250" s="68"/>
      <c r="Q250" s="462"/>
      <c r="R250" s="69"/>
      <c r="S250" s="65"/>
    </row>
    <row r="251" spans="4:19" x14ac:dyDescent="0.3">
      <c r="D251" s="135"/>
      <c r="E251" s="135"/>
      <c r="F251" s="135"/>
      <c r="G251" s="135"/>
      <c r="H251" s="102"/>
      <c r="I251" s="102"/>
      <c r="J251" s="102"/>
      <c r="K251" s="82"/>
      <c r="L251" s="82"/>
      <c r="M251" s="102"/>
      <c r="N251" s="68"/>
      <c r="O251" s="68"/>
      <c r="P251" s="68"/>
      <c r="Q251" s="462"/>
      <c r="R251" s="69"/>
      <c r="S251" s="65"/>
    </row>
    <row r="252" spans="4:19" x14ac:dyDescent="0.3">
      <c r="D252" s="135"/>
      <c r="E252" s="135"/>
      <c r="F252" s="135"/>
      <c r="G252" s="135"/>
      <c r="H252" s="102"/>
      <c r="I252" s="102"/>
      <c r="J252" s="102"/>
      <c r="K252" s="82"/>
      <c r="L252" s="82"/>
      <c r="M252" s="102"/>
      <c r="N252" s="68"/>
      <c r="O252" s="68"/>
      <c r="P252" s="68"/>
      <c r="Q252" s="462"/>
      <c r="R252" s="69"/>
      <c r="S252" s="65"/>
    </row>
    <row r="253" spans="4:19" x14ac:dyDescent="0.3">
      <c r="D253" s="135"/>
      <c r="E253" s="135"/>
      <c r="F253" s="135"/>
      <c r="G253" s="135"/>
      <c r="H253" s="102"/>
      <c r="I253" s="102"/>
      <c r="J253" s="102"/>
      <c r="K253" s="82"/>
      <c r="L253" s="82"/>
      <c r="M253" s="102"/>
      <c r="N253" s="68"/>
      <c r="O253" s="68"/>
      <c r="P253" s="68"/>
      <c r="Q253" s="462"/>
      <c r="R253" s="69"/>
      <c r="S253" s="65"/>
    </row>
    <row r="254" spans="4:19" x14ac:dyDescent="0.3">
      <c r="D254" s="135"/>
      <c r="E254" s="135"/>
      <c r="F254" s="135"/>
      <c r="G254" s="135"/>
      <c r="H254" s="102"/>
      <c r="I254" s="102"/>
      <c r="J254" s="102"/>
      <c r="K254" s="82"/>
      <c r="L254" s="82"/>
      <c r="M254" s="102"/>
      <c r="N254" s="68"/>
      <c r="O254" s="68"/>
      <c r="P254" s="68"/>
      <c r="Q254" s="462"/>
      <c r="R254" s="69"/>
      <c r="S254" s="65"/>
    </row>
    <row r="255" spans="4:19" x14ac:dyDescent="0.3">
      <c r="D255" s="135"/>
      <c r="E255" s="135"/>
      <c r="F255" s="135"/>
      <c r="G255" s="135"/>
      <c r="H255" s="102"/>
      <c r="I255" s="102"/>
      <c r="J255" s="102"/>
      <c r="K255" s="82"/>
      <c r="L255" s="82"/>
      <c r="M255" s="102"/>
      <c r="N255" s="68"/>
      <c r="O255" s="68"/>
      <c r="P255" s="68"/>
      <c r="Q255" s="462"/>
      <c r="R255" s="69"/>
      <c r="S255" s="65"/>
    </row>
    <row r="256" spans="4:19" x14ac:dyDescent="0.3">
      <c r="D256" s="135"/>
      <c r="E256" s="135"/>
      <c r="F256" s="135"/>
      <c r="G256" s="135"/>
      <c r="H256" s="102"/>
      <c r="I256" s="102"/>
      <c r="J256" s="102"/>
      <c r="K256" s="82"/>
      <c r="L256" s="82"/>
      <c r="M256" s="102"/>
      <c r="N256" s="68"/>
      <c r="O256" s="68"/>
      <c r="P256" s="68"/>
      <c r="Q256" s="462"/>
      <c r="R256" s="69"/>
      <c r="S256" s="65"/>
    </row>
    <row r="257" spans="4:19" x14ac:dyDescent="0.3">
      <c r="D257" s="135"/>
      <c r="E257" s="135"/>
      <c r="F257" s="135"/>
      <c r="G257" s="135"/>
      <c r="H257" s="102"/>
      <c r="I257" s="102"/>
      <c r="J257" s="102"/>
      <c r="K257" s="82"/>
      <c r="L257" s="82"/>
      <c r="M257" s="102"/>
      <c r="N257" s="68"/>
      <c r="O257" s="68"/>
      <c r="P257" s="68"/>
      <c r="Q257" s="462"/>
      <c r="R257" s="69"/>
      <c r="S257" s="65"/>
    </row>
    <row r="258" spans="4:19" x14ac:dyDescent="0.3">
      <c r="D258" s="135"/>
      <c r="E258" s="135"/>
      <c r="F258" s="135"/>
      <c r="G258" s="135"/>
      <c r="H258" s="102"/>
      <c r="I258" s="102"/>
      <c r="J258" s="102"/>
      <c r="K258" s="82"/>
      <c r="L258" s="82"/>
      <c r="M258" s="102"/>
      <c r="N258" s="68"/>
      <c r="O258" s="68"/>
      <c r="P258" s="68"/>
      <c r="Q258" s="462"/>
      <c r="R258" s="69"/>
      <c r="S258" s="65"/>
    </row>
    <row r="259" spans="4:19" x14ac:dyDescent="0.3">
      <c r="D259" s="135"/>
      <c r="E259" s="135"/>
      <c r="F259" s="135"/>
      <c r="G259" s="135"/>
      <c r="H259" s="102"/>
      <c r="I259" s="102"/>
      <c r="J259" s="102"/>
      <c r="K259" s="82"/>
      <c r="L259" s="82"/>
      <c r="M259" s="102"/>
      <c r="N259" s="68"/>
      <c r="O259" s="68"/>
      <c r="P259" s="68"/>
      <c r="Q259" s="462"/>
      <c r="R259" s="69"/>
      <c r="S259" s="65"/>
    </row>
    <row r="260" spans="4:19" x14ac:dyDescent="0.3">
      <c r="D260" s="135"/>
      <c r="E260" s="135"/>
      <c r="F260" s="135"/>
      <c r="G260" s="135"/>
      <c r="H260" s="102"/>
      <c r="I260" s="102"/>
      <c r="J260" s="102"/>
      <c r="K260" s="82"/>
      <c r="L260" s="82"/>
      <c r="M260" s="102"/>
      <c r="N260" s="68"/>
      <c r="O260" s="68"/>
      <c r="P260" s="68"/>
      <c r="Q260" s="462"/>
      <c r="R260" s="69"/>
      <c r="S260" s="65"/>
    </row>
    <row r="261" spans="4:19" x14ac:dyDescent="0.3">
      <c r="D261" s="135"/>
      <c r="E261" s="135"/>
      <c r="F261" s="135"/>
      <c r="G261" s="135"/>
      <c r="H261" s="102"/>
      <c r="I261" s="102"/>
      <c r="J261" s="102"/>
      <c r="K261" s="82"/>
      <c r="L261" s="82"/>
      <c r="M261" s="102"/>
      <c r="N261" s="68"/>
      <c r="O261" s="68"/>
      <c r="P261" s="68"/>
      <c r="Q261" s="462"/>
      <c r="R261" s="69"/>
      <c r="S261" s="65"/>
    </row>
    <row r="262" spans="4:19" x14ac:dyDescent="0.3">
      <c r="D262" s="135"/>
      <c r="E262" s="135"/>
      <c r="F262" s="135"/>
      <c r="G262" s="135"/>
      <c r="H262" s="102"/>
      <c r="I262" s="102"/>
      <c r="J262" s="102"/>
      <c r="K262" s="82"/>
      <c r="L262" s="82"/>
      <c r="M262" s="102"/>
      <c r="N262" s="68"/>
      <c r="O262" s="68"/>
      <c r="P262" s="68"/>
      <c r="Q262" s="462"/>
      <c r="R262" s="69"/>
      <c r="S262" s="65"/>
    </row>
    <row r="263" spans="4:19" x14ac:dyDescent="0.3">
      <c r="D263" s="135"/>
      <c r="E263" s="135"/>
      <c r="F263" s="135"/>
      <c r="G263" s="135"/>
      <c r="H263" s="102"/>
      <c r="I263" s="102"/>
      <c r="J263" s="102"/>
      <c r="K263" s="82"/>
      <c r="L263" s="82"/>
      <c r="M263" s="102"/>
      <c r="N263" s="68"/>
      <c r="O263" s="68"/>
      <c r="P263" s="68"/>
      <c r="Q263" s="462"/>
      <c r="R263" s="69"/>
      <c r="S263" s="65"/>
    </row>
    <row r="264" spans="4:19" x14ac:dyDescent="0.3">
      <c r="D264" s="135"/>
      <c r="E264" s="135"/>
      <c r="F264" s="135"/>
      <c r="G264" s="135"/>
      <c r="H264" s="102"/>
      <c r="I264" s="102"/>
      <c r="J264" s="102"/>
      <c r="K264" s="82"/>
      <c r="L264" s="82"/>
      <c r="M264" s="102"/>
      <c r="N264" s="68"/>
      <c r="O264" s="68"/>
      <c r="P264" s="68"/>
      <c r="Q264" s="462"/>
      <c r="R264" s="69"/>
      <c r="S264" s="65"/>
    </row>
    <row r="265" spans="4:19" x14ac:dyDescent="0.3">
      <c r="D265" s="135"/>
      <c r="E265" s="135"/>
      <c r="F265" s="135"/>
      <c r="G265" s="135"/>
      <c r="H265" s="102"/>
      <c r="I265" s="102"/>
      <c r="J265" s="102"/>
      <c r="K265" s="82"/>
      <c r="L265" s="82"/>
      <c r="M265" s="102"/>
      <c r="N265" s="68"/>
      <c r="O265" s="68"/>
      <c r="P265" s="68"/>
      <c r="Q265" s="462"/>
      <c r="R265" s="69"/>
      <c r="S265" s="65"/>
    </row>
    <row r="266" spans="4:19" x14ac:dyDescent="0.3">
      <c r="D266" s="135"/>
      <c r="E266" s="135"/>
      <c r="F266" s="135"/>
      <c r="G266" s="135"/>
      <c r="H266" s="102"/>
      <c r="I266" s="102"/>
      <c r="J266" s="102"/>
      <c r="K266" s="82"/>
      <c r="L266" s="82"/>
      <c r="M266" s="102"/>
      <c r="N266" s="68"/>
      <c r="O266" s="68"/>
      <c r="P266" s="68"/>
      <c r="Q266" s="462"/>
      <c r="R266" s="69"/>
      <c r="S266" s="65"/>
    </row>
    <row r="267" spans="4:19" x14ac:dyDescent="0.3">
      <c r="D267" s="135"/>
      <c r="E267" s="135"/>
      <c r="F267" s="135"/>
      <c r="G267" s="135"/>
      <c r="H267" s="102"/>
      <c r="I267" s="102"/>
      <c r="J267" s="102"/>
      <c r="K267" s="82"/>
      <c r="L267" s="82"/>
      <c r="M267" s="102"/>
      <c r="N267" s="68"/>
      <c r="O267" s="68"/>
      <c r="P267" s="68"/>
      <c r="Q267" s="462"/>
      <c r="R267" s="69"/>
      <c r="S267" s="65"/>
    </row>
    <row r="268" spans="4:19" x14ac:dyDescent="0.3">
      <c r="D268" s="135"/>
      <c r="E268" s="135"/>
      <c r="F268" s="135"/>
      <c r="G268" s="135"/>
      <c r="H268" s="102"/>
      <c r="I268" s="102"/>
      <c r="J268" s="102"/>
      <c r="K268" s="82"/>
      <c r="L268" s="82"/>
      <c r="M268" s="102"/>
      <c r="N268" s="68"/>
      <c r="O268" s="68"/>
      <c r="P268" s="68"/>
      <c r="Q268" s="462"/>
      <c r="R268" s="69"/>
      <c r="S268" s="65"/>
    </row>
    <row r="269" spans="4:19" x14ac:dyDescent="0.3">
      <c r="D269" s="135"/>
      <c r="E269" s="135"/>
      <c r="F269" s="135"/>
      <c r="G269" s="135"/>
      <c r="H269" s="102"/>
      <c r="I269" s="102"/>
      <c r="J269" s="102"/>
      <c r="K269" s="82"/>
      <c r="L269" s="82"/>
      <c r="M269" s="102"/>
      <c r="N269" s="68"/>
      <c r="O269" s="68"/>
      <c r="P269" s="68"/>
      <c r="Q269" s="462"/>
      <c r="R269" s="69"/>
      <c r="S269" s="65"/>
    </row>
    <row r="270" spans="4:19" x14ac:dyDescent="0.3">
      <c r="D270" s="135"/>
      <c r="E270" s="135"/>
      <c r="F270" s="135"/>
      <c r="G270" s="135"/>
      <c r="H270" s="102"/>
      <c r="I270" s="102"/>
      <c r="J270" s="102"/>
      <c r="K270" s="82"/>
      <c r="L270" s="82"/>
      <c r="M270" s="102"/>
      <c r="N270" s="68"/>
      <c r="O270" s="68"/>
      <c r="P270" s="68"/>
      <c r="Q270" s="462"/>
      <c r="R270" s="69"/>
      <c r="S270" s="65"/>
    </row>
    <row r="271" spans="4:19" x14ac:dyDescent="0.3">
      <c r="D271" s="135"/>
      <c r="E271" s="135"/>
      <c r="F271" s="135"/>
      <c r="G271" s="135"/>
      <c r="H271" s="102"/>
      <c r="I271" s="102"/>
      <c r="J271" s="102"/>
      <c r="K271" s="82"/>
      <c r="L271" s="82"/>
      <c r="M271" s="102"/>
      <c r="N271" s="68"/>
      <c r="O271" s="68"/>
      <c r="P271" s="68"/>
      <c r="Q271" s="462"/>
      <c r="R271" s="69"/>
      <c r="S271" s="65"/>
    </row>
    <row r="272" spans="4:19" x14ac:dyDescent="0.3">
      <c r="D272" s="135"/>
      <c r="E272" s="135"/>
      <c r="F272" s="135"/>
      <c r="G272" s="135"/>
      <c r="H272" s="102"/>
      <c r="I272" s="102"/>
      <c r="J272" s="102"/>
      <c r="K272" s="82"/>
      <c r="L272" s="82"/>
      <c r="M272" s="102"/>
      <c r="N272" s="68"/>
      <c r="O272" s="68"/>
      <c r="P272" s="68"/>
      <c r="Q272" s="462"/>
      <c r="R272" s="69"/>
      <c r="S272" s="65"/>
    </row>
    <row r="273" spans="4:19" x14ac:dyDescent="0.3">
      <c r="D273" s="135"/>
      <c r="E273" s="135"/>
      <c r="F273" s="135"/>
      <c r="G273" s="135"/>
      <c r="H273" s="102"/>
      <c r="I273" s="102"/>
      <c r="J273" s="102"/>
      <c r="K273" s="82"/>
      <c r="L273" s="82"/>
      <c r="M273" s="102"/>
      <c r="N273" s="68"/>
      <c r="O273" s="68"/>
      <c r="P273" s="68"/>
      <c r="Q273" s="462"/>
      <c r="R273" s="69"/>
      <c r="S273" s="65"/>
    </row>
    <row r="274" spans="4:19" x14ac:dyDescent="0.3">
      <c r="D274" s="135"/>
      <c r="E274" s="135"/>
      <c r="F274" s="135"/>
      <c r="G274" s="135"/>
      <c r="H274" s="102"/>
      <c r="I274" s="102"/>
      <c r="J274" s="102"/>
      <c r="K274" s="82"/>
      <c r="L274" s="82"/>
      <c r="M274" s="102"/>
      <c r="N274" s="68"/>
      <c r="O274" s="68"/>
      <c r="P274" s="68"/>
      <c r="Q274" s="462"/>
      <c r="R274" s="69"/>
      <c r="S274" s="65"/>
    </row>
    <row r="275" spans="4:19" x14ac:dyDescent="0.3">
      <c r="D275" s="135"/>
      <c r="E275" s="135"/>
      <c r="F275" s="135"/>
      <c r="G275" s="135"/>
      <c r="H275" s="102"/>
      <c r="I275" s="102"/>
      <c r="J275" s="102"/>
      <c r="K275" s="82"/>
      <c r="L275" s="82"/>
      <c r="M275" s="102"/>
      <c r="N275" s="68"/>
      <c r="O275" s="68"/>
      <c r="P275" s="68"/>
      <c r="Q275" s="462"/>
      <c r="R275" s="69"/>
      <c r="S275" s="65"/>
    </row>
    <row r="276" spans="4:19" x14ac:dyDescent="0.3">
      <c r="D276" s="135"/>
      <c r="E276" s="135"/>
      <c r="F276" s="135"/>
      <c r="G276" s="135"/>
      <c r="H276" s="102"/>
      <c r="I276" s="102"/>
      <c r="J276" s="102"/>
      <c r="K276" s="82"/>
      <c r="L276" s="82"/>
      <c r="M276" s="102"/>
      <c r="N276" s="68"/>
      <c r="O276" s="68"/>
      <c r="P276" s="68"/>
      <c r="Q276" s="462"/>
      <c r="R276" s="69"/>
      <c r="S276" s="65"/>
    </row>
    <row r="277" spans="4:19" x14ac:dyDescent="0.3">
      <c r="D277" s="135"/>
      <c r="E277" s="135"/>
      <c r="F277" s="135"/>
      <c r="G277" s="135"/>
      <c r="H277" s="102"/>
      <c r="I277" s="102"/>
      <c r="J277" s="102"/>
      <c r="K277" s="82"/>
      <c r="L277" s="82"/>
      <c r="M277" s="102"/>
      <c r="N277" s="68"/>
      <c r="O277" s="68"/>
      <c r="P277" s="68"/>
      <c r="Q277" s="462"/>
      <c r="R277" s="69"/>
      <c r="S277" s="65"/>
    </row>
    <row r="278" spans="4:19" x14ac:dyDescent="0.3">
      <c r="D278" s="135"/>
      <c r="E278" s="135"/>
      <c r="F278" s="135"/>
      <c r="G278" s="135"/>
      <c r="H278" s="102"/>
      <c r="I278" s="102"/>
      <c r="J278" s="102"/>
      <c r="K278" s="82"/>
      <c r="L278" s="82"/>
      <c r="M278" s="102"/>
      <c r="N278" s="68"/>
      <c r="O278" s="68"/>
      <c r="P278" s="68"/>
      <c r="Q278" s="462"/>
      <c r="R278" s="69"/>
      <c r="S278" s="65"/>
    </row>
    <row r="279" spans="4:19" x14ac:dyDescent="0.3">
      <c r="D279" s="135"/>
      <c r="E279" s="135"/>
      <c r="F279" s="135"/>
      <c r="G279" s="135"/>
      <c r="H279" s="102"/>
      <c r="I279" s="102"/>
      <c r="J279" s="102"/>
      <c r="K279" s="82"/>
      <c r="L279" s="82"/>
      <c r="M279" s="102"/>
      <c r="N279" s="68"/>
      <c r="O279" s="68"/>
      <c r="P279" s="68"/>
      <c r="Q279" s="462"/>
      <c r="R279" s="69"/>
      <c r="S279" s="65"/>
    </row>
    <row r="280" spans="4:19" x14ac:dyDescent="0.3">
      <c r="D280" s="135"/>
      <c r="E280" s="135"/>
      <c r="F280" s="135"/>
      <c r="G280" s="135"/>
      <c r="H280" s="102"/>
      <c r="I280" s="102"/>
      <c r="J280" s="102"/>
      <c r="K280" s="82"/>
      <c r="L280" s="82"/>
      <c r="M280" s="102"/>
      <c r="N280" s="68"/>
      <c r="O280" s="68"/>
      <c r="P280" s="68"/>
      <c r="Q280" s="462"/>
      <c r="R280" s="69"/>
      <c r="S280" s="65"/>
    </row>
    <row r="281" spans="4:19" x14ac:dyDescent="0.3">
      <c r="D281" s="135"/>
      <c r="E281" s="135"/>
      <c r="F281" s="135"/>
      <c r="G281" s="135"/>
      <c r="H281" s="102"/>
      <c r="I281" s="102"/>
      <c r="J281" s="102"/>
      <c r="K281" s="82"/>
      <c r="L281" s="82"/>
      <c r="M281" s="102"/>
      <c r="N281" s="68"/>
      <c r="O281" s="68"/>
      <c r="P281" s="68"/>
      <c r="Q281" s="462"/>
      <c r="R281" s="69"/>
      <c r="S281" s="65"/>
    </row>
    <row r="282" spans="4:19" x14ac:dyDescent="0.3">
      <c r="D282" s="135"/>
      <c r="E282" s="135"/>
      <c r="F282" s="135"/>
      <c r="G282" s="135"/>
      <c r="H282" s="102"/>
      <c r="I282" s="102"/>
      <c r="J282" s="102"/>
      <c r="K282" s="82"/>
      <c r="L282" s="82"/>
      <c r="M282" s="102"/>
      <c r="N282" s="68"/>
      <c r="O282" s="68"/>
      <c r="P282" s="68"/>
      <c r="Q282" s="462"/>
      <c r="R282" s="69"/>
      <c r="S282" s="65"/>
    </row>
    <row r="283" spans="4:19" x14ac:dyDescent="0.3">
      <c r="D283" s="135"/>
      <c r="E283" s="135"/>
      <c r="F283" s="135"/>
      <c r="G283" s="135"/>
      <c r="H283" s="102"/>
      <c r="I283" s="102"/>
      <c r="J283" s="102"/>
      <c r="K283" s="82"/>
      <c r="L283" s="82"/>
      <c r="M283" s="102"/>
      <c r="N283" s="68"/>
      <c r="O283" s="68"/>
      <c r="P283" s="68"/>
      <c r="Q283" s="462"/>
      <c r="R283" s="69"/>
      <c r="S283" s="65"/>
    </row>
    <row r="284" spans="4:19" x14ac:dyDescent="0.3">
      <c r="D284" s="135"/>
      <c r="E284" s="135"/>
      <c r="F284" s="135"/>
      <c r="G284" s="135"/>
      <c r="H284" s="102"/>
      <c r="I284" s="102"/>
      <c r="J284" s="102"/>
      <c r="K284" s="82"/>
      <c r="L284" s="82"/>
      <c r="M284" s="102"/>
      <c r="N284" s="68"/>
      <c r="O284" s="68"/>
      <c r="P284" s="68"/>
      <c r="Q284" s="462"/>
      <c r="R284" s="69"/>
      <c r="S284" s="65"/>
    </row>
    <row r="285" spans="4:19" x14ac:dyDescent="0.3">
      <c r="D285" s="135"/>
      <c r="E285" s="135"/>
      <c r="F285" s="135"/>
      <c r="G285" s="135"/>
      <c r="H285" s="102"/>
      <c r="I285" s="102"/>
      <c r="J285" s="102"/>
      <c r="K285" s="82"/>
      <c r="L285" s="82"/>
      <c r="M285" s="102"/>
      <c r="N285" s="68"/>
      <c r="O285" s="68"/>
      <c r="P285" s="68"/>
      <c r="Q285" s="462"/>
      <c r="R285" s="69"/>
      <c r="S285" s="65"/>
    </row>
    <row r="286" spans="4:19" x14ac:dyDescent="0.3">
      <c r="D286" s="135"/>
      <c r="E286" s="135"/>
      <c r="F286" s="135"/>
      <c r="G286" s="135"/>
      <c r="H286" s="102"/>
      <c r="I286" s="102"/>
      <c r="J286" s="102"/>
      <c r="K286" s="82"/>
      <c r="L286" s="82"/>
      <c r="M286" s="102"/>
      <c r="N286" s="68"/>
      <c r="O286" s="68"/>
      <c r="P286" s="68"/>
      <c r="Q286" s="462"/>
      <c r="R286" s="69"/>
      <c r="S286" s="65"/>
    </row>
    <row r="287" spans="4:19" x14ac:dyDescent="0.3">
      <c r="D287" s="135"/>
      <c r="E287" s="135"/>
      <c r="F287" s="135"/>
      <c r="G287" s="135"/>
      <c r="H287" s="102"/>
      <c r="I287" s="102"/>
      <c r="J287" s="102"/>
      <c r="K287" s="82"/>
      <c r="L287" s="82"/>
      <c r="M287" s="102"/>
      <c r="N287" s="68"/>
      <c r="O287" s="68"/>
      <c r="P287" s="68"/>
      <c r="Q287" s="462"/>
      <c r="R287" s="69"/>
      <c r="S287" s="65"/>
    </row>
    <row r="288" spans="4:19" x14ac:dyDescent="0.3">
      <c r="D288" s="135"/>
      <c r="E288" s="135"/>
      <c r="F288" s="135"/>
      <c r="G288" s="135"/>
      <c r="H288" s="102"/>
      <c r="I288" s="102"/>
      <c r="J288" s="102"/>
      <c r="K288" s="82"/>
      <c r="L288" s="82"/>
      <c r="M288" s="102"/>
      <c r="N288" s="68"/>
      <c r="O288" s="68"/>
      <c r="P288" s="68"/>
      <c r="Q288" s="462"/>
      <c r="R288" s="69"/>
      <c r="S288" s="65"/>
    </row>
    <row r="289" spans="4:19" x14ac:dyDescent="0.3">
      <c r="D289" s="135"/>
      <c r="E289" s="135"/>
      <c r="F289" s="135"/>
      <c r="G289" s="135"/>
      <c r="H289" s="102"/>
      <c r="I289" s="102"/>
      <c r="J289" s="102"/>
      <c r="K289" s="82"/>
      <c r="L289" s="82"/>
      <c r="M289" s="102"/>
      <c r="N289" s="68"/>
      <c r="O289" s="68"/>
      <c r="P289" s="68"/>
      <c r="Q289" s="462"/>
      <c r="R289" s="69"/>
      <c r="S289" s="65"/>
    </row>
    <row r="290" spans="4:19" x14ac:dyDescent="0.3">
      <c r="D290" s="135"/>
      <c r="E290" s="135"/>
      <c r="F290" s="135"/>
      <c r="G290" s="135"/>
      <c r="H290" s="102"/>
      <c r="I290" s="102"/>
      <c r="J290" s="102"/>
      <c r="K290" s="82"/>
      <c r="L290" s="82"/>
      <c r="M290" s="102"/>
      <c r="N290" s="68"/>
      <c r="O290" s="68"/>
      <c r="P290" s="68"/>
      <c r="Q290" s="462"/>
      <c r="R290" s="69"/>
      <c r="S290" s="65"/>
    </row>
    <row r="291" spans="4:19" x14ac:dyDescent="0.3">
      <c r="D291" s="135"/>
      <c r="E291" s="135"/>
      <c r="F291" s="135"/>
      <c r="G291" s="135"/>
      <c r="H291" s="102"/>
      <c r="I291" s="102"/>
      <c r="J291" s="102"/>
      <c r="K291" s="82"/>
      <c r="L291" s="82"/>
      <c r="M291" s="102"/>
      <c r="N291" s="68"/>
      <c r="O291" s="68"/>
      <c r="P291" s="68"/>
      <c r="Q291" s="462"/>
      <c r="R291" s="69"/>
      <c r="S291" s="65"/>
    </row>
    <row r="292" spans="4:19" x14ac:dyDescent="0.3">
      <c r="D292" s="135"/>
      <c r="E292" s="135"/>
      <c r="F292" s="135"/>
      <c r="G292" s="135"/>
      <c r="H292" s="102"/>
      <c r="I292" s="102"/>
      <c r="J292" s="102"/>
      <c r="K292" s="82"/>
      <c r="L292" s="82"/>
      <c r="M292" s="102"/>
      <c r="N292" s="68"/>
      <c r="O292" s="68"/>
      <c r="P292" s="68"/>
      <c r="Q292" s="462"/>
      <c r="R292" s="69"/>
      <c r="S292" s="65"/>
    </row>
    <row r="293" spans="4:19" x14ac:dyDescent="0.3">
      <c r="D293" s="135"/>
      <c r="E293" s="135"/>
      <c r="F293" s="135"/>
      <c r="G293" s="135"/>
      <c r="H293" s="102"/>
      <c r="I293" s="102"/>
      <c r="J293" s="102"/>
      <c r="K293" s="82"/>
      <c r="L293" s="82"/>
      <c r="M293" s="102"/>
      <c r="N293" s="68"/>
      <c r="O293" s="68"/>
      <c r="P293" s="68"/>
      <c r="Q293" s="462"/>
      <c r="R293" s="69"/>
      <c r="S293" s="65"/>
    </row>
    <row r="294" spans="4:19" x14ac:dyDescent="0.3">
      <c r="D294" s="135"/>
      <c r="E294" s="135"/>
      <c r="F294" s="135"/>
      <c r="G294" s="135"/>
      <c r="H294" s="102"/>
      <c r="I294" s="102"/>
      <c r="J294" s="102"/>
      <c r="K294" s="82"/>
      <c r="L294" s="82"/>
      <c r="M294" s="102"/>
      <c r="N294" s="68"/>
      <c r="O294" s="68"/>
      <c r="P294" s="68"/>
      <c r="Q294" s="462"/>
      <c r="R294" s="69"/>
      <c r="S294" s="65"/>
    </row>
    <row r="295" spans="4:19" x14ac:dyDescent="0.3">
      <c r="D295" s="135"/>
      <c r="E295" s="135"/>
      <c r="F295" s="135"/>
      <c r="G295" s="135"/>
      <c r="H295" s="102"/>
      <c r="I295" s="102"/>
      <c r="J295" s="102"/>
      <c r="K295" s="82"/>
      <c r="L295" s="82"/>
      <c r="M295" s="102"/>
      <c r="N295" s="68"/>
      <c r="O295" s="68"/>
      <c r="P295" s="68"/>
      <c r="Q295" s="462"/>
      <c r="R295" s="69"/>
      <c r="S295" s="65"/>
    </row>
    <row r="296" spans="4:19" x14ac:dyDescent="0.3">
      <c r="D296" s="135"/>
      <c r="E296" s="135"/>
      <c r="F296" s="135"/>
      <c r="G296" s="135"/>
      <c r="H296" s="102"/>
      <c r="I296" s="102"/>
      <c r="J296" s="102"/>
      <c r="K296" s="82"/>
      <c r="L296" s="82"/>
      <c r="M296" s="102"/>
      <c r="N296" s="68"/>
      <c r="O296" s="68"/>
      <c r="P296" s="68"/>
      <c r="Q296" s="462"/>
      <c r="R296" s="69"/>
      <c r="S296" s="65"/>
    </row>
    <row r="297" spans="4:19" x14ac:dyDescent="0.3">
      <c r="D297" s="135"/>
      <c r="E297" s="135"/>
      <c r="F297" s="135"/>
      <c r="G297" s="135"/>
      <c r="H297" s="102"/>
      <c r="I297" s="102"/>
      <c r="J297" s="102"/>
      <c r="K297" s="82"/>
      <c r="L297" s="82"/>
      <c r="M297" s="102"/>
      <c r="N297" s="68"/>
      <c r="O297" s="68"/>
      <c r="P297" s="68"/>
      <c r="Q297" s="462"/>
      <c r="R297" s="69"/>
      <c r="S297" s="65"/>
    </row>
    <row r="298" spans="4:19" x14ac:dyDescent="0.3">
      <c r="D298" s="135"/>
      <c r="E298" s="135"/>
      <c r="F298" s="135"/>
      <c r="G298" s="135"/>
      <c r="H298" s="102"/>
      <c r="I298" s="102"/>
      <c r="J298" s="102"/>
      <c r="K298" s="82"/>
      <c r="L298" s="82"/>
      <c r="M298" s="102"/>
      <c r="N298" s="68"/>
      <c r="O298" s="68"/>
      <c r="P298" s="68"/>
      <c r="Q298" s="462"/>
      <c r="R298" s="69"/>
      <c r="S298" s="65"/>
    </row>
    <row r="299" spans="4:19" x14ac:dyDescent="0.3">
      <c r="D299" s="135"/>
      <c r="E299" s="135"/>
      <c r="F299" s="135"/>
      <c r="G299" s="135"/>
      <c r="H299" s="102"/>
      <c r="I299" s="102"/>
      <c r="J299" s="102"/>
      <c r="K299" s="82"/>
      <c r="L299" s="82"/>
      <c r="M299" s="102"/>
      <c r="N299" s="68"/>
      <c r="O299" s="68"/>
      <c r="P299" s="68"/>
      <c r="Q299" s="462"/>
      <c r="R299" s="69"/>
      <c r="S299" s="65"/>
    </row>
    <row r="300" spans="4:19" x14ac:dyDescent="0.3">
      <c r="D300" s="135"/>
      <c r="E300" s="135"/>
      <c r="F300" s="135"/>
      <c r="G300" s="135"/>
      <c r="H300" s="102"/>
      <c r="I300" s="102"/>
      <c r="J300" s="102"/>
      <c r="K300" s="82"/>
      <c r="L300" s="82"/>
      <c r="M300" s="102"/>
      <c r="N300" s="68"/>
      <c r="O300" s="68"/>
      <c r="P300" s="68"/>
      <c r="Q300" s="462"/>
      <c r="R300" s="69"/>
      <c r="S300" s="65"/>
    </row>
    <row r="301" spans="4:19" x14ac:dyDescent="0.3">
      <c r="D301" s="135"/>
      <c r="E301" s="135"/>
      <c r="F301" s="135"/>
      <c r="G301" s="135"/>
      <c r="H301" s="102"/>
      <c r="I301" s="102"/>
      <c r="J301" s="102"/>
      <c r="K301" s="82"/>
      <c r="L301" s="82"/>
      <c r="M301" s="102"/>
      <c r="N301" s="68"/>
      <c r="O301" s="68"/>
      <c r="P301" s="68"/>
      <c r="Q301" s="462"/>
      <c r="R301" s="69"/>
      <c r="S301" s="65"/>
    </row>
    <row r="302" spans="4:19" x14ac:dyDescent="0.3">
      <c r="D302" s="135"/>
      <c r="E302" s="135"/>
      <c r="F302" s="135"/>
      <c r="G302" s="135"/>
      <c r="H302" s="102"/>
      <c r="I302" s="102"/>
      <c r="J302" s="102"/>
      <c r="K302" s="82"/>
      <c r="L302" s="82"/>
      <c r="M302" s="102"/>
      <c r="N302" s="68"/>
      <c r="O302" s="68"/>
      <c r="P302" s="68"/>
      <c r="Q302" s="462"/>
      <c r="R302" s="69"/>
      <c r="S302" s="65"/>
    </row>
    <row r="303" spans="4:19" x14ac:dyDescent="0.3">
      <c r="D303" s="135"/>
      <c r="E303" s="135"/>
      <c r="F303" s="135"/>
      <c r="G303" s="135"/>
      <c r="H303" s="102"/>
      <c r="I303" s="102"/>
      <c r="J303" s="102"/>
      <c r="K303" s="82"/>
      <c r="L303" s="82"/>
      <c r="M303" s="102"/>
      <c r="N303" s="68"/>
      <c r="O303" s="68"/>
      <c r="P303" s="68"/>
      <c r="Q303" s="462"/>
      <c r="R303" s="69"/>
      <c r="S303" s="65"/>
    </row>
    <row r="304" spans="4:19" x14ac:dyDescent="0.3">
      <c r="D304" s="135"/>
      <c r="E304" s="135"/>
      <c r="F304" s="135"/>
      <c r="G304" s="135"/>
      <c r="H304" s="102"/>
      <c r="I304" s="102"/>
      <c r="J304" s="102"/>
      <c r="K304" s="82"/>
      <c r="L304" s="82"/>
      <c r="M304" s="102"/>
      <c r="N304" s="68"/>
      <c r="O304" s="68"/>
      <c r="P304" s="68"/>
      <c r="Q304" s="462"/>
      <c r="R304" s="69"/>
      <c r="S304" s="65"/>
    </row>
    <row r="305" spans="4:19" x14ac:dyDescent="0.3">
      <c r="D305" s="135"/>
      <c r="E305" s="135"/>
      <c r="F305" s="135"/>
      <c r="G305" s="135"/>
      <c r="H305" s="102"/>
      <c r="I305" s="102"/>
      <c r="J305" s="102"/>
      <c r="K305" s="82"/>
      <c r="L305" s="82"/>
      <c r="M305" s="102"/>
      <c r="N305" s="68"/>
      <c r="O305" s="68"/>
      <c r="P305" s="68"/>
      <c r="Q305" s="462"/>
      <c r="R305" s="69"/>
      <c r="S305" s="65"/>
    </row>
    <row r="306" spans="4:19" x14ac:dyDescent="0.3">
      <c r="D306" s="135"/>
      <c r="E306" s="135"/>
      <c r="F306" s="135"/>
      <c r="G306" s="135"/>
      <c r="H306" s="102"/>
      <c r="I306" s="102"/>
      <c r="J306" s="102"/>
      <c r="K306" s="82"/>
      <c r="L306" s="82"/>
      <c r="M306" s="102"/>
      <c r="N306" s="68"/>
      <c r="O306" s="68"/>
      <c r="P306" s="68"/>
      <c r="Q306" s="462"/>
      <c r="R306" s="69"/>
      <c r="S306" s="65"/>
    </row>
    <row r="307" spans="4:19" x14ac:dyDescent="0.3">
      <c r="D307" s="135"/>
      <c r="E307" s="135"/>
      <c r="F307" s="135"/>
      <c r="G307" s="135"/>
      <c r="H307" s="102"/>
      <c r="I307" s="102"/>
      <c r="J307" s="102"/>
      <c r="K307" s="82"/>
      <c r="L307" s="82"/>
      <c r="M307" s="102"/>
      <c r="N307" s="68"/>
      <c r="O307" s="68"/>
      <c r="P307" s="68"/>
      <c r="Q307" s="462"/>
      <c r="R307" s="69"/>
      <c r="S307" s="65"/>
    </row>
    <row r="308" spans="4:19" x14ac:dyDescent="0.3">
      <c r="D308" s="135"/>
      <c r="E308" s="135"/>
      <c r="F308" s="135"/>
      <c r="G308" s="135"/>
      <c r="H308" s="102"/>
      <c r="I308" s="102"/>
      <c r="J308" s="102"/>
      <c r="K308" s="82"/>
      <c r="L308" s="82"/>
      <c r="M308" s="102"/>
      <c r="N308" s="68"/>
      <c r="O308" s="68"/>
      <c r="P308" s="68"/>
      <c r="Q308" s="462"/>
      <c r="R308" s="69"/>
      <c r="S308" s="65"/>
    </row>
    <row r="309" spans="4:19" x14ac:dyDescent="0.3">
      <c r="D309" s="135"/>
      <c r="E309" s="135"/>
      <c r="F309" s="135"/>
      <c r="G309" s="135"/>
      <c r="H309" s="102"/>
      <c r="I309" s="102"/>
      <c r="J309" s="102"/>
      <c r="K309" s="82"/>
      <c r="L309" s="82"/>
      <c r="M309" s="102"/>
      <c r="N309" s="68"/>
      <c r="O309" s="68"/>
      <c r="P309" s="68"/>
      <c r="Q309" s="462"/>
      <c r="R309" s="69"/>
      <c r="S309" s="65"/>
    </row>
    <row r="310" spans="4:19" x14ac:dyDescent="0.3">
      <c r="D310" s="135"/>
      <c r="E310" s="135"/>
      <c r="F310" s="135"/>
      <c r="G310" s="135"/>
      <c r="H310" s="102"/>
      <c r="I310" s="102"/>
      <c r="J310" s="102"/>
      <c r="K310" s="82"/>
      <c r="L310" s="82"/>
      <c r="M310" s="102"/>
      <c r="N310" s="68"/>
      <c r="O310" s="68"/>
      <c r="P310" s="68"/>
      <c r="Q310" s="462"/>
      <c r="R310" s="69"/>
      <c r="S310" s="65"/>
    </row>
    <row r="311" spans="4:19" x14ac:dyDescent="0.3">
      <c r="D311" s="135"/>
      <c r="E311" s="135"/>
      <c r="F311" s="135"/>
      <c r="G311" s="135"/>
      <c r="H311" s="102"/>
      <c r="I311" s="102"/>
      <c r="J311" s="102"/>
      <c r="K311" s="82"/>
      <c r="L311" s="82"/>
      <c r="M311" s="102"/>
      <c r="N311" s="68"/>
      <c r="O311" s="68"/>
      <c r="P311" s="68"/>
      <c r="Q311" s="462"/>
      <c r="R311" s="69"/>
      <c r="S311" s="65"/>
    </row>
    <row r="312" spans="4:19" x14ac:dyDescent="0.3">
      <c r="D312" s="135"/>
      <c r="E312" s="135"/>
      <c r="F312" s="135"/>
      <c r="G312" s="135"/>
      <c r="H312" s="102"/>
      <c r="I312" s="102"/>
      <c r="J312" s="102"/>
      <c r="K312" s="82"/>
      <c r="L312" s="82"/>
      <c r="M312" s="102"/>
      <c r="N312" s="68"/>
      <c r="O312" s="68"/>
      <c r="P312" s="68"/>
      <c r="Q312" s="462"/>
      <c r="R312" s="69"/>
      <c r="S312" s="65"/>
    </row>
    <row r="313" spans="4:19" x14ac:dyDescent="0.3">
      <c r="D313" s="135"/>
      <c r="E313" s="135"/>
      <c r="F313" s="135"/>
      <c r="G313" s="135"/>
      <c r="H313" s="102"/>
      <c r="I313" s="102"/>
      <c r="J313" s="102"/>
      <c r="K313" s="82"/>
      <c r="L313" s="82"/>
      <c r="M313" s="102"/>
      <c r="N313" s="68"/>
      <c r="O313" s="68"/>
      <c r="P313" s="68"/>
      <c r="Q313" s="462"/>
      <c r="R313" s="69"/>
      <c r="S313" s="65"/>
    </row>
    <row r="314" spans="4:19" x14ac:dyDescent="0.3">
      <c r="D314" s="135"/>
      <c r="E314" s="135"/>
      <c r="F314" s="135"/>
      <c r="G314" s="135"/>
      <c r="H314" s="102"/>
      <c r="I314" s="102"/>
      <c r="J314" s="102"/>
      <c r="K314" s="82"/>
      <c r="L314" s="82"/>
      <c r="M314" s="102"/>
      <c r="N314" s="68"/>
      <c r="O314" s="68"/>
      <c r="P314" s="68"/>
      <c r="Q314" s="462"/>
      <c r="R314" s="69"/>
      <c r="S314" s="65"/>
    </row>
    <row r="315" spans="4:19" x14ac:dyDescent="0.3">
      <c r="D315" s="135"/>
      <c r="E315" s="135"/>
      <c r="F315" s="135"/>
      <c r="G315" s="135"/>
      <c r="H315" s="102"/>
      <c r="I315" s="102"/>
      <c r="J315" s="102"/>
      <c r="K315" s="82"/>
      <c r="L315" s="82"/>
      <c r="M315" s="102"/>
      <c r="N315" s="68"/>
      <c r="O315" s="68"/>
      <c r="P315" s="68"/>
      <c r="Q315" s="462"/>
      <c r="R315" s="69"/>
      <c r="S315" s="65"/>
    </row>
    <row r="316" spans="4:19" x14ac:dyDescent="0.3">
      <c r="D316" s="135"/>
      <c r="E316" s="135"/>
      <c r="F316" s="135"/>
      <c r="G316" s="135"/>
      <c r="H316" s="102"/>
      <c r="I316" s="102"/>
      <c r="J316" s="102"/>
      <c r="K316" s="82"/>
      <c r="L316" s="82"/>
      <c r="M316" s="102"/>
      <c r="N316" s="68"/>
      <c r="O316" s="68"/>
      <c r="P316" s="68"/>
      <c r="Q316" s="462"/>
      <c r="R316" s="69"/>
      <c r="S316" s="65"/>
    </row>
    <row r="317" spans="4:19" x14ac:dyDescent="0.3">
      <c r="D317" s="135"/>
      <c r="E317" s="135"/>
      <c r="F317" s="135"/>
      <c r="G317" s="135"/>
      <c r="H317" s="102"/>
      <c r="I317" s="102"/>
      <c r="J317" s="102"/>
      <c r="K317" s="82"/>
      <c r="L317" s="82"/>
      <c r="M317" s="102"/>
      <c r="N317" s="68"/>
      <c r="O317" s="68"/>
      <c r="P317" s="68"/>
      <c r="Q317" s="462"/>
      <c r="R317" s="69"/>
      <c r="S317" s="65"/>
    </row>
    <row r="318" spans="4:19" x14ac:dyDescent="0.3">
      <c r="D318" s="135"/>
      <c r="E318" s="135"/>
      <c r="F318" s="135"/>
      <c r="G318" s="135"/>
      <c r="H318" s="102"/>
      <c r="I318" s="102"/>
      <c r="J318" s="102"/>
      <c r="K318" s="82"/>
      <c r="L318" s="82"/>
      <c r="M318" s="102"/>
      <c r="N318" s="68"/>
      <c r="O318" s="68"/>
      <c r="P318" s="68"/>
      <c r="Q318" s="462"/>
      <c r="R318" s="69"/>
      <c r="S318" s="65"/>
    </row>
    <row r="319" spans="4:19" x14ac:dyDescent="0.3">
      <c r="D319" s="135"/>
      <c r="E319" s="135"/>
      <c r="F319" s="135"/>
      <c r="G319" s="135"/>
      <c r="H319" s="102"/>
      <c r="I319" s="102"/>
      <c r="J319" s="102"/>
      <c r="K319" s="82"/>
      <c r="L319" s="82"/>
      <c r="M319" s="102"/>
      <c r="N319" s="68"/>
      <c r="O319" s="68"/>
      <c r="P319" s="68"/>
      <c r="Q319" s="462"/>
      <c r="R319" s="69"/>
      <c r="S319" s="65"/>
    </row>
    <row r="320" spans="4:19" x14ac:dyDescent="0.3">
      <c r="D320" s="135"/>
      <c r="E320" s="135"/>
      <c r="F320" s="135"/>
      <c r="G320" s="135"/>
      <c r="H320" s="102"/>
      <c r="I320" s="102"/>
      <c r="J320" s="102"/>
      <c r="K320" s="82"/>
      <c r="L320" s="82"/>
      <c r="M320" s="102"/>
      <c r="N320" s="68"/>
      <c r="O320" s="68"/>
      <c r="P320" s="68"/>
      <c r="Q320" s="462"/>
      <c r="R320" s="69"/>
      <c r="S320" s="65"/>
    </row>
    <row r="321" spans="4:19" x14ac:dyDescent="0.3">
      <c r="D321" s="135"/>
      <c r="E321" s="135"/>
      <c r="F321" s="135"/>
      <c r="G321" s="135"/>
      <c r="H321" s="102"/>
      <c r="I321" s="102"/>
      <c r="J321" s="102"/>
      <c r="K321" s="82"/>
      <c r="L321" s="82"/>
      <c r="M321" s="102"/>
      <c r="N321" s="68"/>
      <c r="O321" s="68"/>
      <c r="P321" s="68"/>
      <c r="Q321" s="462"/>
      <c r="R321" s="69"/>
      <c r="S321" s="65"/>
    </row>
    <row r="322" spans="4:19" x14ac:dyDescent="0.3">
      <c r="D322" s="135"/>
      <c r="E322" s="135"/>
      <c r="F322" s="135"/>
      <c r="G322" s="135"/>
      <c r="H322" s="102"/>
      <c r="I322" s="102"/>
      <c r="J322" s="102"/>
      <c r="K322" s="82"/>
      <c r="L322" s="82"/>
      <c r="M322" s="102"/>
      <c r="N322" s="68"/>
      <c r="O322" s="68"/>
      <c r="P322" s="68"/>
      <c r="Q322" s="462"/>
      <c r="R322" s="69"/>
      <c r="S322" s="65"/>
    </row>
    <row r="323" spans="4:19" x14ac:dyDescent="0.3">
      <c r="D323" s="135"/>
      <c r="E323" s="135"/>
      <c r="F323" s="135"/>
      <c r="G323" s="135"/>
      <c r="H323" s="102"/>
      <c r="I323" s="102"/>
      <c r="J323" s="102"/>
      <c r="K323" s="82"/>
      <c r="L323" s="82"/>
      <c r="M323" s="102"/>
      <c r="N323" s="68"/>
      <c r="O323" s="68"/>
      <c r="P323" s="68"/>
      <c r="Q323" s="462"/>
      <c r="R323" s="69"/>
      <c r="S323" s="65"/>
    </row>
    <row r="324" spans="4:19" x14ac:dyDescent="0.3">
      <c r="D324" s="135"/>
      <c r="E324" s="135"/>
      <c r="F324" s="135"/>
      <c r="G324" s="135"/>
      <c r="H324" s="102"/>
      <c r="I324" s="102"/>
      <c r="J324" s="102"/>
      <c r="K324" s="82"/>
      <c r="L324" s="82"/>
      <c r="M324" s="102"/>
      <c r="N324" s="68"/>
      <c r="O324" s="68"/>
      <c r="P324" s="68"/>
      <c r="Q324" s="462"/>
      <c r="R324" s="69"/>
      <c r="S324" s="65"/>
    </row>
    <row r="325" spans="4:19" x14ac:dyDescent="0.3">
      <c r="D325" s="135"/>
      <c r="E325" s="135"/>
      <c r="F325" s="135"/>
      <c r="G325" s="135"/>
      <c r="H325" s="102"/>
      <c r="I325" s="102"/>
      <c r="J325" s="102"/>
      <c r="K325" s="82"/>
      <c r="L325" s="82"/>
      <c r="M325" s="102"/>
      <c r="N325" s="68"/>
      <c r="O325" s="68"/>
      <c r="P325" s="68"/>
      <c r="Q325" s="462"/>
      <c r="R325" s="69"/>
      <c r="S325" s="65"/>
    </row>
    <row r="326" spans="4:19" x14ac:dyDescent="0.3">
      <c r="D326" s="135"/>
      <c r="E326" s="135"/>
      <c r="F326" s="135"/>
      <c r="G326" s="135"/>
      <c r="H326" s="102"/>
      <c r="I326" s="102"/>
      <c r="J326" s="102"/>
      <c r="K326" s="82"/>
      <c r="L326" s="82"/>
      <c r="M326" s="102"/>
      <c r="N326" s="68"/>
      <c r="O326" s="68"/>
      <c r="P326" s="68"/>
      <c r="Q326" s="462"/>
      <c r="R326" s="69"/>
      <c r="S326" s="65"/>
    </row>
    <row r="327" spans="4:19" x14ac:dyDescent="0.3">
      <c r="D327" s="135"/>
      <c r="E327" s="135"/>
      <c r="F327" s="135"/>
      <c r="G327" s="135"/>
      <c r="H327" s="102"/>
      <c r="I327" s="102"/>
      <c r="J327" s="102"/>
      <c r="K327" s="82"/>
      <c r="L327" s="82"/>
      <c r="M327" s="102"/>
      <c r="N327" s="68"/>
      <c r="O327" s="68"/>
      <c r="P327" s="68"/>
      <c r="Q327" s="462"/>
      <c r="R327" s="69"/>
      <c r="S327" s="65"/>
    </row>
    <row r="328" spans="4:19" x14ac:dyDescent="0.3">
      <c r="D328" s="135"/>
      <c r="E328" s="135"/>
      <c r="F328" s="135"/>
      <c r="G328" s="135"/>
      <c r="H328" s="102"/>
      <c r="I328" s="102"/>
      <c r="J328" s="102"/>
      <c r="K328" s="82"/>
      <c r="L328" s="82"/>
      <c r="M328" s="102"/>
      <c r="N328" s="68"/>
      <c r="O328" s="68"/>
      <c r="P328" s="68"/>
      <c r="Q328" s="462"/>
      <c r="R328" s="69"/>
      <c r="S328" s="65"/>
    </row>
    <row r="329" spans="4:19" x14ac:dyDescent="0.3">
      <c r="D329" s="135"/>
      <c r="E329" s="135"/>
      <c r="F329" s="135"/>
      <c r="G329" s="135"/>
      <c r="H329" s="102"/>
      <c r="I329" s="102"/>
      <c r="J329" s="102"/>
      <c r="K329" s="82"/>
      <c r="L329" s="82"/>
      <c r="M329" s="102"/>
      <c r="N329" s="68"/>
      <c r="O329" s="68"/>
      <c r="P329" s="68"/>
      <c r="Q329" s="462"/>
      <c r="R329" s="69"/>
      <c r="S329" s="65"/>
    </row>
    <row r="330" spans="4:19" x14ac:dyDescent="0.3">
      <c r="D330" s="135"/>
      <c r="E330" s="135"/>
      <c r="F330" s="135"/>
      <c r="G330" s="135"/>
      <c r="H330" s="102"/>
      <c r="I330" s="102"/>
      <c r="J330" s="102"/>
      <c r="K330" s="82"/>
      <c r="L330" s="82"/>
      <c r="M330" s="102"/>
      <c r="N330" s="68"/>
      <c r="O330" s="68"/>
      <c r="P330" s="68"/>
      <c r="Q330" s="462"/>
      <c r="R330" s="69"/>
      <c r="S330" s="65"/>
    </row>
    <row r="331" spans="4:19" x14ac:dyDescent="0.3">
      <c r="D331" s="135"/>
      <c r="E331" s="135"/>
      <c r="F331" s="135"/>
      <c r="G331" s="135"/>
      <c r="H331" s="102"/>
      <c r="I331" s="102"/>
      <c r="J331" s="102"/>
      <c r="K331" s="82"/>
      <c r="L331" s="82"/>
      <c r="M331" s="102"/>
      <c r="N331" s="68"/>
      <c r="O331" s="68"/>
      <c r="P331" s="68"/>
      <c r="Q331" s="462"/>
      <c r="R331" s="69"/>
      <c r="S331" s="65"/>
    </row>
    <row r="332" spans="4:19" x14ac:dyDescent="0.3">
      <c r="D332" s="135"/>
      <c r="E332" s="135"/>
      <c r="F332" s="135"/>
      <c r="G332" s="135"/>
      <c r="H332" s="102"/>
      <c r="I332" s="102"/>
      <c r="J332" s="102"/>
      <c r="K332" s="82"/>
      <c r="L332" s="82"/>
      <c r="M332" s="102"/>
      <c r="N332" s="68"/>
      <c r="O332" s="68"/>
      <c r="P332" s="68"/>
      <c r="Q332" s="462"/>
      <c r="R332" s="69"/>
      <c r="S332" s="65"/>
    </row>
    <row r="333" spans="4:19" x14ac:dyDescent="0.3">
      <c r="D333" s="135"/>
      <c r="E333" s="135"/>
      <c r="F333" s="135"/>
      <c r="G333" s="135"/>
      <c r="H333" s="102"/>
      <c r="I333" s="102"/>
      <c r="J333" s="102"/>
      <c r="K333" s="82"/>
      <c r="L333" s="82"/>
      <c r="M333" s="102"/>
      <c r="N333" s="68"/>
      <c r="O333" s="68"/>
      <c r="P333" s="68"/>
      <c r="Q333" s="462"/>
      <c r="R333" s="69"/>
      <c r="S333" s="65"/>
    </row>
    <row r="334" spans="4:19" x14ac:dyDescent="0.3">
      <c r="D334" s="135"/>
      <c r="E334" s="135"/>
      <c r="F334" s="135"/>
      <c r="G334" s="135"/>
      <c r="H334" s="102"/>
      <c r="I334" s="102"/>
      <c r="J334" s="102"/>
      <c r="K334" s="82"/>
      <c r="L334" s="82"/>
      <c r="M334" s="102"/>
      <c r="N334" s="68"/>
      <c r="O334" s="68"/>
      <c r="P334" s="68"/>
      <c r="Q334" s="462"/>
      <c r="R334" s="69"/>
      <c r="S334" s="65"/>
    </row>
    <row r="335" spans="4:19" x14ac:dyDescent="0.3">
      <c r="D335" s="135"/>
      <c r="E335" s="135"/>
      <c r="F335" s="135"/>
      <c r="G335" s="135"/>
      <c r="H335" s="102"/>
      <c r="I335" s="102"/>
      <c r="J335" s="102"/>
      <c r="K335" s="82"/>
      <c r="L335" s="82"/>
      <c r="M335" s="102"/>
      <c r="N335" s="68"/>
      <c r="O335" s="68"/>
      <c r="P335" s="68"/>
      <c r="Q335" s="462"/>
      <c r="R335" s="69"/>
      <c r="S335" s="65"/>
    </row>
    <row r="336" spans="4:19" x14ac:dyDescent="0.3">
      <c r="D336" s="135"/>
      <c r="E336" s="135"/>
      <c r="F336" s="135"/>
      <c r="G336" s="135"/>
      <c r="H336" s="102"/>
      <c r="I336" s="102"/>
      <c r="J336" s="102"/>
      <c r="K336" s="82"/>
      <c r="L336" s="82"/>
      <c r="M336" s="102"/>
      <c r="N336" s="68"/>
      <c r="O336" s="68"/>
      <c r="P336" s="68"/>
      <c r="Q336" s="462"/>
      <c r="R336" s="69"/>
      <c r="S336" s="65"/>
    </row>
    <row r="337" spans="4:19" x14ac:dyDescent="0.3">
      <c r="D337" s="135"/>
      <c r="E337" s="135"/>
      <c r="F337" s="135"/>
      <c r="G337" s="135"/>
      <c r="H337" s="102"/>
      <c r="I337" s="102"/>
      <c r="J337" s="102"/>
      <c r="K337" s="82"/>
      <c r="L337" s="82"/>
      <c r="M337" s="102"/>
      <c r="N337" s="68"/>
      <c r="O337" s="68"/>
      <c r="P337" s="68"/>
      <c r="Q337" s="462"/>
      <c r="R337" s="69"/>
      <c r="S337" s="65"/>
    </row>
    <row r="338" spans="4:19" x14ac:dyDescent="0.3">
      <c r="D338" s="135"/>
      <c r="E338" s="135"/>
      <c r="F338" s="135"/>
      <c r="G338" s="135"/>
      <c r="H338" s="102"/>
      <c r="I338" s="102"/>
      <c r="J338" s="102"/>
      <c r="K338" s="82"/>
      <c r="L338" s="82"/>
      <c r="M338" s="102"/>
      <c r="N338" s="68"/>
      <c r="O338" s="68"/>
      <c r="P338" s="68"/>
      <c r="Q338" s="462"/>
      <c r="R338" s="69"/>
      <c r="S338" s="65"/>
    </row>
    <row r="339" spans="4:19" x14ac:dyDescent="0.3">
      <c r="D339" s="135"/>
      <c r="E339" s="135"/>
      <c r="F339" s="135"/>
      <c r="G339" s="135"/>
      <c r="H339" s="102"/>
      <c r="I339" s="102"/>
      <c r="J339" s="102"/>
      <c r="K339" s="82"/>
      <c r="L339" s="82"/>
      <c r="M339" s="102"/>
      <c r="N339" s="68"/>
      <c r="O339" s="68"/>
      <c r="P339" s="68"/>
      <c r="Q339" s="462"/>
      <c r="R339" s="69"/>
      <c r="S339" s="65"/>
    </row>
    <row r="340" spans="4:19" x14ac:dyDescent="0.3">
      <c r="D340" s="135"/>
      <c r="E340" s="135"/>
      <c r="F340" s="135"/>
      <c r="G340" s="135"/>
      <c r="H340" s="102"/>
      <c r="I340" s="102"/>
      <c r="J340" s="102"/>
      <c r="K340" s="82"/>
      <c r="L340" s="82"/>
      <c r="M340" s="102"/>
      <c r="N340" s="68"/>
      <c r="O340" s="68"/>
      <c r="P340" s="68"/>
      <c r="Q340" s="462"/>
      <c r="R340" s="69"/>
      <c r="S340" s="65"/>
    </row>
    <row r="341" spans="4:19" x14ac:dyDescent="0.3">
      <c r="D341" s="135"/>
      <c r="E341" s="135"/>
      <c r="F341" s="135"/>
      <c r="G341" s="135"/>
      <c r="H341" s="102"/>
      <c r="I341" s="102"/>
      <c r="J341" s="102"/>
      <c r="K341" s="82"/>
      <c r="L341" s="82"/>
      <c r="M341" s="102"/>
      <c r="N341" s="68"/>
      <c r="O341" s="68"/>
      <c r="P341" s="68"/>
      <c r="Q341" s="462"/>
      <c r="R341" s="69"/>
      <c r="S341" s="65"/>
    </row>
    <row r="342" spans="4:19" x14ac:dyDescent="0.3">
      <c r="D342" s="135"/>
      <c r="E342" s="135"/>
      <c r="F342" s="135"/>
      <c r="G342" s="135"/>
      <c r="H342" s="102"/>
      <c r="I342" s="102"/>
      <c r="J342" s="102"/>
      <c r="K342" s="82"/>
      <c r="L342" s="82"/>
      <c r="M342" s="102"/>
      <c r="N342" s="68"/>
      <c r="O342" s="68"/>
      <c r="P342" s="68"/>
      <c r="Q342" s="462"/>
      <c r="R342" s="69"/>
      <c r="S342" s="65"/>
    </row>
    <row r="343" spans="4:19" x14ac:dyDescent="0.3">
      <c r="D343" s="135"/>
      <c r="E343" s="135"/>
      <c r="F343" s="135"/>
      <c r="G343" s="135"/>
      <c r="H343" s="102"/>
      <c r="I343" s="102"/>
      <c r="J343" s="102"/>
      <c r="K343" s="82"/>
      <c r="L343" s="82"/>
      <c r="M343" s="102"/>
      <c r="N343" s="68"/>
      <c r="O343" s="68"/>
      <c r="P343" s="68"/>
      <c r="Q343" s="462"/>
      <c r="R343" s="69"/>
      <c r="S343" s="65"/>
    </row>
    <row r="344" spans="4:19" x14ac:dyDescent="0.3">
      <c r="D344" s="135"/>
      <c r="E344" s="135"/>
      <c r="F344" s="135"/>
      <c r="G344" s="135"/>
      <c r="H344" s="102"/>
      <c r="I344" s="102"/>
      <c r="J344" s="102"/>
      <c r="K344" s="82"/>
      <c r="L344" s="82"/>
      <c r="M344" s="102"/>
      <c r="N344" s="68"/>
      <c r="O344" s="68"/>
      <c r="P344" s="68"/>
      <c r="Q344" s="462"/>
      <c r="R344" s="69"/>
      <c r="S344" s="65"/>
    </row>
    <row r="345" spans="4:19" x14ac:dyDescent="0.3">
      <c r="D345" s="135"/>
      <c r="E345" s="135"/>
      <c r="F345" s="135"/>
      <c r="G345" s="135"/>
      <c r="H345" s="102"/>
      <c r="I345" s="102"/>
      <c r="J345" s="102"/>
      <c r="K345" s="82"/>
      <c r="L345" s="82"/>
      <c r="M345" s="102"/>
      <c r="N345" s="68"/>
      <c r="O345" s="68"/>
      <c r="P345" s="68"/>
      <c r="Q345" s="462"/>
      <c r="R345" s="69"/>
      <c r="S345" s="65"/>
    </row>
    <row r="346" spans="4:19" x14ac:dyDescent="0.3">
      <c r="D346" s="135"/>
      <c r="E346" s="135"/>
      <c r="F346" s="135"/>
      <c r="G346" s="135"/>
      <c r="H346" s="102"/>
      <c r="I346" s="102"/>
      <c r="J346" s="102"/>
      <c r="K346" s="82"/>
      <c r="L346" s="82"/>
      <c r="M346" s="102"/>
      <c r="N346" s="68"/>
      <c r="O346" s="68"/>
      <c r="P346" s="68"/>
      <c r="Q346" s="462"/>
      <c r="R346" s="69"/>
      <c r="S346" s="65"/>
    </row>
    <row r="347" spans="4:19" x14ac:dyDescent="0.3">
      <c r="D347" s="135"/>
      <c r="E347" s="135"/>
      <c r="F347" s="135"/>
      <c r="G347" s="135"/>
      <c r="H347" s="102"/>
      <c r="I347" s="102"/>
      <c r="J347" s="102"/>
      <c r="K347" s="82"/>
      <c r="L347" s="82"/>
      <c r="M347" s="102"/>
      <c r="N347" s="68"/>
      <c r="O347" s="68"/>
      <c r="P347" s="68"/>
      <c r="Q347" s="462"/>
      <c r="R347" s="69"/>
      <c r="S347" s="65"/>
    </row>
    <row r="348" spans="4:19" x14ac:dyDescent="0.3">
      <c r="D348" s="135"/>
      <c r="E348" s="135"/>
      <c r="F348" s="135"/>
      <c r="G348" s="135"/>
      <c r="H348" s="102"/>
      <c r="I348" s="102"/>
      <c r="J348" s="102"/>
      <c r="K348" s="82"/>
      <c r="L348" s="82"/>
      <c r="M348" s="102"/>
      <c r="N348" s="68"/>
      <c r="O348" s="68"/>
      <c r="P348" s="68"/>
      <c r="Q348" s="462"/>
      <c r="R348" s="69"/>
      <c r="S348" s="65"/>
    </row>
    <row r="349" spans="4:19" x14ac:dyDescent="0.3">
      <c r="D349" s="135"/>
      <c r="E349" s="135"/>
      <c r="F349" s="135"/>
      <c r="G349" s="135"/>
      <c r="H349" s="102"/>
      <c r="I349" s="102"/>
      <c r="J349" s="102"/>
      <c r="K349" s="82"/>
      <c r="L349" s="82"/>
      <c r="M349" s="102"/>
      <c r="N349" s="68"/>
      <c r="O349" s="68"/>
      <c r="P349" s="68"/>
      <c r="Q349" s="462"/>
      <c r="R349" s="69"/>
      <c r="S349" s="65"/>
    </row>
    <row r="350" spans="4:19" x14ac:dyDescent="0.3">
      <c r="D350" s="135"/>
      <c r="E350" s="135"/>
      <c r="F350" s="135"/>
      <c r="G350" s="135"/>
      <c r="H350" s="102"/>
      <c r="I350" s="102"/>
      <c r="J350" s="102"/>
      <c r="K350" s="82"/>
      <c r="L350" s="82"/>
      <c r="M350" s="102"/>
      <c r="N350" s="68"/>
      <c r="O350" s="68"/>
      <c r="P350" s="68"/>
      <c r="Q350" s="462"/>
      <c r="R350" s="69"/>
      <c r="S350" s="65"/>
    </row>
    <row r="351" spans="4:19" x14ac:dyDescent="0.3">
      <c r="D351" s="135"/>
      <c r="E351" s="135"/>
      <c r="F351" s="135"/>
      <c r="G351" s="135"/>
      <c r="H351" s="102"/>
      <c r="I351" s="102"/>
      <c r="J351" s="102"/>
      <c r="K351" s="82"/>
      <c r="L351" s="82"/>
      <c r="M351" s="102"/>
      <c r="N351" s="68"/>
      <c r="O351" s="68"/>
      <c r="P351" s="68"/>
      <c r="Q351" s="462"/>
      <c r="R351" s="69"/>
      <c r="S351" s="65"/>
    </row>
    <row r="352" spans="4:19" x14ac:dyDescent="0.3">
      <c r="D352" s="135"/>
      <c r="E352" s="135"/>
      <c r="F352" s="135"/>
      <c r="G352" s="135"/>
      <c r="H352" s="102"/>
      <c r="I352" s="102"/>
      <c r="J352" s="102"/>
      <c r="K352" s="82"/>
      <c r="L352" s="82"/>
      <c r="M352" s="102"/>
      <c r="N352" s="68"/>
      <c r="O352" s="68"/>
      <c r="P352" s="68"/>
      <c r="Q352" s="462"/>
      <c r="R352" s="69"/>
      <c r="S352" s="65"/>
    </row>
    <row r="353" spans="4:19" x14ac:dyDescent="0.3">
      <c r="D353" s="135"/>
      <c r="E353" s="135"/>
      <c r="F353" s="135"/>
      <c r="G353" s="135"/>
      <c r="H353" s="102"/>
      <c r="I353" s="102"/>
      <c r="J353" s="102"/>
      <c r="K353" s="82"/>
      <c r="L353" s="82"/>
      <c r="M353" s="102"/>
      <c r="N353" s="68"/>
      <c r="O353" s="68"/>
      <c r="P353" s="68"/>
      <c r="Q353" s="462"/>
      <c r="R353" s="69"/>
      <c r="S353" s="65"/>
    </row>
    <row r="354" spans="4:19" x14ac:dyDescent="0.3">
      <c r="D354" s="135"/>
      <c r="E354" s="135"/>
      <c r="F354" s="135"/>
      <c r="G354" s="135"/>
      <c r="H354" s="102"/>
      <c r="I354" s="102"/>
      <c r="J354" s="102"/>
      <c r="K354" s="82"/>
      <c r="L354" s="82"/>
      <c r="M354" s="102"/>
      <c r="N354" s="68"/>
      <c r="O354" s="68"/>
      <c r="P354" s="68"/>
      <c r="Q354" s="462"/>
      <c r="R354" s="69"/>
      <c r="S354" s="65"/>
    </row>
    <row r="355" spans="4:19" x14ac:dyDescent="0.3">
      <c r="D355" s="135"/>
      <c r="E355" s="135"/>
      <c r="F355" s="135"/>
      <c r="G355" s="135"/>
      <c r="H355" s="102"/>
      <c r="I355" s="102"/>
      <c r="J355" s="102"/>
      <c r="K355" s="82"/>
      <c r="L355" s="82"/>
      <c r="M355" s="102"/>
      <c r="N355" s="68"/>
      <c r="O355" s="68"/>
      <c r="P355" s="68"/>
      <c r="Q355" s="462"/>
      <c r="R355" s="69"/>
      <c r="S355" s="65"/>
    </row>
    <row r="356" spans="4:19" x14ac:dyDescent="0.3">
      <c r="D356" s="135"/>
      <c r="E356" s="135"/>
      <c r="F356" s="135"/>
      <c r="G356" s="135"/>
      <c r="H356" s="102"/>
      <c r="I356" s="102"/>
      <c r="J356" s="102"/>
      <c r="K356" s="82"/>
      <c r="L356" s="82"/>
      <c r="M356" s="102"/>
      <c r="N356" s="68"/>
      <c r="O356" s="68"/>
      <c r="P356" s="68"/>
      <c r="Q356" s="462"/>
      <c r="R356" s="69"/>
      <c r="S356" s="65"/>
    </row>
    <row r="357" spans="4:19" x14ac:dyDescent="0.3">
      <c r="D357" s="135"/>
      <c r="E357" s="135"/>
      <c r="F357" s="135"/>
      <c r="G357" s="135"/>
      <c r="H357" s="102"/>
      <c r="I357" s="102"/>
      <c r="J357" s="102"/>
      <c r="K357" s="82"/>
      <c r="L357" s="82"/>
      <c r="M357" s="102"/>
      <c r="N357" s="68"/>
      <c r="O357" s="68"/>
      <c r="P357" s="68"/>
      <c r="Q357" s="462"/>
      <c r="R357" s="69"/>
      <c r="S357" s="65"/>
    </row>
    <row r="358" spans="4:19" x14ac:dyDescent="0.3">
      <c r="D358" s="135"/>
      <c r="E358" s="135"/>
      <c r="F358" s="135"/>
      <c r="G358" s="135"/>
      <c r="H358" s="102"/>
      <c r="I358" s="102"/>
      <c r="J358" s="102"/>
      <c r="K358" s="82"/>
      <c r="L358" s="82"/>
      <c r="M358" s="102"/>
      <c r="N358" s="68"/>
      <c r="O358" s="68"/>
      <c r="P358" s="68"/>
      <c r="Q358" s="462"/>
      <c r="R358" s="69"/>
      <c r="S358" s="65"/>
    </row>
    <row r="359" spans="4:19" x14ac:dyDescent="0.3">
      <c r="D359" s="135"/>
      <c r="E359" s="135"/>
      <c r="F359" s="135"/>
      <c r="G359" s="135"/>
      <c r="H359" s="102"/>
      <c r="I359" s="102"/>
      <c r="J359" s="102"/>
      <c r="K359" s="82"/>
      <c r="L359" s="82"/>
      <c r="M359" s="102"/>
      <c r="N359" s="68"/>
      <c r="O359" s="68"/>
      <c r="P359" s="68"/>
      <c r="Q359" s="462"/>
      <c r="R359" s="69"/>
      <c r="S359" s="65"/>
    </row>
    <row r="360" spans="4:19" x14ac:dyDescent="0.3">
      <c r="D360" s="135"/>
      <c r="E360" s="135"/>
      <c r="F360" s="135"/>
      <c r="G360" s="135"/>
      <c r="H360" s="102"/>
      <c r="I360" s="102"/>
      <c r="J360" s="102"/>
      <c r="K360" s="82"/>
      <c r="L360" s="82"/>
      <c r="M360" s="102"/>
      <c r="N360" s="68"/>
      <c r="O360" s="68"/>
      <c r="P360" s="68"/>
      <c r="Q360" s="462"/>
      <c r="R360" s="69"/>
      <c r="S360" s="65"/>
    </row>
    <row r="361" spans="4:19" x14ac:dyDescent="0.3">
      <c r="D361" s="135"/>
      <c r="E361" s="135"/>
      <c r="F361" s="135"/>
      <c r="G361" s="135"/>
      <c r="H361" s="102"/>
      <c r="I361" s="102"/>
      <c r="J361" s="102"/>
      <c r="K361" s="82"/>
      <c r="L361" s="82"/>
      <c r="M361" s="102"/>
      <c r="N361" s="68"/>
      <c r="O361" s="68"/>
      <c r="P361" s="68"/>
      <c r="Q361" s="462"/>
      <c r="R361" s="69"/>
      <c r="S361" s="65"/>
    </row>
    <row r="362" spans="4:19" x14ac:dyDescent="0.3">
      <c r="D362" s="135"/>
      <c r="E362" s="135"/>
      <c r="F362" s="135"/>
      <c r="G362" s="135"/>
      <c r="H362" s="102"/>
      <c r="I362" s="102"/>
      <c r="J362" s="102"/>
      <c r="K362" s="82"/>
      <c r="L362" s="82"/>
      <c r="M362" s="102"/>
      <c r="N362" s="68"/>
      <c r="O362" s="68"/>
      <c r="P362" s="68"/>
      <c r="Q362" s="462"/>
      <c r="R362" s="69"/>
      <c r="S362" s="65"/>
    </row>
    <row r="363" spans="4:19" x14ac:dyDescent="0.3">
      <c r="D363" s="135"/>
      <c r="E363" s="135"/>
      <c r="F363" s="135"/>
      <c r="G363" s="135"/>
      <c r="H363" s="102"/>
      <c r="I363" s="102"/>
      <c r="J363" s="102"/>
      <c r="K363" s="82"/>
      <c r="L363" s="82"/>
      <c r="M363" s="102"/>
      <c r="N363" s="68"/>
      <c r="O363" s="68"/>
      <c r="P363" s="68"/>
      <c r="Q363" s="462"/>
      <c r="R363" s="69"/>
      <c r="S363" s="65"/>
    </row>
    <row r="364" spans="4:19" x14ac:dyDescent="0.3">
      <c r="D364" s="135"/>
      <c r="E364" s="135"/>
      <c r="F364" s="135"/>
      <c r="G364" s="135"/>
      <c r="H364" s="102"/>
      <c r="I364" s="102"/>
      <c r="J364" s="102"/>
      <c r="K364" s="82"/>
      <c r="L364" s="82"/>
      <c r="M364" s="102"/>
      <c r="N364" s="68"/>
      <c r="O364" s="68"/>
      <c r="P364" s="68"/>
      <c r="Q364" s="462"/>
      <c r="R364" s="69"/>
      <c r="S364" s="65"/>
    </row>
    <row r="365" spans="4:19" x14ac:dyDescent="0.3">
      <c r="D365" s="135"/>
      <c r="E365" s="135"/>
      <c r="F365" s="135"/>
      <c r="G365" s="135"/>
      <c r="H365" s="102"/>
      <c r="I365" s="102"/>
      <c r="J365" s="102"/>
      <c r="K365" s="82"/>
      <c r="L365" s="82"/>
      <c r="M365" s="102"/>
      <c r="N365" s="68"/>
      <c r="O365" s="68"/>
      <c r="P365" s="68"/>
      <c r="Q365" s="462"/>
      <c r="R365" s="69"/>
      <c r="S365" s="65"/>
    </row>
    <row r="366" spans="4:19" x14ac:dyDescent="0.3">
      <c r="D366" s="135"/>
      <c r="E366" s="135"/>
      <c r="F366" s="135"/>
      <c r="G366" s="135"/>
      <c r="H366" s="102"/>
      <c r="I366" s="102"/>
      <c r="J366" s="102"/>
      <c r="K366" s="82"/>
      <c r="L366" s="82"/>
      <c r="M366" s="102"/>
      <c r="N366" s="68"/>
      <c r="O366" s="68"/>
      <c r="P366" s="68"/>
      <c r="Q366" s="462"/>
      <c r="R366" s="69"/>
      <c r="S366" s="65"/>
    </row>
    <row r="367" spans="4:19" x14ac:dyDescent="0.3">
      <c r="D367" s="135"/>
      <c r="E367" s="135"/>
      <c r="F367" s="135"/>
      <c r="G367" s="135"/>
      <c r="H367" s="102"/>
      <c r="I367" s="102"/>
      <c r="J367" s="102"/>
      <c r="K367" s="82"/>
      <c r="L367" s="82"/>
      <c r="M367" s="102"/>
      <c r="N367" s="68"/>
      <c r="O367" s="68"/>
      <c r="P367" s="68"/>
      <c r="Q367" s="462"/>
      <c r="R367" s="69"/>
      <c r="S367" s="65"/>
    </row>
    <row r="368" spans="4:19" x14ac:dyDescent="0.3">
      <c r="D368" s="135"/>
      <c r="E368" s="135"/>
      <c r="F368" s="135"/>
      <c r="G368" s="135"/>
      <c r="H368" s="102"/>
      <c r="I368" s="102"/>
      <c r="J368" s="102"/>
      <c r="K368" s="82"/>
      <c r="L368" s="82"/>
      <c r="M368" s="102"/>
      <c r="N368" s="68"/>
      <c r="O368" s="68"/>
      <c r="P368" s="68"/>
      <c r="Q368" s="462"/>
      <c r="R368" s="69"/>
      <c r="S368" s="65"/>
    </row>
    <row r="369" spans="4:19" x14ac:dyDescent="0.3">
      <c r="D369" s="135"/>
      <c r="E369" s="135"/>
      <c r="F369" s="135"/>
      <c r="G369" s="135"/>
      <c r="H369" s="102"/>
      <c r="I369" s="102"/>
      <c r="J369" s="102"/>
      <c r="K369" s="82"/>
      <c r="L369" s="82"/>
      <c r="M369" s="102"/>
      <c r="N369" s="68"/>
      <c r="O369" s="68"/>
      <c r="P369" s="68"/>
      <c r="Q369" s="462"/>
      <c r="R369" s="69"/>
      <c r="S369" s="65"/>
    </row>
    <row r="370" spans="4:19" x14ac:dyDescent="0.3">
      <c r="D370" s="135"/>
      <c r="E370" s="135"/>
      <c r="F370" s="135"/>
      <c r="G370" s="135"/>
      <c r="H370" s="102"/>
      <c r="I370" s="102"/>
      <c r="J370" s="102"/>
      <c r="K370" s="82"/>
      <c r="L370" s="82"/>
      <c r="M370" s="102"/>
      <c r="N370" s="68"/>
      <c r="O370" s="68"/>
      <c r="P370" s="68"/>
      <c r="Q370" s="462"/>
      <c r="R370" s="69"/>
      <c r="S370" s="65"/>
    </row>
    <row r="371" spans="4:19" x14ac:dyDescent="0.3">
      <c r="D371" s="135"/>
      <c r="E371" s="135"/>
      <c r="F371" s="135"/>
      <c r="G371" s="135"/>
      <c r="H371" s="102"/>
      <c r="I371" s="102"/>
      <c r="J371" s="102"/>
      <c r="K371" s="82"/>
      <c r="L371" s="82"/>
      <c r="M371" s="102"/>
      <c r="N371" s="68"/>
      <c r="O371" s="68"/>
      <c r="P371" s="68"/>
      <c r="Q371" s="462"/>
      <c r="R371" s="69"/>
      <c r="S371" s="65"/>
    </row>
    <row r="372" spans="4:19" x14ac:dyDescent="0.3">
      <c r="D372" s="135"/>
      <c r="E372" s="135"/>
      <c r="F372" s="135"/>
      <c r="G372" s="135"/>
      <c r="H372" s="102"/>
      <c r="I372" s="102"/>
      <c r="J372" s="102"/>
      <c r="K372" s="82"/>
      <c r="L372" s="82"/>
      <c r="M372" s="102"/>
      <c r="N372" s="68"/>
      <c r="O372" s="68"/>
      <c r="P372" s="68"/>
      <c r="Q372" s="462"/>
      <c r="R372" s="69"/>
      <c r="S372" s="65"/>
    </row>
    <row r="373" spans="4:19" x14ac:dyDescent="0.3">
      <c r="D373" s="135"/>
      <c r="E373" s="135"/>
      <c r="F373" s="135"/>
      <c r="G373" s="135"/>
      <c r="H373" s="102"/>
      <c r="I373" s="102"/>
      <c r="J373" s="102"/>
      <c r="K373" s="82"/>
      <c r="L373" s="82"/>
      <c r="M373" s="102"/>
      <c r="N373" s="68"/>
      <c r="O373" s="68"/>
      <c r="P373" s="68"/>
      <c r="Q373" s="462"/>
      <c r="R373" s="69"/>
      <c r="S373" s="65"/>
    </row>
    <row r="374" spans="4:19" x14ac:dyDescent="0.3">
      <c r="D374" s="135"/>
      <c r="E374" s="135"/>
      <c r="F374" s="135"/>
      <c r="G374" s="135"/>
      <c r="H374" s="102"/>
      <c r="I374" s="102"/>
      <c r="J374" s="102"/>
      <c r="K374" s="82"/>
      <c r="L374" s="82"/>
      <c r="M374" s="102"/>
      <c r="N374" s="68"/>
      <c r="O374" s="68"/>
      <c r="P374" s="68"/>
      <c r="Q374" s="462"/>
      <c r="R374" s="69"/>
      <c r="S374" s="65"/>
    </row>
    <row r="375" spans="4:19" x14ac:dyDescent="0.3">
      <c r="D375" s="135"/>
      <c r="E375" s="135"/>
      <c r="F375" s="135"/>
      <c r="G375" s="135"/>
      <c r="H375" s="102"/>
      <c r="I375" s="102"/>
      <c r="J375" s="102"/>
      <c r="K375" s="82"/>
      <c r="L375" s="82"/>
      <c r="M375" s="102"/>
      <c r="N375" s="68"/>
      <c r="O375" s="68"/>
      <c r="P375" s="68"/>
      <c r="Q375" s="462"/>
      <c r="R375" s="69"/>
      <c r="S375" s="65"/>
    </row>
    <row r="376" spans="4:19" x14ac:dyDescent="0.3">
      <c r="D376" s="135"/>
      <c r="E376" s="135"/>
      <c r="F376" s="135"/>
      <c r="G376" s="135"/>
      <c r="H376" s="102"/>
      <c r="I376" s="102"/>
      <c r="J376" s="102"/>
      <c r="K376" s="82"/>
      <c r="L376" s="82"/>
      <c r="M376" s="102"/>
      <c r="N376" s="68"/>
      <c r="O376" s="68"/>
      <c r="P376" s="68"/>
      <c r="Q376" s="462"/>
      <c r="R376" s="69"/>
      <c r="S376" s="65"/>
    </row>
    <row r="377" spans="4:19" x14ac:dyDescent="0.3">
      <c r="D377" s="135"/>
      <c r="E377" s="135"/>
      <c r="F377" s="135"/>
      <c r="G377" s="135"/>
      <c r="H377" s="102"/>
      <c r="I377" s="102"/>
      <c r="J377" s="102"/>
      <c r="K377" s="82"/>
      <c r="L377" s="82"/>
      <c r="M377" s="102"/>
      <c r="N377" s="68"/>
      <c r="O377" s="68"/>
      <c r="P377" s="68"/>
      <c r="Q377" s="462"/>
      <c r="R377" s="69"/>
      <c r="S377" s="65"/>
    </row>
    <row r="378" spans="4:19" x14ac:dyDescent="0.3">
      <c r="D378" s="135"/>
      <c r="E378" s="135"/>
      <c r="F378" s="135"/>
      <c r="G378" s="135"/>
      <c r="H378" s="102"/>
      <c r="I378" s="102"/>
      <c r="J378" s="102"/>
      <c r="K378" s="82"/>
      <c r="L378" s="82"/>
      <c r="M378" s="102"/>
      <c r="N378" s="68"/>
      <c r="O378" s="68"/>
      <c r="P378" s="68"/>
      <c r="Q378" s="462"/>
      <c r="R378" s="69"/>
      <c r="S378" s="65"/>
    </row>
    <row r="379" spans="4:19" x14ac:dyDescent="0.3">
      <c r="D379" s="135"/>
      <c r="E379" s="135"/>
      <c r="F379" s="135"/>
      <c r="G379" s="135"/>
      <c r="H379" s="102"/>
      <c r="I379" s="102"/>
      <c r="J379" s="102"/>
      <c r="K379" s="82"/>
      <c r="L379" s="82"/>
      <c r="M379" s="102"/>
      <c r="N379" s="68"/>
      <c r="O379" s="68"/>
      <c r="P379" s="68"/>
      <c r="Q379" s="462"/>
      <c r="R379" s="69"/>
      <c r="S379" s="65"/>
    </row>
    <row r="380" spans="4:19" x14ac:dyDescent="0.3">
      <c r="D380" s="135"/>
      <c r="E380" s="135"/>
      <c r="F380" s="135"/>
      <c r="G380" s="135"/>
      <c r="H380" s="102"/>
      <c r="I380" s="102"/>
      <c r="J380" s="102"/>
      <c r="K380" s="82"/>
      <c r="L380" s="82"/>
      <c r="M380" s="102"/>
      <c r="N380" s="68"/>
      <c r="O380" s="68"/>
      <c r="P380" s="68"/>
      <c r="Q380" s="462"/>
      <c r="R380" s="69"/>
      <c r="S380" s="65"/>
    </row>
    <row r="381" spans="4:19" x14ac:dyDescent="0.3">
      <c r="D381" s="135"/>
      <c r="E381" s="135"/>
      <c r="F381" s="135"/>
      <c r="G381" s="135"/>
      <c r="H381" s="102"/>
      <c r="I381" s="102"/>
      <c r="J381" s="102"/>
      <c r="K381" s="82"/>
      <c r="L381" s="82"/>
      <c r="M381" s="102"/>
      <c r="N381" s="68"/>
      <c r="O381" s="68"/>
      <c r="P381" s="68"/>
      <c r="Q381" s="462"/>
      <c r="R381" s="69"/>
      <c r="S381" s="65"/>
    </row>
    <row r="382" spans="4:19" x14ac:dyDescent="0.3">
      <c r="D382" s="135"/>
      <c r="E382" s="135"/>
      <c r="F382" s="135"/>
      <c r="G382" s="135"/>
      <c r="H382" s="102"/>
      <c r="I382" s="102"/>
      <c r="J382" s="102"/>
      <c r="K382" s="82"/>
      <c r="L382" s="82"/>
      <c r="M382" s="102"/>
      <c r="N382" s="68"/>
      <c r="O382" s="68"/>
      <c r="P382" s="68"/>
      <c r="Q382" s="462"/>
      <c r="R382" s="69"/>
      <c r="S382" s="65"/>
    </row>
    <row r="383" spans="4:19" x14ac:dyDescent="0.3">
      <c r="D383" s="135"/>
      <c r="E383" s="135"/>
      <c r="F383" s="135"/>
      <c r="G383" s="135"/>
      <c r="H383" s="102"/>
      <c r="I383" s="102"/>
      <c r="J383" s="102"/>
      <c r="K383" s="82"/>
      <c r="L383" s="82"/>
      <c r="M383" s="102"/>
      <c r="N383" s="68"/>
      <c r="O383" s="68"/>
      <c r="P383" s="68"/>
      <c r="Q383" s="462"/>
      <c r="R383" s="69"/>
      <c r="S383" s="65"/>
    </row>
    <row r="384" spans="4:19" x14ac:dyDescent="0.3">
      <c r="D384" s="135"/>
      <c r="E384" s="135"/>
      <c r="F384" s="135"/>
      <c r="G384" s="135"/>
      <c r="H384" s="102"/>
      <c r="I384" s="102"/>
      <c r="J384" s="102"/>
      <c r="K384" s="82"/>
      <c r="L384" s="82"/>
      <c r="M384" s="102"/>
      <c r="N384" s="68"/>
      <c r="O384" s="68"/>
      <c r="P384" s="68"/>
      <c r="Q384" s="462"/>
      <c r="R384" s="69"/>
      <c r="S384" s="65"/>
    </row>
    <row r="385" spans="4:19" x14ac:dyDescent="0.3">
      <c r="D385" s="135"/>
      <c r="E385" s="135"/>
      <c r="F385" s="135"/>
      <c r="G385" s="135"/>
      <c r="H385" s="102"/>
      <c r="I385" s="102"/>
      <c r="J385" s="102"/>
      <c r="K385" s="82"/>
      <c r="L385" s="82"/>
      <c r="M385" s="102"/>
      <c r="N385" s="68"/>
      <c r="O385" s="68"/>
      <c r="P385" s="68"/>
      <c r="Q385" s="462"/>
      <c r="R385" s="69"/>
      <c r="S385" s="65"/>
    </row>
    <row r="386" spans="4:19" x14ac:dyDescent="0.3">
      <c r="D386" s="135"/>
      <c r="E386" s="135"/>
      <c r="F386" s="135"/>
      <c r="G386" s="135"/>
      <c r="H386" s="102"/>
      <c r="I386" s="102"/>
      <c r="J386" s="102"/>
      <c r="K386" s="82"/>
      <c r="L386" s="82"/>
      <c r="M386" s="102"/>
      <c r="N386" s="68"/>
      <c r="O386" s="68"/>
      <c r="P386" s="68"/>
      <c r="Q386" s="462"/>
      <c r="R386" s="69"/>
      <c r="S386" s="65"/>
    </row>
    <row r="387" spans="4:19" x14ac:dyDescent="0.3">
      <c r="D387" s="135"/>
      <c r="E387" s="135"/>
      <c r="F387" s="135"/>
      <c r="G387" s="135"/>
      <c r="H387" s="102"/>
      <c r="I387" s="102"/>
      <c r="J387" s="102"/>
      <c r="K387" s="82"/>
      <c r="L387" s="82"/>
      <c r="M387" s="102"/>
      <c r="N387" s="68"/>
      <c r="O387" s="68"/>
      <c r="P387" s="68"/>
      <c r="Q387" s="462"/>
      <c r="R387" s="69"/>
      <c r="S387" s="65"/>
    </row>
    <row r="388" spans="4:19" x14ac:dyDescent="0.3">
      <c r="D388" s="135"/>
      <c r="E388" s="135"/>
      <c r="F388" s="135"/>
      <c r="G388" s="135"/>
      <c r="H388" s="102"/>
      <c r="I388" s="102"/>
      <c r="J388" s="102"/>
      <c r="K388" s="82"/>
      <c r="L388" s="82"/>
      <c r="M388" s="102"/>
      <c r="N388" s="68"/>
      <c r="O388" s="68"/>
      <c r="P388" s="68"/>
      <c r="Q388" s="462"/>
      <c r="R388" s="69"/>
      <c r="S388" s="65"/>
    </row>
    <row r="389" spans="4:19" x14ac:dyDescent="0.3">
      <c r="D389" s="135"/>
      <c r="E389" s="135"/>
      <c r="F389" s="135"/>
      <c r="G389" s="135"/>
      <c r="H389" s="102"/>
      <c r="I389" s="102"/>
      <c r="J389" s="102"/>
      <c r="K389" s="82"/>
      <c r="L389" s="82"/>
      <c r="M389" s="102"/>
      <c r="N389" s="68"/>
      <c r="O389" s="68"/>
      <c r="P389" s="68"/>
      <c r="Q389" s="462"/>
      <c r="R389" s="69"/>
      <c r="S389" s="65"/>
    </row>
    <row r="390" spans="4:19" x14ac:dyDescent="0.3">
      <c r="D390" s="135"/>
      <c r="E390" s="135"/>
      <c r="F390" s="135"/>
      <c r="G390" s="135"/>
      <c r="H390" s="102"/>
      <c r="I390" s="102"/>
      <c r="J390" s="102"/>
      <c r="K390" s="82"/>
      <c r="L390" s="82"/>
      <c r="M390" s="102"/>
      <c r="N390" s="68"/>
      <c r="O390" s="68"/>
      <c r="P390" s="68"/>
      <c r="Q390" s="462"/>
      <c r="R390" s="69"/>
      <c r="S390" s="65"/>
    </row>
    <row r="391" spans="4:19" x14ac:dyDescent="0.3">
      <c r="D391" s="135"/>
      <c r="E391" s="135"/>
      <c r="F391" s="135"/>
      <c r="G391" s="135"/>
      <c r="H391" s="102"/>
      <c r="I391" s="102"/>
      <c r="J391" s="102"/>
      <c r="K391" s="82"/>
      <c r="L391" s="82"/>
      <c r="M391" s="102"/>
      <c r="N391" s="68"/>
      <c r="O391" s="68"/>
      <c r="P391" s="68"/>
      <c r="Q391" s="462"/>
      <c r="R391" s="69"/>
      <c r="S391" s="65"/>
    </row>
    <row r="392" spans="4:19" x14ac:dyDescent="0.3">
      <c r="D392" s="135"/>
      <c r="E392" s="135"/>
      <c r="F392" s="135"/>
      <c r="G392" s="135"/>
      <c r="H392" s="102"/>
      <c r="I392" s="102"/>
      <c r="J392" s="102"/>
      <c r="K392" s="82"/>
      <c r="L392" s="82"/>
      <c r="M392" s="102"/>
      <c r="N392" s="68"/>
      <c r="O392" s="68"/>
      <c r="P392" s="68"/>
      <c r="Q392" s="462"/>
      <c r="R392" s="69"/>
      <c r="S392" s="65"/>
    </row>
    <row r="393" spans="4:19" x14ac:dyDescent="0.3">
      <c r="D393" s="135"/>
      <c r="E393" s="135"/>
      <c r="F393" s="135"/>
      <c r="G393" s="135"/>
      <c r="H393" s="102"/>
      <c r="I393" s="102"/>
      <c r="J393" s="102"/>
      <c r="K393" s="82"/>
      <c r="L393" s="82"/>
      <c r="M393" s="102"/>
      <c r="N393" s="68"/>
      <c r="O393" s="68"/>
      <c r="P393" s="68"/>
      <c r="Q393" s="462"/>
      <c r="R393" s="69"/>
      <c r="S393" s="65"/>
    </row>
    <row r="394" spans="4:19" x14ac:dyDescent="0.3">
      <c r="D394" s="135"/>
      <c r="E394" s="135"/>
      <c r="F394" s="135"/>
      <c r="G394" s="135"/>
      <c r="H394" s="102"/>
      <c r="I394" s="102"/>
      <c r="J394" s="102"/>
      <c r="K394" s="82"/>
      <c r="L394" s="82"/>
      <c r="M394" s="102"/>
      <c r="N394" s="68"/>
      <c r="O394" s="68"/>
      <c r="P394" s="68"/>
      <c r="Q394" s="462"/>
      <c r="R394" s="69"/>
      <c r="S394" s="65"/>
    </row>
    <row r="395" spans="4:19" x14ac:dyDescent="0.3">
      <c r="D395" s="135"/>
      <c r="E395" s="135"/>
      <c r="F395" s="135"/>
      <c r="G395" s="135"/>
      <c r="H395" s="102"/>
      <c r="I395" s="102"/>
      <c r="J395" s="102"/>
      <c r="K395" s="82"/>
      <c r="L395" s="82"/>
      <c r="M395" s="102"/>
      <c r="N395" s="68"/>
      <c r="O395" s="68"/>
      <c r="P395" s="68"/>
      <c r="Q395" s="462"/>
      <c r="R395" s="69"/>
      <c r="S395" s="65"/>
    </row>
    <row r="396" spans="4:19" x14ac:dyDescent="0.3">
      <c r="D396" s="135"/>
      <c r="E396" s="135"/>
      <c r="F396" s="135"/>
      <c r="G396" s="135"/>
      <c r="H396" s="102"/>
      <c r="I396" s="102"/>
      <c r="J396" s="102"/>
      <c r="K396" s="82"/>
      <c r="L396" s="82"/>
      <c r="M396" s="102"/>
      <c r="N396" s="68"/>
      <c r="O396" s="68"/>
      <c r="P396" s="68"/>
      <c r="Q396" s="462"/>
      <c r="R396" s="69"/>
      <c r="S396" s="65"/>
    </row>
    <row r="397" spans="4:19" x14ac:dyDescent="0.3">
      <c r="D397" s="135"/>
      <c r="E397" s="135"/>
      <c r="F397" s="135"/>
      <c r="G397" s="135"/>
      <c r="H397" s="102"/>
      <c r="I397" s="102"/>
      <c r="J397" s="102"/>
      <c r="K397" s="82"/>
      <c r="L397" s="82"/>
      <c r="M397" s="102"/>
      <c r="N397" s="68"/>
      <c r="O397" s="68"/>
      <c r="P397" s="68"/>
      <c r="Q397" s="462"/>
      <c r="R397" s="69"/>
      <c r="S397" s="65"/>
    </row>
    <row r="398" spans="4:19" x14ac:dyDescent="0.3">
      <c r="D398" s="135"/>
      <c r="E398" s="135"/>
      <c r="F398" s="135"/>
      <c r="G398" s="135"/>
      <c r="H398" s="102"/>
      <c r="I398" s="102"/>
      <c r="J398" s="102"/>
      <c r="K398" s="82"/>
      <c r="L398" s="82"/>
      <c r="M398" s="102"/>
      <c r="N398" s="68"/>
      <c r="O398" s="68"/>
      <c r="P398" s="68"/>
      <c r="Q398" s="462"/>
      <c r="R398" s="69"/>
      <c r="S398" s="65"/>
    </row>
    <row r="399" spans="4:19" x14ac:dyDescent="0.3">
      <c r="D399" s="135"/>
      <c r="E399" s="135"/>
      <c r="F399" s="135"/>
      <c r="G399" s="135"/>
      <c r="H399" s="102"/>
      <c r="I399" s="102"/>
      <c r="J399" s="102"/>
      <c r="K399" s="82"/>
      <c r="L399" s="82"/>
      <c r="M399" s="102"/>
      <c r="N399" s="68"/>
      <c r="O399" s="68"/>
      <c r="P399" s="68"/>
      <c r="Q399" s="462"/>
      <c r="R399" s="69"/>
      <c r="S399" s="65"/>
    </row>
    <row r="400" spans="4:19" x14ac:dyDescent="0.3">
      <c r="D400" s="135"/>
      <c r="E400" s="135"/>
      <c r="F400" s="135"/>
      <c r="G400" s="135"/>
      <c r="H400" s="102"/>
      <c r="I400" s="102"/>
      <c r="J400" s="102"/>
      <c r="K400" s="82"/>
      <c r="L400" s="82"/>
      <c r="M400" s="102"/>
      <c r="N400" s="68"/>
      <c r="O400" s="68"/>
      <c r="P400" s="68"/>
      <c r="Q400" s="462"/>
      <c r="R400" s="69"/>
      <c r="S400" s="65"/>
    </row>
    <row r="401" spans="4:19" x14ac:dyDescent="0.3">
      <c r="D401" s="135"/>
      <c r="E401" s="135"/>
      <c r="F401" s="135"/>
      <c r="G401" s="135"/>
      <c r="H401" s="102"/>
      <c r="I401" s="102"/>
      <c r="J401" s="102"/>
      <c r="K401" s="82"/>
      <c r="L401" s="82"/>
      <c r="M401" s="102"/>
      <c r="N401" s="68"/>
      <c r="O401" s="68"/>
      <c r="P401" s="68"/>
      <c r="Q401" s="462"/>
      <c r="R401" s="69"/>
      <c r="S401" s="65"/>
    </row>
    <row r="402" spans="4:19" x14ac:dyDescent="0.3">
      <c r="D402" s="135"/>
      <c r="E402" s="135"/>
      <c r="F402" s="135"/>
      <c r="G402" s="135"/>
      <c r="H402" s="102"/>
      <c r="I402" s="102"/>
      <c r="J402" s="102"/>
      <c r="K402" s="82"/>
      <c r="L402" s="82"/>
      <c r="M402" s="102"/>
      <c r="N402" s="68"/>
      <c r="O402" s="68"/>
      <c r="P402" s="68"/>
      <c r="Q402" s="462"/>
      <c r="R402" s="69"/>
      <c r="S402" s="65"/>
    </row>
    <row r="403" spans="4:19" x14ac:dyDescent="0.3">
      <c r="D403" s="135"/>
      <c r="E403" s="135"/>
      <c r="F403" s="135"/>
      <c r="G403" s="135"/>
      <c r="H403" s="102"/>
      <c r="I403" s="102"/>
      <c r="J403" s="102"/>
      <c r="K403" s="82"/>
      <c r="L403" s="82"/>
      <c r="M403" s="102"/>
      <c r="N403" s="68"/>
      <c r="O403" s="68"/>
      <c r="P403" s="68"/>
      <c r="Q403" s="462"/>
      <c r="R403" s="69"/>
      <c r="S403" s="65"/>
    </row>
    <row r="404" spans="4:19" x14ac:dyDescent="0.3">
      <c r="D404" s="135"/>
      <c r="E404" s="135"/>
      <c r="F404" s="135"/>
      <c r="G404" s="135"/>
      <c r="H404" s="102"/>
      <c r="I404" s="102"/>
      <c r="J404" s="102"/>
      <c r="K404" s="82"/>
      <c r="L404" s="82"/>
      <c r="M404" s="102"/>
      <c r="N404" s="68"/>
      <c r="O404" s="68"/>
      <c r="P404" s="68"/>
      <c r="Q404" s="462"/>
      <c r="R404" s="69"/>
      <c r="S404" s="65"/>
    </row>
    <row r="405" spans="4:19" x14ac:dyDescent="0.3">
      <c r="D405" s="135"/>
      <c r="E405" s="135"/>
      <c r="F405" s="135"/>
      <c r="G405" s="135"/>
      <c r="H405" s="102"/>
      <c r="I405" s="102"/>
      <c r="J405" s="102"/>
      <c r="K405" s="82"/>
      <c r="L405" s="82"/>
      <c r="M405" s="102"/>
      <c r="N405" s="68"/>
      <c r="O405" s="68"/>
      <c r="P405" s="68"/>
      <c r="Q405" s="462"/>
      <c r="R405" s="69"/>
      <c r="S405" s="65"/>
    </row>
    <row r="406" spans="4:19" x14ac:dyDescent="0.3">
      <c r="D406" s="135"/>
      <c r="E406" s="135"/>
      <c r="F406" s="135"/>
      <c r="G406" s="135"/>
      <c r="H406" s="102"/>
      <c r="I406" s="102"/>
      <c r="J406" s="102"/>
      <c r="K406" s="82"/>
      <c r="L406" s="82"/>
      <c r="M406" s="102"/>
      <c r="N406" s="68"/>
      <c r="O406" s="68"/>
      <c r="P406" s="68"/>
      <c r="Q406" s="462"/>
      <c r="R406" s="69"/>
      <c r="S406" s="65"/>
    </row>
    <row r="407" spans="4:19" x14ac:dyDescent="0.3">
      <c r="D407" s="135"/>
      <c r="E407" s="135"/>
      <c r="F407" s="135"/>
      <c r="G407" s="135"/>
      <c r="H407" s="102"/>
      <c r="I407" s="102"/>
      <c r="J407" s="102"/>
      <c r="K407" s="82"/>
      <c r="L407" s="82"/>
      <c r="M407" s="102"/>
      <c r="N407" s="68"/>
      <c r="O407" s="68"/>
      <c r="P407" s="68"/>
      <c r="Q407" s="462"/>
      <c r="R407" s="69"/>
      <c r="S407" s="65"/>
    </row>
    <row r="408" spans="4:19" x14ac:dyDescent="0.3">
      <c r="D408" s="135"/>
      <c r="E408" s="135"/>
      <c r="F408" s="135"/>
      <c r="G408" s="135"/>
      <c r="H408" s="102"/>
      <c r="I408" s="102"/>
      <c r="J408" s="102"/>
      <c r="K408" s="82"/>
      <c r="L408" s="82"/>
      <c r="M408" s="102"/>
      <c r="N408" s="68"/>
      <c r="O408" s="68"/>
      <c r="P408" s="68"/>
      <c r="Q408" s="462"/>
      <c r="R408" s="69"/>
      <c r="S408" s="65"/>
    </row>
    <row r="409" spans="4:19" x14ac:dyDescent="0.3">
      <c r="D409" s="135"/>
      <c r="E409" s="135"/>
      <c r="F409" s="135"/>
      <c r="G409" s="135"/>
      <c r="H409" s="102"/>
      <c r="I409" s="102"/>
      <c r="J409" s="102"/>
      <c r="K409" s="82"/>
      <c r="L409" s="82"/>
      <c r="M409" s="102"/>
      <c r="N409" s="68"/>
      <c r="O409" s="68"/>
      <c r="P409" s="68"/>
      <c r="Q409" s="462"/>
      <c r="R409" s="69"/>
      <c r="S409" s="65"/>
    </row>
    <row r="410" spans="4:19" x14ac:dyDescent="0.3">
      <c r="D410" s="135"/>
      <c r="E410" s="135"/>
      <c r="F410" s="135"/>
      <c r="G410" s="135"/>
      <c r="H410" s="102"/>
      <c r="I410" s="102"/>
      <c r="J410" s="102"/>
      <c r="K410" s="82"/>
      <c r="L410" s="82"/>
      <c r="M410" s="102"/>
      <c r="N410" s="68"/>
      <c r="O410" s="68"/>
      <c r="P410" s="68"/>
      <c r="Q410" s="462"/>
      <c r="R410" s="69"/>
      <c r="S410" s="65"/>
    </row>
    <row r="411" spans="4:19" x14ac:dyDescent="0.3">
      <c r="D411" s="135"/>
      <c r="E411" s="135"/>
      <c r="F411" s="135"/>
      <c r="G411" s="135"/>
      <c r="H411" s="102"/>
      <c r="I411" s="102"/>
      <c r="J411" s="102"/>
      <c r="K411" s="82"/>
      <c r="L411" s="82"/>
      <c r="M411" s="102"/>
      <c r="N411" s="68"/>
      <c r="O411" s="68"/>
      <c r="P411" s="68"/>
      <c r="Q411" s="462"/>
      <c r="R411" s="69"/>
      <c r="S411" s="65"/>
    </row>
    <row r="412" spans="4:19" x14ac:dyDescent="0.3">
      <c r="D412" s="135"/>
      <c r="E412" s="135"/>
      <c r="F412" s="135"/>
      <c r="G412" s="135"/>
      <c r="H412" s="102"/>
      <c r="I412" s="102"/>
      <c r="J412" s="102"/>
      <c r="K412" s="82"/>
      <c r="L412" s="82"/>
      <c r="M412" s="102"/>
      <c r="N412" s="68"/>
      <c r="O412" s="68"/>
      <c r="P412" s="68"/>
      <c r="Q412" s="462"/>
      <c r="R412" s="69"/>
      <c r="S412" s="65"/>
    </row>
    <row r="413" spans="4:19" x14ac:dyDescent="0.3">
      <c r="D413" s="135"/>
      <c r="E413" s="135"/>
      <c r="F413" s="135"/>
      <c r="G413" s="135"/>
      <c r="H413" s="102"/>
      <c r="I413" s="102"/>
      <c r="J413" s="102"/>
      <c r="K413" s="82"/>
      <c r="L413" s="82"/>
      <c r="M413" s="102"/>
      <c r="N413" s="68"/>
      <c r="O413" s="68"/>
      <c r="P413" s="68"/>
      <c r="Q413" s="462"/>
      <c r="R413" s="69"/>
      <c r="S413" s="65"/>
    </row>
    <row r="414" spans="4:19" x14ac:dyDescent="0.3">
      <c r="D414" s="135"/>
      <c r="E414" s="135"/>
      <c r="F414" s="135"/>
      <c r="G414" s="135"/>
      <c r="H414" s="102"/>
      <c r="I414" s="102"/>
      <c r="J414" s="102"/>
      <c r="K414" s="82"/>
      <c r="L414" s="82"/>
      <c r="M414" s="102"/>
      <c r="N414" s="68"/>
      <c r="O414" s="68"/>
      <c r="P414" s="68"/>
      <c r="Q414" s="462"/>
      <c r="R414" s="69"/>
      <c r="S414" s="65"/>
    </row>
    <row r="415" spans="4:19" x14ac:dyDescent="0.3">
      <c r="D415" s="135"/>
      <c r="E415" s="135"/>
      <c r="F415" s="135"/>
      <c r="G415" s="135"/>
      <c r="H415" s="102"/>
      <c r="I415" s="102"/>
      <c r="J415" s="102"/>
      <c r="K415" s="82"/>
      <c r="L415" s="82"/>
      <c r="M415" s="102"/>
      <c r="N415" s="68"/>
      <c r="O415" s="68"/>
      <c r="P415" s="68"/>
      <c r="Q415" s="462"/>
      <c r="R415" s="69"/>
      <c r="S415" s="65"/>
    </row>
    <row r="416" spans="4:19" x14ac:dyDescent="0.3">
      <c r="D416" s="135"/>
      <c r="E416" s="135"/>
      <c r="F416" s="135"/>
      <c r="G416" s="135"/>
      <c r="H416" s="102"/>
      <c r="I416" s="102"/>
      <c r="J416" s="102"/>
      <c r="K416" s="82"/>
      <c r="L416" s="82"/>
      <c r="M416" s="102"/>
      <c r="N416" s="68"/>
      <c r="O416" s="68"/>
      <c r="P416" s="68"/>
      <c r="Q416" s="462"/>
      <c r="R416" s="69"/>
      <c r="S416" s="65"/>
    </row>
    <row r="417" spans="4:19" x14ac:dyDescent="0.3">
      <c r="D417" s="135"/>
      <c r="E417" s="135"/>
      <c r="F417" s="135"/>
      <c r="G417" s="135"/>
      <c r="H417" s="102"/>
      <c r="I417" s="102"/>
      <c r="J417" s="102"/>
      <c r="K417" s="82"/>
      <c r="L417" s="82"/>
      <c r="M417" s="102"/>
      <c r="N417" s="68"/>
      <c r="O417" s="68"/>
      <c r="P417" s="68"/>
      <c r="Q417" s="462"/>
      <c r="R417" s="69"/>
      <c r="S417" s="65"/>
    </row>
    <row r="418" spans="4:19" x14ac:dyDescent="0.3">
      <c r="D418" s="135"/>
      <c r="E418" s="135"/>
      <c r="F418" s="135"/>
      <c r="G418" s="135"/>
      <c r="H418" s="102"/>
      <c r="I418" s="102"/>
      <c r="J418" s="102"/>
      <c r="K418" s="82"/>
      <c r="L418" s="82"/>
      <c r="M418" s="102"/>
      <c r="N418" s="68"/>
      <c r="O418" s="68"/>
      <c r="P418" s="68"/>
      <c r="Q418" s="462"/>
      <c r="R418" s="69"/>
      <c r="S418" s="65"/>
    </row>
    <row r="419" spans="4:19" x14ac:dyDescent="0.3">
      <c r="D419" s="135"/>
      <c r="E419" s="135"/>
      <c r="F419" s="135"/>
      <c r="G419" s="135"/>
      <c r="H419" s="102"/>
      <c r="I419" s="102"/>
      <c r="J419" s="102"/>
      <c r="K419" s="82"/>
      <c r="L419" s="82"/>
      <c r="M419" s="102"/>
      <c r="N419" s="68"/>
      <c r="O419" s="68"/>
      <c r="P419" s="68"/>
      <c r="Q419" s="462"/>
      <c r="R419" s="69"/>
      <c r="S419" s="65"/>
    </row>
    <row r="420" spans="4:19" x14ac:dyDescent="0.3">
      <c r="D420" s="135"/>
      <c r="E420" s="135"/>
      <c r="F420" s="135"/>
      <c r="G420" s="135"/>
      <c r="H420" s="102"/>
      <c r="I420" s="102"/>
      <c r="J420" s="102"/>
      <c r="K420" s="82"/>
      <c r="L420" s="82"/>
      <c r="M420" s="102"/>
      <c r="N420" s="68"/>
      <c r="O420" s="68"/>
      <c r="P420" s="68"/>
      <c r="Q420" s="462"/>
      <c r="R420" s="69"/>
      <c r="S420" s="65"/>
    </row>
    <row r="421" spans="4:19" x14ac:dyDescent="0.3">
      <c r="D421" s="135"/>
      <c r="E421" s="135"/>
      <c r="F421" s="135"/>
      <c r="G421" s="135"/>
      <c r="H421" s="102"/>
      <c r="I421" s="102"/>
      <c r="J421" s="102"/>
      <c r="K421" s="82"/>
      <c r="L421" s="82"/>
      <c r="M421" s="102"/>
      <c r="N421" s="68"/>
      <c r="O421" s="68"/>
      <c r="P421" s="68"/>
      <c r="Q421" s="462"/>
      <c r="R421" s="69"/>
      <c r="S421" s="65"/>
    </row>
    <row r="422" spans="4:19" x14ac:dyDescent="0.3">
      <c r="D422" s="135"/>
      <c r="E422" s="135"/>
      <c r="F422" s="135"/>
      <c r="G422" s="135"/>
      <c r="H422" s="102"/>
      <c r="I422" s="102"/>
      <c r="J422" s="102"/>
      <c r="K422" s="82"/>
      <c r="L422" s="82"/>
      <c r="M422" s="102"/>
      <c r="N422" s="68"/>
      <c r="O422" s="68"/>
      <c r="P422" s="68"/>
      <c r="Q422" s="462"/>
      <c r="R422" s="69"/>
      <c r="S422" s="65"/>
    </row>
    <row r="423" spans="4:19" x14ac:dyDescent="0.3">
      <c r="D423" s="135"/>
      <c r="E423" s="135"/>
      <c r="F423" s="135"/>
      <c r="G423" s="135"/>
      <c r="H423" s="102"/>
      <c r="I423" s="102"/>
      <c r="J423" s="102"/>
      <c r="K423" s="82"/>
      <c r="L423" s="82"/>
      <c r="M423" s="102"/>
      <c r="N423" s="68"/>
      <c r="O423" s="68"/>
      <c r="P423" s="68"/>
      <c r="Q423" s="462"/>
      <c r="R423" s="69"/>
      <c r="S423" s="65"/>
    </row>
    <row r="424" spans="4:19" x14ac:dyDescent="0.3">
      <c r="D424" s="135"/>
      <c r="E424" s="135"/>
      <c r="F424" s="135"/>
      <c r="G424" s="135"/>
      <c r="H424" s="102"/>
      <c r="I424" s="102"/>
      <c r="J424" s="102"/>
      <c r="K424" s="82"/>
      <c r="L424" s="82"/>
      <c r="M424" s="102"/>
      <c r="N424" s="68"/>
      <c r="O424" s="68"/>
      <c r="P424" s="68"/>
      <c r="Q424" s="462"/>
      <c r="R424" s="69"/>
      <c r="S424" s="65"/>
    </row>
    <row r="425" spans="4:19" x14ac:dyDescent="0.3">
      <c r="D425" s="135"/>
      <c r="E425" s="135"/>
      <c r="F425" s="135"/>
      <c r="G425" s="135"/>
      <c r="H425" s="102"/>
      <c r="I425" s="102"/>
      <c r="J425" s="102"/>
      <c r="K425" s="82"/>
      <c r="L425" s="82"/>
      <c r="M425" s="102"/>
      <c r="N425" s="68"/>
      <c r="O425" s="68"/>
      <c r="P425" s="68"/>
      <c r="Q425" s="462"/>
      <c r="R425" s="69"/>
      <c r="S425" s="65"/>
    </row>
    <row r="426" spans="4:19" x14ac:dyDescent="0.3">
      <c r="D426" s="135"/>
      <c r="E426" s="135"/>
      <c r="F426" s="135"/>
      <c r="G426" s="135"/>
      <c r="H426" s="102"/>
      <c r="I426" s="102"/>
      <c r="J426" s="102"/>
      <c r="K426" s="82"/>
      <c r="L426" s="82"/>
      <c r="M426" s="102"/>
      <c r="N426" s="68"/>
      <c r="O426" s="68"/>
      <c r="P426" s="68"/>
      <c r="Q426" s="462"/>
      <c r="R426" s="69"/>
      <c r="S426" s="65"/>
    </row>
    <row r="427" spans="4:19" x14ac:dyDescent="0.3">
      <c r="D427" s="135"/>
      <c r="E427" s="135"/>
      <c r="F427" s="135"/>
      <c r="G427" s="135"/>
      <c r="H427" s="102"/>
      <c r="I427" s="102"/>
      <c r="J427" s="102"/>
      <c r="K427" s="82"/>
      <c r="L427" s="82"/>
      <c r="M427" s="102"/>
      <c r="N427" s="68"/>
      <c r="O427" s="68"/>
      <c r="P427" s="68"/>
      <c r="Q427" s="462"/>
      <c r="R427" s="69"/>
      <c r="S427" s="65"/>
    </row>
    <row r="428" spans="4:19" x14ac:dyDescent="0.3">
      <c r="D428" s="135"/>
      <c r="E428" s="135"/>
      <c r="F428" s="135"/>
      <c r="G428" s="135"/>
      <c r="H428" s="102"/>
      <c r="I428" s="102"/>
      <c r="J428" s="102"/>
      <c r="K428" s="82"/>
      <c r="L428" s="82"/>
      <c r="M428" s="102"/>
      <c r="N428" s="68"/>
      <c r="O428" s="68"/>
      <c r="P428" s="68"/>
      <c r="Q428" s="462"/>
      <c r="R428" s="69"/>
      <c r="S428" s="65"/>
    </row>
    <row r="429" spans="4:19" x14ac:dyDescent="0.3">
      <c r="D429" s="135"/>
      <c r="E429" s="135"/>
      <c r="F429" s="135"/>
      <c r="G429" s="135"/>
      <c r="H429" s="102"/>
      <c r="I429" s="102"/>
      <c r="J429" s="102"/>
      <c r="K429" s="82"/>
      <c r="L429" s="82"/>
      <c r="M429" s="102"/>
      <c r="N429" s="68"/>
      <c r="O429" s="68"/>
      <c r="P429" s="68"/>
      <c r="Q429" s="462"/>
      <c r="R429" s="69"/>
      <c r="S429" s="65"/>
    </row>
    <row r="430" spans="4:19" x14ac:dyDescent="0.3">
      <c r="D430" s="135"/>
      <c r="E430" s="135"/>
      <c r="F430" s="135"/>
      <c r="G430" s="135"/>
      <c r="H430" s="102"/>
      <c r="I430" s="102"/>
      <c r="J430" s="102"/>
      <c r="K430" s="82"/>
      <c r="L430" s="82"/>
      <c r="M430" s="102"/>
      <c r="N430" s="68"/>
      <c r="O430" s="68"/>
      <c r="P430" s="68"/>
      <c r="Q430" s="462"/>
      <c r="R430" s="69"/>
      <c r="S430" s="65"/>
    </row>
    <row r="431" spans="4:19" x14ac:dyDescent="0.3">
      <c r="D431" s="135"/>
      <c r="E431" s="135"/>
      <c r="F431" s="135"/>
      <c r="G431" s="135"/>
      <c r="H431" s="102"/>
      <c r="I431" s="102"/>
      <c r="J431" s="102"/>
      <c r="K431" s="82"/>
      <c r="L431" s="82"/>
      <c r="M431" s="102"/>
      <c r="N431" s="68"/>
      <c r="O431" s="68"/>
      <c r="P431" s="68"/>
      <c r="Q431" s="462"/>
      <c r="R431" s="69"/>
      <c r="S431" s="65"/>
    </row>
    <row r="432" spans="4:19" x14ac:dyDescent="0.3">
      <c r="D432" s="135"/>
      <c r="E432" s="135"/>
      <c r="F432" s="135"/>
      <c r="G432" s="135"/>
      <c r="H432" s="102"/>
      <c r="I432" s="102"/>
      <c r="J432" s="102"/>
      <c r="K432" s="82"/>
      <c r="L432" s="82"/>
      <c r="M432" s="102"/>
      <c r="N432" s="68"/>
      <c r="O432" s="68"/>
      <c r="P432" s="68"/>
      <c r="Q432" s="462"/>
      <c r="R432" s="69"/>
      <c r="S432" s="65"/>
    </row>
    <row r="433" spans="4:19" x14ac:dyDescent="0.3">
      <c r="D433" s="135"/>
      <c r="E433" s="135"/>
      <c r="F433" s="135"/>
      <c r="G433" s="135"/>
      <c r="H433" s="102"/>
      <c r="I433" s="102"/>
      <c r="J433" s="102"/>
      <c r="K433" s="82"/>
      <c r="L433" s="82"/>
      <c r="M433" s="102"/>
      <c r="N433" s="68"/>
      <c r="O433" s="68"/>
      <c r="P433" s="68"/>
      <c r="Q433" s="462"/>
      <c r="R433" s="69"/>
      <c r="S433" s="65"/>
    </row>
    <row r="434" spans="4:19" x14ac:dyDescent="0.3">
      <c r="D434" s="135"/>
      <c r="E434" s="135"/>
      <c r="F434" s="135"/>
      <c r="G434" s="135"/>
      <c r="H434" s="102"/>
      <c r="I434" s="102"/>
      <c r="J434" s="102"/>
      <c r="K434" s="82"/>
      <c r="L434" s="82"/>
      <c r="M434" s="102"/>
      <c r="N434" s="68"/>
      <c r="O434" s="68"/>
      <c r="P434" s="68"/>
      <c r="Q434" s="462"/>
      <c r="R434" s="69"/>
      <c r="S434" s="65"/>
    </row>
    <row r="435" spans="4:19" x14ac:dyDescent="0.3">
      <c r="D435" s="135"/>
      <c r="E435" s="135"/>
      <c r="F435" s="135"/>
      <c r="G435" s="135"/>
      <c r="H435" s="102"/>
      <c r="I435" s="102"/>
      <c r="J435" s="102"/>
      <c r="K435" s="82"/>
      <c r="L435" s="82"/>
      <c r="M435" s="102"/>
      <c r="N435" s="68"/>
      <c r="O435" s="68"/>
      <c r="P435" s="68"/>
      <c r="Q435" s="462"/>
      <c r="R435" s="69"/>
      <c r="S435" s="65"/>
    </row>
    <row r="436" spans="4:19" x14ac:dyDescent="0.3">
      <c r="D436" s="135"/>
      <c r="E436" s="135"/>
      <c r="F436" s="135"/>
      <c r="G436" s="135"/>
      <c r="H436" s="102"/>
      <c r="I436" s="102"/>
      <c r="J436" s="102"/>
      <c r="K436" s="82"/>
      <c r="L436" s="82"/>
      <c r="M436" s="102"/>
      <c r="N436" s="68"/>
      <c r="O436" s="68"/>
      <c r="P436" s="68"/>
      <c r="Q436" s="462"/>
      <c r="R436" s="69"/>
      <c r="S436" s="65"/>
    </row>
    <row r="437" spans="4:19" x14ac:dyDescent="0.3">
      <c r="D437" s="135"/>
      <c r="E437" s="135"/>
      <c r="F437" s="135"/>
      <c r="G437" s="135"/>
      <c r="H437" s="102"/>
      <c r="I437" s="102"/>
      <c r="J437" s="102"/>
      <c r="K437" s="82"/>
      <c r="L437" s="82"/>
      <c r="M437" s="102"/>
      <c r="N437" s="68"/>
      <c r="O437" s="68"/>
      <c r="P437" s="68"/>
      <c r="Q437" s="462"/>
      <c r="R437" s="69"/>
      <c r="S437" s="65"/>
    </row>
    <row r="438" spans="4:19" x14ac:dyDescent="0.3">
      <c r="D438" s="135"/>
      <c r="E438" s="135"/>
      <c r="F438" s="135"/>
      <c r="G438" s="135"/>
      <c r="H438" s="102"/>
      <c r="I438" s="102"/>
      <c r="J438" s="102"/>
      <c r="K438" s="82"/>
      <c r="L438" s="82"/>
      <c r="M438" s="102"/>
      <c r="N438" s="68"/>
      <c r="O438" s="68"/>
      <c r="P438" s="68"/>
      <c r="Q438" s="462"/>
      <c r="R438" s="69"/>
      <c r="S438" s="65"/>
    </row>
    <row r="439" spans="4:19" x14ac:dyDescent="0.3">
      <c r="D439" s="135"/>
      <c r="E439" s="135"/>
      <c r="F439" s="135"/>
      <c r="G439" s="135"/>
      <c r="H439" s="102"/>
      <c r="I439" s="102"/>
      <c r="J439" s="102"/>
      <c r="K439" s="82"/>
      <c r="L439" s="82"/>
      <c r="M439" s="102"/>
      <c r="N439" s="68"/>
      <c r="O439" s="68"/>
      <c r="P439" s="68"/>
      <c r="Q439" s="462"/>
      <c r="R439" s="69"/>
      <c r="S439" s="65"/>
    </row>
    <row r="440" spans="4:19" x14ac:dyDescent="0.3">
      <c r="D440" s="135"/>
      <c r="E440" s="135"/>
      <c r="F440" s="135"/>
      <c r="G440" s="135"/>
      <c r="H440" s="102"/>
      <c r="I440" s="102"/>
      <c r="J440" s="102"/>
      <c r="K440" s="82"/>
      <c r="L440" s="82"/>
      <c r="M440" s="102"/>
      <c r="N440" s="68"/>
      <c r="O440" s="68"/>
      <c r="P440" s="68"/>
      <c r="Q440" s="462"/>
      <c r="R440" s="69"/>
      <c r="S440" s="65"/>
    </row>
    <row r="441" spans="4:19" x14ac:dyDescent="0.3">
      <c r="D441" s="135"/>
      <c r="E441" s="135"/>
      <c r="F441" s="135"/>
      <c r="G441" s="135"/>
      <c r="H441" s="102"/>
      <c r="I441" s="102"/>
      <c r="J441" s="102"/>
      <c r="K441" s="82"/>
      <c r="L441" s="82"/>
      <c r="M441" s="102"/>
      <c r="N441" s="68"/>
      <c r="O441" s="68"/>
      <c r="P441" s="68"/>
      <c r="Q441" s="462"/>
      <c r="R441" s="69"/>
      <c r="S441" s="65"/>
    </row>
    <row r="442" spans="4:19" x14ac:dyDescent="0.3">
      <c r="D442" s="135"/>
      <c r="E442" s="135"/>
      <c r="F442" s="135"/>
      <c r="G442" s="135"/>
      <c r="H442" s="102"/>
      <c r="I442" s="102"/>
      <c r="J442" s="102"/>
      <c r="K442" s="82"/>
      <c r="L442" s="82"/>
      <c r="M442" s="102"/>
      <c r="N442" s="68"/>
      <c r="O442" s="68"/>
      <c r="P442" s="68"/>
      <c r="Q442" s="462"/>
      <c r="R442" s="69"/>
      <c r="S442" s="65"/>
    </row>
    <row r="443" spans="4:19" x14ac:dyDescent="0.3">
      <c r="D443" s="135"/>
      <c r="E443" s="135"/>
      <c r="F443" s="135"/>
      <c r="G443" s="135"/>
      <c r="H443" s="102"/>
      <c r="I443" s="102"/>
      <c r="J443" s="102"/>
      <c r="K443" s="82"/>
      <c r="L443" s="82"/>
      <c r="M443" s="102"/>
      <c r="N443" s="68"/>
      <c r="O443" s="68"/>
      <c r="P443" s="68"/>
      <c r="Q443" s="462"/>
      <c r="R443" s="69"/>
      <c r="S443" s="65"/>
    </row>
    <row r="444" spans="4:19" x14ac:dyDescent="0.3">
      <c r="D444" s="135"/>
      <c r="E444" s="135"/>
      <c r="F444" s="135"/>
      <c r="G444" s="135"/>
      <c r="H444" s="102"/>
      <c r="I444" s="102"/>
      <c r="J444" s="102"/>
      <c r="K444" s="82"/>
      <c r="L444" s="82"/>
      <c r="M444" s="102"/>
      <c r="N444" s="68"/>
      <c r="O444" s="68"/>
      <c r="P444" s="68"/>
      <c r="Q444" s="462"/>
      <c r="R444" s="69"/>
      <c r="S444" s="65"/>
    </row>
    <row r="445" spans="4:19" x14ac:dyDescent="0.3">
      <c r="D445" s="135"/>
      <c r="E445" s="135"/>
      <c r="F445" s="135"/>
      <c r="G445" s="135"/>
      <c r="H445" s="102"/>
      <c r="I445" s="102"/>
      <c r="J445" s="102"/>
      <c r="K445" s="82"/>
      <c r="L445" s="82"/>
      <c r="M445" s="102"/>
      <c r="N445" s="68"/>
      <c r="O445" s="68"/>
      <c r="P445" s="68"/>
      <c r="Q445" s="462"/>
      <c r="R445" s="69"/>
      <c r="S445" s="65"/>
    </row>
    <row r="446" spans="4:19" x14ac:dyDescent="0.3">
      <c r="D446" s="135"/>
      <c r="E446" s="135"/>
      <c r="F446" s="135"/>
      <c r="G446" s="135"/>
      <c r="H446" s="102"/>
      <c r="I446" s="102"/>
      <c r="J446" s="102"/>
      <c r="K446" s="82"/>
      <c r="L446" s="82"/>
      <c r="M446" s="102"/>
      <c r="N446" s="68"/>
      <c r="O446" s="68"/>
      <c r="P446" s="68"/>
      <c r="Q446" s="462"/>
      <c r="R446" s="69"/>
      <c r="S446" s="65"/>
    </row>
    <row r="447" spans="4:19" x14ac:dyDescent="0.3">
      <c r="D447" s="135"/>
      <c r="E447" s="135"/>
      <c r="F447" s="135"/>
      <c r="G447" s="135"/>
      <c r="H447" s="102"/>
      <c r="I447" s="102"/>
      <c r="J447" s="102"/>
      <c r="K447" s="82"/>
      <c r="L447" s="82"/>
      <c r="M447" s="102"/>
      <c r="N447" s="68"/>
      <c r="O447" s="68"/>
      <c r="P447" s="68"/>
      <c r="Q447" s="462"/>
      <c r="R447" s="69"/>
      <c r="S447" s="65"/>
    </row>
    <row r="448" spans="4:19" x14ac:dyDescent="0.3">
      <c r="D448" s="135"/>
      <c r="E448" s="135"/>
      <c r="F448" s="135"/>
      <c r="G448" s="135"/>
      <c r="H448" s="102"/>
      <c r="I448" s="102"/>
      <c r="J448" s="102"/>
      <c r="K448" s="82"/>
      <c r="L448" s="82"/>
      <c r="M448" s="102"/>
      <c r="N448" s="68"/>
      <c r="O448" s="68"/>
      <c r="P448" s="68"/>
      <c r="Q448" s="462"/>
      <c r="R448" s="69"/>
      <c r="S448" s="65"/>
    </row>
    <row r="449" spans="4:19" x14ac:dyDescent="0.3">
      <c r="D449" s="135"/>
      <c r="E449" s="135"/>
      <c r="F449" s="135"/>
      <c r="G449" s="135"/>
      <c r="H449" s="102"/>
      <c r="I449" s="102"/>
      <c r="J449" s="102"/>
      <c r="K449" s="82"/>
      <c r="L449" s="82"/>
      <c r="M449" s="102"/>
      <c r="N449" s="68"/>
      <c r="O449" s="68"/>
      <c r="P449" s="68"/>
      <c r="Q449" s="462"/>
      <c r="R449" s="69"/>
      <c r="S449" s="65"/>
    </row>
    <row r="450" spans="4:19" x14ac:dyDescent="0.3">
      <c r="D450" s="135"/>
      <c r="E450" s="135"/>
      <c r="F450" s="135"/>
      <c r="G450" s="135"/>
      <c r="H450" s="102"/>
      <c r="I450" s="102"/>
      <c r="J450" s="102"/>
      <c r="K450" s="82"/>
      <c r="L450" s="82"/>
      <c r="M450" s="102"/>
      <c r="N450" s="68"/>
      <c r="O450" s="68"/>
      <c r="P450" s="68"/>
      <c r="Q450" s="462"/>
      <c r="R450" s="69"/>
      <c r="S450" s="65"/>
    </row>
    <row r="451" spans="4:19" x14ac:dyDescent="0.3">
      <c r="D451" s="135"/>
      <c r="E451" s="135"/>
      <c r="F451" s="135"/>
      <c r="G451" s="135"/>
      <c r="H451" s="102"/>
      <c r="I451" s="102"/>
      <c r="J451" s="102"/>
      <c r="K451" s="82"/>
      <c r="L451" s="82"/>
      <c r="M451" s="102"/>
      <c r="N451" s="68"/>
      <c r="O451" s="68"/>
      <c r="P451" s="68"/>
      <c r="Q451" s="462"/>
      <c r="R451" s="69"/>
      <c r="S451" s="65"/>
    </row>
    <row r="452" spans="4:19" x14ac:dyDescent="0.3">
      <c r="D452" s="135"/>
      <c r="E452" s="135"/>
      <c r="F452" s="135"/>
      <c r="G452" s="135"/>
      <c r="H452" s="102"/>
      <c r="I452" s="102"/>
      <c r="J452" s="102"/>
      <c r="K452" s="82"/>
      <c r="L452" s="82"/>
      <c r="M452" s="102"/>
      <c r="N452" s="68"/>
      <c r="O452" s="68"/>
      <c r="P452" s="68"/>
      <c r="Q452" s="462"/>
      <c r="R452" s="69"/>
      <c r="S452" s="65"/>
    </row>
    <row r="453" spans="4:19" x14ac:dyDescent="0.3">
      <c r="D453" s="135"/>
      <c r="E453" s="135"/>
      <c r="F453" s="135"/>
      <c r="G453" s="135"/>
      <c r="H453" s="102"/>
      <c r="I453" s="102"/>
      <c r="J453" s="102"/>
      <c r="K453" s="82"/>
      <c r="L453" s="82"/>
      <c r="M453" s="102"/>
      <c r="N453" s="68"/>
      <c r="O453" s="68"/>
      <c r="P453" s="68"/>
      <c r="Q453" s="462"/>
      <c r="R453" s="69"/>
      <c r="S453" s="65"/>
    </row>
    <row r="454" spans="4:19" x14ac:dyDescent="0.3">
      <c r="D454" s="135"/>
      <c r="E454" s="135"/>
      <c r="F454" s="135"/>
      <c r="G454" s="135"/>
      <c r="H454" s="102"/>
      <c r="I454" s="102"/>
      <c r="J454" s="102"/>
      <c r="K454" s="82"/>
      <c r="L454" s="82"/>
      <c r="M454" s="102"/>
      <c r="N454" s="68"/>
      <c r="O454" s="68"/>
      <c r="P454" s="68"/>
      <c r="Q454" s="462"/>
      <c r="R454" s="69"/>
      <c r="S454" s="65"/>
    </row>
    <row r="455" spans="4:19" x14ac:dyDescent="0.3">
      <c r="D455" s="135"/>
      <c r="E455" s="135"/>
      <c r="F455" s="135"/>
      <c r="G455" s="135"/>
      <c r="H455" s="102"/>
      <c r="I455" s="102"/>
      <c r="J455" s="102"/>
      <c r="K455" s="82"/>
      <c r="L455" s="82"/>
      <c r="M455" s="102"/>
      <c r="N455" s="68"/>
      <c r="O455" s="68"/>
      <c r="P455" s="68"/>
      <c r="Q455" s="462"/>
      <c r="R455" s="69"/>
      <c r="S455" s="65"/>
    </row>
    <row r="456" spans="4:19" x14ac:dyDescent="0.3">
      <c r="D456" s="135"/>
      <c r="E456" s="135"/>
      <c r="F456" s="135"/>
      <c r="G456" s="135"/>
      <c r="H456" s="102"/>
      <c r="I456" s="102"/>
      <c r="J456" s="102"/>
      <c r="K456" s="82"/>
      <c r="L456" s="82"/>
      <c r="M456" s="102"/>
      <c r="N456" s="68"/>
      <c r="O456" s="68"/>
      <c r="P456" s="68"/>
      <c r="Q456" s="462"/>
      <c r="R456" s="69"/>
      <c r="S456" s="65"/>
    </row>
    <row r="457" spans="4:19" x14ac:dyDescent="0.3">
      <c r="D457" s="135"/>
      <c r="E457" s="135"/>
      <c r="F457" s="135"/>
      <c r="G457" s="135"/>
      <c r="H457" s="102"/>
      <c r="I457" s="102"/>
      <c r="J457" s="102"/>
      <c r="K457" s="82"/>
      <c r="L457" s="82"/>
      <c r="M457" s="102"/>
      <c r="N457" s="68"/>
      <c r="O457" s="68"/>
      <c r="P457" s="68"/>
      <c r="Q457" s="462"/>
      <c r="R457" s="69"/>
      <c r="S457" s="65"/>
    </row>
    <row r="458" spans="4:19" x14ac:dyDescent="0.3">
      <c r="D458" s="135"/>
      <c r="E458" s="135"/>
      <c r="F458" s="135"/>
      <c r="G458" s="135"/>
      <c r="H458" s="102"/>
      <c r="I458" s="102"/>
      <c r="J458" s="102"/>
      <c r="K458" s="82"/>
      <c r="L458" s="82"/>
      <c r="M458" s="102"/>
      <c r="N458" s="68"/>
      <c r="O458" s="68"/>
      <c r="P458" s="68"/>
      <c r="Q458" s="462"/>
      <c r="R458" s="69"/>
      <c r="S458" s="65"/>
    </row>
    <row r="459" spans="4:19" x14ac:dyDescent="0.3">
      <c r="D459" s="135"/>
      <c r="E459" s="135"/>
      <c r="F459" s="135"/>
      <c r="G459" s="135"/>
      <c r="H459" s="102"/>
      <c r="I459" s="102"/>
      <c r="J459" s="102"/>
      <c r="K459" s="82"/>
      <c r="L459" s="82"/>
      <c r="M459" s="102"/>
      <c r="N459" s="68"/>
      <c r="O459" s="68"/>
      <c r="P459" s="68"/>
      <c r="Q459" s="462"/>
      <c r="R459" s="69"/>
      <c r="S459" s="65"/>
    </row>
    <row r="460" spans="4:19" x14ac:dyDescent="0.3">
      <c r="D460" s="135"/>
      <c r="E460" s="135"/>
      <c r="F460" s="135"/>
      <c r="G460" s="135"/>
      <c r="H460" s="102"/>
      <c r="I460" s="102"/>
      <c r="J460" s="102"/>
      <c r="K460" s="82"/>
      <c r="L460" s="82"/>
      <c r="M460" s="102"/>
      <c r="N460" s="68"/>
      <c r="O460" s="68"/>
      <c r="P460" s="68"/>
      <c r="Q460" s="462"/>
      <c r="R460" s="69"/>
      <c r="S460" s="65"/>
    </row>
    <row r="461" spans="4:19" x14ac:dyDescent="0.3">
      <c r="D461" s="135"/>
      <c r="E461" s="135"/>
      <c r="F461" s="135"/>
      <c r="G461" s="135"/>
      <c r="H461" s="102"/>
      <c r="I461" s="102"/>
      <c r="J461" s="102"/>
      <c r="K461" s="82"/>
      <c r="L461" s="82"/>
      <c r="M461" s="102"/>
      <c r="N461" s="68"/>
      <c r="O461" s="68"/>
      <c r="P461" s="68"/>
      <c r="Q461" s="462"/>
      <c r="R461" s="69"/>
      <c r="S461" s="65"/>
    </row>
    <row r="462" spans="4:19" x14ac:dyDescent="0.3">
      <c r="D462" s="135"/>
      <c r="E462" s="135"/>
      <c r="F462" s="135"/>
      <c r="G462" s="135"/>
      <c r="H462" s="102"/>
      <c r="I462" s="102"/>
      <c r="J462" s="102"/>
      <c r="K462" s="82"/>
      <c r="L462" s="82"/>
      <c r="M462" s="102"/>
      <c r="N462" s="68"/>
      <c r="O462" s="68"/>
      <c r="P462" s="68"/>
      <c r="Q462" s="462"/>
      <c r="R462" s="69"/>
      <c r="S462" s="65"/>
    </row>
    <row r="463" spans="4:19" x14ac:dyDescent="0.3">
      <c r="D463" s="135"/>
      <c r="E463" s="135"/>
      <c r="F463" s="135"/>
      <c r="G463" s="135"/>
      <c r="H463" s="102"/>
      <c r="I463" s="102"/>
      <c r="J463" s="102"/>
      <c r="K463" s="82"/>
      <c r="L463" s="82"/>
      <c r="M463" s="102"/>
      <c r="N463" s="68"/>
      <c r="O463" s="68"/>
      <c r="P463" s="68"/>
      <c r="Q463" s="462"/>
      <c r="R463" s="69"/>
      <c r="S463" s="65"/>
    </row>
    <row r="464" spans="4:19" x14ac:dyDescent="0.3">
      <c r="D464" s="135"/>
      <c r="E464" s="135"/>
      <c r="F464" s="135"/>
      <c r="G464" s="135"/>
      <c r="H464" s="102"/>
      <c r="I464" s="102"/>
      <c r="J464" s="102"/>
      <c r="K464" s="82"/>
      <c r="L464" s="82"/>
      <c r="M464" s="102"/>
      <c r="N464" s="68"/>
      <c r="O464" s="68"/>
      <c r="P464" s="68"/>
      <c r="Q464" s="462"/>
      <c r="R464" s="69"/>
      <c r="S464" s="65"/>
    </row>
    <row r="465" spans="4:19" x14ac:dyDescent="0.3">
      <c r="D465" s="135"/>
      <c r="E465" s="135"/>
      <c r="F465" s="135"/>
      <c r="G465" s="135"/>
      <c r="H465" s="102"/>
      <c r="I465" s="102"/>
      <c r="J465" s="102"/>
      <c r="K465" s="82"/>
      <c r="L465" s="82"/>
      <c r="M465" s="102"/>
      <c r="N465" s="68"/>
      <c r="O465" s="68"/>
      <c r="P465" s="68"/>
      <c r="Q465" s="462"/>
      <c r="R465" s="69"/>
      <c r="S465" s="65"/>
    </row>
    <row r="466" spans="4:19" x14ac:dyDescent="0.3">
      <c r="D466" s="135"/>
      <c r="E466" s="135"/>
      <c r="F466" s="135"/>
      <c r="G466" s="135"/>
      <c r="H466" s="102"/>
      <c r="I466" s="102"/>
      <c r="J466" s="102"/>
      <c r="K466" s="82"/>
      <c r="L466" s="82"/>
      <c r="M466" s="102"/>
      <c r="N466" s="68"/>
      <c r="O466" s="68"/>
      <c r="P466" s="68"/>
      <c r="Q466" s="462"/>
      <c r="R466" s="69"/>
      <c r="S466" s="65"/>
    </row>
    <row r="467" spans="4:19" x14ac:dyDescent="0.3">
      <c r="D467" s="135"/>
      <c r="E467" s="135"/>
      <c r="F467" s="135"/>
      <c r="G467" s="135"/>
      <c r="H467" s="102"/>
      <c r="I467" s="102"/>
      <c r="J467" s="102"/>
      <c r="K467" s="82"/>
      <c r="L467" s="82"/>
      <c r="M467" s="102"/>
      <c r="N467" s="68"/>
      <c r="O467" s="68"/>
      <c r="P467" s="68"/>
      <c r="Q467" s="462"/>
      <c r="R467" s="69"/>
      <c r="S467" s="65"/>
    </row>
    <row r="468" spans="4:19" x14ac:dyDescent="0.3">
      <c r="D468" s="135"/>
      <c r="E468" s="135"/>
      <c r="F468" s="135"/>
      <c r="G468" s="135"/>
      <c r="H468" s="102"/>
      <c r="I468" s="102"/>
      <c r="J468" s="102"/>
      <c r="K468" s="82"/>
      <c r="L468" s="82"/>
      <c r="M468" s="102"/>
      <c r="N468" s="68"/>
      <c r="O468" s="68"/>
      <c r="P468" s="68"/>
      <c r="Q468" s="462"/>
      <c r="R468" s="69"/>
      <c r="S468" s="65"/>
    </row>
    <row r="469" spans="4:19" x14ac:dyDescent="0.3">
      <c r="D469" s="135"/>
      <c r="E469" s="135"/>
      <c r="F469" s="135"/>
      <c r="G469" s="135"/>
      <c r="H469" s="102"/>
      <c r="I469" s="102"/>
      <c r="J469" s="102"/>
      <c r="K469" s="82"/>
      <c r="L469" s="82"/>
      <c r="M469" s="102"/>
      <c r="N469" s="68"/>
      <c r="O469" s="68"/>
      <c r="P469" s="68"/>
      <c r="Q469" s="462"/>
      <c r="R469" s="69"/>
      <c r="S469" s="65"/>
    </row>
    <row r="470" spans="4:19" x14ac:dyDescent="0.3">
      <c r="D470" s="135"/>
      <c r="E470" s="135"/>
      <c r="F470" s="135"/>
      <c r="G470" s="135"/>
      <c r="H470" s="102"/>
      <c r="I470" s="102"/>
      <c r="J470" s="102"/>
      <c r="K470" s="82"/>
      <c r="L470" s="82"/>
      <c r="M470" s="102"/>
      <c r="N470" s="68"/>
      <c r="O470" s="68"/>
      <c r="P470" s="68"/>
      <c r="Q470" s="462"/>
      <c r="R470" s="69"/>
      <c r="S470" s="65"/>
    </row>
    <row r="471" spans="4:19" x14ac:dyDescent="0.3">
      <c r="D471" s="135"/>
      <c r="E471" s="135"/>
      <c r="F471" s="135"/>
      <c r="G471" s="135"/>
      <c r="H471" s="102"/>
      <c r="I471" s="102"/>
      <c r="J471" s="102"/>
      <c r="K471" s="82"/>
      <c r="L471" s="82"/>
      <c r="M471" s="102"/>
      <c r="N471" s="68"/>
      <c r="O471" s="68"/>
      <c r="P471" s="68"/>
      <c r="Q471" s="462"/>
      <c r="R471" s="69"/>
      <c r="S471" s="65"/>
    </row>
    <row r="472" spans="4:19" x14ac:dyDescent="0.3">
      <c r="D472" s="135"/>
      <c r="E472" s="135"/>
      <c r="F472" s="135"/>
      <c r="G472" s="135"/>
      <c r="H472" s="102"/>
      <c r="I472" s="102"/>
      <c r="J472" s="102"/>
      <c r="K472" s="82"/>
      <c r="L472" s="82"/>
      <c r="M472" s="102"/>
      <c r="N472" s="68"/>
      <c r="O472" s="68"/>
      <c r="P472" s="68"/>
      <c r="Q472" s="462"/>
      <c r="R472" s="69"/>
      <c r="S472" s="65"/>
    </row>
    <row r="473" spans="4:19" x14ac:dyDescent="0.3">
      <c r="D473" s="135"/>
      <c r="E473" s="135"/>
      <c r="F473" s="135"/>
      <c r="G473" s="135"/>
      <c r="H473" s="102"/>
      <c r="I473" s="102"/>
      <c r="J473" s="102"/>
      <c r="K473" s="82"/>
      <c r="L473" s="82"/>
      <c r="M473" s="102"/>
      <c r="N473" s="68"/>
      <c r="O473" s="68"/>
      <c r="P473" s="68"/>
      <c r="Q473" s="462"/>
      <c r="R473" s="69"/>
      <c r="S473" s="65"/>
    </row>
    <row r="474" spans="4:19" x14ac:dyDescent="0.3">
      <c r="D474" s="135"/>
      <c r="E474" s="135"/>
      <c r="F474" s="135"/>
      <c r="G474" s="135"/>
      <c r="H474" s="102"/>
      <c r="I474" s="102"/>
      <c r="J474" s="102"/>
      <c r="K474" s="82"/>
      <c r="L474" s="82"/>
      <c r="M474" s="102"/>
      <c r="N474" s="68"/>
      <c r="O474" s="68"/>
      <c r="P474" s="68"/>
      <c r="Q474" s="462"/>
      <c r="R474" s="69"/>
      <c r="S474" s="65"/>
    </row>
    <row r="475" spans="4:19" x14ac:dyDescent="0.3">
      <c r="D475" s="135"/>
      <c r="E475" s="135"/>
      <c r="F475" s="135"/>
      <c r="G475" s="135"/>
      <c r="H475" s="102"/>
      <c r="I475" s="102"/>
      <c r="J475" s="102"/>
      <c r="K475" s="82"/>
      <c r="L475" s="82"/>
      <c r="M475" s="102"/>
      <c r="N475" s="68"/>
      <c r="O475" s="68"/>
      <c r="P475" s="68"/>
      <c r="Q475" s="462"/>
      <c r="R475" s="69"/>
      <c r="S475" s="65"/>
    </row>
    <row r="476" spans="4:19" x14ac:dyDescent="0.3">
      <c r="D476" s="135"/>
      <c r="E476" s="135"/>
      <c r="F476" s="135"/>
      <c r="G476" s="135"/>
      <c r="H476" s="102"/>
      <c r="I476" s="102"/>
      <c r="J476" s="102"/>
      <c r="K476" s="82"/>
      <c r="L476" s="82"/>
      <c r="M476" s="102"/>
      <c r="N476" s="68"/>
      <c r="O476" s="68"/>
      <c r="P476" s="68"/>
      <c r="Q476" s="462"/>
      <c r="R476" s="69"/>
      <c r="S476" s="65"/>
    </row>
    <row r="477" spans="4:19" x14ac:dyDescent="0.3">
      <c r="D477" s="135"/>
      <c r="E477" s="135"/>
      <c r="F477" s="135"/>
      <c r="G477" s="135"/>
      <c r="H477" s="102"/>
      <c r="I477" s="102"/>
      <c r="J477" s="102"/>
      <c r="K477" s="82"/>
      <c r="L477" s="82"/>
      <c r="M477" s="102"/>
      <c r="N477" s="68"/>
      <c r="O477" s="68"/>
      <c r="P477" s="68"/>
      <c r="Q477" s="462"/>
      <c r="R477" s="69"/>
      <c r="S477" s="65"/>
    </row>
    <row r="478" spans="4:19" x14ac:dyDescent="0.3">
      <c r="D478" s="135"/>
      <c r="E478" s="135"/>
      <c r="F478" s="135"/>
      <c r="G478" s="135"/>
      <c r="H478" s="102"/>
      <c r="I478" s="102"/>
      <c r="J478" s="102"/>
      <c r="K478" s="82"/>
      <c r="L478" s="82"/>
      <c r="M478" s="102"/>
      <c r="N478" s="68"/>
      <c r="O478" s="68"/>
      <c r="P478" s="68"/>
      <c r="Q478" s="462"/>
      <c r="R478" s="69"/>
      <c r="S478" s="65"/>
    </row>
    <row r="479" spans="4:19" x14ac:dyDescent="0.3">
      <c r="D479" s="135"/>
      <c r="E479" s="135"/>
      <c r="F479" s="135"/>
      <c r="G479" s="135"/>
      <c r="H479" s="102"/>
      <c r="I479" s="102"/>
      <c r="J479" s="102"/>
      <c r="K479" s="82"/>
      <c r="L479" s="82"/>
      <c r="M479" s="102"/>
      <c r="N479" s="68"/>
      <c r="O479" s="68"/>
      <c r="P479" s="68"/>
      <c r="Q479" s="462"/>
      <c r="R479" s="69"/>
      <c r="S479" s="65"/>
    </row>
    <row r="480" spans="4:19" x14ac:dyDescent="0.3">
      <c r="D480" s="135"/>
      <c r="E480" s="135"/>
      <c r="F480" s="135"/>
      <c r="G480" s="135"/>
      <c r="H480" s="102"/>
      <c r="I480" s="102"/>
      <c r="J480" s="102"/>
      <c r="K480" s="82"/>
      <c r="L480" s="82"/>
      <c r="M480" s="102"/>
      <c r="N480" s="68"/>
      <c r="O480" s="68"/>
      <c r="P480" s="68"/>
      <c r="Q480" s="462"/>
      <c r="R480" s="69"/>
      <c r="S480" s="65"/>
    </row>
    <row r="481" spans="4:19" x14ac:dyDescent="0.3">
      <c r="D481" s="135"/>
      <c r="E481" s="135"/>
      <c r="F481" s="135"/>
      <c r="G481" s="135"/>
      <c r="H481" s="102"/>
      <c r="I481" s="102"/>
      <c r="J481" s="102"/>
      <c r="K481" s="82"/>
      <c r="L481" s="82"/>
      <c r="M481" s="102"/>
      <c r="N481" s="68"/>
      <c r="O481" s="68"/>
      <c r="P481" s="68"/>
      <c r="Q481" s="462"/>
      <c r="R481" s="69"/>
      <c r="S481" s="65"/>
    </row>
    <row r="482" spans="4:19" x14ac:dyDescent="0.3">
      <c r="D482" s="135"/>
      <c r="E482" s="135"/>
      <c r="F482" s="135"/>
      <c r="G482" s="135"/>
      <c r="H482" s="102"/>
      <c r="I482" s="102"/>
      <c r="J482" s="102"/>
      <c r="K482" s="82"/>
      <c r="L482" s="82"/>
      <c r="M482" s="102"/>
      <c r="N482" s="68"/>
      <c r="O482" s="68"/>
      <c r="P482" s="68"/>
      <c r="Q482" s="462"/>
      <c r="R482" s="69"/>
      <c r="S482" s="65"/>
    </row>
    <row r="483" spans="4:19" x14ac:dyDescent="0.3">
      <c r="D483" s="135"/>
      <c r="E483" s="135"/>
      <c r="F483" s="135"/>
      <c r="G483" s="135"/>
      <c r="H483" s="102"/>
      <c r="I483" s="102"/>
      <c r="J483" s="102"/>
      <c r="K483" s="82"/>
      <c r="L483" s="82"/>
      <c r="M483" s="102"/>
      <c r="N483" s="68"/>
      <c r="O483" s="68"/>
      <c r="P483" s="68"/>
      <c r="Q483" s="462"/>
      <c r="R483" s="69"/>
      <c r="S483" s="65"/>
    </row>
    <row r="484" spans="4:19" x14ac:dyDescent="0.3">
      <c r="D484" s="135"/>
      <c r="E484" s="135"/>
      <c r="F484" s="135"/>
      <c r="G484" s="135"/>
      <c r="H484" s="102"/>
      <c r="I484" s="102"/>
      <c r="J484" s="102"/>
      <c r="K484" s="82"/>
      <c r="L484" s="82"/>
      <c r="M484" s="102"/>
      <c r="N484" s="68"/>
      <c r="O484" s="68"/>
      <c r="P484" s="68"/>
      <c r="Q484" s="462"/>
      <c r="R484" s="69"/>
      <c r="S484" s="65"/>
    </row>
    <row r="485" spans="4:19" x14ac:dyDescent="0.3">
      <c r="D485" s="135"/>
      <c r="E485" s="135"/>
      <c r="F485" s="135"/>
      <c r="G485" s="135"/>
      <c r="H485" s="102"/>
      <c r="I485" s="102"/>
      <c r="J485" s="102"/>
      <c r="K485" s="82"/>
      <c r="L485" s="82"/>
      <c r="M485" s="102"/>
      <c r="N485" s="68"/>
      <c r="O485" s="68"/>
      <c r="P485" s="68"/>
      <c r="Q485" s="462"/>
      <c r="R485" s="69"/>
      <c r="S485" s="65"/>
    </row>
    <row r="486" spans="4:19" x14ac:dyDescent="0.3">
      <c r="D486" s="135"/>
      <c r="E486" s="135"/>
      <c r="F486" s="135"/>
      <c r="G486" s="135"/>
      <c r="H486" s="102"/>
      <c r="I486" s="102"/>
      <c r="J486" s="102"/>
      <c r="K486" s="82"/>
      <c r="L486" s="82"/>
      <c r="M486" s="102"/>
      <c r="N486" s="68"/>
      <c r="O486" s="68"/>
      <c r="P486" s="68"/>
      <c r="Q486" s="462"/>
      <c r="R486" s="69"/>
      <c r="S486" s="65"/>
    </row>
    <row r="487" spans="4:19" x14ac:dyDescent="0.3">
      <c r="D487" s="135"/>
      <c r="E487" s="135"/>
      <c r="F487" s="135"/>
      <c r="G487" s="135"/>
      <c r="H487" s="102"/>
      <c r="I487" s="102"/>
      <c r="J487" s="102"/>
      <c r="K487" s="82"/>
      <c r="L487" s="82"/>
      <c r="M487" s="102"/>
      <c r="N487" s="68"/>
      <c r="O487" s="68"/>
      <c r="P487" s="68"/>
      <c r="Q487" s="462"/>
      <c r="R487" s="69"/>
      <c r="S487" s="65"/>
    </row>
    <row r="488" spans="4:19" x14ac:dyDescent="0.3">
      <c r="D488" s="135"/>
      <c r="E488" s="135"/>
      <c r="F488" s="135"/>
      <c r="G488" s="135"/>
      <c r="H488" s="102"/>
      <c r="I488" s="102"/>
      <c r="J488" s="102"/>
      <c r="K488" s="82"/>
      <c r="L488" s="82"/>
      <c r="M488" s="102"/>
      <c r="N488" s="68"/>
      <c r="O488" s="68"/>
      <c r="P488" s="68"/>
      <c r="Q488" s="462"/>
      <c r="R488" s="69"/>
      <c r="S488" s="65"/>
    </row>
    <row r="489" spans="4:19" x14ac:dyDescent="0.3">
      <c r="D489" s="135"/>
      <c r="E489" s="135"/>
      <c r="F489" s="135"/>
      <c r="G489" s="135"/>
      <c r="H489" s="102"/>
      <c r="I489" s="102"/>
      <c r="J489" s="102"/>
      <c r="K489" s="82"/>
      <c r="L489" s="82"/>
      <c r="M489" s="102"/>
      <c r="N489" s="68"/>
      <c r="O489" s="68"/>
      <c r="P489" s="68"/>
      <c r="Q489" s="462"/>
      <c r="R489" s="69"/>
      <c r="S489" s="65"/>
    </row>
    <row r="490" spans="4:19" x14ac:dyDescent="0.3">
      <c r="D490" s="135"/>
      <c r="E490" s="135"/>
      <c r="F490" s="135"/>
      <c r="G490" s="135"/>
      <c r="H490" s="102"/>
      <c r="I490" s="102"/>
      <c r="J490" s="102"/>
      <c r="K490" s="82"/>
      <c r="L490" s="82"/>
      <c r="M490" s="102"/>
      <c r="N490" s="68"/>
      <c r="O490" s="68"/>
      <c r="P490" s="68"/>
      <c r="Q490" s="462"/>
      <c r="R490" s="69"/>
      <c r="S490" s="65"/>
    </row>
    <row r="491" spans="4:19" x14ac:dyDescent="0.3">
      <c r="D491" s="135"/>
      <c r="E491" s="135"/>
      <c r="F491" s="135"/>
      <c r="G491" s="135"/>
      <c r="H491" s="102"/>
      <c r="I491" s="102"/>
      <c r="J491" s="102"/>
      <c r="K491" s="82"/>
      <c r="L491" s="82"/>
      <c r="M491" s="102"/>
      <c r="N491" s="68"/>
      <c r="O491" s="68"/>
      <c r="P491" s="68"/>
      <c r="Q491" s="462"/>
      <c r="R491" s="69"/>
      <c r="S491" s="65"/>
    </row>
    <row r="492" spans="4:19" x14ac:dyDescent="0.3">
      <c r="D492" s="135"/>
      <c r="E492" s="135"/>
      <c r="F492" s="135"/>
      <c r="G492" s="135"/>
      <c r="H492" s="102"/>
      <c r="I492" s="102"/>
      <c r="J492" s="102"/>
      <c r="K492" s="82"/>
      <c r="L492" s="82"/>
      <c r="M492" s="102"/>
      <c r="N492" s="68"/>
      <c r="O492" s="68"/>
      <c r="P492" s="68"/>
      <c r="Q492" s="462"/>
      <c r="R492" s="69"/>
      <c r="S492" s="65"/>
    </row>
    <row r="493" spans="4:19" x14ac:dyDescent="0.3">
      <c r="D493" s="135"/>
      <c r="E493" s="135"/>
      <c r="F493" s="135"/>
      <c r="G493" s="135"/>
      <c r="H493" s="102"/>
      <c r="I493" s="102"/>
      <c r="J493" s="102"/>
      <c r="K493" s="82"/>
      <c r="L493" s="82"/>
      <c r="M493" s="102"/>
      <c r="N493" s="68"/>
      <c r="O493" s="68"/>
      <c r="P493" s="68"/>
      <c r="Q493" s="462"/>
      <c r="R493" s="69"/>
      <c r="S493" s="65"/>
    </row>
    <row r="494" spans="4:19" x14ac:dyDescent="0.3">
      <c r="D494" s="135"/>
      <c r="E494" s="135"/>
      <c r="F494" s="135"/>
      <c r="G494" s="135"/>
      <c r="H494" s="102"/>
      <c r="I494" s="102"/>
      <c r="J494" s="102"/>
      <c r="K494" s="82"/>
      <c r="L494" s="82"/>
      <c r="M494" s="102"/>
      <c r="N494" s="68"/>
      <c r="O494" s="68"/>
      <c r="P494" s="68"/>
      <c r="Q494" s="462"/>
      <c r="R494" s="69"/>
      <c r="S494" s="65"/>
    </row>
    <row r="495" spans="4:19" x14ac:dyDescent="0.3">
      <c r="D495" s="135"/>
      <c r="E495" s="135"/>
      <c r="F495" s="135"/>
      <c r="G495" s="135"/>
      <c r="H495" s="102"/>
      <c r="I495" s="102"/>
      <c r="J495" s="102"/>
      <c r="K495" s="82"/>
      <c r="L495" s="82"/>
      <c r="M495" s="102"/>
      <c r="N495" s="68"/>
      <c r="O495" s="68"/>
      <c r="P495" s="68"/>
      <c r="Q495" s="462"/>
      <c r="R495" s="69"/>
      <c r="S495" s="65"/>
    </row>
    <row r="496" spans="4:19" x14ac:dyDescent="0.3">
      <c r="D496" s="135"/>
      <c r="E496" s="135"/>
      <c r="F496" s="135"/>
      <c r="G496" s="135"/>
      <c r="H496" s="102"/>
      <c r="I496" s="102"/>
      <c r="J496" s="102"/>
      <c r="K496" s="82"/>
      <c r="L496" s="82"/>
      <c r="M496" s="102"/>
      <c r="N496" s="68"/>
      <c r="O496" s="68"/>
      <c r="P496" s="68"/>
      <c r="Q496" s="462"/>
      <c r="R496" s="69"/>
      <c r="S496" s="65"/>
    </row>
    <row r="497" spans="4:19" x14ac:dyDescent="0.3">
      <c r="D497" s="135"/>
      <c r="E497" s="135"/>
      <c r="F497" s="135"/>
      <c r="G497" s="135"/>
      <c r="H497" s="102"/>
      <c r="I497" s="102"/>
      <c r="J497" s="102"/>
      <c r="K497" s="82"/>
      <c r="L497" s="82"/>
      <c r="M497" s="102"/>
      <c r="N497" s="68"/>
      <c r="O497" s="68"/>
      <c r="P497" s="68"/>
      <c r="Q497" s="462"/>
      <c r="R497" s="69"/>
      <c r="S497" s="65"/>
    </row>
    <row r="498" spans="4:19" x14ac:dyDescent="0.3">
      <c r="D498" s="135"/>
      <c r="E498" s="135"/>
      <c r="F498" s="135"/>
      <c r="G498" s="135"/>
      <c r="H498" s="102"/>
      <c r="I498" s="102"/>
      <c r="J498" s="102"/>
      <c r="K498" s="82"/>
      <c r="L498" s="82"/>
      <c r="M498" s="102"/>
      <c r="N498" s="68"/>
      <c r="O498" s="68"/>
      <c r="P498" s="68"/>
      <c r="Q498" s="462"/>
      <c r="R498" s="69"/>
      <c r="S498" s="65"/>
    </row>
    <row r="499" spans="4:19" x14ac:dyDescent="0.3">
      <c r="D499" s="135"/>
      <c r="E499" s="135"/>
      <c r="F499" s="135"/>
      <c r="G499" s="135"/>
      <c r="H499" s="102"/>
      <c r="I499" s="102"/>
      <c r="J499" s="102"/>
      <c r="K499" s="82"/>
      <c r="L499" s="82"/>
      <c r="M499" s="102"/>
      <c r="N499" s="68"/>
      <c r="O499" s="68"/>
      <c r="P499" s="68"/>
      <c r="Q499" s="462"/>
      <c r="R499" s="69"/>
      <c r="S499" s="65"/>
    </row>
    <row r="500" spans="4:19" x14ac:dyDescent="0.3">
      <c r="D500" s="135"/>
      <c r="E500" s="135"/>
      <c r="F500" s="135"/>
      <c r="G500" s="135"/>
      <c r="H500" s="102"/>
      <c r="I500" s="102"/>
      <c r="J500" s="102"/>
      <c r="K500" s="82"/>
      <c r="L500" s="82"/>
      <c r="M500" s="102"/>
      <c r="N500" s="68"/>
      <c r="O500" s="68"/>
      <c r="P500" s="68"/>
      <c r="Q500" s="462"/>
      <c r="R500" s="69"/>
      <c r="S500" s="65"/>
    </row>
    <row r="501" spans="4:19" x14ac:dyDescent="0.3">
      <c r="D501" s="135"/>
      <c r="E501" s="135"/>
      <c r="F501" s="135"/>
      <c r="G501" s="135"/>
      <c r="H501" s="102"/>
      <c r="I501" s="102"/>
      <c r="J501" s="102"/>
      <c r="K501" s="82"/>
      <c r="L501" s="82"/>
      <c r="M501" s="102"/>
      <c r="N501" s="68"/>
      <c r="O501" s="68"/>
      <c r="P501" s="68"/>
      <c r="Q501" s="462"/>
      <c r="R501" s="69"/>
      <c r="S501" s="65"/>
    </row>
    <row r="502" spans="4:19" x14ac:dyDescent="0.3">
      <c r="D502" s="135"/>
      <c r="E502" s="135"/>
      <c r="F502" s="135"/>
      <c r="G502" s="135"/>
      <c r="H502" s="102"/>
      <c r="I502" s="102"/>
      <c r="J502" s="102"/>
      <c r="K502" s="82"/>
      <c r="L502" s="82"/>
      <c r="M502" s="102"/>
      <c r="N502" s="68"/>
      <c r="O502" s="68"/>
      <c r="P502" s="68"/>
      <c r="Q502" s="462"/>
      <c r="R502" s="69"/>
      <c r="S502" s="65"/>
    </row>
    <row r="503" spans="4:19" x14ac:dyDescent="0.3">
      <c r="D503" s="135"/>
      <c r="E503" s="135"/>
      <c r="F503" s="135"/>
      <c r="G503" s="135"/>
      <c r="H503" s="102"/>
      <c r="I503" s="102"/>
      <c r="J503" s="102"/>
      <c r="K503" s="82"/>
      <c r="L503" s="82"/>
      <c r="M503" s="102"/>
      <c r="N503" s="68"/>
      <c r="O503" s="68"/>
      <c r="P503" s="68"/>
      <c r="Q503" s="462"/>
      <c r="R503" s="69"/>
      <c r="S503" s="65"/>
    </row>
    <row r="504" spans="4:19" x14ac:dyDescent="0.3">
      <c r="D504" s="135"/>
      <c r="E504" s="135"/>
      <c r="F504" s="135"/>
      <c r="G504" s="135"/>
      <c r="H504" s="102"/>
      <c r="I504" s="102"/>
      <c r="J504" s="102"/>
      <c r="K504" s="82"/>
      <c r="L504" s="82"/>
      <c r="M504" s="102"/>
      <c r="N504" s="68"/>
      <c r="O504" s="68"/>
      <c r="P504" s="68"/>
      <c r="Q504" s="462"/>
      <c r="R504" s="69"/>
      <c r="S504" s="65"/>
    </row>
    <row r="505" spans="4:19" x14ac:dyDescent="0.3">
      <c r="D505" s="135"/>
      <c r="E505" s="135"/>
      <c r="F505" s="135"/>
      <c r="G505" s="135"/>
      <c r="H505" s="102"/>
      <c r="I505" s="102"/>
      <c r="J505" s="102"/>
      <c r="K505" s="82"/>
      <c r="L505" s="82"/>
      <c r="M505" s="102"/>
      <c r="N505" s="68"/>
      <c r="O505" s="68"/>
      <c r="P505" s="68"/>
      <c r="Q505" s="462"/>
      <c r="R505" s="69"/>
      <c r="S505" s="65"/>
    </row>
    <row r="506" spans="4:19" x14ac:dyDescent="0.3">
      <c r="D506" s="135"/>
      <c r="E506" s="135"/>
      <c r="F506" s="135"/>
      <c r="G506" s="135"/>
      <c r="H506" s="102"/>
      <c r="I506" s="102"/>
      <c r="J506" s="102"/>
      <c r="K506" s="82"/>
      <c r="L506" s="82"/>
      <c r="M506" s="102"/>
      <c r="N506" s="68"/>
      <c r="O506" s="68"/>
      <c r="P506" s="68"/>
      <c r="Q506" s="462"/>
      <c r="R506" s="69"/>
      <c r="S506" s="65"/>
    </row>
    <row r="507" spans="4:19" x14ac:dyDescent="0.3">
      <c r="D507" s="135"/>
      <c r="E507" s="135"/>
      <c r="F507" s="135"/>
      <c r="G507" s="135"/>
      <c r="H507" s="102"/>
      <c r="I507" s="102"/>
      <c r="J507" s="102"/>
      <c r="K507" s="82"/>
      <c r="L507" s="82"/>
      <c r="M507" s="102"/>
      <c r="N507" s="68"/>
      <c r="O507" s="68"/>
      <c r="P507" s="68"/>
      <c r="Q507" s="462"/>
      <c r="R507" s="69"/>
      <c r="S507" s="65"/>
    </row>
    <row r="508" spans="4:19" x14ac:dyDescent="0.3">
      <c r="D508" s="135"/>
      <c r="E508" s="135"/>
      <c r="F508" s="135"/>
      <c r="G508" s="135"/>
      <c r="H508" s="102"/>
      <c r="I508" s="102"/>
      <c r="J508" s="102"/>
      <c r="K508" s="82"/>
      <c r="L508" s="82"/>
      <c r="M508" s="102"/>
      <c r="N508" s="68"/>
      <c r="O508" s="68"/>
      <c r="P508" s="68"/>
      <c r="Q508" s="462"/>
      <c r="R508" s="69"/>
      <c r="S508" s="65"/>
    </row>
    <row r="509" spans="4:19" x14ac:dyDescent="0.3">
      <c r="D509" s="135"/>
      <c r="E509" s="135"/>
      <c r="F509" s="135"/>
      <c r="G509" s="135"/>
      <c r="H509" s="102"/>
      <c r="I509" s="102"/>
      <c r="J509" s="102"/>
      <c r="K509" s="82"/>
      <c r="L509" s="82"/>
      <c r="M509" s="102"/>
      <c r="N509" s="68"/>
      <c r="O509" s="68"/>
      <c r="P509" s="68"/>
      <c r="Q509" s="462"/>
      <c r="R509" s="69"/>
      <c r="S509" s="65"/>
    </row>
    <row r="510" spans="4:19" x14ac:dyDescent="0.3">
      <c r="D510" s="135"/>
      <c r="E510" s="135"/>
      <c r="F510" s="135"/>
      <c r="G510" s="135"/>
      <c r="H510" s="102"/>
      <c r="I510" s="102"/>
      <c r="J510" s="102"/>
      <c r="K510" s="82"/>
      <c r="L510" s="82"/>
      <c r="M510" s="102"/>
      <c r="N510" s="68"/>
      <c r="O510" s="68"/>
      <c r="P510" s="68"/>
      <c r="Q510" s="462"/>
      <c r="R510" s="69"/>
      <c r="S510" s="65"/>
    </row>
    <row r="511" spans="4:19" x14ac:dyDescent="0.3">
      <c r="D511" s="135"/>
      <c r="E511" s="135"/>
      <c r="F511" s="135"/>
      <c r="G511" s="135"/>
      <c r="H511" s="102"/>
      <c r="I511" s="102"/>
      <c r="J511" s="102"/>
      <c r="K511" s="82"/>
      <c r="L511" s="82"/>
      <c r="M511" s="102"/>
      <c r="N511" s="68"/>
      <c r="O511" s="68"/>
      <c r="P511" s="68"/>
      <c r="Q511" s="462"/>
      <c r="R511" s="69"/>
      <c r="S511" s="65"/>
    </row>
    <row r="512" spans="4:19" x14ac:dyDescent="0.3">
      <c r="D512" s="135"/>
      <c r="E512" s="135"/>
      <c r="F512" s="135"/>
      <c r="G512" s="135"/>
      <c r="H512" s="102"/>
      <c r="I512" s="102"/>
      <c r="J512" s="102"/>
      <c r="K512" s="82"/>
      <c r="L512" s="82"/>
      <c r="M512" s="102"/>
      <c r="N512" s="68"/>
      <c r="O512" s="68"/>
      <c r="P512" s="68"/>
      <c r="Q512" s="462"/>
      <c r="R512" s="69"/>
      <c r="S512" s="65"/>
    </row>
    <row r="513" spans="4:19" x14ac:dyDescent="0.3">
      <c r="D513" s="135"/>
      <c r="E513" s="135"/>
      <c r="F513" s="135"/>
      <c r="G513" s="135"/>
      <c r="H513" s="102"/>
      <c r="I513" s="102"/>
      <c r="J513" s="102"/>
      <c r="K513" s="82"/>
      <c r="L513" s="82"/>
      <c r="M513" s="102"/>
      <c r="N513" s="68"/>
      <c r="O513" s="68"/>
      <c r="P513" s="68"/>
      <c r="Q513" s="462"/>
      <c r="R513" s="69"/>
      <c r="S513" s="65"/>
    </row>
    <row r="514" spans="4:19" x14ac:dyDescent="0.3">
      <c r="D514" s="135"/>
      <c r="E514" s="135"/>
      <c r="F514" s="135"/>
      <c r="G514" s="135"/>
      <c r="H514" s="102"/>
      <c r="I514" s="102"/>
      <c r="J514" s="102"/>
      <c r="K514" s="82"/>
      <c r="L514" s="82"/>
      <c r="M514" s="102"/>
      <c r="N514" s="68"/>
      <c r="O514" s="68"/>
      <c r="P514" s="68"/>
      <c r="Q514" s="462"/>
      <c r="R514" s="69"/>
      <c r="S514" s="65"/>
    </row>
    <row r="515" spans="4:19" x14ac:dyDescent="0.3">
      <c r="D515" s="135"/>
      <c r="E515" s="135"/>
      <c r="F515" s="135"/>
      <c r="G515" s="135"/>
      <c r="H515" s="102"/>
      <c r="I515" s="102"/>
      <c r="J515" s="102"/>
      <c r="K515" s="82"/>
      <c r="L515" s="82"/>
      <c r="M515" s="102"/>
      <c r="N515" s="68"/>
      <c r="O515" s="68"/>
      <c r="P515" s="68"/>
      <c r="Q515" s="462"/>
      <c r="R515" s="69"/>
      <c r="S515" s="65"/>
    </row>
    <row r="516" spans="4:19" x14ac:dyDescent="0.3">
      <c r="D516" s="135"/>
      <c r="E516" s="135"/>
      <c r="F516" s="135"/>
      <c r="G516" s="135"/>
      <c r="H516" s="102"/>
      <c r="I516" s="102"/>
      <c r="J516" s="102"/>
      <c r="K516" s="82"/>
      <c r="L516" s="82"/>
      <c r="M516" s="102"/>
      <c r="N516" s="68"/>
      <c r="O516" s="68"/>
      <c r="P516" s="68"/>
      <c r="Q516" s="462"/>
      <c r="R516" s="69"/>
      <c r="S516" s="65"/>
    </row>
    <row r="517" spans="4:19" x14ac:dyDescent="0.3">
      <c r="D517" s="135"/>
      <c r="E517" s="135"/>
      <c r="F517" s="135"/>
      <c r="G517" s="135"/>
      <c r="H517" s="102"/>
      <c r="I517" s="102"/>
      <c r="J517" s="102"/>
      <c r="K517" s="82"/>
      <c r="L517" s="82"/>
      <c r="M517" s="102"/>
      <c r="N517" s="68"/>
      <c r="O517" s="68"/>
      <c r="P517" s="68"/>
      <c r="Q517" s="462"/>
      <c r="R517" s="69"/>
      <c r="S517" s="65"/>
    </row>
    <row r="518" spans="4:19" x14ac:dyDescent="0.3">
      <c r="D518" s="135"/>
      <c r="E518" s="135"/>
      <c r="F518" s="135"/>
      <c r="G518" s="135"/>
      <c r="H518" s="102"/>
      <c r="I518" s="102"/>
      <c r="J518" s="102"/>
      <c r="K518" s="82"/>
      <c r="L518" s="82"/>
      <c r="M518" s="102"/>
      <c r="N518" s="68"/>
      <c r="O518" s="68"/>
      <c r="P518" s="68"/>
      <c r="Q518" s="462"/>
      <c r="R518" s="69"/>
      <c r="S518" s="65"/>
    </row>
    <row r="519" spans="4:19" x14ac:dyDescent="0.3">
      <c r="D519" s="135"/>
      <c r="E519" s="135"/>
      <c r="F519" s="135"/>
      <c r="G519" s="135"/>
      <c r="H519" s="102"/>
      <c r="I519" s="102"/>
      <c r="J519" s="102"/>
      <c r="K519" s="82"/>
      <c r="L519" s="82"/>
      <c r="M519" s="102"/>
      <c r="N519" s="68"/>
      <c r="O519" s="68"/>
      <c r="P519" s="68"/>
      <c r="Q519" s="462"/>
      <c r="R519" s="69"/>
      <c r="S519" s="65"/>
    </row>
    <row r="520" spans="4:19" x14ac:dyDescent="0.3">
      <c r="D520" s="135"/>
      <c r="E520" s="135"/>
      <c r="F520" s="135"/>
      <c r="G520" s="135"/>
      <c r="H520" s="102"/>
      <c r="I520" s="102"/>
      <c r="J520" s="102"/>
      <c r="K520" s="82"/>
      <c r="L520" s="82"/>
      <c r="M520" s="102"/>
      <c r="N520" s="68"/>
      <c r="O520" s="68"/>
      <c r="P520" s="68"/>
      <c r="Q520" s="462"/>
      <c r="R520" s="69"/>
      <c r="S520" s="65"/>
    </row>
    <row r="521" spans="4:19" x14ac:dyDescent="0.3">
      <c r="D521" s="135"/>
      <c r="E521" s="135"/>
      <c r="F521" s="135"/>
      <c r="G521" s="135"/>
      <c r="H521" s="102"/>
      <c r="I521" s="102"/>
      <c r="J521" s="102"/>
      <c r="K521" s="82"/>
      <c r="L521" s="82"/>
      <c r="M521" s="102"/>
      <c r="N521" s="68"/>
      <c r="O521" s="68"/>
      <c r="P521" s="68"/>
      <c r="Q521" s="462"/>
      <c r="R521" s="69"/>
      <c r="S521" s="65"/>
    </row>
    <row r="522" spans="4:19" x14ac:dyDescent="0.3">
      <c r="D522" s="135"/>
      <c r="E522" s="135"/>
      <c r="F522" s="135"/>
      <c r="G522" s="135"/>
      <c r="H522" s="102"/>
      <c r="I522" s="102"/>
      <c r="J522" s="102"/>
      <c r="K522" s="82"/>
      <c r="L522" s="82"/>
      <c r="M522" s="102"/>
      <c r="N522" s="68"/>
      <c r="O522" s="68"/>
      <c r="P522" s="68"/>
      <c r="Q522" s="462"/>
      <c r="R522" s="69"/>
      <c r="S522" s="65"/>
    </row>
    <row r="523" spans="4:19" x14ac:dyDescent="0.3">
      <c r="D523" s="135"/>
      <c r="E523" s="135"/>
      <c r="F523" s="135"/>
      <c r="G523" s="135"/>
      <c r="H523" s="102"/>
      <c r="I523" s="102"/>
      <c r="J523" s="102"/>
      <c r="K523" s="82"/>
      <c r="L523" s="82"/>
      <c r="M523" s="102"/>
      <c r="N523" s="68"/>
      <c r="O523" s="68"/>
      <c r="P523" s="68"/>
      <c r="Q523" s="462"/>
      <c r="R523" s="69"/>
      <c r="S523" s="65"/>
    </row>
    <row r="524" spans="4:19" x14ac:dyDescent="0.3">
      <c r="D524" s="135"/>
      <c r="E524" s="135"/>
      <c r="F524" s="135"/>
      <c r="G524" s="135"/>
      <c r="H524" s="102"/>
      <c r="I524" s="102"/>
      <c r="J524" s="102"/>
      <c r="K524" s="82"/>
      <c r="L524" s="82"/>
      <c r="M524" s="102"/>
      <c r="N524" s="68"/>
      <c r="O524" s="68"/>
      <c r="P524" s="68"/>
      <c r="Q524" s="462"/>
      <c r="R524" s="69"/>
      <c r="S524" s="65"/>
    </row>
    <row r="525" spans="4:19" x14ac:dyDescent="0.3">
      <c r="D525" s="135"/>
      <c r="E525" s="135"/>
      <c r="F525" s="135"/>
      <c r="G525" s="135"/>
      <c r="H525" s="102"/>
      <c r="I525" s="102"/>
      <c r="J525" s="102"/>
      <c r="K525" s="82"/>
      <c r="L525" s="82"/>
      <c r="M525" s="102"/>
      <c r="N525" s="68"/>
      <c r="O525" s="68"/>
      <c r="P525" s="68"/>
      <c r="Q525" s="462"/>
      <c r="R525" s="69"/>
      <c r="S525" s="65"/>
    </row>
    <row r="526" spans="4:19" x14ac:dyDescent="0.3">
      <c r="D526" s="135"/>
      <c r="E526" s="135"/>
      <c r="F526" s="135"/>
      <c r="G526" s="135"/>
      <c r="H526" s="102"/>
      <c r="I526" s="102"/>
      <c r="J526" s="102"/>
      <c r="K526" s="82"/>
      <c r="L526" s="82"/>
      <c r="M526" s="102"/>
      <c r="N526" s="68"/>
      <c r="O526" s="68"/>
      <c r="P526" s="68"/>
      <c r="Q526" s="462"/>
      <c r="R526" s="69"/>
      <c r="S526" s="65"/>
    </row>
    <row r="527" spans="4:19" x14ac:dyDescent="0.3">
      <c r="D527" s="135"/>
      <c r="E527" s="135"/>
      <c r="F527" s="135"/>
      <c r="G527" s="135"/>
      <c r="H527" s="102"/>
      <c r="I527" s="102"/>
      <c r="J527" s="102"/>
      <c r="K527" s="82"/>
      <c r="L527" s="82"/>
      <c r="M527" s="102"/>
      <c r="N527" s="68"/>
      <c r="O527" s="68"/>
      <c r="P527" s="68"/>
      <c r="Q527" s="462"/>
      <c r="R527" s="69"/>
      <c r="S527" s="65"/>
    </row>
    <row r="528" spans="4:19" x14ac:dyDescent="0.3">
      <c r="D528" s="135"/>
      <c r="E528" s="135"/>
      <c r="F528" s="135"/>
      <c r="G528" s="135"/>
      <c r="H528" s="102"/>
      <c r="I528" s="102"/>
      <c r="J528" s="102"/>
      <c r="K528" s="82"/>
      <c r="L528" s="82"/>
      <c r="M528" s="102"/>
      <c r="N528" s="68"/>
      <c r="O528" s="68"/>
      <c r="P528" s="68"/>
      <c r="Q528" s="462"/>
      <c r="R528" s="69"/>
      <c r="S528" s="65"/>
    </row>
    <row r="529" spans="4:19" x14ac:dyDescent="0.3">
      <c r="D529" s="135"/>
      <c r="E529" s="135"/>
      <c r="F529" s="135"/>
      <c r="G529" s="135"/>
      <c r="H529" s="102"/>
      <c r="I529" s="102"/>
      <c r="J529" s="102"/>
      <c r="K529" s="82"/>
      <c r="L529" s="82"/>
      <c r="M529" s="102"/>
      <c r="N529" s="68"/>
      <c r="O529" s="68"/>
      <c r="P529" s="68"/>
      <c r="Q529" s="462"/>
      <c r="R529" s="69"/>
      <c r="S529" s="65"/>
    </row>
    <row r="530" spans="4:19" x14ac:dyDescent="0.3">
      <c r="D530" s="135"/>
      <c r="E530" s="135"/>
      <c r="F530" s="135"/>
      <c r="G530" s="135"/>
      <c r="H530" s="102"/>
      <c r="I530" s="102"/>
      <c r="J530" s="102"/>
      <c r="K530" s="82"/>
      <c r="L530" s="82"/>
      <c r="M530" s="102"/>
      <c r="N530" s="68"/>
      <c r="O530" s="68"/>
      <c r="P530" s="68"/>
      <c r="Q530" s="462"/>
      <c r="R530" s="69"/>
      <c r="S530" s="65"/>
    </row>
    <row r="531" spans="4:19" x14ac:dyDescent="0.3">
      <c r="D531" s="135"/>
      <c r="E531" s="135"/>
      <c r="F531" s="135"/>
      <c r="G531" s="135"/>
      <c r="H531" s="102"/>
      <c r="I531" s="102"/>
      <c r="J531" s="102"/>
      <c r="K531" s="82"/>
      <c r="L531" s="82"/>
      <c r="M531" s="102"/>
      <c r="N531" s="68"/>
      <c r="O531" s="68"/>
      <c r="P531" s="68"/>
      <c r="Q531" s="462"/>
      <c r="R531" s="69"/>
      <c r="S531" s="65"/>
    </row>
    <row r="532" spans="4:19" x14ac:dyDescent="0.3">
      <c r="D532" s="135"/>
      <c r="E532" s="135"/>
      <c r="F532" s="135"/>
      <c r="G532" s="135"/>
      <c r="H532" s="102"/>
      <c r="I532" s="102"/>
      <c r="J532" s="102"/>
      <c r="K532" s="82"/>
      <c r="L532" s="82"/>
      <c r="M532" s="102"/>
      <c r="N532" s="68"/>
      <c r="O532" s="68"/>
      <c r="P532" s="68"/>
      <c r="Q532" s="462"/>
      <c r="R532" s="69"/>
      <c r="S532" s="65"/>
    </row>
    <row r="533" spans="4:19" x14ac:dyDescent="0.3">
      <c r="D533" s="135"/>
      <c r="E533" s="135"/>
      <c r="F533" s="135"/>
      <c r="G533" s="135"/>
      <c r="H533" s="102"/>
      <c r="I533" s="102"/>
      <c r="J533" s="102"/>
      <c r="K533" s="82"/>
      <c r="L533" s="82"/>
      <c r="M533" s="102"/>
      <c r="N533" s="68"/>
      <c r="O533" s="68"/>
      <c r="P533" s="68"/>
      <c r="Q533" s="462"/>
      <c r="R533" s="69"/>
      <c r="S533" s="65"/>
    </row>
    <row r="534" spans="4:19" x14ac:dyDescent="0.3">
      <c r="D534" s="135"/>
      <c r="E534" s="135"/>
      <c r="F534" s="135"/>
      <c r="G534" s="135"/>
      <c r="H534" s="102"/>
      <c r="I534" s="102"/>
      <c r="J534" s="102"/>
      <c r="K534" s="82"/>
      <c r="L534" s="82"/>
      <c r="M534" s="102"/>
      <c r="N534" s="68"/>
      <c r="O534" s="68"/>
      <c r="P534" s="68"/>
      <c r="Q534" s="462"/>
      <c r="R534" s="69"/>
      <c r="S534" s="65"/>
    </row>
    <row r="535" spans="4:19" x14ac:dyDescent="0.3">
      <c r="D535" s="135"/>
      <c r="E535" s="135"/>
      <c r="F535" s="135"/>
      <c r="G535" s="135"/>
      <c r="H535" s="102"/>
      <c r="I535" s="102"/>
      <c r="J535" s="102"/>
      <c r="K535" s="82"/>
      <c r="L535" s="82"/>
      <c r="M535" s="102"/>
      <c r="N535" s="68"/>
      <c r="O535" s="68"/>
      <c r="P535" s="68"/>
      <c r="Q535" s="462"/>
      <c r="R535" s="69"/>
      <c r="S535" s="65"/>
    </row>
    <row r="536" spans="4:19" x14ac:dyDescent="0.3">
      <c r="D536" s="135"/>
      <c r="E536" s="135"/>
      <c r="F536" s="135"/>
      <c r="G536" s="135"/>
      <c r="H536" s="102"/>
      <c r="I536" s="102"/>
      <c r="J536" s="102"/>
      <c r="K536" s="82"/>
      <c r="L536" s="82"/>
      <c r="M536" s="102"/>
      <c r="N536" s="68"/>
      <c r="O536" s="68"/>
      <c r="P536" s="68"/>
      <c r="Q536" s="462"/>
      <c r="R536" s="69"/>
      <c r="S536" s="65"/>
    </row>
    <row r="537" spans="4:19" x14ac:dyDescent="0.3">
      <c r="D537" s="135"/>
      <c r="E537" s="135"/>
      <c r="F537" s="135"/>
      <c r="G537" s="135"/>
      <c r="H537" s="102"/>
      <c r="I537" s="102"/>
      <c r="J537" s="102"/>
      <c r="K537" s="82"/>
      <c r="L537" s="82"/>
      <c r="M537" s="102"/>
      <c r="N537" s="68"/>
      <c r="O537" s="68"/>
      <c r="P537" s="68"/>
      <c r="Q537" s="462"/>
      <c r="R537" s="69"/>
      <c r="S537" s="65"/>
    </row>
    <row r="538" spans="4:19" x14ac:dyDescent="0.3">
      <c r="D538" s="135"/>
      <c r="E538" s="135"/>
      <c r="F538" s="135"/>
      <c r="G538" s="135"/>
      <c r="H538" s="102"/>
      <c r="I538" s="102"/>
      <c r="J538" s="102"/>
      <c r="K538" s="82"/>
      <c r="L538" s="82"/>
      <c r="M538" s="102"/>
      <c r="N538" s="68"/>
      <c r="O538" s="68"/>
      <c r="P538" s="68"/>
      <c r="Q538" s="462"/>
      <c r="R538" s="69"/>
      <c r="S538" s="65"/>
    </row>
    <row r="539" spans="4:19" x14ac:dyDescent="0.3">
      <c r="D539" s="135"/>
      <c r="E539" s="135"/>
      <c r="F539" s="135"/>
      <c r="G539" s="135"/>
      <c r="H539" s="102"/>
      <c r="I539" s="102"/>
      <c r="J539" s="102"/>
      <c r="K539" s="82"/>
      <c r="L539" s="82"/>
      <c r="M539" s="102"/>
      <c r="N539" s="68"/>
      <c r="O539" s="68"/>
      <c r="P539" s="68"/>
      <c r="Q539" s="462"/>
      <c r="R539" s="69"/>
      <c r="S539" s="65"/>
    </row>
    <row r="540" spans="4:19" x14ac:dyDescent="0.3">
      <c r="D540" s="135"/>
      <c r="E540" s="135"/>
      <c r="F540" s="135"/>
      <c r="G540" s="135"/>
      <c r="H540" s="102"/>
      <c r="I540" s="102"/>
      <c r="J540" s="102"/>
      <c r="K540" s="82"/>
      <c r="L540" s="82"/>
      <c r="M540" s="102"/>
      <c r="N540" s="68"/>
      <c r="O540" s="68"/>
      <c r="P540" s="68"/>
      <c r="Q540" s="462"/>
      <c r="R540" s="69"/>
      <c r="S540" s="65"/>
    </row>
    <row r="541" spans="4:19" x14ac:dyDescent="0.3">
      <c r="D541" s="135"/>
      <c r="E541" s="135"/>
      <c r="F541" s="135"/>
      <c r="G541" s="135"/>
      <c r="H541" s="102"/>
      <c r="I541" s="102"/>
      <c r="J541" s="102"/>
      <c r="K541" s="82"/>
      <c r="L541" s="82"/>
      <c r="M541" s="102"/>
      <c r="N541" s="68"/>
      <c r="O541" s="68"/>
      <c r="P541" s="68"/>
      <c r="Q541" s="462"/>
      <c r="R541" s="69"/>
      <c r="S541" s="65"/>
    </row>
    <row r="542" spans="4:19" x14ac:dyDescent="0.3">
      <c r="D542" s="135"/>
      <c r="E542" s="135"/>
      <c r="F542" s="135"/>
      <c r="G542" s="135"/>
      <c r="H542" s="102"/>
      <c r="I542" s="102"/>
      <c r="J542" s="102"/>
      <c r="K542" s="82"/>
      <c r="L542" s="82"/>
      <c r="M542" s="102"/>
      <c r="N542" s="68"/>
      <c r="O542" s="68"/>
      <c r="P542" s="68"/>
      <c r="Q542" s="462"/>
      <c r="R542" s="69"/>
      <c r="S542" s="65"/>
    </row>
    <row r="543" spans="4:19" x14ac:dyDescent="0.3">
      <c r="D543" s="135"/>
      <c r="E543" s="135"/>
      <c r="F543" s="135"/>
      <c r="G543" s="135"/>
      <c r="H543" s="102"/>
      <c r="I543" s="102"/>
      <c r="J543" s="102"/>
      <c r="K543" s="82"/>
      <c r="L543" s="82"/>
      <c r="M543" s="102"/>
      <c r="N543" s="68"/>
      <c r="O543" s="68"/>
      <c r="P543" s="68"/>
      <c r="Q543" s="462"/>
      <c r="R543" s="69"/>
      <c r="S543" s="65"/>
    </row>
    <row r="544" spans="4:19" x14ac:dyDescent="0.3">
      <c r="D544" s="135"/>
      <c r="E544" s="135"/>
      <c r="F544" s="135"/>
      <c r="G544" s="135"/>
      <c r="H544" s="102"/>
      <c r="I544" s="102"/>
      <c r="J544" s="102"/>
      <c r="K544" s="82"/>
      <c r="L544" s="82"/>
      <c r="M544" s="102"/>
      <c r="N544" s="68"/>
      <c r="O544" s="68"/>
      <c r="P544" s="68"/>
      <c r="Q544" s="462"/>
      <c r="R544" s="69"/>
      <c r="S544" s="65"/>
    </row>
    <row r="545" spans="4:19" x14ac:dyDescent="0.3">
      <c r="D545" s="135"/>
      <c r="E545" s="135"/>
      <c r="F545" s="135"/>
      <c r="G545" s="135"/>
      <c r="H545" s="102"/>
      <c r="I545" s="102"/>
      <c r="J545" s="102"/>
      <c r="K545" s="82"/>
      <c r="L545" s="82"/>
      <c r="M545" s="102"/>
      <c r="N545" s="68"/>
      <c r="O545" s="68"/>
      <c r="P545" s="68"/>
      <c r="Q545" s="462"/>
      <c r="R545" s="69"/>
      <c r="S545" s="65"/>
    </row>
    <row r="546" spans="4:19" x14ac:dyDescent="0.3">
      <c r="D546" s="135"/>
      <c r="E546" s="135"/>
      <c r="F546" s="135"/>
      <c r="G546" s="135"/>
      <c r="H546" s="102"/>
      <c r="I546" s="102"/>
      <c r="J546" s="102"/>
      <c r="K546" s="82"/>
      <c r="L546" s="82"/>
      <c r="M546" s="102"/>
      <c r="N546" s="68"/>
      <c r="O546" s="68"/>
      <c r="P546" s="68"/>
      <c r="Q546" s="462"/>
      <c r="R546" s="69"/>
      <c r="S546" s="65"/>
    </row>
    <row r="547" spans="4:19" x14ac:dyDescent="0.3">
      <c r="D547" s="135"/>
      <c r="E547" s="135"/>
      <c r="F547" s="135"/>
      <c r="G547" s="135"/>
      <c r="H547" s="102"/>
      <c r="I547" s="102"/>
      <c r="J547" s="102"/>
      <c r="K547" s="82"/>
      <c r="L547" s="82"/>
      <c r="M547" s="102"/>
      <c r="N547" s="68"/>
      <c r="O547" s="68"/>
      <c r="P547" s="68"/>
      <c r="Q547" s="462"/>
      <c r="R547" s="69"/>
      <c r="S547" s="65"/>
    </row>
    <row r="548" spans="4:19" x14ac:dyDescent="0.3">
      <c r="D548" s="135"/>
      <c r="E548" s="135"/>
      <c r="F548" s="135"/>
      <c r="G548" s="135"/>
      <c r="H548" s="102"/>
      <c r="I548" s="102"/>
      <c r="J548" s="102"/>
      <c r="K548" s="82"/>
      <c r="L548" s="82"/>
      <c r="M548" s="102"/>
      <c r="N548" s="68"/>
      <c r="O548" s="68"/>
      <c r="P548" s="68"/>
      <c r="Q548" s="462"/>
      <c r="R548" s="69"/>
      <c r="S548" s="65"/>
    </row>
    <row r="549" spans="4:19" x14ac:dyDescent="0.3">
      <c r="D549" s="135"/>
      <c r="E549" s="135"/>
      <c r="F549" s="135"/>
      <c r="G549" s="135"/>
      <c r="H549" s="102"/>
      <c r="I549" s="102"/>
      <c r="J549" s="102"/>
      <c r="K549" s="82"/>
      <c r="L549" s="82"/>
      <c r="M549" s="102"/>
      <c r="N549" s="68"/>
      <c r="O549" s="68"/>
      <c r="P549" s="68"/>
      <c r="Q549" s="462"/>
      <c r="R549" s="69"/>
      <c r="S549" s="65"/>
    </row>
    <row r="550" spans="4:19" x14ac:dyDescent="0.3">
      <c r="D550" s="135"/>
      <c r="E550" s="135"/>
      <c r="F550" s="135"/>
      <c r="G550" s="135"/>
      <c r="H550" s="102"/>
      <c r="I550" s="102"/>
      <c r="J550" s="102"/>
      <c r="K550" s="82"/>
      <c r="L550" s="82"/>
      <c r="M550" s="102"/>
      <c r="N550" s="68"/>
      <c r="O550" s="68"/>
      <c r="P550" s="68"/>
      <c r="Q550" s="462"/>
      <c r="R550" s="69"/>
      <c r="S550" s="65"/>
    </row>
    <row r="551" spans="4:19" x14ac:dyDescent="0.3">
      <c r="D551" s="135"/>
      <c r="E551" s="135"/>
      <c r="F551" s="135"/>
      <c r="G551" s="135"/>
      <c r="H551" s="102"/>
      <c r="I551" s="102"/>
      <c r="J551" s="102"/>
      <c r="K551" s="82"/>
      <c r="L551" s="82"/>
      <c r="M551" s="102"/>
      <c r="N551" s="68"/>
      <c r="O551" s="68"/>
      <c r="P551" s="68"/>
      <c r="Q551" s="462"/>
      <c r="R551" s="69"/>
      <c r="S551" s="65"/>
    </row>
    <row r="552" spans="4:19" x14ac:dyDescent="0.3">
      <c r="D552" s="135"/>
      <c r="E552" s="135"/>
      <c r="F552" s="135"/>
      <c r="G552" s="135"/>
      <c r="H552" s="102"/>
      <c r="I552" s="102"/>
      <c r="J552" s="102"/>
      <c r="K552" s="82"/>
      <c r="L552" s="82"/>
      <c r="M552" s="102"/>
      <c r="N552" s="68"/>
      <c r="O552" s="68"/>
      <c r="P552" s="68"/>
      <c r="Q552" s="462"/>
      <c r="R552" s="69"/>
      <c r="S552" s="65"/>
    </row>
    <row r="553" spans="4:19" x14ac:dyDescent="0.3">
      <c r="D553" s="135"/>
      <c r="E553" s="135"/>
      <c r="F553" s="135"/>
      <c r="G553" s="135"/>
      <c r="H553" s="102"/>
      <c r="I553" s="102"/>
      <c r="J553" s="102"/>
      <c r="K553" s="82"/>
      <c r="L553" s="82"/>
      <c r="M553" s="102"/>
      <c r="N553" s="68"/>
      <c r="O553" s="68"/>
      <c r="P553" s="68"/>
      <c r="Q553" s="462"/>
      <c r="R553" s="69"/>
      <c r="S553" s="65"/>
    </row>
    <row r="554" spans="4:19" x14ac:dyDescent="0.3">
      <c r="D554" s="135"/>
      <c r="E554" s="135"/>
      <c r="F554" s="135"/>
      <c r="G554" s="135"/>
      <c r="H554" s="102"/>
      <c r="I554" s="102"/>
      <c r="J554" s="102"/>
      <c r="K554" s="82"/>
      <c r="L554" s="82"/>
      <c r="M554" s="102"/>
      <c r="N554" s="68"/>
      <c r="O554" s="68"/>
      <c r="P554" s="68"/>
      <c r="Q554" s="462"/>
      <c r="R554" s="69"/>
      <c r="S554" s="65"/>
    </row>
    <row r="555" spans="4:19" x14ac:dyDescent="0.3">
      <c r="D555" s="135"/>
      <c r="E555" s="135"/>
      <c r="F555" s="135"/>
      <c r="G555" s="135"/>
      <c r="H555" s="102"/>
      <c r="I555" s="102"/>
      <c r="J555" s="102"/>
      <c r="K555" s="82"/>
      <c r="L555" s="82"/>
      <c r="M555" s="102"/>
      <c r="N555" s="68"/>
      <c r="O555" s="68"/>
      <c r="P555" s="68"/>
      <c r="Q555" s="462"/>
      <c r="R555" s="69"/>
      <c r="S555" s="65"/>
    </row>
    <row r="556" spans="4:19" x14ac:dyDescent="0.3">
      <c r="D556" s="135"/>
      <c r="E556" s="135"/>
      <c r="F556" s="135"/>
      <c r="G556" s="135"/>
      <c r="H556" s="102"/>
      <c r="I556" s="102"/>
      <c r="J556" s="102"/>
      <c r="K556" s="82"/>
      <c r="L556" s="82"/>
      <c r="M556" s="102"/>
      <c r="N556" s="68"/>
      <c r="O556" s="68"/>
      <c r="P556" s="68"/>
      <c r="Q556" s="462"/>
      <c r="R556" s="69"/>
      <c r="S556" s="65"/>
    </row>
    <row r="557" spans="4:19" x14ac:dyDescent="0.3">
      <c r="D557" s="135"/>
      <c r="E557" s="135"/>
      <c r="F557" s="135"/>
      <c r="G557" s="135"/>
      <c r="H557" s="102"/>
      <c r="I557" s="102"/>
      <c r="J557" s="102"/>
      <c r="K557" s="82"/>
      <c r="L557" s="82"/>
      <c r="M557" s="102"/>
      <c r="N557" s="68"/>
      <c r="O557" s="68"/>
      <c r="P557" s="68"/>
      <c r="Q557" s="462"/>
      <c r="R557" s="69"/>
      <c r="S557" s="65"/>
    </row>
    <row r="558" spans="4:19" x14ac:dyDescent="0.3">
      <c r="D558" s="135"/>
      <c r="E558" s="135"/>
      <c r="F558" s="135"/>
      <c r="G558" s="135"/>
      <c r="H558" s="102"/>
      <c r="I558" s="102"/>
      <c r="J558" s="102"/>
      <c r="K558" s="82"/>
      <c r="L558" s="82"/>
      <c r="M558" s="102"/>
      <c r="N558" s="68"/>
      <c r="O558" s="68"/>
      <c r="P558" s="68"/>
      <c r="Q558" s="462"/>
      <c r="R558" s="69"/>
      <c r="S558" s="65"/>
    </row>
    <row r="559" spans="4:19" x14ac:dyDescent="0.3">
      <c r="D559" s="135"/>
      <c r="E559" s="135"/>
      <c r="F559" s="135"/>
      <c r="G559" s="135"/>
      <c r="H559" s="102"/>
      <c r="I559" s="102"/>
      <c r="J559" s="102"/>
      <c r="K559" s="82"/>
      <c r="L559" s="82"/>
      <c r="M559" s="102"/>
      <c r="N559" s="68"/>
      <c r="O559" s="68"/>
      <c r="P559" s="68"/>
      <c r="Q559" s="462"/>
      <c r="R559" s="69"/>
      <c r="S559" s="65"/>
    </row>
    <row r="560" spans="4:19" x14ac:dyDescent="0.3">
      <c r="D560" s="135"/>
      <c r="E560" s="135"/>
      <c r="F560" s="135"/>
      <c r="G560" s="135"/>
      <c r="H560" s="102"/>
      <c r="I560" s="102"/>
      <c r="J560" s="102"/>
      <c r="K560" s="82"/>
      <c r="L560" s="82"/>
      <c r="M560" s="102"/>
      <c r="N560" s="68"/>
      <c r="O560" s="68"/>
      <c r="P560" s="68"/>
      <c r="Q560" s="462"/>
      <c r="R560" s="69"/>
      <c r="S560" s="65"/>
    </row>
    <row r="561" spans="4:19" x14ac:dyDescent="0.3">
      <c r="D561" s="135"/>
      <c r="E561" s="135"/>
      <c r="F561" s="135"/>
      <c r="G561" s="135"/>
      <c r="H561" s="102"/>
      <c r="I561" s="102"/>
      <c r="J561" s="102"/>
      <c r="K561" s="82"/>
      <c r="L561" s="82"/>
      <c r="M561" s="102"/>
      <c r="N561" s="68"/>
      <c r="O561" s="68"/>
      <c r="P561" s="68"/>
      <c r="Q561" s="462"/>
      <c r="R561" s="69"/>
      <c r="S561" s="65"/>
    </row>
    <row r="562" spans="4:19" x14ac:dyDescent="0.3">
      <c r="D562" s="135"/>
      <c r="E562" s="135"/>
      <c r="F562" s="135"/>
      <c r="G562" s="135"/>
      <c r="H562" s="102"/>
      <c r="I562" s="102"/>
      <c r="J562" s="102"/>
      <c r="K562" s="82"/>
      <c r="L562" s="82"/>
      <c r="M562" s="102"/>
      <c r="N562" s="68"/>
      <c r="O562" s="68"/>
      <c r="P562" s="68"/>
      <c r="Q562" s="462"/>
      <c r="R562" s="69"/>
      <c r="S562" s="65"/>
    </row>
    <row r="563" spans="4:19" x14ac:dyDescent="0.3">
      <c r="D563" s="135"/>
      <c r="E563" s="135"/>
      <c r="F563" s="135"/>
      <c r="G563" s="135"/>
      <c r="H563" s="102"/>
      <c r="I563" s="102"/>
      <c r="J563" s="102"/>
      <c r="K563" s="82"/>
      <c r="L563" s="82"/>
      <c r="M563" s="102"/>
      <c r="N563" s="68"/>
      <c r="O563" s="68"/>
      <c r="P563" s="68"/>
      <c r="Q563" s="462"/>
      <c r="R563" s="69"/>
      <c r="S563" s="65"/>
    </row>
    <row r="564" spans="4:19" x14ac:dyDescent="0.3">
      <c r="D564" s="135"/>
      <c r="E564" s="135"/>
      <c r="F564" s="135"/>
      <c r="G564" s="135"/>
      <c r="H564" s="102"/>
      <c r="I564" s="102"/>
      <c r="J564" s="102"/>
      <c r="K564" s="82"/>
      <c r="L564" s="82"/>
      <c r="M564" s="102"/>
      <c r="N564" s="68"/>
      <c r="O564" s="68"/>
      <c r="P564" s="68"/>
      <c r="Q564" s="462"/>
      <c r="R564" s="69"/>
      <c r="S564" s="65"/>
    </row>
    <row r="565" spans="4:19" x14ac:dyDescent="0.3">
      <c r="D565" s="135"/>
      <c r="E565" s="135"/>
      <c r="F565" s="135"/>
      <c r="G565" s="135"/>
      <c r="H565" s="102"/>
      <c r="I565" s="102"/>
      <c r="J565" s="102"/>
      <c r="K565" s="82"/>
      <c r="L565" s="82"/>
      <c r="M565" s="102"/>
      <c r="N565" s="68"/>
      <c r="O565" s="68"/>
      <c r="P565" s="68"/>
      <c r="Q565" s="462"/>
      <c r="R565" s="69"/>
      <c r="S565" s="65"/>
    </row>
    <row r="566" spans="4:19" x14ac:dyDescent="0.3">
      <c r="D566" s="135"/>
      <c r="E566" s="135"/>
      <c r="F566" s="135"/>
      <c r="G566" s="135"/>
      <c r="H566" s="102"/>
      <c r="I566" s="102"/>
      <c r="J566" s="102"/>
      <c r="K566" s="82"/>
      <c r="L566" s="82"/>
      <c r="M566" s="102"/>
      <c r="N566" s="68"/>
      <c r="O566" s="68"/>
      <c r="P566" s="68"/>
      <c r="Q566" s="462"/>
      <c r="R566" s="69"/>
      <c r="S566" s="65"/>
    </row>
    <row r="567" spans="4:19" x14ac:dyDescent="0.3">
      <c r="D567" s="135"/>
      <c r="E567" s="135"/>
      <c r="F567" s="135"/>
      <c r="G567" s="135"/>
      <c r="H567" s="102"/>
      <c r="I567" s="102"/>
      <c r="J567" s="102"/>
      <c r="K567" s="82"/>
      <c r="L567" s="82"/>
      <c r="M567" s="102"/>
      <c r="N567" s="68"/>
      <c r="O567" s="68"/>
      <c r="P567" s="68"/>
      <c r="Q567" s="462"/>
      <c r="R567" s="69"/>
      <c r="S567" s="65"/>
    </row>
    <row r="568" spans="4:19" x14ac:dyDescent="0.3">
      <c r="D568" s="135"/>
      <c r="E568" s="135"/>
      <c r="F568" s="135"/>
      <c r="G568" s="135"/>
      <c r="H568" s="102"/>
      <c r="I568" s="102"/>
      <c r="J568" s="102"/>
      <c r="K568" s="82"/>
      <c r="L568" s="82"/>
      <c r="M568" s="102"/>
      <c r="N568" s="68"/>
      <c r="O568" s="68"/>
      <c r="P568" s="68"/>
      <c r="Q568" s="462"/>
      <c r="R568" s="69"/>
      <c r="S568" s="65"/>
    </row>
    <row r="569" spans="4:19" x14ac:dyDescent="0.3">
      <c r="D569" s="135"/>
      <c r="E569" s="135"/>
      <c r="F569" s="135"/>
      <c r="G569" s="135"/>
      <c r="H569" s="102"/>
      <c r="I569" s="102"/>
      <c r="J569" s="102"/>
      <c r="K569" s="82"/>
      <c r="L569" s="82"/>
      <c r="M569" s="102"/>
      <c r="N569" s="68"/>
      <c r="O569" s="68"/>
      <c r="P569" s="68"/>
      <c r="Q569" s="462"/>
      <c r="R569" s="69"/>
      <c r="S569" s="65"/>
    </row>
    <row r="570" spans="4:19" x14ac:dyDescent="0.3">
      <c r="D570" s="135"/>
      <c r="E570" s="135"/>
      <c r="F570" s="135"/>
      <c r="G570" s="135"/>
      <c r="H570" s="102"/>
      <c r="I570" s="102"/>
      <c r="J570" s="102"/>
      <c r="K570" s="82"/>
      <c r="L570" s="82"/>
      <c r="M570" s="102"/>
      <c r="N570" s="68"/>
      <c r="O570" s="68"/>
      <c r="P570" s="68"/>
      <c r="Q570" s="462"/>
      <c r="R570" s="69"/>
      <c r="S570" s="65"/>
    </row>
    <row r="571" spans="4:19" x14ac:dyDescent="0.3">
      <c r="D571" s="135"/>
      <c r="E571" s="135"/>
      <c r="F571" s="135"/>
      <c r="G571" s="135"/>
      <c r="H571" s="102"/>
      <c r="I571" s="102"/>
      <c r="J571" s="102"/>
      <c r="K571" s="82"/>
      <c r="L571" s="82"/>
      <c r="M571" s="102"/>
      <c r="N571" s="68"/>
      <c r="O571" s="68"/>
      <c r="P571" s="68"/>
      <c r="Q571" s="462"/>
      <c r="R571" s="69"/>
      <c r="S571" s="65"/>
    </row>
    <row r="572" spans="4:19" x14ac:dyDescent="0.3">
      <c r="D572" s="135"/>
      <c r="E572" s="135"/>
      <c r="F572" s="135"/>
      <c r="G572" s="135"/>
      <c r="H572" s="102"/>
      <c r="I572" s="102"/>
      <c r="J572" s="102"/>
      <c r="K572" s="82"/>
      <c r="L572" s="82"/>
      <c r="M572" s="102"/>
      <c r="N572" s="68"/>
      <c r="O572" s="68"/>
      <c r="P572" s="68"/>
      <c r="Q572" s="462"/>
      <c r="R572" s="69"/>
      <c r="S572" s="65"/>
    </row>
    <row r="573" spans="4:19" x14ac:dyDescent="0.3">
      <c r="D573" s="135"/>
      <c r="E573" s="135"/>
      <c r="F573" s="135"/>
      <c r="G573" s="135"/>
      <c r="H573" s="102"/>
      <c r="I573" s="102"/>
      <c r="J573" s="102"/>
      <c r="K573" s="82"/>
      <c r="L573" s="82"/>
      <c r="M573" s="102"/>
      <c r="N573" s="68"/>
      <c r="O573" s="68"/>
      <c r="P573" s="68"/>
      <c r="Q573" s="462"/>
      <c r="R573" s="69"/>
      <c r="S573" s="65"/>
    </row>
    <row r="574" spans="4:19" x14ac:dyDescent="0.3">
      <c r="D574" s="135"/>
      <c r="E574" s="135"/>
      <c r="F574" s="135"/>
      <c r="G574" s="135"/>
      <c r="H574" s="102"/>
      <c r="I574" s="102"/>
      <c r="J574" s="102"/>
      <c r="K574" s="82"/>
      <c r="L574" s="82"/>
      <c r="M574" s="102"/>
      <c r="N574" s="68"/>
      <c r="O574" s="68"/>
      <c r="P574" s="68"/>
      <c r="Q574" s="462"/>
      <c r="R574" s="69"/>
      <c r="S574" s="65"/>
    </row>
    <row r="575" spans="4:19" x14ac:dyDescent="0.3">
      <c r="D575" s="135"/>
      <c r="E575" s="135"/>
      <c r="F575" s="135"/>
      <c r="G575" s="135"/>
      <c r="H575" s="102"/>
      <c r="I575" s="102"/>
      <c r="J575" s="102"/>
      <c r="K575" s="82"/>
      <c r="L575" s="82"/>
      <c r="M575" s="102"/>
      <c r="N575" s="68"/>
      <c r="O575" s="68"/>
      <c r="P575" s="68"/>
      <c r="Q575" s="462"/>
      <c r="R575" s="69"/>
      <c r="S575" s="65"/>
    </row>
    <row r="576" spans="4:19" x14ac:dyDescent="0.3">
      <c r="D576" s="135"/>
      <c r="E576" s="135"/>
      <c r="F576" s="135"/>
      <c r="G576" s="135"/>
      <c r="H576" s="102"/>
      <c r="I576" s="102"/>
      <c r="J576" s="102"/>
      <c r="K576" s="82"/>
      <c r="L576" s="82"/>
      <c r="M576" s="102"/>
      <c r="N576" s="68"/>
      <c r="O576" s="68"/>
      <c r="P576" s="68"/>
      <c r="Q576" s="462"/>
      <c r="R576" s="69"/>
      <c r="S576" s="65"/>
    </row>
    <row r="577" spans="4:19" x14ac:dyDescent="0.3">
      <c r="D577" s="135"/>
      <c r="E577" s="135"/>
      <c r="F577" s="135"/>
      <c r="G577" s="135"/>
      <c r="H577" s="102"/>
      <c r="I577" s="102"/>
      <c r="J577" s="102"/>
      <c r="K577" s="82"/>
      <c r="L577" s="82"/>
      <c r="M577" s="102"/>
      <c r="N577" s="68"/>
      <c r="O577" s="68"/>
      <c r="P577" s="68"/>
      <c r="Q577" s="462"/>
      <c r="R577" s="69"/>
      <c r="S577" s="65"/>
    </row>
    <row r="578" spans="4:19" x14ac:dyDescent="0.3">
      <c r="D578" s="135"/>
      <c r="E578" s="135"/>
      <c r="F578" s="135"/>
      <c r="G578" s="135"/>
      <c r="H578" s="102"/>
      <c r="I578" s="102"/>
      <c r="J578" s="102"/>
      <c r="K578" s="82"/>
      <c r="L578" s="82"/>
      <c r="M578" s="102"/>
      <c r="N578" s="68"/>
      <c r="O578" s="68"/>
      <c r="P578" s="68"/>
      <c r="Q578" s="462"/>
      <c r="R578" s="69"/>
      <c r="S578" s="65"/>
    </row>
    <row r="579" spans="4:19" x14ac:dyDescent="0.3">
      <c r="D579" s="135"/>
      <c r="E579" s="135"/>
      <c r="F579" s="135"/>
      <c r="G579" s="135"/>
      <c r="H579" s="102"/>
      <c r="I579" s="102"/>
      <c r="J579" s="102"/>
      <c r="K579" s="82"/>
      <c r="L579" s="82"/>
      <c r="M579" s="102"/>
      <c r="N579" s="68"/>
      <c r="O579" s="68"/>
      <c r="P579" s="68"/>
      <c r="Q579" s="462"/>
      <c r="R579" s="69"/>
      <c r="S579" s="65"/>
    </row>
    <row r="580" spans="4:19" x14ac:dyDescent="0.3">
      <c r="D580" s="135"/>
      <c r="E580" s="135"/>
      <c r="F580" s="135"/>
      <c r="G580" s="135"/>
      <c r="H580" s="102"/>
      <c r="I580" s="102"/>
      <c r="J580" s="102"/>
      <c r="K580" s="82"/>
      <c r="L580" s="82"/>
      <c r="M580" s="102"/>
      <c r="N580" s="68"/>
      <c r="O580" s="68"/>
      <c r="P580" s="68"/>
      <c r="Q580" s="462"/>
      <c r="R580" s="69"/>
      <c r="S580" s="65"/>
    </row>
    <row r="581" spans="4:19" x14ac:dyDescent="0.3">
      <c r="D581" s="135"/>
      <c r="E581" s="135"/>
      <c r="F581" s="135"/>
      <c r="G581" s="135"/>
      <c r="H581" s="102"/>
      <c r="I581" s="102"/>
      <c r="J581" s="102"/>
      <c r="K581" s="82"/>
      <c r="L581" s="82"/>
      <c r="M581" s="102"/>
      <c r="N581" s="68"/>
      <c r="O581" s="68"/>
      <c r="P581" s="68"/>
      <c r="Q581" s="462"/>
      <c r="R581" s="69"/>
      <c r="S581" s="65"/>
    </row>
    <row r="582" spans="4:19" x14ac:dyDescent="0.3">
      <c r="D582" s="135"/>
      <c r="E582" s="135"/>
      <c r="F582" s="135"/>
      <c r="G582" s="135"/>
      <c r="H582" s="102"/>
      <c r="I582" s="102"/>
      <c r="J582" s="102"/>
      <c r="K582" s="82"/>
      <c r="L582" s="82"/>
      <c r="M582" s="102"/>
      <c r="N582" s="68"/>
      <c r="O582" s="68"/>
      <c r="P582" s="68"/>
      <c r="Q582" s="462"/>
      <c r="R582" s="69"/>
      <c r="S582" s="65"/>
    </row>
    <row r="583" spans="4:19" x14ac:dyDescent="0.3">
      <c r="D583" s="135"/>
      <c r="E583" s="135"/>
      <c r="F583" s="135"/>
      <c r="G583" s="135"/>
      <c r="H583" s="102"/>
      <c r="I583" s="102"/>
      <c r="J583" s="102"/>
      <c r="K583" s="82"/>
      <c r="L583" s="82"/>
      <c r="M583" s="102"/>
      <c r="N583" s="68"/>
      <c r="O583" s="68"/>
      <c r="P583" s="68"/>
      <c r="Q583" s="462"/>
      <c r="R583" s="69"/>
      <c r="S583" s="65"/>
    </row>
    <row r="584" spans="4:19" x14ac:dyDescent="0.3">
      <c r="D584" s="135"/>
      <c r="E584" s="135"/>
      <c r="F584" s="135"/>
      <c r="G584" s="135"/>
      <c r="H584" s="102"/>
      <c r="I584" s="102"/>
      <c r="J584" s="102"/>
      <c r="K584" s="82"/>
      <c r="L584" s="82"/>
      <c r="M584" s="102"/>
      <c r="N584" s="68"/>
      <c r="O584" s="68"/>
      <c r="P584" s="68"/>
      <c r="Q584" s="462"/>
      <c r="R584" s="69"/>
      <c r="S584" s="65"/>
    </row>
    <row r="585" spans="4:19" x14ac:dyDescent="0.3">
      <c r="D585" s="135"/>
      <c r="E585" s="135"/>
      <c r="F585" s="135"/>
      <c r="G585" s="135"/>
      <c r="H585" s="102"/>
      <c r="I585" s="102"/>
      <c r="J585" s="102"/>
      <c r="K585" s="82"/>
      <c r="L585" s="82"/>
      <c r="M585" s="102"/>
      <c r="N585" s="68"/>
      <c r="O585" s="68"/>
      <c r="P585" s="68"/>
      <c r="Q585" s="462"/>
      <c r="R585" s="69"/>
      <c r="S585" s="65"/>
    </row>
    <row r="586" spans="4:19" x14ac:dyDescent="0.3">
      <c r="D586" s="135"/>
      <c r="E586" s="135"/>
      <c r="F586" s="135"/>
      <c r="G586" s="135"/>
      <c r="H586" s="102"/>
      <c r="I586" s="102"/>
      <c r="J586" s="102"/>
      <c r="K586" s="82"/>
      <c r="L586" s="82"/>
      <c r="M586" s="102"/>
      <c r="N586" s="68"/>
      <c r="O586" s="68"/>
      <c r="P586" s="68"/>
      <c r="Q586" s="462"/>
      <c r="R586" s="69"/>
      <c r="S586" s="65"/>
    </row>
    <row r="587" spans="4:19" x14ac:dyDescent="0.3">
      <c r="D587" s="135"/>
      <c r="E587" s="135"/>
      <c r="F587" s="135"/>
      <c r="G587" s="135"/>
      <c r="H587" s="102"/>
      <c r="I587" s="102"/>
      <c r="J587" s="102"/>
      <c r="K587" s="82"/>
      <c r="L587" s="82"/>
      <c r="M587" s="102"/>
      <c r="N587" s="68"/>
      <c r="O587" s="68"/>
      <c r="P587" s="68"/>
      <c r="Q587" s="462"/>
      <c r="R587" s="69"/>
      <c r="S587" s="65"/>
    </row>
    <row r="588" spans="4:19" x14ac:dyDescent="0.3">
      <c r="D588" s="135"/>
      <c r="E588" s="135"/>
      <c r="F588" s="135"/>
      <c r="G588" s="135"/>
      <c r="H588" s="102"/>
      <c r="I588" s="102"/>
      <c r="J588" s="102"/>
      <c r="K588" s="82"/>
      <c r="L588" s="82"/>
      <c r="M588" s="102"/>
      <c r="N588" s="68"/>
      <c r="O588" s="68"/>
      <c r="P588" s="68"/>
      <c r="Q588" s="462"/>
      <c r="R588" s="69"/>
      <c r="S588" s="65"/>
    </row>
    <row r="589" spans="4:19" x14ac:dyDescent="0.3">
      <c r="D589" s="135"/>
      <c r="E589" s="135"/>
      <c r="F589" s="135"/>
      <c r="G589" s="135"/>
      <c r="H589" s="102"/>
      <c r="I589" s="102"/>
      <c r="J589" s="102"/>
      <c r="K589" s="82"/>
      <c r="L589" s="82"/>
      <c r="M589" s="102"/>
      <c r="N589" s="68"/>
      <c r="O589" s="68"/>
      <c r="P589" s="68"/>
      <c r="Q589" s="462"/>
      <c r="R589" s="69"/>
      <c r="S589" s="65"/>
    </row>
    <row r="590" spans="4:19" x14ac:dyDescent="0.3">
      <c r="D590" s="135"/>
      <c r="E590" s="135"/>
      <c r="F590" s="135"/>
      <c r="G590" s="135"/>
      <c r="H590" s="102"/>
      <c r="I590" s="102"/>
      <c r="J590" s="102"/>
      <c r="K590" s="82"/>
      <c r="L590" s="82"/>
      <c r="M590" s="102"/>
      <c r="N590" s="68"/>
      <c r="O590" s="68"/>
      <c r="P590" s="68"/>
      <c r="Q590" s="462"/>
      <c r="R590" s="69"/>
      <c r="S590" s="65"/>
    </row>
    <row r="591" spans="4:19" x14ac:dyDescent="0.3">
      <c r="D591" s="135"/>
      <c r="E591" s="135"/>
      <c r="F591" s="135"/>
      <c r="G591" s="135"/>
      <c r="H591" s="102"/>
      <c r="I591" s="102"/>
      <c r="J591" s="102"/>
      <c r="K591" s="82"/>
      <c r="L591" s="82"/>
      <c r="M591" s="102"/>
      <c r="N591" s="68"/>
      <c r="O591" s="68"/>
      <c r="P591" s="68"/>
      <c r="Q591" s="462"/>
      <c r="R591" s="69"/>
      <c r="S591" s="65"/>
    </row>
    <row r="592" spans="4:19" x14ac:dyDescent="0.3">
      <c r="D592" s="135"/>
      <c r="E592" s="135"/>
      <c r="F592" s="135"/>
      <c r="G592" s="135"/>
      <c r="H592" s="102"/>
      <c r="I592" s="102"/>
      <c r="J592" s="102"/>
      <c r="K592" s="82"/>
      <c r="L592" s="82"/>
      <c r="M592" s="102"/>
      <c r="N592" s="68"/>
      <c r="O592" s="68"/>
      <c r="P592" s="68"/>
      <c r="Q592" s="462"/>
      <c r="R592" s="69"/>
      <c r="S592" s="65"/>
    </row>
    <row r="593" spans="4:19" x14ac:dyDescent="0.3">
      <c r="D593" s="135"/>
      <c r="E593" s="135"/>
      <c r="F593" s="135"/>
      <c r="G593" s="135"/>
      <c r="H593" s="102"/>
      <c r="I593" s="102"/>
      <c r="J593" s="102"/>
      <c r="K593" s="82"/>
      <c r="L593" s="82"/>
      <c r="M593" s="102"/>
      <c r="N593" s="68"/>
      <c r="O593" s="68"/>
      <c r="P593" s="68"/>
      <c r="Q593" s="462"/>
      <c r="R593" s="69"/>
      <c r="S593" s="65"/>
    </row>
    <row r="594" spans="4:19" x14ac:dyDescent="0.3">
      <c r="D594" s="135"/>
      <c r="E594" s="135"/>
      <c r="F594" s="135"/>
      <c r="G594" s="135"/>
      <c r="H594" s="102"/>
      <c r="I594" s="102"/>
      <c r="J594" s="102"/>
      <c r="K594" s="82"/>
      <c r="L594" s="82"/>
      <c r="M594" s="102"/>
      <c r="N594" s="68"/>
      <c r="O594" s="68"/>
      <c r="P594" s="68"/>
      <c r="Q594" s="462"/>
      <c r="R594" s="69"/>
      <c r="S594" s="65"/>
    </row>
    <row r="595" spans="4:19" x14ac:dyDescent="0.3">
      <c r="D595" s="135"/>
      <c r="E595" s="135"/>
      <c r="F595" s="135"/>
      <c r="G595" s="135"/>
      <c r="H595" s="102"/>
      <c r="I595" s="102"/>
      <c r="J595" s="102"/>
      <c r="K595" s="82"/>
      <c r="L595" s="82"/>
      <c r="M595" s="102"/>
      <c r="N595" s="68"/>
      <c r="O595" s="68"/>
      <c r="P595" s="68"/>
      <c r="Q595" s="462"/>
      <c r="R595" s="69"/>
      <c r="S595" s="65"/>
    </row>
    <row r="596" spans="4:19" x14ac:dyDescent="0.3">
      <c r="D596" s="135"/>
      <c r="E596" s="135"/>
      <c r="F596" s="135"/>
      <c r="G596" s="135"/>
      <c r="H596" s="102"/>
      <c r="I596" s="102"/>
      <c r="J596" s="102"/>
      <c r="K596" s="82"/>
      <c r="L596" s="82"/>
      <c r="M596" s="102"/>
      <c r="N596" s="68"/>
      <c r="O596" s="68"/>
      <c r="P596" s="68"/>
      <c r="Q596" s="462"/>
      <c r="R596" s="69"/>
      <c r="S596" s="65"/>
    </row>
    <row r="597" spans="4:19" x14ac:dyDescent="0.3">
      <c r="D597" s="135"/>
      <c r="E597" s="135"/>
      <c r="F597" s="135"/>
      <c r="G597" s="135"/>
      <c r="H597" s="102"/>
      <c r="I597" s="102"/>
      <c r="J597" s="102"/>
      <c r="K597" s="82"/>
      <c r="L597" s="82"/>
      <c r="M597" s="102"/>
      <c r="N597" s="68"/>
      <c r="O597" s="68"/>
      <c r="P597" s="68"/>
      <c r="Q597" s="462"/>
      <c r="R597" s="69"/>
      <c r="S597" s="65"/>
    </row>
    <row r="598" spans="4:19" x14ac:dyDescent="0.3">
      <c r="D598" s="135"/>
      <c r="E598" s="135"/>
      <c r="F598" s="135"/>
      <c r="G598" s="135"/>
      <c r="H598" s="102"/>
      <c r="I598" s="102"/>
      <c r="J598" s="102"/>
      <c r="K598" s="82"/>
      <c r="L598" s="82"/>
      <c r="M598" s="102"/>
      <c r="N598" s="68"/>
      <c r="O598" s="68"/>
      <c r="P598" s="68"/>
      <c r="Q598" s="462"/>
      <c r="R598" s="69"/>
      <c r="S598" s="65"/>
    </row>
    <row r="599" spans="4:19" x14ac:dyDescent="0.3">
      <c r="D599" s="135"/>
      <c r="E599" s="135"/>
      <c r="F599" s="135"/>
      <c r="G599" s="135"/>
      <c r="H599" s="102"/>
      <c r="I599" s="102"/>
      <c r="J599" s="102"/>
      <c r="K599" s="82"/>
      <c r="L599" s="82"/>
      <c r="M599" s="102"/>
      <c r="N599" s="68"/>
      <c r="O599" s="68"/>
      <c r="P599" s="68"/>
      <c r="Q599" s="462"/>
      <c r="R599" s="69"/>
      <c r="S599" s="65"/>
    </row>
    <row r="600" spans="4:19" x14ac:dyDescent="0.3">
      <c r="D600" s="135"/>
      <c r="E600" s="135"/>
      <c r="F600" s="135"/>
      <c r="G600" s="135"/>
      <c r="H600" s="102"/>
      <c r="I600" s="102"/>
      <c r="J600" s="102"/>
      <c r="K600" s="82"/>
      <c r="L600" s="82"/>
      <c r="M600" s="102"/>
      <c r="N600" s="68"/>
      <c r="O600" s="68"/>
      <c r="P600" s="68"/>
      <c r="Q600" s="462"/>
      <c r="R600" s="69"/>
      <c r="S600" s="65"/>
    </row>
    <row r="601" spans="4:19" x14ac:dyDescent="0.3">
      <c r="D601" s="135"/>
      <c r="E601" s="135"/>
      <c r="F601" s="135"/>
      <c r="G601" s="135"/>
      <c r="H601" s="102"/>
      <c r="I601" s="102"/>
      <c r="J601" s="102"/>
      <c r="K601" s="82"/>
      <c r="L601" s="82"/>
      <c r="M601" s="102"/>
      <c r="N601" s="68"/>
      <c r="O601" s="68"/>
      <c r="P601" s="68"/>
      <c r="Q601" s="462"/>
      <c r="R601" s="69"/>
      <c r="S601" s="65"/>
    </row>
    <row r="602" spans="4:19" x14ac:dyDescent="0.3">
      <c r="D602" s="135"/>
      <c r="E602" s="135"/>
      <c r="F602" s="135"/>
      <c r="G602" s="135"/>
      <c r="H602" s="102"/>
      <c r="I602" s="102"/>
      <c r="J602" s="102"/>
      <c r="K602" s="82"/>
      <c r="L602" s="82"/>
      <c r="M602" s="102"/>
      <c r="N602" s="68"/>
      <c r="O602" s="68"/>
      <c r="P602" s="68"/>
      <c r="Q602" s="462"/>
      <c r="R602" s="69"/>
      <c r="S602" s="65"/>
    </row>
    <row r="603" spans="4:19" x14ac:dyDescent="0.3">
      <c r="D603" s="135"/>
      <c r="E603" s="135"/>
      <c r="F603" s="135"/>
      <c r="G603" s="135"/>
      <c r="H603" s="102"/>
      <c r="I603" s="102"/>
      <c r="J603" s="102"/>
      <c r="K603" s="82"/>
      <c r="L603" s="82"/>
      <c r="M603" s="102"/>
      <c r="N603" s="68"/>
      <c r="O603" s="68"/>
      <c r="P603" s="68"/>
      <c r="Q603" s="462"/>
      <c r="R603" s="69"/>
      <c r="S603" s="65"/>
    </row>
    <row r="604" spans="4:19" x14ac:dyDescent="0.3">
      <c r="D604" s="135"/>
      <c r="E604" s="135"/>
      <c r="F604" s="135"/>
      <c r="G604" s="135"/>
      <c r="H604" s="102"/>
      <c r="I604" s="102"/>
      <c r="J604" s="102"/>
      <c r="K604" s="82"/>
      <c r="L604" s="82"/>
      <c r="M604" s="102"/>
      <c r="N604" s="68"/>
      <c r="O604" s="68"/>
      <c r="P604" s="68"/>
      <c r="Q604" s="462"/>
      <c r="R604" s="69"/>
      <c r="S604" s="65"/>
    </row>
    <row r="605" spans="4:19" x14ac:dyDescent="0.3">
      <c r="D605" s="135"/>
      <c r="E605" s="135"/>
      <c r="F605" s="135"/>
      <c r="G605" s="135"/>
      <c r="H605" s="102"/>
      <c r="I605" s="102"/>
      <c r="J605" s="102"/>
      <c r="K605" s="82"/>
      <c r="L605" s="82"/>
      <c r="M605" s="102"/>
      <c r="N605" s="68"/>
      <c r="O605" s="68"/>
      <c r="P605" s="68"/>
      <c r="Q605" s="462"/>
      <c r="R605" s="69"/>
      <c r="S605" s="65"/>
    </row>
    <row r="606" spans="4:19" x14ac:dyDescent="0.3">
      <c r="D606" s="135"/>
      <c r="E606" s="135"/>
      <c r="F606" s="135"/>
      <c r="G606" s="135"/>
      <c r="H606" s="102"/>
      <c r="I606" s="102"/>
      <c r="J606" s="102"/>
      <c r="K606" s="82"/>
      <c r="L606" s="82"/>
      <c r="M606" s="102"/>
      <c r="N606" s="68"/>
      <c r="O606" s="68"/>
      <c r="P606" s="68"/>
      <c r="Q606" s="462"/>
      <c r="R606" s="69"/>
      <c r="S606" s="65"/>
    </row>
    <row r="607" spans="4:19" x14ac:dyDescent="0.3">
      <c r="D607" s="135"/>
      <c r="E607" s="135"/>
      <c r="F607" s="135"/>
      <c r="G607" s="135"/>
      <c r="H607" s="102"/>
      <c r="I607" s="102"/>
      <c r="J607" s="102"/>
      <c r="K607" s="82"/>
      <c r="L607" s="82"/>
      <c r="M607" s="102"/>
      <c r="N607" s="68"/>
      <c r="O607" s="68"/>
      <c r="P607" s="68"/>
      <c r="Q607" s="462"/>
      <c r="R607" s="69"/>
      <c r="S607" s="65"/>
    </row>
    <row r="608" spans="4:19" x14ac:dyDescent="0.3">
      <c r="D608" s="135"/>
      <c r="E608" s="135"/>
      <c r="F608" s="135"/>
      <c r="G608" s="135"/>
      <c r="H608" s="102"/>
      <c r="I608" s="102"/>
      <c r="J608" s="102"/>
      <c r="K608" s="82"/>
      <c r="L608" s="82"/>
      <c r="M608" s="102"/>
      <c r="N608" s="68"/>
      <c r="O608" s="68"/>
      <c r="P608" s="68"/>
      <c r="Q608" s="462"/>
      <c r="R608" s="69"/>
      <c r="S608" s="65"/>
    </row>
    <row r="609" spans="4:19" x14ac:dyDescent="0.3">
      <c r="D609" s="135"/>
      <c r="E609" s="135"/>
      <c r="F609" s="135"/>
      <c r="G609" s="135"/>
      <c r="H609" s="102"/>
      <c r="I609" s="102"/>
      <c r="J609" s="102"/>
      <c r="K609" s="82"/>
      <c r="L609" s="82"/>
      <c r="M609" s="102"/>
      <c r="N609" s="68"/>
      <c r="O609" s="68"/>
      <c r="P609" s="68"/>
      <c r="Q609" s="462"/>
      <c r="R609" s="69"/>
      <c r="S609" s="65"/>
    </row>
    <row r="610" spans="4:19" x14ac:dyDescent="0.3">
      <c r="D610" s="135"/>
      <c r="E610" s="135"/>
      <c r="F610" s="135"/>
      <c r="G610" s="135"/>
      <c r="H610" s="102"/>
      <c r="I610" s="102"/>
      <c r="J610" s="102"/>
      <c r="K610" s="82"/>
      <c r="L610" s="82"/>
      <c r="M610" s="102"/>
      <c r="N610" s="68"/>
      <c r="O610" s="68"/>
      <c r="P610" s="68"/>
      <c r="Q610" s="462"/>
      <c r="R610" s="69"/>
      <c r="S610" s="65"/>
    </row>
    <row r="611" spans="4:19" x14ac:dyDescent="0.3">
      <c r="D611" s="135"/>
      <c r="E611" s="135"/>
      <c r="F611" s="135"/>
      <c r="G611" s="135"/>
      <c r="H611" s="102"/>
      <c r="I611" s="102"/>
      <c r="J611" s="102"/>
      <c r="K611" s="82"/>
      <c r="L611" s="82"/>
      <c r="M611" s="102"/>
      <c r="N611" s="68"/>
      <c r="O611" s="68"/>
      <c r="P611" s="68"/>
      <c r="Q611" s="462"/>
      <c r="R611" s="69"/>
      <c r="S611" s="65"/>
    </row>
    <row r="612" spans="4:19" x14ac:dyDescent="0.3">
      <c r="D612" s="135"/>
      <c r="E612" s="135"/>
      <c r="F612" s="135"/>
      <c r="G612" s="135"/>
      <c r="H612" s="102"/>
      <c r="I612" s="102"/>
      <c r="J612" s="102"/>
      <c r="K612" s="82"/>
      <c r="L612" s="82"/>
      <c r="M612" s="102"/>
      <c r="N612" s="68"/>
      <c r="O612" s="68"/>
      <c r="P612" s="68"/>
      <c r="Q612" s="462"/>
      <c r="R612" s="69"/>
      <c r="S612" s="65"/>
    </row>
    <row r="613" spans="4:19" x14ac:dyDescent="0.3">
      <c r="D613" s="135"/>
      <c r="E613" s="135"/>
      <c r="F613" s="135"/>
      <c r="G613" s="135"/>
      <c r="H613" s="102"/>
      <c r="I613" s="102"/>
      <c r="J613" s="102"/>
      <c r="K613" s="82"/>
      <c r="L613" s="82"/>
      <c r="M613" s="102"/>
      <c r="N613" s="68"/>
      <c r="O613" s="68"/>
      <c r="P613" s="68"/>
      <c r="Q613" s="462"/>
      <c r="R613" s="69"/>
      <c r="S613" s="65"/>
    </row>
    <row r="614" spans="4:19" x14ac:dyDescent="0.3">
      <c r="D614" s="135"/>
      <c r="E614" s="135"/>
      <c r="F614" s="135"/>
      <c r="G614" s="135"/>
      <c r="H614" s="102"/>
      <c r="I614" s="102"/>
      <c r="J614" s="102"/>
      <c r="K614" s="82"/>
      <c r="L614" s="82"/>
      <c r="M614" s="102"/>
      <c r="N614" s="68"/>
      <c r="O614" s="68"/>
      <c r="P614" s="68"/>
      <c r="Q614" s="462"/>
      <c r="R614" s="69"/>
      <c r="S614" s="65"/>
    </row>
    <row r="615" spans="4:19" x14ac:dyDescent="0.3">
      <c r="D615" s="135"/>
      <c r="E615" s="135"/>
      <c r="F615" s="135"/>
      <c r="G615" s="135"/>
      <c r="H615" s="102"/>
      <c r="I615" s="102"/>
      <c r="J615" s="102"/>
      <c r="K615" s="82"/>
      <c r="L615" s="82"/>
      <c r="M615" s="102"/>
      <c r="N615" s="68"/>
      <c r="O615" s="68"/>
      <c r="P615" s="68"/>
      <c r="Q615" s="462"/>
      <c r="R615" s="69"/>
      <c r="S615" s="65"/>
    </row>
    <row r="616" spans="4:19" x14ac:dyDescent="0.3">
      <c r="D616" s="135"/>
      <c r="E616" s="135"/>
      <c r="F616" s="135"/>
      <c r="G616" s="135"/>
      <c r="H616" s="102"/>
      <c r="I616" s="102"/>
      <c r="J616" s="102"/>
      <c r="K616" s="82"/>
      <c r="L616" s="82"/>
      <c r="M616" s="102"/>
      <c r="N616" s="68"/>
      <c r="O616" s="68"/>
      <c r="P616" s="68"/>
      <c r="Q616" s="462"/>
      <c r="R616" s="69"/>
      <c r="S616" s="65"/>
    </row>
    <row r="617" spans="4:19" x14ac:dyDescent="0.3">
      <c r="D617" s="135"/>
      <c r="E617" s="135"/>
      <c r="F617" s="135"/>
      <c r="G617" s="135"/>
      <c r="H617" s="102"/>
      <c r="I617" s="102"/>
      <c r="J617" s="102"/>
      <c r="K617" s="82"/>
      <c r="L617" s="82"/>
      <c r="M617" s="102"/>
      <c r="N617" s="68"/>
      <c r="O617" s="68"/>
      <c r="P617" s="68"/>
      <c r="Q617" s="462"/>
      <c r="R617" s="69"/>
      <c r="S617" s="65"/>
    </row>
    <row r="618" spans="4:19" x14ac:dyDescent="0.3">
      <c r="D618" s="135"/>
      <c r="E618" s="135"/>
      <c r="F618" s="135"/>
      <c r="G618" s="135"/>
      <c r="H618" s="102"/>
      <c r="I618" s="102"/>
      <c r="J618" s="102"/>
      <c r="K618" s="82"/>
      <c r="L618" s="82"/>
      <c r="M618" s="102"/>
      <c r="N618" s="68"/>
      <c r="O618" s="68"/>
      <c r="P618" s="68"/>
      <c r="Q618" s="462"/>
      <c r="R618" s="69"/>
      <c r="S618" s="65"/>
    </row>
    <row r="619" spans="4:19" x14ac:dyDescent="0.3">
      <c r="D619" s="135"/>
      <c r="E619" s="135"/>
      <c r="F619" s="135"/>
      <c r="G619" s="135"/>
      <c r="H619" s="102"/>
      <c r="I619" s="102"/>
      <c r="J619" s="102"/>
      <c r="K619" s="82"/>
      <c r="L619" s="82"/>
      <c r="M619" s="102"/>
      <c r="N619" s="68"/>
      <c r="O619" s="68"/>
      <c r="P619" s="68"/>
      <c r="Q619" s="462"/>
      <c r="R619" s="69"/>
      <c r="S619" s="65"/>
    </row>
    <row r="620" spans="4:19" x14ac:dyDescent="0.3">
      <c r="D620" s="135"/>
      <c r="E620" s="135"/>
      <c r="F620" s="135"/>
      <c r="G620" s="135"/>
      <c r="H620" s="102"/>
      <c r="I620" s="102"/>
      <c r="J620" s="102"/>
      <c r="K620" s="82"/>
      <c r="L620" s="82"/>
      <c r="M620" s="102"/>
      <c r="N620" s="68"/>
      <c r="O620" s="68"/>
      <c r="P620" s="68"/>
      <c r="Q620" s="462"/>
      <c r="R620" s="69"/>
      <c r="S620" s="65"/>
    </row>
    <row r="621" spans="4:19" x14ac:dyDescent="0.3">
      <c r="D621" s="135"/>
      <c r="E621" s="135"/>
      <c r="F621" s="135"/>
      <c r="G621" s="135"/>
      <c r="H621" s="102"/>
      <c r="I621" s="102"/>
      <c r="J621" s="102"/>
      <c r="K621" s="82"/>
      <c r="L621" s="82"/>
      <c r="M621" s="102"/>
      <c r="N621" s="68"/>
      <c r="O621" s="68"/>
      <c r="P621" s="68"/>
      <c r="Q621" s="462"/>
      <c r="R621" s="69"/>
      <c r="S621" s="65"/>
    </row>
    <row r="622" spans="4:19" x14ac:dyDescent="0.3">
      <c r="D622" s="135"/>
      <c r="E622" s="135"/>
      <c r="F622" s="135"/>
      <c r="G622" s="135"/>
      <c r="H622" s="102"/>
      <c r="I622" s="102"/>
      <c r="J622" s="102"/>
      <c r="K622" s="82"/>
      <c r="L622" s="82"/>
      <c r="M622" s="102"/>
      <c r="N622" s="68"/>
      <c r="O622" s="68"/>
      <c r="P622" s="68"/>
      <c r="Q622" s="462"/>
      <c r="R622" s="69"/>
      <c r="S622" s="65"/>
    </row>
    <row r="623" spans="4:19" x14ac:dyDescent="0.3">
      <c r="D623" s="135"/>
      <c r="E623" s="135"/>
      <c r="F623" s="135"/>
      <c r="G623" s="135"/>
      <c r="H623" s="102"/>
      <c r="I623" s="102"/>
      <c r="J623" s="102"/>
      <c r="K623" s="82"/>
      <c r="L623" s="82"/>
      <c r="M623" s="102"/>
      <c r="N623" s="68"/>
      <c r="O623" s="68"/>
      <c r="P623" s="68"/>
      <c r="Q623" s="462"/>
      <c r="R623" s="69"/>
      <c r="S623" s="65"/>
    </row>
    <row r="624" spans="4:19" x14ac:dyDescent="0.3">
      <c r="D624" s="135"/>
      <c r="E624" s="135"/>
      <c r="F624" s="135"/>
      <c r="G624" s="135"/>
      <c r="H624" s="102"/>
      <c r="I624" s="102"/>
      <c r="J624" s="102"/>
      <c r="K624" s="82"/>
      <c r="L624" s="82"/>
      <c r="M624" s="102"/>
      <c r="N624" s="68"/>
      <c r="O624" s="68"/>
      <c r="P624" s="68"/>
      <c r="Q624" s="462"/>
      <c r="R624" s="69"/>
      <c r="S624" s="65"/>
    </row>
    <row r="625" spans="4:19" x14ac:dyDescent="0.3">
      <c r="D625" s="135"/>
      <c r="E625" s="135"/>
      <c r="F625" s="135"/>
      <c r="G625" s="135"/>
      <c r="H625" s="102"/>
      <c r="I625" s="102"/>
      <c r="J625" s="102"/>
      <c r="K625" s="82"/>
      <c r="L625" s="82"/>
      <c r="M625" s="102"/>
      <c r="N625" s="68"/>
      <c r="O625" s="68"/>
      <c r="P625" s="68"/>
      <c r="Q625" s="462"/>
      <c r="R625" s="69"/>
      <c r="S625" s="65"/>
    </row>
    <row r="626" spans="4:19" x14ac:dyDescent="0.3">
      <c r="D626" s="135"/>
      <c r="E626" s="135"/>
      <c r="F626" s="135"/>
      <c r="G626" s="135"/>
      <c r="H626" s="102"/>
      <c r="I626" s="102"/>
      <c r="J626" s="102"/>
      <c r="K626" s="82"/>
      <c r="L626" s="82"/>
      <c r="M626" s="102"/>
      <c r="N626" s="68"/>
      <c r="O626" s="68"/>
      <c r="P626" s="68"/>
      <c r="Q626" s="462"/>
      <c r="R626" s="69"/>
      <c r="S626" s="65"/>
    </row>
    <row r="627" spans="4:19" x14ac:dyDescent="0.3">
      <c r="D627" s="135"/>
      <c r="E627" s="135"/>
      <c r="F627" s="135"/>
      <c r="G627" s="135"/>
      <c r="H627" s="102"/>
      <c r="I627" s="102"/>
      <c r="J627" s="102"/>
      <c r="K627" s="82"/>
      <c r="L627" s="82"/>
      <c r="M627" s="102"/>
      <c r="N627" s="68"/>
      <c r="O627" s="68"/>
      <c r="P627" s="68"/>
      <c r="Q627" s="462"/>
      <c r="R627" s="69"/>
      <c r="S627" s="65"/>
    </row>
    <row r="628" spans="4:19" x14ac:dyDescent="0.3">
      <c r="D628" s="135"/>
      <c r="E628" s="135"/>
      <c r="F628" s="135"/>
      <c r="G628" s="135"/>
      <c r="H628" s="102"/>
      <c r="I628" s="102"/>
      <c r="J628" s="102"/>
      <c r="K628" s="82"/>
      <c r="L628" s="82"/>
      <c r="M628" s="102"/>
      <c r="N628" s="68"/>
      <c r="O628" s="68"/>
      <c r="P628" s="68"/>
      <c r="Q628" s="462"/>
      <c r="R628" s="69"/>
      <c r="S628" s="65"/>
    </row>
    <row r="629" spans="4:19" x14ac:dyDescent="0.3">
      <c r="D629" s="135"/>
      <c r="E629" s="135"/>
      <c r="F629" s="135"/>
      <c r="G629" s="135"/>
      <c r="H629" s="102"/>
      <c r="I629" s="102"/>
      <c r="J629" s="102"/>
      <c r="K629" s="82"/>
      <c r="L629" s="82"/>
      <c r="M629" s="102"/>
      <c r="N629" s="68"/>
      <c r="O629" s="68"/>
      <c r="P629" s="68"/>
      <c r="Q629" s="462"/>
      <c r="R629" s="69"/>
      <c r="S629" s="65"/>
    </row>
    <row r="630" spans="4:19" x14ac:dyDescent="0.3">
      <c r="D630" s="135"/>
      <c r="E630" s="135"/>
      <c r="F630" s="135"/>
      <c r="G630" s="135"/>
      <c r="H630" s="102"/>
      <c r="I630" s="102"/>
      <c r="J630" s="102"/>
      <c r="K630" s="82"/>
      <c r="L630" s="82"/>
      <c r="M630" s="102"/>
      <c r="N630" s="68"/>
      <c r="O630" s="68"/>
      <c r="P630" s="68"/>
      <c r="Q630" s="462"/>
      <c r="R630" s="69"/>
      <c r="S630" s="65"/>
    </row>
    <row r="631" spans="4:19" x14ac:dyDescent="0.3">
      <c r="D631" s="135"/>
      <c r="E631" s="135"/>
      <c r="F631" s="135"/>
      <c r="G631" s="135"/>
      <c r="H631" s="102"/>
      <c r="I631" s="102"/>
      <c r="J631" s="102"/>
      <c r="K631" s="82"/>
      <c r="L631" s="82"/>
      <c r="M631" s="102"/>
      <c r="N631" s="68"/>
      <c r="O631" s="68"/>
      <c r="P631" s="68"/>
      <c r="Q631" s="462"/>
      <c r="R631" s="69"/>
      <c r="S631" s="65"/>
    </row>
    <row r="632" spans="4:19" x14ac:dyDescent="0.3">
      <c r="D632" s="135"/>
      <c r="E632" s="135"/>
      <c r="F632" s="135"/>
      <c r="G632" s="135"/>
      <c r="H632" s="102"/>
      <c r="I632" s="102"/>
      <c r="J632" s="102"/>
      <c r="K632" s="82"/>
      <c r="L632" s="82"/>
      <c r="M632" s="102"/>
      <c r="N632" s="68"/>
      <c r="O632" s="68"/>
      <c r="P632" s="68"/>
      <c r="Q632" s="462"/>
      <c r="R632" s="69"/>
      <c r="S632" s="65"/>
    </row>
    <row r="633" spans="4:19" x14ac:dyDescent="0.3">
      <c r="D633" s="135"/>
      <c r="E633" s="135"/>
      <c r="F633" s="135"/>
      <c r="G633" s="135"/>
      <c r="H633" s="102"/>
      <c r="I633" s="102"/>
      <c r="J633" s="102"/>
      <c r="K633" s="82"/>
      <c r="L633" s="82"/>
      <c r="M633" s="102"/>
      <c r="N633" s="68"/>
      <c r="O633" s="68"/>
      <c r="P633" s="68"/>
      <c r="Q633" s="462"/>
      <c r="R633" s="69"/>
      <c r="S633" s="65"/>
    </row>
    <row r="634" spans="4:19" x14ac:dyDescent="0.3">
      <c r="D634" s="135"/>
      <c r="E634" s="135"/>
      <c r="F634" s="135"/>
      <c r="G634" s="135"/>
      <c r="H634" s="102"/>
      <c r="I634" s="102"/>
      <c r="J634" s="102"/>
      <c r="K634" s="82"/>
      <c r="L634" s="82"/>
      <c r="M634" s="102"/>
      <c r="N634" s="68"/>
      <c r="O634" s="68"/>
      <c r="P634" s="68"/>
      <c r="Q634" s="462"/>
      <c r="R634" s="69"/>
      <c r="S634" s="65"/>
    </row>
    <row r="635" spans="4:19" x14ac:dyDescent="0.3">
      <c r="D635" s="135"/>
      <c r="E635" s="135"/>
      <c r="F635" s="135"/>
      <c r="G635" s="135"/>
      <c r="H635" s="102"/>
      <c r="I635" s="102"/>
      <c r="J635" s="102"/>
      <c r="K635" s="82"/>
      <c r="L635" s="82"/>
      <c r="M635" s="102"/>
      <c r="N635" s="68"/>
      <c r="O635" s="68"/>
      <c r="P635" s="68"/>
      <c r="Q635" s="462"/>
      <c r="R635" s="69"/>
      <c r="S635" s="65"/>
    </row>
    <row r="636" spans="4:19" x14ac:dyDescent="0.3">
      <c r="D636" s="135"/>
      <c r="E636" s="135"/>
      <c r="F636" s="135"/>
      <c r="G636" s="135"/>
      <c r="H636" s="102"/>
      <c r="I636" s="102"/>
      <c r="J636" s="102"/>
      <c r="K636" s="82"/>
      <c r="L636" s="82"/>
      <c r="M636" s="102"/>
      <c r="N636" s="68"/>
      <c r="O636" s="68"/>
      <c r="P636" s="68"/>
      <c r="Q636" s="462"/>
      <c r="R636" s="69"/>
      <c r="S636" s="65"/>
    </row>
    <row r="637" spans="4:19" x14ac:dyDescent="0.3">
      <c r="D637" s="135"/>
      <c r="E637" s="135"/>
      <c r="F637" s="135"/>
      <c r="G637" s="135"/>
      <c r="H637" s="102"/>
      <c r="I637" s="102"/>
      <c r="J637" s="102"/>
      <c r="K637" s="82"/>
      <c r="L637" s="82"/>
      <c r="M637" s="102"/>
      <c r="N637" s="68"/>
      <c r="O637" s="68"/>
      <c r="P637" s="68"/>
      <c r="Q637" s="462"/>
      <c r="R637" s="69"/>
      <c r="S637" s="65"/>
    </row>
    <row r="638" spans="4:19" x14ac:dyDescent="0.3">
      <c r="D638" s="135"/>
      <c r="E638" s="135"/>
      <c r="F638" s="135"/>
      <c r="G638" s="135"/>
      <c r="H638" s="102"/>
      <c r="I638" s="102"/>
      <c r="J638" s="102"/>
      <c r="K638" s="82"/>
      <c r="L638" s="82"/>
      <c r="M638" s="102"/>
      <c r="N638" s="68"/>
      <c r="O638" s="68"/>
      <c r="P638" s="68"/>
      <c r="Q638" s="462"/>
      <c r="R638" s="69"/>
      <c r="S638" s="65"/>
    </row>
    <row r="639" spans="4:19" x14ac:dyDescent="0.3">
      <c r="D639" s="135"/>
      <c r="E639" s="135"/>
      <c r="F639" s="135"/>
      <c r="G639" s="135"/>
      <c r="H639" s="102"/>
      <c r="I639" s="102"/>
      <c r="J639" s="102"/>
      <c r="K639" s="82"/>
      <c r="L639" s="82"/>
      <c r="M639" s="102"/>
      <c r="N639" s="68"/>
      <c r="O639" s="68"/>
      <c r="P639" s="68"/>
      <c r="Q639" s="462"/>
      <c r="R639" s="69"/>
      <c r="S639" s="65"/>
    </row>
    <row r="640" spans="4:19" x14ac:dyDescent="0.3">
      <c r="D640" s="135"/>
      <c r="E640" s="135"/>
      <c r="F640" s="135"/>
      <c r="G640" s="135"/>
      <c r="H640" s="102"/>
      <c r="I640" s="102"/>
      <c r="J640" s="102"/>
      <c r="K640" s="82"/>
      <c r="L640" s="82"/>
      <c r="M640" s="102"/>
      <c r="N640" s="68"/>
      <c r="O640" s="68"/>
      <c r="P640" s="68"/>
      <c r="Q640" s="462"/>
      <c r="R640" s="69"/>
      <c r="S640" s="65"/>
    </row>
    <row r="641" spans="4:19" x14ac:dyDescent="0.3">
      <c r="D641" s="135"/>
      <c r="E641" s="135"/>
      <c r="F641" s="135"/>
      <c r="G641" s="135"/>
      <c r="H641" s="102"/>
      <c r="I641" s="102"/>
      <c r="J641" s="102"/>
      <c r="K641" s="82"/>
      <c r="L641" s="82"/>
      <c r="M641" s="102"/>
      <c r="N641" s="68"/>
      <c r="O641" s="68"/>
      <c r="P641" s="68"/>
      <c r="Q641" s="462"/>
      <c r="R641" s="69"/>
      <c r="S641" s="65"/>
    </row>
    <row r="642" spans="4:19" x14ac:dyDescent="0.3">
      <c r="D642" s="135"/>
      <c r="E642" s="135"/>
      <c r="F642" s="135"/>
      <c r="G642" s="135"/>
      <c r="H642" s="102"/>
      <c r="I642" s="102"/>
      <c r="J642" s="102"/>
      <c r="K642" s="82"/>
      <c r="L642" s="82"/>
      <c r="M642" s="102"/>
      <c r="N642" s="68"/>
      <c r="O642" s="68"/>
      <c r="P642" s="68"/>
      <c r="Q642" s="462"/>
      <c r="R642" s="69"/>
      <c r="S642" s="65"/>
    </row>
    <row r="643" spans="4:19" x14ac:dyDescent="0.3">
      <c r="D643" s="135"/>
      <c r="E643" s="135"/>
      <c r="F643" s="135"/>
      <c r="G643" s="135"/>
      <c r="H643" s="102"/>
      <c r="I643" s="102"/>
      <c r="J643" s="102"/>
      <c r="K643" s="82"/>
      <c r="L643" s="82"/>
      <c r="M643" s="102"/>
      <c r="N643" s="68"/>
      <c r="O643" s="68"/>
      <c r="P643" s="68"/>
      <c r="Q643" s="462"/>
      <c r="R643" s="69"/>
      <c r="S643" s="65"/>
    </row>
    <row r="644" spans="4:19" x14ac:dyDescent="0.3">
      <c r="D644" s="135"/>
      <c r="E644" s="135"/>
      <c r="F644" s="135"/>
      <c r="G644" s="135"/>
      <c r="H644" s="102"/>
      <c r="I644" s="102"/>
      <c r="J644" s="102"/>
      <c r="K644" s="82"/>
      <c r="L644" s="82"/>
      <c r="M644" s="102"/>
      <c r="N644" s="68"/>
      <c r="O644" s="68"/>
      <c r="P644" s="68"/>
      <c r="Q644" s="462"/>
      <c r="R644" s="69"/>
      <c r="S644" s="65"/>
    </row>
    <row r="645" spans="4:19" x14ac:dyDescent="0.3">
      <c r="D645" s="135"/>
      <c r="E645" s="135"/>
      <c r="F645" s="135"/>
      <c r="G645" s="135"/>
      <c r="H645" s="102"/>
      <c r="I645" s="102"/>
      <c r="J645" s="102"/>
      <c r="K645" s="82"/>
      <c r="L645" s="82"/>
      <c r="M645" s="102"/>
      <c r="N645" s="68"/>
      <c r="O645" s="68"/>
      <c r="P645" s="68"/>
      <c r="Q645" s="462"/>
      <c r="R645" s="69"/>
      <c r="S645" s="65"/>
    </row>
    <row r="646" spans="4:19" x14ac:dyDescent="0.3">
      <c r="D646" s="135"/>
      <c r="E646" s="135"/>
      <c r="F646" s="135"/>
      <c r="G646" s="135"/>
      <c r="H646" s="102"/>
      <c r="I646" s="102"/>
      <c r="J646" s="102"/>
      <c r="K646" s="82"/>
      <c r="L646" s="82"/>
      <c r="M646" s="102"/>
      <c r="N646" s="68"/>
      <c r="O646" s="68"/>
      <c r="P646" s="68"/>
      <c r="Q646" s="462"/>
      <c r="R646" s="69"/>
      <c r="S646" s="65"/>
    </row>
    <row r="647" spans="4:19" x14ac:dyDescent="0.3">
      <c r="D647" s="135"/>
      <c r="E647" s="135"/>
      <c r="F647" s="135"/>
      <c r="G647" s="135"/>
      <c r="H647" s="102"/>
      <c r="I647" s="102"/>
      <c r="J647" s="102"/>
      <c r="K647" s="82"/>
      <c r="L647" s="82"/>
      <c r="M647" s="102"/>
      <c r="N647" s="68"/>
      <c r="O647" s="68"/>
      <c r="P647" s="68"/>
      <c r="Q647" s="462"/>
      <c r="R647" s="69"/>
      <c r="S647" s="65"/>
    </row>
    <row r="648" spans="4:19" x14ac:dyDescent="0.3">
      <c r="D648" s="135"/>
      <c r="E648" s="135"/>
      <c r="F648" s="135"/>
      <c r="G648" s="135"/>
      <c r="H648" s="102"/>
      <c r="I648" s="102"/>
      <c r="J648" s="102"/>
      <c r="K648" s="82"/>
      <c r="L648" s="82"/>
      <c r="M648" s="102"/>
      <c r="N648" s="68"/>
      <c r="O648" s="68"/>
      <c r="P648" s="68"/>
      <c r="Q648" s="462"/>
      <c r="R648" s="69"/>
      <c r="S648" s="65"/>
    </row>
    <row r="649" spans="4:19" x14ac:dyDescent="0.3">
      <c r="D649" s="135"/>
      <c r="E649" s="135"/>
      <c r="F649" s="135"/>
      <c r="G649" s="135"/>
      <c r="H649" s="102"/>
      <c r="I649" s="102"/>
      <c r="J649" s="102"/>
      <c r="K649" s="82"/>
      <c r="L649" s="82"/>
      <c r="M649" s="102"/>
      <c r="N649" s="68"/>
      <c r="O649" s="68"/>
      <c r="P649" s="68"/>
      <c r="Q649" s="462"/>
      <c r="R649" s="69"/>
      <c r="S649" s="65"/>
    </row>
    <row r="650" spans="4:19" x14ac:dyDescent="0.3">
      <c r="D650" s="135"/>
      <c r="E650" s="135"/>
      <c r="F650" s="135"/>
      <c r="G650" s="135"/>
      <c r="H650" s="102"/>
      <c r="I650" s="102"/>
      <c r="J650" s="102"/>
      <c r="K650" s="82"/>
      <c r="L650" s="82"/>
      <c r="M650" s="102"/>
      <c r="N650" s="68"/>
      <c r="O650" s="68"/>
      <c r="P650" s="68"/>
      <c r="Q650" s="462"/>
      <c r="R650" s="69"/>
      <c r="S650" s="65"/>
    </row>
    <row r="651" spans="4:19" x14ac:dyDescent="0.3">
      <c r="D651" s="135"/>
      <c r="E651" s="135"/>
      <c r="F651" s="135"/>
      <c r="G651" s="135"/>
      <c r="H651" s="102"/>
      <c r="I651" s="102"/>
      <c r="J651" s="102"/>
      <c r="K651" s="82"/>
      <c r="L651" s="82"/>
      <c r="M651" s="102"/>
      <c r="N651" s="68"/>
      <c r="O651" s="68"/>
      <c r="P651" s="68"/>
      <c r="Q651" s="462"/>
      <c r="R651" s="69"/>
      <c r="S651" s="65"/>
    </row>
    <row r="652" spans="4:19" x14ac:dyDescent="0.3">
      <c r="D652" s="135"/>
      <c r="E652" s="135"/>
      <c r="F652" s="135"/>
      <c r="G652" s="135"/>
      <c r="H652" s="102"/>
      <c r="I652" s="102"/>
      <c r="J652" s="102"/>
      <c r="K652" s="82"/>
      <c r="L652" s="82"/>
      <c r="M652" s="102"/>
      <c r="N652" s="68"/>
      <c r="O652" s="68"/>
      <c r="P652" s="68"/>
      <c r="Q652" s="462"/>
      <c r="R652" s="69"/>
      <c r="S652" s="65"/>
    </row>
    <row r="653" spans="4:19" x14ac:dyDescent="0.3">
      <c r="D653" s="135"/>
      <c r="E653" s="135"/>
      <c r="F653" s="135"/>
      <c r="G653" s="135"/>
      <c r="H653" s="102"/>
      <c r="I653" s="102"/>
      <c r="J653" s="102"/>
      <c r="K653" s="82"/>
      <c r="L653" s="82"/>
      <c r="M653" s="102"/>
      <c r="N653" s="68"/>
      <c r="O653" s="68"/>
      <c r="P653" s="68"/>
      <c r="Q653" s="462"/>
      <c r="R653" s="69"/>
      <c r="S653" s="65"/>
    </row>
    <row r="654" spans="4:19" x14ac:dyDescent="0.3">
      <c r="D654" s="135"/>
      <c r="E654" s="135"/>
      <c r="F654" s="135"/>
      <c r="G654" s="135"/>
      <c r="H654" s="102"/>
      <c r="I654" s="102"/>
      <c r="J654" s="102"/>
      <c r="K654" s="82"/>
      <c r="L654" s="82"/>
      <c r="M654" s="102"/>
      <c r="N654" s="68"/>
      <c r="O654" s="68"/>
      <c r="P654" s="68"/>
      <c r="Q654" s="462"/>
      <c r="R654" s="69"/>
      <c r="S654" s="65"/>
    </row>
    <row r="655" spans="4:19" x14ac:dyDescent="0.3">
      <c r="D655" s="135"/>
      <c r="E655" s="135"/>
      <c r="F655" s="135"/>
      <c r="G655" s="135"/>
      <c r="H655" s="102"/>
      <c r="I655" s="102"/>
      <c r="J655" s="102"/>
      <c r="K655" s="82"/>
      <c r="L655" s="82"/>
      <c r="M655" s="102"/>
      <c r="N655" s="68"/>
      <c r="O655" s="68"/>
      <c r="P655" s="68"/>
      <c r="Q655" s="462"/>
      <c r="R655" s="69"/>
      <c r="S655" s="65"/>
    </row>
    <row r="656" spans="4:19" x14ac:dyDescent="0.3">
      <c r="D656" s="135"/>
      <c r="E656" s="135"/>
      <c r="F656" s="135"/>
      <c r="G656" s="135"/>
      <c r="H656" s="102"/>
      <c r="I656" s="102"/>
      <c r="J656" s="102"/>
      <c r="K656" s="82"/>
      <c r="L656" s="82"/>
      <c r="M656" s="102"/>
      <c r="N656" s="68"/>
      <c r="O656" s="68"/>
      <c r="P656" s="68"/>
      <c r="Q656" s="462"/>
      <c r="R656" s="69"/>
      <c r="S656" s="65"/>
    </row>
    <row r="657" spans="4:19" x14ac:dyDescent="0.3">
      <c r="D657" s="135"/>
      <c r="E657" s="135"/>
      <c r="F657" s="135"/>
      <c r="G657" s="135"/>
      <c r="H657" s="102"/>
      <c r="I657" s="102"/>
      <c r="J657" s="102"/>
      <c r="K657" s="82"/>
      <c r="L657" s="82"/>
      <c r="M657" s="102"/>
      <c r="N657" s="68"/>
      <c r="O657" s="68"/>
      <c r="P657" s="68"/>
      <c r="Q657" s="462"/>
      <c r="R657" s="69"/>
      <c r="S657" s="65"/>
    </row>
    <row r="658" spans="4:19" x14ac:dyDescent="0.3">
      <c r="D658" s="135"/>
      <c r="E658" s="135"/>
      <c r="F658" s="135"/>
      <c r="G658" s="135"/>
      <c r="H658" s="102"/>
      <c r="I658" s="102"/>
      <c r="J658" s="102"/>
      <c r="K658" s="82"/>
      <c r="L658" s="82"/>
      <c r="M658" s="102"/>
      <c r="N658" s="68"/>
      <c r="O658" s="68"/>
      <c r="P658" s="68"/>
      <c r="Q658" s="462"/>
      <c r="R658" s="69"/>
      <c r="S658" s="65"/>
    </row>
    <row r="659" spans="4:19" x14ac:dyDescent="0.3">
      <c r="D659" s="135"/>
      <c r="E659" s="135"/>
      <c r="F659" s="135"/>
      <c r="G659" s="135"/>
      <c r="H659" s="102"/>
      <c r="I659" s="102"/>
      <c r="J659" s="102"/>
      <c r="K659" s="82"/>
      <c r="L659" s="82"/>
      <c r="M659" s="102"/>
      <c r="N659" s="68"/>
      <c r="O659" s="68"/>
      <c r="P659" s="68"/>
      <c r="Q659" s="462"/>
      <c r="R659" s="69"/>
      <c r="S659" s="65"/>
    </row>
    <row r="660" spans="4:19" x14ac:dyDescent="0.3">
      <c r="D660" s="135"/>
      <c r="E660" s="135"/>
      <c r="F660" s="135"/>
      <c r="G660" s="135"/>
      <c r="H660" s="102"/>
      <c r="I660" s="102"/>
      <c r="J660" s="102"/>
      <c r="K660" s="82"/>
      <c r="L660" s="82"/>
      <c r="M660" s="102"/>
      <c r="N660" s="68"/>
      <c r="O660" s="68"/>
      <c r="P660" s="68"/>
      <c r="Q660" s="462"/>
      <c r="R660" s="69"/>
      <c r="S660" s="65"/>
    </row>
    <row r="661" spans="4:19" x14ac:dyDescent="0.3">
      <c r="D661" s="135"/>
      <c r="E661" s="135"/>
      <c r="F661" s="135"/>
      <c r="G661" s="135"/>
      <c r="H661" s="102"/>
      <c r="I661" s="102"/>
      <c r="J661" s="102"/>
      <c r="K661" s="82"/>
      <c r="L661" s="82"/>
      <c r="M661" s="102"/>
      <c r="N661" s="68"/>
      <c r="O661" s="68"/>
      <c r="P661" s="68"/>
      <c r="Q661" s="462"/>
      <c r="R661" s="69"/>
      <c r="S661" s="65"/>
    </row>
    <row r="662" spans="4:19" x14ac:dyDescent="0.3">
      <c r="D662" s="135"/>
      <c r="E662" s="135"/>
      <c r="F662" s="135"/>
      <c r="G662" s="135"/>
      <c r="H662" s="102"/>
      <c r="I662" s="102"/>
      <c r="J662" s="102"/>
      <c r="K662" s="82"/>
      <c r="L662" s="82"/>
      <c r="M662" s="102"/>
      <c r="N662" s="68"/>
      <c r="O662" s="68"/>
      <c r="P662" s="68"/>
      <c r="Q662" s="462"/>
      <c r="R662" s="69"/>
      <c r="S662" s="65"/>
    </row>
    <row r="663" spans="4:19" x14ac:dyDescent="0.3">
      <c r="D663" s="135"/>
      <c r="E663" s="135"/>
      <c r="F663" s="135"/>
      <c r="G663" s="135"/>
      <c r="H663" s="102"/>
      <c r="I663" s="102"/>
      <c r="J663" s="102"/>
      <c r="K663" s="82"/>
      <c r="L663" s="82"/>
      <c r="M663" s="102"/>
      <c r="N663" s="68"/>
      <c r="O663" s="68"/>
      <c r="P663" s="68"/>
      <c r="Q663" s="462"/>
      <c r="R663" s="69"/>
      <c r="S663" s="65"/>
    </row>
    <row r="664" spans="4:19" x14ac:dyDescent="0.3">
      <c r="D664" s="135"/>
      <c r="E664" s="135"/>
      <c r="F664" s="135"/>
      <c r="G664" s="135"/>
      <c r="H664" s="102"/>
      <c r="I664" s="102"/>
      <c r="J664" s="102"/>
      <c r="K664" s="82"/>
      <c r="L664" s="82"/>
      <c r="M664" s="102"/>
      <c r="N664" s="68"/>
      <c r="O664" s="68"/>
      <c r="P664" s="68"/>
      <c r="Q664" s="462"/>
      <c r="R664" s="69"/>
      <c r="S664" s="65"/>
    </row>
    <row r="665" spans="4:19" x14ac:dyDescent="0.3">
      <c r="D665" s="135"/>
      <c r="E665" s="135"/>
      <c r="F665" s="135"/>
      <c r="G665" s="135"/>
      <c r="H665" s="102"/>
      <c r="I665" s="102"/>
      <c r="J665" s="102"/>
      <c r="K665" s="82"/>
      <c r="L665" s="82"/>
      <c r="M665" s="102"/>
      <c r="N665" s="68"/>
      <c r="O665" s="68"/>
      <c r="P665" s="68"/>
      <c r="Q665" s="462"/>
      <c r="R665" s="69"/>
      <c r="S665" s="65"/>
    </row>
    <row r="666" spans="4:19" x14ac:dyDescent="0.3">
      <c r="D666" s="135"/>
      <c r="E666" s="135"/>
      <c r="F666" s="135"/>
      <c r="G666" s="135"/>
      <c r="H666" s="102"/>
      <c r="I666" s="102"/>
      <c r="J666" s="102"/>
      <c r="K666" s="82"/>
      <c r="L666" s="82"/>
      <c r="M666" s="102"/>
      <c r="N666" s="68"/>
      <c r="O666" s="68"/>
      <c r="P666" s="68"/>
      <c r="Q666" s="462"/>
      <c r="R666" s="69"/>
      <c r="S666" s="65"/>
    </row>
    <row r="667" spans="4:19" x14ac:dyDescent="0.3">
      <c r="D667" s="135"/>
      <c r="E667" s="135"/>
      <c r="F667" s="135"/>
      <c r="G667" s="135"/>
      <c r="H667" s="102"/>
      <c r="I667" s="102"/>
      <c r="J667" s="102"/>
      <c r="K667" s="82"/>
      <c r="L667" s="82"/>
      <c r="M667" s="102"/>
      <c r="N667" s="68"/>
      <c r="O667" s="68"/>
      <c r="P667" s="68"/>
      <c r="Q667" s="462"/>
      <c r="R667" s="69"/>
      <c r="S667" s="65"/>
    </row>
    <row r="668" spans="4:19" x14ac:dyDescent="0.3">
      <c r="D668" s="135"/>
      <c r="E668" s="135"/>
      <c r="F668" s="135"/>
      <c r="G668" s="135"/>
      <c r="H668" s="102"/>
      <c r="I668" s="102"/>
      <c r="J668" s="102"/>
      <c r="K668" s="82"/>
      <c r="L668" s="82"/>
      <c r="M668" s="102"/>
      <c r="N668" s="68"/>
      <c r="O668" s="68"/>
      <c r="P668" s="68"/>
      <c r="Q668" s="462"/>
      <c r="R668" s="69"/>
      <c r="S668" s="65"/>
    </row>
    <row r="669" spans="4:19" x14ac:dyDescent="0.3">
      <c r="D669" s="135"/>
      <c r="E669" s="135"/>
      <c r="F669" s="135"/>
      <c r="G669" s="135"/>
      <c r="H669" s="102"/>
      <c r="I669" s="102"/>
      <c r="J669" s="102"/>
      <c r="K669" s="82"/>
      <c r="L669" s="82"/>
      <c r="M669" s="102"/>
      <c r="N669" s="68"/>
      <c r="O669" s="68"/>
      <c r="P669" s="68"/>
      <c r="Q669" s="462"/>
      <c r="R669" s="69"/>
      <c r="S669" s="65"/>
    </row>
    <row r="670" spans="4:19" x14ac:dyDescent="0.3">
      <c r="D670" s="135"/>
      <c r="E670" s="135"/>
      <c r="F670" s="135"/>
      <c r="G670" s="135"/>
      <c r="H670" s="102"/>
      <c r="I670" s="102"/>
      <c r="J670" s="102"/>
      <c r="K670" s="82"/>
      <c r="L670" s="82"/>
      <c r="M670" s="102"/>
      <c r="N670" s="68"/>
      <c r="O670" s="68"/>
      <c r="P670" s="68"/>
      <c r="Q670" s="462"/>
      <c r="R670" s="69"/>
      <c r="S670" s="65"/>
    </row>
    <row r="671" spans="4:19" x14ac:dyDescent="0.3">
      <c r="D671" s="135"/>
      <c r="E671" s="135"/>
      <c r="F671" s="135"/>
      <c r="G671" s="135"/>
      <c r="H671" s="102"/>
      <c r="I671" s="102"/>
      <c r="J671" s="102"/>
      <c r="K671" s="82"/>
      <c r="L671" s="82"/>
      <c r="M671" s="102"/>
      <c r="N671" s="68"/>
      <c r="O671" s="68"/>
      <c r="P671" s="68"/>
      <c r="Q671" s="462"/>
      <c r="R671" s="69"/>
      <c r="S671" s="65"/>
    </row>
    <row r="672" spans="4:19" x14ac:dyDescent="0.3">
      <c r="D672" s="135"/>
      <c r="E672" s="135"/>
      <c r="F672" s="135"/>
      <c r="G672" s="135"/>
      <c r="H672" s="102"/>
      <c r="I672" s="102"/>
      <c r="J672" s="102"/>
      <c r="K672" s="82"/>
      <c r="L672" s="82"/>
      <c r="M672" s="102"/>
      <c r="N672" s="68"/>
      <c r="O672" s="68"/>
      <c r="P672" s="68"/>
      <c r="Q672" s="462"/>
      <c r="R672" s="69"/>
      <c r="S672" s="65"/>
    </row>
    <row r="673" spans="4:19" x14ac:dyDescent="0.3">
      <c r="D673" s="135"/>
      <c r="E673" s="135"/>
      <c r="F673" s="135"/>
      <c r="G673" s="135"/>
      <c r="H673" s="102"/>
      <c r="I673" s="102"/>
      <c r="J673" s="102"/>
      <c r="K673" s="82"/>
      <c r="L673" s="82"/>
      <c r="M673" s="102"/>
      <c r="N673" s="68"/>
      <c r="O673" s="68"/>
      <c r="P673" s="68"/>
      <c r="Q673" s="462"/>
      <c r="R673" s="69"/>
      <c r="S673" s="65"/>
    </row>
    <row r="674" spans="4:19" x14ac:dyDescent="0.3">
      <c r="D674" s="135"/>
      <c r="E674" s="135"/>
      <c r="F674" s="135"/>
      <c r="G674" s="135"/>
      <c r="H674" s="102"/>
      <c r="I674" s="102"/>
      <c r="J674" s="102"/>
      <c r="K674" s="82"/>
      <c r="L674" s="82"/>
      <c r="M674" s="102"/>
      <c r="N674" s="68"/>
      <c r="O674" s="68"/>
      <c r="P674" s="68"/>
      <c r="Q674" s="462"/>
      <c r="R674" s="69"/>
      <c r="S674" s="65"/>
    </row>
    <row r="675" spans="4:19" x14ac:dyDescent="0.3">
      <c r="D675" s="135"/>
      <c r="E675" s="135"/>
      <c r="F675" s="135"/>
      <c r="G675" s="135"/>
      <c r="H675" s="102"/>
      <c r="I675" s="102"/>
      <c r="J675" s="102"/>
      <c r="K675" s="82"/>
      <c r="L675" s="82"/>
      <c r="M675" s="102"/>
      <c r="N675" s="68"/>
      <c r="O675" s="68"/>
      <c r="P675" s="68"/>
      <c r="Q675" s="462"/>
      <c r="R675" s="69"/>
      <c r="S675" s="65"/>
    </row>
    <row r="676" spans="4:19" x14ac:dyDescent="0.3">
      <c r="D676" s="135"/>
      <c r="E676" s="135"/>
      <c r="F676" s="135"/>
      <c r="G676" s="135"/>
      <c r="H676" s="102"/>
      <c r="I676" s="102"/>
      <c r="J676" s="102"/>
      <c r="K676" s="82"/>
      <c r="L676" s="82"/>
      <c r="M676" s="102"/>
      <c r="N676" s="68"/>
      <c r="O676" s="68"/>
      <c r="P676" s="68"/>
      <c r="Q676" s="462"/>
      <c r="R676" s="69"/>
      <c r="S676" s="65"/>
    </row>
    <row r="677" spans="4:19" x14ac:dyDescent="0.3">
      <c r="D677" s="135"/>
      <c r="E677" s="135"/>
      <c r="F677" s="135"/>
      <c r="G677" s="135"/>
      <c r="H677" s="102"/>
      <c r="I677" s="102"/>
      <c r="J677" s="102"/>
      <c r="K677" s="82"/>
      <c r="L677" s="82"/>
      <c r="M677" s="102"/>
      <c r="N677" s="68"/>
      <c r="O677" s="68"/>
      <c r="P677" s="68"/>
      <c r="Q677" s="462"/>
      <c r="R677" s="69"/>
      <c r="S677" s="65"/>
    </row>
    <row r="678" spans="4:19" x14ac:dyDescent="0.3">
      <c r="D678" s="135"/>
      <c r="E678" s="135"/>
      <c r="F678" s="135"/>
      <c r="G678" s="135"/>
      <c r="H678" s="102"/>
      <c r="I678" s="102"/>
      <c r="J678" s="102"/>
      <c r="K678" s="82"/>
      <c r="L678" s="82"/>
      <c r="M678" s="102"/>
      <c r="N678" s="68"/>
      <c r="O678" s="68"/>
      <c r="P678" s="68"/>
      <c r="Q678" s="462"/>
      <c r="R678" s="69"/>
      <c r="S678" s="65"/>
    </row>
    <row r="679" spans="4:19" x14ac:dyDescent="0.3">
      <c r="D679" s="135"/>
      <c r="E679" s="135"/>
      <c r="F679" s="135"/>
      <c r="G679" s="135"/>
      <c r="H679" s="102"/>
      <c r="I679" s="102"/>
      <c r="J679" s="102"/>
      <c r="K679" s="82"/>
      <c r="L679" s="82"/>
      <c r="M679" s="102"/>
      <c r="N679" s="68"/>
      <c r="O679" s="68"/>
      <c r="P679" s="68"/>
      <c r="Q679" s="462"/>
      <c r="R679" s="69"/>
      <c r="S679" s="65"/>
    </row>
    <row r="680" spans="4:19" x14ac:dyDescent="0.3">
      <c r="D680" s="135"/>
      <c r="E680" s="135"/>
      <c r="F680" s="135"/>
      <c r="G680" s="135"/>
      <c r="H680" s="102"/>
      <c r="I680" s="102"/>
      <c r="J680" s="102"/>
      <c r="K680" s="82"/>
      <c r="L680" s="82"/>
      <c r="M680" s="102"/>
      <c r="N680" s="68"/>
      <c r="O680" s="68"/>
      <c r="P680" s="68"/>
      <c r="Q680" s="462"/>
      <c r="R680" s="69"/>
      <c r="S680" s="65"/>
    </row>
    <row r="681" spans="4:19" x14ac:dyDescent="0.3">
      <c r="D681" s="135"/>
      <c r="E681" s="135"/>
      <c r="F681" s="135"/>
      <c r="G681" s="135"/>
      <c r="H681" s="102"/>
      <c r="I681" s="102"/>
      <c r="J681" s="102"/>
      <c r="K681" s="82"/>
      <c r="L681" s="82"/>
      <c r="M681" s="102"/>
      <c r="N681" s="68"/>
      <c r="O681" s="68"/>
      <c r="P681" s="68"/>
      <c r="Q681" s="462"/>
      <c r="R681" s="69"/>
      <c r="S681" s="65"/>
    </row>
    <row r="682" spans="4:19" x14ac:dyDescent="0.3">
      <c r="D682" s="135"/>
      <c r="E682" s="135"/>
      <c r="F682" s="135"/>
      <c r="G682" s="135"/>
      <c r="H682" s="102"/>
      <c r="I682" s="102"/>
      <c r="J682" s="102"/>
      <c r="K682" s="82"/>
      <c r="L682" s="82"/>
      <c r="M682" s="102"/>
      <c r="N682" s="68"/>
      <c r="O682" s="68"/>
      <c r="P682" s="68"/>
      <c r="Q682" s="462"/>
      <c r="R682" s="69"/>
      <c r="S682" s="65"/>
    </row>
    <row r="683" spans="4:19" x14ac:dyDescent="0.3">
      <c r="D683" s="135"/>
      <c r="E683" s="135"/>
      <c r="F683" s="135"/>
      <c r="G683" s="135"/>
      <c r="H683" s="102"/>
      <c r="I683" s="102"/>
      <c r="J683" s="102"/>
      <c r="K683" s="82"/>
      <c r="L683" s="82"/>
      <c r="M683" s="102"/>
      <c r="N683" s="68"/>
      <c r="O683" s="68"/>
      <c r="P683" s="68"/>
      <c r="Q683" s="462"/>
      <c r="R683" s="69"/>
      <c r="S683" s="65"/>
    </row>
    <row r="684" spans="4:19" x14ac:dyDescent="0.3">
      <c r="D684" s="135"/>
      <c r="E684" s="135"/>
      <c r="F684" s="135"/>
      <c r="G684" s="135"/>
      <c r="H684" s="102"/>
      <c r="I684" s="102"/>
      <c r="J684" s="102"/>
      <c r="K684" s="82"/>
      <c r="L684" s="82"/>
      <c r="M684" s="102"/>
      <c r="N684" s="68"/>
      <c r="O684" s="68"/>
      <c r="P684" s="68"/>
      <c r="Q684" s="462"/>
      <c r="R684" s="69"/>
      <c r="S684" s="65"/>
    </row>
    <row r="685" spans="4:19" x14ac:dyDescent="0.3">
      <c r="D685" s="135"/>
      <c r="E685" s="135"/>
      <c r="F685" s="135"/>
      <c r="G685" s="135"/>
      <c r="H685" s="102"/>
      <c r="I685" s="102"/>
      <c r="J685" s="102"/>
      <c r="K685" s="82"/>
      <c r="L685" s="82"/>
      <c r="M685" s="102"/>
      <c r="N685" s="68"/>
      <c r="O685" s="68"/>
      <c r="P685" s="68"/>
      <c r="Q685" s="462"/>
      <c r="R685" s="69"/>
      <c r="S685" s="65"/>
    </row>
  </sheetData>
  <sheetProtection algorithmName="SHA-512" hashValue="jg21hDhutOpoGb59mExHAgzomSzt+UJZjyXbPASyKU3uAdGcWRLwTh8F2xSQ0knfLPYcSCZiuWEs6KQTZQXNWA==" saltValue="9usYpTq5AE+xPubexn3Qxw==" spinCount="100000" sheet="1" objects="1" scenarios="1" sort="0" autoFilter="0" pivotTables="0"/>
  <mergeCells count="7">
    <mergeCell ref="A1:K2"/>
    <mergeCell ref="T1:V1"/>
    <mergeCell ref="A3:B3"/>
    <mergeCell ref="D3:K3"/>
    <mergeCell ref="N3:P3"/>
    <mergeCell ref="Q3:S3"/>
    <mergeCell ref="T3:V3"/>
  </mergeCells>
  <conditionalFormatting sqref="S5:S11 S52:S61 S69:S86 S106 S17:S27 S29 S31:S34 S36:S37 S39 S41 S88:S93 S43:S50 S63:S65 S13:S15 S95:S98">
    <cfRule type="containsBlanks" priority="1492" stopIfTrue="1">
      <formula>LEN(TRIM(S5))=0</formula>
    </cfRule>
  </conditionalFormatting>
  <conditionalFormatting sqref="T5:V11 T106:V106 T17:V27 T29:V29 T31:V34 T36:V37 T39:V39 T41:V41 T88:V98 U101 T30 T28 T87 T40 V87 V40 V35 V30 V28 T42:U42 T69:V86 T13:V15 U12:V12 U68:V68 T43:V67">
    <cfRule type="expression" dxfId="17587" priority="1483">
      <formula>$S5&lt;TODAY()</formula>
    </cfRule>
  </conditionalFormatting>
  <conditionalFormatting sqref="C96 B99:C106 C85 B56:C56 B20:C20 B22:C54 B13:C18 B5:C11 B107:B154">
    <cfRule type="expression" dxfId="17586" priority="1259" stopIfTrue="1">
      <formula>#REF! &lt;= NOW()+30</formula>
    </cfRule>
  </conditionalFormatting>
  <conditionalFormatting sqref="B12:C12">
    <cfRule type="expression" dxfId="17585" priority="1258" stopIfTrue="1">
      <formula>#REF! &lt;= NOW()+30</formula>
    </cfRule>
  </conditionalFormatting>
  <conditionalFormatting sqref="B19:C19">
    <cfRule type="expression" dxfId="17584" priority="1257" stopIfTrue="1">
      <formula>#REF! &lt;= NOW()+30</formula>
    </cfRule>
  </conditionalFormatting>
  <conditionalFormatting sqref="B21:C21">
    <cfRule type="expression" dxfId="17583" priority="1256" stopIfTrue="1">
      <formula>#REF! &lt;= NOW()+30</formula>
    </cfRule>
  </conditionalFormatting>
  <conditionalFormatting sqref="C91 B55:C55">
    <cfRule type="expression" dxfId="17582" priority="1255" stopIfTrue="1">
      <formula>#REF! &lt;= NOW()+30</formula>
    </cfRule>
  </conditionalFormatting>
  <conditionalFormatting sqref="B57:C57">
    <cfRule type="expression" dxfId="17581" priority="1254" stopIfTrue="1">
      <formula>#REF! &lt;= NOW()+30</formula>
    </cfRule>
  </conditionalFormatting>
  <conditionalFormatting sqref="B58:C60">
    <cfRule type="expression" dxfId="17580" priority="1253" stopIfTrue="1">
      <formula>#REF! &lt;= NOW()+30</formula>
    </cfRule>
  </conditionalFormatting>
  <conditionalFormatting sqref="B61:C61">
    <cfRule type="expression" dxfId="17579" priority="1252" stopIfTrue="1">
      <formula>#REF! &lt;= NOW()+30</formula>
    </cfRule>
  </conditionalFormatting>
  <conditionalFormatting sqref="B62:C62">
    <cfRule type="expression" dxfId="17578" priority="1251" stopIfTrue="1">
      <formula>#REF! &lt;= NOW()+30</formula>
    </cfRule>
  </conditionalFormatting>
  <conditionalFormatting sqref="B63:C63">
    <cfRule type="expression" dxfId="17577" priority="1250" stopIfTrue="1">
      <formula>#REF! &lt;= NOW()+30</formula>
    </cfRule>
  </conditionalFormatting>
  <conditionalFormatting sqref="B64:C64">
    <cfRule type="expression" dxfId="17576" priority="1249" stopIfTrue="1">
      <formula>#REF! &lt;= NOW()+30</formula>
    </cfRule>
  </conditionalFormatting>
  <conditionalFormatting sqref="C83">
    <cfRule type="expression" dxfId="17575" priority="1248" stopIfTrue="1">
      <formula>#REF! &lt;= NOW()+30</formula>
    </cfRule>
  </conditionalFormatting>
  <conditionalFormatting sqref="C90">
    <cfRule type="expression" dxfId="17574" priority="1245" stopIfTrue="1">
      <formula>#REF! &lt;= NOW()+30</formula>
    </cfRule>
  </conditionalFormatting>
  <conditionalFormatting sqref="C89">
    <cfRule type="expression" dxfId="17573" priority="1247" stopIfTrue="1">
      <formula>#REF! &lt;= NOW()+30</formula>
    </cfRule>
  </conditionalFormatting>
  <conditionalFormatting sqref="C86:C87">
    <cfRule type="expression" dxfId="17572" priority="1246" stopIfTrue="1">
      <formula>#REF! &lt;= NOW()+30</formula>
    </cfRule>
  </conditionalFormatting>
  <conditionalFormatting sqref="C92">
    <cfRule type="expression" dxfId="17571" priority="1244" stopIfTrue="1">
      <formula>#REF! &lt;= NOW()+30</formula>
    </cfRule>
  </conditionalFormatting>
  <conditionalFormatting sqref="C93">
    <cfRule type="expression" dxfId="17570" priority="1243" stopIfTrue="1">
      <formula>#REF! &lt;= NOW()+30</formula>
    </cfRule>
  </conditionalFormatting>
  <conditionalFormatting sqref="C88">
    <cfRule type="expression" dxfId="17569" priority="1242" stopIfTrue="1">
      <formula>#REF! &lt;= NOW()+30</formula>
    </cfRule>
  </conditionalFormatting>
  <conditionalFormatting sqref="C94">
    <cfRule type="expression" dxfId="17568" priority="1241" stopIfTrue="1">
      <formula>#REF! &lt;= NOW()+30</formula>
    </cfRule>
  </conditionalFormatting>
  <conditionalFormatting sqref="C97">
    <cfRule type="expression" dxfId="17567" priority="1240" stopIfTrue="1">
      <formula>#REF! &lt;= NOW()+30</formula>
    </cfRule>
  </conditionalFormatting>
  <conditionalFormatting sqref="E90:F91 H98 E89 I95:J95 E86:F87 I86:I91 I101:J102 E99:F106 E93:F96 H93:I94 J85 E82:F82 H82 E71:F71 I71 E74:F74 F78:F80 I61 E61:F61 E56 E22:F54 I52 E20:F20 H20:I20 E13:F18 I14 G12:G106 H107:H154 E5:I11 H48:I51 H99:J100 H103:J106 H19 H21:H22 H47:H49 H53:I53 H55 H57:H58 H13:I13 H15:I18 H23:I46">
    <cfRule type="expression" dxfId="17566" priority="1239" stopIfTrue="1">
      <formula>#REF! &lt;= NOW()+30</formula>
    </cfRule>
  </conditionalFormatting>
  <conditionalFormatting sqref="E12:F12 H12 H52 H61:H62 H64 H42">
    <cfRule type="expression" dxfId="17565" priority="1238" stopIfTrue="1">
      <formula>#REF! &lt;= NOW()+30</formula>
    </cfRule>
  </conditionalFormatting>
  <conditionalFormatting sqref="I12">
    <cfRule type="expression" dxfId="17564" priority="1237" stopIfTrue="1">
      <formula>#REF! &lt;= NOW()+30</formula>
    </cfRule>
  </conditionalFormatting>
  <conditionalFormatting sqref="H14">
    <cfRule type="expression" dxfId="17563" priority="1236" stopIfTrue="1">
      <formula>#REF! &lt;= NOW()+30</formula>
    </cfRule>
  </conditionalFormatting>
  <conditionalFormatting sqref="J14">
    <cfRule type="expression" dxfId="17562" priority="1235" stopIfTrue="1">
      <formula>#REF! &lt;= NOW()+30</formula>
    </cfRule>
  </conditionalFormatting>
  <conditionalFormatting sqref="E19:F19">
    <cfRule type="expression" dxfId="17561" priority="1234" stopIfTrue="1">
      <formula>#REF! &lt;= NOW()+30</formula>
    </cfRule>
  </conditionalFormatting>
  <conditionalFormatting sqref="E21:F21 I21">
    <cfRule type="expression" dxfId="17560" priority="1233" stopIfTrue="1">
      <formula>#REF! &lt;= NOW()+30</formula>
    </cfRule>
  </conditionalFormatting>
  <conditionalFormatting sqref="J21">
    <cfRule type="expression" dxfId="17559" priority="1232" stopIfTrue="1">
      <formula>#REF! &lt;= NOW()+30</formula>
    </cfRule>
  </conditionalFormatting>
  <conditionalFormatting sqref="I19">
    <cfRule type="expression" dxfId="17558" priority="1231" stopIfTrue="1">
      <formula>#REF! &lt;= NOW()+30</formula>
    </cfRule>
  </conditionalFormatting>
  <conditionalFormatting sqref="I22">
    <cfRule type="expression" dxfId="17557" priority="1230" stopIfTrue="1">
      <formula>#REF! &lt;= NOW()+30</formula>
    </cfRule>
  </conditionalFormatting>
  <conditionalFormatting sqref="J48">
    <cfRule type="expression" dxfId="17556" priority="1229" stopIfTrue="1">
      <formula>#REF! &lt;= NOW()+30</formula>
    </cfRule>
  </conditionalFormatting>
  <conditionalFormatting sqref="J47">
    <cfRule type="expression" dxfId="17555" priority="1228" stopIfTrue="1">
      <formula>#REF! &lt;= NOW()+30</formula>
    </cfRule>
  </conditionalFormatting>
  <conditionalFormatting sqref="J46">
    <cfRule type="expression" dxfId="17554" priority="1227" stopIfTrue="1">
      <formula>#REF! &lt;= NOW()+30</formula>
    </cfRule>
  </conditionalFormatting>
  <conditionalFormatting sqref="J50">
    <cfRule type="expression" dxfId="17553" priority="1226" stopIfTrue="1">
      <formula>#REF! &lt;= NOW()+30</formula>
    </cfRule>
  </conditionalFormatting>
  <conditionalFormatting sqref="H48">
    <cfRule type="expression" dxfId="17552" priority="1225" stopIfTrue="1">
      <formula>#REF! &lt;= NOW()+30</formula>
    </cfRule>
  </conditionalFormatting>
  <conditionalFormatting sqref="H54 H12 H52 H61:H62 H64 H42">
    <cfRule type="expression" dxfId="17551" priority="1224" stopIfTrue="1">
      <formula>#REF! &lt;= NOW()+30</formula>
    </cfRule>
  </conditionalFormatting>
  <conditionalFormatting sqref="H47">
    <cfRule type="expression" dxfId="17550" priority="1223" stopIfTrue="1">
      <formula>#REF! &lt;= NOW()+30</formula>
    </cfRule>
  </conditionalFormatting>
  <conditionalFormatting sqref="I47">
    <cfRule type="expression" dxfId="17549" priority="1222" stopIfTrue="1">
      <formula>#REF! &lt;= NOW()+30</formula>
    </cfRule>
  </conditionalFormatting>
  <conditionalFormatting sqref="J52">
    <cfRule type="expression" dxfId="17548" priority="1221" stopIfTrue="1">
      <formula>#REF! &lt;= NOW()+30</formula>
    </cfRule>
  </conditionalFormatting>
  <conditionalFormatting sqref="E72:F72 H81 H69:I69 I56 E55:F55 H55:I55">
    <cfRule type="expression" dxfId="17547" priority="1220" stopIfTrue="1">
      <formula>#REF! &lt;= NOW()+30</formula>
    </cfRule>
  </conditionalFormatting>
  <conditionalFormatting sqref="E57 I57">
    <cfRule type="expression" dxfId="17546" priority="1219" stopIfTrue="1">
      <formula>#REF! &lt;= NOW()+30</formula>
    </cfRule>
  </conditionalFormatting>
  <conditionalFormatting sqref="H60 E58:F60 H58:I59">
    <cfRule type="expression" dxfId="17545" priority="1218" stopIfTrue="1">
      <formula>#REF! &lt;= NOW()+30</formula>
    </cfRule>
  </conditionalFormatting>
  <conditionalFormatting sqref="J54">
    <cfRule type="expression" dxfId="17544" priority="1217" stopIfTrue="1">
      <formula>#REF! &lt;= NOW()+30</formula>
    </cfRule>
  </conditionalFormatting>
  <conditionalFormatting sqref="I54">
    <cfRule type="expression" dxfId="17543" priority="1216" stopIfTrue="1">
      <formula>#REF! &lt;= NOW()+30</formula>
    </cfRule>
  </conditionalFormatting>
  <conditionalFormatting sqref="H56">
    <cfRule type="expression" dxfId="17542" priority="1215" stopIfTrue="1">
      <formula>#REF! &lt;= NOW()+30</formula>
    </cfRule>
  </conditionalFormatting>
  <conditionalFormatting sqref="J56">
    <cfRule type="expression" dxfId="17541" priority="1214" stopIfTrue="1">
      <formula>#REF! &lt;= NOW()+30</formula>
    </cfRule>
  </conditionalFormatting>
  <conditionalFormatting sqref="I60">
    <cfRule type="expression" dxfId="17540" priority="1213" stopIfTrue="1">
      <formula>#REF! &lt;= NOW()+30</formula>
    </cfRule>
  </conditionalFormatting>
  <conditionalFormatting sqref="H61">
    <cfRule type="expression" dxfId="17539" priority="1212" stopIfTrue="1">
      <formula>#REF! &lt;= NOW()+30</formula>
    </cfRule>
  </conditionalFormatting>
  <conditionalFormatting sqref="I62 E62:F62">
    <cfRule type="expression" dxfId="17538" priority="1211" stopIfTrue="1">
      <formula>#REF! &lt;= NOW()+30</formula>
    </cfRule>
  </conditionalFormatting>
  <conditionalFormatting sqref="H63">
    <cfRule type="expression" dxfId="17537" priority="1210" stopIfTrue="1">
      <formula>#REF! &lt;= NOW()+30</formula>
    </cfRule>
  </conditionalFormatting>
  <conditionalFormatting sqref="I63 E63:F63">
    <cfRule type="expression" dxfId="17536" priority="1209" stopIfTrue="1">
      <formula>#REF! &lt;= NOW()+30</formula>
    </cfRule>
  </conditionalFormatting>
  <conditionalFormatting sqref="E64:F64 I64">
    <cfRule type="expression" dxfId="17535" priority="1208" stopIfTrue="1">
      <formula>#REF! &lt;= NOW()+30</formula>
    </cfRule>
  </conditionalFormatting>
  <conditionalFormatting sqref="E70:F70 H65:I65 I66:I68 E65:F68">
    <cfRule type="expression" dxfId="17534" priority="1207" stopIfTrue="1">
      <formula>#REF! &lt;= NOW()+30</formula>
    </cfRule>
  </conditionalFormatting>
  <conditionalFormatting sqref="K65:K72">
    <cfRule type="expression" dxfId="17533" priority="1206" stopIfTrue="1">
      <formula>#REF! &lt;= NOW()+30</formula>
    </cfRule>
  </conditionalFormatting>
  <conditionalFormatting sqref="H66 H69:H72 H74 H84">
    <cfRule type="expression" dxfId="17532" priority="1205" stopIfTrue="1">
      <formula>#REF! &lt;= NOW()+30</formula>
    </cfRule>
  </conditionalFormatting>
  <conditionalFormatting sqref="H67">
    <cfRule type="expression" dxfId="17531" priority="1204" stopIfTrue="1">
      <formula>#REF! &lt;= NOW()+30</formula>
    </cfRule>
  </conditionalFormatting>
  <conditionalFormatting sqref="H68">
    <cfRule type="expression" dxfId="17530" priority="1203" stopIfTrue="1">
      <formula>#REF! &lt;= NOW()+30</formula>
    </cfRule>
  </conditionalFormatting>
  <conditionalFormatting sqref="H62">
    <cfRule type="expression" dxfId="17529" priority="1202" stopIfTrue="1">
      <formula>#REF! &lt;= NOW()+30</formula>
    </cfRule>
  </conditionalFormatting>
  <conditionalFormatting sqref="J64">
    <cfRule type="expression" dxfId="17528" priority="1201" stopIfTrue="1">
      <formula>#REF! &lt;= NOW()+30</formula>
    </cfRule>
  </conditionalFormatting>
  <conditionalFormatting sqref="H64">
    <cfRule type="expression" dxfId="17527" priority="1200" stopIfTrue="1">
      <formula>#REF! &lt;= NOW()+30</formula>
    </cfRule>
  </conditionalFormatting>
  <conditionalFormatting sqref="I70">
    <cfRule type="expression" dxfId="17526" priority="1199" stopIfTrue="1">
      <formula>#REF! &lt;= NOW()+30</formula>
    </cfRule>
  </conditionalFormatting>
  <conditionalFormatting sqref="H70">
    <cfRule type="expression" dxfId="17525" priority="1198" stopIfTrue="1">
      <formula>#REF! &lt;= NOW()+30</formula>
    </cfRule>
  </conditionalFormatting>
  <conditionalFormatting sqref="I72">
    <cfRule type="expression" dxfId="17524" priority="1197" stopIfTrue="1">
      <formula>#REF! &lt;= NOW()+30</formula>
    </cfRule>
  </conditionalFormatting>
  <conditionalFormatting sqref="H72">
    <cfRule type="expression" dxfId="17523" priority="1196" stopIfTrue="1">
      <formula>#REF! &lt;= NOW()+30</formula>
    </cfRule>
  </conditionalFormatting>
  <conditionalFormatting sqref="H71">
    <cfRule type="expression" dxfId="17522" priority="1195" stopIfTrue="1">
      <formula>#REF! &lt;= NOW()+30</formula>
    </cfRule>
  </conditionalFormatting>
  <conditionalFormatting sqref="I74">
    <cfRule type="expression" dxfId="17521" priority="1194" stopIfTrue="1">
      <formula>#REF! &lt;= NOW()+30</formula>
    </cfRule>
  </conditionalFormatting>
  <conditionalFormatting sqref="H74">
    <cfRule type="expression" dxfId="17520" priority="1193" stopIfTrue="1">
      <formula>#REF! &lt;= NOW()+30</formula>
    </cfRule>
  </conditionalFormatting>
  <conditionalFormatting sqref="I80">
    <cfRule type="expression" dxfId="17519" priority="1192" stopIfTrue="1">
      <formula>#REF! &lt;= NOW()+30</formula>
    </cfRule>
  </conditionalFormatting>
  <conditionalFormatting sqref="E80">
    <cfRule type="expression" dxfId="17518" priority="1191" stopIfTrue="1">
      <formula>#REF! &lt;= NOW()+30</formula>
    </cfRule>
  </conditionalFormatting>
  <conditionalFormatting sqref="H80">
    <cfRule type="expression" dxfId="17517" priority="1190" stopIfTrue="1">
      <formula>#REF! &lt;= NOW()+30</formula>
    </cfRule>
  </conditionalFormatting>
  <conditionalFormatting sqref="I79">
    <cfRule type="expression" dxfId="17516" priority="1189" stopIfTrue="1">
      <formula>#REF! &lt;= NOW()+30</formula>
    </cfRule>
  </conditionalFormatting>
  <conditionalFormatting sqref="E79">
    <cfRule type="expression" dxfId="17515" priority="1188" stopIfTrue="1">
      <formula>#REF! &lt;= NOW()+30</formula>
    </cfRule>
  </conditionalFormatting>
  <conditionalFormatting sqref="H79">
    <cfRule type="expression" dxfId="17514" priority="1187" stopIfTrue="1">
      <formula>#REF! &lt;= NOW()+30</formula>
    </cfRule>
  </conditionalFormatting>
  <conditionalFormatting sqref="E78">
    <cfRule type="expression" dxfId="17513" priority="1186" stopIfTrue="1">
      <formula>#REF! &lt;= NOW()+30</formula>
    </cfRule>
  </conditionalFormatting>
  <conditionalFormatting sqref="H78">
    <cfRule type="expression" dxfId="17512" priority="1185" stopIfTrue="1">
      <formula>#REF! &lt;= NOW()+30</formula>
    </cfRule>
  </conditionalFormatting>
  <conditionalFormatting sqref="F77">
    <cfRule type="expression" dxfId="17511" priority="1184" stopIfTrue="1">
      <formula>#REF! &lt;= NOW()+30</formula>
    </cfRule>
  </conditionalFormatting>
  <conditionalFormatting sqref="E77">
    <cfRule type="expression" dxfId="17510" priority="1183" stopIfTrue="1">
      <formula>#REF! &lt;= NOW()+30</formula>
    </cfRule>
  </conditionalFormatting>
  <conditionalFormatting sqref="H77">
    <cfRule type="expression" dxfId="17509" priority="1182" stopIfTrue="1">
      <formula>#REF! &lt;= NOW()+30</formula>
    </cfRule>
  </conditionalFormatting>
  <conditionalFormatting sqref="F76">
    <cfRule type="expression" dxfId="17508" priority="1181" stopIfTrue="1">
      <formula>#REF! &lt;= NOW()+30</formula>
    </cfRule>
  </conditionalFormatting>
  <conditionalFormatting sqref="I76">
    <cfRule type="expression" dxfId="17507" priority="1180" stopIfTrue="1">
      <formula>#REF! &lt;= NOW()+30</formula>
    </cfRule>
  </conditionalFormatting>
  <conditionalFormatting sqref="E76">
    <cfRule type="expression" dxfId="17506" priority="1179" stopIfTrue="1">
      <formula>#REF! &lt;= NOW()+30</formula>
    </cfRule>
  </conditionalFormatting>
  <conditionalFormatting sqref="H76">
    <cfRule type="expression" dxfId="17505" priority="1178" stopIfTrue="1">
      <formula>#REF! &lt;= NOW()+30</formula>
    </cfRule>
  </conditionalFormatting>
  <conditionalFormatting sqref="F75">
    <cfRule type="expression" dxfId="17504" priority="1177" stopIfTrue="1">
      <formula>#REF! &lt;= NOW()+30</formula>
    </cfRule>
  </conditionalFormatting>
  <conditionalFormatting sqref="I75">
    <cfRule type="expression" dxfId="17503" priority="1176" stopIfTrue="1">
      <formula>#REF! &lt;= NOW()+30</formula>
    </cfRule>
  </conditionalFormatting>
  <conditionalFormatting sqref="E75">
    <cfRule type="expression" dxfId="17502" priority="1175" stopIfTrue="1">
      <formula>#REF! &lt;= NOW()+30</formula>
    </cfRule>
  </conditionalFormatting>
  <conditionalFormatting sqref="H75">
    <cfRule type="expression" dxfId="17501" priority="1174" stopIfTrue="1">
      <formula>#REF! &lt;= NOW()+30</formula>
    </cfRule>
  </conditionalFormatting>
  <conditionalFormatting sqref="F73">
    <cfRule type="expression" dxfId="17500" priority="1173" stopIfTrue="1">
      <formula>#REF! &lt;= NOW()+30</formula>
    </cfRule>
  </conditionalFormatting>
  <conditionalFormatting sqref="E73">
    <cfRule type="expression" dxfId="17499" priority="1172" stopIfTrue="1">
      <formula>#REF! &lt;= NOW()+30</formula>
    </cfRule>
  </conditionalFormatting>
  <conditionalFormatting sqref="H73">
    <cfRule type="expression" dxfId="17498" priority="1171" stopIfTrue="1">
      <formula>#REF! &lt;= NOW()+30</formula>
    </cfRule>
  </conditionalFormatting>
  <conditionalFormatting sqref="I73">
    <cfRule type="expression" dxfId="17497" priority="1170" stopIfTrue="1">
      <formula>#REF! &lt;= NOW()+30</formula>
    </cfRule>
  </conditionalFormatting>
  <conditionalFormatting sqref="I77">
    <cfRule type="expression" dxfId="17496" priority="1169" stopIfTrue="1">
      <formula>#REF! &lt;= NOW()+30</formula>
    </cfRule>
  </conditionalFormatting>
  <conditionalFormatting sqref="I78">
    <cfRule type="expression" dxfId="17495" priority="1168" stopIfTrue="1">
      <formula>#REF! &lt;= NOW()+30</formula>
    </cfRule>
  </conditionalFormatting>
  <conditionalFormatting sqref="I81">
    <cfRule type="expression" dxfId="17494" priority="1167" stopIfTrue="1">
      <formula>#REF! &lt;= NOW()+30</formula>
    </cfRule>
  </conditionalFormatting>
  <conditionalFormatting sqref="E84:F84 I84">
    <cfRule type="expression" dxfId="17493" priority="1166" stopIfTrue="1">
      <formula>#REF! &lt;= NOW()+30</formula>
    </cfRule>
  </conditionalFormatting>
  <conditionalFormatting sqref="I82:I83">
    <cfRule type="expression" dxfId="17492" priority="1165" stopIfTrue="1">
      <formula>#REF! &lt;= NOW()+30</formula>
    </cfRule>
  </conditionalFormatting>
  <conditionalFormatting sqref="H84">
    <cfRule type="expression" dxfId="17491" priority="1164" stopIfTrue="1">
      <formula>#REF! &lt;= NOW()+30</formula>
    </cfRule>
  </conditionalFormatting>
  <conditionalFormatting sqref="E83:F83">
    <cfRule type="expression" dxfId="17490" priority="1163" stopIfTrue="1">
      <formula>#REF! &lt;= NOW()+30</formula>
    </cfRule>
  </conditionalFormatting>
  <conditionalFormatting sqref="H83">
    <cfRule type="expression" dxfId="17489" priority="1162" stopIfTrue="1">
      <formula>#REF! &lt;= NOW()+30</formula>
    </cfRule>
  </conditionalFormatting>
  <conditionalFormatting sqref="J83">
    <cfRule type="expression" dxfId="17488" priority="1161" stopIfTrue="1">
      <formula>#REF! &lt;= NOW()+30</formula>
    </cfRule>
  </conditionalFormatting>
  <conditionalFormatting sqref="E85:F85 H85:I85">
    <cfRule type="expression" dxfId="17487" priority="1160" stopIfTrue="1">
      <formula>#REF! &lt;= NOW()+30</formula>
    </cfRule>
  </conditionalFormatting>
  <conditionalFormatting sqref="E88:F88 H88:H91">
    <cfRule type="expression" dxfId="17486" priority="1159" stopIfTrue="1">
      <formula>#REF! &lt;= NOW()+30</formula>
    </cfRule>
  </conditionalFormatting>
  <conditionalFormatting sqref="E97:F97 H97:J97">
    <cfRule type="expression" dxfId="17485" priority="1158" stopIfTrue="1">
      <formula>#REF! &lt;= NOW()+30</formula>
    </cfRule>
  </conditionalFormatting>
  <conditionalFormatting sqref="F92 H92:I92">
    <cfRule type="expression" dxfId="17484" priority="1157" stopIfTrue="1">
      <formula>#REF! &lt;= NOW()+30</formula>
    </cfRule>
  </conditionalFormatting>
  <conditionalFormatting sqref="H86:H87">
    <cfRule type="expression" dxfId="17483" priority="1156" stopIfTrue="1">
      <formula>#REF! &lt;= NOW()+30</formula>
    </cfRule>
  </conditionalFormatting>
  <conditionalFormatting sqref="I96">
    <cfRule type="expression" dxfId="17482" priority="1155" stopIfTrue="1">
      <formula>#REF! &lt;= NOW()+30</formula>
    </cfRule>
  </conditionalFormatting>
  <conditionalFormatting sqref="H96">
    <cfRule type="expression" dxfId="17481" priority="1154" stopIfTrue="1">
      <formula>#REF! &lt;= NOW()+30</formula>
    </cfRule>
  </conditionalFormatting>
  <conditionalFormatting sqref="H101">
    <cfRule type="expression" dxfId="17480" priority="1153" stopIfTrue="1">
      <formula>#REF! &lt;= NOW()+30</formula>
    </cfRule>
  </conditionalFormatting>
  <conditionalFormatting sqref="H102">
    <cfRule type="expression" dxfId="17479" priority="1152" stopIfTrue="1">
      <formula>#REF! &lt;= NOW()+30</formula>
    </cfRule>
  </conditionalFormatting>
  <conditionalFormatting sqref="H95">
    <cfRule type="expression" dxfId="17478" priority="1151" stopIfTrue="1">
      <formula>#REF! &lt;= NOW()+30</formula>
    </cfRule>
  </conditionalFormatting>
  <conditionalFormatting sqref="F89">
    <cfRule type="expression" dxfId="17477" priority="1150" stopIfTrue="1">
      <formula>#REF! &lt;= NOW()+30</formula>
    </cfRule>
  </conditionalFormatting>
  <conditionalFormatting sqref="L71:M72 L65:M69">
    <cfRule type="expression" dxfId="17476" priority="1149" stopIfTrue="1">
      <formula>#REF! &lt;= NOW()+30</formula>
    </cfRule>
  </conditionalFormatting>
  <conditionalFormatting sqref="L87:M87">
    <cfRule type="expression" dxfId="17475" priority="1148" stopIfTrue="1">
      <formula>#REF! &lt;= NOW()+30</formula>
    </cfRule>
  </conditionalFormatting>
  <conditionalFormatting sqref="L95:M95">
    <cfRule type="expression" dxfId="17474" priority="1147" stopIfTrue="1">
      <formula>#REF! &lt;= NOW()+30</formula>
    </cfRule>
  </conditionalFormatting>
  <conditionalFormatting sqref="D65:D72">
    <cfRule type="expression" dxfId="17473" priority="1146" stopIfTrue="1">
      <formula>#REF! &lt;= NOW()+30</formula>
    </cfRule>
  </conditionalFormatting>
  <conditionalFormatting sqref="D74">
    <cfRule type="expression" dxfId="17472" priority="1145" stopIfTrue="1">
      <formula>#REF! &lt;= NOW()+30</formula>
    </cfRule>
  </conditionalFormatting>
  <conditionalFormatting sqref="A5:K154">
    <cfRule type="expression" dxfId="17471" priority="1482">
      <formula>LEFT($I5,3)="Pre"</formula>
    </cfRule>
    <cfRule type="expression" dxfId="17470" priority="1484">
      <formula>LEFT($I5,3)="Sup"</formula>
    </cfRule>
    <cfRule type="expression" dxfId="17469" priority="1485">
      <formula>LEFT($I5,3)="Obs"</formula>
    </cfRule>
    <cfRule type="expression" dxfId="17468" priority="1486">
      <formula>LEFT($I5,3)="Pri"</formula>
    </cfRule>
  </conditionalFormatting>
  <conditionalFormatting sqref="S51">
    <cfRule type="containsBlanks" priority="1143" stopIfTrue="1">
      <formula>LEN(TRIM(S51))=0</formula>
    </cfRule>
  </conditionalFormatting>
  <conditionalFormatting sqref="S66">
    <cfRule type="containsBlanks" priority="1141" stopIfTrue="1">
      <formula>LEN(TRIM(S66))=0</formula>
    </cfRule>
  </conditionalFormatting>
  <conditionalFormatting sqref="S67">
    <cfRule type="containsBlanks" priority="1139" stopIfTrue="1">
      <formula>LEN(TRIM(S67))=0</formula>
    </cfRule>
  </conditionalFormatting>
  <conditionalFormatting sqref="U103">
    <cfRule type="expression" dxfId="17467" priority="1131">
      <formula>$S103&lt;TODAY()</formula>
    </cfRule>
  </conditionalFormatting>
  <conditionalFormatting sqref="U104">
    <cfRule type="expression" dxfId="17466" priority="1123">
      <formula>$S104&lt;TODAY()</formula>
    </cfRule>
  </conditionalFormatting>
  <conditionalFormatting sqref="U105">
    <cfRule type="expression" dxfId="17465" priority="1115">
      <formula>$S105&lt;TODAY()</formula>
    </cfRule>
  </conditionalFormatting>
  <conditionalFormatting sqref="S16">
    <cfRule type="containsBlanks" priority="1113" stopIfTrue="1">
      <formula>LEN(TRIM(S16))=0</formula>
    </cfRule>
  </conditionalFormatting>
  <conditionalFormatting sqref="T16:V16">
    <cfRule type="expression" dxfId="17464" priority="1107">
      <formula>$S16&lt;TODAY()</formula>
    </cfRule>
  </conditionalFormatting>
  <conditionalFormatting sqref="U28">
    <cfRule type="expression" dxfId="17463" priority="1099">
      <formula>$S28&lt;TODAY()</formula>
    </cfRule>
  </conditionalFormatting>
  <conditionalFormatting sqref="U30">
    <cfRule type="expression" dxfId="17462" priority="1091">
      <formula>$S30&lt;TODAY()</formula>
    </cfRule>
  </conditionalFormatting>
  <conditionalFormatting sqref="U35">
    <cfRule type="expression" dxfId="17461" priority="1083">
      <formula>$S35&lt;TODAY()</formula>
    </cfRule>
  </conditionalFormatting>
  <conditionalFormatting sqref="T38:V38">
    <cfRule type="expression" dxfId="17460" priority="1075">
      <formula>$S38&lt;TODAY()</formula>
    </cfRule>
  </conditionalFormatting>
  <conditionalFormatting sqref="U40">
    <cfRule type="expression" dxfId="17459" priority="1067">
      <formula>$S40&lt;TODAY()</formula>
    </cfRule>
  </conditionalFormatting>
  <conditionalFormatting sqref="U87">
    <cfRule type="expression" dxfId="17458" priority="1059">
      <formula>$S87&lt;TODAY()</formula>
    </cfRule>
  </conditionalFormatting>
  <conditionalFormatting sqref="U99">
    <cfRule type="expression" dxfId="17457" priority="1051">
      <formula>$S99&lt;TODAY()</formula>
    </cfRule>
  </conditionalFormatting>
  <conditionalFormatting sqref="U100">
    <cfRule type="expression" dxfId="17456" priority="1043">
      <formula>$S100&lt;TODAY()</formula>
    </cfRule>
  </conditionalFormatting>
  <conditionalFormatting sqref="U102">
    <cfRule type="expression" dxfId="17455" priority="1035">
      <formula>$S102&lt;TODAY()</formula>
    </cfRule>
  </conditionalFormatting>
  <conditionalFormatting sqref="T103">
    <cfRule type="expression" dxfId="17454" priority="1034">
      <formula>$S103&lt;TODAY()</formula>
    </cfRule>
  </conditionalFormatting>
  <conditionalFormatting sqref="T104">
    <cfRule type="expression" dxfId="17453" priority="1033">
      <formula>$S104&lt;TODAY()</formula>
    </cfRule>
  </conditionalFormatting>
  <conditionalFormatting sqref="T105">
    <cfRule type="expression" dxfId="17452" priority="1032">
      <formula>$S105&lt;TODAY()</formula>
    </cfRule>
  </conditionalFormatting>
  <conditionalFormatting sqref="S103">
    <cfRule type="containsBlanks" priority="1030" stopIfTrue="1">
      <formula>LEN(TRIM(S103))=0</formula>
    </cfRule>
  </conditionalFormatting>
  <conditionalFormatting sqref="S104">
    <cfRule type="containsBlanks" priority="1028" stopIfTrue="1">
      <formula>LEN(TRIM(S104))=0</formula>
    </cfRule>
  </conditionalFormatting>
  <conditionalFormatting sqref="S105">
    <cfRule type="containsBlanks" priority="1026" stopIfTrue="1">
      <formula>LEN(TRIM(S105))=0</formula>
    </cfRule>
  </conditionalFormatting>
  <conditionalFormatting sqref="S42 S40 S38">
    <cfRule type="containsBlanks" priority="1024" stopIfTrue="1">
      <formula>LEN(TRIM(S38))=0</formula>
    </cfRule>
  </conditionalFormatting>
  <conditionalFormatting sqref="S62">
    <cfRule type="containsBlanks" priority="1022" stopIfTrue="1">
      <formula>LEN(TRIM(S62))=0</formula>
    </cfRule>
  </conditionalFormatting>
  <conditionalFormatting sqref="T35">
    <cfRule type="expression" dxfId="17451" priority="879">
      <formula>$S35&lt;TODAY()</formula>
    </cfRule>
  </conditionalFormatting>
  <conditionalFormatting sqref="T99:T102">
    <cfRule type="expression" dxfId="17450" priority="878">
      <formula>$S99&lt;TODAY()</formula>
    </cfRule>
  </conditionalFormatting>
  <conditionalFormatting sqref="S35 S30 S28">
    <cfRule type="containsBlanks" priority="866" stopIfTrue="1">
      <formula>LEN(TRIM(S28))=0</formula>
    </cfRule>
  </conditionalFormatting>
  <conditionalFormatting sqref="S99:S102 S87">
    <cfRule type="containsBlanks" priority="864" stopIfTrue="1">
      <formula>LEN(TRIM(S87))=0</formula>
    </cfRule>
  </conditionalFormatting>
  <conditionalFormatting sqref="V103">
    <cfRule type="expression" dxfId="17449" priority="734">
      <formula>$S103&lt;TODAY()</formula>
    </cfRule>
  </conditionalFormatting>
  <conditionalFormatting sqref="V104">
    <cfRule type="expression" dxfId="17448" priority="733">
      <formula>$S104&lt;TODAY()</formula>
    </cfRule>
  </conditionalFormatting>
  <conditionalFormatting sqref="V105">
    <cfRule type="expression" dxfId="17447" priority="732">
      <formula>$S105&lt;TODAY()</formula>
    </cfRule>
  </conditionalFormatting>
  <conditionalFormatting sqref="V99:V102">
    <cfRule type="expression" dxfId="17446" priority="731">
      <formula>$S99&lt;TODAY()</formula>
    </cfRule>
  </conditionalFormatting>
  <conditionalFormatting sqref="V42">
    <cfRule type="expression" dxfId="17445" priority="480">
      <formula>$S42&lt;TODAY()</formula>
    </cfRule>
  </conditionalFormatting>
  <conditionalFormatting sqref="S68">
    <cfRule type="containsBlanks" priority="282" stopIfTrue="1">
      <formula>LEN(TRIM(S68))=0</formula>
    </cfRule>
  </conditionalFormatting>
  <conditionalFormatting sqref="S12">
    <cfRule type="containsBlanks" priority="280" stopIfTrue="1">
      <formula>LEN(TRIM(S12))=0</formula>
    </cfRule>
  </conditionalFormatting>
  <conditionalFormatting sqref="T12">
    <cfRule type="expression" dxfId="17444" priority="279">
      <formula>$S12&lt;TODAY()</formula>
    </cfRule>
  </conditionalFormatting>
  <conditionalFormatting sqref="H59">
    <cfRule type="expression" dxfId="17443" priority="78" stopIfTrue="1">
      <formula>#REF! &lt;= NOW()+30</formula>
    </cfRule>
  </conditionalFormatting>
  <conditionalFormatting sqref="H63 H60">
    <cfRule type="expression" dxfId="17442" priority="77" stopIfTrue="1">
      <formula>#REF! &lt;= NOW()+30</formula>
    </cfRule>
  </conditionalFormatting>
  <conditionalFormatting sqref="H18 H14">
    <cfRule type="expression" dxfId="17441" priority="76" stopIfTrue="1">
      <formula>#REF! &lt;= NOW()+30</formula>
    </cfRule>
  </conditionalFormatting>
  <conditionalFormatting sqref="H21:H22 H19">
    <cfRule type="expression" dxfId="17440" priority="75" stopIfTrue="1">
      <formula>#REF! &lt;= NOW()+30</formula>
    </cfRule>
  </conditionalFormatting>
  <conditionalFormatting sqref="H33 H24">
    <cfRule type="expression" dxfId="17439" priority="74" stopIfTrue="1">
      <formula>#REF! &lt;= NOW()+30</formula>
    </cfRule>
  </conditionalFormatting>
  <conditionalFormatting sqref="H43">
    <cfRule type="expression" dxfId="17438" priority="73" stopIfTrue="1">
      <formula>#REF! &lt;= NOW()+30</formula>
    </cfRule>
  </conditionalFormatting>
  <conditionalFormatting sqref="H45">
    <cfRule type="expression" dxfId="17437" priority="72" stopIfTrue="1">
      <formula>#REF! &lt;= NOW()+30</formula>
    </cfRule>
  </conditionalFormatting>
  <conditionalFormatting sqref="H53">
    <cfRule type="expression" dxfId="17436" priority="71" stopIfTrue="1">
      <formula>#REF! &lt;= NOW()+30</formula>
    </cfRule>
  </conditionalFormatting>
  <conditionalFormatting sqref="H58">
    <cfRule type="expression" dxfId="17435" priority="70" stopIfTrue="1">
      <formula>#REF! &lt;= NOW()+30</formula>
    </cfRule>
  </conditionalFormatting>
  <conditionalFormatting sqref="H58">
    <cfRule type="expression" dxfId="17434" priority="69" stopIfTrue="1">
      <formula>#REF! &lt;= NOW()+30</formula>
    </cfRule>
  </conditionalFormatting>
  <conditionalFormatting sqref="H103">
    <cfRule type="expression" dxfId="17433" priority="68" stopIfTrue="1">
      <formula>#REF! &lt;= NOW()+30</formula>
    </cfRule>
  </conditionalFormatting>
  <conditionalFormatting sqref="H104">
    <cfRule type="expression" dxfId="17432" priority="67" stopIfTrue="1">
      <formula>#REF! &lt;= NOW()+30</formula>
    </cfRule>
  </conditionalFormatting>
  <conditionalFormatting sqref="H105">
    <cfRule type="expression" dxfId="17431" priority="66" stopIfTrue="1">
      <formula>#REF! &lt;= NOW()+30</formula>
    </cfRule>
  </conditionalFormatting>
  <conditionalFormatting sqref="H100">
    <cfRule type="expression" dxfId="17430" priority="65" stopIfTrue="1">
      <formula>#REF! &lt;= NOW()+30</formula>
    </cfRule>
  </conditionalFormatting>
  <conditionalFormatting sqref="H99">
    <cfRule type="expression" dxfId="17429" priority="64" stopIfTrue="1">
      <formula>#REF! &lt;= NOW()+30</formula>
    </cfRule>
  </conditionalFormatting>
  <conditionalFormatting sqref="H54">
    <cfRule type="expression" dxfId="17428" priority="62" stopIfTrue="1">
      <formula>#REF! &lt;= NOW()+30</formula>
    </cfRule>
  </conditionalFormatting>
  <conditionalFormatting sqref="H14">
    <cfRule type="expression" dxfId="17427" priority="63" stopIfTrue="1">
      <formula>#REF! &lt;= NOW()+30</formula>
    </cfRule>
  </conditionalFormatting>
  <conditionalFormatting sqref="H39">
    <cfRule type="expression" dxfId="17426" priority="41" stopIfTrue="1">
      <formula>#REF! &lt;= NOW()+30</formula>
    </cfRule>
  </conditionalFormatting>
  <conditionalFormatting sqref="H60">
    <cfRule type="expression" dxfId="17425" priority="40" stopIfTrue="1">
      <formula>#REF! &lt;= NOW()+30</formula>
    </cfRule>
  </conditionalFormatting>
  <conditionalFormatting sqref="H60">
    <cfRule type="expression" dxfId="17424" priority="39" stopIfTrue="1">
      <formula>#REF! &lt;= NOW()+30</formula>
    </cfRule>
  </conditionalFormatting>
  <conditionalFormatting sqref="T68">
    <cfRule type="expression" dxfId="17423" priority="18">
      <formula>$S68&lt;TODAY()</formula>
    </cfRule>
  </conditionalFormatting>
  <conditionalFormatting sqref="S94">
    <cfRule type="containsBlanks" priority="16" stopIfTrue="1">
      <formula>LEN(TRIM(S94))=0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1493" operator="lessThan" id="{7945D204-D7F0-4F32-AE13-5A2361364FE5}">
            <xm:f>Sheet2!$F$2</xm:f>
            <x14:dxf>
              <fill>
                <patternFill>
                  <bgColor rgb="FFFF0000"/>
                </patternFill>
              </fill>
            </x14:dxf>
          </x14:cfRule>
          <xm:sqref>S5:S11 S52:S61 S69:S86 S106 S17:S27 S29 S31:S34 S36:S37 S39 S41 S88:S93 S43:S50 S63:S65 S13:S15 S95:S98</xm:sqref>
        </x14:conditionalFormatting>
        <x14:conditionalFormatting xmlns:xm="http://schemas.microsoft.com/office/excel/2006/main">
          <x14:cfRule type="containsText" priority="1487" operator="containsText" id="{50B42A56-D699-4B05-B8ED-0E58D6DCF8F9}">
            <xm:f>NOT(ISERROR(SEARCH(Sheet2!$D$8,W5)))</xm:f>
            <xm:f>Sheet2!$D$8</xm:f>
            <x14:dxf>
              <fill>
                <patternFill>
                  <bgColor rgb="FFFF0000"/>
                </patternFill>
              </fill>
            </x14:dxf>
          </x14:cfRule>
          <x14:cfRule type="containsText" priority="1488" operator="containsText" id="{7791D48C-8865-4E8E-8168-0B6FCC86E669}">
            <xm:f>NOT(ISERROR(SEARCH(Sheet2!$D$7,W5)))</xm:f>
            <xm:f>Sheet2!$D$7</xm:f>
            <x14:dxf>
              <fill>
                <patternFill>
                  <bgColor rgb="FF00B050"/>
                </patternFill>
              </fill>
            </x14:dxf>
          </x14:cfRule>
          <x14:cfRule type="containsText" priority="1489" operator="containsText" id="{E9387C3A-8546-4316-A6C3-3066DA506953}">
            <xm:f>NOT(ISERROR(SEARCH(Sheet2!$D$6,W5)))</xm:f>
            <xm:f>Sheet2!$D$6</xm:f>
            <x14:dxf>
              <fill>
                <patternFill>
                  <bgColor rgb="FFFFFF00"/>
                </patternFill>
              </fill>
            </x14:dxf>
          </x14:cfRule>
          <x14:cfRule type="containsText" priority="1490" operator="containsText" id="{264EA30B-196F-409C-A659-A166EBBBBAE9}">
            <xm:f>NOT(ISERROR(SEARCH(Sheet2!$D$5,W5)))</xm:f>
            <xm:f>Sheet2!$D$5</xm:f>
            <x14:dxf>
              <fill>
                <patternFill>
                  <bgColor rgb="FFFFFF00"/>
                </patternFill>
              </fill>
            </x14:dxf>
          </x14:cfRule>
          <x14:cfRule type="containsText" priority="1491" operator="containsText" id="{1C482A44-5B38-4847-84C8-04531292B9A9}">
            <xm:f>NOT(ISERROR(SEARCH(Sheet2!$D$4,W5)))</xm:f>
            <xm:f>Sheet2!$D$4</xm:f>
            <x14:dxf>
              <fill>
                <patternFill>
                  <bgColor rgb="FFFF0000"/>
                </patternFill>
              </fill>
            </x14:dxf>
          </x14:cfRule>
          <xm:sqref>W5:W15 W106 W17:W27 W29 W31:W34 W36:W37 W39 W41:W86 W88:W98 W101 AG95:AG106</xm:sqref>
        </x14:conditionalFormatting>
        <x14:conditionalFormatting xmlns:xm="http://schemas.microsoft.com/office/excel/2006/main">
          <x14:cfRule type="cellIs" priority="1144" operator="lessThan" id="{55C5DBFD-7154-48C7-8D48-9D12331535ED}">
            <xm:f>Sheet2!$F$2</xm:f>
            <x14:dxf>
              <fill>
                <patternFill>
                  <bgColor rgb="FFFF0000"/>
                </patternFill>
              </fill>
            </x14:dxf>
          </x14:cfRule>
          <xm:sqref>S51</xm:sqref>
        </x14:conditionalFormatting>
        <x14:conditionalFormatting xmlns:xm="http://schemas.microsoft.com/office/excel/2006/main">
          <x14:cfRule type="cellIs" priority="1142" operator="lessThan" id="{327D595F-E89A-4D07-A3C6-C27C02B00E74}">
            <xm:f>Sheet2!$F$2</xm:f>
            <x14:dxf>
              <fill>
                <patternFill>
                  <bgColor rgb="FFFF0000"/>
                </patternFill>
              </fill>
            </x14:dxf>
          </x14:cfRule>
          <xm:sqref>S66</xm:sqref>
        </x14:conditionalFormatting>
        <x14:conditionalFormatting xmlns:xm="http://schemas.microsoft.com/office/excel/2006/main">
          <x14:cfRule type="cellIs" priority="1140" operator="lessThan" id="{A4AD4427-1EA7-40B0-BAD6-66B6C423726B}">
            <xm:f>Sheet2!$F$2</xm:f>
            <x14:dxf>
              <fill>
                <patternFill>
                  <bgColor rgb="FFFF0000"/>
                </patternFill>
              </fill>
            </x14:dxf>
          </x14:cfRule>
          <xm:sqref>S67</xm:sqref>
        </x14:conditionalFormatting>
        <x14:conditionalFormatting xmlns:xm="http://schemas.microsoft.com/office/excel/2006/main">
          <x14:cfRule type="containsText" priority="1132" operator="containsText" id="{AE5BA612-C2C2-48A2-8223-5D9964382144}">
            <xm:f>NOT(ISERROR(SEARCH(Sheet2!$D$8,W103)))</xm:f>
            <xm:f>Sheet2!$D$8</xm:f>
            <x14:dxf>
              <fill>
                <patternFill>
                  <bgColor rgb="FFFF0000"/>
                </patternFill>
              </fill>
            </x14:dxf>
          </x14:cfRule>
          <x14:cfRule type="containsText" priority="1133" operator="containsText" id="{7264F3D9-ADE5-40D8-AB98-A9142672516C}">
            <xm:f>NOT(ISERROR(SEARCH(Sheet2!$D$7,W103)))</xm:f>
            <xm:f>Sheet2!$D$7</xm:f>
            <x14:dxf>
              <fill>
                <patternFill>
                  <bgColor rgb="FF00B050"/>
                </patternFill>
              </fill>
            </x14:dxf>
          </x14:cfRule>
          <x14:cfRule type="containsText" priority="1134" operator="containsText" id="{B3B47388-C9BF-496D-93AE-87431AC60C5D}">
            <xm:f>NOT(ISERROR(SEARCH(Sheet2!$D$6,W103)))</xm:f>
            <xm:f>Sheet2!$D$6</xm:f>
            <x14:dxf>
              <fill>
                <patternFill>
                  <bgColor rgb="FFFFFF00"/>
                </patternFill>
              </fill>
            </x14:dxf>
          </x14:cfRule>
          <x14:cfRule type="containsText" priority="1135" operator="containsText" id="{B44B61C1-CE5C-4D3E-8F20-A1BC4C2607DD}">
            <xm:f>NOT(ISERROR(SEARCH(Sheet2!$D$5,W103)))</xm:f>
            <xm:f>Sheet2!$D$5</xm:f>
            <x14:dxf>
              <fill>
                <patternFill>
                  <bgColor rgb="FFFFFF00"/>
                </patternFill>
              </fill>
            </x14:dxf>
          </x14:cfRule>
          <x14:cfRule type="containsText" priority="1136" operator="containsText" id="{83F1B377-9DCF-46AA-9173-B57D1A6CF5F6}">
            <xm:f>NOT(ISERROR(SEARCH(Sheet2!$D$4,W103)))</xm:f>
            <xm:f>Sheet2!$D$4</xm:f>
            <x14:dxf>
              <fill>
                <patternFill>
                  <bgColor rgb="FFFF0000"/>
                </patternFill>
              </fill>
            </x14:dxf>
          </x14:cfRule>
          <xm:sqref>W103</xm:sqref>
        </x14:conditionalFormatting>
        <x14:conditionalFormatting xmlns:xm="http://schemas.microsoft.com/office/excel/2006/main">
          <x14:cfRule type="containsText" priority="1124" operator="containsText" id="{327918B5-698D-4C05-A761-A5D4855C008C}">
            <xm:f>NOT(ISERROR(SEARCH(Sheet2!$D$8,W104)))</xm:f>
            <xm:f>Sheet2!$D$8</xm:f>
            <x14:dxf>
              <fill>
                <patternFill>
                  <bgColor rgb="FFFF0000"/>
                </patternFill>
              </fill>
            </x14:dxf>
          </x14:cfRule>
          <x14:cfRule type="containsText" priority="1125" operator="containsText" id="{16B1C6B8-BC6B-49CB-8496-8FF7050F08C4}">
            <xm:f>NOT(ISERROR(SEARCH(Sheet2!$D$7,W104)))</xm:f>
            <xm:f>Sheet2!$D$7</xm:f>
            <x14:dxf>
              <fill>
                <patternFill>
                  <bgColor rgb="FF00B050"/>
                </patternFill>
              </fill>
            </x14:dxf>
          </x14:cfRule>
          <x14:cfRule type="containsText" priority="1126" operator="containsText" id="{8F3DE754-1995-41D9-8C12-82B3449D9E0E}">
            <xm:f>NOT(ISERROR(SEARCH(Sheet2!$D$6,W104)))</xm:f>
            <xm:f>Sheet2!$D$6</xm:f>
            <x14:dxf>
              <fill>
                <patternFill>
                  <bgColor rgb="FFFFFF00"/>
                </patternFill>
              </fill>
            </x14:dxf>
          </x14:cfRule>
          <x14:cfRule type="containsText" priority="1127" operator="containsText" id="{4D99A06A-6761-48BD-A438-21EB38B1825F}">
            <xm:f>NOT(ISERROR(SEARCH(Sheet2!$D$5,W104)))</xm:f>
            <xm:f>Sheet2!$D$5</xm:f>
            <x14:dxf>
              <fill>
                <patternFill>
                  <bgColor rgb="FFFFFF00"/>
                </patternFill>
              </fill>
            </x14:dxf>
          </x14:cfRule>
          <x14:cfRule type="containsText" priority="1128" operator="containsText" id="{ADAF0DC3-9271-43F0-BD58-EE2B19BD5CD8}">
            <xm:f>NOT(ISERROR(SEARCH(Sheet2!$D$4,W104)))</xm:f>
            <xm:f>Sheet2!$D$4</xm:f>
            <x14:dxf>
              <fill>
                <patternFill>
                  <bgColor rgb="FFFF0000"/>
                </patternFill>
              </fill>
            </x14:dxf>
          </x14:cfRule>
          <xm:sqref>W104</xm:sqref>
        </x14:conditionalFormatting>
        <x14:conditionalFormatting xmlns:xm="http://schemas.microsoft.com/office/excel/2006/main">
          <x14:cfRule type="containsText" priority="1116" operator="containsText" id="{3D553242-228F-4CB4-B98C-AE069A164A62}">
            <xm:f>NOT(ISERROR(SEARCH(Sheet2!$D$8,W105)))</xm:f>
            <xm:f>Sheet2!$D$8</xm:f>
            <x14:dxf>
              <fill>
                <patternFill>
                  <bgColor rgb="FFFF0000"/>
                </patternFill>
              </fill>
            </x14:dxf>
          </x14:cfRule>
          <x14:cfRule type="containsText" priority="1117" operator="containsText" id="{CDD4EAD3-67AB-4220-A452-995F6B7EB7F8}">
            <xm:f>NOT(ISERROR(SEARCH(Sheet2!$D$7,W105)))</xm:f>
            <xm:f>Sheet2!$D$7</xm:f>
            <x14:dxf>
              <fill>
                <patternFill>
                  <bgColor rgb="FF00B050"/>
                </patternFill>
              </fill>
            </x14:dxf>
          </x14:cfRule>
          <x14:cfRule type="containsText" priority="1118" operator="containsText" id="{5696E438-4F0D-4037-84D9-55C17464D3C4}">
            <xm:f>NOT(ISERROR(SEARCH(Sheet2!$D$6,W105)))</xm:f>
            <xm:f>Sheet2!$D$6</xm:f>
            <x14:dxf>
              <fill>
                <patternFill>
                  <bgColor rgb="FFFFFF00"/>
                </patternFill>
              </fill>
            </x14:dxf>
          </x14:cfRule>
          <x14:cfRule type="containsText" priority="1119" operator="containsText" id="{6E76C216-42A9-4674-80E4-5B580DEA084B}">
            <xm:f>NOT(ISERROR(SEARCH(Sheet2!$D$5,W105)))</xm:f>
            <xm:f>Sheet2!$D$5</xm:f>
            <x14:dxf>
              <fill>
                <patternFill>
                  <bgColor rgb="FFFFFF00"/>
                </patternFill>
              </fill>
            </x14:dxf>
          </x14:cfRule>
          <x14:cfRule type="containsText" priority="1120" operator="containsText" id="{14747674-6201-42EE-B970-8A538B2EAD6D}">
            <xm:f>NOT(ISERROR(SEARCH(Sheet2!$D$4,W105)))</xm:f>
            <xm:f>Sheet2!$D$4</xm:f>
            <x14:dxf>
              <fill>
                <patternFill>
                  <bgColor rgb="FFFF0000"/>
                </patternFill>
              </fill>
            </x14:dxf>
          </x14:cfRule>
          <xm:sqref>W105</xm:sqref>
        </x14:conditionalFormatting>
        <x14:conditionalFormatting xmlns:xm="http://schemas.microsoft.com/office/excel/2006/main">
          <x14:cfRule type="cellIs" priority="1114" operator="lessThan" id="{199BB945-7971-4A3E-937E-3DA874A39BDD}">
            <xm:f>Sheet2!$F$2</xm:f>
            <x14:dxf>
              <fill>
                <patternFill>
                  <bgColor rgb="FFFF0000"/>
                </patternFill>
              </fill>
            </x14:dxf>
          </x14:cfRule>
          <xm:sqref>S16</xm:sqref>
        </x14:conditionalFormatting>
        <x14:conditionalFormatting xmlns:xm="http://schemas.microsoft.com/office/excel/2006/main">
          <x14:cfRule type="containsText" priority="1108" operator="containsText" id="{CEDAF675-7B0B-4113-9587-038F071C30CC}">
            <xm:f>NOT(ISERROR(SEARCH(Sheet2!$D$8,W16)))</xm:f>
            <xm:f>Sheet2!$D$8</xm:f>
            <x14:dxf>
              <fill>
                <patternFill>
                  <bgColor rgb="FFFF0000"/>
                </patternFill>
              </fill>
            </x14:dxf>
          </x14:cfRule>
          <x14:cfRule type="containsText" priority="1109" operator="containsText" id="{DD45CC9C-3130-45E2-9EC3-2003F719F196}">
            <xm:f>NOT(ISERROR(SEARCH(Sheet2!$D$7,W16)))</xm:f>
            <xm:f>Sheet2!$D$7</xm:f>
            <x14:dxf>
              <fill>
                <patternFill>
                  <bgColor rgb="FF00B050"/>
                </patternFill>
              </fill>
            </x14:dxf>
          </x14:cfRule>
          <x14:cfRule type="containsText" priority="1110" operator="containsText" id="{E5D7D627-D79E-4ED7-944F-BD2CBAB88AEA}">
            <xm:f>NOT(ISERROR(SEARCH(Sheet2!$D$6,W16)))</xm:f>
            <xm:f>Sheet2!$D$6</xm:f>
            <x14:dxf>
              <fill>
                <patternFill>
                  <bgColor rgb="FFFFFF00"/>
                </patternFill>
              </fill>
            </x14:dxf>
          </x14:cfRule>
          <x14:cfRule type="containsText" priority="1111" operator="containsText" id="{F7919022-70B4-49D7-B306-5D3CF80927F6}">
            <xm:f>NOT(ISERROR(SEARCH(Sheet2!$D$5,W16)))</xm:f>
            <xm:f>Sheet2!$D$5</xm:f>
            <x14:dxf>
              <fill>
                <patternFill>
                  <bgColor rgb="FFFFFF00"/>
                </patternFill>
              </fill>
            </x14:dxf>
          </x14:cfRule>
          <x14:cfRule type="containsText" priority="1112" operator="containsText" id="{98C05605-04BA-435D-A851-FA31A5CA6D77}">
            <xm:f>NOT(ISERROR(SEARCH(Sheet2!$D$4,W16)))</xm:f>
            <xm:f>Sheet2!$D$4</xm:f>
            <x14:dxf>
              <fill>
                <patternFill>
                  <bgColor rgb="FFFF0000"/>
                </patternFill>
              </fill>
            </x14:dxf>
          </x14:cfRule>
          <xm:sqref>W16</xm:sqref>
        </x14:conditionalFormatting>
        <x14:conditionalFormatting xmlns:xm="http://schemas.microsoft.com/office/excel/2006/main">
          <x14:cfRule type="containsText" priority="1100" operator="containsText" id="{D159C065-2FA3-4472-B2C1-892DE4D09E87}">
            <xm:f>NOT(ISERROR(SEARCH(Sheet2!$D$8,W28)))</xm:f>
            <xm:f>Sheet2!$D$8</xm:f>
            <x14:dxf>
              <fill>
                <patternFill>
                  <bgColor rgb="FFFF0000"/>
                </patternFill>
              </fill>
            </x14:dxf>
          </x14:cfRule>
          <x14:cfRule type="containsText" priority="1101" operator="containsText" id="{13D77F29-19B7-43F8-B4E1-3F857A5B5D60}">
            <xm:f>NOT(ISERROR(SEARCH(Sheet2!$D$7,W28)))</xm:f>
            <xm:f>Sheet2!$D$7</xm:f>
            <x14:dxf>
              <fill>
                <patternFill>
                  <bgColor rgb="FF00B050"/>
                </patternFill>
              </fill>
            </x14:dxf>
          </x14:cfRule>
          <x14:cfRule type="containsText" priority="1102" operator="containsText" id="{8B724855-6497-461B-B205-4BE401FC21FE}">
            <xm:f>NOT(ISERROR(SEARCH(Sheet2!$D$6,W28)))</xm:f>
            <xm:f>Sheet2!$D$6</xm:f>
            <x14:dxf>
              <fill>
                <patternFill>
                  <bgColor rgb="FFFFFF00"/>
                </patternFill>
              </fill>
            </x14:dxf>
          </x14:cfRule>
          <x14:cfRule type="containsText" priority="1103" operator="containsText" id="{DCC557B4-5090-45CA-88D8-6B850D5A6F7E}">
            <xm:f>NOT(ISERROR(SEARCH(Sheet2!$D$5,W28)))</xm:f>
            <xm:f>Sheet2!$D$5</xm:f>
            <x14:dxf>
              <fill>
                <patternFill>
                  <bgColor rgb="FFFFFF00"/>
                </patternFill>
              </fill>
            </x14:dxf>
          </x14:cfRule>
          <x14:cfRule type="containsText" priority="1104" operator="containsText" id="{2E577CD6-5902-48AE-93C3-8202462D0584}">
            <xm:f>NOT(ISERROR(SEARCH(Sheet2!$D$4,W28)))</xm:f>
            <xm:f>Sheet2!$D$4</xm:f>
            <x14:dxf>
              <fill>
                <patternFill>
                  <bgColor rgb="FFFF0000"/>
                </patternFill>
              </fill>
            </x14:dxf>
          </x14:cfRule>
          <xm:sqref>W28</xm:sqref>
        </x14:conditionalFormatting>
        <x14:conditionalFormatting xmlns:xm="http://schemas.microsoft.com/office/excel/2006/main">
          <x14:cfRule type="containsText" priority="1092" operator="containsText" id="{AEBFF61A-A9B2-49EE-8B12-8457BFE7F2DB}">
            <xm:f>NOT(ISERROR(SEARCH(Sheet2!$D$8,W30)))</xm:f>
            <xm:f>Sheet2!$D$8</xm:f>
            <x14:dxf>
              <fill>
                <patternFill>
                  <bgColor rgb="FFFF0000"/>
                </patternFill>
              </fill>
            </x14:dxf>
          </x14:cfRule>
          <x14:cfRule type="containsText" priority="1093" operator="containsText" id="{7D3BD5DB-80FB-49D5-9C1F-26570C28091E}">
            <xm:f>NOT(ISERROR(SEARCH(Sheet2!$D$7,W30)))</xm:f>
            <xm:f>Sheet2!$D$7</xm:f>
            <x14:dxf>
              <fill>
                <patternFill>
                  <bgColor rgb="FF00B050"/>
                </patternFill>
              </fill>
            </x14:dxf>
          </x14:cfRule>
          <x14:cfRule type="containsText" priority="1094" operator="containsText" id="{3DEEB996-8BDA-42FE-9967-BD24595D8FE8}">
            <xm:f>NOT(ISERROR(SEARCH(Sheet2!$D$6,W30)))</xm:f>
            <xm:f>Sheet2!$D$6</xm:f>
            <x14:dxf>
              <fill>
                <patternFill>
                  <bgColor rgb="FFFFFF00"/>
                </patternFill>
              </fill>
            </x14:dxf>
          </x14:cfRule>
          <x14:cfRule type="containsText" priority="1095" operator="containsText" id="{22F924AA-9EDA-4C6B-95D7-CF2F9C019BCD}">
            <xm:f>NOT(ISERROR(SEARCH(Sheet2!$D$5,W30)))</xm:f>
            <xm:f>Sheet2!$D$5</xm:f>
            <x14:dxf>
              <fill>
                <patternFill>
                  <bgColor rgb="FFFFFF00"/>
                </patternFill>
              </fill>
            </x14:dxf>
          </x14:cfRule>
          <x14:cfRule type="containsText" priority="1096" operator="containsText" id="{198A3487-7406-48A5-835E-417F2811FD48}">
            <xm:f>NOT(ISERROR(SEARCH(Sheet2!$D$4,W30)))</xm:f>
            <xm:f>Sheet2!$D$4</xm:f>
            <x14:dxf>
              <fill>
                <patternFill>
                  <bgColor rgb="FFFF0000"/>
                </patternFill>
              </fill>
            </x14:dxf>
          </x14:cfRule>
          <xm:sqref>W30</xm:sqref>
        </x14:conditionalFormatting>
        <x14:conditionalFormatting xmlns:xm="http://schemas.microsoft.com/office/excel/2006/main">
          <x14:cfRule type="containsText" priority="1084" operator="containsText" id="{4C78F8FD-CDCE-4D07-890A-59E90B5587AE}">
            <xm:f>NOT(ISERROR(SEARCH(Sheet2!$D$8,W35)))</xm:f>
            <xm:f>Sheet2!$D$8</xm:f>
            <x14:dxf>
              <fill>
                <patternFill>
                  <bgColor rgb="FFFF0000"/>
                </patternFill>
              </fill>
            </x14:dxf>
          </x14:cfRule>
          <x14:cfRule type="containsText" priority="1085" operator="containsText" id="{AA853053-3F72-4225-A138-6E4E8AA8C27A}">
            <xm:f>NOT(ISERROR(SEARCH(Sheet2!$D$7,W35)))</xm:f>
            <xm:f>Sheet2!$D$7</xm:f>
            <x14:dxf>
              <fill>
                <patternFill>
                  <bgColor rgb="FF00B050"/>
                </patternFill>
              </fill>
            </x14:dxf>
          </x14:cfRule>
          <x14:cfRule type="containsText" priority="1086" operator="containsText" id="{9E7E8EBD-DCFC-48F8-9B07-EFD9A96D7CB5}">
            <xm:f>NOT(ISERROR(SEARCH(Sheet2!$D$6,W35)))</xm:f>
            <xm:f>Sheet2!$D$6</xm:f>
            <x14:dxf>
              <fill>
                <patternFill>
                  <bgColor rgb="FFFFFF00"/>
                </patternFill>
              </fill>
            </x14:dxf>
          </x14:cfRule>
          <x14:cfRule type="containsText" priority="1087" operator="containsText" id="{7DC8F4AF-F94F-4A35-A5F5-D079729A6848}">
            <xm:f>NOT(ISERROR(SEARCH(Sheet2!$D$5,W35)))</xm:f>
            <xm:f>Sheet2!$D$5</xm:f>
            <x14:dxf>
              <fill>
                <patternFill>
                  <bgColor rgb="FFFFFF00"/>
                </patternFill>
              </fill>
            </x14:dxf>
          </x14:cfRule>
          <x14:cfRule type="containsText" priority="1088" operator="containsText" id="{74183F1A-81BE-497C-A7E1-A5CEFDA89776}">
            <xm:f>NOT(ISERROR(SEARCH(Sheet2!$D$4,W35)))</xm:f>
            <xm:f>Sheet2!$D$4</xm:f>
            <x14:dxf>
              <fill>
                <patternFill>
                  <bgColor rgb="FFFF0000"/>
                </patternFill>
              </fill>
            </x14:dxf>
          </x14:cfRule>
          <xm:sqref>W35</xm:sqref>
        </x14:conditionalFormatting>
        <x14:conditionalFormatting xmlns:xm="http://schemas.microsoft.com/office/excel/2006/main">
          <x14:cfRule type="containsText" priority="1076" operator="containsText" id="{9D4D38AF-6AA0-4489-B0A2-6CB69535F412}">
            <xm:f>NOT(ISERROR(SEARCH(Sheet2!$D$8,W38)))</xm:f>
            <xm:f>Sheet2!$D$8</xm:f>
            <x14:dxf>
              <fill>
                <patternFill>
                  <bgColor rgb="FFFF0000"/>
                </patternFill>
              </fill>
            </x14:dxf>
          </x14:cfRule>
          <x14:cfRule type="containsText" priority="1077" operator="containsText" id="{A6E67731-C2E3-4BC0-ABA9-73DCFC453967}">
            <xm:f>NOT(ISERROR(SEARCH(Sheet2!$D$7,W38)))</xm:f>
            <xm:f>Sheet2!$D$7</xm:f>
            <x14:dxf>
              <fill>
                <patternFill>
                  <bgColor rgb="FF00B050"/>
                </patternFill>
              </fill>
            </x14:dxf>
          </x14:cfRule>
          <x14:cfRule type="containsText" priority="1078" operator="containsText" id="{32D905EE-DB5E-426A-8702-8CF43E56FE3E}">
            <xm:f>NOT(ISERROR(SEARCH(Sheet2!$D$6,W38)))</xm:f>
            <xm:f>Sheet2!$D$6</xm:f>
            <x14:dxf>
              <fill>
                <patternFill>
                  <bgColor rgb="FFFFFF00"/>
                </patternFill>
              </fill>
            </x14:dxf>
          </x14:cfRule>
          <x14:cfRule type="containsText" priority="1079" operator="containsText" id="{517906E7-F514-47F7-A5B1-B4C35DFDB366}">
            <xm:f>NOT(ISERROR(SEARCH(Sheet2!$D$5,W38)))</xm:f>
            <xm:f>Sheet2!$D$5</xm:f>
            <x14:dxf>
              <fill>
                <patternFill>
                  <bgColor rgb="FFFFFF00"/>
                </patternFill>
              </fill>
            </x14:dxf>
          </x14:cfRule>
          <x14:cfRule type="containsText" priority="1080" operator="containsText" id="{629D6D96-2823-46CA-981F-E55166CA230E}">
            <xm:f>NOT(ISERROR(SEARCH(Sheet2!$D$4,W38)))</xm:f>
            <xm:f>Sheet2!$D$4</xm:f>
            <x14:dxf>
              <fill>
                <patternFill>
                  <bgColor rgb="FFFF0000"/>
                </patternFill>
              </fill>
            </x14:dxf>
          </x14:cfRule>
          <xm:sqref>W38</xm:sqref>
        </x14:conditionalFormatting>
        <x14:conditionalFormatting xmlns:xm="http://schemas.microsoft.com/office/excel/2006/main">
          <x14:cfRule type="containsText" priority="1068" operator="containsText" id="{1401B7D3-6710-4B05-A87E-E7D44B456F36}">
            <xm:f>NOT(ISERROR(SEARCH(Sheet2!$D$8,W40)))</xm:f>
            <xm:f>Sheet2!$D$8</xm:f>
            <x14:dxf>
              <fill>
                <patternFill>
                  <bgColor rgb="FFFF0000"/>
                </patternFill>
              </fill>
            </x14:dxf>
          </x14:cfRule>
          <x14:cfRule type="containsText" priority="1069" operator="containsText" id="{E750EDBB-1EB7-46C9-B1D2-93DC3E49D6A4}">
            <xm:f>NOT(ISERROR(SEARCH(Sheet2!$D$7,W40)))</xm:f>
            <xm:f>Sheet2!$D$7</xm:f>
            <x14:dxf>
              <fill>
                <patternFill>
                  <bgColor rgb="FF00B050"/>
                </patternFill>
              </fill>
            </x14:dxf>
          </x14:cfRule>
          <x14:cfRule type="containsText" priority="1070" operator="containsText" id="{45B07B67-4199-423B-A306-0E8763B12439}">
            <xm:f>NOT(ISERROR(SEARCH(Sheet2!$D$6,W40)))</xm:f>
            <xm:f>Sheet2!$D$6</xm:f>
            <x14:dxf>
              <fill>
                <patternFill>
                  <bgColor rgb="FFFFFF00"/>
                </patternFill>
              </fill>
            </x14:dxf>
          </x14:cfRule>
          <x14:cfRule type="containsText" priority="1071" operator="containsText" id="{381A1B69-02CA-4A6C-8322-E59671A16694}">
            <xm:f>NOT(ISERROR(SEARCH(Sheet2!$D$5,W40)))</xm:f>
            <xm:f>Sheet2!$D$5</xm:f>
            <x14:dxf>
              <fill>
                <patternFill>
                  <bgColor rgb="FFFFFF00"/>
                </patternFill>
              </fill>
            </x14:dxf>
          </x14:cfRule>
          <x14:cfRule type="containsText" priority="1072" operator="containsText" id="{6B200F61-75D7-44E1-AEAC-52C17E5324D6}">
            <xm:f>NOT(ISERROR(SEARCH(Sheet2!$D$4,W40)))</xm:f>
            <xm:f>Sheet2!$D$4</xm:f>
            <x14:dxf>
              <fill>
                <patternFill>
                  <bgColor rgb="FFFF0000"/>
                </patternFill>
              </fill>
            </x14:dxf>
          </x14:cfRule>
          <xm:sqref>W40</xm:sqref>
        </x14:conditionalFormatting>
        <x14:conditionalFormatting xmlns:xm="http://schemas.microsoft.com/office/excel/2006/main">
          <x14:cfRule type="containsText" priority="1060" operator="containsText" id="{61E24839-836C-48F8-8FB7-6F62C443ABF3}">
            <xm:f>NOT(ISERROR(SEARCH(Sheet2!$D$8,W87)))</xm:f>
            <xm:f>Sheet2!$D$8</xm:f>
            <x14:dxf>
              <fill>
                <patternFill>
                  <bgColor rgb="FFFF0000"/>
                </patternFill>
              </fill>
            </x14:dxf>
          </x14:cfRule>
          <x14:cfRule type="containsText" priority="1061" operator="containsText" id="{73E642C8-33D6-4907-B806-3FD924B7FC37}">
            <xm:f>NOT(ISERROR(SEARCH(Sheet2!$D$7,W87)))</xm:f>
            <xm:f>Sheet2!$D$7</xm:f>
            <x14:dxf>
              <fill>
                <patternFill>
                  <bgColor rgb="FF00B050"/>
                </patternFill>
              </fill>
            </x14:dxf>
          </x14:cfRule>
          <x14:cfRule type="containsText" priority="1062" operator="containsText" id="{2EF3164C-7346-44BB-99E3-21F3B1594148}">
            <xm:f>NOT(ISERROR(SEARCH(Sheet2!$D$6,W87)))</xm:f>
            <xm:f>Sheet2!$D$6</xm:f>
            <x14:dxf>
              <fill>
                <patternFill>
                  <bgColor rgb="FFFFFF00"/>
                </patternFill>
              </fill>
            </x14:dxf>
          </x14:cfRule>
          <x14:cfRule type="containsText" priority="1063" operator="containsText" id="{6BA66C53-3E69-4214-A510-89D4C1D8FC73}">
            <xm:f>NOT(ISERROR(SEARCH(Sheet2!$D$5,W87)))</xm:f>
            <xm:f>Sheet2!$D$5</xm:f>
            <x14:dxf>
              <fill>
                <patternFill>
                  <bgColor rgb="FFFFFF00"/>
                </patternFill>
              </fill>
            </x14:dxf>
          </x14:cfRule>
          <x14:cfRule type="containsText" priority="1064" operator="containsText" id="{EF1FA75A-4D97-458E-8F13-875C12CC8816}">
            <xm:f>NOT(ISERROR(SEARCH(Sheet2!$D$4,W87)))</xm:f>
            <xm:f>Sheet2!$D$4</xm:f>
            <x14:dxf>
              <fill>
                <patternFill>
                  <bgColor rgb="FFFF0000"/>
                </patternFill>
              </fill>
            </x14:dxf>
          </x14:cfRule>
          <xm:sqref>W87</xm:sqref>
        </x14:conditionalFormatting>
        <x14:conditionalFormatting xmlns:xm="http://schemas.microsoft.com/office/excel/2006/main">
          <x14:cfRule type="containsText" priority="1052" operator="containsText" id="{80579768-B5F0-4AA9-A217-47495827118B}">
            <xm:f>NOT(ISERROR(SEARCH(Sheet2!$D$8,W99)))</xm:f>
            <xm:f>Sheet2!$D$8</xm:f>
            <x14:dxf>
              <fill>
                <patternFill>
                  <bgColor rgb="FFFF0000"/>
                </patternFill>
              </fill>
            </x14:dxf>
          </x14:cfRule>
          <x14:cfRule type="containsText" priority="1053" operator="containsText" id="{530D2338-8D7E-4AE0-9F2B-A2D3EE57AAAB}">
            <xm:f>NOT(ISERROR(SEARCH(Sheet2!$D$7,W99)))</xm:f>
            <xm:f>Sheet2!$D$7</xm:f>
            <x14:dxf>
              <fill>
                <patternFill>
                  <bgColor rgb="FF00B050"/>
                </patternFill>
              </fill>
            </x14:dxf>
          </x14:cfRule>
          <x14:cfRule type="containsText" priority="1054" operator="containsText" id="{409830EB-2F02-4439-8AE7-0ABA10102FF0}">
            <xm:f>NOT(ISERROR(SEARCH(Sheet2!$D$6,W99)))</xm:f>
            <xm:f>Sheet2!$D$6</xm:f>
            <x14:dxf>
              <fill>
                <patternFill>
                  <bgColor rgb="FFFFFF00"/>
                </patternFill>
              </fill>
            </x14:dxf>
          </x14:cfRule>
          <x14:cfRule type="containsText" priority="1055" operator="containsText" id="{5F75E4EF-2B22-4317-AD21-EA4A469E81AB}">
            <xm:f>NOT(ISERROR(SEARCH(Sheet2!$D$5,W99)))</xm:f>
            <xm:f>Sheet2!$D$5</xm:f>
            <x14:dxf>
              <fill>
                <patternFill>
                  <bgColor rgb="FFFFFF00"/>
                </patternFill>
              </fill>
            </x14:dxf>
          </x14:cfRule>
          <x14:cfRule type="containsText" priority="1056" operator="containsText" id="{97348400-C11C-4615-8359-B61753FE339B}">
            <xm:f>NOT(ISERROR(SEARCH(Sheet2!$D$4,W99)))</xm:f>
            <xm:f>Sheet2!$D$4</xm:f>
            <x14:dxf>
              <fill>
                <patternFill>
                  <bgColor rgb="FFFF0000"/>
                </patternFill>
              </fill>
            </x14:dxf>
          </x14:cfRule>
          <xm:sqref>W99</xm:sqref>
        </x14:conditionalFormatting>
        <x14:conditionalFormatting xmlns:xm="http://schemas.microsoft.com/office/excel/2006/main">
          <x14:cfRule type="containsText" priority="1044" operator="containsText" id="{7DE5B874-10CC-4FDE-B915-47DD9DE01FFB}">
            <xm:f>NOT(ISERROR(SEARCH(Sheet2!$D$8,W100)))</xm:f>
            <xm:f>Sheet2!$D$8</xm:f>
            <x14:dxf>
              <fill>
                <patternFill>
                  <bgColor rgb="FFFF0000"/>
                </patternFill>
              </fill>
            </x14:dxf>
          </x14:cfRule>
          <x14:cfRule type="containsText" priority="1045" operator="containsText" id="{038D583C-FD5E-47A4-960B-84A927893A7F}">
            <xm:f>NOT(ISERROR(SEARCH(Sheet2!$D$7,W100)))</xm:f>
            <xm:f>Sheet2!$D$7</xm:f>
            <x14:dxf>
              <fill>
                <patternFill>
                  <bgColor rgb="FF00B050"/>
                </patternFill>
              </fill>
            </x14:dxf>
          </x14:cfRule>
          <x14:cfRule type="containsText" priority="1046" operator="containsText" id="{6B4EF9DE-3CF0-4901-B1C8-7BD9C7C0B0A7}">
            <xm:f>NOT(ISERROR(SEARCH(Sheet2!$D$6,W100)))</xm:f>
            <xm:f>Sheet2!$D$6</xm:f>
            <x14:dxf>
              <fill>
                <patternFill>
                  <bgColor rgb="FFFFFF00"/>
                </patternFill>
              </fill>
            </x14:dxf>
          </x14:cfRule>
          <x14:cfRule type="containsText" priority="1047" operator="containsText" id="{616C4D35-7526-48BE-9B3A-BF65BE31B53E}">
            <xm:f>NOT(ISERROR(SEARCH(Sheet2!$D$5,W100)))</xm:f>
            <xm:f>Sheet2!$D$5</xm:f>
            <x14:dxf>
              <fill>
                <patternFill>
                  <bgColor rgb="FFFFFF00"/>
                </patternFill>
              </fill>
            </x14:dxf>
          </x14:cfRule>
          <x14:cfRule type="containsText" priority="1048" operator="containsText" id="{84760880-0F6F-4415-9F17-C017B8227B3B}">
            <xm:f>NOT(ISERROR(SEARCH(Sheet2!$D$4,W100)))</xm:f>
            <xm:f>Sheet2!$D$4</xm:f>
            <x14:dxf>
              <fill>
                <patternFill>
                  <bgColor rgb="FFFF0000"/>
                </patternFill>
              </fill>
            </x14:dxf>
          </x14:cfRule>
          <xm:sqref>W100</xm:sqref>
        </x14:conditionalFormatting>
        <x14:conditionalFormatting xmlns:xm="http://schemas.microsoft.com/office/excel/2006/main">
          <x14:cfRule type="containsText" priority="1036" operator="containsText" id="{9EE2CC60-242C-4BC1-BC91-165446636CCE}">
            <xm:f>NOT(ISERROR(SEARCH(Sheet2!$D$8,W102)))</xm:f>
            <xm:f>Sheet2!$D$8</xm:f>
            <x14:dxf>
              <fill>
                <patternFill>
                  <bgColor rgb="FFFF0000"/>
                </patternFill>
              </fill>
            </x14:dxf>
          </x14:cfRule>
          <x14:cfRule type="containsText" priority="1037" operator="containsText" id="{1BF9AE8D-84A2-49EE-BA09-4E943DDFE4D1}">
            <xm:f>NOT(ISERROR(SEARCH(Sheet2!$D$7,W102)))</xm:f>
            <xm:f>Sheet2!$D$7</xm:f>
            <x14:dxf>
              <fill>
                <patternFill>
                  <bgColor rgb="FF00B050"/>
                </patternFill>
              </fill>
            </x14:dxf>
          </x14:cfRule>
          <x14:cfRule type="containsText" priority="1038" operator="containsText" id="{D8A2C839-F43D-4738-AD06-35FC945E7F65}">
            <xm:f>NOT(ISERROR(SEARCH(Sheet2!$D$6,W102)))</xm:f>
            <xm:f>Sheet2!$D$6</xm:f>
            <x14:dxf>
              <fill>
                <patternFill>
                  <bgColor rgb="FFFFFF00"/>
                </patternFill>
              </fill>
            </x14:dxf>
          </x14:cfRule>
          <x14:cfRule type="containsText" priority="1039" operator="containsText" id="{50945A02-DDA0-4222-8082-838DC484DBA1}">
            <xm:f>NOT(ISERROR(SEARCH(Sheet2!$D$5,W102)))</xm:f>
            <xm:f>Sheet2!$D$5</xm:f>
            <x14:dxf>
              <fill>
                <patternFill>
                  <bgColor rgb="FFFFFF00"/>
                </patternFill>
              </fill>
            </x14:dxf>
          </x14:cfRule>
          <x14:cfRule type="containsText" priority="1040" operator="containsText" id="{9EAB696F-899E-47AC-A54B-88F73CF29F93}">
            <xm:f>NOT(ISERROR(SEARCH(Sheet2!$D$4,W102)))</xm:f>
            <xm:f>Sheet2!$D$4</xm:f>
            <x14:dxf>
              <fill>
                <patternFill>
                  <bgColor rgb="FFFF0000"/>
                </patternFill>
              </fill>
            </x14:dxf>
          </x14:cfRule>
          <xm:sqref>W102</xm:sqref>
        </x14:conditionalFormatting>
        <x14:conditionalFormatting xmlns:xm="http://schemas.microsoft.com/office/excel/2006/main">
          <x14:cfRule type="cellIs" priority="1031" operator="lessThan" id="{593AEC37-81D6-4535-96FB-5F69B3CE62FE}">
            <xm:f>Sheet2!$F$2</xm:f>
            <x14:dxf>
              <fill>
                <patternFill>
                  <bgColor rgb="FFFF0000"/>
                </patternFill>
              </fill>
            </x14:dxf>
          </x14:cfRule>
          <xm:sqref>S103</xm:sqref>
        </x14:conditionalFormatting>
        <x14:conditionalFormatting xmlns:xm="http://schemas.microsoft.com/office/excel/2006/main">
          <x14:cfRule type="cellIs" priority="1029" operator="lessThan" id="{CAFB6F03-0F2D-43B8-8583-5E0343CF8DDF}">
            <xm:f>Sheet2!$F$2</xm:f>
            <x14:dxf>
              <fill>
                <patternFill>
                  <bgColor rgb="FFFF0000"/>
                </patternFill>
              </fill>
            </x14:dxf>
          </x14:cfRule>
          <xm:sqref>S104</xm:sqref>
        </x14:conditionalFormatting>
        <x14:conditionalFormatting xmlns:xm="http://schemas.microsoft.com/office/excel/2006/main">
          <x14:cfRule type="cellIs" priority="1027" operator="lessThan" id="{24E6A6D2-08BA-4271-A578-AB66D1B167B8}">
            <xm:f>Sheet2!$F$2</xm:f>
            <x14:dxf>
              <fill>
                <patternFill>
                  <bgColor rgb="FFFF0000"/>
                </patternFill>
              </fill>
            </x14:dxf>
          </x14:cfRule>
          <xm:sqref>S105</xm:sqref>
        </x14:conditionalFormatting>
        <x14:conditionalFormatting xmlns:xm="http://schemas.microsoft.com/office/excel/2006/main">
          <x14:cfRule type="cellIs" priority="1025" operator="lessThan" id="{0F5B53AB-086B-451E-A62D-14A8C9AB535F}">
            <xm:f>Sheet2!$F$2</xm:f>
            <x14:dxf>
              <fill>
                <patternFill>
                  <bgColor rgb="FFFF0000"/>
                </patternFill>
              </fill>
            </x14:dxf>
          </x14:cfRule>
          <xm:sqref>S42 S40 S38</xm:sqref>
        </x14:conditionalFormatting>
        <x14:conditionalFormatting xmlns:xm="http://schemas.microsoft.com/office/excel/2006/main">
          <x14:cfRule type="cellIs" priority="1023" operator="lessThan" id="{B8550511-0F3F-4C6A-ACB2-25A453F3042D}">
            <xm:f>Sheet2!$F$2</xm:f>
            <x14:dxf>
              <fill>
                <patternFill>
                  <bgColor rgb="FFFF0000"/>
                </patternFill>
              </fill>
            </x14:dxf>
          </x14:cfRule>
          <xm:sqref>S62</xm:sqref>
        </x14:conditionalFormatting>
        <x14:conditionalFormatting xmlns:xm="http://schemas.microsoft.com/office/excel/2006/main">
          <x14:cfRule type="containsText" priority="1015" operator="containsText" id="{888F163E-4D1F-454A-A2DF-74DAD4F5747E}">
            <xm:f>NOT(ISERROR(SEARCH(Sheet2!$D$8,X5)))</xm:f>
            <xm:f>Sheet2!$D$8</xm:f>
            <x14:dxf>
              <fill>
                <patternFill>
                  <bgColor rgb="FFFF0000"/>
                </patternFill>
              </fill>
            </x14:dxf>
          </x14:cfRule>
          <x14:cfRule type="containsText" priority="1016" operator="containsText" id="{819E00CB-B115-4784-9B31-89D033E4D079}">
            <xm:f>NOT(ISERROR(SEARCH(Sheet2!$D$7,X5)))</xm:f>
            <xm:f>Sheet2!$D$7</xm:f>
            <x14:dxf>
              <fill>
                <patternFill>
                  <bgColor rgb="FF00B050"/>
                </patternFill>
              </fill>
            </x14:dxf>
          </x14:cfRule>
          <x14:cfRule type="containsText" priority="1017" operator="containsText" id="{13180BCB-A1A3-4751-80BA-B92C07E59343}">
            <xm:f>NOT(ISERROR(SEARCH(Sheet2!$D$6,X5)))</xm:f>
            <xm:f>Sheet2!$D$6</xm:f>
            <x14:dxf>
              <fill>
                <patternFill>
                  <bgColor rgb="FFFFFF00"/>
                </patternFill>
              </fill>
            </x14:dxf>
          </x14:cfRule>
          <x14:cfRule type="containsText" priority="1018" operator="containsText" id="{6CC19DC5-1676-4DC0-97EA-71FB62BD664C}">
            <xm:f>NOT(ISERROR(SEARCH(Sheet2!$D$5,X5)))</xm:f>
            <xm:f>Sheet2!$D$5</xm:f>
            <x14:dxf>
              <fill>
                <patternFill>
                  <bgColor rgb="FFFFFF00"/>
                </patternFill>
              </fill>
            </x14:dxf>
          </x14:cfRule>
          <x14:cfRule type="containsText" priority="1019" operator="containsText" id="{91B97AE9-D6AB-4225-A658-FB431C821750}">
            <xm:f>NOT(ISERROR(SEARCH(Sheet2!$D$4,X5)))</xm:f>
            <xm:f>Sheet2!$D$4</xm:f>
            <x14:dxf>
              <fill>
                <patternFill>
                  <bgColor rgb="FFFF0000"/>
                </patternFill>
              </fill>
            </x14:dxf>
          </x14:cfRule>
          <xm:sqref>X5:X15 X106 X17:X27 X29 X31:X34 X36:X37 X39 X41:X86 X88:X98 X101</xm:sqref>
        </x14:conditionalFormatting>
        <x14:conditionalFormatting xmlns:xm="http://schemas.microsoft.com/office/excel/2006/main">
          <x14:cfRule type="containsText" priority="1010" operator="containsText" id="{67877310-2517-48A0-B17C-260E9408D4A1}">
            <xm:f>NOT(ISERROR(SEARCH(Sheet2!$D$8,X103)))</xm:f>
            <xm:f>Sheet2!$D$8</xm:f>
            <x14:dxf>
              <fill>
                <patternFill>
                  <bgColor rgb="FFFF0000"/>
                </patternFill>
              </fill>
            </x14:dxf>
          </x14:cfRule>
          <x14:cfRule type="containsText" priority="1011" operator="containsText" id="{64C5AEE9-88E9-4B99-9A7B-C33D1C420A5E}">
            <xm:f>NOT(ISERROR(SEARCH(Sheet2!$D$7,X103)))</xm:f>
            <xm:f>Sheet2!$D$7</xm:f>
            <x14:dxf>
              <fill>
                <patternFill>
                  <bgColor rgb="FF00B050"/>
                </patternFill>
              </fill>
            </x14:dxf>
          </x14:cfRule>
          <x14:cfRule type="containsText" priority="1012" operator="containsText" id="{B1189EF3-C271-4349-936C-047730845AE3}">
            <xm:f>NOT(ISERROR(SEARCH(Sheet2!$D$6,X103)))</xm:f>
            <xm:f>Sheet2!$D$6</xm:f>
            <x14:dxf>
              <fill>
                <patternFill>
                  <bgColor rgb="FFFFFF00"/>
                </patternFill>
              </fill>
            </x14:dxf>
          </x14:cfRule>
          <x14:cfRule type="containsText" priority="1013" operator="containsText" id="{D6EB553C-D21E-458B-98C3-19BBAA3347E3}">
            <xm:f>NOT(ISERROR(SEARCH(Sheet2!$D$5,X103)))</xm:f>
            <xm:f>Sheet2!$D$5</xm:f>
            <x14:dxf>
              <fill>
                <patternFill>
                  <bgColor rgb="FFFFFF00"/>
                </patternFill>
              </fill>
            </x14:dxf>
          </x14:cfRule>
          <x14:cfRule type="containsText" priority="1014" operator="containsText" id="{6A883376-92F8-4D26-BEB4-0AE7B67F5D3D}">
            <xm:f>NOT(ISERROR(SEARCH(Sheet2!$D$4,X103)))</xm:f>
            <xm:f>Sheet2!$D$4</xm:f>
            <x14:dxf>
              <fill>
                <patternFill>
                  <bgColor rgb="FFFF0000"/>
                </patternFill>
              </fill>
            </x14:dxf>
          </x14:cfRule>
          <xm:sqref>X103</xm:sqref>
        </x14:conditionalFormatting>
        <x14:conditionalFormatting xmlns:xm="http://schemas.microsoft.com/office/excel/2006/main">
          <x14:cfRule type="containsText" priority="1005" operator="containsText" id="{19BCAC07-7129-4FFD-8CCC-B2414E86247B}">
            <xm:f>NOT(ISERROR(SEARCH(Sheet2!$D$8,X104)))</xm:f>
            <xm:f>Sheet2!$D$8</xm:f>
            <x14:dxf>
              <fill>
                <patternFill>
                  <bgColor rgb="FFFF0000"/>
                </patternFill>
              </fill>
            </x14:dxf>
          </x14:cfRule>
          <x14:cfRule type="containsText" priority="1006" operator="containsText" id="{D2E33AC1-ADE5-4C38-8BE8-2818DC44B2EB}">
            <xm:f>NOT(ISERROR(SEARCH(Sheet2!$D$7,X104)))</xm:f>
            <xm:f>Sheet2!$D$7</xm:f>
            <x14:dxf>
              <fill>
                <patternFill>
                  <bgColor rgb="FF00B050"/>
                </patternFill>
              </fill>
            </x14:dxf>
          </x14:cfRule>
          <x14:cfRule type="containsText" priority="1007" operator="containsText" id="{3966DA9D-5C96-4D13-A22B-417BDBECA8F1}">
            <xm:f>NOT(ISERROR(SEARCH(Sheet2!$D$6,X104)))</xm:f>
            <xm:f>Sheet2!$D$6</xm:f>
            <x14:dxf>
              <fill>
                <patternFill>
                  <bgColor rgb="FFFFFF00"/>
                </patternFill>
              </fill>
            </x14:dxf>
          </x14:cfRule>
          <x14:cfRule type="containsText" priority="1008" operator="containsText" id="{A2DC8800-E19A-4C2A-8C97-4D1E5471C9B9}">
            <xm:f>NOT(ISERROR(SEARCH(Sheet2!$D$5,X104)))</xm:f>
            <xm:f>Sheet2!$D$5</xm:f>
            <x14:dxf>
              <fill>
                <patternFill>
                  <bgColor rgb="FFFFFF00"/>
                </patternFill>
              </fill>
            </x14:dxf>
          </x14:cfRule>
          <x14:cfRule type="containsText" priority="1009" operator="containsText" id="{44E79DBB-B694-4AEC-984C-939A1197530E}">
            <xm:f>NOT(ISERROR(SEARCH(Sheet2!$D$4,X104)))</xm:f>
            <xm:f>Sheet2!$D$4</xm:f>
            <x14:dxf>
              <fill>
                <patternFill>
                  <bgColor rgb="FFFF0000"/>
                </patternFill>
              </fill>
            </x14:dxf>
          </x14:cfRule>
          <xm:sqref>X104</xm:sqref>
        </x14:conditionalFormatting>
        <x14:conditionalFormatting xmlns:xm="http://schemas.microsoft.com/office/excel/2006/main">
          <x14:cfRule type="containsText" priority="1000" operator="containsText" id="{FC063F33-DE18-4BE0-A411-66146E14C22A}">
            <xm:f>NOT(ISERROR(SEARCH(Sheet2!$D$8,X105)))</xm:f>
            <xm:f>Sheet2!$D$8</xm:f>
            <x14:dxf>
              <fill>
                <patternFill>
                  <bgColor rgb="FFFF0000"/>
                </patternFill>
              </fill>
            </x14:dxf>
          </x14:cfRule>
          <x14:cfRule type="containsText" priority="1001" operator="containsText" id="{E49E3043-6F23-403B-B02F-8A5AC655F87B}">
            <xm:f>NOT(ISERROR(SEARCH(Sheet2!$D$7,X105)))</xm:f>
            <xm:f>Sheet2!$D$7</xm:f>
            <x14:dxf>
              <fill>
                <patternFill>
                  <bgColor rgb="FF00B050"/>
                </patternFill>
              </fill>
            </x14:dxf>
          </x14:cfRule>
          <x14:cfRule type="containsText" priority="1002" operator="containsText" id="{2AFE724E-12CE-4D67-B844-EE80FD53E08B}">
            <xm:f>NOT(ISERROR(SEARCH(Sheet2!$D$6,X105)))</xm:f>
            <xm:f>Sheet2!$D$6</xm:f>
            <x14:dxf>
              <fill>
                <patternFill>
                  <bgColor rgb="FFFFFF00"/>
                </patternFill>
              </fill>
            </x14:dxf>
          </x14:cfRule>
          <x14:cfRule type="containsText" priority="1003" operator="containsText" id="{BC465C74-C178-4CD3-9B2E-8D748DDF431B}">
            <xm:f>NOT(ISERROR(SEARCH(Sheet2!$D$5,X105)))</xm:f>
            <xm:f>Sheet2!$D$5</xm:f>
            <x14:dxf>
              <fill>
                <patternFill>
                  <bgColor rgb="FFFFFF00"/>
                </patternFill>
              </fill>
            </x14:dxf>
          </x14:cfRule>
          <x14:cfRule type="containsText" priority="1004" operator="containsText" id="{41DF5F61-E3CE-4630-8789-CEB3FEF28085}">
            <xm:f>NOT(ISERROR(SEARCH(Sheet2!$D$4,X105)))</xm:f>
            <xm:f>Sheet2!$D$4</xm:f>
            <x14:dxf>
              <fill>
                <patternFill>
                  <bgColor rgb="FFFF0000"/>
                </patternFill>
              </fill>
            </x14:dxf>
          </x14:cfRule>
          <xm:sqref>X105</xm:sqref>
        </x14:conditionalFormatting>
        <x14:conditionalFormatting xmlns:xm="http://schemas.microsoft.com/office/excel/2006/main">
          <x14:cfRule type="containsText" priority="995" operator="containsText" id="{B8B1927D-31FC-4E44-878C-77BA6103515F}">
            <xm:f>NOT(ISERROR(SEARCH(Sheet2!$D$8,X16)))</xm:f>
            <xm:f>Sheet2!$D$8</xm:f>
            <x14:dxf>
              <fill>
                <patternFill>
                  <bgColor rgb="FFFF0000"/>
                </patternFill>
              </fill>
            </x14:dxf>
          </x14:cfRule>
          <x14:cfRule type="containsText" priority="996" operator="containsText" id="{A9DA87F9-8F33-4468-86EE-79018C1668BF}">
            <xm:f>NOT(ISERROR(SEARCH(Sheet2!$D$7,X16)))</xm:f>
            <xm:f>Sheet2!$D$7</xm:f>
            <x14:dxf>
              <fill>
                <patternFill>
                  <bgColor rgb="FF00B050"/>
                </patternFill>
              </fill>
            </x14:dxf>
          </x14:cfRule>
          <x14:cfRule type="containsText" priority="997" operator="containsText" id="{5BD28072-9772-4218-A25F-4573D39CAB29}">
            <xm:f>NOT(ISERROR(SEARCH(Sheet2!$D$6,X16)))</xm:f>
            <xm:f>Sheet2!$D$6</xm:f>
            <x14:dxf>
              <fill>
                <patternFill>
                  <bgColor rgb="FFFFFF00"/>
                </patternFill>
              </fill>
            </x14:dxf>
          </x14:cfRule>
          <x14:cfRule type="containsText" priority="998" operator="containsText" id="{1355D08C-AE9B-4EFA-BC4C-0805BC9D8586}">
            <xm:f>NOT(ISERROR(SEARCH(Sheet2!$D$5,X16)))</xm:f>
            <xm:f>Sheet2!$D$5</xm:f>
            <x14:dxf>
              <fill>
                <patternFill>
                  <bgColor rgb="FFFFFF00"/>
                </patternFill>
              </fill>
            </x14:dxf>
          </x14:cfRule>
          <x14:cfRule type="containsText" priority="999" operator="containsText" id="{9E75F113-F8AC-4567-884B-A853DDA9BEC8}">
            <xm:f>NOT(ISERROR(SEARCH(Sheet2!$D$4,X16)))</xm:f>
            <xm:f>Sheet2!$D$4</xm:f>
            <x14:dxf>
              <fill>
                <patternFill>
                  <bgColor rgb="FFFF0000"/>
                </patternFill>
              </fill>
            </x14:dxf>
          </x14:cfRule>
          <xm:sqref>X16</xm:sqref>
        </x14:conditionalFormatting>
        <x14:conditionalFormatting xmlns:xm="http://schemas.microsoft.com/office/excel/2006/main">
          <x14:cfRule type="containsText" priority="990" operator="containsText" id="{1E086F9E-9CD8-4501-9118-8671034517F3}">
            <xm:f>NOT(ISERROR(SEARCH(Sheet2!$D$8,X28)))</xm:f>
            <xm:f>Sheet2!$D$8</xm:f>
            <x14:dxf>
              <fill>
                <patternFill>
                  <bgColor rgb="FFFF0000"/>
                </patternFill>
              </fill>
            </x14:dxf>
          </x14:cfRule>
          <x14:cfRule type="containsText" priority="991" operator="containsText" id="{C559FA22-692F-4F14-911E-8E95219B6A55}">
            <xm:f>NOT(ISERROR(SEARCH(Sheet2!$D$7,X28)))</xm:f>
            <xm:f>Sheet2!$D$7</xm:f>
            <x14:dxf>
              <fill>
                <patternFill>
                  <bgColor rgb="FF00B050"/>
                </patternFill>
              </fill>
            </x14:dxf>
          </x14:cfRule>
          <x14:cfRule type="containsText" priority="992" operator="containsText" id="{49A212AB-E3D4-4188-85DE-D0531C2E088C}">
            <xm:f>NOT(ISERROR(SEARCH(Sheet2!$D$6,X28)))</xm:f>
            <xm:f>Sheet2!$D$6</xm:f>
            <x14:dxf>
              <fill>
                <patternFill>
                  <bgColor rgb="FFFFFF00"/>
                </patternFill>
              </fill>
            </x14:dxf>
          </x14:cfRule>
          <x14:cfRule type="containsText" priority="993" operator="containsText" id="{A78B107B-0C31-419E-9543-1D03D3728BD7}">
            <xm:f>NOT(ISERROR(SEARCH(Sheet2!$D$5,X28)))</xm:f>
            <xm:f>Sheet2!$D$5</xm:f>
            <x14:dxf>
              <fill>
                <patternFill>
                  <bgColor rgb="FFFFFF00"/>
                </patternFill>
              </fill>
            </x14:dxf>
          </x14:cfRule>
          <x14:cfRule type="containsText" priority="994" operator="containsText" id="{C4280E39-4B4C-4647-AF6A-B9C39564C2DF}">
            <xm:f>NOT(ISERROR(SEARCH(Sheet2!$D$4,X28)))</xm:f>
            <xm:f>Sheet2!$D$4</xm:f>
            <x14:dxf>
              <fill>
                <patternFill>
                  <bgColor rgb="FFFF0000"/>
                </patternFill>
              </fill>
            </x14:dxf>
          </x14:cfRule>
          <xm:sqref>X28</xm:sqref>
        </x14:conditionalFormatting>
        <x14:conditionalFormatting xmlns:xm="http://schemas.microsoft.com/office/excel/2006/main">
          <x14:cfRule type="containsText" priority="985" operator="containsText" id="{BA355310-D275-409D-9E7D-5645DDE10FCD}">
            <xm:f>NOT(ISERROR(SEARCH(Sheet2!$D$8,X30)))</xm:f>
            <xm:f>Sheet2!$D$8</xm:f>
            <x14:dxf>
              <fill>
                <patternFill>
                  <bgColor rgb="FFFF0000"/>
                </patternFill>
              </fill>
            </x14:dxf>
          </x14:cfRule>
          <x14:cfRule type="containsText" priority="986" operator="containsText" id="{727C8512-6454-4481-AAC0-85D108E1576C}">
            <xm:f>NOT(ISERROR(SEARCH(Sheet2!$D$7,X30)))</xm:f>
            <xm:f>Sheet2!$D$7</xm:f>
            <x14:dxf>
              <fill>
                <patternFill>
                  <bgColor rgb="FF00B050"/>
                </patternFill>
              </fill>
            </x14:dxf>
          </x14:cfRule>
          <x14:cfRule type="containsText" priority="987" operator="containsText" id="{ABD9FDF1-EE31-41AB-AE44-8472F16D94BD}">
            <xm:f>NOT(ISERROR(SEARCH(Sheet2!$D$6,X30)))</xm:f>
            <xm:f>Sheet2!$D$6</xm:f>
            <x14:dxf>
              <fill>
                <patternFill>
                  <bgColor rgb="FFFFFF00"/>
                </patternFill>
              </fill>
            </x14:dxf>
          </x14:cfRule>
          <x14:cfRule type="containsText" priority="988" operator="containsText" id="{8BB8F004-8F7B-4E8D-B2EB-E04B7179C5B9}">
            <xm:f>NOT(ISERROR(SEARCH(Sheet2!$D$5,X30)))</xm:f>
            <xm:f>Sheet2!$D$5</xm:f>
            <x14:dxf>
              <fill>
                <patternFill>
                  <bgColor rgb="FFFFFF00"/>
                </patternFill>
              </fill>
            </x14:dxf>
          </x14:cfRule>
          <x14:cfRule type="containsText" priority="989" operator="containsText" id="{148DEBF4-09A5-4E87-B7A4-11E93961B40D}">
            <xm:f>NOT(ISERROR(SEARCH(Sheet2!$D$4,X30)))</xm:f>
            <xm:f>Sheet2!$D$4</xm:f>
            <x14:dxf>
              <fill>
                <patternFill>
                  <bgColor rgb="FFFF0000"/>
                </patternFill>
              </fill>
            </x14:dxf>
          </x14:cfRule>
          <xm:sqref>X30</xm:sqref>
        </x14:conditionalFormatting>
        <x14:conditionalFormatting xmlns:xm="http://schemas.microsoft.com/office/excel/2006/main">
          <x14:cfRule type="containsText" priority="980" operator="containsText" id="{AFB3277F-2A61-4A06-8B59-18C5F9C4B957}">
            <xm:f>NOT(ISERROR(SEARCH(Sheet2!$D$8,X35)))</xm:f>
            <xm:f>Sheet2!$D$8</xm:f>
            <x14:dxf>
              <fill>
                <patternFill>
                  <bgColor rgb="FFFF0000"/>
                </patternFill>
              </fill>
            </x14:dxf>
          </x14:cfRule>
          <x14:cfRule type="containsText" priority="981" operator="containsText" id="{54604DDE-6309-4D8D-BAE3-F2C42A61E8CD}">
            <xm:f>NOT(ISERROR(SEARCH(Sheet2!$D$7,X35)))</xm:f>
            <xm:f>Sheet2!$D$7</xm:f>
            <x14:dxf>
              <fill>
                <patternFill>
                  <bgColor rgb="FF00B050"/>
                </patternFill>
              </fill>
            </x14:dxf>
          </x14:cfRule>
          <x14:cfRule type="containsText" priority="982" operator="containsText" id="{E316AD95-AEC5-4F1A-99AD-5A8F83BD3477}">
            <xm:f>NOT(ISERROR(SEARCH(Sheet2!$D$6,X35)))</xm:f>
            <xm:f>Sheet2!$D$6</xm:f>
            <x14:dxf>
              <fill>
                <patternFill>
                  <bgColor rgb="FFFFFF00"/>
                </patternFill>
              </fill>
            </x14:dxf>
          </x14:cfRule>
          <x14:cfRule type="containsText" priority="983" operator="containsText" id="{ACF85A5E-626F-4490-9A44-6648A2EB4553}">
            <xm:f>NOT(ISERROR(SEARCH(Sheet2!$D$5,X35)))</xm:f>
            <xm:f>Sheet2!$D$5</xm:f>
            <x14:dxf>
              <fill>
                <patternFill>
                  <bgColor rgb="FFFFFF00"/>
                </patternFill>
              </fill>
            </x14:dxf>
          </x14:cfRule>
          <x14:cfRule type="containsText" priority="984" operator="containsText" id="{4EFC550E-B41F-4F46-989D-6F07B5D1D38D}">
            <xm:f>NOT(ISERROR(SEARCH(Sheet2!$D$4,X35)))</xm:f>
            <xm:f>Sheet2!$D$4</xm:f>
            <x14:dxf>
              <fill>
                <patternFill>
                  <bgColor rgb="FFFF0000"/>
                </patternFill>
              </fill>
            </x14:dxf>
          </x14:cfRule>
          <xm:sqref>X35</xm:sqref>
        </x14:conditionalFormatting>
        <x14:conditionalFormatting xmlns:xm="http://schemas.microsoft.com/office/excel/2006/main">
          <x14:cfRule type="containsText" priority="975" operator="containsText" id="{B7D6FCC3-E687-4FB6-BE75-891AD38D595F}">
            <xm:f>NOT(ISERROR(SEARCH(Sheet2!$D$8,X38)))</xm:f>
            <xm:f>Sheet2!$D$8</xm:f>
            <x14:dxf>
              <fill>
                <patternFill>
                  <bgColor rgb="FFFF0000"/>
                </patternFill>
              </fill>
            </x14:dxf>
          </x14:cfRule>
          <x14:cfRule type="containsText" priority="976" operator="containsText" id="{99D7896E-A357-4774-8871-C8E011E2A33B}">
            <xm:f>NOT(ISERROR(SEARCH(Sheet2!$D$7,X38)))</xm:f>
            <xm:f>Sheet2!$D$7</xm:f>
            <x14:dxf>
              <fill>
                <patternFill>
                  <bgColor rgb="FF00B050"/>
                </patternFill>
              </fill>
            </x14:dxf>
          </x14:cfRule>
          <x14:cfRule type="containsText" priority="977" operator="containsText" id="{EAEEEBAB-3667-4F23-A1BB-BF278CD9A926}">
            <xm:f>NOT(ISERROR(SEARCH(Sheet2!$D$6,X38)))</xm:f>
            <xm:f>Sheet2!$D$6</xm:f>
            <x14:dxf>
              <fill>
                <patternFill>
                  <bgColor rgb="FFFFFF00"/>
                </patternFill>
              </fill>
            </x14:dxf>
          </x14:cfRule>
          <x14:cfRule type="containsText" priority="978" operator="containsText" id="{E21D8C2E-F026-40C9-936A-CF5A48EC464E}">
            <xm:f>NOT(ISERROR(SEARCH(Sheet2!$D$5,X38)))</xm:f>
            <xm:f>Sheet2!$D$5</xm:f>
            <x14:dxf>
              <fill>
                <patternFill>
                  <bgColor rgb="FFFFFF00"/>
                </patternFill>
              </fill>
            </x14:dxf>
          </x14:cfRule>
          <x14:cfRule type="containsText" priority="979" operator="containsText" id="{0957BF99-4D94-4579-A0A0-396F3F80AC33}">
            <xm:f>NOT(ISERROR(SEARCH(Sheet2!$D$4,X38)))</xm:f>
            <xm:f>Sheet2!$D$4</xm:f>
            <x14:dxf>
              <fill>
                <patternFill>
                  <bgColor rgb="FFFF0000"/>
                </patternFill>
              </fill>
            </x14:dxf>
          </x14:cfRule>
          <xm:sqref>X38</xm:sqref>
        </x14:conditionalFormatting>
        <x14:conditionalFormatting xmlns:xm="http://schemas.microsoft.com/office/excel/2006/main">
          <x14:cfRule type="containsText" priority="970" operator="containsText" id="{7D700930-513C-4CA3-9DC8-C558032DDABD}">
            <xm:f>NOT(ISERROR(SEARCH(Sheet2!$D$8,X40)))</xm:f>
            <xm:f>Sheet2!$D$8</xm:f>
            <x14:dxf>
              <fill>
                <patternFill>
                  <bgColor rgb="FFFF0000"/>
                </patternFill>
              </fill>
            </x14:dxf>
          </x14:cfRule>
          <x14:cfRule type="containsText" priority="971" operator="containsText" id="{AB605E4E-4108-4C35-AA4E-452B18E3337C}">
            <xm:f>NOT(ISERROR(SEARCH(Sheet2!$D$7,X40)))</xm:f>
            <xm:f>Sheet2!$D$7</xm:f>
            <x14:dxf>
              <fill>
                <patternFill>
                  <bgColor rgb="FF00B050"/>
                </patternFill>
              </fill>
            </x14:dxf>
          </x14:cfRule>
          <x14:cfRule type="containsText" priority="972" operator="containsText" id="{BE4D3AB2-DC9E-4F76-8666-D80B6F38C538}">
            <xm:f>NOT(ISERROR(SEARCH(Sheet2!$D$6,X40)))</xm:f>
            <xm:f>Sheet2!$D$6</xm:f>
            <x14:dxf>
              <fill>
                <patternFill>
                  <bgColor rgb="FFFFFF00"/>
                </patternFill>
              </fill>
            </x14:dxf>
          </x14:cfRule>
          <x14:cfRule type="containsText" priority="973" operator="containsText" id="{19F1189F-C943-46F7-B247-99EC7E695CBD}">
            <xm:f>NOT(ISERROR(SEARCH(Sheet2!$D$5,X40)))</xm:f>
            <xm:f>Sheet2!$D$5</xm:f>
            <x14:dxf>
              <fill>
                <patternFill>
                  <bgColor rgb="FFFFFF00"/>
                </patternFill>
              </fill>
            </x14:dxf>
          </x14:cfRule>
          <x14:cfRule type="containsText" priority="974" operator="containsText" id="{0320BBE5-02D1-4B16-935D-025B8CC50963}">
            <xm:f>NOT(ISERROR(SEARCH(Sheet2!$D$4,X40)))</xm:f>
            <xm:f>Sheet2!$D$4</xm:f>
            <x14:dxf>
              <fill>
                <patternFill>
                  <bgColor rgb="FFFF0000"/>
                </patternFill>
              </fill>
            </x14:dxf>
          </x14:cfRule>
          <xm:sqref>X40</xm:sqref>
        </x14:conditionalFormatting>
        <x14:conditionalFormatting xmlns:xm="http://schemas.microsoft.com/office/excel/2006/main">
          <x14:cfRule type="containsText" priority="965" operator="containsText" id="{8184A84C-1B69-4032-8356-ADDB7F8B4357}">
            <xm:f>NOT(ISERROR(SEARCH(Sheet2!$D$8,X87)))</xm:f>
            <xm:f>Sheet2!$D$8</xm:f>
            <x14:dxf>
              <fill>
                <patternFill>
                  <bgColor rgb="FFFF0000"/>
                </patternFill>
              </fill>
            </x14:dxf>
          </x14:cfRule>
          <x14:cfRule type="containsText" priority="966" operator="containsText" id="{23C1E87B-FD9C-4A82-97A0-AE1EE81CFB06}">
            <xm:f>NOT(ISERROR(SEARCH(Sheet2!$D$7,X87)))</xm:f>
            <xm:f>Sheet2!$D$7</xm:f>
            <x14:dxf>
              <fill>
                <patternFill>
                  <bgColor rgb="FF00B050"/>
                </patternFill>
              </fill>
            </x14:dxf>
          </x14:cfRule>
          <x14:cfRule type="containsText" priority="967" operator="containsText" id="{B328817C-0F84-4A6B-BEAA-3F28514BC660}">
            <xm:f>NOT(ISERROR(SEARCH(Sheet2!$D$6,X87)))</xm:f>
            <xm:f>Sheet2!$D$6</xm:f>
            <x14:dxf>
              <fill>
                <patternFill>
                  <bgColor rgb="FFFFFF00"/>
                </patternFill>
              </fill>
            </x14:dxf>
          </x14:cfRule>
          <x14:cfRule type="containsText" priority="968" operator="containsText" id="{89957D87-30EF-4E51-8A08-CF1654E8DD63}">
            <xm:f>NOT(ISERROR(SEARCH(Sheet2!$D$5,X87)))</xm:f>
            <xm:f>Sheet2!$D$5</xm:f>
            <x14:dxf>
              <fill>
                <patternFill>
                  <bgColor rgb="FFFFFF00"/>
                </patternFill>
              </fill>
            </x14:dxf>
          </x14:cfRule>
          <x14:cfRule type="containsText" priority="969" operator="containsText" id="{332C0057-A35B-4421-875F-A2674BCE7EAF}">
            <xm:f>NOT(ISERROR(SEARCH(Sheet2!$D$4,X87)))</xm:f>
            <xm:f>Sheet2!$D$4</xm:f>
            <x14:dxf>
              <fill>
                <patternFill>
                  <bgColor rgb="FFFF0000"/>
                </patternFill>
              </fill>
            </x14:dxf>
          </x14:cfRule>
          <xm:sqref>X87</xm:sqref>
        </x14:conditionalFormatting>
        <x14:conditionalFormatting xmlns:xm="http://schemas.microsoft.com/office/excel/2006/main">
          <x14:cfRule type="containsText" priority="960" operator="containsText" id="{8C9FCC3D-F37E-4348-A6D1-AD150DEA6721}">
            <xm:f>NOT(ISERROR(SEARCH(Sheet2!$D$8,X99)))</xm:f>
            <xm:f>Sheet2!$D$8</xm:f>
            <x14:dxf>
              <fill>
                <patternFill>
                  <bgColor rgb="FFFF0000"/>
                </patternFill>
              </fill>
            </x14:dxf>
          </x14:cfRule>
          <x14:cfRule type="containsText" priority="961" operator="containsText" id="{61FD2F4F-5CFE-4474-8314-39B8C917E60D}">
            <xm:f>NOT(ISERROR(SEARCH(Sheet2!$D$7,X99)))</xm:f>
            <xm:f>Sheet2!$D$7</xm:f>
            <x14:dxf>
              <fill>
                <patternFill>
                  <bgColor rgb="FF00B050"/>
                </patternFill>
              </fill>
            </x14:dxf>
          </x14:cfRule>
          <x14:cfRule type="containsText" priority="962" operator="containsText" id="{571C36D9-B971-4A59-927C-D057996F4583}">
            <xm:f>NOT(ISERROR(SEARCH(Sheet2!$D$6,X99)))</xm:f>
            <xm:f>Sheet2!$D$6</xm:f>
            <x14:dxf>
              <fill>
                <patternFill>
                  <bgColor rgb="FFFFFF00"/>
                </patternFill>
              </fill>
            </x14:dxf>
          </x14:cfRule>
          <x14:cfRule type="containsText" priority="963" operator="containsText" id="{C3CFB3A4-7DD2-44E9-9FAA-88A67054FF05}">
            <xm:f>NOT(ISERROR(SEARCH(Sheet2!$D$5,X99)))</xm:f>
            <xm:f>Sheet2!$D$5</xm:f>
            <x14:dxf>
              <fill>
                <patternFill>
                  <bgColor rgb="FFFFFF00"/>
                </patternFill>
              </fill>
            </x14:dxf>
          </x14:cfRule>
          <x14:cfRule type="containsText" priority="964" operator="containsText" id="{00D0E87F-3CE2-47E4-A47F-786913989C9F}">
            <xm:f>NOT(ISERROR(SEARCH(Sheet2!$D$4,X99)))</xm:f>
            <xm:f>Sheet2!$D$4</xm:f>
            <x14:dxf>
              <fill>
                <patternFill>
                  <bgColor rgb="FFFF0000"/>
                </patternFill>
              </fill>
            </x14:dxf>
          </x14:cfRule>
          <xm:sqref>X99</xm:sqref>
        </x14:conditionalFormatting>
        <x14:conditionalFormatting xmlns:xm="http://schemas.microsoft.com/office/excel/2006/main">
          <x14:cfRule type="containsText" priority="955" operator="containsText" id="{4B550C5E-610E-4A7D-954F-A3824ECC2D93}">
            <xm:f>NOT(ISERROR(SEARCH(Sheet2!$D$8,X100)))</xm:f>
            <xm:f>Sheet2!$D$8</xm:f>
            <x14:dxf>
              <fill>
                <patternFill>
                  <bgColor rgb="FFFF0000"/>
                </patternFill>
              </fill>
            </x14:dxf>
          </x14:cfRule>
          <x14:cfRule type="containsText" priority="956" operator="containsText" id="{B464158D-2A3C-4977-810D-69857BFEAA91}">
            <xm:f>NOT(ISERROR(SEARCH(Sheet2!$D$7,X100)))</xm:f>
            <xm:f>Sheet2!$D$7</xm:f>
            <x14:dxf>
              <fill>
                <patternFill>
                  <bgColor rgb="FF00B050"/>
                </patternFill>
              </fill>
            </x14:dxf>
          </x14:cfRule>
          <x14:cfRule type="containsText" priority="957" operator="containsText" id="{95D36915-9117-4164-8773-3DF5AB27C2BA}">
            <xm:f>NOT(ISERROR(SEARCH(Sheet2!$D$6,X100)))</xm:f>
            <xm:f>Sheet2!$D$6</xm:f>
            <x14:dxf>
              <fill>
                <patternFill>
                  <bgColor rgb="FFFFFF00"/>
                </patternFill>
              </fill>
            </x14:dxf>
          </x14:cfRule>
          <x14:cfRule type="containsText" priority="958" operator="containsText" id="{29EBD677-F2E2-4DCA-99D3-C49957F5C1DB}">
            <xm:f>NOT(ISERROR(SEARCH(Sheet2!$D$5,X100)))</xm:f>
            <xm:f>Sheet2!$D$5</xm:f>
            <x14:dxf>
              <fill>
                <patternFill>
                  <bgColor rgb="FFFFFF00"/>
                </patternFill>
              </fill>
            </x14:dxf>
          </x14:cfRule>
          <x14:cfRule type="containsText" priority="959" operator="containsText" id="{CBF320F9-111E-4AD1-B5E8-F012627F8B3B}">
            <xm:f>NOT(ISERROR(SEARCH(Sheet2!$D$4,X100)))</xm:f>
            <xm:f>Sheet2!$D$4</xm:f>
            <x14:dxf>
              <fill>
                <patternFill>
                  <bgColor rgb="FFFF0000"/>
                </patternFill>
              </fill>
            </x14:dxf>
          </x14:cfRule>
          <xm:sqref>X100</xm:sqref>
        </x14:conditionalFormatting>
        <x14:conditionalFormatting xmlns:xm="http://schemas.microsoft.com/office/excel/2006/main">
          <x14:cfRule type="containsText" priority="950" operator="containsText" id="{961BF2C4-21F8-4AD1-8C5B-3675CAF404B1}">
            <xm:f>NOT(ISERROR(SEARCH(Sheet2!$D$8,X102)))</xm:f>
            <xm:f>Sheet2!$D$8</xm:f>
            <x14:dxf>
              <fill>
                <patternFill>
                  <bgColor rgb="FFFF0000"/>
                </patternFill>
              </fill>
            </x14:dxf>
          </x14:cfRule>
          <x14:cfRule type="containsText" priority="951" operator="containsText" id="{36108E11-0129-4325-AA31-6D89DC00DB50}">
            <xm:f>NOT(ISERROR(SEARCH(Sheet2!$D$7,X102)))</xm:f>
            <xm:f>Sheet2!$D$7</xm:f>
            <x14:dxf>
              <fill>
                <patternFill>
                  <bgColor rgb="FF00B050"/>
                </patternFill>
              </fill>
            </x14:dxf>
          </x14:cfRule>
          <x14:cfRule type="containsText" priority="952" operator="containsText" id="{3698DF5F-C308-41A5-977B-E70A62FC075B}">
            <xm:f>NOT(ISERROR(SEARCH(Sheet2!$D$6,X102)))</xm:f>
            <xm:f>Sheet2!$D$6</xm:f>
            <x14:dxf>
              <fill>
                <patternFill>
                  <bgColor rgb="FFFFFF00"/>
                </patternFill>
              </fill>
            </x14:dxf>
          </x14:cfRule>
          <x14:cfRule type="containsText" priority="953" operator="containsText" id="{4D1F1693-F94A-4951-99ED-90D00DC911FE}">
            <xm:f>NOT(ISERROR(SEARCH(Sheet2!$D$5,X102)))</xm:f>
            <xm:f>Sheet2!$D$5</xm:f>
            <x14:dxf>
              <fill>
                <patternFill>
                  <bgColor rgb="FFFFFF00"/>
                </patternFill>
              </fill>
            </x14:dxf>
          </x14:cfRule>
          <x14:cfRule type="containsText" priority="954" operator="containsText" id="{0C3AAB33-BE61-44AB-BF21-EF9576C85F39}">
            <xm:f>NOT(ISERROR(SEARCH(Sheet2!$D$4,X102)))</xm:f>
            <xm:f>Sheet2!$D$4</xm:f>
            <x14:dxf>
              <fill>
                <patternFill>
                  <bgColor rgb="FFFF0000"/>
                </patternFill>
              </fill>
            </x14:dxf>
          </x14:cfRule>
          <xm:sqref>X102</xm:sqref>
        </x14:conditionalFormatting>
        <x14:conditionalFormatting xmlns:xm="http://schemas.microsoft.com/office/excel/2006/main">
          <x14:cfRule type="containsText" priority="945" operator="containsText" id="{8E9F4214-957A-48C5-A1CE-800FD4C7A73A}">
            <xm:f>NOT(ISERROR(SEARCH(Sheet2!$D$8,Y5)))</xm:f>
            <xm:f>Sheet2!$D$8</xm:f>
            <x14:dxf>
              <fill>
                <patternFill>
                  <bgColor rgb="FFFF0000"/>
                </patternFill>
              </fill>
            </x14:dxf>
          </x14:cfRule>
          <x14:cfRule type="containsText" priority="946" operator="containsText" id="{E401C37D-7DF0-4FC4-A39D-342767A34CF3}">
            <xm:f>NOT(ISERROR(SEARCH(Sheet2!$D$7,Y5)))</xm:f>
            <xm:f>Sheet2!$D$7</xm:f>
            <x14:dxf>
              <fill>
                <patternFill>
                  <bgColor rgb="FF00B050"/>
                </patternFill>
              </fill>
            </x14:dxf>
          </x14:cfRule>
          <x14:cfRule type="containsText" priority="947" operator="containsText" id="{3EBBBD55-6CFC-4D0F-894D-F1EF8C05FB3C}">
            <xm:f>NOT(ISERROR(SEARCH(Sheet2!$D$6,Y5)))</xm:f>
            <xm:f>Sheet2!$D$6</xm:f>
            <x14:dxf>
              <fill>
                <patternFill>
                  <bgColor rgb="FFFFFF00"/>
                </patternFill>
              </fill>
            </x14:dxf>
          </x14:cfRule>
          <x14:cfRule type="containsText" priority="948" operator="containsText" id="{BB31C4E5-D50F-4F9E-A149-8F4B05AE39E9}">
            <xm:f>NOT(ISERROR(SEARCH(Sheet2!$D$5,Y5)))</xm:f>
            <xm:f>Sheet2!$D$5</xm:f>
            <x14:dxf>
              <fill>
                <patternFill>
                  <bgColor rgb="FFFFFF00"/>
                </patternFill>
              </fill>
            </x14:dxf>
          </x14:cfRule>
          <x14:cfRule type="containsText" priority="949" operator="containsText" id="{000359EF-A49B-4AD1-A364-30E70F0C1722}">
            <xm:f>NOT(ISERROR(SEARCH(Sheet2!$D$4,Y5)))</xm:f>
            <xm:f>Sheet2!$D$4</xm:f>
            <x14:dxf>
              <fill>
                <patternFill>
                  <bgColor rgb="FFFF0000"/>
                </patternFill>
              </fill>
            </x14:dxf>
          </x14:cfRule>
          <xm:sqref>Y5:Y15 Y106 Y17:Y27 Y29 Y31:Y34 Y36:Y37 Y39 Y41:Y86 Y88:Y98</xm:sqref>
        </x14:conditionalFormatting>
        <x14:conditionalFormatting xmlns:xm="http://schemas.microsoft.com/office/excel/2006/main">
          <x14:cfRule type="containsText" priority="940" operator="containsText" id="{69F8168B-3634-4360-AB08-8BAB0D0FBF47}">
            <xm:f>NOT(ISERROR(SEARCH(Sheet2!$D$8,Y103)))</xm:f>
            <xm:f>Sheet2!$D$8</xm:f>
            <x14:dxf>
              <fill>
                <patternFill>
                  <bgColor rgb="FFFF0000"/>
                </patternFill>
              </fill>
            </x14:dxf>
          </x14:cfRule>
          <x14:cfRule type="containsText" priority="941" operator="containsText" id="{0E76C5A3-C45C-45CC-A2E9-88064C6FC2DF}">
            <xm:f>NOT(ISERROR(SEARCH(Sheet2!$D$7,Y103)))</xm:f>
            <xm:f>Sheet2!$D$7</xm:f>
            <x14:dxf>
              <fill>
                <patternFill>
                  <bgColor rgb="FF00B050"/>
                </patternFill>
              </fill>
            </x14:dxf>
          </x14:cfRule>
          <x14:cfRule type="containsText" priority="942" operator="containsText" id="{331B45DD-9A20-4BC5-A03E-BA7F15748798}">
            <xm:f>NOT(ISERROR(SEARCH(Sheet2!$D$6,Y103)))</xm:f>
            <xm:f>Sheet2!$D$6</xm:f>
            <x14:dxf>
              <fill>
                <patternFill>
                  <bgColor rgb="FFFFFF00"/>
                </patternFill>
              </fill>
            </x14:dxf>
          </x14:cfRule>
          <x14:cfRule type="containsText" priority="943" operator="containsText" id="{1A0C14BF-B156-4765-9DD8-7F962DC29A4C}">
            <xm:f>NOT(ISERROR(SEARCH(Sheet2!$D$5,Y103)))</xm:f>
            <xm:f>Sheet2!$D$5</xm:f>
            <x14:dxf>
              <fill>
                <patternFill>
                  <bgColor rgb="FFFFFF00"/>
                </patternFill>
              </fill>
            </x14:dxf>
          </x14:cfRule>
          <x14:cfRule type="containsText" priority="944" operator="containsText" id="{51849ADD-020E-44F0-A9B4-E73028A60021}">
            <xm:f>NOT(ISERROR(SEARCH(Sheet2!$D$4,Y103)))</xm:f>
            <xm:f>Sheet2!$D$4</xm:f>
            <x14:dxf>
              <fill>
                <patternFill>
                  <bgColor rgb="FFFF0000"/>
                </patternFill>
              </fill>
            </x14:dxf>
          </x14:cfRule>
          <xm:sqref>Y103</xm:sqref>
        </x14:conditionalFormatting>
        <x14:conditionalFormatting xmlns:xm="http://schemas.microsoft.com/office/excel/2006/main">
          <x14:cfRule type="containsText" priority="935" operator="containsText" id="{F43C0EBC-FC81-4ACE-987E-495EE545DC19}">
            <xm:f>NOT(ISERROR(SEARCH(Sheet2!$D$8,Y104)))</xm:f>
            <xm:f>Sheet2!$D$8</xm:f>
            <x14:dxf>
              <fill>
                <patternFill>
                  <bgColor rgb="FFFF0000"/>
                </patternFill>
              </fill>
            </x14:dxf>
          </x14:cfRule>
          <x14:cfRule type="containsText" priority="936" operator="containsText" id="{3C9F95F0-06DA-40F0-B7B4-BD71B7737C14}">
            <xm:f>NOT(ISERROR(SEARCH(Sheet2!$D$7,Y104)))</xm:f>
            <xm:f>Sheet2!$D$7</xm:f>
            <x14:dxf>
              <fill>
                <patternFill>
                  <bgColor rgb="FF00B050"/>
                </patternFill>
              </fill>
            </x14:dxf>
          </x14:cfRule>
          <x14:cfRule type="containsText" priority="937" operator="containsText" id="{2AE409EE-4017-4220-8ED4-415CB57AFBB7}">
            <xm:f>NOT(ISERROR(SEARCH(Sheet2!$D$6,Y104)))</xm:f>
            <xm:f>Sheet2!$D$6</xm:f>
            <x14:dxf>
              <fill>
                <patternFill>
                  <bgColor rgb="FFFFFF00"/>
                </patternFill>
              </fill>
            </x14:dxf>
          </x14:cfRule>
          <x14:cfRule type="containsText" priority="938" operator="containsText" id="{2E44C523-846B-4E89-8A88-421BB72A99ED}">
            <xm:f>NOT(ISERROR(SEARCH(Sheet2!$D$5,Y104)))</xm:f>
            <xm:f>Sheet2!$D$5</xm:f>
            <x14:dxf>
              <fill>
                <patternFill>
                  <bgColor rgb="FFFFFF00"/>
                </patternFill>
              </fill>
            </x14:dxf>
          </x14:cfRule>
          <x14:cfRule type="containsText" priority="939" operator="containsText" id="{68883004-9E29-41D8-94EF-8A1776DF31FF}">
            <xm:f>NOT(ISERROR(SEARCH(Sheet2!$D$4,Y104)))</xm:f>
            <xm:f>Sheet2!$D$4</xm:f>
            <x14:dxf>
              <fill>
                <patternFill>
                  <bgColor rgb="FFFF0000"/>
                </patternFill>
              </fill>
            </x14:dxf>
          </x14:cfRule>
          <xm:sqref>Y104</xm:sqref>
        </x14:conditionalFormatting>
        <x14:conditionalFormatting xmlns:xm="http://schemas.microsoft.com/office/excel/2006/main">
          <x14:cfRule type="containsText" priority="930" operator="containsText" id="{45331C6F-F176-4697-A31F-7DF144865EC4}">
            <xm:f>NOT(ISERROR(SEARCH(Sheet2!$D$8,Y105)))</xm:f>
            <xm:f>Sheet2!$D$8</xm:f>
            <x14:dxf>
              <fill>
                <patternFill>
                  <bgColor rgb="FFFF0000"/>
                </patternFill>
              </fill>
            </x14:dxf>
          </x14:cfRule>
          <x14:cfRule type="containsText" priority="931" operator="containsText" id="{00982ACD-2420-4E38-A7E1-A5412F3CA7F1}">
            <xm:f>NOT(ISERROR(SEARCH(Sheet2!$D$7,Y105)))</xm:f>
            <xm:f>Sheet2!$D$7</xm:f>
            <x14:dxf>
              <fill>
                <patternFill>
                  <bgColor rgb="FF00B050"/>
                </patternFill>
              </fill>
            </x14:dxf>
          </x14:cfRule>
          <x14:cfRule type="containsText" priority="932" operator="containsText" id="{3080F807-92ED-4B92-AC12-B2C59CC94F85}">
            <xm:f>NOT(ISERROR(SEARCH(Sheet2!$D$6,Y105)))</xm:f>
            <xm:f>Sheet2!$D$6</xm:f>
            <x14:dxf>
              <fill>
                <patternFill>
                  <bgColor rgb="FFFFFF00"/>
                </patternFill>
              </fill>
            </x14:dxf>
          </x14:cfRule>
          <x14:cfRule type="containsText" priority="933" operator="containsText" id="{9F4BCB32-E455-4522-A164-41CCF0AE8A3E}">
            <xm:f>NOT(ISERROR(SEARCH(Sheet2!$D$5,Y105)))</xm:f>
            <xm:f>Sheet2!$D$5</xm:f>
            <x14:dxf>
              <fill>
                <patternFill>
                  <bgColor rgb="FFFFFF00"/>
                </patternFill>
              </fill>
            </x14:dxf>
          </x14:cfRule>
          <x14:cfRule type="containsText" priority="934" operator="containsText" id="{3C0E7490-E91F-4525-AF93-38051EDB7BD8}">
            <xm:f>NOT(ISERROR(SEARCH(Sheet2!$D$4,Y105)))</xm:f>
            <xm:f>Sheet2!$D$4</xm:f>
            <x14:dxf>
              <fill>
                <patternFill>
                  <bgColor rgb="FFFF0000"/>
                </patternFill>
              </fill>
            </x14:dxf>
          </x14:cfRule>
          <xm:sqref>Y105</xm:sqref>
        </x14:conditionalFormatting>
        <x14:conditionalFormatting xmlns:xm="http://schemas.microsoft.com/office/excel/2006/main">
          <x14:cfRule type="containsText" priority="925" operator="containsText" id="{47EE866E-7357-4FD1-9C49-AC74A8F01C82}">
            <xm:f>NOT(ISERROR(SEARCH(Sheet2!$D$8,Y16)))</xm:f>
            <xm:f>Sheet2!$D$8</xm:f>
            <x14:dxf>
              <fill>
                <patternFill>
                  <bgColor rgb="FFFF0000"/>
                </patternFill>
              </fill>
            </x14:dxf>
          </x14:cfRule>
          <x14:cfRule type="containsText" priority="926" operator="containsText" id="{C7ABC4F4-8F64-4B8A-A5EF-033EE1004056}">
            <xm:f>NOT(ISERROR(SEARCH(Sheet2!$D$7,Y16)))</xm:f>
            <xm:f>Sheet2!$D$7</xm:f>
            <x14:dxf>
              <fill>
                <patternFill>
                  <bgColor rgb="FF00B050"/>
                </patternFill>
              </fill>
            </x14:dxf>
          </x14:cfRule>
          <x14:cfRule type="containsText" priority="927" operator="containsText" id="{633034C7-8C48-4C1C-B07D-0A5E71A1550B}">
            <xm:f>NOT(ISERROR(SEARCH(Sheet2!$D$6,Y16)))</xm:f>
            <xm:f>Sheet2!$D$6</xm:f>
            <x14:dxf>
              <fill>
                <patternFill>
                  <bgColor rgb="FFFFFF00"/>
                </patternFill>
              </fill>
            </x14:dxf>
          </x14:cfRule>
          <x14:cfRule type="containsText" priority="928" operator="containsText" id="{FB935394-DE27-4821-BBE6-27691EDBFFE7}">
            <xm:f>NOT(ISERROR(SEARCH(Sheet2!$D$5,Y16)))</xm:f>
            <xm:f>Sheet2!$D$5</xm:f>
            <x14:dxf>
              <fill>
                <patternFill>
                  <bgColor rgb="FFFFFF00"/>
                </patternFill>
              </fill>
            </x14:dxf>
          </x14:cfRule>
          <x14:cfRule type="containsText" priority="929" operator="containsText" id="{50A8EE19-B9F4-4BE6-A061-D82415845187}">
            <xm:f>NOT(ISERROR(SEARCH(Sheet2!$D$4,Y16)))</xm:f>
            <xm:f>Sheet2!$D$4</xm:f>
            <x14:dxf>
              <fill>
                <patternFill>
                  <bgColor rgb="FFFF0000"/>
                </patternFill>
              </fill>
            </x14:dxf>
          </x14:cfRule>
          <xm:sqref>Y16</xm:sqref>
        </x14:conditionalFormatting>
        <x14:conditionalFormatting xmlns:xm="http://schemas.microsoft.com/office/excel/2006/main">
          <x14:cfRule type="containsText" priority="905" operator="containsText" id="{BB77D977-E167-4AA3-9B0B-D461DC5A65BB}">
            <xm:f>NOT(ISERROR(SEARCH(Sheet2!$D$8,Y38)))</xm:f>
            <xm:f>Sheet2!$D$8</xm:f>
            <x14:dxf>
              <fill>
                <patternFill>
                  <bgColor rgb="FFFF0000"/>
                </patternFill>
              </fill>
            </x14:dxf>
          </x14:cfRule>
          <x14:cfRule type="containsText" priority="906" operator="containsText" id="{8468F95F-16F9-4E0D-84D8-DA6313E1D140}">
            <xm:f>NOT(ISERROR(SEARCH(Sheet2!$D$7,Y38)))</xm:f>
            <xm:f>Sheet2!$D$7</xm:f>
            <x14:dxf>
              <fill>
                <patternFill>
                  <bgColor rgb="FF00B050"/>
                </patternFill>
              </fill>
            </x14:dxf>
          </x14:cfRule>
          <x14:cfRule type="containsText" priority="907" operator="containsText" id="{EA7215C0-5E48-487B-B06C-65C50D94854D}">
            <xm:f>NOT(ISERROR(SEARCH(Sheet2!$D$6,Y38)))</xm:f>
            <xm:f>Sheet2!$D$6</xm:f>
            <x14:dxf>
              <fill>
                <patternFill>
                  <bgColor rgb="FFFFFF00"/>
                </patternFill>
              </fill>
            </x14:dxf>
          </x14:cfRule>
          <x14:cfRule type="containsText" priority="908" operator="containsText" id="{A84208AF-5D8A-4084-AD85-ED6E39084874}">
            <xm:f>NOT(ISERROR(SEARCH(Sheet2!$D$5,Y38)))</xm:f>
            <xm:f>Sheet2!$D$5</xm:f>
            <x14:dxf>
              <fill>
                <patternFill>
                  <bgColor rgb="FFFFFF00"/>
                </patternFill>
              </fill>
            </x14:dxf>
          </x14:cfRule>
          <x14:cfRule type="containsText" priority="909" operator="containsText" id="{D0890154-8845-4AFE-BE90-3BFE75DCDB85}">
            <xm:f>NOT(ISERROR(SEARCH(Sheet2!$D$4,Y38)))</xm:f>
            <xm:f>Sheet2!$D$4</xm:f>
            <x14:dxf>
              <fill>
                <patternFill>
                  <bgColor rgb="FFFF0000"/>
                </patternFill>
              </fill>
            </x14:dxf>
          </x14:cfRule>
          <xm:sqref>Y38</xm:sqref>
        </x14:conditionalFormatting>
        <x14:conditionalFormatting xmlns:xm="http://schemas.microsoft.com/office/excel/2006/main">
          <x14:cfRule type="containsText" priority="873" operator="containsText" id="{7D5CD14D-39BF-453E-8433-755D16DA0B8E}">
            <xm:f>NOT(ISERROR(SEARCH(Sheet2!$D$8,Y28)))</xm:f>
            <xm:f>Sheet2!$D$8</xm:f>
            <x14:dxf>
              <fill>
                <patternFill>
                  <bgColor rgb="FFFF0000"/>
                </patternFill>
              </fill>
            </x14:dxf>
          </x14:cfRule>
          <x14:cfRule type="containsText" priority="874" operator="containsText" id="{49AA8EC9-6E1A-4641-B04A-84E2EE367B5F}">
            <xm:f>NOT(ISERROR(SEARCH(Sheet2!$D$7,Y28)))</xm:f>
            <xm:f>Sheet2!$D$7</xm:f>
            <x14:dxf>
              <fill>
                <patternFill>
                  <bgColor rgb="FF00B050"/>
                </patternFill>
              </fill>
            </x14:dxf>
          </x14:cfRule>
          <x14:cfRule type="containsText" priority="875" operator="containsText" id="{7194D99B-2ED5-4509-A9C3-E75D14A7649D}">
            <xm:f>NOT(ISERROR(SEARCH(Sheet2!$D$6,Y28)))</xm:f>
            <xm:f>Sheet2!$D$6</xm:f>
            <x14:dxf>
              <fill>
                <patternFill>
                  <bgColor rgb="FFFFFF00"/>
                </patternFill>
              </fill>
            </x14:dxf>
          </x14:cfRule>
          <x14:cfRule type="containsText" priority="876" operator="containsText" id="{7D4DFB70-98A3-41E5-B4C7-FD5CF74D104C}">
            <xm:f>NOT(ISERROR(SEARCH(Sheet2!$D$5,Y28)))</xm:f>
            <xm:f>Sheet2!$D$5</xm:f>
            <x14:dxf>
              <fill>
                <patternFill>
                  <bgColor rgb="FFFFFF00"/>
                </patternFill>
              </fill>
            </x14:dxf>
          </x14:cfRule>
          <x14:cfRule type="containsText" priority="877" operator="containsText" id="{6A0D384A-FB8E-450B-B9B9-32364F6C12E7}">
            <xm:f>NOT(ISERROR(SEARCH(Sheet2!$D$4,Y28)))</xm:f>
            <xm:f>Sheet2!$D$4</xm:f>
            <x14:dxf>
              <fill>
                <patternFill>
                  <bgColor rgb="FFFF0000"/>
                </patternFill>
              </fill>
            </x14:dxf>
          </x14:cfRule>
          <xm:sqref>Y35 Y30 Y28</xm:sqref>
        </x14:conditionalFormatting>
        <x14:conditionalFormatting xmlns:xm="http://schemas.microsoft.com/office/excel/2006/main">
          <x14:cfRule type="containsText" priority="868" operator="containsText" id="{720F92BB-9002-4860-81F0-8A7A230A84F0}">
            <xm:f>NOT(ISERROR(SEARCH(Sheet2!$D$8,Y40)))</xm:f>
            <xm:f>Sheet2!$D$8</xm:f>
            <x14:dxf>
              <fill>
                <patternFill>
                  <bgColor rgb="FFFF0000"/>
                </patternFill>
              </fill>
            </x14:dxf>
          </x14:cfRule>
          <x14:cfRule type="containsText" priority="869" operator="containsText" id="{523FF05C-BAA5-4B82-9A6B-CDBD0ECD4266}">
            <xm:f>NOT(ISERROR(SEARCH(Sheet2!$D$7,Y40)))</xm:f>
            <xm:f>Sheet2!$D$7</xm:f>
            <x14:dxf>
              <fill>
                <patternFill>
                  <bgColor rgb="FF00B050"/>
                </patternFill>
              </fill>
            </x14:dxf>
          </x14:cfRule>
          <x14:cfRule type="containsText" priority="870" operator="containsText" id="{DF294580-6BA4-4753-B026-6F7F5ABAFC28}">
            <xm:f>NOT(ISERROR(SEARCH(Sheet2!$D$6,Y40)))</xm:f>
            <xm:f>Sheet2!$D$6</xm:f>
            <x14:dxf>
              <fill>
                <patternFill>
                  <bgColor rgb="FFFFFF00"/>
                </patternFill>
              </fill>
            </x14:dxf>
          </x14:cfRule>
          <x14:cfRule type="containsText" priority="871" operator="containsText" id="{9FEBA480-2E8F-4895-AD04-2C84585A1539}">
            <xm:f>NOT(ISERROR(SEARCH(Sheet2!$D$5,Y40)))</xm:f>
            <xm:f>Sheet2!$D$5</xm:f>
            <x14:dxf>
              <fill>
                <patternFill>
                  <bgColor rgb="FFFFFF00"/>
                </patternFill>
              </fill>
            </x14:dxf>
          </x14:cfRule>
          <x14:cfRule type="containsText" priority="872" operator="containsText" id="{34F24057-3565-4046-8FB4-0687A37679A1}">
            <xm:f>NOT(ISERROR(SEARCH(Sheet2!$D$4,Y40)))</xm:f>
            <xm:f>Sheet2!$D$4</xm:f>
            <x14:dxf>
              <fill>
                <patternFill>
                  <bgColor rgb="FFFF0000"/>
                </patternFill>
              </fill>
            </x14:dxf>
          </x14:cfRule>
          <xm:sqref>Y99:Y102 Y87 Y40</xm:sqref>
        </x14:conditionalFormatting>
        <x14:conditionalFormatting xmlns:xm="http://schemas.microsoft.com/office/excel/2006/main">
          <x14:cfRule type="cellIs" priority="867" operator="lessThan" id="{A22515FB-F6FB-4F32-AAD4-FC64EB8DB893}">
            <xm:f>Sheet2!$F$2</xm:f>
            <x14:dxf>
              <fill>
                <patternFill>
                  <bgColor rgb="FFFF0000"/>
                </patternFill>
              </fill>
            </x14:dxf>
          </x14:cfRule>
          <xm:sqref>S35 S30 S28</xm:sqref>
        </x14:conditionalFormatting>
        <x14:conditionalFormatting xmlns:xm="http://schemas.microsoft.com/office/excel/2006/main">
          <x14:cfRule type="cellIs" priority="865" operator="lessThan" id="{7A8C6F1E-FD15-4789-BEF7-D4BD52865162}">
            <xm:f>Sheet2!$F$2</xm:f>
            <x14:dxf>
              <fill>
                <patternFill>
                  <bgColor rgb="FFFF0000"/>
                </patternFill>
              </fill>
            </x14:dxf>
          </x14:cfRule>
          <xm:sqref>S99:S102 S87</xm:sqref>
        </x14:conditionalFormatting>
        <x14:conditionalFormatting xmlns:xm="http://schemas.microsoft.com/office/excel/2006/main">
          <x14:cfRule type="containsText" priority="850" operator="containsText" id="{E726AA3A-4BAF-4D15-B7C0-8DF531E67A8B}">
            <xm:f>NOT(ISERROR(SEARCH(Sheet2!$D$8,Z5)))</xm:f>
            <xm:f>Sheet2!$D$8</xm:f>
            <x14:dxf>
              <fill>
                <patternFill>
                  <bgColor rgb="FFFF0000"/>
                </patternFill>
              </fill>
            </x14:dxf>
          </x14:cfRule>
          <x14:cfRule type="containsText" priority="851" operator="containsText" id="{BE9FC835-3710-454C-85E1-66E667504204}">
            <xm:f>NOT(ISERROR(SEARCH(Sheet2!$D$7,Z5)))</xm:f>
            <xm:f>Sheet2!$D$7</xm:f>
            <x14:dxf>
              <fill>
                <patternFill>
                  <bgColor rgb="FF00B050"/>
                </patternFill>
              </fill>
            </x14:dxf>
          </x14:cfRule>
          <x14:cfRule type="containsText" priority="852" operator="containsText" id="{F940D4D6-2F4A-4389-A775-B6497BB17DD1}">
            <xm:f>NOT(ISERROR(SEARCH(Sheet2!$D$6,Z5)))</xm:f>
            <xm:f>Sheet2!$D$6</xm:f>
            <x14:dxf>
              <fill>
                <patternFill>
                  <bgColor rgb="FFFFFF00"/>
                </patternFill>
              </fill>
            </x14:dxf>
          </x14:cfRule>
          <x14:cfRule type="containsText" priority="853" operator="containsText" id="{41BA1BDA-B044-450B-A150-80FC9C7F47B5}">
            <xm:f>NOT(ISERROR(SEARCH(Sheet2!$D$5,Z5)))</xm:f>
            <xm:f>Sheet2!$D$5</xm:f>
            <x14:dxf>
              <fill>
                <patternFill>
                  <bgColor rgb="FFFFFF00"/>
                </patternFill>
              </fill>
            </x14:dxf>
          </x14:cfRule>
          <x14:cfRule type="containsText" priority="854" operator="containsText" id="{E6B84006-E371-4B0E-9E65-52D4805A7D71}">
            <xm:f>NOT(ISERROR(SEARCH(Sheet2!$D$4,Z5)))</xm:f>
            <xm:f>Sheet2!$D$4</xm:f>
            <x14:dxf>
              <fill>
                <patternFill>
                  <bgColor rgb="FFFF0000"/>
                </patternFill>
              </fill>
            </x14:dxf>
          </x14:cfRule>
          <xm:sqref>Z5:Z15 Z106 Z17:Z27 Z29 Z31:Z34 Z36:Z37 Z39 Z41:Z86 Z88:Z98</xm:sqref>
        </x14:conditionalFormatting>
        <x14:conditionalFormatting xmlns:xm="http://schemas.microsoft.com/office/excel/2006/main">
          <x14:cfRule type="containsText" priority="845" operator="containsText" id="{FF9D2186-E440-45BE-BA7D-0B64ECB510AE}">
            <xm:f>NOT(ISERROR(SEARCH(Sheet2!$D$8,Z103)))</xm:f>
            <xm:f>Sheet2!$D$8</xm:f>
            <x14:dxf>
              <fill>
                <patternFill>
                  <bgColor rgb="FFFF0000"/>
                </patternFill>
              </fill>
            </x14:dxf>
          </x14:cfRule>
          <x14:cfRule type="containsText" priority="846" operator="containsText" id="{B7B0DAD5-DC55-4B0C-A267-CB0B37F8CAAD}">
            <xm:f>NOT(ISERROR(SEARCH(Sheet2!$D$7,Z103)))</xm:f>
            <xm:f>Sheet2!$D$7</xm:f>
            <x14:dxf>
              <fill>
                <patternFill>
                  <bgColor rgb="FF00B050"/>
                </patternFill>
              </fill>
            </x14:dxf>
          </x14:cfRule>
          <x14:cfRule type="containsText" priority="847" operator="containsText" id="{1AFBB849-8C9F-4F62-BBA8-12F28AB2E775}">
            <xm:f>NOT(ISERROR(SEARCH(Sheet2!$D$6,Z103)))</xm:f>
            <xm:f>Sheet2!$D$6</xm:f>
            <x14:dxf>
              <fill>
                <patternFill>
                  <bgColor rgb="FFFFFF00"/>
                </patternFill>
              </fill>
            </x14:dxf>
          </x14:cfRule>
          <x14:cfRule type="containsText" priority="848" operator="containsText" id="{21156FF5-C06D-4AA3-A888-55CA65DE2BB8}">
            <xm:f>NOT(ISERROR(SEARCH(Sheet2!$D$5,Z103)))</xm:f>
            <xm:f>Sheet2!$D$5</xm:f>
            <x14:dxf>
              <fill>
                <patternFill>
                  <bgColor rgb="FFFFFF00"/>
                </patternFill>
              </fill>
            </x14:dxf>
          </x14:cfRule>
          <x14:cfRule type="containsText" priority="849" operator="containsText" id="{865EB85F-7939-44B7-BED7-167229FC9D33}">
            <xm:f>NOT(ISERROR(SEARCH(Sheet2!$D$4,Z103)))</xm:f>
            <xm:f>Sheet2!$D$4</xm:f>
            <x14:dxf>
              <fill>
                <patternFill>
                  <bgColor rgb="FFFF0000"/>
                </patternFill>
              </fill>
            </x14:dxf>
          </x14:cfRule>
          <xm:sqref>Z103</xm:sqref>
        </x14:conditionalFormatting>
        <x14:conditionalFormatting xmlns:xm="http://schemas.microsoft.com/office/excel/2006/main">
          <x14:cfRule type="containsText" priority="840" operator="containsText" id="{CA84F5BA-F3D0-4F1B-B8CC-3F8FBE422DFC}">
            <xm:f>NOT(ISERROR(SEARCH(Sheet2!$D$8,Z104)))</xm:f>
            <xm:f>Sheet2!$D$8</xm:f>
            <x14:dxf>
              <fill>
                <patternFill>
                  <bgColor rgb="FFFF0000"/>
                </patternFill>
              </fill>
            </x14:dxf>
          </x14:cfRule>
          <x14:cfRule type="containsText" priority="841" operator="containsText" id="{017A0FBC-E9B0-4E0A-8F23-98C086D7CE73}">
            <xm:f>NOT(ISERROR(SEARCH(Sheet2!$D$7,Z104)))</xm:f>
            <xm:f>Sheet2!$D$7</xm:f>
            <x14:dxf>
              <fill>
                <patternFill>
                  <bgColor rgb="FF00B050"/>
                </patternFill>
              </fill>
            </x14:dxf>
          </x14:cfRule>
          <x14:cfRule type="containsText" priority="842" operator="containsText" id="{7A88C723-A7FC-4B65-8DEB-B5BA32F0C159}">
            <xm:f>NOT(ISERROR(SEARCH(Sheet2!$D$6,Z104)))</xm:f>
            <xm:f>Sheet2!$D$6</xm:f>
            <x14:dxf>
              <fill>
                <patternFill>
                  <bgColor rgb="FFFFFF00"/>
                </patternFill>
              </fill>
            </x14:dxf>
          </x14:cfRule>
          <x14:cfRule type="containsText" priority="843" operator="containsText" id="{7C7C5AC6-31F2-49CA-B1A7-7E0595E5CAB5}">
            <xm:f>NOT(ISERROR(SEARCH(Sheet2!$D$5,Z104)))</xm:f>
            <xm:f>Sheet2!$D$5</xm:f>
            <x14:dxf>
              <fill>
                <patternFill>
                  <bgColor rgb="FFFFFF00"/>
                </patternFill>
              </fill>
            </x14:dxf>
          </x14:cfRule>
          <x14:cfRule type="containsText" priority="844" operator="containsText" id="{B83D4455-97FF-402D-9CCB-E126E914FE00}">
            <xm:f>NOT(ISERROR(SEARCH(Sheet2!$D$4,Z104)))</xm:f>
            <xm:f>Sheet2!$D$4</xm:f>
            <x14:dxf>
              <fill>
                <patternFill>
                  <bgColor rgb="FFFF0000"/>
                </patternFill>
              </fill>
            </x14:dxf>
          </x14:cfRule>
          <xm:sqref>Z104</xm:sqref>
        </x14:conditionalFormatting>
        <x14:conditionalFormatting xmlns:xm="http://schemas.microsoft.com/office/excel/2006/main">
          <x14:cfRule type="containsText" priority="835" operator="containsText" id="{24F5EB1B-D4EB-474D-8B08-F673CA1377CF}">
            <xm:f>NOT(ISERROR(SEARCH(Sheet2!$D$8,Z105)))</xm:f>
            <xm:f>Sheet2!$D$8</xm:f>
            <x14:dxf>
              <fill>
                <patternFill>
                  <bgColor rgb="FFFF0000"/>
                </patternFill>
              </fill>
            </x14:dxf>
          </x14:cfRule>
          <x14:cfRule type="containsText" priority="836" operator="containsText" id="{1F3540D7-275E-46AD-AC01-D46F9CDF60F1}">
            <xm:f>NOT(ISERROR(SEARCH(Sheet2!$D$7,Z105)))</xm:f>
            <xm:f>Sheet2!$D$7</xm:f>
            <x14:dxf>
              <fill>
                <patternFill>
                  <bgColor rgb="FF00B050"/>
                </patternFill>
              </fill>
            </x14:dxf>
          </x14:cfRule>
          <x14:cfRule type="containsText" priority="837" operator="containsText" id="{2B65ED0A-93B5-4D16-A0D9-EB957A7E6CF3}">
            <xm:f>NOT(ISERROR(SEARCH(Sheet2!$D$6,Z105)))</xm:f>
            <xm:f>Sheet2!$D$6</xm:f>
            <x14:dxf>
              <fill>
                <patternFill>
                  <bgColor rgb="FFFFFF00"/>
                </patternFill>
              </fill>
            </x14:dxf>
          </x14:cfRule>
          <x14:cfRule type="containsText" priority="838" operator="containsText" id="{4C838684-EFE6-4578-9DA4-BB76A27D8337}">
            <xm:f>NOT(ISERROR(SEARCH(Sheet2!$D$5,Z105)))</xm:f>
            <xm:f>Sheet2!$D$5</xm:f>
            <x14:dxf>
              <fill>
                <patternFill>
                  <bgColor rgb="FFFFFF00"/>
                </patternFill>
              </fill>
            </x14:dxf>
          </x14:cfRule>
          <x14:cfRule type="containsText" priority="839" operator="containsText" id="{BB0B414F-D082-4BAB-8F8D-3DDEF44FFB7D}">
            <xm:f>NOT(ISERROR(SEARCH(Sheet2!$D$4,Z105)))</xm:f>
            <xm:f>Sheet2!$D$4</xm:f>
            <x14:dxf>
              <fill>
                <patternFill>
                  <bgColor rgb="FFFF0000"/>
                </patternFill>
              </fill>
            </x14:dxf>
          </x14:cfRule>
          <xm:sqref>Z105</xm:sqref>
        </x14:conditionalFormatting>
        <x14:conditionalFormatting xmlns:xm="http://schemas.microsoft.com/office/excel/2006/main">
          <x14:cfRule type="containsText" priority="830" operator="containsText" id="{FC63E742-C2ED-4D6C-AF16-95BAD4C244A2}">
            <xm:f>NOT(ISERROR(SEARCH(Sheet2!$D$8,Z16)))</xm:f>
            <xm:f>Sheet2!$D$8</xm:f>
            <x14:dxf>
              <fill>
                <patternFill>
                  <bgColor rgb="FFFF0000"/>
                </patternFill>
              </fill>
            </x14:dxf>
          </x14:cfRule>
          <x14:cfRule type="containsText" priority="831" operator="containsText" id="{F87F6A12-4E0D-4EFA-B9A0-428DF5590DE7}">
            <xm:f>NOT(ISERROR(SEARCH(Sheet2!$D$7,Z16)))</xm:f>
            <xm:f>Sheet2!$D$7</xm:f>
            <x14:dxf>
              <fill>
                <patternFill>
                  <bgColor rgb="FF00B050"/>
                </patternFill>
              </fill>
            </x14:dxf>
          </x14:cfRule>
          <x14:cfRule type="containsText" priority="832" operator="containsText" id="{F4FC48DD-CAC7-4803-9C2B-220E53753F36}">
            <xm:f>NOT(ISERROR(SEARCH(Sheet2!$D$6,Z16)))</xm:f>
            <xm:f>Sheet2!$D$6</xm:f>
            <x14:dxf>
              <fill>
                <patternFill>
                  <bgColor rgb="FFFFFF00"/>
                </patternFill>
              </fill>
            </x14:dxf>
          </x14:cfRule>
          <x14:cfRule type="containsText" priority="833" operator="containsText" id="{50D6412E-1EA5-4A64-8AE0-22091273476F}">
            <xm:f>NOT(ISERROR(SEARCH(Sheet2!$D$5,Z16)))</xm:f>
            <xm:f>Sheet2!$D$5</xm:f>
            <x14:dxf>
              <fill>
                <patternFill>
                  <bgColor rgb="FFFFFF00"/>
                </patternFill>
              </fill>
            </x14:dxf>
          </x14:cfRule>
          <x14:cfRule type="containsText" priority="834" operator="containsText" id="{A73E9E29-AE12-4EED-B80F-782FFD4170AC}">
            <xm:f>NOT(ISERROR(SEARCH(Sheet2!$D$4,Z16)))</xm:f>
            <xm:f>Sheet2!$D$4</xm:f>
            <x14:dxf>
              <fill>
                <patternFill>
                  <bgColor rgb="FFFF0000"/>
                </patternFill>
              </fill>
            </x14:dxf>
          </x14:cfRule>
          <xm:sqref>Z16</xm:sqref>
        </x14:conditionalFormatting>
        <x14:conditionalFormatting xmlns:xm="http://schemas.microsoft.com/office/excel/2006/main">
          <x14:cfRule type="containsText" priority="825" operator="containsText" id="{3294A571-14D0-4B90-B7CC-6627D801E73D}">
            <xm:f>NOT(ISERROR(SEARCH(Sheet2!$D$8,Z38)))</xm:f>
            <xm:f>Sheet2!$D$8</xm:f>
            <x14:dxf>
              <fill>
                <patternFill>
                  <bgColor rgb="FFFF0000"/>
                </patternFill>
              </fill>
            </x14:dxf>
          </x14:cfRule>
          <x14:cfRule type="containsText" priority="826" operator="containsText" id="{6E6CBC78-B76D-4F61-900D-7F61AC9745C9}">
            <xm:f>NOT(ISERROR(SEARCH(Sheet2!$D$7,Z38)))</xm:f>
            <xm:f>Sheet2!$D$7</xm:f>
            <x14:dxf>
              <fill>
                <patternFill>
                  <bgColor rgb="FF00B050"/>
                </patternFill>
              </fill>
            </x14:dxf>
          </x14:cfRule>
          <x14:cfRule type="containsText" priority="827" operator="containsText" id="{02D271AE-A4F4-4B1F-AD1B-ACC8998D5EB2}">
            <xm:f>NOT(ISERROR(SEARCH(Sheet2!$D$6,Z38)))</xm:f>
            <xm:f>Sheet2!$D$6</xm:f>
            <x14:dxf>
              <fill>
                <patternFill>
                  <bgColor rgb="FFFFFF00"/>
                </patternFill>
              </fill>
            </x14:dxf>
          </x14:cfRule>
          <x14:cfRule type="containsText" priority="828" operator="containsText" id="{6B2368AE-32EB-42D3-920A-A472599F7EE4}">
            <xm:f>NOT(ISERROR(SEARCH(Sheet2!$D$5,Z38)))</xm:f>
            <xm:f>Sheet2!$D$5</xm:f>
            <x14:dxf>
              <fill>
                <patternFill>
                  <bgColor rgb="FFFFFF00"/>
                </patternFill>
              </fill>
            </x14:dxf>
          </x14:cfRule>
          <x14:cfRule type="containsText" priority="829" operator="containsText" id="{816B51E3-F0C3-4761-AA8E-0A5DBD79060B}">
            <xm:f>NOT(ISERROR(SEARCH(Sheet2!$D$4,Z38)))</xm:f>
            <xm:f>Sheet2!$D$4</xm:f>
            <x14:dxf>
              <fill>
                <patternFill>
                  <bgColor rgb="FFFF0000"/>
                </patternFill>
              </fill>
            </x14:dxf>
          </x14:cfRule>
          <xm:sqref>Z38</xm:sqref>
        </x14:conditionalFormatting>
        <x14:conditionalFormatting xmlns:xm="http://schemas.microsoft.com/office/excel/2006/main">
          <x14:cfRule type="containsText" priority="820" operator="containsText" id="{FA165800-79D3-4290-9D49-A780416CA0F8}">
            <xm:f>NOT(ISERROR(SEARCH(Sheet2!$D$8,Z28)))</xm:f>
            <xm:f>Sheet2!$D$8</xm:f>
            <x14:dxf>
              <fill>
                <patternFill>
                  <bgColor rgb="FFFF0000"/>
                </patternFill>
              </fill>
            </x14:dxf>
          </x14:cfRule>
          <x14:cfRule type="containsText" priority="821" operator="containsText" id="{0C7ED908-B823-4E04-8E1F-06B10214E16E}">
            <xm:f>NOT(ISERROR(SEARCH(Sheet2!$D$7,Z28)))</xm:f>
            <xm:f>Sheet2!$D$7</xm:f>
            <x14:dxf>
              <fill>
                <patternFill>
                  <bgColor rgb="FF00B050"/>
                </patternFill>
              </fill>
            </x14:dxf>
          </x14:cfRule>
          <x14:cfRule type="containsText" priority="822" operator="containsText" id="{60A07A6A-2E0C-4BCB-B5D3-F9225C821C44}">
            <xm:f>NOT(ISERROR(SEARCH(Sheet2!$D$6,Z28)))</xm:f>
            <xm:f>Sheet2!$D$6</xm:f>
            <x14:dxf>
              <fill>
                <patternFill>
                  <bgColor rgb="FFFFFF00"/>
                </patternFill>
              </fill>
            </x14:dxf>
          </x14:cfRule>
          <x14:cfRule type="containsText" priority="823" operator="containsText" id="{30E288D5-F813-4F49-83E2-DE3A28D7974A}">
            <xm:f>NOT(ISERROR(SEARCH(Sheet2!$D$5,Z28)))</xm:f>
            <xm:f>Sheet2!$D$5</xm:f>
            <x14:dxf>
              <fill>
                <patternFill>
                  <bgColor rgb="FFFFFF00"/>
                </patternFill>
              </fill>
            </x14:dxf>
          </x14:cfRule>
          <x14:cfRule type="containsText" priority="824" operator="containsText" id="{00BA5D22-BB85-4BA4-84AF-CA0A371A3424}">
            <xm:f>NOT(ISERROR(SEARCH(Sheet2!$D$4,Z28)))</xm:f>
            <xm:f>Sheet2!$D$4</xm:f>
            <x14:dxf>
              <fill>
                <patternFill>
                  <bgColor rgb="FFFF0000"/>
                </patternFill>
              </fill>
            </x14:dxf>
          </x14:cfRule>
          <xm:sqref>Z35 Z30 Z28</xm:sqref>
        </x14:conditionalFormatting>
        <x14:conditionalFormatting xmlns:xm="http://schemas.microsoft.com/office/excel/2006/main">
          <x14:cfRule type="containsText" priority="815" operator="containsText" id="{98EB50CA-6D5E-428D-859C-5760F2592B8A}">
            <xm:f>NOT(ISERROR(SEARCH(Sheet2!$D$8,Z40)))</xm:f>
            <xm:f>Sheet2!$D$8</xm:f>
            <x14:dxf>
              <fill>
                <patternFill>
                  <bgColor rgb="FFFF0000"/>
                </patternFill>
              </fill>
            </x14:dxf>
          </x14:cfRule>
          <x14:cfRule type="containsText" priority="816" operator="containsText" id="{46D77699-6077-49E1-9802-D6E02B733DDB}">
            <xm:f>NOT(ISERROR(SEARCH(Sheet2!$D$7,Z40)))</xm:f>
            <xm:f>Sheet2!$D$7</xm:f>
            <x14:dxf>
              <fill>
                <patternFill>
                  <bgColor rgb="FF00B050"/>
                </patternFill>
              </fill>
            </x14:dxf>
          </x14:cfRule>
          <x14:cfRule type="containsText" priority="817" operator="containsText" id="{0C3FAB27-EA6F-44C2-9594-BDEC9D356FC5}">
            <xm:f>NOT(ISERROR(SEARCH(Sheet2!$D$6,Z40)))</xm:f>
            <xm:f>Sheet2!$D$6</xm:f>
            <x14:dxf>
              <fill>
                <patternFill>
                  <bgColor rgb="FFFFFF00"/>
                </patternFill>
              </fill>
            </x14:dxf>
          </x14:cfRule>
          <x14:cfRule type="containsText" priority="818" operator="containsText" id="{6DB6531C-00FC-4EBB-8AC1-F0CCD83A56B3}">
            <xm:f>NOT(ISERROR(SEARCH(Sheet2!$D$5,Z40)))</xm:f>
            <xm:f>Sheet2!$D$5</xm:f>
            <x14:dxf>
              <fill>
                <patternFill>
                  <bgColor rgb="FFFFFF00"/>
                </patternFill>
              </fill>
            </x14:dxf>
          </x14:cfRule>
          <x14:cfRule type="containsText" priority="819" operator="containsText" id="{40E25025-BDB6-46DA-ABEC-D212CB6B16C8}">
            <xm:f>NOT(ISERROR(SEARCH(Sheet2!$D$4,Z40)))</xm:f>
            <xm:f>Sheet2!$D$4</xm:f>
            <x14:dxf>
              <fill>
                <patternFill>
                  <bgColor rgb="FFFF0000"/>
                </patternFill>
              </fill>
            </x14:dxf>
          </x14:cfRule>
          <xm:sqref>Z99:Z102 Z87 Z40</xm:sqref>
        </x14:conditionalFormatting>
        <x14:conditionalFormatting xmlns:xm="http://schemas.microsoft.com/office/excel/2006/main">
          <x14:cfRule type="containsText" priority="810" operator="containsText" id="{1EB60545-4FE5-4088-90D6-F4608DF227CD}">
            <xm:f>NOT(ISERROR(SEARCH(Sheet2!$D$8,AA5)))</xm:f>
            <xm:f>Sheet2!$D$8</xm:f>
            <x14:dxf>
              <fill>
                <patternFill>
                  <bgColor rgb="FFFF0000"/>
                </patternFill>
              </fill>
            </x14:dxf>
          </x14:cfRule>
          <x14:cfRule type="containsText" priority="811" operator="containsText" id="{BFE83029-82DC-41AF-BA22-E5D2B9FAA6BA}">
            <xm:f>NOT(ISERROR(SEARCH(Sheet2!$D$7,AA5)))</xm:f>
            <xm:f>Sheet2!$D$7</xm:f>
            <x14:dxf>
              <fill>
                <patternFill>
                  <bgColor rgb="FF00B050"/>
                </patternFill>
              </fill>
            </x14:dxf>
          </x14:cfRule>
          <x14:cfRule type="containsText" priority="812" operator="containsText" id="{4E5220C1-7859-4DFF-9776-6FD51235F00D}">
            <xm:f>NOT(ISERROR(SEARCH(Sheet2!$D$6,AA5)))</xm:f>
            <xm:f>Sheet2!$D$6</xm:f>
            <x14:dxf>
              <fill>
                <patternFill>
                  <bgColor rgb="FFFFFF00"/>
                </patternFill>
              </fill>
            </x14:dxf>
          </x14:cfRule>
          <x14:cfRule type="containsText" priority="813" operator="containsText" id="{FA64C04A-C9B0-4D3B-A26C-B6B39E05E070}">
            <xm:f>NOT(ISERROR(SEARCH(Sheet2!$D$5,AA5)))</xm:f>
            <xm:f>Sheet2!$D$5</xm:f>
            <x14:dxf>
              <fill>
                <patternFill>
                  <bgColor rgb="FFFFFF00"/>
                </patternFill>
              </fill>
            </x14:dxf>
          </x14:cfRule>
          <x14:cfRule type="containsText" priority="814" operator="containsText" id="{38B3BAAB-3565-4E25-A4A4-993EEEBF84C5}">
            <xm:f>NOT(ISERROR(SEARCH(Sheet2!$D$4,AA5)))</xm:f>
            <xm:f>Sheet2!$D$4</xm:f>
            <x14:dxf>
              <fill>
                <patternFill>
                  <bgColor rgb="FFFF0000"/>
                </patternFill>
              </fill>
            </x14:dxf>
          </x14:cfRule>
          <xm:sqref>AA5:AA15 AA106 AA17:AA27 AA29 AA31:AA34 AA36:AA37 AA39 AA41:AA86 AA88:AA98</xm:sqref>
        </x14:conditionalFormatting>
        <x14:conditionalFormatting xmlns:xm="http://schemas.microsoft.com/office/excel/2006/main">
          <x14:cfRule type="containsText" priority="805" operator="containsText" id="{BC352A0E-5F16-48BE-BBCB-42A80CFBD13A}">
            <xm:f>NOT(ISERROR(SEARCH(Sheet2!$D$8,AA103)))</xm:f>
            <xm:f>Sheet2!$D$8</xm:f>
            <x14:dxf>
              <fill>
                <patternFill>
                  <bgColor rgb="FFFF0000"/>
                </patternFill>
              </fill>
            </x14:dxf>
          </x14:cfRule>
          <x14:cfRule type="containsText" priority="806" operator="containsText" id="{F705E9C6-5B02-4E00-B74B-9007AFECFC58}">
            <xm:f>NOT(ISERROR(SEARCH(Sheet2!$D$7,AA103)))</xm:f>
            <xm:f>Sheet2!$D$7</xm:f>
            <x14:dxf>
              <fill>
                <patternFill>
                  <bgColor rgb="FF00B050"/>
                </patternFill>
              </fill>
            </x14:dxf>
          </x14:cfRule>
          <x14:cfRule type="containsText" priority="807" operator="containsText" id="{6034BB05-CBC6-4F12-8719-99EFC7FEFB89}">
            <xm:f>NOT(ISERROR(SEARCH(Sheet2!$D$6,AA103)))</xm:f>
            <xm:f>Sheet2!$D$6</xm:f>
            <x14:dxf>
              <fill>
                <patternFill>
                  <bgColor rgb="FFFFFF00"/>
                </patternFill>
              </fill>
            </x14:dxf>
          </x14:cfRule>
          <x14:cfRule type="containsText" priority="808" operator="containsText" id="{D50BBBDF-E926-4501-8D0D-E3C625A0DC0B}">
            <xm:f>NOT(ISERROR(SEARCH(Sheet2!$D$5,AA103)))</xm:f>
            <xm:f>Sheet2!$D$5</xm:f>
            <x14:dxf>
              <fill>
                <patternFill>
                  <bgColor rgb="FFFFFF00"/>
                </patternFill>
              </fill>
            </x14:dxf>
          </x14:cfRule>
          <x14:cfRule type="containsText" priority="809" operator="containsText" id="{23104188-0535-4CAA-9281-F510D279B710}">
            <xm:f>NOT(ISERROR(SEARCH(Sheet2!$D$4,AA103)))</xm:f>
            <xm:f>Sheet2!$D$4</xm:f>
            <x14:dxf>
              <fill>
                <patternFill>
                  <bgColor rgb="FFFF0000"/>
                </patternFill>
              </fill>
            </x14:dxf>
          </x14:cfRule>
          <xm:sqref>AA103</xm:sqref>
        </x14:conditionalFormatting>
        <x14:conditionalFormatting xmlns:xm="http://schemas.microsoft.com/office/excel/2006/main">
          <x14:cfRule type="containsText" priority="800" operator="containsText" id="{CAEECDD0-F55E-4868-8E0B-468EECDE5638}">
            <xm:f>NOT(ISERROR(SEARCH(Sheet2!$D$8,AA104)))</xm:f>
            <xm:f>Sheet2!$D$8</xm:f>
            <x14:dxf>
              <fill>
                <patternFill>
                  <bgColor rgb="FFFF0000"/>
                </patternFill>
              </fill>
            </x14:dxf>
          </x14:cfRule>
          <x14:cfRule type="containsText" priority="801" operator="containsText" id="{8F2EB20C-2A6E-4B02-BF82-8397994B4C93}">
            <xm:f>NOT(ISERROR(SEARCH(Sheet2!$D$7,AA104)))</xm:f>
            <xm:f>Sheet2!$D$7</xm:f>
            <x14:dxf>
              <fill>
                <patternFill>
                  <bgColor rgb="FF00B050"/>
                </patternFill>
              </fill>
            </x14:dxf>
          </x14:cfRule>
          <x14:cfRule type="containsText" priority="802" operator="containsText" id="{AD077CA3-91F1-4745-994A-650FB236C00A}">
            <xm:f>NOT(ISERROR(SEARCH(Sheet2!$D$6,AA104)))</xm:f>
            <xm:f>Sheet2!$D$6</xm:f>
            <x14:dxf>
              <fill>
                <patternFill>
                  <bgColor rgb="FFFFFF00"/>
                </patternFill>
              </fill>
            </x14:dxf>
          </x14:cfRule>
          <x14:cfRule type="containsText" priority="803" operator="containsText" id="{0FB4FCBC-1228-4410-BD28-EB246D85E8D1}">
            <xm:f>NOT(ISERROR(SEARCH(Sheet2!$D$5,AA104)))</xm:f>
            <xm:f>Sheet2!$D$5</xm:f>
            <x14:dxf>
              <fill>
                <patternFill>
                  <bgColor rgb="FFFFFF00"/>
                </patternFill>
              </fill>
            </x14:dxf>
          </x14:cfRule>
          <x14:cfRule type="containsText" priority="804" operator="containsText" id="{5212CD03-8226-4087-9579-35D532E913C9}">
            <xm:f>NOT(ISERROR(SEARCH(Sheet2!$D$4,AA104)))</xm:f>
            <xm:f>Sheet2!$D$4</xm:f>
            <x14:dxf>
              <fill>
                <patternFill>
                  <bgColor rgb="FFFF0000"/>
                </patternFill>
              </fill>
            </x14:dxf>
          </x14:cfRule>
          <xm:sqref>AA104</xm:sqref>
        </x14:conditionalFormatting>
        <x14:conditionalFormatting xmlns:xm="http://schemas.microsoft.com/office/excel/2006/main">
          <x14:cfRule type="containsText" priority="795" operator="containsText" id="{25F3DC81-3A94-4C51-BF11-5C601C82B2DF}">
            <xm:f>NOT(ISERROR(SEARCH(Sheet2!$D$8,AA105)))</xm:f>
            <xm:f>Sheet2!$D$8</xm:f>
            <x14:dxf>
              <fill>
                <patternFill>
                  <bgColor rgb="FFFF0000"/>
                </patternFill>
              </fill>
            </x14:dxf>
          </x14:cfRule>
          <x14:cfRule type="containsText" priority="796" operator="containsText" id="{AFB5E5A9-7772-4F1C-89FA-274F10031115}">
            <xm:f>NOT(ISERROR(SEARCH(Sheet2!$D$7,AA105)))</xm:f>
            <xm:f>Sheet2!$D$7</xm:f>
            <x14:dxf>
              <fill>
                <patternFill>
                  <bgColor rgb="FF00B050"/>
                </patternFill>
              </fill>
            </x14:dxf>
          </x14:cfRule>
          <x14:cfRule type="containsText" priority="797" operator="containsText" id="{C699F943-66B0-4CC5-9ACB-FA583A4052B0}">
            <xm:f>NOT(ISERROR(SEARCH(Sheet2!$D$6,AA105)))</xm:f>
            <xm:f>Sheet2!$D$6</xm:f>
            <x14:dxf>
              <fill>
                <patternFill>
                  <bgColor rgb="FFFFFF00"/>
                </patternFill>
              </fill>
            </x14:dxf>
          </x14:cfRule>
          <x14:cfRule type="containsText" priority="798" operator="containsText" id="{7D5652F9-221A-44E3-91CB-92219296969D}">
            <xm:f>NOT(ISERROR(SEARCH(Sheet2!$D$5,AA105)))</xm:f>
            <xm:f>Sheet2!$D$5</xm:f>
            <x14:dxf>
              <fill>
                <patternFill>
                  <bgColor rgb="FFFFFF00"/>
                </patternFill>
              </fill>
            </x14:dxf>
          </x14:cfRule>
          <x14:cfRule type="containsText" priority="799" operator="containsText" id="{7360C14C-3650-4388-953F-262C4F7C7C6D}">
            <xm:f>NOT(ISERROR(SEARCH(Sheet2!$D$4,AA105)))</xm:f>
            <xm:f>Sheet2!$D$4</xm:f>
            <x14:dxf>
              <fill>
                <patternFill>
                  <bgColor rgb="FFFF0000"/>
                </patternFill>
              </fill>
            </x14:dxf>
          </x14:cfRule>
          <xm:sqref>AA105</xm:sqref>
        </x14:conditionalFormatting>
        <x14:conditionalFormatting xmlns:xm="http://schemas.microsoft.com/office/excel/2006/main">
          <x14:cfRule type="containsText" priority="790" operator="containsText" id="{20B53DA0-DBEA-4B77-844B-BF9ECC34405B}">
            <xm:f>NOT(ISERROR(SEARCH(Sheet2!$D$8,AA16)))</xm:f>
            <xm:f>Sheet2!$D$8</xm:f>
            <x14:dxf>
              <fill>
                <patternFill>
                  <bgColor rgb="FFFF0000"/>
                </patternFill>
              </fill>
            </x14:dxf>
          </x14:cfRule>
          <x14:cfRule type="containsText" priority="791" operator="containsText" id="{2599B411-9BD9-4548-9F34-9F068CE49CB4}">
            <xm:f>NOT(ISERROR(SEARCH(Sheet2!$D$7,AA16)))</xm:f>
            <xm:f>Sheet2!$D$7</xm:f>
            <x14:dxf>
              <fill>
                <patternFill>
                  <bgColor rgb="FF00B050"/>
                </patternFill>
              </fill>
            </x14:dxf>
          </x14:cfRule>
          <x14:cfRule type="containsText" priority="792" operator="containsText" id="{FF774F8D-38A8-4910-9D60-4B4942533635}">
            <xm:f>NOT(ISERROR(SEARCH(Sheet2!$D$6,AA16)))</xm:f>
            <xm:f>Sheet2!$D$6</xm:f>
            <x14:dxf>
              <fill>
                <patternFill>
                  <bgColor rgb="FFFFFF00"/>
                </patternFill>
              </fill>
            </x14:dxf>
          </x14:cfRule>
          <x14:cfRule type="containsText" priority="793" operator="containsText" id="{A5F8874D-D490-4041-9CA0-C7EFE49C976F}">
            <xm:f>NOT(ISERROR(SEARCH(Sheet2!$D$5,AA16)))</xm:f>
            <xm:f>Sheet2!$D$5</xm:f>
            <x14:dxf>
              <fill>
                <patternFill>
                  <bgColor rgb="FFFFFF00"/>
                </patternFill>
              </fill>
            </x14:dxf>
          </x14:cfRule>
          <x14:cfRule type="containsText" priority="794" operator="containsText" id="{5F2E4AD6-5081-473E-99D5-0BF805C2E590}">
            <xm:f>NOT(ISERROR(SEARCH(Sheet2!$D$4,AA16)))</xm:f>
            <xm:f>Sheet2!$D$4</xm:f>
            <x14:dxf>
              <fill>
                <patternFill>
                  <bgColor rgb="FFFF0000"/>
                </patternFill>
              </fill>
            </x14:dxf>
          </x14:cfRule>
          <xm:sqref>AA16</xm:sqref>
        </x14:conditionalFormatting>
        <x14:conditionalFormatting xmlns:xm="http://schemas.microsoft.com/office/excel/2006/main">
          <x14:cfRule type="containsText" priority="785" operator="containsText" id="{78E1592F-2F9B-4AB4-B75D-12B249EFFF02}">
            <xm:f>NOT(ISERROR(SEARCH(Sheet2!$D$8,AA38)))</xm:f>
            <xm:f>Sheet2!$D$8</xm:f>
            <x14:dxf>
              <fill>
                <patternFill>
                  <bgColor rgb="FFFF0000"/>
                </patternFill>
              </fill>
            </x14:dxf>
          </x14:cfRule>
          <x14:cfRule type="containsText" priority="786" operator="containsText" id="{9204D632-8558-489E-8A48-0556E03C51B0}">
            <xm:f>NOT(ISERROR(SEARCH(Sheet2!$D$7,AA38)))</xm:f>
            <xm:f>Sheet2!$D$7</xm:f>
            <x14:dxf>
              <fill>
                <patternFill>
                  <bgColor rgb="FF00B050"/>
                </patternFill>
              </fill>
            </x14:dxf>
          </x14:cfRule>
          <x14:cfRule type="containsText" priority="787" operator="containsText" id="{3C495DDB-B6F4-4D99-A30E-F5722B0AB574}">
            <xm:f>NOT(ISERROR(SEARCH(Sheet2!$D$6,AA38)))</xm:f>
            <xm:f>Sheet2!$D$6</xm:f>
            <x14:dxf>
              <fill>
                <patternFill>
                  <bgColor rgb="FFFFFF00"/>
                </patternFill>
              </fill>
            </x14:dxf>
          </x14:cfRule>
          <x14:cfRule type="containsText" priority="788" operator="containsText" id="{DDF987EC-AE63-4850-A498-FD86A031A785}">
            <xm:f>NOT(ISERROR(SEARCH(Sheet2!$D$5,AA38)))</xm:f>
            <xm:f>Sheet2!$D$5</xm:f>
            <x14:dxf>
              <fill>
                <patternFill>
                  <bgColor rgb="FFFFFF00"/>
                </patternFill>
              </fill>
            </x14:dxf>
          </x14:cfRule>
          <x14:cfRule type="containsText" priority="789" operator="containsText" id="{CD8FD982-00C3-456F-8BF5-1A983467FDE7}">
            <xm:f>NOT(ISERROR(SEARCH(Sheet2!$D$4,AA38)))</xm:f>
            <xm:f>Sheet2!$D$4</xm:f>
            <x14:dxf>
              <fill>
                <patternFill>
                  <bgColor rgb="FFFF0000"/>
                </patternFill>
              </fill>
            </x14:dxf>
          </x14:cfRule>
          <xm:sqref>AA38</xm:sqref>
        </x14:conditionalFormatting>
        <x14:conditionalFormatting xmlns:xm="http://schemas.microsoft.com/office/excel/2006/main">
          <x14:cfRule type="containsText" priority="780" operator="containsText" id="{06EFAF30-9BEB-4C97-888E-2BCA6811ADD5}">
            <xm:f>NOT(ISERROR(SEARCH(Sheet2!$D$8,AA28)))</xm:f>
            <xm:f>Sheet2!$D$8</xm:f>
            <x14:dxf>
              <fill>
                <patternFill>
                  <bgColor rgb="FFFF0000"/>
                </patternFill>
              </fill>
            </x14:dxf>
          </x14:cfRule>
          <x14:cfRule type="containsText" priority="781" operator="containsText" id="{1B5D76A0-72DF-40FB-86AB-D75E93121280}">
            <xm:f>NOT(ISERROR(SEARCH(Sheet2!$D$7,AA28)))</xm:f>
            <xm:f>Sheet2!$D$7</xm:f>
            <x14:dxf>
              <fill>
                <patternFill>
                  <bgColor rgb="FF00B050"/>
                </patternFill>
              </fill>
            </x14:dxf>
          </x14:cfRule>
          <x14:cfRule type="containsText" priority="782" operator="containsText" id="{FC108762-87AD-4257-8FE4-2824878D006F}">
            <xm:f>NOT(ISERROR(SEARCH(Sheet2!$D$6,AA28)))</xm:f>
            <xm:f>Sheet2!$D$6</xm:f>
            <x14:dxf>
              <fill>
                <patternFill>
                  <bgColor rgb="FFFFFF00"/>
                </patternFill>
              </fill>
            </x14:dxf>
          </x14:cfRule>
          <x14:cfRule type="containsText" priority="783" operator="containsText" id="{F2F1784F-BB04-4093-8546-00BC912FEDA9}">
            <xm:f>NOT(ISERROR(SEARCH(Sheet2!$D$5,AA28)))</xm:f>
            <xm:f>Sheet2!$D$5</xm:f>
            <x14:dxf>
              <fill>
                <patternFill>
                  <bgColor rgb="FFFFFF00"/>
                </patternFill>
              </fill>
            </x14:dxf>
          </x14:cfRule>
          <x14:cfRule type="containsText" priority="784" operator="containsText" id="{D368EEF2-6767-4215-A7E8-C64028FE50AD}">
            <xm:f>NOT(ISERROR(SEARCH(Sheet2!$D$4,AA28)))</xm:f>
            <xm:f>Sheet2!$D$4</xm:f>
            <x14:dxf>
              <fill>
                <patternFill>
                  <bgColor rgb="FFFF0000"/>
                </patternFill>
              </fill>
            </x14:dxf>
          </x14:cfRule>
          <xm:sqref>AA35 AA30 AA28</xm:sqref>
        </x14:conditionalFormatting>
        <x14:conditionalFormatting xmlns:xm="http://schemas.microsoft.com/office/excel/2006/main">
          <x14:cfRule type="containsText" priority="775" operator="containsText" id="{D81EC49B-21F4-40C1-A447-D23383888DA6}">
            <xm:f>NOT(ISERROR(SEARCH(Sheet2!$D$8,AA40)))</xm:f>
            <xm:f>Sheet2!$D$8</xm:f>
            <x14:dxf>
              <fill>
                <patternFill>
                  <bgColor rgb="FFFF0000"/>
                </patternFill>
              </fill>
            </x14:dxf>
          </x14:cfRule>
          <x14:cfRule type="containsText" priority="776" operator="containsText" id="{F1606DF9-7633-42C0-A511-FDD9CF87E866}">
            <xm:f>NOT(ISERROR(SEARCH(Sheet2!$D$7,AA40)))</xm:f>
            <xm:f>Sheet2!$D$7</xm:f>
            <x14:dxf>
              <fill>
                <patternFill>
                  <bgColor rgb="FF00B050"/>
                </patternFill>
              </fill>
            </x14:dxf>
          </x14:cfRule>
          <x14:cfRule type="containsText" priority="777" operator="containsText" id="{1198F213-F492-4408-93E6-B99BF2436554}">
            <xm:f>NOT(ISERROR(SEARCH(Sheet2!$D$6,AA40)))</xm:f>
            <xm:f>Sheet2!$D$6</xm:f>
            <x14:dxf>
              <fill>
                <patternFill>
                  <bgColor rgb="FFFFFF00"/>
                </patternFill>
              </fill>
            </x14:dxf>
          </x14:cfRule>
          <x14:cfRule type="containsText" priority="778" operator="containsText" id="{CA3B8D6B-F7DA-4BA0-8A69-6CDBD4CFC495}">
            <xm:f>NOT(ISERROR(SEARCH(Sheet2!$D$5,AA40)))</xm:f>
            <xm:f>Sheet2!$D$5</xm:f>
            <x14:dxf>
              <fill>
                <patternFill>
                  <bgColor rgb="FFFFFF00"/>
                </patternFill>
              </fill>
            </x14:dxf>
          </x14:cfRule>
          <x14:cfRule type="containsText" priority="779" operator="containsText" id="{2700B77D-65E4-4DEF-8113-8855F615FBBA}">
            <xm:f>NOT(ISERROR(SEARCH(Sheet2!$D$4,AA40)))</xm:f>
            <xm:f>Sheet2!$D$4</xm:f>
            <x14:dxf>
              <fill>
                <patternFill>
                  <bgColor rgb="FFFF0000"/>
                </patternFill>
              </fill>
            </x14:dxf>
          </x14:cfRule>
          <xm:sqref>AA99:AA102 AA87 AA40</xm:sqref>
        </x14:conditionalFormatting>
        <x14:conditionalFormatting xmlns:xm="http://schemas.microsoft.com/office/excel/2006/main">
          <x14:cfRule type="containsText" priority="770" operator="containsText" id="{8667BAA9-53D1-4B69-931F-C496210BE444}">
            <xm:f>NOT(ISERROR(SEARCH(Sheet2!$D$8,AB5)))</xm:f>
            <xm:f>Sheet2!$D$8</xm:f>
            <x14:dxf>
              <fill>
                <patternFill>
                  <bgColor rgb="FFFF0000"/>
                </patternFill>
              </fill>
            </x14:dxf>
          </x14:cfRule>
          <x14:cfRule type="containsText" priority="771" operator="containsText" id="{4E67F8DF-F3C1-41B4-A65B-523756B1F687}">
            <xm:f>NOT(ISERROR(SEARCH(Sheet2!$D$7,AB5)))</xm:f>
            <xm:f>Sheet2!$D$7</xm:f>
            <x14:dxf>
              <fill>
                <patternFill>
                  <bgColor rgb="FF00B050"/>
                </patternFill>
              </fill>
            </x14:dxf>
          </x14:cfRule>
          <x14:cfRule type="containsText" priority="772" operator="containsText" id="{822C817A-7FCE-4121-BDB3-8D14B088CFDD}">
            <xm:f>NOT(ISERROR(SEARCH(Sheet2!$D$6,AB5)))</xm:f>
            <xm:f>Sheet2!$D$6</xm:f>
            <x14:dxf>
              <fill>
                <patternFill>
                  <bgColor rgb="FFFFFF00"/>
                </patternFill>
              </fill>
            </x14:dxf>
          </x14:cfRule>
          <x14:cfRule type="containsText" priority="773" operator="containsText" id="{0423A889-2DA3-45FA-A0E8-0A18B7A041FA}">
            <xm:f>NOT(ISERROR(SEARCH(Sheet2!$D$5,AB5)))</xm:f>
            <xm:f>Sheet2!$D$5</xm:f>
            <x14:dxf>
              <fill>
                <patternFill>
                  <bgColor rgb="FFFFFF00"/>
                </patternFill>
              </fill>
            </x14:dxf>
          </x14:cfRule>
          <x14:cfRule type="containsText" priority="774" operator="containsText" id="{134683D5-4307-49A7-AE9A-33B3153F3A28}">
            <xm:f>NOT(ISERROR(SEARCH(Sheet2!$D$4,AB5)))</xm:f>
            <xm:f>Sheet2!$D$4</xm:f>
            <x14:dxf>
              <fill>
                <patternFill>
                  <bgColor rgb="FFFF0000"/>
                </patternFill>
              </fill>
            </x14:dxf>
          </x14:cfRule>
          <xm:sqref>AB5:AB15 AB106 AB17:AB27 AB29 AB31:AB34 AB36:AB37 AB39 AB41:AB86 AB88:AB98</xm:sqref>
        </x14:conditionalFormatting>
        <x14:conditionalFormatting xmlns:xm="http://schemas.microsoft.com/office/excel/2006/main">
          <x14:cfRule type="containsText" priority="765" operator="containsText" id="{23076640-AAE9-4DA7-AC3F-5CA46F792C3C}">
            <xm:f>NOT(ISERROR(SEARCH(Sheet2!$D$8,AB103)))</xm:f>
            <xm:f>Sheet2!$D$8</xm:f>
            <x14:dxf>
              <fill>
                <patternFill>
                  <bgColor rgb="FFFF0000"/>
                </patternFill>
              </fill>
            </x14:dxf>
          </x14:cfRule>
          <x14:cfRule type="containsText" priority="766" operator="containsText" id="{D94FD03B-1199-4A6C-856A-0808B7C628EB}">
            <xm:f>NOT(ISERROR(SEARCH(Sheet2!$D$7,AB103)))</xm:f>
            <xm:f>Sheet2!$D$7</xm:f>
            <x14:dxf>
              <fill>
                <patternFill>
                  <bgColor rgb="FF00B050"/>
                </patternFill>
              </fill>
            </x14:dxf>
          </x14:cfRule>
          <x14:cfRule type="containsText" priority="767" operator="containsText" id="{3424A9E3-B643-4FF6-B93A-2720E5804C45}">
            <xm:f>NOT(ISERROR(SEARCH(Sheet2!$D$6,AB103)))</xm:f>
            <xm:f>Sheet2!$D$6</xm:f>
            <x14:dxf>
              <fill>
                <patternFill>
                  <bgColor rgb="FFFFFF00"/>
                </patternFill>
              </fill>
            </x14:dxf>
          </x14:cfRule>
          <x14:cfRule type="containsText" priority="768" operator="containsText" id="{F072D281-06F1-4B69-AAA5-DD415290FE2F}">
            <xm:f>NOT(ISERROR(SEARCH(Sheet2!$D$5,AB103)))</xm:f>
            <xm:f>Sheet2!$D$5</xm:f>
            <x14:dxf>
              <fill>
                <patternFill>
                  <bgColor rgb="FFFFFF00"/>
                </patternFill>
              </fill>
            </x14:dxf>
          </x14:cfRule>
          <x14:cfRule type="containsText" priority="769" operator="containsText" id="{EA3BF35B-8D74-488E-A8E0-2865F99B5C37}">
            <xm:f>NOT(ISERROR(SEARCH(Sheet2!$D$4,AB103)))</xm:f>
            <xm:f>Sheet2!$D$4</xm:f>
            <x14:dxf>
              <fill>
                <patternFill>
                  <bgColor rgb="FFFF0000"/>
                </patternFill>
              </fill>
            </x14:dxf>
          </x14:cfRule>
          <xm:sqref>AB103</xm:sqref>
        </x14:conditionalFormatting>
        <x14:conditionalFormatting xmlns:xm="http://schemas.microsoft.com/office/excel/2006/main">
          <x14:cfRule type="containsText" priority="760" operator="containsText" id="{62DBC7F6-0FDE-4857-92CD-84E388AC9DB7}">
            <xm:f>NOT(ISERROR(SEARCH(Sheet2!$D$8,AB104)))</xm:f>
            <xm:f>Sheet2!$D$8</xm:f>
            <x14:dxf>
              <fill>
                <patternFill>
                  <bgColor rgb="FFFF0000"/>
                </patternFill>
              </fill>
            </x14:dxf>
          </x14:cfRule>
          <x14:cfRule type="containsText" priority="761" operator="containsText" id="{656CD7F7-3E33-4B4B-A121-EBD11CFE6A51}">
            <xm:f>NOT(ISERROR(SEARCH(Sheet2!$D$7,AB104)))</xm:f>
            <xm:f>Sheet2!$D$7</xm:f>
            <x14:dxf>
              <fill>
                <patternFill>
                  <bgColor rgb="FF00B050"/>
                </patternFill>
              </fill>
            </x14:dxf>
          </x14:cfRule>
          <x14:cfRule type="containsText" priority="762" operator="containsText" id="{229BA7DB-81D0-4564-B48A-90BA4A661BFE}">
            <xm:f>NOT(ISERROR(SEARCH(Sheet2!$D$6,AB104)))</xm:f>
            <xm:f>Sheet2!$D$6</xm:f>
            <x14:dxf>
              <fill>
                <patternFill>
                  <bgColor rgb="FFFFFF00"/>
                </patternFill>
              </fill>
            </x14:dxf>
          </x14:cfRule>
          <x14:cfRule type="containsText" priority="763" operator="containsText" id="{9F16E2B2-2BE2-46CF-A804-CD8B110A5354}">
            <xm:f>NOT(ISERROR(SEARCH(Sheet2!$D$5,AB104)))</xm:f>
            <xm:f>Sheet2!$D$5</xm:f>
            <x14:dxf>
              <fill>
                <patternFill>
                  <bgColor rgb="FFFFFF00"/>
                </patternFill>
              </fill>
            </x14:dxf>
          </x14:cfRule>
          <x14:cfRule type="containsText" priority="764" operator="containsText" id="{39CF9A1F-BD03-4469-B39A-2B4D1C409D83}">
            <xm:f>NOT(ISERROR(SEARCH(Sheet2!$D$4,AB104)))</xm:f>
            <xm:f>Sheet2!$D$4</xm:f>
            <x14:dxf>
              <fill>
                <patternFill>
                  <bgColor rgb="FFFF0000"/>
                </patternFill>
              </fill>
            </x14:dxf>
          </x14:cfRule>
          <xm:sqref>AB104</xm:sqref>
        </x14:conditionalFormatting>
        <x14:conditionalFormatting xmlns:xm="http://schemas.microsoft.com/office/excel/2006/main">
          <x14:cfRule type="containsText" priority="755" operator="containsText" id="{01FA50BE-888A-4A8F-B295-CE53BD4120CD}">
            <xm:f>NOT(ISERROR(SEARCH(Sheet2!$D$8,AB105)))</xm:f>
            <xm:f>Sheet2!$D$8</xm:f>
            <x14:dxf>
              <fill>
                <patternFill>
                  <bgColor rgb="FFFF0000"/>
                </patternFill>
              </fill>
            </x14:dxf>
          </x14:cfRule>
          <x14:cfRule type="containsText" priority="756" operator="containsText" id="{DB5E72E5-A8D3-441D-9FEB-C0CB9AF5E289}">
            <xm:f>NOT(ISERROR(SEARCH(Sheet2!$D$7,AB105)))</xm:f>
            <xm:f>Sheet2!$D$7</xm:f>
            <x14:dxf>
              <fill>
                <patternFill>
                  <bgColor rgb="FF00B050"/>
                </patternFill>
              </fill>
            </x14:dxf>
          </x14:cfRule>
          <x14:cfRule type="containsText" priority="757" operator="containsText" id="{A6D48919-5618-4498-8DCA-37BBFC8EC814}">
            <xm:f>NOT(ISERROR(SEARCH(Sheet2!$D$6,AB105)))</xm:f>
            <xm:f>Sheet2!$D$6</xm:f>
            <x14:dxf>
              <fill>
                <patternFill>
                  <bgColor rgb="FFFFFF00"/>
                </patternFill>
              </fill>
            </x14:dxf>
          </x14:cfRule>
          <x14:cfRule type="containsText" priority="758" operator="containsText" id="{693AADDE-A672-442A-B392-89E027E67EE1}">
            <xm:f>NOT(ISERROR(SEARCH(Sheet2!$D$5,AB105)))</xm:f>
            <xm:f>Sheet2!$D$5</xm:f>
            <x14:dxf>
              <fill>
                <patternFill>
                  <bgColor rgb="FFFFFF00"/>
                </patternFill>
              </fill>
            </x14:dxf>
          </x14:cfRule>
          <x14:cfRule type="containsText" priority="759" operator="containsText" id="{3270698D-FA1B-4258-A3AA-ABD4FA855407}">
            <xm:f>NOT(ISERROR(SEARCH(Sheet2!$D$4,AB105)))</xm:f>
            <xm:f>Sheet2!$D$4</xm:f>
            <x14:dxf>
              <fill>
                <patternFill>
                  <bgColor rgb="FFFF0000"/>
                </patternFill>
              </fill>
            </x14:dxf>
          </x14:cfRule>
          <xm:sqref>AB105</xm:sqref>
        </x14:conditionalFormatting>
        <x14:conditionalFormatting xmlns:xm="http://schemas.microsoft.com/office/excel/2006/main">
          <x14:cfRule type="containsText" priority="750" operator="containsText" id="{FD958F9D-1BE3-48B6-B0BE-7489B76A847A}">
            <xm:f>NOT(ISERROR(SEARCH(Sheet2!$D$8,AB16)))</xm:f>
            <xm:f>Sheet2!$D$8</xm:f>
            <x14:dxf>
              <fill>
                <patternFill>
                  <bgColor rgb="FFFF0000"/>
                </patternFill>
              </fill>
            </x14:dxf>
          </x14:cfRule>
          <x14:cfRule type="containsText" priority="751" operator="containsText" id="{2DAD7361-74B6-4643-9B44-83A3A0FFEC0D}">
            <xm:f>NOT(ISERROR(SEARCH(Sheet2!$D$7,AB16)))</xm:f>
            <xm:f>Sheet2!$D$7</xm:f>
            <x14:dxf>
              <fill>
                <patternFill>
                  <bgColor rgb="FF00B050"/>
                </patternFill>
              </fill>
            </x14:dxf>
          </x14:cfRule>
          <x14:cfRule type="containsText" priority="752" operator="containsText" id="{511A5673-434C-40B5-A78A-CBB98EE7BD14}">
            <xm:f>NOT(ISERROR(SEARCH(Sheet2!$D$6,AB16)))</xm:f>
            <xm:f>Sheet2!$D$6</xm:f>
            <x14:dxf>
              <fill>
                <patternFill>
                  <bgColor rgb="FFFFFF00"/>
                </patternFill>
              </fill>
            </x14:dxf>
          </x14:cfRule>
          <x14:cfRule type="containsText" priority="753" operator="containsText" id="{4190D877-3AE6-4C2C-8092-8648DD2EC65F}">
            <xm:f>NOT(ISERROR(SEARCH(Sheet2!$D$5,AB16)))</xm:f>
            <xm:f>Sheet2!$D$5</xm:f>
            <x14:dxf>
              <fill>
                <patternFill>
                  <bgColor rgb="FFFFFF00"/>
                </patternFill>
              </fill>
            </x14:dxf>
          </x14:cfRule>
          <x14:cfRule type="containsText" priority="754" operator="containsText" id="{B6346CBD-7D70-4163-BB12-63E718B972A9}">
            <xm:f>NOT(ISERROR(SEARCH(Sheet2!$D$4,AB16)))</xm:f>
            <xm:f>Sheet2!$D$4</xm:f>
            <x14:dxf>
              <fill>
                <patternFill>
                  <bgColor rgb="FFFF0000"/>
                </patternFill>
              </fill>
            </x14:dxf>
          </x14:cfRule>
          <xm:sqref>AB16</xm:sqref>
        </x14:conditionalFormatting>
        <x14:conditionalFormatting xmlns:xm="http://schemas.microsoft.com/office/excel/2006/main">
          <x14:cfRule type="containsText" priority="745" operator="containsText" id="{E64F0165-5D14-4E40-B188-BAC5CFA2A2C1}">
            <xm:f>NOT(ISERROR(SEARCH(Sheet2!$D$8,AB38)))</xm:f>
            <xm:f>Sheet2!$D$8</xm:f>
            <x14:dxf>
              <fill>
                <patternFill>
                  <bgColor rgb="FFFF0000"/>
                </patternFill>
              </fill>
            </x14:dxf>
          </x14:cfRule>
          <x14:cfRule type="containsText" priority="746" operator="containsText" id="{CC45998E-D9B2-4562-8807-67072305246A}">
            <xm:f>NOT(ISERROR(SEARCH(Sheet2!$D$7,AB38)))</xm:f>
            <xm:f>Sheet2!$D$7</xm:f>
            <x14:dxf>
              <fill>
                <patternFill>
                  <bgColor rgb="FF00B050"/>
                </patternFill>
              </fill>
            </x14:dxf>
          </x14:cfRule>
          <x14:cfRule type="containsText" priority="747" operator="containsText" id="{06E906C2-8958-4BB1-9200-3F23FA5C6040}">
            <xm:f>NOT(ISERROR(SEARCH(Sheet2!$D$6,AB38)))</xm:f>
            <xm:f>Sheet2!$D$6</xm:f>
            <x14:dxf>
              <fill>
                <patternFill>
                  <bgColor rgb="FFFFFF00"/>
                </patternFill>
              </fill>
            </x14:dxf>
          </x14:cfRule>
          <x14:cfRule type="containsText" priority="748" operator="containsText" id="{9A515918-BC2D-4732-A820-8DC3E45A0583}">
            <xm:f>NOT(ISERROR(SEARCH(Sheet2!$D$5,AB38)))</xm:f>
            <xm:f>Sheet2!$D$5</xm:f>
            <x14:dxf>
              <fill>
                <patternFill>
                  <bgColor rgb="FFFFFF00"/>
                </patternFill>
              </fill>
            </x14:dxf>
          </x14:cfRule>
          <x14:cfRule type="containsText" priority="749" operator="containsText" id="{AFFFF96B-C1FF-427D-9AF0-065CACEDE448}">
            <xm:f>NOT(ISERROR(SEARCH(Sheet2!$D$4,AB38)))</xm:f>
            <xm:f>Sheet2!$D$4</xm:f>
            <x14:dxf>
              <fill>
                <patternFill>
                  <bgColor rgb="FFFF0000"/>
                </patternFill>
              </fill>
            </x14:dxf>
          </x14:cfRule>
          <xm:sqref>AB38</xm:sqref>
        </x14:conditionalFormatting>
        <x14:conditionalFormatting xmlns:xm="http://schemas.microsoft.com/office/excel/2006/main">
          <x14:cfRule type="containsText" priority="740" operator="containsText" id="{24BB3F3D-4E69-48C7-B3C4-804EB6A53A8A}">
            <xm:f>NOT(ISERROR(SEARCH(Sheet2!$D$8,AB28)))</xm:f>
            <xm:f>Sheet2!$D$8</xm:f>
            <x14:dxf>
              <fill>
                <patternFill>
                  <bgColor rgb="FFFF0000"/>
                </patternFill>
              </fill>
            </x14:dxf>
          </x14:cfRule>
          <x14:cfRule type="containsText" priority="741" operator="containsText" id="{BEBC8F70-533F-4909-AC40-B682818196F9}">
            <xm:f>NOT(ISERROR(SEARCH(Sheet2!$D$7,AB28)))</xm:f>
            <xm:f>Sheet2!$D$7</xm:f>
            <x14:dxf>
              <fill>
                <patternFill>
                  <bgColor rgb="FF00B050"/>
                </patternFill>
              </fill>
            </x14:dxf>
          </x14:cfRule>
          <x14:cfRule type="containsText" priority="742" operator="containsText" id="{F789E0A4-2315-4752-B9DB-545B07C93BB9}">
            <xm:f>NOT(ISERROR(SEARCH(Sheet2!$D$6,AB28)))</xm:f>
            <xm:f>Sheet2!$D$6</xm:f>
            <x14:dxf>
              <fill>
                <patternFill>
                  <bgColor rgb="FFFFFF00"/>
                </patternFill>
              </fill>
            </x14:dxf>
          </x14:cfRule>
          <x14:cfRule type="containsText" priority="743" operator="containsText" id="{19570018-3566-445D-B4B4-5546F83ABD9B}">
            <xm:f>NOT(ISERROR(SEARCH(Sheet2!$D$5,AB28)))</xm:f>
            <xm:f>Sheet2!$D$5</xm:f>
            <x14:dxf>
              <fill>
                <patternFill>
                  <bgColor rgb="FFFFFF00"/>
                </patternFill>
              </fill>
            </x14:dxf>
          </x14:cfRule>
          <x14:cfRule type="containsText" priority="744" operator="containsText" id="{4047F01E-4F3E-4C8D-A8F2-A4C7FCA2D8E8}">
            <xm:f>NOT(ISERROR(SEARCH(Sheet2!$D$4,AB28)))</xm:f>
            <xm:f>Sheet2!$D$4</xm:f>
            <x14:dxf>
              <fill>
                <patternFill>
                  <bgColor rgb="FFFF0000"/>
                </patternFill>
              </fill>
            </x14:dxf>
          </x14:cfRule>
          <xm:sqref>AB35 AB30 AB28</xm:sqref>
        </x14:conditionalFormatting>
        <x14:conditionalFormatting xmlns:xm="http://schemas.microsoft.com/office/excel/2006/main">
          <x14:cfRule type="containsText" priority="735" operator="containsText" id="{F67A28E0-E9D3-4781-86A5-99A8984055F7}">
            <xm:f>NOT(ISERROR(SEARCH(Sheet2!$D$8,AB40)))</xm:f>
            <xm:f>Sheet2!$D$8</xm:f>
            <x14:dxf>
              <fill>
                <patternFill>
                  <bgColor rgb="FFFF0000"/>
                </patternFill>
              </fill>
            </x14:dxf>
          </x14:cfRule>
          <x14:cfRule type="containsText" priority="736" operator="containsText" id="{E0BFB60B-730C-42F7-A28A-33197BDF782D}">
            <xm:f>NOT(ISERROR(SEARCH(Sheet2!$D$7,AB40)))</xm:f>
            <xm:f>Sheet2!$D$7</xm:f>
            <x14:dxf>
              <fill>
                <patternFill>
                  <bgColor rgb="FF00B050"/>
                </patternFill>
              </fill>
            </x14:dxf>
          </x14:cfRule>
          <x14:cfRule type="containsText" priority="737" operator="containsText" id="{99B472C3-736D-42B1-8F9F-7CE764541F9A}">
            <xm:f>NOT(ISERROR(SEARCH(Sheet2!$D$6,AB40)))</xm:f>
            <xm:f>Sheet2!$D$6</xm:f>
            <x14:dxf>
              <fill>
                <patternFill>
                  <bgColor rgb="FFFFFF00"/>
                </patternFill>
              </fill>
            </x14:dxf>
          </x14:cfRule>
          <x14:cfRule type="containsText" priority="738" operator="containsText" id="{6E7D10DA-EC2F-43C3-A73F-0CCF3D47F065}">
            <xm:f>NOT(ISERROR(SEARCH(Sheet2!$D$5,AB40)))</xm:f>
            <xm:f>Sheet2!$D$5</xm:f>
            <x14:dxf>
              <fill>
                <patternFill>
                  <bgColor rgb="FFFFFF00"/>
                </patternFill>
              </fill>
            </x14:dxf>
          </x14:cfRule>
          <x14:cfRule type="containsText" priority="739" operator="containsText" id="{5CDF4393-B406-4951-A08F-B928FA4039B0}">
            <xm:f>NOT(ISERROR(SEARCH(Sheet2!$D$4,AB40)))</xm:f>
            <xm:f>Sheet2!$D$4</xm:f>
            <x14:dxf>
              <fill>
                <patternFill>
                  <bgColor rgb="FFFF0000"/>
                </patternFill>
              </fill>
            </x14:dxf>
          </x14:cfRule>
          <xm:sqref>AB99:AB102 AB87 AB40</xm:sqref>
        </x14:conditionalFormatting>
        <x14:conditionalFormatting xmlns:xm="http://schemas.microsoft.com/office/excel/2006/main">
          <x14:cfRule type="containsText" priority="726" operator="containsText" id="{CB60406A-CE47-4926-A79B-1218FCAF408C}">
            <xm:f>NOT(ISERROR(SEARCH(Sheet2!$D$8,AC5)))</xm:f>
            <xm:f>Sheet2!$D$8</xm:f>
            <x14:dxf>
              <fill>
                <patternFill>
                  <bgColor rgb="FFFF0000"/>
                </patternFill>
              </fill>
            </x14:dxf>
          </x14:cfRule>
          <x14:cfRule type="containsText" priority="727" operator="containsText" id="{66FA02A7-CA45-48BA-8657-0ACF5FB6D2FC}">
            <xm:f>NOT(ISERROR(SEARCH(Sheet2!$D$7,AC5)))</xm:f>
            <xm:f>Sheet2!$D$7</xm:f>
            <x14:dxf>
              <fill>
                <patternFill>
                  <bgColor rgb="FF00B050"/>
                </patternFill>
              </fill>
            </x14:dxf>
          </x14:cfRule>
          <x14:cfRule type="containsText" priority="728" operator="containsText" id="{F16B5C17-3AFF-4104-9C3C-BF93DCADE5B9}">
            <xm:f>NOT(ISERROR(SEARCH(Sheet2!$D$6,AC5)))</xm:f>
            <xm:f>Sheet2!$D$6</xm:f>
            <x14:dxf>
              <fill>
                <patternFill>
                  <bgColor rgb="FFFFFF00"/>
                </patternFill>
              </fill>
            </x14:dxf>
          </x14:cfRule>
          <x14:cfRule type="containsText" priority="729" operator="containsText" id="{9689AF87-1289-4602-A470-13C1BA9EA4D6}">
            <xm:f>NOT(ISERROR(SEARCH(Sheet2!$D$5,AC5)))</xm:f>
            <xm:f>Sheet2!$D$5</xm:f>
            <x14:dxf>
              <fill>
                <patternFill>
                  <bgColor rgb="FFFFFF00"/>
                </patternFill>
              </fill>
            </x14:dxf>
          </x14:cfRule>
          <x14:cfRule type="containsText" priority="730" operator="containsText" id="{65E7C45D-7B31-4A6D-8160-97DD170646C0}">
            <xm:f>NOT(ISERROR(SEARCH(Sheet2!$D$4,AC5)))</xm:f>
            <xm:f>Sheet2!$D$4</xm:f>
            <x14:dxf>
              <fill>
                <patternFill>
                  <bgColor rgb="FFFF0000"/>
                </patternFill>
              </fill>
            </x14:dxf>
          </x14:cfRule>
          <xm:sqref>AC5:AC15 AC106 AC17:AC27 AC29 AC31:AC34 AC36:AC37 AC39 AC41:AC86 AC88:AC98</xm:sqref>
        </x14:conditionalFormatting>
        <x14:conditionalFormatting xmlns:xm="http://schemas.microsoft.com/office/excel/2006/main">
          <x14:cfRule type="containsText" priority="721" operator="containsText" id="{B93BEFD7-FBB4-4428-B554-E24790494CF6}">
            <xm:f>NOT(ISERROR(SEARCH(Sheet2!$D$8,AC103)))</xm:f>
            <xm:f>Sheet2!$D$8</xm:f>
            <x14:dxf>
              <fill>
                <patternFill>
                  <bgColor rgb="FFFF0000"/>
                </patternFill>
              </fill>
            </x14:dxf>
          </x14:cfRule>
          <x14:cfRule type="containsText" priority="722" operator="containsText" id="{7C313A4D-C7AA-4973-8E91-393DD796D7F3}">
            <xm:f>NOT(ISERROR(SEARCH(Sheet2!$D$7,AC103)))</xm:f>
            <xm:f>Sheet2!$D$7</xm:f>
            <x14:dxf>
              <fill>
                <patternFill>
                  <bgColor rgb="FF00B050"/>
                </patternFill>
              </fill>
            </x14:dxf>
          </x14:cfRule>
          <x14:cfRule type="containsText" priority="723" operator="containsText" id="{1AFF166D-20FC-435F-9379-C2BCF5C3C297}">
            <xm:f>NOT(ISERROR(SEARCH(Sheet2!$D$6,AC103)))</xm:f>
            <xm:f>Sheet2!$D$6</xm:f>
            <x14:dxf>
              <fill>
                <patternFill>
                  <bgColor rgb="FFFFFF00"/>
                </patternFill>
              </fill>
            </x14:dxf>
          </x14:cfRule>
          <x14:cfRule type="containsText" priority="724" operator="containsText" id="{DB0FDB43-7AB7-4C1D-BFEA-054644986DCF}">
            <xm:f>NOT(ISERROR(SEARCH(Sheet2!$D$5,AC103)))</xm:f>
            <xm:f>Sheet2!$D$5</xm:f>
            <x14:dxf>
              <fill>
                <patternFill>
                  <bgColor rgb="FFFFFF00"/>
                </patternFill>
              </fill>
            </x14:dxf>
          </x14:cfRule>
          <x14:cfRule type="containsText" priority="725" operator="containsText" id="{D9ADA0F7-3BDD-454C-A816-6CC2DCA13BBA}">
            <xm:f>NOT(ISERROR(SEARCH(Sheet2!$D$4,AC103)))</xm:f>
            <xm:f>Sheet2!$D$4</xm:f>
            <x14:dxf>
              <fill>
                <patternFill>
                  <bgColor rgb="FFFF0000"/>
                </patternFill>
              </fill>
            </x14:dxf>
          </x14:cfRule>
          <xm:sqref>AC103</xm:sqref>
        </x14:conditionalFormatting>
        <x14:conditionalFormatting xmlns:xm="http://schemas.microsoft.com/office/excel/2006/main">
          <x14:cfRule type="containsText" priority="716" operator="containsText" id="{B188313C-B8C8-4281-896A-7589B7BFE069}">
            <xm:f>NOT(ISERROR(SEARCH(Sheet2!$D$8,AC104)))</xm:f>
            <xm:f>Sheet2!$D$8</xm:f>
            <x14:dxf>
              <fill>
                <patternFill>
                  <bgColor rgb="FFFF0000"/>
                </patternFill>
              </fill>
            </x14:dxf>
          </x14:cfRule>
          <x14:cfRule type="containsText" priority="717" operator="containsText" id="{8C7D961F-1A59-4EB1-AB23-7B62AF459E63}">
            <xm:f>NOT(ISERROR(SEARCH(Sheet2!$D$7,AC104)))</xm:f>
            <xm:f>Sheet2!$D$7</xm:f>
            <x14:dxf>
              <fill>
                <patternFill>
                  <bgColor rgb="FF00B050"/>
                </patternFill>
              </fill>
            </x14:dxf>
          </x14:cfRule>
          <x14:cfRule type="containsText" priority="718" operator="containsText" id="{33B026A9-A216-4D67-80E8-DDFB006E0A3C}">
            <xm:f>NOT(ISERROR(SEARCH(Sheet2!$D$6,AC104)))</xm:f>
            <xm:f>Sheet2!$D$6</xm:f>
            <x14:dxf>
              <fill>
                <patternFill>
                  <bgColor rgb="FFFFFF00"/>
                </patternFill>
              </fill>
            </x14:dxf>
          </x14:cfRule>
          <x14:cfRule type="containsText" priority="719" operator="containsText" id="{EC6FA7F0-453F-4052-A2B2-9812D63389EB}">
            <xm:f>NOT(ISERROR(SEARCH(Sheet2!$D$5,AC104)))</xm:f>
            <xm:f>Sheet2!$D$5</xm:f>
            <x14:dxf>
              <fill>
                <patternFill>
                  <bgColor rgb="FFFFFF00"/>
                </patternFill>
              </fill>
            </x14:dxf>
          </x14:cfRule>
          <x14:cfRule type="containsText" priority="720" operator="containsText" id="{D85CD7C9-224F-4E16-BC57-0F6519E17022}">
            <xm:f>NOT(ISERROR(SEARCH(Sheet2!$D$4,AC104)))</xm:f>
            <xm:f>Sheet2!$D$4</xm:f>
            <x14:dxf>
              <fill>
                <patternFill>
                  <bgColor rgb="FFFF0000"/>
                </patternFill>
              </fill>
            </x14:dxf>
          </x14:cfRule>
          <xm:sqref>AC104</xm:sqref>
        </x14:conditionalFormatting>
        <x14:conditionalFormatting xmlns:xm="http://schemas.microsoft.com/office/excel/2006/main">
          <x14:cfRule type="containsText" priority="711" operator="containsText" id="{A6A293EA-5338-493A-A870-99931DB3DE54}">
            <xm:f>NOT(ISERROR(SEARCH(Sheet2!$D$8,AC105)))</xm:f>
            <xm:f>Sheet2!$D$8</xm:f>
            <x14:dxf>
              <fill>
                <patternFill>
                  <bgColor rgb="FFFF0000"/>
                </patternFill>
              </fill>
            </x14:dxf>
          </x14:cfRule>
          <x14:cfRule type="containsText" priority="712" operator="containsText" id="{2765EEA9-AD1B-4B6C-B7A2-B5BBA0EB9851}">
            <xm:f>NOT(ISERROR(SEARCH(Sheet2!$D$7,AC105)))</xm:f>
            <xm:f>Sheet2!$D$7</xm:f>
            <x14:dxf>
              <fill>
                <patternFill>
                  <bgColor rgb="FF00B050"/>
                </patternFill>
              </fill>
            </x14:dxf>
          </x14:cfRule>
          <x14:cfRule type="containsText" priority="713" operator="containsText" id="{F1D8FF61-2153-4A35-B36B-C5EB4042BAD2}">
            <xm:f>NOT(ISERROR(SEARCH(Sheet2!$D$6,AC105)))</xm:f>
            <xm:f>Sheet2!$D$6</xm:f>
            <x14:dxf>
              <fill>
                <patternFill>
                  <bgColor rgb="FFFFFF00"/>
                </patternFill>
              </fill>
            </x14:dxf>
          </x14:cfRule>
          <x14:cfRule type="containsText" priority="714" operator="containsText" id="{CCC06904-CD01-4AE7-A7F4-49086FAEC7CA}">
            <xm:f>NOT(ISERROR(SEARCH(Sheet2!$D$5,AC105)))</xm:f>
            <xm:f>Sheet2!$D$5</xm:f>
            <x14:dxf>
              <fill>
                <patternFill>
                  <bgColor rgb="FFFFFF00"/>
                </patternFill>
              </fill>
            </x14:dxf>
          </x14:cfRule>
          <x14:cfRule type="containsText" priority="715" operator="containsText" id="{B32142A1-39C7-4A08-9766-E09591CDDB93}">
            <xm:f>NOT(ISERROR(SEARCH(Sheet2!$D$4,AC105)))</xm:f>
            <xm:f>Sheet2!$D$4</xm:f>
            <x14:dxf>
              <fill>
                <patternFill>
                  <bgColor rgb="FFFF0000"/>
                </patternFill>
              </fill>
            </x14:dxf>
          </x14:cfRule>
          <xm:sqref>AC105</xm:sqref>
        </x14:conditionalFormatting>
        <x14:conditionalFormatting xmlns:xm="http://schemas.microsoft.com/office/excel/2006/main">
          <x14:cfRule type="containsText" priority="706" operator="containsText" id="{A57A188E-BF98-4AFF-B7C6-29895EBB0475}">
            <xm:f>NOT(ISERROR(SEARCH(Sheet2!$D$8,AC16)))</xm:f>
            <xm:f>Sheet2!$D$8</xm:f>
            <x14:dxf>
              <fill>
                <patternFill>
                  <bgColor rgb="FFFF0000"/>
                </patternFill>
              </fill>
            </x14:dxf>
          </x14:cfRule>
          <x14:cfRule type="containsText" priority="707" operator="containsText" id="{57175044-CE59-4196-9BE5-17FD033FCAE5}">
            <xm:f>NOT(ISERROR(SEARCH(Sheet2!$D$7,AC16)))</xm:f>
            <xm:f>Sheet2!$D$7</xm:f>
            <x14:dxf>
              <fill>
                <patternFill>
                  <bgColor rgb="FF00B050"/>
                </patternFill>
              </fill>
            </x14:dxf>
          </x14:cfRule>
          <x14:cfRule type="containsText" priority="708" operator="containsText" id="{3AC662BC-2D03-4295-9E20-9453505CD4E1}">
            <xm:f>NOT(ISERROR(SEARCH(Sheet2!$D$6,AC16)))</xm:f>
            <xm:f>Sheet2!$D$6</xm:f>
            <x14:dxf>
              <fill>
                <patternFill>
                  <bgColor rgb="FFFFFF00"/>
                </patternFill>
              </fill>
            </x14:dxf>
          </x14:cfRule>
          <x14:cfRule type="containsText" priority="709" operator="containsText" id="{77459472-F239-4B0A-9E7C-E4989089DA14}">
            <xm:f>NOT(ISERROR(SEARCH(Sheet2!$D$5,AC16)))</xm:f>
            <xm:f>Sheet2!$D$5</xm:f>
            <x14:dxf>
              <fill>
                <patternFill>
                  <bgColor rgb="FFFFFF00"/>
                </patternFill>
              </fill>
            </x14:dxf>
          </x14:cfRule>
          <x14:cfRule type="containsText" priority="710" operator="containsText" id="{8185BE0A-684C-4064-BBC1-A7D5492EAFEC}">
            <xm:f>NOT(ISERROR(SEARCH(Sheet2!$D$4,AC16)))</xm:f>
            <xm:f>Sheet2!$D$4</xm:f>
            <x14:dxf>
              <fill>
                <patternFill>
                  <bgColor rgb="FFFF0000"/>
                </patternFill>
              </fill>
            </x14:dxf>
          </x14:cfRule>
          <xm:sqref>AC16</xm:sqref>
        </x14:conditionalFormatting>
        <x14:conditionalFormatting xmlns:xm="http://schemas.microsoft.com/office/excel/2006/main">
          <x14:cfRule type="containsText" priority="701" operator="containsText" id="{C15E97D1-9228-40E2-A70C-990B5C2DE65E}">
            <xm:f>NOT(ISERROR(SEARCH(Sheet2!$D$8,AC38)))</xm:f>
            <xm:f>Sheet2!$D$8</xm:f>
            <x14:dxf>
              <fill>
                <patternFill>
                  <bgColor rgb="FFFF0000"/>
                </patternFill>
              </fill>
            </x14:dxf>
          </x14:cfRule>
          <x14:cfRule type="containsText" priority="702" operator="containsText" id="{3568D025-81A1-4EAB-9C47-349B7BA2C110}">
            <xm:f>NOT(ISERROR(SEARCH(Sheet2!$D$7,AC38)))</xm:f>
            <xm:f>Sheet2!$D$7</xm:f>
            <x14:dxf>
              <fill>
                <patternFill>
                  <bgColor rgb="FF00B050"/>
                </patternFill>
              </fill>
            </x14:dxf>
          </x14:cfRule>
          <x14:cfRule type="containsText" priority="703" operator="containsText" id="{D0D80333-1BDB-4D59-B211-C37B6C9306E0}">
            <xm:f>NOT(ISERROR(SEARCH(Sheet2!$D$6,AC38)))</xm:f>
            <xm:f>Sheet2!$D$6</xm:f>
            <x14:dxf>
              <fill>
                <patternFill>
                  <bgColor rgb="FFFFFF00"/>
                </patternFill>
              </fill>
            </x14:dxf>
          </x14:cfRule>
          <x14:cfRule type="containsText" priority="704" operator="containsText" id="{83A43A54-3BE7-4F9E-A764-474F9454B09E}">
            <xm:f>NOT(ISERROR(SEARCH(Sheet2!$D$5,AC38)))</xm:f>
            <xm:f>Sheet2!$D$5</xm:f>
            <x14:dxf>
              <fill>
                <patternFill>
                  <bgColor rgb="FFFFFF00"/>
                </patternFill>
              </fill>
            </x14:dxf>
          </x14:cfRule>
          <x14:cfRule type="containsText" priority="705" operator="containsText" id="{4ECD6FE3-158D-4165-A2A4-F0787BACC660}">
            <xm:f>NOT(ISERROR(SEARCH(Sheet2!$D$4,AC38)))</xm:f>
            <xm:f>Sheet2!$D$4</xm:f>
            <x14:dxf>
              <fill>
                <patternFill>
                  <bgColor rgb="FFFF0000"/>
                </patternFill>
              </fill>
            </x14:dxf>
          </x14:cfRule>
          <xm:sqref>AC38</xm:sqref>
        </x14:conditionalFormatting>
        <x14:conditionalFormatting xmlns:xm="http://schemas.microsoft.com/office/excel/2006/main">
          <x14:cfRule type="containsText" priority="696" operator="containsText" id="{37A3D3CA-7F6A-4B7A-A678-57D659130566}">
            <xm:f>NOT(ISERROR(SEARCH(Sheet2!$D$8,AC28)))</xm:f>
            <xm:f>Sheet2!$D$8</xm:f>
            <x14:dxf>
              <fill>
                <patternFill>
                  <bgColor rgb="FFFF0000"/>
                </patternFill>
              </fill>
            </x14:dxf>
          </x14:cfRule>
          <x14:cfRule type="containsText" priority="697" operator="containsText" id="{51351A44-B5BA-45FB-BD4B-7BECB1C85EDF}">
            <xm:f>NOT(ISERROR(SEARCH(Sheet2!$D$7,AC28)))</xm:f>
            <xm:f>Sheet2!$D$7</xm:f>
            <x14:dxf>
              <fill>
                <patternFill>
                  <bgColor rgb="FF00B050"/>
                </patternFill>
              </fill>
            </x14:dxf>
          </x14:cfRule>
          <x14:cfRule type="containsText" priority="698" operator="containsText" id="{240EF0AE-194A-4C61-AB13-C357C221FF04}">
            <xm:f>NOT(ISERROR(SEARCH(Sheet2!$D$6,AC28)))</xm:f>
            <xm:f>Sheet2!$D$6</xm:f>
            <x14:dxf>
              <fill>
                <patternFill>
                  <bgColor rgb="FFFFFF00"/>
                </patternFill>
              </fill>
            </x14:dxf>
          </x14:cfRule>
          <x14:cfRule type="containsText" priority="699" operator="containsText" id="{9205F787-734D-4D00-8AE6-C0620DD4ADFB}">
            <xm:f>NOT(ISERROR(SEARCH(Sheet2!$D$5,AC28)))</xm:f>
            <xm:f>Sheet2!$D$5</xm:f>
            <x14:dxf>
              <fill>
                <patternFill>
                  <bgColor rgb="FFFFFF00"/>
                </patternFill>
              </fill>
            </x14:dxf>
          </x14:cfRule>
          <x14:cfRule type="containsText" priority="700" operator="containsText" id="{1AB6F5FC-F620-4477-9734-CC67CE86664C}">
            <xm:f>NOT(ISERROR(SEARCH(Sheet2!$D$4,AC28)))</xm:f>
            <xm:f>Sheet2!$D$4</xm:f>
            <x14:dxf>
              <fill>
                <patternFill>
                  <bgColor rgb="FFFF0000"/>
                </patternFill>
              </fill>
            </x14:dxf>
          </x14:cfRule>
          <xm:sqref>AC35 AC30 AC28</xm:sqref>
        </x14:conditionalFormatting>
        <x14:conditionalFormatting xmlns:xm="http://schemas.microsoft.com/office/excel/2006/main">
          <x14:cfRule type="containsText" priority="691" operator="containsText" id="{47FE0DE9-ED79-4BDE-A750-42DEC1DA1F20}">
            <xm:f>NOT(ISERROR(SEARCH(Sheet2!$D$8,AC40)))</xm:f>
            <xm:f>Sheet2!$D$8</xm:f>
            <x14:dxf>
              <fill>
                <patternFill>
                  <bgColor rgb="FFFF0000"/>
                </patternFill>
              </fill>
            </x14:dxf>
          </x14:cfRule>
          <x14:cfRule type="containsText" priority="692" operator="containsText" id="{AF30BAB1-5BEB-41F4-8225-1EA702D53B1D}">
            <xm:f>NOT(ISERROR(SEARCH(Sheet2!$D$7,AC40)))</xm:f>
            <xm:f>Sheet2!$D$7</xm:f>
            <x14:dxf>
              <fill>
                <patternFill>
                  <bgColor rgb="FF00B050"/>
                </patternFill>
              </fill>
            </x14:dxf>
          </x14:cfRule>
          <x14:cfRule type="containsText" priority="693" operator="containsText" id="{F923B1A3-0338-40C2-9820-1E85DF5F25B0}">
            <xm:f>NOT(ISERROR(SEARCH(Sheet2!$D$6,AC40)))</xm:f>
            <xm:f>Sheet2!$D$6</xm:f>
            <x14:dxf>
              <fill>
                <patternFill>
                  <bgColor rgb="FFFFFF00"/>
                </patternFill>
              </fill>
            </x14:dxf>
          </x14:cfRule>
          <x14:cfRule type="containsText" priority="694" operator="containsText" id="{C915D87E-57BF-419A-A4F9-CA60324FC94C}">
            <xm:f>NOT(ISERROR(SEARCH(Sheet2!$D$5,AC40)))</xm:f>
            <xm:f>Sheet2!$D$5</xm:f>
            <x14:dxf>
              <fill>
                <patternFill>
                  <bgColor rgb="FFFFFF00"/>
                </patternFill>
              </fill>
            </x14:dxf>
          </x14:cfRule>
          <x14:cfRule type="containsText" priority="695" operator="containsText" id="{85FD6364-60CF-4894-A15D-ED80857B37EC}">
            <xm:f>NOT(ISERROR(SEARCH(Sheet2!$D$4,AC40)))</xm:f>
            <xm:f>Sheet2!$D$4</xm:f>
            <x14:dxf>
              <fill>
                <patternFill>
                  <bgColor rgb="FFFF0000"/>
                </patternFill>
              </fill>
            </x14:dxf>
          </x14:cfRule>
          <xm:sqref>AC99:AC102 AC87 AC40</xm:sqref>
        </x14:conditionalFormatting>
        <x14:conditionalFormatting xmlns:xm="http://schemas.microsoft.com/office/excel/2006/main">
          <x14:cfRule type="containsText" priority="686" operator="containsText" id="{6CD42BEE-3AFA-4BAB-8A3E-3C292E7E5117}">
            <xm:f>NOT(ISERROR(SEARCH(Sheet2!$D$8,AD5)))</xm:f>
            <xm:f>Sheet2!$D$8</xm:f>
            <x14:dxf>
              <fill>
                <patternFill>
                  <bgColor rgb="FFFF0000"/>
                </patternFill>
              </fill>
            </x14:dxf>
          </x14:cfRule>
          <x14:cfRule type="containsText" priority="687" operator="containsText" id="{3DA8C9F1-5C82-4DD3-B752-B34C90035BB9}">
            <xm:f>NOT(ISERROR(SEARCH(Sheet2!$D$7,AD5)))</xm:f>
            <xm:f>Sheet2!$D$7</xm:f>
            <x14:dxf>
              <fill>
                <patternFill>
                  <bgColor rgb="FF00B050"/>
                </patternFill>
              </fill>
            </x14:dxf>
          </x14:cfRule>
          <x14:cfRule type="containsText" priority="688" operator="containsText" id="{532323C3-F7C3-489D-B2B5-63D2CDB93954}">
            <xm:f>NOT(ISERROR(SEARCH(Sheet2!$D$6,AD5)))</xm:f>
            <xm:f>Sheet2!$D$6</xm:f>
            <x14:dxf>
              <fill>
                <patternFill>
                  <bgColor rgb="FFFFFF00"/>
                </patternFill>
              </fill>
            </x14:dxf>
          </x14:cfRule>
          <x14:cfRule type="containsText" priority="689" operator="containsText" id="{2916A214-4658-40CA-B410-E975F2749CEA}">
            <xm:f>NOT(ISERROR(SEARCH(Sheet2!$D$5,AD5)))</xm:f>
            <xm:f>Sheet2!$D$5</xm:f>
            <x14:dxf>
              <fill>
                <patternFill>
                  <bgColor rgb="FFFFFF00"/>
                </patternFill>
              </fill>
            </x14:dxf>
          </x14:cfRule>
          <x14:cfRule type="containsText" priority="690" operator="containsText" id="{95AA954A-938A-4002-B320-0A7FAFB5EBAC}">
            <xm:f>NOT(ISERROR(SEARCH(Sheet2!$D$4,AD5)))</xm:f>
            <xm:f>Sheet2!$D$4</xm:f>
            <x14:dxf>
              <fill>
                <patternFill>
                  <bgColor rgb="FFFF0000"/>
                </patternFill>
              </fill>
            </x14:dxf>
          </x14:cfRule>
          <xm:sqref>AD5:AD15 AD106 AD17:AD27 AD29 AD31:AD34 AD36:AD37 AD39 AD41:AD86 AD88:AD98</xm:sqref>
        </x14:conditionalFormatting>
        <x14:conditionalFormatting xmlns:xm="http://schemas.microsoft.com/office/excel/2006/main">
          <x14:cfRule type="containsText" priority="681" operator="containsText" id="{9E9E5C1B-2748-4075-8DEA-F4AF2E947585}">
            <xm:f>NOT(ISERROR(SEARCH(Sheet2!$D$8,AD103)))</xm:f>
            <xm:f>Sheet2!$D$8</xm:f>
            <x14:dxf>
              <fill>
                <patternFill>
                  <bgColor rgb="FFFF0000"/>
                </patternFill>
              </fill>
            </x14:dxf>
          </x14:cfRule>
          <x14:cfRule type="containsText" priority="682" operator="containsText" id="{EB086AD3-EB7C-4936-9E47-B8C6ABDEE579}">
            <xm:f>NOT(ISERROR(SEARCH(Sheet2!$D$7,AD103)))</xm:f>
            <xm:f>Sheet2!$D$7</xm:f>
            <x14:dxf>
              <fill>
                <patternFill>
                  <bgColor rgb="FF00B050"/>
                </patternFill>
              </fill>
            </x14:dxf>
          </x14:cfRule>
          <x14:cfRule type="containsText" priority="683" operator="containsText" id="{DC7F5BC9-CBC8-42BF-81F4-4FA3F1650C53}">
            <xm:f>NOT(ISERROR(SEARCH(Sheet2!$D$6,AD103)))</xm:f>
            <xm:f>Sheet2!$D$6</xm:f>
            <x14:dxf>
              <fill>
                <patternFill>
                  <bgColor rgb="FFFFFF00"/>
                </patternFill>
              </fill>
            </x14:dxf>
          </x14:cfRule>
          <x14:cfRule type="containsText" priority="684" operator="containsText" id="{675D0507-EC44-4260-B835-913C9529A496}">
            <xm:f>NOT(ISERROR(SEARCH(Sheet2!$D$5,AD103)))</xm:f>
            <xm:f>Sheet2!$D$5</xm:f>
            <x14:dxf>
              <fill>
                <patternFill>
                  <bgColor rgb="FFFFFF00"/>
                </patternFill>
              </fill>
            </x14:dxf>
          </x14:cfRule>
          <x14:cfRule type="containsText" priority="685" operator="containsText" id="{233C25EF-BB90-4658-9871-4716A1456971}">
            <xm:f>NOT(ISERROR(SEARCH(Sheet2!$D$4,AD103)))</xm:f>
            <xm:f>Sheet2!$D$4</xm:f>
            <x14:dxf>
              <fill>
                <patternFill>
                  <bgColor rgb="FFFF0000"/>
                </patternFill>
              </fill>
            </x14:dxf>
          </x14:cfRule>
          <xm:sqref>AD103</xm:sqref>
        </x14:conditionalFormatting>
        <x14:conditionalFormatting xmlns:xm="http://schemas.microsoft.com/office/excel/2006/main">
          <x14:cfRule type="containsText" priority="676" operator="containsText" id="{171E4FF3-66AE-4756-B9A4-7CD74B4C05D1}">
            <xm:f>NOT(ISERROR(SEARCH(Sheet2!$D$8,AD104)))</xm:f>
            <xm:f>Sheet2!$D$8</xm:f>
            <x14:dxf>
              <fill>
                <patternFill>
                  <bgColor rgb="FFFF0000"/>
                </patternFill>
              </fill>
            </x14:dxf>
          </x14:cfRule>
          <x14:cfRule type="containsText" priority="677" operator="containsText" id="{04416EFE-4ED3-4F42-9CC7-9AB352A22A31}">
            <xm:f>NOT(ISERROR(SEARCH(Sheet2!$D$7,AD104)))</xm:f>
            <xm:f>Sheet2!$D$7</xm:f>
            <x14:dxf>
              <fill>
                <patternFill>
                  <bgColor rgb="FF00B050"/>
                </patternFill>
              </fill>
            </x14:dxf>
          </x14:cfRule>
          <x14:cfRule type="containsText" priority="678" operator="containsText" id="{8B11BE27-C0B6-454E-9578-4A82D5406B06}">
            <xm:f>NOT(ISERROR(SEARCH(Sheet2!$D$6,AD104)))</xm:f>
            <xm:f>Sheet2!$D$6</xm:f>
            <x14:dxf>
              <fill>
                <patternFill>
                  <bgColor rgb="FFFFFF00"/>
                </patternFill>
              </fill>
            </x14:dxf>
          </x14:cfRule>
          <x14:cfRule type="containsText" priority="679" operator="containsText" id="{18DB648E-F35F-484A-834E-E49707D6094D}">
            <xm:f>NOT(ISERROR(SEARCH(Sheet2!$D$5,AD104)))</xm:f>
            <xm:f>Sheet2!$D$5</xm:f>
            <x14:dxf>
              <fill>
                <patternFill>
                  <bgColor rgb="FFFFFF00"/>
                </patternFill>
              </fill>
            </x14:dxf>
          </x14:cfRule>
          <x14:cfRule type="containsText" priority="680" operator="containsText" id="{887F16A5-E61B-4612-BC70-29E882E96595}">
            <xm:f>NOT(ISERROR(SEARCH(Sheet2!$D$4,AD104)))</xm:f>
            <xm:f>Sheet2!$D$4</xm:f>
            <x14:dxf>
              <fill>
                <patternFill>
                  <bgColor rgb="FFFF0000"/>
                </patternFill>
              </fill>
            </x14:dxf>
          </x14:cfRule>
          <xm:sqref>AD104</xm:sqref>
        </x14:conditionalFormatting>
        <x14:conditionalFormatting xmlns:xm="http://schemas.microsoft.com/office/excel/2006/main">
          <x14:cfRule type="containsText" priority="671" operator="containsText" id="{B7EDF508-F7BD-4805-BF44-B864D4EA18AC}">
            <xm:f>NOT(ISERROR(SEARCH(Sheet2!$D$8,AD105)))</xm:f>
            <xm:f>Sheet2!$D$8</xm:f>
            <x14:dxf>
              <fill>
                <patternFill>
                  <bgColor rgb="FFFF0000"/>
                </patternFill>
              </fill>
            </x14:dxf>
          </x14:cfRule>
          <x14:cfRule type="containsText" priority="672" operator="containsText" id="{0094A75D-4940-4DF0-B6AF-9C403C252DBA}">
            <xm:f>NOT(ISERROR(SEARCH(Sheet2!$D$7,AD105)))</xm:f>
            <xm:f>Sheet2!$D$7</xm:f>
            <x14:dxf>
              <fill>
                <patternFill>
                  <bgColor rgb="FF00B050"/>
                </patternFill>
              </fill>
            </x14:dxf>
          </x14:cfRule>
          <x14:cfRule type="containsText" priority="673" operator="containsText" id="{344FA07E-16BE-4406-BEBE-2312F8FDA492}">
            <xm:f>NOT(ISERROR(SEARCH(Sheet2!$D$6,AD105)))</xm:f>
            <xm:f>Sheet2!$D$6</xm:f>
            <x14:dxf>
              <fill>
                <patternFill>
                  <bgColor rgb="FFFFFF00"/>
                </patternFill>
              </fill>
            </x14:dxf>
          </x14:cfRule>
          <x14:cfRule type="containsText" priority="674" operator="containsText" id="{397E9236-0598-4F47-B67C-359FA92D913A}">
            <xm:f>NOT(ISERROR(SEARCH(Sheet2!$D$5,AD105)))</xm:f>
            <xm:f>Sheet2!$D$5</xm:f>
            <x14:dxf>
              <fill>
                <patternFill>
                  <bgColor rgb="FFFFFF00"/>
                </patternFill>
              </fill>
            </x14:dxf>
          </x14:cfRule>
          <x14:cfRule type="containsText" priority="675" operator="containsText" id="{D6AD994D-63B2-4EED-91D6-12C57128D4E9}">
            <xm:f>NOT(ISERROR(SEARCH(Sheet2!$D$4,AD105)))</xm:f>
            <xm:f>Sheet2!$D$4</xm:f>
            <x14:dxf>
              <fill>
                <patternFill>
                  <bgColor rgb="FFFF0000"/>
                </patternFill>
              </fill>
            </x14:dxf>
          </x14:cfRule>
          <xm:sqref>AD105</xm:sqref>
        </x14:conditionalFormatting>
        <x14:conditionalFormatting xmlns:xm="http://schemas.microsoft.com/office/excel/2006/main">
          <x14:cfRule type="containsText" priority="666" operator="containsText" id="{5A4CD709-62C6-4694-82FA-88D940A3247B}">
            <xm:f>NOT(ISERROR(SEARCH(Sheet2!$D$8,AD16)))</xm:f>
            <xm:f>Sheet2!$D$8</xm:f>
            <x14:dxf>
              <fill>
                <patternFill>
                  <bgColor rgb="FFFF0000"/>
                </patternFill>
              </fill>
            </x14:dxf>
          </x14:cfRule>
          <x14:cfRule type="containsText" priority="667" operator="containsText" id="{314EFDF0-4D08-4CFE-B260-735C13F4ACAE}">
            <xm:f>NOT(ISERROR(SEARCH(Sheet2!$D$7,AD16)))</xm:f>
            <xm:f>Sheet2!$D$7</xm:f>
            <x14:dxf>
              <fill>
                <patternFill>
                  <bgColor rgb="FF00B050"/>
                </patternFill>
              </fill>
            </x14:dxf>
          </x14:cfRule>
          <x14:cfRule type="containsText" priority="668" operator="containsText" id="{5CC8AF27-8190-4BC6-92D4-C5D530116C89}">
            <xm:f>NOT(ISERROR(SEARCH(Sheet2!$D$6,AD16)))</xm:f>
            <xm:f>Sheet2!$D$6</xm:f>
            <x14:dxf>
              <fill>
                <patternFill>
                  <bgColor rgb="FFFFFF00"/>
                </patternFill>
              </fill>
            </x14:dxf>
          </x14:cfRule>
          <x14:cfRule type="containsText" priority="669" operator="containsText" id="{2C672B32-139F-4DF1-B4E5-323C03F1788C}">
            <xm:f>NOT(ISERROR(SEARCH(Sheet2!$D$5,AD16)))</xm:f>
            <xm:f>Sheet2!$D$5</xm:f>
            <x14:dxf>
              <fill>
                <patternFill>
                  <bgColor rgb="FFFFFF00"/>
                </patternFill>
              </fill>
            </x14:dxf>
          </x14:cfRule>
          <x14:cfRule type="containsText" priority="670" operator="containsText" id="{8FEE3E7B-CD6A-4A4F-84F9-73BC2A93D6DC}">
            <xm:f>NOT(ISERROR(SEARCH(Sheet2!$D$4,AD16)))</xm:f>
            <xm:f>Sheet2!$D$4</xm:f>
            <x14:dxf>
              <fill>
                <patternFill>
                  <bgColor rgb="FFFF0000"/>
                </patternFill>
              </fill>
            </x14:dxf>
          </x14:cfRule>
          <xm:sqref>AD16</xm:sqref>
        </x14:conditionalFormatting>
        <x14:conditionalFormatting xmlns:xm="http://schemas.microsoft.com/office/excel/2006/main">
          <x14:cfRule type="containsText" priority="661" operator="containsText" id="{0EFAC709-3DFE-48B1-B5B9-5E184BDE2DF0}">
            <xm:f>NOT(ISERROR(SEARCH(Sheet2!$D$8,AD38)))</xm:f>
            <xm:f>Sheet2!$D$8</xm:f>
            <x14:dxf>
              <fill>
                <patternFill>
                  <bgColor rgb="FFFF0000"/>
                </patternFill>
              </fill>
            </x14:dxf>
          </x14:cfRule>
          <x14:cfRule type="containsText" priority="662" operator="containsText" id="{F71639C3-34EA-4438-AB48-214A94FCCF5A}">
            <xm:f>NOT(ISERROR(SEARCH(Sheet2!$D$7,AD38)))</xm:f>
            <xm:f>Sheet2!$D$7</xm:f>
            <x14:dxf>
              <fill>
                <patternFill>
                  <bgColor rgb="FF00B050"/>
                </patternFill>
              </fill>
            </x14:dxf>
          </x14:cfRule>
          <x14:cfRule type="containsText" priority="663" operator="containsText" id="{0E513ADA-232D-471E-97FC-D181C6DD2B0F}">
            <xm:f>NOT(ISERROR(SEARCH(Sheet2!$D$6,AD38)))</xm:f>
            <xm:f>Sheet2!$D$6</xm:f>
            <x14:dxf>
              <fill>
                <patternFill>
                  <bgColor rgb="FFFFFF00"/>
                </patternFill>
              </fill>
            </x14:dxf>
          </x14:cfRule>
          <x14:cfRule type="containsText" priority="664" operator="containsText" id="{74FE8B9B-DA44-47F3-B8DD-086B2D71ED3B}">
            <xm:f>NOT(ISERROR(SEARCH(Sheet2!$D$5,AD38)))</xm:f>
            <xm:f>Sheet2!$D$5</xm:f>
            <x14:dxf>
              <fill>
                <patternFill>
                  <bgColor rgb="FFFFFF00"/>
                </patternFill>
              </fill>
            </x14:dxf>
          </x14:cfRule>
          <x14:cfRule type="containsText" priority="665" operator="containsText" id="{FF53C9F5-6DEF-4748-93A7-89264230AEAD}">
            <xm:f>NOT(ISERROR(SEARCH(Sheet2!$D$4,AD38)))</xm:f>
            <xm:f>Sheet2!$D$4</xm:f>
            <x14:dxf>
              <fill>
                <patternFill>
                  <bgColor rgb="FFFF0000"/>
                </patternFill>
              </fill>
            </x14:dxf>
          </x14:cfRule>
          <xm:sqref>AD38</xm:sqref>
        </x14:conditionalFormatting>
        <x14:conditionalFormatting xmlns:xm="http://schemas.microsoft.com/office/excel/2006/main">
          <x14:cfRule type="containsText" priority="656" operator="containsText" id="{38AC0C01-37DA-4753-AF47-2B4D9C8B62A2}">
            <xm:f>NOT(ISERROR(SEARCH(Sheet2!$D$8,AD28)))</xm:f>
            <xm:f>Sheet2!$D$8</xm:f>
            <x14:dxf>
              <fill>
                <patternFill>
                  <bgColor rgb="FFFF0000"/>
                </patternFill>
              </fill>
            </x14:dxf>
          </x14:cfRule>
          <x14:cfRule type="containsText" priority="657" operator="containsText" id="{779AA841-C7E3-4031-A1D4-CD0F8472DD70}">
            <xm:f>NOT(ISERROR(SEARCH(Sheet2!$D$7,AD28)))</xm:f>
            <xm:f>Sheet2!$D$7</xm:f>
            <x14:dxf>
              <fill>
                <patternFill>
                  <bgColor rgb="FF00B050"/>
                </patternFill>
              </fill>
            </x14:dxf>
          </x14:cfRule>
          <x14:cfRule type="containsText" priority="658" operator="containsText" id="{F0A293E5-9DA3-4EEE-82C0-8B1BD1C5ED39}">
            <xm:f>NOT(ISERROR(SEARCH(Sheet2!$D$6,AD28)))</xm:f>
            <xm:f>Sheet2!$D$6</xm:f>
            <x14:dxf>
              <fill>
                <patternFill>
                  <bgColor rgb="FFFFFF00"/>
                </patternFill>
              </fill>
            </x14:dxf>
          </x14:cfRule>
          <x14:cfRule type="containsText" priority="659" operator="containsText" id="{54BCEA44-753C-41C9-947E-1FE151D957A8}">
            <xm:f>NOT(ISERROR(SEARCH(Sheet2!$D$5,AD28)))</xm:f>
            <xm:f>Sheet2!$D$5</xm:f>
            <x14:dxf>
              <fill>
                <patternFill>
                  <bgColor rgb="FFFFFF00"/>
                </patternFill>
              </fill>
            </x14:dxf>
          </x14:cfRule>
          <x14:cfRule type="containsText" priority="660" operator="containsText" id="{3883F5CD-0165-4F6E-8003-1A4B22DC8359}">
            <xm:f>NOT(ISERROR(SEARCH(Sheet2!$D$4,AD28)))</xm:f>
            <xm:f>Sheet2!$D$4</xm:f>
            <x14:dxf>
              <fill>
                <patternFill>
                  <bgColor rgb="FFFF0000"/>
                </patternFill>
              </fill>
            </x14:dxf>
          </x14:cfRule>
          <xm:sqref>AD35 AD30 AD28</xm:sqref>
        </x14:conditionalFormatting>
        <x14:conditionalFormatting xmlns:xm="http://schemas.microsoft.com/office/excel/2006/main">
          <x14:cfRule type="containsText" priority="651" operator="containsText" id="{374BF0E0-5AAA-4680-B38A-C619A9285452}">
            <xm:f>NOT(ISERROR(SEARCH(Sheet2!$D$8,AD40)))</xm:f>
            <xm:f>Sheet2!$D$8</xm:f>
            <x14:dxf>
              <fill>
                <patternFill>
                  <bgColor rgb="FFFF0000"/>
                </patternFill>
              </fill>
            </x14:dxf>
          </x14:cfRule>
          <x14:cfRule type="containsText" priority="652" operator="containsText" id="{2F42CB6B-DEEE-451B-9D71-70248EC09064}">
            <xm:f>NOT(ISERROR(SEARCH(Sheet2!$D$7,AD40)))</xm:f>
            <xm:f>Sheet2!$D$7</xm:f>
            <x14:dxf>
              <fill>
                <patternFill>
                  <bgColor rgb="FF00B050"/>
                </patternFill>
              </fill>
            </x14:dxf>
          </x14:cfRule>
          <x14:cfRule type="containsText" priority="653" operator="containsText" id="{DCF76046-8360-446E-96F6-F069FEF3B177}">
            <xm:f>NOT(ISERROR(SEARCH(Sheet2!$D$6,AD40)))</xm:f>
            <xm:f>Sheet2!$D$6</xm:f>
            <x14:dxf>
              <fill>
                <patternFill>
                  <bgColor rgb="FFFFFF00"/>
                </patternFill>
              </fill>
            </x14:dxf>
          </x14:cfRule>
          <x14:cfRule type="containsText" priority="654" operator="containsText" id="{AF0691D3-18AB-4F49-B0D8-1B8AC2C76A7F}">
            <xm:f>NOT(ISERROR(SEARCH(Sheet2!$D$5,AD40)))</xm:f>
            <xm:f>Sheet2!$D$5</xm:f>
            <x14:dxf>
              <fill>
                <patternFill>
                  <bgColor rgb="FFFFFF00"/>
                </patternFill>
              </fill>
            </x14:dxf>
          </x14:cfRule>
          <x14:cfRule type="containsText" priority="655" operator="containsText" id="{A9201460-9AF0-4D88-9ADC-5AC97C27B648}">
            <xm:f>NOT(ISERROR(SEARCH(Sheet2!$D$4,AD40)))</xm:f>
            <xm:f>Sheet2!$D$4</xm:f>
            <x14:dxf>
              <fill>
                <patternFill>
                  <bgColor rgb="FFFF0000"/>
                </patternFill>
              </fill>
            </x14:dxf>
          </x14:cfRule>
          <xm:sqref>AD99:AD102 AD87 AD40</xm:sqref>
        </x14:conditionalFormatting>
        <x14:conditionalFormatting xmlns:xm="http://schemas.microsoft.com/office/excel/2006/main">
          <x14:cfRule type="containsText" priority="646" operator="containsText" id="{206D2609-8EF5-4E12-803F-A5435E889E15}">
            <xm:f>NOT(ISERROR(SEARCH(Sheet2!$D$8,AE5)))</xm:f>
            <xm:f>Sheet2!$D$8</xm:f>
            <x14:dxf>
              <fill>
                <patternFill>
                  <bgColor rgb="FFFF0000"/>
                </patternFill>
              </fill>
            </x14:dxf>
          </x14:cfRule>
          <x14:cfRule type="containsText" priority="647" operator="containsText" id="{CFD65747-5B73-44F2-AD28-666900BE1997}">
            <xm:f>NOT(ISERROR(SEARCH(Sheet2!$D$7,AE5)))</xm:f>
            <xm:f>Sheet2!$D$7</xm:f>
            <x14:dxf>
              <fill>
                <patternFill>
                  <bgColor rgb="FF00B050"/>
                </patternFill>
              </fill>
            </x14:dxf>
          </x14:cfRule>
          <x14:cfRule type="containsText" priority="648" operator="containsText" id="{50F7D41C-C3F9-49A2-B3AC-D41FEF28E425}">
            <xm:f>NOT(ISERROR(SEARCH(Sheet2!$D$6,AE5)))</xm:f>
            <xm:f>Sheet2!$D$6</xm:f>
            <x14:dxf>
              <fill>
                <patternFill>
                  <bgColor rgb="FFFFFF00"/>
                </patternFill>
              </fill>
            </x14:dxf>
          </x14:cfRule>
          <x14:cfRule type="containsText" priority="649" operator="containsText" id="{7D2B11ED-ACA0-47BD-B5DB-B863E8431A3C}">
            <xm:f>NOT(ISERROR(SEARCH(Sheet2!$D$5,AE5)))</xm:f>
            <xm:f>Sheet2!$D$5</xm:f>
            <x14:dxf>
              <fill>
                <patternFill>
                  <bgColor rgb="FFFFFF00"/>
                </patternFill>
              </fill>
            </x14:dxf>
          </x14:cfRule>
          <x14:cfRule type="containsText" priority="650" operator="containsText" id="{BABE159A-497C-4E3C-86C0-681E96722061}">
            <xm:f>NOT(ISERROR(SEARCH(Sheet2!$D$4,AE5)))</xm:f>
            <xm:f>Sheet2!$D$4</xm:f>
            <x14:dxf>
              <fill>
                <patternFill>
                  <bgColor rgb="FFFF0000"/>
                </patternFill>
              </fill>
            </x14:dxf>
          </x14:cfRule>
          <xm:sqref>AE5:AE15 AE106 AE17:AE27 AE29 AE31:AE34 AE36:AE37 AE39 AE41:AE86 AE88:AE98</xm:sqref>
        </x14:conditionalFormatting>
        <x14:conditionalFormatting xmlns:xm="http://schemas.microsoft.com/office/excel/2006/main">
          <x14:cfRule type="containsText" priority="641" operator="containsText" id="{E68F4601-1F98-40B6-A2AB-B03F1998994E}">
            <xm:f>NOT(ISERROR(SEARCH(Sheet2!$D$8,AE103)))</xm:f>
            <xm:f>Sheet2!$D$8</xm:f>
            <x14:dxf>
              <fill>
                <patternFill>
                  <bgColor rgb="FFFF0000"/>
                </patternFill>
              </fill>
            </x14:dxf>
          </x14:cfRule>
          <x14:cfRule type="containsText" priority="642" operator="containsText" id="{95AAA92C-618F-4E73-B9A2-0E08B09D1BF0}">
            <xm:f>NOT(ISERROR(SEARCH(Sheet2!$D$7,AE103)))</xm:f>
            <xm:f>Sheet2!$D$7</xm:f>
            <x14:dxf>
              <fill>
                <patternFill>
                  <bgColor rgb="FF00B050"/>
                </patternFill>
              </fill>
            </x14:dxf>
          </x14:cfRule>
          <x14:cfRule type="containsText" priority="643" operator="containsText" id="{B1230A67-9483-4391-ABC4-0689A9E707C4}">
            <xm:f>NOT(ISERROR(SEARCH(Sheet2!$D$6,AE103)))</xm:f>
            <xm:f>Sheet2!$D$6</xm:f>
            <x14:dxf>
              <fill>
                <patternFill>
                  <bgColor rgb="FFFFFF00"/>
                </patternFill>
              </fill>
            </x14:dxf>
          </x14:cfRule>
          <x14:cfRule type="containsText" priority="644" operator="containsText" id="{96EE9072-91D8-476F-9295-A593CAFAF68F}">
            <xm:f>NOT(ISERROR(SEARCH(Sheet2!$D$5,AE103)))</xm:f>
            <xm:f>Sheet2!$D$5</xm:f>
            <x14:dxf>
              <fill>
                <patternFill>
                  <bgColor rgb="FFFFFF00"/>
                </patternFill>
              </fill>
            </x14:dxf>
          </x14:cfRule>
          <x14:cfRule type="containsText" priority="645" operator="containsText" id="{D9BA315A-417E-48B0-A5B4-2D6F7D540CFC}">
            <xm:f>NOT(ISERROR(SEARCH(Sheet2!$D$4,AE103)))</xm:f>
            <xm:f>Sheet2!$D$4</xm:f>
            <x14:dxf>
              <fill>
                <patternFill>
                  <bgColor rgb="FFFF0000"/>
                </patternFill>
              </fill>
            </x14:dxf>
          </x14:cfRule>
          <xm:sqref>AE103</xm:sqref>
        </x14:conditionalFormatting>
        <x14:conditionalFormatting xmlns:xm="http://schemas.microsoft.com/office/excel/2006/main">
          <x14:cfRule type="containsText" priority="636" operator="containsText" id="{00AEE421-912A-4122-95C8-88FF749EABBF}">
            <xm:f>NOT(ISERROR(SEARCH(Sheet2!$D$8,AE104)))</xm:f>
            <xm:f>Sheet2!$D$8</xm:f>
            <x14:dxf>
              <fill>
                <patternFill>
                  <bgColor rgb="FFFF0000"/>
                </patternFill>
              </fill>
            </x14:dxf>
          </x14:cfRule>
          <x14:cfRule type="containsText" priority="637" operator="containsText" id="{3BDD5B3E-F17A-43EA-97DC-6ECBB35F33E9}">
            <xm:f>NOT(ISERROR(SEARCH(Sheet2!$D$7,AE104)))</xm:f>
            <xm:f>Sheet2!$D$7</xm:f>
            <x14:dxf>
              <fill>
                <patternFill>
                  <bgColor rgb="FF00B050"/>
                </patternFill>
              </fill>
            </x14:dxf>
          </x14:cfRule>
          <x14:cfRule type="containsText" priority="638" operator="containsText" id="{E2E83A28-5D6E-4CBD-8F68-D00E28CCB1E2}">
            <xm:f>NOT(ISERROR(SEARCH(Sheet2!$D$6,AE104)))</xm:f>
            <xm:f>Sheet2!$D$6</xm:f>
            <x14:dxf>
              <fill>
                <patternFill>
                  <bgColor rgb="FFFFFF00"/>
                </patternFill>
              </fill>
            </x14:dxf>
          </x14:cfRule>
          <x14:cfRule type="containsText" priority="639" operator="containsText" id="{3E8C1C5C-6017-44C1-B2F1-C58C23073396}">
            <xm:f>NOT(ISERROR(SEARCH(Sheet2!$D$5,AE104)))</xm:f>
            <xm:f>Sheet2!$D$5</xm:f>
            <x14:dxf>
              <fill>
                <patternFill>
                  <bgColor rgb="FFFFFF00"/>
                </patternFill>
              </fill>
            </x14:dxf>
          </x14:cfRule>
          <x14:cfRule type="containsText" priority="640" operator="containsText" id="{ADCCA0D3-1B84-49E1-BA98-1883329F9275}">
            <xm:f>NOT(ISERROR(SEARCH(Sheet2!$D$4,AE104)))</xm:f>
            <xm:f>Sheet2!$D$4</xm:f>
            <x14:dxf>
              <fill>
                <patternFill>
                  <bgColor rgb="FFFF0000"/>
                </patternFill>
              </fill>
            </x14:dxf>
          </x14:cfRule>
          <xm:sqref>AE104</xm:sqref>
        </x14:conditionalFormatting>
        <x14:conditionalFormatting xmlns:xm="http://schemas.microsoft.com/office/excel/2006/main">
          <x14:cfRule type="containsText" priority="631" operator="containsText" id="{660CF5FE-23DD-4B8B-99F7-937A358A90DE}">
            <xm:f>NOT(ISERROR(SEARCH(Sheet2!$D$8,AE105)))</xm:f>
            <xm:f>Sheet2!$D$8</xm:f>
            <x14:dxf>
              <fill>
                <patternFill>
                  <bgColor rgb="FFFF0000"/>
                </patternFill>
              </fill>
            </x14:dxf>
          </x14:cfRule>
          <x14:cfRule type="containsText" priority="632" operator="containsText" id="{1FE5827E-6650-4536-84D8-93B80436C0B8}">
            <xm:f>NOT(ISERROR(SEARCH(Sheet2!$D$7,AE105)))</xm:f>
            <xm:f>Sheet2!$D$7</xm:f>
            <x14:dxf>
              <fill>
                <patternFill>
                  <bgColor rgb="FF00B050"/>
                </patternFill>
              </fill>
            </x14:dxf>
          </x14:cfRule>
          <x14:cfRule type="containsText" priority="633" operator="containsText" id="{E503CE14-065E-4CAF-A72E-18B708512482}">
            <xm:f>NOT(ISERROR(SEARCH(Sheet2!$D$6,AE105)))</xm:f>
            <xm:f>Sheet2!$D$6</xm:f>
            <x14:dxf>
              <fill>
                <patternFill>
                  <bgColor rgb="FFFFFF00"/>
                </patternFill>
              </fill>
            </x14:dxf>
          </x14:cfRule>
          <x14:cfRule type="containsText" priority="634" operator="containsText" id="{87F64F02-2B4A-4D12-B57B-FA65900BD8A2}">
            <xm:f>NOT(ISERROR(SEARCH(Sheet2!$D$5,AE105)))</xm:f>
            <xm:f>Sheet2!$D$5</xm:f>
            <x14:dxf>
              <fill>
                <patternFill>
                  <bgColor rgb="FFFFFF00"/>
                </patternFill>
              </fill>
            </x14:dxf>
          </x14:cfRule>
          <x14:cfRule type="containsText" priority="635" operator="containsText" id="{AF73BE61-8825-4AEC-8724-DC55D7E91933}">
            <xm:f>NOT(ISERROR(SEARCH(Sheet2!$D$4,AE105)))</xm:f>
            <xm:f>Sheet2!$D$4</xm:f>
            <x14:dxf>
              <fill>
                <patternFill>
                  <bgColor rgb="FFFF0000"/>
                </patternFill>
              </fill>
            </x14:dxf>
          </x14:cfRule>
          <xm:sqref>AE105</xm:sqref>
        </x14:conditionalFormatting>
        <x14:conditionalFormatting xmlns:xm="http://schemas.microsoft.com/office/excel/2006/main">
          <x14:cfRule type="containsText" priority="626" operator="containsText" id="{24FB9F67-B380-4618-9A99-DA9311082ECA}">
            <xm:f>NOT(ISERROR(SEARCH(Sheet2!$D$8,AE16)))</xm:f>
            <xm:f>Sheet2!$D$8</xm:f>
            <x14:dxf>
              <fill>
                <patternFill>
                  <bgColor rgb="FFFF0000"/>
                </patternFill>
              </fill>
            </x14:dxf>
          </x14:cfRule>
          <x14:cfRule type="containsText" priority="627" operator="containsText" id="{D974F072-9485-4F57-AF6C-A56C39A3A0D7}">
            <xm:f>NOT(ISERROR(SEARCH(Sheet2!$D$7,AE16)))</xm:f>
            <xm:f>Sheet2!$D$7</xm:f>
            <x14:dxf>
              <fill>
                <patternFill>
                  <bgColor rgb="FF00B050"/>
                </patternFill>
              </fill>
            </x14:dxf>
          </x14:cfRule>
          <x14:cfRule type="containsText" priority="628" operator="containsText" id="{E4FAC51C-DAFD-4617-A373-B23106861EE2}">
            <xm:f>NOT(ISERROR(SEARCH(Sheet2!$D$6,AE16)))</xm:f>
            <xm:f>Sheet2!$D$6</xm:f>
            <x14:dxf>
              <fill>
                <patternFill>
                  <bgColor rgb="FFFFFF00"/>
                </patternFill>
              </fill>
            </x14:dxf>
          </x14:cfRule>
          <x14:cfRule type="containsText" priority="629" operator="containsText" id="{B50BA354-4B9F-41DF-A789-F5349E02FF91}">
            <xm:f>NOT(ISERROR(SEARCH(Sheet2!$D$5,AE16)))</xm:f>
            <xm:f>Sheet2!$D$5</xm:f>
            <x14:dxf>
              <fill>
                <patternFill>
                  <bgColor rgb="FFFFFF00"/>
                </patternFill>
              </fill>
            </x14:dxf>
          </x14:cfRule>
          <x14:cfRule type="containsText" priority="630" operator="containsText" id="{A4C2A905-6CE2-4616-BE48-88CF7FAAEC58}">
            <xm:f>NOT(ISERROR(SEARCH(Sheet2!$D$4,AE16)))</xm:f>
            <xm:f>Sheet2!$D$4</xm:f>
            <x14:dxf>
              <fill>
                <patternFill>
                  <bgColor rgb="FFFF0000"/>
                </patternFill>
              </fill>
            </x14:dxf>
          </x14:cfRule>
          <xm:sqref>AE16</xm:sqref>
        </x14:conditionalFormatting>
        <x14:conditionalFormatting xmlns:xm="http://schemas.microsoft.com/office/excel/2006/main">
          <x14:cfRule type="containsText" priority="621" operator="containsText" id="{5EDB1BF4-967B-4A1E-AA22-44E00CA53528}">
            <xm:f>NOT(ISERROR(SEARCH(Sheet2!$D$8,AE38)))</xm:f>
            <xm:f>Sheet2!$D$8</xm:f>
            <x14:dxf>
              <fill>
                <patternFill>
                  <bgColor rgb="FFFF0000"/>
                </patternFill>
              </fill>
            </x14:dxf>
          </x14:cfRule>
          <x14:cfRule type="containsText" priority="622" operator="containsText" id="{FEB4162B-3AC5-4BC6-B4DF-627CB7689485}">
            <xm:f>NOT(ISERROR(SEARCH(Sheet2!$D$7,AE38)))</xm:f>
            <xm:f>Sheet2!$D$7</xm:f>
            <x14:dxf>
              <fill>
                <patternFill>
                  <bgColor rgb="FF00B050"/>
                </patternFill>
              </fill>
            </x14:dxf>
          </x14:cfRule>
          <x14:cfRule type="containsText" priority="623" operator="containsText" id="{765E8F05-5501-430F-8AC3-50DBCBE035BD}">
            <xm:f>NOT(ISERROR(SEARCH(Sheet2!$D$6,AE38)))</xm:f>
            <xm:f>Sheet2!$D$6</xm:f>
            <x14:dxf>
              <fill>
                <patternFill>
                  <bgColor rgb="FFFFFF00"/>
                </patternFill>
              </fill>
            </x14:dxf>
          </x14:cfRule>
          <x14:cfRule type="containsText" priority="624" operator="containsText" id="{1E99EDBC-66FC-49C5-8404-6B029DD47200}">
            <xm:f>NOT(ISERROR(SEARCH(Sheet2!$D$5,AE38)))</xm:f>
            <xm:f>Sheet2!$D$5</xm:f>
            <x14:dxf>
              <fill>
                <patternFill>
                  <bgColor rgb="FFFFFF00"/>
                </patternFill>
              </fill>
            </x14:dxf>
          </x14:cfRule>
          <x14:cfRule type="containsText" priority="625" operator="containsText" id="{0D3D71A2-5E54-4CD1-8389-602305353215}">
            <xm:f>NOT(ISERROR(SEARCH(Sheet2!$D$4,AE38)))</xm:f>
            <xm:f>Sheet2!$D$4</xm:f>
            <x14:dxf>
              <fill>
                <patternFill>
                  <bgColor rgb="FFFF0000"/>
                </patternFill>
              </fill>
            </x14:dxf>
          </x14:cfRule>
          <xm:sqref>AE38</xm:sqref>
        </x14:conditionalFormatting>
        <x14:conditionalFormatting xmlns:xm="http://schemas.microsoft.com/office/excel/2006/main">
          <x14:cfRule type="containsText" priority="616" operator="containsText" id="{39BF6EFF-AE5D-4B42-A6BF-26758A3FA2D6}">
            <xm:f>NOT(ISERROR(SEARCH(Sheet2!$D$8,AE28)))</xm:f>
            <xm:f>Sheet2!$D$8</xm:f>
            <x14:dxf>
              <fill>
                <patternFill>
                  <bgColor rgb="FFFF0000"/>
                </patternFill>
              </fill>
            </x14:dxf>
          </x14:cfRule>
          <x14:cfRule type="containsText" priority="617" operator="containsText" id="{36428491-D549-42AD-84C0-242C44F85951}">
            <xm:f>NOT(ISERROR(SEARCH(Sheet2!$D$7,AE28)))</xm:f>
            <xm:f>Sheet2!$D$7</xm:f>
            <x14:dxf>
              <fill>
                <patternFill>
                  <bgColor rgb="FF00B050"/>
                </patternFill>
              </fill>
            </x14:dxf>
          </x14:cfRule>
          <x14:cfRule type="containsText" priority="618" operator="containsText" id="{08F0AA33-2ECA-40BE-8B07-760F24F16D24}">
            <xm:f>NOT(ISERROR(SEARCH(Sheet2!$D$6,AE28)))</xm:f>
            <xm:f>Sheet2!$D$6</xm:f>
            <x14:dxf>
              <fill>
                <patternFill>
                  <bgColor rgb="FFFFFF00"/>
                </patternFill>
              </fill>
            </x14:dxf>
          </x14:cfRule>
          <x14:cfRule type="containsText" priority="619" operator="containsText" id="{819EAC1B-B07F-4BD4-A706-1A82629B6330}">
            <xm:f>NOT(ISERROR(SEARCH(Sheet2!$D$5,AE28)))</xm:f>
            <xm:f>Sheet2!$D$5</xm:f>
            <x14:dxf>
              <fill>
                <patternFill>
                  <bgColor rgb="FFFFFF00"/>
                </patternFill>
              </fill>
            </x14:dxf>
          </x14:cfRule>
          <x14:cfRule type="containsText" priority="620" operator="containsText" id="{D3BAE554-0731-42E7-8DD9-1D902D91E372}">
            <xm:f>NOT(ISERROR(SEARCH(Sheet2!$D$4,AE28)))</xm:f>
            <xm:f>Sheet2!$D$4</xm:f>
            <x14:dxf>
              <fill>
                <patternFill>
                  <bgColor rgb="FFFF0000"/>
                </patternFill>
              </fill>
            </x14:dxf>
          </x14:cfRule>
          <xm:sqref>AE35 AE30 AE28</xm:sqref>
        </x14:conditionalFormatting>
        <x14:conditionalFormatting xmlns:xm="http://schemas.microsoft.com/office/excel/2006/main">
          <x14:cfRule type="containsText" priority="611" operator="containsText" id="{704DCD6C-C600-444A-979C-6219D0B39454}">
            <xm:f>NOT(ISERROR(SEARCH(Sheet2!$D$8,AE40)))</xm:f>
            <xm:f>Sheet2!$D$8</xm:f>
            <x14:dxf>
              <fill>
                <patternFill>
                  <bgColor rgb="FFFF0000"/>
                </patternFill>
              </fill>
            </x14:dxf>
          </x14:cfRule>
          <x14:cfRule type="containsText" priority="612" operator="containsText" id="{691C9962-2CB6-484A-84A6-EE9A818BC994}">
            <xm:f>NOT(ISERROR(SEARCH(Sheet2!$D$7,AE40)))</xm:f>
            <xm:f>Sheet2!$D$7</xm:f>
            <x14:dxf>
              <fill>
                <patternFill>
                  <bgColor rgb="FF00B050"/>
                </patternFill>
              </fill>
            </x14:dxf>
          </x14:cfRule>
          <x14:cfRule type="containsText" priority="613" operator="containsText" id="{B21539CD-4E4E-4AEA-80F7-2843807DD563}">
            <xm:f>NOT(ISERROR(SEARCH(Sheet2!$D$6,AE40)))</xm:f>
            <xm:f>Sheet2!$D$6</xm:f>
            <x14:dxf>
              <fill>
                <patternFill>
                  <bgColor rgb="FFFFFF00"/>
                </patternFill>
              </fill>
            </x14:dxf>
          </x14:cfRule>
          <x14:cfRule type="containsText" priority="614" operator="containsText" id="{CA0A5C71-31B9-4AC3-82D9-F54A8C399CD4}">
            <xm:f>NOT(ISERROR(SEARCH(Sheet2!$D$5,AE40)))</xm:f>
            <xm:f>Sheet2!$D$5</xm:f>
            <x14:dxf>
              <fill>
                <patternFill>
                  <bgColor rgb="FFFFFF00"/>
                </patternFill>
              </fill>
            </x14:dxf>
          </x14:cfRule>
          <x14:cfRule type="containsText" priority="615" operator="containsText" id="{613940DA-E4AE-4986-AF71-43AAEF0C3803}">
            <xm:f>NOT(ISERROR(SEARCH(Sheet2!$D$4,AE40)))</xm:f>
            <xm:f>Sheet2!$D$4</xm:f>
            <x14:dxf>
              <fill>
                <patternFill>
                  <bgColor rgb="FFFF0000"/>
                </patternFill>
              </fill>
            </x14:dxf>
          </x14:cfRule>
          <xm:sqref>AE99:AE102 AE87 AE40</xm:sqref>
        </x14:conditionalFormatting>
        <x14:conditionalFormatting xmlns:xm="http://schemas.microsoft.com/office/excel/2006/main">
          <x14:cfRule type="containsText" priority="606" operator="containsText" id="{4CF2898B-CD00-4B65-954D-D091F6FCEA13}">
            <xm:f>NOT(ISERROR(SEARCH(Sheet2!$D$8,AF5)))</xm:f>
            <xm:f>Sheet2!$D$8</xm:f>
            <x14:dxf>
              <fill>
                <patternFill>
                  <bgColor rgb="FFFF0000"/>
                </patternFill>
              </fill>
            </x14:dxf>
          </x14:cfRule>
          <x14:cfRule type="containsText" priority="607" operator="containsText" id="{C7D7550D-C3D0-48AB-B91C-E9AD74DAD967}">
            <xm:f>NOT(ISERROR(SEARCH(Sheet2!$D$7,AF5)))</xm:f>
            <xm:f>Sheet2!$D$7</xm:f>
            <x14:dxf>
              <fill>
                <patternFill>
                  <bgColor rgb="FF00B050"/>
                </patternFill>
              </fill>
            </x14:dxf>
          </x14:cfRule>
          <x14:cfRule type="containsText" priority="608" operator="containsText" id="{074AD6FF-52EF-4591-A387-6B3FD8B65700}">
            <xm:f>NOT(ISERROR(SEARCH(Sheet2!$D$6,AF5)))</xm:f>
            <xm:f>Sheet2!$D$6</xm:f>
            <x14:dxf>
              <fill>
                <patternFill>
                  <bgColor rgb="FFFFFF00"/>
                </patternFill>
              </fill>
            </x14:dxf>
          </x14:cfRule>
          <x14:cfRule type="containsText" priority="609" operator="containsText" id="{13F287E3-8C52-4C04-876A-9B751BBB0058}">
            <xm:f>NOT(ISERROR(SEARCH(Sheet2!$D$5,AF5)))</xm:f>
            <xm:f>Sheet2!$D$5</xm:f>
            <x14:dxf>
              <fill>
                <patternFill>
                  <bgColor rgb="FFFFFF00"/>
                </patternFill>
              </fill>
            </x14:dxf>
          </x14:cfRule>
          <x14:cfRule type="containsText" priority="610" operator="containsText" id="{435B6C35-C74F-4D88-B59B-EB9AA6878680}">
            <xm:f>NOT(ISERROR(SEARCH(Sheet2!$D$4,AF5)))</xm:f>
            <xm:f>Sheet2!$D$4</xm:f>
            <x14:dxf>
              <fill>
                <patternFill>
                  <bgColor rgb="FFFF0000"/>
                </patternFill>
              </fill>
            </x14:dxf>
          </x14:cfRule>
          <xm:sqref>AF5:AF15 AF106 AF17:AF27 AF29 AF31:AF34 AF36:AF37 AF39 AF41:AF86 AF88:AF98</xm:sqref>
        </x14:conditionalFormatting>
        <x14:conditionalFormatting xmlns:xm="http://schemas.microsoft.com/office/excel/2006/main">
          <x14:cfRule type="containsText" priority="601" operator="containsText" id="{4739CA5C-CCCF-47CF-8EA1-5E53B1D9FE68}">
            <xm:f>NOT(ISERROR(SEARCH(Sheet2!$D$8,AF103)))</xm:f>
            <xm:f>Sheet2!$D$8</xm:f>
            <x14:dxf>
              <fill>
                <patternFill>
                  <bgColor rgb="FFFF0000"/>
                </patternFill>
              </fill>
            </x14:dxf>
          </x14:cfRule>
          <x14:cfRule type="containsText" priority="602" operator="containsText" id="{789B5444-B83A-47C7-9108-B350235DBEBE}">
            <xm:f>NOT(ISERROR(SEARCH(Sheet2!$D$7,AF103)))</xm:f>
            <xm:f>Sheet2!$D$7</xm:f>
            <x14:dxf>
              <fill>
                <patternFill>
                  <bgColor rgb="FF00B050"/>
                </patternFill>
              </fill>
            </x14:dxf>
          </x14:cfRule>
          <x14:cfRule type="containsText" priority="603" operator="containsText" id="{5BF9ECD3-D153-4B5B-8D04-E4492BBF9ECC}">
            <xm:f>NOT(ISERROR(SEARCH(Sheet2!$D$6,AF103)))</xm:f>
            <xm:f>Sheet2!$D$6</xm:f>
            <x14:dxf>
              <fill>
                <patternFill>
                  <bgColor rgb="FFFFFF00"/>
                </patternFill>
              </fill>
            </x14:dxf>
          </x14:cfRule>
          <x14:cfRule type="containsText" priority="604" operator="containsText" id="{B562760D-0BF1-4E15-80CE-0DDAC2FFFC10}">
            <xm:f>NOT(ISERROR(SEARCH(Sheet2!$D$5,AF103)))</xm:f>
            <xm:f>Sheet2!$D$5</xm:f>
            <x14:dxf>
              <fill>
                <patternFill>
                  <bgColor rgb="FFFFFF00"/>
                </patternFill>
              </fill>
            </x14:dxf>
          </x14:cfRule>
          <x14:cfRule type="containsText" priority="605" operator="containsText" id="{E83F54B4-5852-4D31-B5A8-D6647B21AE9E}">
            <xm:f>NOT(ISERROR(SEARCH(Sheet2!$D$4,AF103)))</xm:f>
            <xm:f>Sheet2!$D$4</xm:f>
            <x14:dxf>
              <fill>
                <patternFill>
                  <bgColor rgb="FFFF0000"/>
                </patternFill>
              </fill>
            </x14:dxf>
          </x14:cfRule>
          <xm:sqref>AF103</xm:sqref>
        </x14:conditionalFormatting>
        <x14:conditionalFormatting xmlns:xm="http://schemas.microsoft.com/office/excel/2006/main">
          <x14:cfRule type="containsText" priority="596" operator="containsText" id="{96B52D0B-B5A7-4AB5-9B87-6E7F60D985A4}">
            <xm:f>NOT(ISERROR(SEARCH(Sheet2!$D$8,AF104)))</xm:f>
            <xm:f>Sheet2!$D$8</xm:f>
            <x14:dxf>
              <fill>
                <patternFill>
                  <bgColor rgb="FFFF0000"/>
                </patternFill>
              </fill>
            </x14:dxf>
          </x14:cfRule>
          <x14:cfRule type="containsText" priority="597" operator="containsText" id="{131149C2-DB3F-4F0C-BA96-29EABAD96E25}">
            <xm:f>NOT(ISERROR(SEARCH(Sheet2!$D$7,AF104)))</xm:f>
            <xm:f>Sheet2!$D$7</xm:f>
            <x14:dxf>
              <fill>
                <patternFill>
                  <bgColor rgb="FF00B050"/>
                </patternFill>
              </fill>
            </x14:dxf>
          </x14:cfRule>
          <x14:cfRule type="containsText" priority="598" operator="containsText" id="{15DB992F-8D4C-4F01-BFC5-41F5743270EC}">
            <xm:f>NOT(ISERROR(SEARCH(Sheet2!$D$6,AF104)))</xm:f>
            <xm:f>Sheet2!$D$6</xm:f>
            <x14:dxf>
              <fill>
                <patternFill>
                  <bgColor rgb="FFFFFF00"/>
                </patternFill>
              </fill>
            </x14:dxf>
          </x14:cfRule>
          <x14:cfRule type="containsText" priority="599" operator="containsText" id="{33D1583D-945A-4741-AB68-CA5D0D9FAA5E}">
            <xm:f>NOT(ISERROR(SEARCH(Sheet2!$D$5,AF104)))</xm:f>
            <xm:f>Sheet2!$D$5</xm:f>
            <x14:dxf>
              <fill>
                <patternFill>
                  <bgColor rgb="FFFFFF00"/>
                </patternFill>
              </fill>
            </x14:dxf>
          </x14:cfRule>
          <x14:cfRule type="containsText" priority="600" operator="containsText" id="{1B89E92B-C56B-44BD-A33A-866EBB12AFA3}">
            <xm:f>NOT(ISERROR(SEARCH(Sheet2!$D$4,AF104)))</xm:f>
            <xm:f>Sheet2!$D$4</xm:f>
            <x14:dxf>
              <fill>
                <patternFill>
                  <bgColor rgb="FFFF0000"/>
                </patternFill>
              </fill>
            </x14:dxf>
          </x14:cfRule>
          <xm:sqref>AF104</xm:sqref>
        </x14:conditionalFormatting>
        <x14:conditionalFormatting xmlns:xm="http://schemas.microsoft.com/office/excel/2006/main">
          <x14:cfRule type="containsText" priority="591" operator="containsText" id="{8373D44B-C02D-4235-9247-9A300F719EF5}">
            <xm:f>NOT(ISERROR(SEARCH(Sheet2!$D$8,AF105)))</xm:f>
            <xm:f>Sheet2!$D$8</xm:f>
            <x14:dxf>
              <fill>
                <patternFill>
                  <bgColor rgb="FFFF0000"/>
                </patternFill>
              </fill>
            </x14:dxf>
          </x14:cfRule>
          <x14:cfRule type="containsText" priority="592" operator="containsText" id="{AF23C1FD-CD62-4E6F-8FB3-ADDAA1698983}">
            <xm:f>NOT(ISERROR(SEARCH(Sheet2!$D$7,AF105)))</xm:f>
            <xm:f>Sheet2!$D$7</xm:f>
            <x14:dxf>
              <fill>
                <patternFill>
                  <bgColor rgb="FF00B050"/>
                </patternFill>
              </fill>
            </x14:dxf>
          </x14:cfRule>
          <x14:cfRule type="containsText" priority="593" operator="containsText" id="{CD839341-100E-43CE-8FB8-342980FFCE6E}">
            <xm:f>NOT(ISERROR(SEARCH(Sheet2!$D$6,AF105)))</xm:f>
            <xm:f>Sheet2!$D$6</xm:f>
            <x14:dxf>
              <fill>
                <patternFill>
                  <bgColor rgb="FFFFFF00"/>
                </patternFill>
              </fill>
            </x14:dxf>
          </x14:cfRule>
          <x14:cfRule type="containsText" priority="594" operator="containsText" id="{B6A772AE-E240-43E6-89D0-BD3FC7D40B2D}">
            <xm:f>NOT(ISERROR(SEARCH(Sheet2!$D$5,AF105)))</xm:f>
            <xm:f>Sheet2!$D$5</xm:f>
            <x14:dxf>
              <fill>
                <patternFill>
                  <bgColor rgb="FFFFFF00"/>
                </patternFill>
              </fill>
            </x14:dxf>
          </x14:cfRule>
          <x14:cfRule type="containsText" priority="595" operator="containsText" id="{32A16BBC-7BDD-42B0-8252-E1258ADDC96D}">
            <xm:f>NOT(ISERROR(SEARCH(Sheet2!$D$4,AF105)))</xm:f>
            <xm:f>Sheet2!$D$4</xm:f>
            <x14:dxf>
              <fill>
                <patternFill>
                  <bgColor rgb="FFFF0000"/>
                </patternFill>
              </fill>
            </x14:dxf>
          </x14:cfRule>
          <xm:sqref>AF105</xm:sqref>
        </x14:conditionalFormatting>
        <x14:conditionalFormatting xmlns:xm="http://schemas.microsoft.com/office/excel/2006/main">
          <x14:cfRule type="containsText" priority="586" operator="containsText" id="{A10207CD-654B-440F-BB2B-D73C97E66B76}">
            <xm:f>NOT(ISERROR(SEARCH(Sheet2!$D$8,AF16)))</xm:f>
            <xm:f>Sheet2!$D$8</xm:f>
            <x14:dxf>
              <fill>
                <patternFill>
                  <bgColor rgb="FFFF0000"/>
                </patternFill>
              </fill>
            </x14:dxf>
          </x14:cfRule>
          <x14:cfRule type="containsText" priority="587" operator="containsText" id="{789684B3-0568-4F19-8541-0A9546763302}">
            <xm:f>NOT(ISERROR(SEARCH(Sheet2!$D$7,AF16)))</xm:f>
            <xm:f>Sheet2!$D$7</xm:f>
            <x14:dxf>
              <fill>
                <patternFill>
                  <bgColor rgb="FF00B050"/>
                </patternFill>
              </fill>
            </x14:dxf>
          </x14:cfRule>
          <x14:cfRule type="containsText" priority="588" operator="containsText" id="{1F1E05B6-1855-44D5-96ED-39C1FCFA304A}">
            <xm:f>NOT(ISERROR(SEARCH(Sheet2!$D$6,AF16)))</xm:f>
            <xm:f>Sheet2!$D$6</xm:f>
            <x14:dxf>
              <fill>
                <patternFill>
                  <bgColor rgb="FFFFFF00"/>
                </patternFill>
              </fill>
            </x14:dxf>
          </x14:cfRule>
          <x14:cfRule type="containsText" priority="589" operator="containsText" id="{7D890986-3821-4DB6-BD49-BA2412639AC3}">
            <xm:f>NOT(ISERROR(SEARCH(Sheet2!$D$5,AF16)))</xm:f>
            <xm:f>Sheet2!$D$5</xm:f>
            <x14:dxf>
              <fill>
                <patternFill>
                  <bgColor rgb="FFFFFF00"/>
                </patternFill>
              </fill>
            </x14:dxf>
          </x14:cfRule>
          <x14:cfRule type="containsText" priority="590" operator="containsText" id="{11E9D4BB-8E10-4816-8564-357AFC036ED8}">
            <xm:f>NOT(ISERROR(SEARCH(Sheet2!$D$4,AF16)))</xm:f>
            <xm:f>Sheet2!$D$4</xm:f>
            <x14:dxf>
              <fill>
                <patternFill>
                  <bgColor rgb="FFFF0000"/>
                </patternFill>
              </fill>
            </x14:dxf>
          </x14:cfRule>
          <xm:sqref>AF16</xm:sqref>
        </x14:conditionalFormatting>
        <x14:conditionalFormatting xmlns:xm="http://schemas.microsoft.com/office/excel/2006/main">
          <x14:cfRule type="containsText" priority="581" operator="containsText" id="{C5059F7D-14D8-45BD-862A-ACAE93C54880}">
            <xm:f>NOT(ISERROR(SEARCH(Sheet2!$D$8,AF38)))</xm:f>
            <xm:f>Sheet2!$D$8</xm:f>
            <x14:dxf>
              <fill>
                <patternFill>
                  <bgColor rgb="FFFF0000"/>
                </patternFill>
              </fill>
            </x14:dxf>
          </x14:cfRule>
          <x14:cfRule type="containsText" priority="582" operator="containsText" id="{717B10EC-AD6C-4DE3-A90F-EE5EECE1C1FE}">
            <xm:f>NOT(ISERROR(SEARCH(Sheet2!$D$7,AF38)))</xm:f>
            <xm:f>Sheet2!$D$7</xm:f>
            <x14:dxf>
              <fill>
                <patternFill>
                  <bgColor rgb="FF00B050"/>
                </patternFill>
              </fill>
            </x14:dxf>
          </x14:cfRule>
          <x14:cfRule type="containsText" priority="583" operator="containsText" id="{81F321D5-EF04-4CDE-826A-29128293C3D8}">
            <xm:f>NOT(ISERROR(SEARCH(Sheet2!$D$6,AF38)))</xm:f>
            <xm:f>Sheet2!$D$6</xm:f>
            <x14:dxf>
              <fill>
                <patternFill>
                  <bgColor rgb="FFFFFF00"/>
                </patternFill>
              </fill>
            </x14:dxf>
          </x14:cfRule>
          <x14:cfRule type="containsText" priority="584" operator="containsText" id="{48166E8B-B559-4D60-A17D-4850D5914290}">
            <xm:f>NOT(ISERROR(SEARCH(Sheet2!$D$5,AF38)))</xm:f>
            <xm:f>Sheet2!$D$5</xm:f>
            <x14:dxf>
              <fill>
                <patternFill>
                  <bgColor rgb="FFFFFF00"/>
                </patternFill>
              </fill>
            </x14:dxf>
          </x14:cfRule>
          <x14:cfRule type="containsText" priority="585" operator="containsText" id="{3C9F8872-6FAA-4B61-836F-EF569B45E574}">
            <xm:f>NOT(ISERROR(SEARCH(Sheet2!$D$4,AF38)))</xm:f>
            <xm:f>Sheet2!$D$4</xm:f>
            <x14:dxf>
              <fill>
                <patternFill>
                  <bgColor rgb="FFFF0000"/>
                </patternFill>
              </fill>
            </x14:dxf>
          </x14:cfRule>
          <xm:sqref>AF38</xm:sqref>
        </x14:conditionalFormatting>
        <x14:conditionalFormatting xmlns:xm="http://schemas.microsoft.com/office/excel/2006/main">
          <x14:cfRule type="containsText" priority="576" operator="containsText" id="{BBC9C73E-D8FB-4CA6-8C2D-877845FAF372}">
            <xm:f>NOT(ISERROR(SEARCH(Sheet2!$D$8,AF28)))</xm:f>
            <xm:f>Sheet2!$D$8</xm:f>
            <x14:dxf>
              <fill>
                <patternFill>
                  <bgColor rgb="FFFF0000"/>
                </patternFill>
              </fill>
            </x14:dxf>
          </x14:cfRule>
          <x14:cfRule type="containsText" priority="577" operator="containsText" id="{FDF47758-4B5E-44E3-88EA-16AB942AC693}">
            <xm:f>NOT(ISERROR(SEARCH(Sheet2!$D$7,AF28)))</xm:f>
            <xm:f>Sheet2!$D$7</xm:f>
            <x14:dxf>
              <fill>
                <patternFill>
                  <bgColor rgb="FF00B050"/>
                </patternFill>
              </fill>
            </x14:dxf>
          </x14:cfRule>
          <x14:cfRule type="containsText" priority="578" operator="containsText" id="{F943B68B-4A30-4433-BF88-11B8E64913BD}">
            <xm:f>NOT(ISERROR(SEARCH(Sheet2!$D$6,AF28)))</xm:f>
            <xm:f>Sheet2!$D$6</xm:f>
            <x14:dxf>
              <fill>
                <patternFill>
                  <bgColor rgb="FFFFFF00"/>
                </patternFill>
              </fill>
            </x14:dxf>
          </x14:cfRule>
          <x14:cfRule type="containsText" priority="579" operator="containsText" id="{AE715B47-342E-4B4E-BEA5-A2FD1B5B227A}">
            <xm:f>NOT(ISERROR(SEARCH(Sheet2!$D$5,AF28)))</xm:f>
            <xm:f>Sheet2!$D$5</xm:f>
            <x14:dxf>
              <fill>
                <patternFill>
                  <bgColor rgb="FFFFFF00"/>
                </patternFill>
              </fill>
            </x14:dxf>
          </x14:cfRule>
          <x14:cfRule type="containsText" priority="580" operator="containsText" id="{B3CB47E3-3EDB-4F5B-80AC-B0C28B3B450B}">
            <xm:f>NOT(ISERROR(SEARCH(Sheet2!$D$4,AF28)))</xm:f>
            <xm:f>Sheet2!$D$4</xm:f>
            <x14:dxf>
              <fill>
                <patternFill>
                  <bgColor rgb="FFFF0000"/>
                </patternFill>
              </fill>
            </x14:dxf>
          </x14:cfRule>
          <xm:sqref>AF35 AF30 AF28</xm:sqref>
        </x14:conditionalFormatting>
        <x14:conditionalFormatting xmlns:xm="http://schemas.microsoft.com/office/excel/2006/main">
          <x14:cfRule type="containsText" priority="571" operator="containsText" id="{778A5EE9-3912-4CE6-8B98-9395DF45CEF2}">
            <xm:f>NOT(ISERROR(SEARCH(Sheet2!$D$8,AF40)))</xm:f>
            <xm:f>Sheet2!$D$8</xm:f>
            <x14:dxf>
              <fill>
                <patternFill>
                  <bgColor rgb="FFFF0000"/>
                </patternFill>
              </fill>
            </x14:dxf>
          </x14:cfRule>
          <x14:cfRule type="containsText" priority="572" operator="containsText" id="{DC055533-4F31-4E88-BDEF-619A52172D7D}">
            <xm:f>NOT(ISERROR(SEARCH(Sheet2!$D$7,AF40)))</xm:f>
            <xm:f>Sheet2!$D$7</xm:f>
            <x14:dxf>
              <fill>
                <patternFill>
                  <bgColor rgb="FF00B050"/>
                </patternFill>
              </fill>
            </x14:dxf>
          </x14:cfRule>
          <x14:cfRule type="containsText" priority="573" operator="containsText" id="{2A1E39A8-DAA3-4A92-AD54-554FF4AE16B3}">
            <xm:f>NOT(ISERROR(SEARCH(Sheet2!$D$6,AF40)))</xm:f>
            <xm:f>Sheet2!$D$6</xm:f>
            <x14:dxf>
              <fill>
                <patternFill>
                  <bgColor rgb="FFFFFF00"/>
                </patternFill>
              </fill>
            </x14:dxf>
          </x14:cfRule>
          <x14:cfRule type="containsText" priority="574" operator="containsText" id="{65ECCC05-3871-4D88-AD49-BF7E900BEA57}">
            <xm:f>NOT(ISERROR(SEARCH(Sheet2!$D$5,AF40)))</xm:f>
            <xm:f>Sheet2!$D$5</xm:f>
            <x14:dxf>
              <fill>
                <patternFill>
                  <bgColor rgb="FFFFFF00"/>
                </patternFill>
              </fill>
            </x14:dxf>
          </x14:cfRule>
          <x14:cfRule type="containsText" priority="575" operator="containsText" id="{55C1C0BE-6945-419A-9135-1A9284E623AF}">
            <xm:f>NOT(ISERROR(SEARCH(Sheet2!$D$4,AF40)))</xm:f>
            <xm:f>Sheet2!$D$4</xm:f>
            <x14:dxf>
              <fill>
                <patternFill>
                  <bgColor rgb="FFFF0000"/>
                </patternFill>
              </fill>
            </x14:dxf>
          </x14:cfRule>
          <xm:sqref>AF99:AF102 AF87 AF40</xm:sqref>
        </x14:conditionalFormatting>
        <x14:conditionalFormatting xmlns:xm="http://schemas.microsoft.com/office/excel/2006/main">
          <x14:cfRule type="containsText" priority="566" operator="containsText" id="{DD1A3521-AB44-4459-B1BD-651786EA52AA}">
            <xm:f>NOT(ISERROR(SEARCH(Sheet2!$D$8,AQ5)))</xm:f>
            <xm:f>Sheet2!$D$8</xm:f>
            <x14:dxf>
              <fill>
                <patternFill>
                  <bgColor rgb="FFFF0000"/>
                </patternFill>
              </fill>
            </x14:dxf>
          </x14:cfRule>
          <x14:cfRule type="containsText" priority="567" operator="containsText" id="{7A108917-7F4F-4331-BB75-60833903F1FE}">
            <xm:f>NOT(ISERROR(SEARCH(Sheet2!$D$7,AQ5)))</xm:f>
            <xm:f>Sheet2!$D$7</xm:f>
            <x14:dxf>
              <fill>
                <patternFill>
                  <bgColor rgb="FF00B050"/>
                </patternFill>
              </fill>
            </x14:dxf>
          </x14:cfRule>
          <x14:cfRule type="containsText" priority="568" operator="containsText" id="{B787A912-7EFC-4AFE-B9F4-6D60E93FBB47}">
            <xm:f>NOT(ISERROR(SEARCH(Sheet2!$D$6,AQ5)))</xm:f>
            <xm:f>Sheet2!$D$6</xm:f>
            <x14:dxf>
              <fill>
                <patternFill>
                  <bgColor rgb="FFFFFF00"/>
                </patternFill>
              </fill>
            </x14:dxf>
          </x14:cfRule>
          <x14:cfRule type="containsText" priority="569" operator="containsText" id="{B0198A45-E898-4B51-B7C5-2C18E7C7808B}">
            <xm:f>NOT(ISERROR(SEARCH(Sheet2!$D$5,AQ5)))</xm:f>
            <xm:f>Sheet2!$D$5</xm:f>
            <x14:dxf>
              <fill>
                <patternFill>
                  <bgColor rgb="FFFFFF00"/>
                </patternFill>
              </fill>
            </x14:dxf>
          </x14:cfRule>
          <x14:cfRule type="containsText" priority="570" operator="containsText" id="{31445318-78E5-4657-BB69-01912E959FC0}">
            <xm:f>NOT(ISERROR(SEARCH(Sheet2!$D$4,AQ5)))</xm:f>
            <xm:f>Sheet2!$D$4</xm:f>
            <x14:dxf>
              <fill>
                <patternFill>
                  <bgColor rgb="FFFF0000"/>
                </patternFill>
              </fill>
            </x14:dxf>
          </x14:cfRule>
          <xm:sqref>AQ5:AR154 AW5:BC66 AW69:BC154 AY67:BC68 BG5:CH154</xm:sqref>
        </x14:conditionalFormatting>
        <x14:conditionalFormatting xmlns:xm="http://schemas.microsoft.com/office/excel/2006/main">
          <x14:cfRule type="containsText" priority="561" operator="containsText" id="{34289884-0B97-4267-BBE3-7CB6F3A631E5}">
            <xm:f>NOT(ISERROR(SEARCH(Sheet2!$D$8,AG5)))</xm:f>
            <xm:f>Sheet2!$D$8</xm:f>
            <x14:dxf>
              <fill>
                <patternFill>
                  <bgColor rgb="FFFF0000"/>
                </patternFill>
              </fill>
            </x14:dxf>
          </x14:cfRule>
          <x14:cfRule type="containsText" priority="562" operator="containsText" id="{93D1CE9F-DB46-4CBE-89F1-A0CA6913743E}">
            <xm:f>NOT(ISERROR(SEARCH(Sheet2!$D$7,AG5)))</xm:f>
            <xm:f>Sheet2!$D$7</xm:f>
            <x14:dxf>
              <fill>
                <patternFill>
                  <bgColor rgb="FF00B050"/>
                </patternFill>
              </fill>
            </x14:dxf>
          </x14:cfRule>
          <x14:cfRule type="containsText" priority="563" operator="containsText" id="{F53BA9C8-431A-4E40-98D4-8E02BAC1604A}">
            <xm:f>NOT(ISERROR(SEARCH(Sheet2!$D$6,AG5)))</xm:f>
            <xm:f>Sheet2!$D$6</xm:f>
            <x14:dxf>
              <fill>
                <patternFill>
                  <bgColor rgb="FFFFFF00"/>
                </patternFill>
              </fill>
            </x14:dxf>
          </x14:cfRule>
          <x14:cfRule type="containsText" priority="564" operator="containsText" id="{6D58F776-FBAA-46A9-92ED-B26789D9ACBA}">
            <xm:f>NOT(ISERROR(SEARCH(Sheet2!$D$5,AG5)))</xm:f>
            <xm:f>Sheet2!$D$5</xm:f>
            <x14:dxf>
              <fill>
                <patternFill>
                  <bgColor rgb="FFFFFF00"/>
                </patternFill>
              </fill>
            </x14:dxf>
          </x14:cfRule>
          <x14:cfRule type="containsText" priority="565" operator="containsText" id="{DF0E91A6-55CB-4B00-BD86-D2E012F3D03C}">
            <xm:f>NOT(ISERROR(SEARCH(Sheet2!$D$4,AG5)))</xm:f>
            <xm:f>Sheet2!$D$4</xm:f>
            <x14:dxf>
              <fill>
                <patternFill>
                  <bgColor rgb="FFFF0000"/>
                </patternFill>
              </fill>
            </x14:dxf>
          </x14:cfRule>
          <xm:sqref>AG94 AG33:AG34 AG36:AG41 AG5:AG31 AG43:AG50 AG52:AG65 AG68:AG87 AG89:AG92</xm:sqref>
        </x14:conditionalFormatting>
        <x14:conditionalFormatting xmlns:xm="http://schemas.microsoft.com/office/excel/2006/main">
          <x14:cfRule type="containsText" priority="556" operator="containsText" id="{63B06577-EF8E-437F-BB52-EF66E1447AE2}">
            <xm:f>NOT(ISERROR(SEARCH(Sheet2!$D$8,AG35)))</xm:f>
            <xm:f>Sheet2!$D$8</xm:f>
            <x14:dxf>
              <fill>
                <patternFill>
                  <bgColor rgb="FFFF0000"/>
                </patternFill>
              </fill>
            </x14:dxf>
          </x14:cfRule>
          <x14:cfRule type="containsText" priority="557" operator="containsText" id="{FF43EC76-0627-461D-B3C0-AD6406F2C8FC}">
            <xm:f>NOT(ISERROR(SEARCH(Sheet2!$D$7,AG35)))</xm:f>
            <xm:f>Sheet2!$D$7</xm:f>
            <x14:dxf>
              <fill>
                <patternFill>
                  <bgColor rgb="FF00B050"/>
                </patternFill>
              </fill>
            </x14:dxf>
          </x14:cfRule>
          <x14:cfRule type="containsText" priority="558" operator="containsText" id="{C04E8A4C-4644-488D-9B6E-4BB673C33DF9}">
            <xm:f>NOT(ISERROR(SEARCH(Sheet2!$D$6,AG35)))</xm:f>
            <xm:f>Sheet2!$D$6</xm:f>
            <x14:dxf>
              <fill>
                <patternFill>
                  <bgColor rgb="FFFFFF00"/>
                </patternFill>
              </fill>
            </x14:dxf>
          </x14:cfRule>
          <x14:cfRule type="containsText" priority="559" operator="containsText" id="{7E60943C-C41B-43E0-98CE-8D2598152CC6}">
            <xm:f>NOT(ISERROR(SEARCH(Sheet2!$D$5,AG35)))</xm:f>
            <xm:f>Sheet2!$D$5</xm:f>
            <x14:dxf>
              <fill>
                <patternFill>
                  <bgColor rgb="FFFFFF00"/>
                </patternFill>
              </fill>
            </x14:dxf>
          </x14:cfRule>
          <x14:cfRule type="containsText" priority="560" operator="containsText" id="{55F32A8C-7735-4307-A2E2-3B580ACD2A28}">
            <xm:f>NOT(ISERROR(SEARCH(Sheet2!$D$4,AG35)))</xm:f>
            <xm:f>Sheet2!$D$4</xm:f>
            <x14:dxf>
              <fill>
                <patternFill>
                  <bgColor rgb="FFFF0000"/>
                </patternFill>
              </fill>
            </x14:dxf>
          </x14:cfRule>
          <xm:sqref>AG35</xm:sqref>
        </x14:conditionalFormatting>
        <x14:conditionalFormatting xmlns:xm="http://schemas.microsoft.com/office/excel/2006/main">
          <x14:cfRule type="containsText" priority="551" operator="containsText" id="{95124830-7B9D-4883-9F73-E04D953402F4}">
            <xm:f>NOT(ISERROR(SEARCH(Sheet2!$D$8,AG32)))</xm:f>
            <xm:f>Sheet2!$D$8</xm:f>
            <x14:dxf>
              <fill>
                <patternFill>
                  <bgColor rgb="FFFF0000"/>
                </patternFill>
              </fill>
            </x14:dxf>
          </x14:cfRule>
          <x14:cfRule type="containsText" priority="552" operator="containsText" id="{F841992A-2D7C-4FCD-BB4E-77BFA0FAD5A9}">
            <xm:f>NOT(ISERROR(SEARCH(Sheet2!$D$7,AG32)))</xm:f>
            <xm:f>Sheet2!$D$7</xm:f>
            <x14:dxf>
              <fill>
                <patternFill>
                  <bgColor rgb="FF00B050"/>
                </patternFill>
              </fill>
            </x14:dxf>
          </x14:cfRule>
          <x14:cfRule type="containsText" priority="553" operator="containsText" id="{98BC6A40-1330-433B-9B3A-3F064461DEBC}">
            <xm:f>NOT(ISERROR(SEARCH(Sheet2!$D$6,AG32)))</xm:f>
            <xm:f>Sheet2!$D$6</xm:f>
            <x14:dxf>
              <fill>
                <patternFill>
                  <bgColor rgb="FFFFFF00"/>
                </patternFill>
              </fill>
            </x14:dxf>
          </x14:cfRule>
          <x14:cfRule type="containsText" priority="554" operator="containsText" id="{BA47B739-3D83-4431-92BF-44B61EC834AC}">
            <xm:f>NOT(ISERROR(SEARCH(Sheet2!$D$5,AG32)))</xm:f>
            <xm:f>Sheet2!$D$5</xm:f>
            <x14:dxf>
              <fill>
                <patternFill>
                  <bgColor rgb="FFFFFF00"/>
                </patternFill>
              </fill>
            </x14:dxf>
          </x14:cfRule>
          <x14:cfRule type="containsText" priority="555" operator="containsText" id="{F71367A6-9397-436B-AD2B-B3F22032AE50}">
            <xm:f>NOT(ISERROR(SEARCH(Sheet2!$D$4,AG32)))</xm:f>
            <xm:f>Sheet2!$D$4</xm:f>
            <x14:dxf>
              <fill>
                <patternFill>
                  <bgColor rgb="FFFF0000"/>
                </patternFill>
              </fill>
            </x14:dxf>
          </x14:cfRule>
          <xm:sqref>AG32</xm:sqref>
        </x14:conditionalFormatting>
        <x14:conditionalFormatting xmlns:xm="http://schemas.microsoft.com/office/excel/2006/main">
          <x14:cfRule type="containsText" priority="546" operator="containsText" id="{723881AE-BF94-4A9D-9728-BF1A95AD6407}">
            <xm:f>NOT(ISERROR(SEARCH(Sheet2!$D$8,AG93)))</xm:f>
            <xm:f>Sheet2!$D$8</xm:f>
            <x14:dxf>
              <fill>
                <patternFill>
                  <bgColor rgb="FFFF0000"/>
                </patternFill>
              </fill>
            </x14:dxf>
          </x14:cfRule>
          <x14:cfRule type="containsText" priority="547" operator="containsText" id="{A195DD30-C91F-4826-AFEF-296F33146F26}">
            <xm:f>NOT(ISERROR(SEARCH(Sheet2!$D$7,AG93)))</xm:f>
            <xm:f>Sheet2!$D$7</xm:f>
            <x14:dxf>
              <fill>
                <patternFill>
                  <bgColor rgb="FF00B050"/>
                </patternFill>
              </fill>
            </x14:dxf>
          </x14:cfRule>
          <x14:cfRule type="containsText" priority="548" operator="containsText" id="{74AB9E34-605F-4E16-BA60-DB1E58AC0408}">
            <xm:f>NOT(ISERROR(SEARCH(Sheet2!$D$6,AG93)))</xm:f>
            <xm:f>Sheet2!$D$6</xm:f>
            <x14:dxf>
              <fill>
                <patternFill>
                  <bgColor rgb="FFFFFF00"/>
                </patternFill>
              </fill>
            </x14:dxf>
          </x14:cfRule>
          <x14:cfRule type="containsText" priority="549" operator="containsText" id="{F4422FC3-7F6D-4BD4-AAA2-7E45D857D329}">
            <xm:f>NOT(ISERROR(SEARCH(Sheet2!$D$5,AG93)))</xm:f>
            <xm:f>Sheet2!$D$5</xm:f>
            <x14:dxf>
              <fill>
                <patternFill>
                  <bgColor rgb="FFFFFF00"/>
                </patternFill>
              </fill>
            </x14:dxf>
          </x14:cfRule>
          <x14:cfRule type="containsText" priority="550" operator="containsText" id="{57510FA0-63C0-4EC3-99A6-78F9927BC860}">
            <xm:f>NOT(ISERROR(SEARCH(Sheet2!$D$4,AG93)))</xm:f>
            <xm:f>Sheet2!$D$4</xm:f>
            <x14:dxf>
              <fill>
                <patternFill>
                  <bgColor rgb="FFFF0000"/>
                </patternFill>
              </fill>
            </x14:dxf>
          </x14:cfRule>
          <xm:sqref>AG93</xm:sqref>
        </x14:conditionalFormatting>
        <x14:conditionalFormatting xmlns:xm="http://schemas.microsoft.com/office/excel/2006/main">
          <x14:cfRule type="containsText" priority="541" operator="containsText" id="{691DFE10-15D8-48DC-9415-72DD0EEE1FB8}">
            <xm:f>NOT(ISERROR(SEARCH(Sheet2!$D$8,AG42)))</xm:f>
            <xm:f>Sheet2!$D$8</xm:f>
            <x14:dxf>
              <fill>
                <patternFill>
                  <bgColor rgb="FFFF0000"/>
                </patternFill>
              </fill>
            </x14:dxf>
          </x14:cfRule>
          <x14:cfRule type="containsText" priority="542" operator="containsText" id="{9C4EEDAA-49AD-4428-A56A-99D07249FEE6}">
            <xm:f>NOT(ISERROR(SEARCH(Sheet2!$D$7,AG42)))</xm:f>
            <xm:f>Sheet2!$D$7</xm:f>
            <x14:dxf>
              <fill>
                <patternFill>
                  <bgColor rgb="FF00B050"/>
                </patternFill>
              </fill>
            </x14:dxf>
          </x14:cfRule>
          <x14:cfRule type="containsText" priority="543" operator="containsText" id="{E02AD8DF-0E9F-45C7-A92E-53473C082F26}">
            <xm:f>NOT(ISERROR(SEARCH(Sheet2!$D$6,AG42)))</xm:f>
            <xm:f>Sheet2!$D$6</xm:f>
            <x14:dxf>
              <fill>
                <patternFill>
                  <bgColor rgb="FFFFFF00"/>
                </patternFill>
              </fill>
            </x14:dxf>
          </x14:cfRule>
          <x14:cfRule type="containsText" priority="544" operator="containsText" id="{6CC35D90-2EE4-4837-89E2-CA6B909AD51F}">
            <xm:f>NOT(ISERROR(SEARCH(Sheet2!$D$5,AG42)))</xm:f>
            <xm:f>Sheet2!$D$5</xm:f>
            <x14:dxf>
              <fill>
                <patternFill>
                  <bgColor rgb="FFFFFF00"/>
                </patternFill>
              </fill>
            </x14:dxf>
          </x14:cfRule>
          <x14:cfRule type="containsText" priority="545" operator="containsText" id="{CCBCD7D9-DD31-4CCF-AFAD-6A5193F15E8F}">
            <xm:f>NOT(ISERROR(SEARCH(Sheet2!$D$4,AG42)))</xm:f>
            <xm:f>Sheet2!$D$4</xm:f>
            <x14:dxf>
              <fill>
                <patternFill>
                  <bgColor rgb="FFFF0000"/>
                </patternFill>
              </fill>
            </x14:dxf>
          </x14:cfRule>
          <xm:sqref>AG42</xm:sqref>
        </x14:conditionalFormatting>
        <x14:conditionalFormatting xmlns:xm="http://schemas.microsoft.com/office/excel/2006/main">
          <x14:cfRule type="containsText" priority="536" operator="containsText" id="{91DEEEA2-EDF9-4606-BD02-6FB4B7F2D7B2}">
            <xm:f>NOT(ISERROR(SEARCH(Sheet2!$D$8,AG51)))</xm:f>
            <xm:f>Sheet2!$D$8</xm:f>
            <x14:dxf>
              <fill>
                <patternFill>
                  <bgColor rgb="FFFF0000"/>
                </patternFill>
              </fill>
            </x14:dxf>
          </x14:cfRule>
          <x14:cfRule type="containsText" priority="537" operator="containsText" id="{6ACF7FCE-9108-45B1-A6F7-84A3973B5832}">
            <xm:f>NOT(ISERROR(SEARCH(Sheet2!$D$7,AG51)))</xm:f>
            <xm:f>Sheet2!$D$7</xm:f>
            <x14:dxf>
              <fill>
                <patternFill>
                  <bgColor rgb="FF00B050"/>
                </patternFill>
              </fill>
            </x14:dxf>
          </x14:cfRule>
          <x14:cfRule type="containsText" priority="538" operator="containsText" id="{5C577A1F-2634-4D7B-9A82-3521FA29D85C}">
            <xm:f>NOT(ISERROR(SEARCH(Sheet2!$D$6,AG51)))</xm:f>
            <xm:f>Sheet2!$D$6</xm:f>
            <x14:dxf>
              <fill>
                <patternFill>
                  <bgColor rgb="FFFFFF00"/>
                </patternFill>
              </fill>
            </x14:dxf>
          </x14:cfRule>
          <x14:cfRule type="containsText" priority="539" operator="containsText" id="{74D45D84-439D-4636-A785-BF7B52E5E540}">
            <xm:f>NOT(ISERROR(SEARCH(Sheet2!$D$5,AG51)))</xm:f>
            <xm:f>Sheet2!$D$5</xm:f>
            <x14:dxf>
              <fill>
                <patternFill>
                  <bgColor rgb="FFFFFF00"/>
                </patternFill>
              </fill>
            </x14:dxf>
          </x14:cfRule>
          <x14:cfRule type="containsText" priority="540" operator="containsText" id="{1270D87B-61C6-4121-BCB8-6E5994D44F24}">
            <xm:f>NOT(ISERROR(SEARCH(Sheet2!$D$4,AG51)))</xm:f>
            <xm:f>Sheet2!$D$4</xm:f>
            <x14:dxf>
              <fill>
                <patternFill>
                  <bgColor rgb="FFFF0000"/>
                </patternFill>
              </fill>
            </x14:dxf>
          </x14:cfRule>
          <xm:sqref>AG51</xm:sqref>
        </x14:conditionalFormatting>
        <x14:conditionalFormatting xmlns:xm="http://schemas.microsoft.com/office/excel/2006/main">
          <x14:cfRule type="containsText" priority="531" operator="containsText" id="{FDA74A6A-7DAA-4984-A0AF-4E481FAFB1A7}">
            <xm:f>NOT(ISERROR(SEARCH(Sheet2!$D$8,AG66)))</xm:f>
            <xm:f>Sheet2!$D$8</xm:f>
            <x14:dxf>
              <fill>
                <patternFill>
                  <bgColor rgb="FFFF0000"/>
                </patternFill>
              </fill>
            </x14:dxf>
          </x14:cfRule>
          <x14:cfRule type="containsText" priority="532" operator="containsText" id="{445BB3B6-3BE1-4397-8556-F05959A1C2C6}">
            <xm:f>NOT(ISERROR(SEARCH(Sheet2!$D$7,AG66)))</xm:f>
            <xm:f>Sheet2!$D$7</xm:f>
            <x14:dxf>
              <fill>
                <patternFill>
                  <bgColor rgb="FF00B050"/>
                </patternFill>
              </fill>
            </x14:dxf>
          </x14:cfRule>
          <x14:cfRule type="containsText" priority="533" operator="containsText" id="{099111CF-F715-40E8-BFDC-10658FEF945C}">
            <xm:f>NOT(ISERROR(SEARCH(Sheet2!$D$6,AG66)))</xm:f>
            <xm:f>Sheet2!$D$6</xm:f>
            <x14:dxf>
              <fill>
                <patternFill>
                  <bgColor rgb="FFFFFF00"/>
                </patternFill>
              </fill>
            </x14:dxf>
          </x14:cfRule>
          <x14:cfRule type="containsText" priority="534" operator="containsText" id="{27D9021F-86C6-4E15-90B3-3D85052C1823}">
            <xm:f>NOT(ISERROR(SEARCH(Sheet2!$D$5,AG66)))</xm:f>
            <xm:f>Sheet2!$D$5</xm:f>
            <x14:dxf>
              <fill>
                <patternFill>
                  <bgColor rgb="FFFFFF00"/>
                </patternFill>
              </fill>
            </x14:dxf>
          </x14:cfRule>
          <x14:cfRule type="containsText" priority="535" operator="containsText" id="{DC359DA5-E1FC-4C4D-AF5B-242DE65957C4}">
            <xm:f>NOT(ISERROR(SEARCH(Sheet2!$D$4,AG66)))</xm:f>
            <xm:f>Sheet2!$D$4</xm:f>
            <x14:dxf>
              <fill>
                <patternFill>
                  <bgColor rgb="FFFF0000"/>
                </patternFill>
              </fill>
            </x14:dxf>
          </x14:cfRule>
          <xm:sqref>AG66:AG67</xm:sqref>
        </x14:conditionalFormatting>
        <x14:conditionalFormatting xmlns:xm="http://schemas.microsoft.com/office/excel/2006/main">
          <x14:cfRule type="containsText" priority="526" operator="containsText" id="{4454B5D1-B5B9-42C0-B59B-3E881205721C}">
            <xm:f>NOT(ISERROR(SEARCH(Sheet2!$D$8,AG88)))</xm:f>
            <xm:f>Sheet2!$D$8</xm:f>
            <x14:dxf>
              <fill>
                <patternFill>
                  <bgColor rgb="FFFF0000"/>
                </patternFill>
              </fill>
            </x14:dxf>
          </x14:cfRule>
          <x14:cfRule type="containsText" priority="527" operator="containsText" id="{45707FEF-E4DF-4B26-A1D9-81064A4ACE48}">
            <xm:f>NOT(ISERROR(SEARCH(Sheet2!$D$7,AG88)))</xm:f>
            <xm:f>Sheet2!$D$7</xm:f>
            <x14:dxf>
              <fill>
                <patternFill>
                  <bgColor rgb="FF00B050"/>
                </patternFill>
              </fill>
            </x14:dxf>
          </x14:cfRule>
          <x14:cfRule type="containsText" priority="528" operator="containsText" id="{6192564D-9DDE-4F62-A4EA-5E617B65F928}">
            <xm:f>NOT(ISERROR(SEARCH(Sheet2!$D$6,AG88)))</xm:f>
            <xm:f>Sheet2!$D$6</xm:f>
            <x14:dxf>
              <fill>
                <patternFill>
                  <bgColor rgb="FFFFFF00"/>
                </patternFill>
              </fill>
            </x14:dxf>
          </x14:cfRule>
          <x14:cfRule type="containsText" priority="529" operator="containsText" id="{A971BF44-D8C1-4746-A4F4-9AF9AF1C09E4}">
            <xm:f>NOT(ISERROR(SEARCH(Sheet2!$D$5,AG88)))</xm:f>
            <xm:f>Sheet2!$D$5</xm:f>
            <x14:dxf>
              <fill>
                <patternFill>
                  <bgColor rgb="FFFFFF00"/>
                </patternFill>
              </fill>
            </x14:dxf>
          </x14:cfRule>
          <x14:cfRule type="containsText" priority="530" operator="containsText" id="{86AC77FA-19A9-4D33-83E2-4FD7A6E536AD}">
            <xm:f>NOT(ISERROR(SEARCH(Sheet2!$D$4,AG88)))</xm:f>
            <xm:f>Sheet2!$D$4</xm:f>
            <x14:dxf>
              <fill>
                <patternFill>
                  <bgColor rgb="FFFF0000"/>
                </patternFill>
              </fill>
            </x14:dxf>
          </x14:cfRule>
          <xm:sqref>AG88</xm:sqref>
        </x14:conditionalFormatting>
        <x14:conditionalFormatting xmlns:xm="http://schemas.microsoft.com/office/excel/2006/main">
          <x14:cfRule type="containsText" priority="521" operator="containsText" id="{71DAFBE4-C988-4558-8E94-CD7C935D6A42}">
            <xm:f>NOT(ISERROR(SEARCH(Sheet2!$D$8,AH95)))</xm:f>
            <xm:f>Sheet2!$D$8</xm:f>
            <x14:dxf>
              <fill>
                <patternFill>
                  <bgColor rgb="FFFF0000"/>
                </patternFill>
              </fill>
            </x14:dxf>
          </x14:cfRule>
          <x14:cfRule type="containsText" priority="522" operator="containsText" id="{6E8AF564-05A9-4274-BB0C-D2522949013E}">
            <xm:f>NOT(ISERROR(SEARCH(Sheet2!$D$7,AH95)))</xm:f>
            <xm:f>Sheet2!$D$7</xm:f>
            <x14:dxf>
              <fill>
                <patternFill>
                  <bgColor rgb="FF00B050"/>
                </patternFill>
              </fill>
            </x14:dxf>
          </x14:cfRule>
          <x14:cfRule type="containsText" priority="523" operator="containsText" id="{A17E57A7-5176-416D-939F-88CD20D6DCB5}">
            <xm:f>NOT(ISERROR(SEARCH(Sheet2!$D$6,AH95)))</xm:f>
            <xm:f>Sheet2!$D$6</xm:f>
            <x14:dxf>
              <fill>
                <patternFill>
                  <bgColor rgb="FFFFFF00"/>
                </patternFill>
              </fill>
            </x14:dxf>
          </x14:cfRule>
          <x14:cfRule type="containsText" priority="524" operator="containsText" id="{13AFFD2A-A392-474A-BC9F-62D0BABECB92}">
            <xm:f>NOT(ISERROR(SEARCH(Sheet2!$D$5,AH95)))</xm:f>
            <xm:f>Sheet2!$D$5</xm:f>
            <x14:dxf>
              <fill>
                <patternFill>
                  <bgColor rgb="FFFFFF00"/>
                </patternFill>
              </fill>
            </x14:dxf>
          </x14:cfRule>
          <x14:cfRule type="containsText" priority="525" operator="containsText" id="{0583BF74-1B94-4068-A85F-7904A1D7B16E}">
            <xm:f>NOT(ISERROR(SEARCH(Sheet2!$D$4,AH95)))</xm:f>
            <xm:f>Sheet2!$D$4</xm:f>
            <x14:dxf>
              <fill>
                <patternFill>
                  <bgColor rgb="FFFF0000"/>
                </patternFill>
              </fill>
            </x14:dxf>
          </x14:cfRule>
          <xm:sqref>AH95:AH106</xm:sqref>
        </x14:conditionalFormatting>
        <x14:conditionalFormatting xmlns:xm="http://schemas.microsoft.com/office/excel/2006/main">
          <x14:cfRule type="containsText" priority="516" operator="containsText" id="{6C5DE9C1-DC36-4077-B10B-376DD11C3AA3}">
            <xm:f>NOT(ISERROR(SEARCH(Sheet2!$D$8,AH5)))</xm:f>
            <xm:f>Sheet2!$D$8</xm:f>
            <x14:dxf>
              <fill>
                <patternFill>
                  <bgColor rgb="FFFF0000"/>
                </patternFill>
              </fill>
            </x14:dxf>
          </x14:cfRule>
          <x14:cfRule type="containsText" priority="517" operator="containsText" id="{F4FB0D27-5CFA-4339-B55E-D52E4B19345D}">
            <xm:f>NOT(ISERROR(SEARCH(Sheet2!$D$7,AH5)))</xm:f>
            <xm:f>Sheet2!$D$7</xm:f>
            <x14:dxf>
              <fill>
                <patternFill>
                  <bgColor rgb="FF00B050"/>
                </patternFill>
              </fill>
            </x14:dxf>
          </x14:cfRule>
          <x14:cfRule type="containsText" priority="518" operator="containsText" id="{11BD36FF-6AEA-4D6E-BF95-183143E19A84}">
            <xm:f>NOT(ISERROR(SEARCH(Sheet2!$D$6,AH5)))</xm:f>
            <xm:f>Sheet2!$D$6</xm:f>
            <x14:dxf>
              <fill>
                <patternFill>
                  <bgColor rgb="FFFFFF00"/>
                </patternFill>
              </fill>
            </x14:dxf>
          </x14:cfRule>
          <x14:cfRule type="containsText" priority="519" operator="containsText" id="{4B6A7C7B-93AA-404F-9C2C-2A516EEA9709}">
            <xm:f>NOT(ISERROR(SEARCH(Sheet2!$D$5,AH5)))</xm:f>
            <xm:f>Sheet2!$D$5</xm:f>
            <x14:dxf>
              <fill>
                <patternFill>
                  <bgColor rgb="FFFFFF00"/>
                </patternFill>
              </fill>
            </x14:dxf>
          </x14:cfRule>
          <x14:cfRule type="containsText" priority="520" operator="containsText" id="{6533923B-B57B-4D6E-B445-009F4C4AEA66}">
            <xm:f>NOT(ISERROR(SEARCH(Sheet2!$D$4,AH5)))</xm:f>
            <xm:f>Sheet2!$D$4</xm:f>
            <x14:dxf>
              <fill>
                <patternFill>
                  <bgColor rgb="FFFF0000"/>
                </patternFill>
              </fill>
            </x14:dxf>
          </x14:cfRule>
          <xm:sqref>AH94 AH33:AH34 AH36:AH41 AH5:AH31 AH43:AH50 AH52:AH65 AH68:AH87 AH89:AH92</xm:sqref>
        </x14:conditionalFormatting>
        <x14:conditionalFormatting xmlns:xm="http://schemas.microsoft.com/office/excel/2006/main">
          <x14:cfRule type="containsText" priority="511" operator="containsText" id="{3C2C6238-DB6B-4888-A481-B6157D6E0B8D}">
            <xm:f>NOT(ISERROR(SEARCH(Sheet2!$D$8,AH35)))</xm:f>
            <xm:f>Sheet2!$D$8</xm:f>
            <x14:dxf>
              <fill>
                <patternFill>
                  <bgColor rgb="FFFF0000"/>
                </patternFill>
              </fill>
            </x14:dxf>
          </x14:cfRule>
          <x14:cfRule type="containsText" priority="512" operator="containsText" id="{6976D63D-5D8A-4004-A5BC-1DE2FF88C95F}">
            <xm:f>NOT(ISERROR(SEARCH(Sheet2!$D$7,AH35)))</xm:f>
            <xm:f>Sheet2!$D$7</xm:f>
            <x14:dxf>
              <fill>
                <patternFill>
                  <bgColor rgb="FF00B050"/>
                </patternFill>
              </fill>
            </x14:dxf>
          </x14:cfRule>
          <x14:cfRule type="containsText" priority="513" operator="containsText" id="{C77D3C06-0D98-4FB2-BB0A-C5A1EC94CBF9}">
            <xm:f>NOT(ISERROR(SEARCH(Sheet2!$D$6,AH35)))</xm:f>
            <xm:f>Sheet2!$D$6</xm:f>
            <x14:dxf>
              <fill>
                <patternFill>
                  <bgColor rgb="FFFFFF00"/>
                </patternFill>
              </fill>
            </x14:dxf>
          </x14:cfRule>
          <x14:cfRule type="containsText" priority="514" operator="containsText" id="{10A1BE7A-B9B5-4F92-A497-633D39CEA5B1}">
            <xm:f>NOT(ISERROR(SEARCH(Sheet2!$D$5,AH35)))</xm:f>
            <xm:f>Sheet2!$D$5</xm:f>
            <x14:dxf>
              <fill>
                <patternFill>
                  <bgColor rgb="FFFFFF00"/>
                </patternFill>
              </fill>
            </x14:dxf>
          </x14:cfRule>
          <x14:cfRule type="containsText" priority="515" operator="containsText" id="{4BD57D36-8758-41D4-91E4-75839E7F5B51}">
            <xm:f>NOT(ISERROR(SEARCH(Sheet2!$D$4,AH35)))</xm:f>
            <xm:f>Sheet2!$D$4</xm:f>
            <x14:dxf>
              <fill>
                <patternFill>
                  <bgColor rgb="FFFF0000"/>
                </patternFill>
              </fill>
            </x14:dxf>
          </x14:cfRule>
          <xm:sqref>AH35</xm:sqref>
        </x14:conditionalFormatting>
        <x14:conditionalFormatting xmlns:xm="http://schemas.microsoft.com/office/excel/2006/main">
          <x14:cfRule type="containsText" priority="506" operator="containsText" id="{49CD3E72-E75A-4A16-9993-66D0F69CC33B}">
            <xm:f>NOT(ISERROR(SEARCH(Sheet2!$D$8,AH32)))</xm:f>
            <xm:f>Sheet2!$D$8</xm:f>
            <x14:dxf>
              <fill>
                <patternFill>
                  <bgColor rgb="FFFF0000"/>
                </patternFill>
              </fill>
            </x14:dxf>
          </x14:cfRule>
          <x14:cfRule type="containsText" priority="507" operator="containsText" id="{DCA1EA10-3E68-4205-BC3B-60B380B38928}">
            <xm:f>NOT(ISERROR(SEARCH(Sheet2!$D$7,AH32)))</xm:f>
            <xm:f>Sheet2!$D$7</xm:f>
            <x14:dxf>
              <fill>
                <patternFill>
                  <bgColor rgb="FF00B050"/>
                </patternFill>
              </fill>
            </x14:dxf>
          </x14:cfRule>
          <x14:cfRule type="containsText" priority="508" operator="containsText" id="{917E7BDF-5C87-42C6-8F75-57DAE225B150}">
            <xm:f>NOT(ISERROR(SEARCH(Sheet2!$D$6,AH32)))</xm:f>
            <xm:f>Sheet2!$D$6</xm:f>
            <x14:dxf>
              <fill>
                <patternFill>
                  <bgColor rgb="FFFFFF00"/>
                </patternFill>
              </fill>
            </x14:dxf>
          </x14:cfRule>
          <x14:cfRule type="containsText" priority="509" operator="containsText" id="{FFCA1E48-EC08-403F-BF59-A0B0486A753A}">
            <xm:f>NOT(ISERROR(SEARCH(Sheet2!$D$5,AH32)))</xm:f>
            <xm:f>Sheet2!$D$5</xm:f>
            <x14:dxf>
              <fill>
                <patternFill>
                  <bgColor rgb="FFFFFF00"/>
                </patternFill>
              </fill>
            </x14:dxf>
          </x14:cfRule>
          <x14:cfRule type="containsText" priority="510" operator="containsText" id="{12A1242F-3566-460A-AE34-87224058B31F}">
            <xm:f>NOT(ISERROR(SEARCH(Sheet2!$D$4,AH32)))</xm:f>
            <xm:f>Sheet2!$D$4</xm:f>
            <x14:dxf>
              <fill>
                <patternFill>
                  <bgColor rgb="FFFF0000"/>
                </patternFill>
              </fill>
            </x14:dxf>
          </x14:cfRule>
          <xm:sqref>AH32</xm:sqref>
        </x14:conditionalFormatting>
        <x14:conditionalFormatting xmlns:xm="http://schemas.microsoft.com/office/excel/2006/main">
          <x14:cfRule type="containsText" priority="501" operator="containsText" id="{6F551448-9C52-41AE-A31A-F6367C4E70EE}">
            <xm:f>NOT(ISERROR(SEARCH(Sheet2!$D$8,AH93)))</xm:f>
            <xm:f>Sheet2!$D$8</xm:f>
            <x14:dxf>
              <fill>
                <patternFill>
                  <bgColor rgb="FFFF0000"/>
                </patternFill>
              </fill>
            </x14:dxf>
          </x14:cfRule>
          <x14:cfRule type="containsText" priority="502" operator="containsText" id="{8AC277A9-226A-49E4-B4DD-58257B16329F}">
            <xm:f>NOT(ISERROR(SEARCH(Sheet2!$D$7,AH93)))</xm:f>
            <xm:f>Sheet2!$D$7</xm:f>
            <x14:dxf>
              <fill>
                <patternFill>
                  <bgColor rgb="FF00B050"/>
                </patternFill>
              </fill>
            </x14:dxf>
          </x14:cfRule>
          <x14:cfRule type="containsText" priority="503" operator="containsText" id="{BC25CECE-1E99-4FA8-B64B-F1C6EBD5D0BC}">
            <xm:f>NOT(ISERROR(SEARCH(Sheet2!$D$6,AH93)))</xm:f>
            <xm:f>Sheet2!$D$6</xm:f>
            <x14:dxf>
              <fill>
                <patternFill>
                  <bgColor rgb="FFFFFF00"/>
                </patternFill>
              </fill>
            </x14:dxf>
          </x14:cfRule>
          <x14:cfRule type="containsText" priority="504" operator="containsText" id="{FA8CE2B7-4C56-43F2-A470-1DCF259A9101}">
            <xm:f>NOT(ISERROR(SEARCH(Sheet2!$D$5,AH93)))</xm:f>
            <xm:f>Sheet2!$D$5</xm:f>
            <x14:dxf>
              <fill>
                <patternFill>
                  <bgColor rgb="FFFFFF00"/>
                </patternFill>
              </fill>
            </x14:dxf>
          </x14:cfRule>
          <x14:cfRule type="containsText" priority="505" operator="containsText" id="{B4AD4F8B-93A5-482D-AD9A-66AB8BFDC582}">
            <xm:f>NOT(ISERROR(SEARCH(Sheet2!$D$4,AH93)))</xm:f>
            <xm:f>Sheet2!$D$4</xm:f>
            <x14:dxf>
              <fill>
                <patternFill>
                  <bgColor rgb="FFFF0000"/>
                </patternFill>
              </fill>
            </x14:dxf>
          </x14:cfRule>
          <xm:sqref>AH93</xm:sqref>
        </x14:conditionalFormatting>
        <x14:conditionalFormatting xmlns:xm="http://schemas.microsoft.com/office/excel/2006/main">
          <x14:cfRule type="containsText" priority="496" operator="containsText" id="{FF668F69-D214-422E-B386-836FB5121D0E}">
            <xm:f>NOT(ISERROR(SEARCH(Sheet2!$D$8,AH42)))</xm:f>
            <xm:f>Sheet2!$D$8</xm:f>
            <x14:dxf>
              <fill>
                <patternFill>
                  <bgColor rgb="FFFF0000"/>
                </patternFill>
              </fill>
            </x14:dxf>
          </x14:cfRule>
          <x14:cfRule type="containsText" priority="497" operator="containsText" id="{E57D28EF-911C-40E8-B33C-CF90FF586343}">
            <xm:f>NOT(ISERROR(SEARCH(Sheet2!$D$7,AH42)))</xm:f>
            <xm:f>Sheet2!$D$7</xm:f>
            <x14:dxf>
              <fill>
                <patternFill>
                  <bgColor rgb="FF00B050"/>
                </patternFill>
              </fill>
            </x14:dxf>
          </x14:cfRule>
          <x14:cfRule type="containsText" priority="498" operator="containsText" id="{E89634B4-FCC8-41AF-BD7D-BCFB7E573CE1}">
            <xm:f>NOT(ISERROR(SEARCH(Sheet2!$D$6,AH42)))</xm:f>
            <xm:f>Sheet2!$D$6</xm:f>
            <x14:dxf>
              <fill>
                <patternFill>
                  <bgColor rgb="FFFFFF00"/>
                </patternFill>
              </fill>
            </x14:dxf>
          </x14:cfRule>
          <x14:cfRule type="containsText" priority="499" operator="containsText" id="{13254175-FBFF-46BB-9C6F-544725DBB0A9}">
            <xm:f>NOT(ISERROR(SEARCH(Sheet2!$D$5,AH42)))</xm:f>
            <xm:f>Sheet2!$D$5</xm:f>
            <x14:dxf>
              <fill>
                <patternFill>
                  <bgColor rgb="FFFFFF00"/>
                </patternFill>
              </fill>
            </x14:dxf>
          </x14:cfRule>
          <x14:cfRule type="containsText" priority="500" operator="containsText" id="{39FD3908-0DAC-47C3-B1D3-631FCFCC5C08}">
            <xm:f>NOT(ISERROR(SEARCH(Sheet2!$D$4,AH42)))</xm:f>
            <xm:f>Sheet2!$D$4</xm:f>
            <x14:dxf>
              <fill>
                <patternFill>
                  <bgColor rgb="FFFF0000"/>
                </patternFill>
              </fill>
            </x14:dxf>
          </x14:cfRule>
          <xm:sqref>AH42</xm:sqref>
        </x14:conditionalFormatting>
        <x14:conditionalFormatting xmlns:xm="http://schemas.microsoft.com/office/excel/2006/main">
          <x14:cfRule type="containsText" priority="491" operator="containsText" id="{3E9E9CE4-8B2A-4B95-A82C-BE7A6E245CBA}">
            <xm:f>NOT(ISERROR(SEARCH(Sheet2!$D$8,AH51)))</xm:f>
            <xm:f>Sheet2!$D$8</xm:f>
            <x14:dxf>
              <fill>
                <patternFill>
                  <bgColor rgb="FFFF0000"/>
                </patternFill>
              </fill>
            </x14:dxf>
          </x14:cfRule>
          <x14:cfRule type="containsText" priority="492" operator="containsText" id="{38A48C20-1022-4934-B959-41D67544E274}">
            <xm:f>NOT(ISERROR(SEARCH(Sheet2!$D$7,AH51)))</xm:f>
            <xm:f>Sheet2!$D$7</xm:f>
            <x14:dxf>
              <fill>
                <patternFill>
                  <bgColor rgb="FF00B050"/>
                </patternFill>
              </fill>
            </x14:dxf>
          </x14:cfRule>
          <x14:cfRule type="containsText" priority="493" operator="containsText" id="{BFA51AF9-1A25-4D62-8B37-0AA09F50E423}">
            <xm:f>NOT(ISERROR(SEARCH(Sheet2!$D$6,AH51)))</xm:f>
            <xm:f>Sheet2!$D$6</xm:f>
            <x14:dxf>
              <fill>
                <patternFill>
                  <bgColor rgb="FFFFFF00"/>
                </patternFill>
              </fill>
            </x14:dxf>
          </x14:cfRule>
          <x14:cfRule type="containsText" priority="494" operator="containsText" id="{38D9C0FD-1391-4CBC-884E-12E2080F3127}">
            <xm:f>NOT(ISERROR(SEARCH(Sheet2!$D$5,AH51)))</xm:f>
            <xm:f>Sheet2!$D$5</xm:f>
            <x14:dxf>
              <fill>
                <patternFill>
                  <bgColor rgb="FFFFFF00"/>
                </patternFill>
              </fill>
            </x14:dxf>
          </x14:cfRule>
          <x14:cfRule type="containsText" priority="495" operator="containsText" id="{EA90976D-5BF7-4FB7-A223-20F2C1A7E297}">
            <xm:f>NOT(ISERROR(SEARCH(Sheet2!$D$4,AH51)))</xm:f>
            <xm:f>Sheet2!$D$4</xm:f>
            <x14:dxf>
              <fill>
                <patternFill>
                  <bgColor rgb="FFFF0000"/>
                </patternFill>
              </fill>
            </x14:dxf>
          </x14:cfRule>
          <xm:sqref>AH51</xm:sqref>
        </x14:conditionalFormatting>
        <x14:conditionalFormatting xmlns:xm="http://schemas.microsoft.com/office/excel/2006/main">
          <x14:cfRule type="containsText" priority="486" operator="containsText" id="{58702E9A-B22B-4E17-A10F-B0CEE4E3AF66}">
            <xm:f>NOT(ISERROR(SEARCH(Sheet2!$D$8,AH66)))</xm:f>
            <xm:f>Sheet2!$D$8</xm:f>
            <x14:dxf>
              <fill>
                <patternFill>
                  <bgColor rgb="FFFF0000"/>
                </patternFill>
              </fill>
            </x14:dxf>
          </x14:cfRule>
          <x14:cfRule type="containsText" priority="487" operator="containsText" id="{C730FCC3-5E05-4B7A-9C64-650CD2FD2C5E}">
            <xm:f>NOT(ISERROR(SEARCH(Sheet2!$D$7,AH66)))</xm:f>
            <xm:f>Sheet2!$D$7</xm:f>
            <x14:dxf>
              <fill>
                <patternFill>
                  <bgColor rgb="FF00B050"/>
                </patternFill>
              </fill>
            </x14:dxf>
          </x14:cfRule>
          <x14:cfRule type="containsText" priority="488" operator="containsText" id="{6320D5ED-89F8-4405-94D7-654D93A64488}">
            <xm:f>NOT(ISERROR(SEARCH(Sheet2!$D$6,AH66)))</xm:f>
            <xm:f>Sheet2!$D$6</xm:f>
            <x14:dxf>
              <fill>
                <patternFill>
                  <bgColor rgb="FFFFFF00"/>
                </patternFill>
              </fill>
            </x14:dxf>
          </x14:cfRule>
          <x14:cfRule type="containsText" priority="489" operator="containsText" id="{938BBBD5-D206-4DFB-A7D4-4911333B8C34}">
            <xm:f>NOT(ISERROR(SEARCH(Sheet2!$D$5,AH66)))</xm:f>
            <xm:f>Sheet2!$D$5</xm:f>
            <x14:dxf>
              <fill>
                <patternFill>
                  <bgColor rgb="FFFFFF00"/>
                </patternFill>
              </fill>
            </x14:dxf>
          </x14:cfRule>
          <x14:cfRule type="containsText" priority="490" operator="containsText" id="{287B7EFE-69F9-4F00-98E9-83F4C4B73104}">
            <xm:f>NOT(ISERROR(SEARCH(Sheet2!$D$4,AH66)))</xm:f>
            <xm:f>Sheet2!$D$4</xm:f>
            <x14:dxf>
              <fill>
                <patternFill>
                  <bgColor rgb="FFFF0000"/>
                </patternFill>
              </fill>
            </x14:dxf>
          </x14:cfRule>
          <xm:sqref>AH66:AH67</xm:sqref>
        </x14:conditionalFormatting>
        <x14:conditionalFormatting xmlns:xm="http://schemas.microsoft.com/office/excel/2006/main">
          <x14:cfRule type="containsText" priority="481" operator="containsText" id="{68A03ED9-E510-470C-9AD7-44F9A14694B4}">
            <xm:f>NOT(ISERROR(SEARCH(Sheet2!$D$8,AH88)))</xm:f>
            <xm:f>Sheet2!$D$8</xm:f>
            <x14:dxf>
              <fill>
                <patternFill>
                  <bgColor rgb="FFFF0000"/>
                </patternFill>
              </fill>
            </x14:dxf>
          </x14:cfRule>
          <x14:cfRule type="containsText" priority="482" operator="containsText" id="{BFD959C2-9B88-46D6-A7F2-CFDB5D93A71B}">
            <xm:f>NOT(ISERROR(SEARCH(Sheet2!$D$7,AH88)))</xm:f>
            <xm:f>Sheet2!$D$7</xm:f>
            <x14:dxf>
              <fill>
                <patternFill>
                  <bgColor rgb="FF00B050"/>
                </patternFill>
              </fill>
            </x14:dxf>
          </x14:cfRule>
          <x14:cfRule type="containsText" priority="483" operator="containsText" id="{ED6EF551-03B5-4066-A533-B9B65835427E}">
            <xm:f>NOT(ISERROR(SEARCH(Sheet2!$D$6,AH88)))</xm:f>
            <xm:f>Sheet2!$D$6</xm:f>
            <x14:dxf>
              <fill>
                <patternFill>
                  <bgColor rgb="FFFFFF00"/>
                </patternFill>
              </fill>
            </x14:dxf>
          </x14:cfRule>
          <x14:cfRule type="containsText" priority="484" operator="containsText" id="{050FB2E5-D4B2-4CF4-BA91-9070DBA1580C}">
            <xm:f>NOT(ISERROR(SEARCH(Sheet2!$D$5,AH88)))</xm:f>
            <xm:f>Sheet2!$D$5</xm:f>
            <x14:dxf>
              <fill>
                <patternFill>
                  <bgColor rgb="FFFFFF00"/>
                </patternFill>
              </fill>
            </x14:dxf>
          </x14:cfRule>
          <x14:cfRule type="containsText" priority="485" operator="containsText" id="{61D59E0E-345D-4A5D-9A00-D8B3862CCC13}">
            <xm:f>NOT(ISERROR(SEARCH(Sheet2!$D$4,AH88)))</xm:f>
            <xm:f>Sheet2!$D$4</xm:f>
            <x14:dxf>
              <fill>
                <patternFill>
                  <bgColor rgb="FFFF0000"/>
                </patternFill>
              </fill>
            </x14:dxf>
          </x14:cfRule>
          <xm:sqref>AH88</xm:sqref>
        </x14:conditionalFormatting>
        <x14:conditionalFormatting xmlns:xm="http://schemas.microsoft.com/office/excel/2006/main">
          <x14:cfRule type="containsText" priority="475" operator="containsText" id="{8186DAC6-CD23-4E92-BA37-C86B772C425F}">
            <xm:f>NOT(ISERROR(SEARCH(Sheet2!$D$8,AI95)))</xm:f>
            <xm:f>Sheet2!$D$8</xm:f>
            <x14:dxf>
              <fill>
                <patternFill>
                  <bgColor rgb="FFFF0000"/>
                </patternFill>
              </fill>
            </x14:dxf>
          </x14:cfRule>
          <x14:cfRule type="containsText" priority="476" operator="containsText" id="{8B9A874D-AF95-4B7F-A832-619B2C6F762C}">
            <xm:f>NOT(ISERROR(SEARCH(Sheet2!$D$7,AI95)))</xm:f>
            <xm:f>Sheet2!$D$7</xm:f>
            <x14:dxf>
              <fill>
                <patternFill>
                  <bgColor rgb="FF00B050"/>
                </patternFill>
              </fill>
            </x14:dxf>
          </x14:cfRule>
          <x14:cfRule type="containsText" priority="477" operator="containsText" id="{947A3A26-A469-4EC6-A2A6-A3854F6B7271}">
            <xm:f>NOT(ISERROR(SEARCH(Sheet2!$D$6,AI95)))</xm:f>
            <xm:f>Sheet2!$D$6</xm:f>
            <x14:dxf>
              <fill>
                <patternFill>
                  <bgColor rgb="FFFFFF00"/>
                </patternFill>
              </fill>
            </x14:dxf>
          </x14:cfRule>
          <x14:cfRule type="containsText" priority="478" operator="containsText" id="{49A18134-0F5E-4947-A65E-2564FFDA6230}">
            <xm:f>NOT(ISERROR(SEARCH(Sheet2!$D$5,AI95)))</xm:f>
            <xm:f>Sheet2!$D$5</xm:f>
            <x14:dxf>
              <fill>
                <patternFill>
                  <bgColor rgb="FFFFFF00"/>
                </patternFill>
              </fill>
            </x14:dxf>
          </x14:cfRule>
          <x14:cfRule type="containsText" priority="479" operator="containsText" id="{5202BF1B-834D-447E-9316-AFB31FA4ABAA}">
            <xm:f>NOT(ISERROR(SEARCH(Sheet2!$D$4,AI95)))</xm:f>
            <xm:f>Sheet2!$D$4</xm:f>
            <x14:dxf>
              <fill>
                <patternFill>
                  <bgColor rgb="FFFF0000"/>
                </patternFill>
              </fill>
            </x14:dxf>
          </x14:cfRule>
          <xm:sqref>AI95:AI106</xm:sqref>
        </x14:conditionalFormatting>
        <x14:conditionalFormatting xmlns:xm="http://schemas.microsoft.com/office/excel/2006/main">
          <x14:cfRule type="containsText" priority="470" operator="containsText" id="{3D0503F7-7DCD-48F2-ADAA-2FDBDD60F199}">
            <xm:f>NOT(ISERROR(SEARCH(Sheet2!$D$8,AI5)))</xm:f>
            <xm:f>Sheet2!$D$8</xm:f>
            <x14:dxf>
              <fill>
                <patternFill>
                  <bgColor rgb="FFFF0000"/>
                </patternFill>
              </fill>
            </x14:dxf>
          </x14:cfRule>
          <x14:cfRule type="containsText" priority="471" operator="containsText" id="{707B35E9-21CC-4D4B-9776-1EE0FBB1356A}">
            <xm:f>NOT(ISERROR(SEARCH(Sheet2!$D$7,AI5)))</xm:f>
            <xm:f>Sheet2!$D$7</xm:f>
            <x14:dxf>
              <fill>
                <patternFill>
                  <bgColor rgb="FF00B050"/>
                </patternFill>
              </fill>
            </x14:dxf>
          </x14:cfRule>
          <x14:cfRule type="containsText" priority="472" operator="containsText" id="{245B0AF0-E65F-46F3-99E6-2A4F570848D3}">
            <xm:f>NOT(ISERROR(SEARCH(Sheet2!$D$6,AI5)))</xm:f>
            <xm:f>Sheet2!$D$6</xm:f>
            <x14:dxf>
              <fill>
                <patternFill>
                  <bgColor rgb="FFFFFF00"/>
                </patternFill>
              </fill>
            </x14:dxf>
          </x14:cfRule>
          <x14:cfRule type="containsText" priority="473" operator="containsText" id="{17450A29-CE03-4412-9B14-C25535D2FA8B}">
            <xm:f>NOT(ISERROR(SEARCH(Sheet2!$D$5,AI5)))</xm:f>
            <xm:f>Sheet2!$D$5</xm:f>
            <x14:dxf>
              <fill>
                <patternFill>
                  <bgColor rgb="FFFFFF00"/>
                </patternFill>
              </fill>
            </x14:dxf>
          </x14:cfRule>
          <x14:cfRule type="containsText" priority="474" operator="containsText" id="{9BE4C514-40E0-416A-8552-17A69E7298B2}">
            <xm:f>NOT(ISERROR(SEARCH(Sheet2!$D$4,AI5)))</xm:f>
            <xm:f>Sheet2!$D$4</xm:f>
            <x14:dxf>
              <fill>
                <patternFill>
                  <bgColor rgb="FFFF0000"/>
                </patternFill>
              </fill>
            </x14:dxf>
          </x14:cfRule>
          <xm:sqref>AI94 AI33:AI34 AI36:AI41 AI5:AI31 AI43:AI50 AI52:AI65 AI68:AI87 AI89:AI92</xm:sqref>
        </x14:conditionalFormatting>
        <x14:conditionalFormatting xmlns:xm="http://schemas.microsoft.com/office/excel/2006/main">
          <x14:cfRule type="containsText" priority="465" operator="containsText" id="{AD2C689D-3E8B-482E-8C85-311C301D29D0}">
            <xm:f>NOT(ISERROR(SEARCH(Sheet2!$D$8,AI35)))</xm:f>
            <xm:f>Sheet2!$D$8</xm:f>
            <x14:dxf>
              <fill>
                <patternFill>
                  <bgColor rgb="FFFF0000"/>
                </patternFill>
              </fill>
            </x14:dxf>
          </x14:cfRule>
          <x14:cfRule type="containsText" priority="466" operator="containsText" id="{8109758F-A937-4933-BF74-49F959D8A491}">
            <xm:f>NOT(ISERROR(SEARCH(Sheet2!$D$7,AI35)))</xm:f>
            <xm:f>Sheet2!$D$7</xm:f>
            <x14:dxf>
              <fill>
                <patternFill>
                  <bgColor rgb="FF00B050"/>
                </patternFill>
              </fill>
            </x14:dxf>
          </x14:cfRule>
          <x14:cfRule type="containsText" priority="467" operator="containsText" id="{963BA708-1B80-40FD-A04C-0D9D57121E36}">
            <xm:f>NOT(ISERROR(SEARCH(Sheet2!$D$6,AI35)))</xm:f>
            <xm:f>Sheet2!$D$6</xm:f>
            <x14:dxf>
              <fill>
                <patternFill>
                  <bgColor rgb="FFFFFF00"/>
                </patternFill>
              </fill>
            </x14:dxf>
          </x14:cfRule>
          <x14:cfRule type="containsText" priority="468" operator="containsText" id="{59C0AEFE-7F63-4B18-B55C-9E7155C01B4A}">
            <xm:f>NOT(ISERROR(SEARCH(Sheet2!$D$5,AI35)))</xm:f>
            <xm:f>Sheet2!$D$5</xm:f>
            <x14:dxf>
              <fill>
                <patternFill>
                  <bgColor rgb="FFFFFF00"/>
                </patternFill>
              </fill>
            </x14:dxf>
          </x14:cfRule>
          <x14:cfRule type="containsText" priority="469" operator="containsText" id="{93B9025C-9EAC-477D-BBB9-FC6F2E872FF0}">
            <xm:f>NOT(ISERROR(SEARCH(Sheet2!$D$4,AI35)))</xm:f>
            <xm:f>Sheet2!$D$4</xm:f>
            <x14:dxf>
              <fill>
                <patternFill>
                  <bgColor rgb="FFFF0000"/>
                </patternFill>
              </fill>
            </x14:dxf>
          </x14:cfRule>
          <xm:sqref>AI35</xm:sqref>
        </x14:conditionalFormatting>
        <x14:conditionalFormatting xmlns:xm="http://schemas.microsoft.com/office/excel/2006/main">
          <x14:cfRule type="containsText" priority="460" operator="containsText" id="{E0E1DE2C-E641-49EB-B609-174479850D93}">
            <xm:f>NOT(ISERROR(SEARCH(Sheet2!$D$8,AI32)))</xm:f>
            <xm:f>Sheet2!$D$8</xm:f>
            <x14:dxf>
              <fill>
                <patternFill>
                  <bgColor rgb="FFFF0000"/>
                </patternFill>
              </fill>
            </x14:dxf>
          </x14:cfRule>
          <x14:cfRule type="containsText" priority="461" operator="containsText" id="{A7A75ED6-EDB0-4FF6-A57B-89FD5C7F9D56}">
            <xm:f>NOT(ISERROR(SEARCH(Sheet2!$D$7,AI32)))</xm:f>
            <xm:f>Sheet2!$D$7</xm:f>
            <x14:dxf>
              <fill>
                <patternFill>
                  <bgColor rgb="FF00B050"/>
                </patternFill>
              </fill>
            </x14:dxf>
          </x14:cfRule>
          <x14:cfRule type="containsText" priority="462" operator="containsText" id="{2C3B1991-93EF-4C2F-BA6C-211341FE5FFB}">
            <xm:f>NOT(ISERROR(SEARCH(Sheet2!$D$6,AI32)))</xm:f>
            <xm:f>Sheet2!$D$6</xm:f>
            <x14:dxf>
              <fill>
                <patternFill>
                  <bgColor rgb="FFFFFF00"/>
                </patternFill>
              </fill>
            </x14:dxf>
          </x14:cfRule>
          <x14:cfRule type="containsText" priority="463" operator="containsText" id="{63DD43ED-E811-4A4D-A6F5-C412404F3813}">
            <xm:f>NOT(ISERROR(SEARCH(Sheet2!$D$5,AI32)))</xm:f>
            <xm:f>Sheet2!$D$5</xm:f>
            <x14:dxf>
              <fill>
                <patternFill>
                  <bgColor rgb="FFFFFF00"/>
                </patternFill>
              </fill>
            </x14:dxf>
          </x14:cfRule>
          <x14:cfRule type="containsText" priority="464" operator="containsText" id="{9035DCD6-4E9B-4252-B58E-7B3DD08EEDC0}">
            <xm:f>NOT(ISERROR(SEARCH(Sheet2!$D$4,AI32)))</xm:f>
            <xm:f>Sheet2!$D$4</xm:f>
            <x14:dxf>
              <fill>
                <patternFill>
                  <bgColor rgb="FFFF0000"/>
                </patternFill>
              </fill>
            </x14:dxf>
          </x14:cfRule>
          <xm:sqref>AI32</xm:sqref>
        </x14:conditionalFormatting>
        <x14:conditionalFormatting xmlns:xm="http://schemas.microsoft.com/office/excel/2006/main">
          <x14:cfRule type="containsText" priority="455" operator="containsText" id="{D4BB23A1-0E4D-4CCC-9F40-DCB16015D9FF}">
            <xm:f>NOT(ISERROR(SEARCH(Sheet2!$D$8,AI93)))</xm:f>
            <xm:f>Sheet2!$D$8</xm:f>
            <x14:dxf>
              <fill>
                <patternFill>
                  <bgColor rgb="FFFF0000"/>
                </patternFill>
              </fill>
            </x14:dxf>
          </x14:cfRule>
          <x14:cfRule type="containsText" priority="456" operator="containsText" id="{F227D2D6-5102-47FC-ABE4-7FB3781CA95D}">
            <xm:f>NOT(ISERROR(SEARCH(Sheet2!$D$7,AI93)))</xm:f>
            <xm:f>Sheet2!$D$7</xm:f>
            <x14:dxf>
              <fill>
                <patternFill>
                  <bgColor rgb="FF00B050"/>
                </patternFill>
              </fill>
            </x14:dxf>
          </x14:cfRule>
          <x14:cfRule type="containsText" priority="457" operator="containsText" id="{267E4EF3-5D6D-4EDC-B988-8DDD5D897A77}">
            <xm:f>NOT(ISERROR(SEARCH(Sheet2!$D$6,AI93)))</xm:f>
            <xm:f>Sheet2!$D$6</xm:f>
            <x14:dxf>
              <fill>
                <patternFill>
                  <bgColor rgb="FFFFFF00"/>
                </patternFill>
              </fill>
            </x14:dxf>
          </x14:cfRule>
          <x14:cfRule type="containsText" priority="458" operator="containsText" id="{EE9D4706-0020-41A2-83E5-3DE8A823408E}">
            <xm:f>NOT(ISERROR(SEARCH(Sheet2!$D$5,AI93)))</xm:f>
            <xm:f>Sheet2!$D$5</xm:f>
            <x14:dxf>
              <fill>
                <patternFill>
                  <bgColor rgb="FFFFFF00"/>
                </patternFill>
              </fill>
            </x14:dxf>
          </x14:cfRule>
          <x14:cfRule type="containsText" priority="459" operator="containsText" id="{7E988573-2B83-49A4-A210-C998BC346754}">
            <xm:f>NOT(ISERROR(SEARCH(Sheet2!$D$4,AI93)))</xm:f>
            <xm:f>Sheet2!$D$4</xm:f>
            <x14:dxf>
              <fill>
                <patternFill>
                  <bgColor rgb="FFFF0000"/>
                </patternFill>
              </fill>
            </x14:dxf>
          </x14:cfRule>
          <xm:sqref>AI93</xm:sqref>
        </x14:conditionalFormatting>
        <x14:conditionalFormatting xmlns:xm="http://schemas.microsoft.com/office/excel/2006/main">
          <x14:cfRule type="containsText" priority="450" operator="containsText" id="{159021ED-5EC9-4304-8369-FC2938DFD8B8}">
            <xm:f>NOT(ISERROR(SEARCH(Sheet2!$D$8,AI42)))</xm:f>
            <xm:f>Sheet2!$D$8</xm:f>
            <x14:dxf>
              <fill>
                <patternFill>
                  <bgColor rgb="FFFF0000"/>
                </patternFill>
              </fill>
            </x14:dxf>
          </x14:cfRule>
          <x14:cfRule type="containsText" priority="451" operator="containsText" id="{B52992D8-860D-4D4A-AAEF-183964DDA285}">
            <xm:f>NOT(ISERROR(SEARCH(Sheet2!$D$7,AI42)))</xm:f>
            <xm:f>Sheet2!$D$7</xm:f>
            <x14:dxf>
              <fill>
                <patternFill>
                  <bgColor rgb="FF00B050"/>
                </patternFill>
              </fill>
            </x14:dxf>
          </x14:cfRule>
          <x14:cfRule type="containsText" priority="452" operator="containsText" id="{91868BE5-BE0F-4412-8498-5D71379699E7}">
            <xm:f>NOT(ISERROR(SEARCH(Sheet2!$D$6,AI42)))</xm:f>
            <xm:f>Sheet2!$D$6</xm:f>
            <x14:dxf>
              <fill>
                <patternFill>
                  <bgColor rgb="FFFFFF00"/>
                </patternFill>
              </fill>
            </x14:dxf>
          </x14:cfRule>
          <x14:cfRule type="containsText" priority="453" operator="containsText" id="{5EA2BC9B-08AD-4187-ADB3-D71FB9B55C57}">
            <xm:f>NOT(ISERROR(SEARCH(Sheet2!$D$5,AI42)))</xm:f>
            <xm:f>Sheet2!$D$5</xm:f>
            <x14:dxf>
              <fill>
                <patternFill>
                  <bgColor rgb="FFFFFF00"/>
                </patternFill>
              </fill>
            </x14:dxf>
          </x14:cfRule>
          <x14:cfRule type="containsText" priority="454" operator="containsText" id="{61B61B52-7986-436F-AD7C-F4393DD9D3C5}">
            <xm:f>NOT(ISERROR(SEARCH(Sheet2!$D$4,AI42)))</xm:f>
            <xm:f>Sheet2!$D$4</xm:f>
            <x14:dxf>
              <fill>
                <patternFill>
                  <bgColor rgb="FFFF0000"/>
                </patternFill>
              </fill>
            </x14:dxf>
          </x14:cfRule>
          <xm:sqref>AI42</xm:sqref>
        </x14:conditionalFormatting>
        <x14:conditionalFormatting xmlns:xm="http://schemas.microsoft.com/office/excel/2006/main">
          <x14:cfRule type="containsText" priority="445" operator="containsText" id="{0D7E1FB7-3095-45EE-9709-F99D3B7A59B9}">
            <xm:f>NOT(ISERROR(SEARCH(Sheet2!$D$8,AI51)))</xm:f>
            <xm:f>Sheet2!$D$8</xm:f>
            <x14:dxf>
              <fill>
                <patternFill>
                  <bgColor rgb="FFFF0000"/>
                </patternFill>
              </fill>
            </x14:dxf>
          </x14:cfRule>
          <x14:cfRule type="containsText" priority="446" operator="containsText" id="{C1102065-FDB2-457B-B416-2FE7175A76A1}">
            <xm:f>NOT(ISERROR(SEARCH(Sheet2!$D$7,AI51)))</xm:f>
            <xm:f>Sheet2!$D$7</xm:f>
            <x14:dxf>
              <fill>
                <patternFill>
                  <bgColor rgb="FF00B050"/>
                </patternFill>
              </fill>
            </x14:dxf>
          </x14:cfRule>
          <x14:cfRule type="containsText" priority="447" operator="containsText" id="{850F91F7-5D43-4484-AA8D-57A719D68D90}">
            <xm:f>NOT(ISERROR(SEARCH(Sheet2!$D$6,AI51)))</xm:f>
            <xm:f>Sheet2!$D$6</xm:f>
            <x14:dxf>
              <fill>
                <patternFill>
                  <bgColor rgb="FFFFFF00"/>
                </patternFill>
              </fill>
            </x14:dxf>
          </x14:cfRule>
          <x14:cfRule type="containsText" priority="448" operator="containsText" id="{1D311E06-EF79-41EE-8952-57ACCA52D92A}">
            <xm:f>NOT(ISERROR(SEARCH(Sheet2!$D$5,AI51)))</xm:f>
            <xm:f>Sheet2!$D$5</xm:f>
            <x14:dxf>
              <fill>
                <patternFill>
                  <bgColor rgb="FFFFFF00"/>
                </patternFill>
              </fill>
            </x14:dxf>
          </x14:cfRule>
          <x14:cfRule type="containsText" priority="449" operator="containsText" id="{1705B4F9-64B3-4512-BEAD-6815CF26A90B}">
            <xm:f>NOT(ISERROR(SEARCH(Sheet2!$D$4,AI51)))</xm:f>
            <xm:f>Sheet2!$D$4</xm:f>
            <x14:dxf>
              <fill>
                <patternFill>
                  <bgColor rgb="FFFF0000"/>
                </patternFill>
              </fill>
            </x14:dxf>
          </x14:cfRule>
          <xm:sqref>AI51</xm:sqref>
        </x14:conditionalFormatting>
        <x14:conditionalFormatting xmlns:xm="http://schemas.microsoft.com/office/excel/2006/main">
          <x14:cfRule type="containsText" priority="440" operator="containsText" id="{A3850BB6-0A7A-4916-831F-BE26286FA5B4}">
            <xm:f>NOT(ISERROR(SEARCH(Sheet2!$D$8,AI66)))</xm:f>
            <xm:f>Sheet2!$D$8</xm:f>
            <x14:dxf>
              <fill>
                <patternFill>
                  <bgColor rgb="FFFF0000"/>
                </patternFill>
              </fill>
            </x14:dxf>
          </x14:cfRule>
          <x14:cfRule type="containsText" priority="441" operator="containsText" id="{26CD247F-0891-4A3A-9C9F-842E1F28A484}">
            <xm:f>NOT(ISERROR(SEARCH(Sheet2!$D$7,AI66)))</xm:f>
            <xm:f>Sheet2!$D$7</xm:f>
            <x14:dxf>
              <fill>
                <patternFill>
                  <bgColor rgb="FF00B050"/>
                </patternFill>
              </fill>
            </x14:dxf>
          </x14:cfRule>
          <x14:cfRule type="containsText" priority="442" operator="containsText" id="{7A058AE8-2948-4874-9ABA-77846F33A0E0}">
            <xm:f>NOT(ISERROR(SEARCH(Sheet2!$D$6,AI66)))</xm:f>
            <xm:f>Sheet2!$D$6</xm:f>
            <x14:dxf>
              <fill>
                <patternFill>
                  <bgColor rgb="FFFFFF00"/>
                </patternFill>
              </fill>
            </x14:dxf>
          </x14:cfRule>
          <x14:cfRule type="containsText" priority="443" operator="containsText" id="{BEC99F77-FD5E-405E-83CA-08D7E344E6F9}">
            <xm:f>NOT(ISERROR(SEARCH(Sheet2!$D$5,AI66)))</xm:f>
            <xm:f>Sheet2!$D$5</xm:f>
            <x14:dxf>
              <fill>
                <patternFill>
                  <bgColor rgb="FFFFFF00"/>
                </patternFill>
              </fill>
            </x14:dxf>
          </x14:cfRule>
          <x14:cfRule type="containsText" priority="444" operator="containsText" id="{7C7FA043-0544-4A63-B66A-D435298A5DF6}">
            <xm:f>NOT(ISERROR(SEARCH(Sheet2!$D$4,AI66)))</xm:f>
            <xm:f>Sheet2!$D$4</xm:f>
            <x14:dxf>
              <fill>
                <patternFill>
                  <bgColor rgb="FFFF0000"/>
                </patternFill>
              </fill>
            </x14:dxf>
          </x14:cfRule>
          <xm:sqref>AI66:AI67</xm:sqref>
        </x14:conditionalFormatting>
        <x14:conditionalFormatting xmlns:xm="http://schemas.microsoft.com/office/excel/2006/main">
          <x14:cfRule type="containsText" priority="435" operator="containsText" id="{C9AEDC07-86CD-4EE7-91DE-9CA1839F3F11}">
            <xm:f>NOT(ISERROR(SEARCH(Sheet2!$D$8,AI88)))</xm:f>
            <xm:f>Sheet2!$D$8</xm:f>
            <x14:dxf>
              <fill>
                <patternFill>
                  <bgColor rgb="FFFF0000"/>
                </patternFill>
              </fill>
            </x14:dxf>
          </x14:cfRule>
          <x14:cfRule type="containsText" priority="436" operator="containsText" id="{E819582A-FFB6-403F-8DBC-94BCECFF63E4}">
            <xm:f>NOT(ISERROR(SEARCH(Sheet2!$D$7,AI88)))</xm:f>
            <xm:f>Sheet2!$D$7</xm:f>
            <x14:dxf>
              <fill>
                <patternFill>
                  <bgColor rgb="FF00B050"/>
                </patternFill>
              </fill>
            </x14:dxf>
          </x14:cfRule>
          <x14:cfRule type="containsText" priority="437" operator="containsText" id="{502FCE38-D3AD-4CF4-B2AB-6D956CB5F9BF}">
            <xm:f>NOT(ISERROR(SEARCH(Sheet2!$D$6,AI88)))</xm:f>
            <xm:f>Sheet2!$D$6</xm:f>
            <x14:dxf>
              <fill>
                <patternFill>
                  <bgColor rgb="FFFFFF00"/>
                </patternFill>
              </fill>
            </x14:dxf>
          </x14:cfRule>
          <x14:cfRule type="containsText" priority="438" operator="containsText" id="{D9C1A8A0-A76B-42AF-A3AB-A8FF4BF6C658}">
            <xm:f>NOT(ISERROR(SEARCH(Sheet2!$D$5,AI88)))</xm:f>
            <xm:f>Sheet2!$D$5</xm:f>
            <x14:dxf>
              <fill>
                <patternFill>
                  <bgColor rgb="FFFFFF00"/>
                </patternFill>
              </fill>
            </x14:dxf>
          </x14:cfRule>
          <x14:cfRule type="containsText" priority="439" operator="containsText" id="{47A0617A-0D21-4B01-B94E-2BDD24FC0DBC}">
            <xm:f>NOT(ISERROR(SEARCH(Sheet2!$D$4,AI88)))</xm:f>
            <xm:f>Sheet2!$D$4</xm:f>
            <x14:dxf>
              <fill>
                <patternFill>
                  <bgColor rgb="FFFF0000"/>
                </patternFill>
              </fill>
            </x14:dxf>
          </x14:cfRule>
          <xm:sqref>AI88</xm:sqref>
        </x14:conditionalFormatting>
        <x14:conditionalFormatting xmlns:xm="http://schemas.microsoft.com/office/excel/2006/main">
          <x14:cfRule type="containsText" priority="430" operator="containsText" id="{DD931BC8-04AF-4DB8-879A-7F9FCB83A979}">
            <xm:f>NOT(ISERROR(SEARCH(Sheet2!$D$8,AJ95)))</xm:f>
            <xm:f>Sheet2!$D$8</xm:f>
            <x14:dxf>
              <fill>
                <patternFill>
                  <bgColor rgb="FFFF0000"/>
                </patternFill>
              </fill>
            </x14:dxf>
          </x14:cfRule>
          <x14:cfRule type="containsText" priority="431" operator="containsText" id="{AB5A7ADA-4A59-4772-AAE8-7BCD3637418D}">
            <xm:f>NOT(ISERROR(SEARCH(Sheet2!$D$7,AJ95)))</xm:f>
            <xm:f>Sheet2!$D$7</xm:f>
            <x14:dxf>
              <fill>
                <patternFill>
                  <bgColor rgb="FF00B050"/>
                </patternFill>
              </fill>
            </x14:dxf>
          </x14:cfRule>
          <x14:cfRule type="containsText" priority="432" operator="containsText" id="{6F874B73-3249-481F-87FD-9C99294F6A61}">
            <xm:f>NOT(ISERROR(SEARCH(Sheet2!$D$6,AJ95)))</xm:f>
            <xm:f>Sheet2!$D$6</xm:f>
            <x14:dxf>
              <fill>
                <patternFill>
                  <bgColor rgb="FFFFFF00"/>
                </patternFill>
              </fill>
            </x14:dxf>
          </x14:cfRule>
          <x14:cfRule type="containsText" priority="433" operator="containsText" id="{E2D7910E-68C2-4E93-8875-286F082774BA}">
            <xm:f>NOT(ISERROR(SEARCH(Sheet2!$D$5,AJ95)))</xm:f>
            <xm:f>Sheet2!$D$5</xm:f>
            <x14:dxf>
              <fill>
                <patternFill>
                  <bgColor rgb="FFFFFF00"/>
                </patternFill>
              </fill>
            </x14:dxf>
          </x14:cfRule>
          <x14:cfRule type="containsText" priority="434" operator="containsText" id="{2C2EFA4C-449E-4B23-9470-CDE6DE8495D6}">
            <xm:f>NOT(ISERROR(SEARCH(Sheet2!$D$4,AJ95)))</xm:f>
            <xm:f>Sheet2!$D$4</xm:f>
            <x14:dxf>
              <fill>
                <patternFill>
                  <bgColor rgb="FFFF0000"/>
                </patternFill>
              </fill>
            </x14:dxf>
          </x14:cfRule>
          <xm:sqref>AJ95:AJ106</xm:sqref>
        </x14:conditionalFormatting>
        <x14:conditionalFormatting xmlns:xm="http://schemas.microsoft.com/office/excel/2006/main">
          <x14:cfRule type="containsText" priority="425" operator="containsText" id="{F0E36E10-4E4A-47E9-82C7-7E2965BA24E4}">
            <xm:f>NOT(ISERROR(SEARCH(Sheet2!$D$8,AJ5)))</xm:f>
            <xm:f>Sheet2!$D$8</xm:f>
            <x14:dxf>
              <fill>
                <patternFill>
                  <bgColor rgb="FFFF0000"/>
                </patternFill>
              </fill>
            </x14:dxf>
          </x14:cfRule>
          <x14:cfRule type="containsText" priority="426" operator="containsText" id="{181A6052-C66D-49CE-8EF0-B44FA4D332BB}">
            <xm:f>NOT(ISERROR(SEARCH(Sheet2!$D$7,AJ5)))</xm:f>
            <xm:f>Sheet2!$D$7</xm:f>
            <x14:dxf>
              <fill>
                <patternFill>
                  <bgColor rgb="FF00B050"/>
                </patternFill>
              </fill>
            </x14:dxf>
          </x14:cfRule>
          <x14:cfRule type="containsText" priority="427" operator="containsText" id="{A0E9B944-48A2-4747-AB3C-EE9E5FB0FF5C}">
            <xm:f>NOT(ISERROR(SEARCH(Sheet2!$D$6,AJ5)))</xm:f>
            <xm:f>Sheet2!$D$6</xm:f>
            <x14:dxf>
              <fill>
                <patternFill>
                  <bgColor rgb="FFFFFF00"/>
                </patternFill>
              </fill>
            </x14:dxf>
          </x14:cfRule>
          <x14:cfRule type="containsText" priority="428" operator="containsText" id="{8E6F69B3-58CB-44C9-B941-EC83DA449F0F}">
            <xm:f>NOT(ISERROR(SEARCH(Sheet2!$D$5,AJ5)))</xm:f>
            <xm:f>Sheet2!$D$5</xm:f>
            <x14:dxf>
              <fill>
                <patternFill>
                  <bgColor rgb="FFFFFF00"/>
                </patternFill>
              </fill>
            </x14:dxf>
          </x14:cfRule>
          <x14:cfRule type="containsText" priority="429" operator="containsText" id="{1F9D6C0F-B9AE-4813-ADB2-B84270075946}">
            <xm:f>NOT(ISERROR(SEARCH(Sheet2!$D$4,AJ5)))</xm:f>
            <xm:f>Sheet2!$D$4</xm:f>
            <x14:dxf>
              <fill>
                <patternFill>
                  <bgColor rgb="FFFF0000"/>
                </patternFill>
              </fill>
            </x14:dxf>
          </x14:cfRule>
          <xm:sqref>AJ94 AJ33:AJ34 AJ36:AJ41 AJ5:AJ31 AJ43:AJ50 AJ52:AJ65 AJ68:AJ87 AJ89:AJ92</xm:sqref>
        </x14:conditionalFormatting>
        <x14:conditionalFormatting xmlns:xm="http://schemas.microsoft.com/office/excel/2006/main">
          <x14:cfRule type="containsText" priority="420" operator="containsText" id="{5ECE9EE3-BFCE-42C5-BE51-EACF0C2BF7C2}">
            <xm:f>NOT(ISERROR(SEARCH(Sheet2!$D$8,AJ35)))</xm:f>
            <xm:f>Sheet2!$D$8</xm:f>
            <x14:dxf>
              <fill>
                <patternFill>
                  <bgColor rgb="FFFF0000"/>
                </patternFill>
              </fill>
            </x14:dxf>
          </x14:cfRule>
          <x14:cfRule type="containsText" priority="421" operator="containsText" id="{EF0C9F23-11B0-4894-A101-D3B97A68B764}">
            <xm:f>NOT(ISERROR(SEARCH(Sheet2!$D$7,AJ35)))</xm:f>
            <xm:f>Sheet2!$D$7</xm:f>
            <x14:dxf>
              <fill>
                <patternFill>
                  <bgColor rgb="FF00B050"/>
                </patternFill>
              </fill>
            </x14:dxf>
          </x14:cfRule>
          <x14:cfRule type="containsText" priority="422" operator="containsText" id="{1D8482DE-1317-43D9-A595-8F63CE1B17A1}">
            <xm:f>NOT(ISERROR(SEARCH(Sheet2!$D$6,AJ35)))</xm:f>
            <xm:f>Sheet2!$D$6</xm:f>
            <x14:dxf>
              <fill>
                <patternFill>
                  <bgColor rgb="FFFFFF00"/>
                </patternFill>
              </fill>
            </x14:dxf>
          </x14:cfRule>
          <x14:cfRule type="containsText" priority="423" operator="containsText" id="{705A622C-DC10-4FB9-819D-2CC0C5D20B51}">
            <xm:f>NOT(ISERROR(SEARCH(Sheet2!$D$5,AJ35)))</xm:f>
            <xm:f>Sheet2!$D$5</xm:f>
            <x14:dxf>
              <fill>
                <patternFill>
                  <bgColor rgb="FFFFFF00"/>
                </patternFill>
              </fill>
            </x14:dxf>
          </x14:cfRule>
          <x14:cfRule type="containsText" priority="424" operator="containsText" id="{A0D68D65-B1AD-4296-B679-BF868F3DA2E4}">
            <xm:f>NOT(ISERROR(SEARCH(Sheet2!$D$4,AJ35)))</xm:f>
            <xm:f>Sheet2!$D$4</xm:f>
            <x14:dxf>
              <fill>
                <patternFill>
                  <bgColor rgb="FFFF0000"/>
                </patternFill>
              </fill>
            </x14:dxf>
          </x14:cfRule>
          <xm:sqref>AJ35</xm:sqref>
        </x14:conditionalFormatting>
        <x14:conditionalFormatting xmlns:xm="http://schemas.microsoft.com/office/excel/2006/main">
          <x14:cfRule type="containsText" priority="415" operator="containsText" id="{5EBF9E80-67A1-47F2-AF61-435931FB67AC}">
            <xm:f>NOT(ISERROR(SEARCH(Sheet2!$D$8,AJ32)))</xm:f>
            <xm:f>Sheet2!$D$8</xm:f>
            <x14:dxf>
              <fill>
                <patternFill>
                  <bgColor rgb="FFFF0000"/>
                </patternFill>
              </fill>
            </x14:dxf>
          </x14:cfRule>
          <x14:cfRule type="containsText" priority="416" operator="containsText" id="{EF637CE4-2F77-4C91-B4FE-EC4DA0967BEC}">
            <xm:f>NOT(ISERROR(SEARCH(Sheet2!$D$7,AJ32)))</xm:f>
            <xm:f>Sheet2!$D$7</xm:f>
            <x14:dxf>
              <fill>
                <patternFill>
                  <bgColor rgb="FF00B050"/>
                </patternFill>
              </fill>
            </x14:dxf>
          </x14:cfRule>
          <x14:cfRule type="containsText" priority="417" operator="containsText" id="{A20761C4-4EFF-4984-B4DB-B46634B9503A}">
            <xm:f>NOT(ISERROR(SEARCH(Sheet2!$D$6,AJ32)))</xm:f>
            <xm:f>Sheet2!$D$6</xm:f>
            <x14:dxf>
              <fill>
                <patternFill>
                  <bgColor rgb="FFFFFF00"/>
                </patternFill>
              </fill>
            </x14:dxf>
          </x14:cfRule>
          <x14:cfRule type="containsText" priority="418" operator="containsText" id="{8F65623F-E062-41BF-BE7A-04C314AE087B}">
            <xm:f>NOT(ISERROR(SEARCH(Sheet2!$D$5,AJ32)))</xm:f>
            <xm:f>Sheet2!$D$5</xm:f>
            <x14:dxf>
              <fill>
                <patternFill>
                  <bgColor rgb="FFFFFF00"/>
                </patternFill>
              </fill>
            </x14:dxf>
          </x14:cfRule>
          <x14:cfRule type="containsText" priority="419" operator="containsText" id="{BB94C947-0C66-425D-8DE9-25550017A730}">
            <xm:f>NOT(ISERROR(SEARCH(Sheet2!$D$4,AJ32)))</xm:f>
            <xm:f>Sheet2!$D$4</xm:f>
            <x14:dxf>
              <fill>
                <patternFill>
                  <bgColor rgb="FFFF0000"/>
                </patternFill>
              </fill>
            </x14:dxf>
          </x14:cfRule>
          <xm:sqref>AJ32</xm:sqref>
        </x14:conditionalFormatting>
        <x14:conditionalFormatting xmlns:xm="http://schemas.microsoft.com/office/excel/2006/main">
          <x14:cfRule type="containsText" priority="410" operator="containsText" id="{147E6F17-7F0B-485A-85E2-FFD613BB3ACE}">
            <xm:f>NOT(ISERROR(SEARCH(Sheet2!$D$8,AJ93)))</xm:f>
            <xm:f>Sheet2!$D$8</xm:f>
            <x14:dxf>
              <fill>
                <patternFill>
                  <bgColor rgb="FFFF0000"/>
                </patternFill>
              </fill>
            </x14:dxf>
          </x14:cfRule>
          <x14:cfRule type="containsText" priority="411" operator="containsText" id="{C90BBDC3-9453-45EA-B283-CFE6F8F3962F}">
            <xm:f>NOT(ISERROR(SEARCH(Sheet2!$D$7,AJ93)))</xm:f>
            <xm:f>Sheet2!$D$7</xm:f>
            <x14:dxf>
              <fill>
                <patternFill>
                  <bgColor rgb="FF00B050"/>
                </patternFill>
              </fill>
            </x14:dxf>
          </x14:cfRule>
          <x14:cfRule type="containsText" priority="412" operator="containsText" id="{D897B867-F24B-4FCC-84CD-4F3E6FF0011C}">
            <xm:f>NOT(ISERROR(SEARCH(Sheet2!$D$6,AJ93)))</xm:f>
            <xm:f>Sheet2!$D$6</xm:f>
            <x14:dxf>
              <fill>
                <patternFill>
                  <bgColor rgb="FFFFFF00"/>
                </patternFill>
              </fill>
            </x14:dxf>
          </x14:cfRule>
          <x14:cfRule type="containsText" priority="413" operator="containsText" id="{11734A00-645F-437B-8195-354CFECD57A1}">
            <xm:f>NOT(ISERROR(SEARCH(Sheet2!$D$5,AJ93)))</xm:f>
            <xm:f>Sheet2!$D$5</xm:f>
            <x14:dxf>
              <fill>
                <patternFill>
                  <bgColor rgb="FFFFFF00"/>
                </patternFill>
              </fill>
            </x14:dxf>
          </x14:cfRule>
          <x14:cfRule type="containsText" priority="414" operator="containsText" id="{51C7719B-DC08-4D4A-8376-640B70B0C011}">
            <xm:f>NOT(ISERROR(SEARCH(Sheet2!$D$4,AJ93)))</xm:f>
            <xm:f>Sheet2!$D$4</xm:f>
            <x14:dxf>
              <fill>
                <patternFill>
                  <bgColor rgb="FFFF0000"/>
                </patternFill>
              </fill>
            </x14:dxf>
          </x14:cfRule>
          <xm:sqref>AJ93</xm:sqref>
        </x14:conditionalFormatting>
        <x14:conditionalFormatting xmlns:xm="http://schemas.microsoft.com/office/excel/2006/main">
          <x14:cfRule type="containsText" priority="405" operator="containsText" id="{5B73D2DA-0D24-4298-94D4-A7CE37219847}">
            <xm:f>NOT(ISERROR(SEARCH(Sheet2!$D$8,AJ42)))</xm:f>
            <xm:f>Sheet2!$D$8</xm:f>
            <x14:dxf>
              <fill>
                <patternFill>
                  <bgColor rgb="FFFF0000"/>
                </patternFill>
              </fill>
            </x14:dxf>
          </x14:cfRule>
          <x14:cfRule type="containsText" priority="406" operator="containsText" id="{6C4388B9-2571-4964-84E6-D61134A5A789}">
            <xm:f>NOT(ISERROR(SEARCH(Sheet2!$D$7,AJ42)))</xm:f>
            <xm:f>Sheet2!$D$7</xm:f>
            <x14:dxf>
              <fill>
                <patternFill>
                  <bgColor rgb="FF00B050"/>
                </patternFill>
              </fill>
            </x14:dxf>
          </x14:cfRule>
          <x14:cfRule type="containsText" priority="407" operator="containsText" id="{0F106C02-9816-4918-9125-8AF33B960A44}">
            <xm:f>NOT(ISERROR(SEARCH(Sheet2!$D$6,AJ42)))</xm:f>
            <xm:f>Sheet2!$D$6</xm:f>
            <x14:dxf>
              <fill>
                <patternFill>
                  <bgColor rgb="FFFFFF00"/>
                </patternFill>
              </fill>
            </x14:dxf>
          </x14:cfRule>
          <x14:cfRule type="containsText" priority="408" operator="containsText" id="{1F63960C-0DAD-4224-9F10-69DC0E443C1C}">
            <xm:f>NOT(ISERROR(SEARCH(Sheet2!$D$5,AJ42)))</xm:f>
            <xm:f>Sheet2!$D$5</xm:f>
            <x14:dxf>
              <fill>
                <patternFill>
                  <bgColor rgb="FFFFFF00"/>
                </patternFill>
              </fill>
            </x14:dxf>
          </x14:cfRule>
          <x14:cfRule type="containsText" priority="409" operator="containsText" id="{FEC5B3C2-6E43-481C-86DE-3D872809DDA8}">
            <xm:f>NOT(ISERROR(SEARCH(Sheet2!$D$4,AJ42)))</xm:f>
            <xm:f>Sheet2!$D$4</xm:f>
            <x14:dxf>
              <fill>
                <patternFill>
                  <bgColor rgb="FFFF0000"/>
                </patternFill>
              </fill>
            </x14:dxf>
          </x14:cfRule>
          <xm:sqref>AJ42</xm:sqref>
        </x14:conditionalFormatting>
        <x14:conditionalFormatting xmlns:xm="http://schemas.microsoft.com/office/excel/2006/main">
          <x14:cfRule type="containsText" priority="400" operator="containsText" id="{95225DF6-7000-4986-9355-BF438EB0BBE6}">
            <xm:f>NOT(ISERROR(SEARCH(Sheet2!$D$8,AJ51)))</xm:f>
            <xm:f>Sheet2!$D$8</xm:f>
            <x14:dxf>
              <fill>
                <patternFill>
                  <bgColor rgb="FFFF0000"/>
                </patternFill>
              </fill>
            </x14:dxf>
          </x14:cfRule>
          <x14:cfRule type="containsText" priority="401" operator="containsText" id="{523EA2C8-312D-493B-9131-4EE99F0E04C4}">
            <xm:f>NOT(ISERROR(SEARCH(Sheet2!$D$7,AJ51)))</xm:f>
            <xm:f>Sheet2!$D$7</xm:f>
            <x14:dxf>
              <fill>
                <patternFill>
                  <bgColor rgb="FF00B050"/>
                </patternFill>
              </fill>
            </x14:dxf>
          </x14:cfRule>
          <x14:cfRule type="containsText" priority="402" operator="containsText" id="{F811F754-D9D5-4828-8F2F-2BADFC5BC4F6}">
            <xm:f>NOT(ISERROR(SEARCH(Sheet2!$D$6,AJ51)))</xm:f>
            <xm:f>Sheet2!$D$6</xm:f>
            <x14:dxf>
              <fill>
                <patternFill>
                  <bgColor rgb="FFFFFF00"/>
                </patternFill>
              </fill>
            </x14:dxf>
          </x14:cfRule>
          <x14:cfRule type="containsText" priority="403" operator="containsText" id="{7511A7B3-5F3B-473B-AC3A-9485A9960E33}">
            <xm:f>NOT(ISERROR(SEARCH(Sheet2!$D$5,AJ51)))</xm:f>
            <xm:f>Sheet2!$D$5</xm:f>
            <x14:dxf>
              <fill>
                <patternFill>
                  <bgColor rgb="FFFFFF00"/>
                </patternFill>
              </fill>
            </x14:dxf>
          </x14:cfRule>
          <x14:cfRule type="containsText" priority="404" operator="containsText" id="{B8FCBFB3-EF62-49B9-B38F-74894B626C8B}">
            <xm:f>NOT(ISERROR(SEARCH(Sheet2!$D$4,AJ51)))</xm:f>
            <xm:f>Sheet2!$D$4</xm:f>
            <x14:dxf>
              <fill>
                <patternFill>
                  <bgColor rgb="FFFF0000"/>
                </patternFill>
              </fill>
            </x14:dxf>
          </x14:cfRule>
          <xm:sqref>AJ51</xm:sqref>
        </x14:conditionalFormatting>
        <x14:conditionalFormatting xmlns:xm="http://schemas.microsoft.com/office/excel/2006/main">
          <x14:cfRule type="containsText" priority="395" operator="containsText" id="{B0DA09BB-009B-4634-AF54-174E3E41FE26}">
            <xm:f>NOT(ISERROR(SEARCH(Sheet2!$D$8,AJ66)))</xm:f>
            <xm:f>Sheet2!$D$8</xm:f>
            <x14:dxf>
              <fill>
                <patternFill>
                  <bgColor rgb="FFFF0000"/>
                </patternFill>
              </fill>
            </x14:dxf>
          </x14:cfRule>
          <x14:cfRule type="containsText" priority="396" operator="containsText" id="{951F94D4-14C2-480F-9EB3-47AA07470072}">
            <xm:f>NOT(ISERROR(SEARCH(Sheet2!$D$7,AJ66)))</xm:f>
            <xm:f>Sheet2!$D$7</xm:f>
            <x14:dxf>
              <fill>
                <patternFill>
                  <bgColor rgb="FF00B050"/>
                </patternFill>
              </fill>
            </x14:dxf>
          </x14:cfRule>
          <x14:cfRule type="containsText" priority="397" operator="containsText" id="{3F6659C8-F234-40E7-8D88-F9EA6B019C50}">
            <xm:f>NOT(ISERROR(SEARCH(Sheet2!$D$6,AJ66)))</xm:f>
            <xm:f>Sheet2!$D$6</xm:f>
            <x14:dxf>
              <fill>
                <patternFill>
                  <bgColor rgb="FFFFFF00"/>
                </patternFill>
              </fill>
            </x14:dxf>
          </x14:cfRule>
          <x14:cfRule type="containsText" priority="398" operator="containsText" id="{CD7D081B-BA40-4BA8-B735-B4BBE793A59D}">
            <xm:f>NOT(ISERROR(SEARCH(Sheet2!$D$5,AJ66)))</xm:f>
            <xm:f>Sheet2!$D$5</xm:f>
            <x14:dxf>
              <fill>
                <patternFill>
                  <bgColor rgb="FFFFFF00"/>
                </patternFill>
              </fill>
            </x14:dxf>
          </x14:cfRule>
          <x14:cfRule type="containsText" priority="399" operator="containsText" id="{BC9A1B29-D314-4711-B6AB-AC2A16F3D7C8}">
            <xm:f>NOT(ISERROR(SEARCH(Sheet2!$D$4,AJ66)))</xm:f>
            <xm:f>Sheet2!$D$4</xm:f>
            <x14:dxf>
              <fill>
                <patternFill>
                  <bgColor rgb="FFFF0000"/>
                </patternFill>
              </fill>
            </x14:dxf>
          </x14:cfRule>
          <xm:sqref>AJ66:AJ67</xm:sqref>
        </x14:conditionalFormatting>
        <x14:conditionalFormatting xmlns:xm="http://schemas.microsoft.com/office/excel/2006/main">
          <x14:cfRule type="containsText" priority="390" operator="containsText" id="{EA101A91-CC2E-41A6-8C27-866928C88A03}">
            <xm:f>NOT(ISERROR(SEARCH(Sheet2!$D$8,AJ88)))</xm:f>
            <xm:f>Sheet2!$D$8</xm:f>
            <x14:dxf>
              <fill>
                <patternFill>
                  <bgColor rgb="FFFF0000"/>
                </patternFill>
              </fill>
            </x14:dxf>
          </x14:cfRule>
          <x14:cfRule type="containsText" priority="391" operator="containsText" id="{C6EDD582-102E-4A1A-89C5-9F7A5FD70DFB}">
            <xm:f>NOT(ISERROR(SEARCH(Sheet2!$D$7,AJ88)))</xm:f>
            <xm:f>Sheet2!$D$7</xm:f>
            <x14:dxf>
              <fill>
                <patternFill>
                  <bgColor rgb="FF00B050"/>
                </patternFill>
              </fill>
            </x14:dxf>
          </x14:cfRule>
          <x14:cfRule type="containsText" priority="392" operator="containsText" id="{6CE93558-0377-4208-8009-81B5161DE6A1}">
            <xm:f>NOT(ISERROR(SEARCH(Sheet2!$D$6,AJ88)))</xm:f>
            <xm:f>Sheet2!$D$6</xm:f>
            <x14:dxf>
              <fill>
                <patternFill>
                  <bgColor rgb="FFFFFF00"/>
                </patternFill>
              </fill>
            </x14:dxf>
          </x14:cfRule>
          <x14:cfRule type="containsText" priority="393" operator="containsText" id="{8CB9C24E-C9E9-4CBB-BC25-4829287BBE98}">
            <xm:f>NOT(ISERROR(SEARCH(Sheet2!$D$5,AJ88)))</xm:f>
            <xm:f>Sheet2!$D$5</xm:f>
            <x14:dxf>
              <fill>
                <patternFill>
                  <bgColor rgb="FFFFFF00"/>
                </patternFill>
              </fill>
            </x14:dxf>
          </x14:cfRule>
          <x14:cfRule type="containsText" priority="394" operator="containsText" id="{B2DA9C33-8843-4A9A-8656-246C4251EAA1}">
            <xm:f>NOT(ISERROR(SEARCH(Sheet2!$D$4,AJ88)))</xm:f>
            <xm:f>Sheet2!$D$4</xm:f>
            <x14:dxf>
              <fill>
                <patternFill>
                  <bgColor rgb="FFFF0000"/>
                </patternFill>
              </fill>
            </x14:dxf>
          </x14:cfRule>
          <xm:sqref>AJ88</xm:sqref>
        </x14:conditionalFormatting>
        <x14:conditionalFormatting xmlns:xm="http://schemas.microsoft.com/office/excel/2006/main">
          <x14:cfRule type="containsText" priority="385" operator="containsText" id="{9968B080-FC86-4933-8428-96BA774546A9}">
            <xm:f>NOT(ISERROR(SEARCH(Sheet2!$D$8,AK95)))</xm:f>
            <xm:f>Sheet2!$D$8</xm:f>
            <x14:dxf>
              <fill>
                <patternFill>
                  <bgColor rgb="FFFF0000"/>
                </patternFill>
              </fill>
            </x14:dxf>
          </x14:cfRule>
          <x14:cfRule type="containsText" priority="386" operator="containsText" id="{DA0692B1-217D-4D89-80CD-93F4D09E5586}">
            <xm:f>NOT(ISERROR(SEARCH(Sheet2!$D$7,AK95)))</xm:f>
            <xm:f>Sheet2!$D$7</xm:f>
            <x14:dxf>
              <fill>
                <patternFill>
                  <bgColor rgb="FF00B050"/>
                </patternFill>
              </fill>
            </x14:dxf>
          </x14:cfRule>
          <x14:cfRule type="containsText" priority="387" operator="containsText" id="{7C842B22-9E27-44AF-91EF-CE9216A82BB2}">
            <xm:f>NOT(ISERROR(SEARCH(Sheet2!$D$6,AK95)))</xm:f>
            <xm:f>Sheet2!$D$6</xm:f>
            <x14:dxf>
              <fill>
                <patternFill>
                  <bgColor rgb="FFFFFF00"/>
                </patternFill>
              </fill>
            </x14:dxf>
          </x14:cfRule>
          <x14:cfRule type="containsText" priority="388" operator="containsText" id="{3F6C833B-832A-4E52-9772-AD434CD8C435}">
            <xm:f>NOT(ISERROR(SEARCH(Sheet2!$D$5,AK95)))</xm:f>
            <xm:f>Sheet2!$D$5</xm:f>
            <x14:dxf>
              <fill>
                <patternFill>
                  <bgColor rgb="FFFFFF00"/>
                </patternFill>
              </fill>
            </x14:dxf>
          </x14:cfRule>
          <x14:cfRule type="containsText" priority="389" operator="containsText" id="{5A4CC8DA-BC10-4DBF-B2C4-E093C097A397}">
            <xm:f>NOT(ISERROR(SEARCH(Sheet2!$D$4,AK95)))</xm:f>
            <xm:f>Sheet2!$D$4</xm:f>
            <x14:dxf>
              <fill>
                <patternFill>
                  <bgColor rgb="FFFF0000"/>
                </patternFill>
              </fill>
            </x14:dxf>
          </x14:cfRule>
          <xm:sqref>AK95:AK106</xm:sqref>
        </x14:conditionalFormatting>
        <x14:conditionalFormatting xmlns:xm="http://schemas.microsoft.com/office/excel/2006/main">
          <x14:cfRule type="containsText" priority="380" operator="containsText" id="{3476E788-D9D0-4A3B-8DD3-C09AB89915DB}">
            <xm:f>NOT(ISERROR(SEARCH(Sheet2!$D$8,AK5)))</xm:f>
            <xm:f>Sheet2!$D$8</xm:f>
            <x14:dxf>
              <fill>
                <patternFill>
                  <bgColor rgb="FFFF0000"/>
                </patternFill>
              </fill>
            </x14:dxf>
          </x14:cfRule>
          <x14:cfRule type="containsText" priority="381" operator="containsText" id="{D3047163-464C-4BDF-BC6D-BD49E6EB63A7}">
            <xm:f>NOT(ISERROR(SEARCH(Sheet2!$D$7,AK5)))</xm:f>
            <xm:f>Sheet2!$D$7</xm:f>
            <x14:dxf>
              <fill>
                <patternFill>
                  <bgColor rgb="FF00B050"/>
                </patternFill>
              </fill>
            </x14:dxf>
          </x14:cfRule>
          <x14:cfRule type="containsText" priority="382" operator="containsText" id="{BC684EF1-975C-4775-A56F-F51250F9DEB9}">
            <xm:f>NOT(ISERROR(SEARCH(Sheet2!$D$6,AK5)))</xm:f>
            <xm:f>Sheet2!$D$6</xm:f>
            <x14:dxf>
              <fill>
                <patternFill>
                  <bgColor rgb="FFFFFF00"/>
                </patternFill>
              </fill>
            </x14:dxf>
          </x14:cfRule>
          <x14:cfRule type="containsText" priority="383" operator="containsText" id="{F4E06305-78D3-4337-B832-74A3CDF659D5}">
            <xm:f>NOT(ISERROR(SEARCH(Sheet2!$D$5,AK5)))</xm:f>
            <xm:f>Sheet2!$D$5</xm:f>
            <x14:dxf>
              <fill>
                <patternFill>
                  <bgColor rgb="FFFFFF00"/>
                </patternFill>
              </fill>
            </x14:dxf>
          </x14:cfRule>
          <x14:cfRule type="containsText" priority="384" operator="containsText" id="{7483F4ED-976F-42D0-9E0B-D4CBD9F9B8C9}">
            <xm:f>NOT(ISERROR(SEARCH(Sheet2!$D$4,AK5)))</xm:f>
            <xm:f>Sheet2!$D$4</xm:f>
            <x14:dxf>
              <fill>
                <patternFill>
                  <bgColor rgb="FFFF0000"/>
                </patternFill>
              </fill>
            </x14:dxf>
          </x14:cfRule>
          <xm:sqref>AK94 AK33:AK34 AK36:AK41 AK5:AK31 AK43:AK50 AK52:AK65 AK68:AK87 AK89:AK92</xm:sqref>
        </x14:conditionalFormatting>
        <x14:conditionalFormatting xmlns:xm="http://schemas.microsoft.com/office/excel/2006/main">
          <x14:cfRule type="containsText" priority="375" operator="containsText" id="{11312C79-8D24-4FB2-B45D-B2D27133BC7D}">
            <xm:f>NOT(ISERROR(SEARCH(Sheet2!$D$8,AK35)))</xm:f>
            <xm:f>Sheet2!$D$8</xm:f>
            <x14:dxf>
              <fill>
                <patternFill>
                  <bgColor rgb="FFFF0000"/>
                </patternFill>
              </fill>
            </x14:dxf>
          </x14:cfRule>
          <x14:cfRule type="containsText" priority="376" operator="containsText" id="{578821D1-ABD2-48F0-98FB-DEED573F4E06}">
            <xm:f>NOT(ISERROR(SEARCH(Sheet2!$D$7,AK35)))</xm:f>
            <xm:f>Sheet2!$D$7</xm:f>
            <x14:dxf>
              <fill>
                <patternFill>
                  <bgColor rgb="FF00B050"/>
                </patternFill>
              </fill>
            </x14:dxf>
          </x14:cfRule>
          <x14:cfRule type="containsText" priority="377" operator="containsText" id="{F788022E-E34A-4DB7-95D2-C4DC5E9F24E8}">
            <xm:f>NOT(ISERROR(SEARCH(Sheet2!$D$6,AK35)))</xm:f>
            <xm:f>Sheet2!$D$6</xm:f>
            <x14:dxf>
              <fill>
                <patternFill>
                  <bgColor rgb="FFFFFF00"/>
                </patternFill>
              </fill>
            </x14:dxf>
          </x14:cfRule>
          <x14:cfRule type="containsText" priority="378" operator="containsText" id="{64909069-F4D6-4DA0-9014-4B687179C410}">
            <xm:f>NOT(ISERROR(SEARCH(Sheet2!$D$5,AK35)))</xm:f>
            <xm:f>Sheet2!$D$5</xm:f>
            <x14:dxf>
              <fill>
                <patternFill>
                  <bgColor rgb="FFFFFF00"/>
                </patternFill>
              </fill>
            </x14:dxf>
          </x14:cfRule>
          <x14:cfRule type="containsText" priority="379" operator="containsText" id="{F1389864-F4EB-46C0-876F-B1155309F681}">
            <xm:f>NOT(ISERROR(SEARCH(Sheet2!$D$4,AK35)))</xm:f>
            <xm:f>Sheet2!$D$4</xm:f>
            <x14:dxf>
              <fill>
                <patternFill>
                  <bgColor rgb="FFFF0000"/>
                </patternFill>
              </fill>
            </x14:dxf>
          </x14:cfRule>
          <xm:sqref>AK35</xm:sqref>
        </x14:conditionalFormatting>
        <x14:conditionalFormatting xmlns:xm="http://schemas.microsoft.com/office/excel/2006/main">
          <x14:cfRule type="containsText" priority="370" operator="containsText" id="{1C26EF0C-1D64-46D0-856D-04C95AA03ED0}">
            <xm:f>NOT(ISERROR(SEARCH(Sheet2!$D$8,AK32)))</xm:f>
            <xm:f>Sheet2!$D$8</xm:f>
            <x14:dxf>
              <fill>
                <patternFill>
                  <bgColor rgb="FFFF0000"/>
                </patternFill>
              </fill>
            </x14:dxf>
          </x14:cfRule>
          <x14:cfRule type="containsText" priority="371" operator="containsText" id="{FA075DD4-11FF-4456-9E8E-C6FC26468362}">
            <xm:f>NOT(ISERROR(SEARCH(Sheet2!$D$7,AK32)))</xm:f>
            <xm:f>Sheet2!$D$7</xm:f>
            <x14:dxf>
              <fill>
                <patternFill>
                  <bgColor rgb="FF00B050"/>
                </patternFill>
              </fill>
            </x14:dxf>
          </x14:cfRule>
          <x14:cfRule type="containsText" priority="372" operator="containsText" id="{C802AA85-2E21-4390-AC6F-0D0FA9C58001}">
            <xm:f>NOT(ISERROR(SEARCH(Sheet2!$D$6,AK32)))</xm:f>
            <xm:f>Sheet2!$D$6</xm:f>
            <x14:dxf>
              <fill>
                <patternFill>
                  <bgColor rgb="FFFFFF00"/>
                </patternFill>
              </fill>
            </x14:dxf>
          </x14:cfRule>
          <x14:cfRule type="containsText" priority="373" operator="containsText" id="{1DCE9476-7F18-42A9-8478-B1FA9677DF04}">
            <xm:f>NOT(ISERROR(SEARCH(Sheet2!$D$5,AK32)))</xm:f>
            <xm:f>Sheet2!$D$5</xm:f>
            <x14:dxf>
              <fill>
                <patternFill>
                  <bgColor rgb="FFFFFF00"/>
                </patternFill>
              </fill>
            </x14:dxf>
          </x14:cfRule>
          <x14:cfRule type="containsText" priority="374" operator="containsText" id="{D916C6FF-832E-4A7B-A6FA-DFF7D14A364F}">
            <xm:f>NOT(ISERROR(SEARCH(Sheet2!$D$4,AK32)))</xm:f>
            <xm:f>Sheet2!$D$4</xm:f>
            <x14:dxf>
              <fill>
                <patternFill>
                  <bgColor rgb="FFFF0000"/>
                </patternFill>
              </fill>
            </x14:dxf>
          </x14:cfRule>
          <xm:sqref>AK32</xm:sqref>
        </x14:conditionalFormatting>
        <x14:conditionalFormatting xmlns:xm="http://schemas.microsoft.com/office/excel/2006/main">
          <x14:cfRule type="containsText" priority="365" operator="containsText" id="{C1043F4D-70B2-4AB0-9708-89D9BE285805}">
            <xm:f>NOT(ISERROR(SEARCH(Sheet2!$D$8,AK93)))</xm:f>
            <xm:f>Sheet2!$D$8</xm:f>
            <x14:dxf>
              <fill>
                <patternFill>
                  <bgColor rgb="FFFF0000"/>
                </patternFill>
              </fill>
            </x14:dxf>
          </x14:cfRule>
          <x14:cfRule type="containsText" priority="366" operator="containsText" id="{52EEF6B3-8DF2-4569-87A1-03545D7D358D}">
            <xm:f>NOT(ISERROR(SEARCH(Sheet2!$D$7,AK93)))</xm:f>
            <xm:f>Sheet2!$D$7</xm:f>
            <x14:dxf>
              <fill>
                <patternFill>
                  <bgColor rgb="FF00B050"/>
                </patternFill>
              </fill>
            </x14:dxf>
          </x14:cfRule>
          <x14:cfRule type="containsText" priority="367" operator="containsText" id="{397A8133-EB97-40E1-BC22-BE41E6172797}">
            <xm:f>NOT(ISERROR(SEARCH(Sheet2!$D$6,AK93)))</xm:f>
            <xm:f>Sheet2!$D$6</xm:f>
            <x14:dxf>
              <fill>
                <patternFill>
                  <bgColor rgb="FFFFFF00"/>
                </patternFill>
              </fill>
            </x14:dxf>
          </x14:cfRule>
          <x14:cfRule type="containsText" priority="368" operator="containsText" id="{5A7955F3-8767-4F94-B380-FCF0389222AF}">
            <xm:f>NOT(ISERROR(SEARCH(Sheet2!$D$5,AK93)))</xm:f>
            <xm:f>Sheet2!$D$5</xm:f>
            <x14:dxf>
              <fill>
                <patternFill>
                  <bgColor rgb="FFFFFF00"/>
                </patternFill>
              </fill>
            </x14:dxf>
          </x14:cfRule>
          <x14:cfRule type="containsText" priority="369" operator="containsText" id="{437A717A-0064-438B-8131-95289AB183DB}">
            <xm:f>NOT(ISERROR(SEARCH(Sheet2!$D$4,AK93)))</xm:f>
            <xm:f>Sheet2!$D$4</xm:f>
            <x14:dxf>
              <fill>
                <patternFill>
                  <bgColor rgb="FFFF0000"/>
                </patternFill>
              </fill>
            </x14:dxf>
          </x14:cfRule>
          <xm:sqref>AK93</xm:sqref>
        </x14:conditionalFormatting>
        <x14:conditionalFormatting xmlns:xm="http://schemas.microsoft.com/office/excel/2006/main">
          <x14:cfRule type="containsText" priority="360" operator="containsText" id="{9E322CFF-FF07-4623-A54D-E9C0FD334D52}">
            <xm:f>NOT(ISERROR(SEARCH(Sheet2!$D$8,AK42)))</xm:f>
            <xm:f>Sheet2!$D$8</xm:f>
            <x14:dxf>
              <fill>
                <patternFill>
                  <bgColor rgb="FFFF0000"/>
                </patternFill>
              </fill>
            </x14:dxf>
          </x14:cfRule>
          <x14:cfRule type="containsText" priority="361" operator="containsText" id="{BC0B7C91-AA7A-4B8B-9C0C-400D0AAA1DE6}">
            <xm:f>NOT(ISERROR(SEARCH(Sheet2!$D$7,AK42)))</xm:f>
            <xm:f>Sheet2!$D$7</xm:f>
            <x14:dxf>
              <fill>
                <patternFill>
                  <bgColor rgb="FF00B050"/>
                </patternFill>
              </fill>
            </x14:dxf>
          </x14:cfRule>
          <x14:cfRule type="containsText" priority="362" operator="containsText" id="{5A2F5EC9-E54E-41E1-8EE5-6D4CFA77125D}">
            <xm:f>NOT(ISERROR(SEARCH(Sheet2!$D$6,AK42)))</xm:f>
            <xm:f>Sheet2!$D$6</xm:f>
            <x14:dxf>
              <fill>
                <patternFill>
                  <bgColor rgb="FFFFFF00"/>
                </patternFill>
              </fill>
            </x14:dxf>
          </x14:cfRule>
          <x14:cfRule type="containsText" priority="363" operator="containsText" id="{2E4B0849-AF01-4593-B27F-3C15A0F87D99}">
            <xm:f>NOT(ISERROR(SEARCH(Sheet2!$D$5,AK42)))</xm:f>
            <xm:f>Sheet2!$D$5</xm:f>
            <x14:dxf>
              <fill>
                <patternFill>
                  <bgColor rgb="FFFFFF00"/>
                </patternFill>
              </fill>
            </x14:dxf>
          </x14:cfRule>
          <x14:cfRule type="containsText" priority="364" operator="containsText" id="{328A4813-9D71-4567-B937-A66B06AF93C3}">
            <xm:f>NOT(ISERROR(SEARCH(Sheet2!$D$4,AK42)))</xm:f>
            <xm:f>Sheet2!$D$4</xm:f>
            <x14:dxf>
              <fill>
                <patternFill>
                  <bgColor rgb="FFFF0000"/>
                </patternFill>
              </fill>
            </x14:dxf>
          </x14:cfRule>
          <xm:sqref>AK42</xm:sqref>
        </x14:conditionalFormatting>
        <x14:conditionalFormatting xmlns:xm="http://schemas.microsoft.com/office/excel/2006/main">
          <x14:cfRule type="containsText" priority="355" operator="containsText" id="{931E2704-9AF9-43D5-A669-C70D95730E00}">
            <xm:f>NOT(ISERROR(SEARCH(Sheet2!$D$8,AK51)))</xm:f>
            <xm:f>Sheet2!$D$8</xm:f>
            <x14:dxf>
              <fill>
                <patternFill>
                  <bgColor rgb="FFFF0000"/>
                </patternFill>
              </fill>
            </x14:dxf>
          </x14:cfRule>
          <x14:cfRule type="containsText" priority="356" operator="containsText" id="{C428D845-4CD1-4AEA-B0D9-77E5433051A7}">
            <xm:f>NOT(ISERROR(SEARCH(Sheet2!$D$7,AK51)))</xm:f>
            <xm:f>Sheet2!$D$7</xm:f>
            <x14:dxf>
              <fill>
                <patternFill>
                  <bgColor rgb="FF00B050"/>
                </patternFill>
              </fill>
            </x14:dxf>
          </x14:cfRule>
          <x14:cfRule type="containsText" priority="357" operator="containsText" id="{F6D690C8-9E0A-4A9F-B3F6-F42C05E9185F}">
            <xm:f>NOT(ISERROR(SEARCH(Sheet2!$D$6,AK51)))</xm:f>
            <xm:f>Sheet2!$D$6</xm:f>
            <x14:dxf>
              <fill>
                <patternFill>
                  <bgColor rgb="FFFFFF00"/>
                </patternFill>
              </fill>
            </x14:dxf>
          </x14:cfRule>
          <x14:cfRule type="containsText" priority="358" operator="containsText" id="{2498C9C2-D25E-4D46-8393-FC77749D408C}">
            <xm:f>NOT(ISERROR(SEARCH(Sheet2!$D$5,AK51)))</xm:f>
            <xm:f>Sheet2!$D$5</xm:f>
            <x14:dxf>
              <fill>
                <patternFill>
                  <bgColor rgb="FFFFFF00"/>
                </patternFill>
              </fill>
            </x14:dxf>
          </x14:cfRule>
          <x14:cfRule type="containsText" priority="359" operator="containsText" id="{8F1C161B-A3DC-49CF-950A-F742E02437A0}">
            <xm:f>NOT(ISERROR(SEARCH(Sheet2!$D$4,AK51)))</xm:f>
            <xm:f>Sheet2!$D$4</xm:f>
            <x14:dxf>
              <fill>
                <patternFill>
                  <bgColor rgb="FFFF0000"/>
                </patternFill>
              </fill>
            </x14:dxf>
          </x14:cfRule>
          <xm:sqref>AK51</xm:sqref>
        </x14:conditionalFormatting>
        <x14:conditionalFormatting xmlns:xm="http://schemas.microsoft.com/office/excel/2006/main">
          <x14:cfRule type="containsText" priority="350" operator="containsText" id="{21AC0B85-EBBF-4C46-95DB-EF93181E4CFC}">
            <xm:f>NOT(ISERROR(SEARCH(Sheet2!$D$8,AK66)))</xm:f>
            <xm:f>Sheet2!$D$8</xm:f>
            <x14:dxf>
              <fill>
                <patternFill>
                  <bgColor rgb="FFFF0000"/>
                </patternFill>
              </fill>
            </x14:dxf>
          </x14:cfRule>
          <x14:cfRule type="containsText" priority="351" operator="containsText" id="{12D5CDFC-3422-49B7-8B2B-2E2EBAF6AE59}">
            <xm:f>NOT(ISERROR(SEARCH(Sheet2!$D$7,AK66)))</xm:f>
            <xm:f>Sheet2!$D$7</xm:f>
            <x14:dxf>
              <fill>
                <patternFill>
                  <bgColor rgb="FF00B050"/>
                </patternFill>
              </fill>
            </x14:dxf>
          </x14:cfRule>
          <x14:cfRule type="containsText" priority="352" operator="containsText" id="{A64243FF-36D9-4AEE-A17C-9E80C8A55B41}">
            <xm:f>NOT(ISERROR(SEARCH(Sheet2!$D$6,AK66)))</xm:f>
            <xm:f>Sheet2!$D$6</xm:f>
            <x14:dxf>
              <fill>
                <patternFill>
                  <bgColor rgb="FFFFFF00"/>
                </patternFill>
              </fill>
            </x14:dxf>
          </x14:cfRule>
          <x14:cfRule type="containsText" priority="353" operator="containsText" id="{5FA1F46A-5D4E-4B89-B52D-19488FE12042}">
            <xm:f>NOT(ISERROR(SEARCH(Sheet2!$D$5,AK66)))</xm:f>
            <xm:f>Sheet2!$D$5</xm:f>
            <x14:dxf>
              <fill>
                <patternFill>
                  <bgColor rgb="FFFFFF00"/>
                </patternFill>
              </fill>
            </x14:dxf>
          </x14:cfRule>
          <x14:cfRule type="containsText" priority="354" operator="containsText" id="{CF709FA3-5C3C-4CCC-A263-EC726DA9C23F}">
            <xm:f>NOT(ISERROR(SEARCH(Sheet2!$D$4,AK66)))</xm:f>
            <xm:f>Sheet2!$D$4</xm:f>
            <x14:dxf>
              <fill>
                <patternFill>
                  <bgColor rgb="FFFF0000"/>
                </patternFill>
              </fill>
            </x14:dxf>
          </x14:cfRule>
          <xm:sqref>AK66:AK67</xm:sqref>
        </x14:conditionalFormatting>
        <x14:conditionalFormatting xmlns:xm="http://schemas.microsoft.com/office/excel/2006/main">
          <x14:cfRule type="containsText" priority="345" operator="containsText" id="{28042AFB-303D-41A6-915A-DB1665CA4684}">
            <xm:f>NOT(ISERROR(SEARCH(Sheet2!$D$8,AK88)))</xm:f>
            <xm:f>Sheet2!$D$8</xm:f>
            <x14:dxf>
              <fill>
                <patternFill>
                  <bgColor rgb="FFFF0000"/>
                </patternFill>
              </fill>
            </x14:dxf>
          </x14:cfRule>
          <x14:cfRule type="containsText" priority="346" operator="containsText" id="{C480FA9E-CF72-4054-BF7C-D85595DC2696}">
            <xm:f>NOT(ISERROR(SEARCH(Sheet2!$D$7,AK88)))</xm:f>
            <xm:f>Sheet2!$D$7</xm:f>
            <x14:dxf>
              <fill>
                <patternFill>
                  <bgColor rgb="FF00B050"/>
                </patternFill>
              </fill>
            </x14:dxf>
          </x14:cfRule>
          <x14:cfRule type="containsText" priority="347" operator="containsText" id="{BF480DD4-7CE2-43E9-A36D-00D52F777360}">
            <xm:f>NOT(ISERROR(SEARCH(Sheet2!$D$6,AK88)))</xm:f>
            <xm:f>Sheet2!$D$6</xm:f>
            <x14:dxf>
              <fill>
                <patternFill>
                  <bgColor rgb="FFFFFF00"/>
                </patternFill>
              </fill>
            </x14:dxf>
          </x14:cfRule>
          <x14:cfRule type="containsText" priority="348" operator="containsText" id="{8FE21605-120C-48F8-B9AA-EAF1B63637D7}">
            <xm:f>NOT(ISERROR(SEARCH(Sheet2!$D$5,AK88)))</xm:f>
            <xm:f>Sheet2!$D$5</xm:f>
            <x14:dxf>
              <fill>
                <patternFill>
                  <bgColor rgb="FFFFFF00"/>
                </patternFill>
              </fill>
            </x14:dxf>
          </x14:cfRule>
          <x14:cfRule type="containsText" priority="349" operator="containsText" id="{22A1FF94-9DB0-487C-A72E-99B5314367EE}">
            <xm:f>NOT(ISERROR(SEARCH(Sheet2!$D$4,AK88)))</xm:f>
            <xm:f>Sheet2!$D$4</xm:f>
            <x14:dxf>
              <fill>
                <patternFill>
                  <bgColor rgb="FFFF0000"/>
                </patternFill>
              </fill>
            </x14:dxf>
          </x14:cfRule>
          <xm:sqref>AK88</xm:sqref>
        </x14:conditionalFormatting>
        <x14:conditionalFormatting xmlns:xm="http://schemas.microsoft.com/office/excel/2006/main">
          <x14:cfRule type="containsText" priority="340" operator="containsText" id="{AE26956A-3735-4FEE-97E8-F4EF4651E400}">
            <xm:f>NOT(ISERROR(SEARCH(Sheet2!$D$8,AK107)))</xm:f>
            <xm:f>Sheet2!$D$8</xm:f>
            <x14:dxf>
              <fill>
                <patternFill>
                  <bgColor rgb="FFFF0000"/>
                </patternFill>
              </fill>
            </x14:dxf>
          </x14:cfRule>
          <x14:cfRule type="containsText" priority="341" operator="containsText" id="{54A8FE63-65A6-453B-99AC-24BC5B9A9DE9}">
            <xm:f>NOT(ISERROR(SEARCH(Sheet2!$D$7,AK107)))</xm:f>
            <xm:f>Sheet2!$D$7</xm:f>
            <x14:dxf>
              <fill>
                <patternFill>
                  <bgColor rgb="FF00B050"/>
                </patternFill>
              </fill>
            </x14:dxf>
          </x14:cfRule>
          <x14:cfRule type="containsText" priority="342" operator="containsText" id="{55860150-874B-4DAD-8A0B-2661BBEA4D93}">
            <xm:f>NOT(ISERROR(SEARCH(Sheet2!$D$6,AK107)))</xm:f>
            <xm:f>Sheet2!$D$6</xm:f>
            <x14:dxf>
              <fill>
                <patternFill>
                  <bgColor rgb="FFFFFF00"/>
                </patternFill>
              </fill>
            </x14:dxf>
          </x14:cfRule>
          <x14:cfRule type="containsText" priority="343" operator="containsText" id="{54BE8277-D07A-4143-AF82-76BC34121F61}">
            <xm:f>NOT(ISERROR(SEARCH(Sheet2!$D$5,AK107)))</xm:f>
            <xm:f>Sheet2!$D$5</xm:f>
            <x14:dxf>
              <fill>
                <patternFill>
                  <bgColor rgb="FFFFFF00"/>
                </patternFill>
              </fill>
            </x14:dxf>
          </x14:cfRule>
          <x14:cfRule type="containsText" priority="344" operator="containsText" id="{45E47D41-CFBD-4611-9617-C4A6C3E5400F}">
            <xm:f>NOT(ISERROR(SEARCH(Sheet2!$D$4,AK107)))</xm:f>
            <xm:f>Sheet2!$D$4</xm:f>
            <x14:dxf>
              <fill>
                <patternFill>
                  <bgColor rgb="FFFF0000"/>
                </patternFill>
              </fill>
            </x14:dxf>
          </x14:cfRule>
          <xm:sqref>AK107:AK154</xm:sqref>
        </x14:conditionalFormatting>
        <x14:conditionalFormatting xmlns:xm="http://schemas.microsoft.com/office/excel/2006/main">
          <x14:cfRule type="containsText" priority="335" operator="containsText" id="{99E2164A-6189-473A-95F0-633AB288C48B}">
            <xm:f>NOT(ISERROR(SEARCH(Sheet2!$D$8,AJ107)))</xm:f>
            <xm:f>Sheet2!$D$8</xm:f>
            <x14:dxf>
              <fill>
                <patternFill>
                  <bgColor rgb="FFFF0000"/>
                </patternFill>
              </fill>
            </x14:dxf>
          </x14:cfRule>
          <x14:cfRule type="containsText" priority="336" operator="containsText" id="{516D14D7-ED4E-4BDA-B6E8-69F2FDD0B57B}">
            <xm:f>NOT(ISERROR(SEARCH(Sheet2!$D$7,AJ107)))</xm:f>
            <xm:f>Sheet2!$D$7</xm:f>
            <x14:dxf>
              <fill>
                <patternFill>
                  <bgColor rgb="FF00B050"/>
                </patternFill>
              </fill>
            </x14:dxf>
          </x14:cfRule>
          <x14:cfRule type="containsText" priority="337" operator="containsText" id="{7DC05042-1713-424B-862B-4BC12ACD0A0F}">
            <xm:f>NOT(ISERROR(SEARCH(Sheet2!$D$6,AJ107)))</xm:f>
            <xm:f>Sheet2!$D$6</xm:f>
            <x14:dxf>
              <fill>
                <patternFill>
                  <bgColor rgb="FFFFFF00"/>
                </patternFill>
              </fill>
            </x14:dxf>
          </x14:cfRule>
          <x14:cfRule type="containsText" priority="338" operator="containsText" id="{F06C3EA9-AA6A-482E-AE09-6C9DFD943B95}">
            <xm:f>NOT(ISERROR(SEARCH(Sheet2!$D$5,AJ107)))</xm:f>
            <xm:f>Sheet2!$D$5</xm:f>
            <x14:dxf>
              <fill>
                <patternFill>
                  <bgColor rgb="FFFFFF00"/>
                </patternFill>
              </fill>
            </x14:dxf>
          </x14:cfRule>
          <x14:cfRule type="containsText" priority="339" operator="containsText" id="{62CF4F65-D2BE-4AFC-AEDD-5D9EAFC80B0C}">
            <xm:f>NOT(ISERROR(SEARCH(Sheet2!$D$4,AJ107)))</xm:f>
            <xm:f>Sheet2!$D$4</xm:f>
            <x14:dxf>
              <fill>
                <patternFill>
                  <bgColor rgb="FFFF0000"/>
                </patternFill>
              </fill>
            </x14:dxf>
          </x14:cfRule>
          <xm:sqref>AJ107:AJ154</xm:sqref>
        </x14:conditionalFormatting>
        <x14:conditionalFormatting xmlns:xm="http://schemas.microsoft.com/office/excel/2006/main">
          <x14:cfRule type="containsText" priority="330" operator="containsText" id="{3A60EB5D-3D3C-4951-9D88-859248C65FC0}">
            <xm:f>NOT(ISERROR(SEARCH(Sheet2!$D$8,AL95)))</xm:f>
            <xm:f>Sheet2!$D$8</xm:f>
            <x14:dxf>
              <fill>
                <patternFill>
                  <bgColor rgb="FFFF0000"/>
                </patternFill>
              </fill>
            </x14:dxf>
          </x14:cfRule>
          <x14:cfRule type="containsText" priority="331" operator="containsText" id="{6D79BCC0-7C8B-4017-8B75-624A78C6DCD7}">
            <xm:f>NOT(ISERROR(SEARCH(Sheet2!$D$7,AL95)))</xm:f>
            <xm:f>Sheet2!$D$7</xm:f>
            <x14:dxf>
              <fill>
                <patternFill>
                  <bgColor rgb="FF00B050"/>
                </patternFill>
              </fill>
            </x14:dxf>
          </x14:cfRule>
          <x14:cfRule type="containsText" priority="332" operator="containsText" id="{58AD815E-0DD1-46FE-8B05-EFE6CE2DA1CE}">
            <xm:f>NOT(ISERROR(SEARCH(Sheet2!$D$6,AL95)))</xm:f>
            <xm:f>Sheet2!$D$6</xm:f>
            <x14:dxf>
              <fill>
                <patternFill>
                  <bgColor rgb="FFFFFF00"/>
                </patternFill>
              </fill>
            </x14:dxf>
          </x14:cfRule>
          <x14:cfRule type="containsText" priority="333" operator="containsText" id="{B04404F9-8146-437D-9F7C-CEB7E22C40E3}">
            <xm:f>NOT(ISERROR(SEARCH(Sheet2!$D$5,AL95)))</xm:f>
            <xm:f>Sheet2!$D$5</xm:f>
            <x14:dxf>
              <fill>
                <patternFill>
                  <bgColor rgb="FFFFFF00"/>
                </patternFill>
              </fill>
            </x14:dxf>
          </x14:cfRule>
          <x14:cfRule type="containsText" priority="334" operator="containsText" id="{B70E879B-5080-4F1C-ADA3-9AD64BA3DB05}">
            <xm:f>NOT(ISERROR(SEARCH(Sheet2!$D$4,AL95)))</xm:f>
            <xm:f>Sheet2!$D$4</xm:f>
            <x14:dxf>
              <fill>
                <patternFill>
                  <bgColor rgb="FFFF0000"/>
                </patternFill>
              </fill>
            </x14:dxf>
          </x14:cfRule>
          <xm:sqref>AL95:AL106</xm:sqref>
        </x14:conditionalFormatting>
        <x14:conditionalFormatting xmlns:xm="http://schemas.microsoft.com/office/excel/2006/main">
          <x14:cfRule type="containsText" priority="325" operator="containsText" id="{0C58F810-0EA7-4FED-924D-711121F25D48}">
            <xm:f>NOT(ISERROR(SEARCH(Sheet2!$D$8,AL5)))</xm:f>
            <xm:f>Sheet2!$D$8</xm:f>
            <x14:dxf>
              <fill>
                <patternFill>
                  <bgColor rgb="FFFF0000"/>
                </patternFill>
              </fill>
            </x14:dxf>
          </x14:cfRule>
          <x14:cfRule type="containsText" priority="326" operator="containsText" id="{F6E224D0-3A8A-4067-A186-D11CD372F830}">
            <xm:f>NOT(ISERROR(SEARCH(Sheet2!$D$7,AL5)))</xm:f>
            <xm:f>Sheet2!$D$7</xm:f>
            <x14:dxf>
              <fill>
                <patternFill>
                  <bgColor rgb="FF00B050"/>
                </patternFill>
              </fill>
            </x14:dxf>
          </x14:cfRule>
          <x14:cfRule type="containsText" priority="327" operator="containsText" id="{A34711A0-F5BA-4FC9-9465-D180E54EDC16}">
            <xm:f>NOT(ISERROR(SEARCH(Sheet2!$D$6,AL5)))</xm:f>
            <xm:f>Sheet2!$D$6</xm:f>
            <x14:dxf>
              <fill>
                <patternFill>
                  <bgColor rgb="FFFFFF00"/>
                </patternFill>
              </fill>
            </x14:dxf>
          </x14:cfRule>
          <x14:cfRule type="containsText" priority="328" operator="containsText" id="{EB6B0D65-05D7-41B8-903E-11913A83C750}">
            <xm:f>NOT(ISERROR(SEARCH(Sheet2!$D$5,AL5)))</xm:f>
            <xm:f>Sheet2!$D$5</xm:f>
            <x14:dxf>
              <fill>
                <patternFill>
                  <bgColor rgb="FFFFFF00"/>
                </patternFill>
              </fill>
            </x14:dxf>
          </x14:cfRule>
          <x14:cfRule type="containsText" priority="329" operator="containsText" id="{042EBEAC-0C6C-4F8A-97CC-974ED1D95CFB}">
            <xm:f>NOT(ISERROR(SEARCH(Sheet2!$D$4,AL5)))</xm:f>
            <xm:f>Sheet2!$D$4</xm:f>
            <x14:dxf>
              <fill>
                <patternFill>
                  <bgColor rgb="FFFF0000"/>
                </patternFill>
              </fill>
            </x14:dxf>
          </x14:cfRule>
          <xm:sqref>AL94 AL33:AL34 AL36:AL41 AL5:AL31 AL43:AL50 AL52:AL65 AL68:AL87 AL89:AL92</xm:sqref>
        </x14:conditionalFormatting>
        <x14:conditionalFormatting xmlns:xm="http://schemas.microsoft.com/office/excel/2006/main">
          <x14:cfRule type="containsText" priority="320" operator="containsText" id="{D66F7FCC-CE50-45B1-80EA-FA674A499BEC}">
            <xm:f>NOT(ISERROR(SEARCH(Sheet2!$D$8,AL35)))</xm:f>
            <xm:f>Sheet2!$D$8</xm:f>
            <x14:dxf>
              <fill>
                <patternFill>
                  <bgColor rgb="FFFF0000"/>
                </patternFill>
              </fill>
            </x14:dxf>
          </x14:cfRule>
          <x14:cfRule type="containsText" priority="321" operator="containsText" id="{096B4775-BCE2-43C3-A843-D7AB4008CF08}">
            <xm:f>NOT(ISERROR(SEARCH(Sheet2!$D$7,AL35)))</xm:f>
            <xm:f>Sheet2!$D$7</xm:f>
            <x14:dxf>
              <fill>
                <patternFill>
                  <bgColor rgb="FF00B050"/>
                </patternFill>
              </fill>
            </x14:dxf>
          </x14:cfRule>
          <x14:cfRule type="containsText" priority="322" operator="containsText" id="{DDAF213E-0215-4D5F-A50F-B7668FACC899}">
            <xm:f>NOT(ISERROR(SEARCH(Sheet2!$D$6,AL35)))</xm:f>
            <xm:f>Sheet2!$D$6</xm:f>
            <x14:dxf>
              <fill>
                <patternFill>
                  <bgColor rgb="FFFFFF00"/>
                </patternFill>
              </fill>
            </x14:dxf>
          </x14:cfRule>
          <x14:cfRule type="containsText" priority="323" operator="containsText" id="{4F79B5E4-4C0F-463D-88B0-2789D0FAA99B}">
            <xm:f>NOT(ISERROR(SEARCH(Sheet2!$D$5,AL35)))</xm:f>
            <xm:f>Sheet2!$D$5</xm:f>
            <x14:dxf>
              <fill>
                <patternFill>
                  <bgColor rgb="FFFFFF00"/>
                </patternFill>
              </fill>
            </x14:dxf>
          </x14:cfRule>
          <x14:cfRule type="containsText" priority="324" operator="containsText" id="{9978A5BB-2EB5-47AE-BC1F-142776EDC5A9}">
            <xm:f>NOT(ISERROR(SEARCH(Sheet2!$D$4,AL35)))</xm:f>
            <xm:f>Sheet2!$D$4</xm:f>
            <x14:dxf>
              <fill>
                <patternFill>
                  <bgColor rgb="FFFF0000"/>
                </patternFill>
              </fill>
            </x14:dxf>
          </x14:cfRule>
          <xm:sqref>AL35</xm:sqref>
        </x14:conditionalFormatting>
        <x14:conditionalFormatting xmlns:xm="http://schemas.microsoft.com/office/excel/2006/main">
          <x14:cfRule type="containsText" priority="315" operator="containsText" id="{F16EAB4E-54D5-45F0-AAE6-F4DC8418E17E}">
            <xm:f>NOT(ISERROR(SEARCH(Sheet2!$D$8,AL32)))</xm:f>
            <xm:f>Sheet2!$D$8</xm:f>
            <x14:dxf>
              <fill>
                <patternFill>
                  <bgColor rgb="FFFF0000"/>
                </patternFill>
              </fill>
            </x14:dxf>
          </x14:cfRule>
          <x14:cfRule type="containsText" priority="316" operator="containsText" id="{5F500AC6-76C0-407D-82FC-D37C9CBD18EB}">
            <xm:f>NOT(ISERROR(SEARCH(Sheet2!$D$7,AL32)))</xm:f>
            <xm:f>Sheet2!$D$7</xm:f>
            <x14:dxf>
              <fill>
                <patternFill>
                  <bgColor rgb="FF00B050"/>
                </patternFill>
              </fill>
            </x14:dxf>
          </x14:cfRule>
          <x14:cfRule type="containsText" priority="317" operator="containsText" id="{326F971F-B975-4D40-B2C7-8D30661FDF2F}">
            <xm:f>NOT(ISERROR(SEARCH(Sheet2!$D$6,AL32)))</xm:f>
            <xm:f>Sheet2!$D$6</xm:f>
            <x14:dxf>
              <fill>
                <patternFill>
                  <bgColor rgb="FFFFFF00"/>
                </patternFill>
              </fill>
            </x14:dxf>
          </x14:cfRule>
          <x14:cfRule type="containsText" priority="318" operator="containsText" id="{5005772D-94DC-4A10-90C2-BDD6171B1FD3}">
            <xm:f>NOT(ISERROR(SEARCH(Sheet2!$D$5,AL32)))</xm:f>
            <xm:f>Sheet2!$D$5</xm:f>
            <x14:dxf>
              <fill>
                <patternFill>
                  <bgColor rgb="FFFFFF00"/>
                </patternFill>
              </fill>
            </x14:dxf>
          </x14:cfRule>
          <x14:cfRule type="containsText" priority="319" operator="containsText" id="{EE637EB0-7DA9-4263-8FD6-6C43472AA36D}">
            <xm:f>NOT(ISERROR(SEARCH(Sheet2!$D$4,AL32)))</xm:f>
            <xm:f>Sheet2!$D$4</xm:f>
            <x14:dxf>
              <fill>
                <patternFill>
                  <bgColor rgb="FFFF0000"/>
                </patternFill>
              </fill>
            </x14:dxf>
          </x14:cfRule>
          <xm:sqref>AL32</xm:sqref>
        </x14:conditionalFormatting>
        <x14:conditionalFormatting xmlns:xm="http://schemas.microsoft.com/office/excel/2006/main">
          <x14:cfRule type="containsText" priority="310" operator="containsText" id="{1A90ED36-CF25-4287-9D17-F70D711AEA0B}">
            <xm:f>NOT(ISERROR(SEARCH(Sheet2!$D$8,AL93)))</xm:f>
            <xm:f>Sheet2!$D$8</xm:f>
            <x14:dxf>
              <fill>
                <patternFill>
                  <bgColor rgb="FFFF0000"/>
                </patternFill>
              </fill>
            </x14:dxf>
          </x14:cfRule>
          <x14:cfRule type="containsText" priority="311" operator="containsText" id="{67ADEDD3-EA3F-4782-896B-AB2FF7582739}">
            <xm:f>NOT(ISERROR(SEARCH(Sheet2!$D$7,AL93)))</xm:f>
            <xm:f>Sheet2!$D$7</xm:f>
            <x14:dxf>
              <fill>
                <patternFill>
                  <bgColor rgb="FF00B050"/>
                </patternFill>
              </fill>
            </x14:dxf>
          </x14:cfRule>
          <x14:cfRule type="containsText" priority="312" operator="containsText" id="{2566673A-2FDC-477F-B9D2-3DD173A30CA3}">
            <xm:f>NOT(ISERROR(SEARCH(Sheet2!$D$6,AL93)))</xm:f>
            <xm:f>Sheet2!$D$6</xm:f>
            <x14:dxf>
              <fill>
                <patternFill>
                  <bgColor rgb="FFFFFF00"/>
                </patternFill>
              </fill>
            </x14:dxf>
          </x14:cfRule>
          <x14:cfRule type="containsText" priority="313" operator="containsText" id="{4ED20E62-4CE4-4F1C-ABBF-390319D3451D}">
            <xm:f>NOT(ISERROR(SEARCH(Sheet2!$D$5,AL93)))</xm:f>
            <xm:f>Sheet2!$D$5</xm:f>
            <x14:dxf>
              <fill>
                <patternFill>
                  <bgColor rgb="FFFFFF00"/>
                </patternFill>
              </fill>
            </x14:dxf>
          </x14:cfRule>
          <x14:cfRule type="containsText" priority="314" operator="containsText" id="{4C276926-5831-4FD6-99EE-FB59F9D92FA0}">
            <xm:f>NOT(ISERROR(SEARCH(Sheet2!$D$4,AL93)))</xm:f>
            <xm:f>Sheet2!$D$4</xm:f>
            <x14:dxf>
              <fill>
                <patternFill>
                  <bgColor rgb="FFFF0000"/>
                </patternFill>
              </fill>
            </x14:dxf>
          </x14:cfRule>
          <xm:sqref>AL93</xm:sqref>
        </x14:conditionalFormatting>
        <x14:conditionalFormatting xmlns:xm="http://schemas.microsoft.com/office/excel/2006/main">
          <x14:cfRule type="containsText" priority="305" operator="containsText" id="{F2D23354-96BC-4483-8A99-C4A2DFE51F91}">
            <xm:f>NOT(ISERROR(SEARCH(Sheet2!$D$8,AL42)))</xm:f>
            <xm:f>Sheet2!$D$8</xm:f>
            <x14:dxf>
              <fill>
                <patternFill>
                  <bgColor rgb="FFFF0000"/>
                </patternFill>
              </fill>
            </x14:dxf>
          </x14:cfRule>
          <x14:cfRule type="containsText" priority="306" operator="containsText" id="{0346AF61-8707-4C2B-9580-C395B2853542}">
            <xm:f>NOT(ISERROR(SEARCH(Sheet2!$D$7,AL42)))</xm:f>
            <xm:f>Sheet2!$D$7</xm:f>
            <x14:dxf>
              <fill>
                <patternFill>
                  <bgColor rgb="FF00B050"/>
                </patternFill>
              </fill>
            </x14:dxf>
          </x14:cfRule>
          <x14:cfRule type="containsText" priority="307" operator="containsText" id="{A0438859-E549-4B6B-8CFF-0944323EFB3D}">
            <xm:f>NOT(ISERROR(SEARCH(Sheet2!$D$6,AL42)))</xm:f>
            <xm:f>Sheet2!$D$6</xm:f>
            <x14:dxf>
              <fill>
                <patternFill>
                  <bgColor rgb="FFFFFF00"/>
                </patternFill>
              </fill>
            </x14:dxf>
          </x14:cfRule>
          <x14:cfRule type="containsText" priority="308" operator="containsText" id="{F7E5353B-3877-44D2-885D-344610994106}">
            <xm:f>NOT(ISERROR(SEARCH(Sheet2!$D$5,AL42)))</xm:f>
            <xm:f>Sheet2!$D$5</xm:f>
            <x14:dxf>
              <fill>
                <patternFill>
                  <bgColor rgb="FFFFFF00"/>
                </patternFill>
              </fill>
            </x14:dxf>
          </x14:cfRule>
          <x14:cfRule type="containsText" priority="309" operator="containsText" id="{811B14D4-4E32-48EE-8151-A744D2154600}">
            <xm:f>NOT(ISERROR(SEARCH(Sheet2!$D$4,AL42)))</xm:f>
            <xm:f>Sheet2!$D$4</xm:f>
            <x14:dxf>
              <fill>
                <patternFill>
                  <bgColor rgb="FFFF0000"/>
                </patternFill>
              </fill>
            </x14:dxf>
          </x14:cfRule>
          <xm:sqref>AL42</xm:sqref>
        </x14:conditionalFormatting>
        <x14:conditionalFormatting xmlns:xm="http://schemas.microsoft.com/office/excel/2006/main">
          <x14:cfRule type="containsText" priority="300" operator="containsText" id="{3A485B9D-2D03-4555-B10F-7A4F2C9B9495}">
            <xm:f>NOT(ISERROR(SEARCH(Sheet2!$D$8,AL51)))</xm:f>
            <xm:f>Sheet2!$D$8</xm:f>
            <x14:dxf>
              <fill>
                <patternFill>
                  <bgColor rgb="FFFF0000"/>
                </patternFill>
              </fill>
            </x14:dxf>
          </x14:cfRule>
          <x14:cfRule type="containsText" priority="301" operator="containsText" id="{556DC7EF-8B6D-49DC-931C-5DA50556AC08}">
            <xm:f>NOT(ISERROR(SEARCH(Sheet2!$D$7,AL51)))</xm:f>
            <xm:f>Sheet2!$D$7</xm:f>
            <x14:dxf>
              <fill>
                <patternFill>
                  <bgColor rgb="FF00B050"/>
                </patternFill>
              </fill>
            </x14:dxf>
          </x14:cfRule>
          <x14:cfRule type="containsText" priority="302" operator="containsText" id="{A4CC1E9A-F976-4652-BDD5-2E6AB146AE7F}">
            <xm:f>NOT(ISERROR(SEARCH(Sheet2!$D$6,AL51)))</xm:f>
            <xm:f>Sheet2!$D$6</xm:f>
            <x14:dxf>
              <fill>
                <patternFill>
                  <bgColor rgb="FFFFFF00"/>
                </patternFill>
              </fill>
            </x14:dxf>
          </x14:cfRule>
          <x14:cfRule type="containsText" priority="303" operator="containsText" id="{09981787-D73A-4F37-AEC3-BFE665528CD7}">
            <xm:f>NOT(ISERROR(SEARCH(Sheet2!$D$5,AL51)))</xm:f>
            <xm:f>Sheet2!$D$5</xm:f>
            <x14:dxf>
              <fill>
                <patternFill>
                  <bgColor rgb="FFFFFF00"/>
                </patternFill>
              </fill>
            </x14:dxf>
          </x14:cfRule>
          <x14:cfRule type="containsText" priority="304" operator="containsText" id="{C4EC1D3C-E46C-49FD-8DDD-80F495393550}">
            <xm:f>NOT(ISERROR(SEARCH(Sheet2!$D$4,AL51)))</xm:f>
            <xm:f>Sheet2!$D$4</xm:f>
            <x14:dxf>
              <fill>
                <patternFill>
                  <bgColor rgb="FFFF0000"/>
                </patternFill>
              </fill>
            </x14:dxf>
          </x14:cfRule>
          <xm:sqref>AL51</xm:sqref>
        </x14:conditionalFormatting>
        <x14:conditionalFormatting xmlns:xm="http://schemas.microsoft.com/office/excel/2006/main">
          <x14:cfRule type="containsText" priority="295" operator="containsText" id="{95EDE14E-8439-4B9F-A1A7-995A5E69E723}">
            <xm:f>NOT(ISERROR(SEARCH(Sheet2!$D$8,AL66)))</xm:f>
            <xm:f>Sheet2!$D$8</xm:f>
            <x14:dxf>
              <fill>
                <patternFill>
                  <bgColor rgb="FFFF0000"/>
                </patternFill>
              </fill>
            </x14:dxf>
          </x14:cfRule>
          <x14:cfRule type="containsText" priority="296" operator="containsText" id="{E332F18D-032D-43BF-8805-27DE7E9044B5}">
            <xm:f>NOT(ISERROR(SEARCH(Sheet2!$D$7,AL66)))</xm:f>
            <xm:f>Sheet2!$D$7</xm:f>
            <x14:dxf>
              <fill>
                <patternFill>
                  <bgColor rgb="FF00B050"/>
                </patternFill>
              </fill>
            </x14:dxf>
          </x14:cfRule>
          <x14:cfRule type="containsText" priority="297" operator="containsText" id="{53216E9A-84EE-44A9-8D6D-FCBB1F31183D}">
            <xm:f>NOT(ISERROR(SEARCH(Sheet2!$D$6,AL66)))</xm:f>
            <xm:f>Sheet2!$D$6</xm:f>
            <x14:dxf>
              <fill>
                <patternFill>
                  <bgColor rgb="FFFFFF00"/>
                </patternFill>
              </fill>
            </x14:dxf>
          </x14:cfRule>
          <x14:cfRule type="containsText" priority="298" operator="containsText" id="{9A702F39-B62D-41ED-B1E8-847DD42C61A0}">
            <xm:f>NOT(ISERROR(SEARCH(Sheet2!$D$5,AL66)))</xm:f>
            <xm:f>Sheet2!$D$5</xm:f>
            <x14:dxf>
              <fill>
                <patternFill>
                  <bgColor rgb="FFFFFF00"/>
                </patternFill>
              </fill>
            </x14:dxf>
          </x14:cfRule>
          <x14:cfRule type="containsText" priority="299" operator="containsText" id="{50AEB5B2-BE9A-40E8-999F-DC16E5F479B8}">
            <xm:f>NOT(ISERROR(SEARCH(Sheet2!$D$4,AL66)))</xm:f>
            <xm:f>Sheet2!$D$4</xm:f>
            <x14:dxf>
              <fill>
                <patternFill>
                  <bgColor rgb="FFFF0000"/>
                </patternFill>
              </fill>
            </x14:dxf>
          </x14:cfRule>
          <xm:sqref>AL66:AL67</xm:sqref>
        </x14:conditionalFormatting>
        <x14:conditionalFormatting xmlns:xm="http://schemas.microsoft.com/office/excel/2006/main">
          <x14:cfRule type="containsText" priority="290" operator="containsText" id="{8D716A02-82AC-4429-8125-27F51D3622B6}">
            <xm:f>NOT(ISERROR(SEARCH(Sheet2!$D$8,AL88)))</xm:f>
            <xm:f>Sheet2!$D$8</xm:f>
            <x14:dxf>
              <fill>
                <patternFill>
                  <bgColor rgb="FFFF0000"/>
                </patternFill>
              </fill>
            </x14:dxf>
          </x14:cfRule>
          <x14:cfRule type="containsText" priority="291" operator="containsText" id="{DC6ACD71-CCFD-4669-AE10-436292C9168A}">
            <xm:f>NOT(ISERROR(SEARCH(Sheet2!$D$7,AL88)))</xm:f>
            <xm:f>Sheet2!$D$7</xm:f>
            <x14:dxf>
              <fill>
                <patternFill>
                  <bgColor rgb="FF00B050"/>
                </patternFill>
              </fill>
            </x14:dxf>
          </x14:cfRule>
          <x14:cfRule type="containsText" priority="292" operator="containsText" id="{87AEC259-4F12-4708-B313-AFBE136E27C1}">
            <xm:f>NOT(ISERROR(SEARCH(Sheet2!$D$6,AL88)))</xm:f>
            <xm:f>Sheet2!$D$6</xm:f>
            <x14:dxf>
              <fill>
                <patternFill>
                  <bgColor rgb="FFFFFF00"/>
                </patternFill>
              </fill>
            </x14:dxf>
          </x14:cfRule>
          <x14:cfRule type="containsText" priority="293" operator="containsText" id="{A70F8BDC-4AA6-4035-B373-689A3CEE18AC}">
            <xm:f>NOT(ISERROR(SEARCH(Sheet2!$D$5,AL88)))</xm:f>
            <xm:f>Sheet2!$D$5</xm:f>
            <x14:dxf>
              <fill>
                <patternFill>
                  <bgColor rgb="FFFFFF00"/>
                </patternFill>
              </fill>
            </x14:dxf>
          </x14:cfRule>
          <x14:cfRule type="containsText" priority="294" operator="containsText" id="{22C8E2E1-38C6-494D-9D47-664ADB09553D}">
            <xm:f>NOT(ISERROR(SEARCH(Sheet2!$D$4,AL88)))</xm:f>
            <xm:f>Sheet2!$D$4</xm:f>
            <x14:dxf>
              <fill>
                <patternFill>
                  <bgColor rgb="FFFF0000"/>
                </patternFill>
              </fill>
            </x14:dxf>
          </x14:cfRule>
          <xm:sqref>AL88</xm:sqref>
        </x14:conditionalFormatting>
        <x14:conditionalFormatting xmlns:xm="http://schemas.microsoft.com/office/excel/2006/main">
          <x14:cfRule type="containsText" priority="285" operator="containsText" id="{A8907C83-CA96-49F2-BCDD-0C51EAA60C5B}">
            <xm:f>NOT(ISERROR(SEARCH(Sheet2!$D$8,AL107)))</xm:f>
            <xm:f>Sheet2!$D$8</xm:f>
            <x14:dxf>
              <fill>
                <patternFill>
                  <bgColor rgb="FFFF0000"/>
                </patternFill>
              </fill>
            </x14:dxf>
          </x14:cfRule>
          <x14:cfRule type="containsText" priority="286" operator="containsText" id="{46CB7BC2-9936-4FBD-B99A-36424D4711F9}">
            <xm:f>NOT(ISERROR(SEARCH(Sheet2!$D$7,AL107)))</xm:f>
            <xm:f>Sheet2!$D$7</xm:f>
            <x14:dxf>
              <fill>
                <patternFill>
                  <bgColor rgb="FF00B050"/>
                </patternFill>
              </fill>
            </x14:dxf>
          </x14:cfRule>
          <x14:cfRule type="containsText" priority="287" operator="containsText" id="{48A5B1BC-AF30-4605-B2F9-B20964D1DB6F}">
            <xm:f>NOT(ISERROR(SEARCH(Sheet2!$D$6,AL107)))</xm:f>
            <xm:f>Sheet2!$D$6</xm:f>
            <x14:dxf>
              <fill>
                <patternFill>
                  <bgColor rgb="FFFFFF00"/>
                </patternFill>
              </fill>
            </x14:dxf>
          </x14:cfRule>
          <x14:cfRule type="containsText" priority="288" operator="containsText" id="{592B9393-E54E-4F2B-BB10-00B3467F116C}">
            <xm:f>NOT(ISERROR(SEARCH(Sheet2!$D$5,AL107)))</xm:f>
            <xm:f>Sheet2!$D$5</xm:f>
            <x14:dxf>
              <fill>
                <patternFill>
                  <bgColor rgb="FFFFFF00"/>
                </patternFill>
              </fill>
            </x14:dxf>
          </x14:cfRule>
          <x14:cfRule type="containsText" priority="289" operator="containsText" id="{CD363F9E-77B7-4D3E-9CE1-087B060053E3}">
            <xm:f>NOT(ISERROR(SEARCH(Sheet2!$D$4,AL107)))</xm:f>
            <xm:f>Sheet2!$D$4</xm:f>
            <x14:dxf>
              <fill>
                <patternFill>
                  <bgColor rgb="FFFF0000"/>
                </patternFill>
              </fill>
            </x14:dxf>
          </x14:cfRule>
          <xm:sqref>AL107:AL154</xm:sqref>
        </x14:conditionalFormatting>
        <x14:conditionalFormatting xmlns:xm="http://schemas.microsoft.com/office/excel/2006/main">
          <x14:cfRule type="cellIs" priority="283" operator="lessThan" id="{DEDF6C96-7954-45A7-801C-890D88A1D889}">
            <xm:f>Sheet2!$F$2</xm:f>
            <x14:dxf>
              <fill>
                <patternFill>
                  <bgColor rgb="FFFF0000"/>
                </patternFill>
              </fill>
            </x14:dxf>
          </x14:cfRule>
          <xm:sqref>S68</xm:sqref>
        </x14:conditionalFormatting>
        <x14:conditionalFormatting xmlns:xm="http://schemas.microsoft.com/office/excel/2006/main">
          <x14:cfRule type="cellIs" priority="281" operator="lessThan" id="{037830FD-45C9-4EE6-9767-66261D447127}">
            <xm:f>Sheet2!$F$2</xm:f>
            <x14:dxf>
              <fill>
                <patternFill>
                  <bgColor rgb="FFFF0000"/>
                </patternFill>
              </fill>
            </x14:dxf>
          </x14:cfRule>
          <xm:sqref>S12</xm:sqref>
        </x14:conditionalFormatting>
        <x14:conditionalFormatting xmlns:xm="http://schemas.microsoft.com/office/excel/2006/main">
          <x14:cfRule type="containsText" priority="274" operator="containsText" id="{B695697C-0021-429D-B517-E39CCEB08B02}">
            <xm:f>NOT(ISERROR(SEARCH(Sheet2!$D$8,AM95)))</xm:f>
            <xm:f>Sheet2!$D$8</xm:f>
            <x14:dxf>
              <fill>
                <patternFill>
                  <bgColor rgb="FFFF0000"/>
                </patternFill>
              </fill>
            </x14:dxf>
          </x14:cfRule>
          <x14:cfRule type="containsText" priority="275" operator="containsText" id="{528A46DF-7223-4613-ACC4-E0C4A7DC4E24}">
            <xm:f>NOT(ISERROR(SEARCH(Sheet2!$D$7,AM95)))</xm:f>
            <xm:f>Sheet2!$D$7</xm:f>
            <x14:dxf>
              <fill>
                <patternFill>
                  <bgColor rgb="FF00B050"/>
                </patternFill>
              </fill>
            </x14:dxf>
          </x14:cfRule>
          <x14:cfRule type="containsText" priority="276" operator="containsText" id="{A5CAA9F4-2FA8-450B-84E4-57F406F90CC7}">
            <xm:f>NOT(ISERROR(SEARCH(Sheet2!$D$6,AM95)))</xm:f>
            <xm:f>Sheet2!$D$6</xm:f>
            <x14:dxf>
              <fill>
                <patternFill>
                  <bgColor rgb="FFFFFF00"/>
                </patternFill>
              </fill>
            </x14:dxf>
          </x14:cfRule>
          <x14:cfRule type="containsText" priority="277" operator="containsText" id="{901D0340-90DD-41EE-B894-D6732E119BCB}">
            <xm:f>NOT(ISERROR(SEARCH(Sheet2!$D$5,AM95)))</xm:f>
            <xm:f>Sheet2!$D$5</xm:f>
            <x14:dxf>
              <fill>
                <patternFill>
                  <bgColor rgb="FFFFFF00"/>
                </patternFill>
              </fill>
            </x14:dxf>
          </x14:cfRule>
          <x14:cfRule type="containsText" priority="278" operator="containsText" id="{7E7EA4DD-5A49-47F9-9C81-48EFBFEC0587}">
            <xm:f>NOT(ISERROR(SEARCH(Sheet2!$D$4,AM95)))</xm:f>
            <xm:f>Sheet2!$D$4</xm:f>
            <x14:dxf>
              <fill>
                <patternFill>
                  <bgColor rgb="FFFF0000"/>
                </patternFill>
              </fill>
            </x14:dxf>
          </x14:cfRule>
          <xm:sqref>AM95:AM106</xm:sqref>
        </x14:conditionalFormatting>
        <x14:conditionalFormatting xmlns:xm="http://schemas.microsoft.com/office/excel/2006/main">
          <x14:cfRule type="containsText" priority="269" operator="containsText" id="{91B5B88D-DC05-4404-8199-06E0B0DB6AD6}">
            <xm:f>NOT(ISERROR(SEARCH(Sheet2!$D$8,AM5)))</xm:f>
            <xm:f>Sheet2!$D$8</xm:f>
            <x14:dxf>
              <fill>
                <patternFill>
                  <bgColor rgb="FFFF0000"/>
                </patternFill>
              </fill>
            </x14:dxf>
          </x14:cfRule>
          <x14:cfRule type="containsText" priority="270" operator="containsText" id="{E8362118-E7F5-4415-8627-FACAC31F93D9}">
            <xm:f>NOT(ISERROR(SEARCH(Sheet2!$D$7,AM5)))</xm:f>
            <xm:f>Sheet2!$D$7</xm:f>
            <x14:dxf>
              <fill>
                <patternFill>
                  <bgColor rgb="FF00B050"/>
                </patternFill>
              </fill>
            </x14:dxf>
          </x14:cfRule>
          <x14:cfRule type="containsText" priority="271" operator="containsText" id="{611BAABA-E819-492A-A10D-87955610EF94}">
            <xm:f>NOT(ISERROR(SEARCH(Sheet2!$D$6,AM5)))</xm:f>
            <xm:f>Sheet2!$D$6</xm:f>
            <x14:dxf>
              <fill>
                <patternFill>
                  <bgColor rgb="FFFFFF00"/>
                </patternFill>
              </fill>
            </x14:dxf>
          </x14:cfRule>
          <x14:cfRule type="containsText" priority="272" operator="containsText" id="{E1451D4A-79F5-4F2F-8C62-0790D0D6B84B}">
            <xm:f>NOT(ISERROR(SEARCH(Sheet2!$D$5,AM5)))</xm:f>
            <xm:f>Sheet2!$D$5</xm:f>
            <x14:dxf>
              <fill>
                <patternFill>
                  <bgColor rgb="FFFFFF00"/>
                </patternFill>
              </fill>
            </x14:dxf>
          </x14:cfRule>
          <x14:cfRule type="containsText" priority="273" operator="containsText" id="{9D65E8C4-F981-4FD6-99B5-5370671F149A}">
            <xm:f>NOT(ISERROR(SEARCH(Sheet2!$D$4,AM5)))</xm:f>
            <xm:f>Sheet2!$D$4</xm:f>
            <x14:dxf>
              <fill>
                <patternFill>
                  <bgColor rgb="FFFF0000"/>
                </patternFill>
              </fill>
            </x14:dxf>
          </x14:cfRule>
          <xm:sqref>AM94 AM33:AM34 AM36:AM41 AM5:AM31 AM43:AM50 AM52:AM65 AM68:AM87 AM89:AM92</xm:sqref>
        </x14:conditionalFormatting>
        <x14:conditionalFormatting xmlns:xm="http://schemas.microsoft.com/office/excel/2006/main">
          <x14:cfRule type="containsText" priority="264" operator="containsText" id="{D49327C7-BF97-404D-9DC7-35A2BCBC3863}">
            <xm:f>NOT(ISERROR(SEARCH(Sheet2!$D$8,AM35)))</xm:f>
            <xm:f>Sheet2!$D$8</xm:f>
            <x14:dxf>
              <fill>
                <patternFill>
                  <bgColor rgb="FFFF0000"/>
                </patternFill>
              </fill>
            </x14:dxf>
          </x14:cfRule>
          <x14:cfRule type="containsText" priority="265" operator="containsText" id="{CB083CCE-877E-4DB3-80FB-BD43DB1182CF}">
            <xm:f>NOT(ISERROR(SEARCH(Sheet2!$D$7,AM35)))</xm:f>
            <xm:f>Sheet2!$D$7</xm:f>
            <x14:dxf>
              <fill>
                <patternFill>
                  <bgColor rgb="FF00B050"/>
                </patternFill>
              </fill>
            </x14:dxf>
          </x14:cfRule>
          <x14:cfRule type="containsText" priority="266" operator="containsText" id="{39DB6D04-0CC4-4A35-B98A-62B2B6A66429}">
            <xm:f>NOT(ISERROR(SEARCH(Sheet2!$D$6,AM35)))</xm:f>
            <xm:f>Sheet2!$D$6</xm:f>
            <x14:dxf>
              <fill>
                <patternFill>
                  <bgColor rgb="FFFFFF00"/>
                </patternFill>
              </fill>
            </x14:dxf>
          </x14:cfRule>
          <x14:cfRule type="containsText" priority="267" operator="containsText" id="{5E5B9A3B-1AEA-451F-8270-257C6B8E3563}">
            <xm:f>NOT(ISERROR(SEARCH(Sheet2!$D$5,AM35)))</xm:f>
            <xm:f>Sheet2!$D$5</xm:f>
            <x14:dxf>
              <fill>
                <patternFill>
                  <bgColor rgb="FFFFFF00"/>
                </patternFill>
              </fill>
            </x14:dxf>
          </x14:cfRule>
          <x14:cfRule type="containsText" priority="268" operator="containsText" id="{85C414F8-C382-410F-8DA6-AA0236274A80}">
            <xm:f>NOT(ISERROR(SEARCH(Sheet2!$D$4,AM35)))</xm:f>
            <xm:f>Sheet2!$D$4</xm:f>
            <x14:dxf>
              <fill>
                <patternFill>
                  <bgColor rgb="FFFF0000"/>
                </patternFill>
              </fill>
            </x14:dxf>
          </x14:cfRule>
          <xm:sqref>AM35</xm:sqref>
        </x14:conditionalFormatting>
        <x14:conditionalFormatting xmlns:xm="http://schemas.microsoft.com/office/excel/2006/main">
          <x14:cfRule type="containsText" priority="259" operator="containsText" id="{4E921DF4-1B09-4786-BDB9-B5BD6AB347AE}">
            <xm:f>NOT(ISERROR(SEARCH(Sheet2!$D$8,AM32)))</xm:f>
            <xm:f>Sheet2!$D$8</xm:f>
            <x14:dxf>
              <fill>
                <patternFill>
                  <bgColor rgb="FFFF0000"/>
                </patternFill>
              </fill>
            </x14:dxf>
          </x14:cfRule>
          <x14:cfRule type="containsText" priority="260" operator="containsText" id="{D5CAF8E1-11CF-4A4F-BB09-DC2092961D85}">
            <xm:f>NOT(ISERROR(SEARCH(Sheet2!$D$7,AM32)))</xm:f>
            <xm:f>Sheet2!$D$7</xm:f>
            <x14:dxf>
              <fill>
                <patternFill>
                  <bgColor rgb="FF00B050"/>
                </patternFill>
              </fill>
            </x14:dxf>
          </x14:cfRule>
          <x14:cfRule type="containsText" priority="261" operator="containsText" id="{FFA75872-0AA0-4C04-80CD-4D0054C5FBDA}">
            <xm:f>NOT(ISERROR(SEARCH(Sheet2!$D$6,AM32)))</xm:f>
            <xm:f>Sheet2!$D$6</xm:f>
            <x14:dxf>
              <fill>
                <patternFill>
                  <bgColor rgb="FFFFFF00"/>
                </patternFill>
              </fill>
            </x14:dxf>
          </x14:cfRule>
          <x14:cfRule type="containsText" priority="262" operator="containsText" id="{C00B957F-3DC8-4684-86F3-1CA462D9DD77}">
            <xm:f>NOT(ISERROR(SEARCH(Sheet2!$D$5,AM32)))</xm:f>
            <xm:f>Sheet2!$D$5</xm:f>
            <x14:dxf>
              <fill>
                <patternFill>
                  <bgColor rgb="FFFFFF00"/>
                </patternFill>
              </fill>
            </x14:dxf>
          </x14:cfRule>
          <x14:cfRule type="containsText" priority="263" operator="containsText" id="{9339A02E-4CFE-4C91-8138-38939F330C65}">
            <xm:f>NOT(ISERROR(SEARCH(Sheet2!$D$4,AM32)))</xm:f>
            <xm:f>Sheet2!$D$4</xm:f>
            <x14:dxf>
              <fill>
                <patternFill>
                  <bgColor rgb="FFFF0000"/>
                </patternFill>
              </fill>
            </x14:dxf>
          </x14:cfRule>
          <xm:sqref>AM32</xm:sqref>
        </x14:conditionalFormatting>
        <x14:conditionalFormatting xmlns:xm="http://schemas.microsoft.com/office/excel/2006/main">
          <x14:cfRule type="containsText" priority="254" operator="containsText" id="{38853FFD-95D7-450E-ACAF-82108835BDD7}">
            <xm:f>NOT(ISERROR(SEARCH(Sheet2!$D$8,AM93)))</xm:f>
            <xm:f>Sheet2!$D$8</xm:f>
            <x14:dxf>
              <fill>
                <patternFill>
                  <bgColor rgb="FFFF0000"/>
                </patternFill>
              </fill>
            </x14:dxf>
          </x14:cfRule>
          <x14:cfRule type="containsText" priority="255" operator="containsText" id="{9C907286-C47E-42BB-B6B6-658A938921A4}">
            <xm:f>NOT(ISERROR(SEARCH(Sheet2!$D$7,AM93)))</xm:f>
            <xm:f>Sheet2!$D$7</xm:f>
            <x14:dxf>
              <fill>
                <patternFill>
                  <bgColor rgb="FF00B050"/>
                </patternFill>
              </fill>
            </x14:dxf>
          </x14:cfRule>
          <x14:cfRule type="containsText" priority="256" operator="containsText" id="{575B5011-8D2F-45C5-BD31-2A8F8B28CF67}">
            <xm:f>NOT(ISERROR(SEARCH(Sheet2!$D$6,AM93)))</xm:f>
            <xm:f>Sheet2!$D$6</xm:f>
            <x14:dxf>
              <fill>
                <patternFill>
                  <bgColor rgb="FFFFFF00"/>
                </patternFill>
              </fill>
            </x14:dxf>
          </x14:cfRule>
          <x14:cfRule type="containsText" priority="257" operator="containsText" id="{C59A403C-22EE-4624-8D05-8B0E346E3518}">
            <xm:f>NOT(ISERROR(SEARCH(Sheet2!$D$5,AM93)))</xm:f>
            <xm:f>Sheet2!$D$5</xm:f>
            <x14:dxf>
              <fill>
                <patternFill>
                  <bgColor rgb="FFFFFF00"/>
                </patternFill>
              </fill>
            </x14:dxf>
          </x14:cfRule>
          <x14:cfRule type="containsText" priority="258" operator="containsText" id="{A00F64D9-A132-4F4A-AAAE-32C203A8BF24}">
            <xm:f>NOT(ISERROR(SEARCH(Sheet2!$D$4,AM93)))</xm:f>
            <xm:f>Sheet2!$D$4</xm:f>
            <x14:dxf>
              <fill>
                <patternFill>
                  <bgColor rgb="FFFF0000"/>
                </patternFill>
              </fill>
            </x14:dxf>
          </x14:cfRule>
          <xm:sqref>AM93</xm:sqref>
        </x14:conditionalFormatting>
        <x14:conditionalFormatting xmlns:xm="http://schemas.microsoft.com/office/excel/2006/main">
          <x14:cfRule type="containsText" priority="249" operator="containsText" id="{B9DF24D4-880A-4CA9-AE0B-2A25991A99FB}">
            <xm:f>NOT(ISERROR(SEARCH(Sheet2!$D$8,AM42)))</xm:f>
            <xm:f>Sheet2!$D$8</xm:f>
            <x14:dxf>
              <fill>
                <patternFill>
                  <bgColor rgb="FFFF0000"/>
                </patternFill>
              </fill>
            </x14:dxf>
          </x14:cfRule>
          <x14:cfRule type="containsText" priority="250" operator="containsText" id="{8B9B9784-4F36-48CB-B303-F102FA48A4C8}">
            <xm:f>NOT(ISERROR(SEARCH(Sheet2!$D$7,AM42)))</xm:f>
            <xm:f>Sheet2!$D$7</xm:f>
            <x14:dxf>
              <fill>
                <patternFill>
                  <bgColor rgb="FF00B050"/>
                </patternFill>
              </fill>
            </x14:dxf>
          </x14:cfRule>
          <x14:cfRule type="containsText" priority="251" operator="containsText" id="{D61330E2-8BF8-4443-882B-5023BFB8D36F}">
            <xm:f>NOT(ISERROR(SEARCH(Sheet2!$D$6,AM42)))</xm:f>
            <xm:f>Sheet2!$D$6</xm:f>
            <x14:dxf>
              <fill>
                <patternFill>
                  <bgColor rgb="FFFFFF00"/>
                </patternFill>
              </fill>
            </x14:dxf>
          </x14:cfRule>
          <x14:cfRule type="containsText" priority="252" operator="containsText" id="{BF441706-09FF-4D2B-AE79-BDEB629AA7A6}">
            <xm:f>NOT(ISERROR(SEARCH(Sheet2!$D$5,AM42)))</xm:f>
            <xm:f>Sheet2!$D$5</xm:f>
            <x14:dxf>
              <fill>
                <patternFill>
                  <bgColor rgb="FFFFFF00"/>
                </patternFill>
              </fill>
            </x14:dxf>
          </x14:cfRule>
          <x14:cfRule type="containsText" priority="253" operator="containsText" id="{5FCC3A69-A7EA-4843-8277-BC4415307E43}">
            <xm:f>NOT(ISERROR(SEARCH(Sheet2!$D$4,AM42)))</xm:f>
            <xm:f>Sheet2!$D$4</xm:f>
            <x14:dxf>
              <fill>
                <patternFill>
                  <bgColor rgb="FFFF0000"/>
                </patternFill>
              </fill>
            </x14:dxf>
          </x14:cfRule>
          <xm:sqref>AM42</xm:sqref>
        </x14:conditionalFormatting>
        <x14:conditionalFormatting xmlns:xm="http://schemas.microsoft.com/office/excel/2006/main">
          <x14:cfRule type="containsText" priority="244" operator="containsText" id="{D14F55CA-0489-49B2-A2A4-0CC523DC8B72}">
            <xm:f>NOT(ISERROR(SEARCH(Sheet2!$D$8,AM51)))</xm:f>
            <xm:f>Sheet2!$D$8</xm:f>
            <x14:dxf>
              <fill>
                <patternFill>
                  <bgColor rgb="FFFF0000"/>
                </patternFill>
              </fill>
            </x14:dxf>
          </x14:cfRule>
          <x14:cfRule type="containsText" priority="245" operator="containsText" id="{C2977391-055C-4195-9A78-A2DF63F17663}">
            <xm:f>NOT(ISERROR(SEARCH(Sheet2!$D$7,AM51)))</xm:f>
            <xm:f>Sheet2!$D$7</xm:f>
            <x14:dxf>
              <fill>
                <patternFill>
                  <bgColor rgb="FF00B050"/>
                </patternFill>
              </fill>
            </x14:dxf>
          </x14:cfRule>
          <x14:cfRule type="containsText" priority="246" operator="containsText" id="{58F2C8D4-F264-41A7-9F0D-27A6FF751B11}">
            <xm:f>NOT(ISERROR(SEARCH(Sheet2!$D$6,AM51)))</xm:f>
            <xm:f>Sheet2!$D$6</xm:f>
            <x14:dxf>
              <fill>
                <patternFill>
                  <bgColor rgb="FFFFFF00"/>
                </patternFill>
              </fill>
            </x14:dxf>
          </x14:cfRule>
          <x14:cfRule type="containsText" priority="247" operator="containsText" id="{A1727823-2D3E-4A51-907C-46A2798C7C06}">
            <xm:f>NOT(ISERROR(SEARCH(Sheet2!$D$5,AM51)))</xm:f>
            <xm:f>Sheet2!$D$5</xm:f>
            <x14:dxf>
              <fill>
                <patternFill>
                  <bgColor rgb="FFFFFF00"/>
                </patternFill>
              </fill>
            </x14:dxf>
          </x14:cfRule>
          <x14:cfRule type="containsText" priority="248" operator="containsText" id="{9B8128DA-B832-40C3-BB64-866F537C3C4A}">
            <xm:f>NOT(ISERROR(SEARCH(Sheet2!$D$4,AM51)))</xm:f>
            <xm:f>Sheet2!$D$4</xm:f>
            <x14:dxf>
              <fill>
                <patternFill>
                  <bgColor rgb="FFFF0000"/>
                </patternFill>
              </fill>
            </x14:dxf>
          </x14:cfRule>
          <xm:sqref>AM51</xm:sqref>
        </x14:conditionalFormatting>
        <x14:conditionalFormatting xmlns:xm="http://schemas.microsoft.com/office/excel/2006/main">
          <x14:cfRule type="containsText" priority="239" operator="containsText" id="{257C5B40-43FA-49EA-94FB-15BD1A0246A4}">
            <xm:f>NOT(ISERROR(SEARCH(Sheet2!$D$8,AM66)))</xm:f>
            <xm:f>Sheet2!$D$8</xm:f>
            <x14:dxf>
              <fill>
                <patternFill>
                  <bgColor rgb="FFFF0000"/>
                </patternFill>
              </fill>
            </x14:dxf>
          </x14:cfRule>
          <x14:cfRule type="containsText" priority="240" operator="containsText" id="{C5D9D0E1-F821-4159-8621-239CDA175976}">
            <xm:f>NOT(ISERROR(SEARCH(Sheet2!$D$7,AM66)))</xm:f>
            <xm:f>Sheet2!$D$7</xm:f>
            <x14:dxf>
              <fill>
                <patternFill>
                  <bgColor rgb="FF00B050"/>
                </patternFill>
              </fill>
            </x14:dxf>
          </x14:cfRule>
          <x14:cfRule type="containsText" priority="241" operator="containsText" id="{2C871C21-82E0-4CCE-9068-8B77259234D1}">
            <xm:f>NOT(ISERROR(SEARCH(Sheet2!$D$6,AM66)))</xm:f>
            <xm:f>Sheet2!$D$6</xm:f>
            <x14:dxf>
              <fill>
                <patternFill>
                  <bgColor rgb="FFFFFF00"/>
                </patternFill>
              </fill>
            </x14:dxf>
          </x14:cfRule>
          <x14:cfRule type="containsText" priority="242" operator="containsText" id="{D26A84C1-B072-4444-A4C9-CB1C6421E379}">
            <xm:f>NOT(ISERROR(SEARCH(Sheet2!$D$5,AM66)))</xm:f>
            <xm:f>Sheet2!$D$5</xm:f>
            <x14:dxf>
              <fill>
                <patternFill>
                  <bgColor rgb="FFFFFF00"/>
                </patternFill>
              </fill>
            </x14:dxf>
          </x14:cfRule>
          <x14:cfRule type="containsText" priority="243" operator="containsText" id="{1CF0E16F-9168-4D6B-A3A6-D40DBE68F952}">
            <xm:f>NOT(ISERROR(SEARCH(Sheet2!$D$4,AM66)))</xm:f>
            <xm:f>Sheet2!$D$4</xm:f>
            <x14:dxf>
              <fill>
                <patternFill>
                  <bgColor rgb="FFFF0000"/>
                </patternFill>
              </fill>
            </x14:dxf>
          </x14:cfRule>
          <xm:sqref>AM66:AM67</xm:sqref>
        </x14:conditionalFormatting>
        <x14:conditionalFormatting xmlns:xm="http://schemas.microsoft.com/office/excel/2006/main">
          <x14:cfRule type="containsText" priority="234" operator="containsText" id="{A1D2F108-2F98-43F9-8A06-E2F26783358B}">
            <xm:f>NOT(ISERROR(SEARCH(Sheet2!$D$8,AM88)))</xm:f>
            <xm:f>Sheet2!$D$8</xm:f>
            <x14:dxf>
              <fill>
                <patternFill>
                  <bgColor rgb="FFFF0000"/>
                </patternFill>
              </fill>
            </x14:dxf>
          </x14:cfRule>
          <x14:cfRule type="containsText" priority="235" operator="containsText" id="{4D4F9116-DDE7-471C-8800-9DB827E5A082}">
            <xm:f>NOT(ISERROR(SEARCH(Sheet2!$D$7,AM88)))</xm:f>
            <xm:f>Sheet2!$D$7</xm:f>
            <x14:dxf>
              <fill>
                <patternFill>
                  <bgColor rgb="FF00B050"/>
                </patternFill>
              </fill>
            </x14:dxf>
          </x14:cfRule>
          <x14:cfRule type="containsText" priority="236" operator="containsText" id="{61527BAD-BC16-4F72-987F-F18C5C08ACE0}">
            <xm:f>NOT(ISERROR(SEARCH(Sheet2!$D$6,AM88)))</xm:f>
            <xm:f>Sheet2!$D$6</xm:f>
            <x14:dxf>
              <fill>
                <patternFill>
                  <bgColor rgb="FFFFFF00"/>
                </patternFill>
              </fill>
            </x14:dxf>
          </x14:cfRule>
          <x14:cfRule type="containsText" priority="237" operator="containsText" id="{CE5D6849-7853-422B-BDD4-3BB1C21AB534}">
            <xm:f>NOT(ISERROR(SEARCH(Sheet2!$D$5,AM88)))</xm:f>
            <xm:f>Sheet2!$D$5</xm:f>
            <x14:dxf>
              <fill>
                <patternFill>
                  <bgColor rgb="FFFFFF00"/>
                </patternFill>
              </fill>
            </x14:dxf>
          </x14:cfRule>
          <x14:cfRule type="containsText" priority="238" operator="containsText" id="{8EBE945B-6E93-47F8-A260-7AE1C4D04763}">
            <xm:f>NOT(ISERROR(SEARCH(Sheet2!$D$4,AM88)))</xm:f>
            <xm:f>Sheet2!$D$4</xm:f>
            <x14:dxf>
              <fill>
                <patternFill>
                  <bgColor rgb="FFFF0000"/>
                </patternFill>
              </fill>
            </x14:dxf>
          </x14:cfRule>
          <xm:sqref>AM88</xm:sqref>
        </x14:conditionalFormatting>
        <x14:conditionalFormatting xmlns:xm="http://schemas.microsoft.com/office/excel/2006/main">
          <x14:cfRule type="containsText" priority="229" operator="containsText" id="{C72E7F26-1B61-4517-A457-5A4F1CB09AFF}">
            <xm:f>NOT(ISERROR(SEARCH(Sheet2!$D$8,AM107)))</xm:f>
            <xm:f>Sheet2!$D$8</xm:f>
            <x14:dxf>
              <fill>
                <patternFill>
                  <bgColor rgb="FFFF0000"/>
                </patternFill>
              </fill>
            </x14:dxf>
          </x14:cfRule>
          <x14:cfRule type="containsText" priority="230" operator="containsText" id="{29B24732-86EB-4754-BCD3-4275E9461346}">
            <xm:f>NOT(ISERROR(SEARCH(Sheet2!$D$7,AM107)))</xm:f>
            <xm:f>Sheet2!$D$7</xm:f>
            <x14:dxf>
              <fill>
                <patternFill>
                  <bgColor rgb="FF00B050"/>
                </patternFill>
              </fill>
            </x14:dxf>
          </x14:cfRule>
          <x14:cfRule type="containsText" priority="231" operator="containsText" id="{240EA7CD-876A-4740-A83A-85A951782FA0}">
            <xm:f>NOT(ISERROR(SEARCH(Sheet2!$D$6,AM107)))</xm:f>
            <xm:f>Sheet2!$D$6</xm:f>
            <x14:dxf>
              <fill>
                <patternFill>
                  <bgColor rgb="FFFFFF00"/>
                </patternFill>
              </fill>
            </x14:dxf>
          </x14:cfRule>
          <x14:cfRule type="containsText" priority="232" operator="containsText" id="{8FD74B40-3018-4058-8299-99647C6E3E55}">
            <xm:f>NOT(ISERROR(SEARCH(Sheet2!$D$5,AM107)))</xm:f>
            <xm:f>Sheet2!$D$5</xm:f>
            <x14:dxf>
              <fill>
                <patternFill>
                  <bgColor rgb="FFFFFF00"/>
                </patternFill>
              </fill>
            </x14:dxf>
          </x14:cfRule>
          <x14:cfRule type="containsText" priority="233" operator="containsText" id="{C0687673-D89F-4890-BBD9-9BBC6A28E015}">
            <xm:f>NOT(ISERROR(SEARCH(Sheet2!$D$4,AM107)))</xm:f>
            <xm:f>Sheet2!$D$4</xm:f>
            <x14:dxf>
              <fill>
                <patternFill>
                  <bgColor rgb="FFFF0000"/>
                </patternFill>
              </fill>
            </x14:dxf>
          </x14:cfRule>
          <xm:sqref>AM107:AM154</xm:sqref>
        </x14:conditionalFormatting>
        <x14:conditionalFormatting xmlns:xm="http://schemas.microsoft.com/office/excel/2006/main">
          <x14:cfRule type="containsText" priority="224" operator="containsText" id="{53D2985E-87C6-4DFB-B7DC-751F32CBC522}">
            <xm:f>NOT(ISERROR(SEARCH(Sheet2!$D$8,AN95)))</xm:f>
            <xm:f>Sheet2!$D$8</xm:f>
            <x14:dxf>
              <fill>
                <patternFill>
                  <bgColor rgb="FFFF0000"/>
                </patternFill>
              </fill>
            </x14:dxf>
          </x14:cfRule>
          <x14:cfRule type="containsText" priority="225" operator="containsText" id="{BC1D77EB-2391-47F2-B799-D0F896B886F4}">
            <xm:f>NOT(ISERROR(SEARCH(Sheet2!$D$7,AN95)))</xm:f>
            <xm:f>Sheet2!$D$7</xm:f>
            <x14:dxf>
              <fill>
                <patternFill>
                  <bgColor rgb="FF00B050"/>
                </patternFill>
              </fill>
            </x14:dxf>
          </x14:cfRule>
          <x14:cfRule type="containsText" priority="226" operator="containsText" id="{A8481214-0426-4E3F-A104-BA6847C77F6A}">
            <xm:f>NOT(ISERROR(SEARCH(Sheet2!$D$6,AN95)))</xm:f>
            <xm:f>Sheet2!$D$6</xm:f>
            <x14:dxf>
              <fill>
                <patternFill>
                  <bgColor rgb="FFFFFF00"/>
                </patternFill>
              </fill>
            </x14:dxf>
          </x14:cfRule>
          <x14:cfRule type="containsText" priority="227" operator="containsText" id="{A6E246C4-B115-4809-8B7C-F304A02ABDEF}">
            <xm:f>NOT(ISERROR(SEARCH(Sheet2!$D$5,AN95)))</xm:f>
            <xm:f>Sheet2!$D$5</xm:f>
            <x14:dxf>
              <fill>
                <patternFill>
                  <bgColor rgb="FFFFFF00"/>
                </patternFill>
              </fill>
            </x14:dxf>
          </x14:cfRule>
          <x14:cfRule type="containsText" priority="228" operator="containsText" id="{9D5B8893-0AA3-41C4-B1BB-F8B18214F679}">
            <xm:f>NOT(ISERROR(SEARCH(Sheet2!$D$4,AN95)))</xm:f>
            <xm:f>Sheet2!$D$4</xm:f>
            <x14:dxf>
              <fill>
                <patternFill>
                  <bgColor rgb="FFFF0000"/>
                </patternFill>
              </fill>
            </x14:dxf>
          </x14:cfRule>
          <xm:sqref>AN95:AN106</xm:sqref>
        </x14:conditionalFormatting>
        <x14:conditionalFormatting xmlns:xm="http://schemas.microsoft.com/office/excel/2006/main">
          <x14:cfRule type="containsText" priority="219" operator="containsText" id="{AD04FEEE-3971-4BCF-B944-383AFC870B50}">
            <xm:f>NOT(ISERROR(SEARCH(Sheet2!$D$8,AN5)))</xm:f>
            <xm:f>Sheet2!$D$8</xm:f>
            <x14:dxf>
              <fill>
                <patternFill>
                  <bgColor rgb="FFFF0000"/>
                </patternFill>
              </fill>
            </x14:dxf>
          </x14:cfRule>
          <x14:cfRule type="containsText" priority="220" operator="containsText" id="{5406ED97-3417-4E7F-A411-A26C4B990A8F}">
            <xm:f>NOT(ISERROR(SEARCH(Sheet2!$D$7,AN5)))</xm:f>
            <xm:f>Sheet2!$D$7</xm:f>
            <x14:dxf>
              <fill>
                <patternFill>
                  <bgColor rgb="FF00B050"/>
                </patternFill>
              </fill>
            </x14:dxf>
          </x14:cfRule>
          <x14:cfRule type="containsText" priority="221" operator="containsText" id="{6CD56890-4A7F-4354-B4D5-C785A615BE31}">
            <xm:f>NOT(ISERROR(SEARCH(Sheet2!$D$6,AN5)))</xm:f>
            <xm:f>Sheet2!$D$6</xm:f>
            <x14:dxf>
              <fill>
                <patternFill>
                  <bgColor rgb="FFFFFF00"/>
                </patternFill>
              </fill>
            </x14:dxf>
          </x14:cfRule>
          <x14:cfRule type="containsText" priority="222" operator="containsText" id="{B2046519-F95B-4303-BC7A-8BA2F7C18B23}">
            <xm:f>NOT(ISERROR(SEARCH(Sheet2!$D$5,AN5)))</xm:f>
            <xm:f>Sheet2!$D$5</xm:f>
            <x14:dxf>
              <fill>
                <patternFill>
                  <bgColor rgb="FFFFFF00"/>
                </patternFill>
              </fill>
            </x14:dxf>
          </x14:cfRule>
          <x14:cfRule type="containsText" priority="223" operator="containsText" id="{9A16D951-78EA-47B3-9019-C9D1FE994A9B}">
            <xm:f>NOT(ISERROR(SEARCH(Sheet2!$D$4,AN5)))</xm:f>
            <xm:f>Sheet2!$D$4</xm:f>
            <x14:dxf>
              <fill>
                <patternFill>
                  <bgColor rgb="FFFF0000"/>
                </patternFill>
              </fill>
            </x14:dxf>
          </x14:cfRule>
          <xm:sqref>AN94 AN33:AN34 AN36:AN41 AN5:AN31 AN43:AN50 AN52:AN65 AN68:AN87 AN89:AN92</xm:sqref>
        </x14:conditionalFormatting>
        <x14:conditionalFormatting xmlns:xm="http://schemas.microsoft.com/office/excel/2006/main">
          <x14:cfRule type="containsText" priority="214" operator="containsText" id="{06D48855-DD6D-481E-AA2B-88BCDF92564D}">
            <xm:f>NOT(ISERROR(SEARCH(Sheet2!$D$8,AN35)))</xm:f>
            <xm:f>Sheet2!$D$8</xm:f>
            <x14:dxf>
              <fill>
                <patternFill>
                  <bgColor rgb="FFFF0000"/>
                </patternFill>
              </fill>
            </x14:dxf>
          </x14:cfRule>
          <x14:cfRule type="containsText" priority="215" operator="containsText" id="{ADBBE922-ECFE-4A42-88ED-85C9722A9D6D}">
            <xm:f>NOT(ISERROR(SEARCH(Sheet2!$D$7,AN35)))</xm:f>
            <xm:f>Sheet2!$D$7</xm:f>
            <x14:dxf>
              <fill>
                <patternFill>
                  <bgColor rgb="FF00B050"/>
                </patternFill>
              </fill>
            </x14:dxf>
          </x14:cfRule>
          <x14:cfRule type="containsText" priority="216" operator="containsText" id="{DD3B23F1-4353-4F4F-869E-C211FAF3FDF4}">
            <xm:f>NOT(ISERROR(SEARCH(Sheet2!$D$6,AN35)))</xm:f>
            <xm:f>Sheet2!$D$6</xm:f>
            <x14:dxf>
              <fill>
                <patternFill>
                  <bgColor rgb="FFFFFF00"/>
                </patternFill>
              </fill>
            </x14:dxf>
          </x14:cfRule>
          <x14:cfRule type="containsText" priority="217" operator="containsText" id="{DB47190F-BE15-4B6E-8C94-28CD261FA8E6}">
            <xm:f>NOT(ISERROR(SEARCH(Sheet2!$D$5,AN35)))</xm:f>
            <xm:f>Sheet2!$D$5</xm:f>
            <x14:dxf>
              <fill>
                <patternFill>
                  <bgColor rgb="FFFFFF00"/>
                </patternFill>
              </fill>
            </x14:dxf>
          </x14:cfRule>
          <x14:cfRule type="containsText" priority="218" operator="containsText" id="{D609112F-0F84-4412-B859-DCA532F4C989}">
            <xm:f>NOT(ISERROR(SEARCH(Sheet2!$D$4,AN35)))</xm:f>
            <xm:f>Sheet2!$D$4</xm:f>
            <x14:dxf>
              <fill>
                <patternFill>
                  <bgColor rgb="FFFF0000"/>
                </patternFill>
              </fill>
            </x14:dxf>
          </x14:cfRule>
          <xm:sqref>AN35</xm:sqref>
        </x14:conditionalFormatting>
        <x14:conditionalFormatting xmlns:xm="http://schemas.microsoft.com/office/excel/2006/main">
          <x14:cfRule type="containsText" priority="209" operator="containsText" id="{59CC6682-48EA-4B75-B91D-A869BCB4699B}">
            <xm:f>NOT(ISERROR(SEARCH(Sheet2!$D$8,AN32)))</xm:f>
            <xm:f>Sheet2!$D$8</xm:f>
            <x14:dxf>
              <fill>
                <patternFill>
                  <bgColor rgb="FFFF0000"/>
                </patternFill>
              </fill>
            </x14:dxf>
          </x14:cfRule>
          <x14:cfRule type="containsText" priority="210" operator="containsText" id="{01C71228-C277-4ADC-AC58-9C6B7FAA7B07}">
            <xm:f>NOT(ISERROR(SEARCH(Sheet2!$D$7,AN32)))</xm:f>
            <xm:f>Sheet2!$D$7</xm:f>
            <x14:dxf>
              <fill>
                <patternFill>
                  <bgColor rgb="FF00B050"/>
                </patternFill>
              </fill>
            </x14:dxf>
          </x14:cfRule>
          <x14:cfRule type="containsText" priority="211" operator="containsText" id="{4759338A-F69F-40FA-A8AD-FE6E90543D60}">
            <xm:f>NOT(ISERROR(SEARCH(Sheet2!$D$6,AN32)))</xm:f>
            <xm:f>Sheet2!$D$6</xm:f>
            <x14:dxf>
              <fill>
                <patternFill>
                  <bgColor rgb="FFFFFF00"/>
                </patternFill>
              </fill>
            </x14:dxf>
          </x14:cfRule>
          <x14:cfRule type="containsText" priority="212" operator="containsText" id="{3AC9605A-E230-479A-B64D-34AD7E08BBDC}">
            <xm:f>NOT(ISERROR(SEARCH(Sheet2!$D$5,AN32)))</xm:f>
            <xm:f>Sheet2!$D$5</xm:f>
            <x14:dxf>
              <fill>
                <patternFill>
                  <bgColor rgb="FFFFFF00"/>
                </patternFill>
              </fill>
            </x14:dxf>
          </x14:cfRule>
          <x14:cfRule type="containsText" priority="213" operator="containsText" id="{E9172A79-CC37-40D7-B92C-C752CAB06DD5}">
            <xm:f>NOT(ISERROR(SEARCH(Sheet2!$D$4,AN32)))</xm:f>
            <xm:f>Sheet2!$D$4</xm:f>
            <x14:dxf>
              <fill>
                <patternFill>
                  <bgColor rgb="FFFF0000"/>
                </patternFill>
              </fill>
            </x14:dxf>
          </x14:cfRule>
          <xm:sqref>AN32</xm:sqref>
        </x14:conditionalFormatting>
        <x14:conditionalFormatting xmlns:xm="http://schemas.microsoft.com/office/excel/2006/main">
          <x14:cfRule type="containsText" priority="204" operator="containsText" id="{2AB76DF1-D599-46FE-9D56-A75B9EB96975}">
            <xm:f>NOT(ISERROR(SEARCH(Sheet2!$D$8,AN93)))</xm:f>
            <xm:f>Sheet2!$D$8</xm:f>
            <x14:dxf>
              <fill>
                <patternFill>
                  <bgColor rgb="FFFF0000"/>
                </patternFill>
              </fill>
            </x14:dxf>
          </x14:cfRule>
          <x14:cfRule type="containsText" priority="205" operator="containsText" id="{4F82896F-6A7F-41A4-AA23-641F3698F842}">
            <xm:f>NOT(ISERROR(SEARCH(Sheet2!$D$7,AN93)))</xm:f>
            <xm:f>Sheet2!$D$7</xm:f>
            <x14:dxf>
              <fill>
                <patternFill>
                  <bgColor rgb="FF00B050"/>
                </patternFill>
              </fill>
            </x14:dxf>
          </x14:cfRule>
          <x14:cfRule type="containsText" priority="206" operator="containsText" id="{4820709E-F657-4377-8247-73A0708100C5}">
            <xm:f>NOT(ISERROR(SEARCH(Sheet2!$D$6,AN93)))</xm:f>
            <xm:f>Sheet2!$D$6</xm:f>
            <x14:dxf>
              <fill>
                <patternFill>
                  <bgColor rgb="FFFFFF00"/>
                </patternFill>
              </fill>
            </x14:dxf>
          </x14:cfRule>
          <x14:cfRule type="containsText" priority="207" operator="containsText" id="{085493DE-6286-4DED-B5B8-B295C72B6A67}">
            <xm:f>NOT(ISERROR(SEARCH(Sheet2!$D$5,AN93)))</xm:f>
            <xm:f>Sheet2!$D$5</xm:f>
            <x14:dxf>
              <fill>
                <patternFill>
                  <bgColor rgb="FFFFFF00"/>
                </patternFill>
              </fill>
            </x14:dxf>
          </x14:cfRule>
          <x14:cfRule type="containsText" priority="208" operator="containsText" id="{6D7718A7-EC0C-4832-9604-262353BB5EBA}">
            <xm:f>NOT(ISERROR(SEARCH(Sheet2!$D$4,AN93)))</xm:f>
            <xm:f>Sheet2!$D$4</xm:f>
            <x14:dxf>
              <fill>
                <patternFill>
                  <bgColor rgb="FFFF0000"/>
                </patternFill>
              </fill>
            </x14:dxf>
          </x14:cfRule>
          <xm:sqref>AN93</xm:sqref>
        </x14:conditionalFormatting>
        <x14:conditionalFormatting xmlns:xm="http://schemas.microsoft.com/office/excel/2006/main">
          <x14:cfRule type="containsText" priority="199" operator="containsText" id="{89F8FAFD-77CF-4FDD-9A2E-E92BAFA4B46B}">
            <xm:f>NOT(ISERROR(SEARCH(Sheet2!$D$8,AN42)))</xm:f>
            <xm:f>Sheet2!$D$8</xm:f>
            <x14:dxf>
              <fill>
                <patternFill>
                  <bgColor rgb="FFFF0000"/>
                </patternFill>
              </fill>
            </x14:dxf>
          </x14:cfRule>
          <x14:cfRule type="containsText" priority="200" operator="containsText" id="{1C3EE3EB-884A-4402-85A0-0FDCD357609C}">
            <xm:f>NOT(ISERROR(SEARCH(Sheet2!$D$7,AN42)))</xm:f>
            <xm:f>Sheet2!$D$7</xm:f>
            <x14:dxf>
              <fill>
                <patternFill>
                  <bgColor rgb="FF00B050"/>
                </patternFill>
              </fill>
            </x14:dxf>
          </x14:cfRule>
          <x14:cfRule type="containsText" priority="201" operator="containsText" id="{7EED5875-5543-42AB-9826-C345AF7D124F}">
            <xm:f>NOT(ISERROR(SEARCH(Sheet2!$D$6,AN42)))</xm:f>
            <xm:f>Sheet2!$D$6</xm:f>
            <x14:dxf>
              <fill>
                <patternFill>
                  <bgColor rgb="FFFFFF00"/>
                </patternFill>
              </fill>
            </x14:dxf>
          </x14:cfRule>
          <x14:cfRule type="containsText" priority="202" operator="containsText" id="{6C2E3ACD-7D8E-4F20-A0CD-D0DBC5554131}">
            <xm:f>NOT(ISERROR(SEARCH(Sheet2!$D$5,AN42)))</xm:f>
            <xm:f>Sheet2!$D$5</xm:f>
            <x14:dxf>
              <fill>
                <patternFill>
                  <bgColor rgb="FFFFFF00"/>
                </patternFill>
              </fill>
            </x14:dxf>
          </x14:cfRule>
          <x14:cfRule type="containsText" priority="203" operator="containsText" id="{D920B813-3AB7-487F-B510-217D6603BE50}">
            <xm:f>NOT(ISERROR(SEARCH(Sheet2!$D$4,AN42)))</xm:f>
            <xm:f>Sheet2!$D$4</xm:f>
            <x14:dxf>
              <fill>
                <patternFill>
                  <bgColor rgb="FFFF0000"/>
                </patternFill>
              </fill>
            </x14:dxf>
          </x14:cfRule>
          <xm:sqref>AN42</xm:sqref>
        </x14:conditionalFormatting>
        <x14:conditionalFormatting xmlns:xm="http://schemas.microsoft.com/office/excel/2006/main">
          <x14:cfRule type="containsText" priority="194" operator="containsText" id="{E98D588E-6C46-4739-A060-D814E2D3D0A2}">
            <xm:f>NOT(ISERROR(SEARCH(Sheet2!$D$8,AN51)))</xm:f>
            <xm:f>Sheet2!$D$8</xm:f>
            <x14:dxf>
              <fill>
                <patternFill>
                  <bgColor rgb="FFFF0000"/>
                </patternFill>
              </fill>
            </x14:dxf>
          </x14:cfRule>
          <x14:cfRule type="containsText" priority="195" operator="containsText" id="{EC5C7B2C-00D7-4D0C-98E2-DA0FB42A5F3D}">
            <xm:f>NOT(ISERROR(SEARCH(Sheet2!$D$7,AN51)))</xm:f>
            <xm:f>Sheet2!$D$7</xm:f>
            <x14:dxf>
              <fill>
                <patternFill>
                  <bgColor rgb="FF00B050"/>
                </patternFill>
              </fill>
            </x14:dxf>
          </x14:cfRule>
          <x14:cfRule type="containsText" priority="196" operator="containsText" id="{0EB87B2A-211B-4C22-BEDD-E337C19C6E5C}">
            <xm:f>NOT(ISERROR(SEARCH(Sheet2!$D$6,AN51)))</xm:f>
            <xm:f>Sheet2!$D$6</xm:f>
            <x14:dxf>
              <fill>
                <patternFill>
                  <bgColor rgb="FFFFFF00"/>
                </patternFill>
              </fill>
            </x14:dxf>
          </x14:cfRule>
          <x14:cfRule type="containsText" priority="197" operator="containsText" id="{13734E34-CEEF-4483-A7ED-0563A34D9011}">
            <xm:f>NOT(ISERROR(SEARCH(Sheet2!$D$5,AN51)))</xm:f>
            <xm:f>Sheet2!$D$5</xm:f>
            <x14:dxf>
              <fill>
                <patternFill>
                  <bgColor rgb="FFFFFF00"/>
                </patternFill>
              </fill>
            </x14:dxf>
          </x14:cfRule>
          <x14:cfRule type="containsText" priority="198" operator="containsText" id="{2113277C-7FD5-4E06-A5B7-711ACFC424BF}">
            <xm:f>NOT(ISERROR(SEARCH(Sheet2!$D$4,AN51)))</xm:f>
            <xm:f>Sheet2!$D$4</xm:f>
            <x14:dxf>
              <fill>
                <patternFill>
                  <bgColor rgb="FFFF0000"/>
                </patternFill>
              </fill>
            </x14:dxf>
          </x14:cfRule>
          <xm:sqref>AN51</xm:sqref>
        </x14:conditionalFormatting>
        <x14:conditionalFormatting xmlns:xm="http://schemas.microsoft.com/office/excel/2006/main">
          <x14:cfRule type="containsText" priority="189" operator="containsText" id="{4D53ED3E-42FD-4510-BF0A-F4F5A264B69F}">
            <xm:f>NOT(ISERROR(SEARCH(Sheet2!$D$8,AN66)))</xm:f>
            <xm:f>Sheet2!$D$8</xm:f>
            <x14:dxf>
              <fill>
                <patternFill>
                  <bgColor rgb="FFFF0000"/>
                </patternFill>
              </fill>
            </x14:dxf>
          </x14:cfRule>
          <x14:cfRule type="containsText" priority="190" operator="containsText" id="{9AB2D580-2A25-47D4-8A1D-724AB3CB6FBD}">
            <xm:f>NOT(ISERROR(SEARCH(Sheet2!$D$7,AN66)))</xm:f>
            <xm:f>Sheet2!$D$7</xm:f>
            <x14:dxf>
              <fill>
                <patternFill>
                  <bgColor rgb="FF00B050"/>
                </patternFill>
              </fill>
            </x14:dxf>
          </x14:cfRule>
          <x14:cfRule type="containsText" priority="191" operator="containsText" id="{38C89ADF-610B-4927-8B49-5086D6AC3953}">
            <xm:f>NOT(ISERROR(SEARCH(Sheet2!$D$6,AN66)))</xm:f>
            <xm:f>Sheet2!$D$6</xm:f>
            <x14:dxf>
              <fill>
                <patternFill>
                  <bgColor rgb="FFFFFF00"/>
                </patternFill>
              </fill>
            </x14:dxf>
          </x14:cfRule>
          <x14:cfRule type="containsText" priority="192" operator="containsText" id="{BF9230CE-22B0-4653-8C24-0F55033EDA0F}">
            <xm:f>NOT(ISERROR(SEARCH(Sheet2!$D$5,AN66)))</xm:f>
            <xm:f>Sheet2!$D$5</xm:f>
            <x14:dxf>
              <fill>
                <patternFill>
                  <bgColor rgb="FFFFFF00"/>
                </patternFill>
              </fill>
            </x14:dxf>
          </x14:cfRule>
          <x14:cfRule type="containsText" priority="193" operator="containsText" id="{3DE58293-D848-4512-BF79-B48B66368445}">
            <xm:f>NOT(ISERROR(SEARCH(Sheet2!$D$4,AN66)))</xm:f>
            <xm:f>Sheet2!$D$4</xm:f>
            <x14:dxf>
              <fill>
                <patternFill>
                  <bgColor rgb="FFFF0000"/>
                </patternFill>
              </fill>
            </x14:dxf>
          </x14:cfRule>
          <xm:sqref>AN66:AN67</xm:sqref>
        </x14:conditionalFormatting>
        <x14:conditionalFormatting xmlns:xm="http://schemas.microsoft.com/office/excel/2006/main">
          <x14:cfRule type="containsText" priority="184" operator="containsText" id="{3A8FEFF6-C793-4526-9952-B30592F99B8A}">
            <xm:f>NOT(ISERROR(SEARCH(Sheet2!$D$8,AN88)))</xm:f>
            <xm:f>Sheet2!$D$8</xm:f>
            <x14:dxf>
              <fill>
                <patternFill>
                  <bgColor rgb="FFFF0000"/>
                </patternFill>
              </fill>
            </x14:dxf>
          </x14:cfRule>
          <x14:cfRule type="containsText" priority="185" operator="containsText" id="{59062B29-332D-4C65-BC67-6919F1BF0F6C}">
            <xm:f>NOT(ISERROR(SEARCH(Sheet2!$D$7,AN88)))</xm:f>
            <xm:f>Sheet2!$D$7</xm:f>
            <x14:dxf>
              <fill>
                <patternFill>
                  <bgColor rgb="FF00B050"/>
                </patternFill>
              </fill>
            </x14:dxf>
          </x14:cfRule>
          <x14:cfRule type="containsText" priority="186" operator="containsText" id="{C2FE0892-C251-4FBE-9193-C6F4EE5CC450}">
            <xm:f>NOT(ISERROR(SEARCH(Sheet2!$D$6,AN88)))</xm:f>
            <xm:f>Sheet2!$D$6</xm:f>
            <x14:dxf>
              <fill>
                <patternFill>
                  <bgColor rgb="FFFFFF00"/>
                </patternFill>
              </fill>
            </x14:dxf>
          </x14:cfRule>
          <x14:cfRule type="containsText" priority="187" operator="containsText" id="{D3124A9F-3D8D-43BA-A35B-7C6033768EA1}">
            <xm:f>NOT(ISERROR(SEARCH(Sheet2!$D$5,AN88)))</xm:f>
            <xm:f>Sheet2!$D$5</xm:f>
            <x14:dxf>
              <fill>
                <patternFill>
                  <bgColor rgb="FFFFFF00"/>
                </patternFill>
              </fill>
            </x14:dxf>
          </x14:cfRule>
          <x14:cfRule type="containsText" priority="188" operator="containsText" id="{700FBA9F-7507-4EB1-9FCC-C39E578CA65F}">
            <xm:f>NOT(ISERROR(SEARCH(Sheet2!$D$4,AN88)))</xm:f>
            <xm:f>Sheet2!$D$4</xm:f>
            <x14:dxf>
              <fill>
                <patternFill>
                  <bgColor rgb="FFFF0000"/>
                </patternFill>
              </fill>
            </x14:dxf>
          </x14:cfRule>
          <xm:sqref>AN88</xm:sqref>
        </x14:conditionalFormatting>
        <x14:conditionalFormatting xmlns:xm="http://schemas.microsoft.com/office/excel/2006/main">
          <x14:cfRule type="containsText" priority="179" operator="containsText" id="{D50D0496-19B9-45C1-8624-7B13FE604325}">
            <xm:f>NOT(ISERROR(SEARCH(Sheet2!$D$8,AN107)))</xm:f>
            <xm:f>Sheet2!$D$8</xm:f>
            <x14:dxf>
              <fill>
                <patternFill>
                  <bgColor rgb="FFFF0000"/>
                </patternFill>
              </fill>
            </x14:dxf>
          </x14:cfRule>
          <x14:cfRule type="containsText" priority="180" operator="containsText" id="{2E846C8E-2AB3-4D70-85E8-4D9BC7841B66}">
            <xm:f>NOT(ISERROR(SEARCH(Sheet2!$D$7,AN107)))</xm:f>
            <xm:f>Sheet2!$D$7</xm:f>
            <x14:dxf>
              <fill>
                <patternFill>
                  <bgColor rgb="FF00B050"/>
                </patternFill>
              </fill>
            </x14:dxf>
          </x14:cfRule>
          <x14:cfRule type="containsText" priority="181" operator="containsText" id="{CA497622-0AB0-4869-9D42-2C723CC0EA27}">
            <xm:f>NOT(ISERROR(SEARCH(Sheet2!$D$6,AN107)))</xm:f>
            <xm:f>Sheet2!$D$6</xm:f>
            <x14:dxf>
              <fill>
                <patternFill>
                  <bgColor rgb="FFFFFF00"/>
                </patternFill>
              </fill>
            </x14:dxf>
          </x14:cfRule>
          <x14:cfRule type="containsText" priority="182" operator="containsText" id="{68BEAFBE-DCC4-4D1C-AE06-FD1C7A1E4A16}">
            <xm:f>NOT(ISERROR(SEARCH(Sheet2!$D$5,AN107)))</xm:f>
            <xm:f>Sheet2!$D$5</xm:f>
            <x14:dxf>
              <fill>
                <patternFill>
                  <bgColor rgb="FFFFFF00"/>
                </patternFill>
              </fill>
            </x14:dxf>
          </x14:cfRule>
          <x14:cfRule type="containsText" priority="183" operator="containsText" id="{3FC09155-FF16-470C-8BFB-05F7282C00EA}">
            <xm:f>NOT(ISERROR(SEARCH(Sheet2!$D$4,AN107)))</xm:f>
            <xm:f>Sheet2!$D$4</xm:f>
            <x14:dxf>
              <fill>
                <patternFill>
                  <bgColor rgb="FFFF0000"/>
                </patternFill>
              </fill>
            </x14:dxf>
          </x14:cfRule>
          <xm:sqref>AN107:AN154</xm:sqref>
        </x14:conditionalFormatting>
        <x14:conditionalFormatting xmlns:xm="http://schemas.microsoft.com/office/excel/2006/main">
          <x14:cfRule type="containsText" priority="174" operator="containsText" id="{3BD1B094-D624-41F1-B9CA-5D0426EBDF56}">
            <xm:f>NOT(ISERROR(SEARCH(Sheet2!$D$8,AO95)))</xm:f>
            <xm:f>Sheet2!$D$8</xm:f>
            <x14:dxf>
              <fill>
                <patternFill>
                  <bgColor rgb="FFFF0000"/>
                </patternFill>
              </fill>
            </x14:dxf>
          </x14:cfRule>
          <x14:cfRule type="containsText" priority="175" operator="containsText" id="{A1D4E5A8-E616-4359-AECA-1B29D653FB5E}">
            <xm:f>NOT(ISERROR(SEARCH(Sheet2!$D$7,AO95)))</xm:f>
            <xm:f>Sheet2!$D$7</xm:f>
            <x14:dxf>
              <fill>
                <patternFill>
                  <bgColor rgb="FF00B050"/>
                </patternFill>
              </fill>
            </x14:dxf>
          </x14:cfRule>
          <x14:cfRule type="containsText" priority="176" operator="containsText" id="{BC89F2D8-7D68-4D13-B2F2-3A37D440BE60}">
            <xm:f>NOT(ISERROR(SEARCH(Sheet2!$D$6,AO95)))</xm:f>
            <xm:f>Sheet2!$D$6</xm:f>
            <x14:dxf>
              <fill>
                <patternFill>
                  <bgColor rgb="FFFFFF00"/>
                </patternFill>
              </fill>
            </x14:dxf>
          </x14:cfRule>
          <x14:cfRule type="containsText" priority="177" operator="containsText" id="{4F9D0194-CBB0-42D1-9C11-51FB92296EDF}">
            <xm:f>NOT(ISERROR(SEARCH(Sheet2!$D$5,AO95)))</xm:f>
            <xm:f>Sheet2!$D$5</xm:f>
            <x14:dxf>
              <fill>
                <patternFill>
                  <bgColor rgb="FFFFFF00"/>
                </patternFill>
              </fill>
            </x14:dxf>
          </x14:cfRule>
          <x14:cfRule type="containsText" priority="178" operator="containsText" id="{AD2F428A-E017-4308-816C-26E722B864F2}">
            <xm:f>NOT(ISERROR(SEARCH(Sheet2!$D$4,AO95)))</xm:f>
            <xm:f>Sheet2!$D$4</xm:f>
            <x14:dxf>
              <fill>
                <patternFill>
                  <bgColor rgb="FFFF0000"/>
                </patternFill>
              </fill>
            </x14:dxf>
          </x14:cfRule>
          <xm:sqref>AO95:AO106</xm:sqref>
        </x14:conditionalFormatting>
        <x14:conditionalFormatting xmlns:xm="http://schemas.microsoft.com/office/excel/2006/main">
          <x14:cfRule type="containsText" priority="169" operator="containsText" id="{49DBD45F-9325-43F8-BCE3-423F3090CF53}">
            <xm:f>NOT(ISERROR(SEARCH(Sheet2!$D$8,AO5)))</xm:f>
            <xm:f>Sheet2!$D$8</xm:f>
            <x14:dxf>
              <fill>
                <patternFill>
                  <bgColor rgb="FFFF0000"/>
                </patternFill>
              </fill>
            </x14:dxf>
          </x14:cfRule>
          <x14:cfRule type="containsText" priority="170" operator="containsText" id="{19DF5BC5-57A9-470F-A95A-11E053F6905B}">
            <xm:f>NOT(ISERROR(SEARCH(Sheet2!$D$7,AO5)))</xm:f>
            <xm:f>Sheet2!$D$7</xm:f>
            <x14:dxf>
              <fill>
                <patternFill>
                  <bgColor rgb="FF00B050"/>
                </patternFill>
              </fill>
            </x14:dxf>
          </x14:cfRule>
          <x14:cfRule type="containsText" priority="171" operator="containsText" id="{D8B3525A-8533-4B0D-B22D-DF9715ABED17}">
            <xm:f>NOT(ISERROR(SEARCH(Sheet2!$D$6,AO5)))</xm:f>
            <xm:f>Sheet2!$D$6</xm:f>
            <x14:dxf>
              <fill>
                <patternFill>
                  <bgColor rgb="FFFFFF00"/>
                </patternFill>
              </fill>
            </x14:dxf>
          </x14:cfRule>
          <x14:cfRule type="containsText" priority="172" operator="containsText" id="{1B4F2D3A-DC41-460A-B1CC-49EAB9AB123D}">
            <xm:f>NOT(ISERROR(SEARCH(Sheet2!$D$5,AO5)))</xm:f>
            <xm:f>Sheet2!$D$5</xm:f>
            <x14:dxf>
              <fill>
                <patternFill>
                  <bgColor rgb="FFFFFF00"/>
                </patternFill>
              </fill>
            </x14:dxf>
          </x14:cfRule>
          <x14:cfRule type="containsText" priority="173" operator="containsText" id="{99D5B569-4B3D-48C0-B862-3FFFBBC9C999}">
            <xm:f>NOT(ISERROR(SEARCH(Sheet2!$D$4,AO5)))</xm:f>
            <xm:f>Sheet2!$D$4</xm:f>
            <x14:dxf>
              <fill>
                <patternFill>
                  <bgColor rgb="FFFF0000"/>
                </patternFill>
              </fill>
            </x14:dxf>
          </x14:cfRule>
          <xm:sqref>AO94 AO33:AO34 AO36:AO41 AO5:AO31 AO43:AO50 AO52:AO65 AO68:AO87 AO89:AO92</xm:sqref>
        </x14:conditionalFormatting>
        <x14:conditionalFormatting xmlns:xm="http://schemas.microsoft.com/office/excel/2006/main">
          <x14:cfRule type="containsText" priority="164" operator="containsText" id="{7AEACD75-42B9-442F-9BB1-49BEB28B438A}">
            <xm:f>NOT(ISERROR(SEARCH(Sheet2!$D$8,AO35)))</xm:f>
            <xm:f>Sheet2!$D$8</xm:f>
            <x14:dxf>
              <fill>
                <patternFill>
                  <bgColor rgb="FFFF0000"/>
                </patternFill>
              </fill>
            </x14:dxf>
          </x14:cfRule>
          <x14:cfRule type="containsText" priority="165" operator="containsText" id="{398CEECB-3BAF-45DA-B3BF-58CF946BC92C}">
            <xm:f>NOT(ISERROR(SEARCH(Sheet2!$D$7,AO35)))</xm:f>
            <xm:f>Sheet2!$D$7</xm:f>
            <x14:dxf>
              <fill>
                <patternFill>
                  <bgColor rgb="FF00B050"/>
                </patternFill>
              </fill>
            </x14:dxf>
          </x14:cfRule>
          <x14:cfRule type="containsText" priority="166" operator="containsText" id="{9EB0F1AF-197E-492E-970C-36DA784839C4}">
            <xm:f>NOT(ISERROR(SEARCH(Sheet2!$D$6,AO35)))</xm:f>
            <xm:f>Sheet2!$D$6</xm:f>
            <x14:dxf>
              <fill>
                <patternFill>
                  <bgColor rgb="FFFFFF00"/>
                </patternFill>
              </fill>
            </x14:dxf>
          </x14:cfRule>
          <x14:cfRule type="containsText" priority="167" operator="containsText" id="{2C9D1330-AB08-49B1-A21B-1403069B4A80}">
            <xm:f>NOT(ISERROR(SEARCH(Sheet2!$D$5,AO35)))</xm:f>
            <xm:f>Sheet2!$D$5</xm:f>
            <x14:dxf>
              <fill>
                <patternFill>
                  <bgColor rgb="FFFFFF00"/>
                </patternFill>
              </fill>
            </x14:dxf>
          </x14:cfRule>
          <x14:cfRule type="containsText" priority="168" operator="containsText" id="{2FB64B36-EBA9-464A-AE32-C073CB8B406E}">
            <xm:f>NOT(ISERROR(SEARCH(Sheet2!$D$4,AO35)))</xm:f>
            <xm:f>Sheet2!$D$4</xm:f>
            <x14:dxf>
              <fill>
                <patternFill>
                  <bgColor rgb="FFFF0000"/>
                </patternFill>
              </fill>
            </x14:dxf>
          </x14:cfRule>
          <xm:sqref>AO35</xm:sqref>
        </x14:conditionalFormatting>
        <x14:conditionalFormatting xmlns:xm="http://schemas.microsoft.com/office/excel/2006/main">
          <x14:cfRule type="containsText" priority="159" operator="containsText" id="{216735FE-797E-4E64-A7C7-66D6D390FFE0}">
            <xm:f>NOT(ISERROR(SEARCH(Sheet2!$D$8,AO32)))</xm:f>
            <xm:f>Sheet2!$D$8</xm:f>
            <x14:dxf>
              <fill>
                <patternFill>
                  <bgColor rgb="FFFF0000"/>
                </patternFill>
              </fill>
            </x14:dxf>
          </x14:cfRule>
          <x14:cfRule type="containsText" priority="160" operator="containsText" id="{EA65C900-7F78-4FE1-AC12-F3F75C15DAD8}">
            <xm:f>NOT(ISERROR(SEARCH(Sheet2!$D$7,AO32)))</xm:f>
            <xm:f>Sheet2!$D$7</xm:f>
            <x14:dxf>
              <fill>
                <patternFill>
                  <bgColor rgb="FF00B050"/>
                </patternFill>
              </fill>
            </x14:dxf>
          </x14:cfRule>
          <x14:cfRule type="containsText" priority="161" operator="containsText" id="{C1125024-3EC9-4B8C-B9B0-4E8E246A19C9}">
            <xm:f>NOT(ISERROR(SEARCH(Sheet2!$D$6,AO32)))</xm:f>
            <xm:f>Sheet2!$D$6</xm:f>
            <x14:dxf>
              <fill>
                <patternFill>
                  <bgColor rgb="FFFFFF00"/>
                </patternFill>
              </fill>
            </x14:dxf>
          </x14:cfRule>
          <x14:cfRule type="containsText" priority="162" operator="containsText" id="{9822EFB6-9FC8-436A-93E0-561BCBFA6F08}">
            <xm:f>NOT(ISERROR(SEARCH(Sheet2!$D$5,AO32)))</xm:f>
            <xm:f>Sheet2!$D$5</xm:f>
            <x14:dxf>
              <fill>
                <patternFill>
                  <bgColor rgb="FFFFFF00"/>
                </patternFill>
              </fill>
            </x14:dxf>
          </x14:cfRule>
          <x14:cfRule type="containsText" priority="163" operator="containsText" id="{E1166D33-48E9-40D2-AAC0-137D2ECCFD3F}">
            <xm:f>NOT(ISERROR(SEARCH(Sheet2!$D$4,AO32)))</xm:f>
            <xm:f>Sheet2!$D$4</xm:f>
            <x14:dxf>
              <fill>
                <patternFill>
                  <bgColor rgb="FFFF0000"/>
                </patternFill>
              </fill>
            </x14:dxf>
          </x14:cfRule>
          <xm:sqref>AO32</xm:sqref>
        </x14:conditionalFormatting>
        <x14:conditionalFormatting xmlns:xm="http://schemas.microsoft.com/office/excel/2006/main">
          <x14:cfRule type="containsText" priority="154" operator="containsText" id="{A99B14A8-4756-4807-866B-3FF6C54EF62F}">
            <xm:f>NOT(ISERROR(SEARCH(Sheet2!$D$8,AO93)))</xm:f>
            <xm:f>Sheet2!$D$8</xm:f>
            <x14:dxf>
              <fill>
                <patternFill>
                  <bgColor rgb="FFFF0000"/>
                </patternFill>
              </fill>
            </x14:dxf>
          </x14:cfRule>
          <x14:cfRule type="containsText" priority="155" operator="containsText" id="{E6A0839D-92D4-4714-9FB8-219EBF78D867}">
            <xm:f>NOT(ISERROR(SEARCH(Sheet2!$D$7,AO93)))</xm:f>
            <xm:f>Sheet2!$D$7</xm:f>
            <x14:dxf>
              <fill>
                <patternFill>
                  <bgColor rgb="FF00B050"/>
                </patternFill>
              </fill>
            </x14:dxf>
          </x14:cfRule>
          <x14:cfRule type="containsText" priority="156" operator="containsText" id="{E79D8B79-F7BF-4671-B781-69837F54C8D7}">
            <xm:f>NOT(ISERROR(SEARCH(Sheet2!$D$6,AO93)))</xm:f>
            <xm:f>Sheet2!$D$6</xm:f>
            <x14:dxf>
              <fill>
                <patternFill>
                  <bgColor rgb="FFFFFF00"/>
                </patternFill>
              </fill>
            </x14:dxf>
          </x14:cfRule>
          <x14:cfRule type="containsText" priority="157" operator="containsText" id="{CABF71A2-F803-4090-99A2-8D7BC4E799BC}">
            <xm:f>NOT(ISERROR(SEARCH(Sheet2!$D$5,AO93)))</xm:f>
            <xm:f>Sheet2!$D$5</xm:f>
            <x14:dxf>
              <fill>
                <patternFill>
                  <bgColor rgb="FFFFFF00"/>
                </patternFill>
              </fill>
            </x14:dxf>
          </x14:cfRule>
          <x14:cfRule type="containsText" priority="158" operator="containsText" id="{433212D8-7660-4BCA-8C27-6E898C6DF638}">
            <xm:f>NOT(ISERROR(SEARCH(Sheet2!$D$4,AO93)))</xm:f>
            <xm:f>Sheet2!$D$4</xm:f>
            <x14:dxf>
              <fill>
                <patternFill>
                  <bgColor rgb="FFFF0000"/>
                </patternFill>
              </fill>
            </x14:dxf>
          </x14:cfRule>
          <xm:sqref>AO93</xm:sqref>
        </x14:conditionalFormatting>
        <x14:conditionalFormatting xmlns:xm="http://schemas.microsoft.com/office/excel/2006/main">
          <x14:cfRule type="containsText" priority="149" operator="containsText" id="{112ADCD9-3818-4F83-914F-3318D7C9A223}">
            <xm:f>NOT(ISERROR(SEARCH(Sheet2!$D$8,AO42)))</xm:f>
            <xm:f>Sheet2!$D$8</xm:f>
            <x14:dxf>
              <fill>
                <patternFill>
                  <bgColor rgb="FFFF0000"/>
                </patternFill>
              </fill>
            </x14:dxf>
          </x14:cfRule>
          <x14:cfRule type="containsText" priority="150" operator="containsText" id="{AC98C92F-BA9C-4F88-ADC1-00BA2CC8EE59}">
            <xm:f>NOT(ISERROR(SEARCH(Sheet2!$D$7,AO42)))</xm:f>
            <xm:f>Sheet2!$D$7</xm:f>
            <x14:dxf>
              <fill>
                <patternFill>
                  <bgColor rgb="FF00B050"/>
                </patternFill>
              </fill>
            </x14:dxf>
          </x14:cfRule>
          <x14:cfRule type="containsText" priority="151" operator="containsText" id="{F0B35C4A-E17F-4835-AF29-3BFC3B24A65F}">
            <xm:f>NOT(ISERROR(SEARCH(Sheet2!$D$6,AO42)))</xm:f>
            <xm:f>Sheet2!$D$6</xm:f>
            <x14:dxf>
              <fill>
                <patternFill>
                  <bgColor rgb="FFFFFF00"/>
                </patternFill>
              </fill>
            </x14:dxf>
          </x14:cfRule>
          <x14:cfRule type="containsText" priority="152" operator="containsText" id="{4EB091C0-A6A4-4FCD-BDA9-49D71F2187F0}">
            <xm:f>NOT(ISERROR(SEARCH(Sheet2!$D$5,AO42)))</xm:f>
            <xm:f>Sheet2!$D$5</xm:f>
            <x14:dxf>
              <fill>
                <patternFill>
                  <bgColor rgb="FFFFFF00"/>
                </patternFill>
              </fill>
            </x14:dxf>
          </x14:cfRule>
          <x14:cfRule type="containsText" priority="153" operator="containsText" id="{819D43C0-CFCC-4713-B6A2-4D5F43B70C3D}">
            <xm:f>NOT(ISERROR(SEARCH(Sheet2!$D$4,AO42)))</xm:f>
            <xm:f>Sheet2!$D$4</xm:f>
            <x14:dxf>
              <fill>
                <patternFill>
                  <bgColor rgb="FFFF0000"/>
                </patternFill>
              </fill>
            </x14:dxf>
          </x14:cfRule>
          <xm:sqref>AO42</xm:sqref>
        </x14:conditionalFormatting>
        <x14:conditionalFormatting xmlns:xm="http://schemas.microsoft.com/office/excel/2006/main">
          <x14:cfRule type="containsText" priority="144" operator="containsText" id="{DA92489D-6815-46EC-BBCD-3C1118ADC653}">
            <xm:f>NOT(ISERROR(SEARCH(Sheet2!$D$8,AO51)))</xm:f>
            <xm:f>Sheet2!$D$8</xm:f>
            <x14:dxf>
              <fill>
                <patternFill>
                  <bgColor rgb="FFFF0000"/>
                </patternFill>
              </fill>
            </x14:dxf>
          </x14:cfRule>
          <x14:cfRule type="containsText" priority="145" operator="containsText" id="{C34FC42E-63E6-4243-8A72-171B7E8823FC}">
            <xm:f>NOT(ISERROR(SEARCH(Sheet2!$D$7,AO51)))</xm:f>
            <xm:f>Sheet2!$D$7</xm:f>
            <x14:dxf>
              <fill>
                <patternFill>
                  <bgColor rgb="FF00B050"/>
                </patternFill>
              </fill>
            </x14:dxf>
          </x14:cfRule>
          <x14:cfRule type="containsText" priority="146" operator="containsText" id="{7B05173E-A9C1-4E42-9C33-53C276377935}">
            <xm:f>NOT(ISERROR(SEARCH(Sheet2!$D$6,AO51)))</xm:f>
            <xm:f>Sheet2!$D$6</xm:f>
            <x14:dxf>
              <fill>
                <patternFill>
                  <bgColor rgb="FFFFFF00"/>
                </patternFill>
              </fill>
            </x14:dxf>
          </x14:cfRule>
          <x14:cfRule type="containsText" priority="147" operator="containsText" id="{D4C23DAD-7BC6-4A4A-B028-AE584BFC7311}">
            <xm:f>NOT(ISERROR(SEARCH(Sheet2!$D$5,AO51)))</xm:f>
            <xm:f>Sheet2!$D$5</xm:f>
            <x14:dxf>
              <fill>
                <patternFill>
                  <bgColor rgb="FFFFFF00"/>
                </patternFill>
              </fill>
            </x14:dxf>
          </x14:cfRule>
          <x14:cfRule type="containsText" priority="148" operator="containsText" id="{8927302B-5AA7-4EDE-AECF-B1F336BEB95E}">
            <xm:f>NOT(ISERROR(SEARCH(Sheet2!$D$4,AO51)))</xm:f>
            <xm:f>Sheet2!$D$4</xm:f>
            <x14:dxf>
              <fill>
                <patternFill>
                  <bgColor rgb="FFFF0000"/>
                </patternFill>
              </fill>
            </x14:dxf>
          </x14:cfRule>
          <xm:sqref>AO51</xm:sqref>
        </x14:conditionalFormatting>
        <x14:conditionalFormatting xmlns:xm="http://schemas.microsoft.com/office/excel/2006/main">
          <x14:cfRule type="containsText" priority="139" operator="containsText" id="{8E5BE69C-6973-4F3C-A188-605A31AB3432}">
            <xm:f>NOT(ISERROR(SEARCH(Sheet2!$D$8,AO66)))</xm:f>
            <xm:f>Sheet2!$D$8</xm:f>
            <x14:dxf>
              <fill>
                <patternFill>
                  <bgColor rgb="FFFF0000"/>
                </patternFill>
              </fill>
            </x14:dxf>
          </x14:cfRule>
          <x14:cfRule type="containsText" priority="140" operator="containsText" id="{E836B2E4-5AC4-4034-8F0E-1943F6A44539}">
            <xm:f>NOT(ISERROR(SEARCH(Sheet2!$D$7,AO66)))</xm:f>
            <xm:f>Sheet2!$D$7</xm:f>
            <x14:dxf>
              <fill>
                <patternFill>
                  <bgColor rgb="FF00B050"/>
                </patternFill>
              </fill>
            </x14:dxf>
          </x14:cfRule>
          <x14:cfRule type="containsText" priority="141" operator="containsText" id="{A68C7F49-730C-4E84-9D11-ACBEABAB1800}">
            <xm:f>NOT(ISERROR(SEARCH(Sheet2!$D$6,AO66)))</xm:f>
            <xm:f>Sheet2!$D$6</xm:f>
            <x14:dxf>
              <fill>
                <patternFill>
                  <bgColor rgb="FFFFFF00"/>
                </patternFill>
              </fill>
            </x14:dxf>
          </x14:cfRule>
          <x14:cfRule type="containsText" priority="142" operator="containsText" id="{B3E3AA06-D99B-4807-9EF6-FBC0F394D6ED}">
            <xm:f>NOT(ISERROR(SEARCH(Sheet2!$D$5,AO66)))</xm:f>
            <xm:f>Sheet2!$D$5</xm:f>
            <x14:dxf>
              <fill>
                <patternFill>
                  <bgColor rgb="FFFFFF00"/>
                </patternFill>
              </fill>
            </x14:dxf>
          </x14:cfRule>
          <x14:cfRule type="containsText" priority="143" operator="containsText" id="{70B8EE4F-FF4D-47E4-9C6B-76D227B7A8F1}">
            <xm:f>NOT(ISERROR(SEARCH(Sheet2!$D$4,AO66)))</xm:f>
            <xm:f>Sheet2!$D$4</xm:f>
            <x14:dxf>
              <fill>
                <patternFill>
                  <bgColor rgb="FFFF0000"/>
                </patternFill>
              </fill>
            </x14:dxf>
          </x14:cfRule>
          <xm:sqref>AO66:AO67</xm:sqref>
        </x14:conditionalFormatting>
        <x14:conditionalFormatting xmlns:xm="http://schemas.microsoft.com/office/excel/2006/main">
          <x14:cfRule type="containsText" priority="134" operator="containsText" id="{CA19D258-6875-4746-8528-D8707BB0CAFA}">
            <xm:f>NOT(ISERROR(SEARCH(Sheet2!$D$8,AO88)))</xm:f>
            <xm:f>Sheet2!$D$8</xm:f>
            <x14:dxf>
              <fill>
                <patternFill>
                  <bgColor rgb="FFFF0000"/>
                </patternFill>
              </fill>
            </x14:dxf>
          </x14:cfRule>
          <x14:cfRule type="containsText" priority="135" operator="containsText" id="{0A6B6A00-BEFD-4B31-839F-2668C0387861}">
            <xm:f>NOT(ISERROR(SEARCH(Sheet2!$D$7,AO88)))</xm:f>
            <xm:f>Sheet2!$D$7</xm:f>
            <x14:dxf>
              <fill>
                <patternFill>
                  <bgColor rgb="FF00B050"/>
                </patternFill>
              </fill>
            </x14:dxf>
          </x14:cfRule>
          <x14:cfRule type="containsText" priority="136" operator="containsText" id="{5C77CF2E-4FF0-4195-817C-6C23E0F38F12}">
            <xm:f>NOT(ISERROR(SEARCH(Sheet2!$D$6,AO88)))</xm:f>
            <xm:f>Sheet2!$D$6</xm:f>
            <x14:dxf>
              <fill>
                <patternFill>
                  <bgColor rgb="FFFFFF00"/>
                </patternFill>
              </fill>
            </x14:dxf>
          </x14:cfRule>
          <x14:cfRule type="containsText" priority="137" operator="containsText" id="{1992E7C4-9E47-40EB-BA27-257F6EA570AD}">
            <xm:f>NOT(ISERROR(SEARCH(Sheet2!$D$5,AO88)))</xm:f>
            <xm:f>Sheet2!$D$5</xm:f>
            <x14:dxf>
              <fill>
                <patternFill>
                  <bgColor rgb="FFFFFF00"/>
                </patternFill>
              </fill>
            </x14:dxf>
          </x14:cfRule>
          <x14:cfRule type="containsText" priority="138" operator="containsText" id="{708B4228-FD97-427B-A1F0-9FB97FCDE80B}">
            <xm:f>NOT(ISERROR(SEARCH(Sheet2!$D$4,AO88)))</xm:f>
            <xm:f>Sheet2!$D$4</xm:f>
            <x14:dxf>
              <fill>
                <patternFill>
                  <bgColor rgb="FFFF0000"/>
                </patternFill>
              </fill>
            </x14:dxf>
          </x14:cfRule>
          <xm:sqref>AO88</xm:sqref>
        </x14:conditionalFormatting>
        <x14:conditionalFormatting xmlns:xm="http://schemas.microsoft.com/office/excel/2006/main">
          <x14:cfRule type="containsText" priority="129" operator="containsText" id="{2C6058EF-4D75-4449-A9E3-62EA126195D9}">
            <xm:f>NOT(ISERROR(SEARCH(Sheet2!$D$8,AO107)))</xm:f>
            <xm:f>Sheet2!$D$8</xm:f>
            <x14:dxf>
              <fill>
                <patternFill>
                  <bgColor rgb="FFFF0000"/>
                </patternFill>
              </fill>
            </x14:dxf>
          </x14:cfRule>
          <x14:cfRule type="containsText" priority="130" operator="containsText" id="{0A16C298-8202-4C58-BF90-27413FE80F82}">
            <xm:f>NOT(ISERROR(SEARCH(Sheet2!$D$7,AO107)))</xm:f>
            <xm:f>Sheet2!$D$7</xm:f>
            <x14:dxf>
              <fill>
                <patternFill>
                  <bgColor rgb="FF00B050"/>
                </patternFill>
              </fill>
            </x14:dxf>
          </x14:cfRule>
          <x14:cfRule type="containsText" priority="131" operator="containsText" id="{306DAB3F-89BF-42EC-82B0-2AA38ACCEC58}">
            <xm:f>NOT(ISERROR(SEARCH(Sheet2!$D$6,AO107)))</xm:f>
            <xm:f>Sheet2!$D$6</xm:f>
            <x14:dxf>
              <fill>
                <patternFill>
                  <bgColor rgb="FFFFFF00"/>
                </patternFill>
              </fill>
            </x14:dxf>
          </x14:cfRule>
          <x14:cfRule type="containsText" priority="132" operator="containsText" id="{BB29B9F0-05E2-4906-92A0-25679B87A175}">
            <xm:f>NOT(ISERROR(SEARCH(Sheet2!$D$5,AO107)))</xm:f>
            <xm:f>Sheet2!$D$5</xm:f>
            <x14:dxf>
              <fill>
                <patternFill>
                  <bgColor rgb="FFFFFF00"/>
                </patternFill>
              </fill>
            </x14:dxf>
          </x14:cfRule>
          <x14:cfRule type="containsText" priority="133" operator="containsText" id="{A9B9BD85-400A-4224-8992-D38CD0D4666A}">
            <xm:f>NOT(ISERROR(SEARCH(Sheet2!$D$4,AO107)))</xm:f>
            <xm:f>Sheet2!$D$4</xm:f>
            <x14:dxf>
              <fill>
                <patternFill>
                  <bgColor rgb="FFFF0000"/>
                </patternFill>
              </fill>
            </x14:dxf>
          </x14:cfRule>
          <xm:sqref>AO107:AO154</xm:sqref>
        </x14:conditionalFormatting>
        <x14:conditionalFormatting xmlns:xm="http://schemas.microsoft.com/office/excel/2006/main">
          <x14:cfRule type="containsText" priority="124" operator="containsText" id="{D9A3C6D5-E0C9-45EE-B3A3-ED16F240D294}">
            <xm:f>NOT(ISERROR(SEARCH(Sheet2!$D$8,AP95)))</xm:f>
            <xm:f>Sheet2!$D$8</xm:f>
            <x14:dxf>
              <fill>
                <patternFill>
                  <bgColor rgb="FFFF0000"/>
                </patternFill>
              </fill>
            </x14:dxf>
          </x14:cfRule>
          <x14:cfRule type="containsText" priority="125" operator="containsText" id="{FFD28209-29A5-4C91-A452-095DC998C8AC}">
            <xm:f>NOT(ISERROR(SEARCH(Sheet2!$D$7,AP95)))</xm:f>
            <xm:f>Sheet2!$D$7</xm:f>
            <x14:dxf>
              <fill>
                <patternFill>
                  <bgColor rgb="FF00B050"/>
                </patternFill>
              </fill>
            </x14:dxf>
          </x14:cfRule>
          <x14:cfRule type="containsText" priority="126" operator="containsText" id="{8F2E76CB-A9E0-4DC6-87B3-57B1A823D5C2}">
            <xm:f>NOT(ISERROR(SEARCH(Sheet2!$D$6,AP95)))</xm:f>
            <xm:f>Sheet2!$D$6</xm:f>
            <x14:dxf>
              <fill>
                <patternFill>
                  <bgColor rgb="FFFFFF00"/>
                </patternFill>
              </fill>
            </x14:dxf>
          </x14:cfRule>
          <x14:cfRule type="containsText" priority="127" operator="containsText" id="{58154A4C-FFEA-436F-8944-0A1B47E503F9}">
            <xm:f>NOT(ISERROR(SEARCH(Sheet2!$D$5,AP95)))</xm:f>
            <xm:f>Sheet2!$D$5</xm:f>
            <x14:dxf>
              <fill>
                <patternFill>
                  <bgColor rgb="FFFFFF00"/>
                </patternFill>
              </fill>
            </x14:dxf>
          </x14:cfRule>
          <x14:cfRule type="containsText" priority="128" operator="containsText" id="{AF2D625F-4572-466C-ADBC-695CA6A8D2DC}">
            <xm:f>NOT(ISERROR(SEARCH(Sheet2!$D$4,AP95)))</xm:f>
            <xm:f>Sheet2!$D$4</xm:f>
            <x14:dxf>
              <fill>
                <patternFill>
                  <bgColor rgb="FFFF0000"/>
                </patternFill>
              </fill>
            </x14:dxf>
          </x14:cfRule>
          <xm:sqref>AP95:AP106</xm:sqref>
        </x14:conditionalFormatting>
        <x14:conditionalFormatting xmlns:xm="http://schemas.microsoft.com/office/excel/2006/main">
          <x14:cfRule type="containsText" priority="119" operator="containsText" id="{078CD523-C0B1-4068-AB3D-CA4AFB2F2AD7}">
            <xm:f>NOT(ISERROR(SEARCH(Sheet2!$D$8,AP5)))</xm:f>
            <xm:f>Sheet2!$D$8</xm:f>
            <x14:dxf>
              <fill>
                <patternFill>
                  <bgColor rgb="FFFF0000"/>
                </patternFill>
              </fill>
            </x14:dxf>
          </x14:cfRule>
          <x14:cfRule type="containsText" priority="120" operator="containsText" id="{1889434D-699A-4253-B239-838B90D9A964}">
            <xm:f>NOT(ISERROR(SEARCH(Sheet2!$D$7,AP5)))</xm:f>
            <xm:f>Sheet2!$D$7</xm:f>
            <x14:dxf>
              <fill>
                <patternFill>
                  <bgColor rgb="FF00B050"/>
                </patternFill>
              </fill>
            </x14:dxf>
          </x14:cfRule>
          <x14:cfRule type="containsText" priority="121" operator="containsText" id="{0F033BCB-17F4-47D1-933B-CBAC041CAD43}">
            <xm:f>NOT(ISERROR(SEARCH(Sheet2!$D$6,AP5)))</xm:f>
            <xm:f>Sheet2!$D$6</xm:f>
            <x14:dxf>
              <fill>
                <patternFill>
                  <bgColor rgb="FFFFFF00"/>
                </patternFill>
              </fill>
            </x14:dxf>
          </x14:cfRule>
          <x14:cfRule type="containsText" priority="122" operator="containsText" id="{23561014-CEEE-4528-8521-D2D33E0B44E8}">
            <xm:f>NOT(ISERROR(SEARCH(Sheet2!$D$5,AP5)))</xm:f>
            <xm:f>Sheet2!$D$5</xm:f>
            <x14:dxf>
              <fill>
                <patternFill>
                  <bgColor rgb="FFFFFF00"/>
                </patternFill>
              </fill>
            </x14:dxf>
          </x14:cfRule>
          <x14:cfRule type="containsText" priority="123" operator="containsText" id="{3399C529-45F4-474B-9572-3BEA7EA8F277}">
            <xm:f>NOT(ISERROR(SEARCH(Sheet2!$D$4,AP5)))</xm:f>
            <xm:f>Sheet2!$D$4</xm:f>
            <x14:dxf>
              <fill>
                <patternFill>
                  <bgColor rgb="FFFF0000"/>
                </patternFill>
              </fill>
            </x14:dxf>
          </x14:cfRule>
          <xm:sqref>AP94 AP33:AP34 AP36:AP41 AP5:AP31 AP43:AP50 AP52:AP65 AP68:AP87 AP89:AP92</xm:sqref>
        </x14:conditionalFormatting>
        <x14:conditionalFormatting xmlns:xm="http://schemas.microsoft.com/office/excel/2006/main">
          <x14:cfRule type="containsText" priority="114" operator="containsText" id="{87EEB63C-9789-41A3-AE6C-A1698C920D94}">
            <xm:f>NOT(ISERROR(SEARCH(Sheet2!$D$8,AP35)))</xm:f>
            <xm:f>Sheet2!$D$8</xm:f>
            <x14:dxf>
              <fill>
                <patternFill>
                  <bgColor rgb="FFFF0000"/>
                </patternFill>
              </fill>
            </x14:dxf>
          </x14:cfRule>
          <x14:cfRule type="containsText" priority="115" operator="containsText" id="{595C48EB-8D01-4373-BA55-29BB81EACA68}">
            <xm:f>NOT(ISERROR(SEARCH(Sheet2!$D$7,AP35)))</xm:f>
            <xm:f>Sheet2!$D$7</xm:f>
            <x14:dxf>
              <fill>
                <patternFill>
                  <bgColor rgb="FF00B050"/>
                </patternFill>
              </fill>
            </x14:dxf>
          </x14:cfRule>
          <x14:cfRule type="containsText" priority="116" operator="containsText" id="{4B01E3DD-52E1-4208-B282-DB79569B5D5C}">
            <xm:f>NOT(ISERROR(SEARCH(Sheet2!$D$6,AP35)))</xm:f>
            <xm:f>Sheet2!$D$6</xm:f>
            <x14:dxf>
              <fill>
                <patternFill>
                  <bgColor rgb="FFFFFF00"/>
                </patternFill>
              </fill>
            </x14:dxf>
          </x14:cfRule>
          <x14:cfRule type="containsText" priority="117" operator="containsText" id="{C38CB7A0-7DFA-4F7C-B2B7-306BAB7D5512}">
            <xm:f>NOT(ISERROR(SEARCH(Sheet2!$D$5,AP35)))</xm:f>
            <xm:f>Sheet2!$D$5</xm:f>
            <x14:dxf>
              <fill>
                <patternFill>
                  <bgColor rgb="FFFFFF00"/>
                </patternFill>
              </fill>
            </x14:dxf>
          </x14:cfRule>
          <x14:cfRule type="containsText" priority="118" operator="containsText" id="{C3E82D96-BBBE-4335-8EBA-B4ACB31ED437}">
            <xm:f>NOT(ISERROR(SEARCH(Sheet2!$D$4,AP35)))</xm:f>
            <xm:f>Sheet2!$D$4</xm:f>
            <x14:dxf>
              <fill>
                <patternFill>
                  <bgColor rgb="FFFF0000"/>
                </patternFill>
              </fill>
            </x14:dxf>
          </x14:cfRule>
          <xm:sqref>AP35</xm:sqref>
        </x14:conditionalFormatting>
        <x14:conditionalFormatting xmlns:xm="http://schemas.microsoft.com/office/excel/2006/main">
          <x14:cfRule type="containsText" priority="109" operator="containsText" id="{33A056F7-157F-49BB-AE75-0CFC671B6359}">
            <xm:f>NOT(ISERROR(SEARCH(Sheet2!$D$8,AP32)))</xm:f>
            <xm:f>Sheet2!$D$8</xm:f>
            <x14:dxf>
              <fill>
                <patternFill>
                  <bgColor rgb="FFFF0000"/>
                </patternFill>
              </fill>
            </x14:dxf>
          </x14:cfRule>
          <x14:cfRule type="containsText" priority="110" operator="containsText" id="{1920A75E-7841-492D-811B-DF7EC90142B3}">
            <xm:f>NOT(ISERROR(SEARCH(Sheet2!$D$7,AP32)))</xm:f>
            <xm:f>Sheet2!$D$7</xm:f>
            <x14:dxf>
              <fill>
                <patternFill>
                  <bgColor rgb="FF00B050"/>
                </patternFill>
              </fill>
            </x14:dxf>
          </x14:cfRule>
          <x14:cfRule type="containsText" priority="111" operator="containsText" id="{1ED34572-90F9-4861-BD22-80B7EF7A406A}">
            <xm:f>NOT(ISERROR(SEARCH(Sheet2!$D$6,AP32)))</xm:f>
            <xm:f>Sheet2!$D$6</xm:f>
            <x14:dxf>
              <fill>
                <patternFill>
                  <bgColor rgb="FFFFFF00"/>
                </patternFill>
              </fill>
            </x14:dxf>
          </x14:cfRule>
          <x14:cfRule type="containsText" priority="112" operator="containsText" id="{A96BA076-8515-4C9C-BD30-F2DCA4DA72F9}">
            <xm:f>NOT(ISERROR(SEARCH(Sheet2!$D$5,AP32)))</xm:f>
            <xm:f>Sheet2!$D$5</xm:f>
            <x14:dxf>
              <fill>
                <patternFill>
                  <bgColor rgb="FFFFFF00"/>
                </patternFill>
              </fill>
            </x14:dxf>
          </x14:cfRule>
          <x14:cfRule type="containsText" priority="113" operator="containsText" id="{7401AAC9-4C05-46E5-8710-B1290DC46C34}">
            <xm:f>NOT(ISERROR(SEARCH(Sheet2!$D$4,AP32)))</xm:f>
            <xm:f>Sheet2!$D$4</xm:f>
            <x14:dxf>
              <fill>
                <patternFill>
                  <bgColor rgb="FFFF0000"/>
                </patternFill>
              </fill>
            </x14:dxf>
          </x14:cfRule>
          <xm:sqref>AP32</xm:sqref>
        </x14:conditionalFormatting>
        <x14:conditionalFormatting xmlns:xm="http://schemas.microsoft.com/office/excel/2006/main">
          <x14:cfRule type="containsText" priority="104" operator="containsText" id="{F26966ED-F0A7-4214-95F2-6D58052FC97C}">
            <xm:f>NOT(ISERROR(SEARCH(Sheet2!$D$8,AP93)))</xm:f>
            <xm:f>Sheet2!$D$8</xm:f>
            <x14:dxf>
              <fill>
                <patternFill>
                  <bgColor rgb="FFFF0000"/>
                </patternFill>
              </fill>
            </x14:dxf>
          </x14:cfRule>
          <x14:cfRule type="containsText" priority="105" operator="containsText" id="{DE9CB469-1A97-4B77-9390-A8E962E9B223}">
            <xm:f>NOT(ISERROR(SEARCH(Sheet2!$D$7,AP93)))</xm:f>
            <xm:f>Sheet2!$D$7</xm:f>
            <x14:dxf>
              <fill>
                <patternFill>
                  <bgColor rgb="FF00B050"/>
                </patternFill>
              </fill>
            </x14:dxf>
          </x14:cfRule>
          <x14:cfRule type="containsText" priority="106" operator="containsText" id="{90335B28-E4F3-4B39-9444-2922AB67C629}">
            <xm:f>NOT(ISERROR(SEARCH(Sheet2!$D$6,AP93)))</xm:f>
            <xm:f>Sheet2!$D$6</xm:f>
            <x14:dxf>
              <fill>
                <patternFill>
                  <bgColor rgb="FFFFFF00"/>
                </patternFill>
              </fill>
            </x14:dxf>
          </x14:cfRule>
          <x14:cfRule type="containsText" priority="107" operator="containsText" id="{1869336E-0EF4-4310-AF2B-6B4DFDA45A97}">
            <xm:f>NOT(ISERROR(SEARCH(Sheet2!$D$5,AP93)))</xm:f>
            <xm:f>Sheet2!$D$5</xm:f>
            <x14:dxf>
              <fill>
                <patternFill>
                  <bgColor rgb="FFFFFF00"/>
                </patternFill>
              </fill>
            </x14:dxf>
          </x14:cfRule>
          <x14:cfRule type="containsText" priority="108" operator="containsText" id="{E0FB1D05-AF26-49CE-A3D1-50347B0F8700}">
            <xm:f>NOT(ISERROR(SEARCH(Sheet2!$D$4,AP93)))</xm:f>
            <xm:f>Sheet2!$D$4</xm:f>
            <x14:dxf>
              <fill>
                <patternFill>
                  <bgColor rgb="FFFF0000"/>
                </patternFill>
              </fill>
            </x14:dxf>
          </x14:cfRule>
          <xm:sqref>AP93</xm:sqref>
        </x14:conditionalFormatting>
        <x14:conditionalFormatting xmlns:xm="http://schemas.microsoft.com/office/excel/2006/main">
          <x14:cfRule type="containsText" priority="99" operator="containsText" id="{89E3AB53-2FA2-4A6B-99E7-DBB052ACA685}">
            <xm:f>NOT(ISERROR(SEARCH(Sheet2!$D$8,AP42)))</xm:f>
            <xm:f>Sheet2!$D$8</xm:f>
            <x14:dxf>
              <fill>
                <patternFill>
                  <bgColor rgb="FFFF0000"/>
                </patternFill>
              </fill>
            </x14:dxf>
          </x14:cfRule>
          <x14:cfRule type="containsText" priority="100" operator="containsText" id="{75DA8D52-9769-4EFC-9A45-CDD79E24FDD7}">
            <xm:f>NOT(ISERROR(SEARCH(Sheet2!$D$7,AP42)))</xm:f>
            <xm:f>Sheet2!$D$7</xm:f>
            <x14:dxf>
              <fill>
                <patternFill>
                  <bgColor rgb="FF00B050"/>
                </patternFill>
              </fill>
            </x14:dxf>
          </x14:cfRule>
          <x14:cfRule type="containsText" priority="101" operator="containsText" id="{FCBE2D6F-6A73-4DEC-8CBF-4F6D0BE963B6}">
            <xm:f>NOT(ISERROR(SEARCH(Sheet2!$D$6,AP42)))</xm:f>
            <xm:f>Sheet2!$D$6</xm:f>
            <x14:dxf>
              <fill>
                <patternFill>
                  <bgColor rgb="FFFFFF00"/>
                </patternFill>
              </fill>
            </x14:dxf>
          </x14:cfRule>
          <x14:cfRule type="containsText" priority="102" operator="containsText" id="{72E111E0-C9F7-4B69-B340-FBB5A63B8A8E}">
            <xm:f>NOT(ISERROR(SEARCH(Sheet2!$D$5,AP42)))</xm:f>
            <xm:f>Sheet2!$D$5</xm:f>
            <x14:dxf>
              <fill>
                <patternFill>
                  <bgColor rgb="FFFFFF00"/>
                </patternFill>
              </fill>
            </x14:dxf>
          </x14:cfRule>
          <x14:cfRule type="containsText" priority="103" operator="containsText" id="{F7EDD795-004F-4621-9C5E-1CFD16C053A8}">
            <xm:f>NOT(ISERROR(SEARCH(Sheet2!$D$4,AP42)))</xm:f>
            <xm:f>Sheet2!$D$4</xm:f>
            <x14:dxf>
              <fill>
                <patternFill>
                  <bgColor rgb="FFFF0000"/>
                </patternFill>
              </fill>
            </x14:dxf>
          </x14:cfRule>
          <xm:sqref>AP42</xm:sqref>
        </x14:conditionalFormatting>
        <x14:conditionalFormatting xmlns:xm="http://schemas.microsoft.com/office/excel/2006/main">
          <x14:cfRule type="containsText" priority="94" operator="containsText" id="{E5816757-5347-4308-9FC8-2BF75842EDC0}">
            <xm:f>NOT(ISERROR(SEARCH(Sheet2!$D$8,AP51)))</xm:f>
            <xm:f>Sheet2!$D$8</xm:f>
            <x14:dxf>
              <fill>
                <patternFill>
                  <bgColor rgb="FFFF0000"/>
                </patternFill>
              </fill>
            </x14:dxf>
          </x14:cfRule>
          <x14:cfRule type="containsText" priority="95" operator="containsText" id="{E80F67FF-AF24-49A0-A14F-81D8668C9C4F}">
            <xm:f>NOT(ISERROR(SEARCH(Sheet2!$D$7,AP51)))</xm:f>
            <xm:f>Sheet2!$D$7</xm:f>
            <x14:dxf>
              <fill>
                <patternFill>
                  <bgColor rgb="FF00B050"/>
                </patternFill>
              </fill>
            </x14:dxf>
          </x14:cfRule>
          <x14:cfRule type="containsText" priority="96" operator="containsText" id="{47563BB9-EBB4-48CB-BB2E-3DC2271E06EF}">
            <xm:f>NOT(ISERROR(SEARCH(Sheet2!$D$6,AP51)))</xm:f>
            <xm:f>Sheet2!$D$6</xm:f>
            <x14:dxf>
              <fill>
                <patternFill>
                  <bgColor rgb="FFFFFF00"/>
                </patternFill>
              </fill>
            </x14:dxf>
          </x14:cfRule>
          <x14:cfRule type="containsText" priority="97" operator="containsText" id="{98497514-5D37-49A1-A595-F0902BCA0659}">
            <xm:f>NOT(ISERROR(SEARCH(Sheet2!$D$5,AP51)))</xm:f>
            <xm:f>Sheet2!$D$5</xm:f>
            <x14:dxf>
              <fill>
                <patternFill>
                  <bgColor rgb="FFFFFF00"/>
                </patternFill>
              </fill>
            </x14:dxf>
          </x14:cfRule>
          <x14:cfRule type="containsText" priority="98" operator="containsText" id="{20B267E5-F35F-48F3-9120-095AFC97921B}">
            <xm:f>NOT(ISERROR(SEARCH(Sheet2!$D$4,AP51)))</xm:f>
            <xm:f>Sheet2!$D$4</xm:f>
            <x14:dxf>
              <fill>
                <patternFill>
                  <bgColor rgb="FFFF0000"/>
                </patternFill>
              </fill>
            </x14:dxf>
          </x14:cfRule>
          <xm:sqref>AP51</xm:sqref>
        </x14:conditionalFormatting>
        <x14:conditionalFormatting xmlns:xm="http://schemas.microsoft.com/office/excel/2006/main">
          <x14:cfRule type="containsText" priority="89" operator="containsText" id="{C520F293-2536-4053-8768-FBDBD0E4DC39}">
            <xm:f>NOT(ISERROR(SEARCH(Sheet2!$D$8,AP66)))</xm:f>
            <xm:f>Sheet2!$D$8</xm:f>
            <x14:dxf>
              <fill>
                <patternFill>
                  <bgColor rgb="FFFF0000"/>
                </patternFill>
              </fill>
            </x14:dxf>
          </x14:cfRule>
          <x14:cfRule type="containsText" priority="90" operator="containsText" id="{95B51843-002A-4E98-B2F3-592F7C9D865D}">
            <xm:f>NOT(ISERROR(SEARCH(Sheet2!$D$7,AP66)))</xm:f>
            <xm:f>Sheet2!$D$7</xm:f>
            <x14:dxf>
              <fill>
                <patternFill>
                  <bgColor rgb="FF00B050"/>
                </patternFill>
              </fill>
            </x14:dxf>
          </x14:cfRule>
          <x14:cfRule type="containsText" priority="91" operator="containsText" id="{57F3308C-F60B-4169-BAAB-F1B1ECCC1600}">
            <xm:f>NOT(ISERROR(SEARCH(Sheet2!$D$6,AP66)))</xm:f>
            <xm:f>Sheet2!$D$6</xm:f>
            <x14:dxf>
              <fill>
                <patternFill>
                  <bgColor rgb="FFFFFF00"/>
                </patternFill>
              </fill>
            </x14:dxf>
          </x14:cfRule>
          <x14:cfRule type="containsText" priority="92" operator="containsText" id="{F008C7A9-7C52-49BD-8C02-498FB29C8548}">
            <xm:f>NOT(ISERROR(SEARCH(Sheet2!$D$5,AP66)))</xm:f>
            <xm:f>Sheet2!$D$5</xm:f>
            <x14:dxf>
              <fill>
                <patternFill>
                  <bgColor rgb="FFFFFF00"/>
                </patternFill>
              </fill>
            </x14:dxf>
          </x14:cfRule>
          <x14:cfRule type="containsText" priority="93" operator="containsText" id="{CA87963E-20F9-4C1B-969B-34FE5E623669}">
            <xm:f>NOT(ISERROR(SEARCH(Sheet2!$D$4,AP66)))</xm:f>
            <xm:f>Sheet2!$D$4</xm:f>
            <x14:dxf>
              <fill>
                <patternFill>
                  <bgColor rgb="FFFF0000"/>
                </patternFill>
              </fill>
            </x14:dxf>
          </x14:cfRule>
          <xm:sqref>AP66:AP67</xm:sqref>
        </x14:conditionalFormatting>
        <x14:conditionalFormatting xmlns:xm="http://schemas.microsoft.com/office/excel/2006/main">
          <x14:cfRule type="containsText" priority="84" operator="containsText" id="{D678B9AA-FFB0-45A4-AADA-FB189450966F}">
            <xm:f>NOT(ISERROR(SEARCH(Sheet2!$D$8,AP88)))</xm:f>
            <xm:f>Sheet2!$D$8</xm:f>
            <x14:dxf>
              <fill>
                <patternFill>
                  <bgColor rgb="FFFF0000"/>
                </patternFill>
              </fill>
            </x14:dxf>
          </x14:cfRule>
          <x14:cfRule type="containsText" priority="85" operator="containsText" id="{B1E58FFC-3DEE-42A3-AD39-A0F1E02BC720}">
            <xm:f>NOT(ISERROR(SEARCH(Sheet2!$D$7,AP88)))</xm:f>
            <xm:f>Sheet2!$D$7</xm:f>
            <x14:dxf>
              <fill>
                <patternFill>
                  <bgColor rgb="FF00B050"/>
                </patternFill>
              </fill>
            </x14:dxf>
          </x14:cfRule>
          <x14:cfRule type="containsText" priority="86" operator="containsText" id="{94B38F19-0A74-439E-B1B3-6DF4DFB4D2D3}">
            <xm:f>NOT(ISERROR(SEARCH(Sheet2!$D$6,AP88)))</xm:f>
            <xm:f>Sheet2!$D$6</xm:f>
            <x14:dxf>
              <fill>
                <patternFill>
                  <bgColor rgb="FFFFFF00"/>
                </patternFill>
              </fill>
            </x14:dxf>
          </x14:cfRule>
          <x14:cfRule type="containsText" priority="87" operator="containsText" id="{BA155456-35B0-4203-A33A-578945AD8E92}">
            <xm:f>NOT(ISERROR(SEARCH(Sheet2!$D$5,AP88)))</xm:f>
            <xm:f>Sheet2!$D$5</xm:f>
            <x14:dxf>
              <fill>
                <patternFill>
                  <bgColor rgb="FFFFFF00"/>
                </patternFill>
              </fill>
            </x14:dxf>
          </x14:cfRule>
          <x14:cfRule type="containsText" priority="88" operator="containsText" id="{9DAA98EA-8180-4866-858D-2BD684869A03}">
            <xm:f>NOT(ISERROR(SEARCH(Sheet2!$D$4,AP88)))</xm:f>
            <xm:f>Sheet2!$D$4</xm:f>
            <x14:dxf>
              <fill>
                <patternFill>
                  <bgColor rgb="FFFF0000"/>
                </patternFill>
              </fill>
            </x14:dxf>
          </x14:cfRule>
          <xm:sqref>AP88</xm:sqref>
        </x14:conditionalFormatting>
        <x14:conditionalFormatting xmlns:xm="http://schemas.microsoft.com/office/excel/2006/main">
          <x14:cfRule type="containsText" priority="79" operator="containsText" id="{F24B3853-FB41-485D-A9D4-83C4FDEAD858}">
            <xm:f>NOT(ISERROR(SEARCH(Sheet2!$D$8,AP107)))</xm:f>
            <xm:f>Sheet2!$D$8</xm:f>
            <x14:dxf>
              <fill>
                <patternFill>
                  <bgColor rgb="FFFF0000"/>
                </patternFill>
              </fill>
            </x14:dxf>
          </x14:cfRule>
          <x14:cfRule type="containsText" priority="80" operator="containsText" id="{A7C2394F-9348-4379-808C-BD7CF107DA25}">
            <xm:f>NOT(ISERROR(SEARCH(Sheet2!$D$7,AP107)))</xm:f>
            <xm:f>Sheet2!$D$7</xm:f>
            <x14:dxf>
              <fill>
                <patternFill>
                  <bgColor rgb="FF00B050"/>
                </patternFill>
              </fill>
            </x14:dxf>
          </x14:cfRule>
          <x14:cfRule type="containsText" priority="81" operator="containsText" id="{F00321E1-8E07-4445-9C89-9ABCDE520F00}">
            <xm:f>NOT(ISERROR(SEARCH(Sheet2!$D$6,AP107)))</xm:f>
            <xm:f>Sheet2!$D$6</xm:f>
            <x14:dxf>
              <fill>
                <patternFill>
                  <bgColor rgb="FFFFFF00"/>
                </patternFill>
              </fill>
            </x14:dxf>
          </x14:cfRule>
          <x14:cfRule type="containsText" priority="82" operator="containsText" id="{BA5610F0-FEFA-4276-B8AD-057C814C7CD5}">
            <xm:f>NOT(ISERROR(SEARCH(Sheet2!$D$5,AP107)))</xm:f>
            <xm:f>Sheet2!$D$5</xm:f>
            <x14:dxf>
              <fill>
                <patternFill>
                  <bgColor rgb="FFFFFF00"/>
                </patternFill>
              </fill>
            </x14:dxf>
          </x14:cfRule>
          <x14:cfRule type="containsText" priority="83" operator="containsText" id="{B088C9FE-CE43-457D-9DE1-9F1FED457AD1}">
            <xm:f>NOT(ISERROR(SEARCH(Sheet2!$D$4,AP107)))</xm:f>
            <xm:f>Sheet2!$D$4</xm:f>
            <x14:dxf>
              <fill>
                <patternFill>
                  <bgColor rgb="FFFF0000"/>
                </patternFill>
              </fill>
            </x14:dxf>
          </x14:cfRule>
          <xm:sqref>AP107:AP154</xm:sqref>
        </x14:conditionalFormatting>
        <x14:conditionalFormatting xmlns:xm="http://schemas.microsoft.com/office/excel/2006/main">
          <x14:cfRule type="containsText" priority="57" operator="containsText" id="{86DF7AA8-8EF2-4833-9C0C-7370BA2F532B}">
            <xm:f>NOT(ISERROR(SEARCH(Sheet2!$D$8,AS5)))</xm:f>
            <xm:f>Sheet2!$D$8</xm:f>
            <x14:dxf>
              <fill>
                <patternFill>
                  <bgColor rgb="FFFF0000"/>
                </patternFill>
              </fill>
            </x14:dxf>
          </x14:cfRule>
          <x14:cfRule type="containsText" priority="58" operator="containsText" id="{8173EEDD-70BD-4B33-B585-5F138CECF990}">
            <xm:f>NOT(ISERROR(SEARCH(Sheet2!$D$7,AS5)))</xm:f>
            <xm:f>Sheet2!$D$7</xm:f>
            <x14:dxf>
              <fill>
                <patternFill>
                  <bgColor rgb="FF00B050"/>
                </patternFill>
              </fill>
            </x14:dxf>
          </x14:cfRule>
          <x14:cfRule type="containsText" priority="59" operator="containsText" id="{38925229-332C-484A-A151-96BFF210DB8F}">
            <xm:f>NOT(ISERROR(SEARCH(Sheet2!$D$6,AS5)))</xm:f>
            <xm:f>Sheet2!$D$6</xm:f>
            <x14:dxf>
              <fill>
                <patternFill>
                  <bgColor rgb="FFFFFF00"/>
                </patternFill>
              </fill>
            </x14:dxf>
          </x14:cfRule>
          <x14:cfRule type="containsText" priority="60" operator="containsText" id="{1D3C7862-B9F3-494D-BDF0-C60A7E1FD0B8}">
            <xm:f>NOT(ISERROR(SEARCH(Sheet2!$D$5,AS5)))</xm:f>
            <xm:f>Sheet2!$D$5</xm:f>
            <x14:dxf>
              <fill>
                <patternFill>
                  <bgColor rgb="FFFFFF00"/>
                </patternFill>
              </fill>
            </x14:dxf>
          </x14:cfRule>
          <x14:cfRule type="containsText" priority="61" operator="containsText" id="{339E8B7E-DD2C-4694-B00A-081194785780}">
            <xm:f>NOT(ISERROR(SEARCH(Sheet2!$D$4,AS5)))</xm:f>
            <xm:f>Sheet2!$D$4</xm:f>
            <x14:dxf>
              <fill>
                <patternFill>
                  <bgColor rgb="FFFF0000"/>
                </patternFill>
              </fill>
            </x14:dxf>
          </x14:cfRule>
          <xm:sqref>AS5:AS154</xm:sqref>
        </x14:conditionalFormatting>
        <x14:conditionalFormatting xmlns:xm="http://schemas.microsoft.com/office/excel/2006/main">
          <x14:cfRule type="containsText" priority="52" operator="containsText" id="{3FB3B0AB-2FD7-469D-8213-8CACA118CF11}">
            <xm:f>NOT(ISERROR(SEARCH(Sheet2!$D$8,AT5)))</xm:f>
            <xm:f>Sheet2!$D$8</xm:f>
            <x14:dxf>
              <fill>
                <patternFill>
                  <bgColor rgb="FFFF0000"/>
                </patternFill>
              </fill>
            </x14:dxf>
          </x14:cfRule>
          <x14:cfRule type="containsText" priority="53" operator="containsText" id="{70275A0A-B614-4A57-9A4A-7B06E42145E7}">
            <xm:f>NOT(ISERROR(SEARCH(Sheet2!$D$7,AT5)))</xm:f>
            <xm:f>Sheet2!$D$7</xm:f>
            <x14:dxf>
              <fill>
                <patternFill>
                  <bgColor rgb="FF00B050"/>
                </patternFill>
              </fill>
            </x14:dxf>
          </x14:cfRule>
          <x14:cfRule type="containsText" priority="54" operator="containsText" id="{5B48C124-D168-4A98-BFF8-67882AAFB0A8}">
            <xm:f>NOT(ISERROR(SEARCH(Sheet2!$D$6,AT5)))</xm:f>
            <xm:f>Sheet2!$D$6</xm:f>
            <x14:dxf>
              <fill>
                <patternFill>
                  <bgColor rgb="FFFFFF00"/>
                </patternFill>
              </fill>
            </x14:dxf>
          </x14:cfRule>
          <x14:cfRule type="containsText" priority="55" operator="containsText" id="{CB9895DA-4D3D-4009-A4BE-82FA7F6FC789}">
            <xm:f>NOT(ISERROR(SEARCH(Sheet2!$D$5,AT5)))</xm:f>
            <xm:f>Sheet2!$D$5</xm:f>
            <x14:dxf>
              <fill>
                <patternFill>
                  <bgColor rgb="FFFFFF00"/>
                </patternFill>
              </fill>
            </x14:dxf>
          </x14:cfRule>
          <x14:cfRule type="containsText" priority="56" operator="containsText" id="{5C94B70E-39BC-4BD4-8611-A94F442C4562}">
            <xm:f>NOT(ISERROR(SEARCH(Sheet2!$D$4,AT5)))</xm:f>
            <xm:f>Sheet2!$D$4</xm:f>
            <x14:dxf>
              <fill>
                <patternFill>
                  <bgColor rgb="FFFF0000"/>
                </patternFill>
              </fill>
            </x14:dxf>
          </x14:cfRule>
          <xm:sqref>AT5:AT154</xm:sqref>
        </x14:conditionalFormatting>
        <x14:conditionalFormatting xmlns:xm="http://schemas.microsoft.com/office/excel/2006/main">
          <x14:cfRule type="containsText" priority="47" operator="containsText" id="{42C17123-3CDB-43D4-B62C-C54A2C2FBBA5}">
            <xm:f>NOT(ISERROR(SEARCH(Sheet2!$D$8,AU5)))</xm:f>
            <xm:f>Sheet2!$D$8</xm:f>
            <x14:dxf>
              <fill>
                <patternFill>
                  <bgColor rgb="FFFF0000"/>
                </patternFill>
              </fill>
            </x14:dxf>
          </x14:cfRule>
          <x14:cfRule type="containsText" priority="48" operator="containsText" id="{386B3C07-D00C-4DA6-AB74-270C840EEBAD}">
            <xm:f>NOT(ISERROR(SEARCH(Sheet2!$D$7,AU5)))</xm:f>
            <xm:f>Sheet2!$D$7</xm:f>
            <x14:dxf>
              <fill>
                <patternFill>
                  <bgColor rgb="FF00B050"/>
                </patternFill>
              </fill>
            </x14:dxf>
          </x14:cfRule>
          <x14:cfRule type="containsText" priority="49" operator="containsText" id="{E4DFE707-3226-4AD0-BE21-EFDC5B43074D}">
            <xm:f>NOT(ISERROR(SEARCH(Sheet2!$D$6,AU5)))</xm:f>
            <xm:f>Sheet2!$D$6</xm:f>
            <x14:dxf>
              <fill>
                <patternFill>
                  <bgColor rgb="FFFFFF00"/>
                </patternFill>
              </fill>
            </x14:dxf>
          </x14:cfRule>
          <x14:cfRule type="containsText" priority="50" operator="containsText" id="{F1102A33-3BE8-431E-99F7-3B296E5D212B}">
            <xm:f>NOT(ISERROR(SEARCH(Sheet2!$D$5,AU5)))</xm:f>
            <xm:f>Sheet2!$D$5</xm:f>
            <x14:dxf>
              <fill>
                <patternFill>
                  <bgColor rgb="FFFFFF00"/>
                </patternFill>
              </fill>
            </x14:dxf>
          </x14:cfRule>
          <x14:cfRule type="containsText" priority="51" operator="containsText" id="{331DF1B7-E2EC-4398-AA51-47B654BA4D07}">
            <xm:f>NOT(ISERROR(SEARCH(Sheet2!$D$4,AU5)))</xm:f>
            <xm:f>Sheet2!$D$4</xm:f>
            <x14:dxf>
              <fill>
                <patternFill>
                  <bgColor rgb="FFFF0000"/>
                </patternFill>
              </fill>
            </x14:dxf>
          </x14:cfRule>
          <xm:sqref>AU5:AU154</xm:sqref>
        </x14:conditionalFormatting>
        <x14:conditionalFormatting xmlns:xm="http://schemas.microsoft.com/office/excel/2006/main">
          <x14:cfRule type="containsText" priority="42" operator="containsText" id="{D9DA987E-5673-417E-951F-72A5E1D68E29}">
            <xm:f>NOT(ISERROR(SEARCH(Sheet2!$D$8,AV5)))</xm:f>
            <xm:f>Sheet2!$D$8</xm:f>
            <x14:dxf>
              <fill>
                <patternFill>
                  <bgColor rgb="FFFF0000"/>
                </patternFill>
              </fill>
            </x14:dxf>
          </x14:cfRule>
          <x14:cfRule type="containsText" priority="43" operator="containsText" id="{998F5055-B472-46D7-815F-202087F510DC}">
            <xm:f>NOT(ISERROR(SEARCH(Sheet2!$D$7,AV5)))</xm:f>
            <xm:f>Sheet2!$D$7</xm:f>
            <x14:dxf>
              <fill>
                <patternFill>
                  <bgColor rgb="FF00B050"/>
                </patternFill>
              </fill>
            </x14:dxf>
          </x14:cfRule>
          <x14:cfRule type="containsText" priority="44" operator="containsText" id="{BCE0FF6F-30FA-4ABD-8161-5718AE27EFC0}">
            <xm:f>NOT(ISERROR(SEARCH(Sheet2!$D$6,AV5)))</xm:f>
            <xm:f>Sheet2!$D$6</xm:f>
            <x14:dxf>
              <fill>
                <patternFill>
                  <bgColor rgb="FFFFFF00"/>
                </patternFill>
              </fill>
            </x14:dxf>
          </x14:cfRule>
          <x14:cfRule type="containsText" priority="45" operator="containsText" id="{755AF970-EA0D-45CA-B947-EFA16E122C31}">
            <xm:f>NOT(ISERROR(SEARCH(Sheet2!$D$5,AV5)))</xm:f>
            <xm:f>Sheet2!$D$5</xm:f>
            <x14:dxf>
              <fill>
                <patternFill>
                  <bgColor rgb="FFFFFF00"/>
                </patternFill>
              </fill>
            </x14:dxf>
          </x14:cfRule>
          <x14:cfRule type="containsText" priority="46" operator="containsText" id="{E4A92B55-8379-4FF0-8411-5B6418AAD874}">
            <xm:f>NOT(ISERROR(SEARCH(Sheet2!$D$4,AV5)))</xm:f>
            <xm:f>Sheet2!$D$4</xm:f>
            <x14:dxf>
              <fill>
                <patternFill>
                  <bgColor rgb="FFFF0000"/>
                </patternFill>
              </fill>
            </x14:dxf>
          </x14:cfRule>
          <xm:sqref>AV5:AV154</xm:sqref>
        </x14:conditionalFormatting>
        <x14:conditionalFormatting xmlns:xm="http://schemas.microsoft.com/office/excel/2006/main">
          <x14:cfRule type="containsText" priority="34" operator="containsText" id="{242260A0-71B2-4B46-8163-92B33E0246FC}">
            <xm:f>NOT(ISERROR(SEARCH(Sheet2!$D$8,AW67)))</xm:f>
            <xm:f>Sheet2!$D$8</xm:f>
            <x14:dxf>
              <fill>
                <patternFill>
                  <bgColor rgb="FFFF0000"/>
                </patternFill>
              </fill>
            </x14:dxf>
          </x14:cfRule>
          <x14:cfRule type="containsText" priority="35" operator="containsText" id="{98633413-00B1-4D80-BF45-B62AF9843EF9}">
            <xm:f>NOT(ISERROR(SEARCH(Sheet2!$D$7,AW67)))</xm:f>
            <xm:f>Sheet2!$D$7</xm:f>
            <x14:dxf>
              <fill>
                <patternFill>
                  <bgColor rgb="FF00B050"/>
                </patternFill>
              </fill>
            </x14:dxf>
          </x14:cfRule>
          <x14:cfRule type="containsText" priority="36" operator="containsText" id="{88AA10AC-9B4D-491A-BFB4-642C394183E9}">
            <xm:f>NOT(ISERROR(SEARCH(Sheet2!$D$6,AW67)))</xm:f>
            <xm:f>Sheet2!$D$6</xm:f>
            <x14:dxf>
              <fill>
                <patternFill>
                  <bgColor rgb="FFFFFF00"/>
                </patternFill>
              </fill>
            </x14:dxf>
          </x14:cfRule>
          <x14:cfRule type="containsText" priority="37" operator="containsText" id="{92E868AF-7813-492D-85E9-488F17C36AC4}">
            <xm:f>NOT(ISERROR(SEARCH(Sheet2!$D$5,AW67)))</xm:f>
            <xm:f>Sheet2!$D$5</xm:f>
            <x14:dxf>
              <fill>
                <patternFill>
                  <bgColor rgb="FFFFFF00"/>
                </patternFill>
              </fill>
            </x14:dxf>
          </x14:cfRule>
          <x14:cfRule type="containsText" priority="38" operator="containsText" id="{9AB76EA9-9F6C-4B24-A91F-DB3393C28B53}">
            <xm:f>NOT(ISERROR(SEARCH(Sheet2!$D$4,AW67)))</xm:f>
            <xm:f>Sheet2!$D$4</xm:f>
            <x14:dxf>
              <fill>
                <patternFill>
                  <bgColor rgb="FFFF0000"/>
                </patternFill>
              </fill>
            </x14:dxf>
          </x14:cfRule>
          <xm:sqref>AW67</xm:sqref>
        </x14:conditionalFormatting>
        <x14:conditionalFormatting xmlns:xm="http://schemas.microsoft.com/office/excel/2006/main">
          <x14:cfRule type="containsText" priority="29" operator="containsText" id="{4E0AB93E-AEBE-48A5-BFF9-BBB6120F6630}">
            <xm:f>NOT(ISERROR(SEARCH(Sheet2!$D$8,AX67)))</xm:f>
            <xm:f>Sheet2!$D$8</xm:f>
            <x14:dxf>
              <fill>
                <patternFill>
                  <bgColor rgb="FFFF0000"/>
                </patternFill>
              </fill>
            </x14:dxf>
          </x14:cfRule>
          <x14:cfRule type="containsText" priority="30" operator="containsText" id="{110932C1-7C63-4A8E-9FDA-45B588ED07CC}">
            <xm:f>NOT(ISERROR(SEARCH(Sheet2!$D$7,AX67)))</xm:f>
            <xm:f>Sheet2!$D$7</xm:f>
            <x14:dxf>
              <fill>
                <patternFill>
                  <bgColor rgb="FF00B050"/>
                </patternFill>
              </fill>
            </x14:dxf>
          </x14:cfRule>
          <x14:cfRule type="containsText" priority="31" operator="containsText" id="{A523978B-69E4-4B03-9CDF-970D292E1035}">
            <xm:f>NOT(ISERROR(SEARCH(Sheet2!$D$6,AX67)))</xm:f>
            <xm:f>Sheet2!$D$6</xm:f>
            <x14:dxf>
              <fill>
                <patternFill>
                  <bgColor rgb="FFFFFF00"/>
                </patternFill>
              </fill>
            </x14:dxf>
          </x14:cfRule>
          <x14:cfRule type="containsText" priority="32" operator="containsText" id="{7904A4DB-23CD-49A8-AF70-05DE7CF66A09}">
            <xm:f>NOT(ISERROR(SEARCH(Sheet2!$D$5,AX67)))</xm:f>
            <xm:f>Sheet2!$D$5</xm:f>
            <x14:dxf>
              <fill>
                <patternFill>
                  <bgColor rgb="FFFFFF00"/>
                </patternFill>
              </fill>
            </x14:dxf>
          </x14:cfRule>
          <x14:cfRule type="containsText" priority="33" operator="containsText" id="{176D53FD-2186-48E1-A9ED-C53E32852B56}">
            <xm:f>NOT(ISERROR(SEARCH(Sheet2!$D$4,AX67)))</xm:f>
            <xm:f>Sheet2!$D$4</xm:f>
            <x14:dxf>
              <fill>
                <patternFill>
                  <bgColor rgb="FFFF0000"/>
                </patternFill>
              </fill>
            </x14:dxf>
          </x14:cfRule>
          <xm:sqref>AX67</xm:sqref>
        </x14:conditionalFormatting>
        <x14:conditionalFormatting xmlns:xm="http://schemas.microsoft.com/office/excel/2006/main">
          <x14:cfRule type="containsText" priority="24" operator="containsText" id="{AA3C2F09-C314-4EB1-8F4F-FB0BF96CE15A}">
            <xm:f>NOT(ISERROR(SEARCH(Sheet2!$D$8,AX68)))</xm:f>
            <xm:f>Sheet2!$D$8</xm:f>
            <x14:dxf>
              <fill>
                <patternFill>
                  <bgColor rgb="FFFF0000"/>
                </patternFill>
              </fill>
            </x14:dxf>
          </x14:cfRule>
          <x14:cfRule type="containsText" priority="25" operator="containsText" id="{17FC83BF-727E-4B6A-B9BD-900C802CB692}">
            <xm:f>NOT(ISERROR(SEARCH(Sheet2!$D$7,AX68)))</xm:f>
            <xm:f>Sheet2!$D$7</xm:f>
            <x14:dxf>
              <fill>
                <patternFill>
                  <bgColor rgb="FF00B050"/>
                </patternFill>
              </fill>
            </x14:dxf>
          </x14:cfRule>
          <x14:cfRule type="containsText" priority="26" operator="containsText" id="{EB2D0CF0-F136-4BF5-8083-D3B7B135E1EB}">
            <xm:f>NOT(ISERROR(SEARCH(Sheet2!$D$6,AX68)))</xm:f>
            <xm:f>Sheet2!$D$6</xm:f>
            <x14:dxf>
              <fill>
                <patternFill>
                  <bgColor rgb="FFFFFF00"/>
                </patternFill>
              </fill>
            </x14:dxf>
          </x14:cfRule>
          <x14:cfRule type="containsText" priority="27" operator="containsText" id="{423F21ED-C522-4B9A-9803-721795081559}">
            <xm:f>NOT(ISERROR(SEARCH(Sheet2!$D$5,AX68)))</xm:f>
            <xm:f>Sheet2!$D$5</xm:f>
            <x14:dxf>
              <fill>
                <patternFill>
                  <bgColor rgb="FFFFFF00"/>
                </patternFill>
              </fill>
            </x14:dxf>
          </x14:cfRule>
          <x14:cfRule type="containsText" priority="28" operator="containsText" id="{976A79AB-A78D-4B22-B771-A927D309829D}">
            <xm:f>NOT(ISERROR(SEARCH(Sheet2!$D$4,AX68)))</xm:f>
            <xm:f>Sheet2!$D$4</xm:f>
            <x14:dxf>
              <fill>
                <patternFill>
                  <bgColor rgb="FFFF0000"/>
                </patternFill>
              </fill>
            </x14:dxf>
          </x14:cfRule>
          <xm:sqref>AX68</xm:sqref>
        </x14:conditionalFormatting>
        <x14:conditionalFormatting xmlns:xm="http://schemas.microsoft.com/office/excel/2006/main">
          <x14:cfRule type="containsText" priority="19" operator="containsText" id="{16A8C0E5-0D7B-4F12-BCA7-976524D56803}">
            <xm:f>NOT(ISERROR(SEARCH(Sheet2!$D$8,AW68)))</xm:f>
            <xm:f>Sheet2!$D$8</xm:f>
            <x14:dxf>
              <fill>
                <patternFill>
                  <bgColor rgb="FFFF0000"/>
                </patternFill>
              </fill>
            </x14:dxf>
          </x14:cfRule>
          <x14:cfRule type="containsText" priority="20" operator="containsText" id="{A920F1D6-8CA5-4870-9528-264FD045EAEF}">
            <xm:f>NOT(ISERROR(SEARCH(Sheet2!$D$7,AW68)))</xm:f>
            <xm:f>Sheet2!$D$7</xm:f>
            <x14:dxf>
              <fill>
                <patternFill>
                  <bgColor rgb="FF00B050"/>
                </patternFill>
              </fill>
            </x14:dxf>
          </x14:cfRule>
          <x14:cfRule type="containsText" priority="21" operator="containsText" id="{75D9852F-BAC9-4BA1-8B06-5E8F62BCB44A}">
            <xm:f>NOT(ISERROR(SEARCH(Sheet2!$D$6,AW68)))</xm:f>
            <xm:f>Sheet2!$D$6</xm:f>
            <x14:dxf>
              <fill>
                <patternFill>
                  <bgColor rgb="FFFFFF00"/>
                </patternFill>
              </fill>
            </x14:dxf>
          </x14:cfRule>
          <x14:cfRule type="containsText" priority="22" operator="containsText" id="{C4A97F42-997C-4A68-9467-AE0917BF1A2E}">
            <xm:f>NOT(ISERROR(SEARCH(Sheet2!$D$5,AW68)))</xm:f>
            <xm:f>Sheet2!$D$5</xm:f>
            <x14:dxf>
              <fill>
                <patternFill>
                  <bgColor rgb="FFFFFF00"/>
                </patternFill>
              </fill>
            </x14:dxf>
          </x14:cfRule>
          <x14:cfRule type="containsText" priority="23" operator="containsText" id="{6B7BB83A-AD97-4F46-8003-A6C59D28316C}">
            <xm:f>NOT(ISERROR(SEARCH(Sheet2!$D$4,AW68)))</xm:f>
            <xm:f>Sheet2!$D$4</xm:f>
            <x14:dxf>
              <fill>
                <patternFill>
                  <bgColor rgb="FFFF0000"/>
                </patternFill>
              </fill>
            </x14:dxf>
          </x14:cfRule>
          <xm:sqref>AW68</xm:sqref>
        </x14:conditionalFormatting>
        <x14:conditionalFormatting xmlns:xm="http://schemas.microsoft.com/office/excel/2006/main">
          <x14:cfRule type="cellIs" priority="17" operator="lessThan" id="{FAA14A32-AFE1-42DC-B564-7922C4C37BE2}">
            <xm:f>Sheet2!$F$2</xm:f>
            <x14:dxf>
              <fill>
                <patternFill>
                  <bgColor rgb="FFFF0000"/>
                </patternFill>
              </fill>
            </x14:dxf>
          </x14:cfRule>
          <xm:sqref>S94</xm:sqref>
        </x14:conditionalFormatting>
        <x14:conditionalFormatting xmlns:xm="http://schemas.microsoft.com/office/excel/2006/main">
          <x14:cfRule type="containsText" priority="11" operator="containsText" id="{9FB36381-F6E5-4006-87D9-61536794E23A}">
            <xm:f>NOT(ISERROR(SEARCH(Sheet2!$D$8,BD5)))</xm:f>
            <xm:f>Sheet2!$D$8</xm:f>
            <x14:dxf>
              <fill>
                <patternFill>
                  <bgColor rgb="FFFF0000"/>
                </patternFill>
              </fill>
            </x14:dxf>
          </x14:cfRule>
          <x14:cfRule type="containsText" priority="12" operator="containsText" id="{85AAD042-B7C9-4209-9B09-2BC42E0B4068}">
            <xm:f>NOT(ISERROR(SEARCH(Sheet2!$D$7,BD5)))</xm:f>
            <xm:f>Sheet2!$D$7</xm:f>
            <x14:dxf>
              <fill>
                <patternFill>
                  <bgColor rgb="FF00B050"/>
                </patternFill>
              </fill>
            </x14:dxf>
          </x14:cfRule>
          <x14:cfRule type="containsText" priority="13" operator="containsText" id="{98695564-2022-446A-9651-36CE351B2171}">
            <xm:f>NOT(ISERROR(SEARCH(Sheet2!$D$6,BD5)))</xm:f>
            <xm:f>Sheet2!$D$6</xm:f>
            <x14:dxf>
              <fill>
                <patternFill>
                  <bgColor rgb="FFFFFF00"/>
                </patternFill>
              </fill>
            </x14:dxf>
          </x14:cfRule>
          <x14:cfRule type="containsText" priority="14" operator="containsText" id="{FF05D41E-B1C9-4647-8947-3DF1A461E079}">
            <xm:f>NOT(ISERROR(SEARCH(Sheet2!$D$5,BD5)))</xm:f>
            <xm:f>Sheet2!$D$5</xm:f>
            <x14:dxf>
              <fill>
                <patternFill>
                  <bgColor rgb="FFFFFF00"/>
                </patternFill>
              </fill>
            </x14:dxf>
          </x14:cfRule>
          <x14:cfRule type="containsText" priority="15" operator="containsText" id="{C5CA3F98-5713-4EEF-BE1A-7FF6C2BFA283}">
            <xm:f>NOT(ISERROR(SEARCH(Sheet2!$D$4,BD5)))</xm:f>
            <xm:f>Sheet2!$D$4</xm:f>
            <x14:dxf>
              <fill>
                <patternFill>
                  <bgColor rgb="FFFF0000"/>
                </patternFill>
              </fill>
            </x14:dxf>
          </x14:cfRule>
          <xm:sqref>BD5:BD154</xm:sqref>
        </x14:conditionalFormatting>
        <x14:conditionalFormatting xmlns:xm="http://schemas.microsoft.com/office/excel/2006/main">
          <x14:cfRule type="containsText" priority="6" operator="containsText" id="{EEE45999-3CAF-4F8F-9BDC-0EB5C8AEC044}">
            <xm:f>NOT(ISERROR(SEARCH(Sheet2!$D$8,BE5)))</xm:f>
            <xm:f>Sheet2!$D$8</xm:f>
            <x14:dxf>
              <fill>
                <patternFill>
                  <bgColor rgb="FFFF0000"/>
                </patternFill>
              </fill>
            </x14:dxf>
          </x14:cfRule>
          <x14:cfRule type="containsText" priority="7" operator="containsText" id="{C693380C-4AF7-4B37-9568-519E445FA1D5}">
            <xm:f>NOT(ISERROR(SEARCH(Sheet2!$D$7,BE5)))</xm:f>
            <xm:f>Sheet2!$D$7</xm:f>
            <x14:dxf>
              <fill>
                <patternFill>
                  <bgColor rgb="FF00B050"/>
                </patternFill>
              </fill>
            </x14:dxf>
          </x14:cfRule>
          <x14:cfRule type="containsText" priority="8" operator="containsText" id="{220E4FCA-532A-4CFA-AD3C-A1230A54DAE2}">
            <xm:f>NOT(ISERROR(SEARCH(Sheet2!$D$6,BE5)))</xm:f>
            <xm:f>Sheet2!$D$6</xm:f>
            <x14:dxf>
              <fill>
                <patternFill>
                  <bgColor rgb="FFFFFF00"/>
                </patternFill>
              </fill>
            </x14:dxf>
          </x14:cfRule>
          <x14:cfRule type="containsText" priority="9" operator="containsText" id="{98853C0E-1108-44AA-9611-CFDC1598E699}">
            <xm:f>NOT(ISERROR(SEARCH(Sheet2!$D$5,BE5)))</xm:f>
            <xm:f>Sheet2!$D$5</xm:f>
            <x14:dxf>
              <fill>
                <patternFill>
                  <bgColor rgb="FFFFFF00"/>
                </patternFill>
              </fill>
            </x14:dxf>
          </x14:cfRule>
          <x14:cfRule type="containsText" priority="10" operator="containsText" id="{F2B3876B-AEB1-4DF0-B9B7-7F2AE04B4DD9}">
            <xm:f>NOT(ISERROR(SEARCH(Sheet2!$D$4,BE5)))</xm:f>
            <xm:f>Sheet2!$D$4</xm:f>
            <x14:dxf>
              <fill>
                <patternFill>
                  <bgColor rgb="FFFF0000"/>
                </patternFill>
              </fill>
            </x14:dxf>
          </x14:cfRule>
          <xm:sqref>BE5:BE154</xm:sqref>
        </x14:conditionalFormatting>
        <x14:conditionalFormatting xmlns:xm="http://schemas.microsoft.com/office/excel/2006/main">
          <x14:cfRule type="containsText" priority="1" operator="containsText" id="{315F661D-4E6F-48AA-8A17-0D25860485E9}">
            <xm:f>NOT(ISERROR(SEARCH(Sheet2!$D$8,BF5)))</xm:f>
            <xm:f>Sheet2!$D$8</xm:f>
            <x14:dxf>
              <fill>
                <patternFill>
                  <bgColor rgb="FFFF0000"/>
                </patternFill>
              </fill>
            </x14:dxf>
          </x14:cfRule>
          <x14:cfRule type="containsText" priority="2" operator="containsText" id="{8C4C4E40-4741-43AF-9816-FC07AE2B50A2}">
            <xm:f>NOT(ISERROR(SEARCH(Sheet2!$D$7,BF5)))</xm:f>
            <xm:f>Sheet2!$D$7</xm:f>
            <x14:dxf>
              <fill>
                <patternFill>
                  <bgColor rgb="FF00B050"/>
                </patternFill>
              </fill>
            </x14:dxf>
          </x14:cfRule>
          <x14:cfRule type="containsText" priority="3" operator="containsText" id="{40DC630C-C4E9-4E52-BF8E-F8CBAFF512FA}">
            <xm:f>NOT(ISERROR(SEARCH(Sheet2!$D$6,BF5)))</xm:f>
            <xm:f>Sheet2!$D$6</xm:f>
            <x14:dxf>
              <fill>
                <patternFill>
                  <bgColor rgb="FFFFFF00"/>
                </patternFill>
              </fill>
            </x14:dxf>
          </x14:cfRule>
          <x14:cfRule type="containsText" priority="4" operator="containsText" id="{B9C430C5-DAF2-4156-9BD1-7F3188B26113}">
            <xm:f>NOT(ISERROR(SEARCH(Sheet2!$D$5,BF5)))</xm:f>
            <xm:f>Sheet2!$D$5</xm:f>
            <x14:dxf>
              <fill>
                <patternFill>
                  <bgColor rgb="FFFFFF00"/>
                </patternFill>
              </fill>
            </x14:dxf>
          </x14:cfRule>
          <x14:cfRule type="containsText" priority="5" operator="containsText" id="{CFDDC008-52F6-4898-BCC4-5C8D568802E4}">
            <xm:f>NOT(ISERROR(SEARCH(Sheet2!$D$4,BF5)))</xm:f>
            <xm:f>Sheet2!$D$4</xm:f>
            <x14:dxf>
              <fill>
                <patternFill>
                  <bgColor rgb="FFFF0000"/>
                </patternFill>
              </fill>
            </x14:dxf>
          </x14:cfRule>
          <xm:sqref>BF5:BF154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Q5:Q154</xm:sqref>
        </x14:dataValidation>
        <x14:dataValidation type="list" allowBlank="1" showInputMessage="1" showErrorMessage="1">
          <x14:formula1>
            <xm:f>OFFSET(Sheet2!$D$4,0,0,COUNTA(Sheet2!$D$4:$D$15),1)</xm:f>
          </x14:formula1>
          <xm:sqref>W5:CH154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CH1020"/>
  <sheetViews>
    <sheetView zoomScaleNormal="100" workbookViewId="0">
      <pane xSplit="5" ySplit="4" topLeftCell="Q211" activePane="bottomRight" state="frozen"/>
      <selection activeCell="AR4" sqref="AR4"/>
      <selection pane="topRight" activeCell="AR4" sqref="AR4"/>
      <selection pane="bottomLeft" activeCell="AR4" sqref="AR4"/>
      <selection pane="bottomRight" activeCell="R225" sqref="R225"/>
    </sheetView>
  </sheetViews>
  <sheetFormatPr defaultColWidth="8.88671875" defaultRowHeight="15" x14ac:dyDescent="0.3"/>
  <cols>
    <col min="1" max="1" width="4.5546875" style="216" customWidth="1"/>
    <col min="2" max="2" width="8.109375" style="16" customWidth="1"/>
    <col min="3" max="3" width="22.21875" style="17" customWidth="1"/>
    <col min="4" max="7" width="9.5546875" style="217" customWidth="1"/>
    <col min="8" max="8" width="9.6640625" style="16" customWidth="1"/>
    <col min="9" max="9" width="9.109375" style="16" customWidth="1"/>
    <col min="10" max="10" width="8.33203125" style="16" customWidth="1"/>
    <col min="11" max="11" width="17.33203125" style="17" customWidth="1"/>
    <col min="12" max="12" width="20.77734375" style="234" customWidth="1"/>
    <col min="13" max="13" width="7.6640625" style="247" hidden="1" customWidth="1"/>
    <col min="14" max="14" width="10.44140625" style="220" customWidth="1"/>
    <col min="15" max="15" width="10.44140625" style="220" hidden="1" customWidth="1"/>
    <col min="16" max="16" width="10.44140625" style="220" customWidth="1"/>
    <col min="17" max="17" width="7.5546875" style="463" customWidth="1"/>
    <col min="18" max="18" width="31.5546875" style="146" customWidth="1"/>
    <col min="19" max="19" width="8.77734375" style="235" customWidth="1"/>
    <col min="20" max="21" width="8.6640625" style="16" customWidth="1"/>
    <col min="22" max="22" width="23.44140625" style="146" customWidth="1"/>
    <col min="23" max="34" width="10" style="23" hidden="1" customWidth="1"/>
    <col min="35" max="35" width="13.109375" style="2" hidden="1" customWidth="1"/>
    <col min="36" max="36" width="10.21875" style="2" hidden="1" customWidth="1"/>
    <col min="37" max="37" width="9.88671875" style="2" hidden="1" customWidth="1"/>
    <col min="38" max="38" width="11.88671875" style="2" hidden="1" customWidth="1"/>
    <col min="39" max="39" width="10.44140625" style="2" hidden="1" customWidth="1"/>
    <col min="40" max="47" width="9.88671875" style="2" hidden="1" customWidth="1"/>
    <col min="48" max="49" width="0" style="2" hidden="1" customWidth="1"/>
    <col min="50" max="56" width="8.88671875" style="2" hidden="1" customWidth="1"/>
    <col min="57" max="57" width="0.109375" style="2" customWidth="1"/>
    <col min="58" max="16384" width="8.88671875" style="2"/>
  </cols>
  <sheetData>
    <row r="1" spans="1:86" s="26" customFormat="1" x14ac:dyDescent="0.3">
      <c r="A1" s="676"/>
      <c r="B1" s="676"/>
      <c r="C1" s="676"/>
      <c r="D1" s="676"/>
      <c r="E1" s="676"/>
      <c r="F1" s="676"/>
      <c r="G1" s="676"/>
      <c r="H1" s="676"/>
      <c r="I1" s="676"/>
      <c r="J1" s="676"/>
      <c r="K1" s="676"/>
      <c r="L1" s="222" t="s">
        <v>466</v>
      </c>
      <c r="M1" s="243"/>
      <c r="N1" s="191"/>
      <c r="O1" s="191"/>
      <c r="P1" s="191"/>
      <c r="Q1" s="460"/>
      <c r="R1" s="223"/>
      <c r="S1" s="224" t="s">
        <v>464</v>
      </c>
      <c r="T1" s="672" t="s">
        <v>464</v>
      </c>
      <c r="U1" s="672"/>
      <c r="V1" s="672"/>
      <c r="W1" s="195"/>
      <c r="X1" s="195"/>
      <c r="Y1" s="195"/>
      <c r="Z1" s="195"/>
      <c r="AA1" s="195"/>
      <c r="AB1" s="195"/>
      <c r="AC1" s="195"/>
      <c r="AD1" s="195"/>
      <c r="AE1" s="195"/>
      <c r="AF1" s="195"/>
      <c r="AG1" s="195"/>
      <c r="AH1" s="195"/>
    </row>
    <row r="2" spans="1:86" s="26" customFormat="1" x14ac:dyDescent="0.3">
      <c r="A2" s="676"/>
      <c r="B2" s="676"/>
      <c r="C2" s="676"/>
      <c r="D2" s="676"/>
      <c r="E2" s="676"/>
      <c r="F2" s="676"/>
      <c r="G2" s="676"/>
      <c r="H2" s="676"/>
      <c r="I2" s="676"/>
      <c r="J2" s="676"/>
      <c r="K2" s="676"/>
      <c r="L2" s="225" t="s">
        <v>465</v>
      </c>
      <c r="M2" s="244"/>
      <c r="N2" s="191"/>
      <c r="O2" s="191"/>
      <c r="P2" s="191"/>
      <c r="Q2" s="460"/>
      <c r="R2" s="223"/>
      <c r="S2" s="226"/>
      <c r="T2" s="192"/>
      <c r="U2" s="192"/>
      <c r="V2" s="223"/>
      <c r="W2" s="195"/>
      <c r="X2" s="195"/>
      <c r="Y2" s="195"/>
      <c r="Z2" s="195"/>
      <c r="AA2" s="195"/>
      <c r="AB2" s="195"/>
      <c r="AC2" s="195"/>
      <c r="AD2" s="195"/>
      <c r="AE2" s="195"/>
      <c r="AF2" s="195"/>
      <c r="AG2" s="195"/>
      <c r="AH2" s="195"/>
    </row>
    <row r="3" spans="1:86" s="27" customFormat="1" ht="27.75" customHeight="1" x14ac:dyDescent="0.3">
      <c r="A3" s="673" t="s">
        <v>24</v>
      </c>
      <c r="B3" s="674"/>
      <c r="C3" s="242" t="s">
        <v>1550</v>
      </c>
      <c r="D3" s="675" t="s">
        <v>1551</v>
      </c>
      <c r="E3" s="675"/>
      <c r="F3" s="675"/>
      <c r="G3" s="675"/>
      <c r="H3" s="675"/>
      <c r="I3" s="675"/>
      <c r="J3" s="675"/>
      <c r="K3" s="675"/>
      <c r="L3" s="227"/>
      <c r="M3" s="245"/>
      <c r="N3" s="677" t="s">
        <v>452</v>
      </c>
      <c r="O3" s="677"/>
      <c r="P3" s="677"/>
      <c r="Q3" s="668" t="s">
        <v>453</v>
      </c>
      <c r="R3" s="668"/>
      <c r="S3" s="668"/>
      <c r="T3" s="669" t="s">
        <v>428</v>
      </c>
      <c r="U3" s="670"/>
      <c r="V3" s="671"/>
      <c r="W3" s="200"/>
      <c r="X3" s="200"/>
      <c r="Y3" s="200"/>
      <c r="Z3" s="200"/>
      <c r="AA3" s="200"/>
      <c r="AB3" s="200"/>
      <c r="AC3" s="200"/>
      <c r="AD3" s="200"/>
      <c r="AE3" s="200"/>
      <c r="AF3" s="200"/>
      <c r="AG3" s="200"/>
      <c r="AH3" s="200"/>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29" t="s">
        <v>6206</v>
      </c>
      <c r="N4" s="33" t="s">
        <v>8</v>
      </c>
      <c r="O4" s="33" t="s">
        <v>6979</v>
      </c>
      <c r="P4" s="33" t="s">
        <v>9</v>
      </c>
      <c r="Q4" s="33" t="s">
        <v>443</v>
      </c>
      <c r="R4" s="33" t="s">
        <v>10</v>
      </c>
      <c r="S4" s="34" t="s">
        <v>468</v>
      </c>
      <c r="T4" s="203" t="s">
        <v>11</v>
      </c>
      <c r="U4" s="203" t="s">
        <v>12</v>
      </c>
      <c r="V4" s="203"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6931</v>
      </c>
      <c r="AQ4" s="379" t="s">
        <v>6932</v>
      </c>
      <c r="AR4" s="379" t="s">
        <v>6933</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89.25" x14ac:dyDescent="0.3">
      <c r="A5" s="207">
        <v>1</v>
      </c>
      <c r="B5" s="208" t="s">
        <v>7306</v>
      </c>
      <c r="C5" s="264" t="s">
        <v>7307</v>
      </c>
      <c r="D5" s="37">
        <v>44609</v>
      </c>
      <c r="E5" s="37">
        <v>44578</v>
      </c>
      <c r="F5" s="88" t="s">
        <v>28</v>
      </c>
      <c r="G5" s="88" t="s">
        <v>28</v>
      </c>
      <c r="H5" s="88" t="s">
        <v>1287</v>
      </c>
      <c r="I5" s="88" t="s">
        <v>232</v>
      </c>
      <c r="J5" s="44" t="s">
        <v>7305</v>
      </c>
      <c r="K5" s="128" t="s">
        <v>1288</v>
      </c>
      <c r="L5" s="128" t="s">
        <v>7304</v>
      </c>
      <c r="M5" s="109" t="str">
        <f t="shared" ref="M5:M36" si="0">LEFT(B5,2)</f>
        <v>05</v>
      </c>
      <c r="N5" s="40" t="s">
        <v>433</v>
      </c>
      <c r="O5" s="40" t="s">
        <v>4819</v>
      </c>
      <c r="P5" s="40" t="s">
        <v>433</v>
      </c>
      <c r="Q5" s="35"/>
      <c r="R5" s="47" t="s">
        <v>7630</v>
      </c>
      <c r="S5" s="48"/>
      <c r="T5" s="20"/>
      <c r="U5" s="20"/>
      <c r="V5" s="4"/>
      <c r="W5" s="12"/>
      <c r="X5" s="12"/>
      <c r="Y5" s="12"/>
      <c r="Z5" s="12"/>
      <c r="AA5" s="12"/>
      <c r="AB5" s="12"/>
      <c r="AC5" s="12"/>
      <c r="AD5" s="12"/>
      <c r="AE5" s="12"/>
      <c r="AF5" s="12"/>
      <c r="AG5" s="12"/>
      <c r="AH5" s="12"/>
      <c r="AI5" s="12"/>
      <c r="AJ5" s="12"/>
      <c r="AK5" s="12"/>
      <c r="AL5" s="12"/>
      <c r="AM5" s="381"/>
      <c r="AN5" s="381" t="s">
        <v>448</v>
      </c>
      <c r="AO5" s="381" t="s">
        <v>449</v>
      </c>
      <c r="AP5" s="381" t="s">
        <v>449</v>
      </c>
      <c r="AQ5" s="381" t="s">
        <v>449</v>
      </c>
      <c r="AR5" s="381"/>
      <c r="AS5" s="381"/>
      <c r="AT5" s="381"/>
      <c r="AU5" s="381"/>
      <c r="AV5" s="381"/>
      <c r="AW5" s="381"/>
      <c r="AX5" s="381"/>
      <c r="AY5" s="381"/>
      <c r="AZ5" s="381"/>
      <c r="BA5" s="381"/>
      <c r="BB5" s="381"/>
      <c r="BC5" s="381"/>
      <c r="BD5" s="381"/>
      <c r="BE5" s="381"/>
      <c r="BF5" s="381"/>
      <c r="BG5" s="381"/>
      <c r="BH5" s="381"/>
      <c r="BI5" s="381"/>
      <c r="BJ5" s="381"/>
      <c r="BK5" s="381"/>
      <c r="BL5" s="381"/>
      <c r="BM5" s="381"/>
      <c r="BN5" s="381"/>
      <c r="BO5" s="381"/>
      <c r="BP5" s="381"/>
      <c r="BQ5" s="381"/>
      <c r="BR5" s="381"/>
      <c r="BS5" s="381"/>
      <c r="BT5" s="381"/>
      <c r="BU5" s="381"/>
      <c r="BV5" s="381"/>
      <c r="BW5" s="381"/>
      <c r="BX5" s="381"/>
      <c r="BY5" s="381"/>
      <c r="BZ5" s="381"/>
      <c r="CA5" s="381"/>
      <c r="CB5" s="381"/>
      <c r="CC5" s="381"/>
      <c r="CD5" s="381"/>
      <c r="CE5" s="381"/>
      <c r="CF5" s="381"/>
      <c r="CG5" s="381"/>
      <c r="CH5" s="381"/>
    </row>
    <row r="6" spans="1:86" ht="76.5" x14ac:dyDescent="0.3">
      <c r="A6" s="207">
        <v>2</v>
      </c>
      <c r="B6" s="208" t="s">
        <v>1030</v>
      </c>
      <c r="C6" s="264" t="s">
        <v>7308</v>
      </c>
      <c r="D6" s="37">
        <v>43862</v>
      </c>
      <c r="E6" s="37">
        <v>43868</v>
      </c>
      <c r="F6" s="37">
        <v>44964</v>
      </c>
      <c r="G6" s="88" t="s">
        <v>28</v>
      </c>
      <c r="H6" s="88" t="s">
        <v>1287</v>
      </c>
      <c r="I6" s="88" t="s">
        <v>232</v>
      </c>
      <c r="J6" s="35" t="s">
        <v>1289</v>
      </c>
      <c r="K6" s="128" t="s">
        <v>1290</v>
      </c>
      <c r="L6" s="87" t="s">
        <v>1472</v>
      </c>
      <c r="M6" s="88" t="str">
        <f t="shared" si="0"/>
        <v>05</v>
      </c>
      <c r="N6" s="40" t="s">
        <v>433</v>
      </c>
      <c r="O6" s="40" t="s">
        <v>4819</v>
      </c>
      <c r="P6" s="40" t="s">
        <v>433</v>
      </c>
      <c r="Q6" s="35"/>
      <c r="R6" s="47"/>
      <c r="S6" s="48"/>
      <c r="T6" s="20"/>
      <c r="U6" s="20"/>
      <c r="V6" s="4"/>
      <c r="W6" s="12"/>
      <c r="X6" s="12"/>
      <c r="Y6" s="12"/>
      <c r="Z6" s="12"/>
      <c r="AA6" s="12"/>
      <c r="AB6" s="12"/>
      <c r="AC6" s="12"/>
      <c r="AD6" s="12"/>
      <c r="AE6" s="12"/>
      <c r="AF6" s="12"/>
      <c r="AG6" s="12"/>
      <c r="AH6" s="12"/>
      <c r="AI6" s="12"/>
      <c r="AJ6" s="12"/>
      <c r="AK6" s="12"/>
      <c r="AL6" s="12"/>
      <c r="AM6" s="380"/>
      <c r="AN6" s="380"/>
      <c r="AO6" s="380"/>
      <c r="AP6" s="380"/>
      <c r="AQ6" s="380"/>
      <c r="AR6" s="380"/>
      <c r="AS6" s="380"/>
      <c r="AT6" s="380"/>
      <c r="AU6" s="380"/>
      <c r="AV6" s="380"/>
      <c r="AW6" s="380"/>
      <c r="AX6" s="380"/>
      <c r="AY6" s="380"/>
      <c r="AZ6" s="380"/>
      <c r="BA6" s="380"/>
      <c r="BB6" s="380"/>
      <c r="BC6" s="380"/>
      <c r="BD6" s="380"/>
      <c r="BE6" s="380"/>
      <c r="BF6" s="380"/>
      <c r="BG6" s="380"/>
      <c r="BH6" s="380"/>
      <c r="BI6" s="380"/>
      <c r="BJ6" s="380"/>
      <c r="BK6" s="380"/>
      <c r="BL6" s="380"/>
      <c r="BM6" s="380"/>
      <c r="BN6" s="380"/>
      <c r="BO6" s="380"/>
      <c r="BP6" s="380"/>
      <c r="BQ6" s="380"/>
      <c r="BR6" s="380"/>
      <c r="BS6" s="380"/>
      <c r="BT6" s="380"/>
      <c r="BU6" s="380"/>
      <c r="BV6" s="380"/>
      <c r="BW6" s="380"/>
      <c r="BX6" s="380"/>
      <c r="BY6" s="380"/>
      <c r="BZ6" s="380"/>
      <c r="CA6" s="380"/>
      <c r="CB6" s="380"/>
      <c r="CC6" s="380"/>
      <c r="CD6" s="380"/>
      <c r="CE6" s="380"/>
      <c r="CF6" s="380"/>
      <c r="CG6" s="380"/>
      <c r="CH6" s="380"/>
    </row>
    <row r="7" spans="1:86" ht="51" x14ac:dyDescent="0.3">
      <c r="A7" s="207">
        <v>3</v>
      </c>
      <c r="B7" s="208" t="s">
        <v>1031</v>
      </c>
      <c r="C7" s="264" t="s">
        <v>1032</v>
      </c>
      <c r="D7" s="37">
        <v>44004</v>
      </c>
      <c r="E7" s="37">
        <v>44013</v>
      </c>
      <c r="F7" s="37">
        <v>45108</v>
      </c>
      <c r="G7" s="88" t="s">
        <v>28</v>
      </c>
      <c r="H7" s="88" t="s">
        <v>647</v>
      </c>
      <c r="I7" s="88" t="s">
        <v>232</v>
      </c>
      <c r="J7" s="44" t="s">
        <v>1291</v>
      </c>
      <c r="K7" s="128" t="s">
        <v>843</v>
      </c>
      <c r="L7" s="128" t="s">
        <v>1473</v>
      </c>
      <c r="M7" s="109" t="str">
        <f t="shared" si="0"/>
        <v>05</v>
      </c>
      <c r="N7" s="40" t="s">
        <v>433</v>
      </c>
      <c r="O7" s="40" t="s">
        <v>4819</v>
      </c>
      <c r="P7" s="40" t="s">
        <v>433</v>
      </c>
      <c r="Q7" s="35"/>
      <c r="R7" s="47"/>
      <c r="S7" s="48"/>
      <c r="T7" s="20"/>
      <c r="U7" s="20"/>
      <c r="V7" s="4"/>
      <c r="W7" s="12"/>
      <c r="X7" s="12"/>
      <c r="Y7" s="12"/>
      <c r="Z7" s="12"/>
      <c r="AA7" s="12"/>
      <c r="AB7" s="12"/>
      <c r="AC7" s="12"/>
      <c r="AD7" s="12"/>
      <c r="AE7" s="12"/>
      <c r="AF7" s="12"/>
      <c r="AG7" s="12"/>
      <c r="AH7" s="12"/>
      <c r="AI7" s="12"/>
      <c r="AJ7" s="12"/>
      <c r="AK7" s="12"/>
      <c r="AL7" s="12"/>
      <c r="AM7" s="380"/>
      <c r="AN7" s="380"/>
      <c r="AO7" s="380"/>
      <c r="AP7" s="380"/>
      <c r="AQ7" s="380"/>
      <c r="AR7" s="380"/>
      <c r="AS7" s="380"/>
      <c r="AT7" s="380"/>
      <c r="AU7" s="380"/>
      <c r="AV7" s="380"/>
      <c r="AW7" s="380"/>
      <c r="AX7" s="380"/>
      <c r="AY7" s="380"/>
      <c r="AZ7" s="380"/>
      <c r="BA7" s="380"/>
      <c r="BB7" s="380"/>
      <c r="BC7" s="380"/>
      <c r="BD7" s="380"/>
      <c r="BE7" s="380"/>
      <c r="BF7" s="380"/>
      <c r="BG7" s="380"/>
      <c r="BH7" s="380"/>
      <c r="BI7" s="380"/>
      <c r="BJ7" s="380"/>
      <c r="BK7" s="380"/>
      <c r="BL7" s="380"/>
      <c r="BM7" s="380"/>
      <c r="BN7" s="380"/>
      <c r="BO7" s="380"/>
      <c r="BP7" s="380"/>
      <c r="BQ7" s="380"/>
      <c r="BR7" s="380"/>
      <c r="BS7" s="380"/>
      <c r="BT7" s="380"/>
      <c r="BU7" s="380"/>
      <c r="BV7" s="380"/>
      <c r="BW7" s="380"/>
      <c r="BX7" s="380"/>
      <c r="BY7" s="380"/>
      <c r="BZ7" s="380"/>
      <c r="CA7" s="380"/>
      <c r="CB7" s="380"/>
      <c r="CC7" s="380"/>
      <c r="CD7" s="380"/>
      <c r="CE7" s="380"/>
      <c r="CF7" s="380"/>
      <c r="CG7" s="380"/>
      <c r="CH7" s="380"/>
    </row>
    <row r="8" spans="1:86" ht="63.75" x14ac:dyDescent="0.3">
      <c r="A8" s="207">
        <v>4</v>
      </c>
      <c r="B8" s="208" t="s">
        <v>1033</v>
      </c>
      <c r="C8" s="264" t="s">
        <v>1034</v>
      </c>
      <c r="D8" s="37">
        <v>43820</v>
      </c>
      <c r="E8" s="37">
        <v>43832</v>
      </c>
      <c r="F8" s="37">
        <v>44928</v>
      </c>
      <c r="G8" s="88" t="s">
        <v>28</v>
      </c>
      <c r="H8" s="88" t="s">
        <v>1318</v>
      </c>
      <c r="I8" s="88" t="s">
        <v>232</v>
      </c>
      <c r="J8" s="44" t="s">
        <v>1292</v>
      </c>
      <c r="K8" s="128" t="s">
        <v>887</v>
      </c>
      <c r="L8" s="86" t="s">
        <v>1474</v>
      </c>
      <c r="M8" s="109" t="str">
        <f t="shared" si="0"/>
        <v>05</v>
      </c>
      <c r="N8" s="40" t="s">
        <v>433</v>
      </c>
      <c r="O8" s="40" t="s">
        <v>6980</v>
      </c>
      <c r="P8" s="40" t="s">
        <v>433</v>
      </c>
      <c r="Q8" s="35"/>
      <c r="R8" s="47"/>
      <c r="S8" s="48"/>
      <c r="T8" s="20"/>
      <c r="U8" s="20"/>
      <c r="V8" s="4"/>
      <c r="W8" s="12"/>
      <c r="X8" s="12"/>
      <c r="Y8" s="12"/>
      <c r="Z8" s="12"/>
      <c r="AA8" s="12"/>
      <c r="AB8" s="12"/>
      <c r="AC8" s="12"/>
      <c r="AD8" s="12"/>
      <c r="AE8" s="12"/>
      <c r="AF8" s="12"/>
      <c r="AG8" s="12"/>
      <c r="AH8" s="12"/>
      <c r="AI8" s="12"/>
      <c r="AJ8" s="12"/>
      <c r="AK8" s="12"/>
      <c r="AL8" s="12"/>
      <c r="AM8" s="380"/>
      <c r="AN8" s="380"/>
      <c r="AO8" s="380"/>
      <c r="AP8" s="380"/>
      <c r="AQ8" s="380"/>
      <c r="AR8" s="380"/>
      <c r="AS8" s="380"/>
      <c r="AT8" s="380"/>
      <c r="AU8" s="380"/>
      <c r="AV8" s="380"/>
      <c r="AW8" s="380"/>
      <c r="AX8" s="380"/>
      <c r="AY8" s="380"/>
      <c r="AZ8" s="380"/>
      <c r="BA8" s="380"/>
      <c r="BB8" s="380"/>
      <c r="BC8" s="380"/>
      <c r="BD8" s="380"/>
      <c r="BE8" s="380"/>
      <c r="BF8" s="380"/>
      <c r="BG8" s="380"/>
      <c r="BH8" s="380"/>
      <c r="BI8" s="380"/>
      <c r="BJ8" s="380"/>
      <c r="BK8" s="380"/>
      <c r="BL8" s="380"/>
      <c r="BM8" s="380"/>
      <c r="BN8" s="380"/>
      <c r="BO8" s="380"/>
      <c r="BP8" s="380"/>
      <c r="BQ8" s="380"/>
      <c r="BR8" s="380"/>
      <c r="BS8" s="380"/>
      <c r="BT8" s="380"/>
      <c r="BU8" s="380"/>
      <c r="BV8" s="380"/>
      <c r="BW8" s="380"/>
      <c r="BX8" s="380"/>
      <c r="BY8" s="380"/>
      <c r="BZ8" s="380"/>
      <c r="CA8" s="380"/>
      <c r="CB8" s="380"/>
      <c r="CC8" s="380"/>
      <c r="CD8" s="380"/>
      <c r="CE8" s="380"/>
      <c r="CF8" s="380"/>
      <c r="CG8" s="380"/>
      <c r="CH8" s="380"/>
    </row>
    <row r="9" spans="1:86" ht="76.5" x14ac:dyDescent="0.3">
      <c r="A9" s="207">
        <v>5</v>
      </c>
      <c r="B9" s="170" t="s">
        <v>1035</v>
      </c>
      <c r="C9" s="264" t="s">
        <v>1036</v>
      </c>
      <c r="D9" s="37">
        <v>44004</v>
      </c>
      <c r="E9" s="37">
        <v>44013</v>
      </c>
      <c r="F9" s="37">
        <v>45108</v>
      </c>
      <c r="G9" s="88" t="s">
        <v>28</v>
      </c>
      <c r="H9" s="88" t="s">
        <v>647</v>
      </c>
      <c r="I9" s="88" t="s">
        <v>232</v>
      </c>
      <c r="J9" s="35" t="s">
        <v>1293</v>
      </c>
      <c r="K9" s="128" t="s">
        <v>843</v>
      </c>
      <c r="L9" s="47" t="s">
        <v>1475</v>
      </c>
      <c r="M9" s="88" t="str">
        <f t="shared" si="0"/>
        <v>05</v>
      </c>
      <c r="N9" s="40" t="s">
        <v>433</v>
      </c>
      <c r="O9" s="40" t="s">
        <v>4819</v>
      </c>
      <c r="P9" s="40" t="s">
        <v>433</v>
      </c>
      <c r="Q9" s="35"/>
      <c r="R9" s="47"/>
      <c r="S9" s="48"/>
      <c r="T9" s="20"/>
      <c r="U9" s="20"/>
      <c r="V9" s="4"/>
      <c r="W9" s="12"/>
      <c r="X9" s="12"/>
      <c r="Y9" s="12"/>
      <c r="Z9" s="12"/>
      <c r="AA9" s="12"/>
      <c r="AB9" s="12"/>
      <c r="AC9" s="12"/>
      <c r="AD9" s="12"/>
      <c r="AE9" s="12"/>
      <c r="AF9" s="12"/>
      <c r="AG9" s="12"/>
      <c r="AH9" s="12"/>
      <c r="AI9" s="12"/>
      <c r="AJ9" s="12"/>
      <c r="AK9" s="12"/>
      <c r="AL9" s="12"/>
      <c r="AM9" s="380"/>
      <c r="AN9" s="380"/>
      <c r="AO9" s="380"/>
      <c r="AP9" s="380"/>
      <c r="AQ9" s="380"/>
      <c r="AR9" s="380"/>
      <c r="AS9" s="380"/>
      <c r="AT9" s="380"/>
      <c r="AU9" s="380"/>
      <c r="AV9" s="380"/>
      <c r="AW9" s="380"/>
      <c r="AX9" s="380"/>
      <c r="AY9" s="380"/>
      <c r="AZ9" s="380"/>
      <c r="BA9" s="380"/>
      <c r="BB9" s="380"/>
      <c r="BC9" s="380"/>
      <c r="BD9" s="380"/>
      <c r="BE9" s="380"/>
      <c r="BF9" s="380"/>
      <c r="BG9" s="380"/>
      <c r="BH9" s="380"/>
      <c r="BI9" s="380"/>
      <c r="BJ9" s="380"/>
      <c r="BK9" s="380"/>
      <c r="BL9" s="380"/>
      <c r="BM9" s="380"/>
      <c r="BN9" s="380"/>
      <c r="BO9" s="380"/>
      <c r="BP9" s="380"/>
      <c r="BQ9" s="380"/>
      <c r="BR9" s="380"/>
      <c r="BS9" s="380"/>
      <c r="BT9" s="380"/>
      <c r="BU9" s="380"/>
      <c r="BV9" s="380"/>
      <c r="BW9" s="380"/>
      <c r="BX9" s="380"/>
      <c r="BY9" s="380"/>
      <c r="BZ9" s="380"/>
      <c r="CA9" s="380"/>
      <c r="CB9" s="380"/>
      <c r="CC9" s="380"/>
      <c r="CD9" s="380"/>
      <c r="CE9" s="380"/>
      <c r="CF9" s="380"/>
      <c r="CG9" s="380"/>
      <c r="CH9" s="380"/>
    </row>
    <row r="10" spans="1:86" ht="102" x14ac:dyDescent="0.3">
      <c r="A10" s="207">
        <v>6</v>
      </c>
      <c r="B10" s="170" t="s">
        <v>6026</v>
      </c>
      <c r="C10" s="264" t="s">
        <v>5903</v>
      </c>
      <c r="D10" s="37">
        <v>44137</v>
      </c>
      <c r="E10" s="37">
        <v>44140</v>
      </c>
      <c r="F10" s="88" t="s">
        <v>28</v>
      </c>
      <c r="G10" s="88" t="s">
        <v>28</v>
      </c>
      <c r="H10" s="88" t="s">
        <v>647</v>
      </c>
      <c r="I10" s="88" t="s">
        <v>6251</v>
      </c>
      <c r="J10" s="35" t="s">
        <v>6062</v>
      </c>
      <c r="K10" s="87" t="s">
        <v>6063</v>
      </c>
      <c r="L10" s="87" t="s">
        <v>6155</v>
      </c>
      <c r="M10" s="88" t="str">
        <f t="shared" si="0"/>
        <v>05</v>
      </c>
      <c r="N10" s="40" t="s">
        <v>434</v>
      </c>
      <c r="O10" s="40"/>
      <c r="P10" s="40" t="s">
        <v>434</v>
      </c>
      <c r="Q10" s="35"/>
      <c r="R10" s="47" t="s">
        <v>6189</v>
      </c>
      <c r="S10" s="37"/>
      <c r="T10" s="20"/>
      <c r="U10" s="20"/>
      <c r="V10" s="4" t="s">
        <v>6616</v>
      </c>
      <c r="W10" s="12" t="s">
        <v>447</v>
      </c>
      <c r="X10" s="12" t="s">
        <v>447</v>
      </c>
      <c r="Y10" s="12" t="s">
        <v>447</v>
      </c>
      <c r="Z10" s="12" t="s">
        <v>447</v>
      </c>
      <c r="AA10" s="12"/>
      <c r="AB10" s="12"/>
      <c r="AC10" s="12"/>
      <c r="AD10" s="12"/>
      <c r="AE10" s="12"/>
      <c r="AF10" s="12"/>
      <c r="AG10" s="12"/>
      <c r="AH10" s="12"/>
      <c r="AI10" s="12"/>
      <c r="AJ10" s="12"/>
      <c r="AK10" s="12"/>
      <c r="AL10" s="12"/>
      <c r="AM10" s="380"/>
      <c r="AN10" s="380"/>
      <c r="AO10" s="380"/>
      <c r="AP10" s="380"/>
      <c r="AQ10" s="380"/>
      <c r="AR10" s="380"/>
      <c r="AS10" s="380"/>
      <c r="AT10" s="380"/>
      <c r="AU10" s="380"/>
      <c r="AV10" s="380"/>
      <c r="AW10" s="380"/>
      <c r="AX10" s="380"/>
      <c r="AY10" s="380"/>
      <c r="AZ10" s="380"/>
      <c r="BA10" s="380"/>
      <c r="BB10" s="380"/>
      <c r="BC10" s="380"/>
      <c r="BD10" s="380"/>
      <c r="BE10" s="380"/>
      <c r="BF10" s="380"/>
      <c r="BG10" s="380"/>
      <c r="BH10" s="380"/>
      <c r="BI10" s="380"/>
      <c r="BJ10" s="380"/>
      <c r="BK10" s="380"/>
      <c r="BL10" s="380"/>
      <c r="BM10" s="380"/>
      <c r="BN10" s="380"/>
      <c r="BO10" s="380"/>
      <c r="BP10" s="380"/>
      <c r="BQ10" s="380"/>
      <c r="BR10" s="380"/>
      <c r="BS10" s="380"/>
      <c r="BT10" s="380"/>
      <c r="BU10" s="380"/>
      <c r="BV10" s="380"/>
      <c r="BW10" s="380"/>
      <c r="BX10" s="380"/>
      <c r="BY10" s="380"/>
      <c r="BZ10" s="380"/>
      <c r="CA10" s="380"/>
      <c r="CB10" s="380"/>
      <c r="CC10" s="380"/>
      <c r="CD10" s="380"/>
      <c r="CE10" s="380"/>
      <c r="CF10" s="380"/>
      <c r="CG10" s="380"/>
      <c r="CH10" s="380"/>
    </row>
    <row r="11" spans="1:86" ht="89.25" x14ac:dyDescent="0.3">
      <c r="A11" s="207">
        <v>7</v>
      </c>
      <c r="B11" s="170" t="s">
        <v>1037</v>
      </c>
      <c r="C11" s="264" t="s">
        <v>1038</v>
      </c>
      <c r="D11" s="37">
        <v>43992</v>
      </c>
      <c r="E11" s="37">
        <v>43997</v>
      </c>
      <c r="F11" s="37">
        <v>45092</v>
      </c>
      <c r="G11" s="88" t="s">
        <v>28</v>
      </c>
      <c r="H11" s="88" t="s">
        <v>1318</v>
      </c>
      <c r="I11" s="88" t="s">
        <v>232</v>
      </c>
      <c r="J11" s="35" t="s">
        <v>1294</v>
      </c>
      <c r="K11" s="128" t="s">
        <v>843</v>
      </c>
      <c r="L11" s="47" t="s">
        <v>1476</v>
      </c>
      <c r="M11" s="88" t="str">
        <f t="shared" si="0"/>
        <v>05</v>
      </c>
      <c r="N11" s="40" t="s">
        <v>433</v>
      </c>
      <c r="O11" s="40" t="s">
        <v>6980</v>
      </c>
      <c r="P11" s="40" t="s">
        <v>433</v>
      </c>
      <c r="Q11" s="35"/>
      <c r="R11" s="47"/>
      <c r="S11" s="48"/>
      <c r="T11" s="20"/>
      <c r="U11" s="20"/>
      <c r="V11" s="4"/>
      <c r="W11" s="12"/>
      <c r="X11" s="12"/>
      <c r="Y11" s="12"/>
      <c r="Z11" s="12"/>
      <c r="AA11" s="12"/>
      <c r="AB11" s="12"/>
      <c r="AC11" s="12"/>
      <c r="AD11" s="12"/>
      <c r="AE11" s="12"/>
      <c r="AF11" s="12"/>
      <c r="AG11" s="12"/>
      <c r="AH11" s="12"/>
      <c r="AI11" s="12"/>
      <c r="AJ11" s="12"/>
      <c r="AK11" s="12"/>
      <c r="AL11" s="12"/>
      <c r="AM11" s="380"/>
      <c r="AN11" s="380"/>
      <c r="AO11" s="380"/>
      <c r="AP11" s="380"/>
      <c r="AQ11" s="380"/>
      <c r="AR11" s="380"/>
      <c r="AS11" s="380"/>
      <c r="AT11" s="380"/>
      <c r="AU11" s="380"/>
      <c r="AV11" s="380"/>
      <c r="AW11" s="380"/>
      <c r="AX11" s="380"/>
      <c r="AY11" s="380"/>
      <c r="AZ11" s="380"/>
      <c r="BA11" s="380"/>
      <c r="BB11" s="380"/>
      <c r="BC11" s="380"/>
      <c r="BD11" s="380"/>
      <c r="BE11" s="380"/>
      <c r="BF11" s="380"/>
      <c r="BG11" s="380"/>
      <c r="BH11" s="380"/>
      <c r="BI11" s="380"/>
      <c r="BJ11" s="380"/>
      <c r="BK11" s="380"/>
      <c r="BL11" s="380"/>
      <c r="BM11" s="380"/>
      <c r="BN11" s="380"/>
      <c r="BO11" s="380"/>
      <c r="BP11" s="380"/>
      <c r="BQ11" s="380"/>
      <c r="BR11" s="380"/>
      <c r="BS11" s="380"/>
      <c r="BT11" s="380"/>
      <c r="BU11" s="380"/>
      <c r="BV11" s="380"/>
      <c r="BW11" s="380"/>
      <c r="BX11" s="380"/>
      <c r="BY11" s="380"/>
      <c r="BZ11" s="380"/>
      <c r="CA11" s="380"/>
      <c r="CB11" s="380"/>
      <c r="CC11" s="380"/>
      <c r="CD11" s="380"/>
      <c r="CE11" s="380"/>
      <c r="CF11" s="380"/>
      <c r="CG11" s="380"/>
      <c r="CH11" s="380"/>
    </row>
    <row r="12" spans="1:86" ht="63.75" x14ac:dyDescent="0.3">
      <c r="A12" s="207">
        <v>8</v>
      </c>
      <c r="B12" s="170" t="s">
        <v>1039</v>
      </c>
      <c r="C12" s="264" t="s">
        <v>1040</v>
      </c>
      <c r="D12" s="37">
        <v>43816</v>
      </c>
      <c r="E12" s="37">
        <v>43832</v>
      </c>
      <c r="F12" s="37">
        <v>44928</v>
      </c>
      <c r="G12" s="88" t="s">
        <v>28</v>
      </c>
      <c r="H12" s="88" t="s">
        <v>647</v>
      </c>
      <c r="I12" s="88" t="s">
        <v>232</v>
      </c>
      <c r="J12" s="35" t="s">
        <v>1295</v>
      </c>
      <c r="K12" s="128" t="s">
        <v>843</v>
      </c>
      <c r="L12" s="47" t="s">
        <v>1477</v>
      </c>
      <c r="M12" s="88" t="str">
        <f t="shared" si="0"/>
        <v>05</v>
      </c>
      <c r="N12" s="40" t="s">
        <v>433</v>
      </c>
      <c r="O12" s="40"/>
      <c r="P12" s="40" t="s">
        <v>433</v>
      </c>
      <c r="Q12" s="35"/>
      <c r="R12" s="47"/>
      <c r="S12" s="48"/>
      <c r="T12" s="20"/>
      <c r="U12" s="20"/>
      <c r="V12" s="4"/>
      <c r="W12" s="12"/>
      <c r="X12" s="12"/>
      <c r="Y12" s="12"/>
      <c r="Z12" s="12"/>
      <c r="AA12" s="12"/>
      <c r="AB12" s="12"/>
      <c r="AC12" s="12"/>
      <c r="AD12" s="12"/>
      <c r="AE12" s="12"/>
      <c r="AF12" s="12"/>
      <c r="AG12" s="12"/>
      <c r="AH12" s="12"/>
      <c r="AI12" s="12"/>
      <c r="AJ12" s="12"/>
      <c r="AK12" s="12"/>
      <c r="AL12" s="12"/>
      <c r="AM12" s="380"/>
      <c r="AN12" s="380"/>
      <c r="AO12" s="380"/>
      <c r="AP12" s="380"/>
      <c r="AQ12" s="380"/>
      <c r="AR12" s="380"/>
      <c r="AS12" s="380"/>
      <c r="AT12" s="380"/>
      <c r="AU12" s="380"/>
      <c r="AV12" s="380"/>
      <c r="AW12" s="380"/>
      <c r="AX12" s="380"/>
      <c r="AY12" s="380"/>
      <c r="AZ12" s="380"/>
      <c r="BA12" s="380"/>
      <c r="BB12" s="380"/>
      <c r="BC12" s="380"/>
      <c r="BD12" s="380"/>
      <c r="BE12" s="380"/>
      <c r="BF12" s="380"/>
      <c r="BG12" s="380"/>
      <c r="BH12" s="380"/>
      <c r="BI12" s="380"/>
      <c r="BJ12" s="380"/>
      <c r="BK12" s="380"/>
      <c r="BL12" s="380"/>
      <c r="BM12" s="380"/>
      <c r="BN12" s="380"/>
      <c r="BO12" s="380"/>
      <c r="BP12" s="380"/>
      <c r="BQ12" s="380"/>
      <c r="BR12" s="380"/>
      <c r="BS12" s="380"/>
      <c r="BT12" s="380"/>
      <c r="BU12" s="380"/>
      <c r="BV12" s="380"/>
      <c r="BW12" s="380"/>
      <c r="BX12" s="380"/>
      <c r="BY12" s="380"/>
      <c r="BZ12" s="380"/>
      <c r="CA12" s="380"/>
      <c r="CB12" s="380"/>
      <c r="CC12" s="380"/>
      <c r="CD12" s="380"/>
      <c r="CE12" s="380"/>
      <c r="CF12" s="380"/>
      <c r="CG12" s="380"/>
      <c r="CH12" s="380"/>
    </row>
    <row r="13" spans="1:86" ht="102" x14ac:dyDescent="0.3">
      <c r="A13" s="207">
        <v>9</v>
      </c>
      <c r="B13" s="170" t="s">
        <v>5904</v>
      </c>
      <c r="C13" s="264" t="s">
        <v>5905</v>
      </c>
      <c r="D13" s="37">
        <v>43868</v>
      </c>
      <c r="E13" s="37">
        <v>43875</v>
      </c>
      <c r="F13" s="88" t="s">
        <v>28</v>
      </c>
      <c r="G13" s="88" t="s">
        <v>28</v>
      </c>
      <c r="H13" s="88" t="s">
        <v>1318</v>
      </c>
      <c r="I13" s="88" t="s">
        <v>7038</v>
      </c>
      <c r="J13" s="35" t="s">
        <v>6064</v>
      </c>
      <c r="K13" s="128" t="s">
        <v>6065</v>
      </c>
      <c r="L13" s="87" t="s">
        <v>6156</v>
      </c>
      <c r="M13" s="88" t="str">
        <f t="shared" si="0"/>
        <v>05</v>
      </c>
      <c r="N13" s="40" t="s">
        <v>434</v>
      </c>
      <c r="O13" s="40" t="s">
        <v>6980</v>
      </c>
      <c r="P13" s="40" t="s">
        <v>434</v>
      </c>
      <c r="Q13" s="35"/>
      <c r="R13" s="47" t="s">
        <v>6198</v>
      </c>
      <c r="S13" s="48"/>
      <c r="T13" s="20"/>
      <c r="U13" s="20"/>
      <c r="V13" s="4" t="s">
        <v>6616</v>
      </c>
      <c r="W13" s="12" t="s">
        <v>451</v>
      </c>
      <c r="X13" s="12" t="s">
        <v>451</v>
      </c>
      <c r="Y13" s="12" t="s">
        <v>447</v>
      </c>
      <c r="Z13" s="12" t="s">
        <v>447</v>
      </c>
      <c r="AA13" s="12"/>
      <c r="AB13" s="12"/>
      <c r="AC13" s="12"/>
      <c r="AD13" s="12"/>
      <c r="AE13" s="12"/>
      <c r="AF13" s="12"/>
      <c r="AG13" s="12"/>
      <c r="AH13" s="12"/>
      <c r="AI13" s="12"/>
      <c r="AJ13" s="12"/>
      <c r="AK13" s="12"/>
      <c r="AL13" s="12"/>
      <c r="AM13" s="380"/>
      <c r="AN13" s="380"/>
      <c r="AO13" s="380"/>
      <c r="AP13" s="380"/>
      <c r="AQ13" s="380"/>
      <c r="AR13" s="380"/>
      <c r="AS13" s="380"/>
      <c r="AT13" s="380"/>
      <c r="AU13" s="380"/>
      <c r="AV13" s="380"/>
      <c r="AW13" s="380"/>
      <c r="AX13" s="380"/>
      <c r="AY13" s="380"/>
      <c r="AZ13" s="380"/>
      <c r="BA13" s="380"/>
      <c r="BB13" s="380"/>
      <c r="BC13" s="380"/>
      <c r="BD13" s="380"/>
      <c r="BE13" s="380"/>
      <c r="BF13" s="380"/>
      <c r="BG13" s="380"/>
      <c r="BH13" s="380"/>
      <c r="BI13" s="380"/>
      <c r="BJ13" s="380"/>
      <c r="BK13" s="380"/>
      <c r="BL13" s="380"/>
      <c r="BM13" s="380"/>
      <c r="BN13" s="380"/>
      <c r="BO13" s="380"/>
      <c r="BP13" s="380"/>
      <c r="BQ13" s="380"/>
      <c r="BR13" s="380"/>
      <c r="BS13" s="380"/>
      <c r="BT13" s="380"/>
      <c r="BU13" s="380"/>
      <c r="BV13" s="380"/>
      <c r="BW13" s="380"/>
      <c r="BX13" s="380"/>
      <c r="BY13" s="380"/>
      <c r="BZ13" s="380"/>
      <c r="CA13" s="380"/>
      <c r="CB13" s="380"/>
      <c r="CC13" s="380"/>
      <c r="CD13" s="380"/>
      <c r="CE13" s="380"/>
      <c r="CF13" s="380"/>
      <c r="CG13" s="380"/>
      <c r="CH13" s="380"/>
    </row>
    <row r="14" spans="1:86" ht="89.25" x14ac:dyDescent="0.3">
      <c r="A14" s="207">
        <v>10</v>
      </c>
      <c r="B14" s="170" t="s">
        <v>1041</v>
      </c>
      <c r="C14" s="264" t="s">
        <v>1042</v>
      </c>
      <c r="D14" s="37">
        <v>43839</v>
      </c>
      <c r="E14" s="37">
        <v>43832</v>
      </c>
      <c r="F14" s="37">
        <v>44928</v>
      </c>
      <c r="G14" s="88" t="s">
        <v>28</v>
      </c>
      <c r="H14" s="88" t="s">
        <v>647</v>
      </c>
      <c r="I14" s="88" t="s">
        <v>232</v>
      </c>
      <c r="J14" s="35" t="s">
        <v>1296</v>
      </c>
      <c r="K14" s="87" t="s">
        <v>1297</v>
      </c>
      <c r="L14" s="87" t="s">
        <v>1478</v>
      </c>
      <c r="M14" s="88" t="str">
        <f t="shared" si="0"/>
        <v>05</v>
      </c>
      <c r="N14" s="40" t="s">
        <v>433</v>
      </c>
      <c r="O14" s="40" t="s">
        <v>4819</v>
      </c>
      <c r="P14" s="40" t="s">
        <v>433</v>
      </c>
      <c r="Q14" s="35"/>
      <c r="R14" s="47"/>
      <c r="S14" s="48"/>
      <c r="T14" s="20"/>
      <c r="U14" s="20"/>
      <c r="V14" s="4"/>
      <c r="W14" s="12"/>
      <c r="X14" s="12"/>
      <c r="Y14" s="12"/>
      <c r="Z14" s="12"/>
      <c r="AA14" s="12"/>
      <c r="AB14" s="12"/>
      <c r="AC14" s="12"/>
      <c r="AD14" s="12"/>
      <c r="AE14" s="12"/>
      <c r="AF14" s="12"/>
      <c r="AG14" s="12"/>
      <c r="AH14" s="12"/>
      <c r="AI14" s="12"/>
      <c r="AJ14" s="12"/>
      <c r="AK14" s="12"/>
      <c r="AL14" s="12"/>
      <c r="AM14" s="380"/>
      <c r="AN14" s="380"/>
      <c r="AO14" s="380"/>
      <c r="AP14" s="380"/>
      <c r="AQ14" s="380"/>
      <c r="AR14" s="380"/>
      <c r="AS14" s="380"/>
      <c r="AT14" s="380"/>
      <c r="AU14" s="380"/>
      <c r="AV14" s="380"/>
      <c r="AW14" s="380"/>
      <c r="AX14" s="380"/>
      <c r="AY14" s="380"/>
      <c r="AZ14" s="380"/>
      <c r="BA14" s="380"/>
      <c r="BB14" s="380"/>
      <c r="BC14" s="380"/>
      <c r="BD14" s="380"/>
      <c r="BE14" s="380"/>
      <c r="BF14" s="380"/>
      <c r="BG14" s="380"/>
      <c r="BH14" s="380"/>
      <c r="BI14" s="380"/>
      <c r="BJ14" s="380"/>
      <c r="BK14" s="380"/>
      <c r="BL14" s="380"/>
      <c r="BM14" s="380"/>
      <c r="BN14" s="380"/>
      <c r="BO14" s="380"/>
      <c r="BP14" s="380"/>
      <c r="BQ14" s="380"/>
      <c r="BR14" s="380"/>
      <c r="BS14" s="380"/>
      <c r="BT14" s="380"/>
      <c r="BU14" s="380"/>
      <c r="BV14" s="380"/>
      <c r="BW14" s="380"/>
      <c r="BX14" s="380"/>
      <c r="BY14" s="380"/>
      <c r="BZ14" s="380"/>
      <c r="CA14" s="380"/>
      <c r="CB14" s="380"/>
      <c r="CC14" s="380"/>
      <c r="CD14" s="380"/>
      <c r="CE14" s="380"/>
      <c r="CF14" s="380"/>
      <c r="CG14" s="380"/>
      <c r="CH14" s="380"/>
    </row>
    <row r="15" spans="1:86" ht="102" x14ac:dyDescent="0.3">
      <c r="A15" s="207">
        <v>11</v>
      </c>
      <c r="B15" s="170" t="s">
        <v>1043</v>
      </c>
      <c r="C15" s="264" t="s">
        <v>1044</v>
      </c>
      <c r="D15" s="37">
        <v>43824</v>
      </c>
      <c r="E15" s="37">
        <v>43832</v>
      </c>
      <c r="F15" s="37">
        <v>44928</v>
      </c>
      <c r="G15" s="88" t="s">
        <v>28</v>
      </c>
      <c r="H15" s="88" t="s">
        <v>1287</v>
      </c>
      <c r="I15" s="88" t="s">
        <v>232</v>
      </c>
      <c r="J15" s="35" t="s">
        <v>1298</v>
      </c>
      <c r="K15" s="87" t="s">
        <v>1299</v>
      </c>
      <c r="L15" s="87" t="s">
        <v>1479</v>
      </c>
      <c r="M15" s="88" t="str">
        <f t="shared" si="0"/>
        <v>05</v>
      </c>
      <c r="N15" s="40" t="s">
        <v>433</v>
      </c>
      <c r="O15" s="40" t="s">
        <v>4819</v>
      </c>
      <c r="P15" s="40" t="s">
        <v>433</v>
      </c>
      <c r="Q15" s="35"/>
      <c r="R15" s="47"/>
      <c r="S15" s="48"/>
      <c r="T15" s="20"/>
      <c r="U15" s="20"/>
      <c r="V15" s="4"/>
      <c r="W15" s="12"/>
      <c r="X15" s="12"/>
      <c r="Y15" s="12"/>
      <c r="Z15" s="12"/>
      <c r="AA15" s="12"/>
      <c r="AB15" s="12"/>
      <c r="AC15" s="12"/>
      <c r="AD15" s="12"/>
      <c r="AE15" s="12"/>
      <c r="AF15" s="12"/>
      <c r="AG15" s="12"/>
      <c r="AH15" s="12"/>
      <c r="AI15" s="12"/>
      <c r="AJ15" s="12"/>
      <c r="AK15" s="12"/>
      <c r="AL15" s="12"/>
      <c r="AM15" s="380"/>
      <c r="AN15" s="380"/>
      <c r="AO15" s="380"/>
      <c r="AP15" s="380"/>
      <c r="AQ15" s="380"/>
      <c r="AR15" s="380"/>
      <c r="AS15" s="380"/>
      <c r="AT15" s="380"/>
      <c r="AU15" s="380"/>
      <c r="AV15" s="380"/>
      <c r="AW15" s="380"/>
      <c r="AX15" s="380"/>
      <c r="AY15" s="380"/>
      <c r="AZ15" s="380"/>
      <c r="BA15" s="380"/>
      <c r="BB15" s="380"/>
      <c r="BC15" s="380"/>
      <c r="BD15" s="380"/>
      <c r="BE15" s="380"/>
      <c r="BF15" s="380"/>
      <c r="BG15" s="380"/>
      <c r="BH15" s="380"/>
      <c r="BI15" s="380"/>
      <c r="BJ15" s="380"/>
      <c r="BK15" s="380"/>
      <c r="BL15" s="380"/>
      <c r="BM15" s="380"/>
      <c r="BN15" s="380"/>
      <c r="BO15" s="380"/>
      <c r="BP15" s="380"/>
      <c r="BQ15" s="380"/>
      <c r="BR15" s="380"/>
      <c r="BS15" s="380"/>
      <c r="BT15" s="380"/>
      <c r="BU15" s="380"/>
      <c r="BV15" s="380"/>
      <c r="BW15" s="380"/>
      <c r="BX15" s="380"/>
      <c r="BY15" s="380"/>
      <c r="BZ15" s="380"/>
      <c r="CA15" s="380"/>
      <c r="CB15" s="380"/>
      <c r="CC15" s="380"/>
      <c r="CD15" s="380"/>
      <c r="CE15" s="380"/>
      <c r="CF15" s="380"/>
      <c r="CG15" s="380"/>
      <c r="CH15" s="380"/>
    </row>
    <row r="16" spans="1:86" ht="89.25" x14ac:dyDescent="0.3">
      <c r="A16" s="207">
        <v>12</v>
      </c>
      <c r="B16" s="170" t="s">
        <v>1045</v>
      </c>
      <c r="C16" s="264" t="s">
        <v>1046</v>
      </c>
      <c r="D16" s="37">
        <v>43825</v>
      </c>
      <c r="E16" s="37">
        <v>43832</v>
      </c>
      <c r="F16" s="37">
        <v>44928</v>
      </c>
      <c r="G16" s="88" t="s">
        <v>28</v>
      </c>
      <c r="H16" s="88" t="s">
        <v>1287</v>
      </c>
      <c r="I16" s="88" t="s">
        <v>232</v>
      </c>
      <c r="J16" s="35" t="s">
        <v>1300</v>
      </c>
      <c r="K16" s="87" t="s">
        <v>1301</v>
      </c>
      <c r="L16" s="87" t="s">
        <v>1480</v>
      </c>
      <c r="M16" s="88" t="str">
        <f t="shared" si="0"/>
        <v>05</v>
      </c>
      <c r="N16" s="40" t="s">
        <v>433</v>
      </c>
      <c r="O16" s="40" t="s">
        <v>4819</v>
      </c>
      <c r="P16" s="40" t="s">
        <v>433</v>
      </c>
      <c r="Q16" s="35"/>
      <c r="R16" s="47"/>
      <c r="S16" s="48"/>
      <c r="T16" s="20"/>
      <c r="U16" s="20"/>
      <c r="V16" s="4"/>
      <c r="W16" s="12"/>
      <c r="X16" s="12"/>
      <c r="Y16" s="12"/>
      <c r="Z16" s="12"/>
      <c r="AA16" s="12"/>
      <c r="AB16" s="12"/>
      <c r="AC16" s="12"/>
      <c r="AD16" s="12"/>
      <c r="AE16" s="12"/>
      <c r="AF16" s="12"/>
      <c r="AG16" s="12"/>
      <c r="AH16" s="12"/>
      <c r="AI16" s="12"/>
      <c r="AJ16" s="12"/>
      <c r="AK16" s="12"/>
      <c r="AL16" s="12"/>
      <c r="AM16" s="380"/>
      <c r="AN16" s="380"/>
      <c r="AO16" s="380"/>
      <c r="AP16" s="380"/>
      <c r="AQ16" s="380"/>
      <c r="AR16" s="380"/>
      <c r="AS16" s="380"/>
      <c r="AT16" s="380"/>
      <c r="AU16" s="380"/>
      <c r="AV16" s="380"/>
      <c r="AW16" s="380"/>
      <c r="AX16" s="380"/>
      <c r="AY16" s="380"/>
      <c r="AZ16" s="380"/>
      <c r="BA16" s="380"/>
      <c r="BB16" s="380"/>
      <c r="BC16" s="380"/>
      <c r="BD16" s="380"/>
      <c r="BE16" s="380"/>
      <c r="BF16" s="380"/>
      <c r="BG16" s="380"/>
      <c r="BH16" s="380"/>
      <c r="BI16" s="380"/>
      <c r="BJ16" s="380"/>
      <c r="BK16" s="380"/>
      <c r="BL16" s="380"/>
      <c r="BM16" s="380"/>
      <c r="BN16" s="380"/>
      <c r="BO16" s="380"/>
      <c r="BP16" s="380"/>
      <c r="BQ16" s="380"/>
      <c r="BR16" s="380"/>
      <c r="BS16" s="380"/>
      <c r="BT16" s="380"/>
      <c r="BU16" s="380"/>
      <c r="BV16" s="380"/>
      <c r="BW16" s="380"/>
      <c r="BX16" s="380"/>
      <c r="BY16" s="380"/>
      <c r="BZ16" s="380"/>
      <c r="CA16" s="380"/>
      <c r="CB16" s="380"/>
      <c r="CC16" s="380"/>
      <c r="CD16" s="380"/>
      <c r="CE16" s="380"/>
      <c r="CF16" s="380"/>
      <c r="CG16" s="380"/>
      <c r="CH16" s="380"/>
    </row>
    <row r="17" spans="1:86" ht="63.75" x14ac:dyDescent="0.3">
      <c r="A17" s="207">
        <v>13</v>
      </c>
      <c r="B17" s="170" t="s">
        <v>1047</v>
      </c>
      <c r="C17" s="264" t="s">
        <v>1048</v>
      </c>
      <c r="D17" s="37">
        <v>43828</v>
      </c>
      <c r="E17" s="37">
        <v>43836</v>
      </c>
      <c r="F17" s="37">
        <v>44932</v>
      </c>
      <c r="G17" s="88" t="s">
        <v>28</v>
      </c>
      <c r="H17" s="88" t="s">
        <v>1318</v>
      </c>
      <c r="I17" s="88" t="s">
        <v>232</v>
      </c>
      <c r="J17" s="35" t="s">
        <v>1302</v>
      </c>
      <c r="K17" s="87" t="s">
        <v>840</v>
      </c>
      <c r="L17" s="47" t="s">
        <v>1481</v>
      </c>
      <c r="M17" s="88" t="str">
        <f t="shared" si="0"/>
        <v>05</v>
      </c>
      <c r="N17" s="40" t="s">
        <v>433</v>
      </c>
      <c r="O17" s="40" t="s">
        <v>6980</v>
      </c>
      <c r="P17" s="40" t="s">
        <v>433</v>
      </c>
      <c r="Q17" s="35"/>
      <c r="R17" s="47"/>
      <c r="S17" s="48"/>
      <c r="T17" s="20"/>
      <c r="U17" s="20"/>
      <c r="V17" s="4"/>
      <c r="W17" s="12"/>
      <c r="X17" s="12"/>
      <c r="Y17" s="12"/>
      <c r="Z17" s="12"/>
      <c r="AA17" s="12"/>
      <c r="AB17" s="12"/>
      <c r="AC17" s="12"/>
      <c r="AD17" s="12"/>
      <c r="AE17" s="12"/>
      <c r="AF17" s="12"/>
      <c r="AG17" s="12"/>
      <c r="AH17" s="12"/>
      <c r="AI17" s="12"/>
      <c r="AJ17" s="12"/>
      <c r="AK17" s="12"/>
      <c r="AL17" s="12"/>
      <c r="AM17" s="380"/>
      <c r="AN17" s="380"/>
      <c r="AO17" s="380"/>
      <c r="AP17" s="380"/>
      <c r="AQ17" s="380"/>
      <c r="AR17" s="380"/>
      <c r="AS17" s="380"/>
      <c r="AT17" s="380"/>
      <c r="AU17" s="380"/>
      <c r="AV17" s="380"/>
      <c r="AW17" s="380"/>
      <c r="AX17" s="380"/>
      <c r="AY17" s="380"/>
      <c r="AZ17" s="380"/>
      <c r="BA17" s="380"/>
      <c r="BB17" s="380"/>
      <c r="BC17" s="380"/>
      <c r="BD17" s="380"/>
      <c r="BE17" s="380"/>
      <c r="BF17" s="380"/>
      <c r="BG17" s="380"/>
      <c r="BH17" s="380"/>
      <c r="BI17" s="380"/>
      <c r="BJ17" s="380"/>
      <c r="BK17" s="380"/>
      <c r="BL17" s="380"/>
      <c r="BM17" s="380"/>
      <c r="BN17" s="380"/>
      <c r="BO17" s="380"/>
      <c r="BP17" s="380"/>
      <c r="BQ17" s="380"/>
      <c r="BR17" s="380"/>
      <c r="BS17" s="380"/>
      <c r="BT17" s="380"/>
      <c r="BU17" s="380"/>
      <c r="BV17" s="380"/>
      <c r="BW17" s="380"/>
      <c r="BX17" s="380"/>
      <c r="BY17" s="380"/>
      <c r="BZ17" s="380"/>
      <c r="CA17" s="380"/>
      <c r="CB17" s="380"/>
      <c r="CC17" s="380"/>
      <c r="CD17" s="380"/>
      <c r="CE17" s="380"/>
      <c r="CF17" s="380"/>
      <c r="CG17" s="380"/>
      <c r="CH17" s="380"/>
    </row>
    <row r="18" spans="1:86" ht="76.5" x14ac:dyDescent="0.3">
      <c r="A18" s="207">
        <v>14</v>
      </c>
      <c r="B18" s="170" t="s">
        <v>1049</v>
      </c>
      <c r="C18" s="264" t="s">
        <v>1050</v>
      </c>
      <c r="D18" s="37">
        <v>43838</v>
      </c>
      <c r="E18" s="37">
        <v>43840</v>
      </c>
      <c r="F18" s="37">
        <v>44936</v>
      </c>
      <c r="G18" s="88" t="s">
        <v>28</v>
      </c>
      <c r="H18" s="88" t="s">
        <v>1318</v>
      </c>
      <c r="I18" s="88" t="s">
        <v>232</v>
      </c>
      <c r="J18" s="35" t="s">
        <v>1303</v>
      </c>
      <c r="K18" s="128" t="s">
        <v>840</v>
      </c>
      <c r="L18" s="47" t="s">
        <v>1482</v>
      </c>
      <c r="M18" s="88" t="str">
        <f t="shared" si="0"/>
        <v>05</v>
      </c>
      <c r="N18" s="40" t="s">
        <v>433</v>
      </c>
      <c r="O18" s="40" t="s">
        <v>6980</v>
      </c>
      <c r="P18" s="40" t="s">
        <v>433</v>
      </c>
      <c r="Q18" s="35"/>
      <c r="R18" s="47"/>
      <c r="S18" s="48"/>
      <c r="T18" s="20"/>
      <c r="U18" s="20"/>
      <c r="V18" s="4"/>
      <c r="W18" s="12"/>
      <c r="X18" s="12"/>
      <c r="Y18" s="12"/>
      <c r="Z18" s="12"/>
      <c r="AA18" s="12"/>
      <c r="AB18" s="12"/>
      <c r="AC18" s="12"/>
      <c r="AD18" s="12"/>
      <c r="AE18" s="12"/>
      <c r="AF18" s="12"/>
      <c r="AG18" s="12"/>
      <c r="AH18" s="12"/>
      <c r="AI18" s="12"/>
      <c r="AJ18" s="12"/>
      <c r="AK18" s="12"/>
      <c r="AL18" s="12"/>
      <c r="AM18" s="380"/>
      <c r="AN18" s="380"/>
      <c r="AO18" s="380"/>
      <c r="AP18" s="380"/>
      <c r="AQ18" s="380"/>
      <c r="AR18" s="380"/>
      <c r="AS18" s="380"/>
      <c r="AT18" s="380"/>
      <c r="AU18" s="380"/>
      <c r="AV18" s="380"/>
      <c r="AW18" s="380"/>
      <c r="AX18" s="380"/>
      <c r="AY18" s="380"/>
      <c r="AZ18" s="380"/>
      <c r="BA18" s="380"/>
      <c r="BB18" s="380"/>
      <c r="BC18" s="380"/>
      <c r="BD18" s="380"/>
      <c r="BE18" s="380"/>
      <c r="BF18" s="380"/>
      <c r="BG18" s="380"/>
      <c r="BH18" s="380"/>
      <c r="BI18" s="380"/>
      <c r="BJ18" s="380"/>
      <c r="BK18" s="380"/>
      <c r="BL18" s="380"/>
      <c r="BM18" s="380"/>
      <c r="BN18" s="380"/>
      <c r="BO18" s="380"/>
      <c r="BP18" s="380"/>
      <c r="BQ18" s="380"/>
      <c r="BR18" s="380"/>
      <c r="BS18" s="380"/>
      <c r="BT18" s="380"/>
      <c r="BU18" s="380"/>
      <c r="BV18" s="380"/>
      <c r="BW18" s="380"/>
      <c r="BX18" s="380"/>
      <c r="BY18" s="380"/>
      <c r="BZ18" s="380"/>
      <c r="CA18" s="380"/>
      <c r="CB18" s="380"/>
      <c r="CC18" s="380"/>
      <c r="CD18" s="380"/>
      <c r="CE18" s="380"/>
      <c r="CF18" s="380"/>
      <c r="CG18" s="380"/>
      <c r="CH18" s="380"/>
    </row>
    <row r="19" spans="1:86" ht="89.25" x14ac:dyDescent="0.3">
      <c r="A19" s="207">
        <v>15</v>
      </c>
      <c r="B19" s="170" t="s">
        <v>6027</v>
      </c>
      <c r="C19" s="264" t="s">
        <v>5906</v>
      </c>
      <c r="D19" s="37">
        <v>43733</v>
      </c>
      <c r="E19" s="37">
        <v>43738</v>
      </c>
      <c r="F19" s="88" t="s">
        <v>28</v>
      </c>
      <c r="G19" s="88" t="s">
        <v>28</v>
      </c>
      <c r="H19" s="88" t="s">
        <v>647</v>
      </c>
      <c r="I19" s="88" t="s">
        <v>6592</v>
      </c>
      <c r="J19" s="35" t="s">
        <v>6066</v>
      </c>
      <c r="K19" s="87" t="s">
        <v>6067</v>
      </c>
      <c r="L19" s="47" t="s">
        <v>6157</v>
      </c>
      <c r="M19" s="88" t="str">
        <f t="shared" si="0"/>
        <v>05</v>
      </c>
      <c r="N19" s="40" t="s">
        <v>434</v>
      </c>
      <c r="O19" s="40"/>
      <c r="P19" s="40" t="s">
        <v>434</v>
      </c>
      <c r="Q19" s="35"/>
      <c r="R19" s="47"/>
      <c r="S19" s="37"/>
      <c r="T19" s="20"/>
      <c r="U19" s="20"/>
      <c r="V19" s="4"/>
      <c r="W19" s="12" t="s">
        <v>447</v>
      </c>
      <c r="X19" s="12" t="s">
        <v>447</v>
      </c>
      <c r="Y19" s="12" t="s">
        <v>447</v>
      </c>
      <c r="Z19" s="12" t="s">
        <v>447</v>
      </c>
      <c r="AA19" s="12"/>
      <c r="AB19" s="12"/>
      <c r="AC19" s="12"/>
      <c r="AD19" s="12"/>
      <c r="AE19" s="12"/>
      <c r="AF19" s="12"/>
      <c r="AG19" s="12"/>
      <c r="AH19" s="12"/>
      <c r="AI19" s="12"/>
      <c r="AJ19" s="12"/>
      <c r="AK19" s="12"/>
      <c r="AL19" s="12"/>
      <c r="AM19" s="380"/>
      <c r="AN19" s="380"/>
      <c r="AO19" s="380"/>
      <c r="AP19" s="380"/>
      <c r="AQ19" s="380"/>
      <c r="AR19" s="380"/>
      <c r="AS19" s="380"/>
      <c r="AT19" s="380"/>
      <c r="AU19" s="380"/>
      <c r="AV19" s="380"/>
      <c r="AW19" s="380"/>
      <c r="AX19" s="380"/>
      <c r="AY19" s="380"/>
      <c r="AZ19" s="380"/>
      <c r="BA19" s="380"/>
      <c r="BB19" s="380"/>
      <c r="BC19" s="380"/>
      <c r="BD19" s="380"/>
      <c r="BE19" s="380"/>
      <c r="BF19" s="380"/>
      <c r="BG19" s="380"/>
      <c r="BH19" s="380"/>
      <c r="BI19" s="380"/>
      <c r="BJ19" s="380"/>
      <c r="BK19" s="380"/>
      <c r="BL19" s="380"/>
      <c r="BM19" s="380"/>
      <c r="BN19" s="380"/>
      <c r="BO19" s="380"/>
      <c r="BP19" s="380"/>
      <c r="BQ19" s="380"/>
      <c r="BR19" s="380"/>
      <c r="BS19" s="380"/>
      <c r="BT19" s="380"/>
      <c r="BU19" s="380"/>
      <c r="BV19" s="380"/>
      <c r="BW19" s="380"/>
      <c r="BX19" s="380"/>
      <c r="BY19" s="380"/>
      <c r="BZ19" s="380"/>
      <c r="CA19" s="380"/>
      <c r="CB19" s="380"/>
      <c r="CC19" s="380"/>
      <c r="CD19" s="380"/>
      <c r="CE19" s="380"/>
      <c r="CF19" s="380"/>
      <c r="CG19" s="380"/>
      <c r="CH19" s="380"/>
    </row>
    <row r="20" spans="1:86" ht="89.25" x14ac:dyDescent="0.3">
      <c r="A20" s="207">
        <v>16</v>
      </c>
      <c r="B20" s="208" t="s">
        <v>1051</v>
      </c>
      <c r="C20" s="264" t="s">
        <v>1052</v>
      </c>
      <c r="D20" s="37">
        <v>43820</v>
      </c>
      <c r="E20" s="37">
        <v>43832</v>
      </c>
      <c r="F20" s="37">
        <v>44928</v>
      </c>
      <c r="G20" s="88" t="s">
        <v>28</v>
      </c>
      <c r="H20" s="88" t="s">
        <v>1287</v>
      </c>
      <c r="I20" s="88" t="s">
        <v>232</v>
      </c>
      <c r="J20" s="44" t="s">
        <v>1304</v>
      </c>
      <c r="K20" s="87" t="s">
        <v>828</v>
      </c>
      <c r="L20" s="87" t="s">
        <v>1483</v>
      </c>
      <c r="M20" s="88" t="str">
        <f t="shared" si="0"/>
        <v>05</v>
      </c>
      <c r="N20" s="40" t="s">
        <v>433</v>
      </c>
      <c r="O20" s="40" t="s">
        <v>4819</v>
      </c>
      <c r="P20" s="40" t="s">
        <v>433</v>
      </c>
      <c r="Q20" s="35"/>
      <c r="R20" s="47"/>
      <c r="S20" s="48"/>
      <c r="T20" s="20"/>
      <c r="U20" s="20"/>
      <c r="V20" s="4"/>
      <c r="W20" s="12"/>
      <c r="X20" s="12"/>
      <c r="Y20" s="12"/>
      <c r="Z20" s="12"/>
      <c r="AA20" s="12"/>
      <c r="AB20" s="12"/>
      <c r="AC20" s="12"/>
      <c r="AD20" s="12"/>
      <c r="AE20" s="12"/>
      <c r="AF20" s="12"/>
      <c r="AG20" s="12"/>
      <c r="AH20" s="12"/>
      <c r="AI20" s="12"/>
      <c r="AJ20" s="12"/>
      <c r="AK20" s="12"/>
      <c r="AL20" s="12"/>
      <c r="AM20" s="380"/>
      <c r="AN20" s="380"/>
      <c r="AO20" s="380"/>
      <c r="AP20" s="380"/>
      <c r="AQ20" s="380"/>
      <c r="AR20" s="380"/>
      <c r="AS20" s="380"/>
      <c r="AT20" s="380"/>
      <c r="AU20" s="380"/>
      <c r="AV20" s="380"/>
      <c r="AW20" s="380"/>
      <c r="AX20" s="380"/>
      <c r="AY20" s="380"/>
      <c r="AZ20" s="380"/>
      <c r="BA20" s="380"/>
      <c r="BB20" s="380"/>
      <c r="BC20" s="380"/>
      <c r="BD20" s="380"/>
      <c r="BE20" s="380"/>
      <c r="BF20" s="380"/>
      <c r="BG20" s="380"/>
      <c r="BH20" s="380"/>
      <c r="BI20" s="380"/>
      <c r="BJ20" s="380"/>
      <c r="BK20" s="380"/>
      <c r="BL20" s="380"/>
      <c r="BM20" s="380"/>
      <c r="BN20" s="380"/>
      <c r="BO20" s="380"/>
      <c r="BP20" s="380"/>
      <c r="BQ20" s="380"/>
      <c r="BR20" s="380"/>
      <c r="BS20" s="380"/>
      <c r="BT20" s="380"/>
      <c r="BU20" s="380"/>
      <c r="BV20" s="380"/>
      <c r="BW20" s="380"/>
      <c r="BX20" s="380"/>
      <c r="BY20" s="380"/>
      <c r="BZ20" s="380"/>
      <c r="CA20" s="380"/>
      <c r="CB20" s="380"/>
      <c r="CC20" s="380"/>
      <c r="CD20" s="380"/>
      <c r="CE20" s="380"/>
      <c r="CF20" s="380"/>
      <c r="CG20" s="380"/>
      <c r="CH20" s="380"/>
    </row>
    <row r="21" spans="1:86" ht="76.5" x14ac:dyDescent="0.3">
      <c r="A21" s="207">
        <v>17</v>
      </c>
      <c r="B21" s="208" t="s">
        <v>1053</v>
      </c>
      <c r="C21" s="264" t="s">
        <v>1054</v>
      </c>
      <c r="D21" s="37">
        <v>43820</v>
      </c>
      <c r="E21" s="37">
        <v>43832</v>
      </c>
      <c r="F21" s="37">
        <v>44928</v>
      </c>
      <c r="G21" s="88" t="s">
        <v>28</v>
      </c>
      <c r="H21" s="88" t="s">
        <v>1287</v>
      </c>
      <c r="I21" s="88" t="s">
        <v>232</v>
      </c>
      <c r="J21" s="44" t="s">
        <v>1305</v>
      </c>
      <c r="K21" s="87" t="s">
        <v>828</v>
      </c>
      <c r="L21" s="87" t="s">
        <v>1484</v>
      </c>
      <c r="M21" s="88" t="str">
        <f t="shared" si="0"/>
        <v>05</v>
      </c>
      <c r="N21" s="40" t="s">
        <v>433</v>
      </c>
      <c r="O21" s="40" t="s">
        <v>4819</v>
      </c>
      <c r="P21" s="40" t="s">
        <v>433</v>
      </c>
      <c r="Q21" s="35"/>
      <c r="R21" s="47"/>
      <c r="S21" s="48"/>
      <c r="T21" s="20"/>
      <c r="U21" s="20"/>
      <c r="V21" s="4"/>
      <c r="W21" s="12"/>
      <c r="X21" s="12"/>
      <c r="Y21" s="12"/>
      <c r="Z21" s="12"/>
      <c r="AA21" s="12"/>
      <c r="AB21" s="12"/>
      <c r="AC21" s="12"/>
      <c r="AD21" s="12"/>
      <c r="AE21" s="12"/>
      <c r="AF21" s="12"/>
      <c r="AG21" s="12"/>
      <c r="AH21" s="12"/>
      <c r="AI21" s="12"/>
      <c r="AJ21" s="12"/>
      <c r="AK21" s="12"/>
      <c r="AL21" s="12"/>
      <c r="AM21" s="380"/>
      <c r="AN21" s="380"/>
      <c r="AO21" s="380"/>
      <c r="AP21" s="380"/>
      <c r="AQ21" s="380"/>
      <c r="AR21" s="380"/>
      <c r="AS21" s="380"/>
      <c r="AT21" s="380"/>
      <c r="AU21" s="380"/>
      <c r="AV21" s="380"/>
      <c r="AW21" s="380"/>
      <c r="AX21" s="380"/>
      <c r="AY21" s="380"/>
      <c r="AZ21" s="380"/>
      <c r="BA21" s="380"/>
      <c r="BB21" s="380"/>
      <c r="BC21" s="380"/>
      <c r="BD21" s="380"/>
      <c r="BE21" s="380"/>
      <c r="BF21" s="380"/>
      <c r="BG21" s="380"/>
      <c r="BH21" s="380"/>
      <c r="BI21" s="380"/>
      <c r="BJ21" s="380"/>
      <c r="BK21" s="380"/>
      <c r="BL21" s="380"/>
      <c r="BM21" s="380"/>
      <c r="BN21" s="380"/>
      <c r="BO21" s="380"/>
      <c r="BP21" s="380"/>
      <c r="BQ21" s="380"/>
      <c r="BR21" s="380"/>
      <c r="BS21" s="380"/>
      <c r="BT21" s="380"/>
      <c r="BU21" s="380"/>
      <c r="BV21" s="380"/>
      <c r="BW21" s="380"/>
      <c r="BX21" s="380"/>
      <c r="BY21" s="380"/>
      <c r="BZ21" s="380"/>
      <c r="CA21" s="380"/>
      <c r="CB21" s="380"/>
      <c r="CC21" s="380"/>
      <c r="CD21" s="380"/>
      <c r="CE21" s="380"/>
      <c r="CF21" s="380"/>
      <c r="CG21" s="380"/>
      <c r="CH21" s="380"/>
    </row>
    <row r="22" spans="1:86" ht="102" x14ac:dyDescent="0.3">
      <c r="A22" s="207">
        <v>18</v>
      </c>
      <c r="B22" s="170" t="s">
        <v>6028</v>
      </c>
      <c r="C22" s="264" t="s">
        <v>5907</v>
      </c>
      <c r="D22" s="37">
        <v>43729</v>
      </c>
      <c r="E22" s="37">
        <v>43832</v>
      </c>
      <c r="F22" s="88" t="s">
        <v>28</v>
      </c>
      <c r="G22" s="88" t="s">
        <v>28</v>
      </c>
      <c r="H22" s="88" t="s">
        <v>647</v>
      </c>
      <c r="I22" s="88" t="s">
        <v>6251</v>
      </c>
      <c r="J22" s="35" t="s">
        <v>6068</v>
      </c>
      <c r="K22" s="128" t="s">
        <v>6069</v>
      </c>
      <c r="L22" s="87" t="s">
        <v>6158</v>
      </c>
      <c r="M22" s="88" t="str">
        <f t="shared" si="0"/>
        <v>05</v>
      </c>
      <c r="N22" s="40" t="s">
        <v>434</v>
      </c>
      <c r="O22" s="40"/>
      <c r="P22" s="40" t="s">
        <v>434</v>
      </c>
      <c r="Q22" s="35"/>
      <c r="R22" s="47"/>
      <c r="S22" s="37"/>
      <c r="T22" s="20"/>
      <c r="U22" s="20"/>
      <c r="V22" s="4"/>
      <c r="W22" s="12" t="s">
        <v>447</v>
      </c>
      <c r="X22" s="12" t="s">
        <v>447</v>
      </c>
      <c r="Y22" s="12" t="s">
        <v>447</v>
      </c>
      <c r="Z22" s="12" t="s">
        <v>447</v>
      </c>
      <c r="AA22" s="12"/>
      <c r="AB22" s="12"/>
      <c r="AC22" s="12"/>
      <c r="AD22" s="12"/>
      <c r="AE22" s="12"/>
      <c r="AF22" s="12"/>
      <c r="AG22" s="12"/>
      <c r="AH22" s="12"/>
      <c r="AI22" s="12"/>
      <c r="AJ22" s="12"/>
      <c r="AK22" s="12"/>
      <c r="AL22" s="12"/>
      <c r="AM22" s="380"/>
      <c r="AN22" s="380"/>
      <c r="AO22" s="380"/>
      <c r="AP22" s="380"/>
      <c r="AQ22" s="380"/>
      <c r="AR22" s="380"/>
      <c r="AS22" s="380"/>
      <c r="AT22" s="380"/>
      <c r="AU22" s="380"/>
      <c r="AV22" s="380"/>
      <c r="AW22" s="380"/>
      <c r="AX22" s="380"/>
      <c r="AY22" s="380"/>
      <c r="AZ22" s="380"/>
      <c r="BA22" s="380"/>
      <c r="BB22" s="380"/>
      <c r="BC22" s="380"/>
      <c r="BD22" s="380"/>
      <c r="BE22" s="380"/>
      <c r="BF22" s="380"/>
      <c r="BG22" s="380"/>
      <c r="BH22" s="380"/>
      <c r="BI22" s="380"/>
      <c r="BJ22" s="380"/>
      <c r="BK22" s="380"/>
      <c r="BL22" s="380"/>
      <c r="BM22" s="380"/>
      <c r="BN22" s="380"/>
      <c r="BO22" s="380"/>
      <c r="BP22" s="380"/>
      <c r="BQ22" s="380"/>
      <c r="BR22" s="380"/>
      <c r="BS22" s="380"/>
      <c r="BT22" s="380"/>
      <c r="BU22" s="380"/>
      <c r="BV22" s="380"/>
      <c r="BW22" s="380"/>
      <c r="BX22" s="380"/>
      <c r="BY22" s="380"/>
      <c r="BZ22" s="380"/>
      <c r="CA22" s="380"/>
      <c r="CB22" s="380"/>
      <c r="CC22" s="380"/>
      <c r="CD22" s="380"/>
      <c r="CE22" s="380"/>
      <c r="CF22" s="380"/>
      <c r="CG22" s="380"/>
      <c r="CH22" s="380"/>
    </row>
    <row r="23" spans="1:86" ht="51" x14ac:dyDescent="0.3">
      <c r="A23" s="207">
        <v>19</v>
      </c>
      <c r="B23" s="170" t="s">
        <v>1055</v>
      </c>
      <c r="C23" s="264" t="s">
        <v>1056</v>
      </c>
      <c r="D23" s="37">
        <v>43824</v>
      </c>
      <c r="E23" s="37">
        <v>43832</v>
      </c>
      <c r="F23" s="37">
        <v>44928</v>
      </c>
      <c r="G23" s="88" t="s">
        <v>28</v>
      </c>
      <c r="H23" s="88" t="s">
        <v>1287</v>
      </c>
      <c r="I23" s="88" t="s">
        <v>232</v>
      </c>
      <c r="J23" s="35" t="s">
        <v>1306</v>
      </c>
      <c r="K23" s="87" t="s">
        <v>843</v>
      </c>
      <c r="L23" s="87" t="s">
        <v>1485</v>
      </c>
      <c r="M23" s="88" t="str">
        <f t="shared" si="0"/>
        <v>05</v>
      </c>
      <c r="N23" s="40" t="s">
        <v>433</v>
      </c>
      <c r="O23" s="40" t="s">
        <v>4819</v>
      </c>
      <c r="P23" s="40" t="s">
        <v>433</v>
      </c>
      <c r="Q23" s="35"/>
      <c r="R23" s="47"/>
      <c r="S23" s="48"/>
      <c r="T23" s="20"/>
      <c r="U23" s="20"/>
      <c r="V23" s="4"/>
      <c r="W23" s="12"/>
      <c r="X23" s="12"/>
      <c r="Y23" s="12"/>
      <c r="Z23" s="12"/>
      <c r="AA23" s="12"/>
      <c r="AB23" s="12"/>
      <c r="AC23" s="12"/>
      <c r="AD23" s="12"/>
      <c r="AE23" s="12"/>
      <c r="AF23" s="12"/>
      <c r="AG23" s="12"/>
      <c r="AH23" s="12"/>
      <c r="AI23" s="12"/>
      <c r="AJ23" s="12"/>
      <c r="AK23" s="12"/>
      <c r="AL23" s="12"/>
      <c r="AM23" s="380"/>
      <c r="AN23" s="380"/>
      <c r="AO23" s="380"/>
      <c r="AP23" s="380"/>
      <c r="AQ23" s="380"/>
      <c r="AR23" s="380"/>
      <c r="AS23" s="380"/>
      <c r="AT23" s="380"/>
      <c r="AU23" s="380"/>
      <c r="AV23" s="380"/>
      <c r="AW23" s="380"/>
      <c r="AX23" s="380"/>
      <c r="AY23" s="380"/>
      <c r="AZ23" s="380"/>
      <c r="BA23" s="380"/>
      <c r="BB23" s="380"/>
      <c r="BC23" s="380"/>
      <c r="BD23" s="380"/>
      <c r="BE23" s="380"/>
      <c r="BF23" s="380"/>
      <c r="BG23" s="380"/>
      <c r="BH23" s="380"/>
      <c r="BI23" s="380"/>
      <c r="BJ23" s="380"/>
      <c r="BK23" s="380"/>
      <c r="BL23" s="380"/>
      <c r="BM23" s="380"/>
      <c r="BN23" s="380"/>
      <c r="BO23" s="380"/>
      <c r="BP23" s="380"/>
      <c r="BQ23" s="380"/>
      <c r="BR23" s="380"/>
      <c r="BS23" s="380"/>
      <c r="BT23" s="380"/>
      <c r="BU23" s="380"/>
      <c r="BV23" s="380"/>
      <c r="BW23" s="380"/>
      <c r="BX23" s="380"/>
      <c r="BY23" s="380"/>
      <c r="BZ23" s="380"/>
      <c r="CA23" s="380"/>
      <c r="CB23" s="380"/>
      <c r="CC23" s="380"/>
      <c r="CD23" s="380"/>
      <c r="CE23" s="380"/>
      <c r="CF23" s="380"/>
      <c r="CG23" s="380"/>
      <c r="CH23" s="380"/>
    </row>
    <row r="24" spans="1:86" ht="63.75" x14ac:dyDescent="0.3">
      <c r="A24" s="207">
        <v>20</v>
      </c>
      <c r="B24" s="170" t="s">
        <v>5908</v>
      </c>
      <c r="C24" s="264" t="s">
        <v>5909</v>
      </c>
      <c r="D24" s="37">
        <v>43869</v>
      </c>
      <c r="E24" s="37">
        <v>43876</v>
      </c>
      <c r="F24" s="88" t="s">
        <v>28</v>
      </c>
      <c r="G24" s="88" t="s">
        <v>28</v>
      </c>
      <c r="H24" s="88" t="s">
        <v>647</v>
      </c>
      <c r="I24" s="88" t="s">
        <v>6251</v>
      </c>
      <c r="J24" s="35" t="s">
        <v>6071</v>
      </c>
      <c r="K24" s="87" t="s">
        <v>6072</v>
      </c>
      <c r="L24" s="87" t="s">
        <v>6159</v>
      </c>
      <c r="M24" s="88" t="str">
        <f t="shared" si="0"/>
        <v>05</v>
      </c>
      <c r="N24" s="40" t="s">
        <v>434</v>
      </c>
      <c r="O24" s="40"/>
      <c r="P24" s="40" t="s">
        <v>434</v>
      </c>
      <c r="Q24" s="35"/>
      <c r="R24" s="47"/>
      <c r="S24" s="48"/>
      <c r="T24" s="20"/>
      <c r="U24" s="20"/>
      <c r="V24" s="4"/>
      <c r="W24" s="12" t="s">
        <v>451</v>
      </c>
      <c r="X24" s="12" t="s">
        <v>451</v>
      </c>
      <c r="Y24" s="12" t="s">
        <v>447</v>
      </c>
      <c r="Z24" s="12" t="s">
        <v>447</v>
      </c>
      <c r="AA24" s="12"/>
      <c r="AB24" s="12"/>
      <c r="AC24" s="12"/>
      <c r="AD24" s="12"/>
      <c r="AE24" s="12"/>
      <c r="AF24" s="12"/>
      <c r="AG24" s="12"/>
      <c r="AH24" s="12"/>
      <c r="AI24" s="12"/>
      <c r="AJ24" s="12"/>
      <c r="AK24" s="12"/>
      <c r="AL24" s="12"/>
      <c r="AM24" s="380"/>
      <c r="AN24" s="380"/>
      <c r="AO24" s="380"/>
      <c r="AP24" s="380"/>
      <c r="AQ24" s="380"/>
      <c r="AR24" s="380"/>
      <c r="AS24" s="380"/>
      <c r="AT24" s="380"/>
      <c r="AU24" s="380"/>
      <c r="AV24" s="380"/>
      <c r="AW24" s="380"/>
      <c r="AX24" s="380"/>
      <c r="AY24" s="380"/>
      <c r="AZ24" s="380"/>
      <c r="BA24" s="380"/>
      <c r="BB24" s="380"/>
      <c r="BC24" s="380"/>
      <c r="BD24" s="380"/>
      <c r="BE24" s="380"/>
      <c r="BF24" s="380"/>
      <c r="BG24" s="380"/>
      <c r="BH24" s="380"/>
      <c r="BI24" s="380"/>
      <c r="BJ24" s="380"/>
      <c r="BK24" s="380"/>
      <c r="BL24" s="380"/>
      <c r="BM24" s="380"/>
      <c r="BN24" s="380"/>
      <c r="BO24" s="380"/>
      <c r="BP24" s="380"/>
      <c r="BQ24" s="380"/>
      <c r="BR24" s="380"/>
      <c r="BS24" s="380"/>
      <c r="BT24" s="380"/>
      <c r="BU24" s="380"/>
      <c r="BV24" s="380"/>
      <c r="BW24" s="380"/>
      <c r="BX24" s="380"/>
      <c r="BY24" s="380"/>
      <c r="BZ24" s="380"/>
      <c r="CA24" s="380"/>
      <c r="CB24" s="380"/>
      <c r="CC24" s="380"/>
      <c r="CD24" s="380"/>
      <c r="CE24" s="380"/>
      <c r="CF24" s="380"/>
      <c r="CG24" s="380"/>
      <c r="CH24" s="380"/>
    </row>
    <row r="25" spans="1:86" ht="102" x14ac:dyDescent="0.3">
      <c r="A25" s="207">
        <v>21</v>
      </c>
      <c r="B25" s="170" t="s">
        <v>1057</v>
      </c>
      <c r="C25" s="264" t="s">
        <v>1058</v>
      </c>
      <c r="D25" s="37">
        <v>44215</v>
      </c>
      <c r="E25" s="37">
        <v>44216</v>
      </c>
      <c r="F25" s="37">
        <v>45311</v>
      </c>
      <c r="G25" s="88" t="s">
        <v>28</v>
      </c>
      <c r="H25" s="88" t="s">
        <v>647</v>
      </c>
      <c r="I25" s="88" t="s">
        <v>232</v>
      </c>
      <c r="J25" s="35" t="s">
        <v>1307</v>
      </c>
      <c r="K25" s="87" t="s">
        <v>840</v>
      </c>
      <c r="L25" s="87" t="s">
        <v>1486</v>
      </c>
      <c r="M25" s="88" t="str">
        <f t="shared" si="0"/>
        <v>05</v>
      </c>
      <c r="N25" s="40" t="s">
        <v>433</v>
      </c>
      <c r="O25" s="40" t="s">
        <v>6980</v>
      </c>
      <c r="P25" s="40" t="s">
        <v>433</v>
      </c>
      <c r="Q25" s="35"/>
      <c r="R25" s="47"/>
      <c r="S25" s="48"/>
      <c r="T25" s="20"/>
      <c r="U25" s="20"/>
      <c r="V25" s="4"/>
      <c r="W25" s="12"/>
      <c r="X25" s="12"/>
      <c r="Y25" s="12"/>
      <c r="Z25" s="12"/>
      <c r="AA25" s="12"/>
      <c r="AB25" s="12"/>
      <c r="AC25" s="12"/>
      <c r="AD25" s="12"/>
      <c r="AE25" s="12"/>
      <c r="AF25" s="12"/>
      <c r="AG25" s="12"/>
      <c r="AH25" s="12"/>
      <c r="AI25" s="12"/>
      <c r="AJ25" s="12"/>
      <c r="AK25" s="12"/>
      <c r="AL25" s="12"/>
      <c r="AM25" s="380"/>
      <c r="AN25" s="380"/>
      <c r="AO25" s="380"/>
      <c r="AP25" s="380"/>
      <c r="AQ25" s="380"/>
      <c r="AR25" s="380"/>
      <c r="AS25" s="380"/>
      <c r="AT25" s="380"/>
      <c r="AU25" s="380"/>
      <c r="AV25" s="380"/>
      <c r="AW25" s="380"/>
      <c r="AX25" s="380"/>
      <c r="AY25" s="380"/>
      <c r="AZ25" s="380"/>
      <c r="BA25" s="380"/>
      <c r="BB25" s="380"/>
      <c r="BC25" s="380"/>
      <c r="BD25" s="380"/>
      <c r="BE25" s="380"/>
      <c r="BF25" s="380"/>
      <c r="BG25" s="380"/>
      <c r="BH25" s="380"/>
      <c r="BI25" s="380"/>
      <c r="BJ25" s="380"/>
      <c r="BK25" s="380"/>
      <c r="BL25" s="380"/>
      <c r="BM25" s="380"/>
      <c r="BN25" s="380"/>
      <c r="BO25" s="380"/>
      <c r="BP25" s="380"/>
      <c r="BQ25" s="380"/>
      <c r="BR25" s="380"/>
      <c r="BS25" s="380"/>
      <c r="BT25" s="380"/>
      <c r="BU25" s="380"/>
      <c r="BV25" s="380"/>
      <c r="BW25" s="380"/>
      <c r="BX25" s="380"/>
      <c r="BY25" s="380"/>
      <c r="BZ25" s="380"/>
      <c r="CA25" s="380"/>
      <c r="CB25" s="380"/>
      <c r="CC25" s="380"/>
      <c r="CD25" s="380"/>
      <c r="CE25" s="380"/>
      <c r="CF25" s="380"/>
      <c r="CG25" s="380"/>
      <c r="CH25" s="380"/>
    </row>
    <row r="26" spans="1:86" ht="114.75" x14ac:dyDescent="0.3">
      <c r="A26" s="207">
        <v>22</v>
      </c>
      <c r="B26" s="170" t="s">
        <v>1059</v>
      </c>
      <c r="C26" s="209" t="s">
        <v>1060</v>
      </c>
      <c r="D26" s="37">
        <v>43826</v>
      </c>
      <c r="E26" s="37">
        <v>43832</v>
      </c>
      <c r="F26" s="37">
        <v>44928</v>
      </c>
      <c r="G26" s="88" t="s">
        <v>28</v>
      </c>
      <c r="H26" s="88" t="s">
        <v>7406</v>
      </c>
      <c r="I26" s="88" t="s">
        <v>232</v>
      </c>
      <c r="J26" s="35" t="s">
        <v>1308</v>
      </c>
      <c r="K26" s="87" t="s">
        <v>1309</v>
      </c>
      <c r="L26" s="87" t="s">
        <v>1487</v>
      </c>
      <c r="M26" s="88" t="str">
        <f t="shared" si="0"/>
        <v>05</v>
      </c>
      <c r="N26" s="40" t="s">
        <v>433</v>
      </c>
      <c r="O26" s="40" t="s">
        <v>4819</v>
      </c>
      <c r="P26" s="40" t="s">
        <v>433</v>
      </c>
      <c r="Q26" s="35"/>
      <c r="R26" s="47"/>
      <c r="S26" s="48"/>
      <c r="T26" s="20"/>
      <c r="U26" s="20"/>
      <c r="V26" s="4"/>
      <c r="W26" s="12"/>
      <c r="X26" s="12"/>
      <c r="Y26" s="12"/>
      <c r="Z26" s="12"/>
      <c r="AA26" s="12"/>
      <c r="AB26" s="12"/>
      <c r="AC26" s="12"/>
      <c r="AD26" s="12"/>
      <c r="AE26" s="12"/>
      <c r="AF26" s="12"/>
      <c r="AG26" s="12"/>
      <c r="AH26" s="12"/>
      <c r="AI26" s="12"/>
      <c r="AJ26" s="12"/>
      <c r="AK26" s="12"/>
      <c r="AL26" s="12"/>
      <c r="AM26" s="380"/>
      <c r="AN26" s="380"/>
      <c r="AO26" s="380"/>
      <c r="AP26" s="380"/>
      <c r="AQ26" s="380"/>
      <c r="AR26" s="380"/>
      <c r="AS26" s="380"/>
      <c r="AT26" s="380"/>
      <c r="AU26" s="380"/>
      <c r="AV26" s="380"/>
      <c r="AW26" s="380"/>
      <c r="AX26" s="380"/>
      <c r="AY26" s="380"/>
      <c r="AZ26" s="380"/>
      <c r="BA26" s="380"/>
      <c r="BB26" s="380"/>
      <c r="BC26" s="380"/>
      <c r="BD26" s="380"/>
      <c r="BE26" s="380"/>
      <c r="BF26" s="380"/>
      <c r="BG26" s="380"/>
      <c r="BH26" s="380"/>
      <c r="BI26" s="380"/>
      <c r="BJ26" s="380"/>
      <c r="BK26" s="380"/>
      <c r="BL26" s="380"/>
      <c r="BM26" s="380"/>
      <c r="BN26" s="380"/>
      <c r="BO26" s="380"/>
      <c r="BP26" s="380"/>
      <c r="BQ26" s="380"/>
      <c r="BR26" s="380"/>
      <c r="BS26" s="380"/>
      <c r="BT26" s="380"/>
      <c r="BU26" s="380"/>
      <c r="BV26" s="380"/>
      <c r="BW26" s="380"/>
      <c r="BX26" s="380"/>
      <c r="BY26" s="380"/>
      <c r="BZ26" s="380"/>
      <c r="CA26" s="380"/>
      <c r="CB26" s="380"/>
      <c r="CC26" s="380"/>
      <c r="CD26" s="380"/>
      <c r="CE26" s="380"/>
      <c r="CF26" s="380"/>
      <c r="CG26" s="380"/>
      <c r="CH26" s="380"/>
    </row>
    <row r="27" spans="1:86" ht="153" x14ac:dyDescent="0.3">
      <c r="A27" s="207">
        <v>23</v>
      </c>
      <c r="B27" s="170" t="s">
        <v>6774</v>
      </c>
      <c r="C27" s="264" t="s">
        <v>1061</v>
      </c>
      <c r="D27" s="37">
        <v>44511</v>
      </c>
      <c r="E27" s="37">
        <v>44513</v>
      </c>
      <c r="F27" s="88" t="s">
        <v>28</v>
      </c>
      <c r="G27" s="88" t="s">
        <v>28</v>
      </c>
      <c r="H27" s="88" t="s">
        <v>1318</v>
      </c>
      <c r="I27" s="88" t="s">
        <v>232</v>
      </c>
      <c r="J27" s="35" t="s">
        <v>6773</v>
      </c>
      <c r="K27" s="87" t="s">
        <v>1310</v>
      </c>
      <c r="L27" s="87" t="s">
        <v>6772</v>
      </c>
      <c r="M27" s="88" t="str">
        <f t="shared" si="0"/>
        <v>05</v>
      </c>
      <c r="N27" s="40" t="s">
        <v>433</v>
      </c>
      <c r="O27" s="40" t="s">
        <v>6980</v>
      </c>
      <c r="P27" s="40" t="s">
        <v>433</v>
      </c>
      <c r="Q27" s="35"/>
      <c r="R27" s="47" t="s">
        <v>7266</v>
      </c>
      <c r="S27" s="48"/>
      <c r="T27" s="20"/>
      <c r="U27" s="20"/>
      <c r="V27" s="4"/>
      <c r="W27" s="12"/>
      <c r="X27" s="12"/>
      <c r="Y27" s="12"/>
      <c r="Z27" s="12"/>
      <c r="AA27" s="12"/>
      <c r="AB27" s="12"/>
      <c r="AC27" s="12"/>
      <c r="AD27" s="12"/>
      <c r="AE27" s="12"/>
      <c r="AF27" s="12"/>
      <c r="AG27" s="12"/>
      <c r="AH27" s="12"/>
      <c r="AI27" s="12"/>
      <c r="AJ27" s="12"/>
      <c r="AK27" s="12"/>
      <c r="AL27" s="12"/>
      <c r="AM27" s="380"/>
      <c r="AN27" s="380"/>
      <c r="AO27" s="380"/>
      <c r="AP27" s="380"/>
      <c r="AQ27" s="380"/>
      <c r="AR27" s="380"/>
      <c r="AS27" s="380"/>
      <c r="AT27" s="380"/>
      <c r="AU27" s="380"/>
      <c r="AV27" s="380"/>
      <c r="AW27" s="380"/>
      <c r="AX27" s="380"/>
      <c r="AY27" s="380"/>
      <c r="AZ27" s="380"/>
      <c r="BA27" s="380"/>
      <c r="BB27" s="380"/>
      <c r="BC27" s="380"/>
      <c r="BD27" s="380"/>
      <c r="BE27" s="380"/>
      <c r="BF27" s="380"/>
      <c r="BG27" s="380"/>
      <c r="BH27" s="380"/>
      <c r="BI27" s="380"/>
      <c r="BJ27" s="380"/>
      <c r="BK27" s="380"/>
      <c r="BL27" s="380"/>
      <c r="BM27" s="380"/>
      <c r="BN27" s="380"/>
      <c r="BO27" s="380"/>
      <c r="BP27" s="380"/>
      <c r="BQ27" s="380"/>
      <c r="BR27" s="380"/>
      <c r="BS27" s="380"/>
      <c r="BT27" s="380"/>
      <c r="BU27" s="380"/>
      <c r="BV27" s="380"/>
      <c r="BW27" s="380"/>
      <c r="BX27" s="380"/>
      <c r="BY27" s="380"/>
      <c r="BZ27" s="380"/>
      <c r="CA27" s="380"/>
      <c r="CB27" s="380"/>
      <c r="CC27" s="380"/>
      <c r="CD27" s="380"/>
      <c r="CE27" s="380"/>
      <c r="CF27" s="380"/>
      <c r="CG27" s="380"/>
      <c r="CH27" s="380"/>
    </row>
    <row r="28" spans="1:86" ht="102" x14ac:dyDescent="0.3">
      <c r="A28" s="207">
        <v>24</v>
      </c>
      <c r="B28" s="170" t="s">
        <v>1062</v>
      </c>
      <c r="C28" s="264" t="s">
        <v>1063</v>
      </c>
      <c r="D28" s="37">
        <v>44193</v>
      </c>
      <c r="E28" s="37">
        <v>44198</v>
      </c>
      <c r="F28" s="37">
        <v>45293</v>
      </c>
      <c r="G28" s="88" t="s">
        <v>28</v>
      </c>
      <c r="H28" s="88" t="s">
        <v>1346</v>
      </c>
      <c r="I28" s="88" t="s">
        <v>232</v>
      </c>
      <c r="J28" s="35" t="s">
        <v>1311</v>
      </c>
      <c r="K28" s="47" t="s">
        <v>1312</v>
      </c>
      <c r="L28" s="87" t="s">
        <v>1488</v>
      </c>
      <c r="M28" s="88" t="str">
        <f t="shared" si="0"/>
        <v>05</v>
      </c>
      <c r="N28" s="40" t="s">
        <v>433</v>
      </c>
      <c r="O28" s="40" t="s">
        <v>4819</v>
      </c>
      <c r="P28" s="40" t="s">
        <v>433</v>
      </c>
      <c r="Q28" s="35"/>
      <c r="R28" s="47"/>
      <c r="S28" s="48"/>
      <c r="T28" s="20"/>
      <c r="U28" s="20"/>
      <c r="V28" s="4"/>
      <c r="W28" s="12"/>
      <c r="X28" s="12"/>
      <c r="Y28" s="12"/>
      <c r="Z28" s="12"/>
      <c r="AA28" s="12"/>
      <c r="AB28" s="12"/>
      <c r="AC28" s="12"/>
      <c r="AD28" s="12"/>
      <c r="AE28" s="12"/>
      <c r="AF28" s="12"/>
      <c r="AG28" s="12"/>
      <c r="AH28" s="12"/>
      <c r="AI28" s="12"/>
      <c r="AJ28" s="12"/>
      <c r="AK28" s="12"/>
      <c r="AL28" s="12"/>
      <c r="AM28" s="380"/>
      <c r="AN28" s="380"/>
      <c r="AO28" s="380"/>
      <c r="AP28" s="380"/>
      <c r="AQ28" s="380"/>
      <c r="AR28" s="380"/>
      <c r="AS28" s="380"/>
      <c r="AT28" s="380"/>
      <c r="AU28" s="380"/>
      <c r="AV28" s="380"/>
      <c r="AW28" s="380"/>
      <c r="AX28" s="380"/>
      <c r="AY28" s="380"/>
      <c r="AZ28" s="380"/>
      <c r="BA28" s="380"/>
      <c r="BB28" s="380"/>
      <c r="BC28" s="380"/>
      <c r="BD28" s="380"/>
      <c r="BE28" s="380"/>
      <c r="BF28" s="380"/>
      <c r="BG28" s="380"/>
      <c r="BH28" s="380"/>
      <c r="BI28" s="380"/>
      <c r="BJ28" s="380"/>
      <c r="BK28" s="380"/>
      <c r="BL28" s="380"/>
      <c r="BM28" s="380"/>
      <c r="BN28" s="380"/>
      <c r="BO28" s="380"/>
      <c r="BP28" s="380"/>
      <c r="BQ28" s="380"/>
      <c r="BR28" s="380"/>
      <c r="BS28" s="380"/>
      <c r="BT28" s="380"/>
      <c r="BU28" s="380"/>
      <c r="BV28" s="380"/>
      <c r="BW28" s="380"/>
      <c r="BX28" s="380"/>
      <c r="BY28" s="380"/>
      <c r="BZ28" s="380"/>
      <c r="CA28" s="380"/>
      <c r="CB28" s="380"/>
      <c r="CC28" s="380"/>
      <c r="CD28" s="380"/>
      <c r="CE28" s="380"/>
      <c r="CF28" s="380"/>
      <c r="CG28" s="380"/>
      <c r="CH28" s="380"/>
    </row>
    <row r="29" spans="1:86" ht="102" x14ac:dyDescent="0.3">
      <c r="A29" s="207">
        <v>25</v>
      </c>
      <c r="B29" s="170" t="s">
        <v>6920</v>
      </c>
      <c r="C29" s="264" t="s">
        <v>7096</v>
      </c>
      <c r="D29" s="37">
        <v>44518</v>
      </c>
      <c r="E29" s="37">
        <v>44520</v>
      </c>
      <c r="F29" s="37">
        <v>45616</v>
      </c>
      <c r="G29" s="88" t="s">
        <v>28</v>
      </c>
      <c r="H29" s="88" t="s">
        <v>1453</v>
      </c>
      <c r="I29" s="88" t="s">
        <v>232</v>
      </c>
      <c r="J29" s="35" t="s">
        <v>6919</v>
      </c>
      <c r="K29" s="47" t="s">
        <v>840</v>
      </c>
      <c r="L29" s="47" t="s">
        <v>6918</v>
      </c>
      <c r="M29" s="88" t="str">
        <f t="shared" si="0"/>
        <v>05</v>
      </c>
      <c r="N29" s="40" t="s">
        <v>433</v>
      </c>
      <c r="O29" s="40" t="s">
        <v>4819</v>
      </c>
      <c r="P29" s="40" t="s">
        <v>433</v>
      </c>
      <c r="Q29" s="35"/>
      <c r="R29" s="47" t="s">
        <v>7116</v>
      </c>
      <c r="S29" s="48"/>
      <c r="T29" s="20"/>
      <c r="U29" s="20"/>
      <c r="V29" s="4"/>
      <c r="W29" s="12"/>
      <c r="X29" s="12"/>
      <c r="Y29" s="12"/>
      <c r="Z29" s="12"/>
      <c r="AA29" s="12"/>
      <c r="AB29" s="12"/>
      <c r="AC29" s="12" t="s">
        <v>447</v>
      </c>
      <c r="AD29" s="12" t="s">
        <v>447</v>
      </c>
      <c r="AE29" s="12" t="s">
        <v>450</v>
      </c>
      <c r="AF29" s="12" t="s">
        <v>448</v>
      </c>
      <c r="AG29" s="12" t="s">
        <v>448</v>
      </c>
      <c r="AH29" s="12" t="s">
        <v>449</v>
      </c>
      <c r="AI29" s="12"/>
      <c r="AJ29" s="12"/>
      <c r="AK29" s="12"/>
      <c r="AL29" s="12"/>
      <c r="AM29" s="380"/>
      <c r="AN29" s="380"/>
      <c r="AO29" s="380"/>
      <c r="AP29" s="380"/>
      <c r="AQ29" s="380"/>
      <c r="AR29" s="380"/>
      <c r="AS29" s="380"/>
      <c r="AT29" s="380"/>
      <c r="AU29" s="380"/>
      <c r="AV29" s="380"/>
      <c r="AW29" s="380"/>
      <c r="AX29" s="380"/>
      <c r="AY29" s="380"/>
      <c r="AZ29" s="380"/>
      <c r="BA29" s="380"/>
      <c r="BB29" s="380"/>
      <c r="BC29" s="380"/>
      <c r="BD29" s="380"/>
      <c r="BE29" s="380"/>
      <c r="BF29" s="380"/>
      <c r="BG29" s="380"/>
      <c r="BH29" s="380"/>
      <c r="BI29" s="380"/>
      <c r="BJ29" s="380"/>
      <c r="BK29" s="380"/>
      <c r="BL29" s="380"/>
      <c r="BM29" s="380"/>
      <c r="BN29" s="380"/>
      <c r="BO29" s="380"/>
      <c r="BP29" s="380"/>
      <c r="BQ29" s="380"/>
      <c r="BR29" s="380"/>
      <c r="BS29" s="380"/>
      <c r="BT29" s="380"/>
      <c r="BU29" s="380"/>
      <c r="BV29" s="380"/>
      <c r="BW29" s="380"/>
      <c r="BX29" s="380"/>
      <c r="BY29" s="380"/>
      <c r="BZ29" s="380"/>
      <c r="CA29" s="380"/>
      <c r="CB29" s="380"/>
      <c r="CC29" s="380"/>
      <c r="CD29" s="380"/>
      <c r="CE29" s="380"/>
      <c r="CF29" s="380"/>
      <c r="CG29" s="380"/>
      <c r="CH29" s="380"/>
    </row>
    <row r="30" spans="1:86" ht="76.5" x14ac:dyDescent="0.3">
      <c r="A30" s="207">
        <v>26</v>
      </c>
      <c r="B30" s="208" t="s">
        <v>1064</v>
      </c>
      <c r="C30" s="264" t="s">
        <v>1065</v>
      </c>
      <c r="D30" s="37">
        <v>44215</v>
      </c>
      <c r="E30" s="37">
        <v>44216</v>
      </c>
      <c r="F30" s="37">
        <v>45311</v>
      </c>
      <c r="G30" s="88" t="s">
        <v>28</v>
      </c>
      <c r="H30" s="88" t="s">
        <v>647</v>
      </c>
      <c r="I30" s="88" t="s">
        <v>232</v>
      </c>
      <c r="J30" s="44" t="s">
        <v>1314</v>
      </c>
      <c r="K30" s="47" t="s">
        <v>1315</v>
      </c>
      <c r="L30" s="128" t="s">
        <v>1489</v>
      </c>
      <c r="M30" s="109" t="str">
        <f t="shared" si="0"/>
        <v>05</v>
      </c>
      <c r="N30" s="40" t="s">
        <v>433</v>
      </c>
      <c r="O30" s="40" t="s">
        <v>6980</v>
      </c>
      <c r="P30" s="40" t="s">
        <v>433</v>
      </c>
      <c r="Q30" s="35"/>
      <c r="R30" s="47"/>
      <c r="S30" s="48"/>
      <c r="T30" s="20"/>
      <c r="U30" s="20"/>
      <c r="V30" s="4"/>
      <c r="W30" s="12"/>
      <c r="X30" s="12"/>
      <c r="Y30" s="12"/>
      <c r="Z30" s="12"/>
      <c r="AA30" s="12"/>
      <c r="AB30" s="12"/>
      <c r="AC30" s="12"/>
      <c r="AD30" s="12"/>
      <c r="AE30" s="12"/>
      <c r="AF30" s="12"/>
      <c r="AG30" s="12"/>
      <c r="AH30" s="12"/>
      <c r="AI30" s="12"/>
      <c r="AJ30" s="12"/>
      <c r="AK30" s="12"/>
      <c r="AL30" s="12"/>
      <c r="AM30" s="380"/>
      <c r="AN30" s="380"/>
      <c r="AO30" s="380"/>
      <c r="AP30" s="380"/>
      <c r="AQ30" s="380"/>
      <c r="AR30" s="380"/>
      <c r="AS30" s="380"/>
      <c r="AT30" s="380"/>
      <c r="AU30" s="380"/>
      <c r="AV30" s="380"/>
      <c r="AW30" s="380"/>
      <c r="AX30" s="380"/>
      <c r="AY30" s="380"/>
      <c r="AZ30" s="380"/>
      <c r="BA30" s="380"/>
      <c r="BB30" s="380"/>
      <c r="BC30" s="380"/>
      <c r="BD30" s="380"/>
      <c r="BE30" s="380"/>
      <c r="BF30" s="380"/>
      <c r="BG30" s="380"/>
      <c r="BH30" s="380"/>
      <c r="BI30" s="380"/>
      <c r="BJ30" s="380"/>
      <c r="BK30" s="380"/>
      <c r="BL30" s="380"/>
      <c r="BM30" s="380"/>
      <c r="BN30" s="380"/>
      <c r="BO30" s="380"/>
      <c r="BP30" s="380"/>
      <c r="BQ30" s="380"/>
      <c r="BR30" s="380"/>
      <c r="BS30" s="380"/>
      <c r="BT30" s="380"/>
      <c r="BU30" s="380"/>
      <c r="BV30" s="380"/>
      <c r="BW30" s="380"/>
      <c r="BX30" s="380"/>
      <c r="BY30" s="380"/>
      <c r="BZ30" s="380"/>
      <c r="CA30" s="380"/>
      <c r="CB30" s="380"/>
      <c r="CC30" s="380"/>
      <c r="CD30" s="380"/>
      <c r="CE30" s="380"/>
      <c r="CF30" s="380"/>
      <c r="CG30" s="380"/>
      <c r="CH30" s="380"/>
    </row>
    <row r="31" spans="1:86" ht="51" x14ac:dyDescent="0.3">
      <c r="A31" s="207">
        <v>27</v>
      </c>
      <c r="B31" s="170" t="s">
        <v>1066</v>
      </c>
      <c r="C31" s="264" t="s">
        <v>1067</v>
      </c>
      <c r="D31" s="37">
        <v>44005</v>
      </c>
      <c r="E31" s="37">
        <v>44013</v>
      </c>
      <c r="F31" s="37">
        <v>45108</v>
      </c>
      <c r="G31" s="88" t="s">
        <v>28</v>
      </c>
      <c r="H31" s="88" t="s">
        <v>647</v>
      </c>
      <c r="I31" s="88" t="s">
        <v>232</v>
      </c>
      <c r="J31" s="35" t="s">
        <v>1316</v>
      </c>
      <c r="K31" s="47" t="s">
        <v>843</v>
      </c>
      <c r="L31" s="87" t="s">
        <v>1490</v>
      </c>
      <c r="M31" s="88" t="str">
        <f t="shared" si="0"/>
        <v>05</v>
      </c>
      <c r="N31" s="40" t="s">
        <v>433</v>
      </c>
      <c r="O31" s="40" t="s">
        <v>4819</v>
      </c>
      <c r="P31" s="40" t="s">
        <v>433</v>
      </c>
      <c r="Q31" s="35"/>
      <c r="R31" s="47"/>
      <c r="S31" s="48"/>
      <c r="T31" s="20"/>
      <c r="U31" s="20"/>
      <c r="V31" s="4"/>
      <c r="W31" s="12"/>
      <c r="X31" s="12"/>
      <c r="Y31" s="12"/>
      <c r="Z31" s="12"/>
      <c r="AA31" s="12"/>
      <c r="AB31" s="12"/>
      <c r="AC31" s="12"/>
      <c r="AD31" s="12"/>
      <c r="AE31" s="12"/>
      <c r="AF31" s="12"/>
      <c r="AG31" s="12"/>
      <c r="AH31" s="12"/>
      <c r="AI31" s="12"/>
      <c r="AJ31" s="12"/>
      <c r="AK31" s="12"/>
      <c r="AL31" s="12"/>
      <c r="AM31" s="380"/>
      <c r="AN31" s="380"/>
      <c r="AO31" s="380"/>
      <c r="AP31" s="380"/>
      <c r="AQ31" s="380"/>
      <c r="AR31" s="380"/>
      <c r="AS31" s="380"/>
      <c r="AT31" s="380"/>
      <c r="AU31" s="380"/>
      <c r="AV31" s="380"/>
      <c r="AW31" s="380"/>
      <c r="AX31" s="380"/>
      <c r="AY31" s="380"/>
      <c r="AZ31" s="380"/>
      <c r="BA31" s="380"/>
      <c r="BB31" s="380"/>
      <c r="BC31" s="380"/>
      <c r="BD31" s="380"/>
      <c r="BE31" s="380"/>
      <c r="BF31" s="380"/>
      <c r="BG31" s="380"/>
      <c r="BH31" s="380"/>
      <c r="BI31" s="380"/>
      <c r="BJ31" s="380"/>
      <c r="BK31" s="380"/>
      <c r="BL31" s="380"/>
      <c r="BM31" s="380"/>
      <c r="BN31" s="380"/>
      <c r="BO31" s="380"/>
      <c r="BP31" s="380"/>
      <c r="BQ31" s="380"/>
      <c r="BR31" s="380"/>
      <c r="BS31" s="380"/>
      <c r="BT31" s="380"/>
      <c r="BU31" s="380"/>
      <c r="BV31" s="380"/>
      <c r="BW31" s="380"/>
      <c r="BX31" s="380"/>
      <c r="BY31" s="380"/>
      <c r="BZ31" s="380"/>
      <c r="CA31" s="380"/>
      <c r="CB31" s="380"/>
      <c r="CC31" s="380"/>
      <c r="CD31" s="380"/>
      <c r="CE31" s="380"/>
      <c r="CF31" s="380"/>
      <c r="CG31" s="380"/>
      <c r="CH31" s="380"/>
    </row>
    <row r="32" spans="1:86" ht="102" x14ac:dyDescent="0.3">
      <c r="A32" s="207">
        <v>28</v>
      </c>
      <c r="B32" s="170" t="s">
        <v>5910</v>
      </c>
      <c r="C32" s="264" t="s">
        <v>5911</v>
      </c>
      <c r="D32" s="37">
        <v>43870</v>
      </c>
      <c r="E32" s="37">
        <v>43875</v>
      </c>
      <c r="F32" s="88" t="s">
        <v>28</v>
      </c>
      <c r="G32" s="88" t="s">
        <v>28</v>
      </c>
      <c r="H32" s="88" t="s">
        <v>1287</v>
      </c>
      <c r="I32" s="88" t="s">
        <v>6371</v>
      </c>
      <c r="J32" s="35" t="s">
        <v>6073</v>
      </c>
      <c r="K32" s="86" t="s">
        <v>5989</v>
      </c>
      <c r="L32" s="87" t="s">
        <v>6160</v>
      </c>
      <c r="M32" s="88" t="str">
        <f t="shared" si="0"/>
        <v>05</v>
      </c>
      <c r="N32" s="40"/>
      <c r="O32" s="40"/>
      <c r="P32" s="40"/>
      <c r="Q32" s="35"/>
      <c r="R32" s="47"/>
      <c r="S32" s="48"/>
      <c r="T32" s="20"/>
      <c r="U32" s="20"/>
      <c r="V32" s="4"/>
      <c r="W32" s="12" t="s">
        <v>451</v>
      </c>
      <c r="X32" s="12" t="s">
        <v>451</v>
      </c>
      <c r="Y32" s="12" t="s">
        <v>447</v>
      </c>
      <c r="Z32" s="12" t="s">
        <v>449</v>
      </c>
      <c r="AA32" s="12"/>
      <c r="AB32" s="12"/>
      <c r="AC32" s="12"/>
      <c r="AD32" s="12"/>
      <c r="AE32" s="12"/>
      <c r="AF32" s="12"/>
      <c r="AG32" s="12"/>
      <c r="AH32" s="12"/>
      <c r="AI32" s="12"/>
      <c r="AJ32" s="12"/>
      <c r="AK32" s="12"/>
      <c r="AL32" s="12"/>
      <c r="AM32" s="380"/>
      <c r="AN32" s="380"/>
      <c r="AO32" s="380"/>
      <c r="AP32" s="380"/>
      <c r="AQ32" s="380"/>
      <c r="AR32" s="380"/>
      <c r="AS32" s="380"/>
      <c r="AT32" s="380"/>
      <c r="AU32" s="380"/>
      <c r="AV32" s="380"/>
      <c r="AW32" s="380"/>
      <c r="AX32" s="380"/>
      <c r="AY32" s="380"/>
      <c r="AZ32" s="380"/>
      <c r="BA32" s="380"/>
      <c r="BB32" s="380"/>
      <c r="BC32" s="380"/>
      <c r="BD32" s="380"/>
      <c r="BE32" s="380"/>
      <c r="BF32" s="380"/>
      <c r="BG32" s="380"/>
      <c r="BH32" s="380"/>
      <c r="BI32" s="380"/>
      <c r="BJ32" s="380"/>
      <c r="BK32" s="380"/>
      <c r="BL32" s="380"/>
      <c r="BM32" s="380"/>
      <c r="BN32" s="380"/>
      <c r="BO32" s="380"/>
      <c r="BP32" s="380"/>
      <c r="BQ32" s="380"/>
      <c r="BR32" s="380"/>
      <c r="BS32" s="380"/>
      <c r="BT32" s="380"/>
      <c r="BU32" s="380"/>
      <c r="BV32" s="380"/>
      <c r="BW32" s="380"/>
      <c r="BX32" s="380"/>
      <c r="BY32" s="380"/>
      <c r="BZ32" s="380"/>
      <c r="CA32" s="380"/>
      <c r="CB32" s="380"/>
      <c r="CC32" s="380"/>
      <c r="CD32" s="380"/>
      <c r="CE32" s="380"/>
      <c r="CF32" s="380"/>
      <c r="CG32" s="380"/>
      <c r="CH32" s="380"/>
    </row>
    <row r="33" spans="1:86" ht="89.25" x14ac:dyDescent="0.3">
      <c r="A33" s="207">
        <v>29</v>
      </c>
      <c r="B33" s="170" t="s">
        <v>5912</v>
      </c>
      <c r="C33" s="264" t="s">
        <v>5913</v>
      </c>
      <c r="D33" s="37">
        <v>43876</v>
      </c>
      <c r="E33" s="37">
        <v>43880</v>
      </c>
      <c r="F33" s="88" t="s">
        <v>28</v>
      </c>
      <c r="G33" s="88" t="s">
        <v>28</v>
      </c>
      <c r="H33" s="88" t="s">
        <v>647</v>
      </c>
      <c r="I33" s="88" t="s">
        <v>6788</v>
      </c>
      <c r="J33" s="35" t="s">
        <v>6075</v>
      </c>
      <c r="K33" s="86" t="s">
        <v>6076</v>
      </c>
      <c r="L33" s="87" t="s">
        <v>6161</v>
      </c>
      <c r="M33" s="88" t="str">
        <f t="shared" si="0"/>
        <v>05</v>
      </c>
      <c r="N33" s="40" t="s">
        <v>434</v>
      </c>
      <c r="O33" s="40"/>
      <c r="P33" s="40" t="s">
        <v>434</v>
      </c>
      <c r="Q33" s="35"/>
      <c r="R33" s="47"/>
      <c r="S33" s="48"/>
      <c r="T33" s="20"/>
      <c r="U33" s="20"/>
      <c r="V33" s="4"/>
      <c r="W33" s="12" t="s">
        <v>451</v>
      </c>
      <c r="X33" s="12" t="s">
        <v>451</v>
      </c>
      <c r="Y33" s="12" t="s">
        <v>447</v>
      </c>
      <c r="Z33" s="12" t="s">
        <v>447</v>
      </c>
      <c r="AA33" s="12"/>
      <c r="AB33" s="12"/>
      <c r="AC33" s="12"/>
      <c r="AD33" s="12"/>
      <c r="AE33" s="12"/>
      <c r="AF33" s="12"/>
      <c r="AG33" s="12"/>
      <c r="AH33" s="12"/>
      <c r="AI33" s="12"/>
      <c r="AJ33" s="12"/>
      <c r="AK33" s="12"/>
      <c r="AL33" s="12"/>
      <c r="AM33" s="380"/>
      <c r="AN33" s="380"/>
      <c r="AO33" s="380"/>
      <c r="AP33" s="380"/>
      <c r="AQ33" s="380"/>
      <c r="AR33" s="380"/>
      <c r="AS33" s="380"/>
      <c r="AT33" s="380"/>
      <c r="AU33" s="380"/>
      <c r="AV33" s="380"/>
      <c r="AW33" s="380"/>
      <c r="AX33" s="380"/>
      <c r="AY33" s="380"/>
      <c r="AZ33" s="380"/>
      <c r="BA33" s="380"/>
      <c r="BB33" s="380"/>
      <c r="BC33" s="380"/>
      <c r="BD33" s="380"/>
      <c r="BE33" s="380"/>
      <c r="BF33" s="380"/>
      <c r="BG33" s="380"/>
      <c r="BH33" s="380"/>
      <c r="BI33" s="380"/>
      <c r="BJ33" s="380"/>
      <c r="BK33" s="380"/>
      <c r="BL33" s="380"/>
      <c r="BM33" s="380"/>
      <c r="BN33" s="380"/>
      <c r="BO33" s="380"/>
      <c r="BP33" s="380"/>
      <c r="BQ33" s="380"/>
      <c r="BR33" s="380"/>
      <c r="BS33" s="380"/>
      <c r="BT33" s="380"/>
      <c r="BU33" s="380"/>
      <c r="BV33" s="380"/>
      <c r="BW33" s="380"/>
      <c r="BX33" s="380"/>
      <c r="BY33" s="380"/>
      <c r="BZ33" s="380"/>
      <c r="CA33" s="380"/>
      <c r="CB33" s="380"/>
      <c r="CC33" s="380"/>
      <c r="CD33" s="380"/>
      <c r="CE33" s="380"/>
      <c r="CF33" s="380"/>
      <c r="CG33" s="380"/>
      <c r="CH33" s="380"/>
    </row>
    <row r="34" spans="1:86" s="342" customFormat="1" ht="89.25" x14ac:dyDescent="0.3">
      <c r="A34" s="330">
        <v>30</v>
      </c>
      <c r="B34" s="331" t="s">
        <v>5914</v>
      </c>
      <c r="C34" s="332" t="s">
        <v>5915</v>
      </c>
      <c r="D34" s="333">
        <v>43869</v>
      </c>
      <c r="E34" s="333">
        <v>43875</v>
      </c>
      <c r="F34" s="334" t="s">
        <v>28</v>
      </c>
      <c r="G34" s="334" t="s">
        <v>28</v>
      </c>
      <c r="H34" s="88" t="s">
        <v>1287</v>
      </c>
      <c r="I34" s="335" t="s">
        <v>6251</v>
      </c>
      <c r="J34" s="335" t="s">
        <v>6522</v>
      </c>
      <c r="K34" s="336" t="s">
        <v>5989</v>
      </c>
      <c r="L34" s="337" t="s">
        <v>6162</v>
      </c>
      <c r="M34" s="334" t="str">
        <f t="shared" si="0"/>
        <v>05</v>
      </c>
      <c r="N34" s="338" t="s">
        <v>434</v>
      </c>
      <c r="O34" s="338"/>
      <c r="P34" s="338" t="s">
        <v>434</v>
      </c>
      <c r="Q34" s="335"/>
      <c r="R34" s="178"/>
      <c r="S34" s="339"/>
      <c r="T34" s="340"/>
      <c r="U34" s="340"/>
      <c r="V34" s="4"/>
      <c r="W34" s="341" t="s">
        <v>451</v>
      </c>
      <c r="X34" s="341" t="s">
        <v>451</v>
      </c>
      <c r="Y34" s="341" t="s">
        <v>447</v>
      </c>
      <c r="Z34" s="341" t="s">
        <v>447</v>
      </c>
      <c r="AA34" s="341"/>
      <c r="AB34" s="341"/>
      <c r="AC34" s="341"/>
      <c r="AD34" s="341"/>
      <c r="AE34" s="341"/>
      <c r="AF34" s="341"/>
      <c r="AG34" s="341"/>
      <c r="AH34" s="341"/>
      <c r="AI34" s="341"/>
      <c r="AJ34" s="341"/>
      <c r="AK34" s="341"/>
      <c r="AL34" s="341"/>
      <c r="AM34" s="380"/>
      <c r="AN34" s="380"/>
      <c r="AO34" s="380"/>
      <c r="AP34" s="380"/>
      <c r="AQ34" s="380"/>
      <c r="AR34" s="380"/>
      <c r="AS34" s="380"/>
      <c r="AT34" s="380"/>
      <c r="AU34" s="380"/>
      <c r="AV34" s="380"/>
      <c r="AW34" s="380"/>
      <c r="AX34" s="380"/>
      <c r="AY34" s="380"/>
      <c r="AZ34" s="380"/>
      <c r="BA34" s="380"/>
      <c r="BB34" s="380"/>
      <c r="BC34" s="380"/>
      <c r="BD34" s="380"/>
      <c r="BE34" s="380"/>
      <c r="BF34" s="380"/>
      <c r="BG34" s="380"/>
      <c r="BH34" s="380"/>
      <c r="BI34" s="380"/>
      <c r="BJ34" s="380"/>
      <c r="BK34" s="380"/>
      <c r="BL34" s="380"/>
      <c r="BM34" s="380"/>
      <c r="BN34" s="380"/>
      <c r="BO34" s="380"/>
      <c r="BP34" s="380"/>
      <c r="BQ34" s="380"/>
      <c r="BR34" s="380"/>
      <c r="BS34" s="380"/>
      <c r="BT34" s="380"/>
      <c r="BU34" s="380"/>
      <c r="BV34" s="380"/>
      <c r="BW34" s="380"/>
      <c r="BX34" s="380"/>
      <c r="BY34" s="380"/>
      <c r="BZ34" s="380"/>
      <c r="CA34" s="380"/>
      <c r="CB34" s="380"/>
      <c r="CC34" s="380"/>
      <c r="CD34" s="380"/>
      <c r="CE34" s="380"/>
      <c r="CF34" s="380"/>
      <c r="CG34" s="380"/>
      <c r="CH34" s="380"/>
    </row>
    <row r="35" spans="1:86" ht="89.25" x14ac:dyDescent="0.3">
      <c r="A35" s="207">
        <v>31</v>
      </c>
      <c r="B35" s="208" t="s">
        <v>1068</v>
      </c>
      <c r="C35" s="264" t="s">
        <v>1069</v>
      </c>
      <c r="D35" s="37">
        <v>43833</v>
      </c>
      <c r="E35" s="37">
        <v>43838</v>
      </c>
      <c r="F35" s="37">
        <v>44934</v>
      </c>
      <c r="G35" s="88" t="s">
        <v>28</v>
      </c>
      <c r="H35" s="88" t="s">
        <v>1287</v>
      </c>
      <c r="I35" s="88" t="s">
        <v>232</v>
      </c>
      <c r="J35" s="35" t="s">
        <v>1317</v>
      </c>
      <c r="K35" s="47" t="s">
        <v>1315</v>
      </c>
      <c r="L35" s="87" t="s">
        <v>1491</v>
      </c>
      <c r="M35" s="88" t="str">
        <f t="shared" si="0"/>
        <v>05</v>
      </c>
      <c r="N35" s="40" t="s">
        <v>433</v>
      </c>
      <c r="O35" s="40" t="s">
        <v>4819</v>
      </c>
      <c r="P35" s="40" t="s">
        <v>433</v>
      </c>
      <c r="Q35" s="35" t="s">
        <v>7033</v>
      </c>
      <c r="R35" s="47" t="s">
        <v>8041</v>
      </c>
      <c r="S35" s="48">
        <v>44773</v>
      </c>
      <c r="T35" s="20"/>
      <c r="U35" s="20"/>
      <c r="V35" s="4"/>
      <c r="W35" s="12"/>
      <c r="X35" s="12"/>
      <c r="Y35" s="12"/>
      <c r="Z35" s="12"/>
      <c r="AA35" s="12"/>
      <c r="AB35" s="12"/>
      <c r="AC35" s="12"/>
      <c r="AD35" s="12"/>
      <c r="AE35" s="12"/>
      <c r="AF35" s="12"/>
      <c r="AG35" s="12"/>
      <c r="AH35" s="12"/>
      <c r="AI35" s="12"/>
      <c r="AJ35" s="12"/>
      <c r="AK35" s="12"/>
      <c r="AL35" s="12"/>
      <c r="AM35" s="380"/>
      <c r="AN35" s="380"/>
      <c r="AO35" s="380"/>
      <c r="AP35" s="380"/>
      <c r="AQ35" s="380"/>
      <c r="AR35" s="380"/>
      <c r="AS35" s="380"/>
      <c r="AT35" s="380"/>
      <c r="AU35" s="380"/>
      <c r="AV35" s="380"/>
      <c r="AW35" s="380"/>
      <c r="AX35" s="380"/>
      <c r="AY35" s="380"/>
      <c r="AZ35" s="380"/>
      <c r="BA35" s="380"/>
      <c r="BB35" s="380"/>
      <c r="BC35" s="380"/>
      <c r="BD35" s="380" t="s">
        <v>451</v>
      </c>
      <c r="BE35" s="380" t="s">
        <v>451</v>
      </c>
      <c r="BF35" s="380" t="s">
        <v>451</v>
      </c>
      <c r="BG35" s="380"/>
      <c r="BH35" s="380"/>
      <c r="BI35" s="380"/>
      <c r="BJ35" s="380"/>
      <c r="BK35" s="380"/>
      <c r="BL35" s="380"/>
      <c r="BM35" s="380"/>
      <c r="BN35" s="380"/>
      <c r="BO35" s="380"/>
      <c r="BP35" s="380"/>
      <c r="BQ35" s="380"/>
      <c r="BR35" s="380"/>
      <c r="BS35" s="380"/>
      <c r="BT35" s="380"/>
      <c r="BU35" s="380"/>
      <c r="BV35" s="380"/>
      <c r="BW35" s="380"/>
      <c r="BX35" s="380"/>
      <c r="BY35" s="380"/>
      <c r="BZ35" s="380"/>
      <c r="CA35" s="380"/>
      <c r="CB35" s="380"/>
      <c r="CC35" s="380"/>
      <c r="CD35" s="380"/>
      <c r="CE35" s="380"/>
      <c r="CF35" s="380"/>
      <c r="CG35" s="380"/>
      <c r="CH35" s="380"/>
    </row>
    <row r="36" spans="1:86" ht="76.5" x14ac:dyDescent="0.3">
      <c r="A36" s="207">
        <v>32</v>
      </c>
      <c r="B36" s="170" t="s">
        <v>7786</v>
      </c>
      <c r="C36" s="209" t="s">
        <v>1070</v>
      </c>
      <c r="D36" s="37">
        <v>44708</v>
      </c>
      <c r="E36" s="37">
        <v>44713</v>
      </c>
      <c r="F36" s="37">
        <v>45809</v>
      </c>
      <c r="G36" s="88" t="s">
        <v>28</v>
      </c>
      <c r="H36" s="88" t="s">
        <v>1287</v>
      </c>
      <c r="I36" s="40" t="s">
        <v>232</v>
      </c>
      <c r="J36" s="35" t="s">
        <v>7785</v>
      </c>
      <c r="K36" s="87" t="s">
        <v>7979</v>
      </c>
      <c r="L36" s="128" t="s">
        <v>7784</v>
      </c>
      <c r="M36" s="109" t="str">
        <f t="shared" si="0"/>
        <v>05</v>
      </c>
      <c r="N36" s="40" t="s">
        <v>433</v>
      </c>
      <c r="O36" s="40" t="s">
        <v>4819</v>
      </c>
      <c r="P36" s="40" t="s">
        <v>433</v>
      </c>
      <c r="Q36" s="35" t="s">
        <v>444</v>
      </c>
      <c r="R36" s="47" t="s">
        <v>7808</v>
      </c>
      <c r="S36" s="48"/>
      <c r="T36" s="20"/>
      <c r="U36" s="20"/>
      <c r="V36" s="4"/>
      <c r="W36" s="12"/>
      <c r="X36" s="12"/>
      <c r="Y36" s="12"/>
      <c r="Z36" s="12"/>
      <c r="AA36" s="12"/>
      <c r="AB36" s="12"/>
      <c r="AC36" s="12"/>
      <c r="AD36" s="12"/>
      <c r="AE36" s="12"/>
      <c r="AF36" s="12"/>
      <c r="AG36" s="12"/>
      <c r="AH36" s="12"/>
      <c r="AI36" s="12"/>
      <c r="AJ36" s="12"/>
      <c r="AK36" s="12"/>
      <c r="AL36" s="12"/>
      <c r="AM36" s="380"/>
      <c r="AN36" s="380"/>
      <c r="AO36" s="380"/>
      <c r="AP36" s="380"/>
      <c r="AQ36" s="380"/>
      <c r="AR36" s="380"/>
      <c r="AS36" s="380"/>
      <c r="AT36" s="380"/>
      <c r="AU36" s="380"/>
      <c r="AV36" s="380"/>
      <c r="AW36" s="380"/>
      <c r="AX36" s="380"/>
      <c r="AY36" s="380"/>
      <c r="AZ36" s="380"/>
      <c r="BA36" s="380"/>
      <c r="BB36" s="380"/>
      <c r="BC36" s="380" t="s">
        <v>448</v>
      </c>
      <c r="BD36" s="380" t="s">
        <v>449</v>
      </c>
      <c r="BE36" s="380"/>
      <c r="BF36" s="380"/>
      <c r="BG36" s="380"/>
      <c r="BH36" s="380"/>
      <c r="BI36" s="380"/>
      <c r="BJ36" s="380"/>
      <c r="BK36" s="380"/>
      <c r="BL36" s="380"/>
      <c r="BM36" s="380"/>
      <c r="BN36" s="380"/>
      <c r="BO36" s="380"/>
      <c r="BP36" s="380"/>
      <c r="BQ36" s="380"/>
      <c r="BR36" s="380"/>
      <c r="BS36" s="380"/>
      <c r="BT36" s="380"/>
      <c r="BU36" s="380"/>
      <c r="BV36" s="380"/>
      <c r="BW36" s="380"/>
      <c r="BX36" s="380"/>
      <c r="BY36" s="380"/>
      <c r="BZ36" s="380"/>
      <c r="CA36" s="380"/>
      <c r="CB36" s="380"/>
      <c r="CC36" s="380"/>
      <c r="CD36" s="380"/>
      <c r="CE36" s="380"/>
      <c r="CF36" s="380"/>
      <c r="CG36" s="380"/>
      <c r="CH36" s="380"/>
    </row>
    <row r="37" spans="1:86" ht="140.25" x14ac:dyDescent="0.3">
      <c r="A37" s="207">
        <v>33</v>
      </c>
      <c r="B37" s="170" t="s">
        <v>7466</v>
      </c>
      <c r="C37" s="264" t="s">
        <v>1071</v>
      </c>
      <c r="D37" s="37">
        <v>44635</v>
      </c>
      <c r="E37" s="37">
        <v>44637</v>
      </c>
      <c r="F37" s="88" t="s">
        <v>28</v>
      </c>
      <c r="G37" s="88" t="s">
        <v>28</v>
      </c>
      <c r="H37" s="88" t="s">
        <v>1318</v>
      </c>
      <c r="I37" s="40" t="s">
        <v>232</v>
      </c>
      <c r="J37" s="35" t="s">
        <v>7465</v>
      </c>
      <c r="K37" s="87" t="s">
        <v>1319</v>
      </c>
      <c r="L37" s="87" t="s">
        <v>7464</v>
      </c>
      <c r="M37" s="88" t="str">
        <f t="shared" ref="M37:M68" si="1">LEFT(B37,2)</f>
        <v>05</v>
      </c>
      <c r="N37" s="40" t="s">
        <v>433</v>
      </c>
      <c r="O37" s="40" t="s">
        <v>6980</v>
      </c>
      <c r="P37" s="40" t="s">
        <v>433</v>
      </c>
      <c r="Q37" s="35"/>
      <c r="R37" s="47" t="s">
        <v>7452</v>
      </c>
      <c r="S37" s="48"/>
      <c r="T37" s="20"/>
      <c r="U37" s="20"/>
      <c r="V37" s="4"/>
      <c r="W37" s="12"/>
      <c r="X37" s="12"/>
      <c r="Y37" s="12"/>
      <c r="Z37" s="12"/>
      <c r="AA37" s="12"/>
      <c r="AB37" s="12"/>
      <c r="AC37" s="12"/>
      <c r="AD37" s="12"/>
      <c r="AE37" s="12"/>
      <c r="AF37" s="12"/>
      <c r="AG37" s="12"/>
      <c r="AH37" s="12"/>
      <c r="AI37" s="12"/>
      <c r="AJ37" s="12"/>
      <c r="AK37" s="12"/>
      <c r="AL37" s="12"/>
      <c r="AM37" s="380"/>
      <c r="AN37" s="380"/>
      <c r="AO37" s="380"/>
      <c r="AP37" s="380"/>
      <c r="AQ37" s="380"/>
      <c r="AR37" s="380" t="s">
        <v>448</v>
      </c>
      <c r="AS37" s="380" t="s">
        <v>449</v>
      </c>
      <c r="AT37" s="380" t="s">
        <v>449</v>
      </c>
      <c r="AU37" s="380"/>
      <c r="AV37" s="380"/>
      <c r="AW37" s="380"/>
      <c r="AX37" s="380"/>
      <c r="AY37" s="380"/>
      <c r="AZ37" s="380"/>
      <c r="BA37" s="380"/>
      <c r="BB37" s="380"/>
      <c r="BC37" s="380"/>
      <c r="BD37" s="380"/>
      <c r="BE37" s="380"/>
      <c r="BF37" s="380"/>
      <c r="BG37" s="380"/>
      <c r="BH37" s="380"/>
      <c r="BI37" s="380"/>
      <c r="BJ37" s="380"/>
      <c r="BK37" s="380"/>
      <c r="BL37" s="380"/>
      <c r="BM37" s="380"/>
      <c r="BN37" s="380"/>
      <c r="BO37" s="380"/>
      <c r="BP37" s="380"/>
      <c r="BQ37" s="380"/>
      <c r="BR37" s="380"/>
      <c r="BS37" s="380"/>
      <c r="BT37" s="380"/>
      <c r="BU37" s="380"/>
      <c r="BV37" s="380"/>
      <c r="BW37" s="380"/>
      <c r="BX37" s="380"/>
      <c r="BY37" s="380"/>
      <c r="BZ37" s="380"/>
      <c r="CA37" s="380"/>
      <c r="CB37" s="380"/>
      <c r="CC37" s="380"/>
      <c r="CD37" s="380"/>
      <c r="CE37" s="380"/>
      <c r="CF37" s="380"/>
      <c r="CG37" s="380"/>
      <c r="CH37" s="380"/>
    </row>
    <row r="38" spans="1:86" ht="76.5" x14ac:dyDescent="0.3">
      <c r="A38" s="207">
        <v>34</v>
      </c>
      <c r="B38" s="208" t="s">
        <v>1072</v>
      </c>
      <c r="C38" s="264" t="s">
        <v>1073</v>
      </c>
      <c r="D38" s="37">
        <v>44191</v>
      </c>
      <c r="E38" s="37">
        <v>44198</v>
      </c>
      <c r="F38" s="37">
        <v>45293</v>
      </c>
      <c r="G38" s="88" t="s">
        <v>28</v>
      </c>
      <c r="H38" s="88" t="s">
        <v>647</v>
      </c>
      <c r="I38" s="88" t="s">
        <v>232</v>
      </c>
      <c r="J38" s="44" t="s">
        <v>1320</v>
      </c>
      <c r="K38" s="87" t="s">
        <v>28</v>
      </c>
      <c r="L38" s="86" t="s">
        <v>1492</v>
      </c>
      <c r="M38" s="109" t="str">
        <f t="shared" si="1"/>
        <v>05</v>
      </c>
      <c r="N38" s="40" t="s">
        <v>433</v>
      </c>
      <c r="O38" s="40" t="s">
        <v>4819</v>
      </c>
      <c r="P38" s="40" t="s">
        <v>433</v>
      </c>
      <c r="Q38" s="35"/>
      <c r="R38" s="47"/>
      <c r="S38" s="48"/>
      <c r="T38" s="20"/>
      <c r="U38" s="20"/>
      <c r="V38" s="4"/>
      <c r="W38" s="12"/>
      <c r="X38" s="12"/>
      <c r="Y38" s="12"/>
      <c r="Z38" s="12"/>
      <c r="AA38" s="12"/>
      <c r="AB38" s="12"/>
      <c r="AC38" s="12"/>
      <c r="AD38" s="12"/>
      <c r="AE38" s="12"/>
      <c r="AF38" s="12"/>
      <c r="AG38" s="12"/>
      <c r="AH38" s="12"/>
      <c r="AI38" s="12"/>
      <c r="AJ38" s="12"/>
      <c r="AK38" s="12"/>
      <c r="AL38" s="12"/>
      <c r="AM38" s="380"/>
      <c r="AN38" s="380"/>
      <c r="AO38" s="380"/>
      <c r="AP38" s="380"/>
      <c r="AQ38" s="380"/>
      <c r="AR38" s="380"/>
      <c r="AS38" s="380"/>
      <c r="AT38" s="380"/>
      <c r="AU38" s="380"/>
      <c r="AV38" s="380"/>
      <c r="AW38" s="380"/>
      <c r="AX38" s="380"/>
      <c r="AY38" s="380"/>
      <c r="AZ38" s="380"/>
      <c r="BA38" s="380"/>
      <c r="BB38" s="380"/>
      <c r="BC38" s="380"/>
      <c r="BD38" s="380"/>
      <c r="BE38" s="380"/>
      <c r="BF38" s="380"/>
      <c r="BG38" s="380"/>
      <c r="BH38" s="380"/>
      <c r="BI38" s="380"/>
      <c r="BJ38" s="380"/>
      <c r="BK38" s="380"/>
      <c r="BL38" s="380"/>
      <c r="BM38" s="380"/>
      <c r="BN38" s="380"/>
      <c r="BO38" s="380"/>
      <c r="BP38" s="380"/>
      <c r="BQ38" s="380"/>
      <c r="BR38" s="380"/>
      <c r="BS38" s="380"/>
      <c r="BT38" s="380"/>
      <c r="BU38" s="380"/>
      <c r="BV38" s="380"/>
      <c r="BW38" s="380"/>
      <c r="BX38" s="380"/>
      <c r="BY38" s="380"/>
      <c r="BZ38" s="380"/>
      <c r="CA38" s="380"/>
      <c r="CB38" s="380"/>
      <c r="CC38" s="380"/>
      <c r="CD38" s="380"/>
      <c r="CE38" s="380"/>
      <c r="CF38" s="380"/>
      <c r="CG38" s="380"/>
      <c r="CH38" s="380"/>
    </row>
    <row r="39" spans="1:86" ht="51" x14ac:dyDescent="0.3">
      <c r="A39" s="207">
        <v>35</v>
      </c>
      <c r="B39" s="208" t="s">
        <v>1074</v>
      </c>
      <c r="C39" s="264" t="s">
        <v>1075</v>
      </c>
      <c r="D39" s="37">
        <v>44005</v>
      </c>
      <c r="E39" s="37">
        <v>44013</v>
      </c>
      <c r="F39" s="37">
        <v>45108</v>
      </c>
      <c r="G39" s="88" t="s">
        <v>28</v>
      </c>
      <c r="H39" s="88" t="s">
        <v>647</v>
      </c>
      <c r="I39" s="88" t="s">
        <v>232</v>
      </c>
      <c r="J39" s="44" t="s">
        <v>1321</v>
      </c>
      <c r="K39" s="87" t="s">
        <v>1322</v>
      </c>
      <c r="L39" s="128" t="s">
        <v>1493</v>
      </c>
      <c r="M39" s="109" t="str">
        <f t="shared" si="1"/>
        <v>05</v>
      </c>
      <c r="N39" s="40" t="s">
        <v>433</v>
      </c>
      <c r="O39" s="40" t="s">
        <v>4819</v>
      </c>
      <c r="P39" s="40" t="s">
        <v>433</v>
      </c>
      <c r="Q39" s="35"/>
      <c r="R39" s="47"/>
      <c r="S39" s="48"/>
      <c r="T39" s="20"/>
      <c r="U39" s="20"/>
      <c r="V39" s="4"/>
      <c r="W39" s="12"/>
      <c r="X39" s="12"/>
      <c r="Y39" s="12"/>
      <c r="Z39" s="12"/>
      <c r="AA39" s="12"/>
      <c r="AB39" s="12"/>
      <c r="AC39" s="12"/>
      <c r="AD39" s="12"/>
      <c r="AE39" s="12"/>
      <c r="AF39" s="12"/>
      <c r="AG39" s="12"/>
      <c r="AH39" s="12"/>
      <c r="AI39" s="12"/>
      <c r="AJ39" s="12"/>
      <c r="AK39" s="12"/>
      <c r="AL39" s="12"/>
      <c r="AM39" s="380"/>
      <c r="AN39" s="380"/>
      <c r="AO39" s="380"/>
      <c r="AP39" s="380"/>
      <c r="AQ39" s="380"/>
      <c r="AR39" s="380"/>
      <c r="AS39" s="380"/>
      <c r="AT39" s="380"/>
      <c r="AU39" s="380"/>
      <c r="AV39" s="380"/>
      <c r="AW39" s="380"/>
      <c r="AX39" s="380"/>
      <c r="AY39" s="380"/>
      <c r="AZ39" s="380"/>
      <c r="BA39" s="380"/>
      <c r="BB39" s="380"/>
      <c r="BC39" s="380"/>
      <c r="BD39" s="380"/>
      <c r="BE39" s="380"/>
      <c r="BF39" s="380"/>
      <c r="BG39" s="380"/>
      <c r="BH39" s="380"/>
      <c r="BI39" s="380"/>
      <c r="BJ39" s="380"/>
      <c r="BK39" s="380"/>
      <c r="BL39" s="380"/>
      <c r="BM39" s="380"/>
      <c r="BN39" s="380"/>
      <c r="BO39" s="380"/>
      <c r="BP39" s="380"/>
      <c r="BQ39" s="380"/>
      <c r="BR39" s="380"/>
      <c r="BS39" s="380"/>
      <c r="BT39" s="380"/>
      <c r="BU39" s="380"/>
      <c r="BV39" s="380"/>
      <c r="BW39" s="380"/>
      <c r="BX39" s="380"/>
      <c r="BY39" s="380"/>
      <c r="BZ39" s="380"/>
      <c r="CA39" s="380"/>
      <c r="CB39" s="380"/>
      <c r="CC39" s="380"/>
      <c r="CD39" s="380"/>
      <c r="CE39" s="380"/>
      <c r="CF39" s="380"/>
      <c r="CG39" s="380"/>
      <c r="CH39" s="380"/>
    </row>
    <row r="40" spans="1:86" ht="51" x14ac:dyDescent="0.3">
      <c r="A40" s="207">
        <v>36</v>
      </c>
      <c r="B40" s="208" t="s">
        <v>5916</v>
      </c>
      <c r="C40" s="264" t="s">
        <v>5917</v>
      </c>
      <c r="D40" s="37">
        <v>44041</v>
      </c>
      <c r="E40" s="37">
        <v>44046</v>
      </c>
      <c r="F40" s="88" t="s">
        <v>28</v>
      </c>
      <c r="G40" s="88" t="s">
        <v>28</v>
      </c>
      <c r="H40" s="88" t="s">
        <v>1318</v>
      </c>
      <c r="I40" s="88" t="s">
        <v>6788</v>
      </c>
      <c r="J40" s="35" t="s">
        <v>6078</v>
      </c>
      <c r="K40" s="87" t="s">
        <v>6079</v>
      </c>
      <c r="L40" s="87" t="s">
        <v>6163</v>
      </c>
      <c r="M40" s="88" t="str">
        <f t="shared" si="1"/>
        <v>05</v>
      </c>
      <c r="N40" s="40" t="s">
        <v>434</v>
      </c>
      <c r="O40" s="40"/>
      <c r="P40" s="40" t="s">
        <v>434</v>
      </c>
      <c r="Q40" s="35"/>
      <c r="R40" s="47"/>
      <c r="S40" s="48"/>
      <c r="T40" s="20"/>
      <c r="U40" s="20"/>
      <c r="V40" s="4"/>
      <c r="W40" s="12" t="s">
        <v>451</v>
      </c>
      <c r="X40" s="12" t="s">
        <v>451</v>
      </c>
      <c r="Y40" s="12" t="s">
        <v>447</v>
      </c>
      <c r="Z40" s="12" t="s">
        <v>447</v>
      </c>
      <c r="AA40" s="12"/>
      <c r="AB40" s="12"/>
      <c r="AC40" s="12"/>
      <c r="AD40" s="12"/>
      <c r="AE40" s="12"/>
      <c r="AF40" s="12"/>
      <c r="AG40" s="12"/>
      <c r="AH40" s="12"/>
      <c r="AI40" s="12"/>
      <c r="AJ40" s="12"/>
      <c r="AK40" s="12"/>
      <c r="AL40" s="12"/>
      <c r="AM40" s="380"/>
      <c r="AN40" s="380"/>
      <c r="AO40" s="380"/>
      <c r="AP40" s="380"/>
      <c r="AQ40" s="380"/>
      <c r="AR40" s="380"/>
      <c r="AS40" s="380"/>
      <c r="AT40" s="380"/>
      <c r="AU40" s="380"/>
      <c r="AV40" s="380"/>
      <c r="AW40" s="380"/>
      <c r="AX40" s="380"/>
      <c r="AY40" s="380"/>
      <c r="AZ40" s="380"/>
      <c r="BA40" s="380"/>
      <c r="BB40" s="380"/>
      <c r="BC40" s="380"/>
      <c r="BD40" s="380"/>
      <c r="BE40" s="380"/>
      <c r="BF40" s="380"/>
      <c r="BG40" s="380"/>
      <c r="BH40" s="380"/>
      <c r="BI40" s="380"/>
      <c r="BJ40" s="380"/>
      <c r="BK40" s="380"/>
      <c r="BL40" s="380"/>
      <c r="BM40" s="380"/>
      <c r="BN40" s="380"/>
      <c r="BO40" s="380"/>
      <c r="BP40" s="380"/>
      <c r="BQ40" s="380"/>
      <c r="BR40" s="380"/>
      <c r="BS40" s="380"/>
      <c r="BT40" s="380"/>
      <c r="BU40" s="380"/>
      <c r="BV40" s="380"/>
      <c r="BW40" s="380"/>
      <c r="BX40" s="380"/>
      <c r="BY40" s="380"/>
      <c r="BZ40" s="380"/>
      <c r="CA40" s="380"/>
      <c r="CB40" s="380"/>
      <c r="CC40" s="380"/>
      <c r="CD40" s="380"/>
      <c r="CE40" s="380"/>
      <c r="CF40" s="380"/>
      <c r="CG40" s="380"/>
      <c r="CH40" s="380"/>
    </row>
    <row r="41" spans="1:86" ht="63.75" x14ac:dyDescent="0.3">
      <c r="A41" s="207">
        <v>37</v>
      </c>
      <c r="B41" s="208" t="s">
        <v>1076</v>
      </c>
      <c r="C41" s="264" t="s">
        <v>1077</v>
      </c>
      <c r="D41" s="37">
        <v>43732</v>
      </c>
      <c r="E41" s="37">
        <v>43738</v>
      </c>
      <c r="F41" s="37">
        <v>44834</v>
      </c>
      <c r="G41" s="88" t="s">
        <v>28</v>
      </c>
      <c r="H41" s="88" t="s">
        <v>647</v>
      </c>
      <c r="I41" s="88" t="s">
        <v>232</v>
      </c>
      <c r="J41" s="44" t="s">
        <v>1323</v>
      </c>
      <c r="K41" s="87" t="s">
        <v>840</v>
      </c>
      <c r="L41" s="128" t="s">
        <v>1494</v>
      </c>
      <c r="M41" s="109" t="str">
        <f t="shared" si="1"/>
        <v>05</v>
      </c>
      <c r="N41" s="40" t="s">
        <v>433</v>
      </c>
      <c r="O41" s="40" t="s">
        <v>4819</v>
      </c>
      <c r="P41" s="40" t="s">
        <v>433</v>
      </c>
      <c r="Q41" s="35"/>
      <c r="R41" s="47"/>
      <c r="S41" s="48"/>
      <c r="T41" s="20"/>
      <c r="U41" s="20"/>
      <c r="V41" s="4"/>
      <c r="W41" s="12"/>
      <c r="X41" s="12"/>
      <c r="Y41" s="12"/>
      <c r="Z41" s="12"/>
      <c r="AA41" s="12"/>
      <c r="AB41" s="12"/>
      <c r="AC41" s="12"/>
      <c r="AD41" s="12"/>
      <c r="AE41" s="12"/>
      <c r="AF41" s="12"/>
      <c r="AG41" s="12"/>
      <c r="AH41" s="12"/>
      <c r="AI41" s="12"/>
      <c r="AJ41" s="12"/>
      <c r="AK41" s="12"/>
      <c r="AL41" s="12"/>
      <c r="AM41" s="380"/>
      <c r="AN41" s="380"/>
      <c r="AO41" s="380"/>
      <c r="AP41" s="380"/>
      <c r="AQ41" s="380"/>
      <c r="AR41" s="380"/>
      <c r="AS41" s="380"/>
      <c r="AT41" s="380"/>
      <c r="AU41" s="380"/>
      <c r="AV41" s="380"/>
      <c r="AW41" s="380"/>
      <c r="AX41" s="380"/>
      <c r="AY41" s="380"/>
      <c r="AZ41" s="380"/>
      <c r="BA41" s="380"/>
      <c r="BB41" s="380"/>
      <c r="BC41" s="380"/>
      <c r="BD41" s="380"/>
      <c r="BE41" s="380"/>
      <c r="BF41" s="380"/>
      <c r="BG41" s="380"/>
      <c r="BH41" s="380"/>
      <c r="BI41" s="380"/>
      <c r="BJ41" s="380"/>
      <c r="BK41" s="380"/>
      <c r="BL41" s="380"/>
      <c r="BM41" s="380"/>
      <c r="BN41" s="380"/>
      <c r="BO41" s="380"/>
      <c r="BP41" s="380"/>
      <c r="BQ41" s="380"/>
      <c r="BR41" s="380"/>
      <c r="BS41" s="380"/>
      <c r="BT41" s="380"/>
      <c r="BU41" s="380"/>
      <c r="BV41" s="380"/>
      <c r="BW41" s="380"/>
      <c r="BX41" s="380"/>
      <c r="BY41" s="380"/>
      <c r="BZ41" s="380"/>
      <c r="CA41" s="380"/>
      <c r="CB41" s="380"/>
      <c r="CC41" s="380"/>
      <c r="CD41" s="380"/>
      <c r="CE41" s="380"/>
      <c r="CF41" s="380"/>
      <c r="CG41" s="380"/>
      <c r="CH41" s="380"/>
    </row>
    <row r="42" spans="1:86" ht="76.5" x14ac:dyDescent="0.3">
      <c r="A42" s="207">
        <v>38</v>
      </c>
      <c r="B42" s="208" t="s">
        <v>1078</v>
      </c>
      <c r="C42" s="264" t="s">
        <v>1079</v>
      </c>
      <c r="D42" s="37">
        <v>43833</v>
      </c>
      <c r="E42" s="37">
        <v>43838</v>
      </c>
      <c r="F42" s="37">
        <v>44934</v>
      </c>
      <c r="G42" s="88" t="s">
        <v>28</v>
      </c>
      <c r="H42" s="88" t="s">
        <v>1287</v>
      </c>
      <c r="I42" s="88" t="s">
        <v>232</v>
      </c>
      <c r="J42" s="44" t="s">
        <v>1324</v>
      </c>
      <c r="K42" s="87" t="s">
        <v>840</v>
      </c>
      <c r="L42" s="128" t="s">
        <v>1495</v>
      </c>
      <c r="M42" s="109" t="str">
        <f t="shared" si="1"/>
        <v>05</v>
      </c>
      <c r="N42" s="40" t="s">
        <v>433</v>
      </c>
      <c r="O42" s="40" t="s">
        <v>4819</v>
      </c>
      <c r="P42" s="40" t="s">
        <v>433</v>
      </c>
      <c r="Q42" s="35"/>
      <c r="R42" s="47"/>
      <c r="S42" s="48"/>
      <c r="T42" s="20"/>
      <c r="U42" s="20"/>
      <c r="V42" s="4"/>
      <c r="W42" s="12"/>
      <c r="X42" s="12"/>
      <c r="Y42" s="12"/>
      <c r="Z42" s="12"/>
      <c r="AA42" s="12"/>
      <c r="AB42" s="12"/>
      <c r="AC42" s="12"/>
      <c r="AD42" s="12"/>
      <c r="AE42" s="12"/>
      <c r="AF42" s="12"/>
      <c r="AG42" s="12"/>
      <c r="AH42" s="12"/>
      <c r="AI42" s="12"/>
      <c r="AJ42" s="12"/>
      <c r="AK42" s="12"/>
      <c r="AL42" s="12"/>
      <c r="AM42" s="380"/>
      <c r="AN42" s="380"/>
      <c r="AO42" s="380"/>
      <c r="AP42" s="380"/>
      <c r="AQ42" s="380"/>
      <c r="AR42" s="380"/>
      <c r="AS42" s="380"/>
      <c r="AT42" s="380"/>
      <c r="AU42" s="380"/>
      <c r="AV42" s="380"/>
      <c r="AW42" s="380"/>
      <c r="AX42" s="380"/>
      <c r="AY42" s="380"/>
      <c r="AZ42" s="380"/>
      <c r="BA42" s="380"/>
      <c r="BB42" s="380"/>
      <c r="BC42" s="380"/>
      <c r="BD42" s="380"/>
      <c r="BE42" s="380"/>
      <c r="BF42" s="380"/>
      <c r="BG42" s="380"/>
      <c r="BH42" s="380"/>
      <c r="BI42" s="380"/>
      <c r="BJ42" s="380"/>
      <c r="BK42" s="380"/>
      <c r="BL42" s="380"/>
      <c r="BM42" s="380"/>
      <c r="BN42" s="380"/>
      <c r="BO42" s="380"/>
      <c r="BP42" s="380"/>
      <c r="BQ42" s="380"/>
      <c r="BR42" s="380"/>
      <c r="BS42" s="380"/>
      <c r="BT42" s="380"/>
      <c r="BU42" s="380"/>
      <c r="BV42" s="380"/>
      <c r="BW42" s="380"/>
      <c r="BX42" s="380"/>
      <c r="BY42" s="380"/>
      <c r="BZ42" s="380"/>
      <c r="CA42" s="380"/>
      <c r="CB42" s="380"/>
      <c r="CC42" s="380"/>
      <c r="CD42" s="380"/>
      <c r="CE42" s="380"/>
      <c r="CF42" s="380"/>
      <c r="CG42" s="380"/>
      <c r="CH42" s="380"/>
    </row>
    <row r="43" spans="1:86" ht="63.75" x14ac:dyDescent="0.3">
      <c r="A43" s="207">
        <v>39</v>
      </c>
      <c r="B43" s="208" t="s">
        <v>1080</v>
      </c>
      <c r="C43" s="264" t="s">
        <v>1081</v>
      </c>
      <c r="D43" s="37">
        <v>43733</v>
      </c>
      <c r="E43" s="37">
        <v>43738</v>
      </c>
      <c r="F43" s="37">
        <v>44834</v>
      </c>
      <c r="G43" s="88" t="s">
        <v>28</v>
      </c>
      <c r="H43" s="88" t="s">
        <v>647</v>
      </c>
      <c r="I43" s="88" t="s">
        <v>232</v>
      </c>
      <c r="J43" s="44" t="s">
        <v>1325</v>
      </c>
      <c r="K43" s="87" t="s">
        <v>840</v>
      </c>
      <c r="L43" s="87" t="s">
        <v>1496</v>
      </c>
      <c r="M43" s="88" t="str">
        <f t="shared" si="1"/>
        <v>05</v>
      </c>
      <c r="N43" s="40" t="s">
        <v>433</v>
      </c>
      <c r="O43" s="40" t="s">
        <v>4819</v>
      </c>
      <c r="P43" s="40" t="s">
        <v>433</v>
      </c>
      <c r="Q43" s="35"/>
      <c r="R43" s="47"/>
      <c r="S43" s="48"/>
      <c r="T43" s="20"/>
      <c r="U43" s="20"/>
      <c r="V43" s="4"/>
      <c r="W43" s="12"/>
      <c r="X43" s="12"/>
      <c r="Y43" s="12"/>
      <c r="Z43" s="12"/>
      <c r="AA43" s="12"/>
      <c r="AB43" s="12"/>
      <c r="AC43" s="12"/>
      <c r="AD43" s="12"/>
      <c r="AE43" s="12"/>
      <c r="AF43" s="12"/>
      <c r="AG43" s="12"/>
      <c r="AH43" s="12"/>
      <c r="AI43" s="12"/>
      <c r="AJ43" s="12"/>
      <c r="AK43" s="12"/>
      <c r="AL43" s="12"/>
      <c r="AM43" s="380"/>
      <c r="AN43" s="380"/>
      <c r="AO43" s="380"/>
      <c r="AP43" s="380"/>
      <c r="AQ43" s="380"/>
      <c r="AR43" s="380"/>
      <c r="AS43" s="380"/>
      <c r="AT43" s="380"/>
      <c r="AU43" s="380"/>
      <c r="AV43" s="380"/>
      <c r="AW43" s="380"/>
      <c r="AX43" s="380"/>
      <c r="AY43" s="380"/>
      <c r="AZ43" s="380"/>
      <c r="BA43" s="380"/>
      <c r="BB43" s="380"/>
      <c r="BC43" s="380"/>
      <c r="BD43" s="380"/>
      <c r="BE43" s="380"/>
      <c r="BF43" s="380"/>
      <c r="BG43" s="380"/>
      <c r="BH43" s="380"/>
      <c r="BI43" s="380"/>
      <c r="BJ43" s="380"/>
      <c r="BK43" s="380"/>
      <c r="BL43" s="380"/>
      <c r="BM43" s="380"/>
      <c r="BN43" s="380"/>
      <c r="BO43" s="380"/>
      <c r="BP43" s="380"/>
      <c r="BQ43" s="380"/>
      <c r="BR43" s="380"/>
      <c r="BS43" s="380"/>
      <c r="BT43" s="380"/>
      <c r="BU43" s="380"/>
      <c r="BV43" s="380"/>
      <c r="BW43" s="380"/>
      <c r="BX43" s="380"/>
      <c r="BY43" s="380"/>
      <c r="BZ43" s="380"/>
      <c r="CA43" s="380"/>
      <c r="CB43" s="380"/>
      <c r="CC43" s="380"/>
      <c r="CD43" s="380"/>
      <c r="CE43" s="380"/>
      <c r="CF43" s="380"/>
      <c r="CG43" s="380"/>
      <c r="CH43" s="380"/>
    </row>
    <row r="44" spans="1:86" ht="63.75" x14ac:dyDescent="0.3">
      <c r="A44" s="207">
        <v>40</v>
      </c>
      <c r="B44" s="208" t="s">
        <v>1082</v>
      </c>
      <c r="C44" s="264" t="s">
        <v>1083</v>
      </c>
      <c r="D44" s="37">
        <v>43737</v>
      </c>
      <c r="E44" s="37">
        <v>43738</v>
      </c>
      <c r="F44" s="37">
        <v>44834</v>
      </c>
      <c r="G44" s="88" t="s">
        <v>28</v>
      </c>
      <c r="H44" s="88" t="s">
        <v>647</v>
      </c>
      <c r="I44" s="88" t="s">
        <v>232</v>
      </c>
      <c r="J44" s="44" t="s">
        <v>1326</v>
      </c>
      <c r="K44" s="87" t="s">
        <v>840</v>
      </c>
      <c r="L44" s="128" t="s">
        <v>1497</v>
      </c>
      <c r="M44" s="109" t="str">
        <f t="shared" si="1"/>
        <v>05</v>
      </c>
      <c r="N44" s="40" t="s">
        <v>433</v>
      </c>
      <c r="O44" s="40" t="s">
        <v>4819</v>
      </c>
      <c r="P44" s="40" t="s">
        <v>433</v>
      </c>
      <c r="Q44" s="35"/>
      <c r="R44" s="47"/>
      <c r="S44" s="48"/>
      <c r="T44" s="20"/>
      <c r="U44" s="20"/>
      <c r="V44" s="4"/>
      <c r="W44" s="12"/>
      <c r="X44" s="12"/>
      <c r="Y44" s="12"/>
      <c r="Z44" s="12"/>
      <c r="AA44" s="12"/>
      <c r="AB44" s="12"/>
      <c r="AC44" s="12"/>
      <c r="AD44" s="12"/>
      <c r="AE44" s="12"/>
      <c r="AF44" s="12"/>
      <c r="AG44" s="12"/>
      <c r="AH44" s="12"/>
      <c r="AI44" s="12"/>
      <c r="AJ44" s="12"/>
      <c r="AK44" s="12"/>
      <c r="AL44" s="12"/>
      <c r="AM44" s="380"/>
      <c r="AN44" s="380"/>
      <c r="AO44" s="380"/>
      <c r="AP44" s="380"/>
      <c r="AQ44" s="380"/>
      <c r="AR44" s="380"/>
      <c r="AS44" s="380"/>
      <c r="AT44" s="380"/>
      <c r="AU44" s="380"/>
      <c r="AV44" s="380"/>
      <c r="AW44" s="380"/>
      <c r="AX44" s="380"/>
      <c r="AY44" s="380"/>
      <c r="AZ44" s="380"/>
      <c r="BA44" s="380"/>
      <c r="BB44" s="380"/>
      <c r="BC44" s="380"/>
      <c r="BD44" s="380"/>
      <c r="BE44" s="380"/>
      <c r="BF44" s="380"/>
      <c r="BG44" s="380"/>
      <c r="BH44" s="380"/>
      <c r="BI44" s="380"/>
      <c r="BJ44" s="380"/>
      <c r="BK44" s="380"/>
      <c r="BL44" s="380"/>
      <c r="BM44" s="380"/>
      <c r="BN44" s="380"/>
      <c r="BO44" s="380"/>
      <c r="BP44" s="380"/>
      <c r="BQ44" s="380"/>
      <c r="BR44" s="380"/>
      <c r="BS44" s="380"/>
      <c r="BT44" s="380"/>
      <c r="BU44" s="380"/>
      <c r="BV44" s="380"/>
      <c r="BW44" s="380"/>
      <c r="BX44" s="380"/>
      <c r="BY44" s="380"/>
      <c r="BZ44" s="380"/>
      <c r="CA44" s="380"/>
      <c r="CB44" s="380"/>
      <c r="CC44" s="380"/>
      <c r="CD44" s="380"/>
      <c r="CE44" s="380"/>
      <c r="CF44" s="380"/>
      <c r="CG44" s="380"/>
      <c r="CH44" s="380"/>
    </row>
    <row r="45" spans="1:86" ht="76.5" x14ac:dyDescent="0.3">
      <c r="A45" s="207">
        <v>41</v>
      </c>
      <c r="B45" s="208" t="s">
        <v>5918</v>
      </c>
      <c r="C45" s="264" t="s">
        <v>5919</v>
      </c>
      <c r="D45" s="37">
        <v>43733</v>
      </c>
      <c r="E45" s="37">
        <v>43739</v>
      </c>
      <c r="F45" s="88" t="s">
        <v>28</v>
      </c>
      <c r="G45" s="88" t="s">
        <v>28</v>
      </c>
      <c r="H45" s="88" t="s">
        <v>647</v>
      </c>
      <c r="I45" s="88" t="s">
        <v>7152</v>
      </c>
      <c r="J45" s="44" t="s">
        <v>6080</v>
      </c>
      <c r="K45" s="128" t="s">
        <v>6081</v>
      </c>
      <c r="L45" s="86" t="s">
        <v>6164</v>
      </c>
      <c r="M45" s="109" t="str">
        <f t="shared" si="1"/>
        <v>05</v>
      </c>
      <c r="N45" s="40" t="s">
        <v>434</v>
      </c>
      <c r="O45" s="40" t="s">
        <v>4819</v>
      </c>
      <c r="P45" s="40" t="s">
        <v>434</v>
      </c>
      <c r="Q45" s="35"/>
      <c r="R45" s="47"/>
      <c r="S45" s="48"/>
      <c r="T45" s="20"/>
      <c r="U45" s="20"/>
      <c r="V45" s="4"/>
      <c r="W45" s="12" t="s">
        <v>451</v>
      </c>
      <c r="X45" s="12" t="s">
        <v>448</v>
      </c>
      <c r="Y45" s="12" t="s">
        <v>448</v>
      </c>
      <c r="Z45" s="12" t="s">
        <v>448</v>
      </c>
      <c r="AA45" s="12" t="s">
        <v>448</v>
      </c>
      <c r="AB45" s="12" t="s">
        <v>448</v>
      </c>
      <c r="AC45" s="12" t="s">
        <v>448</v>
      </c>
      <c r="AD45" s="12" t="s">
        <v>448</v>
      </c>
      <c r="AE45" s="12" t="s">
        <v>449</v>
      </c>
      <c r="AF45" s="12"/>
      <c r="AG45" s="12"/>
      <c r="AH45" s="12"/>
      <c r="AI45" s="12"/>
      <c r="AJ45" s="12"/>
      <c r="AK45" s="12"/>
      <c r="AL45" s="12"/>
      <c r="AM45" s="380"/>
      <c r="AN45" s="380"/>
      <c r="AO45" s="380"/>
      <c r="AP45" s="380"/>
      <c r="AQ45" s="380"/>
      <c r="AR45" s="380"/>
      <c r="AS45" s="380"/>
      <c r="AT45" s="380"/>
      <c r="AU45" s="380"/>
      <c r="AV45" s="380"/>
      <c r="AW45" s="380"/>
      <c r="AX45" s="380"/>
      <c r="AY45" s="380"/>
      <c r="AZ45" s="380"/>
      <c r="BA45" s="380"/>
      <c r="BB45" s="380"/>
      <c r="BC45" s="380"/>
      <c r="BD45" s="380"/>
      <c r="BE45" s="380"/>
      <c r="BF45" s="380"/>
      <c r="BG45" s="380"/>
      <c r="BH45" s="380"/>
      <c r="BI45" s="380"/>
      <c r="BJ45" s="380"/>
      <c r="BK45" s="380"/>
      <c r="BL45" s="380"/>
      <c r="BM45" s="380"/>
      <c r="BN45" s="380"/>
      <c r="BO45" s="380"/>
      <c r="BP45" s="380"/>
      <c r="BQ45" s="380"/>
      <c r="BR45" s="380"/>
      <c r="BS45" s="380"/>
      <c r="BT45" s="380"/>
      <c r="BU45" s="380"/>
      <c r="BV45" s="380"/>
      <c r="BW45" s="380"/>
      <c r="BX45" s="380"/>
      <c r="BY45" s="380"/>
      <c r="BZ45" s="380"/>
      <c r="CA45" s="380"/>
      <c r="CB45" s="380"/>
      <c r="CC45" s="380"/>
      <c r="CD45" s="380"/>
      <c r="CE45" s="380"/>
      <c r="CF45" s="380"/>
      <c r="CG45" s="380"/>
      <c r="CH45" s="380"/>
    </row>
    <row r="46" spans="1:86" ht="76.5" x14ac:dyDescent="0.3">
      <c r="A46" s="207">
        <v>42</v>
      </c>
      <c r="B46" s="208" t="s">
        <v>6029</v>
      </c>
      <c r="C46" s="264" t="s">
        <v>5920</v>
      </c>
      <c r="D46" s="37">
        <v>43734</v>
      </c>
      <c r="E46" s="37">
        <v>43739</v>
      </c>
      <c r="F46" s="88" t="s">
        <v>28</v>
      </c>
      <c r="G46" s="88" t="s">
        <v>28</v>
      </c>
      <c r="H46" s="88" t="s">
        <v>1287</v>
      </c>
      <c r="I46" s="88" t="s">
        <v>6592</v>
      </c>
      <c r="J46" s="35" t="s">
        <v>6082</v>
      </c>
      <c r="K46" s="128" t="s">
        <v>6083</v>
      </c>
      <c r="L46" s="47" t="s">
        <v>6165</v>
      </c>
      <c r="M46" s="88" t="str">
        <f t="shared" si="1"/>
        <v>05</v>
      </c>
      <c r="N46" s="40" t="s">
        <v>434</v>
      </c>
      <c r="O46" s="40"/>
      <c r="P46" s="40" t="s">
        <v>434</v>
      </c>
      <c r="Q46" s="35"/>
      <c r="R46" s="47"/>
      <c r="S46" s="37"/>
      <c r="T46" s="20"/>
      <c r="U46" s="20"/>
      <c r="V46" s="4"/>
      <c r="W46" s="12" t="s">
        <v>447</v>
      </c>
      <c r="X46" s="12" t="s">
        <v>447</v>
      </c>
      <c r="Y46" s="12" t="s">
        <v>447</v>
      </c>
      <c r="Z46" s="12" t="s">
        <v>447</v>
      </c>
      <c r="AA46" s="12"/>
      <c r="AB46" s="12"/>
      <c r="AC46" s="12"/>
      <c r="AD46" s="12"/>
      <c r="AE46" s="12"/>
      <c r="AF46" s="12"/>
      <c r="AG46" s="12"/>
      <c r="AH46" s="12"/>
      <c r="AI46" s="12"/>
      <c r="AJ46" s="12"/>
      <c r="AK46" s="12"/>
      <c r="AL46" s="12"/>
      <c r="AM46" s="380"/>
      <c r="AN46" s="380"/>
      <c r="AO46" s="380"/>
      <c r="AP46" s="380"/>
      <c r="AQ46" s="380"/>
      <c r="AR46" s="380"/>
      <c r="AS46" s="380"/>
      <c r="AT46" s="380"/>
      <c r="AU46" s="380"/>
      <c r="AV46" s="380"/>
      <c r="AW46" s="380"/>
      <c r="AX46" s="380"/>
      <c r="AY46" s="380"/>
      <c r="AZ46" s="380"/>
      <c r="BA46" s="380"/>
      <c r="BB46" s="380"/>
      <c r="BC46" s="380"/>
      <c r="BD46" s="380"/>
      <c r="BE46" s="380"/>
      <c r="BF46" s="380"/>
      <c r="BG46" s="380"/>
      <c r="BH46" s="380"/>
      <c r="BI46" s="380"/>
      <c r="BJ46" s="380"/>
      <c r="BK46" s="380"/>
      <c r="BL46" s="380"/>
      <c r="BM46" s="380"/>
      <c r="BN46" s="380"/>
      <c r="BO46" s="380"/>
      <c r="BP46" s="380"/>
      <c r="BQ46" s="380"/>
      <c r="BR46" s="380"/>
      <c r="BS46" s="380"/>
      <c r="BT46" s="380"/>
      <c r="BU46" s="380"/>
      <c r="BV46" s="380"/>
      <c r="BW46" s="380"/>
      <c r="BX46" s="380"/>
      <c r="BY46" s="380"/>
      <c r="BZ46" s="380"/>
      <c r="CA46" s="380"/>
      <c r="CB46" s="380"/>
      <c r="CC46" s="380"/>
      <c r="CD46" s="380"/>
      <c r="CE46" s="380"/>
      <c r="CF46" s="380"/>
      <c r="CG46" s="380"/>
      <c r="CH46" s="380"/>
    </row>
    <row r="47" spans="1:86" ht="102" x14ac:dyDescent="0.3">
      <c r="A47" s="207">
        <v>43</v>
      </c>
      <c r="B47" s="212" t="s">
        <v>1084</v>
      </c>
      <c r="C47" s="264" t="s">
        <v>1085</v>
      </c>
      <c r="D47" s="37">
        <v>43864</v>
      </c>
      <c r="E47" s="37">
        <v>43868</v>
      </c>
      <c r="F47" s="37">
        <v>44964</v>
      </c>
      <c r="G47" s="88" t="s">
        <v>28</v>
      </c>
      <c r="H47" s="88" t="s">
        <v>1318</v>
      </c>
      <c r="I47" s="88" t="s">
        <v>232</v>
      </c>
      <c r="J47" s="49" t="s">
        <v>1327</v>
      </c>
      <c r="K47" s="87" t="s">
        <v>1328</v>
      </c>
      <c r="L47" s="128" t="s">
        <v>1498</v>
      </c>
      <c r="M47" s="109" t="str">
        <f t="shared" si="1"/>
        <v>05</v>
      </c>
      <c r="N47" s="40" t="s">
        <v>433</v>
      </c>
      <c r="O47" s="40" t="s">
        <v>6980</v>
      </c>
      <c r="P47" s="40" t="s">
        <v>433</v>
      </c>
      <c r="Q47" s="35"/>
      <c r="R47" s="47"/>
      <c r="S47" s="48"/>
      <c r="T47" s="20"/>
      <c r="U47" s="20"/>
      <c r="V47" s="4"/>
      <c r="W47" s="12"/>
      <c r="X47" s="12"/>
      <c r="Y47" s="12"/>
      <c r="Z47" s="12"/>
      <c r="AA47" s="12"/>
      <c r="AB47" s="12"/>
      <c r="AC47" s="12"/>
      <c r="AD47" s="12"/>
      <c r="AE47" s="12"/>
      <c r="AF47" s="12"/>
      <c r="AG47" s="12"/>
      <c r="AH47" s="12"/>
      <c r="AI47" s="12"/>
      <c r="AJ47" s="12"/>
      <c r="AK47" s="12"/>
      <c r="AL47" s="12"/>
      <c r="AM47" s="380"/>
      <c r="AN47" s="380"/>
      <c r="AO47" s="380"/>
      <c r="AP47" s="380"/>
      <c r="AQ47" s="380"/>
      <c r="AR47" s="380"/>
      <c r="AS47" s="380"/>
      <c r="AT47" s="380"/>
      <c r="AU47" s="380"/>
      <c r="AV47" s="380"/>
      <c r="AW47" s="380"/>
      <c r="AX47" s="380"/>
      <c r="AY47" s="380"/>
      <c r="AZ47" s="380"/>
      <c r="BA47" s="380"/>
      <c r="BB47" s="380"/>
      <c r="BC47" s="380"/>
      <c r="BD47" s="380"/>
      <c r="BE47" s="380"/>
      <c r="BF47" s="380"/>
      <c r="BG47" s="380"/>
      <c r="BH47" s="380"/>
      <c r="BI47" s="380"/>
      <c r="BJ47" s="380"/>
      <c r="BK47" s="380"/>
      <c r="BL47" s="380"/>
      <c r="BM47" s="380"/>
      <c r="BN47" s="380"/>
      <c r="BO47" s="380"/>
      <c r="BP47" s="380"/>
      <c r="BQ47" s="380"/>
      <c r="BR47" s="380"/>
      <c r="BS47" s="380"/>
      <c r="BT47" s="380"/>
      <c r="BU47" s="380"/>
      <c r="BV47" s="380"/>
      <c r="BW47" s="380"/>
      <c r="BX47" s="380"/>
      <c r="BY47" s="380"/>
      <c r="BZ47" s="380"/>
      <c r="CA47" s="380"/>
      <c r="CB47" s="380"/>
      <c r="CC47" s="380"/>
      <c r="CD47" s="380"/>
      <c r="CE47" s="380"/>
      <c r="CF47" s="380"/>
      <c r="CG47" s="380"/>
      <c r="CH47" s="380"/>
    </row>
    <row r="48" spans="1:86" ht="114.75" x14ac:dyDescent="0.3">
      <c r="A48" s="207">
        <v>44</v>
      </c>
      <c r="B48" s="212" t="s">
        <v>5921</v>
      </c>
      <c r="C48" s="264" t="s">
        <v>5922</v>
      </c>
      <c r="D48" s="37">
        <v>44004</v>
      </c>
      <c r="E48" s="37">
        <v>44013</v>
      </c>
      <c r="F48" s="88" t="s">
        <v>28</v>
      </c>
      <c r="G48" s="88" t="s">
        <v>28</v>
      </c>
      <c r="H48" s="88" t="s">
        <v>1318</v>
      </c>
      <c r="I48" s="88" t="s">
        <v>6788</v>
      </c>
      <c r="J48" s="44" t="s">
        <v>6084</v>
      </c>
      <c r="K48" s="87" t="s">
        <v>6085</v>
      </c>
      <c r="L48" s="128" t="s">
        <v>6166</v>
      </c>
      <c r="M48" s="109" t="str">
        <f t="shared" si="1"/>
        <v>05</v>
      </c>
      <c r="N48" s="40" t="s">
        <v>434</v>
      </c>
      <c r="O48" s="40"/>
      <c r="P48" s="40" t="s">
        <v>434</v>
      </c>
      <c r="Q48" s="35"/>
      <c r="R48" s="47"/>
      <c r="S48" s="48"/>
      <c r="T48" s="20"/>
      <c r="U48" s="20"/>
      <c r="V48" s="4"/>
      <c r="W48" s="12" t="s">
        <v>451</v>
      </c>
      <c r="X48" s="12" t="s">
        <v>451</v>
      </c>
      <c r="Y48" s="12" t="s">
        <v>447</v>
      </c>
      <c r="Z48" s="12" t="s">
        <v>447</v>
      </c>
      <c r="AA48" s="12"/>
      <c r="AB48" s="12"/>
      <c r="AC48" s="12"/>
      <c r="AD48" s="12"/>
      <c r="AE48" s="12"/>
      <c r="AF48" s="12"/>
      <c r="AG48" s="12"/>
      <c r="AH48" s="12"/>
      <c r="AI48" s="12"/>
      <c r="AJ48" s="12"/>
      <c r="AK48" s="12"/>
      <c r="AL48" s="12"/>
      <c r="AM48" s="380"/>
      <c r="AN48" s="380"/>
      <c r="AO48" s="380"/>
      <c r="AP48" s="380"/>
      <c r="AQ48" s="380"/>
      <c r="AR48" s="380"/>
      <c r="AS48" s="380"/>
      <c r="AT48" s="380"/>
      <c r="AU48" s="380"/>
      <c r="AV48" s="380"/>
      <c r="AW48" s="380"/>
      <c r="AX48" s="380"/>
      <c r="AY48" s="380"/>
      <c r="AZ48" s="380"/>
      <c r="BA48" s="380"/>
      <c r="BB48" s="380"/>
      <c r="BC48" s="380"/>
      <c r="BD48" s="380"/>
      <c r="BE48" s="380"/>
      <c r="BF48" s="380"/>
      <c r="BG48" s="380"/>
      <c r="BH48" s="380"/>
      <c r="BI48" s="380"/>
      <c r="BJ48" s="380"/>
      <c r="BK48" s="380"/>
      <c r="BL48" s="380"/>
      <c r="BM48" s="380"/>
      <c r="BN48" s="380"/>
      <c r="BO48" s="380"/>
      <c r="BP48" s="380"/>
      <c r="BQ48" s="380"/>
      <c r="BR48" s="380"/>
      <c r="BS48" s="380"/>
      <c r="BT48" s="380"/>
      <c r="BU48" s="380"/>
      <c r="BV48" s="380"/>
      <c r="BW48" s="380"/>
      <c r="BX48" s="380"/>
      <c r="BY48" s="380"/>
      <c r="BZ48" s="380"/>
      <c r="CA48" s="380"/>
      <c r="CB48" s="380"/>
      <c r="CC48" s="380"/>
      <c r="CD48" s="380"/>
      <c r="CE48" s="380"/>
      <c r="CF48" s="380"/>
      <c r="CG48" s="380"/>
      <c r="CH48" s="380"/>
    </row>
    <row r="49" spans="1:86" ht="63.75" x14ac:dyDescent="0.3">
      <c r="A49" s="207">
        <v>45</v>
      </c>
      <c r="B49" s="170" t="s">
        <v>1086</v>
      </c>
      <c r="C49" s="264" t="s">
        <v>1087</v>
      </c>
      <c r="D49" s="37">
        <v>44005</v>
      </c>
      <c r="E49" s="37">
        <v>44013</v>
      </c>
      <c r="F49" s="37">
        <v>45108</v>
      </c>
      <c r="G49" s="88" t="s">
        <v>28</v>
      </c>
      <c r="H49" s="88" t="s">
        <v>647</v>
      </c>
      <c r="I49" s="88" t="s">
        <v>232</v>
      </c>
      <c r="J49" s="35" t="s">
        <v>1329</v>
      </c>
      <c r="K49" s="87" t="s">
        <v>1330</v>
      </c>
      <c r="L49" s="87" t="s">
        <v>1499</v>
      </c>
      <c r="M49" s="88" t="str">
        <f t="shared" si="1"/>
        <v>05</v>
      </c>
      <c r="N49" s="40" t="s">
        <v>433</v>
      </c>
      <c r="O49" s="40" t="s">
        <v>4819</v>
      </c>
      <c r="P49" s="40" t="s">
        <v>433</v>
      </c>
      <c r="Q49" s="35"/>
      <c r="R49" s="47"/>
      <c r="S49" s="48"/>
      <c r="T49" s="20"/>
      <c r="U49" s="20"/>
      <c r="V49" s="4"/>
      <c r="W49" s="12"/>
      <c r="X49" s="12"/>
      <c r="Y49" s="12"/>
      <c r="Z49" s="12"/>
      <c r="AA49" s="12"/>
      <c r="AB49" s="12"/>
      <c r="AC49" s="12"/>
      <c r="AD49" s="12"/>
      <c r="AE49" s="12"/>
      <c r="AF49" s="12"/>
      <c r="AG49" s="12"/>
      <c r="AH49" s="12"/>
      <c r="AI49" s="12"/>
      <c r="AJ49" s="12"/>
      <c r="AK49" s="12"/>
      <c r="AL49" s="12"/>
      <c r="AM49" s="380"/>
      <c r="AN49" s="380"/>
      <c r="AO49" s="380"/>
      <c r="AP49" s="380"/>
      <c r="AQ49" s="380"/>
      <c r="AR49" s="380"/>
      <c r="AS49" s="380"/>
      <c r="AT49" s="380"/>
      <c r="AU49" s="380"/>
      <c r="AV49" s="380"/>
      <c r="AW49" s="380"/>
      <c r="AX49" s="380"/>
      <c r="AY49" s="380"/>
      <c r="AZ49" s="380"/>
      <c r="BA49" s="380"/>
      <c r="BB49" s="380"/>
      <c r="BC49" s="380"/>
      <c r="BD49" s="380"/>
      <c r="BE49" s="380"/>
      <c r="BF49" s="380"/>
      <c r="BG49" s="380"/>
      <c r="BH49" s="380"/>
      <c r="BI49" s="380"/>
      <c r="BJ49" s="380"/>
      <c r="BK49" s="380"/>
      <c r="BL49" s="380"/>
      <c r="BM49" s="380"/>
      <c r="BN49" s="380"/>
      <c r="BO49" s="380"/>
      <c r="BP49" s="380"/>
      <c r="BQ49" s="380"/>
      <c r="BR49" s="380"/>
      <c r="BS49" s="380"/>
      <c r="BT49" s="380"/>
      <c r="BU49" s="380"/>
      <c r="BV49" s="380"/>
      <c r="BW49" s="380"/>
      <c r="BX49" s="380"/>
      <c r="BY49" s="380"/>
      <c r="BZ49" s="380"/>
      <c r="CA49" s="380"/>
      <c r="CB49" s="380"/>
      <c r="CC49" s="380"/>
      <c r="CD49" s="380"/>
      <c r="CE49" s="380"/>
      <c r="CF49" s="380"/>
      <c r="CG49" s="380"/>
      <c r="CH49" s="380"/>
    </row>
    <row r="50" spans="1:86" ht="51" x14ac:dyDescent="0.3">
      <c r="A50" s="207">
        <v>46</v>
      </c>
      <c r="B50" s="170" t="s">
        <v>1088</v>
      </c>
      <c r="C50" s="264" t="s">
        <v>1089</v>
      </c>
      <c r="D50" s="37">
        <v>43837</v>
      </c>
      <c r="E50" s="37">
        <v>43843</v>
      </c>
      <c r="F50" s="37">
        <v>44939</v>
      </c>
      <c r="G50" s="88" t="s">
        <v>28</v>
      </c>
      <c r="H50" s="88" t="s">
        <v>1287</v>
      </c>
      <c r="I50" s="88" t="s">
        <v>232</v>
      </c>
      <c r="J50" s="35" t="s">
        <v>1331</v>
      </c>
      <c r="K50" s="87" t="s">
        <v>1332</v>
      </c>
      <c r="L50" s="87" t="s">
        <v>1500</v>
      </c>
      <c r="M50" s="88" t="str">
        <f t="shared" si="1"/>
        <v>05</v>
      </c>
      <c r="N50" s="40" t="s">
        <v>433</v>
      </c>
      <c r="O50" s="40" t="s">
        <v>4819</v>
      </c>
      <c r="P50" s="40" t="s">
        <v>433</v>
      </c>
      <c r="Q50" s="35"/>
      <c r="R50" s="47"/>
      <c r="S50" s="48"/>
      <c r="T50" s="20"/>
      <c r="U50" s="20"/>
      <c r="V50" s="4"/>
      <c r="W50" s="12"/>
      <c r="X50" s="12"/>
      <c r="Y50" s="12"/>
      <c r="Z50" s="12"/>
      <c r="AA50" s="12"/>
      <c r="AB50" s="12"/>
      <c r="AC50" s="12"/>
      <c r="AD50" s="12"/>
      <c r="AE50" s="12"/>
      <c r="AF50" s="12"/>
      <c r="AG50" s="12"/>
      <c r="AH50" s="12"/>
      <c r="AI50" s="12"/>
      <c r="AJ50" s="12"/>
      <c r="AK50" s="12"/>
      <c r="AL50" s="12"/>
      <c r="AM50" s="380"/>
      <c r="AN50" s="380"/>
      <c r="AO50" s="380"/>
      <c r="AP50" s="380"/>
      <c r="AQ50" s="380"/>
      <c r="AR50" s="380"/>
      <c r="AS50" s="380"/>
      <c r="AT50" s="380"/>
      <c r="AU50" s="380"/>
      <c r="AV50" s="380"/>
      <c r="AW50" s="380"/>
      <c r="AX50" s="380"/>
      <c r="AY50" s="380"/>
      <c r="AZ50" s="380"/>
      <c r="BA50" s="380"/>
      <c r="BB50" s="380"/>
      <c r="BC50" s="380"/>
      <c r="BD50" s="380"/>
      <c r="BE50" s="380"/>
      <c r="BF50" s="380"/>
      <c r="BG50" s="380"/>
      <c r="BH50" s="380"/>
      <c r="BI50" s="380"/>
      <c r="BJ50" s="380"/>
      <c r="BK50" s="380"/>
      <c r="BL50" s="380"/>
      <c r="BM50" s="380"/>
      <c r="BN50" s="380"/>
      <c r="BO50" s="380"/>
      <c r="BP50" s="380"/>
      <c r="BQ50" s="380"/>
      <c r="BR50" s="380"/>
      <c r="BS50" s="380"/>
      <c r="BT50" s="380"/>
      <c r="BU50" s="380"/>
      <c r="BV50" s="380"/>
      <c r="BW50" s="380"/>
      <c r="BX50" s="380"/>
      <c r="BY50" s="380"/>
      <c r="BZ50" s="380"/>
      <c r="CA50" s="380"/>
      <c r="CB50" s="380"/>
      <c r="CC50" s="380"/>
      <c r="CD50" s="380"/>
      <c r="CE50" s="380"/>
      <c r="CF50" s="380"/>
      <c r="CG50" s="380"/>
      <c r="CH50" s="380"/>
    </row>
    <row r="51" spans="1:86" ht="114.75" x14ac:dyDescent="0.3">
      <c r="A51" s="207">
        <v>47</v>
      </c>
      <c r="B51" s="170" t="s">
        <v>1090</v>
      </c>
      <c r="C51" s="264" t="s">
        <v>1091</v>
      </c>
      <c r="D51" s="37">
        <v>44070</v>
      </c>
      <c r="E51" s="37">
        <v>44084</v>
      </c>
      <c r="F51" s="37">
        <v>45179</v>
      </c>
      <c r="G51" s="88" t="s">
        <v>28</v>
      </c>
      <c r="H51" s="88" t="s">
        <v>7407</v>
      </c>
      <c r="I51" s="88" t="s">
        <v>232</v>
      </c>
      <c r="J51" s="44" t="s">
        <v>1333</v>
      </c>
      <c r="K51" s="128" t="s">
        <v>843</v>
      </c>
      <c r="L51" s="86" t="s">
        <v>1501</v>
      </c>
      <c r="M51" s="109" t="str">
        <f t="shared" si="1"/>
        <v>05</v>
      </c>
      <c r="N51" s="40" t="s">
        <v>433</v>
      </c>
      <c r="O51" s="40" t="s">
        <v>6980</v>
      </c>
      <c r="P51" s="40" t="s">
        <v>433</v>
      </c>
      <c r="Q51" s="35"/>
      <c r="R51" s="47"/>
      <c r="S51" s="48"/>
      <c r="T51" s="20"/>
      <c r="U51" s="20"/>
      <c r="V51" s="4"/>
      <c r="W51" s="12"/>
      <c r="X51" s="12"/>
      <c r="Y51" s="12"/>
      <c r="Z51" s="12"/>
      <c r="AA51" s="12"/>
      <c r="AB51" s="12"/>
      <c r="AC51" s="12"/>
      <c r="AD51" s="12"/>
      <c r="AE51" s="12"/>
      <c r="AF51" s="12"/>
      <c r="AG51" s="12"/>
      <c r="AH51" s="12"/>
      <c r="AI51" s="12"/>
      <c r="AJ51" s="12"/>
      <c r="AK51" s="12"/>
      <c r="AL51" s="12"/>
      <c r="AM51" s="380"/>
      <c r="AN51" s="380"/>
      <c r="AO51" s="380"/>
      <c r="AP51" s="380"/>
      <c r="AQ51" s="380"/>
      <c r="AR51" s="380"/>
      <c r="AS51" s="380"/>
      <c r="AT51" s="380"/>
      <c r="AU51" s="380"/>
      <c r="AV51" s="380"/>
      <c r="AW51" s="380"/>
      <c r="AX51" s="380"/>
      <c r="AY51" s="380"/>
      <c r="AZ51" s="380"/>
      <c r="BA51" s="380"/>
      <c r="BB51" s="380"/>
      <c r="BC51" s="380"/>
      <c r="BD51" s="380"/>
      <c r="BE51" s="380"/>
      <c r="BF51" s="380"/>
      <c r="BG51" s="380"/>
      <c r="BH51" s="380"/>
      <c r="BI51" s="380"/>
      <c r="BJ51" s="380"/>
      <c r="BK51" s="380"/>
      <c r="BL51" s="380"/>
      <c r="BM51" s="380"/>
      <c r="BN51" s="380"/>
      <c r="BO51" s="380"/>
      <c r="BP51" s="380"/>
      <c r="BQ51" s="380"/>
      <c r="BR51" s="380"/>
      <c r="BS51" s="380"/>
      <c r="BT51" s="380"/>
      <c r="BU51" s="380"/>
      <c r="BV51" s="380"/>
      <c r="BW51" s="380"/>
      <c r="BX51" s="380"/>
      <c r="BY51" s="380"/>
      <c r="BZ51" s="380"/>
      <c r="CA51" s="380"/>
      <c r="CB51" s="380"/>
      <c r="CC51" s="380"/>
      <c r="CD51" s="380"/>
      <c r="CE51" s="380"/>
      <c r="CF51" s="380"/>
      <c r="CG51" s="380"/>
      <c r="CH51" s="380"/>
    </row>
    <row r="52" spans="1:86" ht="76.5" x14ac:dyDescent="0.3">
      <c r="A52" s="207">
        <v>48</v>
      </c>
      <c r="B52" s="170" t="s">
        <v>1092</v>
      </c>
      <c r="C52" s="230" t="s">
        <v>1093</v>
      </c>
      <c r="D52" s="37">
        <v>43840</v>
      </c>
      <c r="E52" s="37">
        <v>43843</v>
      </c>
      <c r="F52" s="37">
        <v>44939</v>
      </c>
      <c r="G52" s="88" t="s">
        <v>28</v>
      </c>
      <c r="H52" s="88" t="s">
        <v>1318</v>
      </c>
      <c r="I52" s="88" t="s">
        <v>232</v>
      </c>
      <c r="J52" s="35" t="s">
        <v>1334</v>
      </c>
      <c r="K52" s="128" t="s">
        <v>843</v>
      </c>
      <c r="L52" s="87" t="s">
        <v>1502</v>
      </c>
      <c r="M52" s="88" t="str">
        <f t="shared" si="1"/>
        <v>05</v>
      </c>
      <c r="N52" s="40" t="s">
        <v>433</v>
      </c>
      <c r="O52" s="40" t="s">
        <v>6980</v>
      </c>
      <c r="P52" s="40" t="s">
        <v>433</v>
      </c>
      <c r="Q52" s="35"/>
      <c r="R52" s="47"/>
      <c r="S52" s="48"/>
      <c r="T52" s="20"/>
      <c r="U52" s="20"/>
      <c r="V52" s="4"/>
      <c r="W52" s="12"/>
      <c r="X52" s="12"/>
      <c r="Y52" s="12"/>
      <c r="Z52" s="12"/>
      <c r="AA52" s="12"/>
      <c r="AB52" s="12"/>
      <c r="AC52" s="12"/>
      <c r="AD52" s="12"/>
      <c r="AE52" s="12"/>
      <c r="AF52" s="12"/>
      <c r="AG52" s="12"/>
      <c r="AH52" s="12"/>
      <c r="AI52" s="12"/>
      <c r="AJ52" s="12"/>
      <c r="AK52" s="12"/>
      <c r="AL52" s="12"/>
      <c r="AM52" s="380"/>
      <c r="AN52" s="380"/>
      <c r="AO52" s="380"/>
      <c r="AP52" s="380"/>
      <c r="AQ52" s="380"/>
      <c r="AR52" s="380"/>
      <c r="AS52" s="380"/>
      <c r="AT52" s="380"/>
      <c r="AU52" s="380"/>
      <c r="AV52" s="380"/>
      <c r="AW52" s="380"/>
      <c r="AX52" s="380"/>
      <c r="AY52" s="380"/>
      <c r="AZ52" s="380"/>
      <c r="BA52" s="380"/>
      <c r="BB52" s="380"/>
      <c r="BC52" s="380"/>
      <c r="BD52" s="380"/>
      <c r="BE52" s="380"/>
      <c r="BF52" s="380"/>
      <c r="BG52" s="380"/>
      <c r="BH52" s="380"/>
      <c r="BI52" s="380"/>
      <c r="BJ52" s="380"/>
      <c r="BK52" s="380"/>
      <c r="BL52" s="380"/>
      <c r="BM52" s="380"/>
      <c r="BN52" s="380"/>
      <c r="BO52" s="380"/>
      <c r="BP52" s="380"/>
      <c r="BQ52" s="380"/>
      <c r="BR52" s="380"/>
      <c r="BS52" s="380"/>
      <c r="BT52" s="380"/>
      <c r="BU52" s="380"/>
      <c r="BV52" s="380"/>
      <c r="BW52" s="380"/>
      <c r="BX52" s="380"/>
      <c r="BY52" s="380"/>
      <c r="BZ52" s="380"/>
      <c r="CA52" s="380"/>
      <c r="CB52" s="380"/>
      <c r="CC52" s="380"/>
      <c r="CD52" s="380"/>
      <c r="CE52" s="380"/>
      <c r="CF52" s="380"/>
      <c r="CG52" s="380"/>
      <c r="CH52" s="380"/>
    </row>
    <row r="53" spans="1:86" ht="51" x14ac:dyDescent="0.3">
      <c r="A53" s="207">
        <v>49</v>
      </c>
      <c r="B53" s="170" t="s">
        <v>1094</v>
      </c>
      <c r="C53" s="264" t="s">
        <v>1095</v>
      </c>
      <c r="D53" s="37">
        <v>44004</v>
      </c>
      <c r="E53" s="37">
        <v>44013</v>
      </c>
      <c r="F53" s="37">
        <v>45108</v>
      </c>
      <c r="G53" s="88" t="s">
        <v>28</v>
      </c>
      <c r="H53" s="88" t="s">
        <v>647</v>
      </c>
      <c r="I53" s="88" t="s">
        <v>232</v>
      </c>
      <c r="J53" s="35" t="s">
        <v>1335</v>
      </c>
      <c r="K53" s="47" t="s">
        <v>1315</v>
      </c>
      <c r="L53" s="87" t="s">
        <v>1503</v>
      </c>
      <c r="M53" s="88" t="str">
        <f t="shared" si="1"/>
        <v>05</v>
      </c>
      <c r="N53" s="40" t="s">
        <v>433</v>
      </c>
      <c r="O53" s="40" t="s">
        <v>4819</v>
      </c>
      <c r="P53" s="40" t="s">
        <v>433</v>
      </c>
      <c r="Q53" s="35"/>
      <c r="R53" s="47"/>
      <c r="S53" s="48"/>
      <c r="T53" s="20"/>
      <c r="U53" s="20"/>
      <c r="V53" s="4"/>
      <c r="W53" s="12"/>
      <c r="X53" s="12"/>
      <c r="Y53" s="12"/>
      <c r="Z53" s="12"/>
      <c r="AA53" s="12"/>
      <c r="AB53" s="12"/>
      <c r="AC53" s="12"/>
      <c r="AD53" s="12"/>
      <c r="AE53" s="12"/>
      <c r="AF53" s="12"/>
      <c r="AG53" s="12"/>
      <c r="AH53" s="12"/>
      <c r="AI53" s="12"/>
      <c r="AJ53" s="12"/>
      <c r="AK53" s="12"/>
      <c r="AL53" s="12"/>
      <c r="AM53" s="380"/>
      <c r="AN53" s="380"/>
      <c r="AO53" s="380"/>
      <c r="AP53" s="380"/>
      <c r="AQ53" s="380"/>
      <c r="AR53" s="380"/>
      <c r="AS53" s="380"/>
      <c r="AT53" s="380"/>
      <c r="AU53" s="380"/>
      <c r="AV53" s="380"/>
      <c r="AW53" s="380"/>
      <c r="AX53" s="380"/>
      <c r="AY53" s="380"/>
      <c r="AZ53" s="380"/>
      <c r="BA53" s="380"/>
      <c r="BB53" s="380"/>
      <c r="BC53" s="380"/>
      <c r="BD53" s="380"/>
      <c r="BE53" s="380"/>
      <c r="BF53" s="380"/>
      <c r="BG53" s="380"/>
      <c r="BH53" s="380"/>
      <c r="BI53" s="380"/>
      <c r="BJ53" s="380"/>
      <c r="BK53" s="380"/>
      <c r="BL53" s="380"/>
      <c r="BM53" s="380"/>
      <c r="BN53" s="380"/>
      <c r="BO53" s="380"/>
      <c r="BP53" s="380"/>
      <c r="BQ53" s="380"/>
      <c r="BR53" s="380"/>
      <c r="BS53" s="380"/>
      <c r="BT53" s="380"/>
      <c r="BU53" s="380"/>
      <c r="BV53" s="380"/>
      <c r="BW53" s="380"/>
      <c r="BX53" s="380"/>
      <c r="BY53" s="380"/>
      <c r="BZ53" s="380"/>
      <c r="CA53" s="380"/>
      <c r="CB53" s="380"/>
      <c r="CC53" s="380"/>
      <c r="CD53" s="380"/>
      <c r="CE53" s="380"/>
      <c r="CF53" s="380"/>
      <c r="CG53" s="380"/>
      <c r="CH53" s="380"/>
    </row>
    <row r="54" spans="1:86" ht="63.75" x14ac:dyDescent="0.3">
      <c r="A54" s="207">
        <v>50</v>
      </c>
      <c r="B54" s="170" t="s">
        <v>1096</v>
      </c>
      <c r="C54" s="264" t="s">
        <v>1097</v>
      </c>
      <c r="D54" s="37">
        <v>43882</v>
      </c>
      <c r="E54" s="37">
        <v>43886</v>
      </c>
      <c r="F54" s="37">
        <v>44982</v>
      </c>
      <c r="G54" s="88" t="s">
        <v>28</v>
      </c>
      <c r="H54" s="88" t="s">
        <v>1318</v>
      </c>
      <c r="I54" s="88" t="s">
        <v>232</v>
      </c>
      <c r="J54" s="35" t="s">
        <v>1336</v>
      </c>
      <c r="K54" s="47" t="s">
        <v>1322</v>
      </c>
      <c r="L54" s="47" t="s">
        <v>1504</v>
      </c>
      <c r="M54" s="88" t="str">
        <f t="shared" si="1"/>
        <v>05</v>
      </c>
      <c r="N54" s="40" t="s">
        <v>433</v>
      </c>
      <c r="O54" s="40" t="s">
        <v>6980</v>
      </c>
      <c r="P54" s="40" t="s">
        <v>433</v>
      </c>
      <c r="Q54" s="35"/>
      <c r="R54" s="47"/>
      <c r="S54" s="48"/>
      <c r="T54" s="20"/>
      <c r="U54" s="20"/>
      <c r="V54" s="4"/>
      <c r="W54" s="12"/>
      <c r="X54" s="12"/>
      <c r="Y54" s="12"/>
      <c r="Z54" s="12"/>
      <c r="AA54" s="12"/>
      <c r="AB54" s="12"/>
      <c r="AC54" s="12"/>
      <c r="AD54" s="12"/>
      <c r="AE54" s="12"/>
      <c r="AF54" s="12"/>
      <c r="AG54" s="12"/>
      <c r="AH54" s="12"/>
      <c r="AI54" s="12"/>
      <c r="AJ54" s="12"/>
      <c r="AK54" s="12"/>
      <c r="AL54" s="12"/>
      <c r="AM54" s="380"/>
      <c r="AN54" s="380"/>
      <c r="AO54" s="380"/>
      <c r="AP54" s="380"/>
      <c r="AQ54" s="380"/>
      <c r="AR54" s="380"/>
      <c r="AS54" s="380"/>
      <c r="AT54" s="380"/>
      <c r="AU54" s="380"/>
      <c r="AV54" s="380"/>
      <c r="AW54" s="380"/>
      <c r="AX54" s="380"/>
      <c r="AY54" s="380"/>
      <c r="AZ54" s="380"/>
      <c r="BA54" s="380"/>
      <c r="BB54" s="380"/>
      <c r="BC54" s="380"/>
      <c r="BD54" s="380"/>
      <c r="BE54" s="380"/>
      <c r="BF54" s="380"/>
      <c r="BG54" s="380"/>
      <c r="BH54" s="380"/>
      <c r="BI54" s="380"/>
      <c r="BJ54" s="380"/>
      <c r="BK54" s="380"/>
      <c r="BL54" s="380"/>
      <c r="BM54" s="380"/>
      <c r="BN54" s="380"/>
      <c r="BO54" s="380"/>
      <c r="BP54" s="380"/>
      <c r="BQ54" s="380"/>
      <c r="BR54" s="380"/>
      <c r="BS54" s="380"/>
      <c r="BT54" s="380"/>
      <c r="BU54" s="380"/>
      <c r="BV54" s="380"/>
      <c r="BW54" s="380"/>
      <c r="BX54" s="380"/>
      <c r="BY54" s="380"/>
      <c r="BZ54" s="380"/>
      <c r="CA54" s="380"/>
      <c r="CB54" s="380"/>
      <c r="CC54" s="380"/>
      <c r="CD54" s="380"/>
      <c r="CE54" s="380"/>
      <c r="CF54" s="380"/>
      <c r="CG54" s="380"/>
      <c r="CH54" s="380"/>
    </row>
    <row r="55" spans="1:86" ht="76.5" x14ac:dyDescent="0.3">
      <c r="A55" s="207">
        <v>51</v>
      </c>
      <c r="B55" s="170" t="s">
        <v>7550</v>
      </c>
      <c r="C55" s="264" t="s">
        <v>7551</v>
      </c>
      <c r="D55" s="37">
        <v>44651</v>
      </c>
      <c r="E55" s="37">
        <v>44655</v>
      </c>
      <c r="F55" s="37">
        <v>45751</v>
      </c>
      <c r="G55" s="88" t="s">
        <v>28</v>
      </c>
      <c r="H55" s="88" t="s">
        <v>1318</v>
      </c>
      <c r="I55" s="88" t="s">
        <v>232</v>
      </c>
      <c r="J55" s="35" t="s">
        <v>7549</v>
      </c>
      <c r="K55" s="87" t="s">
        <v>7583</v>
      </c>
      <c r="L55" s="87" t="s">
        <v>7548</v>
      </c>
      <c r="M55" s="88" t="str">
        <f t="shared" si="1"/>
        <v>05</v>
      </c>
      <c r="N55" s="40" t="s">
        <v>433</v>
      </c>
      <c r="O55" s="40" t="s">
        <v>6980</v>
      </c>
      <c r="P55" s="40" t="s">
        <v>433</v>
      </c>
      <c r="Q55" s="35"/>
      <c r="R55" s="47" t="s">
        <v>7535</v>
      </c>
      <c r="S55" s="48"/>
      <c r="T55" s="20"/>
      <c r="U55" s="20"/>
      <c r="V55" s="4"/>
      <c r="W55" s="12"/>
      <c r="X55" s="12"/>
      <c r="Y55" s="12"/>
      <c r="Z55" s="12"/>
      <c r="AA55" s="12"/>
      <c r="AB55" s="12"/>
      <c r="AC55" s="12"/>
      <c r="AD55" s="12"/>
      <c r="AE55" s="12"/>
      <c r="AF55" s="12"/>
      <c r="AG55" s="12"/>
      <c r="AH55" s="12"/>
      <c r="AI55" s="12"/>
      <c r="AJ55" s="12"/>
      <c r="AK55" s="12"/>
      <c r="AL55" s="12"/>
      <c r="AM55" s="380"/>
      <c r="AN55" s="380"/>
      <c r="AO55" s="380"/>
      <c r="AP55" s="380"/>
      <c r="AQ55" s="380"/>
      <c r="AR55" s="380"/>
      <c r="AS55" s="380"/>
      <c r="AT55" s="380" t="s">
        <v>447</v>
      </c>
      <c r="AU55" s="380" t="s">
        <v>449</v>
      </c>
      <c r="AV55" s="380"/>
      <c r="AW55" s="380"/>
      <c r="AX55" s="380"/>
      <c r="AY55" s="380"/>
      <c r="AZ55" s="380"/>
      <c r="BA55" s="380"/>
      <c r="BB55" s="380"/>
      <c r="BC55" s="380"/>
      <c r="BD55" s="380"/>
      <c r="BE55" s="380"/>
      <c r="BF55" s="380"/>
      <c r="BG55" s="380"/>
      <c r="BH55" s="380"/>
      <c r="BI55" s="380"/>
      <c r="BJ55" s="380"/>
      <c r="BK55" s="380"/>
      <c r="BL55" s="380"/>
      <c r="BM55" s="380"/>
      <c r="BN55" s="380"/>
      <c r="BO55" s="380"/>
      <c r="BP55" s="380"/>
      <c r="BQ55" s="380"/>
      <c r="BR55" s="380"/>
      <c r="BS55" s="380"/>
      <c r="BT55" s="380"/>
      <c r="BU55" s="380"/>
      <c r="BV55" s="380"/>
      <c r="BW55" s="380"/>
      <c r="BX55" s="380"/>
      <c r="BY55" s="380"/>
      <c r="BZ55" s="380"/>
      <c r="CA55" s="380"/>
      <c r="CB55" s="380"/>
      <c r="CC55" s="380"/>
      <c r="CD55" s="380"/>
      <c r="CE55" s="380"/>
      <c r="CF55" s="380"/>
      <c r="CG55" s="380"/>
      <c r="CH55" s="380"/>
    </row>
    <row r="56" spans="1:86" ht="76.5" x14ac:dyDescent="0.3">
      <c r="A56" s="207">
        <v>52</v>
      </c>
      <c r="B56" s="170" t="s">
        <v>1098</v>
      </c>
      <c r="C56" s="264" t="s">
        <v>1099</v>
      </c>
      <c r="D56" s="37">
        <v>43862</v>
      </c>
      <c r="E56" s="37">
        <v>43867</v>
      </c>
      <c r="F56" s="37">
        <v>44963</v>
      </c>
      <c r="G56" s="88" t="s">
        <v>28</v>
      </c>
      <c r="H56" s="88" t="s">
        <v>1287</v>
      </c>
      <c r="I56" s="88" t="s">
        <v>232</v>
      </c>
      <c r="J56" s="35" t="s">
        <v>1337</v>
      </c>
      <c r="K56" s="128" t="s">
        <v>1338</v>
      </c>
      <c r="L56" s="87" t="s">
        <v>1505</v>
      </c>
      <c r="M56" s="88" t="str">
        <f t="shared" si="1"/>
        <v>05</v>
      </c>
      <c r="N56" s="40" t="s">
        <v>433</v>
      </c>
      <c r="O56" s="40" t="s">
        <v>4819</v>
      </c>
      <c r="P56" s="40" t="s">
        <v>433</v>
      </c>
      <c r="Q56" s="35"/>
      <c r="R56" s="47"/>
      <c r="S56" s="48"/>
      <c r="T56" s="20"/>
      <c r="U56" s="20"/>
      <c r="V56" s="4"/>
      <c r="W56" s="12"/>
      <c r="X56" s="12"/>
      <c r="Y56" s="12"/>
      <c r="Z56" s="12"/>
      <c r="AA56" s="12"/>
      <c r="AB56" s="12"/>
      <c r="AC56" s="12"/>
      <c r="AD56" s="12"/>
      <c r="AE56" s="12"/>
      <c r="AF56" s="12"/>
      <c r="AG56" s="12"/>
      <c r="AH56" s="12"/>
      <c r="AI56" s="12"/>
      <c r="AJ56" s="12"/>
      <c r="AK56" s="12"/>
      <c r="AL56" s="12"/>
      <c r="AM56" s="380"/>
      <c r="AN56" s="380"/>
      <c r="AO56" s="380"/>
      <c r="AP56" s="380"/>
      <c r="AQ56" s="380"/>
      <c r="AR56" s="380"/>
      <c r="AS56" s="380"/>
      <c r="AT56" s="380"/>
      <c r="AU56" s="380"/>
      <c r="AV56" s="380"/>
      <c r="AW56" s="380"/>
      <c r="AX56" s="380"/>
      <c r="AY56" s="380"/>
      <c r="AZ56" s="380"/>
      <c r="BA56" s="380"/>
      <c r="BB56" s="380"/>
      <c r="BC56" s="380"/>
      <c r="BD56" s="380"/>
      <c r="BE56" s="380"/>
      <c r="BF56" s="380"/>
      <c r="BG56" s="380"/>
      <c r="BH56" s="380"/>
      <c r="BI56" s="380"/>
      <c r="BJ56" s="380"/>
      <c r="BK56" s="380"/>
      <c r="BL56" s="380"/>
      <c r="BM56" s="380"/>
      <c r="BN56" s="380"/>
      <c r="BO56" s="380"/>
      <c r="BP56" s="380"/>
      <c r="BQ56" s="380"/>
      <c r="BR56" s="380"/>
      <c r="BS56" s="380"/>
      <c r="BT56" s="380"/>
      <c r="BU56" s="380"/>
      <c r="BV56" s="380"/>
      <c r="BW56" s="380"/>
      <c r="BX56" s="380"/>
      <c r="BY56" s="380"/>
      <c r="BZ56" s="380"/>
      <c r="CA56" s="380"/>
      <c r="CB56" s="380"/>
      <c r="CC56" s="380"/>
      <c r="CD56" s="380"/>
      <c r="CE56" s="380"/>
      <c r="CF56" s="380"/>
      <c r="CG56" s="380"/>
      <c r="CH56" s="380"/>
    </row>
    <row r="57" spans="1:86" ht="76.5" x14ac:dyDescent="0.3">
      <c r="A57" s="207">
        <v>53</v>
      </c>
      <c r="B57" s="170" t="s">
        <v>6030</v>
      </c>
      <c r="C57" s="264" t="s">
        <v>5923</v>
      </c>
      <c r="D57" s="37">
        <v>43869</v>
      </c>
      <c r="E57" s="37">
        <v>43875</v>
      </c>
      <c r="F57" s="88" t="s">
        <v>28</v>
      </c>
      <c r="G57" s="88" t="s">
        <v>28</v>
      </c>
      <c r="H57" s="88" t="s">
        <v>647</v>
      </c>
      <c r="I57" s="88" t="s">
        <v>6592</v>
      </c>
      <c r="J57" s="35" t="s">
        <v>6086</v>
      </c>
      <c r="K57" s="128" t="s">
        <v>6087</v>
      </c>
      <c r="L57" s="87" t="s">
        <v>6167</v>
      </c>
      <c r="M57" s="88" t="str">
        <f t="shared" si="1"/>
        <v>05</v>
      </c>
      <c r="N57" s="40" t="s">
        <v>434</v>
      </c>
      <c r="O57" s="40" t="s">
        <v>4819</v>
      </c>
      <c r="P57" s="40" t="s">
        <v>434</v>
      </c>
      <c r="Q57" s="35"/>
      <c r="R57" s="47"/>
      <c r="S57" s="37"/>
      <c r="T57" s="20"/>
      <c r="U57" s="20"/>
      <c r="V57" s="4"/>
      <c r="W57" s="12" t="s">
        <v>447</v>
      </c>
      <c r="X57" s="12" t="s">
        <v>447</v>
      </c>
      <c r="Y57" s="12" t="s">
        <v>447</v>
      </c>
      <c r="Z57" s="12" t="s">
        <v>447</v>
      </c>
      <c r="AA57" s="12"/>
      <c r="AB57" s="12"/>
      <c r="AC57" s="12"/>
      <c r="AD57" s="12"/>
      <c r="AE57" s="12"/>
      <c r="AF57" s="12"/>
      <c r="AG57" s="12"/>
      <c r="AH57" s="12"/>
      <c r="AI57" s="12"/>
      <c r="AJ57" s="12"/>
      <c r="AK57" s="12"/>
      <c r="AL57" s="12"/>
      <c r="AM57" s="380"/>
      <c r="AN57" s="380"/>
      <c r="AO57" s="380"/>
      <c r="AP57" s="380"/>
      <c r="AQ57" s="380"/>
      <c r="AR57" s="380"/>
      <c r="AS57" s="380"/>
      <c r="AT57" s="380"/>
      <c r="AU57" s="380"/>
      <c r="AV57" s="380"/>
      <c r="AW57" s="380"/>
      <c r="AX57" s="380"/>
      <c r="AY57" s="380"/>
      <c r="AZ57" s="380"/>
      <c r="BA57" s="380"/>
      <c r="BB57" s="380"/>
      <c r="BC57" s="380"/>
      <c r="BD57" s="380"/>
      <c r="BE57" s="380"/>
      <c r="BF57" s="380"/>
      <c r="BG57" s="380"/>
      <c r="BH57" s="380"/>
      <c r="BI57" s="380"/>
      <c r="BJ57" s="380"/>
      <c r="BK57" s="380"/>
      <c r="BL57" s="380"/>
      <c r="BM57" s="380"/>
      <c r="BN57" s="380"/>
      <c r="BO57" s="380"/>
      <c r="BP57" s="380"/>
      <c r="BQ57" s="380"/>
      <c r="BR57" s="380"/>
      <c r="BS57" s="380"/>
      <c r="BT57" s="380"/>
      <c r="BU57" s="380"/>
      <c r="BV57" s="380"/>
      <c r="BW57" s="380"/>
      <c r="BX57" s="380"/>
      <c r="BY57" s="380"/>
      <c r="BZ57" s="380"/>
      <c r="CA57" s="380"/>
      <c r="CB57" s="380"/>
      <c r="CC57" s="380"/>
      <c r="CD57" s="380"/>
      <c r="CE57" s="380"/>
      <c r="CF57" s="380"/>
      <c r="CG57" s="380"/>
      <c r="CH57" s="380"/>
    </row>
    <row r="58" spans="1:86" ht="51" x14ac:dyDescent="0.3">
      <c r="A58" s="207">
        <v>54</v>
      </c>
      <c r="B58" s="208" t="s">
        <v>1100</v>
      </c>
      <c r="C58" s="264" t="s">
        <v>1101</v>
      </c>
      <c r="D58" s="37">
        <v>43838</v>
      </c>
      <c r="E58" s="37">
        <v>43843</v>
      </c>
      <c r="F58" s="37">
        <v>44939</v>
      </c>
      <c r="G58" s="88" t="s">
        <v>28</v>
      </c>
      <c r="H58" s="88" t="s">
        <v>1287</v>
      </c>
      <c r="I58" s="88" t="s">
        <v>232</v>
      </c>
      <c r="J58" s="44" t="s">
        <v>1339</v>
      </c>
      <c r="K58" s="128" t="s">
        <v>865</v>
      </c>
      <c r="L58" s="128" t="s">
        <v>1506</v>
      </c>
      <c r="M58" s="109" t="str">
        <f t="shared" si="1"/>
        <v>05</v>
      </c>
      <c r="N58" s="40" t="s">
        <v>433</v>
      </c>
      <c r="O58" s="40" t="s">
        <v>4819</v>
      </c>
      <c r="P58" s="40" t="s">
        <v>433</v>
      </c>
      <c r="Q58" s="35"/>
      <c r="R58" s="47"/>
      <c r="S58" s="48"/>
      <c r="T58" s="20"/>
      <c r="U58" s="20"/>
      <c r="V58" s="4"/>
      <c r="W58" s="12"/>
      <c r="X58" s="12"/>
      <c r="Y58" s="12"/>
      <c r="Z58" s="12"/>
      <c r="AA58" s="12"/>
      <c r="AB58" s="12"/>
      <c r="AC58" s="12"/>
      <c r="AD58" s="12"/>
      <c r="AE58" s="12"/>
      <c r="AF58" s="12"/>
      <c r="AG58" s="12"/>
      <c r="AH58" s="12"/>
      <c r="AI58" s="12"/>
      <c r="AJ58" s="12"/>
      <c r="AK58" s="12"/>
      <c r="AL58" s="12"/>
      <c r="AM58" s="380"/>
      <c r="AN58" s="380"/>
      <c r="AO58" s="380"/>
      <c r="AP58" s="380"/>
      <c r="AQ58" s="380"/>
      <c r="AR58" s="380"/>
      <c r="AS58" s="380"/>
      <c r="AT58" s="380"/>
      <c r="AU58" s="380"/>
      <c r="AV58" s="380"/>
      <c r="AW58" s="380"/>
      <c r="AX58" s="380"/>
      <c r="AY58" s="380"/>
      <c r="AZ58" s="380"/>
      <c r="BA58" s="380"/>
      <c r="BB58" s="380"/>
      <c r="BC58" s="380"/>
      <c r="BD58" s="380"/>
      <c r="BE58" s="380"/>
      <c r="BF58" s="380"/>
      <c r="BG58" s="380"/>
      <c r="BH58" s="380"/>
      <c r="BI58" s="380"/>
      <c r="BJ58" s="380"/>
      <c r="BK58" s="380"/>
      <c r="BL58" s="380"/>
      <c r="BM58" s="380"/>
      <c r="BN58" s="380"/>
      <c r="BO58" s="380"/>
      <c r="BP58" s="380"/>
      <c r="BQ58" s="380"/>
      <c r="BR58" s="380"/>
      <c r="BS58" s="380"/>
      <c r="BT58" s="380"/>
      <c r="BU58" s="380"/>
      <c r="BV58" s="380"/>
      <c r="BW58" s="380"/>
      <c r="BX58" s="380"/>
      <c r="BY58" s="380"/>
      <c r="BZ58" s="380"/>
      <c r="CA58" s="380"/>
      <c r="CB58" s="380"/>
      <c r="CC58" s="380"/>
      <c r="CD58" s="380"/>
      <c r="CE58" s="380"/>
      <c r="CF58" s="380"/>
      <c r="CG58" s="380"/>
      <c r="CH58" s="380"/>
    </row>
    <row r="59" spans="1:86" ht="114.75" x14ac:dyDescent="0.3">
      <c r="A59" s="207">
        <v>55</v>
      </c>
      <c r="B59" s="170" t="s">
        <v>8209</v>
      </c>
      <c r="C59" s="264" t="s">
        <v>7516</v>
      </c>
      <c r="D59" s="37">
        <v>44721</v>
      </c>
      <c r="E59" s="37">
        <v>44722</v>
      </c>
      <c r="F59" s="37">
        <v>45818</v>
      </c>
      <c r="G59" s="88" t="s">
        <v>28</v>
      </c>
      <c r="H59" s="88" t="s">
        <v>1287</v>
      </c>
      <c r="I59" s="88" t="s">
        <v>232</v>
      </c>
      <c r="J59" s="35" t="s">
        <v>8208</v>
      </c>
      <c r="K59" s="128" t="s">
        <v>1340</v>
      </c>
      <c r="L59" s="87" t="s">
        <v>8207</v>
      </c>
      <c r="M59" s="88" t="str">
        <f t="shared" si="1"/>
        <v>05</v>
      </c>
      <c r="N59" s="40" t="s">
        <v>433</v>
      </c>
      <c r="O59" s="40" t="s">
        <v>4819</v>
      </c>
      <c r="P59" s="40" t="s">
        <v>433</v>
      </c>
      <c r="Q59" s="35" t="s">
        <v>444</v>
      </c>
      <c r="R59" s="47" t="s">
        <v>8022</v>
      </c>
      <c r="S59" s="48"/>
      <c r="T59" s="20" t="s">
        <v>6190</v>
      </c>
      <c r="U59" s="20" t="s">
        <v>6220</v>
      </c>
      <c r="V59" s="4" t="s">
        <v>8235</v>
      </c>
      <c r="W59" s="12" t="s">
        <v>450</v>
      </c>
      <c r="X59" s="12" t="s">
        <v>450</v>
      </c>
      <c r="Y59" s="12" t="s">
        <v>448</v>
      </c>
      <c r="Z59" s="12" t="s">
        <v>450</v>
      </c>
      <c r="AA59" s="12" t="s">
        <v>449</v>
      </c>
      <c r="AB59" s="12"/>
      <c r="AC59" s="12"/>
      <c r="AD59" s="12"/>
      <c r="AE59" s="12"/>
      <c r="AF59" s="12"/>
      <c r="AG59" s="12"/>
      <c r="AH59" s="12"/>
      <c r="AI59" s="12"/>
      <c r="AJ59" s="12"/>
      <c r="AK59" s="12"/>
      <c r="AL59" s="12"/>
      <c r="AM59" s="380"/>
      <c r="AN59" s="380"/>
      <c r="AO59" s="380"/>
      <c r="AP59" s="380"/>
      <c r="AQ59" s="380"/>
      <c r="AR59" s="380" t="s">
        <v>451</v>
      </c>
      <c r="AS59" s="380" t="s">
        <v>451</v>
      </c>
      <c r="AT59" s="380" t="s">
        <v>449</v>
      </c>
      <c r="AU59" s="380"/>
      <c r="AV59" s="380"/>
      <c r="AW59" s="380"/>
      <c r="AX59" s="380"/>
      <c r="AY59" s="380"/>
      <c r="AZ59" s="380"/>
      <c r="BA59" s="380"/>
      <c r="BB59" s="380"/>
      <c r="BC59" s="380"/>
      <c r="BD59" s="380" t="s">
        <v>451</v>
      </c>
      <c r="BE59" s="380" t="s">
        <v>448</v>
      </c>
      <c r="BF59" s="380" t="s">
        <v>449</v>
      </c>
      <c r="BG59" s="380"/>
      <c r="BH59" s="380"/>
      <c r="BI59" s="380"/>
      <c r="BJ59" s="380"/>
      <c r="BK59" s="380"/>
      <c r="BL59" s="380"/>
      <c r="BM59" s="380"/>
      <c r="BN59" s="380"/>
      <c r="BO59" s="380"/>
      <c r="BP59" s="380"/>
      <c r="BQ59" s="380"/>
      <c r="BR59" s="380"/>
      <c r="BS59" s="380"/>
      <c r="BT59" s="380"/>
      <c r="BU59" s="380"/>
      <c r="BV59" s="380"/>
      <c r="BW59" s="380"/>
      <c r="BX59" s="380"/>
      <c r="BY59" s="380"/>
      <c r="BZ59" s="380"/>
      <c r="CA59" s="380"/>
      <c r="CB59" s="380"/>
      <c r="CC59" s="380"/>
      <c r="CD59" s="380"/>
      <c r="CE59" s="380"/>
      <c r="CF59" s="380"/>
      <c r="CG59" s="380"/>
      <c r="CH59" s="380"/>
    </row>
    <row r="60" spans="1:86" ht="63.75" x14ac:dyDescent="0.3">
      <c r="A60" s="207">
        <v>56</v>
      </c>
      <c r="B60" s="170" t="s">
        <v>1102</v>
      </c>
      <c r="C60" s="264" t="s">
        <v>1103</v>
      </c>
      <c r="D60" s="37">
        <v>44005</v>
      </c>
      <c r="E60" s="37">
        <v>44013</v>
      </c>
      <c r="F60" s="37">
        <v>45108</v>
      </c>
      <c r="G60" s="88" t="s">
        <v>28</v>
      </c>
      <c r="H60" s="88" t="s">
        <v>647</v>
      </c>
      <c r="I60" s="88" t="s">
        <v>232</v>
      </c>
      <c r="J60" s="35" t="s">
        <v>1341</v>
      </c>
      <c r="K60" s="128" t="s">
        <v>843</v>
      </c>
      <c r="L60" s="87" t="s">
        <v>1507</v>
      </c>
      <c r="M60" s="88" t="str">
        <f t="shared" si="1"/>
        <v>05</v>
      </c>
      <c r="N60" s="40" t="s">
        <v>433</v>
      </c>
      <c r="O60" s="40" t="s">
        <v>4819</v>
      </c>
      <c r="P60" s="40" t="s">
        <v>433</v>
      </c>
      <c r="Q60" s="35"/>
      <c r="R60" s="47"/>
      <c r="S60" s="48"/>
      <c r="T60" s="20"/>
      <c r="U60" s="20"/>
      <c r="V60" s="4"/>
      <c r="W60" s="12"/>
      <c r="X60" s="12"/>
      <c r="Y60" s="12"/>
      <c r="Z60" s="12"/>
      <c r="AA60" s="12"/>
      <c r="AB60" s="12"/>
      <c r="AC60" s="12"/>
      <c r="AD60" s="12"/>
      <c r="AE60" s="12"/>
      <c r="AF60" s="12"/>
      <c r="AG60" s="12"/>
      <c r="AH60" s="12"/>
      <c r="AI60" s="12"/>
      <c r="AJ60" s="12"/>
      <c r="AK60" s="12"/>
      <c r="AL60" s="12"/>
      <c r="AM60" s="380"/>
      <c r="AN60" s="380"/>
      <c r="AO60" s="380"/>
      <c r="AP60" s="380"/>
      <c r="AQ60" s="380"/>
      <c r="AR60" s="380"/>
      <c r="AS60" s="380"/>
      <c r="AT60" s="380"/>
      <c r="AU60" s="380"/>
      <c r="AV60" s="380"/>
      <c r="AW60" s="380"/>
      <c r="AX60" s="380"/>
      <c r="AY60" s="380"/>
      <c r="AZ60" s="380"/>
      <c r="BA60" s="380"/>
      <c r="BB60" s="380"/>
      <c r="BC60" s="380"/>
      <c r="BD60" s="380"/>
      <c r="BE60" s="380"/>
      <c r="BF60" s="380"/>
      <c r="BG60" s="380"/>
      <c r="BH60" s="380"/>
      <c r="BI60" s="380"/>
      <c r="BJ60" s="380"/>
      <c r="BK60" s="380"/>
      <c r="BL60" s="380"/>
      <c r="BM60" s="380"/>
      <c r="BN60" s="380"/>
      <c r="BO60" s="380"/>
      <c r="BP60" s="380"/>
      <c r="BQ60" s="380"/>
      <c r="BR60" s="380"/>
      <c r="BS60" s="380"/>
      <c r="BT60" s="380"/>
      <c r="BU60" s="380"/>
      <c r="BV60" s="380"/>
      <c r="BW60" s="380"/>
      <c r="BX60" s="380"/>
      <c r="BY60" s="380"/>
      <c r="BZ60" s="380"/>
      <c r="CA60" s="380"/>
      <c r="CB60" s="380"/>
      <c r="CC60" s="380"/>
      <c r="CD60" s="380"/>
      <c r="CE60" s="380"/>
      <c r="CF60" s="380"/>
      <c r="CG60" s="380"/>
      <c r="CH60" s="380"/>
    </row>
    <row r="61" spans="1:86" ht="63.75" x14ac:dyDescent="0.3">
      <c r="A61" s="207">
        <v>57</v>
      </c>
      <c r="B61" s="170" t="s">
        <v>6031</v>
      </c>
      <c r="C61" s="264" t="s">
        <v>5924</v>
      </c>
      <c r="D61" s="37">
        <v>43732</v>
      </c>
      <c r="E61" s="37">
        <v>43739</v>
      </c>
      <c r="F61" s="88" t="s">
        <v>28</v>
      </c>
      <c r="G61" s="88" t="s">
        <v>28</v>
      </c>
      <c r="H61" s="88" t="s">
        <v>647</v>
      </c>
      <c r="I61" s="88" t="s">
        <v>6371</v>
      </c>
      <c r="J61" s="35" t="s">
        <v>6088</v>
      </c>
      <c r="K61" s="87" t="s">
        <v>28</v>
      </c>
      <c r="L61" s="87" t="s">
        <v>6168</v>
      </c>
      <c r="M61" s="88" t="str">
        <f t="shared" si="1"/>
        <v>05</v>
      </c>
      <c r="N61" s="40" t="s">
        <v>434</v>
      </c>
      <c r="O61" s="40"/>
      <c r="P61" s="40" t="s">
        <v>434</v>
      </c>
      <c r="Q61" s="35"/>
      <c r="R61" s="47"/>
      <c r="S61" s="37"/>
      <c r="T61" s="20"/>
      <c r="U61" s="20"/>
      <c r="V61" s="4"/>
      <c r="W61" s="12" t="s">
        <v>447</v>
      </c>
      <c r="X61" s="12" t="s">
        <v>447</v>
      </c>
      <c r="Y61" s="12" t="s">
        <v>447</v>
      </c>
      <c r="Z61" s="12" t="s">
        <v>447</v>
      </c>
      <c r="AA61" s="12"/>
      <c r="AB61" s="12"/>
      <c r="AC61" s="12"/>
      <c r="AD61" s="12"/>
      <c r="AE61" s="12"/>
      <c r="AF61" s="12"/>
      <c r="AG61" s="12"/>
      <c r="AH61" s="12"/>
      <c r="AI61" s="12"/>
      <c r="AJ61" s="12"/>
      <c r="AK61" s="12"/>
      <c r="AL61" s="12"/>
      <c r="AM61" s="380"/>
      <c r="AN61" s="380"/>
      <c r="AO61" s="380"/>
      <c r="AP61" s="380"/>
      <c r="AQ61" s="380"/>
      <c r="AR61" s="380"/>
      <c r="AS61" s="380"/>
      <c r="AT61" s="380"/>
      <c r="AU61" s="380"/>
      <c r="AV61" s="380"/>
      <c r="AW61" s="380"/>
      <c r="AX61" s="380"/>
      <c r="AY61" s="380"/>
      <c r="AZ61" s="380"/>
      <c r="BA61" s="380"/>
      <c r="BB61" s="380"/>
      <c r="BC61" s="380"/>
      <c r="BD61" s="380"/>
      <c r="BE61" s="380"/>
      <c r="BF61" s="380"/>
      <c r="BG61" s="380"/>
      <c r="BH61" s="380"/>
      <c r="BI61" s="380"/>
      <c r="BJ61" s="380"/>
      <c r="BK61" s="380"/>
      <c r="BL61" s="380"/>
      <c r="BM61" s="380"/>
      <c r="BN61" s="380"/>
      <c r="BO61" s="380"/>
      <c r="BP61" s="380"/>
      <c r="BQ61" s="380"/>
      <c r="BR61" s="380"/>
      <c r="BS61" s="380"/>
      <c r="BT61" s="380"/>
      <c r="BU61" s="380"/>
      <c r="BV61" s="380"/>
      <c r="BW61" s="380"/>
      <c r="BX61" s="380"/>
      <c r="BY61" s="380"/>
      <c r="BZ61" s="380"/>
      <c r="CA61" s="380"/>
      <c r="CB61" s="380"/>
      <c r="CC61" s="380"/>
      <c r="CD61" s="380"/>
      <c r="CE61" s="380"/>
      <c r="CF61" s="380"/>
      <c r="CG61" s="380"/>
      <c r="CH61" s="380"/>
    </row>
    <row r="62" spans="1:86" ht="63.75" x14ac:dyDescent="0.3">
      <c r="A62" s="207">
        <v>58</v>
      </c>
      <c r="B62" s="170" t="s">
        <v>1104</v>
      </c>
      <c r="C62" s="264" t="s">
        <v>1105</v>
      </c>
      <c r="D62" s="37">
        <v>43837</v>
      </c>
      <c r="E62" s="37">
        <v>43843</v>
      </c>
      <c r="F62" s="37">
        <v>44939</v>
      </c>
      <c r="G62" s="88" t="s">
        <v>28</v>
      </c>
      <c r="H62" s="88" t="s">
        <v>1287</v>
      </c>
      <c r="I62" s="88" t="s">
        <v>232</v>
      </c>
      <c r="J62" s="35" t="s">
        <v>1342</v>
      </c>
      <c r="K62" s="128" t="s">
        <v>1343</v>
      </c>
      <c r="L62" s="87" t="s">
        <v>1508</v>
      </c>
      <c r="M62" s="88" t="str">
        <f t="shared" si="1"/>
        <v>05</v>
      </c>
      <c r="N62" s="40" t="s">
        <v>433</v>
      </c>
      <c r="O62" s="40" t="s">
        <v>4819</v>
      </c>
      <c r="P62" s="40" t="s">
        <v>433</v>
      </c>
      <c r="Q62" s="35"/>
      <c r="R62" s="47"/>
      <c r="S62" s="48"/>
      <c r="T62" s="20"/>
      <c r="U62" s="20"/>
      <c r="V62" s="4"/>
      <c r="W62" s="12"/>
      <c r="X62" s="12"/>
      <c r="Y62" s="12"/>
      <c r="Z62" s="12"/>
      <c r="AA62" s="12"/>
      <c r="AB62" s="12"/>
      <c r="AC62" s="12"/>
      <c r="AD62" s="12"/>
      <c r="AE62" s="12"/>
      <c r="AF62" s="12"/>
      <c r="AG62" s="12"/>
      <c r="AH62" s="12"/>
      <c r="AI62" s="12"/>
      <c r="AJ62" s="12"/>
      <c r="AK62" s="12"/>
      <c r="AL62" s="12"/>
      <c r="AM62" s="380"/>
      <c r="AN62" s="380"/>
      <c r="AO62" s="380"/>
      <c r="AP62" s="380"/>
      <c r="AQ62" s="380"/>
      <c r="AR62" s="380"/>
      <c r="AS62" s="380"/>
      <c r="AT62" s="380"/>
      <c r="AU62" s="380"/>
      <c r="AV62" s="380"/>
      <c r="AW62" s="380"/>
      <c r="AX62" s="380"/>
      <c r="AY62" s="380"/>
      <c r="AZ62" s="380"/>
      <c r="BA62" s="380"/>
      <c r="BB62" s="380"/>
      <c r="BC62" s="380"/>
      <c r="BD62" s="380"/>
      <c r="BE62" s="380"/>
      <c r="BF62" s="380"/>
      <c r="BG62" s="380"/>
      <c r="BH62" s="380"/>
      <c r="BI62" s="380"/>
      <c r="BJ62" s="380"/>
      <c r="BK62" s="380"/>
      <c r="BL62" s="380"/>
      <c r="BM62" s="380"/>
      <c r="BN62" s="380"/>
      <c r="BO62" s="380"/>
      <c r="BP62" s="380"/>
      <c r="BQ62" s="380"/>
      <c r="BR62" s="380"/>
      <c r="BS62" s="380"/>
      <c r="BT62" s="380"/>
      <c r="BU62" s="380"/>
      <c r="BV62" s="380"/>
      <c r="BW62" s="380"/>
      <c r="BX62" s="380"/>
      <c r="BY62" s="380"/>
      <c r="BZ62" s="380"/>
      <c r="CA62" s="380"/>
      <c r="CB62" s="380"/>
      <c r="CC62" s="380"/>
      <c r="CD62" s="380"/>
      <c r="CE62" s="380"/>
      <c r="CF62" s="380"/>
      <c r="CG62" s="380"/>
      <c r="CH62" s="380"/>
    </row>
    <row r="63" spans="1:86" ht="51" x14ac:dyDescent="0.3">
      <c r="A63" s="207">
        <v>59</v>
      </c>
      <c r="B63" s="170" t="s">
        <v>6032</v>
      </c>
      <c r="C63" s="264" t="s">
        <v>5925</v>
      </c>
      <c r="D63" s="37">
        <v>43869</v>
      </c>
      <c r="E63" s="37">
        <v>43875</v>
      </c>
      <c r="F63" s="88" t="s">
        <v>28</v>
      </c>
      <c r="G63" s="88" t="s">
        <v>28</v>
      </c>
      <c r="H63" s="88" t="s">
        <v>1287</v>
      </c>
      <c r="I63" s="88" t="s">
        <v>6592</v>
      </c>
      <c r="J63" s="35" t="s">
        <v>6089</v>
      </c>
      <c r="K63" s="128" t="s">
        <v>6090</v>
      </c>
      <c r="L63" s="87" t="s">
        <v>6169</v>
      </c>
      <c r="M63" s="88" t="str">
        <f t="shared" si="1"/>
        <v>05</v>
      </c>
      <c r="N63" s="40" t="s">
        <v>434</v>
      </c>
      <c r="O63" s="40" t="s">
        <v>4819</v>
      </c>
      <c r="P63" s="40" t="s">
        <v>434</v>
      </c>
      <c r="Q63" s="35"/>
      <c r="R63" s="47"/>
      <c r="S63" s="37"/>
      <c r="T63" s="20"/>
      <c r="U63" s="20"/>
      <c r="V63" s="4"/>
      <c r="W63" s="12" t="s">
        <v>447</v>
      </c>
      <c r="X63" s="12" t="s">
        <v>447</v>
      </c>
      <c r="Y63" s="12" t="s">
        <v>447</v>
      </c>
      <c r="Z63" s="12" t="s">
        <v>447</v>
      </c>
      <c r="AA63" s="12"/>
      <c r="AB63" s="12"/>
      <c r="AC63" s="12"/>
      <c r="AD63" s="12"/>
      <c r="AE63" s="12"/>
      <c r="AF63" s="12"/>
      <c r="AG63" s="12"/>
      <c r="AH63" s="12"/>
      <c r="AI63" s="12"/>
      <c r="AJ63" s="12"/>
      <c r="AK63" s="12"/>
      <c r="AL63" s="12"/>
      <c r="AM63" s="380"/>
      <c r="AN63" s="380"/>
      <c r="AO63" s="380"/>
      <c r="AP63" s="380"/>
      <c r="AQ63" s="380"/>
      <c r="AR63" s="380"/>
      <c r="AS63" s="380"/>
      <c r="AT63" s="380"/>
      <c r="AU63" s="380"/>
      <c r="AV63" s="380"/>
      <c r="AW63" s="380"/>
      <c r="AX63" s="380"/>
      <c r="AY63" s="380"/>
      <c r="AZ63" s="380"/>
      <c r="BA63" s="380"/>
      <c r="BB63" s="380"/>
      <c r="BC63" s="380"/>
      <c r="BD63" s="380"/>
      <c r="BE63" s="380"/>
      <c r="BF63" s="380"/>
      <c r="BG63" s="380"/>
      <c r="BH63" s="380"/>
      <c r="BI63" s="380"/>
      <c r="BJ63" s="380"/>
      <c r="BK63" s="380"/>
      <c r="BL63" s="380"/>
      <c r="BM63" s="380"/>
      <c r="BN63" s="380"/>
      <c r="BO63" s="380"/>
      <c r="BP63" s="380"/>
      <c r="BQ63" s="380"/>
      <c r="BR63" s="380"/>
      <c r="BS63" s="380"/>
      <c r="BT63" s="380"/>
      <c r="BU63" s="380"/>
      <c r="BV63" s="380"/>
      <c r="BW63" s="380"/>
      <c r="BX63" s="380"/>
      <c r="BY63" s="380"/>
      <c r="BZ63" s="380"/>
      <c r="CA63" s="380"/>
      <c r="CB63" s="380"/>
      <c r="CC63" s="380"/>
      <c r="CD63" s="380"/>
      <c r="CE63" s="380"/>
      <c r="CF63" s="380"/>
      <c r="CG63" s="380"/>
      <c r="CH63" s="380"/>
    </row>
    <row r="64" spans="1:86" ht="63.75" x14ac:dyDescent="0.3">
      <c r="A64" s="207">
        <v>60</v>
      </c>
      <c r="B64" s="170" t="s">
        <v>1106</v>
      </c>
      <c r="C64" s="264" t="s">
        <v>1107</v>
      </c>
      <c r="D64" s="37">
        <v>43826</v>
      </c>
      <c r="E64" s="37">
        <v>43836</v>
      </c>
      <c r="F64" s="37">
        <v>44932</v>
      </c>
      <c r="G64" s="88" t="s">
        <v>28</v>
      </c>
      <c r="H64" s="88" t="s">
        <v>1318</v>
      </c>
      <c r="I64" s="88" t="s">
        <v>232</v>
      </c>
      <c r="J64" s="35" t="s">
        <v>1344</v>
      </c>
      <c r="K64" s="128" t="s">
        <v>843</v>
      </c>
      <c r="L64" s="87" t="s">
        <v>1509</v>
      </c>
      <c r="M64" s="88" t="str">
        <f t="shared" si="1"/>
        <v>05</v>
      </c>
      <c r="N64" s="40" t="s">
        <v>433</v>
      </c>
      <c r="O64" s="40" t="s">
        <v>6980</v>
      </c>
      <c r="P64" s="40" t="s">
        <v>433</v>
      </c>
      <c r="Q64" s="35"/>
      <c r="R64" s="47"/>
      <c r="S64" s="48"/>
      <c r="T64" s="20"/>
      <c r="U64" s="20"/>
      <c r="V64" s="4"/>
      <c r="W64" s="12"/>
      <c r="X64" s="12"/>
      <c r="Y64" s="12"/>
      <c r="Z64" s="12"/>
      <c r="AA64" s="12"/>
      <c r="AB64" s="12"/>
      <c r="AC64" s="12"/>
      <c r="AD64" s="12"/>
      <c r="AE64" s="12"/>
      <c r="AF64" s="12"/>
      <c r="AG64" s="12"/>
      <c r="AH64" s="12"/>
      <c r="AI64" s="12"/>
      <c r="AJ64" s="12"/>
      <c r="AK64" s="12"/>
      <c r="AL64" s="12"/>
      <c r="AM64" s="380"/>
      <c r="AN64" s="380"/>
      <c r="AO64" s="380"/>
      <c r="AP64" s="380"/>
      <c r="AQ64" s="380"/>
      <c r="AR64" s="380"/>
      <c r="AS64" s="380"/>
      <c r="AT64" s="380"/>
      <c r="AU64" s="380"/>
      <c r="AV64" s="380"/>
      <c r="AW64" s="380"/>
      <c r="AX64" s="380"/>
      <c r="AY64" s="380"/>
      <c r="AZ64" s="380"/>
      <c r="BA64" s="380"/>
      <c r="BB64" s="380"/>
      <c r="BC64" s="380"/>
      <c r="BD64" s="380"/>
      <c r="BE64" s="380"/>
      <c r="BF64" s="380"/>
      <c r="BG64" s="380"/>
      <c r="BH64" s="380"/>
      <c r="BI64" s="380"/>
      <c r="BJ64" s="380"/>
      <c r="BK64" s="380"/>
      <c r="BL64" s="380"/>
      <c r="BM64" s="380"/>
      <c r="BN64" s="380"/>
      <c r="BO64" s="380"/>
      <c r="BP64" s="380"/>
      <c r="BQ64" s="380"/>
      <c r="BR64" s="380"/>
      <c r="BS64" s="380"/>
      <c r="BT64" s="380"/>
      <c r="BU64" s="380"/>
      <c r="BV64" s="380"/>
      <c r="BW64" s="380"/>
      <c r="BX64" s="380"/>
      <c r="BY64" s="380"/>
      <c r="BZ64" s="380"/>
      <c r="CA64" s="380"/>
      <c r="CB64" s="380"/>
      <c r="CC64" s="380"/>
      <c r="CD64" s="380"/>
      <c r="CE64" s="380"/>
      <c r="CF64" s="380"/>
      <c r="CG64" s="380"/>
      <c r="CH64" s="380"/>
    </row>
    <row r="65" spans="1:86" ht="63.75" x14ac:dyDescent="0.3">
      <c r="A65" s="207">
        <v>61</v>
      </c>
      <c r="B65" s="170" t="s">
        <v>1108</v>
      </c>
      <c r="C65" s="230" t="s">
        <v>1109</v>
      </c>
      <c r="D65" s="37">
        <v>43840</v>
      </c>
      <c r="E65" s="37">
        <v>43845</v>
      </c>
      <c r="F65" s="37">
        <v>44941</v>
      </c>
      <c r="G65" s="88" t="s">
        <v>28</v>
      </c>
      <c r="H65" s="88" t="s">
        <v>1287</v>
      </c>
      <c r="I65" s="88" t="s">
        <v>232</v>
      </c>
      <c r="J65" s="35" t="s">
        <v>1345</v>
      </c>
      <c r="K65" s="128" t="s">
        <v>843</v>
      </c>
      <c r="L65" s="87" t="s">
        <v>1510</v>
      </c>
      <c r="M65" s="88" t="str">
        <f t="shared" si="1"/>
        <v>05</v>
      </c>
      <c r="N65" s="40" t="s">
        <v>433</v>
      </c>
      <c r="O65" s="40" t="s">
        <v>4819</v>
      </c>
      <c r="P65" s="40" t="s">
        <v>433</v>
      </c>
      <c r="Q65" s="35"/>
      <c r="R65" s="47"/>
      <c r="S65" s="48"/>
      <c r="T65" s="20"/>
      <c r="U65" s="20"/>
      <c r="V65" s="4"/>
      <c r="W65" s="12"/>
      <c r="X65" s="12"/>
      <c r="Y65" s="12"/>
      <c r="Z65" s="12"/>
      <c r="AA65" s="12"/>
      <c r="AB65" s="12"/>
      <c r="AC65" s="12"/>
      <c r="AD65" s="12"/>
      <c r="AE65" s="12"/>
      <c r="AF65" s="12"/>
      <c r="AG65" s="12"/>
      <c r="AH65" s="12"/>
      <c r="AI65" s="12"/>
      <c r="AJ65" s="12"/>
      <c r="AK65" s="12"/>
      <c r="AL65" s="12"/>
      <c r="AM65" s="380"/>
      <c r="AN65" s="380"/>
      <c r="AO65" s="380"/>
      <c r="AP65" s="380"/>
      <c r="AQ65" s="380"/>
      <c r="AR65" s="380"/>
      <c r="AS65" s="380"/>
      <c r="AT65" s="380"/>
      <c r="AU65" s="380"/>
      <c r="AV65" s="380"/>
      <c r="AW65" s="380"/>
      <c r="AX65" s="380"/>
      <c r="AY65" s="380"/>
      <c r="AZ65" s="380"/>
      <c r="BA65" s="380"/>
      <c r="BB65" s="380"/>
      <c r="BC65" s="380"/>
      <c r="BD65" s="380"/>
      <c r="BE65" s="380"/>
      <c r="BF65" s="380"/>
      <c r="BG65" s="380"/>
      <c r="BH65" s="380"/>
      <c r="BI65" s="380"/>
      <c r="BJ65" s="380"/>
      <c r="BK65" s="380"/>
      <c r="BL65" s="380"/>
      <c r="BM65" s="380"/>
      <c r="BN65" s="380"/>
      <c r="BO65" s="380"/>
      <c r="BP65" s="380"/>
      <c r="BQ65" s="380"/>
      <c r="BR65" s="380"/>
      <c r="BS65" s="380"/>
      <c r="BT65" s="380"/>
      <c r="BU65" s="380"/>
      <c r="BV65" s="380"/>
      <c r="BW65" s="380"/>
      <c r="BX65" s="380"/>
      <c r="BY65" s="380"/>
      <c r="BZ65" s="380"/>
      <c r="CA65" s="380"/>
      <c r="CB65" s="380"/>
      <c r="CC65" s="380"/>
      <c r="CD65" s="380"/>
      <c r="CE65" s="380"/>
      <c r="CF65" s="380"/>
      <c r="CG65" s="380"/>
      <c r="CH65" s="380"/>
    </row>
    <row r="66" spans="1:86" ht="114.75" x14ac:dyDescent="0.3">
      <c r="A66" s="207">
        <v>62</v>
      </c>
      <c r="B66" s="170" t="s">
        <v>6033</v>
      </c>
      <c r="C66" s="264" t="s">
        <v>5926</v>
      </c>
      <c r="D66" s="37">
        <v>43869</v>
      </c>
      <c r="E66" s="37">
        <v>43875</v>
      </c>
      <c r="F66" s="88" t="s">
        <v>28</v>
      </c>
      <c r="G66" s="88" t="s">
        <v>28</v>
      </c>
      <c r="H66" s="88" t="s">
        <v>1287</v>
      </c>
      <c r="I66" s="88" t="s">
        <v>6592</v>
      </c>
      <c r="J66" s="35" t="s">
        <v>6091</v>
      </c>
      <c r="K66" s="128" t="s">
        <v>6092</v>
      </c>
      <c r="L66" s="87" t="s">
        <v>6170</v>
      </c>
      <c r="M66" s="88" t="str">
        <f t="shared" si="1"/>
        <v>05</v>
      </c>
      <c r="N66" s="40" t="s">
        <v>434</v>
      </c>
      <c r="O66" s="40"/>
      <c r="P66" s="40" t="s">
        <v>434</v>
      </c>
      <c r="Q66" s="35"/>
      <c r="R66" s="47"/>
      <c r="S66" s="37"/>
      <c r="T66" s="20"/>
      <c r="U66" s="20"/>
      <c r="V66" s="4"/>
      <c r="W66" s="12" t="s">
        <v>447</v>
      </c>
      <c r="X66" s="12" t="s">
        <v>447</v>
      </c>
      <c r="Y66" s="12" t="s">
        <v>447</v>
      </c>
      <c r="Z66" s="12" t="s">
        <v>447</v>
      </c>
      <c r="AA66" s="12"/>
      <c r="AB66" s="12"/>
      <c r="AC66" s="12"/>
      <c r="AD66" s="12"/>
      <c r="AE66" s="12"/>
      <c r="AF66" s="12"/>
      <c r="AG66" s="12"/>
      <c r="AH66" s="12"/>
      <c r="AI66" s="12"/>
      <c r="AJ66" s="12"/>
      <c r="AK66" s="12"/>
      <c r="AL66" s="12"/>
      <c r="AM66" s="380"/>
      <c r="AN66" s="380"/>
      <c r="AO66" s="380"/>
      <c r="AP66" s="380"/>
      <c r="AQ66" s="380"/>
      <c r="AR66" s="380"/>
      <c r="AS66" s="380"/>
      <c r="AT66" s="380"/>
      <c r="AU66" s="380"/>
      <c r="AV66" s="380"/>
      <c r="AW66" s="380"/>
      <c r="AX66" s="380"/>
      <c r="AY66" s="380"/>
      <c r="AZ66" s="380"/>
      <c r="BA66" s="380"/>
      <c r="BB66" s="380"/>
      <c r="BC66" s="380"/>
      <c r="BD66" s="380"/>
      <c r="BE66" s="380"/>
      <c r="BF66" s="380"/>
      <c r="BG66" s="380"/>
      <c r="BH66" s="380"/>
      <c r="BI66" s="380"/>
      <c r="BJ66" s="380"/>
      <c r="BK66" s="380"/>
      <c r="BL66" s="380"/>
      <c r="BM66" s="380"/>
      <c r="BN66" s="380"/>
      <c r="BO66" s="380"/>
      <c r="BP66" s="380"/>
      <c r="BQ66" s="380"/>
      <c r="BR66" s="380"/>
      <c r="BS66" s="380"/>
      <c r="BT66" s="380"/>
      <c r="BU66" s="380"/>
      <c r="BV66" s="380"/>
      <c r="BW66" s="380"/>
      <c r="BX66" s="380"/>
      <c r="BY66" s="380"/>
      <c r="BZ66" s="380"/>
      <c r="CA66" s="380"/>
      <c r="CB66" s="380"/>
      <c r="CC66" s="380"/>
      <c r="CD66" s="380"/>
      <c r="CE66" s="380"/>
      <c r="CF66" s="380"/>
      <c r="CG66" s="380"/>
      <c r="CH66" s="380"/>
    </row>
    <row r="67" spans="1:86" ht="114.75" x14ac:dyDescent="0.3">
      <c r="A67" s="207">
        <v>63</v>
      </c>
      <c r="B67" s="170" t="s">
        <v>1110</v>
      </c>
      <c r="C67" s="264" t="s">
        <v>1111</v>
      </c>
      <c r="D67" s="37">
        <v>43839</v>
      </c>
      <c r="E67" s="37">
        <v>43832</v>
      </c>
      <c r="F67" s="37">
        <v>44928</v>
      </c>
      <c r="G67" s="88" t="s">
        <v>28</v>
      </c>
      <c r="H67" s="88" t="s">
        <v>1346</v>
      </c>
      <c r="I67" s="88" t="s">
        <v>232</v>
      </c>
      <c r="J67" s="35" t="s">
        <v>1347</v>
      </c>
      <c r="K67" s="87" t="s">
        <v>1348</v>
      </c>
      <c r="L67" s="87" t="s">
        <v>1511</v>
      </c>
      <c r="M67" s="88" t="str">
        <f t="shared" si="1"/>
        <v>05</v>
      </c>
      <c r="N67" s="40" t="s">
        <v>433</v>
      </c>
      <c r="O67" s="40" t="s">
        <v>4819</v>
      </c>
      <c r="P67" s="40" t="s">
        <v>433</v>
      </c>
      <c r="Q67" s="35"/>
      <c r="R67" s="47"/>
      <c r="S67" s="48"/>
      <c r="T67" s="20"/>
      <c r="U67" s="20"/>
      <c r="V67" s="4"/>
      <c r="W67" s="12"/>
      <c r="X67" s="12"/>
      <c r="Y67" s="12"/>
      <c r="Z67" s="12"/>
      <c r="AA67" s="12"/>
      <c r="AB67" s="12"/>
      <c r="AC67" s="12"/>
      <c r="AD67" s="12"/>
      <c r="AE67" s="12"/>
      <c r="AF67" s="12"/>
      <c r="AG67" s="12"/>
      <c r="AH67" s="12"/>
      <c r="AI67" s="12"/>
      <c r="AJ67" s="12"/>
      <c r="AK67" s="12"/>
      <c r="AL67" s="12"/>
      <c r="AM67" s="380"/>
      <c r="AN67" s="380"/>
      <c r="AO67" s="380"/>
      <c r="AP67" s="380"/>
      <c r="AQ67" s="380"/>
      <c r="AR67" s="380"/>
      <c r="AS67" s="380"/>
      <c r="AT67" s="380"/>
      <c r="AU67" s="380"/>
      <c r="AV67" s="380"/>
      <c r="AW67" s="380"/>
      <c r="AX67" s="380"/>
      <c r="AY67" s="380"/>
      <c r="AZ67" s="380"/>
      <c r="BA67" s="380"/>
      <c r="BB67" s="380"/>
      <c r="BC67" s="380"/>
      <c r="BD67" s="380"/>
      <c r="BE67" s="380"/>
      <c r="BF67" s="380"/>
      <c r="BG67" s="380"/>
      <c r="BH67" s="380"/>
      <c r="BI67" s="380"/>
      <c r="BJ67" s="380"/>
      <c r="BK67" s="380"/>
      <c r="BL67" s="380"/>
      <c r="BM67" s="380"/>
      <c r="BN67" s="380"/>
      <c r="BO67" s="380"/>
      <c r="BP67" s="380"/>
      <c r="BQ67" s="380"/>
      <c r="BR67" s="380"/>
      <c r="BS67" s="380"/>
      <c r="BT67" s="380"/>
      <c r="BU67" s="380"/>
      <c r="BV67" s="380"/>
      <c r="BW67" s="380"/>
      <c r="BX67" s="380"/>
      <c r="BY67" s="380"/>
      <c r="BZ67" s="380"/>
      <c r="CA67" s="380"/>
      <c r="CB67" s="380"/>
      <c r="CC67" s="380"/>
      <c r="CD67" s="380"/>
      <c r="CE67" s="380"/>
      <c r="CF67" s="380"/>
      <c r="CG67" s="380"/>
      <c r="CH67" s="380"/>
    </row>
    <row r="68" spans="1:86" ht="63.75" x14ac:dyDescent="0.3">
      <c r="A68" s="207">
        <v>64</v>
      </c>
      <c r="B68" s="170" t="s">
        <v>1112</v>
      </c>
      <c r="C68" s="264" t="s">
        <v>1113</v>
      </c>
      <c r="D68" s="37">
        <v>43838</v>
      </c>
      <c r="E68" s="37">
        <v>43845</v>
      </c>
      <c r="F68" s="37">
        <v>44941</v>
      </c>
      <c r="G68" s="88" t="s">
        <v>28</v>
      </c>
      <c r="H68" s="88" t="s">
        <v>1287</v>
      </c>
      <c r="I68" s="88" t="s">
        <v>232</v>
      </c>
      <c r="J68" s="35" t="s">
        <v>1349</v>
      </c>
      <c r="K68" s="128" t="s">
        <v>843</v>
      </c>
      <c r="L68" s="87" t="s">
        <v>1512</v>
      </c>
      <c r="M68" s="88" t="str">
        <f t="shared" si="1"/>
        <v>05</v>
      </c>
      <c r="N68" s="40" t="s">
        <v>433</v>
      </c>
      <c r="O68" s="40" t="s">
        <v>4819</v>
      </c>
      <c r="P68" s="40" t="s">
        <v>433</v>
      </c>
      <c r="Q68" s="35"/>
      <c r="R68" s="47"/>
      <c r="S68" s="48"/>
      <c r="T68" s="20"/>
      <c r="U68" s="20"/>
      <c r="V68" s="4"/>
      <c r="W68" s="12"/>
      <c r="X68" s="12"/>
      <c r="Y68" s="12"/>
      <c r="Z68" s="12"/>
      <c r="AA68" s="12"/>
      <c r="AB68" s="12"/>
      <c r="AC68" s="12"/>
      <c r="AD68" s="12"/>
      <c r="AE68" s="12"/>
      <c r="AF68" s="12"/>
      <c r="AG68" s="12"/>
      <c r="AH68" s="12"/>
      <c r="AI68" s="12"/>
      <c r="AJ68" s="12"/>
      <c r="AK68" s="12"/>
      <c r="AL68" s="12"/>
      <c r="AM68" s="380"/>
      <c r="AN68" s="380"/>
      <c r="AO68" s="380"/>
      <c r="AP68" s="380"/>
      <c r="AQ68" s="380"/>
      <c r="AR68" s="380"/>
      <c r="AS68" s="380"/>
      <c r="AT68" s="380"/>
      <c r="AU68" s="380"/>
      <c r="AV68" s="380"/>
      <c r="AW68" s="380"/>
      <c r="AX68" s="380"/>
      <c r="AY68" s="380"/>
      <c r="AZ68" s="380"/>
      <c r="BA68" s="380"/>
      <c r="BB68" s="380"/>
      <c r="BC68" s="380"/>
      <c r="BD68" s="380"/>
      <c r="BE68" s="380"/>
      <c r="BF68" s="380"/>
      <c r="BG68" s="380"/>
      <c r="BH68" s="380"/>
      <c r="BI68" s="380"/>
      <c r="BJ68" s="380"/>
      <c r="BK68" s="380"/>
      <c r="BL68" s="380"/>
      <c r="BM68" s="380"/>
      <c r="BN68" s="380"/>
      <c r="BO68" s="380"/>
      <c r="BP68" s="380"/>
      <c r="BQ68" s="380"/>
      <c r="BR68" s="380"/>
      <c r="BS68" s="380"/>
      <c r="BT68" s="380"/>
      <c r="BU68" s="380"/>
      <c r="BV68" s="380"/>
      <c r="BW68" s="380"/>
      <c r="BX68" s="380"/>
      <c r="BY68" s="380"/>
      <c r="BZ68" s="380"/>
      <c r="CA68" s="380"/>
      <c r="CB68" s="380"/>
      <c r="CC68" s="380"/>
      <c r="CD68" s="380"/>
      <c r="CE68" s="380"/>
      <c r="CF68" s="380"/>
      <c r="CG68" s="380"/>
      <c r="CH68" s="380"/>
    </row>
    <row r="69" spans="1:86" ht="76.5" x14ac:dyDescent="0.3">
      <c r="A69" s="207">
        <v>65</v>
      </c>
      <c r="B69" s="170" t="s">
        <v>1114</v>
      </c>
      <c r="C69" s="264" t="s">
        <v>1115</v>
      </c>
      <c r="D69" s="37">
        <v>44004</v>
      </c>
      <c r="E69" s="37">
        <v>44013</v>
      </c>
      <c r="F69" s="37">
        <v>45108</v>
      </c>
      <c r="G69" s="88" t="s">
        <v>28</v>
      </c>
      <c r="H69" s="88" t="s">
        <v>1318</v>
      </c>
      <c r="I69" s="88" t="s">
        <v>232</v>
      </c>
      <c r="J69" s="35" t="s">
        <v>7222</v>
      </c>
      <c r="K69" s="87" t="s">
        <v>1350</v>
      </c>
      <c r="L69" s="87" t="s">
        <v>1513</v>
      </c>
      <c r="M69" s="88" t="str">
        <f t="shared" ref="M69:M100" si="2">LEFT(B69,2)</f>
        <v>05</v>
      </c>
      <c r="N69" s="40" t="s">
        <v>433</v>
      </c>
      <c r="O69" s="40" t="s">
        <v>6980</v>
      </c>
      <c r="P69" s="40" t="s">
        <v>433</v>
      </c>
      <c r="Q69" s="35"/>
      <c r="R69" s="47"/>
      <c r="S69" s="48"/>
      <c r="T69" s="20"/>
      <c r="U69" s="20"/>
      <c r="V69" s="4"/>
      <c r="W69" s="12"/>
      <c r="X69" s="12"/>
      <c r="Y69" s="12"/>
      <c r="Z69" s="12"/>
      <c r="AA69" s="12"/>
      <c r="AB69" s="12"/>
      <c r="AC69" s="12"/>
      <c r="AD69" s="12"/>
      <c r="AE69" s="12"/>
      <c r="AF69" s="12"/>
      <c r="AG69" s="12"/>
      <c r="AH69" s="12"/>
      <c r="AI69" s="12"/>
      <c r="AJ69" s="12"/>
      <c r="AK69" s="12"/>
      <c r="AL69" s="12"/>
      <c r="AM69" s="380"/>
      <c r="AN69" s="380"/>
      <c r="AO69" s="380"/>
      <c r="AP69" s="380"/>
      <c r="AQ69" s="380"/>
      <c r="AR69" s="380"/>
      <c r="AS69" s="380"/>
      <c r="AT69" s="380"/>
      <c r="AU69" s="380"/>
      <c r="AV69" s="380"/>
      <c r="AW69" s="380"/>
      <c r="AX69" s="380"/>
      <c r="AY69" s="380"/>
      <c r="AZ69" s="380"/>
      <c r="BA69" s="380"/>
      <c r="BB69" s="380"/>
      <c r="BC69" s="380"/>
      <c r="BD69" s="380"/>
      <c r="BE69" s="380"/>
      <c r="BF69" s="380"/>
      <c r="BG69" s="380"/>
      <c r="BH69" s="380"/>
      <c r="BI69" s="380"/>
      <c r="BJ69" s="380"/>
      <c r="BK69" s="380"/>
      <c r="BL69" s="380"/>
      <c r="BM69" s="380"/>
      <c r="BN69" s="380"/>
      <c r="BO69" s="380"/>
      <c r="BP69" s="380"/>
      <c r="BQ69" s="380"/>
      <c r="BR69" s="380"/>
      <c r="BS69" s="380"/>
      <c r="BT69" s="380"/>
      <c r="BU69" s="380"/>
      <c r="BV69" s="380"/>
      <c r="BW69" s="380"/>
      <c r="BX69" s="380"/>
      <c r="BY69" s="380"/>
      <c r="BZ69" s="380"/>
      <c r="CA69" s="380"/>
      <c r="CB69" s="380"/>
      <c r="CC69" s="380"/>
      <c r="CD69" s="380"/>
      <c r="CE69" s="380"/>
      <c r="CF69" s="380"/>
      <c r="CG69" s="380"/>
      <c r="CH69" s="380"/>
    </row>
    <row r="70" spans="1:86" ht="76.5" x14ac:dyDescent="0.3">
      <c r="A70" s="207">
        <v>66</v>
      </c>
      <c r="B70" s="170" t="s">
        <v>7089</v>
      </c>
      <c r="C70" s="264" t="s">
        <v>7090</v>
      </c>
      <c r="D70" s="37">
        <v>44436</v>
      </c>
      <c r="E70" s="37">
        <v>44439</v>
      </c>
      <c r="F70" s="37">
        <v>45535</v>
      </c>
      <c r="G70" s="88" t="s">
        <v>28</v>
      </c>
      <c r="H70" s="88" t="s">
        <v>1318</v>
      </c>
      <c r="I70" s="88" t="s">
        <v>232</v>
      </c>
      <c r="J70" s="35" t="s">
        <v>7088</v>
      </c>
      <c r="K70" s="87" t="s">
        <v>887</v>
      </c>
      <c r="L70" s="128" t="s">
        <v>7087</v>
      </c>
      <c r="M70" s="109" t="str">
        <f t="shared" si="2"/>
        <v>05</v>
      </c>
      <c r="N70" s="40" t="s">
        <v>433</v>
      </c>
      <c r="O70" s="40" t="s">
        <v>6980</v>
      </c>
      <c r="P70" s="40" t="s">
        <v>433</v>
      </c>
      <c r="Q70" s="35"/>
      <c r="R70" s="47" t="s">
        <v>7179</v>
      </c>
      <c r="S70" s="48"/>
      <c r="T70" s="20"/>
      <c r="U70" s="20"/>
      <c r="V70" s="4"/>
      <c r="W70" s="12"/>
      <c r="X70" s="12" t="s">
        <v>451</v>
      </c>
      <c r="Y70" s="12" t="s">
        <v>451</v>
      </c>
      <c r="Z70" s="12" t="s">
        <v>451</v>
      </c>
      <c r="AA70" s="12" t="s">
        <v>451</v>
      </c>
      <c r="AB70" s="12" t="s">
        <v>451</v>
      </c>
      <c r="AC70" s="12" t="s">
        <v>451</v>
      </c>
      <c r="AD70" s="12" t="s">
        <v>451</v>
      </c>
      <c r="AE70" s="12" t="s">
        <v>451</v>
      </c>
      <c r="AF70" s="12" t="s">
        <v>451</v>
      </c>
      <c r="AG70" s="12" t="s">
        <v>451</v>
      </c>
      <c r="AH70" s="12" t="s">
        <v>448</v>
      </c>
      <c r="AI70" s="12" t="s">
        <v>449</v>
      </c>
      <c r="AJ70" s="12"/>
      <c r="AK70" s="12"/>
      <c r="AL70" s="12"/>
      <c r="AM70" s="380"/>
      <c r="AN70" s="380"/>
      <c r="AO70" s="380"/>
      <c r="AP70" s="380"/>
      <c r="AQ70" s="380"/>
      <c r="AR70" s="380"/>
      <c r="AS70" s="380"/>
      <c r="AT70" s="380"/>
      <c r="AU70" s="380"/>
      <c r="AV70" s="380"/>
      <c r="AW70" s="380"/>
      <c r="AX70" s="380"/>
      <c r="AY70" s="380"/>
      <c r="AZ70" s="380"/>
      <c r="BA70" s="380"/>
      <c r="BB70" s="380"/>
      <c r="BC70" s="380"/>
      <c r="BD70" s="380"/>
      <c r="BE70" s="380"/>
      <c r="BF70" s="380"/>
      <c r="BG70" s="380"/>
      <c r="BH70" s="380"/>
      <c r="BI70" s="380"/>
      <c r="BJ70" s="380"/>
      <c r="BK70" s="380"/>
      <c r="BL70" s="380"/>
      <c r="BM70" s="380"/>
      <c r="BN70" s="380"/>
      <c r="BO70" s="380"/>
      <c r="BP70" s="380"/>
      <c r="BQ70" s="380"/>
      <c r="BR70" s="380"/>
      <c r="BS70" s="380"/>
      <c r="BT70" s="380"/>
      <c r="BU70" s="380"/>
      <c r="BV70" s="380"/>
      <c r="BW70" s="380"/>
      <c r="BX70" s="380"/>
      <c r="BY70" s="380"/>
      <c r="BZ70" s="380"/>
      <c r="CA70" s="380"/>
      <c r="CB70" s="380"/>
      <c r="CC70" s="380"/>
      <c r="CD70" s="380"/>
      <c r="CE70" s="380"/>
      <c r="CF70" s="380"/>
      <c r="CG70" s="380"/>
      <c r="CH70" s="380"/>
    </row>
    <row r="71" spans="1:86" ht="51" x14ac:dyDescent="0.3">
      <c r="A71" s="207">
        <v>67</v>
      </c>
      <c r="B71" s="170" t="s">
        <v>5927</v>
      </c>
      <c r="C71" s="264" t="s">
        <v>5928</v>
      </c>
      <c r="D71" s="37">
        <v>44042</v>
      </c>
      <c r="E71" s="37">
        <v>44048</v>
      </c>
      <c r="F71" s="88" t="s">
        <v>28</v>
      </c>
      <c r="G71" s="88" t="s">
        <v>28</v>
      </c>
      <c r="H71" s="88" t="s">
        <v>1287</v>
      </c>
      <c r="I71" s="88" t="s">
        <v>6788</v>
      </c>
      <c r="J71" s="35" t="s">
        <v>6094</v>
      </c>
      <c r="K71" s="87" t="s">
        <v>6095</v>
      </c>
      <c r="L71" s="87" t="s">
        <v>6171</v>
      </c>
      <c r="M71" s="88" t="str">
        <f t="shared" si="2"/>
        <v>05</v>
      </c>
      <c r="N71" s="40" t="s">
        <v>434</v>
      </c>
      <c r="O71" s="40" t="s">
        <v>4819</v>
      </c>
      <c r="P71" s="40" t="s">
        <v>434</v>
      </c>
      <c r="Q71" s="35"/>
      <c r="R71" s="47"/>
      <c r="S71" s="48"/>
      <c r="T71" s="20"/>
      <c r="U71" s="20"/>
      <c r="V71" s="4"/>
      <c r="W71" s="12" t="s">
        <v>451</v>
      </c>
      <c r="X71" s="12" t="s">
        <v>451</v>
      </c>
      <c r="Y71" s="12" t="s">
        <v>447</v>
      </c>
      <c r="Z71" s="12" t="s">
        <v>447</v>
      </c>
      <c r="AA71" s="12"/>
      <c r="AB71" s="12"/>
      <c r="AC71" s="12"/>
      <c r="AD71" s="12"/>
      <c r="AE71" s="12"/>
      <c r="AF71" s="12"/>
      <c r="AG71" s="12"/>
      <c r="AH71" s="12"/>
      <c r="AI71" s="12"/>
      <c r="AJ71" s="12"/>
      <c r="AK71" s="12"/>
      <c r="AL71" s="12"/>
      <c r="AM71" s="380"/>
      <c r="AN71" s="380"/>
      <c r="AO71" s="380"/>
      <c r="AP71" s="380"/>
      <c r="AQ71" s="380"/>
      <c r="AR71" s="380"/>
      <c r="AS71" s="380"/>
      <c r="AT71" s="380"/>
      <c r="AU71" s="380"/>
      <c r="AV71" s="380"/>
      <c r="AW71" s="380"/>
      <c r="AX71" s="380"/>
      <c r="AY71" s="380"/>
      <c r="AZ71" s="380"/>
      <c r="BA71" s="380"/>
      <c r="BB71" s="380"/>
      <c r="BC71" s="380"/>
      <c r="BD71" s="380"/>
      <c r="BE71" s="380"/>
      <c r="BF71" s="380"/>
      <c r="BG71" s="380"/>
      <c r="BH71" s="380"/>
      <c r="BI71" s="380"/>
      <c r="BJ71" s="380"/>
      <c r="BK71" s="380"/>
      <c r="BL71" s="380"/>
      <c r="BM71" s="380"/>
      <c r="BN71" s="380"/>
      <c r="BO71" s="380"/>
      <c r="BP71" s="380"/>
      <c r="BQ71" s="380"/>
      <c r="BR71" s="380"/>
      <c r="BS71" s="380"/>
      <c r="BT71" s="380"/>
      <c r="BU71" s="380"/>
      <c r="BV71" s="380"/>
      <c r="BW71" s="380"/>
      <c r="BX71" s="380"/>
      <c r="BY71" s="380"/>
      <c r="BZ71" s="380"/>
      <c r="CA71" s="380"/>
      <c r="CB71" s="380"/>
      <c r="CC71" s="380"/>
      <c r="CD71" s="380"/>
      <c r="CE71" s="380"/>
      <c r="CF71" s="380"/>
      <c r="CG71" s="380"/>
      <c r="CH71" s="380"/>
    </row>
    <row r="72" spans="1:86" ht="89.25" x14ac:dyDescent="0.3">
      <c r="A72" s="207">
        <v>68</v>
      </c>
      <c r="B72" s="170" t="s">
        <v>1116</v>
      </c>
      <c r="C72" s="264" t="s">
        <v>1117</v>
      </c>
      <c r="D72" s="37">
        <v>44067</v>
      </c>
      <c r="E72" s="37">
        <v>44070</v>
      </c>
      <c r="F72" s="88" t="s">
        <v>28</v>
      </c>
      <c r="G72" s="88" t="s">
        <v>28</v>
      </c>
      <c r="H72" s="88" t="s">
        <v>7407</v>
      </c>
      <c r="I72" s="88" t="s">
        <v>232</v>
      </c>
      <c r="J72" s="35" t="s">
        <v>1351</v>
      </c>
      <c r="K72" s="87" t="s">
        <v>843</v>
      </c>
      <c r="L72" s="87" t="s">
        <v>1514</v>
      </c>
      <c r="M72" s="88" t="str">
        <f t="shared" si="2"/>
        <v>05</v>
      </c>
      <c r="N72" s="40" t="s">
        <v>433</v>
      </c>
      <c r="O72" s="40" t="s">
        <v>6980</v>
      </c>
      <c r="P72" s="40" t="s">
        <v>433</v>
      </c>
      <c r="Q72" s="35"/>
      <c r="R72" s="47"/>
      <c r="S72" s="48"/>
      <c r="T72" s="20"/>
      <c r="U72" s="20"/>
      <c r="V72" s="4"/>
      <c r="W72" s="12"/>
      <c r="X72" s="12"/>
      <c r="Y72" s="12"/>
      <c r="Z72" s="12"/>
      <c r="AA72" s="12"/>
      <c r="AB72" s="12"/>
      <c r="AC72" s="12"/>
      <c r="AD72" s="12"/>
      <c r="AE72" s="12"/>
      <c r="AF72" s="12"/>
      <c r="AG72" s="12"/>
      <c r="AH72" s="12"/>
      <c r="AI72" s="12"/>
      <c r="AJ72" s="12"/>
      <c r="AK72" s="12"/>
      <c r="AL72" s="12"/>
      <c r="AM72" s="380"/>
      <c r="AN72" s="380"/>
      <c r="AO72" s="380"/>
      <c r="AP72" s="380"/>
      <c r="AQ72" s="380"/>
      <c r="AR72" s="380"/>
      <c r="AS72" s="380"/>
      <c r="AT72" s="380"/>
      <c r="AU72" s="380"/>
      <c r="AV72" s="380"/>
      <c r="AW72" s="380"/>
      <c r="AX72" s="380"/>
      <c r="AY72" s="380"/>
      <c r="AZ72" s="380"/>
      <c r="BA72" s="380"/>
      <c r="BB72" s="380"/>
      <c r="BC72" s="380"/>
      <c r="BD72" s="380"/>
      <c r="BE72" s="380"/>
      <c r="BF72" s="380"/>
      <c r="BG72" s="380"/>
      <c r="BH72" s="380"/>
      <c r="BI72" s="380"/>
      <c r="BJ72" s="380"/>
      <c r="BK72" s="380"/>
      <c r="BL72" s="380"/>
      <c r="BM72" s="380"/>
      <c r="BN72" s="380"/>
      <c r="BO72" s="380"/>
      <c r="BP72" s="380"/>
      <c r="BQ72" s="380"/>
      <c r="BR72" s="380"/>
      <c r="BS72" s="380"/>
      <c r="BT72" s="380"/>
      <c r="BU72" s="380"/>
      <c r="BV72" s="380"/>
      <c r="BW72" s="380"/>
      <c r="BX72" s="380"/>
      <c r="BY72" s="380"/>
      <c r="BZ72" s="380"/>
      <c r="CA72" s="380"/>
      <c r="CB72" s="380"/>
      <c r="CC72" s="380"/>
      <c r="CD72" s="380"/>
      <c r="CE72" s="380"/>
      <c r="CF72" s="380"/>
      <c r="CG72" s="380"/>
      <c r="CH72" s="380"/>
    </row>
    <row r="73" spans="1:86" ht="76.5" x14ac:dyDescent="0.3">
      <c r="A73" s="207">
        <v>69</v>
      </c>
      <c r="B73" s="170" t="s">
        <v>1118</v>
      </c>
      <c r="C73" s="264" t="s">
        <v>1119</v>
      </c>
      <c r="D73" s="37">
        <v>43862</v>
      </c>
      <c r="E73" s="37">
        <v>43868</v>
      </c>
      <c r="F73" s="37">
        <v>44964</v>
      </c>
      <c r="G73" s="88" t="s">
        <v>28</v>
      </c>
      <c r="H73" s="88" t="s">
        <v>1287</v>
      </c>
      <c r="I73" s="88" t="s">
        <v>232</v>
      </c>
      <c r="J73" s="35" t="s">
        <v>1352</v>
      </c>
      <c r="K73" s="87" t="s">
        <v>843</v>
      </c>
      <c r="L73" s="87"/>
      <c r="M73" s="88" t="str">
        <f t="shared" si="2"/>
        <v>05</v>
      </c>
      <c r="N73" s="40" t="s">
        <v>433</v>
      </c>
      <c r="O73" s="40" t="s">
        <v>4819</v>
      </c>
      <c r="P73" s="40" t="s">
        <v>433</v>
      </c>
      <c r="Q73" s="35"/>
      <c r="R73" s="47"/>
      <c r="S73" s="48"/>
      <c r="T73" s="20"/>
      <c r="U73" s="20"/>
      <c r="V73" s="4"/>
      <c r="W73" s="12"/>
      <c r="X73" s="12"/>
      <c r="Y73" s="12"/>
      <c r="Z73" s="12"/>
      <c r="AA73" s="12"/>
      <c r="AB73" s="12"/>
      <c r="AC73" s="12"/>
      <c r="AD73" s="12"/>
      <c r="AE73" s="12"/>
      <c r="AF73" s="12"/>
      <c r="AG73" s="12"/>
      <c r="AH73" s="12"/>
      <c r="AI73" s="12"/>
      <c r="AJ73" s="12"/>
      <c r="AK73" s="12"/>
      <c r="AL73" s="12"/>
      <c r="AM73" s="380"/>
      <c r="AN73" s="380"/>
      <c r="AO73" s="380"/>
      <c r="AP73" s="380"/>
      <c r="AQ73" s="380"/>
      <c r="AR73" s="380"/>
      <c r="AS73" s="380"/>
      <c r="AT73" s="380"/>
      <c r="AU73" s="380"/>
      <c r="AV73" s="380"/>
      <c r="AW73" s="380"/>
      <c r="AX73" s="380"/>
      <c r="AY73" s="380"/>
      <c r="AZ73" s="380"/>
      <c r="BA73" s="380"/>
      <c r="BB73" s="380"/>
      <c r="BC73" s="380"/>
      <c r="BD73" s="380"/>
      <c r="BE73" s="380"/>
      <c r="BF73" s="380"/>
      <c r="BG73" s="380"/>
      <c r="BH73" s="380"/>
      <c r="BI73" s="380"/>
      <c r="BJ73" s="380"/>
      <c r="BK73" s="380"/>
      <c r="BL73" s="380"/>
      <c r="BM73" s="380"/>
      <c r="BN73" s="380"/>
      <c r="BO73" s="380"/>
      <c r="BP73" s="380"/>
      <c r="BQ73" s="380"/>
      <c r="BR73" s="380"/>
      <c r="BS73" s="380"/>
      <c r="BT73" s="380"/>
      <c r="BU73" s="380"/>
      <c r="BV73" s="380"/>
      <c r="BW73" s="380"/>
      <c r="BX73" s="380"/>
      <c r="BY73" s="380"/>
      <c r="BZ73" s="380"/>
      <c r="CA73" s="380"/>
      <c r="CB73" s="380"/>
      <c r="CC73" s="380"/>
      <c r="CD73" s="380"/>
      <c r="CE73" s="380"/>
      <c r="CF73" s="380"/>
      <c r="CG73" s="380"/>
      <c r="CH73" s="380"/>
    </row>
    <row r="74" spans="1:86" ht="63.75" x14ac:dyDescent="0.3">
      <c r="A74" s="207">
        <v>70</v>
      </c>
      <c r="B74" s="170" t="s">
        <v>6034</v>
      </c>
      <c r="C74" s="264" t="s">
        <v>5929</v>
      </c>
      <c r="D74" s="37">
        <v>43866</v>
      </c>
      <c r="E74" s="37">
        <v>43875</v>
      </c>
      <c r="F74" s="88" t="s">
        <v>28</v>
      </c>
      <c r="G74" s="88" t="s">
        <v>28</v>
      </c>
      <c r="H74" s="88" t="s">
        <v>647</v>
      </c>
      <c r="I74" s="88" t="s">
        <v>6592</v>
      </c>
      <c r="J74" s="35" t="s">
        <v>6096</v>
      </c>
      <c r="K74" s="87" t="s">
        <v>6097</v>
      </c>
      <c r="L74" s="87"/>
      <c r="M74" s="88" t="str">
        <f t="shared" si="2"/>
        <v>05</v>
      </c>
      <c r="N74" s="40" t="s">
        <v>434</v>
      </c>
      <c r="O74" s="40"/>
      <c r="P74" s="40" t="s">
        <v>434</v>
      </c>
      <c r="Q74" s="35"/>
      <c r="R74" s="47"/>
      <c r="S74" s="37"/>
      <c r="T74" s="20"/>
      <c r="U74" s="20"/>
      <c r="V74" s="4"/>
      <c r="W74" s="12" t="s">
        <v>447</v>
      </c>
      <c r="X74" s="12" t="s">
        <v>447</v>
      </c>
      <c r="Y74" s="12" t="s">
        <v>447</v>
      </c>
      <c r="Z74" s="12" t="s">
        <v>447</v>
      </c>
      <c r="AA74" s="12"/>
      <c r="AB74" s="12"/>
      <c r="AC74" s="12"/>
      <c r="AD74" s="12"/>
      <c r="AE74" s="12"/>
      <c r="AF74" s="12"/>
      <c r="AG74" s="12"/>
      <c r="AH74" s="12"/>
      <c r="AI74" s="12"/>
      <c r="AJ74" s="12"/>
      <c r="AK74" s="12"/>
      <c r="AL74" s="12"/>
      <c r="AM74" s="380"/>
      <c r="AN74" s="380"/>
      <c r="AO74" s="380"/>
      <c r="AP74" s="380"/>
      <c r="AQ74" s="380"/>
      <c r="AR74" s="380"/>
      <c r="AS74" s="380"/>
      <c r="AT74" s="380"/>
      <c r="AU74" s="380"/>
      <c r="AV74" s="380"/>
      <c r="AW74" s="380"/>
      <c r="AX74" s="380"/>
      <c r="AY74" s="380"/>
      <c r="AZ74" s="380"/>
      <c r="BA74" s="380"/>
      <c r="BB74" s="380"/>
      <c r="BC74" s="380"/>
      <c r="BD74" s="380"/>
      <c r="BE74" s="380"/>
      <c r="BF74" s="380"/>
      <c r="BG74" s="380"/>
      <c r="BH74" s="380"/>
      <c r="BI74" s="380"/>
      <c r="BJ74" s="380"/>
      <c r="BK74" s="380"/>
      <c r="BL74" s="380"/>
      <c r="BM74" s="380"/>
      <c r="BN74" s="380"/>
      <c r="BO74" s="380"/>
      <c r="BP74" s="380"/>
      <c r="BQ74" s="380"/>
      <c r="BR74" s="380"/>
      <c r="BS74" s="380"/>
      <c r="BT74" s="380"/>
      <c r="BU74" s="380"/>
      <c r="BV74" s="380"/>
      <c r="BW74" s="380"/>
      <c r="BX74" s="380"/>
      <c r="BY74" s="380"/>
      <c r="BZ74" s="380"/>
      <c r="CA74" s="380"/>
      <c r="CB74" s="380"/>
      <c r="CC74" s="380"/>
      <c r="CD74" s="380"/>
      <c r="CE74" s="380"/>
      <c r="CF74" s="380"/>
      <c r="CG74" s="380"/>
      <c r="CH74" s="380"/>
    </row>
    <row r="75" spans="1:86" ht="51" x14ac:dyDescent="0.3">
      <c r="A75" s="207">
        <v>71</v>
      </c>
      <c r="B75" s="170" t="s">
        <v>1120</v>
      </c>
      <c r="C75" s="264" t="s">
        <v>1121</v>
      </c>
      <c r="D75" s="37">
        <v>43840</v>
      </c>
      <c r="E75" s="37">
        <v>43845</v>
      </c>
      <c r="F75" s="37">
        <v>44941</v>
      </c>
      <c r="G75" s="88" t="s">
        <v>28</v>
      </c>
      <c r="H75" s="88" t="s">
        <v>1287</v>
      </c>
      <c r="I75" s="88" t="s">
        <v>232</v>
      </c>
      <c r="J75" s="35" t="s">
        <v>1353</v>
      </c>
      <c r="K75" s="87" t="s">
        <v>843</v>
      </c>
      <c r="L75" s="87" t="s">
        <v>1515</v>
      </c>
      <c r="M75" s="88" t="str">
        <f t="shared" si="2"/>
        <v>05</v>
      </c>
      <c r="N75" s="40" t="s">
        <v>433</v>
      </c>
      <c r="O75" s="40" t="s">
        <v>4819</v>
      </c>
      <c r="P75" s="40" t="s">
        <v>433</v>
      </c>
      <c r="Q75" s="35"/>
      <c r="R75" s="47"/>
      <c r="S75" s="48"/>
      <c r="T75" s="20"/>
      <c r="U75" s="20"/>
      <c r="V75" s="4"/>
      <c r="W75" s="12"/>
      <c r="X75" s="12"/>
      <c r="Y75" s="12"/>
      <c r="Z75" s="12"/>
      <c r="AA75" s="12"/>
      <c r="AB75" s="12"/>
      <c r="AC75" s="12"/>
      <c r="AD75" s="12"/>
      <c r="AE75" s="12"/>
      <c r="AF75" s="12"/>
      <c r="AG75" s="12"/>
      <c r="AH75" s="12"/>
      <c r="AI75" s="12"/>
      <c r="AJ75" s="12"/>
      <c r="AK75" s="12"/>
      <c r="AL75" s="12"/>
      <c r="AM75" s="380"/>
      <c r="AN75" s="380"/>
      <c r="AO75" s="380"/>
      <c r="AP75" s="380"/>
      <c r="AQ75" s="380"/>
      <c r="AR75" s="380"/>
      <c r="AS75" s="380"/>
      <c r="AT75" s="380"/>
      <c r="AU75" s="380"/>
      <c r="AV75" s="380"/>
      <c r="AW75" s="380"/>
      <c r="AX75" s="380"/>
      <c r="AY75" s="380"/>
      <c r="AZ75" s="380"/>
      <c r="BA75" s="380"/>
      <c r="BB75" s="380"/>
      <c r="BC75" s="380"/>
      <c r="BD75" s="380"/>
      <c r="BE75" s="380"/>
      <c r="BF75" s="380"/>
      <c r="BG75" s="380"/>
      <c r="BH75" s="380"/>
      <c r="BI75" s="380"/>
      <c r="BJ75" s="380"/>
      <c r="BK75" s="380"/>
      <c r="BL75" s="380"/>
      <c r="BM75" s="380"/>
      <c r="BN75" s="380"/>
      <c r="BO75" s="380"/>
      <c r="BP75" s="380"/>
      <c r="BQ75" s="380"/>
      <c r="BR75" s="380"/>
      <c r="BS75" s="380"/>
      <c r="BT75" s="380"/>
      <c r="BU75" s="380"/>
      <c r="BV75" s="380"/>
      <c r="BW75" s="380"/>
      <c r="BX75" s="380"/>
      <c r="BY75" s="380"/>
      <c r="BZ75" s="380"/>
      <c r="CA75" s="380"/>
      <c r="CB75" s="380"/>
      <c r="CC75" s="380"/>
      <c r="CD75" s="380"/>
      <c r="CE75" s="380"/>
      <c r="CF75" s="380"/>
      <c r="CG75" s="380"/>
      <c r="CH75" s="380"/>
    </row>
    <row r="76" spans="1:86" ht="51" x14ac:dyDescent="0.3">
      <c r="A76" s="207">
        <v>72</v>
      </c>
      <c r="B76" s="170" t="s">
        <v>6035</v>
      </c>
      <c r="C76" s="264" t="s">
        <v>5930</v>
      </c>
      <c r="D76" s="37">
        <v>43869</v>
      </c>
      <c r="E76" s="37">
        <v>43875</v>
      </c>
      <c r="F76" s="88" t="s">
        <v>28</v>
      </c>
      <c r="G76" s="88" t="s">
        <v>28</v>
      </c>
      <c r="H76" s="88" t="s">
        <v>1287</v>
      </c>
      <c r="I76" s="88" t="s">
        <v>6683</v>
      </c>
      <c r="J76" s="35" t="s">
        <v>6098</v>
      </c>
      <c r="K76" s="87" t="s">
        <v>6099</v>
      </c>
      <c r="L76" s="87"/>
      <c r="M76" s="88" t="str">
        <f t="shared" si="2"/>
        <v>05</v>
      </c>
      <c r="N76" s="40" t="s">
        <v>434</v>
      </c>
      <c r="O76" s="40"/>
      <c r="P76" s="40" t="s">
        <v>434</v>
      </c>
      <c r="Q76" s="35"/>
      <c r="R76" s="47"/>
      <c r="S76" s="37"/>
      <c r="T76" s="20"/>
      <c r="U76" s="20"/>
      <c r="V76" s="4"/>
      <c r="W76" s="12" t="s">
        <v>447</v>
      </c>
      <c r="X76" s="12" t="s">
        <v>447</v>
      </c>
      <c r="Y76" s="12" t="s">
        <v>447</v>
      </c>
      <c r="Z76" s="12" t="s">
        <v>447</v>
      </c>
      <c r="AA76" s="12"/>
      <c r="AB76" s="12"/>
      <c r="AC76" s="12"/>
      <c r="AD76" s="12"/>
      <c r="AE76" s="12"/>
      <c r="AF76" s="12"/>
      <c r="AG76" s="12"/>
      <c r="AH76" s="12"/>
      <c r="AI76" s="12"/>
      <c r="AJ76" s="12"/>
      <c r="AK76" s="12"/>
      <c r="AL76" s="12"/>
      <c r="AM76" s="380"/>
      <c r="AN76" s="380"/>
      <c r="AO76" s="380"/>
      <c r="AP76" s="380"/>
      <c r="AQ76" s="380"/>
      <c r="AR76" s="380"/>
      <c r="AS76" s="380"/>
      <c r="AT76" s="380"/>
      <c r="AU76" s="380"/>
      <c r="AV76" s="380"/>
      <c r="AW76" s="380"/>
      <c r="AX76" s="380"/>
      <c r="AY76" s="380"/>
      <c r="AZ76" s="380"/>
      <c r="BA76" s="380"/>
      <c r="BB76" s="380"/>
      <c r="BC76" s="380"/>
      <c r="BD76" s="380"/>
      <c r="BE76" s="380"/>
      <c r="BF76" s="380"/>
      <c r="BG76" s="380"/>
      <c r="BH76" s="380"/>
      <c r="BI76" s="380"/>
      <c r="BJ76" s="380"/>
      <c r="BK76" s="380"/>
      <c r="BL76" s="380"/>
      <c r="BM76" s="380"/>
      <c r="BN76" s="380"/>
      <c r="BO76" s="380"/>
      <c r="BP76" s="380"/>
      <c r="BQ76" s="380"/>
      <c r="BR76" s="380"/>
      <c r="BS76" s="380"/>
      <c r="BT76" s="380"/>
      <c r="BU76" s="380"/>
      <c r="BV76" s="380"/>
      <c r="BW76" s="380"/>
      <c r="BX76" s="380"/>
      <c r="BY76" s="380"/>
      <c r="BZ76" s="380"/>
      <c r="CA76" s="380"/>
      <c r="CB76" s="380"/>
      <c r="CC76" s="380"/>
      <c r="CD76" s="380"/>
      <c r="CE76" s="380"/>
      <c r="CF76" s="380"/>
      <c r="CG76" s="380"/>
      <c r="CH76" s="380"/>
    </row>
    <row r="77" spans="1:86" ht="114.75" x14ac:dyDescent="0.3">
      <c r="A77" s="207">
        <v>73</v>
      </c>
      <c r="B77" s="170" t="s">
        <v>1122</v>
      </c>
      <c r="C77" s="264" t="s">
        <v>1123</v>
      </c>
      <c r="D77" s="37">
        <v>43824</v>
      </c>
      <c r="E77" s="37">
        <v>43832</v>
      </c>
      <c r="F77" s="37">
        <v>44928</v>
      </c>
      <c r="G77" s="88" t="s">
        <v>28</v>
      </c>
      <c r="H77" s="88" t="s">
        <v>1287</v>
      </c>
      <c r="I77" s="88" t="s">
        <v>232</v>
      </c>
      <c r="J77" s="35" t="s">
        <v>1354</v>
      </c>
      <c r="K77" s="87" t="s">
        <v>1355</v>
      </c>
      <c r="L77" s="87" t="s">
        <v>1516</v>
      </c>
      <c r="M77" s="88" t="str">
        <f t="shared" si="2"/>
        <v>05</v>
      </c>
      <c r="N77" s="40" t="s">
        <v>433</v>
      </c>
      <c r="O77" s="40" t="s">
        <v>4819</v>
      </c>
      <c r="P77" s="40" t="s">
        <v>433</v>
      </c>
      <c r="Q77" s="35"/>
      <c r="R77" s="47"/>
      <c r="S77" s="48"/>
      <c r="T77" s="20"/>
      <c r="U77" s="20"/>
      <c r="V77" s="4"/>
      <c r="W77" s="12"/>
      <c r="X77" s="12"/>
      <c r="Y77" s="12"/>
      <c r="Z77" s="12"/>
      <c r="AA77" s="12"/>
      <c r="AB77" s="12"/>
      <c r="AC77" s="12"/>
      <c r="AD77" s="12"/>
      <c r="AE77" s="12"/>
      <c r="AF77" s="12"/>
      <c r="AG77" s="12"/>
      <c r="AH77" s="12"/>
      <c r="AI77" s="12"/>
      <c r="AJ77" s="12"/>
      <c r="AK77" s="12"/>
      <c r="AL77" s="12"/>
      <c r="AM77" s="380"/>
      <c r="AN77" s="380"/>
      <c r="AO77" s="380"/>
      <c r="AP77" s="380"/>
      <c r="AQ77" s="380"/>
      <c r="AR77" s="380"/>
      <c r="AS77" s="380"/>
      <c r="AT77" s="380"/>
      <c r="AU77" s="380"/>
      <c r="AV77" s="380"/>
      <c r="AW77" s="380"/>
      <c r="AX77" s="380"/>
      <c r="AY77" s="380"/>
      <c r="AZ77" s="380"/>
      <c r="BA77" s="380"/>
      <c r="BB77" s="380"/>
      <c r="BC77" s="380"/>
      <c r="BD77" s="380"/>
      <c r="BE77" s="380"/>
      <c r="BF77" s="380"/>
      <c r="BG77" s="380"/>
      <c r="BH77" s="380"/>
      <c r="BI77" s="380"/>
      <c r="BJ77" s="380"/>
      <c r="BK77" s="380"/>
      <c r="BL77" s="380"/>
      <c r="BM77" s="380"/>
      <c r="BN77" s="380"/>
      <c r="BO77" s="380"/>
      <c r="BP77" s="380"/>
      <c r="BQ77" s="380"/>
      <c r="BR77" s="380"/>
      <c r="BS77" s="380"/>
      <c r="BT77" s="380"/>
      <c r="BU77" s="380"/>
      <c r="BV77" s="380"/>
      <c r="BW77" s="380"/>
      <c r="BX77" s="380"/>
      <c r="BY77" s="380"/>
      <c r="BZ77" s="380"/>
      <c r="CA77" s="380"/>
      <c r="CB77" s="380"/>
      <c r="CC77" s="380"/>
      <c r="CD77" s="380"/>
      <c r="CE77" s="380"/>
      <c r="CF77" s="380"/>
      <c r="CG77" s="380"/>
      <c r="CH77" s="380"/>
    </row>
    <row r="78" spans="1:86" ht="51" x14ac:dyDescent="0.3">
      <c r="A78" s="207">
        <v>74</v>
      </c>
      <c r="B78" s="170" t="s">
        <v>1124</v>
      </c>
      <c r="C78" s="264" t="s">
        <v>1125</v>
      </c>
      <c r="D78" s="37">
        <v>43862</v>
      </c>
      <c r="E78" s="37">
        <v>43868</v>
      </c>
      <c r="F78" s="88" t="s">
        <v>28</v>
      </c>
      <c r="G78" s="88" t="s">
        <v>28</v>
      </c>
      <c r="H78" s="88" t="s">
        <v>1287</v>
      </c>
      <c r="I78" s="88" t="s">
        <v>232</v>
      </c>
      <c r="J78" s="35" t="s">
        <v>1356</v>
      </c>
      <c r="K78" s="87" t="s">
        <v>840</v>
      </c>
      <c r="L78" s="87"/>
      <c r="M78" s="88" t="str">
        <f t="shared" si="2"/>
        <v>05</v>
      </c>
      <c r="N78" s="40" t="s">
        <v>433</v>
      </c>
      <c r="O78" s="40" t="s">
        <v>4819</v>
      </c>
      <c r="P78" s="40" t="s">
        <v>433</v>
      </c>
      <c r="Q78" s="35"/>
      <c r="R78" s="47"/>
      <c r="S78" s="48"/>
      <c r="T78" s="20"/>
      <c r="U78" s="20"/>
      <c r="V78" s="4"/>
      <c r="W78" s="12"/>
      <c r="X78" s="12"/>
      <c r="Y78" s="12"/>
      <c r="Z78" s="12"/>
      <c r="AA78" s="12"/>
      <c r="AB78" s="12"/>
      <c r="AC78" s="12"/>
      <c r="AD78" s="12"/>
      <c r="AE78" s="12"/>
      <c r="AF78" s="12"/>
      <c r="AG78" s="12"/>
      <c r="AH78" s="12"/>
      <c r="AI78" s="12"/>
      <c r="AJ78" s="12"/>
      <c r="AK78" s="12"/>
      <c r="AL78" s="12"/>
      <c r="AM78" s="380"/>
      <c r="AN78" s="380"/>
      <c r="AO78" s="380"/>
      <c r="AP78" s="380"/>
      <c r="AQ78" s="380"/>
      <c r="AR78" s="380"/>
      <c r="AS78" s="380"/>
      <c r="AT78" s="380"/>
      <c r="AU78" s="380"/>
      <c r="AV78" s="380"/>
      <c r="AW78" s="380"/>
      <c r="AX78" s="380"/>
      <c r="AY78" s="380"/>
      <c r="AZ78" s="380"/>
      <c r="BA78" s="380"/>
      <c r="BB78" s="380"/>
      <c r="BC78" s="380"/>
      <c r="BD78" s="380"/>
      <c r="BE78" s="380"/>
      <c r="BF78" s="380"/>
      <c r="BG78" s="380"/>
      <c r="BH78" s="380"/>
      <c r="BI78" s="380"/>
      <c r="BJ78" s="380"/>
      <c r="BK78" s="380"/>
      <c r="BL78" s="380"/>
      <c r="BM78" s="380"/>
      <c r="BN78" s="380"/>
      <c r="BO78" s="380"/>
      <c r="BP78" s="380"/>
      <c r="BQ78" s="380"/>
      <c r="BR78" s="380"/>
      <c r="BS78" s="380"/>
      <c r="BT78" s="380"/>
      <c r="BU78" s="380"/>
      <c r="BV78" s="380"/>
      <c r="BW78" s="380"/>
      <c r="BX78" s="380"/>
      <c r="BY78" s="380"/>
      <c r="BZ78" s="380"/>
      <c r="CA78" s="380"/>
      <c r="CB78" s="380"/>
      <c r="CC78" s="380"/>
      <c r="CD78" s="380"/>
      <c r="CE78" s="380"/>
      <c r="CF78" s="380"/>
      <c r="CG78" s="380"/>
      <c r="CH78" s="380"/>
    </row>
    <row r="79" spans="1:86" ht="114.75" x14ac:dyDescent="0.3">
      <c r="A79" s="207">
        <v>75</v>
      </c>
      <c r="B79" s="170" t="s">
        <v>1126</v>
      </c>
      <c r="C79" s="264" t="s">
        <v>1127</v>
      </c>
      <c r="D79" s="37">
        <v>43862</v>
      </c>
      <c r="E79" s="37">
        <v>43868</v>
      </c>
      <c r="F79" s="37">
        <v>44964</v>
      </c>
      <c r="G79" s="88" t="s">
        <v>28</v>
      </c>
      <c r="H79" s="88" t="s">
        <v>1287</v>
      </c>
      <c r="I79" s="88" t="s">
        <v>232</v>
      </c>
      <c r="J79" s="35" t="s">
        <v>1357</v>
      </c>
      <c r="K79" s="87" t="s">
        <v>1358</v>
      </c>
      <c r="L79" s="87"/>
      <c r="M79" s="88" t="str">
        <f t="shared" si="2"/>
        <v>05</v>
      </c>
      <c r="N79" s="40" t="s">
        <v>433</v>
      </c>
      <c r="O79" s="40" t="s">
        <v>4819</v>
      </c>
      <c r="P79" s="40" t="s">
        <v>433</v>
      </c>
      <c r="Q79" s="35"/>
      <c r="R79" s="47"/>
      <c r="S79" s="48"/>
      <c r="T79" s="20"/>
      <c r="U79" s="20"/>
      <c r="V79" s="4"/>
      <c r="W79" s="12"/>
      <c r="X79" s="12"/>
      <c r="Y79" s="12"/>
      <c r="Z79" s="12"/>
      <c r="AA79" s="12"/>
      <c r="AB79" s="12"/>
      <c r="AC79" s="12"/>
      <c r="AD79" s="12"/>
      <c r="AE79" s="12"/>
      <c r="AF79" s="12"/>
      <c r="AG79" s="12"/>
      <c r="AH79" s="12"/>
      <c r="AI79" s="12"/>
      <c r="AJ79" s="12"/>
      <c r="AK79" s="12"/>
      <c r="AL79" s="12"/>
      <c r="AM79" s="380"/>
      <c r="AN79" s="380"/>
      <c r="AO79" s="380"/>
      <c r="AP79" s="380"/>
      <c r="AQ79" s="380"/>
      <c r="AR79" s="380"/>
      <c r="AS79" s="380"/>
      <c r="AT79" s="380"/>
      <c r="AU79" s="380"/>
      <c r="AV79" s="380"/>
      <c r="AW79" s="380"/>
      <c r="AX79" s="380"/>
      <c r="AY79" s="380"/>
      <c r="AZ79" s="380"/>
      <c r="BA79" s="380"/>
      <c r="BB79" s="380"/>
      <c r="BC79" s="380"/>
      <c r="BD79" s="380"/>
      <c r="BE79" s="380"/>
      <c r="BF79" s="380"/>
      <c r="BG79" s="380"/>
      <c r="BH79" s="380"/>
      <c r="BI79" s="380"/>
      <c r="BJ79" s="380"/>
      <c r="BK79" s="380"/>
      <c r="BL79" s="380"/>
      <c r="BM79" s="380"/>
      <c r="BN79" s="380"/>
      <c r="BO79" s="380"/>
      <c r="BP79" s="380"/>
      <c r="BQ79" s="380"/>
      <c r="BR79" s="380"/>
      <c r="BS79" s="380"/>
      <c r="BT79" s="380"/>
      <c r="BU79" s="380"/>
      <c r="BV79" s="380"/>
      <c r="BW79" s="380"/>
      <c r="BX79" s="380"/>
      <c r="BY79" s="380"/>
      <c r="BZ79" s="380"/>
      <c r="CA79" s="380"/>
      <c r="CB79" s="380"/>
      <c r="CC79" s="380"/>
      <c r="CD79" s="380"/>
      <c r="CE79" s="380"/>
      <c r="CF79" s="380"/>
      <c r="CG79" s="380"/>
      <c r="CH79" s="380"/>
    </row>
    <row r="80" spans="1:86" ht="114.75" x14ac:dyDescent="0.3">
      <c r="A80" s="207">
        <v>76</v>
      </c>
      <c r="B80" s="170" t="s">
        <v>6036</v>
      </c>
      <c r="C80" s="264" t="s">
        <v>5931</v>
      </c>
      <c r="D80" s="37">
        <v>43872</v>
      </c>
      <c r="E80" s="37">
        <v>43878</v>
      </c>
      <c r="F80" s="88" t="s">
        <v>28</v>
      </c>
      <c r="G80" s="88" t="s">
        <v>28</v>
      </c>
      <c r="H80" s="88" t="s">
        <v>1287</v>
      </c>
      <c r="I80" s="88" t="s">
        <v>6683</v>
      </c>
      <c r="J80" s="35" t="s">
        <v>6100</v>
      </c>
      <c r="K80" s="87" t="s">
        <v>6101</v>
      </c>
      <c r="L80" s="87" t="s">
        <v>6172</v>
      </c>
      <c r="M80" s="88" t="str">
        <f t="shared" si="2"/>
        <v>05</v>
      </c>
      <c r="N80" s="40" t="s">
        <v>434</v>
      </c>
      <c r="O80" s="40"/>
      <c r="P80" s="40" t="s">
        <v>434</v>
      </c>
      <c r="Q80" s="35"/>
      <c r="R80" s="47"/>
      <c r="S80" s="37"/>
      <c r="T80" s="20"/>
      <c r="U80" s="20"/>
      <c r="V80" s="4"/>
      <c r="W80" s="12" t="s">
        <v>447</v>
      </c>
      <c r="X80" s="12" t="s">
        <v>447</v>
      </c>
      <c r="Y80" s="12" t="s">
        <v>447</v>
      </c>
      <c r="Z80" s="12" t="s">
        <v>447</v>
      </c>
      <c r="AA80" s="12"/>
      <c r="AB80" s="12"/>
      <c r="AC80" s="12"/>
      <c r="AD80" s="12"/>
      <c r="AE80" s="12"/>
      <c r="AF80" s="12"/>
      <c r="AG80" s="12"/>
      <c r="AH80" s="12"/>
      <c r="AI80" s="12"/>
      <c r="AJ80" s="12"/>
      <c r="AK80" s="12"/>
      <c r="AL80" s="12"/>
      <c r="AM80" s="380"/>
      <c r="AN80" s="380"/>
      <c r="AO80" s="380"/>
      <c r="AP80" s="380"/>
      <c r="AQ80" s="380"/>
      <c r="AR80" s="380"/>
      <c r="AS80" s="380"/>
      <c r="AT80" s="380"/>
      <c r="AU80" s="380"/>
      <c r="AV80" s="380"/>
      <c r="AW80" s="380"/>
      <c r="AX80" s="380"/>
      <c r="AY80" s="380"/>
      <c r="AZ80" s="380"/>
      <c r="BA80" s="380"/>
      <c r="BB80" s="380"/>
      <c r="BC80" s="380"/>
      <c r="BD80" s="380"/>
      <c r="BE80" s="380"/>
      <c r="BF80" s="380"/>
      <c r="BG80" s="380"/>
      <c r="BH80" s="380"/>
      <c r="BI80" s="380"/>
      <c r="BJ80" s="380"/>
      <c r="BK80" s="380"/>
      <c r="BL80" s="380"/>
      <c r="BM80" s="380"/>
      <c r="BN80" s="380"/>
      <c r="BO80" s="380"/>
      <c r="BP80" s="380"/>
      <c r="BQ80" s="380"/>
      <c r="BR80" s="380"/>
      <c r="BS80" s="380"/>
      <c r="BT80" s="380"/>
      <c r="BU80" s="380"/>
      <c r="BV80" s="380"/>
      <c r="BW80" s="380"/>
      <c r="BX80" s="380"/>
      <c r="BY80" s="380"/>
      <c r="BZ80" s="380"/>
      <c r="CA80" s="380"/>
      <c r="CB80" s="380"/>
      <c r="CC80" s="380"/>
      <c r="CD80" s="380"/>
      <c r="CE80" s="380"/>
      <c r="CF80" s="380"/>
      <c r="CG80" s="380"/>
      <c r="CH80" s="380"/>
    </row>
    <row r="81" spans="1:86" ht="51" x14ac:dyDescent="0.3">
      <c r="A81" s="207">
        <v>77</v>
      </c>
      <c r="B81" s="170" t="s">
        <v>1128</v>
      </c>
      <c r="C81" s="264" t="s">
        <v>1129</v>
      </c>
      <c r="D81" s="37">
        <v>43882</v>
      </c>
      <c r="E81" s="37">
        <v>43886</v>
      </c>
      <c r="F81" s="88" t="s">
        <v>28</v>
      </c>
      <c r="G81" s="88" t="s">
        <v>28</v>
      </c>
      <c r="H81" s="88" t="s">
        <v>1318</v>
      </c>
      <c r="I81" s="88" t="s">
        <v>232</v>
      </c>
      <c r="J81" s="35" t="s">
        <v>1359</v>
      </c>
      <c r="K81" s="87" t="s">
        <v>840</v>
      </c>
      <c r="L81" s="87" t="s">
        <v>1517</v>
      </c>
      <c r="M81" s="88" t="str">
        <f t="shared" si="2"/>
        <v>05</v>
      </c>
      <c r="N81" s="40" t="s">
        <v>433</v>
      </c>
      <c r="O81" s="40" t="s">
        <v>6980</v>
      </c>
      <c r="P81" s="40" t="s">
        <v>433</v>
      </c>
      <c r="Q81" s="35"/>
      <c r="R81" s="47"/>
      <c r="S81" s="48"/>
      <c r="T81" s="20"/>
      <c r="U81" s="20"/>
      <c r="V81" s="4"/>
      <c r="W81" s="12"/>
      <c r="X81" s="12"/>
      <c r="Y81" s="12"/>
      <c r="Z81" s="12"/>
      <c r="AA81" s="12"/>
      <c r="AB81" s="12"/>
      <c r="AC81" s="12"/>
      <c r="AD81" s="12"/>
      <c r="AE81" s="12"/>
      <c r="AF81" s="12"/>
      <c r="AG81" s="12"/>
      <c r="AH81" s="12"/>
      <c r="AI81" s="12"/>
      <c r="AJ81" s="12"/>
      <c r="AK81" s="12"/>
      <c r="AL81" s="12"/>
      <c r="AM81" s="380"/>
      <c r="AN81" s="380"/>
      <c r="AO81" s="380"/>
      <c r="AP81" s="380"/>
      <c r="AQ81" s="380"/>
      <c r="AR81" s="380"/>
      <c r="AS81" s="380"/>
      <c r="AT81" s="380"/>
      <c r="AU81" s="380"/>
      <c r="AV81" s="380"/>
      <c r="AW81" s="380"/>
      <c r="AX81" s="380"/>
      <c r="AY81" s="380"/>
      <c r="AZ81" s="380"/>
      <c r="BA81" s="380"/>
      <c r="BB81" s="380"/>
      <c r="BC81" s="380"/>
      <c r="BD81" s="380"/>
      <c r="BE81" s="380"/>
      <c r="BF81" s="380"/>
      <c r="BG81" s="380"/>
      <c r="BH81" s="380"/>
      <c r="BI81" s="380"/>
      <c r="BJ81" s="380"/>
      <c r="BK81" s="380"/>
      <c r="BL81" s="380"/>
      <c r="BM81" s="380"/>
      <c r="BN81" s="380"/>
      <c r="BO81" s="380"/>
      <c r="BP81" s="380"/>
      <c r="BQ81" s="380"/>
      <c r="BR81" s="380"/>
      <c r="BS81" s="380"/>
      <c r="BT81" s="380"/>
      <c r="BU81" s="380"/>
      <c r="BV81" s="380"/>
      <c r="BW81" s="380"/>
      <c r="BX81" s="380"/>
      <c r="BY81" s="380"/>
      <c r="BZ81" s="380"/>
      <c r="CA81" s="380"/>
      <c r="CB81" s="380"/>
      <c r="CC81" s="380"/>
      <c r="CD81" s="380"/>
      <c r="CE81" s="380"/>
      <c r="CF81" s="380"/>
      <c r="CG81" s="380"/>
      <c r="CH81" s="380"/>
    </row>
    <row r="82" spans="1:86" ht="51" x14ac:dyDescent="0.3">
      <c r="A82" s="207">
        <v>78</v>
      </c>
      <c r="B82" s="170" t="s">
        <v>1130</v>
      </c>
      <c r="C82" s="264" t="s">
        <v>1131</v>
      </c>
      <c r="D82" s="37">
        <v>43865</v>
      </c>
      <c r="E82" s="37">
        <v>43868</v>
      </c>
      <c r="F82" s="88" t="s">
        <v>28</v>
      </c>
      <c r="G82" s="88" t="s">
        <v>28</v>
      </c>
      <c r="H82" s="88" t="s">
        <v>647</v>
      </c>
      <c r="I82" s="88" t="s">
        <v>232</v>
      </c>
      <c r="J82" s="35" t="s">
        <v>1360</v>
      </c>
      <c r="K82" s="87" t="s">
        <v>840</v>
      </c>
      <c r="L82" s="87"/>
      <c r="M82" s="88" t="str">
        <f t="shared" si="2"/>
        <v>05</v>
      </c>
      <c r="N82" s="40" t="s">
        <v>433</v>
      </c>
      <c r="O82" s="40" t="s">
        <v>4819</v>
      </c>
      <c r="P82" s="40" t="s">
        <v>433</v>
      </c>
      <c r="Q82" s="35"/>
      <c r="R82" s="47"/>
      <c r="S82" s="48"/>
      <c r="T82" s="20"/>
      <c r="U82" s="20"/>
      <c r="V82" s="4"/>
      <c r="W82" s="12"/>
      <c r="X82" s="12"/>
      <c r="Y82" s="12"/>
      <c r="Z82" s="12"/>
      <c r="AA82" s="12"/>
      <c r="AB82" s="12"/>
      <c r="AC82" s="12"/>
      <c r="AD82" s="12"/>
      <c r="AE82" s="12"/>
      <c r="AF82" s="12"/>
      <c r="AG82" s="12"/>
      <c r="AH82" s="12"/>
      <c r="AI82" s="12"/>
      <c r="AJ82" s="12"/>
      <c r="AK82" s="12"/>
      <c r="AL82" s="12"/>
      <c r="AM82" s="380"/>
      <c r="AN82" s="380"/>
      <c r="AO82" s="380"/>
      <c r="AP82" s="380"/>
      <c r="AQ82" s="380"/>
      <c r="AR82" s="380"/>
      <c r="AS82" s="380"/>
      <c r="AT82" s="380"/>
      <c r="AU82" s="380"/>
      <c r="AV82" s="380"/>
      <c r="AW82" s="380"/>
      <c r="AX82" s="380"/>
      <c r="AY82" s="380"/>
      <c r="AZ82" s="380"/>
      <c r="BA82" s="380"/>
      <c r="BB82" s="380"/>
      <c r="BC82" s="380"/>
      <c r="BD82" s="380"/>
      <c r="BE82" s="380"/>
      <c r="BF82" s="380"/>
      <c r="BG82" s="380"/>
      <c r="BH82" s="380"/>
      <c r="BI82" s="380"/>
      <c r="BJ82" s="380"/>
      <c r="BK82" s="380"/>
      <c r="BL82" s="380"/>
      <c r="BM82" s="380"/>
      <c r="BN82" s="380"/>
      <c r="BO82" s="380"/>
      <c r="BP82" s="380"/>
      <c r="BQ82" s="380"/>
      <c r="BR82" s="380"/>
      <c r="BS82" s="380"/>
      <c r="BT82" s="380"/>
      <c r="BU82" s="380"/>
      <c r="BV82" s="380"/>
      <c r="BW82" s="380"/>
      <c r="BX82" s="380"/>
      <c r="BY82" s="380"/>
      <c r="BZ82" s="380"/>
      <c r="CA82" s="380"/>
      <c r="CB82" s="380"/>
      <c r="CC82" s="380"/>
      <c r="CD82" s="380"/>
      <c r="CE82" s="380"/>
      <c r="CF82" s="380"/>
      <c r="CG82" s="380"/>
      <c r="CH82" s="380"/>
    </row>
    <row r="83" spans="1:86" ht="76.5" x14ac:dyDescent="0.3">
      <c r="A83" s="207">
        <v>79</v>
      </c>
      <c r="B83" s="170" t="s">
        <v>1132</v>
      </c>
      <c r="C83" s="264" t="s">
        <v>1133</v>
      </c>
      <c r="D83" s="37">
        <v>43892</v>
      </c>
      <c r="E83" s="37">
        <v>43892</v>
      </c>
      <c r="F83" s="37">
        <v>44987</v>
      </c>
      <c r="G83" s="88" t="s">
        <v>28</v>
      </c>
      <c r="H83" s="88" t="s">
        <v>1287</v>
      </c>
      <c r="I83" s="88" t="s">
        <v>232</v>
      </c>
      <c r="J83" s="35" t="s">
        <v>1361</v>
      </c>
      <c r="K83" s="87" t="s">
        <v>1362</v>
      </c>
      <c r="L83" s="87" t="s">
        <v>1518</v>
      </c>
      <c r="M83" s="88" t="str">
        <f t="shared" si="2"/>
        <v>05</v>
      </c>
      <c r="N83" s="40" t="s">
        <v>433</v>
      </c>
      <c r="O83" s="40" t="s">
        <v>4819</v>
      </c>
      <c r="P83" s="40" t="s">
        <v>433</v>
      </c>
      <c r="Q83" s="35"/>
      <c r="R83" s="47"/>
      <c r="S83" s="48"/>
      <c r="T83" s="20"/>
      <c r="U83" s="20"/>
      <c r="V83" s="4"/>
      <c r="W83" s="12"/>
      <c r="X83" s="12"/>
      <c r="Y83" s="12"/>
      <c r="Z83" s="12"/>
      <c r="AA83" s="12"/>
      <c r="AB83" s="12"/>
      <c r="AC83" s="12"/>
      <c r="AD83" s="12"/>
      <c r="AE83" s="12"/>
      <c r="AF83" s="12"/>
      <c r="AG83" s="12"/>
      <c r="AH83" s="12"/>
      <c r="AI83" s="12"/>
      <c r="AJ83" s="12"/>
      <c r="AK83" s="12"/>
      <c r="AL83" s="12"/>
      <c r="AM83" s="380"/>
      <c r="AN83" s="380"/>
      <c r="AO83" s="380"/>
      <c r="AP83" s="380"/>
      <c r="AQ83" s="380"/>
      <c r="AR83" s="380"/>
      <c r="AS83" s="380"/>
      <c r="AT83" s="380"/>
      <c r="AU83" s="380"/>
      <c r="AV83" s="380"/>
      <c r="AW83" s="380"/>
      <c r="AX83" s="380"/>
      <c r="AY83" s="380"/>
      <c r="AZ83" s="380"/>
      <c r="BA83" s="380"/>
      <c r="BB83" s="380"/>
      <c r="BC83" s="380"/>
      <c r="BD83" s="380"/>
      <c r="BE83" s="380"/>
      <c r="BF83" s="380"/>
      <c r="BG83" s="380"/>
      <c r="BH83" s="380"/>
      <c r="BI83" s="380"/>
      <c r="BJ83" s="380"/>
      <c r="BK83" s="380"/>
      <c r="BL83" s="380"/>
      <c r="BM83" s="380"/>
      <c r="BN83" s="380"/>
      <c r="BO83" s="380"/>
      <c r="BP83" s="380"/>
      <c r="BQ83" s="380"/>
      <c r="BR83" s="380"/>
      <c r="BS83" s="380"/>
      <c r="BT83" s="380"/>
      <c r="BU83" s="380"/>
      <c r="BV83" s="380"/>
      <c r="BW83" s="380"/>
      <c r="BX83" s="380"/>
      <c r="BY83" s="380"/>
      <c r="BZ83" s="380"/>
      <c r="CA83" s="380"/>
      <c r="CB83" s="380"/>
      <c r="CC83" s="380"/>
      <c r="CD83" s="380"/>
      <c r="CE83" s="380"/>
      <c r="CF83" s="380"/>
      <c r="CG83" s="380"/>
      <c r="CH83" s="380"/>
    </row>
    <row r="84" spans="1:86" ht="76.5" x14ac:dyDescent="0.3">
      <c r="A84" s="207">
        <v>80</v>
      </c>
      <c r="B84" s="170" t="s">
        <v>5932</v>
      </c>
      <c r="C84" s="264" t="s">
        <v>5933</v>
      </c>
      <c r="D84" s="37">
        <v>43867</v>
      </c>
      <c r="E84" s="37">
        <v>43875</v>
      </c>
      <c r="F84" s="88" t="s">
        <v>28</v>
      </c>
      <c r="G84" s="88" t="s">
        <v>28</v>
      </c>
      <c r="H84" s="88" t="s">
        <v>1287</v>
      </c>
      <c r="I84" s="88" t="s">
        <v>6788</v>
      </c>
      <c r="J84" s="35" t="s">
        <v>6102</v>
      </c>
      <c r="K84" s="87" t="s">
        <v>6103</v>
      </c>
      <c r="L84" s="87"/>
      <c r="M84" s="88" t="str">
        <f t="shared" si="2"/>
        <v>05</v>
      </c>
      <c r="N84" s="40" t="s">
        <v>434</v>
      </c>
      <c r="O84" s="40"/>
      <c r="P84" s="40" t="s">
        <v>434</v>
      </c>
      <c r="Q84" s="35"/>
      <c r="R84" s="47"/>
      <c r="S84" s="48"/>
      <c r="T84" s="20"/>
      <c r="U84" s="20"/>
      <c r="V84" s="4"/>
      <c r="W84" s="12" t="s">
        <v>451</v>
      </c>
      <c r="X84" s="12" t="s">
        <v>451</v>
      </c>
      <c r="Y84" s="12" t="s">
        <v>447</v>
      </c>
      <c r="Z84" s="12" t="s">
        <v>447</v>
      </c>
      <c r="AA84" s="12"/>
      <c r="AB84" s="12"/>
      <c r="AC84" s="12"/>
      <c r="AD84" s="12"/>
      <c r="AE84" s="12"/>
      <c r="AF84" s="12"/>
      <c r="AG84" s="12"/>
      <c r="AH84" s="12"/>
      <c r="AI84" s="12"/>
      <c r="AJ84" s="12"/>
      <c r="AK84" s="12"/>
      <c r="AL84" s="12"/>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row>
    <row r="85" spans="1:86" ht="76.5" x14ac:dyDescent="0.3">
      <c r="A85" s="207">
        <v>81</v>
      </c>
      <c r="B85" s="170" t="s">
        <v>6669</v>
      </c>
      <c r="C85" s="264" t="s">
        <v>6670</v>
      </c>
      <c r="D85" s="37">
        <v>44436</v>
      </c>
      <c r="E85" s="37">
        <v>44438</v>
      </c>
      <c r="F85" s="37">
        <v>45534</v>
      </c>
      <c r="G85" s="88" t="s">
        <v>28</v>
      </c>
      <c r="H85" s="88" t="s">
        <v>1287</v>
      </c>
      <c r="I85" s="88" t="s">
        <v>232</v>
      </c>
      <c r="J85" s="35" t="s">
        <v>6668</v>
      </c>
      <c r="K85" s="87" t="s">
        <v>1363</v>
      </c>
      <c r="L85" s="87" t="s">
        <v>6667</v>
      </c>
      <c r="M85" s="88" t="str">
        <f t="shared" si="2"/>
        <v>05</v>
      </c>
      <c r="N85" s="40" t="s">
        <v>433</v>
      </c>
      <c r="O85" s="40" t="s">
        <v>4819</v>
      </c>
      <c r="P85" s="40" t="s">
        <v>433</v>
      </c>
      <c r="Q85" s="35"/>
      <c r="R85" s="47" t="s">
        <v>6295</v>
      </c>
      <c r="S85" s="46"/>
      <c r="T85" s="20"/>
      <c r="U85" s="20"/>
      <c r="V85" s="4"/>
      <c r="W85" s="12" t="s">
        <v>450</v>
      </c>
      <c r="X85" s="12" t="s">
        <v>449</v>
      </c>
      <c r="Y85" s="12" t="s">
        <v>448</v>
      </c>
      <c r="Z85" s="12" t="s">
        <v>448</v>
      </c>
      <c r="AA85" s="12" t="s">
        <v>448</v>
      </c>
      <c r="AB85" s="12" t="s">
        <v>450</v>
      </c>
      <c r="AC85" s="12" t="s">
        <v>449</v>
      </c>
      <c r="AD85" s="12"/>
      <c r="AE85" s="12"/>
      <c r="AF85" s="12"/>
      <c r="AG85" s="12"/>
      <c r="AH85" s="12"/>
      <c r="AI85" s="12"/>
      <c r="AJ85" s="12"/>
      <c r="AK85" s="12"/>
      <c r="AL85" s="12"/>
      <c r="AM85" s="380"/>
      <c r="AN85" s="380"/>
      <c r="AO85" s="380"/>
      <c r="AP85" s="380"/>
      <c r="AQ85" s="380"/>
      <c r="AR85" s="380"/>
      <c r="AS85" s="380"/>
      <c r="AT85" s="380"/>
      <c r="AU85" s="380"/>
      <c r="AV85" s="380"/>
      <c r="AW85" s="380"/>
      <c r="AX85" s="380"/>
      <c r="AY85" s="380"/>
      <c r="AZ85" s="380"/>
      <c r="BA85" s="380"/>
      <c r="BB85" s="380"/>
      <c r="BC85" s="380"/>
      <c r="BD85" s="380"/>
      <c r="BE85" s="380"/>
      <c r="BF85" s="380"/>
      <c r="BG85" s="380"/>
      <c r="BH85" s="380"/>
      <c r="BI85" s="380"/>
      <c r="BJ85" s="380"/>
      <c r="BK85" s="380"/>
      <c r="BL85" s="380"/>
      <c r="BM85" s="380"/>
      <c r="BN85" s="380"/>
      <c r="BO85" s="380"/>
      <c r="BP85" s="380"/>
      <c r="BQ85" s="380"/>
      <c r="BR85" s="380"/>
      <c r="BS85" s="380"/>
      <c r="BT85" s="380"/>
      <c r="BU85" s="380"/>
      <c r="BV85" s="380"/>
      <c r="BW85" s="380"/>
      <c r="BX85" s="380"/>
      <c r="BY85" s="380"/>
      <c r="BZ85" s="380"/>
      <c r="CA85" s="380"/>
      <c r="CB85" s="380"/>
      <c r="CC85" s="380"/>
      <c r="CD85" s="380"/>
      <c r="CE85" s="380"/>
      <c r="CF85" s="380"/>
      <c r="CG85" s="380"/>
      <c r="CH85" s="380"/>
    </row>
    <row r="86" spans="1:86" ht="63.75" x14ac:dyDescent="0.3">
      <c r="A86" s="207">
        <v>82</v>
      </c>
      <c r="B86" s="170" t="s">
        <v>1134</v>
      </c>
      <c r="C86" s="264" t="s">
        <v>1135</v>
      </c>
      <c r="D86" s="37">
        <v>43866</v>
      </c>
      <c r="E86" s="37">
        <v>43871</v>
      </c>
      <c r="F86" s="88" t="s">
        <v>28</v>
      </c>
      <c r="G86" s="88" t="s">
        <v>28</v>
      </c>
      <c r="H86" s="88" t="s">
        <v>1318</v>
      </c>
      <c r="I86" s="88" t="s">
        <v>232</v>
      </c>
      <c r="J86" s="35" t="s">
        <v>1364</v>
      </c>
      <c r="K86" s="87" t="s">
        <v>1365</v>
      </c>
      <c r="L86" s="47" t="s">
        <v>1519</v>
      </c>
      <c r="M86" s="88" t="str">
        <f t="shared" si="2"/>
        <v>05</v>
      </c>
      <c r="N86" s="40" t="s">
        <v>433</v>
      </c>
      <c r="O86" s="40" t="s">
        <v>6980</v>
      </c>
      <c r="P86" s="40" t="s">
        <v>433</v>
      </c>
      <c r="Q86" s="35"/>
      <c r="R86" s="47"/>
      <c r="S86" s="48"/>
      <c r="T86" s="20"/>
      <c r="U86" s="20"/>
      <c r="V86" s="4"/>
      <c r="W86" s="12"/>
      <c r="X86" s="12"/>
      <c r="Y86" s="12"/>
      <c r="Z86" s="12"/>
      <c r="AA86" s="12"/>
      <c r="AB86" s="12"/>
      <c r="AC86" s="12"/>
      <c r="AD86" s="12"/>
      <c r="AE86" s="12"/>
      <c r="AF86" s="12"/>
      <c r="AG86" s="12"/>
      <c r="AH86" s="12"/>
      <c r="AI86" s="12"/>
      <c r="AJ86" s="12"/>
      <c r="AK86" s="12"/>
      <c r="AL86" s="12"/>
      <c r="AM86" s="380"/>
      <c r="AN86" s="380"/>
      <c r="AO86" s="380"/>
      <c r="AP86" s="380"/>
      <c r="AQ86" s="380"/>
      <c r="AR86" s="380"/>
      <c r="AS86" s="380"/>
      <c r="AT86" s="380"/>
      <c r="AU86" s="380"/>
      <c r="AV86" s="380"/>
      <c r="AW86" s="380"/>
      <c r="AX86" s="380"/>
      <c r="AY86" s="380"/>
      <c r="AZ86" s="380"/>
      <c r="BA86" s="380"/>
      <c r="BB86" s="380"/>
      <c r="BC86" s="380"/>
      <c r="BD86" s="380"/>
      <c r="BE86" s="380"/>
      <c r="BF86" s="380"/>
      <c r="BG86" s="380"/>
      <c r="BH86" s="380"/>
      <c r="BI86" s="380"/>
      <c r="BJ86" s="380"/>
      <c r="BK86" s="380"/>
      <c r="BL86" s="380"/>
      <c r="BM86" s="380"/>
      <c r="BN86" s="380"/>
      <c r="BO86" s="380"/>
      <c r="BP86" s="380"/>
      <c r="BQ86" s="380"/>
      <c r="BR86" s="380"/>
      <c r="BS86" s="380"/>
      <c r="BT86" s="380"/>
      <c r="BU86" s="380"/>
      <c r="BV86" s="380"/>
      <c r="BW86" s="380"/>
      <c r="BX86" s="380"/>
      <c r="BY86" s="380"/>
      <c r="BZ86" s="380"/>
      <c r="CA86" s="380"/>
      <c r="CB86" s="380"/>
      <c r="CC86" s="380"/>
      <c r="CD86" s="380"/>
      <c r="CE86" s="380"/>
      <c r="CF86" s="380"/>
      <c r="CG86" s="380"/>
      <c r="CH86" s="380"/>
    </row>
    <row r="87" spans="1:86" ht="63.75" x14ac:dyDescent="0.3">
      <c r="A87" s="207">
        <v>83</v>
      </c>
      <c r="B87" s="170" t="s">
        <v>1136</v>
      </c>
      <c r="C87" s="264" t="s">
        <v>1137</v>
      </c>
      <c r="D87" s="37">
        <v>43735</v>
      </c>
      <c r="E87" s="37">
        <v>43736</v>
      </c>
      <c r="F87" s="88" t="s">
        <v>28</v>
      </c>
      <c r="G87" s="88" t="s">
        <v>28</v>
      </c>
      <c r="H87" s="88" t="s">
        <v>647</v>
      </c>
      <c r="I87" s="88" t="s">
        <v>232</v>
      </c>
      <c r="J87" s="35" t="s">
        <v>1366</v>
      </c>
      <c r="K87" s="87" t="s">
        <v>840</v>
      </c>
      <c r="L87" s="87"/>
      <c r="M87" s="88" t="str">
        <f t="shared" si="2"/>
        <v>05</v>
      </c>
      <c r="N87" s="40" t="s">
        <v>433</v>
      </c>
      <c r="O87" s="40" t="s">
        <v>4819</v>
      </c>
      <c r="P87" s="40" t="s">
        <v>433</v>
      </c>
      <c r="Q87" s="35"/>
      <c r="R87" s="47"/>
      <c r="S87" s="48"/>
      <c r="T87" s="20"/>
      <c r="U87" s="20"/>
      <c r="V87" s="4"/>
      <c r="W87" s="12"/>
      <c r="X87" s="12"/>
      <c r="Y87" s="12"/>
      <c r="Z87" s="12"/>
      <c r="AA87" s="12"/>
      <c r="AB87" s="12"/>
      <c r="AC87" s="12"/>
      <c r="AD87" s="12"/>
      <c r="AE87" s="12"/>
      <c r="AF87" s="12"/>
      <c r="AG87" s="12"/>
      <c r="AH87" s="12"/>
      <c r="AI87" s="12"/>
      <c r="AJ87" s="12"/>
      <c r="AK87" s="12"/>
      <c r="AL87" s="12"/>
      <c r="AM87" s="380"/>
      <c r="AN87" s="380"/>
      <c r="AO87" s="380"/>
      <c r="AP87" s="380"/>
      <c r="AQ87" s="380"/>
      <c r="AR87" s="380"/>
      <c r="AS87" s="380"/>
      <c r="AT87" s="380"/>
      <c r="AU87" s="380"/>
      <c r="AV87" s="380"/>
      <c r="AW87" s="380"/>
      <c r="AX87" s="380"/>
      <c r="AY87" s="380"/>
      <c r="AZ87" s="380"/>
      <c r="BA87" s="380"/>
      <c r="BB87" s="380"/>
      <c r="BC87" s="380"/>
      <c r="BD87" s="380"/>
      <c r="BE87" s="380"/>
      <c r="BF87" s="380"/>
      <c r="BG87" s="380"/>
      <c r="BH87" s="380"/>
      <c r="BI87" s="380"/>
      <c r="BJ87" s="380"/>
      <c r="BK87" s="380"/>
      <c r="BL87" s="380"/>
      <c r="BM87" s="380"/>
      <c r="BN87" s="380"/>
      <c r="BO87" s="380"/>
      <c r="BP87" s="380"/>
      <c r="BQ87" s="380"/>
      <c r="BR87" s="380"/>
      <c r="BS87" s="380"/>
      <c r="BT87" s="380"/>
      <c r="BU87" s="380"/>
      <c r="BV87" s="380"/>
      <c r="BW87" s="380"/>
      <c r="BX87" s="380"/>
      <c r="BY87" s="380"/>
      <c r="BZ87" s="380"/>
      <c r="CA87" s="380"/>
      <c r="CB87" s="380"/>
      <c r="CC87" s="380"/>
      <c r="CD87" s="380"/>
      <c r="CE87" s="380"/>
      <c r="CF87" s="380"/>
      <c r="CG87" s="380"/>
      <c r="CH87" s="380"/>
    </row>
    <row r="88" spans="1:86" ht="76.5" x14ac:dyDescent="0.3">
      <c r="A88" s="207">
        <v>84</v>
      </c>
      <c r="B88" s="170" t="s">
        <v>1138</v>
      </c>
      <c r="C88" s="264" t="s">
        <v>1139</v>
      </c>
      <c r="D88" s="37">
        <v>43862</v>
      </c>
      <c r="E88" s="37">
        <v>43868</v>
      </c>
      <c r="F88" s="37">
        <v>44964</v>
      </c>
      <c r="G88" s="88" t="s">
        <v>28</v>
      </c>
      <c r="H88" s="88" t="s">
        <v>1287</v>
      </c>
      <c r="I88" s="88" t="s">
        <v>232</v>
      </c>
      <c r="J88" s="35" t="s">
        <v>1367</v>
      </c>
      <c r="K88" s="87" t="s">
        <v>860</v>
      </c>
      <c r="L88" s="87" t="s">
        <v>1520</v>
      </c>
      <c r="M88" s="88" t="str">
        <f t="shared" si="2"/>
        <v>05</v>
      </c>
      <c r="N88" s="40" t="s">
        <v>433</v>
      </c>
      <c r="O88" s="40" t="s">
        <v>4819</v>
      </c>
      <c r="P88" s="40" t="s">
        <v>433</v>
      </c>
      <c r="Q88" s="35"/>
      <c r="R88" s="47"/>
      <c r="S88" s="48"/>
      <c r="T88" s="20"/>
      <c r="U88" s="20"/>
      <c r="V88" s="4"/>
      <c r="W88" s="12"/>
      <c r="X88" s="12"/>
      <c r="Y88" s="12"/>
      <c r="Z88" s="12"/>
      <c r="AA88" s="12"/>
      <c r="AB88" s="12"/>
      <c r="AC88" s="12"/>
      <c r="AD88" s="12"/>
      <c r="AE88" s="12"/>
      <c r="AF88" s="12"/>
      <c r="AG88" s="12"/>
      <c r="AH88" s="12"/>
      <c r="AI88" s="12"/>
      <c r="AJ88" s="12"/>
      <c r="AK88" s="12"/>
      <c r="AL88" s="12"/>
      <c r="AM88" s="380"/>
      <c r="AN88" s="380"/>
      <c r="AO88" s="380"/>
      <c r="AP88" s="380"/>
      <c r="AQ88" s="380"/>
      <c r="AR88" s="380"/>
      <c r="AS88" s="380"/>
      <c r="AT88" s="380"/>
      <c r="AU88" s="380"/>
      <c r="AV88" s="380"/>
      <c r="AW88" s="380"/>
      <c r="AX88" s="380"/>
      <c r="AY88" s="380"/>
      <c r="AZ88" s="380"/>
      <c r="BA88" s="380"/>
      <c r="BB88" s="380"/>
      <c r="BC88" s="380"/>
      <c r="BD88" s="380"/>
      <c r="BE88" s="380"/>
      <c r="BF88" s="380"/>
      <c r="BG88" s="380"/>
      <c r="BH88" s="380"/>
      <c r="BI88" s="380"/>
      <c r="BJ88" s="380"/>
      <c r="BK88" s="380"/>
      <c r="BL88" s="380"/>
      <c r="BM88" s="380"/>
      <c r="BN88" s="380"/>
      <c r="BO88" s="380"/>
      <c r="BP88" s="380"/>
      <c r="BQ88" s="380"/>
      <c r="BR88" s="380"/>
      <c r="BS88" s="380"/>
      <c r="BT88" s="380"/>
      <c r="BU88" s="380"/>
      <c r="BV88" s="380"/>
      <c r="BW88" s="380"/>
      <c r="BX88" s="380"/>
      <c r="BY88" s="380"/>
      <c r="BZ88" s="380"/>
      <c r="CA88" s="380"/>
      <c r="CB88" s="380"/>
      <c r="CC88" s="380"/>
      <c r="CD88" s="380"/>
      <c r="CE88" s="380"/>
      <c r="CF88" s="380"/>
      <c r="CG88" s="380"/>
      <c r="CH88" s="380"/>
    </row>
    <row r="89" spans="1:86" ht="76.5" x14ac:dyDescent="0.3">
      <c r="A89" s="207">
        <v>85</v>
      </c>
      <c r="B89" s="170" t="s">
        <v>6037</v>
      </c>
      <c r="C89" s="264" t="s">
        <v>5934</v>
      </c>
      <c r="D89" s="37">
        <v>43872</v>
      </c>
      <c r="E89" s="37">
        <v>43878</v>
      </c>
      <c r="F89" s="88" t="s">
        <v>28</v>
      </c>
      <c r="G89" s="88" t="s">
        <v>28</v>
      </c>
      <c r="H89" s="88" t="s">
        <v>1287</v>
      </c>
      <c r="I89" s="88" t="s">
        <v>6695</v>
      </c>
      <c r="J89" s="35" t="s">
        <v>6104</v>
      </c>
      <c r="K89" s="87" t="s">
        <v>6105</v>
      </c>
      <c r="L89" s="87" t="s">
        <v>6173</v>
      </c>
      <c r="M89" s="88" t="str">
        <f t="shared" si="2"/>
        <v>05</v>
      </c>
      <c r="N89" s="40" t="s">
        <v>434</v>
      </c>
      <c r="O89" s="40"/>
      <c r="P89" s="40" t="s">
        <v>434</v>
      </c>
      <c r="Q89" s="35"/>
      <c r="R89" s="47"/>
      <c r="S89" s="37"/>
      <c r="T89" s="20"/>
      <c r="U89" s="20"/>
      <c r="V89" s="4"/>
      <c r="W89" s="12" t="s">
        <v>447</v>
      </c>
      <c r="X89" s="12" t="s">
        <v>447</v>
      </c>
      <c r="Y89" s="12" t="s">
        <v>447</v>
      </c>
      <c r="Z89" s="12" t="s">
        <v>447</v>
      </c>
      <c r="AA89" s="12"/>
      <c r="AB89" s="12"/>
      <c r="AC89" s="12"/>
      <c r="AD89" s="12"/>
      <c r="AE89" s="12"/>
      <c r="AF89" s="12"/>
      <c r="AG89" s="12"/>
      <c r="AH89" s="12"/>
      <c r="AI89" s="12"/>
      <c r="AJ89" s="12"/>
      <c r="AK89" s="12"/>
      <c r="AL89" s="12"/>
      <c r="AM89" s="380"/>
      <c r="AN89" s="380"/>
      <c r="AO89" s="380"/>
      <c r="AP89" s="380"/>
      <c r="AQ89" s="380"/>
      <c r="AR89" s="380"/>
      <c r="AS89" s="380"/>
      <c r="AT89" s="380"/>
      <c r="AU89" s="380"/>
      <c r="AV89" s="380"/>
      <c r="AW89" s="380"/>
      <c r="AX89" s="380"/>
      <c r="AY89" s="380"/>
      <c r="AZ89" s="380"/>
      <c r="BA89" s="380"/>
      <c r="BB89" s="380"/>
      <c r="BC89" s="380"/>
      <c r="BD89" s="380"/>
      <c r="BE89" s="380"/>
      <c r="BF89" s="380"/>
      <c r="BG89" s="380"/>
      <c r="BH89" s="380"/>
      <c r="BI89" s="380"/>
      <c r="BJ89" s="380"/>
      <c r="BK89" s="380"/>
      <c r="BL89" s="380"/>
      <c r="BM89" s="380"/>
      <c r="BN89" s="380"/>
      <c r="BO89" s="380"/>
      <c r="BP89" s="380"/>
      <c r="BQ89" s="380"/>
      <c r="BR89" s="380"/>
      <c r="BS89" s="380"/>
      <c r="BT89" s="380"/>
      <c r="BU89" s="380"/>
      <c r="BV89" s="380"/>
      <c r="BW89" s="380"/>
      <c r="BX89" s="380"/>
      <c r="BY89" s="380"/>
      <c r="BZ89" s="380"/>
      <c r="CA89" s="380"/>
      <c r="CB89" s="380"/>
      <c r="CC89" s="380"/>
      <c r="CD89" s="380"/>
      <c r="CE89" s="380"/>
      <c r="CF89" s="380"/>
      <c r="CG89" s="380"/>
      <c r="CH89" s="380"/>
    </row>
    <row r="90" spans="1:86" ht="63.75" x14ac:dyDescent="0.3">
      <c r="A90" s="207">
        <v>86</v>
      </c>
      <c r="B90" s="170" t="s">
        <v>1140</v>
      </c>
      <c r="C90" s="264" t="s">
        <v>1141</v>
      </c>
      <c r="D90" s="37">
        <v>43839</v>
      </c>
      <c r="E90" s="37">
        <v>43848</v>
      </c>
      <c r="F90" s="37">
        <v>44944</v>
      </c>
      <c r="G90" s="88" t="s">
        <v>28</v>
      </c>
      <c r="H90" s="88" t="s">
        <v>1287</v>
      </c>
      <c r="I90" s="88" t="s">
        <v>232</v>
      </c>
      <c r="J90" s="35" t="s">
        <v>1368</v>
      </c>
      <c r="K90" s="87" t="s">
        <v>1369</v>
      </c>
      <c r="L90" s="87"/>
      <c r="M90" s="88" t="str">
        <f t="shared" si="2"/>
        <v>05</v>
      </c>
      <c r="N90" s="40" t="s">
        <v>433</v>
      </c>
      <c r="O90" s="40" t="s">
        <v>4819</v>
      </c>
      <c r="P90" s="40" t="s">
        <v>433</v>
      </c>
      <c r="Q90" s="35"/>
      <c r="R90" s="47"/>
      <c r="S90" s="48"/>
      <c r="T90" s="20"/>
      <c r="U90" s="20"/>
      <c r="V90" s="4"/>
      <c r="W90" s="12"/>
      <c r="X90" s="12"/>
      <c r="Y90" s="12"/>
      <c r="Z90" s="12"/>
      <c r="AA90" s="12"/>
      <c r="AB90" s="12"/>
      <c r="AC90" s="12"/>
      <c r="AD90" s="12"/>
      <c r="AE90" s="12"/>
      <c r="AF90" s="12"/>
      <c r="AG90" s="12"/>
      <c r="AH90" s="12"/>
      <c r="AI90" s="12"/>
      <c r="AJ90" s="12"/>
      <c r="AK90" s="12"/>
      <c r="AL90" s="12"/>
      <c r="AM90" s="380"/>
      <c r="AN90" s="380"/>
      <c r="AO90" s="380"/>
      <c r="AP90" s="380"/>
      <c r="AQ90" s="380"/>
      <c r="AR90" s="380"/>
      <c r="AS90" s="380"/>
      <c r="AT90" s="380"/>
      <c r="AU90" s="380"/>
      <c r="AV90" s="380"/>
      <c r="AW90" s="380"/>
      <c r="AX90" s="380"/>
      <c r="AY90" s="380"/>
      <c r="AZ90" s="380"/>
      <c r="BA90" s="380"/>
      <c r="BB90" s="380"/>
      <c r="BC90" s="380"/>
      <c r="BD90" s="380"/>
      <c r="BE90" s="380"/>
      <c r="BF90" s="380"/>
      <c r="BG90" s="380"/>
      <c r="BH90" s="380"/>
      <c r="BI90" s="380"/>
      <c r="BJ90" s="380"/>
      <c r="BK90" s="380"/>
      <c r="BL90" s="380"/>
      <c r="BM90" s="380"/>
      <c r="BN90" s="380"/>
      <c r="BO90" s="380"/>
      <c r="BP90" s="380"/>
      <c r="BQ90" s="380"/>
      <c r="BR90" s="380"/>
      <c r="BS90" s="380"/>
      <c r="BT90" s="380"/>
      <c r="BU90" s="380"/>
      <c r="BV90" s="380"/>
      <c r="BW90" s="380"/>
      <c r="BX90" s="380"/>
      <c r="BY90" s="380"/>
      <c r="BZ90" s="380"/>
      <c r="CA90" s="380"/>
      <c r="CB90" s="380"/>
      <c r="CC90" s="380"/>
      <c r="CD90" s="380"/>
      <c r="CE90" s="380"/>
      <c r="CF90" s="380"/>
      <c r="CG90" s="380"/>
      <c r="CH90" s="380"/>
    </row>
    <row r="91" spans="1:86" ht="89.25" x14ac:dyDescent="0.3">
      <c r="A91" s="207">
        <v>87</v>
      </c>
      <c r="B91" s="170" t="s">
        <v>6988</v>
      </c>
      <c r="C91" s="264" t="s">
        <v>6241</v>
      </c>
      <c r="D91" s="37">
        <v>44518</v>
      </c>
      <c r="E91" s="37">
        <v>44520</v>
      </c>
      <c r="F91" s="37">
        <v>45616</v>
      </c>
      <c r="G91" s="88" t="s">
        <v>28</v>
      </c>
      <c r="H91" s="88" t="s">
        <v>1287</v>
      </c>
      <c r="I91" s="88" t="s">
        <v>232</v>
      </c>
      <c r="J91" s="35" t="s">
        <v>6987</v>
      </c>
      <c r="K91" s="87" t="s">
        <v>1370</v>
      </c>
      <c r="L91" s="87" t="s">
        <v>6986</v>
      </c>
      <c r="M91" s="88" t="str">
        <f t="shared" si="2"/>
        <v>05</v>
      </c>
      <c r="N91" s="40" t="s">
        <v>433</v>
      </c>
      <c r="O91" s="40" t="s">
        <v>4819</v>
      </c>
      <c r="P91" s="40" t="s">
        <v>433</v>
      </c>
      <c r="Q91" s="35"/>
      <c r="R91" s="47" t="s">
        <v>7180</v>
      </c>
      <c r="S91" s="37"/>
      <c r="T91" s="20"/>
      <c r="U91" s="20"/>
      <c r="V91" s="4"/>
      <c r="W91" s="12" t="s">
        <v>448</v>
      </c>
      <c r="X91" s="12" t="s">
        <v>449</v>
      </c>
      <c r="Y91" s="12"/>
      <c r="Z91" s="12"/>
      <c r="AA91" s="12"/>
      <c r="AB91" s="12"/>
      <c r="AC91" s="12" t="s">
        <v>451</v>
      </c>
      <c r="AD91" s="12" t="s">
        <v>451</v>
      </c>
      <c r="AE91" s="12" t="s">
        <v>450</v>
      </c>
      <c r="AF91" s="12" t="s">
        <v>448</v>
      </c>
      <c r="AG91" s="12" t="s">
        <v>448</v>
      </c>
      <c r="AH91" s="12" t="s">
        <v>448</v>
      </c>
      <c r="AI91" s="12" t="s">
        <v>449</v>
      </c>
      <c r="AJ91" s="12"/>
      <c r="AK91" s="12"/>
      <c r="AL91" s="12"/>
      <c r="AM91" s="380"/>
      <c r="AN91" s="380"/>
      <c r="AO91" s="380"/>
      <c r="AP91" s="380"/>
      <c r="AQ91" s="380"/>
      <c r="AR91" s="380"/>
      <c r="AS91" s="380"/>
      <c r="AT91" s="380"/>
      <c r="AU91" s="380"/>
      <c r="AV91" s="380"/>
      <c r="AW91" s="380"/>
      <c r="AX91" s="380"/>
      <c r="AY91" s="380"/>
      <c r="AZ91" s="380"/>
      <c r="BA91" s="380"/>
      <c r="BB91" s="380"/>
      <c r="BC91" s="380"/>
      <c r="BD91" s="380"/>
      <c r="BE91" s="380"/>
      <c r="BF91" s="380"/>
      <c r="BG91" s="380"/>
      <c r="BH91" s="380"/>
      <c r="BI91" s="380"/>
      <c r="BJ91" s="380"/>
      <c r="BK91" s="380"/>
      <c r="BL91" s="380"/>
      <c r="BM91" s="380"/>
      <c r="BN91" s="380"/>
      <c r="BO91" s="380"/>
      <c r="BP91" s="380"/>
      <c r="BQ91" s="380"/>
      <c r="BR91" s="380"/>
      <c r="BS91" s="380"/>
      <c r="BT91" s="380"/>
      <c r="BU91" s="380"/>
      <c r="BV91" s="380"/>
      <c r="BW91" s="380"/>
      <c r="BX91" s="380"/>
      <c r="BY91" s="380"/>
      <c r="BZ91" s="380"/>
      <c r="CA91" s="380"/>
      <c r="CB91" s="380"/>
      <c r="CC91" s="380"/>
      <c r="CD91" s="380"/>
      <c r="CE91" s="380"/>
      <c r="CF91" s="380"/>
      <c r="CG91" s="380"/>
      <c r="CH91" s="380"/>
    </row>
    <row r="92" spans="1:86" ht="102" x14ac:dyDescent="0.3">
      <c r="A92" s="207">
        <v>88</v>
      </c>
      <c r="B92" s="170" t="s">
        <v>1142</v>
      </c>
      <c r="C92" s="264" t="s">
        <v>1143</v>
      </c>
      <c r="D92" s="37">
        <v>43742</v>
      </c>
      <c r="E92" s="37">
        <v>43746</v>
      </c>
      <c r="F92" s="37">
        <v>44842</v>
      </c>
      <c r="G92" s="88" t="s">
        <v>28</v>
      </c>
      <c r="H92" s="88" t="s">
        <v>1318</v>
      </c>
      <c r="I92" s="88" t="s">
        <v>232</v>
      </c>
      <c r="J92" s="35" t="s">
        <v>1371</v>
      </c>
      <c r="K92" s="87" t="s">
        <v>1372</v>
      </c>
      <c r="L92" s="87" t="s">
        <v>1521</v>
      </c>
      <c r="M92" s="88" t="str">
        <f t="shared" si="2"/>
        <v>05</v>
      </c>
      <c r="N92" s="40" t="s">
        <v>433</v>
      </c>
      <c r="O92" s="40" t="s">
        <v>6980</v>
      </c>
      <c r="P92" s="40" t="s">
        <v>433</v>
      </c>
      <c r="Q92" s="35"/>
      <c r="R92" s="47"/>
      <c r="S92" s="48"/>
      <c r="T92" s="20"/>
      <c r="U92" s="20"/>
      <c r="V92" s="4"/>
      <c r="W92" s="12"/>
      <c r="X92" s="12"/>
      <c r="Y92" s="12"/>
      <c r="Z92" s="12"/>
      <c r="AA92" s="12"/>
      <c r="AB92" s="12"/>
      <c r="AC92" s="12"/>
      <c r="AD92" s="12"/>
      <c r="AE92" s="12"/>
      <c r="AF92" s="12"/>
      <c r="AG92" s="12"/>
      <c r="AH92" s="12"/>
      <c r="AI92" s="12"/>
      <c r="AJ92" s="12"/>
      <c r="AK92" s="12"/>
      <c r="AL92" s="12"/>
      <c r="AM92" s="380"/>
      <c r="AN92" s="380"/>
      <c r="AO92" s="380"/>
      <c r="AP92" s="380"/>
      <c r="AQ92" s="380"/>
      <c r="AR92" s="380"/>
      <c r="AS92" s="380"/>
      <c r="AT92" s="380"/>
      <c r="AU92" s="380"/>
      <c r="AV92" s="380"/>
      <c r="AW92" s="380"/>
      <c r="AX92" s="380"/>
      <c r="AY92" s="380"/>
      <c r="AZ92" s="380"/>
      <c r="BA92" s="380"/>
      <c r="BB92" s="380"/>
      <c r="BC92" s="380"/>
      <c r="BD92" s="380"/>
      <c r="BE92" s="380"/>
      <c r="BF92" s="380"/>
      <c r="BG92" s="380"/>
      <c r="BH92" s="380"/>
      <c r="BI92" s="380"/>
      <c r="BJ92" s="380"/>
      <c r="BK92" s="380"/>
      <c r="BL92" s="380"/>
      <c r="BM92" s="380"/>
      <c r="BN92" s="380"/>
      <c r="BO92" s="380"/>
      <c r="BP92" s="380"/>
      <c r="BQ92" s="380"/>
      <c r="BR92" s="380"/>
      <c r="BS92" s="380"/>
      <c r="BT92" s="380"/>
      <c r="BU92" s="380"/>
      <c r="BV92" s="380"/>
      <c r="BW92" s="380"/>
      <c r="BX92" s="380"/>
      <c r="BY92" s="380"/>
      <c r="BZ92" s="380"/>
      <c r="CA92" s="380"/>
      <c r="CB92" s="380"/>
      <c r="CC92" s="380"/>
      <c r="CD92" s="380"/>
      <c r="CE92" s="380"/>
      <c r="CF92" s="380"/>
      <c r="CG92" s="380"/>
      <c r="CH92" s="380"/>
    </row>
    <row r="93" spans="1:86" ht="79.5" x14ac:dyDescent="0.3">
      <c r="A93" s="207">
        <v>89</v>
      </c>
      <c r="B93" s="170" t="s">
        <v>7051</v>
      </c>
      <c r="C93" s="264" t="s">
        <v>1548</v>
      </c>
      <c r="D93" s="37">
        <v>44492</v>
      </c>
      <c r="E93" s="37">
        <v>44497</v>
      </c>
      <c r="F93" s="37">
        <v>45593</v>
      </c>
      <c r="G93" s="88" t="s">
        <v>28</v>
      </c>
      <c r="H93" s="88" t="s">
        <v>1287</v>
      </c>
      <c r="I93" s="88" t="s">
        <v>232</v>
      </c>
      <c r="J93" s="35" t="s">
        <v>7079</v>
      </c>
      <c r="K93" s="87" t="s">
        <v>1370</v>
      </c>
      <c r="L93" s="87" t="s">
        <v>7050</v>
      </c>
      <c r="M93" s="88" t="str">
        <f t="shared" si="2"/>
        <v>05</v>
      </c>
      <c r="N93" s="40" t="s">
        <v>433</v>
      </c>
      <c r="O93" s="40" t="s">
        <v>4819</v>
      </c>
      <c r="P93" s="40" t="s">
        <v>433</v>
      </c>
      <c r="Q93" s="35"/>
      <c r="R93" s="47" t="s">
        <v>7115</v>
      </c>
      <c r="S93" s="48"/>
      <c r="T93" s="20"/>
      <c r="U93" s="20"/>
      <c r="V93" s="4"/>
      <c r="W93" s="12"/>
      <c r="X93" s="12"/>
      <c r="Y93" s="12"/>
      <c r="Z93" s="12"/>
      <c r="AA93" s="12"/>
      <c r="AB93" s="12" t="s">
        <v>451</v>
      </c>
      <c r="AC93" s="12" t="s">
        <v>451</v>
      </c>
      <c r="AD93" s="12" t="s">
        <v>448</v>
      </c>
      <c r="AE93" s="12" t="s">
        <v>448</v>
      </c>
      <c r="AF93" s="12" t="s">
        <v>448</v>
      </c>
      <c r="AG93" s="12" t="s">
        <v>448</v>
      </c>
      <c r="AH93" s="12" t="s">
        <v>449</v>
      </c>
      <c r="AI93" s="12"/>
      <c r="AJ93" s="12"/>
      <c r="AK93" s="12"/>
      <c r="AL93" s="12"/>
      <c r="AM93" s="380"/>
      <c r="AN93" s="380"/>
      <c r="AO93" s="380"/>
      <c r="AP93" s="380"/>
      <c r="AQ93" s="380"/>
      <c r="AR93" s="380"/>
      <c r="AS93" s="380"/>
      <c r="AT93" s="380"/>
      <c r="AU93" s="380"/>
      <c r="AV93" s="380"/>
      <c r="AW93" s="380"/>
      <c r="AX93" s="380"/>
      <c r="AY93" s="380"/>
      <c r="AZ93" s="380"/>
      <c r="BA93" s="380"/>
      <c r="BB93" s="380"/>
      <c r="BC93" s="380"/>
      <c r="BD93" s="380"/>
      <c r="BE93" s="380"/>
      <c r="BF93" s="380"/>
      <c r="BG93" s="380"/>
      <c r="BH93" s="380"/>
      <c r="BI93" s="380"/>
      <c r="BJ93" s="380"/>
      <c r="BK93" s="380"/>
      <c r="BL93" s="380"/>
      <c r="BM93" s="380"/>
      <c r="BN93" s="380"/>
      <c r="BO93" s="380"/>
      <c r="BP93" s="380"/>
      <c r="BQ93" s="380"/>
      <c r="BR93" s="380"/>
      <c r="BS93" s="380"/>
      <c r="BT93" s="380"/>
      <c r="BU93" s="380"/>
      <c r="BV93" s="380"/>
      <c r="BW93" s="380"/>
      <c r="BX93" s="380"/>
      <c r="BY93" s="380"/>
      <c r="BZ93" s="380"/>
      <c r="CA93" s="380"/>
      <c r="CB93" s="380"/>
      <c r="CC93" s="380"/>
      <c r="CD93" s="380"/>
      <c r="CE93" s="380"/>
      <c r="CF93" s="380"/>
      <c r="CG93" s="380"/>
      <c r="CH93" s="380"/>
    </row>
    <row r="94" spans="1:86" ht="63.75" x14ac:dyDescent="0.3">
      <c r="A94" s="207">
        <v>90</v>
      </c>
      <c r="B94" s="170" t="s">
        <v>1144</v>
      </c>
      <c r="C94" s="264" t="s">
        <v>1145</v>
      </c>
      <c r="D94" s="37">
        <v>43862</v>
      </c>
      <c r="E94" s="37">
        <v>43868</v>
      </c>
      <c r="F94" s="37">
        <v>44964</v>
      </c>
      <c r="G94" s="88" t="s">
        <v>28</v>
      </c>
      <c r="H94" s="88" t="s">
        <v>1287</v>
      </c>
      <c r="I94" s="88" t="s">
        <v>232</v>
      </c>
      <c r="J94" s="35" t="s">
        <v>1373</v>
      </c>
      <c r="K94" s="87" t="s">
        <v>1374</v>
      </c>
      <c r="L94" s="87"/>
      <c r="M94" s="88" t="str">
        <f t="shared" si="2"/>
        <v>05</v>
      </c>
      <c r="N94" s="40" t="s">
        <v>433</v>
      </c>
      <c r="O94" s="40" t="s">
        <v>4819</v>
      </c>
      <c r="P94" s="40" t="s">
        <v>433</v>
      </c>
      <c r="Q94" s="35"/>
      <c r="R94" s="47"/>
      <c r="S94" s="48"/>
      <c r="T94" s="20"/>
      <c r="U94" s="20"/>
      <c r="V94" s="4"/>
      <c r="W94" s="12"/>
      <c r="X94" s="12"/>
      <c r="Y94" s="12"/>
      <c r="Z94" s="12"/>
      <c r="AA94" s="12"/>
      <c r="AB94" s="12"/>
      <c r="AC94" s="12"/>
      <c r="AD94" s="12"/>
      <c r="AE94" s="12"/>
      <c r="AF94" s="12"/>
      <c r="AG94" s="12"/>
      <c r="AH94" s="12"/>
      <c r="AI94" s="12"/>
      <c r="AJ94" s="12"/>
      <c r="AK94" s="12"/>
      <c r="AL94" s="12"/>
      <c r="AM94" s="380"/>
      <c r="AN94" s="380"/>
      <c r="AO94" s="380"/>
      <c r="AP94" s="380"/>
      <c r="AQ94" s="380"/>
      <c r="AR94" s="380"/>
      <c r="AS94" s="380"/>
      <c r="AT94" s="380"/>
      <c r="AU94" s="380"/>
      <c r="AV94" s="380"/>
      <c r="AW94" s="380"/>
      <c r="AX94" s="380"/>
      <c r="AY94" s="380"/>
      <c r="AZ94" s="380"/>
      <c r="BA94" s="380"/>
      <c r="BB94" s="380"/>
      <c r="BC94" s="380"/>
      <c r="BD94" s="380"/>
      <c r="BE94" s="380"/>
      <c r="BF94" s="380"/>
      <c r="BG94" s="380"/>
      <c r="BH94" s="380"/>
      <c r="BI94" s="380"/>
      <c r="BJ94" s="380"/>
      <c r="BK94" s="380"/>
      <c r="BL94" s="380"/>
      <c r="BM94" s="380"/>
      <c r="BN94" s="380"/>
      <c r="BO94" s="380"/>
      <c r="BP94" s="380"/>
      <c r="BQ94" s="380"/>
      <c r="BR94" s="380"/>
      <c r="BS94" s="380"/>
      <c r="BT94" s="380"/>
      <c r="BU94" s="380"/>
      <c r="BV94" s="380"/>
      <c r="BW94" s="380"/>
      <c r="BX94" s="380"/>
      <c r="BY94" s="380"/>
      <c r="BZ94" s="380"/>
      <c r="CA94" s="380"/>
      <c r="CB94" s="380"/>
      <c r="CC94" s="380"/>
      <c r="CD94" s="380"/>
      <c r="CE94" s="380"/>
      <c r="CF94" s="380"/>
      <c r="CG94" s="380"/>
      <c r="CH94" s="380"/>
    </row>
    <row r="95" spans="1:86" ht="63.75" x14ac:dyDescent="0.3">
      <c r="A95" s="207">
        <v>91</v>
      </c>
      <c r="B95" s="170" t="s">
        <v>1146</v>
      </c>
      <c r="C95" s="264" t="s">
        <v>1147</v>
      </c>
      <c r="D95" s="37">
        <v>44193</v>
      </c>
      <c r="E95" s="37">
        <v>44198</v>
      </c>
      <c r="F95" s="37">
        <v>45293</v>
      </c>
      <c r="G95" s="88" t="s">
        <v>28</v>
      </c>
      <c r="H95" s="88" t="s">
        <v>1346</v>
      </c>
      <c r="I95" s="88" t="s">
        <v>232</v>
      </c>
      <c r="J95" s="44" t="s">
        <v>1375</v>
      </c>
      <c r="K95" s="87" t="s">
        <v>1376</v>
      </c>
      <c r="L95" s="128" t="s">
        <v>1522</v>
      </c>
      <c r="M95" s="109" t="str">
        <f t="shared" si="2"/>
        <v>05</v>
      </c>
      <c r="N95" s="40" t="s">
        <v>433</v>
      </c>
      <c r="O95" s="40" t="s">
        <v>4819</v>
      </c>
      <c r="P95" s="40" t="s">
        <v>433</v>
      </c>
      <c r="Q95" s="35"/>
      <c r="R95" s="47"/>
      <c r="S95" s="48"/>
      <c r="T95" s="20"/>
      <c r="U95" s="20"/>
      <c r="V95" s="4"/>
      <c r="W95" s="12"/>
      <c r="X95" s="12"/>
      <c r="Y95" s="12"/>
      <c r="Z95" s="12"/>
      <c r="AA95" s="12"/>
      <c r="AB95" s="12"/>
      <c r="AC95" s="12"/>
      <c r="AD95" s="12"/>
      <c r="AE95" s="12"/>
      <c r="AF95" s="12"/>
      <c r="AG95" s="12"/>
      <c r="AH95" s="12"/>
      <c r="AI95" s="12"/>
      <c r="AJ95" s="12"/>
      <c r="AK95" s="12"/>
      <c r="AL95" s="12"/>
      <c r="AM95" s="380"/>
      <c r="AN95" s="380"/>
      <c r="AO95" s="380"/>
      <c r="AP95" s="380"/>
      <c r="AQ95" s="380"/>
      <c r="AR95" s="380"/>
      <c r="AS95" s="380"/>
      <c r="AT95" s="380"/>
      <c r="AU95" s="380"/>
      <c r="AV95" s="380"/>
      <c r="AW95" s="380"/>
      <c r="AX95" s="380"/>
      <c r="AY95" s="380"/>
      <c r="AZ95" s="380"/>
      <c r="BA95" s="380"/>
      <c r="BB95" s="380"/>
      <c r="BC95" s="380"/>
      <c r="BD95" s="380"/>
      <c r="BE95" s="380"/>
      <c r="BF95" s="380"/>
      <c r="BG95" s="380"/>
      <c r="BH95" s="380"/>
      <c r="BI95" s="380"/>
      <c r="BJ95" s="380"/>
      <c r="BK95" s="380"/>
      <c r="BL95" s="380"/>
      <c r="BM95" s="380"/>
      <c r="BN95" s="380"/>
      <c r="BO95" s="380"/>
      <c r="BP95" s="380"/>
      <c r="BQ95" s="380"/>
      <c r="BR95" s="380"/>
      <c r="BS95" s="380"/>
      <c r="BT95" s="380"/>
      <c r="BU95" s="380"/>
      <c r="BV95" s="380"/>
      <c r="BW95" s="380"/>
      <c r="BX95" s="380"/>
      <c r="BY95" s="380"/>
      <c r="BZ95" s="380"/>
      <c r="CA95" s="380"/>
      <c r="CB95" s="380"/>
      <c r="CC95" s="380"/>
      <c r="CD95" s="380"/>
      <c r="CE95" s="380"/>
      <c r="CF95" s="380"/>
      <c r="CG95" s="380"/>
      <c r="CH95" s="380"/>
    </row>
    <row r="96" spans="1:86" ht="51" x14ac:dyDescent="0.3">
      <c r="A96" s="207">
        <v>92</v>
      </c>
      <c r="B96" s="170" t="s">
        <v>1148</v>
      </c>
      <c r="C96" s="264" t="s">
        <v>1149</v>
      </c>
      <c r="D96" s="37">
        <v>43881</v>
      </c>
      <c r="E96" s="37">
        <v>43886</v>
      </c>
      <c r="F96" s="88" t="s">
        <v>28</v>
      </c>
      <c r="G96" s="88" t="s">
        <v>28</v>
      </c>
      <c r="H96" s="88" t="s">
        <v>1318</v>
      </c>
      <c r="I96" s="88" t="s">
        <v>232</v>
      </c>
      <c r="J96" s="35" t="s">
        <v>1377</v>
      </c>
      <c r="K96" s="87" t="s">
        <v>1378</v>
      </c>
      <c r="L96" s="87" t="s">
        <v>1523</v>
      </c>
      <c r="M96" s="88" t="str">
        <f t="shared" si="2"/>
        <v>05</v>
      </c>
      <c r="N96" s="40" t="s">
        <v>433</v>
      </c>
      <c r="O96" s="40" t="s">
        <v>6980</v>
      </c>
      <c r="P96" s="40" t="s">
        <v>433</v>
      </c>
      <c r="Q96" s="35"/>
      <c r="R96" s="47"/>
      <c r="S96" s="48"/>
      <c r="T96" s="20"/>
      <c r="U96" s="20"/>
      <c r="V96" s="4"/>
      <c r="W96" s="12"/>
      <c r="X96" s="12"/>
      <c r="Y96" s="12"/>
      <c r="Z96" s="12"/>
      <c r="AA96" s="12"/>
      <c r="AB96" s="12"/>
      <c r="AC96" s="12"/>
      <c r="AD96" s="12"/>
      <c r="AE96" s="12"/>
      <c r="AF96" s="12"/>
      <c r="AG96" s="12"/>
      <c r="AH96" s="12"/>
      <c r="AI96" s="12"/>
      <c r="AJ96" s="12"/>
      <c r="AK96" s="12"/>
      <c r="AL96" s="12"/>
      <c r="AM96" s="380"/>
      <c r="AN96" s="380"/>
      <c r="AO96" s="380"/>
      <c r="AP96" s="380"/>
      <c r="AQ96" s="380"/>
      <c r="AR96" s="380"/>
      <c r="AS96" s="380"/>
      <c r="AT96" s="380"/>
      <c r="AU96" s="380"/>
      <c r="AV96" s="380"/>
      <c r="AW96" s="380"/>
      <c r="AX96" s="380"/>
      <c r="AY96" s="380"/>
      <c r="AZ96" s="380"/>
      <c r="BA96" s="380"/>
      <c r="BB96" s="380"/>
      <c r="BC96" s="380"/>
      <c r="BD96" s="380"/>
      <c r="BE96" s="380"/>
      <c r="BF96" s="380"/>
      <c r="BG96" s="380"/>
      <c r="BH96" s="380"/>
      <c r="BI96" s="380"/>
      <c r="BJ96" s="380"/>
      <c r="BK96" s="380"/>
      <c r="BL96" s="380"/>
      <c r="BM96" s="380"/>
      <c r="BN96" s="380"/>
      <c r="BO96" s="380"/>
      <c r="BP96" s="380"/>
      <c r="BQ96" s="380"/>
      <c r="BR96" s="380"/>
      <c r="BS96" s="380"/>
      <c r="BT96" s="380"/>
      <c r="BU96" s="380"/>
      <c r="BV96" s="380"/>
      <c r="BW96" s="380"/>
      <c r="BX96" s="380"/>
      <c r="BY96" s="380"/>
      <c r="BZ96" s="380"/>
      <c r="CA96" s="380"/>
      <c r="CB96" s="380"/>
      <c r="CC96" s="380"/>
      <c r="CD96" s="380"/>
      <c r="CE96" s="380"/>
      <c r="CF96" s="380"/>
      <c r="CG96" s="380"/>
      <c r="CH96" s="380"/>
    </row>
    <row r="97" spans="1:86" ht="63.75" x14ac:dyDescent="0.3">
      <c r="A97" s="207">
        <v>93</v>
      </c>
      <c r="B97" s="208" t="s">
        <v>7232</v>
      </c>
      <c r="C97" s="264" t="s">
        <v>1150</v>
      </c>
      <c r="D97" s="37">
        <v>44635</v>
      </c>
      <c r="E97" s="37">
        <v>44641</v>
      </c>
      <c r="F97" s="37">
        <v>45737</v>
      </c>
      <c r="G97" s="88" t="s">
        <v>28</v>
      </c>
      <c r="H97" s="88" t="s">
        <v>7480</v>
      </c>
      <c r="I97" s="88" t="s">
        <v>232</v>
      </c>
      <c r="J97" s="88" t="s">
        <v>7231</v>
      </c>
      <c r="K97" s="87" t="s">
        <v>7482</v>
      </c>
      <c r="L97" s="87" t="s">
        <v>7230</v>
      </c>
      <c r="M97" s="88" t="str">
        <f t="shared" si="2"/>
        <v>05</v>
      </c>
      <c r="N97" s="40" t="s">
        <v>433</v>
      </c>
      <c r="O97" s="40" t="s">
        <v>4819</v>
      </c>
      <c r="P97" s="40" t="s">
        <v>433</v>
      </c>
      <c r="Q97" s="35"/>
      <c r="R97" s="51" t="s">
        <v>7631</v>
      </c>
      <c r="S97" s="42"/>
      <c r="T97" s="3"/>
      <c r="U97" s="3"/>
      <c r="V97" s="139"/>
      <c r="W97" s="19" t="s">
        <v>451</v>
      </c>
      <c r="X97" s="19" t="s">
        <v>451</v>
      </c>
      <c r="Y97" s="19" t="s">
        <v>451</v>
      </c>
      <c r="Z97" s="19" t="s">
        <v>451</v>
      </c>
      <c r="AA97" s="19" t="s">
        <v>451</v>
      </c>
      <c r="AB97" s="19" t="s">
        <v>451</v>
      </c>
      <c r="AC97" s="19" t="s">
        <v>451</v>
      </c>
      <c r="AD97" s="19" t="s">
        <v>451</v>
      </c>
      <c r="AE97" s="19" t="s">
        <v>451</v>
      </c>
      <c r="AF97" s="19" t="s">
        <v>451</v>
      </c>
      <c r="AG97" s="19" t="s">
        <v>451</v>
      </c>
      <c r="AH97" s="19" t="s">
        <v>451</v>
      </c>
      <c r="AI97" s="19" t="s">
        <v>451</v>
      </c>
      <c r="AJ97" s="19" t="s">
        <v>451</v>
      </c>
      <c r="AK97" s="19" t="s">
        <v>451</v>
      </c>
      <c r="AL97" s="19" t="s">
        <v>450</v>
      </c>
      <c r="AM97" s="19" t="s">
        <v>450</v>
      </c>
      <c r="AN97" s="19" t="s">
        <v>450</v>
      </c>
      <c r="AO97" s="19" t="s">
        <v>450</v>
      </c>
      <c r="AP97" s="19" t="s">
        <v>448</v>
      </c>
      <c r="AQ97" s="19" t="s">
        <v>450</v>
      </c>
      <c r="AR97" s="19" t="s">
        <v>448</v>
      </c>
      <c r="AS97" s="19" t="s">
        <v>449</v>
      </c>
      <c r="AT97" s="19" t="s">
        <v>449</v>
      </c>
      <c r="AU97" s="19"/>
      <c r="AV97" s="380"/>
      <c r="AW97" s="380"/>
      <c r="AX97" s="380"/>
      <c r="AY97" s="380"/>
      <c r="AZ97" s="380"/>
      <c r="BA97" s="380"/>
      <c r="BB97" s="380"/>
      <c r="BC97" s="380"/>
      <c r="BD97" s="380"/>
      <c r="BE97" s="380"/>
      <c r="BF97" s="380"/>
      <c r="BG97" s="380"/>
      <c r="BH97" s="380"/>
      <c r="BI97" s="380"/>
      <c r="BJ97" s="380"/>
      <c r="BK97" s="380"/>
      <c r="BL97" s="380"/>
      <c r="BM97" s="380"/>
      <c r="BN97" s="380"/>
      <c r="BO97" s="380"/>
      <c r="BP97" s="380"/>
      <c r="BQ97" s="380"/>
      <c r="BR97" s="380"/>
      <c r="BS97" s="380"/>
      <c r="BT97" s="380"/>
      <c r="BU97" s="380"/>
      <c r="BV97" s="380"/>
      <c r="BW97" s="380"/>
      <c r="BX97" s="380"/>
      <c r="BY97" s="380"/>
      <c r="BZ97" s="380"/>
      <c r="CA97" s="380"/>
      <c r="CB97" s="380"/>
      <c r="CC97" s="380"/>
      <c r="CD97" s="380"/>
      <c r="CE97" s="380"/>
      <c r="CF97" s="380"/>
      <c r="CG97" s="380"/>
      <c r="CH97" s="380"/>
    </row>
    <row r="98" spans="1:86" ht="63.75" x14ac:dyDescent="0.3">
      <c r="A98" s="207">
        <v>94</v>
      </c>
      <c r="B98" s="208" t="s">
        <v>7229</v>
      </c>
      <c r="C98" s="264" t="s">
        <v>1151</v>
      </c>
      <c r="D98" s="37">
        <v>44635</v>
      </c>
      <c r="E98" s="37">
        <v>44641</v>
      </c>
      <c r="F98" s="37">
        <v>45737</v>
      </c>
      <c r="G98" s="88" t="s">
        <v>28</v>
      </c>
      <c r="H98" s="88" t="s">
        <v>7416</v>
      </c>
      <c r="I98" s="88" t="s">
        <v>232</v>
      </c>
      <c r="J98" s="109" t="s">
        <v>7228</v>
      </c>
      <c r="K98" s="87" t="s">
        <v>7482</v>
      </c>
      <c r="L98" s="128" t="s">
        <v>7227</v>
      </c>
      <c r="M98" s="88" t="str">
        <f t="shared" si="2"/>
        <v>05</v>
      </c>
      <c r="N98" s="40" t="s">
        <v>433</v>
      </c>
      <c r="O98" s="40" t="s">
        <v>4819</v>
      </c>
      <c r="P98" s="40" t="s">
        <v>433</v>
      </c>
      <c r="Q98" s="35"/>
      <c r="R98" s="51" t="s">
        <v>7632</v>
      </c>
      <c r="S98" s="42"/>
      <c r="T98" s="3"/>
      <c r="U98" s="3"/>
      <c r="V98" s="139"/>
      <c r="W98" s="19" t="s">
        <v>451</v>
      </c>
      <c r="X98" s="19" t="s">
        <v>451</v>
      </c>
      <c r="Y98" s="19" t="s">
        <v>451</v>
      </c>
      <c r="Z98" s="19" t="s">
        <v>451</v>
      </c>
      <c r="AA98" s="19" t="s">
        <v>451</v>
      </c>
      <c r="AB98" s="19" t="s">
        <v>451</v>
      </c>
      <c r="AC98" s="19" t="s">
        <v>451</v>
      </c>
      <c r="AD98" s="19" t="s">
        <v>451</v>
      </c>
      <c r="AE98" s="19" t="s">
        <v>451</v>
      </c>
      <c r="AF98" s="19" t="s">
        <v>451</v>
      </c>
      <c r="AG98" s="19" t="s">
        <v>451</v>
      </c>
      <c r="AH98" s="19" t="s">
        <v>451</v>
      </c>
      <c r="AI98" s="19" t="s">
        <v>451</v>
      </c>
      <c r="AJ98" s="19" t="s">
        <v>451</v>
      </c>
      <c r="AK98" s="19" t="s">
        <v>451</v>
      </c>
      <c r="AL98" s="19" t="s">
        <v>450</v>
      </c>
      <c r="AM98" s="19" t="s">
        <v>450</v>
      </c>
      <c r="AN98" s="19" t="s">
        <v>450</v>
      </c>
      <c r="AO98" s="19" t="s">
        <v>450</v>
      </c>
      <c r="AP98" s="19" t="s">
        <v>448</v>
      </c>
      <c r="AQ98" s="19" t="s">
        <v>450</v>
      </c>
      <c r="AR98" s="19" t="s">
        <v>448</v>
      </c>
      <c r="AS98" s="19" t="s">
        <v>449</v>
      </c>
      <c r="AT98" s="19" t="s">
        <v>449</v>
      </c>
      <c r="AU98" s="19"/>
      <c r="AV98" s="380"/>
      <c r="AW98" s="380"/>
      <c r="AX98" s="380"/>
      <c r="AY98" s="380"/>
      <c r="AZ98" s="380"/>
      <c r="BA98" s="380"/>
      <c r="BB98" s="380"/>
      <c r="BC98" s="380"/>
      <c r="BD98" s="380"/>
      <c r="BE98" s="380"/>
      <c r="BF98" s="380"/>
      <c r="BG98" s="380"/>
      <c r="BH98" s="380"/>
      <c r="BI98" s="380"/>
      <c r="BJ98" s="380"/>
      <c r="BK98" s="380"/>
      <c r="BL98" s="380"/>
      <c r="BM98" s="380"/>
      <c r="BN98" s="380"/>
      <c r="BO98" s="380"/>
      <c r="BP98" s="380"/>
      <c r="BQ98" s="380"/>
      <c r="BR98" s="380"/>
      <c r="BS98" s="380"/>
      <c r="BT98" s="380"/>
      <c r="BU98" s="380"/>
      <c r="BV98" s="380"/>
      <c r="BW98" s="380"/>
      <c r="BX98" s="380"/>
      <c r="BY98" s="380"/>
      <c r="BZ98" s="380"/>
      <c r="CA98" s="380"/>
      <c r="CB98" s="380"/>
      <c r="CC98" s="380"/>
      <c r="CD98" s="380"/>
      <c r="CE98" s="380"/>
      <c r="CF98" s="380"/>
      <c r="CG98" s="380"/>
      <c r="CH98" s="380"/>
    </row>
    <row r="99" spans="1:86" ht="51" x14ac:dyDescent="0.3">
      <c r="A99" s="207">
        <v>95</v>
      </c>
      <c r="B99" s="208" t="s">
        <v>1152</v>
      </c>
      <c r="C99" s="214" t="s">
        <v>1153</v>
      </c>
      <c r="D99" s="37">
        <v>43825</v>
      </c>
      <c r="E99" s="37">
        <v>43830</v>
      </c>
      <c r="F99" s="37">
        <v>44926</v>
      </c>
      <c r="G99" s="88" t="s">
        <v>28</v>
      </c>
      <c r="H99" s="88" t="s">
        <v>1453</v>
      </c>
      <c r="I99" s="88" t="s">
        <v>232</v>
      </c>
      <c r="J99" s="44" t="s">
        <v>1379</v>
      </c>
      <c r="K99" s="47" t="s">
        <v>928</v>
      </c>
      <c r="L99" s="87"/>
      <c r="M99" s="88" t="str">
        <f t="shared" si="2"/>
        <v>05</v>
      </c>
      <c r="N99" s="40" t="s">
        <v>433</v>
      </c>
      <c r="O99" s="40" t="s">
        <v>4819</v>
      </c>
      <c r="P99" s="40" t="s">
        <v>433</v>
      </c>
      <c r="Q99" s="35"/>
      <c r="R99" s="47"/>
      <c r="S99" s="48"/>
      <c r="T99" s="20"/>
      <c r="U99" s="20"/>
      <c r="V99" s="4"/>
      <c r="W99" s="12"/>
      <c r="X99" s="12"/>
      <c r="Y99" s="12"/>
      <c r="Z99" s="12"/>
      <c r="AA99" s="12"/>
      <c r="AB99" s="12"/>
      <c r="AC99" s="12"/>
      <c r="AD99" s="12"/>
      <c r="AE99" s="12"/>
      <c r="AF99" s="12"/>
      <c r="AG99" s="12"/>
      <c r="AH99" s="12"/>
      <c r="AI99" s="12"/>
      <c r="AJ99" s="12"/>
      <c r="AK99" s="12"/>
      <c r="AL99" s="12"/>
      <c r="AM99" s="380"/>
      <c r="AN99" s="380"/>
      <c r="AO99" s="380"/>
      <c r="AP99" s="380"/>
      <c r="AQ99" s="380"/>
      <c r="AR99" s="380"/>
      <c r="AS99" s="380"/>
      <c r="AT99" s="380"/>
      <c r="AU99" s="380"/>
      <c r="AV99" s="380"/>
      <c r="AW99" s="380"/>
      <c r="AX99" s="380"/>
      <c r="AY99" s="380"/>
      <c r="AZ99" s="380"/>
      <c r="BA99" s="380"/>
      <c r="BB99" s="380"/>
      <c r="BC99" s="380"/>
      <c r="BD99" s="380"/>
      <c r="BE99" s="380"/>
      <c r="BF99" s="380"/>
      <c r="BG99" s="380"/>
      <c r="BH99" s="380"/>
      <c r="BI99" s="380"/>
      <c r="BJ99" s="380"/>
      <c r="BK99" s="380"/>
      <c r="BL99" s="380"/>
      <c r="BM99" s="380"/>
      <c r="BN99" s="380"/>
      <c r="BO99" s="380"/>
      <c r="BP99" s="380"/>
      <c r="BQ99" s="380"/>
      <c r="BR99" s="380"/>
      <c r="BS99" s="380"/>
      <c r="BT99" s="380"/>
      <c r="BU99" s="380"/>
      <c r="BV99" s="380"/>
      <c r="BW99" s="380"/>
      <c r="BX99" s="380"/>
      <c r="BY99" s="380"/>
      <c r="BZ99" s="380"/>
      <c r="CA99" s="380"/>
      <c r="CB99" s="380"/>
      <c r="CC99" s="380"/>
      <c r="CD99" s="380"/>
      <c r="CE99" s="380"/>
      <c r="CF99" s="380"/>
      <c r="CG99" s="380"/>
      <c r="CH99" s="380"/>
    </row>
    <row r="100" spans="1:86" ht="51" x14ac:dyDescent="0.3">
      <c r="A100" s="207">
        <v>96</v>
      </c>
      <c r="B100" s="208" t="s">
        <v>1154</v>
      </c>
      <c r="C100" s="214" t="s">
        <v>1155</v>
      </c>
      <c r="D100" s="37">
        <v>43824</v>
      </c>
      <c r="E100" s="37">
        <v>43830</v>
      </c>
      <c r="F100" s="37">
        <v>44926</v>
      </c>
      <c r="G100" s="88" t="s">
        <v>28</v>
      </c>
      <c r="H100" s="88" t="s">
        <v>1453</v>
      </c>
      <c r="I100" s="88" t="s">
        <v>232</v>
      </c>
      <c r="J100" s="44" t="s">
        <v>1380</v>
      </c>
      <c r="K100" s="47" t="s">
        <v>1381</v>
      </c>
      <c r="L100" s="87" t="s">
        <v>1524</v>
      </c>
      <c r="M100" s="88" t="str">
        <f t="shared" si="2"/>
        <v>05</v>
      </c>
      <c r="N100" s="40" t="s">
        <v>433</v>
      </c>
      <c r="O100" s="40" t="s">
        <v>4819</v>
      </c>
      <c r="P100" s="40" t="s">
        <v>433</v>
      </c>
      <c r="Q100" s="35"/>
      <c r="R100" s="47"/>
      <c r="S100" s="48"/>
      <c r="T100" s="20"/>
      <c r="U100" s="20"/>
      <c r="V100" s="4"/>
      <c r="W100" s="12"/>
      <c r="X100" s="12"/>
      <c r="Y100" s="12"/>
      <c r="Z100" s="12"/>
      <c r="AA100" s="12"/>
      <c r="AB100" s="12"/>
      <c r="AC100" s="12"/>
      <c r="AD100" s="12"/>
      <c r="AE100" s="12"/>
      <c r="AF100" s="12"/>
      <c r="AG100" s="12"/>
      <c r="AH100" s="12"/>
      <c r="AI100" s="12"/>
      <c r="AJ100" s="12"/>
      <c r="AK100" s="12"/>
      <c r="AL100" s="12"/>
      <c r="AM100" s="380"/>
      <c r="AN100" s="380"/>
      <c r="AO100" s="380"/>
      <c r="AP100" s="380"/>
      <c r="AQ100" s="380"/>
      <c r="AR100" s="380"/>
      <c r="AS100" s="380"/>
      <c r="AT100" s="380"/>
      <c r="AU100" s="380"/>
      <c r="AV100" s="380"/>
      <c r="AW100" s="380"/>
      <c r="AX100" s="380"/>
      <c r="AY100" s="380"/>
      <c r="AZ100" s="380"/>
      <c r="BA100" s="380"/>
      <c r="BB100" s="380"/>
      <c r="BC100" s="380"/>
      <c r="BD100" s="380"/>
      <c r="BE100" s="380"/>
      <c r="BF100" s="380"/>
      <c r="BG100" s="380"/>
      <c r="BH100" s="380"/>
      <c r="BI100" s="380"/>
      <c r="BJ100" s="380"/>
      <c r="BK100" s="380"/>
      <c r="BL100" s="380"/>
      <c r="BM100" s="380"/>
      <c r="BN100" s="380"/>
      <c r="BO100" s="380"/>
      <c r="BP100" s="380"/>
      <c r="BQ100" s="380"/>
      <c r="BR100" s="380"/>
      <c r="BS100" s="380"/>
      <c r="BT100" s="380"/>
      <c r="BU100" s="380"/>
      <c r="BV100" s="380"/>
      <c r="BW100" s="380"/>
      <c r="BX100" s="380"/>
      <c r="BY100" s="380"/>
      <c r="BZ100" s="380"/>
      <c r="CA100" s="380"/>
      <c r="CB100" s="380"/>
      <c r="CC100" s="380"/>
      <c r="CD100" s="380"/>
      <c r="CE100" s="380"/>
      <c r="CF100" s="380"/>
      <c r="CG100" s="380"/>
      <c r="CH100" s="380"/>
    </row>
    <row r="101" spans="1:86" ht="51" x14ac:dyDescent="0.3">
      <c r="A101" s="207">
        <v>97</v>
      </c>
      <c r="B101" s="208" t="s">
        <v>1156</v>
      </c>
      <c r="C101" s="214" t="s">
        <v>1157</v>
      </c>
      <c r="D101" s="37">
        <v>43823</v>
      </c>
      <c r="E101" s="37">
        <v>43830</v>
      </c>
      <c r="F101" s="37">
        <v>44926</v>
      </c>
      <c r="G101" s="88" t="s">
        <v>28</v>
      </c>
      <c r="H101" s="88" t="s">
        <v>1453</v>
      </c>
      <c r="I101" s="88" t="s">
        <v>232</v>
      </c>
      <c r="J101" s="44" t="s">
        <v>1382</v>
      </c>
      <c r="K101" s="47" t="s">
        <v>928</v>
      </c>
      <c r="L101" s="47" t="s">
        <v>1525</v>
      </c>
      <c r="M101" s="88" t="str">
        <f t="shared" ref="M101:M132" si="3">LEFT(B101,2)</f>
        <v>05</v>
      </c>
      <c r="N101" s="40" t="s">
        <v>433</v>
      </c>
      <c r="O101" s="40" t="s">
        <v>4819</v>
      </c>
      <c r="P101" s="40" t="s">
        <v>433</v>
      </c>
      <c r="Q101" s="35"/>
      <c r="R101" s="47"/>
      <c r="S101" s="48"/>
      <c r="T101" s="20"/>
      <c r="U101" s="20"/>
      <c r="V101" s="4"/>
      <c r="W101" s="12"/>
      <c r="X101" s="12"/>
      <c r="Y101" s="12"/>
      <c r="Z101" s="12"/>
      <c r="AA101" s="12"/>
      <c r="AB101" s="12"/>
      <c r="AC101" s="12"/>
      <c r="AD101" s="12"/>
      <c r="AE101" s="12"/>
      <c r="AF101" s="12"/>
      <c r="AG101" s="12"/>
      <c r="AH101" s="12"/>
      <c r="AI101" s="12"/>
      <c r="AJ101" s="12"/>
      <c r="AK101" s="12"/>
      <c r="AL101" s="12"/>
      <c r="AM101" s="380"/>
      <c r="AN101" s="380"/>
      <c r="AO101" s="380"/>
      <c r="AP101" s="380"/>
      <c r="AQ101" s="380"/>
      <c r="AR101" s="380"/>
      <c r="AS101" s="380"/>
      <c r="AT101" s="380"/>
      <c r="AU101" s="380"/>
      <c r="AV101" s="380"/>
      <c r="AW101" s="380"/>
      <c r="AX101" s="380"/>
      <c r="AY101" s="380"/>
      <c r="AZ101" s="380"/>
      <c r="BA101" s="380"/>
      <c r="BB101" s="380"/>
      <c r="BC101" s="380"/>
      <c r="BD101" s="380"/>
      <c r="BE101" s="380"/>
      <c r="BF101" s="380"/>
      <c r="BG101" s="380"/>
      <c r="BH101" s="380"/>
      <c r="BI101" s="380"/>
      <c r="BJ101" s="380"/>
      <c r="BK101" s="380"/>
      <c r="BL101" s="380"/>
      <c r="BM101" s="380"/>
      <c r="BN101" s="380"/>
      <c r="BO101" s="380"/>
      <c r="BP101" s="380"/>
      <c r="BQ101" s="380"/>
      <c r="BR101" s="380"/>
      <c r="BS101" s="380"/>
      <c r="BT101" s="380"/>
      <c r="BU101" s="380"/>
      <c r="BV101" s="380"/>
      <c r="BW101" s="380"/>
      <c r="BX101" s="380"/>
      <c r="BY101" s="380"/>
      <c r="BZ101" s="380"/>
      <c r="CA101" s="380"/>
      <c r="CB101" s="380"/>
      <c r="CC101" s="380"/>
      <c r="CD101" s="380"/>
      <c r="CE101" s="380"/>
      <c r="CF101" s="380"/>
      <c r="CG101" s="380"/>
      <c r="CH101" s="380"/>
    </row>
    <row r="102" spans="1:86" ht="51" x14ac:dyDescent="0.3">
      <c r="A102" s="207">
        <v>98</v>
      </c>
      <c r="B102" s="208" t="s">
        <v>1158</v>
      </c>
      <c r="C102" s="214" t="s">
        <v>1159</v>
      </c>
      <c r="D102" s="37">
        <v>43729</v>
      </c>
      <c r="E102" s="37">
        <v>43739</v>
      </c>
      <c r="F102" s="37">
        <v>44835</v>
      </c>
      <c r="G102" s="88" t="s">
        <v>28</v>
      </c>
      <c r="H102" s="88" t="s">
        <v>1453</v>
      </c>
      <c r="I102" s="88" t="s">
        <v>232</v>
      </c>
      <c r="J102" s="35" t="s">
        <v>1384</v>
      </c>
      <c r="K102" s="47" t="s">
        <v>928</v>
      </c>
      <c r="L102" s="87"/>
      <c r="M102" s="88" t="str">
        <f t="shared" si="3"/>
        <v>05</v>
      </c>
      <c r="N102" s="40" t="s">
        <v>433</v>
      </c>
      <c r="O102" s="40" t="s">
        <v>4819</v>
      </c>
      <c r="P102" s="40" t="s">
        <v>433</v>
      </c>
      <c r="Q102" s="35"/>
      <c r="R102" s="47"/>
      <c r="S102" s="48"/>
      <c r="T102" s="20"/>
      <c r="U102" s="20"/>
      <c r="V102" s="4"/>
      <c r="W102" s="12"/>
      <c r="X102" s="12"/>
      <c r="Y102" s="12"/>
      <c r="Z102" s="12"/>
      <c r="AA102" s="12"/>
      <c r="AB102" s="12"/>
      <c r="AC102" s="12"/>
      <c r="AD102" s="12"/>
      <c r="AE102" s="12"/>
      <c r="AF102" s="12"/>
      <c r="AG102" s="12"/>
      <c r="AH102" s="12"/>
      <c r="AI102" s="12"/>
      <c r="AJ102" s="12"/>
      <c r="AK102" s="12"/>
      <c r="AL102" s="12"/>
      <c r="AM102" s="380"/>
      <c r="AN102" s="380"/>
      <c r="AO102" s="380"/>
      <c r="AP102" s="380"/>
      <c r="AQ102" s="380"/>
      <c r="AR102" s="380"/>
      <c r="AS102" s="380"/>
      <c r="AT102" s="380"/>
      <c r="AU102" s="380"/>
      <c r="AV102" s="380"/>
      <c r="AW102" s="380"/>
      <c r="AX102" s="380"/>
      <c r="AY102" s="380"/>
      <c r="AZ102" s="380"/>
      <c r="BA102" s="380"/>
      <c r="BB102" s="380"/>
      <c r="BC102" s="380"/>
      <c r="BD102" s="380"/>
      <c r="BE102" s="380"/>
      <c r="BF102" s="380"/>
      <c r="BG102" s="380"/>
      <c r="BH102" s="380"/>
      <c r="BI102" s="380"/>
      <c r="BJ102" s="380"/>
      <c r="BK102" s="380"/>
      <c r="BL102" s="380"/>
      <c r="BM102" s="380"/>
      <c r="BN102" s="380"/>
      <c r="BO102" s="380"/>
      <c r="BP102" s="380"/>
      <c r="BQ102" s="380"/>
      <c r="BR102" s="380"/>
      <c r="BS102" s="380"/>
      <c r="BT102" s="380"/>
      <c r="BU102" s="380"/>
      <c r="BV102" s="380"/>
      <c r="BW102" s="380"/>
      <c r="BX102" s="380"/>
      <c r="BY102" s="380"/>
      <c r="BZ102" s="380"/>
      <c r="CA102" s="380"/>
      <c r="CB102" s="380"/>
      <c r="CC102" s="380"/>
      <c r="CD102" s="380"/>
      <c r="CE102" s="380"/>
      <c r="CF102" s="380"/>
      <c r="CG102" s="380"/>
      <c r="CH102" s="380"/>
    </row>
    <row r="103" spans="1:86" ht="51" x14ac:dyDescent="0.3">
      <c r="A103" s="207">
        <v>99</v>
      </c>
      <c r="B103" s="208" t="s">
        <v>1160</v>
      </c>
      <c r="C103" s="214" t="s">
        <v>1161</v>
      </c>
      <c r="D103" s="37">
        <v>43697</v>
      </c>
      <c r="E103" s="37">
        <v>43705</v>
      </c>
      <c r="F103" s="37">
        <v>44801</v>
      </c>
      <c r="G103" s="88" t="s">
        <v>28</v>
      </c>
      <c r="H103" s="88" t="s">
        <v>1453</v>
      </c>
      <c r="I103" s="88" t="s">
        <v>232</v>
      </c>
      <c r="J103" s="35" t="s">
        <v>1385</v>
      </c>
      <c r="K103" s="47" t="s">
        <v>928</v>
      </c>
      <c r="L103" s="87"/>
      <c r="M103" s="88" t="str">
        <f t="shared" si="3"/>
        <v>05</v>
      </c>
      <c r="N103" s="40" t="s">
        <v>433</v>
      </c>
      <c r="O103" s="40" t="s">
        <v>4819</v>
      </c>
      <c r="P103" s="40" t="s">
        <v>433</v>
      </c>
      <c r="Q103" s="35"/>
      <c r="R103" s="47"/>
      <c r="S103" s="48"/>
      <c r="T103" s="20"/>
      <c r="U103" s="20"/>
      <c r="V103" s="4"/>
      <c r="W103" s="12"/>
      <c r="X103" s="12"/>
      <c r="Y103" s="12"/>
      <c r="Z103" s="12"/>
      <c r="AA103" s="12"/>
      <c r="AB103" s="12"/>
      <c r="AC103" s="12"/>
      <c r="AD103" s="12"/>
      <c r="AE103" s="12"/>
      <c r="AF103" s="12"/>
      <c r="AG103" s="12"/>
      <c r="AH103" s="12"/>
      <c r="AI103" s="12"/>
      <c r="AJ103" s="12"/>
      <c r="AK103" s="12"/>
      <c r="AL103" s="12"/>
      <c r="AM103" s="380"/>
      <c r="AN103" s="380"/>
      <c r="AO103" s="380"/>
      <c r="AP103" s="380"/>
      <c r="AQ103" s="380"/>
      <c r="AR103" s="380"/>
      <c r="AS103" s="380"/>
      <c r="AT103" s="380"/>
      <c r="AU103" s="380"/>
      <c r="AV103" s="380"/>
      <c r="AW103" s="380"/>
      <c r="AX103" s="380"/>
      <c r="AY103" s="380"/>
      <c r="AZ103" s="380"/>
      <c r="BA103" s="380"/>
      <c r="BB103" s="380"/>
      <c r="BC103" s="380"/>
      <c r="BD103" s="380"/>
      <c r="BE103" s="380"/>
      <c r="BF103" s="380"/>
      <c r="BG103" s="380"/>
      <c r="BH103" s="380"/>
      <c r="BI103" s="380"/>
      <c r="BJ103" s="380"/>
      <c r="BK103" s="380"/>
      <c r="BL103" s="380"/>
      <c r="BM103" s="380"/>
      <c r="BN103" s="380"/>
      <c r="BO103" s="380"/>
      <c r="BP103" s="380"/>
      <c r="BQ103" s="380"/>
      <c r="BR103" s="380"/>
      <c r="BS103" s="380"/>
      <c r="BT103" s="380"/>
      <c r="BU103" s="380"/>
      <c r="BV103" s="380"/>
      <c r="BW103" s="380"/>
      <c r="BX103" s="380"/>
      <c r="BY103" s="380"/>
      <c r="BZ103" s="380"/>
      <c r="CA103" s="380"/>
      <c r="CB103" s="380"/>
      <c r="CC103" s="380"/>
      <c r="CD103" s="380"/>
      <c r="CE103" s="380"/>
      <c r="CF103" s="380"/>
      <c r="CG103" s="380"/>
      <c r="CH103" s="380"/>
    </row>
    <row r="104" spans="1:86" ht="140.25" x14ac:dyDescent="0.3">
      <c r="A104" s="207">
        <v>100</v>
      </c>
      <c r="B104" s="208" t="s">
        <v>6038</v>
      </c>
      <c r="C104" s="214" t="s">
        <v>5935</v>
      </c>
      <c r="D104" s="37">
        <v>43701</v>
      </c>
      <c r="E104" s="37">
        <v>43707</v>
      </c>
      <c r="F104" s="88" t="s">
        <v>28</v>
      </c>
      <c r="G104" s="88" t="s">
        <v>28</v>
      </c>
      <c r="H104" s="88" t="s">
        <v>1453</v>
      </c>
      <c r="I104" s="88" t="s">
        <v>6591</v>
      </c>
      <c r="J104" s="35" t="s">
        <v>6106</v>
      </c>
      <c r="K104" s="47" t="s">
        <v>6107</v>
      </c>
      <c r="L104" s="87"/>
      <c r="M104" s="88" t="str">
        <f t="shared" si="3"/>
        <v>05</v>
      </c>
      <c r="N104" s="40" t="s">
        <v>434</v>
      </c>
      <c r="O104" s="40"/>
      <c r="P104" s="40" t="s">
        <v>434</v>
      </c>
      <c r="Q104" s="35"/>
      <c r="R104" s="47"/>
      <c r="S104" s="37"/>
      <c r="T104" s="20"/>
      <c r="U104" s="20"/>
      <c r="V104" s="4"/>
      <c r="W104" s="12" t="s">
        <v>447</v>
      </c>
      <c r="X104" s="12" t="s">
        <v>447</v>
      </c>
      <c r="Y104" s="12" t="s">
        <v>447</v>
      </c>
      <c r="Z104" s="12" t="s">
        <v>447</v>
      </c>
      <c r="AA104" s="12"/>
      <c r="AB104" s="12"/>
      <c r="AC104" s="12"/>
      <c r="AD104" s="12"/>
      <c r="AE104" s="12"/>
      <c r="AF104" s="12"/>
      <c r="AG104" s="12"/>
      <c r="AH104" s="12"/>
      <c r="AI104" s="12"/>
      <c r="AJ104" s="12"/>
      <c r="AK104" s="12"/>
      <c r="AL104" s="12"/>
      <c r="AM104" s="380"/>
      <c r="AN104" s="380"/>
      <c r="AO104" s="380"/>
      <c r="AP104" s="380"/>
      <c r="AQ104" s="380"/>
      <c r="AR104" s="380"/>
      <c r="AS104" s="380"/>
      <c r="AT104" s="380"/>
      <c r="AU104" s="380"/>
      <c r="AV104" s="380"/>
      <c r="AW104" s="380"/>
      <c r="AX104" s="380"/>
      <c r="AY104" s="380"/>
      <c r="AZ104" s="380"/>
      <c r="BA104" s="380"/>
      <c r="BB104" s="380"/>
      <c r="BC104" s="380"/>
      <c r="BD104" s="380"/>
      <c r="BE104" s="380"/>
      <c r="BF104" s="380"/>
      <c r="BG104" s="380"/>
      <c r="BH104" s="380"/>
      <c r="BI104" s="380"/>
      <c r="BJ104" s="380"/>
      <c r="BK104" s="380"/>
      <c r="BL104" s="380"/>
      <c r="BM104" s="380"/>
      <c r="BN104" s="380"/>
      <c r="BO104" s="380"/>
      <c r="BP104" s="380"/>
      <c r="BQ104" s="380"/>
      <c r="BR104" s="380"/>
      <c r="BS104" s="380"/>
      <c r="BT104" s="380"/>
      <c r="BU104" s="380"/>
      <c r="BV104" s="380"/>
      <c r="BW104" s="380"/>
      <c r="BX104" s="380"/>
      <c r="BY104" s="380"/>
      <c r="BZ104" s="380"/>
      <c r="CA104" s="380"/>
      <c r="CB104" s="380"/>
      <c r="CC104" s="380"/>
      <c r="CD104" s="380"/>
      <c r="CE104" s="380"/>
      <c r="CF104" s="380"/>
      <c r="CG104" s="380"/>
      <c r="CH104" s="380"/>
    </row>
    <row r="105" spans="1:86" ht="63.75" x14ac:dyDescent="0.3">
      <c r="A105" s="207">
        <v>101</v>
      </c>
      <c r="B105" s="208" t="s">
        <v>1162</v>
      </c>
      <c r="C105" s="214" t="s">
        <v>1163</v>
      </c>
      <c r="D105" s="37">
        <v>43823</v>
      </c>
      <c r="E105" s="37">
        <v>43830</v>
      </c>
      <c r="F105" s="37">
        <v>44926</v>
      </c>
      <c r="G105" s="88" t="s">
        <v>28</v>
      </c>
      <c r="H105" s="88" t="s">
        <v>1453</v>
      </c>
      <c r="I105" s="88" t="s">
        <v>232</v>
      </c>
      <c r="J105" s="35" t="s">
        <v>1386</v>
      </c>
      <c r="K105" s="47" t="s">
        <v>1387</v>
      </c>
      <c r="L105" s="87" t="s">
        <v>1526</v>
      </c>
      <c r="M105" s="88" t="str">
        <f t="shared" si="3"/>
        <v>05</v>
      </c>
      <c r="N105" s="40" t="s">
        <v>433</v>
      </c>
      <c r="O105" s="40" t="s">
        <v>4819</v>
      </c>
      <c r="P105" s="40" t="s">
        <v>433</v>
      </c>
      <c r="Q105" s="35"/>
      <c r="R105" s="47"/>
      <c r="S105" s="48"/>
      <c r="T105" s="20"/>
      <c r="U105" s="20"/>
      <c r="V105" s="4"/>
      <c r="W105" s="12"/>
      <c r="X105" s="12"/>
      <c r="Y105" s="12"/>
      <c r="Z105" s="12"/>
      <c r="AA105" s="12"/>
      <c r="AB105" s="12"/>
      <c r="AC105" s="12"/>
      <c r="AD105" s="12"/>
      <c r="AE105" s="12"/>
      <c r="AF105" s="12"/>
      <c r="AG105" s="12"/>
      <c r="AH105" s="12"/>
      <c r="AI105" s="12"/>
      <c r="AJ105" s="12"/>
      <c r="AK105" s="12"/>
      <c r="AL105" s="12"/>
      <c r="AM105" s="380"/>
      <c r="AN105" s="380"/>
      <c r="AO105" s="380"/>
      <c r="AP105" s="380"/>
      <c r="AQ105" s="380"/>
      <c r="AR105" s="380"/>
      <c r="AS105" s="380"/>
      <c r="AT105" s="380"/>
      <c r="AU105" s="380"/>
      <c r="AV105" s="380"/>
      <c r="AW105" s="380"/>
      <c r="AX105" s="380"/>
      <c r="AY105" s="380"/>
      <c r="AZ105" s="380"/>
      <c r="BA105" s="380"/>
      <c r="BB105" s="380"/>
      <c r="BC105" s="380"/>
      <c r="BD105" s="380"/>
      <c r="BE105" s="380"/>
      <c r="BF105" s="380"/>
      <c r="BG105" s="380"/>
      <c r="BH105" s="380"/>
      <c r="BI105" s="380"/>
      <c r="BJ105" s="380"/>
      <c r="BK105" s="380"/>
      <c r="BL105" s="380"/>
      <c r="BM105" s="380"/>
      <c r="BN105" s="380"/>
      <c r="BO105" s="380"/>
      <c r="BP105" s="380"/>
      <c r="BQ105" s="380"/>
      <c r="BR105" s="380"/>
      <c r="BS105" s="380"/>
      <c r="BT105" s="380"/>
      <c r="BU105" s="380"/>
      <c r="BV105" s="380"/>
      <c r="BW105" s="380"/>
      <c r="BX105" s="380"/>
      <c r="BY105" s="380"/>
      <c r="BZ105" s="380"/>
      <c r="CA105" s="380"/>
      <c r="CB105" s="380"/>
      <c r="CC105" s="380"/>
      <c r="CD105" s="380"/>
      <c r="CE105" s="380"/>
      <c r="CF105" s="380"/>
      <c r="CG105" s="380"/>
      <c r="CH105" s="380"/>
    </row>
    <row r="106" spans="1:86" ht="51" x14ac:dyDescent="0.3">
      <c r="A106" s="207">
        <v>102</v>
      </c>
      <c r="B106" s="208" t="s">
        <v>1164</v>
      </c>
      <c r="C106" s="4" t="s">
        <v>1165</v>
      </c>
      <c r="D106" s="37">
        <v>43825</v>
      </c>
      <c r="E106" s="37">
        <v>43830</v>
      </c>
      <c r="F106" s="37">
        <v>44926</v>
      </c>
      <c r="G106" s="88" t="s">
        <v>28</v>
      </c>
      <c r="H106" s="88" t="s">
        <v>1453</v>
      </c>
      <c r="I106" s="88" t="s">
        <v>232</v>
      </c>
      <c r="J106" s="44" t="s">
        <v>1389</v>
      </c>
      <c r="K106" s="47" t="s">
        <v>928</v>
      </c>
      <c r="L106" s="87"/>
      <c r="M106" s="88" t="str">
        <f t="shared" si="3"/>
        <v>05</v>
      </c>
      <c r="N106" s="40" t="s">
        <v>433</v>
      </c>
      <c r="O106" s="40" t="s">
        <v>4819</v>
      </c>
      <c r="P106" s="40" t="s">
        <v>433</v>
      </c>
      <c r="Q106" s="35"/>
      <c r="R106" s="47"/>
      <c r="S106" s="48"/>
      <c r="T106" s="20"/>
      <c r="U106" s="20"/>
      <c r="V106" s="4"/>
      <c r="W106" s="12"/>
      <c r="X106" s="12"/>
      <c r="Y106" s="12"/>
      <c r="Z106" s="12"/>
      <c r="AA106" s="12"/>
      <c r="AB106" s="12"/>
      <c r="AC106" s="12"/>
      <c r="AD106" s="12"/>
      <c r="AE106" s="12"/>
      <c r="AF106" s="12"/>
      <c r="AG106" s="12"/>
      <c r="AH106" s="12"/>
      <c r="AI106" s="12"/>
      <c r="AJ106" s="12"/>
      <c r="AK106" s="12"/>
      <c r="AL106" s="12"/>
      <c r="AM106" s="380"/>
      <c r="AN106" s="380"/>
      <c r="AO106" s="380"/>
      <c r="AP106" s="380"/>
      <c r="AQ106" s="380"/>
      <c r="AR106" s="380"/>
      <c r="AS106" s="380"/>
      <c r="AT106" s="380"/>
      <c r="AU106" s="380"/>
      <c r="AV106" s="380"/>
      <c r="AW106" s="380"/>
      <c r="AX106" s="380"/>
      <c r="AY106" s="380"/>
      <c r="AZ106" s="380"/>
      <c r="BA106" s="380"/>
      <c r="BB106" s="380"/>
      <c r="BC106" s="380"/>
      <c r="BD106" s="380"/>
      <c r="BE106" s="380"/>
      <c r="BF106" s="380"/>
      <c r="BG106" s="380"/>
      <c r="BH106" s="380"/>
      <c r="BI106" s="380"/>
      <c r="BJ106" s="380"/>
      <c r="BK106" s="380"/>
      <c r="BL106" s="380"/>
      <c r="BM106" s="380"/>
      <c r="BN106" s="380"/>
      <c r="BO106" s="380"/>
      <c r="BP106" s="380"/>
      <c r="BQ106" s="380"/>
      <c r="BR106" s="380"/>
      <c r="BS106" s="380"/>
      <c r="BT106" s="380"/>
      <c r="BU106" s="380"/>
      <c r="BV106" s="380"/>
      <c r="BW106" s="380"/>
      <c r="BX106" s="380"/>
      <c r="BY106" s="380"/>
      <c r="BZ106" s="380"/>
      <c r="CA106" s="380"/>
      <c r="CB106" s="380"/>
      <c r="CC106" s="380"/>
      <c r="CD106" s="380"/>
      <c r="CE106" s="380"/>
      <c r="CF106" s="380"/>
      <c r="CG106" s="380"/>
      <c r="CH106" s="380"/>
    </row>
    <row r="107" spans="1:86" ht="51" x14ac:dyDescent="0.3">
      <c r="A107" s="207">
        <v>103</v>
      </c>
      <c r="B107" s="208" t="s">
        <v>1166</v>
      </c>
      <c r="C107" s="214" t="s">
        <v>1167</v>
      </c>
      <c r="D107" s="37">
        <v>43824</v>
      </c>
      <c r="E107" s="37">
        <v>43830</v>
      </c>
      <c r="F107" s="37">
        <v>44926</v>
      </c>
      <c r="G107" s="88" t="s">
        <v>28</v>
      </c>
      <c r="H107" s="88" t="s">
        <v>1453</v>
      </c>
      <c r="I107" s="88" t="s">
        <v>232</v>
      </c>
      <c r="J107" s="35" t="s">
        <v>1390</v>
      </c>
      <c r="K107" s="47" t="s">
        <v>1391</v>
      </c>
      <c r="L107" s="87" t="s">
        <v>1527</v>
      </c>
      <c r="M107" s="88" t="str">
        <f t="shared" si="3"/>
        <v>05</v>
      </c>
      <c r="N107" s="40" t="s">
        <v>433</v>
      </c>
      <c r="O107" s="40" t="s">
        <v>4819</v>
      </c>
      <c r="P107" s="40" t="s">
        <v>433</v>
      </c>
      <c r="Q107" s="35"/>
      <c r="R107" s="47"/>
      <c r="S107" s="48"/>
      <c r="T107" s="20"/>
      <c r="U107" s="20"/>
      <c r="V107" s="4"/>
      <c r="W107" s="12"/>
      <c r="X107" s="12"/>
      <c r="Y107" s="12"/>
      <c r="Z107" s="12"/>
      <c r="AA107" s="12"/>
      <c r="AB107" s="12"/>
      <c r="AC107" s="12"/>
      <c r="AD107" s="12"/>
      <c r="AE107" s="12"/>
      <c r="AF107" s="12"/>
      <c r="AG107" s="12"/>
      <c r="AH107" s="12"/>
      <c r="AI107" s="12"/>
      <c r="AJ107" s="12"/>
      <c r="AK107" s="12"/>
      <c r="AL107" s="12"/>
      <c r="AM107" s="380"/>
      <c r="AN107" s="380"/>
      <c r="AO107" s="380"/>
      <c r="AP107" s="380"/>
      <c r="AQ107" s="380"/>
      <c r="AR107" s="380"/>
      <c r="AS107" s="380"/>
      <c r="AT107" s="380"/>
      <c r="AU107" s="380"/>
      <c r="AV107" s="380"/>
      <c r="AW107" s="380"/>
      <c r="AX107" s="380"/>
      <c r="AY107" s="380"/>
      <c r="AZ107" s="380"/>
      <c r="BA107" s="380"/>
      <c r="BB107" s="380"/>
      <c r="BC107" s="380"/>
      <c r="BD107" s="380"/>
      <c r="BE107" s="380"/>
      <c r="BF107" s="380"/>
      <c r="BG107" s="380"/>
      <c r="BH107" s="380"/>
      <c r="BI107" s="380"/>
      <c r="BJ107" s="380"/>
      <c r="BK107" s="380"/>
      <c r="BL107" s="380"/>
      <c r="BM107" s="380"/>
      <c r="BN107" s="380"/>
      <c r="BO107" s="380"/>
      <c r="BP107" s="380"/>
      <c r="BQ107" s="380"/>
      <c r="BR107" s="380"/>
      <c r="BS107" s="380"/>
      <c r="BT107" s="380"/>
      <c r="BU107" s="380"/>
      <c r="BV107" s="380"/>
      <c r="BW107" s="380"/>
      <c r="BX107" s="380"/>
      <c r="BY107" s="380"/>
      <c r="BZ107" s="380"/>
      <c r="CA107" s="380"/>
      <c r="CB107" s="380"/>
      <c r="CC107" s="380"/>
      <c r="CD107" s="380"/>
      <c r="CE107" s="380"/>
      <c r="CF107" s="380"/>
      <c r="CG107" s="380"/>
      <c r="CH107" s="380"/>
    </row>
    <row r="108" spans="1:86" ht="51" x14ac:dyDescent="0.3">
      <c r="A108" s="207">
        <v>104</v>
      </c>
      <c r="B108" s="208" t="s">
        <v>1168</v>
      </c>
      <c r="C108" s="214" t="s">
        <v>1169</v>
      </c>
      <c r="D108" s="37">
        <v>43824</v>
      </c>
      <c r="E108" s="37">
        <v>43830</v>
      </c>
      <c r="F108" s="37">
        <v>44926</v>
      </c>
      <c r="G108" s="88" t="s">
        <v>28</v>
      </c>
      <c r="H108" s="88" t="s">
        <v>1453</v>
      </c>
      <c r="I108" s="88" t="s">
        <v>232</v>
      </c>
      <c r="J108" s="35" t="s">
        <v>1392</v>
      </c>
      <c r="K108" s="47" t="s">
        <v>1391</v>
      </c>
      <c r="L108" s="87" t="s">
        <v>1528</v>
      </c>
      <c r="M108" s="88" t="str">
        <f t="shared" si="3"/>
        <v>05</v>
      </c>
      <c r="N108" s="40" t="s">
        <v>433</v>
      </c>
      <c r="O108" s="40" t="s">
        <v>4819</v>
      </c>
      <c r="P108" s="40" t="s">
        <v>433</v>
      </c>
      <c r="Q108" s="35"/>
      <c r="R108" s="47"/>
      <c r="S108" s="48"/>
      <c r="T108" s="20"/>
      <c r="U108" s="20"/>
      <c r="V108" s="4"/>
      <c r="W108" s="12"/>
      <c r="X108" s="12"/>
      <c r="Y108" s="12"/>
      <c r="Z108" s="12"/>
      <c r="AA108" s="12"/>
      <c r="AB108" s="12"/>
      <c r="AC108" s="12"/>
      <c r="AD108" s="12"/>
      <c r="AE108" s="12"/>
      <c r="AF108" s="12"/>
      <c r="AG108" s="12"/>
      <c r="AH108" s="12"/>
      <c r="AI108" s="12"/>
      <c r="AJ108" s="12"/>
      <c r="AK108" s="12"/>
      <c r="AL108" s="12"/>
      <c r="AM108" s="380"/>
      <c r="AN108" s="380"/>
      <c r="AO108" s="380"/>
      <c r="AP108" s="380"/>
      <c r="AQ108" s="380"/>
      <c r="AR108" s="380"/>
      <c r="AS108" s="380"/>
      <c r="AT108" s="380"/>
      <c r="AU108" s="380"/>
      <c r="AV108" s="380"/>
      <c r="AW108" s="380"/>
      <c r="AX108" s="380"/>
      <c r="AY108" s="380"/>
      <c r="AZ108" s="380"/>
      <c r="BA108" s="380"/>
      <c r="BB108" s="380"/>
      <c r="BC108" s="380"/>
      <c r="BD108" s="380"/>
      <c r="BE108" s="380"/>
      <c r="BF108" s="380"/>
      <c r="BG108" s="380"/>
      <c r="BH108" s="380"/>
      <c r="BI108" s="380"/>
      <c r="BJ108" s="380"/>
      <c r="BK108" s="380"/>
      <c r="BL108" s="380"/>
      <c r="BM108" s="380"/>
      <c r="BN108" s="380"/>
      <c r="BO108" s="380"/>
      <c r="BP108" s="380"/>
      <c r="BQ108" s="380"/>
      <c r="BR108" s="380"/>
      <c r="BS108" s="380"/>
      <c r="BT108" s="380"/>
      <c r="BU108" s="380"/>
      <c r="BV108" s="380"/>
      <c r="BW108" s="380"/>
      <c r="BX108" s="380"/>
      <c r="BY108" s="380"/>
      <c r="BZ108" s="380"/>
      <c r="CA108" s="380"/>
      <c r="CB108" s="380"/>
      <c r="CC108" s="380"/>
      <c r="CD108" s="380"/>
      <c r="CE108" s="380"/>
      <c r="CF108" s="380"/>
      <c r="CG108" s="380"/>
      <c r="CH108" s="380"/>
    </row>
    <row r="109" spans="1:86" ht="51" x14ac:dyDescent="0.3">
      <c r="A109" s="207">
        <v>105</v>
      </c>
      <c r="B109" s="208" t="s">
        <v>6039</v>
      </c>
      <c r="C109" s="230" t="s">
        <v>5936</v>
      </c>
      <c r="D109" s="37">
        <v>43824</v>
      </c>
      <c r="E109" s="37">
        <v>43830</v>
      </c>
      <c r="F109" s="37">
        <v>44926</v>
      </c>
      <c r="G109" s="88" t="s">
        <v>28</v>
      </c>
      <c r="H109" s="88" t="s">
        <v>1453</v>
      </c>
      <c r="I109" s="88" t="s">
        <v>6683</v>
      </c>
      <c r="J109" s="35" t="s">
        <v>6108</v>
      </c>
      <c r="K109" s="85" t="s">
        <v>1393</v>
      </c>
      <c r="L109" s="87" t="s">
        <v>6174</v>
      </c>
      <c r="M109" s="88" t="str">
        <f t="shared" si="3"/>
        <v>05</v>
      </c>
      <c r="N109" s="40" t="s">
        <v>434</v>
      </c>
      <c r="O109" s="40"/>
      <c r="P109" s="40" t="s">
        <v>434</v>
      </c>
      <c r="Q109" s="35"/>
      <c r="R109" s="47"/>
      <c r="S109" s="37"/>
      <c r="T109" s="20"/>
      <c r="U109" s="20"/>
      <c r="V109" s="4"/>
      <c r="W109" s="12" t="s">
        <v>447</v>
      </c>
      <c r="X109" s="12" t="s">
        <v>447</v>
      </c>
      <c r="Y109" s="12" t="s">
        <v>447</v>
      </c>
      <c r="Z109" s="12" t="s">
        <v>447</v>
      </c>
      <c r="AA109" s="12"/>
      <c r="AB109" s="12"/>
      <c r="AC109" s="12"/>
      <c r="AD109" s="12"/>
      <c r="AE109" s="12"/>
      <c r="AF109" s="12"/>
      <c r="AG109" s="12"/>
      <c r="AH109" s="12"/>
      <c r="AI109" s="12"/>
      <c r="AJ109" s="12"/>
      <c r="AK109" s="12"/>
      <c r="AL109" s="12"/>
      <c r="AM109" s="380"/>
      <c r="AN109" s="380"/>
      <c r="AO109" s="380"/>
      <c r="AP109" s="380"/>
      <c r="AQ109" s="380"/>
      <c r="AR109" s="380"/>
      <c r="AS109" s="380"/>
      <c r="AT109" s="380"/>
      <c r="AU109" s="380"/>
      <c r="AV109" s="380"/>
      <c r="AW109" s="380"/>
      <c r="AX109" s="380"/>
      <c r="AY109" s="380"/>
      <c r="AZ109" s="380"/>
      <c r="BA109" s="380"/>
      <c r="BB109" s="380"/>
      <c r="BC109" s="380"/>
      <c r="BD109" s="380"/>
      <c r="BE109" s="380"/>
      <c r="BF109" s="380"/>
      <c r="BG109" s="380"/>
      <c r="BH109" s="380"/>
      <c r="BI109" s="380"/>
      <c r="BJ109" s="380"/>
      <c r="BK109" s="380"/>
      <c r="BL109" s="380"/>
      <c r="BM109" s="380"/>
      <c r="BN109" s="380"/>
      <c r="BO109" s="380"/>
      <c r="BP109" s="380"/>
      <c r="BQ109" s="380"/>
      <c r="BR109" s="380"/>
      <c r="BS109" s="380"/>
      <c r="BT109" s="380"/>
      <c r="BU109" s="380"/>
      <c r="BV109" s="380"/>
      <c r="BW109" s="380"/>
      <c r="BX109" s="380"/>
      <c r="BY109" s="380"/>
      <c r="BZ109" s="380"/>
      <c r="CA109" s="380"/>
      <c r="CB109" s="380"/>
      <c r="CC109" s="380"/>
      <c r="CD109" s="380"/>
      <c r="CE109" s="380"/>
      <c r="CF109" s="380"/>
      <c r="CG109" s="380"/>
      <c r="CH109" s="380"/>
    </row>
    <row r="110" spans="1:86" ht="51" x14ac:dyDescent="0.3">
      <c r="A110" s="207">
        <v>106</v>
      </c>
      <c r="B110" s="208" t="s">
        <v>1170</v>
      </c>
      <c r="C110" s="214" t="s">
        <v>1171</v>
      </c>
      <c r="D110" s="37">
        <v>43823</v>
      </c>
      <c r="E110" s="37">
        <v>43830</v>
      </c>
      <c r="F110" s="37">
        <v>44926</v>
      </c>
      <c r="G110" s="88" t="s">
        <v>28</v>
      </c>
      <c r="H110" s="88" t="s">
        <v>1453</v>
      </c>
      <c r="I110" s="88" t="s">
        <v>232</v>
      </c>
      <c r="J110" s="44" t="s">
        <v>1394</v>
      </c>
      <c r="K110" s="85" t="s">
        <v>1393</v>
      </c>
      <c r="L110" s="47" t="s">
        <v>1529</v>
      </c>
      <c r="M110" s="88" t="str">
        <f t="shared" si="3"/>
        <v>05</v>
      </c>
      <c r="N110" s="40" t="s">
        <v>433</v>
      </c>
      <c r="O110" s="40" t="s">
        <v>4819</v>
      </c>
      <c r="P110" s="40" t="s">
        <v>433</v>
      </c>
      <c r="Q110" s="35"/>
      <c r="R110" s="47"/>
      <c r="S110" s="48"/>
      <c r="T110" s="20"/>
      <c r="U110" s="20"/>
      <c r="V110" s="4"/>
      <c r="W110" s="12"/>
      <c r="X110" s="12"/>
      <c r="Y110" s="12"/>
      <c r="Z110" s="12"/>
      <c r="AA110" s="12"/>
      <c r="AB110" s="12"/>
      <c r="AC110" s="12"/>
      <c r="AD110" s="12"/>
      <c r="AE110" s="12"/>
      <c r="AF110" s="12"/>
      <c r="AG110" s="12"/>
      <c r="AH110" s="12"/>
      <c r="AI110" s="12"/>
      <c r="AJ110" s="12"/>
      <c r="AK110" s="12"/>
      <c r="AL110" s="12"/>
      <c r="AM110" s="380"/>
      <c r="AN110" s="380"/>
      <c r="AO110" s="380"/>
      <c r="AP110" s="380"/>
      <c r="AQ110" s="380"/>
      <c r="AR110" s="380"/>
      <c r="AS110" s="380"/>
      <c r="AT110" s="380"/>
      <c r="AU110" s="380"/>
      <c r="AV110" s="380"/>
      <c r="AW110" s="380"/>
      <c r="AX110" s="380"/>
      <c r="AY110" s="380"/>
      <c r="AZ110" s="380"/>
      <c r="BA110" s="380"/>
      <c r="BB110" s="380"/>
      <c r="BC110" s="380"/>
      <c r="BD110" s="380"/>
      <c r="BE110" s="380"/>
      <c r="BF110" s="380"/>
      <c r="BG110" s="380"/>
      <c r="BH110" s="380"/>
      <c r="BI110" s="380"/>
      <c r="BJ110" s="380"/>
      <c r="BK110" s="380"/>
      <c r="BL110" s="380"/>
      <c r="BM110" s="380"/>
      <c r="BN110" s="380"/>
      <c r="BO110" s="380"/>
      <c r="BP110" s="380"/>
      <c r="BQ110" s="380"/>
      <c r="BR110" s="380"/>
      <c r="BS110" s="380"/>
      <c r="BT110" s="380"/>
      <c r="BU110" s="380"/>
      <c r="BV110" s="380"/>
      <c r="BW110" s="380"/>
      <c r="BX110" s="380"/>
      <c r="BY110" s="380"/>
      <c r="BZ110" s="380"/>
      <c r="CA110" s="380"/>
      <c r="CB110" s="380"/>
      <c r="CC110" s="380"/>
      <c r="CD110" s="380"/>
      <c r="CE110" s="380"/>
      <c r="CF110" s="380"/>
      <c r="CG110" s="380"/>
      <c r="CH110" s="380"/>
    </row>
    <row r="111" spans="1:86" ht="63.75" x14ac:dyDescent="0.3">
      <c r="A111" s="207">
        <v>107</v>
      </c>
      <c r="B111" s="208" t="s">
        <v>1172</v>
      </c>
      <c r="C111" s="214" t="s">
        <v>1173</v>
      </c>
      <c r="D111" s="37">
        <v>43823</v>
      </c>
      <c r="E111" s="37">
        <v>43830</v>
      </c>
      <c r="F111" s="37">
        <v>44926</v>
      </c>
      <c r="G111" s="88" t="s">
        <v>28</v>
      </c>
      <c r="H111" s="88" t="s">
        <v>1453</v>
      </c>
      <c r="I111" s="88" t="s">
        <v>232</v>
      </c>
      <c r="J111" s="35" t="s">
        <v>1395</v>
      </c>
      <c r="K111" s="85" t="s">
        <v>1396</v>
      </c>
      <c r="L111" s="87" t="s">
        <v>1530</v>
      </c>
      <c r="M111" s="88" t="str">
        <f t="shared" si="3"/>
        <v>05</v>
      </c>
      <c r="N111" s="40" t="s">
        <v>433</v>
      </c>
      <c r="O111" s="40" t="s">
        <v>4819</v>
      </c>
      <c r="P111" s="40" t="s">
        <v>433</v>
      </c>
      <c r="Q111" s="35"/>
      <c r="R111" s="47"/>
      <c r="S111" s="48"/>
      <c r="T111" s="20"/>
      <c r="U111" s="20"/>
      <c r="V111" s="4"/>
      <c r="W111" s="12"/>
      <c r="X111" s="12"/>
      <c r="Y111" s="12"/>
      <c r="Z111" s="12"/>
      <c r="AA111" s="12"/>
      <c r="AB111" s="12"/>
      <c r="AC111" s="12"/>
      <c r="AD111" s="12"/>
      <c r="AE111" s="12"/>
      <c r="AF111" s="12"/>
      <c r="AG111" s="12"/>
      <c r="AH111" s="12"/>
      <c r="AI111" s="12"/>
      <c r="AJ111" s="12"/>
      <c r="AK111" s="12"/>
      <c r="AL111" s="12"/>
      <c r="AM111" s="380"/>
      <c r="AN111" s="380"/>
      <c r="AO111" s="380"/>
      <c r="AP111" s="380"/>
      <c r="AQ111" s="380"/>
      <c r="AR111" s="380"/>
      <c r="AS111" s="380"/>
      <c r="AT111" s="380"/>
      <c r="AU111" s="380"/>
      <c r="AV111" s="380"/>
      <c r="AW111" s="380"/>
      <c r="AX111" s="380"/>
      <c r="AY111" s="380"/>
      <c r="AZ111" s="380"/>
      <c r="BA111" s="380"/>
      <c r="BB111" s="380"/>
      <c r="BC111" s="380"/>
      <c r="BD111" s="380"/>
      <c r="BE111" s="380"/>
      <c r="BF111" s="380"/>
      <c r="BG111" s="380"/>
      <c r="BH111" s="380"/>
      <c r="BI111" s="380"/>
      <c r="BJ111" s="380"/>
      <c r="BK111" s="380"/>
      <c r="BL111" s="380"/>
      <c r="BM111" s="380"/>
      <c r="BN111" s="380"/>
      <c r="BO111" s="380"/>
      <c r="BP111" s="380"/>
      <c r="BQ111" s="380"/>
      <c r="BR111" s="380"/>
      <c r="BS111" s="380"/>
      <c r="BT111" s="380"/>
      <c r="BU111" s="380"/>
      <c r="BV111" s="380"/>
      <c r="BW111" s="380"/>
      <c r="BX111" s="380"/>
      <c r="BY111" s="380"/>
      <c r="BZ111" s="380"/>
      <c r="CA111" s="380"/>
      <c r="CB111" s="380"/>
      <c r="CC111" s="380"/>
      <c r="CD111" s="380"/>
      <c r="CE111" s="380"/>
      <c r="CF111" s="380"/>
      <c r="CG111" s="380"/>
      <c r="CH111" s="380"/>
    </row>
    <row r="112" spans="1:86" ht="51" x14ac:dyDescent="0.3">
      <c r="A112" s="207">
        <v>108</v>
      </c>
      <c r="B112" s="208" t="s">
        <v>1174</v>
      </c>
      <c r="C112" s="214" t="s">
        <v>1175</v>
      </c>
      <c r="D112" s="37">
        <v>43823</v>
      </c>
      <c r="E112" s="37">
        <v>43830</v>
      </c>
      <c r="F112" s="37">
        <v>44926</v>
      </c>
      <c r="G112" s="88" t="s">
        <v>28</v>
      </c>
      <c r="H112" s="88" t="s">
        <v>1453</v>
      </c>
      <c r="I112" s="88" t="s">
        <v>232</v>
      </c>
      <c r="J112" s="35" t="s">
        <v>1397</v>
      </c>
      <c r="K112" s="47" t="s">
        <v>1398</v>
      </c>
      <c r="L112" s="87"/>
      <c r="M112" s="88" t="str">
        <f t="shared" si="3"/>
        <v>05</v>
      </c>
      <c r="N112" s="40" t="s">
        <v>433</v>
      </c>
      <c r="O112" s="40" t="s">
        <v>4819</v>
      </c>
      <c r="P112" s="40" t="s">
        <v>433</v>
      </c>
      <c r="Q112" s="35"/>
      <c r="R112" s="47"/>
      <c r="S112" s="48"/>
      <c r="T112" s="20"/>
      <c r="U112" s="20"/>
      <c r="V112" s="4"/>
      <c r="W112" s="12"/>
      <c r="X112" s="12"/>
      <c r="Y112" s="12"/>
      <c r="Z112" s="12"/>
      <c r="AA112" s="12"/>
      <c r="AB112" s="12"/>
      <c r="AC112" s="12"/>
      <c r="AD112" s="12"/>
      <c r="AE112" s="12"/>
      <c r="AF112" s="12"/>
      <c r="AG112" s="12"/>
      <c r="AH112" s="12"/>
      <c r="AI112" s="12"/>
      <c r="AJ112" s="12"/>
      <c r="AK112" s="12"/>
      <c r="AL112" s="12"/>
      <c r="AM112" s="380"/>
      <c r="AN112" s="380"/>
      <c r="AO112" s="380"/>
      <c r="AP112" s="380"/>
      <c r="AQ112" s="380"/>
      <c r="AR112" s="380"/>
      <c r="AS112" s="380"/>
      <c r="AT112" s="380"/>
      <c r="AU112" s="380"/>
      <c r="AV112" s="380"/>
      <c r="AW112" s="380"/>
      <c r="AX112" s="380"/>
      <c r="AY112" s="380"/>
      <c r="AZ112" s="380"/>
      <c r="BA112" s="380"/>
      <c r="BB112" s="380"/>
      <c r="BC112" s="380"/>
      <c r="BD112" s="380"/>
      <c r="BE112" s="380"/>
      <c r="BF112" s="380"/>
      <c r="BG112" s="380"/>
      <c r="BH112" s="380"/>
      <c r="BI112" s="380"/>
      <c r="BJ112" s="380"/>
      <c r="BK112" s="380"/>
      <c r="BL112" s="380"/>
      <c r="BM112" s="380"/>
      <c r="BN112" s="380"/>
      <c r="BO112" s="380"/>
      <c r="BP112" s="380"/>
      <c r="BQ112" s="380"/>
      <c r="BR112" s="380"/>
      <c r="BS112" s="380"/>
      <c r="BT112" s="380"/>
      <c r="BU112" s="380"/>
      <c r="BV112" s="380"/>
      <c r="BW112" s="380"/>
      <c r="BX112" s="380"/>
      <c r="BY112" s="380"/>
      <c r="BZ112" s="380"/>
      <c r="CA112" s="380"/>
      <c r="CB112" s="380"/>
      <c r="CC112" s="380"/>
      <c r="CD112" s="380"/>
      <c r="CE112" s="380"/>
      <c r="CF112" s="380"/>
      <c r="CG112" s="380"/>
      <c r="CH112" s="380"/>
    </row>
    <row r="113" spans="1:86" ht="51" x14ac:dyDescent="0.3">
      <c r="A113" s="207">
        <v>109</v>
      </c>
      <c r="B113" s="208" t="s">
        <v>7235</v>
      </c>
      <c r="C113" s="214" t="s">
        <v>1176</v>
      </c>
      <c r="D113" s="37">
        <v>44635</v>
      </c>
      <c r="E113" s="37">
        <v>44641</v>
      </c>
      <c r="F113" s="37">
        <v>45737</v>
      </c>
      <c r="G113" s="88" t="s">
        <v>28</v>
      </c>
      <c r="H113" s="88" t="s">
        <v>1399</v>
      </c>
      <c r="I113" s="88" t="s">
        <v>232</v>
      </c>
      <c r="J113" s="44" t="s">
        <v>7234</v>
      </c>
      <c r="K113" s="47" t="s">
        <v>7482</v>
      </c>
      <c r="L113" s="128" t="s">
        <v>7233</v>
      </c>
      <c r="M113" s="88" t="str">
        <f t="shared" si="3"/>
        <v>05</v>
      </c>
      <c r="N113" s="40" t="s">
        <v>433</v>
      </c>
      <c r="O113" s="40" t="s">
        <v>4819</v>
      </c>
      <c r="P113" s="40" t="s">
        <v>433</v>
      </c>
      <c r="Q113" s="35"/>
      <c r="R113" s="51" t="s">
        <v>7632</v>
      </c>
      <c r="S113" s="42"/>
      <c r="T113" s="3"/>
      <c r="U113" s="3"/>
      <c r="V113" s="139"/>
      <c r="W113" s="19" t="s">
        <v>451</v>
      </c>
      <c r="X113" s="19" t="s">
        <v>451</v>
      </c>
      <c r="Y113" s="19" t="s">
        <v>451</v>
      </c>
      <c r="Z113" s="19" t="s">
        <v>451</v>
      </c>
      <c r="AA113" s="19" t="s">
        <v>451</v>
      </c>
      <c r="AB113" s="19" t="s">
        <v>451</v>
      </c>
      <c r="AC113" s="19" t="s">
        <v>451</v>
      </c>
      <c r="AD113" s="19" t="s">
        <v>451</v>
      </c>
      <c r="AE113" s="19" t="s">
        <v>451</v>
      </c>
      <c r="AF113" s="19" t="s">
        <v>451</v>
      </c>
      <c r="AG113" s="19" t="s">
        <v>451</v>
      </c>
      <c r="AH113" s="19" t="s">
        <v>451</v>
      </c>
      <c r="AI113" s="19" t="s">
        <v>451</v>
      </c>
      <c r="AJ113" s="19" t="s">
        <v>451</v>
      </c>
      <c r="AK113" s="19" t="s">
        <v>451</v>
      </c>
      <c r="AL113" s="19" t="s">
        <v>450</v>
      </c>
      <c r="AM113" s="19" t="s">
        <v>450</v>
      </c>
      <c r="AN113" s="19" t="s">
        <v>450</v>
      </c>
      <c r="AO113" s="19" t="s">
        <v>450</v>
      </c>
      <c r="AP113" s="19" t="s">
        <v>448</v>
      </c>
      <c r="AQ113" s="19" t="s">
        <v>450</v>
      </c>
      <c r="AR113" s="19" t="s">
        <v>448</v>
      </c>
      <c r="AS113" s="19" t="s">
        <v>449</v>
      </c>
      <c r="AT113" s="19" t="s">
        <v>449</v>
      </c>
      <c r="AU113" s="19"/>
      <c r="AV113" s="380"/>
      <c r="AW113" s="380"/>
      <c r="AX113" s="380"/>
      <c r="AY113" s="380"/>
      <c r="AZ113" s="380"/>
      <c r="BA113" s="380"/>
      <c r="BB113" s="380"/>
      <c r="BC113" s="380"/>
      <c r="BD113" s="380"/>
      <c r="BE113" s="380"/>
      <c r="BF113" s="380"/>
      <c r="BG113" s="380"/>
      <c r="BH113" s="380"/>
      <c r="BI113" s="380"/>
      <c r="BJ113" s="380"/>
      <c r="BK113" s="380"/>
      <c r="BL113" s="380"/>
      <c r="BM113" s="380"/>
      <c r="BN113" s="380"/>
      <c r="BO113" s="380"/>
      <c r="BP113" s="380"/>
      <c r="BQ113" s="380"/>
      <c r="BR113" s="380"/>
      <c r="BS113" s="380"/>
      <c r="BT113" s="380"/>
      <c r="BU113" s="380"/>
      <c r="BV113" s="380"/>
      <c r="BW113" s="380"/>
      <c r="BX113" s="380"/>
      <c r="BY113" s="380"/>
      <c r="BZ113" s="380"/>
      <c r="CA113" s="380"/>
      <c r="CB113" s="380"/>
      <c r="CC113" s="380"/>
      <c r="CD113" s="380"/>
      <c r="CE113" s="380"/>
      <c r="CF113" s="380"/>
      <c r="CG113" s="380"/>
      <c r="CH113" s="380"/>
    </row>
    <row r="114" spans="1:86" ht="63.75" x14ac:dyDescent="0.3">
      <c r="A114" s="207">
        <v>110</v>
      </c>
      <c r="B114" s="208" t="s">
        <v>1177</v>
      </c>
      <c r="C114" s="209" t="s">
        <v>1178</v>
      </c>
      <c r="D114" s="37">
        <v>44004</v>
      </c>
      <c r="E114" s="37">
        <v>44013</v>
      </c>
      <c r="F114" s="37">
        <v>45108</v>
      </c>
      <c r="G114" s="88" t="s">
        <v>28</v>
      </c>
      <c r="H114" s="88" t="s">
        <v>1318</v>
      </c>
      <c r="I114" s="88" t="s">
        <v>232</v>
      </c>
      <c r="J114" s="88" t="s">
        <v>1400</v>
      </c>
      <c r="K114" s="47" t="s">
        <v>1401</v>
      </c>
      <c r="L114" s="87" t="s">
        <v>1531</v>
      </c>
      <c r="M114" s="88" t="str">
        <f t="shared" si="3"/>
        <v>05</v>
      </c>
      <c r="N114" s="40" t="s">
        <v>433</v>
      </c>
      <c r="O114" s="40" t="s">
        <v>6980</v>
      </c>
      <c r="P114" s="40" t="s">
        <v>433</v>
      </c>
      <c r="Q114" s="35"/>
      <c r="R114" s="47"/>
      <c r="S114" s="48"/>
      <c r="T114" s="20"/>
      <c r="U114" s="20"/>
      <c r="V114" s="4"/>
      <c r="W114" s="12"/>
      <c r="X114" s="12"/>
      <c r="Y114" s="12"/>
      <c r="Z114" s="12"/>
      <c r="AA114" s="12"/>
      <c r="AB114" s="12"/>
      <c r="AC114" s="12"/>
      <c r="AD114" s="12"/>
      <c r="AE114" s="12"/>
      <c r="AF114" s="12"/>
      <c r="AG114" s="12"/>
      <c r="AH114" s="12"/>
      <c r="AI114" s="12"/>
      <c r="AJ114" s="12"/>
      <c r="AK114" s="12"/>
      <c r="AL114" s="12"/>
      <c r="AM114" s="380"/>
      <c r="AN114" s="380"/>
      <c r="AO114" s="380"/>
      <c r="AP114" s="380"/>
      <c r="AQ114" s="380"/>
      <c r="AR114" s="380"/>
      <c r="AS114" s="380"/>
      <c r="AT114" s="380"/>
      <c r="AU114" s="380"/>
      <c r="AV114" s="380"/>
      <c r="AW114" s="380"/>
      <c r="AX114" s="380"/>
      <c r="AY114" s="380"/>
      <c r="AZ114" s="380"/>
      <c r="BA114" s="380"/>
      <c r="BB114" s="380"/>
      <c r="BC114" s="380"/>
      <c r="BD114" s="380"/>
      <c r="BE114" s="380"/>
      <c r="BF114" s="380"/>
      <c r="BG114" s="380"/>
      <c r="BH114" s="380"/>
      <c r="BI114" s="380"/>
      <c r="BJ114" s="380"/>
      <c r="BK114" s="380"/>
      <c r="BL114" s="380"/>
      <c r="BM114" s="380"/>
      <c r="BN114" s="380"/>
      <c r="BO114" s="380"/>
      <c r="BP114" s="380"/>
      <c r="BQ114" s="380"/>
      <c r="BR114" s="380"/>
      <c r="BS114" s="380"/>
      <c r="BT114" s="380"/>
      <c r="BU114" s="380"/>
      <c r="BV114" s="380"/>
      <c r="BW114" s="380"/>
      <c r="BX114" s="380"/>
      <c r="BY114" s="380"/>
      <c r="BZ114" s="380"/>
      <c r="CA114" s="380"/>
      <c r="CB114" s="380"/>
      <c r="CC114" s="380"/>
      <c r="CD114" s="380"/>
      <c r="CE114" s="380"/>
      <c r="CF114" s="380"/>
      <c r="CG114" s="380"/>
      <c r="CH114" s="380"/>
    </row>
    <row r="115" spans="1:86" ht="102" x14ac:dyDescent="0.3">
      <c r="A115" s="207">
        <v>111</v>
      </c>
      <c r="B115" s="208" t="s">
        <v>1179</v>
      </c>
      <c r="C115" s="211" t="s">
        <v>1180</v>
      </c>
      <c r="D115" s="37">
        <v>44097</v>
      </c>
      <c r="E115" s="109" t="s">
        <v>1024</v>
      </c>
      <c r="F115" s="43">
        <v>45200</v>
      </c>
      <c r="G115" s="88" t="s">
        <v>28</v>
      </c>
      <c r="H115" s="88" t="s">
        <v>223</v>
      </c>
      <c r="I115" s="88" t="s">
        <v>232</v>
      </c>
      <c r="J115" s="44" t="s">
        <v>1402</v>
      </c>
      <c r="K115" s="47" t="s">
        <v>1403</v>
      </c>
      <c r="L115" s="87" t="s">
        <v>1532</v>
      </c>
      <c r="M115" s="88" t="str">
        <f t="shared" si="3"/>
        <v>05</v>
      </c>
      <c r="N115" s="40" t="s">
        <v>433</v>
      </c>
      <c r="O115" s="40" t="s">
        <v>2891</v>
      </c>
      <c r="P115" s="40" t="s">
        <v>433</v>
      </c>
      <c r="Q115" s="35"/>
      <c r="R115" s="47"/>
      <c r="S115" s="48"/>
      <c r="T115" s="20"/>
      <c r="U115" s="20"/>
      <c r="V115" s="4"/>
      <c r="W115" s="12"/>
      <c r="X115" s="12"/>
      <c r="Y115" s="12"/>
      <c r="Z115" s="12"/>
      <c r="AA115" s="12"/>
      <c r="AB115" s="12"/>
      <c r="AC115" s="12"/>
      <c r="AD115" s="12"/>
      <c r="AE115" s="12"/>
      <c r="AF115" s="12"/>
      <c r="AG115" s="12"/>
      <c r="AH115" s="12"/>
      <c r="AI115" s="12"/>
      <c r="AJ115" s="12"/>
      <c r="AK115" s="12"/>
      <c r="AL115" s="12"/>
      <c r="AM115" s="380"/>
      <c r="AN115" s="380"/>
      <c r="AO115" s="380"/>
      <c r="AP115" s="380"/>
      <c r="AQ115" s="380"/>
      <c r="AR115" s="380"/>
      <c r="AS115" s="380"/>
      <c r="AT115" s="380"/>
      <c r="AU115" s="380"/>
      <c r="AV115" s="380"/>
      <c r="AW115" s="380"/>
      <c r="AX115" s="380"/>
      <c r="AY115" s="380"/>
      <c r="AZ115" s="380"/>
      <c r="BA115" s="380"/>
      <c r="BB115" s="380"/>
      <c r="BC115" s="380"/>
      <c r="BD115" s="380"/>
      <c r="BE115" s="380"/>
      <c r="BF115" s="380"/>
      <c r="BG115" s="380"/>
      <c r="BH115" s="380"/>
      <c r="BI115" s="380"/>
      <c r="BJ115" s="380"/>
      <c r="BK115" s="380"/>
      <c r="BL115" s="380"/>
      <c r="BM115" s="380"/>
      <c r="BN115" s="380"/>
      <c r="BO115" s="380"/>
      <c r="BP115" s="380"/>
      <c r="BQ115" s="380"/>
      <c r="BR115" s="380"/>
      <c r="BS115" s="380"/>
      <c r="BT115" s="380"/>
      <c r="BU115" s="380"/>
      <c r="BV115" s="380"/>
      <c r="BW115" s="380"/>
      <c r="BX115" s="380"/>
      <c r="BY115" s="380"/>
      <c r="BZ115" s="380"/>
      <c r="CA115" s="380"/>
      <c r="CB115" s="380"/>
      <c r="CC115" s="380"/>
      <c r="CD115" s="380"/>
      <c r="CE115" s="380"/>
      <c r="CF115" s="380"/>
      <c r="CG115" s="380"/>
      <c r="CH115" s="380"/>
    </row>
    <row r="116" spans="1:86" ht="76.5" x14ac:dyDescent="0.3">
      <c r="A116" s="207">
        <v>112</v>
      </c>
      <c r="B116" s="208" t="s">
        <v>6040</v>
      </c>
      <c r="C116" s="211" t="s">
        <v>5937</v>
      </c>
      <c r="D116" s="37">
        <v>44021</v>
      </c>
      <c r="E116" s="37">
        <v>44028</v>
      </c>
      <c r="F116" s="88" t="s">
        <v>28</v>
      </c>
      <c r="G116" s="88" t="s">
        <v>28</v>
      </c>
      <c r="H116" s="88" t="s">
        <v>223</v>
      </c>
      <c r="I116" s="88" t="s">
        <v>6588</v>
      </c>
      <c r="J116" s="44" t="s">
        <v>6109</v>
      </c>
      <c r="K116" s="47" t="s">
        <v>6110</v>
      </c>
      <c r="L116" s="87" t="s">
        <v>6175</v>
      </c>
      <c r="M116" s="88" t="str">
        <f t="shared" si="3"/>
        <v>05</v>
      </c>
      <c r="N116" s="40" t="s">
        <v>434</v>
      </c>
      <c r="O116" s="40" t="s">
        <v>2891</v>
      </c>
      <c r="P116" s="40" t="s">
        <v>434</v>
      </c>
      <c r="Q116" s="35"/>
      <c r="R116" s="47"/>
      <c r="S116" s="37"/>
      <c r="T116" s="20"/>
      <c r="U116" s="20"/>
      <c r="V116" s="4"/>
      <c r="W116" s="12" t="s">
        <v>447</v>
      </c>
      <c r="X116" s="12" t="s">
        <v>447</v>
      </c>
      <c r="Y116" s="12" t="s">
        <v>447</v>
      </c>
      <c r="Z116" s="12" t="s">
        <v>447</v>
      </c>
      <c r="AA116" s="12"/>
      <c r="AB116" s="12"/>
      <c r="AC116" s="12"/>
      <c r="AD116" s="12"/>
      <c r="AE116" s="12"/>
      <c r="AF116" s="12"/>
      <c r="AG116" s="12"/>
      <c r="AH116" s="12"/>
      <c r="AI116" s="12"/>
      <c r="AJ116" s="12"/>
      <c r="AK116" s="12"/>
      <c r="AL116" s="12"/>
      <c r="AM116" s="380"/>
      <c r="AN116" s="380"/>
      <c r="AO116" s="380"/>
      <c r="AP116" s="380"/>
      <c r="AQ116" s="380"/>
      <c r="AR116" s="380"/>
      <c r="AS116" s="380"/>
      <c r="AT116" s="380"/>
      <c r="AU116" s="380"/>
      <c r="AV116" s="380"/>
      <c r="AW116" s="380"/>
      <c r="AX116" s="380"/>
      <c r="AY116" s="380"/>
      <c r="AZ116" s="380"/>
      <c r="BA116" s="380"/>
      <c r="BB116" s="380"/>
      <c r="BC116" s="380"/>
      <c r="BD116" s="380"/>
      <c r="BE116" s="380"/>
      <c r="BF116" s="380"/>
      <c r="BG116" s="380"/>
      <c r="BH116" s="380"/>
      <c r="BI116" s="380"/>
      <c r="BJ116" s="380"/>
      <c r="BK116" s="380"/>
      <c r="BL116" s="380"/>
      <c r="BM116" s="380"/>
      <c r="BN116" s="380"/>
      <c r="BO116" s="380"/>
      <c r="BP116" s="380"/>
      <c r="BQ116" s="380"/>
      <c r="BR116" s="380"/>
      <c r="BS116" s="380"/>
      <c r="BT116" s="380"/>
      <c r="BU116" s="380"/>
      <c r="BV116" s="380"/>
      <c r="BW116" s="380"/>
      <c r="BX116" s="380"/>
      <c r="BY116" s="380"/>
      <c r="BZ116" s="380"/>
      <c r="CA116" s="380"/>
      <c r="CB116" s="380"/>
      <c r="CC116" s="380"/>
      <c r="CD116" s="380"/>
      <c r="CE116" s="380"/>
      <c r="CF116" s="380"/>
      <c r="CG116" s="380"/>
      <c r="CH116" s="380"/>
    </row>
    <row r="117" spans="1:86" ht="76.5" x14ac:dyDescent="0.3">
      <c r="A117" s="207">
        <v>113</v>
      </c>
      <c r="B117" s="208" t="s">
        <v>1181</v>
      </c>
      <c r="C117" s="229" t="s">
        <v>1182</v>
      </c>
      <c r="D117" s="37">
        <v>44397</v>
      </c>
      <c r="E117" s="109" t="s">
        <v>1552</v>
      </c>
      <c r="F117" s="43">
        <v>45499</v>
      </c>
      <c r="G117" s="88" t="s">
        <v>28</v>
      </c>
      <c r="H117" s="88" t="s">
        <v>223</v>
      </c>
      <c r="I117" s="88" t="s">
        <v>232</v>
      </c>
      <c r="J117" s="44" t="s">
        <v>1404</v>
      </c>
      <c r="K117" s="47" t="s">
        <v>1403</v>
      </c>
      <c r="L117" s="87" t="s">
        <v>1533</v>
      </c>
      <c r="M117" s="88" t="str">
        <f t="shared" si="3"/>
        <v>05</v>
      </c>
      <c r="N117" s="40" t="s">
        <v>433</v>
      </c>
      <c r="O117" s="40" t="s">
        <v>2891</v>
      </c>
      <c r="P117" s="40" t="s">
        <v>433</v>
      </c>
      <c r="Q117" s="35"/>
      <c r="R117" s="47"/>
      <c r="S117" s="48"/>
      <c r="T117" s="20"/>
      <c r="U117" s="20"/>
      <c r="V117" s="4"/>
      <c r="W117" s="12"/>
      <c r="X117" s="12"/>
      <c r="Y117" s="12"/>
      <c r="Z117" s="12"/>
      <c r="AA117" s="12"/>
      <c r="AB117" s="12"/>
      <c r="AC117" s="12"/>
      <c r="AD117" s="12"/>
      <c r="AE117" s="12"/>
      <c r="AF117" s="12"/>
      <c r="AG117" s="12"/>
      <c r="AH117" s="12"/>
      <c r="AI117" s="12"/>
      <c r="AJ117" s="12"/>
      <c r="AK117" s="12"/>
      <c r="AL117" s="12"/>
      <c r="AM117" s="380"/>
      <c r="AN117" s="380"/>
      <c r="AO117" s="380"/>
      <c r="AP117" s="380"/>
      <c r="AQ117" s="380"/>
      <c r="AR117" s="380"/>
      <c r="AS117" s="380"/>
      <c r="AT117" s="380"/>
      <c r="AU117" s="380"/>
      <c r="AV117" s="380"/>
      <c r="AW117" s="380"/>
      <c r="AX117" s="380"/>
      <c r="AY117" s="380"/>
      <c r="AZ117" s="380"/>
      <c r="BA117" s="380"/>
      <c r="BB117" s="380"/>
      <c r="BC117" s="380"/>
      <c r="BD117" s="380"/>
      <c r="BE117" s="380"/>
      <c r="BF117" s="380"/>
      <c r="BG117" s="380"/>
      <c r="BH117" s="380"/>
      <c r="BI117" s="380"/>
      <c r="BJ117" s="380"/>
      <c r="BK117" s="380"/>
      <c r="BL117" s="380"/>
      <c r="BM117" s="380"/>
      <c r="BN117" s="380"/>
      <c r="BO117" s="380"/>
      <c r="BP117" s="380"/>
      <c r="BQ117" s="380"/>
      <c r="BR117" s="380"/>
      <c r="BS117" s="380"/>
      <c r="BT117" s="380"/>
      <c r="BU117" s="380"/>
      <c r="BV117" s="380"/>
      <c r="BW117" s="380"/>
      <c r="BX117" s="380"/>
      <c r="BY117" s="380"/>
      <c r="BZ117" s="380"/>
      <c r="CA117" s="380"/>
      <c r="CB117" s="380"/>
      <c r="CC117" s="380"/>
      <c r="CD117" s="380"/>
      <c r="CE117" s="380"/>
      <c r="CF117" s="380"/>
      <c r="CG117" s="380"/>
      <c r="CH117" s="380"/>
    </row>
    <row r="118" spans="1:86" ht="63.75" x14ac:dyDescent="0.3">
      <c r="A118" s="207">
        <v>114</v>
      </c>
      <c r="B118" s="208" t="s">
        <v>1183</v>
      </c>
      <c r="C118" s="209" t="s">
        <v>1184</v>
      </c>
      <c r="D118" s="37">
        <v>44021</v>
      </c>
      <c r="E118" s="44" t="s">
        <v>1553</v>
      </c>
      <c r="F118" s="37">
        <v>45123</v>
      </c>
      <c r="G118" s="88" t="s">
        <v>28</v>
      </c>
      <c r="H118" s="88" t="s">
        <v>223</v>
      </c>
      <c r="I118" s="88" t="s">
        <v>232</v>
      </c>
      <c r="J118" s="44" t="s">
        <v>1405</v>
      </c>
      <c r="K118" s="47" t="s">
        <v>1401</v>
      </c>
      <c r="L118" s="87"/>
      <c r="M118" s="88" t="str">
        <f t="shared" si="3"/>
        <v>05</v>
      </c>
      <c r="N118" s="40" t="s">
        <v>433</v>
      </c>
      <c r="O118" s="40" t="s">
        <v>2891</v>
      </c>
      <c r="P118" s="40" t="s">
        <v>433</v>
      </c>
      <c r="Q118" s="35"/>
      <c r="R118" s="47"/>
      <c r="S118" s="48"/>
      <c r="T118" s="20"/>
      <c r="U118" s="20"/>
      <c r="V118" s="4"/>
      <c r="W118" s="12"/>
      <c r="X118" s="12"/>
      <c r="Y118" s="12"/>
      <c r="Z118" s="12"/>
      <c r="AA118" s="12"/>
      <c r="AB118" s="12"/>
      <c r="AC118" s="12"/>
      <c r="AD118" s="12"/>
      <c r="AE118" s="12"/>
      <c r="AF118" s="12"/>
      <c r="AG118" s="12"/>
      <c r="AH118" s="12"/>
      <c r="AI118" s="12"/>
      <c r="AJ118" s="12"/>
      <c r="AK118" s="12"/>
      <c r="AL118" s="12"/>
      <c r="AM118" s="380"/>
      <c r="AN118" s="380"/>
      <c r="AO118" s="380"/>
      <c r="AP118" s="380"/>
      <c r="AQ118" s="380"/>
      <c r="AR118" s="380"/>
      <c r="AS118" s="380"/>
      <c r="AT118" s="380"/>
      <c r="AU118" s="380"/>
      <c r="AV118" s="380"/>
      <c r="AW118" s="380"/>
      <c r="AX118" s="380"/>
      <c r="AY118" s="380"/>
      <c r="AZ118" s="380"/>
      <c r="BA118" s="380"/>
      <c r="BB118" s="380"/>
      <c r="BC118" s="380"/>
      <c r="BD118" s="380"/>
      <c r="BE118" s="380"/>
      <c r="BF118" s="380"/>
      <c r="BG118" s="380"/>
      <c r="BH118" s="380"/>
      <c r="BI118" s="380"/>
      <c r="BJ118" s="380"/>
      <c r="BK118" s="380"/>
      <c r="BL118" s="380"/>
      <c r="BM118" s="380"/>
      <c r="BN118" s="380"/>
      <c r="BO118" s="380"/>
      <c r="BP118" s="380"/>
      <c r="BQ118" s="380"/>
      <c r="BR118" s="380"/>
      <c r="BS118" s="380"/>
      <c r="BT118" s="380"/>
      <c r="BU118" s="380"/>
      <c r="BV118" s="380"/>
      <c r="BW118" s="380"/>
      <c r="BX118" s="380"/>
      <c r="BY118" s="380"/>
      <c r="BZ118" s="380"/>
      <c r="CA118" s="380"/>
      <c r="CB118" s="380"/>
      <c r="CC118" s="380"/>
      <c r="CD118" s="380"/>
      <c r="CE118" s="380"/>
      <c r="CF118" s="380"/>
      <c r="CG118" s="380"/>
      <c r="CH118" s="380"/>
    </row>
    <row r="119" spans="1:86" ht="102" x14ac:dyDescent="0.3">
      <c r="A119" s="207">
        <v>115</v>
      </c>
      <c r="B119" s="208" t="s">
        <v>1185</v>
      </c>
      <c r="C119" s="230" t="s">
        <v>1186</v>
      </c>
      <c r="D119" s="37">
        <v>44020</v>
      </c>
      <c r="E119" s="37">
        <v>44030</v>
      </c>
      <c r="F119" s="37">
        <v>45125</v>
      </c>
      <c r="G119" s="88" t="s">
        <v>28</v>
      </c>
      <c r="H119" s="88" t="s">
        <v>223</v>
      </c>
      <c r="I119" s="88" t="s">
        <v>232</v>
      </c>
      <c r="J119" s="44" t="s">
        <v>1406</v>
      </c>
      <c r="K119" s="47" t="s">
        <v>1407</v>
      </c>
      <c r="L119" s="128" t="s">
        <v>1534</v>
      </c>
      <c r="M119" s="109" t="str">
        <f t="shared" si="3"/>
        <v>05</v>
      </c>
      <c r="N119" s="40" t="s">
        <v>433</v>
      </c>
      <c r="O119" s="40" t="s">
        <v>2891</v>
      </c>
      <c r="P119" s="40" t="s">
        <v>433</v>
      </c>
      <c r="Q119" s="35"/>
      <c r="R119" s="47"/>
      <c r="S119" s="48"/>
      <c r="T119" s="20"/>
      <c r="U119" s="20"/>
      <c r="V119" s="4"/>
      <c r="W119" s="12"/>
      <c r="X119" s="12"/>
      <c r="Y119" s="12"/>
      <c r="Z119" s="12"/>
      <c r="AA119" s="12"/>
      <c r="AB119" s="12"/>
      <c r="AC119" s="12"/>
      <c r="AD119" s="12"/>
      <c r="AE119" s="12"/>
      <c r="AF119" s="12"/>
      <c r="AG119" s="12"/>
      <c r="AH119" s="12"/>
      <c r="AI119" s="12"/>
      <c r="AJ119" s="12"/>
      <c r="AK119" s="12"/>
      <c r="AL119" s="12"/>
      <c r="AM119" s="380"/>
      <c r="AN119" s="380"/>
      <c r="AO119" s="380"/>
      <c r="AP119" s="380"/>
      <c r="AQ119" s="380"/>
      <c r="AR119" s="380"/>
      <c r="AS119" s="380"/>
      <c r="AT119" s="380"/>
      <c r="AU119" s="380"/>
      <c r="AV119" s="380"/>
      <c r="AW119" s="380"/>
      <c r="AX119" s="380"/>
      <c r="AY119" s="380"/>
      <c r="AZ119" s="380"/>
      <c r="BA119" s="380"/>
      <c r="BB119" s="380"/>
      <c r="BC119" s="380"/>
      <c r="BD119" s="380"/>
      <c r="BE119" s="380"/>
      <c r="BF119" s="380"/>
      <c r="BG119" s="380"/>
      <c r="BH119" s="380"/>
      <c r="BI119" s="380"/>
      <c r="BJ119" s="380"/>
      <c r="BK119" s="380"/>
      <c r="BL119" s="380"/>
      <c r="BM119" s="380"/>
      <c r="BN119" s="380"/>
      <c r="BO119" s="380"/>
      <c r="BP119" s="380"/>
      <c r="BQ119" s="380"/>
      <c r="BR119" s="380"/>
      <c r="BS119" s="380"/>
      <c r="BT119" s="380"/>
      <c r="BU119" s="380"/>
      <c r="BV119" s="380"/>
      <c r="BW119" s="380"/>
      <c r="BX119" s="380"/>
      <c r="BY119" s="380"/>
      <c r="BZ119" s="380"/>
      <c r="CA119" s="380"/>
      <c r="CB119" s="380"/>
      <c r="CC119" s="380"/>
      <c r="CD119" s="380"/>
      <c r="CE119" s="380"/>
      <c r="CF119" s="380"/>
      <c r="CG119" s="380"/>
      <c r="CH119" s="380"/>
    </row>
    <row r="120" spans="1:86" ht="102" x14ac:dyDescent="0.3">
      <c r="A120" s="207">
        <v>116</v>
      </c>
      <c r="B120" s="208" t="s">
        <v>1187</v>
      </c>
      <c r="C120" s="230" t="s">
        <v>1188</v>
      </c>
      <c r="D120" s="37">
        <v>44020</v>
      </c>
      <c r="E120" s="37">
        <v>44030</v>
      </c>
      <c r="F120" s="37">
        <v>45125</v>
      </c>
      <c r="G120" s="88" t="s">
        <v>28</v>
      </c>
      <c r="H120" s="88" t="s">
        <v>223</v>
      </c>
      <c r="I120" s="88" t="s">
        <v>232</v>
      </c>
      <c r="J120" s="44" t="s">
        <v>1408</v>
      </c>
      <c r="K120" s="47" t="s">
        <v>1409</v>
      </c>
      <c r="L120" s="128" t="s">
        <v>1535</v>
      </c>
      <c r="M120" s="109" t="str">
        <f t="shared" si="3"/>
        <v>05</v>
      </c>
      <c r="N120" s="40" t="s">
        <v>433</v>
      </c>
      <c r="O120" s="40" t="s">
        <v>2891</v>
      </c>
      <c r="P120" s="40" t="s">
        <v>433</v>
      </c>
      <c r="Q120" s="35"/>
      <c r="R120" s="47"/>
      <c r="S120" s="48"/>
      <c r="T120" s="20"/>
      <c r="U120" s="20"/>
      <c r="V120" s="4"/>
      <c r="W120" s="12"/>
      <c r="X120" s="12"/>
      <c r="Y120" s="12"/>
      <c r="Z120" s="12"/>
      <c r="AA120" s="12"/>
      <c r="AB120" s="12"/>
      <c r="AC120" s="12"/>
      <c r="AD120" s="12"/>
      <c r="AE120" s="12"/>
      <c r="AF120" s="12"/>
      <c r="AG120" s="12"/>
      <c r="AH120" s="12"/>
      <c r="AI120" s="12"/>
      <c r="AJ120" s="12"/>
      <c r="AK120" s="12"/>
      <c r="AL120" s="12"/>
      <c r="AM120" s="380"/>
      <c r="AN120" s="380"/>
      <c r="AO120" s="380"/>
      <c r="AP120" s="380"/>
      <c r="AQ120" s="380"/>
      <c r="AR120" s="380"/>
      <c r="AS120" s="380"/>
      <c r="AT120" s="380"/>
      <c r="AU120" s="380"/>
      <c r="AV120" s="380"/>
      <c r="AW120" s="380"/>
      <c r="AX120" s="380"/>
      <c r="AY120" s="380"/>
      <c r="AZ120" s="380"/>
      <c r="BA120" s="380"/>
      <c r="BB120" s="380"/>
      <c r="BC120" s="380"/>
      <c r="BD120" s="380"/>
      <c r="BE120" s="380"/>
      <c r="BF120" s="380"/>
      <c r="BG120" s="380"/>
      <c r="BH120" s="380"/>
      <c r="BI120" s="380"/>
      <c r="BJ120" s="380"/>
      <c r="BK120" s="380"/>
      <c r="BL120" s="380"/>
      <c r="BM120" s="380"/>
      <c r="BN120" s="380"/>
      <c r="BO120" s="380"/>
      <c r="BP120" s="380"/>
      <c r="BQ120" s="380"/>
      <c r="BR120" s="380"/>
      <c r="BS120" s="380"/>
      <c r="BT120" s="380"/>
      <c r="BU120" s="380"/>
      <c r="BV120" s="380"/>
      <c r="BW120" s="380"/>
      <c r="BX120" s="380"/>
      <c r="BY120" s="380"/>
      <c r="BZ120" s="380"/>
      <c r="CA120" s="380"/>
      <c r="CB120" s="380"/>
      <c r="CC120" s="380"/>
      <c r="CD120" s="380"/>
      <c r="CE120" s="380"/>
      <c r="CF120" s="380"/>
      <c r="CG120" s="380"/>
      <c r="CH120" s="380"/>
    </row>
    <row r="121" spans="1:86" ht="102" x14ac:dyDescent="0.3">
      <c r="A121" s="207">
        <v>117</v>
      </c>
      <c r="B121" s="208" t="s">
        <v>7441</v>
      </c>
      <c r="C121" s="209" t="s">
        <v>1189</v>
      </c>
      <c r="D121" s="37">
        <v>44629</v>
      </c>
      <c r="E121" s="37">
        <v>44634</v>
      </c>
      <c r="F121" s="37">
        <v>45730</v>
      </c>
      <c r="G121" s="88" t="s">
        <v>28</v>
      </c>
      <c r="H121" s="88" t="s">
        <v>223</v>
      </c>
      <c r="I121" s="88" t="s">
        <v>232</v>
      </c>
      <c r="J121" s="44" t="s">
        <v>7467</v>
      </c>
      <c r="K121" s="47" t="s">
        <v>1410</v>
      </c>
      <c r="L121" s="128" t="s">
        <v>7442</v>
      </c>
      <c r="M121" s="88" t="str">
        <f t="shared" si="3"/>
        <v>05</v>
      </c>
      <c r="N121" s="40" t="s">
        <v>433</v>
      </c>
      <c r="O121" s="40" t="s">
        <v>2891</v>
      </c>
      <c r="P121" s="40" t="s">
        <v>433</v>
      </c>
      <c r="Q121" s="35"/>
      <c r="R121" s="47"/>
      <c r="S121" s="48"/>
      <c r="T121" s="20"/>
      <c r="U121" s="20"/>
      <c r="V121" s="311"/>
      <c r="W121" s="12"/>
      <c r="X121" s="12"/>
      <c r="Y121" s="12"/>
      <c r="Z121" s="12"/>
      <c r="AA121" s="12"/>
      <c r="AB121" s="12"/>
      <c r="AC121" s="12"/>
      <c r="AD121" s="12"/>
      <c r="AE121" s="12"/>
      <c r="AF121" s="12"/>
      <c r="AG121" s="12"/>
      <c r="AH121" s="12"/>
      <c r="AI121" s="12"/>
      <c r="AJ121" s="12"/>
      <c r="AK121" s="12"/>
      <c r="AL121" s="12"/>
      <c r="AM121" s="380"/>
      <c r="AN121" s="380"/>
      <c r="AO121" s="380"/>
      <c r="AP121" s="380"/>
      <c r="AQ121" s="380"/>
      <c r="AR121" s="380" t="s">
        <v>449</v>
      </c>
      <c r="AS121" s="380"/>
      <c r="AT121" s="380"/>
      <c r="AU121" s="380"/>
      <c r="AV121" s="380"/>
      <c r="AW121" s="380"/>
      <c r="AX121" s="380"/>
      <c r="AY121" s="380"/>
      <c r="AZ121" s="380"/>
      <c r="BA121" s="380"/>
      <c r="BB121" s="380"/>
      <c r="BC121" s="380"/>
      <c r="BD121" s="380"/>
      <c r="BE121" s="380"/>
      <c r="BF121" s="380"/>
      <c r="BG121" s="380"/>
      <c r="BH121" s="380"/>
      <c r="BI121" s="380"/>
      <c r="BJ121" s="380"/>
      <c r="BK121" s="380"/>
      <c r="BL121" s="380"/>
      <c r="BM121" s="380"/>
      <c r="BN121" s="380"/>
      <c r="BO121" s="380"/>
      <c r="BP121" s="380"/>
      <c r="BQ121" s="380"/>
      <c r="BR121" s="380"/>
      <c r="BS121" s="380"/>
      <c r="BT121" s="380"/>
      <c r="BU121" s="380"/>
      <c r="BV121" s="380"/>
      <c r="BW121" s="380"/>
      <c r="BX121" s="380"/>
      <c r="BY121" s="380"/>
      <c r="BZ121" s="380"/>
      <c r="CA121" s="380"/>
      <c r="CB121" s="380"/>
      <c r="CC121" s="380"/>
      <c r="CD121" s="380"/>
      <c r="CE121" s="380"/>
      <c r="CF121" s="380"/>
      <c r="CG121" s="380"/>
      <c r="CH121" s="380"/>
    </row>
    <row r="122" spans="1:86" ht="114.75" x14ac:dyDescent="0.3">
      <c r="A122" s="207">
        <v>118</v>
      </c>
      <c r="B122" s="208" t="s">
        <v>1190</v>
      </c>
      <c r="C122" s="209" t="s">
        <v>1191</v>
      </c>
      <c r="D122" s="37">
        <v>44020</v>
      </c>
      <c r="E122" s="37">
        <v>44027</v>
      </c>
      <c r="F122" s="37">
        <v>45122</v>
      </c>
      <c r="G122" s="88" t="s">
        <v>28</v>
      </c>
      <c r="H122" s="88" t="s">
        <v>223</v>
      </c>
      <c r="I122" s="88" t="s">
        <v>232</v>
      </c>
      <c r="J122" s="44" t="s">
        <v>1411</v>
      </c>
      <c r="K122" s="47" t="s">
        <v>1412</v>
      </c>
      <c r="L122" s="87"/>
      <c r="M122" s="88" t="str">
        <f t="shared" si="3"/>
        <v>05</v>
      </c>
      <c r="N122" s="40" t="s">
        <v>433</v>
      </c>
      <c r="O122" s="40" t="s">
        <v>2891</v>
      </c>
      <c r="P122" s="40" t="s">
        <v>433</v>
      </c>
      <c r="Q122" s="35"/>
      <c r="R122" s="47"/>
      <c r="S122" s="48"/>
      <c r="T122" s="20"/>
      <c r="U122" s="20"/>
      <c r="V122" s="4"/>
      <c r="W122" s="12"/>
      <c r="X122" s="12"/>
      <c r="Y122" s="12"/>
      <c r="Z122" s="12"/>
      <c r="AA122" s="12"/>
      <c r="AB122" s="12"/>
      <c r="AC122" s="12"/>
      <c r="AD122" s="12"/>
      <c r="AE122" s="12"/>
      <c r="AF122" s="12"/>
      <c r="AG122" s="12"/>
      <c r="AH122" s="12"/>
      <c r="AI122" s="12"/>
      <c r="AJ122" s="12"/>
      <c r="AK122" s="12"/>
      <c r="AL122" s="12"/>
      <c r="AM122" s="380"/>
      <c r="AN122" s="380"/>
      <c r="AO122" s="380"/>
      <c r="AP122" s="380"/>
      <c r="AQ122" s="380"/>
      <c r="AR122" s="380"/>
      <c r="AS122" s="380"/>
      <c r="AT122" s="380"/>
      <c r="AU122" s="380"/>
      <c r="AV122" s="380"/>
      <c r="AW122" s="380"/>
      <c r="AX122" s="380"/>
      <c r="AY122" s="380"/>
      <c r="AZ122" s="380"/>
      <c r="BA122" s="380"/>
      <c r="BB122" s="380"/>
      <c r="BC122" s="380"/>
      <c r="BD122" s="380"/>
      <c r="BE122" s="380"/>
      <c r="BF122" s="380"/>
      <c r="BG122" s="380"/>
      <c r="BH122" s="380"/>
      <c r="BI122" s="380"/>
      <c r="BJ122" s="380"/>
      <c r="BK122" s="380"/>
      <c r="BL122" s="380"/>
      <c r="BM122" s="380"/>
      <c r="BN122" s="380"/>
      <c r="BO122" s="380"/>
      <c r="BP122" s="380"/>
      <c r="BQ122" s="380"/>
      <c r="BR122" s="380"/>
      <c r="BS122" s="380"/>
      <c r="BT122" s="380"/>
      <c r="BU122" s="380"/>
      <c r="BV122" s="380"/>
      <c r="BW122" s="380"/>
      <c r="BX122" s="380"/>
      <c r="BY122" s="380"/>
      <c r="BZ122" s="380"/>
      <c r="CA122" s="380"/>
      <c r="CB122" s="380"/>
      <c r="CC122" s="380"/>
      <c r="CD122" s="380"/>
      <c r="CE122" s="380"/>
      <c r="CF122" s="380"/>
      <c r="CG122" s="380"/>
      <c r="CH122" s="380"/>
    </row>
    <row r="123" spans="1:86" ht="63.75" x14ac:dyDescent="0.3">
      <c r="A123" s="207">
        <v>119</v>
      </c>
      <c r="B123" s="208" t="s">
        <v>1192</v>
      </c>
      <c r="C123" s="209" t="s">
        <v>1193</v>
      </c>
      <c r="D123" s="37">
        <v>43967</v>
      </c>
      <c r="E123" s="37">
        <v>43977</v>
      </c>
      <c r="F123" s="37">
        <v>45072</v>
      </c>
      <c r="G123" s="88" t="s">
        <v>28</v>
      </c>
      <c r="H123" s="88" t="s">
        <v>223</v>
      </c>
      <c r="I123" s="88" t="s">
        <v>232</v>
      </c>
      <c r="J123" s="44" t="s">
        <v>1413</v>
      </c>
      <c r="K123" s="47" t="s">
        <v>1401</v>
      </c>
      <c r="L123" s="87"/>
      <c r="M123" s="88" t="str">
        <f t="shared" si="3"/>
        <v>05</v>
      </c>
      <c r="N123" s="40" t="s">
        <v>433</v>
      </c>
      <c r="O123" s="40" t="s">
        <v>2891</v>
      </c>
      <c r="P123" s="40" t="s">
        <v>433</v>
      </c>
      <c r="Q123" s="35"/>
      <c r="R123" s="47"/>
      <c r="S123" s="48"/>
      <c r="T123" s="20"/>
      <c r="U123" s="20"/>
      <c r="V123" s="4"/>
      <c r="W123" s="12"/>
      <c r="X123" s="12"/>
      <c r="Y123" s="12"/>
      <c r="Z123" s="12"/>
      <c r="AA123" s="12"/>
      <c r="AB123" s="12"/>
      <c r="AC123" s="12"/>
      <c r="AD123" s="12"/>
      <c r="AE123" s="12"/>
      <c r="AF123" s="12"/>
      <c r="AG123" s="12"/>
      <c r="AH123" s="12"/>
      <c r="AI123" s="12"/>
      <c r="AJ123" s="12"/>
      <c r="AK123" s="12"/>
      <c r="AL123" s="12"/>
      <c r="AM123" s="380"/>
      <c r="AN123" s="380"/>
      <c r="AO123" s="380"/>
      <c r="AP123" s="380"/>
      <c r="AQ123" s="380"/>
      <c r="AR123" s="380"/>
      <c r="AS123" s="380"/>
      <c r="AT123" s="380"/>
      <c r="AU123" s="380"/>
      <c r="AV123" s="380"/>
      <c r="AW123" s="380"/>
      <c r="AX123" s="380"/>
      <c r="AY123" s="380"/>
      <c r="AZ123" s="380"/>
      <c r="BA123" s="380"/>
      <c r="BB123" s="380"/>
      <c r="BC123" s="380"/>
      <c r="BD123" s="380"/>
      <c r="BE123" s="380"/>
      <c r="BF123" s="380"/>
      <c r="BG123" s="380"/>
      <c r="BH123" s="380"/>
      <c r="BI123" s="380"/>
      <c r="BJ123" s="380"/>
      <c r="BK123" s="380"/>
      <c r="BL123" s="380"/>
      <c r="BM123" s="380"/>
      <c r="BN123" s="380"/>
      <c r="BO123" s="380"/>
      <c r="BP123" s="380"/>
      <c r="BQ123" s="380"/>
      <c r="BR123" s="380"/>
      <c r="BS123" s="380"/>
      <c r="BT123" s="380"/>
      <c r="BU123" s="380"/>
      <c r="BV123" s="380"/>
      <c r="BW123" s="380"/>
      <c r="BX123" s="380"/>
      <c r="BY123" s="380"/>
      <c r="BZ123" s="380"/>
      <c r="CA123" s="380"/>
      <c r="CB123" s="380"/>
      <c r="CC123" s="380"/>
      <c r="CD123" s="380"/>
      <c r="CE123" s="380"/>
      <c r="CF123" s="380"/>
      <c r="CG123" s="380"/>
      <c r="CH123" s="380"/>
    </row>
    <row r="124" spans="1:86" ht="51" x14ac:dyDescent="0.3">
      <c r="A124" s="207">
        <v>120</v>
      </c>
      <c r="B124" s="208" t="s">
        <v>6041</v>
      </c>
      <c r="C124" s="209" t="s">
        <v>5938</v>
      </c>
      <c r="D124" s="37">
        <v>43967</v>
      </c>
      <c r="E124" s="37">
        <v>43977</v>
      </c>
      <c r="F124" s="88" t="s">
        <v>28</v>
      </c>
      <c r="G124" s="88" t="s">
        <v>28</v>
      </c>
      <c r="H124" s="88" t="s">
        <v>223</v>
      </c>
      <c r="I124" s="88" t="s">
        <v>6591</v>
      </c>
      <c r="J124" s="44" t="s">
        <v>6111</v>
      </c>
      <c r="K124" s="47" t="s">
        <v>6112</v>
      </c>
      <c r="L124" s="87"/>
      <c r="M124" s="88" t="str">
        <f t="shared" si="3"/>
        <v>05</v>
      </c>
      <c r="N124" s="40" t="s">
        <v>434</v>
      </c>
      <c r="O124" s="40"/>
      <c r="P124" s="40" t="s">
        <v>434</v>
      </c>
      <c r="Q124" s="35"/>
      <c r="R124" s="47"/>
      <c r="S124" s="37"/>
      <c r="T124" s="20"/>
      <c r="U124" s="20"/>
      <c r="V124" s="4"/>
      <c r="W124" s="12" t="s">
        <v>447</v>
      </c>
      <c r="X124" s="12" t="s">
        <v>447</v>
      </c>
      <c r="Y124" s="12" t="s">
        <v>447</v>
      </c>
      <c r="Z124" s="12" t="s">
        <v>447</v>
      </c>
      <c r="AA124" s="12"/>
      <c r="AB124" s="12"/>
      <c r="AC124" s="12"/>
      <c r="AD124" s="12"/>
      <c r="AE124" s="12"/>
      <c r="AF124" s="12"/>
      <c r="AG124" s="12"/>
      <c r="AH124" s="12"/>
      <c r="AI124" s="12"/>
      <c r="AJ124" s="12"/>
      <c r="AK124" s="12"/>
      <c r="AL124" s="12"/>
      <c r="AM124" s="380"/>
      <c r="AN124" s="380"/>
      <c r="AO124" s="380"/>
      <c r="AP124" s="380"/>
      <c r="AQ124" s="380"/>
      <c r="AR124" s="380"/>
      <c r="AS124" s="380"/>
      <c r="AT124" s="380"/>
      <c r="AU124" s="380"/>
      <c r="AV124" s="380"/>
      <c r="AW124" s="380"/>
      <c r="AX124" s="380"/>
      <c r="AY124" s="380"/>
      <c r="AZ124" s="380"/>
      <c r="BA124" s="380"/>
      <c r="BB124" s="380"/>
      <c r="BC124" s="380"/>
      <c r="BD124" s="380"/>
      <c r="BE124" s="380"/>
      <c r="BF124" s="380"/>
      <c r="BG124" s="380"/>
      <c r="BH124" s="380"/>
      <c r="BI124" s="380"/>
      <c r="BJ124" s="380"/>
      <c r="BK124" s="380"/>
      <c r="BL124" s="380"/>
      <c r="BM124" s="380"/>
      <c r="BN124" s="380"/>
      <c r="BO124" s="380"/>
      <c r="BP124" s="380"/>
      <c r="BQ124" s="380"/>
      <c r="BR124" s="380"/>
      <c r="BS124" s="380"/>
      <c r="BT124" s="380"/>
      <c r="BU124" s="380"/>
      <c r="BV124" s="380"/>
      <c r="BW124" s="380"/>
      <c r="BX124" s="380"/>
      <c r="BY124" s="380"/>
      <c r="BZ124" s="380"/>
      <c r="CA124" s="380"/>
      <c r="CB124" s="380"/>
      <c r="CC124" s="380"/>
      <c r="CD124" s="380"/>
      <c r="CE124" s="380"/>
      <c r="CF124" s="380"/>
      <c r="CG124" s="380"/>
      <c r="CH124" s="380"/>
    </row>
    <row r="125" spans="1:86" ht="51" x14ac:dyDescent="0.3">
      <c r="A125" s="207">
        <v>121</v>
      </c>
      <c r="B125" s="208" t="s">
        <v>6813</v>
      </c>
      <c r="C125" s="209" t="s">
        <v>6810</v>
      </c>
      <c r="D125" s="37">
        <v>44526</v>
      </c>
      <c r="E125" s="37">
        <v>44531</v>
      </c>
      <c r="F125" s="37">
        <v>45627</v>
      </c>
      <c r="G125" s="88" t="s">
        <v>28</v>
      </c>
      <c r="H125" s="88" t="s">
        <v>223</v>
      </c>
      <c r="I125" s="88" t="s">
        <v>232</v>
      </c>
      <c r="J125" s="44" t="s">
        <v>6812</v>
      </c>
      <c r="K125" s="47" t="s">
        <v>1414</v>
      </c>
      <c r="L125" s="128" t="s">
        <v>6811</v>
      </c>
      <c r="M125" s="88" t="str">
        <f t="shared" si="3"/>
        <v>05</v>
      </c>
      <c r="N125" s="40" t="s">
        <v>433</v>
      </c>
      <c r="O125" s="40" t="s">
        <v>2891</v>
      </c>
      <c r="P125" s="40" t="s">
        <v>433</v>
      </c>
      <c r="Q125" s="35"/>
      <c r="R125" s="47" t="s">
        <v>7267</v>
      </c>
      <c r="S125" s="48"/>
      <c r="T125" s="20"/>
      <c r="U125" s="20"/>
      <c r="V125" s="4"/>
      <c r="W125" s="12"/>
      <c r="X125" s="12"/>
      <c r="Y125" s="12"/>
      <c r="Z125" s="12"/>
      <c r="AA125" s="12"/>
      <c r="AB125" s="12"/>
      <c r="AC125" s="12"/>
      <c r="AD125" s="12"/>
      <c r="AE125" s="12"/>
      <c r="AF125" s="12"/>
      <c r="AG125" s="12"/>
      <c r="AH125" s="12"/>
      <c r="AI125" s="12"/>
      <c r="AJ125" s="12"/>
      <c r="AK125" s="12"/>
      <c r="AL125" s="12"/>
      <c r="AM125" s="380"/>
      <c r="AN125" s="380"/>
      <c r="AO125" s="380"/>
      <c r="AP125" s="380"/>
      <c r="AQ125" s="380"/>
      <c r="AR125" s="380"/>
      <c r="AS125" s="380"/>
      <c r="AT125" s="380"/>
      <c r="AU125" s="380"/>
      <c r="AV125" s="380"/>
      <c r="AW125" s="380"/>
      <c r="AX125" s="380"/>
      <c r="AY125" s="380"/>
      <c r="AZ125" s="380"/>
      <c r="BA125" s="380"/>
      <c r="BB125" s="380"/>
      <c r="BC125" s="380"/>
      <c r="BD125" s="380"/>
      <c r="BE125" s="380"/>
      <c r="BF125" s="380"/>
      <c r="BG125" s="380"/>
      <c r="BH125" s="380"/>
      <c r="BI125" s="380"/>
      <c r="BJ125" s="380"/>
      <c r="BK125" s="380"/>
      <c r="BL125" s="380"/>
      <c r="BM125" s="380"/>
      <c r="BN125" s="380"/>
      <c r="BO125" s="380"/>
      <c r="BP125" s="380"/>
      <c r="BQ125" s="380"/>
      <c r="BR125" s="380"/>
      <c r="BS125" s="380"/>
      <c r="BT125" s="380"/>
      <c r="BU125" s="380"/>
      <c r="BV125" s="380"/>
      <c r="BW125" s="380"/>
      <c r="BX125" s="380"/>
      <c r="BY125" s="380"/>
      <c r="BZ125" s="380"/>
      <c r="CA125" s="380"/>
      <c r="CB125" s="380"/>
      <c r="CC125" s="380"/>
      <c r="CD125" s="380"/>
      <c r="CE125" s="380"/>
      <c r="CF125" s="380"/>
      <c r="CG125" s="380"/>
      <c r="CH125" s="380"/>
    </row>
    <row r="126" spans="1:86" ht="51" x14ac:dyDescent="0.3">
      <c r="A126" s="207">
        <v>122</v>
      </c>
      <c r="B126" s="208" t="s">
        <v>1194</v>
      </c>
      <c r="C126" s="230" t="s">
        <v>1195</v>
      </c>
      <c r="D126" s="37">
        <v>43823</v>
      </c>
      <c r="E126" s="37">
        <v>43830</v>
      </c>
      <c r="F126" s="37">
        <v>44926</v>
      </c>
      <c r="G126" s="88" t="s">
        <v>28</v>
      </c>
      <c r="H126" s="88" t="s">
        <v>1453</v>
      </c>
      <c r="I126" s="88" t="s">
        <v>232</v>
      </c>
      <c r="J126" s="40" t="s">
        <v>1415</v>
      </c>
      <c r="K126" s="47" t="s">
        <v>1416</v>
      </c>
      <c r="L126" s="85" t="s">
        <v>1536</v>
      </c>
      <c r="M126" s="40" t="str">
        <f t="shared" si="3"/>
        <v>05</v>
      </c>
      <c r="N126" s="40" t="s">
        <v>433</v>
      </c>
      <c r="O126" s="40" t="s">
        <v>4819</v>
      </c>
      <c r="P126" s="40" t="s">
        <v>433</v>
      </c>
      <c r="Q126" s="35"/>
      <c r="R126" s="47"/>
      <c r="S126" s="48"/>
      <c r="T126" s="20"/>
      <c r="U126" s="20"/>
      <c r="V126" s="4"/>
      <c r="W126" s="12"/>
      <c r="X126" s="12"/>
      <c r="Y126" s="12"/>
      <c r="Z126" s="12"/>
      <c r="AA126" s="12"/>
      <c r="AB126" s="12"/>
      <c r="AC126" s="12"/>
      <c r="AD126" s="12"/>
      <c r="AE126" s="12"/>
      <c r="AF126" s="12"/>
      <c r="AG126" s="12"/>
      <c r="AH126" s="12"/>
      <c r="AI126" s="12"/>
      <c r="AJ126" s="12"/>
      <c r="AK126" s="12"/>
      <c r="AL126" s="12"/>
      <c r="AM126" s="380"/>
      <c r="AN126" s="380"/>
      <c r="AO126" s="380"/>
      <c r="AP126" s="380"/>
      <c r="AQ126" s="380"/>
      <c r="AR126" s="380"/>
      <c r="AS126" s="380"/>
      <c r="AT126" s="380"/>
      <c r="AU126" s="380"/>
      <c r="AV126" s="380"/>
      <c r="AW126" s="380"/>
      <c r="AX126" s="380"/>
      <c r="AY126" s="380"/>
      <c r="AZ126" s="380"/>
      <c r="BA126" s="380"/>
      <c r="BB126" s="380"/>
      <c r="BC126" s="380"/>
      <c r="BD126" s="380"/>
      <c r="BE126" s="380"/>
      <c r="BF126" s="380"/>
      <c r="BG126" s="380"/>
      <c r="BH126" s="380"/>
      <c r="BI126" s="380"/>
      <c r="BJ126" s="380"/>
      <c r="BK126" s="380"/>
      <c r="BL126" s="380"/>
      <c r="BM126" s="380"/>
      <c r="BN126" s="380"/>
      <c r="BO126" s="380"/>
      <c r="BP126" s="380"/>
      <c r="BQ126" s="380"/>
      <c r="BR126" s="380"/>
      <c r="BS126" s="380"/>
      <c r="BT126" s="380"/>
      <c r="BU126" s="380"/>
      <c r="BV126" s="380"/>
      <c r="BW126" s="380"/>
      <c r="BX126" s="380"/>
      <c r="BY126" s="380"/>
      <c r="BZ126" s="380"/>
      <c r="CA126" s="380"/>
      <c r="CB126" s="380"/>
      <c r="CC126" s="380"/>
      <c r="CD126" s="380"/>
      <c r="CE126" s="380"/>
      <c r="CF126" s="380"/>
      <c r="CG126" s="380"/>
      <c r="CH126" s="380"/>
    </row>
    <row r="127" spans="1:86" ht="76.5" x14ac:dyDescent="0.3">
      <c r="A127" s="207">
        <v>123</v>
      </c>
      <c r="B127" s="208" t="s">
        <v>1196</v>
      </c>
      <c r="C127" s="209" t="s">
        <v>1197</v>
      </c>
      <c r="D127" s="37">
        <v>44032</v>
      </c>
      <c r="E127" s="37">
        <v>44037</v>
      </c>
      <c r="F127" s="37">
        <v>45132</v>
      </c>
      <c r="G127" s="88" t="s">
        <v>28</v>
      </c>
      <c r="H127" s="88" t="s">
        <v>223</v>
      </c>
      <c r="I127" s="40" t="s">
        <v>232</v>
      </c>
      <c r="J127" s="44" t="s">
        <v>1417</v>
      </c>
      <c r="K127" s="47" t="s">
        <v>1401</v>
      </c>
      <c r="L127" s="87"/>
      <c r="M127" s="88" t="str">
        <f t="shared" si="3"/>
        <v>05</v>
      </c>
      <c r="N127" s="40" t="s">
        <v>433</v>
      </c>
      <c r="O127" s="40" t="s">
        <v>2891</v>
      </c>
      <c r="P127" s="40" t="s">
        <v>433</v>
      </c>
      <c r="Q127" s="35"/>
      <c r="R127" s="47"/>
      <c r="S127" s="48"/>
      <c r="T127" s="20"/>
      <c r="U127" s="20"/>
      <c r="V127" s="4"/>
      <c r="W127" s="12"/>
      <c r="X127" s="12"/>
      <c r="Y127" s="12"/>
      <c r="Z127" s="12"/>
      <c r="AA127" s="12"/>
      <c r="AB127" s="12"/>
      <c r="AC127" s="12"/>
      <c r="AD127" s="12"/>
      <c r="AE127" s="12"/>
      <c r="AF127" s="12"/>
      <c r="AG127" s="12"/>
      <c r="AH127" s="12"/>
      <c r="AI127" s="12"/>
      <c r="AJ127" s="12"/>
      <c r="AK127" s="12"/>
      <c r="AL127" s="12"/>
      <c r="AM127" s="380"/>
      <c r="AN127" s="380"/>
      <c r="AO127" s="380"/>
      <c r="AP127" s="380"/>
      <c r="AQ127" s="380"/>
      <c r="AR127" s="380"/>
      <c r="AS127" s="380"/>
      <c r="AT127" s="380"/>
      <c r="AU127" s="380"/>
      <c r="AV127" s="380"/>
      <c r="AW127" s="380"/>
      <c r="AX127" s="380"/>
      <c r="AY127" s="380"/>
      <c r="AZ127" s="380"/>
      <c r="BA127" s="380"/>
      <c r="BB127" s="380"/>
      <c r="BC127" s="380"/>
      <c r="BD127" s="380"/>
      <c r="BE127" s="380"/>
      <c r="BF127" s="380"/>
      <c r="BG127" s="380"/>
      <c r="BH127" s="380"/>
      <c r="BI127" s="380"/>
      <c r="BJ127" s="380"/>
      <c r="BK127" s="380"/>
      <c r="BL127" s="380"/>
      <c r="BM127" s="380"/>
      <c r="BN127" s="380"/>
      <c r="BO127" s="380"/>
      <c r="BP127" s="380"/>
      <c r="BQ127" s="380"/>
      <c r="BR127" s="380"/>
      <c r="BS127" s="380"/>
      <c r="BT127" s="380"/>
      <c r="BU127" s="380"/>
      <c r="BV127" s="380"/>
      <c r="BW127" s="380"/>
      <c r="BX127" s="380"/>
      <c r="BY127" s="380"/>
      <c r="BZ127" s="380"/>
      <c r="CA127" s="380"/>
      <c r="CB127" s="380"/>
      <c r="CC127" s="380"/>
      <c r="CD127" s="380"/>
      <c r="CE127" s="380"/>
      <c r="CF127" s="380"/>
      <c r="CG127" s="380"/>
      <c r="CH127" s="380"/>
    </row>
    <row r="128" spans="1:86" ht="51" x14ac:dyDescent="0.3">
      <c r="A128" s="207">
        <v>124</v>
      </c>
      <c r="B128" s="208" t="s">
        <v>6042</v>
      </c>
      <c r="C128" s="209" t="s">
        <v>5939</v>
      </c>
      <c r="D128" s="37">
        <v>43938</v>
      </c>
      <c r="E128" s="37">
        <v>43948</v>
      </c>
      <c r="F128" s="88" t="s">
        <v>28</v>
      </c>
      <c r="G128" s="88" t="s">
        <v>28</v>
      </c>
      <c r="H128" s="88" t="s">
        <v>223</v>
      </c>
      <c r="I128" s="40" t="s">
        <v>6592</v>
      </c>
      <c r="J128" s="88" t="s">
        <v>6113</v>
      </c>
      <c r="K128" s="47" t="s">
        <v>6114</v>
      </c>
      <c r="L128" s="87"/>
      <c r="M128" s="88" t="str">
        <f t="shared" si="3"/>
        <v>05</v>
      </c>
      <c r="N128" s="40" t="s">
        <v>434</v>
      </c>
      <c r="O128" s="40"/>
      <c r="P128" s="40" t="s">
        <v>434</v>
      </c>
      <c r="Q128" s="35"/>
      <c r="R128" s="47"/>
      <c r="S128" s="37"/>
      <c r="T128" s="20"/>
      <c r="U128" s="20"/>
      <c r="V128" s="4"/>
      <c r="W128" s="12" t="s">
        <v>447</v>
      </c>
      <c r="X128" s="12" t="s">
        <v>447</v>
      </c>
      <c r="Y128" s="12" t="s">
        <v>447</v>
      </c>
      <c r="Z128" s="12" t="s">
        <v>447</v>
      </c>
      <c r="AA128" s="12"/>
      <c r="AB128" s="12"/>
      <c r="AC128" s="12"/>
      <c r="AD128" s="12"/>
      <c r="AE128" s="12"/>
      <c r="AF128" s="12"/>
      <c r="AG128" s="12"/>
      <c r="AH128" s="12"/>
      <c r="AI128" s="12"/>
      <c r="AJ128" s="12"/>
      <c r="AK128" s="12"/>
      <c r="AL128" s="12"/>
      <c r="AM128" s="380"/>
      <c r="AN128" s="380"/>
      <c r="AO128" s="380"/>
      <c r="AP128" s="380"/>
      <c r="AQ128" s="380"/>
      <c r="AR128" s="380"/>
      <c r="AS128" s="380"/>
      <c r="AT128" s="380"/>
      <c r="AU128" s="380"/>
      <c r="AV128" s="380"/>
      <c r="AW128" s="380"/>
      <c r="AX128" s="380"/>
      <c r="AY128" s="380"/>
      <c r="AZ128" s="380"/>
      <c r="BA128" s="380"/>
      <c r="BB128" s="380"/>
      <c r="BC128" s="380"/>
      <c r="BD128" s="380"/>
      <c r="BE128" s="380"/>
      <c r="BF128" s="380"/>
      <c r="BG128" s="380"/>
      <c r="BH128" s="380"/>
      <c r="BI128" s="380"/>
      <c r="BJ128" s="380"/>
      <c r="BK128" s="380"/>
      <c r="BL128" s="380"/>
      <c r="BM128" s="380"/>
      <c r="BN128" s="380"/>
      <c r="BO128" s="380"/>
      <c r="BP128" s="380"/>
      <c r="BQ128" s="380"/>
      <c r="BR128" s="380"/>
      <c r="BS128" s="380"/>
      <c r="BT128" s="380"/>
      <c r="BU128" s="380"/>
      <c r="BV128" s="380"/>
      <c r="BW128" s="380"/>
      <c r="BX128" s="380"/>
      <c r="BY128" s="380"/>
      <c r="BZ128" s="380"/>
      <c r="CA128" s="380"/>
      <c r="CB128" s="380"/>
      <c r="CC128" s="380"/>
      <c r="CD128" s="380"/>
      <c r="CE128" s="380"/>
      <c r="CF128" s="380"/>
      <c r="CG128" s="380"/>
      <c r="CH128" s="380"/>
    </row>
    <row r="129" spans="1:86" ht="76.5" x14ac:dyDescent="0.3">
      <c r="A129" s="207">
        <v>125</v>
      </c>
      <c r="B129" s="208" t="s">
        <v>1198</v>
      </c>
      <c r="C129" s="264" t="s">
        <v>1199</v>
      </c>
      <c r="D129" s="37">
        <v>43653</v>
      </c>
      <c r="E129" s="37">
        <v>43656</v>
      </c>
      <c r="F129" s="37">
        <v>44752</v>
      </c>
      <c r="G129" s="88" t="s">
        <v>28</v>
      </c>
      <c r="H129" s="88" t="s">
        <v>1453</v>
      </c>
      <c r="I129" s="40" t="s">
        <v>232</v>
      </c>
      <c r="J129" s="40" t="s">
        <v>1419</v>
      </c>
      <c r="K129" s="47" t="s">
        <v>1420</v>
      </c>
      <c r="L129" s="87" t="s">
        <v>1537</v>
      </c>
      <c r="M129" s="88" t="str">
        <f t="shared" si="3"/>
        <v>05</v>
      </c>
      <c r="N129" s="40" t="s">
        <v>433</v>
      </c>
      <c r="O129" s="40" t="s">
        <v>6980</v>
      </c>
      <c r="P129" s="40" t="s">
        <v>433</v>
      </c>
      <c r="Q129" s="35"/>
      <c r="R129" s="47"/>
      <c r="S129" s="48"/>
      <c r="T129" s="20"/>
      <c r="U129" s="20"/>
      <c r="V129" s="4" t="s">
        <v>7717</v>
      </c>
      <c r="W129" s="12"/>
      <c r="X129" s="12"/>
      <c r="Y129" s="12"/>
      <c r="Z129" s="12"/>
      <c r="AA129" s="12"/>
      <c r="AB129" s="12"/>
      <c r="AC129" s="12"/>
      <c r="AD129" s="12"/>
      <c r="AE129" s="12"/>
      <c r="AF129" s="12"/>
      <c r="AG129" s="12"/>
      <c r="AH129" s="12"/>
      <c r="AI129" s="12"/>
      <c r="AJ129" s="12"/>
      <c r="AK129" s="12"/>
      <c r="AL129" s="12"/>
      <c r="AM129" s="380"/>
      <c r="AN129" s="380"/>
      <c r="AO129" s="380"/>
      <c r="AP129" s="380"/>
      <c r="AQ129" s="380"/>
      <c r="AR129" s="380"/>
      <c r="AS129" s="380"/>
      <c r="AT129" s="380"/>
      <c r="AU129" s="380"/>
      <c r="AV129" s="380"/>
      <c r="AW129" s="380"/>
      <c r="AX129" s="380"/>
      <c r="AY129" s="380"/>
      <c r="AZ129" s="380"/>
      <c r="BA129" s="380"/>
      <c r="BB129" s="380"/>
      <c r="BC129" s="380"/>
      <c r="BD129" s="380"/>
      <c r="BE129" s="380"/>
      <c r="BF129" s="380"/>
      <c r="BG129" s="380"/>
      <c r="BH129" s="380"/>
      <c r="BI129" s="380"/>
      <c r="BJ129" s="380"/>
      <c r="BK129" s="380"/>
      <c r="BL129" s="380"/>
      <c r="BM129" s="380"/>
      <c r="BN129" s="380"/>
      <c r="BO129" s="380"/>
      <c r="BP129" s="380"/>
      <c r="BQ129" s="380"/>
      <c r="BR129" s="380"/>
      <c r="BS129" s="380"/>
      <c r="BT129" s="380"/>
      <c r="BU129" s="380"/>
      <c r="BV129" s="380"/>
      <c r="BW129" s="380"/>
      <c r="BX129" s="380"/>
      <c r="BY129" s="380"/>
      <c r="BZ129" s="380"/>
      <c r="CA129" s="380"/>
      <c r="CB129" s="380"/>
      <c r="CC129" s="380"/>
      <c r="CD129" s="380"/>
      <c r="CE129" s="380"/>
      <c r="CF129" s="380"/>
      <c r="CG129" s="380"/>
      <c r="CH129" s="380"/>
    </row>
    <row r="130" spans="1:86" ht="63.75" x14ac:dyDescent="0.3">
      <c r="A130" s="207">
        <v>126</v>
      </c>
      <c r="B130" s="208" t="s">
        <v>5940</v>
      </c>
      <c r="C130" s="264" t="s">
        <v>5941</v>
      </c>
      <c r="D130" s="37">
        <v>43653</v>
      </c>
      <c r="E130" s="37">
        <v>43656</v>
      </c>
      <c r="F130" s="88" t="s">
        <v>28</v>
      </c>
      <c r="G130" s="88" t="s">
        <v>28</v>
      </c>
      <c r="H130" s="88" t="s">
        <v>1453</v>
      </c>
      <c r="I130" s="40" t="s">
        <v>6788</v>
      </c>
      <c r="J130" s="40" t="s">
        <v>6115</v>
      </c>
      <c r="K130" s="47" t="s">
        <v>6116</v>
      </c>
      <c r="L130" s="87"/>
      <c r="M130" s="88" t="str">
        <f t="shared" si="3"/>
        <v>05</v>
      </c>
      <c r="N130" s="40" t="s">
        <v>434</v>
      </c>
      <c r="O130" s="40" t="s">
        <v>6980</v>
      </c>
      <c r="P130" s="40" t="s">
        <v>434</v>
      </c>
      <c r="Q130" s="35"/>
      <c r="R130" s="47"/>
      <c r="S130" s="48"/>
      <c r="T130" s="20"/>
      <c r="U130" s="20"/>
      <c r="V130" s="4"/>
      <c r="W130" s="12" t="s">
        <v>451</v>
      </c>
      <c r="X130" s="12" t="s">
        <v>451</v>
      </c>
      <c r="Y130" s="12" t="s">
        <v>447</v>
      </c>
      <c r="Z130" s="12" t="s">
        <v>447</v>
      </c>
      <c r="AA130" s="12"/>
      <c r="AB130" s="12"/>
      <c r="AC130" s="12"/>
      <c r="AD130" s="12"/>
      <c r="AE130" s="12"/>
      <c r="AF130" s="12"/>
      <c r="AG130" s="12"/>
      <c r="AH130" s="12"/>
      <c r="AI130" s="12"/>
      <c r="AJ130" s="12"/>
      <c r="AK130" s="12"/>
      <c r="AL130" s="12"/>
      <c r="AM130" s="380"/>
      <c r="AN130" s="380"/>
      <c r="AO130" s="380"/>
      <c r="AP130" s="380"/>
      <c r="AQ130" s="380"/>
      <c r="AR130" s="380"/>
      <c r="AS130" s="380"/>
      <c r="AT130" s="380"/>
      <c r="AU130" s="380"/>
      <c r="AV130" s="380"/>
      <c r="AW130" s="380"/>
      <c r="AX130" s="380"/>
      <c r="AY130" s="380"/>
      <c r="AZ130" s="380"/>
      <c r="BA130" s="380"/>
      <c r="BB130" s="380"/>
      <c r="BC130" s="380"/>
      <c r="BD130" s="380"/>
      <c r="BE130" s="380"/>
      <c r="BF130" s="380"/>
      <c r="BG130" s="380"/>
      <c r="BH130" s="380"/>
      <c r="BI130" s="380"/>
      <c r="BJ130" s="380"/>
      <c r="BK130" s="380"/>
      <c r="BL130" s="380"/>
      <c r="BM130" s="380"/>
      <c r="BN130" s="380"/>
      <c r="BO130" s="380"/>
      <c r="BP130" s="380"/>
      <c r="BQ130" s="380"/>
      <c r="BR130" s="380"/>
      <c r="BS130" s="380"/>
      <c r="BT130" s="380"/>
      <c r="BU130" s="380"/>
      <c r="BV130" s="380"/>
      <c r="BW130" s="380"/>
      <c r="BX130" s="380"/>
      <c r="BY130" s="380"/>
      <c r="BZ130" s="380"/>
      <c r="CA130" s="380"/>
      <c r="CB130" s="380"/>
      <c r="CC130" s="380"/>
      <c r="CD130" s="380"/>
      <c r="CE130" s="380"/>
      <c r="CF130" s="380"/>
      <c r="CG130" s="380"/>
      <c r="CH130" s="380"/>
    </row>
    <row r="131" spans="1:86" ht="63.75" x14ac:dyDescent="0.3">
      <c r="A131" s="207">
        <v>127</v>
      </c>
      <c r="B131" s="208" t="s">
        <v>1200</v>
      </c>
      <c r="C131" s="209" t="s">
        <v>1201</v>
      </c>
      <c r="D131" s="37">
        <v>44018</v>
      </c>
      <c r="E131" s="37">
        <v>44025</v>
      </c>
      <c r="F131" s="37">
        <v>45120</v>
      </c>
      <c r="G131" s="88" t="s">
        <v>28</v>
      </c>
      <c r="H131" s="88" t="s">
        <v>223</v>
      </c>
      <c r="I131" s="88" t="s">
        <v>232</v>
      </c>
      <c r="J131" s="44" t="s">
        <v>1421</v>
      </c>
      <c r="K131" s="85" t="s">
        <v>1401</v>
      </c>
      <c r="L131" s="85"/>
      <c r="M131" s="40" t="str">
        <f t="shared" si="3"/>
        <v>05</v>
      </c>
      <c r="N131" s="40" t="s">
        <v>433</v>
      </c>
      <c r="O131" s="40" t="s">
        <v>2891</v>
      </c>
      <c r="P131" s="40" t="s">
        <v>433</v>
      </c>
      <c r="Q131" s="35"/>
      <c r="R131" s="47"/>
      <c r="S131" s="48"/>
      <c r="T131" s="20"/>
      <c r="U131" s="20"/>
      <c r="V131" s="4"/>
      <c r="W131" s="12"/>
      <c r="X131" s="12"/>
      <c r="Y131" s="12"/>
      <c r="Z131" s="12"/>
      <c r="AA131" s="12"/>
      <c r="AB131" s="12"/>
      <c r="AC131" s="12"/>
      <c r="AD131" s="12"/>
      <c r="AE131" s="12"/>
      <c r="AF131" s="12"/>
      <c r="AG131" s="12"/>
      <c r="AH131" s="12"/>
      <c r="AI131" s="12"/>
      <c r="AJ131" s="12"/>
      <c r="AK131" s="12"/>
      <c r="AL131" s="12"/>
      <c r="AM131" s="380"/>
      <c r="AN131" s="380"/>
      <c r="AO131" s="380"/>
      <c r="AP131" s="380"/>
      <c r="AQ131" s="380"/>
      <c r="AR131" s="380"/>
      <c r="AS131" s="380"/>
      <c r="AT131" s="380"/>
      <c r="AU131" s="380"/>
      <c r="AV131" s="380"/>
      <c r="AW131" s="380"/>
      <c r="AX131" s="380"/>
      <c r="AY131" s="380"/>
      <c r="AZ131" s="380"/>
      <c r="BA131" s="380"/>
      <c r="BB131" s="380"/>
      <c r="BC131" s="380"/>
      <c r="BD131" s="380"/>
      <c r="BE131" s="380"/>
      <c r="BF131" s="380"/>
      <c r="BG131" s="380"/>
      <c r="BH131" s="380"/>
      <c r="BI131" s="380"/>
      <c r="BJ131" s="380"/>
      <c r="BK131" s="380"/>
      <c r="BL131" s="380"/>
      <c r="BM131" s="380"/>
      <c r="BN131" s="380"/>
      <c r="BO131" s="380"/>
      <c r="BP131" s="380"/>
      <c r="BQ131" s="380"/>
      <c r="BR131" s="380"/>
      <c r="BS131" s="380"/>
      <c r="BT131" s="380"/>
      <c r="BU131" s="380"/>
      <c r="BV131" s="380"/>
      <c r="BW131" s="380"/>
      <c r="BX131" s="380"/>
      <c r="BY131" s="380"/>
      <c r="BZ131" s="380"/>
      <c r="CA131" s="380"/>
      <c r="CB131" s="380"/>
      <c r="CC131" s="380"/>
      <c r="CD131" s="380"/>
      <c r="CE131" s="380"/>
      <c r="CF131" s="380"/>
      <c r="CG131" s="380"/>
      <c r="CH131" s="380"/>
    </row>
    <row r="132" spans="1:86" ht="76.5" x14ac:dyDescent="0.3">
      <c r="A132" s="207">
        <v>128</v>
      </c>
      <c r="B132" s="208" t="s">
        <v>6043</v>
      </c>
      <c r="C132" s="209" t="s">
        <v>5942</v>
      </c>
      <c r="D132" s="37">
        <v>44018</v>
      </c>
      <c r="E132" s="37">
        <v>44025</v>
      </c>
      <c r="F132" s="88" t="s">
        <v>28</v>
      </c>
      <c r="G132" s="88" t="s">
        <v>28</v>
      </c>
      <c r="H132" s="88" t="s">
        <v>6117</v>
      </c>
      <c r="I132" s="88" t="s">
        <v>6371</v>
      </c>
      <c r="J132" s="44" t="s">
        <v>6118</v>
      </c>
      <c r="K132" s="47" t="s">
        <v>6119</v>
      </c>
      <c r="L132" s="85"/>
      <c r="M132" s="40" t="str">
        <f t="shared" si="3"/>
        <v>05</v>
      </c>
      <c r="N132" s="40" t="s">
        <v>434</v>
      </c>
      <c r="O132" s="40"/>
      <c r="P132" s="40" t="s">
        <v>434</v>
      </c>
      <c r="Q132" s="35"/>
      <c r="R132" s="47"/>
      <c r="S132" s="37"/>
      <c r="T132" s="20"/>
      <c r="U132" s="20"/>
      <c r="V132" s="4"/>
      <c r="W132" s="12" t="s">
        <v>447</v>
      </c>
      <c r="X132" s="12" t="s">
        <v>447</v>
      </c>
      <c r="Y132" s="12" t="s">
        <v>447</v>
      </c>
      <c r="Z132" s="12" t="s">
        <v>447</v>
      </c>
      <c r="AA132" s="12"/>
      <c r="AB132" s="12"/>
      <c r="AC132" s="12"/>
      <c r="AD132" s="12"/>
      <c r="AE132" s="12"/>
      <c r="AF132" s="12"/>
      <c r="AG132" s="12"/>
      <c r="AH132" s="12"/>
      <c r="AI132" s="12"/>
      <c r="AJ132" s="12"/>
      <c r="AK132" s="12"/>
      <c r="AL132" s="12"/>
      <c r="AM132" s="380"/>
      <c r="AN132" s="380"/>
      <c r="AO132" s="380"/>
      <c r="AP132" s="380"/>
      <c r="AQ132" s="380"/>
      <c r="AR132" s="380"/>
      <c r="AS132" s="380"/>
      <c r="AT132" s="380"/>
      <c r="AU132" s="380"/>
      <c r="AV132" s="380"/>
      <c r="AW132" s="380"/>
      <c r="AX132" s="380"/>
      <c r="AY132" s="380"/>
      <c r="AZ132" s="380"/>
      <c r="BA132" s="380"/>
      <c r="BB132" s="380"/>
      <c r="BC132" s="380"/>
      <c r="BD132" s="380"/>
      <c r="BE132" s="380"/>
      <c r="BF132" s="380"/>
      <c r="BG132" s="380"/>
      <c r="BH132" s="380"/>
      <c r="BI132" s="380"/>
      <c r="BJ132" s="380"/>
      <c r="BK132" s="380"/>
      <c r="BL132" s="380"/>
      <c r="BM132" s="380"/>
      <c r="BN132" s="380"/>
      <c r="BO132" s="380"/>
      <c r="BP132" s="380"/>
      <c r="BQ132" s="380"/>
      <c r="BR132" s="380"/>
      <c r="BS132" s="380"/>
      <c r="BT132" s="380"/>
      <c r="BU132" s="380"/>
      <c r="BV132" s="380"/>
      <c r="BW132" s="380"/>
      <c r="BX132" s="380"/>
      <c r="BY132" s="380"/>
      <c r="BZ132" s="380"/>
      <c r="CA132" s="380"/>
      <c r="CB132" s="380"/>
      <c r="CC132" s="380"/>
      <c r="CD132" s="380"/>
      <c r="CE132" s="380"/>
      <c r="CF132" s="380"/>
      <c r="CG132" s="380"/>
      <c r="CH132" s="380"/>
    </row>
    <row r="133" spans="1:86" ht="76.5" x14ac:dyDescent="0.3">
      <c r="A133" s="207">
        <v>129</v>
      </c>
      <c r="B133" s="208" t="s">
        <v>1202</v>
      </c>
      <c r="C133" s="209" t="s">
        <v>1203</v>
      </c>
      <c r="D133" s="37">
        <v>43971</v>
      </c>
      <c r="E133" s="37">
        <v>43980</v>
      </c>
      <c r="F133" s="37">
        <v>45075</v>
      </c>
      <c r="G133" s="88" t="s">
        <v>28</v>
      </c>
      <c r="H133" s="88" t="s">
        <v>223</v>
      </c>
      <c r="I133" s="88" t="s">
        <v>232</v>
      </c>
      <c r="J133" s="44" t="s">
        <v>1422</v>
      </c>
      <c r="K133" s="47" t="s">
        <v>1401</v>
      </c>
      <c r="L133" s="87"/>
      <c r="M133" s="88" t="str">
        <f t="shared" ref="M133:M164" si="4">LEFT(B133,2)</f>
        <v>05</v>
      </c>
      <c r="N133" s="40" t="s">
        <v>433</v>
      </c>
      <c r="O133" s="40" t="s">
        <v>2891</v>
      </c>
      <c r="P133" s="40" t="s">
        <v>433</v>
      </c>
      <c r="Q133" s="35"/>
      <c r="R133" s="47"/>
      <c r="S133" s="48"/>
      <c r="T133" s="20"/>
      <c r="U133" s="20"/>
      <c r="V133" s="4"/>
      <c r="W133" s="12"/>
      <c r="X133" s="12"/>
      <c r="Y133" s="12"/>
      <c r="Z133" s="12"/>
      <c r="AA133" s="12"/>
      <c r="AB133" s="12"/>
      <c r="AC133" s="12"/>
      <c r="AD133" s="12"/>
      <c r="AE133" s="12"/>
      <c r="AF133" s="12"/>
      <c r="AG133" s="12"/>
      <c r="AH133" s="12"/>
      <c r="AI133" s="12"/>
      <c r="AJ133" s="12"/>
      <c r="AK133" s="12"/>
      <c r="AL133" s="12"/>
      <c r="AM133" s="380"/>
      <c r="AN133" s="380"/>
      <c r="AO133" s="380"/>
      <c r="AP133" s="380"/>
      <c r="AQ133" s="380"/>
      <c r="AR133" s="380"/>
      <c r="AS133" s="380"/>
      <c r="AT133" s="380"/>
      <c r="AU133" s="380"/>
      <c r="AV133" s="380"/>
      <c r="AW133" s="380"/>
      <c r="AX133" s="380"/>
      <c r="AY133" s="380"/>
      <c r="AZ133" s="380"/>
      <c r="BA133" s="380"/>
      <c r="BB133" s="380"/>
      <c r="BC133" s="380"/>
      <c r="BD133" s="380"/>
      <c r="BE133" s="380"/>
      <c r="BF133" s="380"/>
      <c r="BG133" s="380"/>
      <c r="BH133" s="380"/>
      <c r="BI133" s="380"/>
      <c r="BJ133" s="380"/>
      <c r="BK133" s="380"/>
      <c r="BL133" s="380"/>
      <c r="BM133" s="380"/>
      <c r="BN133" s="380"/>
      <c r="BO133" s="380"/>
      <c r="BP133" s="380"/>
      <c r="BQ133" s="380"/>
      <c r="BR133" s="380"/>
      <c r="BS133" s="380"/>
      <c r="BT133" s="380"/>
      <c r="BU133" s="380"/>
      <c r="BV133" s="380"/>
      <c r="BW133" s="380"/>
      <c r="BX133" s="380"/>
      <c r="BY133" s="380"/>
      <c r="BZ133" s="380"/>
      <c r="CA133" s="380"/>
      <c r="CB133" s="380"/>
      <c r="CC133" s="380"/>
      <c r="CD133" s="380"/>
      <c r="CE133" s="380"/>
      <c r="CF133" s="380"/>
      <c r="CG133" s="380"/>
      <c r="CH133" s="380"/>
    </row>
    <row r="134" spans="1:86" ht="63.75" x14ac:dyDescent="0.3">
      <c r="A134" s="207">
        <v>130</v>
      </c>
      <c r="B134" s="208" t="s">
        <v>1204</v>
      </c>
      <c r="C134" s="209" t="s">
        <v>1205</v>
      </c>
      <c r="D134" s="37">
        <v>43994</v>
      </c>
      <c r="E134" s="37">
        <v>44000</v>
      </c>
      <c r="F134" s="37">
        <v>45095</v>
      </c>
      <c r="G134" s="88" t="s">
        <v>28</v>
      </c>
      <c r="H134" s="88" t="s">
        <v>223</v>
      </c>
      <c r="I134" s="88" t="s">
        <v>232</v>
      </c>
      <c r="J134" s="44" t="s">
        <v>1423</v>
      </c>
      <c r="K134" s="47" t="s">
        <v>1401</v>
      </c>
      <c r="L134" s="87"/>
      <c r="M134" s="88" t="str">
        <f t="shared" si="4"/>
        <v>05</v>
      </c>
      <c r="N134" s="40" t="s">
        <v>433</v>
      </c>
      <c r="O134" s="40" t="s">
        <v>2891</v>
      </c>
      <c r="P134" s="40" t="s">
        <v>433</v>
      </c>
      <c r="Q134" s="35"/>
      <c r="R134" s="47"/>
      <c r="S134" s="48"/>
      <c r="T134" s="20"/>
      <c r="U134" s="20"/>
      <c r="V134" s="4"/>
      <c r="W134" s="12"/>
      <c r="X134" s="12"/>
      <c r="Y134" s="12"/>
      <c r="Z134" s="12"/>
      <c r="AA134" s="12"/>
      <c r="AB134" s="12"/>
      <c r="AC134" s="12"/>
      <c r="AD134" s="12"/>
      <c r="AE134" s="12"/>
      <c r="AF134" s="12"/>
      <c r="AG134" s="12"/>
      <c r="AH134" s="12"/>
      <c r="AI134" s="12"/>
      <c r="AJ134" s="12"/>
      <c r="AK134" s="12"/>
      <c r="AL134" s="12"/>
      <c r="AM134" s="380"/>
      <c r="AN134" s="380"/>
      <c r="AO134" s="380"/>
      <c r="AP134" s="380"/>
      <c r="AQ134" s="380"/>
      <c r="AR134" s="380"/>
      <c r="AS134" s="380"/>
      <c r="AT134" s="380"/>
      <c r="AU134" s="380"/>
      <c r="AV134" s="380"/>
      <c r="AW134" s="380"/>
      <c r="AX134" s="380"/>
      <c r="AY134" s="380"/>
      <c r="AZ134" s="380"/>
      <c r="BA134" s="380"/>
      <c r="BB134" s="380"/>
      <c r="BC134" s="380"/>
      <c r="BD134" s="380"/>
      <c r="BE134" s="380"/>
      <c r="BF134" s="380"/>
      <c r="BG134" s="380"/>
      <c r="BH134" s="380"/>
      <c r="BI134" s="380"/>
      <c r="BJ134" s="380"/>
      <c r="BK134" s="380"/>
      <c r="BL134" s="380"/>
      <c r="BM134" s="380"/>
      <c r="BN134" s="380"/>
      <c r="BO134" s="380"/>
      <c r="BP134" s="380"/>
      <c r="BQ134" s="380"/>
      <c r="BR134" s="380"/>
      <c r="BS134" s="380"/>
      <c r="BT134" s="380"/>
      <c r="BU134" s="380"/>
      <c r="BV134" s="380"/>
      <c r="BW134" s="380"/>
      <c r="BX134" s="380"/>
      <c r="BY134" s="380"/>
      <c r="BZ134" s="380"/>
      <c r="CA134" s="380"/>
      <c r="CB134" s="380"/>
      <c r="CC134" s="380"/>
      <c r="CD134" s="380"/>
      <c r="CE134" s="380"/>
      <c r="CF134" s="380"/>
      <c r="CG134" s="380"/>
      <c r="CH134" s="380"/>
    </row>
    <row r="135" spans="1:86" ht="89.25" x14ac:dyDescent="0.3">
      <c r="A135" s="207">
        <v>131</v>
      </c>
      <c r="B135" s="208" t="s">
        <v>6044</v>
      </c>
      <c r="C135" s="209" t="s">
        <v>5943</v>
      </c>
      <c r="D135" s="109" t="s">
        <v>4007</v>
      </c>
      <c r="E135" s="37">
        <v>44053</v>
      </c>
      <c r="F135" s="88" t="s">
        <v>28</v>
      </c>
      <c r="G135" s="88" t="s">
        <v>28</v>
      </c>
      <c r="H135" s="88" t="s">
        <v>223</v>
      </c>
      <c r="I135" s="88" t="s">
        <v>6593</v>
      </c>
      <c r="J135" s="44" t="s">
        <v>6120</v>
      </c>
      <c r="K135" s="47" t="s">
        <v>6121</v>
      </c>
      <c r="L135" s="87"/>
      <c r="M135" s="88" t="str">
        <f t="shared" si="4"/>
        <v>05</v>
      </c>
      <c r="N135" s="40" t="s">
        <v>434</v>
      </c>
      <c r="O135" s="40"/>
      <c r="P135" s="40" t="s">
        <v>434</v>
      </c>
      <c r="Q135" s="35"/>
      <c r="R135" s="47"/>
      <c r="S135" s="37"/>
      <c r="T135" s="20"/>
      <c r="U135" s="20"/>
      <c r="V135" s="4"/>
      <c r="W135" s="12" t="s">
        <v>447</v>
      </c>
      <c r="X135" s="12" t="s">
        <v>447</v>
      </c>
      <c r="Y135" s="12" t="s">
        <v>447</v>
      </c>
      <c r="Z135" s="12" t="s">
        <v>447</v>
      </c>
      <c r="AA135" s="12"/>
      <c r="AB135" s="12"/>
      <c r="AC135" s="12"/>
      <c r="AD135" s="12"/>
      <c r="AE135" s="12"/>
      <c r="AF135" s="12"/>
      <c r="AG135" s="12"/>
      <c r="AH135" s="12"/>
      <c r="AI135" s="12"/>
      <c r="AJ135" s="12"/>
      <c r="AK135" s="12"/>
      <c r="AL135" s="12"/>
      <c r="AM135" s="380"/>
      <c r="AN135" s="380"/>
      <c r="AO135" s="380"/>
      <c r="AP135" s="380"/>
      <c r="AQ135" s="380"/>
      <c r="AR135" s="380"/>
      <c r="AS135" s="380"/>
      <c r="AT135" s="380"/>
      <c r="AU135" s="380"/>
      <c r="AV135" s="380"/>
      <c r="AW135" s="380"/>
      <c r="AX135" s="380"/>
      <c r="AY135" s="380"/>
      <c r="AZ135" s="380"/>
      <c r="BA135" s="380"/>
      <c r="BB135" s="380"/>
      <c r="BC135" s="380"/>
      <c r="BD135" s="380"/>
      <c r="BE135" s="380"/>
      <c r="BF135" s="380"/>
      <c r="BG135" s="380"/>
      <c r="BH135" s="380"/>
      <c r="BI135" s="380"/>
      <c r="BJ135" s="380"/>
      <c r="BK135" s="380"/>
      <c r="BL135" s="380"/>
      <c r="BM135" s="380"/>
      <c r="BN135" s="380"/>
      <c r="BO135" s="380"/>
      <c r="BP135" s="380"/>
      <c r="BQ135" s="380"/>
      <c r="BR135" s="380"/>
      <c r="BS135" s="380"/>
      <c r="BT135" s="380"/>
      <c r="BU135" s="380"/>
      <c r="BV135" s="380"/>
      <c r="BW135" s="380"/>
      <c r="BX135" s="380"/>
      <c r="BY135" s="380"/>
      <c r="BZ135" s="380"/>
      <c r="CA135" s="380"/>
      <c r="CB135" s="380"/>
      <c r="CC135" s="380"/>
      <c r="CD135" s="380"/>
      <c r="CE135" s="380"/>
      <c r="CF135" s="380"/>
      <c r="CG135" s="380"/>
      <c r="CH135" s="380"/>
    </row>
    <row r="136" spans="1:86" ht="114.75" x14ac:dyDescent="0.3">
      <c r="A136" s="207">
        <v>132</v>
      </c>
      <c r="B136" s="208" t="s">
        <v>6045</v>
      </c>
      <c r="C136" s="209" t="s">
        <v>5944</v>
      </c>
      <c r="D136" s="109" t="s">
        <v>6183</v>
      </c>
      <c r="E136" s="37">
        <v>44148</v>
      </c>
      <c r="F136" s="88" t="s">
        <v>28</v>
      </c>
      <c r="G136" s="88" t="s">
        <v>28</v>
      </c>
      <c r="H136" s="88" t="s">
        <v>223</v>
      </c>
      <c r="I136" s="88" t="s">
        <v>6588</v>
      </c>
      <c r="J136" s="44" t="s">
        <v>6122</v>
      </c>
      <c r="K136" s="47" t="s">
        <v>6123</v>
      </c>
      <c r="L136" s="86" t="s">
        <v>6176</v>
      </c>
      <c r="M136" s="109" t="str">
        <f t="shared" si="4"/>
        <v>05</v>
      </c>
      <c r="N136" s="40" t="s">
        <v>434</v>
      </c>
      <c r="O136" s="40"/>
      <c r="P136" s="40" t="s">
        <v>434</v>
      </c>
      <c r="Q136" s="35"/>
      <c r="R136" s="47"/>
      <c r="S136" s="37"/>
      <c r="T136" s="20"/>
      <c r="U136" s="20"/>
      <c r="V136" s="4"/>
      <c r="W136" s="12" t="s">
        <v>447</v>
      </c>
      <c r="X136" s="12" t="s">
        <v>447</v>
      </c>
      <c r="Y136" s="12" t="s">
        <v>447</v>
      </c>
      <c r="Z136" s="12" t="s">
        <v>447</v>
      </c>
      <c r="AA136" s="12"/>
      <c r="AB136" s="12"/>
      <c r="AC136" s="12"/>
      <c r="AD136" s="12"/>
      <c r="AE136" s="12"/>
      <c r="AF136" s="12"/>
      <c r="AG136" s="12"/>
      <c r="AH136" s="12"/>
      <c r="AI136" s="12"/>
      <c r="AJ136" s="12"/>
      <c r="AK136" s="12"/>
      <c r="AL136" s="12"/>
      <c r="AM136" s="380"/>
      <c r="AN136" s="380"/>
      <c r="AO136" s="380"/>
      <c r="AP136" s="380"/>
      <c r="AQ136" s="380"/>
      <c r="AR136" s="380"/>
      <c r="AS136" s="380"/>
      <c r="AT136" s="380"/>
      <c r="AU136" s="380"/>
      <c r="AV136" s="380"/>
      <c r="AW136" s="380"/>
      <c r="AX136" s="380"/>
      <c r="AY136" s="380"/>
      <c r="AZ136" s="380"/>
      <c r="BA136" s="380"/>
      <c r="BB136" s="380"/>
      <c r="BC136" s="380"/>
      <c r="BD136" s="380"/>
      <c r="BE136" s="380"/>
      <c r="BF136" s="380"/>
      <c r="BG136" s="380"/>
      <c r="BH136" s="380"/>
      <c r="BI136" s="380"/>
      <c r="BJ136" s="380"/>
      <c r="BK136" s="380"/>
      <c r="BL136" s="380"/>
      <c r="BM136" s="380"/>
      <c r="BN136" s="380"/>
      <c r="BO136" s="380"/>
      <c r="BP136" s="380"/>
      <c r="BQ136" s="380"/>
      <c r="BR136" s="380"/>
      <c r="BS136" s="380"/>
      <c r="BT136" s="380"/>
      <c r="BU136" s="380"/>
      <c r="BV136" s="380"/>
      <c r="BW136" s="380"/>
      <c r="BX136" s="380"/>
      <c r="BY136" s="380"/>
      <c r="BZ136" s="380"/>
      <c r="CA136" s="380"/>
      <c r="CB136" s="380"/>
      <c r="CC136" s="380"/>
      <c r="CD136" s="380"/>
      <c r="CE136" s="380"/>
      <c r="CF136" s="380"/>
      <c r="CG136" s="380"/>
      <c r="CH136" s="380"/>
    </row>
    <row r="137" spans="1:86" ht="51" x14ac:dyDescent="0.3">
      <c r="A137" s="207">
        <v>133</v>
      </c>
      <c r="B137" s="208" t="s">
        <v>1206</v>
      </c>
      <c r="C137" s="209" t="s">
        <v>1207</v>
      </c>
      <c r="D137" s="37">
        <v>43972</v>
      </c>
      <c r="E137" s="37">
        <v>43980</v>
      </c>
      <c r="F137" s="37">
        <v>45075</v>
      </c>
      <c r="G137" s="88" t="s">
        <v>28</v>
      </c>
      <c r="H137" s="88" t="s">
        <v>223</v>
      </c>
      <c r="I137" s="88" t="s">
        <v>232</v>
      </c>
      <c r="J137" s="44" t="s">
        <v>1424</v>
      </c>
      <c r="K137" s="47" t="s">
        <v>1401</v>
      </c>
      <c r="L137" s="87"/>
      <c r="M137" s="88" t="str">
        <f t="shared" si="4"/>
        <v>05</v>
      </c>
      <c r="N137" s="40" t="s">
        <v>433</v>
      </c>
      <c r="O137" s="40" t="s">
        <v>2891</v>
      </c>
      <c r="P137" s="40" t="s">
        <v>433</v>
      </c>
      <c r="Q137" s="35"/>
      <c r="R137" s="47"/>
      <c r="S137" s="48"/>
      <c r="T137" s="20"/>
      <c r="U137" s="20"/>
      <c r="V137" s="4"/>
      <c r="W137" s="12"/>
      <c r="X137" s="12"/>
      <c r="Y137" s="12"/>
      <c r="Z137" s="12"/>
      <c r="AA137" s="12"/>
      <c r="AB137" s="12"/>
      <c r="AC137" s="12"/>
      <c r="AD137" s="12"/>
      <c r="AE137" s="12"/>
      <c r="AF137" s="12"/>
      <c r="AG137" s="12"/>
      <c r="AH137" s="12"/>
      <c r="AI137" s="12"/>
      <c r="AJ137" s="12"/>
      <c r="AK137" s="12"/>
      <c r="AL137" s="12"/>
      <c r="AM137" s="380"/>
      <c r="AN137" s="380"/>
      <c r="AO137" s="380"/>
      <c r="AP137" s="380"/>
      <c r="AQ137" s="380"/>
      <c r="AR137" s="380"/>
      <c r="AS137" s="380"/>
      <c r="AT137" s="380"/>
      <c r="AU137" s="380"/>
      <c r="AV137" s="380"/>
      <c r="AW137" s="380"/>
      <c r="AX137" s="380"/>
      <c r="AY137" s="380"/>
      <c r="AZ137" s="380"/>
      <c r="BA137" s="380"/>
      <c r="BB137" s="380"/>
      <c r="BC137" s="380"/>
      <c r="BD137" s="380"/>
      <c r="BE137" s="380"/>
      <c r="BF137" s="380"/>
      <c r="BG137" s="380"/>
      <c r="BH137" s="380"/>
      <c r="BI137" s="380"/>
      <c r="BJ137" s="380"/>
      <c r="BK137" s="380"/>
      <c r="BL137" s="380"/>
      <c r="BM137" s="380"/>
      <c r="BN137" s="380"/>
      <c r="BO137" s="380"/>
      <c r="BP137" s="380"/>
      <c r="BQ137" s="380"/>
      <c r="BR137" s="380"/>
      <c r="BS137" s="380"/>
      <c r="BT137" s="380"/>
      <c r="BU137" s="380"/>
      <c r="BV137" s="380"/>
      <c r="BW137" s="380"/>
      <c r="BX137" s="380"/>
      <c r="BY137" s="380"/>
      <c r="BZ137" s="380"/>
      <c r="CA137" s="380"/>
      <c r="CB137" s="380"/>
      <c r="CC137" s="380"/>
      <c r="CD137" s="380"/>
      <c r="CE137" s="380"/>
      <c r="CF137" s="380"/>
      <c r="CG137" s="380"/>
      <c r="CH137" s="380"/>
    </row>
    <row r="138" spans="1:86" ht="89.25" x14ac:dyDescent="0.3">
      <c r="A138" s="207">
        <v>134</v>
      </c>
      <c r="B138" s="208" t="s">
        <v>1208</v>
      </c>
      <c r="C138" s="209" t="s">
        <v>1209</v>
      </c>
      <c r="D138" s="37">
        <v>44029</v>
      </c>
      <c r="E138" s="37">
        <v>44037</v>
      </c>
      <c r="F138" s="37">
        <v>45132</v>
      </c>
      <c r="G138" s="88" t="s">
        <v>28</v>
      </c>
      <c r="H138" s="88" t="s">
        <v>223</v>
      </c>
      <c r="I138" s="88" t="s">
        <v>232</v>
      </c>
      <c r="J138" s="44" t="s">
        <v>1425</v>
      </c>
      <c r="K138" s="47" t="s">
        <v>1401</v>
      </c>
      <c r="L138" s="85"/>
      <c r="M138" s="40" t="str">
        <f t="shared" si="4"/>
        <v>05</v>
      </c>
      <c r="N138" s="40" t="s">
        <v>433</v>
      </c>
      <c r="O138" s="40" t="s">
        <v>2891</v>
      </c>
      <c r="P138" s="40" t="s">
        <v>433</v>
      </c>
      <c r="Q138" s="35" t="s">
        <v>7033</v>
      </c>
      <c r="R138" s="47" t="s">
        <v>8042</v>
      </c>
      <c r="S138" s="48">
        <v>44773</v>
      </c>
      <c r="T138" s="20" t="s">
        <v>6190</v>
      </c>
      <c r="U138" s="20"/>
      <c r="V138" s="4" t="s">
        <v>8437</v>
      </c>
      <c r="W138" s="12"/>
      <c r="X138" s="12"/>
      <c r="Y138" s="12"/>
      <c r="Z138" s="12"/>
      <c r="AA138" s="12"/>
      <c r="AB138" s="12"/>
      <c r="AC138" s="12"/>
      <c r="AD138" s="12"/>
      <c r="AE138" s="12"/>
      <c r="AF138" s="12"/>
      <c r="AG138" s="12"/>
      <c r="AH138" s="12"/>
      <c r="AI138" s="12"/>
      <c r="AJ138" s="12"/>
      <c r="AK138" s="12"/>
      <c r="AL138" s="12"/>
      <c r="AM138" s="380"/>
      <c r="AN138" s="380"/>
      <c r="AO138" s="380"/>
      <c r="AP138" s="380"/>
      <c r="AQ138" s="380"/>
      <c r="AR138" s="380"/>
      <c r="AS138" s="380"/>
      <c r="AT138" s="380"/>
      <c r="AU138" s="380"/>
      <c r="AV138" s="380"/>
      <c r="AW138" s="380"/>
      <c r="AX138" s="380"/>
      <c r="AY138" s="380"/>
      <c r="AZ138" s="380"/>
      <c r="BA138" s="380"/>
      <c r="BB138" s="380"/>
      <c r="BC138" s="380"/>
      <c r="BD138" s="380" t="s">
        <v>451</v>
      </c>
      <c r="BE138" s="380" t="s">
        <v>451</v>
      </c>
      <c r="BF138" s="380" t="s">
        <v>447</v>
      </c>
      <c r="BG138" s="380"/>
      <c r="BH138" s="380"/>
      <c r="BI138" s="380"/>
      <c r="BJ138" s="380"/>
      <c r="BK138" s="380"/>
      <c r="BL138" s="380"/>
      <c r="BM138" s="380"/>
      <c r="BN138" s="380"/>
      <c r="BO138" s="380"/>
      <c r="BP138" s="380"/>
      <c r="BQ138" s="380"/>
      <c r="BR138" s="380"/>
      <c r="BS138" s="380"/>
      <c r="BT138" s="380"/>
      <c r="BU138" s="380"/>
      <c r="BV138" s="380"/>
      <c r="BW138" s="380"/>
      <c r="BX138" s="380"/>
      <c r="BY138" s="380"/>
      <c r="BZ138" s="380"/>
      <c r="CA138" s="380"/>
      <c r="CB138" s="380"/>
      <c r="CC138" s="380"/>
      <c r="CD138" s="380"/>
      <c r="CE138" s="380"/>
      <c r="CF138" s="380"/>
      <c r="CG138" s="380"/>
      <c r="CH138" s="380"/>
    </row>
    <row r="139" spans="1:86" ht="89.25" x14ac:dyDescent="0.3">
      <c r="A139" s="207">
        <v>135</v>
      </c>
      <c r="B139" s="208" t="s">
        <v>1210</v>
      </c>
      <c r="C139" s="209" t="s">
        <v>1211</v>
      </c>
      <c r="D139" s="37">
        <v>44018</v>
      </c>
      <c r="E139" s="37">
        <v>44026</v>
      </c>
      <c r="F139" s="37">
        <v>45121</v>
      </c>
      <c r="G139" s="88" t="s">
        <v>28</v>
      </c>
      <c r="H139" s="88" t="s">
        <v>223</v>
      </c>
      <c r="I139" s="88" t="s">
        <v>232</v>
      </c>
      <c r="J139" s="44" t="s">
        <v>1426</v>
      </c>
      <c r="K139" s="47" t="s">
        <v>1401</v>
      </c>
      <c r="L139" s="87"/>
      <c r="M139" s="88" t="str">
        <f t="shared" si="4"/>
        <v>05</v>
      </c>
      <c r="N139" s="40" t="s">
        <v>433</v>
      </c>
      <c r="O139" s="40" t="s">
        <v>2891</v>
      </c>
      <c r="P139" s="40" t="s">
        <v>433</v>
      </c>
      <c r="Q139" s="35"/>
      <c r="R139" s="47"/>
      <c r="S139" s="48"/>
      <c r="T139" s="20"/>
      <c r="U139" s="20"/>
      <c r="V139" s="4"/>
      <c r="W139" s="12"/>
      <c r="X139" s="12"/>
      <c r="Y139" s="12"/>
      <c r="Z139" s="12"/>
      <c r="AA139" s="12"/>
      <c r="AB139" s="12"/>
      <c r="AC139" s="12"/>
      <c r="AD139" s="12"/>
      <c r="AE139" s="12"/>
      <c r="AF139" s="12"/>
      <c r="AG139" s="12"/>
      <c r="AH139" s="12"/>
      <c r="AI139" s="12"/>
      <c r="AJ139" s="12"/>
      <c r="AK139" s="12"/>
      <c r="AL139" s="12"/>
      <c r="AM139" s="380"/>
      <c r="AN139" s="380"/>
      <c r="AO139" s="380"/>
      <c r="AP139" s="380"/>
      <c r="AQ139" s="380"/>
      <c r="AR139" s="380"/>
      <c r="AS139" s="380"/>
      <c r="AT139" s="380"/>
      <c r="AU139" s="380"/>
      <c r="AV139" s="380"/>
      <c r="AW139" s="380"/>
      <c r="AX139" s="380"/>
      <c r="AY139" s="380"/>
      <c r="AZ139" s="380"/>
      <c r="BA139" s="380"/>
      <c r="BB139" s="380"/>
      <c r="BC139" s="380"/>
      <c r="BD139" s="380"/>
      <c r="BE139" s="380"/>
      <c r="BF139" s="380"/>
      <c r="BG139" s="380"/>
      <c r="BH139" s="380"/>
      <c r="BI139" s="380"/>
      <c r="BJ139" s="380"/>
      <c r="BK139" s="380"/>
      <c r="BL139" s="380"/>
      <c r="BM139" s="380"/>
      <c r="BN139" s="380"/>
      <c r="BO139" s="380"/>
      <c r="BP139" s="380"/>
      <c r="BQ139" s="380"/>
      <c r="BR139" s="380"/>
      <c r="BS139" s="380"/>
      <c r="BT139" s="380"/>
      <c r="BU139" s="380"/>
      <c r="BV139" s="380"/>
      <c r="BW139" s="380"/>
      <c r="BX139" s="380"/>
      <c r="BY139" s="380"/>
      <c r="BZ139" s="380"/>
      <c r="CA139" s="380"/>
      <c r="CB139" s="380"/>
      <c r="CC139" s="380"/>
      <c r="CD139" s="380"/>
      <c r="CE139" s="380"/>
      <c r="CF139" s="380"/>
      <c r="CG139" s="380"/>
      <c r="CH139" s="380"/>
    </row>
    <row r="140" spans="1:86" ht="76.5" x14ac:dyDescent="0.3">
      <c r="A140" s="207">
        <v>136</v>
      </c>
      <c r="B140" s="208" t="s">
        <v>6046</v>
      </c>
      <c r="C140" s="209" t="s">
        <v>5945</v>
      </c>
      <c r="D140" s="37">
        <v>44018</v>
      </c>
      <c r="E140" s="37">
        <v>44023</v>
      </c>
      <c r="F140" s="88" t="s">
        <v>28</v>
      </c>
      <c r="G140" s="88" t="s">
        <v>28</v>
      </c>
      <c r="H140" s="88" t="s">
        <v>223</v>
      </c>
      <c r="I140" s="88" t="s">
        <v>6508</v>
      </c>
      <c r="J140" s="44" t="s">
        <v>6124</v>
      </c>
      <c r="K140" s="47" t="s">
        <v>6125</v>
      </c>
      <c r="L140" s="87"/>
      <c r="M140" s="88" t="str">
        <f t="shared" si="4"/>
        <v>05</v>
      </c>
      <c r="N140" s="40" t="s">
        <v>434</v>
      </c>
      <c r="O140" s="40"/>
      <c r="P140" s="40" t="s">
        <v>434</v>
      </c>
      <c r="Q140" s="35"/>
      <c r="R140" s="47"/>
      <c r="S140" s="37"/>
      <c r="T140" s="20"/>
      <c r="U140" s="20"/>
      <c r="V140" s="4"/>
      <c r="W140" s="12" t="s">
        <v>447</v>
      </c>
      <c r="X140" s="12" t="s">
        <v>447</v>
      </c>
      <c r="Y140" s="12" t="s">
        <v>447</v>
      </c>
      <c r="Z140" s="12" t="s">
        <v>447</v>
      </c>
      <c r="AA140" s="12"/>
      <c r="AB140" s="12"/>
      <c r="AC140" s="12"/>
      <c r="AD140" s="12"/>
      <c r="AE140" s="12"/>
      <c r="AF140" s="12"/>
      <c r="AG140" s="12"/>
      <c r="AH140" s="12"/>
      <c r="AI140" s="12"/>
      <c r="AJ140" s="12"/>
      <c r="AK140" s="12"/>
      <c r="AL140" s="12"/>
      <c r="AM140" s="380"/>
      <c r="AN140" s="380"/>
      <c r="AO140" s="380"/>
      <c r="AP140" s="380"/>
      <c r="AQ140" s="380"/>
      <c r="AR140" s="380"/>
      <c r="AS140" s="380"/>
      <c r="AT140" s="380"/>
      <c r="AU140" s="380"/>
      <c r="AV140" s="380"/>
      <c r="AW140" s="380"/>
      <c r="AX140" s="380"/>
      <c r="AY140" s="380"/>
      <c r="AZ140" s="380"/>
      <c r="BA140" s="380"/>
      <c r="BB140" s="380"/>
      <c r="BC140" s="380"/>
      <c r="BD140" s="380"/>
      <c r="BE140" s="380"/>
      <c r="BF140" s="380"/>
      <c r="BG140" s="380"/>
      <c r="BH140" s="380"/>
      <c r="BI140" s="380"/>
      <c r="BJ140" s="380"/>
      <c r="BK140" s="380"/>
      <c r="BL140" s="380"/>
      <c r="BM140" s="380"/>
      <c r="BN140" s="380"/>
      <c r="BO140" s="380"/>
      <c r="BP140" s="380"/>
      <c r="BQ140" s="380"/>
      <c r="BR140" s="380"/>
      <c r="BS140" s="380"/>
      <c r="BT140" s="380"/>
      <c r="BU140" s="380"/>
      <c r="BV140" s="380"/>
      <c r="BW140" s="380"/>
      <c r="BX140" s="380"/>
      <c r="BY140" s="380"/>
      <c r="BZ140" s="380"/>
      <c r="CA140" s="380"/>
      <c r="CB140" s="380"/>
      <c r="CC140" s="380"/>
      <c r="CD140" s="380"/>
      <c r="CE140" s="380"/>
      <c r="CF140" s="380"/>
      <c r="CG140" s="380"/>
      <c r="CH140" s="380"/>
    </row>
    <row r="141" spans="1:86" ht="102" x14ac:dyDescent="0.3">
      <c r="A141" s="207">
        <v>137</v>
      </c>
      <c r="B141" s="208" t="s">
        <v>6647</v>
      </c>
      <c r="C141" s="209" t="s">
        <v>6671</v>
      </c>
      <c r="D141" s="43">
        <v>44453</v>
      </c>
      <c r="E141" s="43">
        <v>44457</v>
      </c>
      <c r="F141" s="43">
        <v>45553</v>
      </c>
      <c r="G141" s="88" t="s">
        <v>28</v>
      </c>
      <c r="H141" s="88" t="s">
        <v>223</v>
      </c>
      <c r="I141" s="88" t="s">
        <v>232</v>
      </c>
      <c r="J141" s="44" t="s">
        <v>6646</v>
      </c>
      <c r="K141" s="47" t="s">
        <v>941</v>
      </c>
      <c r="L141" s="128" t="s">
        <v>6645</v>
      </c>
      <c r="M141" s="109" t="str">
        <f t="shared" si="4"/>
        <v>05</v>
      </c>
      <c r="N141" s="40" t="s">
        <v>433</v>
      </c>
      <c r="O141" s="40" t="s">
        <v>2891</v>
      </c>
      <c r="P141" s="40" t="s">
        <v>433</v>
      </c>
      <c r="Q141" s="35"/>
      <c r="R141" s="47" t="s">
        <v>6804</v>
      </c>
      <c r="S141" s="48"/>
      <c r="T141" s="20"/>
      <c r="U141" s="20"/>
      <c r="V141" s="4"/>
      <c r="W141" s="12"/>
      <c r="X141" s="12"/>
      <c r="Y141" s="12"/>
      <c r="Z141" s="12"/>
      <c r="AA141" s="12" t="s">
        <v>447</v>
      </c>
      <c r="AB141" s="12" t="s">
        <v>448</v>
      </c>
      <c r="AC141" s="12" t="s">
        <v>449</v>
      </c>
      <c r="AD141" s="12"/>
      <c r="AE141" s="12"/>
      <c r="AF141" s="12"/>
      <c r="AG141" s="12"/>
      <c r="AH141" s="12"/>
      <c r="AI141" s="12"/>
      <c r="AJ141" s="12"/>
      <c r="AK141" s="12"/>
      <c r="AL141" s="12"/>
      <c r="AM141" s="380"/>
      <c r="AN141" s="380"/>
      <c r="AO141" s="380"/>
      <c r="AP141" s="380"/>
      <c r="AQ141" s="380"/>
      <c r="AR141" s="380"/>
      <c r="AS141" s="380"/>
      <c r="AT141" s="380"/>
      <c r="AU141" s="380"/>
      <c r="AV141" s="380"/>
      <c r="AW141" s="380"/>
      <c r="AX141" s="380"/>
      <c r="AY141" s="380"/>
      <c r="AZ141" s="380"/>
      <c r="BA141" s="380"/>
      <c r="BB141" s="380"/>
      <c r="BC141" s="380"/>
      <c r="BD141" s="380"/>
      <c r="BE141" s="380"/>
      <c r="BF141" s="380"/>
      <c r="BG141" s="380"/>
      <c r="BH141" s="380"/>
      <c r="BI141" s="380"/>
      <c r="BJ141" s="380"/>
      <c r="BK141" s="380"/>
      <c r="BL141" s="380"/>
      <c r="BM141" s="380"/>
      <c r="BN141" s="380"/>
      <c r="BO141" s="380"/>
      <c r="BP141" s="380"/>
      <c r="BQ141" s="380"/>
      <c r="BR141" s="380"/>
      <c r="BS141" s="380"/>
      <c r="BT141" s="380"/>
      <c r="BU141" s="380"/>
      <c r="BV141" s="380"/>
      <c r="BW141" s="380"/>
      <c r="BX141" s="380"/>
      <c r="BY141" s="380"/>
      <c r="BZ141" s="380"/>
      <c r="CA141" s="380"/>
      <c r="CB141" s="380"/>
      <c r="CC141" s="380"/>
      <c r="CD141" s="380"/>
      <c r="CE141" s="380"/>
      <c r="CF141" s="380"/>
      <c r="CG141" s="380"/>
      <c r="CH141" s="380"/>
    </row>
    <row r="142" spans="1:86" ht="76.5" x14ac:dyDescent="0.3">
      <c r="A142" s="207">
        <v>138</v>
      </c>
      <c r="B142" s="208" t="s">
        <v>6047</v>
      </c>
      <c r="C142" s="209" t="s">
        <v>5946</v>
      </c>
      <c r="D142" s="37">
        <v>43662</v>
      </c>
      <c r="E142" s="37">
        <v>44037</v>
      </c>
      <c r="F142" s="88" t="s">
        <v>28</v>
      </c>
      <c r="G142" s="88" t="s">
        <v>28</v>
      </c>
      <c r="H142" s="88" t="s">
        <v>223</v>
      </c>
      <c r="I142" s="88" t="s">
        <v>6593</v>
      </c>
      <c r="J142" s="44" t="s">
        <v>6126</v>
      </c>
      <c r="K142" s="47" t="s">
        <v>6127</v>
      </c>
      <c r="L142" s="87"/>
      <c r="M142" s="88" t="str">
        <f t="shared" si="4"/>
        <v>05</v>
      </c>
      <c r="N142" s="40" t="s">
        <v>434</v>
      </c>
      <c r="O142" s="40"/>
      <c r="P142" s="40" t="s">
        <v>434</v>
      </c>
      <c r="Q142" s="35"/>
      <c r="R142" s="47"/>
      <c r="S142" s="37"/>
      <c r="T142" s="20"/>
      <c r="U142" s="20"/>
      <c r="V142" s="4"/>
      <c r="W142" s="12" t="s">
        <v>447</v>
      </c>
      <c r="X142" s="12" t="s">
        <v>447</v>
      </c>
      <c r="Y142" s="12" t="s">
        <v>447</v>
      </c>
      <c r="Z142" s="12" t="s">
        <v>447</v>
      </c>
      <c r="AA142" s="12"/>
      <c r="AB142" s="12"/>
      <c r="AC142" s="12"/>
      <c r="AD142" s="12"/>
      <c r="AE142" s="12"/>
      <c r="AF142" s="12"/>
      <c r="AG142" s="12"/>
      <c r="AH142" s="12"/>
      <c r="AI142" s="12"/>
      <c r="AJ142" s="12"/>
      <c r="AK142" s="12"/>
      <c r="AL142" s="12"/>
      <c r="AM142" s="380"/>
      <c r="AN142" s="380"/>
      <c r="AO142" s="380"/>
      <c r="AP142" s="380"/>
      <c r="AQ142" s="380"/>
      <c r="AR142" s="380"/>
      <c r="AS142" s="380"/>
      <c r="AT142" s="380"/>
      <c r="AU142" s="380"/>
      <c r="AV142" s="380"/>
      <c r="AW142" s="380"/>
      <c r="AX142" s="380"/>
      <c r="AY142" s="380"/>
      <c r="AZ142" s="380"/>
      <c r="BA142" s="380"/>
      <c r="BB142" s="380"/>
      <c r="BC142" s="380"/>
      <c r="BD142" s="380"/>
      <c r="BE142" s="380"/>
      <c r="BF142" s="380"/>
      <c r="BG142" s="380"/>
      <c r="BH142" s="380"/>
      <c r="BI142" s="380"/>
      <c r="BJ142" s="380"/>
      <c r="BK142" s="380"/>
      <c r="BL142" s="380"/>
      <c r="BM142" s="380"/>
      <c r="BN142" s="380"/>
      <c r="BO142" s="380"/>
      <c r="BP142" s="380"/>
      <c r="BQ142" s="380"/>
      <c r="BR142" s="380"/>
      <c r="BS142" s="380"/>
      <c r="BT142" s="380"/>
      <c r="BU142" s="380"/>
      <c r="BV142" s="380"/>
      <c r="BW142" s="380"/>
      <c r="BX142" s="380"/>
      <c r="BY142" s="380"/>
      <c r="BZ142" s="380"/>
      <c r="CA142" s="380"/>
      <c r="CB142" s="380"/>
      <c r="CC142" s="380"/>
      <c r="CD142" s="380"/>
      <c r="CE142" s="380"/>
      <c r="CF142" s="380"/>
      <c r="CG142" s="380"/>
      <c r="CH142" s="380"/>
    </row>
    <row r="143" spans="1:86" ht="102" x14ac:dyDescent="0.3">
      <c r="A143" s="207">
        <v>139</v>
      </c>
      <c r="B143" s="208" t="s">
        <v>6644</v>
      </c>
      <c r="C143" s="209" t="s">
        <v>6672</v>
      </c>
      <c r="D143" s="43">
        <v>44453</v>
      </c>
      <c r="E143" s="43">
        <v>44457</v>
      </c>
      <c r="F143" s="43">
        <v>45553</v>
      </c>
      <c r="G143" s="88" t="s">
        <v>28</v>
      </c>
      <c r="H143" s="88" t="s">
        <v>223</v>
      </c>
      <c r="I143" s="88" t="s">
        <v>232</v>
      </c>
      <c r="J143" s="44" t="s">
        <v>6643</v>
      </c>
      <c r="K143" s="47" t="s">
        <v>941</v>
      </c>
      <c r="L143" s="128" t="s">
        <v>6642</v>
      </c>
      <c r="M143" s="109" t="str">
        <f t="shared" si="4"/>
        <v>05</v>
      </c>
      <c r="N143" s="40" t="s">
        <v>433</v>
      </c>
      <c r="O143" s="40" t="s">
        <v>2891</v>
      </c>
      <c r="P143" s="40" t="s">
        <v>433</v>
      </c>
      <c r="Q143" s="35"/>
      <c r="R143" s="47" t="s">
        <v>6804</v>
      </c>
      <c r="S143" s="48"/>
      <c r="T143" s="20"/>
      <c r="U143" s="20"/>
      <c r="V143" s="4"/>
      <c r="W143" s="12"/>
      <c r="X143" s="12"/>
      <c r="Y143" s="12"/>
      <c r="Z143" s="12"/>
      <c r="AA143" s="12" t="s">
        <v>447</v>
      </c>
      <c r="AB143" s="12" t="s">
        <v>448</v>
      </c>
      <c r="AC143" s="12" t="s">
        <v>449</v>
      </c>
      <c r="AD143" s="12"/>
      <c r="AE143" s="12"/>
      <c r="AF143" s="12"/>
      <c r="AG143" s="12"/>
      <c r="AH143" s="12"/>
      <c r="AI143" s="12"/>
      <c r="AJ143" s="12"/>
      <c r="AK143" s="12"/>
      <c r="AL143" s="12"/>
      <c r="AM143" s="380"/>
      <c r="AN143" s="380"/>
      <c r="AO143" s="380"/>
      <c r="AP143" s="380"/>
      <c r="AQ143" s="380"/>
      <c r="AR143" s="380"/>
      <c r="AS143" s="380"/>
      <c r="AT143" s="380"/>
      <c r="AU143" s="380"/>
      <c r="AV143" s="380"/>
      <c r="AW143" s="380"/>
      <c r="AX143" s="380"/>
      <c r="AY143" s="380"/>
      <c r="AZ143" s="380"/>
      <c r="BA143" s="380"/>
      <c r="BB143" s="380"/>
      <c r="BC143" s="380"/>
      <c r="BD143" s="380"/>
      <c r="BE143" s="380"/>
      <c r="BF143" s="380"/>
      <c r="BG143" s="380"/>
      <c r="BH143" s="380"/>
      <c r="BI143" s="380"/>
      <c r="BJ143" s="380"/>
      <c r="BK143" s="380"/>
      <c r="BL143" s="380"/>
      <c r="BM143" s="380"/>
      <c r="BN143" s="380"/>
      <c r="BO143" s="380"/>
      <c r="BP143" s="380"/>
      <c r="BQ143" s="380"/>
      <c r="BR143" s="380"/>
      <c r="BS143" s="380"/>
      <c r="BT143" s="380"/>
      <c r="BU143" s="380"/>
      <c r="BV143" s="380"/>
      <c r="BW143" s="380"/>
      <c r="BX143" s="380"/>
      <c r="BY143" s="380"/>
      <c r="BZ143" s="380"/>
      <c r="CA143" s="380"/>
      <c r="CB143" s="380"/>
      <c r="CC143" s="380"/>
      <c r="CD143" s="380"/>
      <c r="CE143" s="380"/>
      <c r="CF143" s="380"/>
      <c r="CG143" s="380"/>
      <c r="CH143" s="380"/>
    </row>
    <row r="144" spans="1:86" ht="114.75" x14ac:dyDescent="0.3">
      <c r="A144" s="207">
        <v>140</v>
      </c>
      <c r="B144" s="208" t="s">
        <v>6048</v>
      </c>
      <c r="C144" s="209" t="s">
        <v>5947</v>
      </c>
      <c r="D144" s="37">
        <v>44023</v>
      </c>
      <c r="E144" s="37">
        <v>44032</v>
      </c>
      <c r="F144" s="88" t="s">
        <v>28</v>
      </c>
      <c r="G144" s="88" t="s">
        <v>28</v>
      </c>
      <c r="H144" s="88" t="s">
        <v>223</v>
      </c>
      <c r="I144" s="88" t="s">
        <v>6588</v>
      </c>
      <c r="J144" s="44" t="s">
        <v>6128</v>
      </c>
      <c r="K144" s="47" t="s">
        <v>6129</v>
      </c>
      <c r="L144" s="87"/>
      <c r="M144" s="88" t="str">
        <f t="shared" si="4"/>
        <v>05</v>
      </c>
      <c r="N144" s="40" t="s">
        <v>434</v>
      </c>
      <c r="O144" s="40"/>
      <c r="P144" s="40" t="s">
        <v>434</v>
      </c>
      <c r="Q144" s="35"/>
      <c r="R144" s="47"/>
      <c r="S144" s="37"/>
      <c r="T144" s="20"/>
      <c r="U144" s="20"/>
      <c r="V144" s="4"/>
      <c r="W144" s="12" t="s">
        <v>447</v>
      </c>
      <c r="X144" s="12" t="s">
        <v>447</v>
      </c>
      <c r="Y144" s="12" t="s">
        <v>447</v>
      </c>
      <c r="Z144" s="12" t="s">
        <v>447</v>
      </c>
      <c r="AA144" s="12"/>
      <c r="AB144" s="12"/>
      <c r="AC144" s="12"/>
      <c r="AD144" s="12"/>
      <c r="AE144" s="12"/>
      <c r="AF144" s="12"/>
      <c r="AG144" s="12"/>
      <c r="AH144" s="12"/>
      <c r="AI144" s="12"/>
      <c r="AJ144" s="12"/>
      <c r="AK144" s="12"/>
      <c r="AL144" s="12"/>
      <c r="AM144" s="380"/>
      <c r="AN144" s="380"/>
      <c r="AO144" s="380"/>
      <c r="AP144" s="380"/>
      <c r="AQ144" s="380"/>
      <c r="AR144" s="380"/>
      <c r="AS144" s="380"/>
      <c r="AT144" s="380"/>
      <c r="AU144" s="380"/>
      <c r="AV144" s="380"/>
      <c r="AW144" s="380"/>
      <c r="AX144" s="380"/>
      <c r="AY144" s="380"/>
      <c r="AZ144" s="380"/>
      <c r="BA144" s="380"/>
      <c r="BB144" s="380"/>
      <c r="BC144" s="380"/>
      <c r="BD144" s="380"/>
      <c r="BE144" s="380"/>
      <c r="BF144" s="380"/>
      <c r="BG144" s="380"/>
      <c r="BH144" s="380"/>
      <c r="BI144" s="380"/>
      <c r="BJ144" s="380"/>
      <c r="BK144" s="380"/>
      <c r="BL144" s="380"/>
      <c r="BM144" s="380"/>
      <c r="BN144" s="380"/>
      <c r="BO144" s="380"/>
      <c r="BP144" s="380"/>
      <c r="BQ144" s="380"/>
      <c r="BR144" s="380"/>
      <c r="BS144" s="380"/>
      <c r="BT144" s="380"/>
      <c r="BU144" s="380"/>
      <c r="BV144" s="380"/>
      <c r="BW144" s="380"/>
      <c r="BX144" s="380"/>
      <c r="BY144" s="380"/>
      <c r="BZ144" s="380"/>
      <c r="CA144" s="380"/>
      <c r="CB144" s="380"/>
      <c r="CC144" s="380"/>
      <c r="CD144" s="380"/>
      <c r="CE144" s="380"/>
      <c r="CF144" s="380"/>
      <c r="CG144" s="380"/>
      <c r="CH144" s="380"/>
    </row>
    <row r="145" spans="1:86" ht="76.5" x14ac:dyDescent="0.3">
      <c r="A145" s="207">
        <v>141</v>
      </c>
      <c r="B145" s="208" t="s">
        <v>6650</v>
      </c>
      <c r="C145" s="209" t="s">
        <v>6673</v>
      </c>
      <c r="D145" s="43">
        <v>44453</v>
      </c>
      <c r="E145" s="43">
        <v>44457</v>
      </c>
      <c r="F145" s="43">
        <v>45553</v>
      </c>
      <c r="G145" s="88" t="s">
        <v>28</v>
      </c>
      <c r="H145" s="88" t="s">
        <v>223</v>
      </c>
      <c r="I145" s="88" t="s">
        <v>232</v>
      </c>
      <c r="J145" s="44" t="s">
        <v>6649</v>
      </c>
      <c r="K145" s="47" t="s">
        <v>840</v>
      </c>
      <c r="L145" s="86" t="s">
        <v>6648</v>
      </c>
      <c r="M145" s="109" t="str">
        <f t="shared" si="4"/>
        <v>05</v>
      </c>
      <c r="N145" s="40" t="s">
        <v>433</v>
      </c>
      <c r="O145" s="40" t="s">
        <v>2891</v>
      </c>
      <c r="P145" s="40" t="s">
        <v>433</v>
      </c>
      <c r="Q145" s="35"/>
      <c r="R145" s="47" t="s">
        <v>6803</v>
      </c>
      <c r="S145" s="48"/>
      <c r="T145" s="20"/>
      <c r="U145" s="20"/>
      <c r="V145" s="4"/>
      <c r="W145" s="12"/>
      <c r="X145" s="12"/>
      <c r="Y145" s="12"/>
      <c r="Z145" s="12"/>
      <c r="AA145" s="12" t="s">
        <v>447</v>
      </c>
      <c r="AB145" s="12" t="s">
        <v>448</v>
      </c>
      <c r="AC145" s="12" t="s">
        <v>449</v>
      </c>
      <c r="AD145" s="12"/>
      <c r="AE145" s="12"/>
      <c r="AF145" s="12"/>
      <c r="AG145" s="12"/>
      <c r="AH145" s="12"/>
      <c r="AI145" s="12"/>
      <c r="AJ145" s="12"/>
      <c r="AK145" s="12"/>
      <c r="AL145" s="12"/>
      <c r="AM145" s="380"/>
      <c r="AN145" s="380"/>
      <c r="AO145" s="380"/>
      <c r="AP145" s="380"/>
      <c r="AQ145" s="380"/>
      <c r="AR145" s="380"/>
      <c r="AS145" s="380"/>
      <c r="AT145" s="380"/>
      <c r="AU145" s="380"/>
      <c r="AV145" s="380"/>
      <c r="AW145" s="380"/>
      <c r="AX145" s="380"/>
      <c r="AY145" s="380"/>
      <c r="AZ145" s="380"/>
      <c r="BA145" s="380"/>
      <c r="BB145" s="380"/>
      <c r="BC145" s="380"/>
      <c r="BD145" s="380"/>
      <c r="BE145" s="380"/>
      <c r="BF145" s="380"/>
      <c r="BG145" s="380"/>
      <c r="BH145" s="380"/>
      <c r="BI145" s="380"/>
      <c r="BJ145" s="380"/>
      <c r="BK145" s="380"/>
      <c r="BL145" s="380"/>
      <c r="BM145" s="380"/>
      <c r="BN145" s="380"/>
      <c r="BO145" s="380"/>
      <c r="BP145" s="380"/>
      <c r="BQ145" s="380"/>
      <c r="BR145" s="380"/>
      <c r="BS145" s="380"/>
      <c r="BT145" s="380"/>
      <c r="BU145" s="380"/>
      <c r="BV145" s="380"/>
      <c r="BW145" s="380"/>
      <c r="BX145" s="380"/>
      <c r="BY145" s="380"/>
      <c r="BZ145" s="380"/>
      <c r="CA145" s="380"/>
      <c r="CB145" s="380"/>
      <c r="CC145" s="380"/>
      <c r="CD145" s="380"/>
      <c r="CE145" s="380"/>
      <c r="CF145" s="380"/>
      <c r="CG145" s="380"/>
      <c r="CH145" s="380"/>
    </row>
    <row r="146" spans="1:86" ht="76.5" x14ac:dyDescent="0.3">
      <c r="A146" s="207">
        <v>142</v>
      </c>
      <c r="B146" s="208" t="s">
        <v>6049</v>
      </c>
      <c r="C146" s="209" t="s">
        <v>5948</v>
      </c>
      <c r="D146" s="37">
        <v>44018</v>
      </c>
      <c r="E146" s="37">
        <v>44026</v>
      </c>
      <c r="F146" s="88" t="s">
        <v>28</v>
      </c>
      <c r="G146" s="88" t="s">
        <v>28</v>
      </c>
      <c r="H146" s="88" t="s">
        <v>223</v>
      </c>
      <c r="I146" s="88" t="s">
        <v>6592</v>
      </c>
      <c r="J146" s="44" t="s">
        <v>6130</v>
      </c>
      <c r="K146" s="47" t="s">
        <v>6131</v>
      </c>
      <c r="L146" s="87"/>
      <c r="M146" s="88" t="str">
        <f t="shared" si="4"/>
        <v>05</v>
      </c>
      <c r="N146" s="40" t="s">
        <v>434</v>
      </c>
      <c r="O146" s="40"/>
      <c r="P146" s="40" t="s">
        <v>434</v>
      </c>
      <c r="Q146" s="35"/>
      <c r="R146" s="47"/>
      <c r="S146" s="37"/>
      <c r="T146" s="20"/>
      <c r="U146" s="20"/>
      <c r="V146" s="4"/>
      <c r="W146" s="12" t="s">
        <v>447</v>
      </c>
      <c r="X146" s="12" t="s">
        <v>447</v>
      </c>
      <c r="Y146" s="12" t="s">
        <v>447</v>
      </c>
      <c r="Z146" s="12" t="s">
        <v>447</v>
      </c>
      <c r="AA146" s="12"/>
      <c r="AB146" s="12"/>
      <c r="AC146" s="12"/>
      <c r="AD146" s="12"/>
      <c r="AE146" s="12"/>
      <c r="AF146" s="12"/>
      <c r="AG146" s="12"/>
      <c r="AH146" s="12"/>
      <c r="AI146" s="12"/>
      <c r="AJ146" s="12"/>
      <c r="AK146" s="12"/>
      <c r="AL146" s="12"/>
      <c r="AM146" s="380"/>
      <c r="AN146" s="380"/>
      <c r="AO146" s="380"/>
      <c r="AP146" s="380"/>
      <c r="AQ146" s="380"/>
      <c r="AR146" s="380"/>
      <c r="AS146" s="380"/>
      <c r="AT146" s="380"/>
      <c r="AU146" s="380"/>
      <c r="AV146" s="380"/>
      <c r="AW146" s="380"/>
      <c r="AX146" s="380"/>
      <c r="AY146" s="380"/>
      <c r="AZ146" s="380"/>
      <c r="BA146" s="380"/>
      <c r="BB146" s="380"/>
      <c r="BC146" s="380"/>
      <c r="BD146" s="380"/>
      <c r="BE146" s="380"/>
      <c r="BF146" s="380"/>
      <c r="BG146" s="380"/>
      <c r="BH146" s="380"/>
      <c r="BI146" s="380"/>
      <c r="BJ146" s="380"/>
      <c r="BK146" s="380"/>
      <c r="BL146" s="380"/>
      <c r="BM146" s="380"/>
      <c r="BN146" s="380"/>
      <c r="BO146" s="380"/>
      <c r="BP146" s="380"/>
      <c r="BQ146" s="380"/>
      <c r="BR146" s="380"/>
      <c r="BS146" s="380"/>
      <c r="BT146" s="380"/>
      <c r="BU146" s="380"/>
      <c r="BV146" s="380"/>
      <c r="BW146" s="380"/>
      <c r="BX146" s="380"/>
      <c r="BY146" s="380"/>
      <c r="BZ146" s="380"/>
      <c r="CA146" s="380"/>
      <c r="CB146" s="380"/>
      <c r="CC146" s="380"/>
      <c r="CD146" s="380"/>
      <c r="CE146" s="380"/>
      <c r="CF146" s="380"/>
      <c r="CG146" s="380"/>
      <c r="CH146" s="380"/>
    </row>
    <row r="147" spans="1:86" s="11" customFormat="1" ht="89.25" x14ac:dyDescent="0.3">
      <c r="A147" s="207">
        <v>143</v>
      </c>
      <c r="B147" s="208" t="s">
        <v>7707</v>
      </c>
      <c r="C147" s="209" t="s">
        <v>6674</v>
      </c>
      <c r="D147" s="43">
        <v>44679</v>
      </c>
      <c r="E147" s="43">
        <v>44686</v>
      </c>
      <c r="F147" s="43">
        <v>45782</v>
      </c>
      <c r="G147" s="88" t="s">
        <v>28</v>
      </c>
      <c r="H147" s="88" t="s">
        <v>223</v>
      </c>
      <c r="I147" s="88" t="s">
        <v>232</v>
      </c>
      <c r="J147" s="44" t="s">
        <v>7706</v>
      </c>
      <c r="K147" s="47" t="s">
        <v>7708</v>
      </c>
      <c r="L147" s="86" t="s">
        <v>7705</v>
      </c>
      <c r="M147" s="109" t="str">
        <f t="shared" si="4"/>
        <v>05</v>
      </c>
      <c r="N147" s="40" t="s">
        <v>433</v>
      </c>
      <c r="O147" s="40" t="s">
        <v>2891</v>
      </c>
      <c r="P147" s="40" t="s">
        <v>433</v>
      </c>
      <c r="Q147" s="35"/>
      <c r="R147" s="47" t="s">
        <v>7268</v>
      </c>
      <c r="S147" s="48"/>
      <c r="T147" s="20"/>
      <c r="U147" s="20"/>
      <c r="V147" s="4"/>
      <c r="W147" s="12"/>
      <c r="X147" s="12"/>
      <c r="Y147" s="12"/>
      <c r="Z147" s="12"/>
      <c r="AA147" s="12"/>
      <c r="AB147" s="12"/>
      <c r="AC147" s="12"/>
      <c r="AD147" s="12"/>
      <c r="AE147" s="12"/>
      <c r="AF147" s="12"/>
      <c r="AG147" s="12"/>
      <c r="AH147" s="12"/>
      <c r="AI147" s="12"/>
      <c r="AJ147" s="12"/>
      <c r="AK147" s="12"/>
      <c r="AL147" s="12"/>
      <c r="AM147" s="380"/>
      <c r="AN147" s="380"/>
      <c r="AO147" s="380"/>
      <c r="AP147" s="380"/>
      <c r="AQ147" s="380"/>
      <c r="AR147" s="380"/>
      <c r="AS147" s="380"/>
      <c r="AT147" s="380"/>
      <c r="AU147" s="380"/>
      <c r="AV147" s="380"/>
      <c r="AW147" s="380"/>
      <c r="AX147" s="380"/>
      <c r="AY147" s="380" t="s">
        <v>449</v>
      </c>
      <c r="AZ147" s="380"/>
      <c r="BA147" s="380"/>
      <c r="BB147" s="380"/>
      <c r="BC147" s="380"/>
      <c r="BD147" s="380"/>
      <c r="BE147" s="380"/>
      <c r="BF147" s="380"/>
      <c r="BG147" s="380"/>
      <c r="BH147" s="380"/>
      <c r="BI147" s="380"/>
      <c r="BJ147" s="380"/>
      <c r="BK147" s="380"/>
      <c r="BL147" s="380"/>
      <c r="BM147" s="380"/>
      <c r="BN147" s="380"/>
      <c r="BO147" s="380"/>
      <c r="BP147" s="380"/>
      <c r="BQ147" s="380"/>
      <c r="BR147" s="380"/>
      <c r="BS147" s="380"/>
      <c r="BT147" s="380"/>
      <c r="BU147" s="380"/>
      <c r="BV147" s="380"/>
      <c r="BW147" s="380"/>
      <c r="BX147" s="380"/>
      <c r="BY147" s="380"/>
      <c r="BZ147" s="380"/>
      <c r="CA147" s="380"/>
      <c r="CB147" s="380"/>
      <c r="CC147" s="380"/>
      <c r="CD147" s="380"/>
      <c r="CE147" s="380"/>
      <c r="CF147" s="380"/>
      <c r="CG147" s="380"/>
      <c r="CH147" s="380"/>
    </row>
    <row r="148" spans="1:86" s="11" customFormat="1" ht="96" customHeight="1" x14ac:dyDescent="0.3">
      <c r="A148" s="207">
        <v>144</v>
      </c>
      <c r="B148" s="208" t="s">
        <v>7704</v>
      </c>
      <c r="C148" s="209" t="s">
        <v>6675</v>
      </c>
      <c r="D148" s="43">
        <v>44679</v>
      </c>
      <c r="E148" s="43">
        <v>44686</v>
      </c>
      <c r="F148" s="88" t="s">
        <v>28</v>
      </c>
      <c r="G148" s="88" t="s">
        <v>28</v>
      </c>
      <c r="H148" s="88" t="s">
        <v>223</v>
      </c>
      <c r="I148" s="88" t="s">
        <v>232</v>
      </c>
      <c r="J148" s="44" t="s">
        <v>7703</v>
      </c>
      <c r="K148" s="47" t="s">
        <v>7709</v>
      </c>
      <c r="L148" s="86" t="s">
        <v>7702</v>
      </c>
      <c r="M148" s="109" t="str">
        <f t="shared" si="4"/>
        <v>05</v>
      </c>
      <c r="N148" s="40" t="s">
        <v>433</v>
      </c>
      <c r="O148" s="40" t="s">
        <v>2891</v>
      </c>
      <c r="P148" s="40" t="s">
        <v>433</v>
      </c>
      <c r="Q148" s="35"/>
      <c r="R148" s="47" t="s">
        <v>6711</v>
      </c>
      <c r="S148" s="48"/>
      <c r="T148" s="20"/>
      <c r="U148" s="20"/>
      <c r="V148" s="4"/>
      <c r="W148" s="12" t="s">
        <v>451</v>
      </c>
      <c r="X148" s="12" t="s">
        <v>451</v>
      </c>
      <c r="Y148" s="12" t="s">
        <v>451</v>
      </c>
      <c r="Z148" s="12" t="s">
        <v>451</v>
      </c>
      <c r="AA148" s="12" t="s">
        <v>451</v>
      </c>
      <c r="AB148" s="12" t="s">
        <v>448</v>
      </c>
      <c r="AC148" s="12" t="s">
        <v>449</v>
      </c>
      <c r="AD148" s="12" t="s">
        <v>451</v>
      </c>
      <c r="AE148" s="12" t="s">
        <v>451</v>
      </c>
      <c r="AF148" s="12"/>
      <c r="AG148" s="12"/>
      <c r="AH148" s="12"/>
      <c r="AI148" s="12"/>
      <c r="AJ148" s="12"/>
      <c r="AK148" s="12"/>
      <c r="AL148" s="12"/>
      <c r="AM148" s="380"/>
      <c r="AN148" s="380"/>
      <c r="AO148" s="380"/>
      <c r="AP148" s="380"/>
      <c r="AQ148" s="380"/>
      <c r="AR148" s="380"/>
      <c r="AS148" s="380"/>
      <c r="AT148" s="380"/>
      <c r="AU148" s="380"/>
      <c r="AV148" s="380"/>
      <c r="AW148" s="380"/>
      <c r="AX148" s="380"/>
      <c r="AY148" s="380" t="s">
        <v>449</v>
      </c>
      <c r="AZ148" s="380"/>
      <c r="BA148" s="380"/>
      <c r="BB148" s="380"/>
      <c r="BC148" s="380"/>
      <c r="BD148" s="380"/>
      <c r="BE148" s="380"/>
      <c r="BF148" s="380"/>
      <c r="BG148" s="380"/>
      <c r="BH148" s="380"/>
      <c r="BI148" s="380"/>
      <c r="BJ148" s="380"/>
      <c r="BK148" s="380"/>
      <c r="BL148" s="380"/>
      <c r="BM148" s="380"/>
      <c r="BN148" s="380"/>
      <c r="BO148" s="380"/>
      <c r="BP148" s="380"/>
      <c r="BQ148" s="380"/>
      <c r="BR148" s="380"/>
      <c r="BS148" s="380"/>
      <c r="BT148" s="380"/>
      <c r="BU148" s="380"/>
      <c r="BV148" s="380"/>
      <c r="BW148" s="380"/>
      <c r="BX148" s="380"/>
      <c r="BY148" s="380"/>
      <c r="BZ148" s="380"/>
      <c r="CA148" s="380"/>
      <c r="CB148" s="380"/>
      <c r="CC148" s="380"/>
      <c r="CD148" s="380"/>
      <c r="CE148" s="380"/>
      <c r="CF148" s="380"/>
      <c r="CG148" s="380"/>
      <c r="CH148" s="380"/>
    </row>
    <row r="149" spans="1:86" ht="76.5" x14ac:dyDescent="0.3">
      <c r="A149" s="207">
        <v>145</v>
      </c>
      <c r="B149" s="208" t="s">
        <v>7430</v>
      </c>
      <c r="C149" s="209" t="s">
        <v>6676</v>
      </c>
      <c r="D149" s="43">
        <v>44628</v>
      </c>
      <c r="E149" s="43">
        <v>44634</v>
      </c>
      <c r="F149" s="43">
        <v>45730</v>
      </c>
      <c r="G149" s="88" t="s">
        <v>28</v>
      </c>
      <c r="H149" s="88" t="s">
        <v>223</v>
      </c>
      <c r="I149" s="88" t="s">
        <v>232</v>
      </c>
      <c r="J149" s="44" t="s">
        <v>7429</v>
      </c>
      <c r="K149" s="47" t="s">
        <v>1427</v>
      </c>
      <c r="L149" s="86" t="s">
        <v>7428</v>
      </c>
      <c r="M149" s="109" t="str">
        <f t="shared" si="4"/>
        <v>05</v>
      </c>
      <c r="N149" s="40" t="s">
        <v>433</v>
      </c>
      <c r="O149" s="40" t="s">
        <v>2891</v>
      </c>
      <c r="P149" s="40" t="s">
        <v>433</v>
      </c>
      <c r="Q149" s="35" t="s">
        <v>444</v>
      </c>
      <c r="R149" s="47" t="s">
        <v>6803</v>
      </c>
      <c r="S149" s="48"/>
      <c r="T149" s="20"/>
      <c r="U149" s="20"/>
      <c r="V149" s="311"/>
      <c r="W149" s="12"/>
      <c r="X149" s="12"/>
      <c r="Y149" s="12"/>
      <c r="Z149" s="12"/>
      <c r="AA149" s="12" t="s">
        <v>447</v>
      </c>
      <c r="AB149" s="12" t="s">
        <v>448</v>
      </c>
      <c r="AC149" s="12" t="s">
        <v>449</v>
      </c>
      <c r="AD149" s="12"/>
      <c r="AE149" s="12"/>
      <c r="AF149" s="12"/>
      <c r="AG149" s="12"/>
      <c r="AH149" s="12"/>
      <c r="AI149" s="12"/>
      <c r="AJ149" s="12"/>
      <c r="AK149" s="12"/>
      <c r="AL149" s="12"/>
      <c r="AM149" s="380"/>
      <c r="AN149" s="380"/>
      <c r="AO149" s="380"/>
      <c r="AP149" s="380"/>
      <c r="AQ149" s="380"/>
      <c r="AR149" s="380" t="s">
        <v>449</v>
      </c>
      <c r="AS149" s="380"/>
      <c r="AT149" s="380"/>
      <c r="AU149" s="380"/>
      <c r="AV149" s="380"/>
      <c r="AW149" s="380"/>
      <c r="AX149" s="380"/>
      <c r="AY149" s="380"/>
      <c r="AZ149" s="380"/>
      <c r="BA149" s="380"/>
      <c r="BB149" s="380"/>
      <c r="BC149" s="380"/>
      <c r="BD149" s="380"/>
      <c r="BE149" s="380"/>
      <c r="BF149" s="380"/>
      <c r="BG149" s="380"/>
      <c r="BH149" s="380"/>
      <c r="BI149" s="380"/>
      <c r="BJ149" s="380"/>
      <c r="BK149" s="380"/>
      <c r="BL149" s="380"/>
      <c r="BM149" s="380"/>
      <c r="BN149" s="380"/>
      <c r="BO149" s="380"/>
      <c r="BP149" s="380"/>
      <c r="BQ149" s="380"/>
      <c r="BR149" s="380"/>
      <c r="BS149" s="380"/>
      <c r="BT149" s="380"/>
      <c r="BU149" s="380"/>
      <c r="BV149" s="380"/>
      <c r="BW149" s="380"/>
      <c r="BX149" s="380"/>
      <c r="BY149" s="380"/>
      <c r="BZ149" s="380"/>
      <c r="CA149" s="380"/>
      <c r="CB149" s="380"/>
      <c r="CC149" s="380"/>
      <c r="CD149" s="380"/>
      <c r="CE149" s="380"/>
      <c r="CF149" s="380"/>
      <c r="CG149" s="380"/>
      <c r="CH149" s="380"/>
    </row>
    <row r="150" spans="1:86" ht="89.25" x14ac:dyDescent="0.3">
      <c r="A150" s="207">
        <v>146</v>
      </c>
      <c r="B150" s="208" t="s">
        <v>1212</v>
      </c>
      <c r="C150" s="209" t="s">
        <v>1213</v>
      </c>
      <c r="D150" s="37">
        <v>44034</v>
      </c>
      <c r="E150" s="37">
        <v>44041</v>
      </c>
      <c r="F150" s="37">
        <v>45136</v>
      </c>
      <c r="G150" s="88" t="s">
        <v>28</v>
      </c>
      <c r="H150" s="88" t="s">
        <v>223</v>
      </c>
      <c r="I150" s="88" t="s">
        <v>232</v>
      </c>
      <c r="J150" s="44" t="s">
        <v>1428</v>
      </c>
      <c r="K150" s="47" t="s">
        <v>1401</v>
      </c>
      <c r="L150" s="87"/>
      <c r="M150" s="88" t="str">
        <f t="shared" si="4"/>
        <v>05</v>
      </c>
      <c r="N150" s="40" t="s">
        <v>433</v>
      </c>
      <c r="O150" s="40" t="s">
        <v>2891</v>
      </c>
      <c r="P150" s="40" t="s">
        <v>433</v>
      </c>
      <c r="Q150" s="35"/>
      <c r="R150" s="47"/>
      <c r="S150" s="48"/>
      <c r="T150" s="20"/>
      <c r="U150" s="20"/>
      <c r="V150" s="4"/>
      <c r="W150" s="12"/>
      <c r="X150" s="12"/>
      <c r="Y150" s="12"/>
      <c r="Z150" s="12"/>
      <c r="AA150" s="12"/>
      <c r="AB150" s="12"/>
      <c r="AC150" s="12"/>
      <c r="AD150" s="12"/>
      <c r="AE150" s="12"/>
      <c r="AF150" s="12"/>
      <c r="AG150" s="12"/>
      <c r="AH150" s="12"/>
      <c r="AI150" s="12"/>
      <c r="AJ150" s="12"/>
      <c r="AK150" s="12"/>
      <c r="AL150" s="12"/>
      <c r="AM150" s="380"/>
      <c r="AN150" s="380"/>
      <c r="AO150" s="380"/>
      <c r="AP150" s="380"/>
      <c r="AQ150" s="380"/>
      <c r="AR150" s="380"/>
      <c r="AS150" s="380"/>
      <c r="AT150" s="380"/>
      <c r="AU150" s="380"/>
      <c r="AV150" s="380"/>
      <c r="AW150" s="380"/>
      <c r="AX150" s="380"/>
      <c r="AY150" s="380"/>
      <c r="AZ150" s="380"/>
      <c r="BA150" s="380"/>
      <c r="BB150" s="380"/>
      <c r="BC150" s="380"/>
      <c r="BD150" s="380"/>
      <c r="BE150" s="380"/>
      <c r="BF150" s="380"/>
      <c r="BG150" s="380"/>
      <c r="BH150" s="380"/>
      <c r="BI150" s="380"/>
      <c r="BJ150" s="380"/>
      <c r="BK150" s="380"/>
      <c r="BL150" s="380"/>
      <c r="BM150" s="380"/>
      <c r="BN150" s="380"/>
      <c r="BO150" s="380"/>
      <c r="BP150" s="380"/>
      <c r="BQ150" s="380"/>
      <c r="BR150" s="380"/>
      <c r="BS150" s="380"/>
      <c r="BT150" s="380"/>
      <c r="BU150" s="380"/>
      <c r="BV150" s="380"/>
      <c r="BW150" s="380"/>
      <c r="BX150" s="380"/>
      <c r="BY150" s="380"/>
      <c r="BZ150" s="380"/>
      <c r="CA150" s="380"/>
      <c r="CB150" s="380"/>
      <c r="CC150" s="380"/>
      <c r="CD150" s="380"/>
      <c r="CE150" s="380"/>
      <c r="CF150" s="380"/>
      <c r="CG150" s="380"/>
      <c r="CH150" s="380"/>
    </row>
    <row r="151" spans="1:86" ht="63.75" x14ac:dyDescent="0.3">
      <c r="A151" s="207">
        <v>147</v>
      </c>
      <c r="B151" s="208" t="s">
        <v>1214</v>
      </c>
      <c r="C151" s="209" t="s">
        <v>1215</v>
      </c>
      <c r="D151" s="37">
        <v>43967</v>
      </c>
      <c r="E151" s="37">
        <v>43977</v>
      </c>
      <c r="F151" s="37">
        <v>45072</v>
      </c>
      <c r="G151" s="88" t="s">
        <v>28</v>
      </c>
      <c r="H151" s="88" t="s">
        <v>223</v>
      </c>
      <c r="I151" s="88" t="s">
        <v>232</v>
      </c>
      <c r="J151" s="44" t="s">
        <v>1429</v>
      </c>
      <c r="K151" s="47" t="s">
        <v>1401</v>
      </c>
      <c r="L151" s="87"/>
      <c r="M151" s="88" t="str">
        <f t="shared" si="4"/>
        <v>05</v>
      </c>
      <c r="N151" s="40" t="s">
        <v>433</v>
      </c>
      <c r="O151" s="40" t="s">
        <v>2891</v>
      </c>
      <c r="P151" s="40" t="s">
        <v>433</v>
      </c>
      <c r="Q151" s="35"/>
      <c r="R151" s="47"/>
      <c r="S151" s="48"/>
      <c r="T151" s="20"/>
      <c r="U151" s="20"/>
      <c r="V151" s="4"/>
      <c r="W151" s="12"/>
      <c r="X151" s="12"/>
      <c r="Y151" s="12"/>
      <c r="Z151" s="12"/>
      <c r="AA151" s="12"/>
      <c r="AB151" s="12"/>
      <c r="AC151" s="12"/>
      <c r="AD151" s="12"/>
      <c r="AE151" s="12"/>
      <c r="AF151" s="12"/>
      <c r="AG151" s="12"/>
      <c r="AH151" s="12"/>
      <c r="AI151" s="12"/>
      <c r="AJ151" s="12"/>
      <c r="AK151" s="12"/>
      <c r="AL151" s="12"/>
      <c r="AM151" s="380"/>
      <c r="AN151" s="380"/>
      <c r="AO151" s="380"/>
      <c r="AP151" s="380"/>
      <c r="AQ151" s="380"/>
      <c r="AR151" s="380"/>
      <c r="AS151" s="380"/>
      <c r="AT151" s="380"/>
      <c r="AU151" s="380"/>
      <c r="AV151" s="380"/>
      <c r="AW151" s="380"/>
      <c r="AX151" s="380"/>
      <c r="AY151" s="380"/>
      <c r="AZ151" s="380"/>
      <c r="BA151" s="380"/>
      <c r="BB151" s="380"/>
      <c r="BC151" s="380"/>
      <c r="BD151" s="380"/>
      <c r="BE151" s="380"/>
      <c r="BF151" s="380"/>
      <c r="BG151" s="380"/>
      <c r="BH151" s="380"/>
      <c r="BI151" s="380"/>
      <c r="BJ151" s="380"/>
      <c r="BK151" s="380"/>
      <c r="BL151" s="380"/>
      <c r="BM151" s="380"/>
      <c r="BN151" s="380"/>
      <c r="BO151" s="380"/>
      <c r="BP151" s="380"/>
      <c r="BQ151" s="380"/>
      <c r="BR151" s="380"/>
      <c r="BS151" s="380"/>
      <c r="BT151" s="380"/>
      <c r="BU151" s="380"/>
      <c r="BV151" s="380"/>
      <c r="BW151" s="380"/>
      <c r="BX151" s="380"/>
      <c r="BY151" s="380"/>
      <c r="BZ151" s="380"/>
      <c r="CA151" s="380"/>
      <c r="CB151" s="380"/>
      <c r="CC151" s="380"/>
      <c r="CD151" s="380"/>
      <c r="CE151" s="380"/>
      <c r="CF151" s="380"/>
      <c r="CG151" s="380"/>
      <c r="CH151" s="380"/>
    </row>
    <row r="152" spans="1:86" ht="51" x14ac:dyDescent="0.3">
      <c r="A152" s="207">
        <v>148</v>
      </c>
      <c r="B152" s="208" t="s">
        <v>1216</v>
      </c>
      <c r="C152" s="214" t="s">
        <v>1217</v>
      </c>
      <c r="D152" s="37">
        <v>43823</v>
      </c>
      <c r="E152" s="37">
        <v>43830</v>
      </c>
      <c r="F152" s="37">
        <v>44926</v>
      </c>
      <c r="G152" s="88" t="s">
        <v>28</v>
      </c>
      <c r="H152" s="88" t="s">
        <v>1453</v>
      </c>
      <c r="I152" s="88" t="s">
        <v>232</v>
      </c>
      <c r="J152" s="35" t="s">
        <v>1430</v>
      </c>
      <c r="K152" s="47" t="s">
        <v>1431</v>
      </c>
      <c r="L152" s="87" t="s">
        <v>1538</v>
      </c>
      <c r="M152" s="88" t="str">
        <f t="shared" si="4"/>
        <v>05</v>
      </c>
      <c r="N152" s="40" t="s">
        <v>433</v>
      </c>
      <c r="O152" s="40" t="s">
        <v>4819</v>
      </c>
      <c r="P152" s="40" t="s">
        <v>433</v>
      </c>
      <c r="Q152" s="35"/>
      <c r="R152" s="47"/>
      <c r="S152" s="48"/>
      <c r="T152" s="20"/>
      <c r="U152" s="20"/>
      <c r="V152" s="4"/>
      <c r="W152" s="12"/>
      <c r="X152" s="12"/>
      <c r="Y152" s="12"/>
      <c r="Z152" s="12"/>
      <c r="AA152" s="12"/>
      <c r="AB152" s="12"/>
      <c r="AC152" s="12"/>
      <c r="AD152" s="12"/>
      <c r="AE152" s="12"/>
      <c r="AF152" s="12"/>
      <c r="AG152" s="12"/>
      <c r="AH152" s="12"/>
      <c r="AI152" s="12"/>
      <c r="AJ152" s="12"/>
      <c r="AK152" s="12"/>
      <c r="AL152" s="12"/>
      <c r="AM152" s="380"/>
      <c r="AN152" s="380"/>
      <c r="AO152" s="380"/>
      <c r="AP152" s="380"/>
      <c r="AQ152" s="380"/>
      <c r="AR152" s="380"/>
      <c r="AS152" s="380"/>
      <c r="AT152" s="380"/>
      <c r="AU152" s="380"/>
      <c r="AV152" s="380"/>
      <c r="AW152" s="380"/>
      <c r="AX152" s="380"/>
      <c r="AY152" s="380"/>
      <c r="AZ152" s="380"/>
      <c r="BA152" s="380"/>
      <c r="BB152" s="380"/>
      <c r="BC152" s="380"/>
      <c r="BD152" s="380"/>
      <c r="BE152" s="380"/>
      <c r="BF152" s="380"/>
      <c r="BG152" s="380"/>
      <c r="BH152" s="380"/>
      <c r="BI152" s="380"/>
      <c r="BJ152" s="380"/>
      <c r="BK152" s="380"/>
      <c r="BL152" s="380"/>
      <c r="BM152" s="380"/>
      <c r="BN152" s="380"/>
      <c r="BO152" s="380"/>
      <c r="BP152" s="380"/>
      <c r="BQ152" s="380"/>
      <c r="BR152" s="380"/>
      <c r="BS152" s="380"/>
      <c r="BT152" s="380"/>
      <c r="BU152" s="380"/>
      <c r="BV152" s="380"/>
      <c r="BW152" s="380"/>
      <c r="BX152" s="380"/>
      <c r="BY152" s="380"/>
      <c r="BZ152" s="380"/>
      <c r="CA152" s="380"/>
      <c r="CB152" s="380"/>
      <c r="CC152" s="380"/>
      <c r="CD152" s="380"/>
      <c r="CE152" s="380"/>
      <c r="CF152" s="380"/>
      <c r="CG152" s="380"/>
      <c r="CH152" s="380"/>
    </row>
    <row r="153" spans="1:86" ht="51" x14ac:dyDescent="0.3">
      <c r="A153" s="207">
        <v>149</v>
      </c>
      <c r="B153" s="208" t="s">
        <v>1218</v>
      </c>
      <c r="C153" s="209" t="s">
        <v>1219</v>
      </c>
      <c r="D153" s="37">
        <v>43969</v>
      </c>
      <c r="E153" s="37">
        <v>43979</v>
      </c>
      <c r="F153" s="37">
        <v>45074</v>
      </c>
      <c r="G153" s="88" t="s">
        <v>28</v>
      </c>
      <c r="H153" s="88" t="s">
        <v>223</v>
      </c>
      <c r="I153" s="88" t="s">
        <v>232</v>
      </c>
      <c r="J153" s="44" t="s">
        <v>1432</v>
      </c>
      <c r="K153" s="47" t="s">
        <v>1401</v>
      </c>
      <c r="L153" s="85"/>
      <c r="M153" s="40" t="str">
        <f t="shared" si="4"/>
        <v>05</v>
      </c>
      <c r="N153" s="40" t="s">
        <v>433</v>
      </c>
      <c r="O153" s="40" t="s">
        <v>2891</v>
      </c>
      <c r="P153" s="40" t="s">
        <v>433</v>
      </c>
      <c r="Q153" s="35"/>
      <c r="R153" s="47"/>
      <c r="S153" s="48"/>
      <c r="T153" s="20"/>
      <c r="U153" s="20"/>
      <c r="V153" s="4"/>
      <c r="W153" s="12"/>
      <c r="X153" s="12"/>
      <c r="Y153" s="12"/>
      <c r="Z153" s="12"/>
      <c r="AA153" s="12"/>
      <c r="AB153" s="12"/>
      <c r="AC153" s="12"/>
      <c r="AD153" s="12"/>
      <c r="AE153" s="12"/>
      <c r="AF153" s="12"/>
      <c r="AG153" s="12"/>
      <c r="AH153" s="12"/>
      <c r="AI153" s="12"/>
      <c r="AJ153" s="12"/>
      <c r="AK153" s="12"/>
      <c r="AL153" s="12"/>
      <c r="AM153" s="380"/>
      <c r="AN153" s="380"/>
      <c r="AO153" s="380"/>
      <c r="AP153" s="380"/>
      <c r="AQ153" s="380"/>
      <c r="AR153" s="380"/>
      <c r="AS153" s="380"/>
      <c r="AT153" s="380"/>
      <c r="AU153" s="380"/>
      <c r="AV153" s="380"/>
      <c r="AW153" s="380"/>
      <c r="AX153" s="380"/>
      <c r="AY153" s="380"/>
      <c r="AZ153" s="380"/>
      <c r="BA153" s="380"/>
      <c r="BB153" s="380"/>
      <c r="BC153" s="380"/>
      <c r="BD153" s="380"/>
      <c r="BE153" s="380"/>
      <c r="BF153" s="380"/>
      <c r="BG153" s="380"/>
      <c r="BH153" s="380"/>
      <c r="BI153" s="380"/>
      <c r="BJ153" s="380"/>
      <c r="BK153" s="380"/>
      <c r="BL153" s="380"/>
      <c r="BM153" s="380"/>
      <c r="BN153" s="380"/>
      <c r="BO153" s="380"/>
      <c r="BP153" s="380"/>
      <c r="BQ153" s="380"/>
      <c r="BR153" s="380"/>
      <c r="BS153" s="380"/>
      <c r="BT153" s="380"/>
      <c r="BU153" s="380"/>
      <c r="BV153" s="380"/>
      <c r="BW153" s="380"/>
      <c r="BX153" s="380"/>
      <c r="BY153" s="380"/>
      <c r="BZ153" s="380"/>
      <c r="CA153" s="380"/>
      <c r="CB153" s="380"/>
      <c r="CC153" s="380"/>
      <c r="CD153" s="380"/>
      <c r="CE153" s="380"/>
      <c r="CF153" s="380"/>
      <c r="CG153" s="380"/>
      <c r="CH153" s="380"/>
    </row>
    <row r="154" spans="1:86" ht="63.75" x14ac:dyDescent="0.3">
      <c r="A154" s="207">
        <v>150</v>
      </c>
      <c r="B154" s="208" t="s">
        <v>6050</v>
      </c>
      <c r="C154" s="209" t="s">
        <v>5949</v>
      </c>
      <c r="D154" s="37">
        <v>44018</v>
      </c>
      <c r="E154" s="37">
        <v>44027</v>
      </c>
      <c r="F154" s="88" t="s">
        <v>28</v>
      </c>
      <c r="G154" s="88" t="s">
        <v>28</v>
      </c>
      <c r="H154" s="88" t="s">
        <v>223</v>
      </c>
      <c r="I154" s="88" t="s">
        <v>6593</v>
      </c>
      <c r="J154" s="44" t="s">
        <v>6132</v>
      </c>
      <c r="K154" s="47" t="s">
        <v>6133</v>
      </c>
      <c r="L154" s="85"/>
      <c r="M154" s="40" t="str">
        <f t="shared" si="4"/>
        <v>05</v>
      </c>
      <c r="N154" s="40" t="s">
        <v>434</v>
      </c>
      <c r="O154" s="40"/>
      <c r="P154" s="40" t="s">
        <v>434</v>
      </c>
      <c r="Q154" s="35"/>
      <c r="R154" s="47"/>
      <c r="S154" s="37"/>
      <c r="T154" s="20"/>
      <c r="U154" s="20"/>
      <c r="V154" s="4"/>
      <c r="W154" s="12" t="s">
        <v>447</v>
      </c>
      <c r="X154" s="12" t="s">
        <v>447</v>
      </c>
      <c r="Y154" s="12" t="s">
        <v>447</v>
      </c>
      <c r="Z154" s="12" t="s">
        <v>447</v>
      </c>
      <c r="AA154" s="12"/>
      <c r="AB154" s="12"/>
      <c r="AC154" s="12"/>
      <c r="AD154" s="12"/>
      <c r="AE154" s="12"/>
      <c r="AF154" s="12"/>
      <c r="AG154" s="12"/>
      <c r="AH154" s="12"/>
      <c r="AI154" s="12"/>
      <c r="AJ154" s="12"/>
      <c r="AK154" s="12"/>
      <c r="AL154" s="12"/>
      <c r="AM154" s="380"/>
      <c r="AN154" s="380"/>
      <c r="AO154" s="380"/>
      <c r="AP154" s="380"/>
      <c r="AQ154" s="380"/>
      <c r="AR154" s="380"/>
      <c r="AS154" s="380"/>
      <c r="AT154" s="380"/>
      <c r="AU154" s="380"/>
      <c r="AV154" s="380"/>
      <c r="AW154" s="380"/>
      <c r="AX154" s="380"/>
      <c r="AY154" s="380"/>
      <c r="AZ154" s="380"/>
      <c r="BA154" s="380"/>
      <c r="BB154" s="380"/>
      <c r="BC154" s="380"/>
      <c r="BD154" s="380"/>
      <c r="BE154" s="380"/>
      <c r="BF154" s="380"/>
      <c r="BG154" s="380"/>
      <c r="BH154" s="380"/>
      <c r="BI154" s="380"/>
      <c r="BJ154" s="380"/>
      <c r="BK154" s="380"/>
      <c r="BL154" s="380"/>
      <c r="BM154" s="380"/>
      <c r="BN154" s="380"/>
      <c r="BO154" s="380"/>
      <c r="BP154" s="380"/>
      <c r="BQ154" s="380"/>
      <c r="BR154" s="380"/>
      <c r="BS154" s="380"/>
      <c r="BT154" s="380"/>
      <c r="BU154" s="380"/>
      <c r="BV154" s="380"/>
      <c r="BW154" s="380"/>
      <c r="BX154" s="380"/>
      <c r="BY154" s="380"/>
      <c r="BZ154" s="380"/>
      <c r="CA154" s="380"/>
      <c r="CB154" s="380"/>
      <c r="CC154" s="380"/>
      <c r="CD154" s="380"/>
      <c r="CE154" s="380"/>
      <c r="CF154" s="380"/>
      <c r="CG154" s="380"/>
      <c r="CH154" s="380"/>
    </row>
    <row r="155" spans="1:86" ht="63.75" x14ac:dyDescent="0.3">
      <c r="A155" s="207">
        <v>151</v>
      </c>
      <c r="B155" s="208" t="s">
        <v>1220</v>
      </c>
      <c r="C155" s="209" t="s">
        <v>1221</v>
      </c>
      <c r="D155" s="37">
        <v>43978</v>
      </c>
      <c r="E155" s="37">
        <v>43984</v>
      </c>
      <c r="F155" s="37">
        <v>45079</v>
      </c>
      <c r="G155" s="88" t="s">
        <v>28</v>
      </c>
      <c r="H155" s="88" t="s">
        <v>1318</v>
      </c>
      <c r="I155" s="88" t="s">
        <v>232</v>
      </c>
      <c r="J155" s="109" t="s">
        <v>1433</v>
      </c>
      <c r="K155" s="47" t="s">
        <v>1434</v>
      </c>
      <c r="L155" s="87"/>
      <c r="M155" s="88" t="str">
        <f t="shared" si="4"/>
        <v>05</v>
      </c>
      <c r="N155" s="35" t="s">
        <v>433</v>
      </c>
      <c r="O155" s="40" t="s">
        <v>6980</v>
      </c>
      <c r="P155" s="35" t="s">
        <v>433</v>
      </c>
      <c r="Q155" s="35"/>
      <c r="R155" s="47"/>
      <c r="S155" s="48"/>
      <c r="T155" s="20"/>
      <c r="U155" s="20"/>
      <c r="V155" s="4"/>
      <c r="W155" s="12"/>
      <c r="X155" s="12"/>
      <c r="Y155" s="12"/>
      <c r="Z155" s="12"/>
      <c r="AA155" s="12"/>
      <c r="AB155" s="12"/>
      <c r="AC155" s="12"/>
      <c r="AD155" s="12"/>
      <c r="AE155" s="12"/>
      <c r="AF155" s="12"/>
      <c r="AG155" s="12"/>
      <c r="AH155" s="12"/>
      <c r="AI155" s="12"/>
      <c r="AJ155" s="12"/>
      <c r="AK155" s="12"/>
      <c r="AL155" s="12"/>
      <c r="AM155" s="380"/>
      <c r="AN155" s="380"/>
      <c r="AO155" s="380"/>
      <c r="AP155" s="380"/>
      <c r="AQ155" s="380"/>
      <c r="AR155" s="380"/>
      <c r="AS155" s="380"/>
      <c r="AT155" s="380"/>
      <c r="AU155" s="380"/>
      <c r="AV155" s="380"/>
      <c r="AW155" s="380"/>
      <c r="AX155" s="380"/>
      <c r="AY155" s="380"/>
      <c r="AZ155" s="380"/>
      <c r="BA155" s="380"/>
      <c r="BB155" s="380"/>
      <c r="BC155" s="380"/>
      <c r="BD155" s="380"/>
      <c r="BE155" s="380"/>
      <c r="BF155" s="380"/>
      <c r="BG155" s="380"/>
      <c r="BH155" s="380"/>
      <c r="BI155" s="380"/>
      <c r="BJ155" s="380"/>
      <c r="BK155" s="380"/>
      <c r="BL155" s="380"/>
      <c r="BM155" s="380"/>
      <c r="BN155" s="380"/>
      <c r="BO155" s="380"/>
      <c r="BP155" s="380"/>
      <c r="BQ155" s="380"/>
      <c r="BR155" s="380"/>
      <c r="BS155" s="380"/>
      <c r="BT155" s="380"/>
      <c r="BU155" s="380"/>
      <c r="BV155" s="380"/>
      <c r="BW155" s="380"/>
      <c r="BX155" s="380"/>
      <c r="BY155" s="380"/>
      <c r="BZ155" s="380"/>
      <c r="CA155" s="380"/>
      <c r="CB155" s="380"/>
      <c r="CC155" s="380"/>
      <c r="CD155" s="380"/>
      <c r="CE155" s="380"/>
      <c r="CF155" s="380"/>
      <c r="CG155" s="380"/>
      <c r="CH155" s="380"/>
    </row>
    <row r="156" spans="1:86" ht="102" x14ac:dyDescent="0.3">
      <c r="A156" s="207">
        <v>152</v>
      </c>
      <c r="B156" s="208" t="s">
        <v>1222</v>
      </c>
      <c r="C156" s="209" t="s">
        <v>1223</v>
      </c>
      <c r="D156" s="37">
        <v>44041</v>
      </c>
      <c r="E156" s="109" t="s">
        <v>1554</v>
      </c>
      <c r="F156" s="43">
        <v>45139</v>
      </c>
      <c r="G156" s="88" t="s">
        <v>28</v>
      </c>
      <c r="H156" s="88" t="s">
        <v>223</v>
      </c>
      <c r="I156" s="88" t="s">
        <v>232</v>
      </c>
      <c r="J156" s="88" t="s">
        <v>28</v>
      </c>
      <c r="K156" s="86" t="s">
        <v>1435</v>
      </c>
      <c r="L156" s="87" t="s">
        <v>1539</v>
      </c>
      <c r="M156" s="88" t="str">
        <f t="shared" si="4"/>
        <v>05</v>
      </c>
      <c r="N156" s="35" t="s">
        <v>433</v>
      </c>
      <c r="O156" s="35" t="s">
        <v>2891</v>
      </c>
      <c r="P156" s="35" t="s">
        <v>433</v>
      </c>
      <c r="Q156" s="35" t="s">
        <v>7033</v>
      </c>
      <c r="R156" s="47" t="s">
        <v>8045</v>
      </c>
      <c r="S156" s="48">
        <v>44804</v>
      </c>
      <c r="T156" s="20"/>
      <c r="U156" s="20"/>
      <c r="V156" s="4"/>
      <c r="W156" s="12"/>
      <c r="X156" s="12"/>
      <c r="Y156" s="12"/>
      <c r="Z156" s="12"/>
      <c r="AA156" s="12"/>
      <c r="AB156" s="12"/>
      <c r="AC156" s="12"/>
      <c r="AD156" s="12"/>
      <c r="AE156" s="12"/>
      <c r="AF156" s="12"/>
      <c r="AG156" s="12"/>
      <c r="AH156" s="12"/>
      <c r="AI156" s="12"/>
      <c r="AJ156" s="12"/>
      <c r="AK156" s="12"/>
      <c r="AL156" s="12"/>
      <c r="AM156" s="380"/>
      <c r="AN156" s="380"/>
      <c r="AO156" s="380"/>
      <c r="AP156" s="380"/>
      <c r="AQ156" s="380"/>
      <c r="AR156" s="380"/>
      <c r="AS156" s="380"/>
      <c r="AT156" s="380"/>
      <c r="AU156" s="380"/>
      <c r="AV156" s="380"/>
      <c r="AW156" s="380"/>
      <c r="AX156" s="380"/>
      <c r="AY156" s="380"/>
      <c r="AZ156" s="380"/>
      <c r="BA156" s="380"/>
      <c r="BB156" s="380"/>
      <c r="BC156" s="380"/>
      <c r="BD156" s="380" t="s">
        <v>451</v>
      </c>
      <c r="BE156" s="380" t="s">
        <v>451</v>
      </c>
      <c r="BF156" s="380" t="s">
        <v>451</v>
      </c>
      <c r="BG156" s="380"/>
      <c r="BH156" s="380"/>
      <c r="BI156" s="380"/>
      <c r="BJ156" s="380"/>
      <c r="BK156" s="380"/>
      <c r="BL156" s="380"/>
      <c r="BM156" s="380"/>
      <c r="BN156" s="380"/>
      <c r="BO156" s="380"/>
      <c r="BP156" s="380"/>
      <c r="BQ156" s="380"/>
      <c r="BR156" s="380"/>
      <c r="BS156" s="380"/>
      <c r="BT156" s="380"/>
      <c r="BU156" s="380"/>
      <c r="BV156" s="380"/>
      <c r="BW156" s="380"/>
      <c r="BX156" s="380"/>
      <c r="BY156" s="380"/>
      <c r="BZ156" s="380"/>
      <c r="CA156" s="380"/>
      <c r="CB156" s="380"/>
      <c r="CC156" s="380"/>
      <c r="CD156" s="380"/>
      <c r="CE156" s="380"/>
      <c r="CF156" s="380"/>
      <c r="CG156" s="380"/>
      <c r="CH156" s="380"/>
    </row>
    <row r="157" spans="1:86" ht="76.5" x14ac:dyDescent="0.3">
      <c r="A157" s="207">
        <v>153</v>
      </c>
      <c r="B157" s="208" t="s">
        <v>1224</v>
      </c>
      <c r="C157" s="209" t="s">
        <v>1225</v>
      </c>
      <c r="D157" s="37">
        <v>43969</v>
      </c>
      <c r="E157" s="37">
        <v>43979</v>
      </c>
      <c r="F157" s="37">
        <v>45074</v>
      </c>
      <c r="G157" s="88" t="s">
        <v>28</v>
      </c>
      <c r="H157" s="88" t="s">
        <v>223</v>
      </c>
      <c r="I157" s="88" t="s">
        <v>232</v>
      </c>
      <c r="J157" s="44" t="s">
        <v>1436</v>
      </c>
      <c r="K157" s="47" t="s">
        <v>1401</v>
      </c>
      <c r="L157" s="85"/>
      <c r="M157" s="40" t="str">
        <f t="shared" si="4"/>
        <v>05</v>
      </c>
      <c r="N157" s="35" t="s">
        <v>433</v>
      </c>
      <c r="O157" s="35" t="s">
        <v>2891</v>
      </c>
      <c r="P157" s="35" t="s">
        <v>433</v>
      </c>
      <c r="Q157" s="35"/>
      <c r="R157" s="47"/>
      <c r="S157" s="48"/>
      <c r="T157" s="20"/>
      <c r="U157" s="20"/>
      <c r="V157" s="4"/>
      <c r="W157" s="12"/>
      <c r="X157" s="12"/>
      <c r="Y157" s="12"/>
      <c r="Z157" s="12"/>
      <c r="AA157" s="12"/>
      <c r="AB157" s="12"/>
      <c r="AC157" s="12"/>
      <c r="AD157" s="12"/>
      <c r="AE157" s="12"/>
      <c r="AF157" s="12"/>
      <c r="AG157" s="12"/>
      <c r="AH157" s="12"/>
      <c r="AI157" s="12"/>
      <c r="AJ157" s="12"/>
      <c r="AK157" s="12"/>
      <c r="AL157" s="12"/>
      <c r="AM157" s="380"/>
      <c r="AN157" s="380"/>
      <c r="AO157" s="380"/>
      <c r="AP157" s="380"/>
      <c r="AQ157" s="380"/>
      <c r="AR157" s="380"/>
      <c r="AS157" s="380"/>
      <c r="AT157" s="380"/>
      <c r="AU157" s="380"/>
      <c r="AV157" s="380"/>
      <c r="AW157" s="380"/>
      <c r="AX157" s="380"/>
      <c r="AY157" s="380"/>
      <c r="AZ157" s="380"/>
      <c r="BA157" s="380"/>
      <c r="BB157" s="380"/>
      <c r="BC157" s="380"/>
      <c r="BD157" s="380"/>
      <c r="BE157" s="380"/>
      <c r="BF157" s="380"/>
      <c r="BG157" s="380"/>
      <c r="BH157" s="380"/>
      <c r="BI157" s="380"/>
      <c r="BJ157" s="380"/>
      <c r="BK157" s="380"/>
      <c r="BL157" s="380"/>
      <c r="BM157" s="380"/>
      <c r="BN157" s="380"/>
      <c r="BO157" s="380"/>
      <c r="BP157" s="380"/>
      <c r="BQ157" s="380"/>
      <c r="BR157" s="380"/>
      <c r="BS157" s="380"/>
      <c r="BT157" s="380"/>
      <c r="BU157" s="380"/>
      <c r="BV157" s="380"/>
      <c r="BW157" s="380"/>
      <c r="BX157" s="380"/>
      <c r="BY157" s="380"/>
      <c r="BZ157" s="380"/>
      <c r="CA157" s="380"/>
      <c r="CB157" s="380"/>
      <c r="CC157" s="380"/>
      <c r="CD157" s="380"/>
      <c r="CE157" s="380"/>
      <c r="CF157" s="380"/>
      <c r="CG157" s="380"/>
      <c r="CH157" s="380"/>
    </row>
    <row r="158" spans="1:86" ht="63.75" x14ac:dyDescent="0.3">
      <c r="A158" s="207">
        <v>154</v>
      </c>
      <c r="B158" s="208" t="s">
        <v>6051</v>
      </c>
      <c r="C158" s="209" t="s">
        <v>5950</v>
      </c>
      <c r="D158" s="37">
        <v>43969</v>
      </c>
      <c r="E158" s="37">
        <v>43979</v>
      </c>
      <c r="F158" s="88" t="s">
        <v>28</v>
      </c>
      <c r="G158" s="88" t="s">
        <v>28</v>
      </c>
      <c r="H158" s="88" t="s">
        <v>223</v>
      </c>
      <c r="I158" s="88" t="s">
        <v>6593</v>
      </c>
      <c r="J158" s="44" t="s">
        <v>6134</v>
      </c>
      <c r="K158" s="47" t="s">
        <v>6135</v>
      </c>
      <c r="L158" s="85"/>
      <c r="M158" s="40" t="str">
        <f t="shared" si="4"/>
        <v>05</v>
      </c>
      <c r="N158" s="40" t="s">
        <v>434</v>
      </c>
      <c r="O158" s="40"/>
      <c r="P158" s="40" t="s">
        <v>434</v>
      </c>
      <c r="Q158" s="35"/>
      <c r="R158" s="47"/>
      <c r="S158" s="37"/>
      <c r="T158" s="20"/>
      <c r="U158" s="20"/>
      <c r="V158" s="4"/>
      <c r="W158" s="12" t="s">
        <v>447</v>
      </c>
      <c r="X158" s="12" t="s">
        <v>447</v>
      </c>
      <c r="Y158" s="12" t="s">
        <v>447</v>
      </c>
      <c r="Z158" s="12" t="s">
        <v>447</v>
      </c>
      <c r="AA158" s="12"/>
      <c r="AB158" s="12"/>
      <c r="AC158" s="12"/>
      <c r="AD158" s="12"/>
      <c r="AE158" s="12"/>
      <c r="AF158" s="12"/>
      <c r="AG158" s="12"/>
      <c r="AH158" s="12"/>
      <c r="AI158" s="12"/>
      <c r="AJ158" s="12"/>
      <c r="AK158" s="12"/>
      <c r="AL158" s="12"/>
      <c r="AM158" s="380"/>
      <c r="AN158" s="380"/>
      <c r="AO158" s="380"/>
      <c r="AP158" s="380"/>
      <c r="AQ158" s="380"/>
      <c r="AR158" s="380"/>
      <c r="AS158" s="380"/>
      <c r="AT158" s="380"/>
      <c r="AU158" s="380"/>
      <c r="AV158" s="380"/>
      <c r="AW158" s="380"/>
      <c r="AX158" s="380"/>
      <c r="AY158" s="380"/>
      <c r="AZ158" s="380"/>
      <c r="BA158" s="380"/>
      <c r="BB158" s="380"/>
      <c r="BC158" s="380"/>
      <c r="BD158" s="380"/>
      <c r="BE158" s="380"/>
      <c r="BF158" s="380"/>
      <c r="BG158" s="380"/>
      <c r="BH158" s="380"/>
      <c r="BI158" s="380"/>
      <c r="BJ158" s="380"/>
      <c r="BK158" s="380"/>
      <c r="BL158" s="380"/>
      <c r="BM158" s="380"/>
      <c r="BN158" s="380"/>
      <c r="BO158" s="380"/>
      <c r="BP158" s="380"/>
      <c r="BQ158" s="380"/>
      <c r="BR158" s="380"/>
      <c r="BS158" s="380"/>
      <c r="BT158" s="380"/>
      <c r="BU158" s="380"/>
      <c r="BV158" s="380"/>
      <c r="BW158" s="380"/>
      <c r="BX158" s="380"/>
      <c r="BY158" s="380"/>
      <c r="BZ158" s="380"/>
      <c r="CA158" s="380"/>
      <c r="CB158" s="380"/>
      <c r="CC158" s="380"/>
      <c r="CD158" s="380"/>
      <c r="CE158" s="380"/>
      <c r="CF158" s="380"/>
      <c r="CG158" s="380"/>
      <c r="CH158" s="380"/>
    </row>
    <row r="159" spans="1:86" ht="76.5" x14ac:dyDescent="0.3">
      <c r="A159" s="207">
        <v>155</v>
      </c>
      <c r="B159" s="208" t="s">
        <v>1226</v>
      </c>
      <c r="C159" s="209" t="s">
        <v>1227</v>
      </c>
      <c r="D159" s="37">
        <v>43943</v>
      </c>
      <c r="E159" s="37">
        <v>43956</v>
      </c>
      <c r="F159" s="37">
        <v>45051</v>
      </c>
      <c r="G159" s="88" t="s">
        <v>28</v>
      </c>
      <c r="H159" s="88" t="s">
        <v>223</v>
      </c>
      <c r="I159" s="88" t="s">
        <v>232</v>
      </c>
      <c r="J159" s="44" t="s">
        <v>1437</v>
      </c>
      <c r="K159" s="47" t="s">
        <v>1401</v>
      </c>
      <c r="L159" s="85"/>
      <c r="M159" s="40" t="str">
        <f t="shared" si="4"/>
        <v>05</v>
      </c>
      <c r="N159" s="35" t="s">
        <v>433</v>
      </c>
      <c r="O159" s="35" t="s">
        <v>2891</v>
      </c>
      <c r="P159" s="35" t="s">
        <v>433</v>
      </c>
      <c r="Q159" s="35"/>
      <c r="R159" s="47"/>
      <c r="S159" s="48"/>
      <c r="T159" s="20"/>
      <c r="U159" s="20"/>
      <c r="V159" s="4"/>
      <c r="W159" s="12"/>
      <c r="X159" s="12"/>
      <c r="Y159" s="12"/>
      <c r="Z159" s="12"/>
      <c r="AA159" s="12"/>
      <c r="AB159" s="12"/>
      <c r="AC159" s="12"/>
      <c r="AD159" s="12"/>
      <c r="AE159" s="12"/>
      <c r="AF159" s="12"/>
      <c r="AG159" s="12"/>
      <c r="AH159" s="12"/>
      <c r="AI159" s="12"/>
      <c r="AJ159" s="12"/>
      <c r="AK159" s="12"/>
      <c r="AL159" s="12"/>
      <c r="AM159" s="380"/>
      <c r="AN159" s="380"/>
      <c r="AO159" s="380"/>
      <c r="AP159" s="380"/>
      <c r="AQ159" s="380"/>
      <c r="AR159" s="380"/>
      <c r="AS159" s="380"/>
      <c r="AT159" s="380"/>
      <c r="AU159" s="380"/>
      <c r="AV159" s="380"/>
      <c r="AW159" s="380"/>
      <c r="AX159" s="380"/>
      <c r="AY159" s="380"/>
      <c r="AZ159" s="380"/>
      <c r="BA159" s="380"/>
      <c r="BB159" s="380"/>
      <c r="BC159" s="380"/>
      <c r="BD159" s="380"/>
      <c r="BE159" s="380"/>
      <c r="BF159" s="380"/>
      <c r="BG159" s="380"/>
      <c r="BH159" s="380"/>
      <c r="BI159" s="380"/>
      <c r="BJ159" s="380"/>
      <c r="BK159" s="380"/>
      <c r="BL159" s="380"/>
      <c r="BM159" s="380"/>
      <c r="BN159" s="380"/>
      <c r="BO159" s="380"/>
      <c r="BP159" s="380"/>
      <c r="BQ159" s="380"/>
      <c r="BR159" s="380"/>
      <c r="BS159" s="380"/>
      <c r="BT159" s="380"/>
      <c r="BU159" s="380"/>
      <c r="BV159" s="380"/>
      <c r="BW159" s="380"/>
      <c r="BX159" s="380"/>
      <c r="BY159" s="380"/>
      <c r="BZ159" s="380"/>
      <c r="CA159" s="380"/>
      <c r="CB159" s="380"/>
      <c r="CC159" s="380"/>
      <c r="CD159" s="380"/>
      <c r="CE159" s="380"/>
      <c r="CF159" s="380"/>
      <c r="CG159" s="380"/>
      <c r="CH159" s="380"/>
    </row>
    <row r="160" spans="1:86" ht="76.5" x14ac:dyDescent="0.3">
      <c r="A160" s="207">
        <v>156</v>
      </c>
      <c r="B160" s="208" t="s">
        <v>6052</v>
      </c>
      <c r="C160" s="209" t="s">
        <v>5951</v>
      </c>
      <c r="D160" s="37">
        <v>43943</v>
      </c>
      <c r="E160" s="37">
        <v>43950</v>
      </c>
      <c r="F160" s="88" t="s">
        <v>28</v>
      </c>
      <c r="G160" s="88" t="s">
        <v>28</v>
      </c>
      <c r="H160" s="88" t="s">
        <v>6117</v>
      </c>
      <c r="I160" s="88" t="s">
        <v>6588</v>
      </c>
      <c r="J160" s="44" t="s">
        <v>6136</v>
      </c>
      <c r="K160" s="47" t="s">
        <v>6137</v>
      </c>
      <c r="L160" s="85"/>
      <c r="M160" s="40" t="str">
        <f t="shared" si="4"/>
        <v>05</v>
      </c>
      <c r="N160" s="40" t="s">
        <v>434</v>
      </c>
      <c r="O160" s="40"/>
      <c r="P160" s="40" t="s">
        <v>434</v>
      </c>
      <c r="Q160" s="35"/>
      <c r="R160" s="47"/>
      <c r="S160" s="37"/>
      <c r="T160" s="20"/>
      <c r="U160" s="20"/>
      <c r="V160" s="4"/>
      <c r="W160" s="12" t="s">
        <v>447</v>
      </c>
      <c r="X160" s="12" t="s">
        <v>447</v>
      </c>
      <c r="Y160" s="12" t="s">
        <v>447</v>
      </c>
      <c r="Z160" s="12" t="s">
        <v>447</v>
      </c>
      <c r="AA160" s="12"/>
      <c r="AB160" s="12"/>
      <c r="AC160" s="12"/>
      <c r="AD160" s="12"/>
      <c r="AE160" s="12"/>
      <c r="AF160" s="12"/>
      <c r="AG160" s="12"/>
      <c r="AH160" s="12"/>
      <c r="AI160" s="12"/>
      <c r="AJ160" s="12"/>
      <c r="AK160" s="12"/>
      <c r="AL160" s="12"/>
      <c r="AM160" s="380"/>
      <c r="AN160" s="380"/>
      <c r="AO160" s="380"/>
      <c r="AP160" s="380"/>
      <c r="AQ160" s="380"/>
      <c r="AR160" s="380"/>
      <c r="AS160" s="380"/>
      <c r="AT160" s="380"/>
      <c r="AU160" s="380"/>
      <c r="AV160" s="380"/>
      <c r="AW160" s="380"/>
      <c r="AX160" s="380"/>
      <c r="AY160" s="380"/>
      <c r="AZ160" s="380"/>
      <c r="BA160" s="380"/>
      <c r="BB160" s="380"/>
      <c r="BC160" s="380"/>
      <c r="BD160" s="380"/>
      <c r="BE160" s="380"/>
      <c r="BF160" s="380"/>
      <c r="BG160" s="380"/>
      <c r="BH160" s="380"/>
      <c r="BI160" s="380"/>
      <c r="BJ160" s="380"/>
      <c r="BK160" s="380"/>
      <c r="BL160" s="380"/>
      <c r="BM160" s="380"/>
      <c r="BN160" s="380"/>
      <c r="BO160" s="380"/>
      <c r="BP160" s="380"/>
      <c r="BQ160" s="380"/>
      <c r="BR160" s="380"/>
      <c r="BS160" s="380"/>
      <c r="BT160" s="380"/>
      <c r="BU160" s="380"/>
      <c r="BV160" s="380"/>
      <c r="BW160" s="380"/>
      <c r="BX160" s="380"/>
      <c r="BY160" s="380"/>
      <c r="BZ160" s="380"/>
      <c r="CA160" s="380"/>
      <c r="CB160" s="380"/>
      <c r="CC160" s="380"/>
      <c r="CD160" s="380"/>
      <c r="CE160" s="380"/>
      <c r="CF160" s="380"/>
      <c r="CG160" s="380"/>
      <c r="CH160" s="380"/>
    </row>
    <row r="161" spans="1:86" ht="76.5" x14ac:dyDescent="0.3">
      <c r="A161" s="207">
        <v>157</v>
      </c>
      <c r="B161" s="208" t="s">
        <v>1228</v>
      </c>
      <c r="C161" s="209" t="s">
        <v>1229</v>
      </c>
      <c r="D161" s="37">
        <v>44071</v>
      </c>
      <c r="E161" s="109" t="s">
        <v>1025</v>
      </c>
      <c r="F161" s="43">
        <v>45178</v>
      </c>
      <c r="G161" s="88" t="s">
        <v>28</v>
      </c>
      <c r="H161" s="88" t="s">
        <v>223</v>
      </c>
      <c r="I161" s="88" t="s">
        <v>232</v>
      </c>
      <c r="J161" s="44" t="s">
        <v>1438</v>
      </c>
      <c r="K161" s="47" t="s">
        <v>1401</v>
      </c>
      <c r="L161" s="86" t="s">
        <v>1540</v>
      </c>
      <c r="M161" s="109" t="str">
        <f t="shared" si="4"/>
        <v>05</v>
      </c>
      <c r="N161" s="35" t="s">
        <v>433</v>
      </c>
      <c r="O161" s="35" t="s">
        <v>2891</v>
      </c>
      <c r="P161" s="35" t="s">
        <v>433</v>
      </c>
      <c r="Q161" s="35"/>
      <c r="R161" s="47"/>
      <c r="S161" s="48"/>
      <c r="T161" s="20"/>
      <c r="U161" s="20"/>
      <c r="V161" s="4"/>
      <c r="W161" s="12"/>
      <c r="X161" s="12"/>
      <c r="Y161" s="12"/>
      <c r="Z161" s="12"/>
      <c r="AA161" s="12"/>
      <c r="AB161" s="12"/>
      <c r="AC161" s="12"/>
      <c r="AD161" s="12"/>
      <c r="AE161" s="12"/>
      <c r="AF161" s="12"/>
      <c r="AG161" s="12"/>
      <c r="AH161" s="12"/>
      <c r="AI161" s="12"/>
      <c r="AJ161" s="12"/>
      <c r="AK161" s="12"/>
      <c r="AL161" s="12"/>
      <c r="AM161" s="380"/>
      <c r="AN161" s="380"/>
      <c r="AO161" s="380"/>
      <c r="AP161" s="380"/>
      <c r="AQ161" s="380"/>
      <c r="AR161" s="380"/>
      <c r="AS161" s="380"/>
      <c r="AT161" s="380"/>
      <c r="AU161" s="380"/>
      <c r="AV161" s="380"/>
      <c r="AW161" s="380"/>
      <c r="AX161" s="380"/>
      <c r="AY161" s="380"/>
      <c r="AZ161" s="380"/>
      <c r="BA161" s="380"/>
      <c r="BB161" s="380"/>
      <c r="BC161" s="380"/>
      <c r="BD161" s="380"/>
      <c r="BE161" s="380"/>
      <c r="BF161" s="380"/>
      <c r="BG161" s="380"/>
      <c r="BH161" s="380"/>
      <c r="BI161" s="380"/>
      <c r="BJ161" s="380"/>
      <c r="BK161" s="380"/>
      <c r="BL161" s="380"/>
      <c r="BM161" s="380"/>
      <c r="BN161" s="380"/>
      <c r="BO161" s="380"/>
      <c r="BP161" s="380"/>
      <c r="BQ161" s="380"/>
      <c r="BR161" s="380"/>
      <c r="BS161" s="380"/>
      <c r="BT161" s="380"/>
      <c r="BU161" s="380"/>
      <c r="BV161" s="380"/>
      <c r="BW161" s="380"/>
      <c r="BX161" s="380"/>
      <c r="BY161" s="380"/>
      <c r="BZ161" s="380"/>
      <c r="CA161" s="380"/>
      <c r="CB161" s="380"/>
      <c r="CC161" s="380"/>
      <c r="CD161" s="380"/>
      <c r="CE161" s="380"/>
      <c r="CF161" s="380"/>
      <c r="CG161" s="380"/>
      <c r="CH161" s="380"/>
    </row>
    <row r="162" spans="1:86" ht="63.75" x14ac:dyDescent="0.3">
      <c r="A162" s="207">
        <v>158</v>
      </c>
      <c r="B162" s="208" t="s">
        <v>1230</v>
      </c>
      <c r="C162" s="209" t="s">
        <v>1549</v>
      </c>
      <c r="D162" s="37">
        <v>43678</v>
      </c>
      <c r="E162" s="37">
        <v>43679</v>
      </c>
      <c r="F162" s="37">
        <v>44775</v>
      </c>
      <c r="G162" s="88" t="s">
        <v>28</v>
      </c>
      <c r="H162" s="88" t="s">
        <v>1453</v>
      </c>
      <c r="I162" s="88" t="s">
        <v>232</v>
      </c>
      <c r="J162" s="88" t="s">
        <v>28</v>
      </c>
      <c r="K162" s="47" t="s">
        <v>932</v>
      </c>
      <c r="L162" s="85"/>
      <c r="M162" s="40" t="str">
        <f t="shared" si="4"/>
        <v>05</v>
      </c>
      <c r="N162" s="35" t="s">
        <v>433</v>
      </c>
      <c r="O162" s="40" t="s">
        <v>4819</v>
      </c>
      <c r="P162" s="35" t="s">
        <v>433</v>
      </c>
      <c r="Q162" s="35"/>
      <c r="R162" s="47"/>
      <c r="S162" s="48"/>
      <c r="T162" s="20"/>
      <c r="U162" s="20"/>
      <c r="V162" s="4"/>
      <c r="W162" s="12"/>
      <c r="X162" s="12"/>
      <c r="Y162" s="12"/>
      <c r="Z162" s="12"/>
      <c r="AA162" s="12"/>
      <c r="AB162" s="12"/>
      <c r="AC162" s="12"/>
      <c r="AD162" s="12"/>
      <c r="AE162" s="12"/>
      <c r="AF162" s="12"/>
      <c r="AG162" s="12"/>
      <c r="AH162" s="12"/>
      <c r="AI162" s="12"/>
      <c r="AJ162" s="12"/>
      <c r="AK162" s="12"/>
      <c r="AL162" s="12"/>
      <c r="AM162" s="380"/>
      <c r="AN162" s="380"/>
      <c r="AO162" s="380"/>
      <c r="AP162" s="380"/>
      <c r="AQ162" s="380"/>
      <c r="AR162" s="380"/>
      <c r="AS162" s="380"/>
      <c r="AT162" s="380"/>
      <c r="AU162" s="380"/>
      <c r="AV162" s="380"/>
      <c r="AW162" s="380"/>
      <c r="AX162" s="380"/>
      <c r="AY162" s="380"/>
      <c r="AZ162" s="380"/>
      <c r="BA162" s="380"/>
      <c r="BB162" s="380"/>
      <c r="BC162" s="380"/>
      <c r="BD162" s="380"/>
      <c r="BE162" s="380"/>
      <c r="BF162" s="380"/>
      <c r="BG162" s="380"/>
      <c r="BH162" s="380"/>
      <c r="BI162" s="380"/>
      <c r="BJ162" s="380"/>
      <c r="BK162" s="380"/>
      <c r="BL162" s="380"/>
      <c r="BM162" s="380"/>
      <c r="BN162" s="380"/>
      <c r="BO162" s="380"/>
      <c r="BP162" s="380"/>
      <c r="BQ162" s="380"/>
      <c r="BR162" s="380"/>
      <c r="BS162" s="380"/>
      <c r="BT162" s="380"/>
      <c r="BU162" s="380"/>
      <c r="BV162" s="380"/>
      <c r="BW162" s="380"/>
      <c r="BX162" s="380"/>
      <c r="BY162" s="380"/>
      <c r="BZ162" s="380"/>
      <c r="CA162" s="380"/>
      <c r="CB162" s="380"/>
      <c r="CC162" s="380"/>
      <c r="CD162" s="380"/>
      <c r="CE162" s="380"/>
      <c r="CF162" s="380"/>
      <c r="CG162" s="380"/>
      <c r="CH162" s="380"/>
    </row>
    <row r="163" spans="1:86" ht="51" x14ac:dyDescent="0.3">
      <c r="A163" s="207">
        <v>159</v>
      </c>
      <c r="B163" s="208" t="s">
        <v>6053</v>
      </c>
      <c r="C163" s="209" t="s">
        <v>5952</v>
      </c>
      <c r="D163" s="37">
        <v>44030</v>
      </c>
      <c r="E163" s="37">
        <v>44039</v>
      </c>
      <c r="F163" s="88" t="s">
        <v>28</v>
      </c>
      <c r="G163" s="88" t="s">
        <v>28</v>
      </c>
      <c r="H163" s="88" t="s">
        <v>223</v>
      </c>
      <c r="I163" s="88" t="s">
        <v>6588</v>
      </c>
      <c r="J163" s="44" t="s">
        <v>6138</v>
      </c>
      <c r="K163" s="47" t="s">
        <v>6139</v>
      </c>
      <c r="L163" s="85"/>
      <c r="M163" s="40" t="str">
        <f t="shared" si="4"/>
        <v>05</v>
      </c>
      <c r="N163" s="40" t="s">
        <v>434</v>
      </c>
      <c r="O163" s="40"/>
      <c r="P163" s="40" t="s">
        <v>434</v>
      </c>
      <c r="Q163" s="35"/>
      <c r="R163" s="47"/>
      <c r="S163" s="37"/>
      <c r="T163" s="20"/>
      <c r="U163" s="20"/>
      <c r="V163" s="4"/>
      <c r="W163" s="12" t="s">
        <v>447</v>
      </c>
      <c r="X163" s="12" t="s">
        <v>447</v>
      </c>
      <c r="Y163" s="12" t="s">
        <v>447</v>
      </c>
      <c r="Z163" s="12" t="s">
        <v>447</v>
      </c>
      <c r="AA163" s="12"/>
      <c r="AB163" s="12"/>
      <c r="AC163" s="12"/>
      <c r="AD163" s="12"/>
      <c r="AE163" s="12"/>
      <c r="AF163" s="12"/>
      <c r="AG163" s="12"/>
      <c r="AH163" s="12"/>
      <c r="AI163" s="12"/>
      <c r="AJ163" s="12"/>
      <c r="AK163" s="12"/>
      <c r="AL163" s="12"/>
      <c r="AM163" s="380"/>
      <c r="AN163" s="380"/>
      <c r="AO163" s="380"/>
      <c r="AP163" s="380"/>
      <c r="AQ163" s="380"/>
      <c r="AR163" s="380"/>
      <c r="AS163" s="380"/>
      <c r="AT163" s="380"/>
      <c r="AU163" s="380"/>
      <c r="AV163" s="380"/>
      <c r="AW163" s="380"/>
      <c r="AX163" s="380"/>
      <c r="AY163" s="380"/>
      <c r="AZ163" s="380"/>
      <c r="BA163" s="380"/>
      <c r="BB163" s="380"/>
      <c r="BC163" s="380"/>
      <c r="BD163" s="380"/>
      <c r="BE163" s="380"/>
      <c r="BF163" s="380"/>
      <c r="BG163" s="380"/>
      <c r="BH163" s="380"/>
      <c r="BI163" s="380"/>
      <c r="BJ163" s="380"/>
      <c r="BK163" s="380"/>
      <c r="BL163" s="380"/>
      <c r="BM163" s="380"/>
      <c r="BN163" s="380"/>
      <c r="BO163" s="380"/>
      <c r="BP163" s="380"/>
      <c r="BQ163" s="380"/>
      <c r="BR163" s="380"/>
      <c r="BS163" s="380"/>
      <c r="BT163" s="380"/>
      <c r="BU163" s="380"/>
      <c r="BV163" s="380"/>
      <c r="BW163" s="380"/>
      <c r="BX163" s="380"/>
      <c r="BY163" s="380"/>
      <c r="BZ163" s="380"/>
      <c r="CA163" s="380"/>
      <c r="CB163" s="380"/>
      <c r="CC163" s="380"/>
      <c r="CD163" s="380"/>
      <c r="CE163" s="380"/>
      <c r="CF163" s="380"/>
      <c r="CG163" s="380"/>
      <c r="CH163" s="380"/>
    </row>
    <row r="164" spans="1:86" ht="51" x14ac:dyDescent="0.3">
      <c r="A164" s="207">
        <v>160</v>
      </c>
      <c r="B164" s="208" t="s">
        <v>1231</v>
      </c>
      <c r="C164" s="230" t="s">
        <v>1232</v>
      </c>
      <c r="D164" s="37">
        <v>43684</v>
      </c>
      <c r="E164" s="37">
        <v>43689</v>
      </c>
      <c r="F164" s="37">
        <v>44785</v>
      </c>
      <c r="G164" s="88" t="s">
        <v>28</v>
      </c>
      <c r="H164" s="88" t="s">
        <v>1453</v>
      </c>
      <c r="I164" s="40" t="s">
        <v>232</v>
      </c>
      <c r="J164" s="88" t="s">
        <v>1440</v>
      </c>
      <c r="K164" s="47" t="s">
        <v>928</v>
      </c>
      <c r="L164" s="87"/>
      <c r="M164" s="88" t="str">
        <f t="shared" si="4"/>
        <v>05</v>
      </c>
      <c r="N164" s="35" t="s">
        <v>433</v>
      </c>
      <c r="O164" s="40" t="s">
        <v>4819</v>
      </c>
      <c r="P164" s="35" t="s">
        <v>433</v>
      </c>
      <c r="Q164" s="35"/>
      <c r="R164" s="47"/>
      <c r="S164" s="48"/>
      <c r="T164" s="20"/>
      <c r="U164" s="20"/>
      <c r="V164" s="4"/>
      <c r="W164" s="12"/>
      <c r="X164" s="12"/>
      <c r="Y164" s="12"/>
      <c r="Z164" s="12"/>
      <c r="AA164" s="12"/>
      <c r="AB164" s="12"/>
      <c r="AC164" s="12"/>
      <c r="AD164" s="12"/>
      <c r="AE164" s="12"/>
      <c r="AF164" s="12"/>
      <c r="AG164" s="12"/>
      <c r="AH164" s="12"/>
      <c r="AI164" s="12"/>
      <c r="AJ164" s="12"/>
      <c r="AK164" s="12"/>
      <c r="AL164" s="12"/>
      <c r="AM164" s="380"/>
      <c r="AN164" s="380"/>
      <c r="AO164" s="380"/>
      <c r="AP164" s="380"/>
      <c r="AQ164" s="380"/>
      <c r="AR164" s="380"/>
      <c r="AS164" s="380"/>
      <c r="AT164" s="380"/>
      <c r="AU164" s="380"/>
      <c r="AV164" s="380"/>
      <c r="AW164" s="380"/>
      <c r="AX164" s="380"/>
      <c r="AY164" s="380"/>
      <c r="AZ164" s="380"/>
      <c r="BA164" s="380"/>
      <c r="BB164" s="380"/>
      <c r="BC164" s="380"/>
      <c r="BD164" s="380"/>
      <c r="BE164" s="380"/>
      <c r="BF164" s="380"/>
      <c r="BG164" s="380"/>
      <c r="BH164" s="380"/>
      <c r="BI164" s="380"/>
      <c r="BJ164" s="380"/>
      <c r="BK164" s="380"/>
      <c r="BL164" s="380"/>
      <c r="BM164" s="380"/>
      <c r="BN164" s="380"/>
      <c r="BO164" s="380"/>
      <c r="BP164" s="380"/>
      <c r="BQ164" s="380"/>
      <c r="BR164" s="380"/>
      <c r="BS164" s="380"/>
      <c r="BT164" s="380"/>
      <c r="BU164" s="380"/>
      <c r="BV164" s="380"/>
      <c r="BW164" s="380"/>
      <c r="BX164" s="380"/>
      <c r="BY164" s="380"/>
      <c r="BZ164" s="380"/>
      <c r="CA164" s="380"/>
      <c r="CB164" s="380"/>
      <c r="CC164" s="380"/>
      <c r="CD164" s="380"/>
      <c r="CE164" s="380"/>
      <c r="CF164" s="380"/>
      <c r="CG164" s="380"/>
      <c r="CH164" s="380"/>
    </row>
    <row r="165" spans="1:86" ht="51" x14ac:dyDescent="0.3">
      <c r="A165" s="207">
        <v>161</v>
      </c>
      <c r="B165" s="208" t="s">
        <v>1233</v>
      </c>
      <c r="C165" s="230" t="s">
        <v>1234</v>
      </c>
      <c r="D165" s="37">
        <v>43823</v>
      </c>
      <c r="E165" s="37">
        <v>43830</v>
      </c>
      <c r="F165" s="37">
        <v>44926</v>
      </c>
      <c r="G165" s="88" t="s">
        <v>28</v>
      </c>
      <c r="H165" s="88" t="s">
        <v>7415</v>
      </c>
      <c r="I165" s="40" t="s">
        <v>232</v>
      </c>
      <c r="J165" s="88" t="s">
        <v>1441</v>
      </c>
      <c r="K165" s="47" t="s">
        <v>1442</v>
      </c>
      <c r="L165" s="87" t="s">
        <v>1541</v>
      </c>
      <c r="M165" s="88" t="str">
        <f t="shared" ref="M165:M201" si="5">LEFT(B165,2)</f>
        <v>05</v>
      </c>
      <c r="N165" s="35" t="s">
        <v>433</v>
      </c>
      <c r="O165" s="40" t="s">
        <v>4819</v>
      </c>
      <c r="P165" s="35" t="s">
        <v>433</v>
      </c>
      <c r="Q165" s="35"/>
      <c r="R165" s="47"/>
      <c r="S165" s="48"/>
      <c r="T165" s="20"/>
      <c r="U165" s="20"/>
      <c r="V165" s="4"/>
      <c r="W165" s="12"/>
      <c r="X165" s="12"/>
      <c r="Y165" s="12"/>
      <c r="Z165" s="12"/>
      <c r="AA165" s="12"/>
      <c r="AB165" s="12"/>
      <c r="AC165" s="12"/>
      <c r="AD165" s="12"/>
      <c r="AE165" s="12"/>
      <c r="AF165" s="12"/>
      <c r="AG165" s="12"/>
      <c r="AH165" s="12"/>
      <c r="AI165" s="12"/>
      <c r="AJ165" s="12"/>
      <c r="AK165" s="12"/>
      <c r="AL165" s="12"/>
      <c r="AM165" s="380"/>
      <c r="AN165" s="380"/>
      <c r="AO165" s="380"/>
      <c r="AP165" s="380"/>
      <c r="AQ165" s="380"/>
      <c r="AR165" s="380"/>
      <c r="AS165" s="380"/>
      <c r="AT165" s="380"/>
      <c r="AU165" s="380"/>
      <c r="AV165" s="380"/>
      <c r="AW165" s="380"/>
      <c r="AX165" s="380"/>
      <c r="AY165" s="380"/>
      <c r="AZ165" s="380"/>
      <c r="BA165" s="380"/>
      <c r="BB165" s="380"/>
      <c r="BC165" s="380"/>
      <c r="BD165" s="380"/>
      <c r="BE165" s="380"/>
      <c r="BF165" s="380"/>
      <c r="BG165" s="380"/>
      <c r="BH165" s="380"/>
      <c r="BI165" s="380"/>
      <c r="BJ165" s="380"/>
      <c r="BK165" s="380"/>
      <c r="BL165" s="380"/>
      <c r="BM165" s="380"/>
      <c r="BN165" s="380"/>
      <c r="BO165" s="380"/>
      <c r="BP165" s="380"/>
      <c r="BQ165" s="380"/>
      <c r="BR165" s="380"/>
      <c r="BS165" s="380"/>
      <c r="BT165" s="380"/>
      <c r="BU165" s="380"/>
      <c r="BV165" s="380"/>
      <c r="BW165" s="380"/>
      <c r="BX165" s="380"/>
      <c r="BY165" s="380"/>
      <c r="BZ165" s="380"/>
      <c r="CA165" s="380"/>
      <c r="CB165" s="380"/>
      <c r="CC165" s="380"/>
      <c r="CD165" s="380"/>
      <c r="CE165" s="380"/>
      <c r="CF165" s="380"/>
      <c r="CG165" s="380"/>
      <c r="CH165" s="380"/>
    </row>
    <row r="166" spans="1:86" ht="51" x14ac:dyDescent="0.3">
      <c r="A166" s="207">
        <v>162</v>
      </c>
      <c r="B166" s="208" t="s">
        <v>1235</v>
      </c>
      <c r="C166" s="230" t="s">
        <v>1236</v>
      </c>
      <c r="D166" s="37">
        <v>43685</v>
      </c>
      <c r="E166" s="37">
        <v>43689</v>
      </c>
      <c r="F166" s="37">
        <v>44785</v>
      </c>
      <c r="G166" s="88" t="s">
        <v>28</v>
      </c>
      <c r="H166" s="88" t="s">
        <v>1453</v>
      </c>
      <c r="I166" s="40" t="s">
        <v>232</v>
      </c>
      <c r="J166" s="88" t="s">
        <v>1443</v>
      </c>
      <c r="K166" s="47" t="s">
        <v>928</v>
      </c>
      <c r="L166" s="87"/>
      <c r="M166" s="88" t="str">
        <f t="shared" si="5"/>
        <v>05</v>
      </c>
      <c r="N166" s="35" t="s">
        <v>433</v>
      </c>
      <c r="O166" s="40" t="s">
        <v>4819</v>
      </c>
      <c r="P166" s="35" t="s">
        <v>433</v>
      </c>
      <c r="Q166" s="35"/>
      <c r="R166" s="47"/>
      <c r="S166" s="48"/>
      <c r="T166" s="20"/>
      <c r="U166" s="20"/>
      <c r="V166" s="4"/>
      <c r="W166" s="12"/>
      <c r="X166" s="12"/>
      <c r="Y166" s="12"/>
      <c r="Z166" s="12"/>
      <c r="AA166" s="12"/>
      <c r="AB166" s="12"/>
      <c r="AC166" s="12"/>
      <c r="AD166" s="12"/>
      <c r="AE166" s="12"/>
      <c r="AF166" s="12"/>
      <c r="AG166" s="12"/>
      <c r="AH166" s="12"/>
      <c r="AI166" s="12"/>
      <c r="AJ166" s="12"/>
      <c r="AK166" s="12"/>
      <c r="AL166" s="12"/>
      <c r="AM166" s="380"/>
      <c r="AN166" s="380"/>
      <c r="AO166" s="380"/>
      <c r="AP166" s="380"/>
      <c r="AQ166" s="380"/>
      <c r="AR166" s="380"/>
      <c r="AS166" s="380"/>
      <c r="AT166" s="380"/>
      <c r="AU166" s="380"/>
      <c r="AV166" s="380"/>
      <c r="AW166" s="380"/>
      <c r="AX166" s="380"/>
      <c r="AY166" s="380"/>
      <c r="AZ166" s="380"/>
      <c r="BA166" s="380"/>
      <c r="BB166" s="380"/>
      <c r="BC166" s="380"/>
      <c r="BD166" s="380"/>
      <c r="BE166" s="380"/>
      <c r="BF166" s="380"/>
      <c r="BG166" s="380"/>
      <c r="BH166" s="380"/>
      <c r="BI166" s="380"/>
      <c r="BJ166" s="380"/>
      <c r="BK166" s="380"/>
      <c r="BL166" s="380"/>
      <c r="BM166" s="380"/>
      <c r="BN166" s="380"/>
      <c r="BO166" s="380"/>
      <c r="BP166" s="380"/>
      <c r="BQ166" s="380"/>
      <c r="BR166" s="380"/>
      <c r="BS166" s="380"/>
      <c r="BT166" s="380"/>
      <c r="BU166" s="380"/>
      <c r="BV166" s="380"/>
      <c r="BW166" s="380"/>
      <c r="BX166" s="380"/>
      <c r="BY166" s="380"/>
      <c r="BZ166" s="380"/>
      <c r="CA166" s="380"/>
      <c r="CB166" s="380"/>
      <c r="CC166" s="380"/>
      <c r="CD166" s="380"/>
      <c r="CE166" s="380"/>
      <c r="CF166" s="380"/>
      <c r="CG166" s="380"/>
      <c r="CH166" s="380"/>
    </row>
    <row r="167" spans="1:86" ht="51" x14ac:dyDescent="0.3">
      <c r="A167" s="207">
        <v>163</v>
      </c>
      <c r="B167" s="208" t="s">
        <v>6054</v>
      </c>
      <c r="C167" s="214" t="s">
        <v>5953</v>
      </c>
      <c r="D167" s="37">
        <v>43685</v>
      </c>
      <c r="E167" s="37">
        <v>43689</v>
      </c>
      <c r="F167" s="40" t="s">
        <v>28</v>
      </c>
      <c r="G167" s="88" t="s">
        <v>28</v>
      </c>
      <c r="H167" s="88" t="s">
        <v>1453</v>
      </c>
      <c r="I167" s="40" t="s">
        <v>6251</v>
      </c>
      <c r="J167" s="40" t="s">
        <v>6140</v>
      </c>
      <c r="K167" s="47" t="s">
        <v>6141</v>
      </c>
      <c r="L167" s="87"/>
      <c r="M167" s="88" t="str">
        <f t="shared" si="5"/>
        <v>05</v>
      </c>
      <c r="N167" s="40" t="s">
        <v>434</v>
      </c>
      <c r="O167" s="40" t="s">
        <v>4819</v>
      </c>
      <c r="P167" s="40" t="s">
        <v>434</v>
      </c>
      <c r="Q167" s="35"/>
      <c r="R167" s="47"/>
      <c r="S167" s="37"/>
      <c r="T167" s="20"/>
      <c r="U167" s="20"/>
      <c r="V167" s="4"/>
      <c r="W167" s="12" t="s">
        <v>447</v>
      </c>
      <c r="X167" s="12" t="s">
        <v>447</v>
      </c>
      <c r="Y167" s="12" t="s">
        <v>447</v>
      </c>
      <c r="Z167" s="12" t="s">
        <v>447</v>
      </c>
      <c r="AA167" s="12"/>
      <c r="AB167" s="12"/>
      <c r="AC167" s="12"/>
      <c r="AD167" s="12"/>
      <c r="AE167" s="12"/>
      <c r="AF167" s="12"/>
      <c r="AG167" s="12"/>
      <c r="AH167" s="12"/>
      <c r="AI167" s="12"/>
      <c r="AJ167" s="12"/>
      <c r="AK167" s="12"/>
      <c r="AL167" s="12"/>
      <c r="AM167" s="380"/>
      <c r="AN167" s="380"/>
      <c r="AO167" s="380"/>
      <c r="AP167" s="380"/>
      <c r="AQ167" s="380"/>
      <c r="AR167" s="380"/>
      <c r="AS167" s="380"/>
      <c r="AT167" s="380"/>
      <c r="AU167" s="380"/>
      <c r="AV167" s="380"/>
      <c r="AW167" s="380"/>
      <c r="AX167" s="380"/>
      <c r="AY167" s="380"/>
      <c r="AZ167" s="380"/>
      <c r="BA167" s="380"/>
      <c r="BB167" s="380"/>
      <c r="BC167" s="380"/>
      <c r="BD167" s="380"/>
      <c r="BE167" s="380"/>
      <c r="BF167" s="380"/>
      <c r="BG167" s="380"/>
      <c r="BH167" s="380"/>
      <c r="BI167" s="380"/>
      <c r="BJ167" s="380"/>
      <c r="BK167" s="380"/>
      <c r="BL167" s="380"/>
      <c r="BM167" s="380"/>
      <c r="BN167" s="380"/>
      <c r="BO167" s="380"/>
      <c r="BP167" s="380"/>
      <c r="BQ167" s="380"/>
      <c r="BR167" s="380"/>
      <c r="BS167" s="380"/>
      <c r="BT167" s="380"/>
      <c r="BU167" s="380"/>
      <c r="BV167" s="380"/>
      <c r="BW167" s="380"/>
      <c r="BX167" s="380"/>
      <c r="BY167" s="380"/>
      <c r="BZ167" s="380"/>
      <c r="CA167" s="380"/>
      <c r="CB167" s="380"/>
      <c r="CC167" s="380"/>
      <c r="CD167" s="380"/>
      <c r="CE167" s="380"/>
      <c r="CF167" s="380"/>
      <c r="CG167" s="380"/>
      <c r="CH167" s="380"/>
    </row>
    <row r="168" spans="1:86" ht="51" x14ac:dyDescent="0.3">
      <c r="A168" s="207">
        <v>164</v>
      </c>
      <c r="B168" s="208" t="s">
        <v>1237</v>
      </c>
      <c r="C168" s="214" t="s">
        <v>1238</v>
      </c>
      <c r="D168" s="37">
        <v>43685</v>
      </c>
      <c r="E168" s="37">
        <v>43689</v>
      </c>
      <c r="F168" s="37">
        <v>44785</v>
      </c>
      <c r="G168" s="88" t="s">
        <v>28</v>
      </c>
      <c r="H168" s="88" t="s">
        <v>1453</v>
      </c>
      <c r="I168" s="40" t="s">
        <v>232</v>
      </c>
      <c r="J168" s="40" t="s">
        <v>1444</v>
      </c>
      <c r="K168" s="47" t="s">
        <v>928</v>
      </c>
      <c r="L168" s="87"/>
      <c r="M168" s="88" t="str">
        <f t="shared" si="5"/>
        <v>05</v>
      </c>
      <c r="N168" s="35" t="s">
        <v>433</v>
      </c>
      <c r="O168" s="40" t="s">
        <v>4819</v>
      </c>
      <c r="P168" s="35" t="s">
        <v>433</v>
      </c>
      <c r="Q168" s="35"/>
      <c r="R168" s="47"/>
      <c r="S168" s="48"/>
      <c r="T168" s="20"/>
      <c r="U168" s="20"/>
      <c r="V168" s="4"/>
      <c r="W168" s="12"/>
      <c r="X168" s="12"/>
      <c r="Y168" s="12"/>
      <c r="Z168" s="12"/>
      <c r="AA168" s="12"/>
      <c r="AB168" s="12"/>
      <c r="AC168" s="12"/>
      <c r="AD168" s="12"/>
      <c r="AE168" s="12"/>
      <c r="AF168" s="12"/>
      <c r="AG168" s="12"/>
      <c r="AH168" s="12"/>
      <c r="AI168" s="12"/>
      <c r="AJ168" s="12"/>
      <c r="AK168" s="12"/>
      <c r="AL168" s="12"/>
      <c r="AM168" s="380"/>
      <c r="AN168" s="380"/>
      <c r="AO168" s="380"/>
      <c r="AP168" s="380"/>
      <c r="AQ168" s="380"/>
      <c r="AR168" s="380"/>
      <c r="AS168" s="380"/>
      <c r="AT168" s="380"/>
      <c r="AU168" s="380"/>
      <c r="AV168" s="380"/>
      <c r="AW168" s="380"/>
      <c r="AX168" s="380"/>
      <c r="AY168" s="380"/>
      <c r="AZ168" s="380"/>
      <c r="BA168" s="380"/>
      <c r="BB168" s="380"/>
      <c r="BC168" s="380"/>
      <c r="BD168" s="380"/>
      <c r="BE168" s="380"/>
      <c r="BF168" s="380"/>
      <c r="BG168" s="380"/>
      <c r="BH168" s="380"/>
      <c r="BI168" s="380"/>
      <c r="BJ168" s="380"/>
      <c r="BK168" s="380"/>
      <c r="BL168" s="380"/>
      <c r="BM168" s="380"/>
      <c r="BN168" s="380"/>
      <c r="BO168" s="380"/>
      <c r="BP168" s="380"/>
      <c r="BQ168" s="380"/>
      <c r="BR168" s="380"/>
      <c r="BS168" s="380"/>
      <c r="BT168" s="380"/>
      <c r="BU168" s="380"/>
      <c r="BV168" s="380"/>
      <c r="BW168" s="380"/>
      <c r="BX168" s="380"/>
      <c r="BY168" s="380"/>
      <c r="BZ168" s="380"/>
      <c r="CA168" s="380"/>
      <c r="CB168" s="380"/>
      <c r="CC168" s="380"/>
      <c r="CD168" s="380"/>
      <c r="CE168" s="380"/>
      <c r="CF168" s="380"/>
      <c r="CG168" s="380"/>
      <c r="CH168" s="380"/>
    </row>
    <row r="169" spans="1:86" ht="51" x14ac:dyDescent="0.3">
      <c r="A169" s="207">
        <v>165</v>
      </c>
      <c r="B169" s="208" t="s">
        <v>1239</v>
      </c>
      <c r="C169" s="214" t="s">
        <v>1240</v>
      </c>
      <c r="D169" s="37">
        <v>43705</v>
      </c>
      <c r="E169" s="37">
        <v>43709</v>
      </c>
      <c r="F169" s="37">
        <v>44805</v>
      </c>
      <c r="G169" s="88" t="s">
        <v>28</v>
      </c>
      <c r="H169" s="88" t="s">
        <v>1453</v>
      </c>
      <c r="I169" s="88" t="s">
        <v>232</v>
      </c>
      <c r="J169" s="88" t="s">
        <v>1445</v>
      </c>
      <c r="K169" s="87" t="s">
        <v>928</v>
      </c>
      <c r="L169" s="87"/>
      <c r="M169" s="88" t="str">
        <f t="shared" si="5"/>
        <v>05</v>
      </c>
      <c r="N169" s="35" t="s">
        <v>433</v>
      </c>
      <c r="O169" s="40" t="s">
        <v>4819</v>
      </c>
      <c r="P169" s="35" t="s">
        <v>433</v>
      </c>
      <c r="Q169" s="35"/>
      <c r="R169" s="47"/>
      <c r="S169" s="48"/>
      <c r="T169" s="20"/>
      <c r="U169" s="20"/>
      <c r="V169" s="4"/>
      <c r="W169" s="12"/>
      <c r="X169" s="12"/>
      <c r="Y169" s="12"/>
      <c r="Z169" s="12"/>
      <c r="AA169" s="12"/>
      <c r="AB169" s="12"/>
      <c r="AC169" s="12"/>
      <c r="AD169" s="12"/>
      <c r="AE169" s="12"/>
      <c r="AF169" s="12"/>
      <c r="AG169" s="12"/>
      <c r="AH169" s="12"/>
      <c r="AI169" s="12"/>
      <c r="AJ169" s="12"/>
      <c r="AK169" s="12"/>
      <c r="AL169" s="12"/>
      <c r="AM169" s="380"/>
      <c r="AN169" s="380"/>
      <c r="AO169" s="380"/>
      <c r="AP169" s="380"/>
      <c r="AQ169" s="380"/>
      <c r="AR169" s="380"/>
      <c r="AS169" s="380"/>
      <c r="AT169" s="380"/>
      <c r="AU169" s="380"/>
      <c r="AV169" s="380"/>
      <c r="AW169" s="380"/>
      <c r="AX169" s="380"/>
      <c r="AY169" s="380"/>
      <c r="AZ169" s="380"/>
      <c r="BA169" s="380"/>
      <c r="BB169" s="380"/>
      <c r="BC169" s="380"/>
      <c r="BD169" s="380"/>
      <c r="BE169" s="380"/>
      <c r="BF169" s="380"/>
      <c r="BG169" s="380"/>
      <c r="BH169" s="380"/>
      <c r="BI169" s="380"/>
      <c r="BJ169" s="380"/>
      <c r="BK169" s="380"/>
      <c r="BL169" s="380"/>
      <c r="BM169" s="380"/>
      <c r="BN169" s="380"/>
      <c r="BO169" s="380"/>
      <c r="BP169" s="380"/>
      <c r="BQ169" s="380"/>
      <c r="BR169" s="380"/>
      <c r="BS169" s="380"/>
      <c r="BT169" s="380"/>
      <c r="BU169" s="380"/>
      <c r="BV169" s="380"/>
      <c r="BW169" s="380"/>
      <c r="BX169" s="380"/>
      <c r="BY169" s="380"/>
      <c r="BZ169" s="380"/>
      <c r="CA169" s="380"/>
      <c r="CB169" s="380"/>
      <c r="CC169" s="380"/>
      <c r="CD169" s="380"/>
      <c r="CE169" s="380"/>
      <c r="CF169" s="380"/>
      <c r="CG169" s="380"/>
      <c r="CH169" s="380"/>
    </row>
    <row r="170" spans="1:86" ht="51" x14ac:dyDescent="0.3">
      <c r="A170" s="207">
        <v>166</v>
      </c>
      <c r="B170" s="208" t="s">
        <v>1241</v>
      </c>
      <c r="C170" s="214" t="s">
        <v>1242</v>
      </c>
      <c r="D170" s="37">
        <v>43699</v>
      </c>
      <c r="E170" s="37">
        <v>43707</v>
      </c>
      <c r="F170" s="37">
        <v>44803</v>
      </c>
      <c r="G170" s="88" t="s">
        <v>28</v>
      </c>
      <c r="H170" s="88" t="s">
        <v>1453</v>
      </c>
      <c r="I170" s="88" t="s">
        <v>7207</v>
      </c>
      <c r="J170" s="88" t="s">
        <v>1446</v>
      </c>
      <c r="K170" s="87" t="s">
        <v>928</v>
      </c>
      <c r="L170" s="85"/>
      <c r="M170" s="40" t="str">
        <f t="shared" si="5"/>
        <v>05</v>
      </c>
      <c r="N170" s="35" t="s">
        <v>433</v>
      </c>
      <c r="O170" s="40" t="s">
        <v>4819</v>
      </c>
      <c r="P170" s="35" t="s">
        <v>433</v>
      </c>
      <c r="Q170" s="35"/>
      <c r="R170" s="47"/>
      <c r="S170" s="48"/>
      <c r="T170" s="20"/>
      <c r="U170" s="20"/>
      <c r="V170" s="4"/>
      <c r="W170" s="12"/>
      <c r="X170" s="12"/>
      <c r="Y170" s="12"/>
      <c r="Z170" s="12"/>
      <c r="AA170" s="12"/>
      <c r="AB170" s="12"/>
      <c r="AC170" s="12"/>
      <c r="AD170" s="12"/>
      <c r="AE170" s="12"/>
      <c r="AF170" s="12"/>
      <c r="AG170" s="12"/>
      <c r="AH170" s="12"/>
      <c r="AI170" s="12"/>
      <c r="AJ170" s="12"/>
      <c r="AK170" s="12"/>
      <c r="AL170" s="12"/>
      <c r="AM170" s="380"/>
      <c r="AN170" s="380"/>
      <c r="AO170" s="380"/>
      <c r="AP170" s="380"/>
      <c r="AQ170" s="380"/>
      <c r="AR170" s="380"/>
      <c r="AS170" s="380"/>
      <c r="AT170" s="380"/>
      <c r="AU170" s="380"/>
      <c r="AV170" s="380"/>
      <c r="AW170" s="380"/>
      <c r="AX170" s="380"/>
      <c r="AY170" s="380"/>
      <c r="AZ170" s="380"/>
      <c r="BA170" s="380"/>
      <c r="BB170" s="380"/>
      <c r="BC170" s="380"/>
      <c r="BD170" s="380"/>
      <c r="BE170" s="380"/>
      <c r="BF170" s="380"/>
      <c r="BG170" s="380"/>
      <c r="BH170" s="380"/>
      <c r="BI170" s="380"/>
      <c r="BJ170" s="380"/>
      <c r="BK170" s="380"/>
      <c r="BL170" s="380"/>
      <c r="BM170" s="380"/>
      <c r="BN170" s="380"/>
      <c r="BO170" s="380"/>
      <c r="BP170" s="380"/>
      <c r="BQ170" s="380"/>
      <c r="BR170" s="380"/>
      <c r="BS170" s="380"/>
      <c r="BT170" s="380"/>
      <c r="BU170" s="380"/>
      <c r="BV170" s="380"/>
      <c r="BW170" s="380"/>
      <c r="BX170" s="380"/>
      <c r="BY170" s="380"/>
      <c r="BZ170" s="380"/>
      <c r="CA170" s="380"/>
      <c r="CB170" s="380"/>
      <c r="CC170" s="380"/>
      <c r="CD170" s="380"/>
      <c r="CE170" s="380"/>
      <c r="CF170" s="380"/>
      <c r="CG170" s="380"/>
      <c r="CH170" s="380"/>
    </row>
    <row r="171" spans="1:86" ht="51" x14ac:dyDescent="0.3">
      <c r="A171" s="207">
        <v>167</v>
      </c>
      <c r="B171" s="208" t="s">
        <v>6922</v>
      </c>
      <c r="C171" s="214" t="s">
        <v>1243</v>
      </c>
      <c r="D171" s="37">
        <v>44518</v>
      </c>
      <c r="E171" s="37">
        <v>44520</v>
      </c>
      <c r="F171" s="37">
        <v>45616</v>
      </c>
      <c r="G171" s="88" t="s">
        <v>28</v>
      </c>
      <c r="H171" s="88" t="s">
        <v>1453</v>
      </c>
      <c r="I171" s="88" t="s">
        <v>232</v>
      </c>
      <c r="J171" s="88" t="s">
        <v>7097</v>
      </c>
      <c r="K171" s="87" t="s">
        <v>928</v>
      </c>
      <c r="L171" s="87" t="s">
        <v>6921</v>
      </c>
      <c r="M171" s="88" t="str">
        <f t="shared" si="5"/>
        <v>05</v>
      </c>
      <c r="N171" s="35" t="s">
        <v>433</v>
      </c>
      <c r="O171" s="40" t="s">
        <v>4819</v>
      </c>
      <c r="P171" s="35" t="s">
        <v>433</v>
      </c>
      <c r="Q171" s="35"/>
      <c r="R171" s="47" t="s">
        <v>7114</v>
      </c>
      <c r="S171" s="48"/>
      <c r="T171" s="20"/>
      <c r="U171" s="20"/>
      <c r="V171" s="4"/>
      <c r="W171" s="12"/>
      <c r="X171" s="12"/>
      <c r="Y171" s="12"/>
      <c r="Z171" s="12"/>
      <c r="AA171" s="12"/>
      <c r="AB171" s="12"/>
      <c r="AC171" s="12" t="s">
        <v>447</v>
      </c>
      <c r="AD171" s="12" t="s">
        <v>447</v>
      </c>
      <c r="AE171" s="12" t="s">
        <v>447</v>
      </c>
      <c r="AF171" s="12" t="s">
        <v>448</v>
      </c>
      <c r="AG171" s="12" t="s">
        <v>448</v>
      </c>
      <c r="AH171" s="12" t="s">
        <v>449</v>
      </c>
      <c r="AI171" s="12"/>
      <c r="AJ171" s="12"/>
      <c r="AK171" s="12"/>
      <c r="AL171" s="12"/>
      <c r="AM171" s="380"/>
      <c r="AN171" s="380"/>
      <c r="AO171" s="380"/>
      <c r="AP171" s="380"/>
      <c r="AQ171" s="380"/>
      <c r="AR171" s="380"/>
      <c r="AS171" s="380"/>
      <c r="AT171" s="380"/>
      <c r="AU171" s="380"/>
      <c r="AV171" s="380"/>
      <c r="AW171" s="380"/>
      <c r="AX171" s="380"/>
      <c r="AY171" s="380"/>
      <c r="AZ171" s="380"/>
      <c r="BA171" s="380"/>
      <c r="BB171" s="380"/>
      <c r="BC171" s="380"/>
      <c r="BD171" s="380"/>
      <c r="BE171" s="380"/>
      <c r="BF171" s="380"/>
      <c r="BG171" s="380"/>
      <c r="BH171" s="380"/>
      <c r="BI171" s="380"/>
      <c r="BJ171" s="380"/>
      <c r="BK171" s="380"/>
      <c r="BL171" s="380"/>
      <c r="BM171" s="380"/>
      <c r="BN171" s="380"/>
      <c r="BO171" s="380"/>
      <c r="BP171" s="380"/>
      <c r="BQ171" s="380"/>
      <c r="BR171" s="380"/>
      <c r="BS171" s="380"/>
      <c r="BT171" s="380"/>
      <c r="BU171" s="380"/>
      <c r="BV171" s="380"/>
      <c r="BW171" s="380"/>
      <c r="BX171" s="380"/>
      <c r="BY171" s="380"/>
      <c r="BZ171" s="380"/>
      <c r="CA171" s="380"/>
      <c r="CB171" s="380"/>
      <c r="CC171" s="380"/>
      <c r="CD171" s="380"/>
      <c r="CE171" s="380"/>
      <c r="CF171" s="380"/>
      <c r="CG171" s="380"/>
      <c r="CH171" s="380"/>
    </row>
    <row r="172" spans="1:86" ht="51" x14ac:dyDescent="0.3">
      <c r="A172" s="207">
        <v>168</v>
      </c>
      <c r="B172" s="208" t="s">
        <v>1244</v>
      </c>
      <c r="C172" s="214" t="s">
        <v>1245</v>
      </c>
      <c r="D172" s="37">
        <v>43825</v>
      </c>
      <c r="E172" s="37">
        <v>43830</v>
      </c>
      <c r="F172" s="37">
        <v>44926</v>
      </c>
      <c r="G172" s="88" t="s">
        <v>28</v>
      </c>
      <c r="H172" s="88" t="s">
        <v>1453</v>
      </c>
      <c r="I172" s="88" t="s">
        <v>232</v>
      </c>
      <c r="J172" s="88" t="s">
        <v>1447</v>
      </c>
      <c r="K172" s="87" t="s">
        <v>928</v>
      </c>
      <c r="L172" s="87" t="s">
        <v>1542</v>
      </c>
      <c r="M172" s="88" t="str">
        <f t="shared" si="5"/>
        <v>05</v>
      </c>
      <c r="N172" s="35" t="s">
        <v>433</v>
      </c>
      <c r="O172" s="40" t="s">
        <v>4819</v>
      </c>
      <c r="P172" s="35" t="s">
        <v>433</v>
      </c>
      <c r="Q172" s="35"/>
      <c r="R172" s="47"/>
      <c r="S172" s="48"/>
      <c r="T172" s="20"/>
      <c r="U172" s="20"/>
      <c r="V172" s="4"/>
      <c r="W172" s="12"/>
      <c r="X172" s="12"/>
      <c r="Y172" s="12"/>
      <c r="Z172" s="12"/>
      <c r="AA172" s="12"/>
      <c r="AB172" s="12"/>
      <c r="AC172" s="12"/>
      <c r="AD172" s="12"/>
      <c r="AE172" s="12"/>
      <c r="AF172" s="12"/>
      <c r="AG172" s="12"/>
      <c r="AH172" s="12"/>
      <c r="AI172" s="12"/>
      <c r="AJ172" s="12"/>
      <c r="AK172" s="12"/>
      <c r="AL172" s="12"/>
      <c r="AM172" s="380"/>
      <c r="AN172" s="380"/>
      <c r="AO172" s="380"/>
      <c r="AP172" s="380"/>
      <c r="AQ172" s="380"/>
      <c r="AR172" s="380"/>
      <c r="AS172" s="380"/>
      <c r="AT172" s="380"/>
      <c r="AU172" s="380"/>
      <c r="AV172" s="380"/>
      <c r="AW172" s="380"/>
      <c r="AX172" s="380"/>
      <c r="AY172" s="380"/>
      <c r="AZ172" s="380"/>
      <c r="BA172" s="380"/>
      <c r="BB172" s="380"/>
      <c r="BC172" s="380"/>
      <c r="BD172" s="380"/>
      <c r="BE172" s="380"/>
      <c r="BF172" s="380"/>
      <c r="BG172" s="380"/>
      <c r="BH172" s="380"/>
      <c r="BI172" s="380"/>
      <c r="BJ172" s="380"/>
      <c r="BK172" s="380"/>
      <c r="BL172" s="380"/>
      <c r="BM172" s="380"/>
      <c r="BN172" s="380"/>
      <c r="BO172" s="380"/>
      <c r="BP172" s="380"/>
      <c r="BQ172" s="380"/>
      <c r="BR172" s="380"/>
      <c r="BS172" s="380"/>
      <c r="BT172" s="380"/>
      <c r="BU172" s="380"/>
      <c r="BV172" s="380"/>
      <c r="BW172" s="380"/>
      <c r="BX172" s="380"/>
      <c r="BY172" s="380"/>
      <c r="BZ172" s="380"/>
      <c r="CA172" s="380"/>
      <c r="CB172" s="380"/>
      <c r="CC172" s="380"/>
      <c r="CD172" s="380"/>
      <c r="CE172" s="380"/>
      <c r="CF172" s="380"/>
      <c r="CG172" s="380"/>
      <c r="CH172" s="380"/>
    </row>
    <row r="173" spans="1:86" ht="51" x14ac:dyDescent="0.3">
      <c r="A173" s="207">
        <v>169</v>
      </c>
      <c r="B173" s="208" t="s">
        <v>6055</v>
      </c>
      <c r="C173" s="214" t="s">
        <v>5954</v>
      </c>
      <c r="D173" s="88" t="s">
        <v>6184</v>
      </c>
      <c r="E173" s="37">
        <v>44019</v>
      </c>
      <c r="F173" s="88" t="s">
        <v>28</v>
      </c>
      <c r="G173" s="88" t="s">
        <v>28</v>
      </c>
      <c r="H173" s="88" t="s">
        <v>1453</v>
      </c>
      <c r="I173" s="88" t="s">
        <v>6251</v>
      </c>
      <c r="J173" s="44" t="s">
        <v>6143</v>
      </c>
      <c r="K173" s="87" t="s">
        <v>6144</v>
      </c>
      <c r="L173" s="87" t="s">
        <v>6177</v>
      </c>
      <c r="M173" s="88" t="str">
        <f t="shared" si="5"/>
        <v>05</v>
      </c>
      <c r="N173" s="40" t="s">
        <v>434</v>
      </c>
      <c r="O173" s="40"/>
      <c r="P173" s="40" t="s">
        <v>434</v>
      </c>
      <c r="Q173" s="35"/>
      <c r="R173" s="47"/>
      <c r="S173" s="37"/>
      <c r="T173" s="20"/>
      <c r="U173" s="20"/>
      <c r="V173" s="4"/>
      <c r="W173" s="12" t="s">
        <v>447</v>
      </c>
      <c r="X173" s="12" t="s">
        <v>447</v>
      </c>
      <c r="Y173" s="12" t="s">
        <v>447</v>
      </c>
      <c r="Z173" s="12" t="s">
        <v>447</v>
      </c>
      <c r="AA173" s="12"/>
      <c r="AB173" s="12"/>
      <c r="AC173" s="12"/>
      <c r="AD173" s="12"/>
      <c r="AE173" s="12"/>
      <c r="AF173" s="12"/>
      <c r="AG173" s="12"/>
      <c r="AH173" s="12"/>
      <c r="AI173" s="12"/>
      <c r="AJ173" s="12"/>
      <c r="AK173" s="12"/>
      <c r="AL173" s="12"/>
      <c r="AM173" s="380"/>
      <c r="AN173" s="380"/>
      <c r="AO173" s="380"/>
      <c r="AP173" s="380"/>
      <c r="AQ173" s="380"/>
      <c r="AR173" s="380"/>
      <c r="AS173" s="380"/>
      <c r="AT173" s="380"/>
      <c r="AU173" s="380"/>
      <c r="AV173" s="380"/>
      <c r="AW173" s="380"/>
      <c r="AX173" s="380"/>
      <c r="AY173" s="380"/>
      <c r="AZ173" s="380"/>
      <c r="BA173" s="380"/>
      <c r="BB173" s="380"/>
      <c r="BC173" s="380"/>
      <c r="BD173" s="380"/>
      <c r="BE173" s="380"/>
      <c r="BF173" s="380"/>
      <c r="BG173" s="380"/>
      <c r="BH173" s="380"/>
      <c r="BI173" s="380"/>
      <c r="BJ173" s="380"/>
      <c r="BK173" s="380"/>
      <c r="BL173" s="380"/>
      <c r="BM173" s="380"/>
      <c r="BN173" s="380"/>
      <c r="BO173" s="380"/>
      <c r="BP173" s="380"/>
      <c r="BQ173" s="380"/>
      <c r="BR173" s="380"/>
      <c r="BS173" s="380"/>
      <c r="BT173" s="380"/>
      <c r="BU173" s="380"/>
      <c r="BV173" s="380"/>
      <c r="BW173" s="380"/>
      <c r="BX173" s="380"/>
      <c r="BY173" s="380"/>
      <c r="BZ173" s="380"/>
      <c r="CA173" s="380"/>
      <c r="CB173" s="380"/>
      <c r="CC173" s="380"/>
      <c r="CD173" s="380"/>
      <c r="CE173" s="380"/>
      <c r="CF173" s="380"/>
      <c r="CG173" s="380"/>
      <c r="CH173" s="380"/>
    </row>
    <row r="174" spans="1:86" ht="51" x14ac:dyDescent="0.3">
      <c r="A174" s="207">
        <v>170</v>
      </c>
      <c r="B174" s="208" t="s">
        <v>1246</v>
      </c>
      <c r="C174" s="214" t="s">
        <v>1247</v>
      </c>
      <c r="D174" s="37">
        <v>43674</v>
      </c>
      <c r="E174" s="37">
        <v>43689</v>
      </c>
      <c r="F174" s="37">
        <v>44785</v>
      </c>
      <c r="G174" s="88" t="s">
        <v>28</v>
      </c>
      <c r="H174" s="88" t="s">
        <v>1453</v>
      </c>
      <c r="I174" s="88" t="s">
        <v>232</v>
      </c>
      <c r="J174" s="88" t="s">
        <v>1448</v>
      </c>
      <c r="K174" s="87" t="s">
        <v>928</v>
      </c>
      <c r="L174" s="87"/>
      <c r="M174" s="88" t="str">
        <f t="shared" si="5"/>
        <v>05</v>
      </c>
      <c r="N174" s="35" t="s">
        <v>433</v>
      </c>
      <c r="O174" s="40" t="s">
        <v>4819</v>
      </c>
      <c r="P174" s="35" t="s">
        <v>433</v>
      </c>
      <c r="Q174" s="35"/>
      <c r="R174" s="47"/>
      <c r="S174" s="48"/>
      <c r="T174" s="20"/>
      <c r="U174" s="20"/>
      <c r="V174" s="4"/>
      <c r="W174" s="12"/>
      <c r="X174" s="12"/>
      <c r="Y174" s="12"/>
      <c r="Z174" s="12"/>
      <c r="AA174" s="12"/>
      <c r="AB174" s="12"/>
      <c r="AC174" s="12"/>
      <c r="AD174" s="12"/>
      <c r="AE174" s="12"/>
      <c r="AF174" s="12"/>
      <c r="AG174" s="12"/>
      <c r="AH174" s="12"/>
      <c r="AI174" s="12"/>
      <c r="AJ174" s="12"/>
      <c r="AK174" s="12"/>
      <c r="AL174" s="12"/>
      <c r="AM174" s="380"/>
      <c r="AN174" s="380"/>
      <c r="AO174" s="380"/>
      <c r="AP174" s="380"/>
      <c r="AQ174" s="380"/>
      <c r="AR174" s="380"/>
      <c r="AS174" s="380"/>
      <c r="AT174" s="380"/>
      <c r="AU174" s="380"/>
      <c r="AV174" s="380"/>
      <c r="AW174" s="380"/>
      <c r="AX174" s="380"/>
      <c r="AY174" s="380"/>
      <c r="AZ174" s="380"/>
      <c r="BA174" s="380"/>
      <c r="BB174" s="380"/>
      <c r="BC174" s="380"/>
      <c r="BD174" s="380"/>
      <c r="BE174" s="380"/>
      <c r="BF174" s="380"/>
      <c r="BG174" s="380"/>
      <c r="BH174" s="380"/>
      <c r="BI174" s="380"/>
      <c r="BJ174" s="380"/>
      <c r="BK174" s="380"/>
      <c r="BL174" s="380"/>
      <c r="BM174" s="380"/>
      <c r="BN174" s="380"/>
      <c r="BO174" s="380"/>
      <c r="BP174" s="380"/>
      <c r="BQ174" s="380"/>
      <c r="BR174" s="380"/>
      <c r="BS174" s="380"/>
      <c r="BT174" s="380"/>
      <c r="BU174" s="380"/>
      <c r="BV174" s="380"/>
      <c r="BW174" s="380"/>
      <c r="BX174" s="380"/>
      <c r="BY174" s="380"/>
      <c r="BZ174" s="380"/>
      <c r="CA174" s="380"/>
      <c r="CB174" s="380"/>
      <c r="CC174" s="380"/>
      <c r="CD174" s="380"/>
      <c r="CE174" s="380"/>
      <c r="CF174" s="380"/>
      <c r="CG174" s="380"/>
      <c r="CH174" s="380"/>
    </row>
    <row r="175" spans="1:86" ht="51" x14ac:dyDescent="0.3">
      <c r="A175" s="207">
        <v>171</v>
      </c>
      <c r="B175" s="208" t="s">
        <v>1248</v>
      </c>
      <c r="C175" s="214" t="s">
        <v>1249</v>
      </c>
      <c r="D175" s="37">
        <v>43733</v>
      </c>
      <c r="E175" s="37">
        <v>43739</v>
      </c>
      <c r="F175" s="37">
        <v>44835</v>
      </c>
      <c r="G175" s="88" t="s">
        <v>28</v>
      </c>
      <c r="H175" s="88" t="s">
        <v>1453</v>
      </c>
      <c r="I175" s="88" t="s">
        <v>232</v>
      </c>
      <c r="J175" s="88" t="s">
        <v>7053</v>
      </c>
      <c r="K175" s="128" t="s">
        <v>7054</v>
      </c>
      <c r="L175" s="87"/>
      <c r="M175" s="88" t="str">
        <f t="shared" si="5"/>
        <v>05</v>
      </c>
      <c r="N175" s="35" t="s">
        <v>433</v>
      </c>
      <c r="O175" s="40" t="s">
        <v>4819</v>
      </c>
      <c r="P175" s="35" t="s">
        <v>433</v>
      </c>
      <c r="Q175" s="35"/>
      <c r="R175" s="47" t="s">
        <v>6211</v>
      </c>
      <c r="S175" s="48"/>
      <c r="T175" s="20"/>
      <c r="U175" s="20"/>
      <c r="V175" s="4"/>
      <c r="W175" s="12" t="s">
        <v>451</v>
      </c>
      <c r="X175" s="12" t="s">
        <v>451</v>
      </c>
      <c r="Y175" s="12" t="s">
        <v>451</v>
      </c>
      <c r="Z175" s="12" t="s">
        <v>451</v>
      </c>
      <c r="AA175" s="12" t="s">
        <v>451</v>
      </c>
      <c r="AB175" s="12" t="s">
        <v>447</v>
      </c>
      <c r="AC175" s="12" t="s">
        <v>447</v>
      </c>
      <c r="AD175" s="12" t="s">
        <v>447</v>
      </c>
      <c r="AE175" s="12" t="s">
        <v>450</v>
      </c>
      <c r="AF175" s="12" t="s">
        <v>448</v>
      </c>
      <c r="AG175" s="12" t="s">
        <v>449</v>
      </c>
      <c r="AH175" s="12"/>
      <c r="AI175" s="12"/>
      <c r="AJ175" s="12"/>
      <c r="AK175" s="12"/>
      <c r="AL175" s="12"/>
      <c r="AM175" s="380"/>
      <c r="AN175" s="380"/>
      <c r="AO175" s="380"/>
      <c r="AP175" s="380"/>
      <c r="AQ175" s="380"/>
      <c r="AR175" s="380"/>
      <c r="AS175" s="380"/>
      <c r="AT175" s="380"/>
      <c r="AU175" s="380"/>
      <c r="AV175" s="380"/>
      <c r="AW175" s="380"/>
      <c r="AX175" s="380"/>
      <c r="AY175" s="380"/>
      <c r="AZ175" s="380"/>
      <c r="BA175" s="380"/>
      <c r="BB175" s="380"/>
      <c r="BC175" s="380"/>
      <c r="BD175" s="380"/>
      <c r="BE175" s="380"/>
      <c r="BF175" s="380"/>
      <c r="BG175" s="380"/>
      <c r="BH175" s="380"/>
      <c r="BI175" s="380"/>
      <c r="BJ175" s="380"/>
      <c r="BK175" s="380"/>
      <c r="BL175" s="380"/>
      <c r="BM175" s="380"/>
      <c r="BN175" s="380"/>
      <c r="BO175" s="380"/>
      <c r="BP175" s="380"/>
      <c r="BQ175" s="380"/>
      <c r="BR175" s="380"/>
      <c r="BS175" s="380"/>
      <c r="BT175" s="380"/>
      <c r="BU175" s="380"/>
      <c r="BV175" s="380"/>
      <c r="BW175" s="380"/>
      <c r="BX175" s="380"/>
      <c r="BY175" s="380"/>
      <c r="BZ175" s="380"/>
      <c r="CA175" s="380"/>
      <c r="CB175" s="380"/>
      <c r="CC175" s="380"/>
      <c r="CD175" s="380"/>
      <c r="CE175" s="380"/>
      <c r="CF175" s="380"/>
      <c r="CG175" s="380"/>
      <c r="CH175" s="380"/>
    </row>
    <row r="176" spans="1:86" ht="51" x14ac:dyDescent="0.3">
      <c r="A176" s="207">
        <v>172</v>
      </c>
      <c r="B176" s="208" t="s">
        <v>1250</v>
      </c>
      <c r="C176" s="214" t="s">
        <v>1251</v>
      </c>
      <c r="D176" s="37">
        <v>43825</v>
      </c>
      <c r="E176" s="37">
        <v>43830</v>
      </c>
      <c r="F176" s="37">
        <v>44926</v>
      </c>
      <c r="G176" s="88" t="s">
        <v>28</v>
      </c>
      <c r="H176" s="88" t="s">
        <v>1453</v>
      </c>
      <c r="I176" s="88" t="s">
        <v>232</v>
      </c>
      <c r="J176" s="88" t="s">
        <v>1449</v>
      </c>
      <c r="K176" s="87" t="s">
        <v>928</v>
      </c>
      <c r="L176" s="87" t="s">
        <v>1543</v>
      </c>
      <c r="M176" s="88" t="str">
        <f t="shared" si="5"/>
        <v>05</v>
      </c>
      <c r="N176" s="35" t="s">
        <v>433</v>
      </c>
      <c r="O176" s="40" t="s">
        <v>4819</v>
      </c>
      <c r="P176" s="35" t="s">
        <v>433</v>
      </c>
      <c r="Q176" s="35"/>
      <c r="R176" s="47"/>
      <c r="S176" s="48"/>
      <c r="T176" s="20"/>
      <c r="U176" s="20"/>
      <c r="V176" s="4"/>
      <c r="W176" s="12"/>
      <c r="X176" s="12"/>
      <c r="Y176" s="12"/>
      <c r="Z176" s="12"/>
      <c r="AA176" s="12"/>
      <c r="AB176" s="12"/>
      <c r="AC176" s="12"/>
      <c r="AD176" s="12"/>
      <c r="AE176" s="12"/>
      <c r="AF176" s="12"/>
      <c r="AG176" s="12"/>
      <c r="AH176" s="12"/>
      <c r="AI176" s="12"/>
      <c r="AJ176" s="12"/>
      <c r="AK176" s="12"/>
      <c r="AL176" s="12"/>
      <c r="AM176" s="380"/>
      <c r="AN176" s="380"/>
      <c r="AO176" s="380"/>
      <c r="AP176" s="380"/>
      <c r="AQ176" s="380"/>
      <c r="AR176" s="380"/>
      <c r="AS176" s="380"/>
      <c r="AT176" s="380"/>
      <c r="AU176" s="380"/>
      <c r="AV176" s="380"/>
      <c r="AW176" s="380"/>
      <c r="AX176" s="380"/>
      <c r="AY176" s="380"/>
      <c r="AZ176" s="380"/>
      <c r="BA176" s="380"/>
      <c r="BB176" s="380"/>
      <c r="BC176" s="380"/>
      <c r="BD176" s="380"/>
      <c r="BE176" s="380"/>
      <c r="BF176" s="380"/>
      <c r="BG176" s="380"/>
      <c r="BH176" s="380"/>
      <c r="BI176" s="380"/>
      <c r="BJ176" s="380"/>
      <c r="BK176" s="380"/>
      <c r="BL176" s="380"/>
      <c r="BM176" s="380"/>
      <c r="BN176" s="380"/>
      <c r="BO176" s="380"/>
      <c r="BP176" s="380"/>
      <c r="BQ176" s="380"/>
      <c r="BR176" s="380"/>
      <c r="BS176" s="380"/>
      <c r="BT176" s="380"/>
      <c r="BU176" s="380"/>
      <c r="BV176" s="380"/>
      <c r="BW176" s="380"/>
      <c r="BX176" s="380"/>
      <c r="BY176" s="380"/>
      <c r="BZ176" s="380"/>
      <c r="CA176" s="380"/>
      <c r="CB176" s="380"/>
      <c r="CC176" s="380"/>
      <c r="CD176" s="380"/>
      <c r="CE176" s="380"/>
      <c r="CF176" s="380"/>
      <c r="CG176" s="380"/>
      <c r="CH176" s="380"/>
    </row>
    <row r="177" spans="1:86" ht="51" x14ac:dyDescent="0.3">
      <c r="A177" s="207">
        <v>173</v>
      </c>
      <c r="B177" s="208" t="s">
        <v>1252</v>
      </c>
      <c r="C177" s="214" t="s">
        <v>1253</v>
      </c>
      <c r="D177" s="37">
        <v>43686</v>
      </c>
      <c r="E177" s="37">
        <v>43689</v>
      </c>
      <c r="F177" s="37">
        <v>44785</v>
      </c>
      <c r="G177" s="88" t="s">
        <v>28</v>
      </c>
      <c r="H177" s="88" t="s">
        <v>1453</v>
      </c>
      <c r="I177" s="88" t="s">
        <v>7207</v>
      </c>
      <c r="J177" s="88" t="s">
        <v>1450</v>
      </c>
      <c r="K177" s="87" t="s">
        <v>928</v>
      </c>
      <c r="L177" s="87"/>
      <c r="M177" s="88" t="str">
        <f t="shared" si="5"/>
        <v>05</v>
      </c>
      <c r="N177" s="35" t="s">
        <v>433</v>
      </c>
      <c r="O177" s="40" t="s">
        <v>4819</v>
      </c>
      <c r="P177" s="35" t="s">
        <v>433</v>
      </c>
      <c r="Q177" s="35"/>
      <c r="R177" s="47"/>
      <c r="S177" s="48"/>
      <c r="T177" s="20"/>
      <c r="U177" s="20"/>
      <c r="V177" s="4"/>
      <c r="W177" s="12"/>
      <c r="X177" s="12"/>
      <c r="Y177" s="12"/>
      <c r="Z177" s="12"/>
      <c r="AA177" s="12"/>
      <c r="AB177" s="12"/>
      <c r="AC177" s="12"/>
      <c r="AD177" s="12"/>
      <c r="AE177" s="12"/>
      <c r="AF177" s="12"/>
      <c r="AG177" s="12"/>
      <c r="AH177" s="12"/>
      <c r="AI177" s="12"/>
      <c r="AJ177" s="12"/>
      <c r="AK177" s="12"/>
      <c r="AL177" s="12"/>
      <c r="AM177" s="380"/>
      <c r="AN177" s="380"/>
      <c r="AO177" s="380"/>
      <c r="AP177" s="380"/>
      <c r="AQ177" s="380"/>
      <c r="AR177" s="380"/>
      <c r="AS177" s="380"/>
      <c r="AT177" s="380"/>
      <c r="AU177" s="380"/>
      <c r="AV177" s="380"/>
      <c r="AW177" s="380"/>
      <c r="AX177" s="380"/>
      <c r="AY177" s="380"/>
      <c r="AZ177" s="380"/>
      <c r="BA177" s="380"/>
      <c r="BB177" s="380"/>
      <c r="BC177" s="380"/>
      <c r="BD177" s="380"/>
      <c r="BE177" s="380"/>
      <c r="BF177" s="380"/>
      <c r="BG177" s="380"/>
      <c r="BH177" s="380"/>
      <c r="BI177" s="380"/>
      <c r="BJ177" s="380"/>
      <c r="BK177" s="380"/>
      <c r="BL177" s="380"/>
      <c r="BM177" s="380"/>
      <c r="BN177" s="380"/>
      <c r="BO177" s="380"/>
      <c r="BP177" s="380"/>
      <c r="BQ177" s="380"/>
      <c r="BR177" s="380"/>
      <c r="BS177" s="380"/>
      <c r="BT177" s="380"/>
      <c r="BU177" s="380"/>
      <c r="BV177" s="380"/>
      <c r="BW177" s="380"/>
      <c r="BX177" s="380"/>
      <c r="BY177" s="380"/>
      <c r="BZ177" s="380"/>
      <c r="CA177" s="380"/>
      <c r="CB177" s="380"/>
      <c r="CC177" s="380"/>
      <c r="CD177" s="380"/>
      <c r="CE177" s="380"/>
      <c r="CF177" s="380"/>
      <c r="CG177" s="380"/>
      <c r="CH177" s="380"/>
    </row>
    <row r="178" spans="1:86" ht="51" x14ac:dyDescent="0.3">
      <c r="A178" s="207">
        <v>174</v>
      </c>
      <c r="B178" s="208" t="s">
        <v>1254</v>
      </c>
      <c r="C178" s="214" t="s">
        <v>1255</v>
      </c>
      <c r="D178" s="37">
        <v>43676</v>
      </c>
      <c r="E178" s="37">
        <v>43689</v>
      </c>
      <c r="F178" s="37">
        <v>44785</v>
      </c>
      <c r="G178" s="88" t="s">
        <v>28</v>
      </c>
      <c r="H178" s="88" t="s">
        <v>1453</v>
      </c>
      <c r="I178" s="88" t="s">
        <v>232</v>
      </c>
      <c r="J178" s="88" t="s">
        <v>1451</v>
      </c>
      <c r="K178" s="87" t="s">
        <v>928</v>
      </c>
      <c r="L178" s="87"/>
      <c r="M178" s="88" t="str">
        <f t="shared" si="5"/>
        <v>05</v>
      </c>
      <c r="N178" s="35" t="s">
        <v>433</v>
      </c>
      <c r="O178" s="40" t="s">
        <v>4819</v>
      </c>
      <c r="P178" s="35" t="s">
        <v>433</v>
      </c>
      <c r="Q178" s="35"/>
      <c r="R178" s="47"/>
      <c r="S178" s="48"/>
      <c r="T178" s="20"/>
      <c r="U178" s="20"/>
      <c r="V178" s="4"/>
      <c r="W178" s="12"/>
      <c r="X178" s="12"/>
      <c r="Y178" s="12"/>
      <c r="Z178" s="12"/>
      <c r="AA178" s="12"/>
      <c r="AB178" s="12"/>
      <c r="AC178" s="12"/>
      <c r="AD178" s="12"/>
      <c r="AE178" s="12"/>
      <c r="AF178" s="12"/>
      <c r="AG178" s="12"/>
      <c r="AH178" s="12"/>
      <c r="AI178" s="12"/>
      <c r="AJ178" s="12"/>
      <c r="AK178" s="12"/>
      <c r="AL178" s="12"/>
      <c r="AM178" s="380"/>
      <c r="AN178" s="380"/>
      <c r="AO178" s="380"/>
      <c r="AP178" s="380"/>
      <c r="AQ178" s="380"/>
      <c r="AR178" s="380"/>
      <c r="AS178" s="380"/>
      <c r="AT178" s="380"/>
      <c r="AU178" s="380"/>
      <c r="AV178" s="380"/>
      <c r="AW178" s="380"/>
      <c r="AX178" s="380"/>
      <c r="AY178" s="380"/>
      <c r="AZ178" s="380"/>
      <c r="BA178" s="380"/>
      <c r="BB178" s="380"/>
      <c r="BC178" s="380"/>
      <c r="BD178" s="380"/>
      <c r="BE178" s="380"/>
      <c r="BF178" s="380"/>
      <c r="BG178" s="380"/>
      <c r="BH178" s="380"/>
      <c r="BI178" s="380"/>
      <c r="BJ178" s="380"/>
      <c r="BK178" s="380"/>
      <c r="BL178" s="380"/>
      <c r="BM178" s="380"/>
      <c r="BN178" s="380"/>
      <c r="BO178" s="380"/>
      <c r="BP178" s="380"/>
      <c r="BQ178" s="380"/>
      <c r="BR178" s="380"/>
      <c r="BS178" s="380"/>
      <c r="BT178" s="380"/>
      <c r="BU178" s="380"/>
      <c r="BV178" s="380"/>
      <c r="BW178" s="380"/>
      <c r="BX178" s="380"/>
      <c r="BY178" s="380"/>
      <c r="BZ178" s="380"/>
      <c r="CA178" s="380"/>
      <c r="CB178" s="380"/>
      <c r="CC178" s="380"/>
      <c r="CD178" s="380"/>
      <c r="CE178" s="380"/>
      <c r="CF178" s="380"/>
      <c r="CG178" s="380"/>
      <c r="CH178" s="380"/>
    </row>
    <row r="179" spans="1:86" ht="51" x14ac:dyDescent="0.3">
      <c r="A179" s="207">
        <v>175</v>
      </c>
      <c r="B179" s="208" t="s">
        <v>1256</v>
      </c>
      <c r="C179" s="214" t="s">
        <v>1257</v>
      </c>
      <c r="D179" s="37">
        <v>43674</v>
      </c>
      <c r="E179" s="37">
        <v>43689</v>
      </c>
      <c r="F179" s="37">
        <v>44785</v>
      </c>
      <c r="G179" s="88" t="s">
        <v>28</v>
      </c>
      <c r="H179" s="88" t="s">
        <v>1453</v>
      </c>
      <c r="I179" s="88" t="s">
        <v>232</v>
      </c>
      <c r="J179" s="88" t="s">
        <v>1452</v>
      </c>
      <c r="K179" s="87" t="s">
        <v>928</v>
      </c>
      <c r="L179" s="87"/>
      <c r="M179" s="88" t="str">
        <f t="shared" si="5"/>
        <v>05</v>
      </c>
      <c r="N179" s="35" t="s">
        <v>433</v>
      </c>
      <c r="O179" s="40" t="s">
        <v>4819</v>
      </c>
      <c r="P179" s="35" t="s">
        <v>433</v>
      </c>
      <c r="Q179" s="35"/>
      <c r="R179" s="47"/>
      <c r="S179" s="48"/>
      <c r="T179" s="20"/>
      <c r="U179" s="20"/>
      <c r="V179" s="4"/>
      <c r="W179" s="12"/>
      <c r="X179" s="12"/>
      <c r="Y179" s="12"/>
      <c r="Z179" s="12"/>
      <c r="AA179" s="12"/>
      <c r="AB179" s="12"/>
      <c r="AC179" s="12"/>
      <c r="AD179" s="12"/>
      <c r="AE179" s="12"/>
      <c r="AF179" s="12"/>
      <c r="AG179" s="12"/>
      <c r="AH179" s="12"/>
      <c r="AI179" s="12"/>
      <c r="AJ179" s="12"/>
      <c r="AK179" s="12"/>
      <c r="AL179" s="12"/>
      <c r="AM179" s="380"/>
      <c r="AN179" s="380"/>
      <c r="AO179" s="380"/>
      <c r="AP179" s="380"/>
      <c r="AQ179" s="380"/>
      <c r="AR179" s="380"/>
      <c r="AS179" s="380"/>
      <c r="AT179" s="380"/>
      <c r="AU179" s="380"/>
      <c r="AV179" s="380"/>
      <c r="AW179" s="380"/>
      <c r="AX179" s="380"/>
      <c r="AY179" s="380"/>
      <c r="AZ179" s="380"/>
      <c r="BA179" s="380"/>
      <c r="BB179" s="380"/>
      <c r="BC179" s="380"/>
      <c r="BD179" s="380"/>
      <c r="BE179" s="380"/>
      <c r="BF179" s="380"/>
      <c r="BG179" s="380"/>
      <c r="BH179" s="380"/>
      <c r="BI179" s="380"/>
      <c r="BJ179" s="380"/>
      <c r="BK179" s="380"/>
      <c r="BL179" s="380"/>
      <c r="BM179" s="380"/>
      <c r="BN179" s="380"/>
      <c r="BO179" s="380"/>
      <c r="BP179" s="380"/>
      <c r="BQ179" s="380"/>
      <c r="BR179" s="380"/>
      <c r="BS179" s="380"/>
      <c r="BT179" s="380"/>
      <c r="BU179" s="380"/>
      <c r="BV179" s="380"/>
      <c r="BW179" s="380"/>
      <c r="BX179" s="380"/>
      <c r="BY179" s="380"/>
      <c r="BZ179" s="380"/>
      <c r="CA179" s="380"/>
      <c r="CB179" s="380"/>
      <c r="CC179" s="380"/>
      <c r="CD179" s="380"/>
      <c r="CE179" s="380"/>
      <c r="CF179" s="380"/>
      <c r="CG179" s="380"/>
      <c r="CH179" s="380"/>
    </row>
    <row r="180" spans="1:86" ht="51" x14ac:dyDescent="0.3">
      <c r="A180" s="207">
        <v>176</v>
      </c>
      <c r="B180" s="208" t="s">
        <v>1258</v>
      </c>
      <c r="C180" s="214" t="s">
        <v>1259</v>
      </c>
      <c r="D180" s="37">
        <v>44286</v>
      </c>
      <c r="E180" s="37">
        <v>44291</v>
      </c>
      <c r="F180" s="37">
        <v>45387</v>
      </c>
      <c r="G180" s="88" t="s">
        <v>28</v>
      </c>
      <c r="H180" s="88" t="s">
        <v>1453</v>
      </c>
      <c r="I180" s="88" t="s">
        <v>232</v>
      </c>
      <c r="J180" s="88" t="s">
        <v>1454</v>
      </c>
      <c r="K180" s="87" t="s">
        <v>928</v>
      </c>
      <c r="L180" s="87" t="s">
        <v>1544</v>
      </c>
      <c r="M180" s="88" t="str">
        <f t="shared" si="5"/>
        <v>05</v>
      </c>
      <c r="N180" s="35" t="s">
        <v>433</v>
      </c>
      <c r="O180" s="40" t="s">
        <v>4819</v>
      </c>
      <c r="P180" s="35" t="s">
        <v>433</v>
      </c>
      <c r="Q180" s="35"/>
      <c r="R180" s="47"/>
      <c r="S180" s="48"/>
      <c r="T180" s="20"/>
      <c r="U180" s="20"/>
      <c r="V180" s="4"/>
      <c r="W180" s="12"/>
      <c r="X180" s="12"/>
      <c r="Y180" s="12"/>
      <c r="Z180" s="12"/>
      <c r="AA180" s="12"/>
      <c r="AB180" s="12"/>
      <c r="AC180" s="12"/>
      <c r="AD180" s="12"/>
      <c r="AE180" s="12"/>
      <c r="AF180" s="12"/>
      <c r="AG180" s="12"/>
      <c r="AH180" s="12"/>
      <c r="AI180" s="12"/>
      <c r="AJ180" s="12"/>
      <c r="AK180" s="12"/>
      <c r="AL180" s="12"/>
      <c r="AM180" s="380"/>
      <c r="AN180" s="380"/>
      <c r="AO180" s="380"/>
      <c r="AP180" s="380"/>
      <c r="AQ180" s="380"/>
      <c r="AR180" s="380"/>
      <c r="AS180" s="380"/>
      <c r="AT180" s="380"/>
      <c r="AU180" s="380"/>
      <c r="AV180" s="380"/>
      <c r="AW180" s="380"/>
      <c r="AX180" s="380"/>
      <c r="AY180" s="380"/>
      <c r="AZ180" s="380"/>
      <c r="BA180" s="380"/>
      <c r="BB180" s="380"/>
      <c r="BC180" s="380"/>
      <c r="BD180" s="380"/>
      <c r="BE180" s="380"/>
      <c r="BF180" s="380"/>
      <c r="BG180" s="380"/>
      <c r="BH180" s="380"/>
      <c r="BI180" s="380"/>
      <c r="BJ180" s="380"/>
      <c r="BK180" s="380"/>
      <c r="BL180" s="380"/>
      <c r="BM180" s="380"/>
      <c r="BN180" s="380"/>
      <c r="BO180" s="380"/>
      <c r="BP180" s="380"/>
      <c r="BQ180" s="380"/>
      <c r="BR180" s="380"/>
      <c r="BS180" s="380"/>
      <c r="BT180" s="380"/>
      <c r="BU180" s="380"/>
      <c r="BV180" s="380"/>
      <c r="BW180" s="380"/>
      <c r="BX180" s="380"/>
      <c r="BY180" s="380"/>
      <c r="BZ180" s="380"/>
      <c r="CA180" s="380"/>
      <c r="CB180" s="380"/>
      <c r="CC180" s="380"/>
      <c r="CD180" s="380"/>
      <c r="CE180" s="380"/>
      <c r="CF180" s="380"/>
      <c r="CG180" s="380"/>
      <c r="CH180" s="380"/>
    </row>
    <row r="181" spans="1:86" ht="51" x14ac:dyDescent="0.3">
      <c r="A181" s="207">
        <v>177</v>
      </c>
      <c r="B181" s="208" t="s">
        <v>1260</v>
      </c>
      <c r="C181" s="214" t="s">
        <v>1261</v>
      </c>
      <c r="D181" s="37">
        <v>44302</v>
      </c>
      <c r="E181" s="37">
        <v>44312</v>
      </c>
      <c r="F181" s="37">
        <v>45408</v>
      </c>
      <c r="G181" s="88" t="s">
        <v>28</v>
      </c>
      <c r="H181" s="88" t="s">
        <v>1453</v>
      </c>
      <c r="I181" s="88" t="s">
        <v>232</v>
      </c>
      <c r="J181" s="88" t="s">
        <v>1455</v>
      </c>
      <c r="K181" s="87" t="s">
        <v>928</v>
      </c>
      <c r="L181" s="87" t="s">
        <v>1545</v>
      </c>
      <c r="M181" s="88" t="str">
        <f t="shared" si="5"/>
        <v>05</v>
      </c>
      <c r="N181" s="35" t="s">
        <v>433</v>
      </c>
      <c r="O181" s="40" t="s">
        <v>4819</v>
      </c>
      <c r="P181" s="35" t="s">
        <v>433</v>
      </c>
      <c r="Q181" s="35"/>
      <c r="R181" s="47"/>
      <c r="S181" s="48"/>
      <c r="T181" s="20"/>
      <c r="U181" s="20"/>
      <c r="V181" s="4"/>
      <c r="W181" s="12"/>
      <c r="X181" s="12"/>
      <c r="Y181" s="12"/>
      <c r="Z181" s="12"/>
      <c r="AA181" s="12"/>
      <c r="AB181" s="12"/>
      <c r="AC181" s="12"/>
      <c r="AD181" s="12"/>
      <c r="AE181" s="12"/>
      <c r="AF181" s="12"/>
      <c r="AG181" s="12"/>
      <c r="AH181" s="12"/>
      <c r="AI181" s="12"/>
      <c r="AJ181" s="12"/>
      <c r="AK181" s="12"/>
      <c r="AL181" s="12"/>
      <c r="AM181" s="380"/>
      <c r="AN181" s="380"/>
      <c r="AO181" s="380"/>
      <c r="AP181" s="380"/>
      <c r="AQ181" s="380"/>
      <c r="AR181" s="380"/>
      <c r="AS181" s="380"/>
      <c r="AT181" s="380"/>
      <c r="AU181" s="380"/>
      <c r="AV181" s="380"/>
      <c r="AW181" s="380"/>
      <c r="AX181" s="380"/>
      <c r="AY181" s="380"/>
      <c r="AZ181" s="380"/>
      <c r="BA181" s="380"/>
      <c r="BB181" s="380"/>
      <c r="BC181" s="380"/>
      <c r="BD181" s="380"/>
      <c r="BE181" s="380"/>
      <c r="BF181" s="380"/>
      <c r="BG181" s="380"/>
      <c r="BH181" s="380"/>
      <c r="BI181" s="380"/>
      <c r="BJ181" s="380"/>
      <c r="BK181" s="380"/>
      <c r="BL181" s="380"/>
      <c r="BM181" s="380"/>
      <c r="BN181" s="380"/>
      <c r="BO181" s="380"/>
      <c r="BP181" s="380"/>
      <c r="BQ181" s="380"/>
      <c r="BR181" s="380"/>
      <c r="BS181" s="380"/>
      <c r="BT181" s="380"/>
      <c r="BU181" s="380"/>
      <c r="BV181" s="380"/>
      <c r="BW181" s="380"/>
      <c r="BX181" s="380"/>
      <c r="BY181" s="380"/>
      <c r="BZ181" s="380"/>
      <c r="CA181" s="380"/>
      <c r="CB181" s="380"/>
      <c r="CC181" s="380"/>
      <c r="CD181" s="380"/>
      <c r="CE181" s="380"/>
      <c r="CF181" s="380"/>
      <c r="CG181" s="380"/>
      <c r="CH181" s="380"/>
    </row>
    <row r="182" spans="1:86" ht="51" x14ac:dyDescent="0.3">
      <c r="A182" s="207">
        <v>178</v>
      </c>
      <c r="B182" s="208" t="s">
        <v>6338</v>
      </c>
      <c r="C182" s="214" t="s">
        <v>1262</v>
      </c>
      <c r="D182" s="37">
        <v>44508</v>
      </c>
      <c r="E182" s="37">
        <v>44512</v>
      </c>
      <c r="F182" s="37">
        <v>45608</v>
      </c>
      <c r="G182" s="88" t="s">
        <v>28</v>
      </c>
      <c r="H182" s="88" t="s">
        <v>1453</v>
      </c>
      <c r="I182" s="88" t="s">
        <v>232</v>
      </c>
      <c r="J182" s="109" t="s">
        <v>6337</v>
      </c>
      <c r="K182" s="87" t="s">
        <v>928</v>
      </c>
      <c r="L182" s="87" t="s">
        <v>1456</v>
      </c>
      <c r="M182" s="88" t="str">
        <f t="shared" si="5"/>
        <v>05</v>
      </c>
      <c r="N182" s="35" t="s">
        <v>433</v>
      </c>
      <c r="O182" s="40" t="s">
        <v>4819</v>
      </c>
      <c r="P182" s="35" t="s">
        <v>433</v>
      </c>
      <c r="Q182" s="35"/>
      <c r="R182" s="47" t="s">
        <v>6615</v>
      </c>
      <c r="S182" s="48"/>
      <c r="T182" s="20"/>
      <c r="U182" s="20"/>
      <c r="V182" s="4"/>
      <c r="W182" s="12"/>
      <c r="X182" s="12"/>
      <c r="Y182" s="12" t="s">
        <v>447</v>
      </c>
      <c r="Z182" s="12" t="s">
        <v>448</v>
      </c>
      <c r="AA182" s="12" t="s">
        <v>449</v>
      </c>
      <c r="AB182" s="12"/>
      <c r="AC182" s="12"/>
      <c r="AD182" s="12"/>
      <c r="AE182" s="12"/>
      <c r="AF182" s="12"/>
      <c r="AG182" s="12"/>
      <c r="AH182" s="12"/>
      <c r="AI182" s="12"/>
      <c r="AJ182" s="12"/>
      <c r="AK182" s="12"/>
      <c r="AL182" s="12"/>
      <c r="AM182" s="380"/>
      <c r="AN182" s="380"/>
      <c r="AO182" s="380"/>
      <c r="AP182" s="380"/>
      <c r="AQ182" s="380"/>
      <c r="AR182" s="380"/>
      <c r="AS182" s="380"/>
      <c r="AT182" s="380"/>
      <c r="AU182" s="380"/>
      <c r="AV182" s="380"/>
      <c r="AW182" s="380"/>
      <c r="AX182" s="380"/>
      <c r="AY182" s="380"/>
      <c r="AZ182" s="380"/>
      <c r="BA182" s="380"/>
      <c r="BB182" s="380"/>
      <c r="BC182" s="380"/>
      <c r="BD182" s="380"/>
      <c r="BE182" s="380"/>
      <c r="BF182" s="380"/>
      <c r="BG182" s="380"/>
      <c r="BH182" s="380"/>
      <c r="BI182" s="380"/>
      <c r="BJ182" s="380"/>
      <c r="BK182" s="380"/>
      <c r="BL182" s="380"/>
      <c r="BM182" s="380"/>
      <c r="BN182" s="380"/>
      <c r="BO182" s="380"/>
      <c r="BP182" s="380"/>
      <c r="BQ182" s="380"/>
      <c r="BR182" s="380"/>
      <c r="BS182" s="380"/>
      <c r="BT182" s="380"/>
      <c r="BU182" s="380"/>
      <c r="BV182" s="380"/>
      <c r="BW182" s="380"/>
      <c r="BX182" s="380"/>
      <c r="BY182" s="380"/>
      <c r="BZ182" s="380"/>
      <c r="CA182" s="380"/>
      <c r="CB182" s="380"/>
      <c r="CC182" s="380"/>
      <c r="CD182" s="380"/>
      <c r="CE182" s="380"/>
      <c r="CF182" s="380"/>
      <c r="CG182" s="380"/>
      <c r="CH182" s="380"/>
    </row>
    <row r="183" spans="1:86" ht="76.5" x14ac:dyDescent="0.3">
      <c r="A183" s="207">
        <v>179</v>
      </c>
      <c r="B183" s="208" t="s">
        <v>1263</v>
      </c>
      <c r="C183" s="214" t="s">
        <v>1264</v>
      </c>
      <c r="D183" s="37">
        <v>43692</v>
      </c>
      <c r="E183" s="37">
        <v>43709</v>
      </c>
      <c r="F183" s="37">
        <v>44805</v>
      </c>
      <c r="G183" s="88" t="s">
        <v>28</v>
      </c>
      <c r="H183" s="88" t="s">
        <v>1453</v>
      </c>
      <c r="I183" s="88" t="s">
        <v>232</v>
      </c>
      <c r="J183" s="88" t="s">
        <v>1457</v>
      </c>
      <c r="K183" s="87" t="s">
        <v>928</v>
      </c>
      <c r="L183" s="87"/>
      <c r="M183" s="88" t="str">
        <f t="shared" si="5"/>
        <v>05</v>
      </c>
      <c r="N183" s="35" t="s">
        <v>433</v>
      </c>
      <c r="O183" s="40" t="s">
        <v>4819</v>
      </c>
      <c r="P183" s="35" t="s">
        <v>433</v>
      </c>
      <c r="Q183" s="35"/>
      <c r="R183" s="47"/>
      <c r="S183" s="48"/>
      <c r="T183" s="20"/>
      <c r="U183" s="20"/>
      <c r="V183" s="4"/>
      <c r="W183" s="12"/>
      <c r="X183" s="12"/>
      <c r="Y183" s="12"/>
      <c r="Z183" s="12"/>
      <c r="AA183" s="12"/>
      <c r="AB183" s="12"/>
      <c r="AC183" s="12"/>
      <c r="AD183" s="12"/>
      <c r="AE183" s="12"/>
      <c r="AF183" s="12"/>
      <c r="AG183" s="12"/>
      <c r="AH183" s="12"/>
      <c r="AI183" s="12"/>
      <c r="AJ183" s="12"/>
      <c r="AK183" s="12"/>
      <c r="AL183" s="12"/>
      <c r="AM183" s="380"/>
      <c r="AN183" s="380"/>
      <c r="AO183" s="380"/>
      <c r="AP183" s="380"/>
      <c r="AQ183" s="380"/>
      <c r="AR183" s="380"/>
      <c r="AS183" s="380"/>
      <c r="AT183" s="380"/>
      <c r="AU183" s="380"/>
      <c r="AV183" s="380"/>
      <c r="AW183" s="380"/>
      <c r="AX183" s="380"/>
      <c r="AY183" s="380"/>
      <c r="AZ183" s="380"/>
      <c r="BA183" s="380"/>
      <c r="BB183" s="380"/>
      <c r="BC183" s="380"/>
      <c r="BD183" s="380"/>
      <c r="BE183" s="380"/>
      <c r="BF183" s="380"/>
      <c r="BG183" s="380"/>
      <c r="BH183" s="380"/>
      <c r="BI183" s="380"/>
      <c r="BJ183" s="380"/>
      <c r="BK183" s="380"/>
      <c r="BL183" s="380"/>
      <c r="BM183" s="380"/>
      <c r="BN183" s="380"/>
      <c r="BO183" s="380"/>
      <c r="BP183" s="380"/>
      <c r="BQ183" s="380"/>
      <c r="BR183" s="380"/>
      <c r="BS183" s="380"/>
      <c r="BT183" s="380"/>
      <c r="BU183" s="380"/>
      <c r="BV183" s="380"/>
      <c r="BW183" s="380"/>
      <c r="BX183" s="380"/>
      <c r="BY183" s="380"/>
      <c r="BZ183" s="380"/>
      <c r="CA183" s="380"/>
      <c r="CB183" s="380"/>
      <c r="CC183" s="380"/>
      <c r="CD183" s="380"/>
      <c r="CE183" s="380"/>
      <c r="CF183" s="380"/>
      <c r="CG183" s="380"/>
      <c r="CH183" s="380"/>
    </row>
    <row r="184" spans="1:86" ht="76.5" x14ac:dyDescent="0.3">
      <c r="A184" s="207">
        <v>180</v>
      </c>
      <c r="B184" s="208" t="s">
        <v>1265</v>
      </c>
      <c r="C184" s="214" t="s">
        <v>1266</v>
      </c>
      <c r="D184" s="37">
        <v>43692</v>
      </c>
      <c r="E184" s="37">
        <v>43709</v>
      </c>
      <c r="F184" s="37">
        <v>44805</v>
      </c>
      <c r="G184" s="88" t="s">
        <v>28</v>
      </c>
      <c r="H184" s="88" t="s">
        <v>1453</v>
      </c>
      <c r="I184" s="88" t="s">
        <v>232</v>
      </c>
      <c r="J184" s="88" t="s">
        <v>1458</v>
      </c>
      <c r="K184" s="87" t="s">
        <v>928</v>
      </c>
      <c r="L184" s="87"/>
      <c r="M184" s="88" t="str">
        <f t="shared" si="5"/>
        <v>05</v>
      </c>
      <c r="N184" s="35" t="s">
        <v>433</v>
      </c>
      <c r="O184" s="40" t="s">
        <v>4819</v>
      </c>
      <c r="P184" s="35" t="s">
        <v>433</v>
      </c>
      <c r="Q184" s="35"/>
      <c r="R184" s="47"/>
      <c r="S184" s="48"/>
      <c r="T184" s="20"/>
      <c r="U184" s="20"/>
      <c r="V184" s="4"/>
      <c r="W184" s="12"/>
      <c r="X184" s="12"/>
      <c r="Y184" s="12"/>
      <c r="Z184" s="12"/>
      <c r="AA184" s="12"/>
      <c r="AB184" s="12"/>
      <c r="AC184" s="12"/>
      <c r="AD184" s="12"/>
      <c r="AE184" s="12"/>
      <c r="AF184" s="12"/>
      <c r="AG184" s="12"/>
      <c r="AH184" s="12"/>
      <c r="AI184" s="12"/>
      <c r="AJ184" s="12"/>
      <c r="AK184" s="12"/>
      <c r="AL184" s="12"/>
      <c r="AM184" s="380"/>
      <c r="AN184" s="380"/>
      <c r="AO184" s="380"/>
      <c r="AP184" s="380"/>
      <c r="AQ184" s="380"/>
      <c r="AR184" s="380"/>
      <c r="AS184" s="380"/>
      <c r="AT184" s="380"/>
      <c r="AU184" s="380"/>
      <c r="AV184" s="380"/>
      <c r="AW184" s="380"/>
      <c r="AX184" s="380"/>
      <c r="AY184" s="380"/>
      <c r="AZ184" s="380"/>
      <c r="BA184" s="380"/>
      <c r="BB184" s="380"/>
      <c r="BC184" s="380"/>
      <c r="BD184" s="380"/>
      <c r="BE184" s="380"/>
      <c r="BF184" s="380"/>
      <c r="BG184" s="380"/>
      <c r="BH184" s="380"/>
      <c r="BI184" s="380"/>
      <c r="BJ184" s="380"/>
      <c r="BK184" s="380"/>
      <c r="BL184" s="380"/>
      <c r="BM184" s="380"/>
      <c r="BN184" s="380"/>
      <c r="BO184" s="380"/>
      <c r="BP184" s="380"/>
      <c r="BQ184" s="380"/>
      <c r="BR184" s="380"/>
      <c r="BS184" s="380"/>
      <c r="BT184" s="380"/>
      <c r="BU184" s="380"/>
      <c r="BV184" s="380"/>
      <c r="BW184" s="380"/>
      <c r="BX184" s="380"/>
      <c r="BY184" s="380"/>
      <c r="BZ184" s="380"/>
      <c r="CA184" s="380"/>
      <c r="CB184" s="380"/>
      <c r="CC184" s="380"/>
      <c r="CD184" s="380"/>
      <c r="CE184" s="380"/>
      <c r="CF184" s="380"/>
      <c r="CG184" s="380"/>
      <c r="CH184" s="380"/>
    </row>
    <row r="185" spans="1:86" ht="51" x14ac:dyDescent="0.3">
      <c r="A185" s="207">
        <v>181</v>
      </c>
      <c r="B185" s="208" t="s">
        <v>1267</v>
      </c>
      <c r="C185" s="214" t="s">
        <v>1268</v>
      </c>
      <c r="D185" s="37">
        <v>43692</v>
      </c>
      <c r="E185" s="37">
        <v>43709</v>
      </c>
      <c r="F185" s="37">
        <v>44805</v>
      </c>
      <c r="G185" s="88" t="s">
        <v>28</v>
      </c>
      <c r="H185" s="88" t="s">
        <v>1453</v>
      </c>
      <c r="I185" s="88" t="s">
        <v>232</v>
      </c>
      <c r="J185" s="88" t="s">
        <v>1459</v>
      </c>
      <c r="K185" s="87" t="s">
        <v>928</v>
      </c>
      <c r="L185" s="87"/>
      <c r="M185" s="88" t="str">
        <f t="shared" si="5"/>
        <v>05</v>
      </c>
      <c r="N185" s="35" t="s">
        <v>433</v>
      </c>
      <c r="O185" s="40" t="s">
        <v>4819</v>
      </c>
      <c r="P185" s="35" t="s">
        <v>433</v>
      </c>
      <c r="Q185" s="35"/>
      <c r="R185" s="47"/>
      <c r="S185" s="48"/>
      <c r="T185" s="20"/>
      <c r="U185" s="20"/>
      <c r="V185" s="4"/>
      <c r="W185" s="12"/>
      <c r="X185" s="12"/>
      <c r="Y185" s="12"/>
      <c r="Z185" s="12"/>
      <c r="AA185" s="12"/>
      <c r="AB185" s="12"/>
      <c r="AC185" s="12"/>
      <c r="AD185" s="12"/>
      <c r="AE185" s="12"/>
      <c r="AF185" s="12"/>
      <c r="AG185" s="12"/>
      <c r="AH185" s="12"/>
      <c r="AI185" s="12"/>
      <c r="AJ185" s="12"/>
      <c r="AK185" s="12"/>
      <c r="AL185" s="12"/>
      <c r="AM185" s="380"/>
      <c r="AN185" s="380"/>
      <c r="AO185" s="380"/>
      <c r="AP185" s="380"/>
      <c r="AQ185" s="380"/>
      <c r="AR185" s="380"/>
      <c r="AS185" s="380"/>
      <c r="AT185" s="380"/>
      <c r="AU185" s="380"/>
      <c r="AV185" s="380"/>
      <c r="AW185" s="380"/>
      <c r="AX185" s="380"/>
      <c r="AY185" s="380"/>
      <c r="AZ185" s="380"/>
      <c r="BA185" s="380"/>
      <c r="BB185" s="380"/>
      <c r="BC185" s="380"/>
      <c r="BD185" s="380"/>
      <c r="BE185" s="380"/>
      <c r="BF185" s="380"/>
      <c r="BG185" s="380"/>
      <c r="BH185" s="380"/>
      <c r="BI185" s="380"/>
      <c r="BJ185" s="380"/>
      <c r="BK185" s="380"/>
      <c r="BL185" s="380"/>
      <c r="BM185" s="380"/>
      <c r="BN185" s="380"/>
      <c r="BO185" s="380"/>
      <c r="BP185" s="380"/>
      <c r="BQ185" s="380"/>
      <c r="BR185" s="380"/>
      <c r="BS185" s="380"/>
      <c r="BT185" s="380"/>
      <c r="BU185" s="380"/>
      <c r="BV185" s="380"/>
      <c r="BW185" s="380"/>
      <c r="BX185" s="380"/>
      <c r="BY185" s="380"/>
      <c r="BZ185" s="380"/>
      <c r="CA185" s="380"/>
      <c r="CB185" s="380"/>
      <c r="CC185" s="380"/>
      <c r="CD185" s="380"/>
      <c r="CE185" s="380"/>
      <c r="CF185" s="380"/>
      <c r="CG185" s="380"/>
      <c r="CH185" s="380"/>
    </row>
    <row r="186" spans="1:86" ht="51" x14ac:dyDescent="0.3">
      <c r="A186" s="207">
        <v>182</v>
      </c>
      <c r="B186" s="208" t="s">
        <v>6056</v>
      </c>
      <c r="C186" s="214" t="s">
        <v>5955</v>
      </c>
      <c r="D186" s="37">
        <v>44004</v>
      </c>
      <c r="E186" s="37">
        <v>44013</v>
      </c>
      <c r="F186" s="88" t="s">
        <v>28</v>
      </c>
      <c r="G186" s="88" t="s">
        <v>28</v>
      </c>
      <c r="H186" s="88" t="s">
        <v>1453</v>
      </c>
      <c r="I186" s="88" t="s">
        <v>6592</v>
      </c>
      <c r="J186" s="109" t="s">
        <v>6145</v>
      </c>
      <c r="K186" s="87" t="s">
        <v>6146</v>
      </c>
      <c r="L186" s="87" t="s">
        <v>6178</v>
      </c>
      <c r="M186" s="88" t="str">
        <f t="shared" si="5"/>
        <v>05</v>
      </c>
      <c r="N186" s="40" t="s">
        <v>434</v>
      </c>
      <c r="O186" s="40"/>
      <c r="P186" s="40" t="s">
        <v>434</v>
      </c>
      <c r="Q186" s="35"/>
      <c r="R186" s="47"/>
      <c r="S186" s="37"/>
      <c r="T186" s="20"/>
      <c r="U186" s="20"/>
      <c r="V186" s="4"/>
      <c r="W186" s="12" t="s">
        <v>447</v>
      </c>
      <c r="X186" s="12" t="s">
        <v>447</v>
      </c>
      <c r="Y186" s="12" t="s">
        <v>447</v>
      </c>
      <c r="Z186" s="12" t="s">
        <v>447</v>
      </c>
      <c r="AA186" s="12"/>
      <c r="AB186" s="12"/>
      <c r="AC186" s="12"/>
      <c r="AD186" s="12"/>
      <c r="AE186" s="12"/>
      <c r="AF186" s="12"/>
      <c r="AG186" s="12"/>
      <c r="AH186" s="12"/>
      <c r="AI186" s="12"/>
      <c r="AJ186" s="12"/>
      <c r="AK186" s="12"/>
      <c r="AL186" s="12"/>
      <c r="AM186" s="380"/>
      <c r="AN186" s="380"/>
      <c r="AO186" s="380"/>
      <c r="AP186" s="380"/>
      <c r="AQ186" s="380"/>
      <c r="AR186" s="380"/>
      <c r="AS186" s="380"/>
      <c r="AT186" s="380"/>
      <c r="AU186" s="380"/>
      <c r="AV186" s="380"/>
      <c r="AW186" s="380"/>
      <c r="AX186" s="380"/>
      <c r="AY186" s="380"/>
      <c r="AZ186" s="380"/>
      <c r="BA186" s="380"/>
      <c r="BB186" s="380"/>
      <c r="BC186" s="380"/>
      <c r="BD186" s="380"/>
      <c r="BE186" s="380"/>
      <c r="BF186" s="380"/>
      <c r="BG186" s="380"/>
      <c r="BH186" s="380"/>
      <c r="BI186" s="380"/>
      <c r="BJ186" s="380"/>
      <c r="BK186" s="380"/>
      <c r="BL186" s="380"/>
      <c r="BM186" s="380"/>
      <c r="BN186" s="380"/>
      <c r="BO186" s="380"/>
      <c r="BP186" s="380"/>
      <c r="BQ186" s="380"/>
      <c r="BR186" s="380"/>
      <c r="BS186" s="380"/>
      <c r="BT186" s="380"/>
      <c r="BU186" s="380"/>
      <c r="BV186" s="380"/>
      <c r="BW186" s="380"/>
      <c r="BX186" s="380"/>
      <c r="BY186" s="380"/>
      <c r="BZ186" s="380"/>
      <c r="CA186" s="380"/>
      <c r="CB186" s="380"/>
      <c r="CC186" s="380"/>
      <c r="CD186" s="380"/>
      <c r="CE186" s="380"/>
      <c r="CF186" s="380"/>
      <c r="CG186" s="380"/>
      <c r="CH186" s="380"/>
    </row>
    <row r="187" spans="1:86" ht="63.75" x14ac:dyDescent="0.3">
      <c r="A187" s="207">
        <v>183</v>
      </c>
      <c r="B187" s="208" t="s">
        <v>6057</v>
      </c>
      <c r="C187" s="214" t="s">
        <v>5956</v>
      </c>
      <c r="D187" s="37">
        <v>44000</v>
      </c>
      <c r="E187" s="37">
        <v>44002</v>
      </c>
      <c r="F187" s="88" t="s">
        <v>28</v>
      </c>
      <c r="G187" s="88" t="s">
        <v>28</v>
      </c>
      <c r="H187" s="88" t="s">
        <v>1318</v>
      </c>
      <c r="I187" s="88" t="s">
        <v>6593</v>
      </c>
      <c r="J187" s="88" t="s">
        <v>6147</v>
      </c>
      <c r="K187" s="87" t="s">
        <v>6148</v>
      </c>
      <c r="L187" s="87" t="s">
        <v>6179</v>
      </c>
      <c r="M187" s="88" t="str">
        <f t="shared" si="5"/>
        <v>05</v>
      </c>
      <c r="N187" s="40" t="s">
        <v>434</v>
      </c>
      <c r="O187" s="40"/>
      <c r="P187" s="40" t="s">
        <v>434</v>
      </c>
      <c r="Q187" s="35"/>
      <c r="R187" s="47"/>
      <c r="S187" s="37"/>
      <c r="T187" s="20"/>
      <c r="U187" s="20"/>
      <c r="V187" s="4"/>
      <c r="W187" s="12" t="s">
        <v>447</v>
      </c>
      <c r="X187" s="12" t="s">
        <v>447</v>
      </c>
      <c r="Y187" s="12" t="s">
        <v>447</v>
      </c>
      <c r="Z187" s="12" t="s">
        <v>447</v>
      </c>
      <c r="AA187" s="12"/>
      <c r="AB187" s="12"/>
      <c r="AC187" s="12"/>
      <c r="AD187" s="12"/>
      <c r="AE187" s="12"/>
      <c r="AF187" s="12"/>
      <c r="AG187" s="12"/>
      <c r="AH187" s="12"/>
      <c r="AI187" s="12"/>
      <c r="AJ187" s="12"/>
      <c r="AK187" s="12"/>
      <c r="AL187" s="12"/>
      <c r="AM187" s="380"/>
      <c r="AN187" s="380"/>
      <c r="AO187" s="380"/>
      <c r="AP187" s="380"/>
      <c r="AQ187" s="380"/>
      <c r="AR187" s="380"/>
      <c r="AS187" s="380"/>
      <c r="AT187" s="380"/>
      <c r="AU187" s="380"/>
      <c r="AV187" s="380"/>
      <c r="AW187" s="380"/>
      <c r="AX187" s="380"/>
      <c r="AY187" s="380"/>
      <c r="AZ187" s="380"/>
      <c r="BA187" s="380"/>
      <c r="BB187" s="380"/>
      <c r="BC187" s="380"/>
      <c r="BD187" s="380"/>
      <c r="BE187" s="380"/>
      <c r="BF187" s="380"/>
      <c r="BG187" s="380"/>
      <c r="BH187" s="380"/>
      <c r="BI187" s="380"/>
      <c r="BJ187" s="380"/>
      <c r="BK187" s="380"/>
      <c r="BL187" s="380"/>
      <c r="BM187" s="380"/>
      <c r="BN187" s="380"/>
      <c r="BO187" s="380"/>
      <c r="BP187" s="380"/>
      <c r="BQ187" s="380"/>
      <c r="BR187" s="380"/>
      <c r="BS187" s="380"/>
      <c r="BT187" s="380"/>
      <c r="BU187" s="380"/>
      <c r="BV187" s="380"/>
      <c r="BW187" s="380"/>
      <c r="BX187" s="380"/>
      <c r="BY187" s="380"/>
      <c r="BZ187" s="380"/>
      <c r="CA187" s="380"/>
      <c r="CB187" s="380"/>
      <c r="CC187" s="380"/>
      <c r="CD187" s="380"/>
      <c r="CE187" s="380"/>
      <c r="CF187" s="380"/>
      <c r="CG187" s="380"/>
      <c r="CH187" s="380"/>
    </row>
    <row r="188" spans="1:86" ht="51" x14ac:dyDescent="0.3">
      <c r="A188" s="207">
        <v>184</v>
      </c>
      <c r="B188" s="208" t="s">
        <v>1269</v>
      </c>
      <c r="C188" s="214" t="s">
        <v>1270</v>
      </c>
      <c r="D188" s="37">
        <v>43824</v>
      </c>
      <c r="E188" s="37">
        <v>43830</v>
      </c>
      <c r="F188" s="37">
        <v>44926</v>
      </c>
      <c r="G188" s="88" t="s">
        <v>28</v>
      </c>
      <c r="H188" s="88" t="s">
        <v>1453</v>
      </c>
      <c r="I188" s="88" t="s">
        <v>232</v>
      </c>
      <c r="J188" s="88" t="s">
        <v>1460</v>
      </c>
      <c r="K188" s="87" t="s">
        <v>1461</v>
      </c>
      <c r="L188" s="87"/>
      <c r="M188" s="88" t="str">
        <f t="shared" si="5"/>
        <v>05</v>
      </c>
      <c r="N188" s="35" t="s">
        <v>433</v>
      </c>
      <c r="O188" s="40" t="s">
        <v>4819</v>
      </c>
      <c r="P188" s="35" t="s">
        <v>433</v>
      </c>
      <c r="Q188" s="35"/>
      <c r="R188" s="47"/>
      <c r="S188" s="48"/>
      <c r="T188" s="20"/>
      <c r="U188" s="20"/>
      <c r="V188" s="4"/>
      <c r="W188" s="12"/>
      <c r="X188" s="12"/>
      <c r="Y188" s="12"/>
      <c r="Z188" s="12"/>
      <c r="AA188" s="12"/>
      <c r="AB188" s="12"/>
      <c r="AC188" s="12"/>
      <c r="AD188" s="12"/>
      <c r="AE188" s="12"/>
      <c r="AF188" s="12"/>
      <c r="AG188" s="12"/>
      <c r="AH188" s="12"/>
      <c r="AI188" s="12"/>
      <c r="AJ188" s="12"/>
      <c r="AK188" s="12"/>
      <c r="AL188" s="12"/>
      <c r="AM188" s="380"/>
      <c r="AN188" s="380"/>
      <c r="AO188" s="380"/>
      <c r="AP188" s="380"/>
      <c r="AQ188" s="380"/>
      <c r="AR188" s="380"/>
      <c r="AS188" s="380"/>
      <c r="AT188" s="380"/>
      <c r="AU188" s="380"/>
      <c r="AV188" s="380"/>
      <c r="AW188" s="380"/>
      <c r="AX188" s="380"/>
      <c r="AY188" s="380"/>
      <c r="AZ188" s="380"/>
      <c r="BA188" s="380"/>
      <c r="BB188" s="380"/>
      <c r="BC188" s="380"/>
      <c r="BD188" s="380"/>
      <c r="BE188" s="380"/>
      <c r="BF188" s="380"/>
      <c r="BG188" s="380"/>
      <c r="BH188" s="380"/>
      <c r="BI188" s="380"/>
      <c r="BJ188" s="380"/>
      <c r="BK188" s="380"/>
      <c r="BL188" s="380"/>
      <c r="BM188" s="380"/>
      <c r="BN188" s="380"/>
      <c r="BO188" s="380"/>
      <c r="BP188" s="380"/>
      <c r="BQ188" s="380"/>
      <c r="BR188" s="380"/>
      <c r="BS188" s="380"/>
      <c r="BT188" s="380"/>
      <c r="BU188" s="380"/>
      <c r="BV188" s="380"/>
      <c r="BW188" s="380"/>
      <c r="BX188" s="380"/>
      <c r="BY188" s="380"/>
      <c r="BZ188" s="380"/>
      <c r="CA188" s="380"/>
      <c r="CB188" s="380"/>
      <c r="CC188" s="380"/>
      <c r="CD188" s="380"/>
      <c r="CE188" s="380"/>
      <c r="CF188" s="380"/>
      <c r="CG188" s="380"/>
      <c r="CH188" s="380"/>
    </row>
    <row r="189" spans="1:86" ht="51" x14ac:dyDescent="0.3">
      <c r="A189" s="207">
        <v>185</v>
      </c>
      <c r="B189" s="208" t="s">
        <v>6058</v>
      </c>
      <c r="C189" s="214" t="s">
        <v>5957</v>
      </c>
      <c r="D189" s="37">
        <v>43685</v>
      </c>
      <c r="E189" s="37">
        <v>43689</v>
      </c>
      <c r="F189" s="88" t="s">
        <v>28</v>
      </c>
      <c r="G189" s="88" t="s">
        <v>28</v>
      </c>
      <c r="H189" s="88" t="s">
        <v>1453</v>
      </c>
      <c r="I189" s="88" t="s">
        <v>6588</v>
      </c>
      <c r="J189" s="88" t="s">
        <v>6149</v>
      </c>
      <c r="K189" s="87" t="s">
        <v>6150</v>
      </c>
      <c r="L189" s="87"/>
      <c r="M189" s="88" t="str">
        <f t="shared" si="5"/>
        <v>05</v>
      </c>
      <c r="N189" s="40" t="s">
        <v>434</v>
      </c>
      <c r="O189" s="40" t="s">
        <v>4819</v>
      </c>
      <c r="P189" s="40" t="s">
        <v>434</v>
      </c>
      <c r="Q189" s="35"/>
      <c r="R189" s="47"/>
      <c r="S189" s="37"/>
      <c r="T189" s="20"/>
      <c r="U189" s="20"/>
      <c r="V189" s="4"/>
      <c r="W189" s="12" t="s">
        <v>447</v>
      </c>
      <c r="X189" s="12" t="s">
        <v>447</v>
      </c>
      <c r="Y189" s="12" t="s">
        <v>447</v>
      </c>
      <c r="Z189" s="12" t="s">
        <v>447</v>
      </c>
      <c r="AA189" s="12"/>
      <c r="AB189" s="12"/>
      <c r="AC189" s="12"/>
      <c r="AD189" s="12"/>
      <c r="AE189" s="12"/>
      <c r="AF189" s="12"/>
      <c r="AG189" s="12"/>
      <c r="AH189" s="12"/>
      <c r="AI189" s="12"/>
      <c r="AJ189" s="12"/>
      <c r="AK189" s="12"/>
      <c r="AL189" s="12"/>
      <c r="AM189" s="380"/>
      <c r="AN189" s="380"/>
      <c r="AO189" s="380"/>
      <c r="AP189" s="380"/>
      <c r="AQ189" s="380"/>
      <c r="AR189" s="380"/>
      <c r="AS189" s="380"/>
      <c r="AT189" s="380"/>
      <c r="AU189" s="380"/>
      <c r="AV189" s="380"/>
      <c r="AW189" s="380"/>
      <c r="AX189" s="380"/>
      <c r="AY189" s="380"/>
      <c r="AZ189" s="380"/>
      <c r="BA189" s="380"/>
      <c r="BB189" s="380"/>
      <c r="BC189" s="380"/>
      <c r="BD189" s="380"/>
      <c r="BE189" s="380"/>
      <c r="BF189" s="380"/>
      <c r="BG189" s="380"/>
      <c r="BH189" s="380"/>
      <c r="BI189" s="380"/>
      <c r="BJ189" s="380"/>
      <c r="BK189" s="380"/>
      <c r="BL189" s="380"/>
      <c r="BM189" s="380"/>
      <c r="BN189" s="380"/>
      <c r="BO189" s="380"/>
      <c r="BP189" s="380"/>
      <c r="BQ189" s="380"/>
      <c r="BR189" s="380"/>
      <c r="BS189" s="380"/>
      <c r="BT189" s="380"/>
      <c r="BU189" s="380"/>
      <c r="BV189" s="380"/>
      <c r="BW189" s="380"/>
      <c r="BX189" s="380"/>
      <c r="BY189" s="380"/>
      <c r="BZ189" s="380"/>
      <c r="CA189" s="380"/>
      <c r="CB189" s="380"/>
      <c r="CC189" s="380"/>
      <c r="CD189" s="380"/>
      <c r="CE189" s="380"/>
      <c r="CF189" s="380"/>
      <c r="CG189" s="380"/>
      <c r="CH189" s="380"/>
    </row>
    <row r="190" spans="1:86" ht="63.75" x14ac:dyDescent="0.3">
      <c r="A190" s="207">
        <v>186</v>
      </c>
      <c r="B190" s="170" t="s">
        <v>1271</v>
      </c>
      <c r="C190" s="214" t="s">
        <v>1272</v>
      </c>
      <c r="D190" s="37">
        <v>44306</v>
      </c>
      <c r="E190" s="37">
        <v>44308</v>
      </c>
      <c r="F190" s="37">
        <v>45404</v>
      </c>
      <c r="G190" s="88" t="s">
        <v>28</v>
      </c>
      <c r="H190" s="88" t="s">
        <v>1287</v>
      </c>
      <c r="I190" s="88" t="s">
        <v>232</v>
      </c>
      <c r="J190" s="40" t="s">
        <v>1462</v>
      </c>
      <c r="K190" s="85" t="s">
        <v>1463</v>
      </c>
      <c r="L190" s="87"/>
      <c r="M190" s="88" t="str">
        <f t="shared" si="5"/>
        <v>05</v>
      </c>
      <c r="N190" s="35" t="s">
        <v>433</v>
      </c>
      <c r="O190" s="40" t="s">
        <v>4819</v>
      </c>
      <c r="P190" s="35" t="s">
        <v>433</v>
      </c>
      <c r="Q190" s="35" t="s">
        <v>7033</v>
      </c>
      <c r="R190" s="47" t="s">
        <v>8046</v>
      </c>
      <c r="S190" s="48">
        <v>44804</v>
      </c>
      <c r="T190" s="20"/>
      <c r="U190" s="20"/>
      <c r="V190" s="4"/>
      <c r="W190" s="12"/>
      <c r="X190" s="12"/>
      <c r="Y190" s="12"/>
      <c r="Z190" s="12"/>
      <c r="AA190" s="12"/>
      <c r="AB190" s="12"/>
      <c r="AC190" s="12"/>
      <c r="AD190" s="12"/>
      <c r="AE190" s="12"/>
      <c r="AF190" s="12"/>
      <c r="AG190" s="12"/>
      <c r="AH190" s="12"/>
      <c r="AI190" s="12"/>
      <c r="AJ190" s="12"/>
      <c r="AK190" s="12"/>
      <c r="AL190" s="12"/>
      <c r="AM190" s="380"/>
      <c r="AN190" s="380"/>
      <c r="AO190" s="380"/>
      <c r="AP190" s="380"/>
      <c r="AQ190" s="380"/>
      <c r="AR190" s="380"/>
      <c r="AS190" s="380"/>
      <c r="AT190" s="380"/>
      <c r="AU190" s="380"/>
      <c r="AV190" s="380"/>
      <c r="AW190" s="380"/>
      <c r="AX190" s="380"/>
      <c r="AY190" s="380"/>
      <c r="AZ190" s="380"/>
      <c r="BA190" s="380"/>
      <c r="BB190" s="380"/>
      <c r="BC190" s="380"/>
      <c r="BD190" s="380" t="s">
        <v>451</v>
      </c>
      <c r="BE190" s="380" t="s">
        <v>451</v>
      </c>
      <c r="BF190" s="380" t="s">
        <v>451</v>
      </c>
      <c r="BG190" s="380"/>
      <c r="BH190" s="380"/>
      <c r="BI190" s="380"/>
      <c r="BJ190" s="380"/>
      <c r="BK190" s="380"/>
      <c r="BL190" s="380"/>
      <c r="BM190" s="380"/>
      <c r="BN190" s="380"/>
      <c r="BO190" s="380"/>
      <c r="BP190" s="380"/>
      <c r="BQ190" s="380"/>
      <c r="BR190" s="380"/>
      <c r="BS190" s="380"/>
      <c r="BT190" s="380"/>
      <c r="BU190" s="380"/>
      <c r="BV190" s="380"/>
      <c r="BW190" s="380"/>
      <c r="BX190" s="380"/>
      <c r="BY190" s="380"/>
      <c r="BZ190" s="380"/>
      <c r="CA190" s="380"/>
      <c r="CB190" s="380"/>
      <c r="CC190" s="380"/>
      <c r="CD190" s="380"/>
      <c r="CE190" s="380"/>
      <c r="CF190" s="380"/>
      <c r="CG190" s="380"/>
      <c r="CH190" s="380"/>
    </row>
    <row r="191" spans="1:86" ht="51" x14ac:dyDescent="0.3">
      <c r="A191" s="207">
        <v>187</v>
      </c>
      <c r="B191" s="170" t="s">
        <v>6059</v>
      </c>
      <c r="C191" s="214" t="s">
        <v>5958</v>
      </c>
      <c r="D191" s="37">
        <v>44013</v>
      </c>
      <c r="E191" s="37">
        <v>44019</v>
      </c>
      <c r="F191" s="88" t="s">
        <v>28</v>
      </c>
      <c r="G191" s="88" t="s">
        <v>28</v>
      </c>
      <c r="H191" s="88" t="s">
        <v>1453</v>
      </c>
      <c r="I191" s="88" t="s">
        <v>6593</v>
      </c>
      <c r="J191" s="35" t="s">
        <v>6151</v>
      </c>
      <c r="K191" s="47" t="s">
        <v>6152</v>
      </c>
      <c r="L191" s="87" t="s">
        <v>6180</v>
      </c>
      <c r="M191" s="88" t="str">
        <f t="shared" si="5"/>
        <v>05</v>
      </c>
      <c r="N191" s="40" t="s">
        <v>434</v>
      </c>
      <c r="O191" s="40"/>
      <c r="P191" s="40" t="s">
        <v>434</v>
      </c>
      <c r="Q191" s="35"/>
      <c r="R191" s="47"/>
      <c r="S191" s="37"/>
      <c r="T191" s="20"/>
      <c r="U191" s="20"/>
      <c r="V191" s="4"/>
      <c r="W191" s="12" t="s">
        <v>447</v>
      </c>
      <c r="X191" s="12" t="s">
        <v>447</v>
      </c>
      <c r="Y191" s="12" t="s">
        <v>447</v>
      </c>
      <c r="Z191" s="12" t="s">
        <v>447</v>
      </c>
      <c r="AA191" s="12"/>
      <c r="AB191" s="12"/>
      <c r="AC191" s="12"/>
      <c r="AD191" s="12"/>
      <c r="AE191" s="12"/>
      <c r="AF191" s="12"/>
      <c r="AG191" s="12"/>
      <c r="AH191" s="12"/>
      <c r="AI191" s="12"/>
      <c r="AJ191" s="12"/>
      <c r="AK191" s="12"/>
      <c r="AL191" s="12"/>
      <c r="AM191" s="380"/>
      <c r="AN191" s="380"/>
      <c r="AO191" s="380"/>
      <c r="AP191" s="380"/>
      <c r="AQ191" s="380"/>
      <c r="AR191" s="380"/>
      <c r="AS191" s="380"/>
      <c r="AT191" s="380"/>
      <c r="AU191" s="380"/>
      <c r="AV191" s="380"/>
      <c r="AW191" s="380"/>
      <c r="AX191" s="380"/>
      <c r="AY191" s="380"/>
      <c r="AZ191" s="380"/>
      <c r="BA191" s="380"/>
      <c r="BB191" s="380"/>
      <c r="BC191" s="380"/>
      <c r="BD191" s="380"/>
      <c r="BE191" s="380"/>
      <c r="BF191" s="380"/>
      <c r="BG191" s="380"/>
      <c r="BH191" s="380"/>
      <c r="BI191" s="380"/>
      <c r="BJ191" s="380"/>
      <c r="BK191" s="380"/>
      <c r="BL191" s="380"/>
      <c r="BM191" s="380"/>
      <c r="BN191" s="380"/>
      <c r="BO191" s="380"/>
      <c r="BP191" s="380"/>
      <c r="BQ191" s="380"/>
      <c r="BR191" s="380"/>
      <c r="BS191" s="380"/>
      <c r="BT191" s="380"/>
      <c r="BU191" s="380"/>
      <c r="BV191" s="380"/>
      <c r="BW191" s="380"/>
      <c r="BX191" s="380"/>
      <c r="BY191" s="380"/>
      <c r="BZ191" s="380"/>
      <c r="CA191" s="380"/>
      <c r="CB191" s="380"/>
      <c r="CC191" s="380"/>
      <c r="CD191" s="380"/>
      <c r="CE191" s="380"/>
      <c r="CF191" s="380"/>
      <c r="CG191" s="380"/>
      <c r="CH191" s="380"/>
    </row>
    <row r="192" spans="1:86" ht="51" x14ac:dyDescent="0.3">
      <c r="A192" s="207">
        <v>188</v>
      </c>
      <c r="B192" s="170" t="s">
        <v>6060</v>
      </c>
      <c r="C192" s="214" t="s">
        <v>5959</v>
      </c>
      <c r="D192" s="37">
        <v>44055</v>
      </c>
      <c r="E192" s="37">
        <v>44061</v>
      </c>
      <c r="F192" s="88" t="s">
        <v>28</v>
      </c>
      <c r="G192" s="88" t="s">
        <v>28</v>
      </c>
      <c r="H192" s="88" t="s">
        <v>1453</v>
      </c>
      <c r="I192" s="88" t="s">
        <v>6588</v>
      </c>
      <c r="J192" s="88" t="s">
        <v>6153</v>
      </c>
      <c r="K192" s="47" t="s">
        <v>6154</v>
      </c>
      <c r="L192" s="87" t="s">
        <v>6181</v>
      </c>
      <c r="M192" s="88" t="str">
        <f t="shared" si="5"/>
        <v>05</v>
      </c>
      <c r="N192" s="40" t="s">
        <v>434</v>
      </c>
      <c r="O192" s="40"/>
      <c r="P192" s="40" t="s">
        <v>434</v>
      </c>
      <c r="Q192" s="35"/>
      <c r="R192" s="47"/>
      <c r="S192" s="37"/>
      <c r="T192" s="20"/>
      <c r="U192" s="20"/>
      <c r="V192" s="4"/>
      <c r="W192" s="12" t="s">
        <v>447</v>
      </c>
      <c r="X192" s="12" t="s">
        <v>447</v>
      </c>
      <c r="Y192" s="12" t="s">
        <v>447</v>
      </c>
      <c r="Z192" s="12" t="s">
        <v>447</v>
      </c>
      <c r="AA192" s="12"/>
      <c r="AB192" s="12"/>
      <c r="AC192" s="12"/>
      <c r="AD192" s="12"/>
      <c r="AE192" s="12"/>
      <c r="AF192" s="12"/>
      <c r="AG192" s="12"/>
      <c r="AH192" s="12"/>
      <c r="AI192" s="12"/>
      <c r="AJ192" s="12"/>
      <c r="AK192" s="12"/>
      <c r="AL192" s="12"/>
      <c r="AM192" s="380"/>
      <c r="AN192" s="380"/>
      <c r="AO192" s="380"/>
      <c r="AP192" s="380"/>
      <c r="AQ192" s="380"/>
      <c r="AR192" s="380"/>
      <c r="AS192" s="380"/>
      <c r="AT192" s="380"/>
      <c r="AU192" s="380"/>
      <c r="AV192" s="380"/>
      <c r="AW192" s="380"/>
      <c r="AX192" s="380"/>
      <c r="AY192" s="380"/>
      <c r="AZ192" s="380"/>
      <c r="BA192" s="380"/>
      <c r="BB192" s="380"/>
      <c r="BC192" s="380"/>
      <c r="BD192" s="380"/>
      <c r="BE192" s="380"/>
      <c r="BF192" s="380"/>
      <c r="BG192" s="380"/>
      <c r="BH192" s="380"/>
      <c r="BI192" s="380"/>
      <c r="BJ192" s="380"/>
      <c r="BK192" s="380"/>
      <c r="BL192" s="380"/>
      <c r="BM192" s="380"/>
      <c r="BN192" s="380"/>
      <c r="BO192" s="380"/>
      <c r="BP192" s="380"/>
      <c r="BQ192" s="380"/>
      <c r="BR192" s="380"/>
      <c r="BS192" s="380"/>
      <c r="BT192" s="380"/>
      <c r="BU192" s="380"/>
      <c r="BV192" s="380"/>
      <c r="BW192" s="380"/>
      <c r="BX192" s="380"/>
      <c r="BY192" s="380"/>
      <c r="BZ192" s="380"/>
      <c r="CA192" s="380"/>
      <c r="CB192" s="380"/>
      <c r="CC192" s="380"/>
      <c r="CD192" s="380"/>
      <c r="CE192" s="380"/>
      <c r="CF192" s="380"/>
      <c r="CG192" s="380"/>
      <c r="CH192" s="380"/>
    </row>
    <row r="193" spans="1:86" ht="51" x14ac:dyDescent="0.3">
      <c r="A193" s="207">
        <v>189</v>
      </c>
      <c r="B193" s="170" t="s">
        <v>1273</v>
      </c>
      <c r="C193" s="214" t="s">
        <v>6182</v>
      </c>
      <c r="D193" s="37">
        <v>44033</v>
      </c>
      <c r="E193" s="37">
        <v>44044</v>
      </c>
      <c r="F193" s="37">
        <v>45139</v>
      </c>
      <c r="G193" s="88" t="s">
        <v>28</v>
      </c>
      <c r="H193" s="88" t="s">
        <v>223</v>
      </c>
      <c r="I193" s="88" t="s">
        <v>232</v>
      </c>
      <c r="J193" s="88" t="s">
        <v>28</v>
      </c>
      <c r="K193" s="47" t="s">
        <v>1464</v>
      </c>
      <c r="L193" s="87"/>
      <c r="M193" s="88" t="str">
        <f t="shared" si="5"/>
        <v>05</v>
      </c>
      <c r="N193" s="35" t="s">
        <v>433</v>
      </c>
      <c r="O193" s="35" t="s">
        <v>2891</v>
      </c>
      <c r="P193" s="35" t="s">
        <v>433</v>
      </c>
      <c r="Q193" s="35"/>
      <c r="R193" s="47"/>
      <c r="S193" s="48"/>
      <c r="T193" s="20"/>
      <c r="U193" s="20"/>
      <c r="V193" s="4"/>
      <c r="W193" s="12"/>
      <c r="X193" s="12"/>
      <c r="Y193" s="12"/>
      <c r="Z193" s="12"/>
      <c r="AA193" s="12"/>
      <c r="AB193" s="12"/>
      <c r="AC193" s="12"/>
      <c r="AD193" s="12"/>
      <c r="AE193" s="12"/>
      <c r="AF193" s="12"/>
      <c r="AG193" s="12"/>
      <c r="AH193" s="12"/>
      <c r="AI193" s="12"/>
      <c r="AJ193" s="12"/>
      <c r="AK193" s="12"/>
      <c r="AL193" s="12"/>
      <c r="AM193" s="380"/>
      <c r="AN193" s="380"/>
      <c r="AO193" s="380"/>
      <c r="AP193" s="380"/>
      <c r="AQ193" s="380"/>
      <c r="AR193" s="380"/>
      <c r="AS193" s="380"/>
      <c r="AT193" s="380"/>
      <c r="AU193" s="380"/>
      <c r="AV193" s="380"/>
      <c r="AW193" s="380"/>
      <c r="AX193" s="380"/>
      <c r="AY193" s="380"/>
      <c r="AZ193" s="380"/>
      <c r="BA193" s="380"/>
      <c r="BB193" s="380"/>
      <c r="BC193" s="380"/>
      <c r="BD193" s="380"/>
      <c r="BE193" s="380"/>
      <c r="BF193" s="380"/>
      <c r="BG193" s="380"/>
      <c r="BH193" s="380"/>
      <c r="BI193" s="380"/>
      <c r="BJ193" s="380"/>
      <c r="BK193" s="380"/>
      <c r="BL193" s="380"/>
      <c r="BM193" s="380"/>
      <c r="BN193" s="380"/>
      <c r="BO193" s="380"/>
      <c r="BP193" s="380"/>
      <c r="BQ193" s="380"/>
      <c r="BR193" s="380"/>
      <c r="BS193" s="380"/>
      <c r="BT193" s="380"/>
      <c r="BU193" s="380"/>
      <c r="BV193" s="380"/>
      <c r="BW193" s="380"/>
      <c r="BX193" s="380"/>
      <c r="BY193" s="380"/>
      <c r="BZ193" s="380"/>
      <c r="CA193" s="380"/>
      <c r="CB193" s="380"/>
      <c r="CC193" s="380"/>
      <c r="CD193" s="380"/>
      <c r="CE193" s="380"/>
      <c r="CF193" s="380"/>
      <c r="CG193" s="380"/>
      <c r="CH193" s="380"/>
    </row>
    <row r="194" spans="1:86" ht="102" x14ac:dyDescent="0.3">
      <c r="A194" s="207">
        <v>190</v>
      </c>
      <c r="B194" s="170" t="s">
        <v>1274</v>
      </c>
      <c r="C194" s="214" t="s">
        <v>1275</v>
      </c>
      <c r="D194" s="37">
        <v>44306</v>
      </c>
      <c r="E194" s="37">
        <v>44308</v>
      </c>
      <c r="F194" s="37">
        <v>45404</v>
      </c>
      <c r="G194" s="88" t="s">
        <v>28</v>
      </c>
      <c r="H194" s="88" t="s">
        <v>1287</v>
      </c>
      <c r="I194" s="88" t="s">
        <v>232</v>
      </c>
      <c r="J194" s="88" t="s">
        <v>1465</v>
      </c>
      <c r="K194" s="47" t="s">
        <v>1466</v>
      </c>
      <c r="L194" s="87"/>
      <c r="M194" s="88" t="str">
        <f t="shared" si="5"/>
        <v>05</v>
      </c>
      <c r="N194" s="35" t="s">
        <v>433</v>
      </c>
      <c r="O194" s="40" t="s">
        <v>6980</v>
      </c>
      <c r="P194" s="35" t="s">
        <v>433</v>
      </c>
      <c r="Q194" s="35"/>
      <c r="R194" s="47"/>
      <c r="S194" s="48"/>
      <c r="T194" s="20"/>
      <c r="U194" s="20"/>
      <c r="V194" s="4"/>
      <c r="W194" s="12"/>
      <c r="X194" s="12"/>
      <c r="Y194" s="12"/>
      <c r="Z194" s="12"/>
      <c r="AA194" s="12"/>
      <c r="AB194" s="12"/>
      <c r="AC194" s="12"/>
      <c r="AD194" s="12"/>
      <c r="AE194" s="12"/>
      <c r="AF194" s="12"/>
      <c r="AG194" s="12"/>
      <c r="AH194" s="12"/>
      <c r="AI194" s="12"/>
      <c r="AJ194" s="12"/>
      <c r="AK194" s="12"/>
      <c r="AL194" s="12"/>
      <c r="AM194" s="380"/>
      <c r="AN194" s="380"/>
      <c r="AO194" s="380"/>
      <c r="AP194" s="380"/>
      <c r="AQ194" s="380"/>
      <c r="AR194" s="380"/>
      <c r="AS194" s="380"/>
      <c r="AT194" s="380"/>
      <c r="AU194" s="380"/>
      <c r="AV194" s="380"/>
      <c r="AW194" s="380"/>
      <c r="AX194" s="380"/>
      <c r="AY194" s="380"/>
      <c r="AZ194" s="380"/>
      <c r="BA194" s="380"/>
      <c r="BB194" s="380"/>
      <c r="BC194" s="380"/>
      <c r="BD194" s="380"/>
      <c r="BE194" s="380"/>
      <c r="BF194" s="380"/>
      <c r="BG194" s="380"/>
      <c r="BH194" s="380"/>
      <c r="BI194" s="380"/>
      <c r="BJ194" s="380"/>
      <c r="BK194" s="380"/>
      <c r="BL194" s="380"/>
      <c r="BM194" s="380"/>
      <c r="BN194" s="380"/>
      <c r="BO194" s="380"/>
      <c r="BP194" s="380"/>
      <c r="BQ194" s="380"/>
      <c r="BR194" s="380"/>
      <c r="BS194" s="380"/>
      <c r="BT194" s="380"/>
      <c r="BU194" s="380"/>
      <c r="BV194" s="380"/>
      <c r="BW194" s="380"/>
      <c r="BX194" s="380"/>
      <c r="BY194" s="380"/>
      <c r="BZ194" s="380"/>
      <c r="CA194" s="380"/>
      <c r="CB194" s="380"/>
      <c r="CC194" s="380"/>
      <c r="CD194" s="380"/>
      <c r="CE194" s="380"/>
      <c r="CF194" s="380"/>
      <c r="CG194" s="380"/>
      <c r="CH194" s="380"/>
    </row>
    <row r="195" spans="1:86" ht="51" x14ac:dyDescent="0.3">
      <c r="A195" s="207">
        <v>191</v>
      </c>
      <c r="B195" s="170" t="s">
        <v>1276</v>
      </c>
      <c r="C195" s="214" t="s">
        <v>1277</v>
      </c>
      <c r="D195" s="37">
        <v>44034</v>
      </c>
      <c r="E195" s="37">
        <v>44044</v>
      </c>
      <c r="F195" s="37">
        <v>45139</v>
      </c>
      <c r="G195" s="88" t="s">
        <v>28</v>
      </c>
      <c r="H195" s="88" t="s">
        <v>1318</v>
      </c>
      <c r="I195" s="88" t="s">
        <v>232</v>
      </c>
      <c r="J195" s="88" t="s">
        <v>351</v>
      </c>
      <c r="K195" s="47" t="s">
        <v>1467</v>
      </c>
      <c r="L195" s="87"/>
      <c r="M195" s="88" t="str">
        <f t="shared" si="5"/>
        <v>05</v>
      </c>
      <c r="N195" s="35" t="s">
        <v>433</v>
      </c>
      <c r="O195" s="40" t="s">
        <v>6980</v>
      </c>
      <c r="P195" s="35" t="s">
        <v>433</v>
      </c>
      <c r="Q195" s="35"/>
      <c r="R195" s="47"/>
      <c r="S195" s="48"/>
      <c r="T195" s="20"/>
      <c r="U195" s="20"/>
      <c r="V195" s="4"/>
      <c r="W195" s="12"/>
      <c r="X195" s="12"/>
      <c r="Y195" s="12"/>
      <c r="Z195" s="12"/>
      <c r="AA195" s="12"/>
      <c r="AB195" s="12"/>
      <c r="AC195" s="12"/>
      <c r="AD195" s="12"/>
      <c r="AE195" s="12"/>
      <c r="AF195" s="12"/>
      <c r="AG195" s="12"/>
      <c r="AH195" s="12"/>
      <c r="AI195" s="12"/>
      <c r="AJ195" s="12"/>
      <c r="AK195" s="12"/>
      <c r="AL195" s="12"/>
      <c r="AM195" s="380"/>
      <c r="AN195" s="380"/>
      <c r="AO195" s="380"/>
      <c r="AP195" s="380"/>
      <c r="AQ195" s="380"/>
      <c r="AR195" s="380"/>
      <c r="AS195" s="380"/>
      <c r="AT195" s="380"/>
      <c r="AU195" s="380"/>
      <c r="AV195" s="380"/>
      <c r="AW195" s="380"/>
      <c r="AX195" s="380"/>
      <c r="AY195" s="380"/>
      <c r="AZ195" s="380"/>
      <c r="BA195" s="380"/>
      <c r="BB195" s="380"/>
      <c r="BC195" s="380"/>
      <c r="BD195" s="380"/>
      <c r="BE195" s="380"/>
      <c r="BF195" s="380"/>
      <c r="BG195" s="380"/>
      <c r="BH195" s="380"/>
      <c r="BI195" s="380"/>
      <c r="BJ195" s="380"/>
      <c r="BK195" s="380"/>
      <c r="BL195" s="380"/>
      <c r="BM195" s="380"/>
      <c r="BN195" s="380"/>
      <c r="BO195" s="380"/>
      <c r="BP195" s="380"/>
      <c r="BQ195" s="380"/>
      <c r="BR195" s="380"/>
      <c r="BS195" s="380"/>
      <c r="BT195" s="380"/>
      <c r="BU195" s="380"/>
      <c r="BV195" s="380"/>
      <c r="BW195" s="380"/>
      <c r="BX195" s="380"/>
      <c r="BY195" s="380"/>
      <c r="BZ195" s="380"/>
      <c r="CA195" s="380"/>
      <c r="CB195" s="380"/>
      <c r="CC195" s="380"/>
      <c r="CD195" s="380"/>
      <c r="CE195" s="380"/>
      <c r="CF195" s="380"/>
      <c r="CG195" s="380"/>
      <c r="CH195" s="380"/>
    </row>
    <row r="196" spans="1:86" ht="76.5" x14ac:dyDescent="0.3">
      <c r="A196" s="207">
        <v>192</v>
      </c>
      <c r="B196" s="170" t="s">
        <v>1278</v>
      </c>
      <c r="C196" s="214" t="s">
        <v>1279</v>
      </c>
      <c r="D196" s="37">
        <v>44035</v>
      </c>
      <c r="E196" s="37">
        <v>44044</v>
      </c>
      <c r="F196" s="37">
        <v>45139</v>
      </c>
      <c r="G196" s="88" t="s">
        <v>28</v>
      </c>
      <c r="H196" s="88" t="s">
        <v>1318</v>
      </c>
      <c r="I196" s="88" t="s">
        <v>232</v>
      </c>
      <c r="J196" s="88" t="s">
        <v>351</v>
      </c>
      <c r="K196" s="47" t="s">
        <v>1468</v>
      </c>
      <c r="L196" s="87"/>
      <c r="M196" s="88" t="str">
        <f t="shared" si="5"/>
        <v>05</v>
      </c>
      <c r="N196" s="35" t="s">
        <v>433</v>
      </c>
      <c r="O196" s="40" t="s">
        <v>6980</v>
      </c>
      <c r="P196" s="35" t="s">
        <v>433</v>
      </c>
      <c r="Q196" s="35"/>
      <c r="R196" s="47"/>
      <c r="S196" s="48"/>
      <c r="T196" s="20"/>
      <c r="U196" s="20"/>
      <c r="V196" s="4"/>
      <c r="W196" s="12"/>
      <c r="X196" s="12"/>
      <c r="Y196" s="12"/>
      <c r="Z196" s="12"/>
      <c r="AA196" s="12"/>
      <c r="AB196" s="12"/>
      <c r="AC196" s="12"/>
      <c r="AD196" s="12"/>
      <c r="AE196" s="12"/>
      <c r="AF196" s="12"/>
      <c r="AG196" s="12"/>
      <c r="AH196" s="12"/>
      <c r="AI196" s="12"/>
      <c r="AJ196" s="12"/>
      <c r="AK196" s="12"/>
      <c r="AL196" s="12"/>
      <c r="AM196" s="380"/>
      <c r="AN196" s="380"/>
      <c r="AO196" s="380"/>
      <c r="AP196" s="380"/>
      <c r="AQ196" s="380"/>
      <c r="AR196" s="380"/>
      <c r="AS196" s="380"/>
      <c r="AT196" s="380"/>
      <c r="AU196" s="380"/>
      <c r="AV196" s="380"/>
      <c r="AW196" s="380"/>
      <c r="AX196" s="380"/>
      <c r="AY196" s="380"/>
      <c r="AZ196" s="380"/>
      <c r="BA196" s="380"/>
      <c r="BB196" s="380"/>
      <c r="BC196" s="380"/>
      <c r="BD196" s="380"/>
      <c r="BE196" s="380"/>
      <c r="BF196" s="380"/>
      <c r="BG196" s="380"/>
      <c r="BH196" s="380"/>
      <c r="BI196" s="380"/>
      <c r="BJ196" s="380"/>
      <c r="BK196" s="380"/>
      <c r="BL196" s="380"/>
      <c r="BM196" s="380"/>
      <c r="BN196" s="380"/>
      <c r="BO196" s="380"/>
      <c r="BP196" s="380"/>
      <c r="BQ196" s="380"/>
      <c r="BR196" s="380"/>
      <c r="BS196" s="380"/>
      <c r="BT196" s="380"/>
      <c r="BU196" s="380"/>
      <c r="BV196" s="380"/>
      <c r="BW196" s="380"/>
      <c r="BX196" s="380"/>
      <c r="BY196" s="380"/>
      <c r="BZ196" s="380"/>
      <c r="CA196" s="380"/>
      <c r="CB196" s="380"/>
      <c r="CC196" s="380"/>
      <c r="CD196" s="380"/>
      <c r="CE196" s="380"/>
      <c r="CF196" s="380"/>
      <c r="CG196" s="380"/>
      <c r="CH196" s="380"/>
    </row>
    <row r="197" spans="1:86" ht="127.5" x14ac:dyDescent="0.3">
      <c r="A197" s="207">
        <v>193</v>
      </c>
      <c r="B197" s="170" t="s">
        <v>1280</v>
      </c>
      <c r="C197" s="214" t="s">
        <v>1281</v>
      </c>
      <c r="D197" s="37">
        <v>44035</v>
      </c>
      <c r="E197" s="37">
        <v>44044</v>
      </c>
      <c r="F197" s="37">
        <v>45139</v>
      </c>
      <c r="G197" s="88" t="s">
        <v>28</v>
      </c>
      <c r="H197" s="88" t="s">
        <v>1318</v>
      </c>
      <c r="I197" s="88" t="s">
        <v>232</v>
      </c>
      <c r="J197" s="88" t="s">
        <v>351</v>
      </c>
      <c r="K197" s="47" t="s">
        <v>1469</v>
      </c>
      <c r="L197" s="87"/>
      <c r="M197" s="88" t="str">
        <f t="shared" si="5"/>
        <v>05</v>
      </c>
      <c r="N197" s="35" t="s">
        <v>433</v>
      </c>
      <c r="O197" s="40" t="s">
        <v>6980</v>
      </c>
      <c r="P197" s="35" t="s">
        <v>433</v>
      </c>
      <c r="Q197" s="35"/>
      <c r="R197" s="47"/>
      <c r="S197" s="46"/>
      <c r="T197" s="20"/>
      <c r="U197" s="20"/>
      <c r="V197" s="4"/>
      <c r="W197" s="12" t="s">
        <v>449</v>
      </c>
      <c r="X197" s="12"/>
      <c r="Y197" s="12"/>
      <c r="Z197" s="12"/>
      <c r="AA197" s="12"/>
      <c r="AB197" s="12"/>
      <c r="AC197" s="12"/>
      <c r="AD197" s="12"/>
      <c r="AE197" s="12"/>
      <c r="AF197" s="12"/>
      <c r="AG197" s="12"/>
      <c r="AH197" s="12"/>
      <c r="AI197" s="12"/>
      <c r="AJ197" s="12"/>
      <c r="AK197" s="12"/>
      <c r="AL197" s="12"/>
      <c r="AM197" s="380"/>
      <c r="AN197" s="380"/>
      <c r="AO197" s="380"/>
      <c r="AP197" s="380"/>
      <c r="AQ197" s="380"/>
      <c r="AR197" s="380"/>
      <c r="AS197" s="380"/>
      <c r="AT197" s="380"/>
      <c r="AU197" s="380"/>
      <c r="AV197" s="380"/>
      <c r="AW197" s="380"/>
      <c r="AX197" s="380"/>
      <c r="AY197" s="380"/>
      <c r="AZ197" s="380"/>
      <c r="BA197" s="380"/>
      <c r="BB197" s="380"/>
      <c r="BC197" s="380"/>
      <c r="BD197" s="380"/>
      <c r="BE197" s="380"/>
      <c r="BF197" s="380"/>
      <c r="BG197" s="380"/>
      <c r="BH197" s="380"/>
      <c r="BI197" s="380"/>
      <c r="BJ197" s="380"/>
      <c r="BK197" s="380"/>
      <c r="BL197" s="380"/>
      <c r="BM197" s="380"/>
      <c r="BN197" s="380"/>
      <c r="BO197" s="380"/>
      <c r="BP197" s="380"/>
      <c r="BQ197" s="380"/>
      <c r="BR197" s="380"/>
      <c r="BS197" s="380"/>
      <c r="BT197" s="380"/>
      <c r="BU197" s="380"/>
      <c r="BV197" s="380"/>
      <c r="BW197" s="380"/>
      <c r="BX197" s="380"/>
      <c r="BY197" s="380"/>
      <c r="BZ197" s="380"/>
      <c r="CA197" s="380"/>
      <c r="CB197" s="380"/>
      <c r="CC197" s="380"/>
      <c r="CD197" s="380"/>
      <c r="CE197" s="380"/>
      <c r="CF197" s="380"/>
      <c r="CG197" s="380"/>
      <c r="CH197" s="380"/>
    </row>
    <row r="198" spans="1:86" ht="76.5" x14ac:dyDescent="0.3">
      <c r="A198" s="207">
        <v>194</v>
      </c>
      <c r="B198" s="170" t="s">
        <v>8206</v>
      </c>
      <c r="C198" s="214" t="s">
        <v>1282</v>
      </c>
      <c r="D198" s="37">
        <v>44721</v>
      </c>
      <c r="E198" s="37">
        <v>44722</v>
      </c>
      <c r="F198" s="37">
        <v>45818</v>
      </c>
      <c r="G198" s="88" t="s">
        <v>28</v>
      </c>
      <c r="H198" s="88" t="s">
        <v>1287</v>
      </c>
      <c r="I198" s="88" t="s">
        <v>232</v>
      </c>
      <c r="J198" s="170" t="s">
        <v>8205</v>
      </c>
      <c r="K198" s="47" t="s">
        <v>1470</v>
      </c>
      <c r="L198" s="87"/>
      <c r="M198" s="88" t="str">
        <f t="shared" si="5"/>
        <v>05</v>
      </c>
      <c r="N198" s="35" t="s">
        <v>433</v>
      </c>
      <c r="O198" s="40" t="s">
        <v>4819</v>
      </c>
      <c r="P198" s="35" t="s">
        <v>433</v>
      </c>
      <c r="Q198" s="35" t="s">
        <v>444</v>
      </c>
      <c r="R198" s="47" t="s">
        <v>8023</v>
      </c>
      <c r="S198" s="48"/>
      <c r="T198" s="20" t="s">
        <v>6190</v>
      </c>
      <c r="U198" s="20" t="s">
        <v>6220</v>
      </c>
      <c r="V198" s="4" t="s">
        <v>8235</v>
      </c>
      <c r="W198" s="12"/>
      <c r="X198" s="12"/>
      <c r="Y198" s="12"/>
      <c r="Z198" s="12"/>
      <c r="AA198" s="12"/>
      <c r="AB198" s="12"/>
      <c r="AC198" s="12"/>
      <c r="AD198" s="12"/>
      <c r="AE198" s="12"/>
      <c r="AF198" s="12"/>
      <c r="AG198" s="12"/>
      <c r="AH198" s="12"/>
      <c r="AI198" s="12"/>
      <c r="AJ198" s="12"/>
      <c r="AK198" s="12"/>
      <c r="AL198" s="12"/>
      <c r="AM198" s="380"/>
      <c r="AN198" s="380"/>
      <c r="AO198" s="380"/>
      <c r="AP198" s="380"/>
      <c r="AQ198" s="380"/>
      <c r="AR198" s="380"/>
      <c r="AS198" s="380"/>
      <c r="AT198" s="380"/>
      <c r="AU198" s="380"/>
      <c r="AV198" s="380"/>
      <c r="AW198" s="380"/>
      <c r="AX198" s="380"/>
      <c r="AY198" s="380"/>
      <c r="AZ198" s="380"/>
      <c r="BA198" s="380"/>
      <c r="BB198" s="380"/>
      <c r="BC198" s="380"/>
      <c r="BD198" s="380" t="s">
        <v>451</v>
      </c>
      <c r="BE198" s="380" t="s">
        <v>448</v>
      </c>
      <c r="BF198" s="380" t="s">
        <v>449</v>
      </c>
      <c r="BG198" s="380"/>
      <c r="BH198" s="380"/>
      <c r="BI198" s="380"/>
      <c r="BJ198" s="380"/>
      <c r="BK198" s="380"/>
      <c r="BL198" s="380"/>
      <c r="BM198" s="380"/>
      <c r="BN198" s="380"/>
      <c r="BO198" s="380"/>
      <c r="BP198" s="380"/>
      <c r="BQ198" s="380"/>
      <c r="BR198" s="380"/>
      <c r="BS198" s="380"/>
      <c r="BT198" s="380"/>
      <c r="BU198" s="380"/>
      <c r="BV198" s="380"/>
      <c r="BW198" s="380"/>
      <c r="BX198" s="380"/>
      <c r="BY198" s="380"/>
      <c r="BZ198" s="380"/>
      <c r="CA198" s="380"/>
      <c r="CB198" s="380"/>
      <c r="CC198" s="380"/>
      <c r="CD198" s="380"/>
      <c r="CE198" s="380"/>
      <c r="CF198" s="380"/>
      <c r="CG198" s="380"/>
      <c r="CH198" s="380"/>
    </row>
    <row r="199" spans="1:86" ht="102" x14ac:dyDescent="0.3">
      <c r="A199" s="207">
        <v>195</v>
      </c>
      <c r="B199" s="170" t="s">
        <v>1283</v>
      </c>
      <c r="C199" s="214" t="s">
        <v>1284</v>
      </c>
      <c r="D199" s="37">
        <v>44033</v>
      </c>
      <c r="E199" s="37">
        <v>44044</v>
      </c>
      <c r="F199" s="37">
        <v>45139</v>
      </c>
      <c r="G199" s="88" t="s">
        <v>28</v>
      </c>
      <c r="H199" s="88" t="s">
        <v>1287</v>
      </c>
      <c r="I199" s="88" t="s">
        <v>232</v>
      </c>
      <c r="J199" s="88" t="s">
        <v>351</v>
      </c>
      <c r="K199" s="47" t="s">
        <v>1471</v>
      </c>
      <c r="L199" s="87"/>
      <c r="M199" s="88" t="str">
        <f t="shared" si="5"/>
        <v>05</v>
      </c>
      <c r="N199" s="35" t="s">
        <v>433</v>
      </c>
      <c r="O199" s="40" t="s">
        <v>4819</v>
      </c>
      <c r="P199" s="35" t="s">
        <v>433</v>
      </c>
      <c r="Q199" s="35"/>
      <c r="R199" s="47"/>
      <c r="S199" s="48"/>
      <c r="T199" s="20"/>
      <c r="U199" s="20"/>
      <c r="V199" s="4"/>
      <c r="W199" s="12"/>
      <c r="X199" s="12"/>
      <c r="Y199" s="12"/>
      <c r="Z199" s="12"/>
      <c r="AA199" s="12"/>
      <c r="AB199" s="12"/>
      <c r="AC199" s="12"/>
      <c r="AD199" s="12"/>
      <c r="AE199" s="12"/>
      <c r="AF199" s="12"/>
      <c r="AG199" s="12"/>
      <c r="AH199" s="12"/>
      <c r="AI199" s="12"/>
      <c r="AJ199" s="12"/>
      <c r="AK199" s="12"/>
      <c r="AL199" s="12"/>
      <c r="AM199" s="380"/>
      <c r="AN199" s="380"/>
      <c r="AO199" s="380"/>
      <c r="AP199" s="380"/>
      <c r="AQ199" s="380"/>
      <c r="AR199" s="380"/>
      <c r="AS199" s="380"/>
      <c r="AT199" s="380"/>
      <c r="AU199" s="380"/>
      <c r="AV199" s="380"/>
      <c r="AW199" s="380"/>
      <c r="AX199" s="380"/>
      <c r="AY199" s="380"/>
      <c r="AZ199" s="380"/>
      <c r="BA199" s="380"/>
      <c r="BB199" s="380"/>
      <c r="BC199" s="380"/>
      <c r="BD199" s="380"/>
      <c r="BE199" s="380"/>
      <c r="BF199" s="380"/>
      <c r="BG199" s="380"/>
      <c r="BH199" s="380"/>
      <c r="BI199" s="380"/>
      <c r="BJ199" s="380"/>
      <c r="BK199" s="380"/>
      <c r="BL199" s="380"/>
      <c r="BM199" s="380"/>
      <c r="BN199" s="380"/>
      <c r="BO199" s="380"/>
      <c r="BP199" s="380"/>
      <c r="BQ199" s="380"/>
      <c r="BR199" s="380"/>
      <c r="BS199" s="380"/>
      <c r="BT199" s="380"/>
      <c r="BU199" s="380"/>
      <c r="BV199" s="380"/>
      <c r="BW199" s="380"/>
      <c r="BX199" s="380"/>
      <c r="BY199" s="380"/>
      <c r="BZ199" s="380"/>
      <c r="CA199" s="380"/>
      <c r="CB199" s="380"/>
      <c r="CC199" s="380"/>
      <c r="CD199" s="380"/>
      <c r="CE199" s="380"/>
      <c r="CF199" s="380"/>
      <c r="CG199" s="380"/>
      <c r="CH199" s="380"/>
    </row>
    <row r="200" spans="1:86" ht="25.5" x14ac:dyDescent="0.3">
      <c r="A200" s="207">
        <v>196</v>
      </c>
      <c r="B200" s="170" t="s">
        <v>1547</v>
      </c>
      <c r="C200" s="214" t="s">
        <v>1285</v>
      </c>
      <c r="D200" s="40"/>
      <c r="E200" s="88"/>
      <c r="F200" s="88"/>
      <c r="G200" s="40"/>
      <c r="H200" s="40" t="s">
        <v>223</v>
      </c>
      <c r="I200" s="88" t="s">
        <v>442</v>
      </c>
      <c r="J200" s="40"/>
      <c r="K200" s="85"/>
      <c r="L200" s="85"/>
      <c r="M200" s="40" t="str">
        <f t="shared" si="5"/>
        <v>05</v>
      </c>
      <c r="N200" s="35" t="s">
        <v>433</v>
      </c>
      <c r="O200" s="35" t="s">
        <v>2891</v>
      </c>
      <c r="P200" s="35" t="s">
        <v>433</v>
      </c>
      <c r="Q200" s="35"/>
      <c r="R200" s="47" t="s">
        <v>6211</v>
      </c>
      <c r="S200" s="48"/>
      <c r="T200" s="20"/>
      <c r="U200" s="20"/>
      <c r="V200" s="4"/>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380"/>
      <c r="AW200" s="380"/>
      <c r="AX200" s="380"/>
      <c r="AY200" s="380"/>
      <c r="AZ200" s="380"/>
      <c r="BA200" s="380"/>
      <c r="BB200" s="380"/>
      <c r="BC200" s="380"/>
      <c r="BD200" s="380"/>
      <c r="BE200" s="380"/>
      <c r="BF200" s="380"/>
      <c r="BG200" s="380"/>
      <c r="BH200" s="380"/>
      <c r="BI200" s="380"/>
      <c r="BJ200" s="380"/>
      <c r="BK200" s="380"/>
      <c r="BL200" s="380"/>
      <c r="BM200" s="380"/>
      <c r="BN200" s="380"/>
      <c r="BO200" s="380"/>
      <c r="BP200" s="380"/>
      <c r="BQ200" s="380"/>
      <c r="BR200" s="380"/>
      <c r="BS200" s="380"/>
      <c r="BT200" s="380"/>
      <c r="BU200" s="380"/>
      <c r="BV200" s="380"/>
      <c r="BW200" s="380"/>
      <c r="BX200" s="380"/>
      <c r="BY200" s="380"/>
      <c r="BZ200" s="380"/>
      <c r="CA200" s="380"/>
      <c r="CB200" s="380"/>
      <c r="CC200" s="380"/>
      <c r="CD200" s="380"/>
      <c r="CE200" s="380"/>
      <c r="CF200" s="380"/>
      <c r="CG200" s="380"/>
      <c r="CH200" s="380"/>
    </row>
    <row r="201" spans="1:86" ht="89.25" x14ac:dyDescent="0.3">
      <c r="A201" s="207">
        <v>197</v>
      </c>
      <c r="B201" s="170" t="s">
        <v>1286</v>
      </c>
      <c r="C201" s="214" t="s">
        <v>6815</v>
      </c>
      <c r="D201" s="109" t="s">
        <v>1555</v>
      </c>
      <c r="E201" s="37">
        <v>44064</v>
      </c>
      <c r="F201" s="37">
        <v>45159</v>
      </c>
      <c r="G201" s="88" t="s">
        <v>28</v>
      </c>
      <c r="H201" s="88" t="s">
        <v>223</v>
      </c>
      <c r="I201" s="88" t="s">
        <v>232</v>
      </c>
      <c r="J201" s="88" t="s">
        <v>28</v>
      </c>
      <c r="K201" s="87" t="s">
        <v>1461</v>
      </c>
      <c r="L201" s="87" t="s">
        <v>1546</v>
      </c>
      <c r="M201" s="88" t="str">
        <f t="shared" si="5"/>
        <v>05</v>
      </c>
      <c r="N201" s="35" t="s">
        <v>433</v>
      </c>
      <c r="O201" s="35" t="s">
        <v>2891</v>
      </c>
      <c r="P201" s="35" t="s">
        <v>433</v>
      </c>
      <c r="Q201" s="35"/>
      <c r="R201" s="47"/>
      <c r="S201" s="48"/>
      <c r="T201" s="20"/>
      <c r="U201" s="20"/>
      <c r="V201" s="4"/>
      <c r="W201" s="12"/>
      <c r="X201" s="12"/>
      <c r="Y201" s="12"/>
      <c r="Z201" s="12"/>
      <c r="AA201" s="12"/>
      <c r="AB201" s="12"/>
      <c r="AC201" s="12"/>
      <c r="AD201" s="12"/>
      <c r="AE201" s="12"/>
      <c r="AF201" s="12"/>
      <c r="AG201" s="12"/>
      <c r="AH201" s="12"/>
      <c r="AI201" s="12"/>
      <c r="AJ201" s="12"/>
      <c r="AK201" s="12"/>
      <c r="AL201" s="12"/>
      <c r="AM201" s="380"/>
      <c r="AN201" s="380"/>
      <c r="AO201" s="380"/>
      <c r="AP201" s="380"/>
      <c r="AQ201" s="380"/>
      <c r="AR201" s="380"/>
      <c r="AS201" s="380"/>
      <c r="AT201" s="380"/>
      <c r="AU201" s="380"/>
      <c r="AV201" s="380"/>
      <c r="AW201" s="380"/>
      <c r="AX201" s="380"/>
      <c r="AY201" s="380"/>
      <c r="AZ201" s="380"/>
      <c r="BA201" s="380"/>
      <c r="BB201" s="380"/>
      <c r="BC201" s="380"/>
      <c r="BD201" s="380"/>
      <c r="BE201" s="380"/>
      <c r="BF201" s="380"/>
      <c r="BG201" s="380"/>
      <c r="BH201" s="380"/>
      <c r="BI201" s="380"/>
      <c r="BJ201" s="380"/>
      <c r="BK201" s="380"/>
      <c r="BL201" s="380"/>
      <c r="BM201" s="380"/>
      <c r="BN201" s="380"/>
      <c r="BO201" s="380"/>
      <c r="BP201" s="380"/>
      <c r="BQ201" s="380"/>
      <c r="BR201" s="380"/>
      <c r="BS201" s="380"/>
      <c r="BT201" s="380"/>
      <c r="BU201" s="380"/>
      <c r="BV201" s="380"/>
      <c r="BW201" s="380"/>
      <c r="BX201" s="380"/>
      <c r="BY201" s="380"/>
      <c r="BZ201" s="380"/>
      <c r="CA201" s="380"/>
      <c r="CB201" s="380"/>
      <c r="CC201" s="380"/>
      <c r="CD201" s="380"/>
      <c r="CE201" s="380"/>
      <c r="CF201" s="380"/>
      <c r="CG201" s="380"/>
      <c r="CH201" s="380"/>
    </row>
    <row r="202" spans="1:86" ht="51" x14ac:dyDescent="0.3">
      <c r="A202" s="207">
        <v>198</v>
      </c>
      <c r="B202" s="170" t="s">
        <v>6253</v>
      </c>
      <c r="C202" s="214" t="s">
        <v>6814</v>
      </c>
      <c r="D202" s="43">
        <v>44478</v>
      </c>
      <c r="E202" s="37">
        <v>44483</v>
      </c>
      <c r="F202" s="37">
        <v>45579</v>
      </c>
      <c r="G202" s="88" t="s">
        <v>28</v>
      </c>
      <c r="H202" s="88" t="s">
        <v>223</v>
      </c>
      <c r="I202" s="88" t="s">
        <v>232</v>
      </c>
      <c r="J202" s="88" t="s">
        <v>28</v>
      </c>
      <c r="K202" s="87" t="s">
        <v>1461</v>
      </c>
      <c r="L202" s="87"/>
      <c r="M202" s="88" t="str">
        <f t="shared" ref="M202" si="6">LEFT(B202,2)</f>
        <v>05</v>
      </c>
      <c r="N202" s="35" t="s">
        <v>433</v>
      </c>
      <c r="O202" s="35" t="s">
        <v>2891</v>
      </c>
      <c r="P202" s="35" t="s">
        <v>433</v>
      </c>
      <c r="Q202" s="35"/>
      <c r="R202" s="47" t="s">
        <v>6300</v>
      </c>
      <c r="S202" s="48"/>
      <c r="T202" s="20"/>
      <c r="U202" s="20"/>
      <c r="V202" s="4"/>
      <c r="W202" s="12"/>
      <c r="X202" s="12"/>
      <c r="Y202" s="12" t="s">
        <v>451</v>
      </c>
      <c r="Z202" s="12" t="s">
        <v>451</v>
      </c>
      <c r="AA202" s="12" t="s">
        <v>451</v>
      </c>
      <c r="AB202" s="12" t="s">
        <v>448</v>
      </c>
      <c r="AC202" s="12" t="s">
        <v>449</v>
      </c>
      <c r="AD202" s="12"/>
      <c r="AE202" s="12"/>
      <c r="AF202" s="12"/>
      <c r="AG202" s="12"/>
      <c r="AH202" s="12"/>
      <c r="AI202" s="12"/>
      <c r="AJ202" s="12"/>
      <c r="AK202" s="12"/>
      <c r="AL202" s="12"/>
      <c r="AM202" s="380"/>
      <c r="AN202" s="380"/>
      <c r="AO202" s="380"/>
      <c r="AP202" s="380"/>
      <c r="AQ202" s="380"/>
      <c r="AR202" s="380"/>
      <c r="AS202" s="380"/>
      <c r="AT202" s="380"/>
      <c r="AU202" s="380"/>
      <c r="AV202" s="380"/>
      <c r="AW202" s="380"/>
      <c r="AX202" s="380"/>
      <c r="AY202" s="380"/>
      <c r="AZ202" s="380"/>
      <c r="BA202" s="380"/>
      <c r="BB202" s="380"/>
      <c r="BC202" s="380"/>
      <c r="BD202" s="380"/>
      <c r="BE202" s="380"/>
      <c r="BF202" s="380"/>
      <c r="BG202" s="380"/>
      <c r="BH202" s="380"/>
      <c r="BI202" s="380"/>
      <c r="BJ202" s="380"/>
      <c r="BK202" s="380"/>
      <c r="BL202" s="380"/>
      <c r="BM202" s="380"/>
      <c r="BN202" s="380"/>
      <c r="BO202" s="380"/>
      <c r="BP202" s="380"/>
      <c r="BQ202" s="380"/>
      <c r="BR202" s="380"/>
      <c r="BS202" s="380"/>
      <c r="BT202" s="380"/>
      <c r="BU202" s="380"/>
      <c r="BV202" s="380"/>
      <c r="BW202" s="380"/>
      <c r="BX202" s="380"/>
      <c r="BY202" s="380"/>
      <c r="BZ202" s="380"/>
      <c r="CA202" s="380"/>
      <c r="CB202" s="380"/>
      <c r="CC202" s="380"/>
      <c r="CD202" s="380"/>
      <c r="CE202" s="380"/>
      <c r="CF202" s="380"/>
      <c r="CG202" s="380"/>
      <c r="CH202" s="380"/>
    </row>
    <row r="203" spans="1:86" ht="63.75" x14ac:dyDescent="0.3">
      <c r="A203" s="207">
        <v>199</v>
      </c>
      <c r="B203" s="170" t="s">
        <v>6604</v>
      </c>
      <c r="C203" s="214" t="s">
        <v>6605</v>
      </c>
      <c r="D203" s="43">
        <v>44510</v>
      </c>
      <c r="E203" s="37">
        <v>44513</v>
      </c>
      <c r="F203" s="37">
        <v>45609</v>
      </c>
      <c r="G203" s="88" t="s">
        <v>28</v>
      </c>
      <c r="H203" s="88" t="s">
        <v>223</v>
      </c>
      <c r="I203" s="88" t="s">
        <v>232</v>
      </c>
      <c r="J203" s="88" t="s">
        <v>28</v>
      </c>
      <c r="K203" s="87" t="s">
        <v>1461</v>
      </c>
      <c r="L203" s="87" t="s">
        <v>6603</v>
      </c>
      <c r="M203" s="88" t="str">
        <f t="shared" ref="M203" si="7">LEFT(B203,2)</f>
        <v>05</v>
      </c>
      <c r="N203" s="35" t="s">
        <v>433</v>
      </c>
      <c r="O203" s="35" t="s">
        <v>2891</v>
      </c>
      <c r="P203" s="35" t="s">
        <v>433</v>
      </c>
      <c r="Q203" s="35"/>
      <c r="R203" s="47" t="s">
        <v>6211</v>
      </c>
      <c r="S203" s="48"/>
      <c r="T203" s="20"/>
      <c r="U203" s="20"/>
      <c r="V203" s="4"/>
      <c r="W203" s="12"/>
      <c r="X203" s="12"/>
      <c r="Y203" s="12"/>
      <c r="Z203" s="12"/>
      <c r="AA203" s="12"/>
      <c r="AB203" s="12"/>
      <c r="AC203" s="12"/>
      <c r="AD203" s="12"/>
      <c r="AE203" s="12"/>
      <c r="AF203" s="12"/>
      <c r="AG203" s="12"/>
      <c r="AH203" s="12"/>
      <c r="AI203" s="12"/>
      <c r="AJ203" s="12"/>
      <c r="AK203" s="12"/>
      <c r="AL203" s="12"/>
      <c r="AM203" s="380"/>
      <c r="AN203" s="380"/>
      <c r="AO203" s="380"/>
      <c r="AP203" s="380"/>
      <c r="AQ203" s="380"/>
      <c r="AR203" s="380"/>
      <c r="AS203" s="380"/>
      <c r="AT203" s="380"/>
      <c r="AU203" s="380"/>
      <c r="AV203" s="380"/>
      <c r="AW203" s="380"/>
      <c r="AX203" s="380"/>
      <c r="AY203" s="380"/>
      <c r="AZ203" s="380"/>
      <c r="BA203" s="380"/>
      <c r="BB203" s="380"/>
      <c r="BC203" s="380"/>
      <c r="BD203" s="380"/>
      <c r="BE203" s="380"/>
      <c r="BF203" s="380"/>
      <c r="BG203" s="380"/>
      <c r="BH203" s="380"/>
      <c r="BI203" s="380"/>
      <c r="BJ203" s="380"/>
      <c r="BK203" s="380"/>
      <c r="BL203" s="380"/>
      <c r="BM203" s="380"/>
      <c r="BN203" s="380"/>
      <c r="BO203" s="380"/>
      <c r="BP203" s="380"/>
      <c r="BQ203" s="380"/>
      <c r="BR203" s="380"/>
      <c r="BS203" s="380"/>
      <c r="BT203" s="380"/>
      <c r="BU203" s="380"/>
      <c r="BV203" s="380"/>
      <c r="BW203" s="380"/>
      <c r="BX203" s="380"/>
      <c r="BY203" s="380"/>
      <c r="BZ203" s="380"/>
      <c r="CA203" s="380"/>
      <c r="CB203" s="380"/>
      <c r="CC203" s="380"/>
      <c r="CD203" s="380"/>
      <c r="CE203" s="380"/>
      <c r="CF203" s="380"/>
      <c r="CG203" s="380"/>
      <c r="CH203" s="380"/>
    </row>
    <row r="204" spans="1:86" ht="51" x14ac:dyDescent="0.3">
      <c r="A204" s="207">
        <v>199</v>
      </c>
      <c r="B204" s="170" t="s">
        <v>7762</v>
      </c>
      <c r="C204" s="214" t="s">
        <v>6911</v>
      </c>
      <c r="D204" s="357">
        <v>44698</v>
      </c>
      <c r="E204" s="357">
        <v>44700</v>
      </c>
      <c r="F204" s="357">
        <v>45796</v>
      </c>
      <c r="G204" s="37" t="s">
        <v>28</v>
      </c>
      <c r="H204" s="88" t="s">
        <v>1453</v>
      </c>
      <c r="I204" s="35" t="s">
        <v>232</v>
      </c>
      <c r="J204" s="35" t="s">
        <v>7761</v>
      </c>
      <c r="K204" s="87" t="s">
        <v>1461</v>
      </c>
      <c r="L204" s="47" t="s">
        <v>7760</v>
      </c>
      <c r="M204" s="358" t="str">
        <f>LEFT(B204,2)</f>
        <v>05</v>
      </c>
      <c r="N204" s="35" t="s">
        <v>433</v>
      </c>
      <c r="O204" s="40" t="s">
        <v>4819</v>
      </c>
      <c r="P204" s="35" t="s">
        <v>433</v>
      </c>
      <c r="Q204" s="35" t="s">
        <v>444</v>
      </c>
      <c r="R204" s="47" t="s">
        <v>7015</v>
      </c>
      <c r="S204" s="359"/>
      <c r="T204" s="20"/>
      <c r="U204" s="20"/>
      <c r="V204" s="4"/>
      <c r="W204" s="360"/>
      <c r="X204" s="360"/>
      <c r="Y204" s="360"/>
      <c r="Z204" s="360"/>
      <c r="AA204" s="360"/>
      <c r="AB204" s="360"/>
      <c r="AC204" s="360"/>
      <c r="AD204" s="360"/>
      <c r="AE204" s="360"/>
      <c r="AF204" s="12"/>
      <c r="AG204" s="12"/>
      <c r="AH204" s="12"/>
      <c r="AI204" s="12"/>
      <c r="AJ204" s="12"/>
      <c r="AK204" s="12"/>
      <c r="AL204" s="12"/>
      <c r="AM204" s="380"/>
      <c r="AN204" s="380"/>
      <c r="AO204" s="380"/>
      <c r="AP204" s="380"/>
      <c r="AQ204" s="380"/>
      <c r="AR204" s="380"/>
      <c r="AS204" s="380"/>
      <c r="AT204" s="380"/>
      <c r="AU204" s="380"/>
      <c r="AV204" s="380"/>
      <c r="AW204" s="380"/>
      <c r="AX204" s="380"/>
      <c r="AY204" s="380"/>
      <c r="AZ204" s="380"/>
      <c r="BA204" s="380"/>
      <c r="BB204" s="380" t="s">
        <v>449</v>
      </c>
      <c r="BC204" s="380" t="s">
        <v>449</v>
      </c>
      <c r="BD204" s="380"/>
      <c r="BE204" s="380"/>
      <c r="BF204" s="380"/>
      <c r="BG204" s="380"/>
      <c r="BH204" s="380"/>
      <c r="BI204" s="380"/>
      <c r="BJ204" s="380"/>
      <c r="BK204" s="380"/>
      <c r="BL204" s="380"/>
      <c r="BM204" s="380"/>
      <c r="BN204" s="380"/>
      <c r="BO204" s="380"/>
      <c r="BP204" s="380"/>
      <c r="BQ204" s="380"/>
      <c r="BR204" s="380"/>
      <c r="BS204" s="380"/>
      <c r="BT204" s="380"/>
      <c r="BU204" s="380"/>
      <c r="BV204" s="380"/>
      <c r="BW204" s="380"/>
      <c r="BX204" s="380"/>
      <c r="BY204" s="380"/>
      <c r="BZ204" s="380"/>
      <c r="CA204" s="380"/>
      <c r="CB204" s="380"/>
      <c r="CC204" s="380"/>
      <c r="CD204" s="380"/>
      <c r="CE204" s="380"/>
      <c r="CF204" s="380"/>
      <c r="CG204" s="380"/>
      <c r="CH204" s="380"/>
    </row>
    <row r="205" spans="1:86" ht="51" x14ac:dyDescent="0.3">
      <c r="A205" s="390">
        <v>200</v>
      </c>
      <c r="B205" s="170" t="s">
        <v>7080</v>
      </c>
      <c r="C205" s="233" t="s">
        <v>7081</v>
      </c>
      <c r="D205" s="391">
        <v>44540</v>
      </c>
      <c r="E205" s="391">
        <v>44546</v>
      </c>
      <c r="F205" s="391">
        <v>45642</v>
      </c>
      <c r="G205" s="37" t="s">
        <v>28</v>
      </c>
      <c r="H205" s="88" t="s">
        <v>1453</v>
      </c>
      <c r="I205" s="91" t="s">
        <v>232</v>
      </c>
      <c r="J205" s="91" t="s">
        <v>28</v>
      </c>
      <c r="K205" s="87" t="s">
        <v>1461</v>
      </c>
      <c r="L205" s="392"/>
      <c r="M205" s="393" t="str">
        <f>LEFT(B205,2)</f>
        <v>05</v>
      </c>
      <c r="N205" s="35" t="s">
        <v>433</v>
      </c>
      <c r="O205" s="40" t="s">
        <v>4819</v>
      </c>
      <c r="P205" s="35" t="s">
        <v>433</v>
      </c>
      <c r="Q205" s="580"/>
      <c r="R205" s="47" t="s">
        <v>7113</v>
      </c>
      <c r="S205" s="394"/>
      <c r="T205" s="395"/>
      <c r="U205" s="24"/>
      <c r="V205" s="147"/>
      <c r="W205" s="396"/>
      <c r="X205" s="396"/>
      <c r="Y205" s="396"/>
      <c r="Z205" s="396"/>
      <c r="AA205" s="396"/>
      <c r="AB205" s="396"/>
      <c r="AC205" s="396"/>
      <c r="AD205" s="396"/>
      <c r="AE205" s="396"/>
      <c r="AF205" s="396" t="s">
        <v>447</v>
      </c>
      <c r="AG205" s="396" t="s">
        <v>447</v>
      </c>
      <c r="AH205" s="12" t="s">
        <v>449</v>
      </c>
      <c r="AI205" s="12"/>
      <c r="AJ205" s="12"/>
      <c r="AK205" s="12"/>
      <c r="AL205" s="12"/>
      <c r="AM205" s="397"/>
      <c r="AN205" s="397"/>
      <c r="AO205" s="397"/>
      <c r="AP205" s="397"/>
      <c r="AQ205" s="397"/>
      <c r="AR205" s="397"/>
      <c r="AS205" s="397"/>
      <c r="AT205" s="397"/>
      <c r="AU205" s="397"/>
      <c r="AV205" s="397"/>
      <c r="AW205" s="397"/>
      <c r="AX205" s="397"/>
      <c r="AY205" s="397"/>
      <c r="AZ205" s="397"/>
      <c r="BA205" s="397"/>
      <c r="BB205" s="397"/>
      <c r="BC205" s="397"/>
      <c r="BD205" s="397"/>
      <c r="BE205" s="397"/>
      <c r="BF205" s="397"/>
      <c r="BG205" s="397"/>
      <c r="BH205" s="397"/>
      <c r="BI205" s="397"/>
      <c r="BJ205" s="397"/>
      <c r="BK205" s="397"/>
      <c r="BL205" s="397"/>
      <c r="BM205" s="397"/>
      <c r="BN205" s="397"/>
      <c r="BO205" s="397"/>
      <c r="BP205" s="397"/>
      <c r="BQ205" s="397"/>
      <c r="BR205" s="397"/>
      <c r="BS205" s="397"/>
      <c r="BT205" s="397"/>
      <c r="BU205" s="397"/>
      <c r="BV205" s="397"/>
      <c r="BW205" s="397"/>
      <c r="BX205" s="397"/>
      <c r="BY205" s="397"/>
      <c r="BZ205" s="397"/>
      <c r="CA205" s="397"/>
      <c r="CB205" s="397"/>
      <c r="CC205" s="397"/>
      <c r="CD205" s="397"/>
      <c r="CE205" s="397"/>
      <c r="CF205" s="397"/>
      <c r="CG205" s="397"/>
      <c r="CH205" s="397"/>
    </row>
    <row r="206" spans="1:86" ht="51" x14ac:dyDescent="0.3">
      <c r="A206" s="207">
        <v>201</v>
      </c>
      <c r="B206" s="170" t="s">
        <v>7314</v>
      </c>
      <c r="C206" s="233" t="s">
        <v>7315</v>
      </c>
      <c r="D206" s="391">
        <v>44629</v>
      </c>
      <c r="E206" s="95">
        <v>44634</v>
      </c>
      <c r="F206" s="391">
        <v>45730</v>
      </c>
      <c r="G206" s="37" t="s">
        <v>28</v>
      </c>
      <c r="H206" s="88" t="s">
        <v>1453</v>
      </c>
      <c r="I206" s="91" t="s">
        <v>232</v>
      </c>
      <c r="J206" s="91" t="s">
        <v>28</v>
      </c>
      <c r="K206" s="87" t="s">
        <v>1461</v>
      </c>
      <c r="L206" s="392"/>
      <c r="M206" s="393" t="str">
        <f>LEFT(B206,2)</f>
        <v>05</v>
      </c>
      <c r="N206" s="35" t="s">
        <v>433</v>
      </c>
      <c r="O206" s="40" t="s">
        <v>4819</v>
      </c>
      <c r="P206" s="35" t="s">
        <v>433</v>
      </c>
      <c r="Q206" s="580"/>
      <c r="R206" s="47" t="s">
        <v>7325</v>
      </c>
      <c r="S206" s="394"/>
      <c r="T206" s="24"/>
      <c r="U206" s="24"/>
      <c r="V206" s="147"/>
      <c r="W206" s="396"/>
      <c r="X206" s="396"/>
      <c r="Y206" s="396"/>
      <c r="Z206" s="396"/>
      <c r="AA206" s="396"/>
      <c r="AB206" s="396"/>
      <c r="AC206" s="396"/>
      <c r="AD206" s="396"/>
      <c r="AE206" s="396"/>
      <c r="AF206" s="396" t="s">
        <v>447</v>
      </c>
      <c r="AG206" s="396" t="s">
        <v>447</v>
      </c>
      <c r="AH206" s="12" t="s">
        <v>449</v>
      </c>
      <c r="AI206" s="12"/>
      <c r="AJ206" s="12"/>
      <c r="AK206" s="12"/>
      <c r="AL206" s="12"/>
      <c r="AM206" s="397"/>
      <c r="AN206" s="397"/>
      <c r="AO206" s="397" t="s">
        <v>448</v>
      </c>
      <c r="AP206" s="397" t="s">
        <v>448</v>
      </c>
      <c r="AQ206" s="397" t="s">
        <v>448</v>
      </c>
      <c r="AR206" s="397" t="s">
        <v>449</v>
      </c>
      <c r="AS206" s="397"/>
      <c r="AT206" s="397"/>
      <c r="AU206" s="397"/>
      <c r="AV206" s="397"/>
      <c r="AW206" s="397"/>
      <c r="AX206" s="397"/>
      <c r="AY206" s="397"/>
      <c r="AZ206" s="397"/>
      <c r="BA206" s="397"/>
      <c r="BB206" s="397"/>
      <c r="BC206" s="397"/>
      <c r="BD206" s="397"/>
      <c r="BE206" s="397"/>
      <c r="BF206" s="397"/>
      <c r="BG206" s="397"/>
      <c r="BH206" s="397"/>
      <c r="BI206" s="397"/>
      <c r="BJ206" s="397"/>
      <c r="BK206" s="397"/>
      <c r="BL206" s="397"/>
      <c r="BM206" s="397"/>
      <c r="BN206" s="397"/>
      <c r="BO206" s="397"/>
      <c r="BP206" s="397"/>
      <c r="BQ206" s="397"/>
      <c r="BR206" s="397"/>
      <c r="BS206" s="397"/>
      <c r="BT206" s="397"/>
      <c r="BU206" s="397"/>
      <c r="BV206" s="397"/>
      <c r="BW206" s="397"/>
      <c r="BX206" s="397"/>
      <c r="BY206" s="397"/>
      <c r="BZ206" s="397"/>
      <c r="CA206" s="397"/>
      <c r="CB206" s="397"/>
      <c r="CC206" s="397"/>
      <c r="CD206" s="397"/>
      <c r="CE206" s="397"/>
      <c r="CF206" s="397"/>
      <c r="CG206" s="397"/>
      <c r="CH206" s="397"/>
    </row>
    <row r="207" spans="1:86" s="11" customFormat="1" ht="96" customHeight="1" x14ac:dyDescent="0.3">
      <c r="A207" s="207">
        <v>202</v>
      </c>
      <c r="B207" s="208" t="s">
        <v>7699</v>
      </c>
      <c r="C207" s="209" t="s">
        <v>7721</v>
      </c>
      <c r="D207" s="37">
        <v>44687</v>
      </c>
      <c r="E207" s="37">
        <v>44690</v>
      </c>
      <c r="F207" s="37">
        <v>45786</v>
      </c>
      <c r="G207" s="88" t="s">
        <v>28</v>
      </c>
      <c r="H207" s="88" t="s">
        <v>7700</v>
      </c>
      <c r="I207" s="88" t="s">
        <v>232</v>
      </c>
      <c r="J207" s="44" t="s">
        <v>28</v>
      </c>
      <c r="K207" s="47" t="s">
        <v>7710</v>
      </c>
      <c r="L207" s="86"/>
      <c r="M207" s="109" t="s">
        <v>7701</v>
      </c>
      <c r="N207" s="40" t="s">
        <v>433</v>
      </c>
      <c r="O207" s="40" t="s">
        <v>433</v>
      </c>
      <c r="P207" s="40" t="s">
        <v>433</v>
      </c>
      <c r="Q207" s="35" t="s">
        <v>444</v>
      </c>
      <c r="R207" s="47" t="s">
        <v>7325</v>
      </c>
      <c r="S207" s="48"/>
      <c r="T207" s="20"/>
      <c r="U207" s="20"/>
      <c r="V207" s="4"/>
      <c r="W207" s="12"/>
      <c r="X207" s="12"/>
      <c r="Y207" s="12"/>
      <c r="Z207" s="12"/>
      <c r="AA207" s="12"/>
      <c r="AB207" s="12"/>
      <c r="AC207" s="12"/>
      <c r="AD207" s="12"/>
      <c r="AE207" s="12"/>
      <c r="AF207" s="12"/>
      <c r="AG207" s="12"/>
      <c r="AH207" s="12"/>
      <c r="AI207" s="12"/>
      <c r="AJ207" s="12"/>
      <c r="AK207" s="12"/>
      <c r="AL207" s="12"/>
      <c r="AM207" s="380"/>
      <c r="AN207" s="380"/>
      <c r="AO207" s="380"/>
      <c r="AP207" s="380"/>
      <c r="AQ207" s="380"/>
      <c r="AR207" s="380"/>
      <c r="AS207" s="380"/>
      <c r="AT207" s="380"/>
      <c r="AU207" s="380"/>
      <c r="AV207" s="380"/>
      <c r="AW207" s="380"/>
      <c r="AX207" s="380"/>
      <c r="AY207" s="380" t="s">
        <v>448</v>
      </c>
      <c r="AZ207" s="380"/>
      <c r="BA207" s="380" t="s">
        <v>449</v>
      </c>
      <c r="BB207" s="380"/>
      <c r="BC207" s="380"/>
      <c r="BD207" s="380"/>
      <c r="BE207" s="380"/>
      <c r="BF207" s="380"/>
      <c r="BG207" s="380"/>
      <c r="BH207" s="380"/>
      <c r="BI207" s="380"/>
      <c r="BJ207" s="380"/>
      <c r="BK207" s="380"/>
      <c r="BL207" s="380"/>
      <c r="BM207" s="380"/>
      <c r="BN207" s="380"/>
      <c r="BO207" s="380"/>
      <c r="BP207" s="380"/>
      <c r="BQ207" s="380"/>
      <c r="BR207" s="380"/>
      <c r="BS207" s="380"/>
      <c r="BT207" s="380"/>
      <c r="BU207" s="380"/>
      <c r="BV207" s="380"/>
      <c r="BW207" s="380"/>
      <c r="BX207" s="380"/>
      <c r="BY207" s="380"/>
      <c r="BZ207" s="380"/>
      <c r="CA207" s="380"/>
      <c r="CB207" s="380"/>
      <c r="CC207" s="380"/>
      <c r="CD207" s="380"/>
      <c r="CE207" s="380"/>
      <c r="CF207" s="380"/>
      <c r="CG207" s="380"/>
      <c r="CH207" s="380"/>
    </row>
    <row r="208" spans="1:86" ht="102" x14ac:dyDescent="0.3">
      <c r="A208" s="207">
        <v>203</v>
      </c>
      <c r="B208" s="208" t="s">
        <v>7779</v>
      </c>
      <c r="C208" s="209" t="s">
        <v>7777</v>
      </c>
      <c r="D208" s="37">
        <v>44712</v>
      </c>
      <c r="E208" s="37">
        <v>44713</v>
      </c>
      <c r="F208" s="37">
        <v>45809</v>
      </c>
      <c r="G208" s="88" t="s">
        <v>28</v>
      </c>
      <c r="H208" s="88" t="s">
        <v>7778</v>
      </c>
      <c r="I208" s="88" t="s">
        <v>232</v>
      </c>
      <c r="J208" s="44" t="s">
        <v>351</v>
      </c>
      <c r="K208" s="47"/>
      <c r="L208" s="86"/>
      <c r="M208" s="546" t="str">
        <f>LEFT(B208,2)</f>
        <v>05</v>
      </c>
      <c r="N208" s="40" t="s">
        <v>433</v>
      </c>
      <c r="O208" s="40" t="s">
        <v>4819</v>
      </c>
      <c r="P208" s="40" t="s">
        <v>433</v>
      </c>
      <c r="Q208" s="35" t="s">
        <v>444</v>
      </c>
      <c r="R208" s="47" t="s">
        <v>7325</v>
      </c>
      <c r="S208" s="48"/>
      <c r="T208" s="20"/>
      <c r="U208" s="20"/>
      <c r="V208" s="4"/>
      <c r="W208" s="12"/>
      <c r="X208" s="12"/>
      <c r="Y208" s="12"/>
      <c r="Z208" s="12"/>
      <c r="AA208" s="12"/>
      <c r="AB208" s="12"/>
      <c r="AC208" s="12"/>
      <c r="AD208" s="12"/>
      <c r="AE208" s="12"/>
      <c r="AF208" s="12"/>
      <c r="AG208" s="12"/>
      <c r="AH208" s="12"/>
      <c r="AI208" s="542"/>
      <c r="AJ208" s="542"/>
      <c r="AK208" s="542"/>
      <c r="AL208" s="542"/>
      <c r="AM208" s="380"/>
      <c r="AN208" s="380"/>
      <c r="AO208" s="382"/>
      <c r="AP208" s="382"/>
      <c r="AQ208" s="382"/>
      <c r="AR208" s="382"/>
      <c r="AS208" s="382"/>
      <c r="AT208" s="382"/>
      <c r="AU208" s="382"/>
      <c r="AV208" s="380"/>
      <c r="AW208" s="380"/>
      <c r="AX208" s="380"/>
      <c r="AY208" s="380"/>
      <c r="AZ208" s="380"/>
      <c r="BA208" s="380"/>
      <c r="BB208" s="380"/>
      <c r="BC208" s="550" t="s">
        <v>448</v>
      </c>
      <c r="BD208" s="550" t="s">
        <v>449</v>
      </c>
      <c r="BE208" s="550"/>
      <c r="BF208" s="550"/>
      <c r="BG208" s="380"/>
      <c r="BH208" s="380"/>
      <c r="BI208" s="380"/>
      <c r="BJ208" s="380"/>
      <c r="BK208" s="380"/>
      <c r="BL208" s="380"/>
      <c r="BM208" s="380"/>
      <c r="BN208" s="380"/>
      <c r="BO208" s="380"/>
      <c r="BP208" s="380"/>
      <c r="BQ208" s="380"/>
      <c r="BR208" s="380"/>
      <c r="BS208" s="380"/>
      <c r="BT208" s="380"/>
      <c r="BU208" s="380"/>
      <c r="BV208" s="380"/>
      <c r="BW208" s="380"/>
      <c r="BX208" s="380"/>
      <c r="BY208" s="380"/>
      <c r="BZ208" s="380"/>
      <c r="CA208" s="380"/>
      <c r="CB208" s="380"/>
      <c r="CC208" s="380"/>
      <c r="CD208" s="380"/>
      <c r="CE208" s="380"/>
      <c r="CF208" s="380"/>
      <c r="CG208" s="380"/>
      <c r="CH208" s="380"/>
    </row>
    <row r="209" spans="1:86" s="11" customFormat="1" ht="96" customHeight="1" x14ac:dyDescent="0.3">
      <c r="A209" s="543"/>
      <c r="B209" s="208" t="s">
        <v>7780</v>
      </c>
      <c r="C209" s="214" t="s">
        <v>7783</v>
      </c>
      <c r="D209" s="544">
        <v>44705</v>
      </c>
      <c r="E209" s="37">
        <v>44706</v>
      </c>
      <c r="F209" s="544">
        <v>45802</v>
      </c>
      <c r="G209" s="37" t="s">
        <v>28</v>
      </c>
      <c r="H209" s="46" t="s">
        <v>223</v>
      </c>
      <c r="I209" s="88" t="s">
        <v>232</v>
      </c>
      <c r="J209" s="44" t="s">
        <v>351</v>
      </c>
      <c r="K209" s="47" t="s">
        <v>7880</v>
      </c>
      <c r="L209" s="545"/>
      <c r="M209" s="546" t="str">
        <f>LEFT(B209,2)</f>
        <v>05</v>
      </c>
      <c r="N209" s="40" t="s">
        <v>433</v>
      </c>
      <c r="O209" s="40" t="s">
        <v>2891</v>
      </c>
      <c r="P209" s="40" t="s">
        <v>433</v>
      </c>
      <c r="Q209" s="35" t="s">
        <v>444</v>
      </c>
      <c r="R209" s="47" t="s">
        <v>7325</v>
      </c>
      <c r="S209" s="547"/>
      <c r="T209" s="20"/>
      <c r="U209" s="20"/>
      <c r="V209" s="4"/>
      <c r="W209" s="548"/>
      <c r="X209" s="548"/>
      <c r="Y209" s="548"/>
      <c r="Z209" s="548"/>
      <c r="AA209" s="548"/>
      <c r="AB209" s="548"/>
      <c r="AC209" s="548"/>
      <c r="AD209" s="548"/>
      <c r="AE209" s="548"/>
      <c r="AF209" s="548"/>
      <c r="AG209" s="548"/>
      <c r="AH209" s="548"/>
      <c r="AI209" s="549"/>
      <c r="AJ209" s="549"/>
      <c r="AK209" s="549"/>
      <c r="AL209" s="549"/>
      <c r="AM209" s="550"/>
      <c r="AN209" s="550"/>
      <c r="AO209" s="551"/>
      <c r="AP209" s="551"/>
      <c r="AQ209" s="551"/>
      <c r="AR209" s="551"/>
      <c r="AS209" s="551"/>
      <c r="AT209" s="551"/>
      <c r="AU209" s="551"/>
      <c r="AV209" s="550"/>
      <c r="AW209" s="550"/>
      <c r="AX209" s="550"/>
      <c r="AY209" s="550"/>
      <c r="AZ209" s="550"/>
      <c r="BA209" s="550"/>
      <c r="BB209" s="550"/>
      <c r="BC209" s="550" t="s">
        <v>449</v>
      </c>
      <c r="BD209" s="550"/>
      <c r="BE209" s="550"/>
      <c r="BF209" s="550"/>
      <c r="BG209" s="550"/>
      <c r="BH209" s="550"/>
      <c r="BI209" s="550"/>
      <c r="BJ209" s="550"/>
      <c r="BK209" s="550"/>
      <c r="BL209" s="550"/>
      <c r="BM209" s="550"/>
      <c r="BN209" s="550"/>
      <c r="BO209" s="550"/>
      <c r="BP209" s="550"/>
      <c r="BQ209" s="550"/>
      <c r="BR209" s="550"/>
      <c r="BS209" s="550"/>
      <c r="BT209" s="550"/>
      <c r="BU209" s="550"/>
      <c r="BV209" s="550"/>
      <c r="BW209" s="550"/>
      <c r="BX209" s="550"/>
      <c r="BY209" s="550"/>
      <c r="BZ209" s="550"/>
      <c r="CA209" s="550"/>
      <c r="CB209" s="550"/>
      <c r="CC209" s="550"/>
      <c r="CD209" s="550"/>
      <c r="CE209" s="550"/>
      <c r="CF209" s="550"/>
      <c r="CG209" s="550"/>
      <c r="CH209" s="550"/>
    </row>
    <row r="210" spans="1:86" s="11" customFormat="1" ht="102" x14ac:dyDescent="0.3">
      <c r="A210" s="543"/>
      <c r="B210" s="208" t="s">
        <v>7781</v>
      </c>
      <c r="C210" s="214" t="s">
        <v>7782</v>
      </c>
      <c r="D210" s="544">
        <v>44705</v>
      </c>
      <c r="E210" s="37">
        <v>44706</v>
      </c>
      <c r="F210" s="544">
        <v>45802</v>
      </c>
      <c r="G210" s="37" t="s">
        <v>28</v>
      </c>
      <c r="H210" s="46" t="s">
        <v>223</v>
      </c>
      <c r="I210" s="88" t="s">
        <v>232</v>
      </c>
      <c r="J210" s="44" t="s">
        <v>351</v>
      </c>
      <c r="K210" s="47" t="s">
        <v>7880</v>
      </c>
      <c r="L210" s="545"/>
      <c r="M210" s="546" t="str">
        <f>LEFT(B210,2)</f>
        <v>05</v>
      </c>
      <c r="N210" s="40" t="s">
        <v>433</v>
      </c>
      <c r="O210" s="40" t="s">
        <v>2891</v>
      </c>
      <c r="P210" s="40" t="s">
        <v>433</v>
      </c>
      <c r="Q210" s="35" t="s">
        <v>444</v>
      </c>
      <c r="R210" s="47" t="s">
        <v>7325</v>
      </c>
      <c r="S210" s="547"/>
      <c r="T210" s="20"/>
      <c r="U210" s="20"/>
      <c r="V210" s="4"/>
      <c r="W210" s="548"/>
      <c r="X210" s="548"/>
      <c r="Y210" s="548"/>
      <c r="Z210" s="548"/>
      <c r="AA210" s="548"/>
      <c r="AB210" s="548"/>
      <c r="AC210" s="548"/>
      <c r="AD210" s="548"/>
      <c r="AE210" s="548"/>
      <c r="AF210" s="548"/>
      <c r="AG210" s="548"/>
      <c r="AH210" s="548"/>
      <c r="AI210" s="549"/>
      <c r="AJ210" s="549"/>
      <c r="AK210" s="549"/>
      <c r="AL210" s="549"/>
      <c r="AM210" s="550"/>
      <c r="AN210" s="550"/>
      <c r="AO210" s="551"/>
      <c r="AP210" s="551"/>
      <c r="AQ210" s="551"/>
      <c r="AR210" s="551"/>
      <c r="AS210" s="551"/>
      <c r="AT210" s="551"/>
      <c r="AU210" s="551"/>
      <c r="AV210" s="550"/>
      <c r="AW210" s="550"/>
      <c r="AX210" s="550"/>
      <c r="AY210" s="550"/>
      <c r="AZ210" s="550"/>
      <c r="BA210" s="550"/>
      <c r="BB210" s="550"/>
      <c r="BC210" s="550" t="s">
        <v>449</v>
      </c>
      <c r="BD210" s="550"/>
      <c r="BE210" s="550"/>
      <c r="BF210" s="550"/>
      <c r="BG210" s="550"/>
      <c r="BH210" s="550"/>
      <c r="BI210" s="550"/>
      <c r="BJ210" s="550"/>
      <c r="BK210" s="550"/>
      <c r="BL210" s="550"/>
      <c r="BM210" s="550"/>
      <c r="BN210" s="550"/>
      <c r="BO210" s="550"/>
      <c r="BP210" s="550"/>
      <c r="BQ210" s="550"/>
      <c r="BR210" s="550"/>
      <c r="BS210" s="550"/>
      <c r="BT210" s="550"/>
      <c r="BU210" s="550"/>
      <c r="BV210" s="550"/>
      <c r="BW210" s="550"/>
      <c r="BX210" s="550"/>
      <c r="BY210" s="550"/>
      <c r="BZ210" s="550"/>
      <c r="CA210" s="550"/>
      <c r="CB210" s="550"/>
      <c r="CC210" s="550"/>
      <c r="CD210" s="550"/>
      <c r="CE210" s="550"/>
      <c r="CF210" s="550"/>
      <c r="CG210" s="550"/>
      <c r="CH210" s="550"/>
    </row>
    <row r="211" spans="1:86" x14ac:dyDescent="0.3">
      <c r="A211" s="207"/>
      <c r="B211" s="208"/>
      <c r="C211" s="209"/>
      <c r="D211" s="37"/>
      <c r="E211" s="37"/>
      <c r="F211" s="37"/>
      <c r="G211" s="88"/>
      <c r="H211" s="88"/>
      <c r="I211" s="88"/>
      <c r="J211" s="44"/>
      <c r="K211" s="47"/>
      <c r="L211" s="86"/>
      <c r="M211" s="109"/>
      <c r="N211" s="40"/>
      <c r="O211" s="40"/>
      <c r="P211" s="40"/>
      <c r="Q211" s="35"/>
      <c r="R211" s="47"/>
      <c r="S211" s="48"/>
      <c r="T211" s="20"/>
      <c r="U211" s="20"/>
      <c r="V211" s="4"/>
      <c r="W211" s="12"/>
      <c r="X211" s="12"/>
      <c r="Y211" s="12"/>
      <c r="Z211" s="12"/>
      <c r="AA211" s="12"/>
      <c r="AB211" s="12"/>
      <c r="AC211" s="12"/>
      <c r="AD211" s="12"/>
      <c r="AE211" s="12"/>
      <c r="AF211" s="12"/>
      <c r="AG211" s="12"/>
      <c r="AH211" s="12"/>
      <c r="AI211" s="542"/>
      <c r="AJ211" s="542"/>
      <c r="AK211" s="542"/>
      <c r="AL211" s="542"/>
      <c r="AM211" s="380"/>
      <c r="AN211" s="380"/>
      <c r="AO211" s="382"/>
      <c r="AP211" s="382"/>
      <c r="AQ211" s="382"/>
      <c r="AR211" s="382"/>
      <c r="AS211" s="382"/>
      <c r="AT211" s="382"/>
      <c r="AU211" s="382"/>
      <c r="AV211" s="380"/>
      <c r="AW211" s="380"/>
      <c r="AX211" s="380"/>
      <c r="AY211" s="380"/>
      <c r="AZ211" s="380"/>
      <c r="BA211" s="380"/>
      <c r="BB211" s="380"/>
      <c r="BC211" s="380"/>
      <c r="BD211" s="380"/>
      <c r="BE211" s="380"/>
      <c r="BF211" s="380"/>
      <c r="BG211" s="380"/>
      <c r="BH211" s="380"/>
      <c r="BI211" s="380"/>
      <c r="BJ211" s="380"/>
      <c r="BK211" s="380"/>
      <c r="BL211" s="380"/>
      <c r="BM211" s="380"/>
      <c r="BN211" s="380"/>
      <c r="BO211" s="380"/>
      <c r="BP211" s="380"/>
      <c r="BQ211" s="380"/>
      <c r="BR211" s="380"/>
      <c r="BS211" s="380"/>
      <c r="BT211" s="380"/>
      <c r="BU211" s="380"/>
      <c r="BV211" s="380"/>
      <c r="BW211" s="380"/>
      <c r="BX211" s="380"/>
      <c r="BY211" s="380"/>
      <c r="BZ211" s="380"/>
      <c r="CA211" s="380"/>
      <c r="CB211" s="380"/>
      <c r="CC211" s="380"/>
      <c r="CD211" s="380"/>
      <c r="CE211" s="380"/>
      <c r="CF211" s="380"/>
      <c r="CG211" s="380"/>
      <c r="CH211" s="380"/>
    </row>
    <row r="212" spans="1:86" x14ac:dyDescent="0.3">
      <c r="D212" s="65"/>
      <c r="E212" s="65"/>
      <c r="F212" s="65"/>
      <c r="G212" s="65"/>
      <c r="H212" s="63"/>
      <c r="I212" s="63"/>
      <c r="J212" s="63"/>
      <c r="K212" s="64"/>
      <c r="L212" s="66"/>
      <c r="M212" s="102"/>
      <c r="N212" s="68"/>
      <c r="O212" s="68"/>
      <c r="P212" s="68"/>
      <c r="Q212" s="462"/>
      <c r="R212" s="69"/>
      <c r="S212" s="70"/>
    </row>
    <row r="213" spans="1:86" x14ac:dyDescent="0.3">
      <c r="D213" s="65"/>
      <c r="E213" s="65"/>
      <c r="F213" s="65"/>
      <c r="G213" s="65"/>
      <c r="H213" s="63"/>
      <c r="I213" s="63"/>
      <c r="J213" s="63"/>
      <c r="K213" s="64"/>
      <c r="L213" s="66"/>
      <c r="M213" s="102"/>
      <c r="N213" s="68"/>
      <c r="O213" s="68"/>
      <c r="P213" s="68"/>
      <c r="Q213" s="462"/>
      <c r="R213" s="69"/>
      <c r="S213" s="70"/>
    </row>
    <row r="214" spans="1:86" x14ac:dyDescent="0.3">
      <c r="D214" s="65"/>
      <c r="E214" s="65"/>
      <c r="F214" s="65"/>
      <c r="G214" s="65"/>
      <c r="H214" s="63"/>
      <c r="I214" s="63"/>
      <c r="J214" s="63"/>
      <c r="K214" s="64"/>
      <c r="L214" s="66"/>
      <c r="M214" s="102"/>
      <c r="N214" s="68"/>
      <c r="O214" s="68"/>
      <c r="P214" s="68"/>
      <c r="Q214" s="462"/>
      <c r="R214" s="69"/>
      <c r="S214" s="70"/>
    </row>
    <row r="215" spans="1:86" x14ac:dyDescent="0.3">
      <c r="D215" s="65"/>
      <c r="E215" s="65"/>
      <c r="F215" s="65"/>
      <c r="G215" s="65"/>
      <c r="H215" s="63"/>
      <c r="I215" s="63"/>
      <c r="J215" s="63"/>
      <c r="K215" s="64"/>
      <c r="L215" s="66"/>
      <c r="M215" s="102"/>
      <c r="N215" s="68"/>
      <c r="O215" s="68"/>
      <c r="P215" s="68"/>
      <c r="Q215" s="462"/>
      <c r="R215" s="69"/>
      <c r="S215" s="70"/>
    </row>
    <row r="216" spans="1:86" x14ac:dyDescent="0.3">
      <c r="D216" s="65"/>
      <c r="E216" s="65"/>
      <c r="F216" s="65"/>
      <c r="G216" s="65"/>
      <c r="H216" s="63"/>
      <c r="I216" s="63"/>
      <c r="J216" s="63"/>
      <c r="K216" s="64"/>
      <c r="L216" s="66"/>
      <c r="M216" s="102"/>
      <c r="N216" s="68"/>
      <c r="O216" s="68"/>
      <c r="P216" s="68"/>
      <c r="Q216" s="462"/>
      <c r="R216" s="69"/>
      <c r="S216" s="70"/>
    </row>
    <row r="217" spans="1:86" x14ac:dyDescent="0.3">
      <c r="D217" s="65"/>
      <c r="E217" s="65"/>
      <c r="F217" s="65"/>
      <c r="G217" s="65"/>
      <c r="H217" s="63"/>
      <c r="I217" s="63"/>
      <c r="J217" s="63"/>
      <c r="K217" s="64"/>
      <c r="L217" s="66"/>
      <c r="M217" s="102"/>
      <c r="N217" s="68"/>
      <c r="O217" s="68"/>
      <c r="P217" s="68"/>
      <c r="Q217" s="462"/>
      <c r="R217" s="69"/>
      <c r="S217" s="70"/>
    </row>
    <row r="218" spans="1:86" x14ac:dyDescent="0.3">
      <c r="D218" s="65"/>
      <c r="E218" s="65"/>
      <c r="F218" s="65"/>
      <c r="G218" s="65"/>
      <c r="H218" s="63"/>
      <c r="I218" s="63"/>
      <c r="J218" s="63"/>
      <c r="K218" s="64"/>
      <c r="L218" s="66"/>
      <c r="M218" s="102"/>
      <c r="N218" s="68"/>
      <c r="O218" s="68"/>
      <c r="P218" s="68"/>
      <c r="Q218" s="462"/>
      <c r="R218" s="69"/>
      <c r="S218" s="70"/>
    </row>
    <row r="219" spans="1:86" x14ac:dyDescent="0.3">
      <c r="C219" s="146"/>
      <c r="D219" s="65"/>
      <c r="E219" s="65"/>
      <c r="F219" s="65"/>
      <c r="G219" s="65"/>
      <c r="H219" s="63"/>
      <c r="I219" s="63"/>
      <c r="J219" s="63"/>
      <c r="K219" s="64"/>
      <c r="L219" s="66"/>
      <c r="M219" s="102"/>
      <c r="N219" s="68"/>
      <c r="O219" s="68"/>
      <c r="P219" s="68"/>
      <c r="Q219" s="462"/>
      <c r="R219" s="69"/>
      <c r="S219" s="70"/>
    </row>
    <row r="220" spans="1:86" x14ac:dyDescent="0.3">
      <c r="D220" s="65"/>
      <c r="E220" s="65"/>
      <c r="F220" s="65"/>
      <c r="G220" s="65"/>
      <c r="H220" s="63"/>
      <c r="I220" s="63"/>
      <c r="J220" s="63"/>
      <c r="K220" s="64"/>
      <c r="L220" s="66"/>
      <c r="M220" s="102"/>
      <c r="N220" s="68"/>
      <c r="O220" s="68"/>
      <c r="P220" s="68"/>
      <c r="Q220" s="462"/>
      <c r="R220" s="69"/>
      <c r="S220" s="70"/>
    </row>
    <row r="221" spans="1:86" x14ac:dyDescent="0.3">
      <c r="D221" s="65"/>
      <c r="E221" s="65"/>
      <c r="F221" s="65"/>
      <c r="G221" s="65"/>
      <c r="H221" s="63"/>
      <c r="I221" s="63"/>
      <c r="J221" s="63"/>
      <c r="K221" s="64"/>
      <c r="L221" s="66"/>
      <c r="M221" s="102"/>
      <c r="N221" s="68"/>
      <c r="O221" s="68"/>
      <c r="P221" s="68"/>
      <c r="Q221" s="462"/>
      <c r="R221" s="69"/>
      <c r="S221" s="70"/>
    </row>
    <row r="222" spans="1:86" x14ac:dyDescent="0.3">
      <c r="D222" s="65"/>
      <c r="E222" s="65"/>
      <c r="F222" s="65"/>
      <c r="G222" s="65"/>
      <c r="H222" s="63"/>
      <c r="I222" s="63"/>
      <c r="J222" s="63"/>
      <c r="K222" s="64"/>
      <c r="L222" s="66"/>
      <c r="M222" s="102"/>
      <c r="N222" s="68"/>
      <c r="O222" s="68"/>
      <c r="P222" s="68"/>
      <c r="Q222" s="462"/>
      <c r="R222" s="69"/>
      <c r="S222" s="70"/>
    </row>
    <row r="223" spans="1:86" x14ac:dyDescent="0.3">
      <c r="D223" s="65"/>
      <c r="E223" s="65"/>
      <c r="F223" s="65"/>
      <c r="G223" s="65"/>
      <c r="H223" s="63"/>
      <c r="I223" s="63"/>
      <c r="J223" s="63"/>
      <c r="K223" s="64"/>
      <c r="L223" s="66"/>
      <c r="M223" s="102"/>
      <c r="N223" s="68"/>
      <c r="O223" s="68"/>
      <c r="P223" s="68"/>
      <c r="Q223" s="462"/>
      <c r="R223" s="69"/>
      <c r="S223" s="70"/>
    </row>
    <row r="224" spans="1:86" x14ac:dyDescent="0.3">
      <c r="D224" s="65"/>
      <c r="E224" s="65"/>
      <c r="F224" s="65"/>
      <c r="G224" s="65"/>
      <c r="H224" s="63"/>
      <c r="I224" s="63"/>
      <c r="J224" s="63"/>
      <c r="K224" s="64"/>
      <c r="L224" s="66"/>
      <c r="M224" s="102"/>
      <c r="N224" s="68"/>
      <c r="O224" s="68"/>
      <c r="P224" s="68"/>
      <c r="Q224" s="462"/>
      <c r="R224" s="69"/>
      <c r="S224" s="70"/>
    </row>
    <row r="225" spans="4:19" x14ac:dyDescent="0.3">
      <c r="D225" s="65"/>
      <c r="E225" s="65"/>
      <c r="F225" s="65"/>
      <c r="G225" s="65"/>
      <c r="H225" s="63"/>
      <c r="I225" s="63"/>
      <c r="J225" s="63"/>
      <c r="K225" s="64"/>
      <c r="L225" s="66"/>
      <c r="M225" s="102"/>
      <c r="N225" s="68"/>
      <c r="O225" s="68"/>
      <c r="P225" s="68"/>
      <c r="Q225" s="462"/>
      <c r="R225" s="69"/>
      <c r="S225" s="70"/>
    </row>
    <row r="226" spans="4:19" x14ac:dyDescent="0.3">
      <c r="D226" s="65"/>
      <c r="E226" s="65"/>
      <c r="F226" s="65"/>
      <c r="G226" s="65"/>
      <c r="H226" s="63"/>
      <c r="I226" s="63"/>
      <c r="J226" s="63"/>
      <c r="K226" s="64"/>
      <c r="L226" s="66"/>
      <c r="M226" s="102"/>
      <c r="N226" s="68"/>
      <c r="O226" s="68"/>
      <c r="P226" s="68"/>
      <c r="Q226" s="462"/>
      <c r="R226" s="69"/>
      <c r="S226" s="70"/>
    </row>
    <row r="227" spans="4:19" x14ac:dyDescent="0.3">
      <c r="D227" s="65"/>
      <c r="E227" s="65"/>
      <c r="F227" s="65"/>
      <c r="G227" s="65"/>
      <c r="H227" s="63"/>
      <c r="I227" s="63"/>
      <c r="J227" s="63"/>
      <c r="K227" s="64"/>
      <c r="L227" s="66"/>
      <c r="M227" s="102"/>
      <c r="N227" s="68"/>
      <c r="O227" s="68"/>
      <c r="P227" s="68"/>
      <c r="Q227" s="462"/>
      <c r="R227" s="69"/>
      <c r="S227" s="70"/>
    </row>
    <row r="228" spans="4:19" x14ac:dyDescent="0.3">
      <c r="D228" s="65"/>
      <c r="E228" s="65"/>
      <c r="F228" s="65"/>
      <c r="G228" s="65"/>
      <c r="H228" s="63"/>
      <c r="I228" s="63"/>
      <c r="J228" s="63"/>
      <c r="K228" s="64"/>
      <c r="L228" s="66"/>
      <c r="M228" s="102"/>
      <c r="N228" s="68"/>
      <c r="O228" s="68"/>
      <c r="P228" s="68"/>
      <c r="Q228" s="462"/>
      <c r="R228" s="69"/>
      <c r="S228" s="70"/>
    </row>
    <row r="229" spans="4:19" x14ac:dyDescent="0.3">
      <c r="D229" s="65"/>
      <c r="E229" s="65"/>
      <c r="F229" s="65"/>
      <c r="G229" s="65"/>
      <c r="H229" s="63"/>
      <c r="I229" s="63"/>
      <c r="J229" s="63"/>
      <c r="K229" s="64"/>
      <c r="L229" s="66"/>
      <c r="M229" s="102"/>
      <c r="N229" s="68"/>
      <c r="O229" s="68"/>
      <c r="P229" s="68"/>
      <c r="Q229" s="462"/>
      <c r="R229" s="69"/>
      <c r="S229" s="70"/>
    </row>
    <row r="230" spans="4:19" x14ac:dyDescent="0.3">
      <c r="D230" s="65"/>
      <c r="E230" s="65"/>
      <c r="F230" s="65"/>
      <c r="G230" s="65"/>
      <c r="H230" s="63"/>
      <c r="I230" s="63"/>
      <c r="J230" s="63"/>
      <c r="K230" s="64"/>
      <c r="L230" s="66"/>
      <c r="M230" s="102"/>
      <c r="N230" s="68"/>
      <c r="O230" s="68"/>
      <c r="P230" s="68"/>
      <c r="Q230" s="462"/>
      <c r="R230" s="69"/>
      <c r="S230" s="70"/>
    </row>
    <row r="231" spans="4:19" x14ac:dyDescent="0.3">
      <c r="D231" s="65"/>
      <c r="E231" s="65"/>
      <c r="F231" s="65"/>
      <c r="G231" s="65"/>
      <c r="H231" s="63"/>
      <c r="I231" s="63"/>
      <c r="J231" s="63"/>
      <c r="K231" s="64"/>
      <c r="L231" s="66"/>
      <c r="M231" s="102"/>
      <c r="N231" s="68"/>
      <c r="O231" s="68"/>
      <c r="P231" s="68"/>
      <c r="Q231" s="462"/>
      <c r="R231" s="69"/>
      <c r="S231" s="70"/>
    </row>
    <row r="232" spans="4:19" x14ac:dyDescent="0.3">
      <c r="D232" s="65"/>
      <c r="E232" s="65"/>
      <c r="F232" s="65"/>
      <c r="G232" s="65"/>
      <c r="H232" s="63"/>
      <c r="I232" s="63"/>
      <c r="J232" s="63"/>
      <c r="K232" s="64"/>
      <c r="L232" s="66"/>
      <c r="M232" s="102"/>
      <c r="N232" s="68"/>
      <c r="O232" s="68"/>
      <c r="P232" s="68"/>
      <c r="Q232" s="462"/>
      <c r="R232" s="69"/>
      <c r="S232" s="70"/>
    </row>
    <row r="233" spans="4:19" x14ac:dyDescent="0.3">
      <c r="D233" s="65"/>
      <c r="E233" s="65"/>
      <c r="F233" s="65"/>
      <c r="G233" s="65"/>
      <c r="H233" s="63"/>
      <c r="I233" s="63"/>
      <c r="J233" s="63"/>
      <c r="K233" s="64"/>
      <c r="L233" s="66"/>
      <c r="M233" s="102"/>
      <c r="N233" s="68"/>
      <c r="O233" s="68"/>
      <c r="P233" s="68"/>
      <c r="Q233" s="462"/>
      <c r="R233" s="69"/>
      <c r="S233" s="70"/>
    </row>
    <row r="234" spans="4:19" x14ac:dyDescent="0.3">
      <c r="D234" s="65"/>
      <c r="E234" s="65"/>
      <c r="F234" s="65"/>
      <c r="G234" s="65"/>
      <c r="H234" s="63"/>
      <c r="I234" s="63"/>
      <c r="J234" s="63"/>
      <c r="K234" s="64"/>
      <c r="L234" s="66"/>
      <c r="M234" s="102"/>
      <c r="N234" s="68"/>
      <c r="O234" s="68"/>
      <c r="P234" s="68"/>
      <c r="Q234" s="462"/>
      <c r="R234" s="69"/>
      <c r="S234" s="70"/>
    </row>
    <row r="235" spans="4:19" x14ac:dyDescent="0.3">
      <c r="D235" s="65"/>
      <c r="E235" s="65"/>
      <c r="F235" s="65"/>
      <c r="G235" s="65"/>
      <c r="H235" s="63"/>
      <c r="I235" s="63"/>
      <c r="J235" s="63"/>
      <c r="K235" s="64"/>
      <c r="L235" s="66"/>
      <c r="M235" s="102"/>
      <c r="N235" s="68"/>
      <c r="O235" s="68"/>
      <c r="P235" s="68"/>
      <c r="Q235" s="462"/>
      <c r="R235" s="69"/>
      <c r="S235" s="70"/>
    </row>
    <row r="236" spans="4:19" x14ac:dyDescent="0.3">
      <c r="D236" s="65"/>
      <c r="E236" s="65"/>
      <c r="F236" s="65"/>
      <c r="G236" s="65"/>
      <c r="H236" s="63"/>
      <c r="I236" s="63"/>
      <c r="J236" s="63"/>
      <c r="K236" s="64"/>
      <c r="L236" s="66"/>
      <c r="M236" s="102"/>
      <c r="N236" s="68"/>
      <c r="O236" s="68"/>
      <c r="P236" s="68"/>
      <c r="Q236" s="462"/>
      <c r="R236" s="69"/>
      <c r="S236" s="70"/>
    </row>
    <row r="237" spans="4:19" x14ac:dyDescent="0.3">
      <c r="D237" s="65"/>
      <c r="E237" s="65"/>
      <c r="F237" s="65"/>
      <c r="G237" s="65"/>
      <c r="H237" s="63"/>
      <c r="I237" s="63"/>
      <c r="J237" s="63"/>
      <c r="K237" s="64"/>
      <c r="L237" s="66"/>
      <c r="M237" s="102"/>
      <c r="N237" s="68"/>
      <c r="O237" s="68"/>
      <c r="P237" s="68"/>
      <c r="Q237" s="462"/>
      <c r="R237" s="69"/>
      <c r="S237" s="70"/>
    </row>
    <row r="238" spans="4:19" x14ac:dyDescent="0.3">
      <c r="D238" s="65"/>
      <c r="E238" s="65"/>
      <c r="F238" s="65"/>
      <c r="G238" s="65"/>
      <c r="H238" s="63"/>
      <c r="I238" s="63"/>
      <c r="J238" s="63"/>
      <c r="K238" s="64"/>
      <c r="L238" s="66"/>
      <c r="M238" s="102"/>
      <c r="N238" s="68"/>
      <c r="O238" s="68"/>
      <c r="P238" s="68"/>
      <c r="Q238" s="462"/>
      <c r="R238" s="69"/>
      <c r="S238" s="70"/>
    </row>
    <row r="239" spans="4:19" x14ac:dyDescent="0.3">
      <c r="D239" s="65"/>
      <c r="E239" s="65"/>
      <c r="F239" s="65"/>
      <c r="G239" s="65"/>
      <c r="H239" s="63"/>
      <c r="I239" s="63"/>
      <c r="J239" s="63"/>
      <c r="K239" s="64"/>
      <c r="L239" s="66"/>
      <c r="M239" s="102"/>
      <c r="N239" s="68"/>
      <c r="O239" s="68"/>
      <c r="P239" s="68"/>
      <c r="Q239" s="462"/>
      <c r="R239" s="69"/>
      <c r="S239" s="70"/>
    </row>
    <row r="240" spans="4:19" x14ac:dyDescent="0.3">
      <c r="D240" s="65"/>
      <c r="E240" s="65"/>
      <c r="F240" s="65"/>
      <c r="G240" s="65"/>
      <c r="H240" s="63"/>
      <c r="I240" s="63"/>
      <c r="J240" s="63"/>
      <c r="K240" s="64"/>
      <c r="L240" s="66"/>
      <c r="M240" s="102"/>
      <c r="N240" s="68"/>
      <c r="O240" s="68"/>
      <c r="P240" s="68"/>
      <c r="Q240" s="462"/>
      <c r="R240" s="69"/>
      <c r="S240" s="70"/>
    </row>
    <row r="241" spans="4:19" x14ac:dyDescent="0.3">
      <c r="D241" s="65"/>
      <c r="E241" s="65"/>
      <c r="F241" s="65"/>
      <c r="G241" s="65"/>
      <c r="H241" s="63"/>
      <c r="I241" s="63"/>
      <c r="J241" s="63"/>
      <c r="K241" s="64"/>
      <c r="L241" s="66"/>
      <c r="M241" s="102"/>
      <c r="N241" s="68"/>
      <c r="O241" s="68"/>
      <c r="P241" s="68"/>
      <c r="Q241" s="462"/>
      <c r="R241" s="69"/>
      <c r="S241" s="70"/>
    </row>
    <row r="242" spans="4:19" x14ac:dyDescent="0.3">
      <c r="D242" s="65"/>
      <c r="E242" s="65"/>
      <c r="F242" s="65"/>
      <c r="G242" s="65"/>
      <c r="H242" s="63"/>
      <c r="I242" s="63"/>
      <c r="J242" s="63"/>
      <c r="K242" s="64"/>
      <c r="L242" s="66"/>
      <c r="M242" s="102"/>
      <c r="N242" s="68"/>
      <c r="O242" s="68"/>
      <c r="P242" s="68"/>
      <c r="Q242" s="462"/>
      <c r="R242" s="69"/>
      <c r="S242" s="70"/>
    </row>
    <row r="243" spans="4:19" x14ac:dyDescent="0.3">
      <c r="D243" s="65"/>
      <c r="E243" s="65"/>
      <c r="F243" s="65"/>
      <c r="G243" s="65"/>
      <c r="H243" s="63"/>
      <c r="I243" s="63"/>
      <c r="J243" s="63"/>
      <c r="K243" s="64"/>
      <c r="L243" s="66"/>
      <c r="M243" s="102"/>
      <c r="N243" s="68"/>
      <c r="O243" s="68"/>
      <c r="P243" s="68"/>
      <c r="Q243" s="462"/>
      <c r="R243" s="69"/>
      <c r="S243" s="70"/>
    </row>
    <row r="244" spans="4:19" x14ac:dyDescent="0.3">
      <c r="D244" s="65"/>
      <c r="E244" s="65"/>
      <c r="F244" s="65"/>
      <c r="G244" s="65"/>
      <c r="H244" s="63"/>
      <c r="I244" s="63"/>
      <c r="J244" s="63"/>
      <c r="K244" s="64"/>
      <c r="L244" s="66"/>
      <c r="M244" s="102"/>
      <c r="N244" s="68"/>
      <c r="O244" s="68"/>
      <c r="P244" s="68"/>
      <c r="Q244" s="462"/>
      <c r="R244" s="69"/>
      <c r="S244" s="70"/>
    </row>
    <row r="245" spans="4:19" x14ac:dyDescent="0.3">
      <c r="D245" s="65"/>
      <c r="E245" s="65"/>
      <c r="F245" s="65"/>
      <c r="G245" s="65"/>
      <c r="H245" s="63"/>
      <c r="I245" s="63"/>
      <c r="J245" s="63"/>
      <c r="K245" s="64"/>
      <c r="L245" s="66"/>
      <c r="M245" s="102"/>
      <c r="N245" s="68"/>
      <c r="O245" s="68"/>
      <c r="P245" s="68"/>
      <c r="Q245" s="462"/>
      <c r="R245" s="69"/>
      <c r="S245" s="70"/>
    </row>
    <row r="246" spans="4:19" x14ac:dyDescent="0.3">
      <c r="D246" s="65"/>
      <c r="E246" s="65"/>
      <c r="F246" s="65"/>
      <c r="G246" s="65"/>
      <c r="H246" s="63"/>
      <c r="I246" s="63"/>
      <c r="J246" s="63"/>
      <c r="K246" s="64"/>
      <c r="L246" s="66"/>
      <c r="M246" s="102"/>
      <c r="N246" s="68"/>
      <c r="O246" s="68"/>
      <c r="P246" s="68"/>
      <c r="Q246" s="462"/>
      <c r="R246" s="69"/>
      <c r="S246" s="70"/>
    </row>
    <row r="247" spans="4:19" x14ac:dyDescent="0.3">
      <c r="D247" s="65"/>
      <c r="E247" s="65"/>
      <c r="F247" s="65"/>
      <c r="G247" s="65"/>
      <c r="H247" s="63"/>
      <c r="I247" s="63"/>
      <c r="J247" s="63"/>
      <c r="K247" s="64"/>
      <c r="L247" s="66"/>
      <c r="M247" s="102"/>
      <c r="N247" s="68"/>
      <c r="O247" s="68"/>
      <c r="P247" s="68"/>
      <c r="Q247" s="462"/>
      <c r="R247" s="69"/>
      <c r="S247" s="70"/>
    </row>
    <row r="248" spans="4:19" x14ac:dyDescent="0.3">
      <c r="D248" s="65"/>
      <c r="E248" s="65"/>
      <c r="F248" s="65"/>
      <c r="G248" s="65"/>
      <c r="H248" s="63"/>
      <c r="I248" s="63"/>
      <c r="J248" s="63"/>
      <c r="K248" s="64"/>
      <c r="L248" s="66"/>
      <c r="M248" s="102"/>
      <c r="N248" s="68"/>
      <c r="O248" s="68"/>
      <c r="P248" s="68"/>
      <c r="Q248" s="462"/>
      <c r="R248" s="69"/>
      <c r="S248" s="70"/>
    </row>
    <row r="249" spans="4:19" x14ac:dyDescent="0.3">
      <c r="D249" s="65"/>
      <c r="E249" s="65"/>
      <c r="F249" s="65"/>
      <c r="G249" s="65"/>
      <c r="H249" s="63"/>
      <c r="I249" s="63"/>
      <c r="J249" s="63"/>
      <c r="K249" s="64"/>
      <c r="L249" s="66"/>
      <c r="M249" s="102"/>
      <c r="N249" s="68"/>
      <c r="O249" s="68"/>
      <c r="P249" s="68"/>
      <c r="Q249" s="462"/>
      <c r="R249" s="69"/>
      <c r="S249" s="70"/>
    </row>
    <row r="250" spans="4:19" x14ac:dyDescent="0.3">
      <c r="D250" s="65"/>
      <c r="E250" s="65"/>
      <c r="F250" s="65"/>
      <c r="G250" s="65"/>
      <c r="H250" s="63"/>
      <c r="I250" s="63"/>
      <c r="J250" s="63"/>
      <c r="K250" s="64"/>
      <c r="L250" s="66"/>
      <c r="M250" s="102"/>
      <c r="N250" s="68"/>
      <c r="O250" s="68"/>
      <c r="P250" s="68"/>
      <c r="Q250" s="462"/>
      <c r="R250" s="69"/>
      <c r="S250" s="70"/>
    </row>
    <row r="251" spans="4:19" x14ac:dyDescent="0.3">
      <c r="D251" s="65"/>
      <c r="E251" s="65"/>
      <c r="F251" s="65"/>
      <c r="G251" s="65"/>
      <c r="H251" s="63"/>
      <c r="I251" s="63"/>
      <c r="J251" s="63"/>
      <c r="K251" s="64"/>
      <c r="L251" s="66"/>
      <c r="M251" s="102"/>
      <c r="N251" s="68"/>
      <c r="O251" s="68"/>
      <c r="P251" s="68"/>
      <c r="Q251" s="462"/>
      <c r="R251" s="69"/>
      <c r="S251" s="70"/>
    </row>
    <row r="252" spans="4:19" x14ac:dyDescent="0.3">
      <c r="D252" s="65"/>
      <c r="E252" s="65"/>
      <c r="F252" s="65"/>
      <c r="G252" s="65"/>
      <c r="H252" s="63"/>
      <c r="I252" s="63"/>
      <c r="J252" s="63"/>
      <c r="K252" s="64"/>
      <c r="L252" s="66"/>
      <c r="M252" s="102"/>
      <c r="N252" s="68"/>
      <c r="O252" s="68"/>
      <c r="P252" s="68"/>
      <c r="Q252" s="462"/>
      <c r="R252" s="69"/>
      <c r="S252" s="70"/>
    </row>
    <row r="253" spans="4:19" x14ac:dyDescent="0.3">
      <c r="D253" s="65"/>
      <c r="E253" s="65"/>
      <c r="F253" s="65"/>
      <c r="G253" s="65"/>
      <c r="H253" s="63"/>
      <c r="I253" s="63"/>
      <c r="J253" s="63"/>
      <c r="K253" s="64"/>
      <c r="L253" s="66"/>
      <c r="M253" s="102"/>
      <c r="N253" s="68"/>
      <c r="O253" s="68"/>
      <c r="P253" s="68"/>
      <c r="Q253" s="462"/>
      <c r="R253" s="69"/>
      <c r="S253" s="70"/>
    </row>
    <row r="254" spans="4:19" x14ac:dyDescent="0.3">
      <c r="D254" s="65"/>
      <c r="E254" s="65"/>
      <c r="F254" s="65"/>
      <c r="G254" s="65"/>
      <c r="H254" s="63"/>
      <c r="I254" s="63"/>
      <c r="J254" s="63"/>
      <c r="K254" s="64"/>
      <c r="L254" s="66"/>
      <c r="M254" s="102"/>
      <c r="N254" s="68"/>
      <c r="O254" s="68"/>
      <c r="P254" s="68"/>
      <c r="Q254" s="462"/>
      <c r="R254" s="69"/>
      <c r="S254" s="70"/>
    </row>
    <row r="255" spans="4:19" x14ac:dyDescent="0.3">
      <c r="D255" s="65"/>
      <c r="E255" s="65"/>
      <c r="F255" s="65"/>
      <c r="G255" s="65"/>
      <c r="H255" s="63"/>
      <c r="I255" s="63"/>
      <c r="J255" s="63"/>
      <c r="K255" s="64"/>
      <c r="L255" s="66"/>
      <c r="M255" s="102"/>
      <c r="N255" s="68"/>
      <c r="O255" s="68"/>
      <c r="P255" s="68"/>
      <c r="Q255" s="462"/>
      <c r="R255" s="69"/>
      <c r="S255" s="70"/>
    </row>
    <row r="256" spans="4:19" x14ac:dyDescent="0.3">
      <c r="D256" s="65"/>
      <c r="E256" s="65"/>
      <c r="F256" s="65"/>
      <c r="G256" s="65"/>
      <c r="H256" s="63"/>
      <c r="I256" s="63"/>
      <c r="J256" s="63"/>
      <c r="K256" s="64"/>
      <c r="L256" s="66"/>
      <c r="M256" s="102"/>
      <c r="N256" s="68"/>
      <c r="O256" s="68"/>
      <c r="P256" s="68"/>
      <c r="Q256" s="462"/>
      <c r="R256" s="69"/>
      <c r="S256" s="70"/>
    </row>
    <row r="257" spans="4:19" x14ac:dyDescent="0.3">
      <c r="D257" s="65"/>
      <c r="E257" s="65"/>
      <c r="F257" s="65"/>
      <c r="G257" s="65"/>
      <c r="H257" s="63"/>
      <c r="I257" s="63"/>
      <c r="J257" s="63"/>
      <c r="K257" s="64"/>
      <c r="L257" s="66"/>
      <c r="M257" s="102"/>
      <c r="N257" s="68"/>
      <c r="O257" s="68"/>
      <c r="P257" s="68"/>
      <c r="Q257" s="462"/>
      <c r="R257" s="69"/>
      <c r="S257" s="70"/>
    </row>
    <row r="258" spans="4:19" x14ac:dyDescent="0.3">
      <c r="D258" s="65"/>
      <c r="E258" s="65"/>
      <c r="F258" s="65"/>
      <c r="G258" s="65"/>
      <c r="H258" s="63"/>
      <c r="I258" s="63"/>
      <c r="J258" s="63"/>
      <c r="K258" s="64"/>
      <c r="L258" s="66"/>
      <c r="M258" s="102"/>
      <c r="N258" s="68"/>
      <c r="O258" s="68"/>
      <c r="P258" s="68"/>
      <c r="Q258" s="462"/>
      <c r="R258" s="69"/>
      <c r="S258" s="70"/>
    </row>
    <row r="259" spans="4:19" x14ac:dyDescent="0.3">
      <c r="D259" s="65"/>
      <c r="E259" s="65"/>
      <c r="F259" s="65"/>
      <c r="G259" s="65"/>
      <c r="H259" s="63"/>
      <c r="I259" s="63"/>
      <c r="J259" s="63"/>
      <c r="K259" s="64"/>
      <c r="L259" s="66"/>
      <c r="M259" s="102"/>
      <c r="N259" s="68"/>
      <c r="O259" s="68"/>
      <c r="P259" s="68"/>
      <c r="Q259" s="462"/>
      <c r="R259" s="69"/>
      <c r="S259" s="70"/>
    </row>
    <row r="260" spans="4:19" x14ac:dyDescent="0.3">
      <c r="D260" s="65"/>
      <c r="E260" s="65"/>
      <c r="F260" s="65"/>
      <c r="G260" s="65"/>
      <c r="H260" s="63"/>
      <c r="I260" s="63"/>
      <c r="J260" s="63"/>
      <c r="K260" s="64"/>
      <c r="L260" s="66"/>
      <c r="M260" s="102"/>
      <c r="N260" s="68"/>
      <c r="O260" s="68"/>
      <c r="P260" s="68"/>
      <c r="Q260" s="462"/>
      <c r="R260" s="69"/>
      <c r="S260" s="70"/>
    </row>
    <row r="261" spans="4:19" x14ac:dyDescent="0.3">
      <c r="D261" s="65"/>
      <c r="E261" s="65"/>
      <c r="F261" s="65"/>
      <c r="G261" s="65"/>
      <c r="H261" s="63"/>
      <c r="I261" s="63"/>
      <c r="J261" s="63"/>
      <c r="K261" s="64"/>
      <c r="L261" s="66"/>
      <c r="M261" s="102"/>
      <c r="N261" s="68"/>
      <c r="O261" s="68"/>
      <c r="P261" s="68"/>
      <c r="Q261" s="462"/>
      <c r="R261" s="69"/>
      <c r="S261" s="70"/>
    </row>
    <row r="262" spans="4:19" x14ac:dyDescent="0.3">
      <c r="D262" s="65"/>
      <c r="E262" s="65"/>
      <c r="F262" s="65"/>
      <c r="G262" s="65"/>
      <c r="H262" s="63"/>
      <c r="I262" s="63"/>
      <c r="J262" s="63"/>
      <c r="K262" s="64"/>
      <c r="L262" s="66"/>
      <c r="M262" s="102"/>
      <c r="N262" s="68"/>
      <c r="O262" s="68"/>
      <c r="P262" s="68"/>
      <c r="Q262" s="462"/>
      <c r="R262" s="69"/>
      <c r="S262" s="70"/>
    </row>
    <row r="263" spans="4:19" x14ac:dyDescent="0.3">
      <c r="D263" s="65"/>
      <c r="E263" s="65"/>
      <c r="F263" s="65"/>
      <c r="G263" s="65"/>
      <c r="H263" s="63"/>
      <c r="I263" s="63"/>
      <c r="J263" s="63"/>
      <c r="K263" s="64"/>
      <c r="L263" s="66"/>
      <c r="M263" s="102"/>
      <c r="N263" s="68"/>
      <c r="O263" s="68"/>
      <c r="P263" s="68"/>
      <c r="Q263" s="462"/>
      <c r="R263" s="69"/>
      <c r="S263" s="70"/>
    </row>
    <row r="264" spans="4:19" x14ac:dyDescent="0.3">
      <c r="D264" s="65"/>
      <c r="E264" s="65"/>
      <c r="F264" s="65"/>
      <c r="G264" s="65"/>
      <c r="H264" s="63"/>
      <c r="I264" s="63"/>
      <c r="J264" s="63"/>
      <c r="K264" s="64"/>
      <c r="L264" s="66"/>
      <c r="M264" s="102"/>
      <c r="N264" s="68"/>
      <c r="O264" s="68"/>
      <c r="P264" s="68"/>
      <c r="Q264" s="462"/>
      <c r="R264" s="69"/>
      <c r="S264" s="70"/>
    </row>
    <row r="265" spans="4:19" x14ac:dyDescent="0.3">
      <c r="D265" s="65"/>
      <c r="E265" s="65"/>
      <c r="F265" s="65"/>
      <c r="G265" s="65"/>
      <c r="H265" s="63"/>
      <c r="I265" s="63"/>
      <c r="J265" s="63"/>
      <c r="K265" s="64"/>
      <c r="L265" s="66"/>
      <c r="M265" s="102"/>
      <c r="N265" s="68"/>
      <c r="O265" s="68"/>
      <c r="P265" s="68"/>
      <c r="Q265" s="462"/>
      <c r="R265" s="69"/>
      <c r="S265" s="70"/>
    </row>
    <row r="266" spans="4:19" x14ac:dyDescent="0.3">
      <c r="D266" s="65"/>
      <c r="E266" s="65"/>
      <c r="F266" s="65"/>
      <c r="G266" s="65"/>
      <c r="H266" s="63"/>
      <c r="I266" s="63"/>
      <c r="J266" s="63"/>
      <c r="K266" s="64"/>
      <c r="L266" s="66"/>
      <c r="M266" s="102"/>
      <c r="N266" s="68"/>
      <c r="O266" s="68"/>
      <c r="P266" s="68"/>
      <c r="Q266" s="462"/>
      <c r="R266" s="69"/>
      <c r="S266" s="70"/>
    </row>
    <row r="267" spans="4:19" x14ac:dyDescent="0.3">
      <c r="D267" s="65"/>
      <c r="E267" s="65"/>
      <c r="F267" s="65"/>
      <c r="G267" s="65"/>
      <c r="H267" s="63"/>
      <c r="I267" s="63"/>
      <c r="J267" s="63"/>
      <c r="K267" s="64"/>
      <c r="L267" s="66"/>
      <c r="M267" s="102"/>
      <c r="N267" s="68"/>
      <c r="O267" s="68"/>
      <c r="P267" s="68"/>
      <c r="Q267" s="462"/>
      <c r="R267" s="69"/>
      <c r="S267" s="70"/>
    </row>
    <row r="268" spans="4:19" x14ac:dyDescent="0.3">
      <c r="D268" s="65"/>
      <c r="E268" s="65"/>
      <c r="F268" s="65"/>
      <c r="G268" s="65"/>
      <c r="H268" s="63"/>
      <c r="I268" s="63"/>
      <c r="J268" s="63"/>
      <c r="K268" s="64"/>
      <c r="L268" s="66"/>
      <c r="M268" s="102"/>
      <c r="N268" s="68"/>
      <c r="O268" s="68"/>
      <c r="P268" s="68"/>
      <c r="Q268" s="462"/>
      <c r="R268" s="69"/>
      <c r="S268" s="70"/>
    </row>
    <row r="269" spans="4:19" x14ac:dyDescent="0.3">
      <c r="D269" s="65"/>
      <c r="E269" s="65"/>
      <c r="F269" s="65"/>
      <c r="G269" s="65"/>
      <c r="H269" s="63"/>
      <c r="I269" s="63"/>
      <c r="J269" s="63"/>
      <c r="K269" s="64"/>
      <c r="L269" s="66"/>
      <c r="M269" s="102"/>
      <c r="N269" s="68"/>
      <c r="O269" s="68"/>
      <c r="P269" s="68"/>
      <c r="Q269" s="462"/>
      <c r="R269" s="69"/>
      <c r="S269" s="70"/>
    </row>
    <row r="270" spans="4:19" x14ac:dyDescent="0.3">
      <c r="D270" s="65"/>
      <c r="E270" s="65"/>
      <c r="F270" s="65"/>
      <c r="G270" s="65"/>
      <c r="H270" s="63"/>
      <c r="I270" s="63"/>
      <c r="J270" s="63"/>
      <c r="K270" s="64"/>
      <c r="L270" s="66"/>
      <c r="M270" s="102"/>
      <c r="N270" s="68"/>
      <c r="O270" s="68"/>
      <c r="P270" s="68"/>
      <c r="Q270" s="462"/>
      <c r="R270" s="69"/>
      <c r="S270" s="70"/>
    </row>
    <row r="271" spans="4:19" x14ac:dyDescent="0.3">
      <c r="D271" s="65"/>
      <c r="E271" s="65"/>
      <c r="F271" s="65"/>
      <c r="G271" s="65"/>
      <c r="H271" s="63"/>
      <c r="I271" s="63"/>
      <c r="J271" s="63"/>
      <c r="K271" s="64"/>
      <c r="L271" s="66"/>
      <c r="M271" s="102"/>
      <c r="N271" s="68"/>
      <c r="O271" s="68"/>
      <c r="P271" s="68"/>
      <c r="Q271" s="462"/>
      <c r="R271" s="69"/>
      <c r="S271" s="70"/>
    </row>
    <row r="272" spans="4:19" x14ac:dyDescent="0.3">
      <c r="D272" s="65"/>
      <c r="E272" s="65"/>
      <c r="F272" s="65"/>
      <c r="G272" s="65"/>
      <c r="H272" s="63"/>
      <c r="I272" s="63"/>
      <c r="J272" s="63"/>
      <c r="K272" s="64"/>
      <c r="L272" s="66"/>
      <c r="M272" s="102"/>
      <c r="N272" s="68"/>
      <c r="O272" s="68"/>
      <c r="P272" s="68"/>
      <c r="Q272" s="462"/>
      <c r="R272" s="69"/>
      <c r="S272" s="70"/>
    </row>
    <row r="273" spans="4:19" x14ac:dyDescent="0.3">
      <c r="D273" s="65"/>
      <c r="E273" s="65"/>
      <c r="F273" s="65"/>
      <c r="G273" s="65"/>
      <c r="H273" s="63"/>
      <c r="I273" s="63"/>
      <c r="J273" s="63"/>
      <c r="K273" s="64"/>
      <c r="L273" s="66"/>
      <c r="M273" s="102"/>
      <c r="N273" s="68"/>
      <c r="O273" s="68"/>
      <c r="P273" s="68"/>
      <c r="Q273" s="462"/>
      <c r="R273" s="69"/>
      <c r="S273" s="70"/>
    </row>
    <row r="274" spans="4:19" x14ac:dyDescent="0.3">
      <c r="D274" s="65"/>
      <c r="E274" s="65"/>
      <c r="F274" s="65"/>
      <c r="G274" s="65"/>
      <c r="H274" s="63"/>
      <c r="I274" s="63"/>
      <c r="J274" s="63"/>
      <c r="K274" s="64"/>
      <c r="L274" s="66"/>
      <c r="M274" s="102"/>
      <c r="N274" s="68"/>
      <c r="O274" s="68"/>
      <c r="P274" s="68"/>
      <c r="Q274" s="462"/>
      <c r="R274" s="69"/>
      <c r="S274" s="70"/>
    </row>
    <row r="275" spans="4:19" x14ac:dyDescent="0.3">
      <c r="D275" s="65"/>
      <c r="E275" s="65"/>
      <c r="F275" s="65"/>
      <c r="G275" s="65"/>
      <c r="H275" s="63"/>
      <c r="I275" s="63"/>
      <c r="J275" s="63"/>
      <c r="K275" s="64"/>
      <c r="L275" s="66"/>
      <c r="M275" s="102"/>
      <c r="N275" s="68"/>
      <c r="O275" s="68"/>
      <c r="P275" s="68"/>
      <c r="Q275" s="462"/>
      <c r="R275" s="69"/>
      <c r="S275" s="70"/>
    </row>
    <row r="276" spans="4:19" x14ac:dyDescent="0.3">
      <c r="D276" s="65"/>
      <c r="E276" s="65"/>
      <c r="F276" s="65"/>
      <c r="G276" s="65"/>
      <c r="H276" s="63"/>
      <c r="I276" s="63"/>
      <c r="J276" s="63"/>
      <c r="K276" s="64"/>
      <c r="L276" s="66"/>
      <c r="M276" s="102"/>
      <c r="N276" s="68"/>
      <c r="O276" s="68"/>
      <c r="P276" s="68"/>
      <c r="Q276" s="462"/>
      <c r="R276" s="69"/>
      <c r="S276" s="70"/>
    </row>
    <row r="277" spans="4:19" x14ac:dyDescent="0.3">
      <c r="D277" s="65"/>
      <c r="E277" s="65"/>
      <c r="F277" s="65"/>
      <c r="G277" s="65"/>
      <c r="H277" s="63"/>
      <c r="I277" s="63"/>
      <c r="J277" s="63"/>
      <c r="K277" s="64"/>
      <c r="L277" s="66"/>
      <c r="M277" s="102"/>
      <c r="N277" s="68"/>
      <c r="O277" s="68"/>
      <c r="P277" s="68"/>
      <c r="Q277" s="462"/>
      <c r="R277" s="69"/>
      <c r="S277" s="70"/>
    </row>
    <row r="278" spans="4:19" x14ac:dyDescent="0.3">
      <c r="D278" s="65"/>
      <c r="E278" s="65"/>
      <c r="F278" s="65"/>
      <c r="G278" s="65"/>
      <c r="H278" s="63"/>
      <c r="I278" s="63"/>
      <c r="J278" s="63"/>
      <c r="K278" s="64"/>
      <c r="L278" s="66"/>
      <c r="M278" s="102"/>
      <c r="N278" s="68"/>
      <c r="O278" s="68"/>
      <c r="P278" s="68"/>
      <c r="Q278" s="462"/>
      <c r="R278" s="69"/>
      <c r="S278" s="70"/>
    </row>
    <row r="279" spans="4:19" x14ac:dyDescent="0.3">
      <c r="D279" s="65"/>
      <c r="E279" s="65"/>
      <c r="F279" s="65"/>
      <c r="G279" s="65"/>
      <c r="H279" s="63"/>
      <c r="I279" s="63"/>
      <c r="J279" s="63"/>
      <c r="K279" s="64"/>
      <c r="L279" s="66"/>
      <c r="M279" s="102"/>
      <c r="N279" s="68"/>
      <c r="O279" s="68"/>
      <c r="P279" s="68"/>
      <c r="Q279" s="462"/>
      <c r="R279" s="69"/>
      <c r="S279" s="70"/>
    </row>
    <row r="280" spans="4:19" x14ac:dyDescent="0.3">
      <c r="D280" s="65"/>
      <c r="E280" s="65"/>
      <c r="F280" s="65"/>
      <c r="G280" s="65"/>
      <c r="H280" s="63"/>
      <c r="I280" s="63"/>
      <c r="J280" s="63"/>
      <c r="K280" s="64"/>
      <c r="L280" s="66"/>
      <c r="M280" s="102"/>
      <c r="N280" s="68"/>
      <c r="O280" s="68"/>
      <c r="P280" s="68"/>
      <c r="Q280" s="462"/>
      <c r="R280" s="69"/>
      <c r="S280" s="70"/>
    </row>
    <row r="281" spans="4:19" x14ac:dyDescent="0.3">
      <c r="D281" s="65"/>
      <c r="E281" s="65"/>
      <c r="F281" s="65"/>
      <c r="G281" s="65"/>
      <c r="H281" s="63"/>
      <c r="I281" s="63"/>
      <c r="J281" s="63"/>
      <c r="K281" s="64"/>
      <c r="L281" s="66"/>
      <c r="M281" s="102"/>
      <c r="N281" s="68"/>
      <c r="O281" s="68"/>
      <c r="P281" s="68"/>
      <c r="Q281" s="462"/>
      <c r="R281" s="69"/>
      <c r="S281" s="70"/>
    </row>
    <row r="282" spans="4:19" x14ac:dyDescent="0.3">
      <c r="D282" s="65"/>
      <c r="E282" s="65"/>
      <c r="F282" s="65"/>
      <c r="G282" s="65"/>
      <c r="H282" s="63"/>
      <c r="I282" s="63"/>
      <c r="J282" s="63"/>
      <c r="K282" s="64"/>
      <c r="L282" s="66"/>
      <c r="M282" s="102"/>
      <c r="N282" s="68"/>
      <c r="O282" s="68"/>
      <c r="P282" s="68"/>
      <c r="Q282" s="462"/>
      <c r="R282" s="69"/>
      <c r="S282" s="70"/>
    </row>
    <row r="283" spans="4:19" x14ac:dyDescent="0.3">
      <c r="D283" s="65"/>
      <c r="E283" s="65"/>
      <c r="F283" s="65"/>
      <c r="G283" s="65"/>
      <c r="H283" s="63"/>
      <c r="I283" s="63"/>
      <c r="J283" s="63"/>
      <c r="K283" s="64"/>
      <c r="L283" s="66"/>
      <c r="M283" s="102"/>
      <c r="N283" s="68"/>
      <c r="O283" s="68"/>
      <c r="P283" s="68"/>
      <c r="Q283" s="462"/>
      <c r="R283" s="69"/>
      <c r="S283" s="70"/>
    </row>
    <row r="284" spans="4:19" x14ac:dyDescent="0.3">
      <c r="D284" s="65"/>
      <c r="E284" s="65"/>
      <c r="F284" s="65"/>
      <c r="G284" s="65"/>
      <c r="H284" s="63"/>
      <c r="I284" s="63"/>
      <c r="J284" s="63"/>
      <c r="K284" s="64"/>
      <c r="L284" s="66"/>
      <c r="M284" s="102"/>
      <c r="N284" s="68"/>
      <c r="O284" s="68"/>
      <c r="P284" s="68"/>
      <c r="Q284" s="462"/>
      <c r="R284" s="69"/>
      <c r="S284" s="70"/>
    </row>
    <row r="285" spans="4:19" x14ac:dyDescent="0.3">
      <c r="D285" s="65"/>
      <c r="E285" s="65"/>
      <c r="F285" s="65"/>
      <c r="G285" s="65"/>
      <c r="H285" s="63"/>
      <c r="I285" s="63"/>
      <c r="J285" s="63"/>
      <c r="K285" s="64"/>
      <c r="L285" s="66"/>
      <c r="M285" s="102"/>
      <c r="N285" s="68"/>
      <c r="O285" s="68"/>
      <c r="P285" s="68"/>
      <c r="Q285" s="462"/>
      <c r="R285" s="69"/>
      <c r="S285" s="70"/>
    </row>
    <row r="286" spans="4:19" x14ac:dyDescent="0.3">
      <c r="D286" s="65"/>
      <c r="E286" s="65"/>
      <c r="F286" s="65"/>
      <c r="G286" s="65"/>
      <c r="H286" s="63"/>
      <c r="I286" s="63"/>
      <c r="J286" s="63"/>
      <c r="K286" s="64"/>
      <c r="L286" s="66"/>
      <c r="M286" s="102"/>
      <c r="N286" s="68"/>
      <c r="O286" s="68"/>
      <c r="P286" s="68"/>
      <c r="Q286" s="462"/>
      <c r="R286" s="69"/>
      <c r="S286" s="70"/>
    </row>
    <row r="287" spans="4:19" x14ac:dyDescent="0.3">
      <c r="D287" s="65"/>
      <c r="E287" s="65"/>
      <c r="F287" s="65"/>
      <c r="G287" s="65"/>
      <c r="H287" s="63"/>
      <c r="I287" s="63"/>
      <c r="J287" s="63"/>
      <c r="K287" s="64"/>
      <c r="L287" s="66"/>
      <c r="M287" s="102"/>
      <c r="N287" s="68"/>
      <c r="O287" s="68"/>
      <c r="P287" s="68"/>
      <c r="Q287" s="462"/>
      <c r="R287" s="69"/>
      <c r="S287" s="70"/>
    </row>
    <row r="288" spans="4:19" x14ac:dyDescent="0.3">
      <c r="D288" s="65"/>
      <c r="E288" s="65"/>
      <c r="F288" s="65"/>
      <c r="G288" s="65"/>
      <c r="H288" s="63"/>
      <c r="I288" s="63"/>
      <c r="J288" s="63"/>
      <c r="K288" s="64"/>
      <c r="L288" s="66"/>
      <c r="M288" s="102"/>
      <c r="N288" s="68"/>
      <c r="O288" s="68"/>
      <c r="P288" s="68"/>
      <c r="Q288" s="462"/>
      <c r="R288" s="69"/>
      <c r="S288" s="70"/>
    </row>
    <row r="289" spans="4:19" x14ac:dyDescent="0.3">
      <c r="D289" s="65"/>
      <c r="E289" s="65"/>
      <c r="F289" s="65"/>
      <c r="G289" s="65"/>
      <c r="H289" s="63"/>
      <c r="I289" s="63"/>
      <c r="J289" s="63"/>
      <c r="K289" s="64"/>
      <c r="L289" s="66"/>
      <c r="M289" s="102"/>
      <c r="N289" s="68"/>
      <c r="O289" s="68"/>
      <c r="P289" s="68"/>
      <c r="Q289" s="462"/>
      <c r="R289" s="69"/>
      <c r="S289" s="70"/>
    </row>
    <row r="290" spans="4:19" x14ac:dyDescent="0.3">
      <c r="D290" s="65"/>
      <c r="E290" s="65"/>
      <c r="F290" s="65"/>
      <c r="G290" s="65"/>
      <c r="H290" s="63"/>
      <c r="I290" s="63"/>
      <c r="J290" s="63"/>
      <c r="K290" s="64"/>
      <c r="L290" s="66"/>
      <c r="M290" s="102"/>
      <c r="N290" s="68"/>
      <c r="O290" s="68"/>
      <c r="P290" s="68"/>
      <c r="Q290" s="462"/>
      <c r="R290" s="69"/>
      <c r="S290" s="70"/>
    </row>
    <row r="291" spans="4:19" x14ac:dyDescent="0.3">
      <c r="D291" s="65"/>
      <c r="E291" s="65"/>
      <c r="F291" s="65"/>
      <c r="G291" s="65"/>
      <c r="H291" s="63"/>
      <c r="I291" s="63"/>
      <c r="J291" s="63"/>
      <c r="K291" s="64"/>
      <c r="L291" s="66"/>
      <c r="M291" s="102"/>
      <c r="N291" s="68"/>
      <c r="O291" s="68"/>
      <c r="P291" s="68"/>
      <c r="Q291" s="462"/>
      <c r="R291" s="69"/>
      <c r="S291" s="70"/>
    </row>
    <row r="292" spans="4:19" x14ac:dyDescent="0.3">
      <c r="D292" s="65"/>
      <c r="E292" s="65"/>
      <c r="F292" s="65"/>
      <c r="G292" s="65"/>
      <c r="H292" s="63"/>
      <c r="I292" s="63"/>
      <c r="J292" s="63"/>
      <c r="K292" s="64"/>
      <c r="L292" s="66"/>
      <c r="M292" s="102"/>
      <c r="N292" s="68"/>
      <c r="O292" s="68"/>
      <c r="P292" s="68"/>
      <c r="Q292" s="462"/>
      <c r="R292" s="69"/>
      <c r="S292" s="70"/>
    </row>
    <row r="293" spans="4:19" x14ac:dyDescent="0.3">
      <c r="D293" s="65"/>
      <c r="E293" s="65"/>
      <c r="F293" s="65"/>
      <c r="G293" s="65"/>
      <c r="H293" s="63"/>
      <c r="I293" s="63"/>
      <c r="J293" s="63"/>
      <c r="K293" s="64"/>
      <c r="L293" s="66"/>
      <c r="M293" s="102"/>
      <c r="N293" s="68"/>
      <c r="O293" s="68"/>
      <c r="P293" s="68"/>
      <c r="Q293" s="462"/>
      <c r="R293" s="69"/>
      <c r="S293" s="70"/>
    </row>
    <row r="294" spans="4:19" x14ac:dyDescent="0.3">
      <c r="D294" s="65"/>
      <c r="E294" s="65"/>
      <c r="F294" s="65"/>
      <c r="G294" s="65"/>
      <c r="H294" s="63"/>
      <c r="I294" s="63"/>
      <c r="J294" s="63"/>
      <c r="K294" s="64"/>
      <c r="L294" s="66"/>
      <c r="M294" s="102"/>
      <c r="N294" s="68"/>
      <c r="O294" s="68"/>
      <c r="P294" s="68"/>
      <c r="Q294" s="462"/>
      <c r="R294" s="69"/>
      <c r="S294" s="70"/>
    </row>
    <row r="295" spans="4:19" x14ac:dyDescent="0.3">
      <c r="D295" s="65"/>
      <c r="E295" s="65"/>
      <c r="F295" s="65"/>
      <c r="G295" s="65"/>
      <c r="H295" s="63"/>
      <c r="I295" s="63"/>
      <c r="J295" s="63"/>
      <c r="K295" s="64"/>
      <c r="L295" s="66"/>
      <c r="M295" s="102"/>
      <c r="N295" s="68"/>
      <c r="O295" s="68"/>
      <c r="P295" s="68"/>
      <c r="Q295" s="462"/>
      <c r="R295" s="69"/>
      <c r="S295" s="70"/>
    </row>
    <row r="296" spans="4:19" x14ac:dyDescent="0.3">
      <c r="D296" s="65"/>
      <c r="E296" s="65"/>
      <c r="F296" s="65"/>
      <c r="G296" s="65"/>
      <c r="H296" s="63"/>
      <c r="I296" s="63"/>
      <c r="J296" s="63"/>
      <c r="K296" s="64"/>
      <c r="L296" s="66"/>
      <c r="M296" s="102"/>
      <c r="N296" s="68"/>
      <c r="O296" s="68"/>
      <c r="P296" s="68"/>
      <c r="Q296" s="462"/>
      <c r="R296" s="69"/>
      <c r="S296" s="70"/>
    </row>
    <row r="297" spans="4:19" x14ac:dyDescent="0.3">
      <c r="D297" s="65"/>
      <c r="E297" s="65"/>
      <c r="F297" s="65"/>
      <c r="G297" s="65"/>
      <c r="H297" s="63"/>
      <c r="I297" s="63"/>
      <c r="J297" s="63"/>
      <c r="K297" s="64"/>
      <c r="L297" s="66"/>
      <c r="M297" s="102"/>
      <c r="N297" s="68"/>
      <c r="O297" s="68"/>
      <c r="P297" s="68"/>
      <c r="Q297" s="462"/>
      <c r="R297" s="69"/>
      <c r="S297" s="70"/>
    </row>
    <row r="298" spans="4:19" x14ac:dyDescent="0.3">
      <c r="D298" s="65"/>
      <c r="E298" s="65"/>
      <c r="F298" s="65"/>
      <c r="G298" s="65"/>
      <c r="H298" s="63"/>
      <c r="I298" s="63"/>
      <c r="J298" s="63"/>
      <c r="K298" s="64"/>
      <c r="L298" s="66"/>
      <c r="M298" s="102"/>
      <c r="N298" s="68"/>
      <c r="O298" s="68"/>
      <c r="P298" s="68"/>
      <c r="Q298" s="462"/>
      <c r="R298" s="69"/>
      <c r="S298" s="70"/>
    </row>
    <row r="299" spans="4:19" x14ac:dyDescent="0.3">
      <c r="D299" s="65"/>
      <c r="E299" s="65"/>
      <c r="F299" s="65"/>
      <c r="G299" s="65"/>
      <c r="H299" s="63"/>
      <c r="I299" s="63"/>
      <c r="J299" s="63"/>
      <c r="K299" s="64"/>
      <c r="L299" s="66"/>
      <c r="M299" s="102"/>
      <c r="N299" s="68"/>
      <c r="O299" s="68"/>
      <c r="P299" s="68"/>
      <c r="Q299" s="462"/>
      <c r="R299" s="69"/>
      <c r="S299" s="70"/>
    </row>
    <row r="300" spans="4:19" x14ac:dyDescent="0.3">
      <c r="D300" s="65"/>
      <c r="E300" s="65"/>
      <c r="F300" s="65"/>
      <c r="G300" s="65"/>
      <c r="H300" s="63"/>
      <c r="I300" s="63"/>
      <c r="J300" s="63"/>
      <c r="K300" s="64"/>
      <c r="L300" s="66"/>
      <c r="M300" s="102"/>
      <c r="N300" s="68"/>
      <c r="O300" s="68"/>
      <c r="P300" s="68"/>
      <c r="Q300" s="462"/>
      <c r="R300" s="69"/>
      <c r="S300" s="70"/>
    </row>
    <row r="301" spans="4:19" x14ac:dyDescent="0.3">
      <c r="D301" s="65"/>
      <c r="E301" s="65"/>
      <c r="F301" s="65"/>
      <c r="G301" s="65"/>
      <c r="H301" s="63"/>
      <c r="I301" s="63"/>
      <c r="J301" s="63"/>
      <c r="K301" s="64"/>
      <c r="L301" s="66"/>
      <c r="M301" s="102"/>
      <c r="N301" s="68"/>
      <c r="O301" s="68"/>
      <c r="P301" s="68"/>
      <c r="Q301" s="462"/>
      <c r="R301" s="69"/>
      <c r="S301" s="70"/>
    </row>
    <row r="302" spans="4:19" x14ac:dyDescent="0.3">
      <c r="D302" s="65"/>
      <c r="E302" s="65"/>
      <c r="F302" s="65"/>
      <c r="G302" s="65"/>
      <c r="H302" s="63"/>
      <c r="I302" s="63"/>
      <c r="J302" s="63"/>
      <c r="K302" s="64"/>
      <c r="L302" s="66"/>
      <c r="M302" s="102"/>
      <c r="N302" s="68"/>
      <c r="O302" s="68"/>
      <c r="P302" s="68"/>
      <c r="Q302" s="462"/>
      <c r="R302" s="69"/>
      <c r="S302" s="70"/>
    </row>
    <row r="303" spans="4:19" x14ac:dyDescent="0.3">
      <c r="D303" s="65"/>
      <c r="E303" s="65"/>
      <c r="F303" s="65"/>
      <c r="G303" s="65"/>
      <c r="H303" s="63"/>
      <c r="I303" s="63"/>
      <c r="J303" s="63"/>
      <c r="K303" s="64"/>
      <c r="L303" s="66"/>
      <c r="M303" s="102"/>
      <c r="N303" s="68"/>
      <c r="O303" s="68"/>
      <c r="P303" s="68"/>
      <c r="Q303" s="462"/>
      <c r="R303" s="69"/>
      <c r="S303" s="70"/>
    </row>
    <row r="304" spans="4:19" x14ac:dyDescent="0.3">
      <c r="D304" s="65"/>
      <c r="E304" s="65"/>
      <c r="F304" s="65"/>
      <c r="G304" s="65"/>
      <c r="H304" s="63"/>
      <c r="I304" s="63"/>
      <c r="J304" s="63"/>
      <c r="K304" s="64"/>
      <c r="L304" s="66"/>
      <c r="M304" s="102"/>
      <c r="N304" s="68"/>
      <c r="O304" s="68"/>
      <c r="P304" s="68"/>
      <c r="Q304" s="462"/>
      <c r="R304" s="69"/>
      <c r="S304" s="70"/>
    </row>
    <row r="305" spans="4:19" x14ac:dyDescent="0.3">
      <c r="D305" s="65"/>
      <c r="E305" s="65"/>
      <c r="F305" s="65"/>
      <c r="G305" s="65"/>
      <c r="H305" s="63"/>
      <c r="I305" s="63"/>
      <c r="J305" s="63"/>
      <c r="K305" s="64"/>
      <c r="L305" s="66"/>
      <c r="M305" s="102"/>
      <c r="N305" s="68"/>
      <c r="O305" s="68"/>
      <c r="P305" s="68"/>
      <c r="Q305" s="462"/>
      <c r="R305" s="69"/>
      <c r="S305" s="70"/>
    </row>
    <row r="306" spans="4:19" x14ac:dyDescent="0.3">
      <c r="D306" s="65"/>
      <c r="E306" s="65"/>
      <c r="F306" s="65"/>
      <c r="G306" s="65"/>
      <c r="H306" s="63"/>
      <c r="I306" s="63"/>
      <c r="J306" s="63"/>
      <c r="K306" s="64"/>
      <c r="L306" s="66"/>
      <c r="M306" s="102"/>
      <c r="N306" s="68"/>
      <c r="O306" s="68"/>
      <c r="P306" s="68"/>
      <c r="Q306" s="462"/>
      <c r="R306" s="69"/>
      <c r="S306" s="70"/>
    </row>
    <row r="307" spans="4:19" x14ac:dyDescent="0.3">
      <c r="D307" s="65"/>
      <c r="E307" s="65"/>
      <c r="F307" s="65"/>
      <c r="G307" s="65"/>
      <c r="H307" s="63"/>
      <c r="I307" s="63"/>
      <c r="J307" s="63"/>
      <c r="K307" s="64"/>
      <c r="L307" s="66"/>
      <c r="M307" s="102"/>
      <c r="N307" s="68"/>
      <c r="O307" s="68"/>
      <c r="P307" s="68"/>
      <c r="Q307" s="462"/>
      <c r="R307" s="69"/>
      <c r="S307" s="70"/>
    </row>
    <row r="308" spans="4:19" x14ac:dyDescent="0.3">
      <c r="D308" s="65"/>
      <c r="E308" s="65"/>
      <c r="F308" s="65"/>
      <c r="G308" s="65"/>
      <c r="H308" s="63"/>
      <c r="I308" s="63"/>
      <c r="J308" s="63"/>
      <c r="K308" s="64"/>
      <c r="L308" s="66"/>
      <c r="M308" s="102"/>
      <c r="N308" s="68"/>
      <c r="O308" s="68"/>
      <c r="P308" s="68"/>
      <c r="Q308" s="462"/>
      <c r="R308" s="69"/>
      <c r="S308" s="70"/>
    </row>
    <row r="309" spans="4:19" x14ac:dyDescent="0.3">
      <c r="D309" s="65"/>
      <c r="E309" s="65"/>
      <c r="F309" s="65"/>
      <c r="G309" s="65"/>
      <c r="H309" s="63"/>
      <c r="I309" s="63"/>
      <c r="J309" s="63"/>
      <c r="K309" s="64"/>
      <c r="L309" s="66"/>
      <c r="M309" s="102"/>
      <c r="N309" s="68"/>
      <c r="O309" s="68"/>
      <c r="P309" s="68"/>
      <c r="Q309" s="462"/>
      <c r="R309" s="69"/>
      <c r="S309" s="70"/>
    </row>
    <row r="310" spans="4:19" x14ac:dyDescent="0.3">
      <c r="D310" s="65"/>
      <c r="E310" s="65"/>
      <c r="F310" s="65"/>
      <c r="G310" s="65"/>
      <c r="H310" s="63"/>
      <c r="I310" s="63"/>
      <c r="J310" s="63"/>
      <c r="K310" s="64"/>
      <c r="L310" s="66"/>
      <c r="M310" s="102"/>
      <c r="N310" s="68"/>
      <c r="O310" s="68"/>
      <c r="P310" s="68"/>
      <c r="Q310" s="462"/>
      <c r="R310" s="69"/>
      <c r="S310" s="70"/>
    </row>
    <row r="311" spans="4:19" x14ac:dyDescent="0.3">
      <c r="D311" s="65"/>
      <c r="E311" s="65"/>
      <c r="F311" s="65"/>
      <c r="G311" s="65"/>
      <c r="H311" s="63"/>
      <c r="I311" s="63"/>
      <c r="J311" s="63"/>
      <c r="K311" s="64"/>
      <c r="L311" s="66"/>
      <c r="M311" s="102"/>
      <c r="N311" s="68"/>
      <c r="O311" s="68"/>
      <c r="P311" s="68"/>
      <c r="Q311" s="462"/>
      <c r="R311" s="69"/>
      <c r="S311" s="70"/>
    </row>
    <row r="312" spans="4:19" x14ac:dyDescent="0.3">
      <c r="D312" s="65"/>
      <c r="E312" s="65"/>
      <c r="F312" s="65"/>
      <c r="G312" s="65"/>
      <c r="H312" s="63"/>
      <c r="I312" s="63"/>
      <c r="J312" s="63"/>
      <c r="K312" s="64"/>
      <c r="L312" s="66"/>
      <c r="M312" s="102"/>
      <c r="N312" s="68"/>
      <c r="O312" s="68"/>
      <c r="P312" s="68"/>
      <c r="Q312" s="462"/>
      <c r="R312" s="69"/>
      <c r="S312" s="70"/>
    </row>
    <row r="313" spans="4:19" x14ac:dyDescent="0.3">
      <c r="D313" s="65"/>
      <c r="E313" s="65"/>
      <c r="F313" s="65"/>
      <c r="G313" s="65"/>
      <c r="H313" s="63"/>
      <c r="I313" s="63"/>
      <c r="J313" s="63"/>
      <c r="K313" s="64"/>
      <c r="L313" s="66"/>
      <c r="M313" s="102"/>
      <c r="N313" s="68"/>
      <c r="O313" s="68"/>
      <c r="P313" s="68"/>
      <c r="Q313" s="462"/>
      <c r="R313" s="69"/>
      <c r="S313" s="70"/>
    </row>
    <row r="314" spans="4:19" x14ac:dyDescent="0.3">
      <c r="D314" s="65"/>
      <c r="E314" s="65"/>
      <c r="F314" s="65"/>
      <c r="G314" s="65"/>
      <c r="H314" s="63"/>
      <c r="I314" s="63"/>
      <c r="J314" s="63"/>
      <c r="K314" s="64"/>
      <c r="L314" s="66"/>
      <c r="M314" s="102"/>
      <c r="N314" s="68"/>
      <c r="O314" s="68"/>
      <c r="P314" s="68"/>
      <c r="Q314" s="462"/>
      <c r="R314" s="69"/>
      <c r="S314" s="70"/>
    </row>
    <row r="315" spans="4:19" x14ac:dyDescent="0.3">
      <c r="D315" s="65"/>
      <c r="E315" s="65"/>
      <c r="F315" s="65"/>
      <c r="G315" s="65"/>
      <c r="H315" s="63"/>
      <c r="I315" s="63"/>
      <c r="J315" s="63"/>
      <c r="K315" s="64"/>
      <c r="L315" s="66"/>
      <c r="M315" s="102"/>
      <c r="N315" s="68"/>
      <c r="O315" s="68"/>
      <c r="P315" s="68"/>
      <c r="Q315" s="462"/>
      <c r="R315" s="69"/>
      <c r="S315" s="70"/>
    </row>
    <row r="316" spans="4:19" x14ac:dyDescent="0.3">
      <c r="D316" s="65"/>
      <c r="E316" s="65"/>
      <c r="F316" s="65"/>
      <c r="G316" s="65"/>
      <c r="H316" s="63"/>
      <c r="I316" s="63"/>
      <c r="J316" s="63"/>
      <c r="K316" s="64"/>
      <c r="L316" s="66"/>
      <c r="M316" s="102"/>
      <c r="N316" s="68"/>
      <c r="O316" s="68"/>
      <c r="P316" s="68"/>
      <c r="Q316" s="462"/>
      <c r="R316" s="69"/>
      <c r="S316" s="70"/>
    </row>
    <row r="317" spans="4:19" x14ac:dyDescent="0.3">
      <c r="D317" s="65"/>
      <c r="E317" s="65"/>
      <c r="F317" s="65"/>
      <c r="G317" s="65"/>
      <c r="H317" s="63"/>
      <c r="I317" s="63"/>
      <c r="J317" s="63"/>
      <c r="K317" s="64"/>
      <c r="L317" s="66"/>
      <c r="M317" s="102"/>
      <c r="N317" s="68"/>
      <c r="O317" s="68"/>
      <c r="P317" s="68"/>
      <c r="Q317" s="462"/>
      <c r="R317" s="69"/>
      <c r="S317" s="70"/>
    </row>
    <row r="318" spans="4:19" x14ac:dyDescent="0.3">
      <c r="D318" s="65"/>
      <c r="E318" s="65"/>
      <c r="F318" s="65"/>
      <c r="G318" s="65"/>
      <c r="H318" s="63"/>
      <c r="I318" s="63"/>
      <c r="J318" s="63"/>
      <c r="K318" s="64"/>
      <c r="L318" s="66"/>
      <c r="M318" s="102"/>
      <c r="N318" s="68"/>
      <c r="O318" s="68"/>
      <c r="P318" s="68"/>
      <c r="Q318" s="462"/>
      <c r="R318" s="69"/>
      <c r="S318" s="70"/>
    </row>
    <row r="319" spans="4:19" x14ac:dyDescent="0.3">
      <c r="D319" s="65"/>
      <c r="E319" s="65"/>
      <c r="F319" s="65"/>
      <c r="G319" s="65"/>
      <c r="H319" s="63"/>
      <c r="I319" s="63"/>
      <c r="J319" s="63"/>
      <c r="K319" s="64"/>
      <c r="L319" s="66"/>
      <c r="M319" s="102"/>
      <c r="N319" s="68"/>
      <c r="O319" s="68"/>
      <c r="P319" s="68"/>
      <c r="Q319" s="462"/>
      <c r="R319" s="69"/>
      <c r="S319" s="70"/>
    </row>
    <row r="320" spans="4:19" x14ac:dyDescent="0.3">
      <c r="D320" s="65"/>
      <c r="E320" s="65"/>
      <c r="F320" s="65"/>
      <c r="G320" s="65"/>
      <c r="H320" s="63"/>
      <c r="I320" s="63"/>
      <c r="J320" s="63"/>
      <c r="K320" s="64"/>
      <c r="L320" s="66"/>
      <c r="M320" s="102"/>
      <c r="N320" s="68"/>
      <c r="O320" s="68"/>
      <c r="P320" s="68"/>
      <c r="Q320" s="462"/>
      <c r="R320" s="69"/>
      <c r="S320" s="70"/>
    </row>
    <row r="321" spans="4:19" x14ac:dyDescent="0.3">
      <c r="D321" s="65"/>
      <c r="E321" s="65"/>
      <c r="F321" s="65"/>
      <c r="G321" s="65"/>
      <c r="H321" s="63"/>
      <c r="I321" s="63"/>
      <c r="J321" s="63"/>
      <c r="K321" s="64"/>
      <c r="L321" s="66"/>
      <c r="M321" s="102"/>
      <c r="N321" s="68"/>
      <c r="O321" s="68"/>
      <c r="P321" s="68"/>
      <c r="Q321" s="462"/>
      <c r="R321" s="69"/>
      <c r="S321" s="70"/>
    </row>
    <row r="322" spans="4:19" x14ac:dyDescent="0.3">
      <c r="D322" s="65"/>
      <c r="E322" s="65"/>
      <c r="F322" s="65"/>
      <c r="G322" s="65"/>
      <c r="H322" s="63"/>
      <c r="I322" s="63"/>
      <c r="J322" s="63"/>
      <c r="K322" s="64"/>
      <c r="L322" s="66"/>
      <c r="M322" s="102"/>
      <c r="N322" s="68"/>
      <c r="O322" s="68"/>
      <c r="P322" s="68"/>
      <c r="Q322" s="462"/>
      <c r="R322" s="69"/>
      <c r="S322" s="70"/>
    </row>
    <row r="323" spans="4:19" x14ac:dyDescent="0.3">
      <c r="D323" s="65"/>
      <c r="E323" s="65"/>
      <c r="F323" s="65"/>
      <c r="G323" s="65"/>
      <c r="H323" s="63"/>
      <c r="I323" s="63"/>
      <c r="J323" s="63"/>
      <c r="K323" s="64"/>
      <c r="L323" s="66"/>
      <c r="M323" s="102"/>
      <c r="N323" s="68"/>
      <c r="O323" s="68"/>
      <c r="P323" s="68"/>
      <c r="Q323" s="462"/>
      <c r="R323" s="69"/>
      <c r="S323" s="70"/>
    </row>
    <row r="324" spans="4:19" x14ac:dyDescent="0.3">
      <c r="D324" s="65"/>
      <c r="E324" s="65"/>
      <c r="F324" s="65"/>
      <c r="G324" s="65"/>
      <c r="H324" s="63"/>
      <c r="I324" s="63"/>
      <c r="J324" s="63"/>
      <c r="K324" s="64"/>
      <c r="L324" s="66"/>
      <c r="M324" s="102"/>
      <c r="N324" s="68"/>
      <c r="O324" s="68"/>
      <c r="P324" s="68"/>
      <c r="Q324" s="462"/>
      <c r="R324" s="69"/>
      <c r="S324" s="70"/>
    </row>
    <row r="325" spans="4:19" x14ac:dyDescent="0.3">
      <c r="D325" s="65"/>
      <c r="E325" s="65"/>
      <c r="F325" s="65"/>
      <c r="G325" s="65"/>
      <c r="H325" s="63"/>
      <c r="I325" s="63"/>
      <c r="J325" s="63"/>
      <c r="K325" s="64"/>
      <c r="L325" s="66"/>
      <c r="M325" s="102"/>
      <c r="N325" s="68"/>
      <c r="O325" s="68"/>
      <c r="P325" s="68"/>
      <c r="Q325" s="462"/>
      <c r="R325" s="69"/>
      <c r="S325" s="70"/>
    </row>
    <row r="326" spans="4:19" x14ac:dyDescent="0.3">
      <c r="D326" s="65"/>
      <c r="E326" s="65"/>
      <c r="F326" s="65"/>
      <c r="G326" s="65"/>
      <c r="H326" s="63"/>
      <c r="I326" s="63"/>
      <c r="J326" s="63"/>
      <c r="K326" s="64"/>
      <c r="L326" s="66"/>
      <c r="M326" s="102"/>
      <c r="N326" s="68"/>
      <c r="O326" s="68"/>
      <c r="P326" s="68"/>
      <c r="Q326" s="462"/>
      <c r="R326" s="69"/>
      <c r="S326" s="70"/>
    </row>
    <row r="327" spans="4:19" x14ac:dyDescent="0.3">
      <c r="D327" s="65"/>
      <c r="E327" s="65"/>
      <c r="F327" s="65"/>
      <c r="G327" s="65"/>
      <c r="H327" s="63"/>
      <c r="I327" s="63"/>
      <c r="J327" s="63"/>
      <c r="K327" s="64"/>
      <c r="L327" s="66"/>
      <c r="M327" s="102"/>
      <c r="N327" s="68"/>
      <c r="O327" s="68"/>
      <c r="P327" s="68"/>
      <c r="Q327" s="462"/>
      <c r="R327" s="69"/>
      <c r="S327" s="70"/>
    </row>
    <row r="328" spans="4:19" x14ac:dyDescent="0.3">
      <c r="D328" s="65"/>
      <c r="E328" s="65"/>
      <c r="F328" s="65"/>
      <c r="G328" s="65"/>
      <c r="H328" s="63"/>
      <c r="I328" s="63"/>
      <c r="J328" s="63"/>
      <c r="K328" s="64"/>
      <c r="L328" s="66"/>
      <c r="M328" s="102"/>
      <c r="N328" s="68"/>
      <c r="O328" s="68"/>
      <c r="P328" s="68"/>
      <c r="Q328" s="462"/>
      <c r="R328" s="69"/>
      <c r="S328" s="70"/>
    </row>
    <row r="329" spans="4:19" x14ac:dyDescent="0.3">
      <c r="D329" s="65"/>
      <c r="E329" s="65"/>
      <c r="F329" s="65"/>
      <c r="G329" s="65"/>
      <c r="H329" s="63"/>
      <c r="I329" s="63"/>
      <c r="J329" s="63"/>
      <c r="K329" s="64"/>
      <c r="L329" s="66"/>
      <c r="M329" s="102"/>
      <c r="N329" s="68"/>
      <c r="O329" s="68"/>
      <c r="P329" s="68"/>
      <c r="Q329" s="462"/>
      <c r="R329" s="69"/>
      <c r="S329" s="70"/>
    </row>
    <row r="330" spans="4:19" x14ac:dyDescent="0.3">
      <c r="D330" s="65"/>
      <c r="E330" s="65"/>
      <c r="F330" s="65"/>
      <c r="G330" s="65"/>
      <c r="H330" s="63"/>
      <c r="I330" s="63"/>
      <c r="J330" s="63"/>
      <c r="K330" s="64"/>
      <c r="L330" s="66"/>
      <c r="M330" s="102"/>
      <c r="N330" s="68"/>
      <c r="O330" s="68"/>
      <c r="P330" s="68"/>
      <c r="Q330" s="462"/>
      <c r="R330" s="69"/>
      <c r="S330" s="70"/>
    </row>
    <row r="331" spans="4:19" x14ac:dyDescent="0.3">
      <c r="D331" s="65"/>
      <c r="E331" s="65"/>
      <c r="F331" s="65"/>
      <c r="G331" s="65"/>
      <c r="H331" s="63"/>
      <c r="I331" s="63"/>
      <c r="J331" s="63"/>
      <c r="K331" s="64"/>
      <c r="L331" s="66"/>
      <c r="M331" s="102"/>
      <c r="N331" s="68"/>
      <c r="O331" s="68"/>
      <c r="P331" s="68"/>
      <c r="Q331" s="462"/>
      <c r="R331" s="69"/>
      <c r="S331" s="70"/>
    </row>
    <row r="332" spans="4:19" x14ac:dyDescent="0.3">
      <c r="D332" s="65"/>
      <c r="E332" s="65"/>
      <c r="F332" s="65"/>
      <c r="G332" s="65"/>
      <c r="H332" s="63"/>
      <c r="I332" s="63"/>
      <c r="J332" s="63"/>
      <c r="K332" s="64"/>
      <c r="L332" s="66"/>
      <c r="M332" s="102"/>
      <c r="N332" s="68"/>
      <c r="O332" s="68"/>
      <c r="P332" s="68"/>
      <c r="Q332" s="462"/>
      <c r="R332" s="69"/>
      <c r="S332" s="70"/>
    </row>
    <row r="333" spans="4:19" x14ac:dyDescent="0.3">
      <c r="D333" s="65"/>
      <c r="E333" s="65"/>
      <c r="F333" s="65"/>
      <c r="G333" s="65"/>
      <c r="H333" s="63"/>
      <c r="I333" s="63"/>
      <c r="J333" s="63"/>
      <c r="K333" s="64"/>
      <c r="L333" s="66"/>
      <c r="M333" s="102"/>
      <c r="N333" s="68"/>
      <c r="O333" s="68"/>
      <c r="P333" s="68"/>
      <c r="Q333" s="462"/>
      <c r="R333" s="69"/>
      <c r="S333" s="70"/>
    </row>
    <row r="334" spans="4:19" x14ac:dyDescent="0.3">
      <c r="D334" s="65"/>
      <c r="E334" s="65"/>
      <c r="F334" s="65"/>
      <c r="G334" s="65"/>
      <c r="H334" s="63"/>
      <c r="I334" s="63"/>
      <c r="J334" s="63"/>
      <c r="K334" s="64"/>
      <c r="L334" s="66"/>
      <c r="M334" s="102"/>
      <c r="N334" s="68"/>
      <c r="O334" s="68"/>
      <c r="P334" s="68"/>
      <c r="Q334" s="462"/>
      <c r="R334" s="69"/>
      <c r="S334" s="70"/>
    </row>
    <row r="335" spans="4:19" x14ac:dyDescent="0.3">
      <c r="D335" s="65"/>
      <c r="E335" s="65"/>
      <c r="F335" s="65"/>
      <c r="G335" s="65"/>
      <c r="H335" s="63"/>
      <c r="I335" s="63"/>
      <c r="J335" s="63"/>
      <c r="K335" s="64"/>
      <c r="L335" s="66"/>
      <c r="M335" s="102"/>
      <c r="N335" s="68"/>
      <c r="O335" s="68"/>
      <c r="P335" s="68"/>
      <c r="Q335" s="462"/>
      <c r="R335" s="69"/>
      <c r="S335" s="70"/>
    </row>
    <row r="336" spans="4:19" x14ac:dyDescent="0.3">
      <c r="D336" s="65"/>
      <c r="E336" s="65"/>
      <c r="F336" s="65"/>
      <c r="G336" s="65"/>
      <c r="H336" s="63"/>
      <c r="I336" s="63"/>
      <c r="J336" s="63"/>
      <c r="K336" s="64"/>
      <c r="L336" s="66"/>
      <c r="M336" s="102"/>
      <c r="N336" s="68"/>
      <c r="O336" s="68"/>
      <c r="P336" s="68"/>
      <c r="Q336" s="462"/>
      <c r="R336" s="69"/>
      <c r="S336" s="70"/>
    </row>
    <row r="337" spans="4:19" x14ac:dyDescent="0.3">
      <c r="D337" s="65"/>
      <c r="E337" s="65"/>
      <c r="F337" s="65"/>
      <c r="G337" s="65"/>
      <c r="H337" s="63"/>
      <c r="I337" s="63"/>
      <c r="J337" s="63"/>
      <c r="K337" s="64"/>
      <c r="L337" s="66"/>
      <c r="M337" s="102"/>
      <c r="N337" s="68"/>
      <c r="O337" s="68"/>
      <c r="P337" s="68"/>
      <c r="Q337" s="462"/>
      <c r="R337" s="69"/>
      <c r="S337" s="70"/>
    </row>
    <row r="338" spans="4:19" x14ac:dyDescent="0.3">
      <c r="D338" s="65"/>
      <c r="E338" s="65"/>
      <c r="F338" s="65"/>
      <c r="G338" s="65"/>
      <c r="H338" s="63"/>
      <c r="I338" s="63"/>
      <c r="J338" s="63"/>
      <c r="K338" s="64"/>
      <c r="L338" s="66"/>
      <c r="M338" s="102"/>
      <c r="N338" s="68"/>
      <c r="O338" s="68"/>
      <c r="P338" s="68"/>
      <c r="Q338" s="462"/>
      <c r="R338" s="69"/>
      <c r="S338" s="70"/>
    </row>
    <row r="339" spans="4:19" x14ac:dyDescent="0.3">
      <c r="D339" s="65"/>
      <c r="E339" s="65"/>
      <c r="F339" s="65"/>
      <c r="G339" s="65"/>
      <c r="H339" s="63"/>
      <c r="I339" s="63"/>
      <c r="J339" s="63"/>
      <c r="K339" s="64"/>
      <c r="L339" s="66"/>
      <c r="M339" s="102"/>
      <c r="N339" s="68"/>
      <c r="O339" s="68"/>
      <c r="P339" s="68"/>
      <c r="Q339" s="462"/>
      <c r="R339" s="69"/>
      <c r="S339" s="70"/>
    </row>
    <row r="340" spans="4:19" x14ac:dyDescent="0.3">
      <c r="D340" s="65"/>
      <c r="E340" s="65"/>
      <c r="F340" s="65"/>
      <c r="G340" s="65"/>
      <c r="H340" s="63"/>
      <c r="I340" s="63"/>
      <c r="J340" s="63"/>
      <c r="K340" s="64"/>
      <c r="L340" s="66"/>
      <c r="M340" s="102"/>
      <c r="N340" s="68"/>
      <c r="O340" s="68"/>
      <c r="P340" s="68"/>
      <c r="Q340" s="462"/>
      <c r="R340" s="69"/>
      <c r="S340" s="70"/>
    </row>
    <row r="341" spans="4:19" x14ac:dyDescent="0.3">
      <c r="D341" s="65"/>
      <c r="E341" s="65"/>
      <c r="F341" s="65"/>
      <c r="G341" s="65"/>
      <c r="H341" s="63"/>
      <c r="I341" s="63"/>
      <c r="J341" s="63"/>
      <c r="K341" s="64"/>
      <c r="L341" s="66"/>
      <c r="M341" s="102"/>
      <c r="N341" s="68"/>
      <c r="O341" s="68"/>
      <c r="P341" s="68"/>
      <c r="Q341" s="462"/>
      <c r="R341" s="69"/>
      <c r="S341" s="70"/>
    </row>
    <row r="342" spans="4:19" x14ac:dyDescent="0.3">
      <c r="D342" s="65"/>
      <c r="E342" s="65"/>
      <c r="F342" s="65"/>
      <c r="G342" s="65"/>
      <c r="H342" s="63"/>
      <c r="I342" s="63"/>
      <c r="J342" s="63"/>
      <c r="K342" s="64"/>
      <c r="L342" s="66"/>
      <c r="M342" s="102"/>
      <c r="N342" s="68"/>
      <c r="O342" s="68"/>
      <c r="P342" s="68"/>
      <c r="Q342" s="462"/>
      <c r="R342" s="69"/>
      <c r="S342" s="70"/>
    </row>
    <row r="343" spans="4:19" x14ac:dyDescent="0.3">
      <c r="D343" s="65"/>
      <c r="E343" s="65"/>
      <c r="F343" s="65"/>
      <c r="G343" s="65"/>
      <c r="H343" s="63"/>
      <c r="I343" s="63"/>
      <c r="J343" s="63"/>
      <c r="K343" s="64"/>
      <c r="L343" s="66"/>
      <c r="M343" s="102"/>
      <c r="N343" s="68"/>
      <c r="O343" s="68"/>
      <c r="P343" s="68"/>
      <c r="Q343" s="462"/>
      <c r="R343" s="69"/>
      <c r="S343" s="70"/>
    </row>
    <row r="344" spans="4:19" x14ac:dyDescent="0.3">
      <c r="D344" s="65"/>
      <c r="E344" s="65"/>
      <c r="F344" s="65"/>
      <c r="G344" s="65"/>
      <c r="H344" s="63"/>
      <c r="I344" s="63"/>
      <c r="J344" s="63"/>
      <c r="K344" s="64"/>
      <c r="L344" s="66"/>
      <c r="M344" s="102"/>
      <c r="N344" s="68"/>
      <c r="O344" s="68"/>
      <c r="P344" s="68"/>
      <c r="Q344" s="462"/>
      <c r="R344" s="69"/>
      <c r="S344" s="70"/>
    </row>
    <row r="345" spans="4:19" x14ac:dyDescent="0.3">
      <c r="D345" s="65"/>
      <c r="E345" s="65"/>
      <c r="F345" s="65"/>
      <c r="G345" s="65"/>
      <c r="H345" s="63"/>
      <c r="I345" s="63"/>
      <c r="J345" s="63"/>
      <c r="K345" s="64"/>
      <c r="L345" s="66"/>
      <c r="M345" s="102"/>
      <c r="N345" s="68"/>
      <c r="O345" s="68"/>
      <c r="P345" s="68"/>
      <c r="Q345" s="462"/>
      <c r="R345" s="69"/>
      <c r="S345" s="70"/>
    </row>
    <row r="346" spans="4:19" x14ac:dyDescent="0.3">
      <c r="D346" s="65"/>
      <c r="E346" s="65"/>
      <c r="F346" s="65"/>
      <c r="G346" s="65"/>
      <c r="H346" s="63"/>
      <c r="I346" s="63"/>
      <c r="J346" s="63"/>
      <c r="K346" s="64"/>
      <c r="L346" s="66"/>
      <c r="M346" s="102"/>
      <c r="N346" s="68"/>
      <c r="O346" s="68"/>
      <c r="P346" s="68"/>
      <c r="Q346" s="462"/>
      <c r="R346" s="69"/>
      <c r="S346" s="70"/>
    </row>
    <row r="347" spans="4:19" x14ac:dyDescent="0.3">
      <c r="D347" s="65"/>
      <c r="E347" s="65"/>
      <c r="F347" s="65"/>
      <c r="G347" s="65"/>
      <c r="H347" s="63"/>
      <c r="I347" s="63"/>
      <c r="J347" s="63"/>
      <c r="K347" s="64"/>
      <c r="L347" s="66"/>
      <c r="M347" s="102"/>
      <c r="N347" s="68"/>
      <c r="O347" s="68"/>
      <c r="P347" s="68"/>
      <c r="Q347" s="462"/>
      <c r="R347" s="69"/>
      <c r="S347" s="70"/>
    </row>
    <row r="348" spans="4:19" x14ac:dyDescent="0.3">
      <c r="D348" s="65"/>
      <c r="E348" s="65"/>
      <c r="F348" s="65"/>
      <c r="G348" s="65"/>
      <c r="H348" s="63"/>
      <c r="I348" s="63"/>
      <c r="J348" s="63"/>
      <c r="K348" s="64"/>
      <c r="L348" s="66"/>
      <c r="M348" s="102"/>
      <c r="N348" s="68"/>
      <c r="O348" s="68"/>
      <c r="P348" s="68"/>
      <c r="Q348" s="462"/>
      <c r="R348" s="69"/>
      <c r="S348" s="70"/>
    </row>
    <row r="349" spans="4:19" x14ac:dyDescent="0.3">
      <c r="D349" s="65"/>
      <c r="E349" s="65"/>
      <c r="F349" s="65"/>
      <c r="G349" s="65"/>
      <c r="H349" s="63"/>
      <c r="I349" s="63"/>
      <c r="J349" s="63"/>
      <c r="K349" s="64"/>
      <c r="L349" s="66"/>
      <c r="M349" s="102"/>
      <c r="N349" s="68"/>
      <c r="O349" s="68"/>
      <c r="P349" s="68"/>
      <c r="Q349" s="462"/>
      <c r="R349" s="69"/>
      <c r="S349" s="70"/>
    </row>
    <row r="350" spans="4:19" x14ac:dyDescent="0.3">
      <c r="D350" s="65"/>
      <c r="E350" s="65"/>
      <c r="F350" s="65"/>
      <c r="G350" s="65"/>
      <c r="H350" s="63"/>
      <c r="I350" s="63"/>
      <c r="J350" s="63"/>
      <c r="K350" s="64"/>
      <c r="L350" s="66"/>
      <c r="M350" s="102"/>
      <c r="N350" s="68"/>
      <c r="O350" s="68"/>
      <c r="P350" s="68"/>
      <c r="Q350" s="462"/>
      <c r="R350" s="69"/>
      <c r="S350" s="70"/>
    </row>
    <row r="351" spans="4:19" x14ac:dyDescent="0.3">
      <c r="D351" s="65"/>
      <c r="E351" s="65"/>
      <c r="F351" s="65"/>
      <c r="G351" s="65"/>
      <c r="H351" s="63"/>
      <c r="I351" s="63"/>
      <c r="J351" s="63"/>
      <c r="K351" s="64"/>
      <c r="L351" s="66"/>
      <c r="M351" s="102"/>
      <c r="N351" s="68"/>
      <c r="O351" s="68"/>
      <c r="P351" s="68"/>
      <c r="Q351" s="462"/>
      <c r="R351" s="69"/>
      <c r="S351" s="70"/>
    </row>
    <row r="352" spans="4:19" x14ac:dyDescent="0.3">
      <c r="D352" s="65"/>
      <c r="E352" s="65"/>
      <c r="F352" s="65"/>
      <c r="G352" s="65"/>
      <c r="H352" s="63"/>
      <c r="I352" s="63"/>
      <c r="J352" s="63"/>
      <c r="K352" s="64"/>
      <c r="L352" s="66"/>
      <c r="M352" s="102"/>
      <c r="N352" s="68"/>
      <c r="O352" s="68"/>
      <c r="P352" s="68"/>
      <c r="Q352" s="462"/>
      <c r="R352" s="69"/>
      <c r="S352" s="70"/>
    </row>
    <row r="353" spans="4:19" x14ac:dyDescent="0.3">
      <c r="D353" s="65"/>
      <c r="E353" s="65"/>
      <c r="F353" s="65"/>
      <c r="G353" s="65"/>
      <c r="H353" s="63"/>
      <c r="I353" s="63"/>
      <c r="J353" s="63"/>
      <c r="K353" s="64"/>
      <c r="L353" s="66"/>
      <c r="M353" s="102"/>
      <c r="N353" s="68"/>
      <c r="O353" s="68"/>
      <c r="P353" s="68"/>
      <c r="Q353" s="462"/>
      <c r="R353" s="69"/>
      <c r="S353" s="70"/>
    </row>
    <row r="354" spans="4:19" x14ac:dyDescent="0.3">
      <c r="D354" s="65"/>
      <c r="E354" s="65"/>
      <c r="F354" s="65"/>
      <c r="G354" s="65"/>
      <c r="H354" s="63"/>
      <c r="I354" s="63"/>
      <c r="J354" s="63"/>
      <c r="K354" s="64"/>
      <c r="L354" s="66"/>
      <c r="M354" s="102"/>
      <c r="N354" s="68"/>
      <c r="O354" s="68"/>
      <c r="P354" s="68"/>
      <c r="Q354" s="462"/>
      <c r="R354" s="69"/>
      <c r="S354" s="70"/>
    </row>
    <row r="355" spans="4:19" x14ac:dyDescent="0.3">
      <c r="D355" s="65"/>
      <c r="E355" s="65"/>
      <c r="F355" s="65"/>
      <c r="G355" s="65"/>
      <c r="H355" s="63"/>
      <c r="I355" s="63"/>
      <c r="J355" s="63"/>
      <c r="K355" s="64"/>
      <c r="L355" s="66"/>
      <c r="M355" s="102"/>
      <c r="N355" s="68"/>
      <c r="O355" s="68"/>
      <c r="P355" s="68"/>
      <c r="Q355" s="462"/>
      <c r="R355" s="69"/>
      <c r="S355" s="70"/>
    </row>
    <row r="356" spans="4:19" x14ac:dyDescent="0.3">
      <c r="D356" s="65"/>
      <c r="E356" s="65"/>
      <c r="F356" s="65"/>
      <c r="G356" s="65"/>
      <c r="H356" s="63"/>
      <c r="I356" s="63"/>
      <c r="J356" s="63"/>
      <c r="K356" s="64"/>
      <c r="L356" s="66"/>
      <c r="M356" s="102"/>
      <c r="N356" s="68"/>
      <c r="O356" s="68"/>
      <c r="P356" s="68"/>
      <c r="Q356" s="462"/>
      <c r="R356" s="69"/>
      <c r="S356" s="70"/>
    </row>
    <row r="357" spans="4:19" x14ac:dyDescent="0.3">
      <c r="D357" s="65"/>
      <c r="E357" s="65"/>
      <c r="F357" s="65"/>
      <c r="G357" s="65"/>
      <c r="H357" s="63"/>
      <c r="I357" s="63"/>
      <c r="J357" s="63"/>
      <c r="K357" s="64"/>
      <c r="L357" s="66"/>
      <c r="M357" s="102"/>
      <c r="N357" s="68"/>
      <c r="O357" s="68"/>
      <c r="P357" s="68"/>
      <c r="Q357" s="462"/>
      <c r="R357" s="69"/>
      <c r="S357" s="70"/>
    </row>
    <row r="358" spans="4:19" x14ac:dyDescent="0.3">
      <c r="D358" s="65"/>
      <c r="E358" s="65"/>
      <c r="F358" s="65"/>
      <c r="G358" s="65"/>
      <c r="H358" s="63"/>
      <c r="I358" s="63"/>
      <c r="J358" s="63"/>
      <c r="K358" s="64"/>
      <c r="L358" s="66"/>
      <c r="M358" s="102"/>
      <c r="N358" s="68"/>
      <c r="O358" s="68"/>
      <c r="P358" s="68"/>
      <c r="Q358" s="462"/>
      <c r="R358" s="69"/>
      <c r="S358" s="70"/>
    </row>
    <row r="359" spans="4:19" x14ac:dyDescent="0.3">
      <c r="D359" s="65"/>
      <c r="E359" s="65"/>
      <c r="F359" s="65"/>
      <c r="G359" s="65"/>
      <c r="H359" s="63"/>
      <c r="I359" s="63"/>
      <c r="J359" s="63"/>
      <c r="K359" s="64"/>
      <c r="L359" s="66"/>
      <c r="M359" s="102"/>
      <c r="N359" s="68"/>
      <c r="O359" s="68"/>
      <c r="P359" s="68"/>
      <c r="Q359" s="462"/>
      <c r="R359" s="69"/>
      <c r="S359" s="70"/>
    </row>
    <row r="360" spans="4:19" x14ac:dyDescent="0.3">
      <c r="D360" s="65"/>
      <c r="E360" s="65"/>
      <c r="F360" s="65"/>
      <c r="G360" s="65"/>
      <c r="H360" s="63"/>
      <c r="I360" s="63"/>
      <c r="J360" s="63"/>
      <c r="K360" s="64"/>
      <c r="L360" s="66"/>
      <c r="M360" s="102"/>
      <c r="N360" s="68"/>
      <c r="O360" s="68"/>
      <c r="P360" s="68"/>
      <c r="Q360" s="462"/>
      <c r="R360" s="69"/>
      <c r="S360" s="70"/>
    </row>
    <row r="361" spans="4:19" x14ac:dyDescent="0.3">
      <c r="D361" s="65"/>
      <c r="E361" s="65"/>
      <c r="F361" s="65"/>
      <c r="G361" s="65"/>
      <c r="H361" s="63"/>
      <c r="I361" s="63"/>
      <c r="J361" s="63"/>
      <c r="K361" s="64"/>
      <c r="L361" s="66"/>
      <c r="M361" s="102"/>
      <c r="N361" s="68"/>
      <c r="O361" s="68"/>
      <c r="P361" s="68"/>
      <c r="Q361" s="462"/>
      <c r="R361" s="69"/>
      <c r="S361" s="70"/>
    </row>
    <row r="362" spans="4:19" x14ac:dyDescent="0.3">
      <c r="D362" s="65"/>
      <c r="E362" s="65"/>
      <c r="F362" s="65"/>
      <c r="G362" s="65"/>
      <c r="H362" s="63"/>
      <c r="I362" s="63"/>
      <c r="J362" s="63"/>
      <c r="K362" s="64"/>
      <c r="L362" s="66"/>
      <c r="M362" s="102"/>
      <c r="N362" s="68"/>
      <c r="O362" s="68"/>
      <c r="P362" s="68"/>
      <c r="Q362" s="462"/>
      <c r="R362" s="69"/>
      <c r="S362" s="70"/>
    </row>
    <row r="363" spans="4:19" x14ac:dyDescent="0.3">
      <c r="D363" s="65"/>
      <c r="E363" s="65"/>
      <c r="F363" s="65"/>
      <c r="G363" s="65"/>
      <c r="H363" s="63"/>
      <c r="I363" s="63"/>
      <c r="J363" s="63"/>
      <c r="K363" s="64"/>
      <c r="L363" s="66"/>
      <c r="M363" s="102"/>
      <c r="N363" s="68"/>
      <c r="O363" s="68"/>
      <c r="P363" s="68"/>
      <c r="Q363" s="462"/>
      <c r="R363" s="69"/>
      <c r="S363" s="70"/>
    </row>
    <row r="364" spans="4:19" x14ac:dyDescent="0.3">
      <c r="D364" s="65"/>
      <c r="E364" s="65"/>
      <c r="F364" s="65"/>
      <c r="G364" s="65"/>
      <c r="H364" s="63"/>
      <c r="I364" s="63"/>
      <c r="J364" s="63"/>
      <c r="K364" s="64"/>
      <c r="L364" s="66"/>
      <c r="M364" s="102"/>
      <c r="N364" s="68"/>
      <c r="O364" s="68"/>
      <c r="P364" s="68"/>
      <c r="Q364" s="462"/>
      <c r="R364" s="69"/>
      <c r="S364" s="70"/>
    </row>
    <row r="365" spans="4:19" x14ac:dyDescent="0.3">
      <c r="D365" s="65"/>
      <c r="E365" s="65"/>
      <c r="F365" s="65"/>
      <c r="G365" s="65"/>
      <c r="H365" s="63"/>
      <c r="I365" s="63"/>
      <c r="J365" s="63"/>
      <c r="K365" s="64"/>
      <c r="L365" s="66"/>
      <c r="M365" s="102"/>
      <c r="N365" s="68"/>
      <c r="O365" s="68"/>
      <c r="P365" s="68"/>
      <c r="Q365" s="462"/>
      <c r="R365" s="69"/>
      <c r="S365" s="70"/>
    </row>
    <row r="366" spans="4:19" x14ac:dyDescent="0.3">
      <c r="D366" s="65"/>
      <c r="E366" s="65"/>
      <c r="F366" s="65"/>
      <c r="G366" s="65"/>
      <c r="H366" s="63"/>
      <c r="I366" s="63"/>
      <c r="J366" s="63"/>
      <c r="K366" s="64"/>
      <c r="L366" s="66"/>
      <c r="M366" s="102"/>
      <c r="N366" s="68"/>
      <c r="O366" s="68"/>
      <c r="P366" s="68"/>
      <c r="Q366" s="462"/>
      <c r="R366" s="69"/>
      <c r="S366" s="70"/>
    </row>
    <row r="367" spans="4:19" x14ac:dyDescent="0.3">
      <c r="D367" s="65"/>
      <c r="E367" s="65"/>
      <c r="F367" s="65"/>
      <c r="G367" s="65"/>
      <c r="H367" s="63"/>
      <c r="I367" s="63"/>
      <c r="J367" s="63"/>
      <c r="K367" s="64"/>
      <c r="L367" s="66"/>
      <c r="M367" s="102"/>
      <c r="N367" s="68"/>
      <c r="O367" s="68"/>
      <c r="P367" s="68"/>
      <c r="Q367" s="462"/>
      <c r="R367" s="69"/>
      <c r="S367" s="70"/>
    </row>
    <row r="368" spans="4:19" x14ac:dyDescent="0.3">
      <c r="D368" s="65"/>
      <c r="E368" s="65"/>
      <c r="F368" s="65"/>
      <c r="G368" s="65"/>
      <c r="H368" s="63"/>
      <c r="I368" s="63"/>
      <c r="J368" s="63"/>
      <c r="K368" s="64"/>
      <c r="L368" s="66"/>
      <c r="M368" s="102"/>
      <c r="N368" s="68"/>
      <c r="O368" s="68"/>
      <c r="P368" s="68"/>
      <c r="Q368" s="462"/>
      <c r="R368" s="69"/>
      <c r="S368" s="70"/>
    </row>
    <row r="369" spans="4:19" x14ac:dyDescent="0.3">
      <c r="D369" s="65"/>
      <c r="E369" s="65"/>
      <c r="F369" s="65"/>
      <c r="G369" s="65"/>
      <c r="H369" s="63"/>
      <c r="I369" s="63"/>
      <c r="J369" s="63"/>
      <c r="K369" s="64"/>
      <c r="L369" s="66"/>
      <c r="M369" s="102"/>
      <c r="N369" s="68"/>
      <c r="O369" s="68"/>
      <c r="P369" s="68"/>
      <c r="Q369" s="462"/>
      <c r="R369" s="69"/>
      <c r="S369" s="70"/>
    </row>
    <row r="370" spans="4:19" x14ac:dyDescent="0.3">
      <c r="D370" s="65"/>
      <c r="E370" s="65"/>
      <c r="F370" s="65"/>
      <c r="G370" s="65"/>
      <c r="H370" s="63"/>
      <c r="I370" s="63"/>
      <c r="J370" s="63"/>
      <c r="K370" s="64"/>
      <c r="L370" s="66"/>
      <c r="M370" s="102"/>
      <c r="N370" s="68"/>
      <c r="O370" s="68"/>
      <c r="P370" s="68"/>
      <c r="Q370" s="462"/>
      <c r="R370" s="69"/>
      <c r="S370" s="70"/>
    </row>
    <row r="371" spans="4:19" x14ac:dyDescent="0.3">
      <c r="D371" s="65"/>
      <c r="E371" s="65"/>
      <c r="F371" s="65"/>
      <c r="G371" s="65"/>
      <c r="H371" s="63"/>
      <c r="I371" s="63"/>
      <c r="J371" s="63"/>
      <c r="K371" s="64"/>
      <c r="L371" s="66"/>
      <c r="M371" s="102"/>
      <c r="N371" s="68"/>
      <c r="O371" s="68"/>
      <c r="P371" s="68"/>
      <c r="Q371" s="462"/>
      <c r="R371" s="69"/>
      <c r="S371" s="70"/>
    </row>
    <row r="372" spans="4:19" x14ac:dyDescent="0.3">
      <c r="D372" s="65"/>
      <c r="E372" s="65"/>
      <c r="F372" s="65"/>
      <c r="G372" s="65"/>
      <c r="H372" s="63"/>
      <c r="I372" s="63"/>
      <c r="J372" s="63"/>
      <c r="K372" s="64"/>
      <c r="L372" s="66"/>
      <c r="M372" s="102"/>
      <c r="N372" s="68"/>
      <c r="O372" s="68"/>
      <c r="P372" s="68"/>
      <c r="Q372" s="462"/>
      <c r="R372" s="69"/>
      <c r="S372" s="70"/>
    </row>
    <row r="373" spans="4:19" x14ac:dyDescent="0.3">
      <c r="D373" s="65"/>
      <c r="E373" s="65"/>
      <c r="F373" s="65"/>
      <c r="G373" s="65"/>
      <c r="H373" s="63"/>
      <c r="I373" s="63"/>
      <c r="J373" s="63"/>
      <c r="K373" s="64"/>
      <c r="L373" s="66"/>
      <c r="M373" s="102"/>
      <c r="N373" s="68"/>
      <c r="O373" s="68"/>
      <c r="P373" s="68"/>
      <c r="Q373" s="462"/>
      <c r="R373" s="69"/>
      <c r="S373" s="70"/>
    </row>
    <row r="374" spans="4:19" x14ac:dyDescent="0.3">
      <c r="D374" s="65"/>
      <c r="E374" s="65"/>
      <c r="F374" s="65"/>
      <c r="G374" s="65"/>
      <c r="H374" s="63"/>
      <c r="I374" s="63"/>
      <c r="J374" s="63"/>
      <c r="K374" s="64"/>
      <c r="L374" s="66"/>
      <c r="M374" s="102"/>
      <c r="N374" s="68"/>
      <c r="O374" s="68"/>
      <c r="P374" s="68"/>
      <c r="Q374" s="462"/>
      <c r="R374" s="69"/>
      <c r="S374" s="70"/>
    </row>
    <row r="375" spans="4:19" x14ac:dyDescent="0.3">
      <c r="D375" s="65"/>
      <c r="E375" s="65"/>
      <c r="F375" s="65"/>
      <c r="G375" s="65"/>
      <c r="H375" s="63"/>
      <c r="I375" s="63"/>
      <c r="J375" s="63"/>
      <c r="K375" s="64"/>
      <c r="L375" s="66"/>
      <c r="M375" s="102"/>
      <c r="N375" s="68"/>
      <c r="O375" s="68"/>
      <c r="P375" s="68"/>
      <c r="Q375" s="462"/>
      <c r="R375" s="69"/>
      <c r="S375" s="70"/>
    </row>
    <row r="376" spans="4:19" x14ac:dyDescent="0.3">
      <c r="D376" s="65"/>
      <c r="E376" s="65"/>
      <c r="F376" s="65"/>
      <c r="G376" s="65"/>
      <c r="H376" s="63"/>
      <c r="I376" s="63"/>
      <c r="J376" s="63"/>
      <c r="K376" s="64"/>
      <c r="L376" s="66"/>
      <c r="M376" s="102"/>
      <c r="N376" s="68"/>
      <c r="O376" s="68"/>
      <c r="P376" s="68"/>
      <c r="Q376" s="462"/>
      <c r="R376" s="69"/>
      <c r="S376" s="70"/>
    </row>
    <row r="377" spans="4:19" x14ac:dyDescent="0.3">
      <c r="D377" s="65"/>
      <c r="E377" s="65"/>
      <c r="F377" s="65"/>
      <c r="G377" s="65"/>
      <c r="H377" s="63"/>
      <c r="I377" s="63"/>
      <c r="J377" s="63"/>
      <c r="K377" s="64"/>
      <c r="L377" s="66"/>
      <c r="M377" s="102"/>
      <c r="N377" s="68"/>
      <c r="O377" s="68"/>
      <c r="P377" s="68"/>
      <c r="Q377" s="462"/>
      <c r="R377" s="69"/>
      <c r="S377" s="70"/>
    </row>
    <row r="378" spans="4:19" x14ac:dyDescent="0.3">
      <c r="D378" s="65"/>
      <c r="E378" s="65"/>
      <c r="F378" s="65"/>
      <c r="G378" s="65"/>
      <c r="H378" s="63"/>
      <c r="I378" s="63"/>
      <c r="J378" s="63"/>
      <c r="K378" s="64"/>
      <c r="L378" s="66"/>
      <c r="M378" s="102"/>
      <c r="N378" s="68"/>
      <c r="O378" s="68"/>
      <c r="P378" s="68"/>
      <c r="Q378" s="462"/>
      <c r="R378" s="69"/>
      <c r="S378" s="70"/>
    </row>
    <row r="379" spans="4:19" x14ac:dyDescent="0.3">
      <c r="D379" s="65"/>
      <c r="E379" s="65"/>
      <c r="F379" s="65"/>
      <c r="G379" s="65"/>
      <c r="H379" s="63"/>
      <c r="I379" s="63"/>
      <c r="J379" s="63"/>
      <c r="K379" s="64"/>
      <c r="L379" s="66"/>
      <c r="M379" s="102"/>
      <c r="N379" s="68"/>
      <c r="O379" s="68"/>
      <c r="P379" s="68"/>
      <c r="Q379" s="462"/>
      <c r="R379" s="69"/>
      <c r="S379" s="70"/>
    </row>
    <row r="380" spans="4:19" x14ac:dyDescent="0.3">
      <c r="D380" s="65"/>
      <c r="E380" s="65"/>
      <c r="F380" s="65"/>
      <c r="G380" s="65"/>
      <c r="H380" s="63"/>
      <c r="I380" s="63"/>
      <c r="J380" s="63"/>
      <c r="K380" s="64"/>
      <c r="L380" s="66"/>
      <c r="M380" s="102"/>
      <c r="N380" s="68"/>
      <c r="O380" s="68"/>
      <c r="P380" s="68"/>
      <c r="Q380" s="462"/>
      <c r="R380" s="69"/>
      <c r="S380" s="70"/>
    </row>
    <row r="381" spans="4:19" x14ac:dyDescent="0.3">
      <c r="D381" s="65"/>
      <c r="E381" s="65"/>
      <c r="F381" s="65"/>
      <c r="G381" s="65"/>
      <c r="H381" s="63"/>
      <c r="I381" s="63"/>
      <c r="J381" s="63"/>
      <c r="K381" s="64"/>
      <c r="L381" s="66"/>
      <c r="M381" s="102"/>
      <c r="N381" s="68"/>
      <c r="O381" s="68"/>
      <c r="P381" s="68"/>
      <c r="Q381" s="462"/>
      <c r="R381" s="69"/>
      <c r="S381" s="70"/>
    </row>
    <row r="382" spans="4:19" x14ac:dyDescent="0.3">
      <c r="D382" s="65"/>
      <c r="E382" s="65"/>
      <c r="F382" s="65"/>
      <c r="G382" s="65"/>
      <c r="H382" s="63"/>
      <c r="I382" s="63"/>
      <c r="J382" s="63"/>
      <c r="K382" s="64"/>
      <c r="L382" s="66"/>
      <c r="M382" s="102"/>
      <c r="N382" s="68"/>
      <c r="O382" s="68"/>
      <c r="P382" s="68"/>
      <c r="Q382" s="462"/>
      <c r="R382" s="69"/>
      <c r="S382" s="70"/>
    </row>
    <row r="383" spans="4:19" x14ac:dyDescent="0.3">
      <c r="D383" s="65"/>
      <c r="E383" s="65"/>
      <c r="F383" s="65"/>
      <c r="G383" s="65"/>
      <c r="H383" s="63"/>
      <c r="I383" s="63"/>
      <c r="J383" s="63"/>
      <c r="K383" s="64"/>
      <c r="L383" s="66"/>
      <c r="M383" s="102"/>
      <c r="N383" s="68"/>
      <c r="O383" s="68"/>
      <c r="P383" s="68"/>
      <c r="Q383" s="462"/>
      <c r="R383" s="69"/>
      <c r="S383" s="70"/>
    </row>
    <row r="384" spans="4:19" x14ac:dyDescent="0.3">
      <c r="D384" s="65"/>
      <c r="E384" s="65"/>
      <c r="F384" s="65"/>
      <c r="G384" s="65"/>
      <c r="H384" s="63"/>
      <c r="I384" s="63"/>
      <c r="J384" s="63"/>
      <c r="K384" s="64"/>
      <c r="L384" s="66"/>
      <c r="M384" s="102"/>
      <c r="N384" s="68"/>
      <c r="O384" s="68"/>
      <c r="P384" s="68"/>
      <c r="Q384" s="462"/>
      <c r="R384" s="69"/>
      <c r="S384" s="70"/>
    </row>
    <row r="385" spans="4:19" x14ac:dyDescent="0.3">
      <c r="D385" s="65"/>
      <c r="E385" s="65"/>
      <c r="F385" s="65"/>
      <c r="G385" s="65"/>
      <c r="H385" s="63"/>
      <c r="I385" s="63"/>
      <c r="J385" s="63"/>
      <c r="K385" s="64"/>
      <c r="L385" s="66"/>
      <c r="M385" s="102"/>
      <c r="N385" s="68"/>
      <c r="O385" s="68"/>
      <c r="P385" s="68"/>
      <c r="Q385" s="462"/>
      <c r="R385" s="69"/>
      <c r="S385" s="70"/>
    </row>
    <row r="386" spans="4:19" x14ac:dyDescent="0.3">
      <c r="D386" s="65"/>
      <c r="E386" s="65"/>
      <c r="F386" s="65"/>
      <c r="G386" s="65"/>
      <c r="H386" s="63"/>
      <c r="I386" s="63"/>
      <c r="J386" s="63"/>
      <c r="K386" s="64"/>
      <c r="L386" s="66"/>
      <c r="M386" s="102"/>
      <c r="N386" s="68"/>
      <c r="O386" s="68"/>
      <c r="P386" s="68"/>
      <c r="Q386" s="462"/>
      <c r="R386" s="69"/>
      <c r="S386" s="70"/>
    </row>
    <row r="387" spans="4:19" x14ac:dyDescent="0.3">
      <c r="D387" s="65"/>
      <c r="E387" s="65"/>
      <c r="F387" s="65"/>
      <c r="G387" s="65"/>
      <c r="H387" s="63"/>
      <c r="I387" s="63"/>
      <c r="J387" s="63"/>
      <c r="K387" s="64"/>
      <c r="L387" s="66"/>
      <c r="M387" s="102"/>
      <c r="N387" s="68"/>
      <c r="O387" s="68"/>
      <c r="P387" s="68"/>
      <c r="Q387" s="462"/>
      <c r="R387" s="69"/>
      <c r="S387" s="70"/>
    </row>
    <row r="388" spans="4:19" x14ac:dyDescent="0.3">
      <c r="D388" s="65"/>
      <c r="E388" s="65"/>
      <c r="F388" s="65"/>
      <c r="G388" s="65"/>
      <c r="H388" s="63"/>
      <c r="I388" s="63"/>
      <c r="J388" s="63"/>
      <c r="K388" s="64"/>
      <c r="L388" s="66"/>
      <c r="M388" s="102"/>
      <c r="N388" s="68"/>
      <c r="O388" s="68"/>
      <c r="P388" s="68"/>
      <c r="Q388" s="462"/>
      <c r="R388" s="69"/>
      <c r="S388" s="70"/>
    </row>
    <row r="389" spans="4:19" x14ac:dyDescent="0.3">
      <c r="D389" s="65"/>
      <c r="E389" s="65"/>
      <c r="F389" s="65"/>
      <c r="G389" s="65"/>
      <c r="H389" s="63"/>
      <c r="I389" s="63"/>
      <c r="J389" s="63"/>
      <c r="K389" s="64"/>
      <c r="L389" s="66"/>
      <c r="M389" s="102"/>
      <c r="N389" s="68"/>
      <c r="O389" s="68"/>
      <c r="P389" s="68"/>
      <c r="Q389" s="462"/>
      <c r="R389" s="69"/>
      <c r="S389" s="70"/>
    </row>
    <row r="390" spans="4:19" x14ac:dyDescent="0.3">
      <c r="D390" s="65"/>
      <c r="E390" s="65"/>
      <c r="F390" s="65"/>
      <c r="G390" s="65"/>
      <c r="H390" s="63"/>
      <c r="I390" s="63"/>
      <c r="J390" s="63"/>
      <c r="K390" s="64"/>
      <c r="L390" s="66"/>
      <c r="M390" s="102"/>
      <c r="N390" s="68"/>
      <c r="O390" s="68"/>
      <c r="P390" s="68"/>
      <c r="Q390" s="462"/>
      <c r="R390" s="69"/>
      <c r="S390" s="70"/>
    </row>
    <row r="391" spans="4:19" x14ac:dyDescent="0.3">
      <c r="D391" s="65"/>
      <c r="E391" s="65"/>
      <c r="F391" s="65"/>
      <c r="G391" s="65"/>
      <c r="H391" s="63"/>
      <c r="I391" s="63"/>
      <c r="J391" s="63"/>
      <c r="K391" s="64"/>
      <c r="L391" s="66"/>
      <c r="M391" s="102"/>
      <c r="N391" s="68"/>
      <c r="O391" s="68"/>
      <c r="P391" s="68"/>
      <c r="Q391" s="462"/>
      <c r="R391" s="69"/>
      <c r="S391" s="70"/>
    </row>
    <row r="392" spans="4:19" x14ac:dyDescent="0.3">
      <c r="D392" s="65"/>
      <c r="E392" s="65"/>
      <c r="F392" s="65"/>
      <c r="G392" s="65"/>
      <c r="H392" s="63"/>
      <c r="I392" s="63"/>
      <c r="J392" s="63"/>
      <c r="K392" s="64"/>
      <c r="L392" s="66"/>
      <c r="M392" s="102"/>
      <c r="N392" s="68"/>
      <c r="O392" s="68"/>
      <c r="P392" s="68"/>
      <c r="Q392" s="462"/>
      <c r="R392" s="69"/>
      <c r="S392" s="70"/>
    </row>
    <row r="393" spans="4:19" x14ac:dyDescent="0.3">
      <c r="D393" s="65"/>
      <c r="E393" s="65"/>
      <c r="F393" s="65"/>
      <c r="G393" s="65"/>
      <c r="H393" s="63"/>
      <c r="I393" s="63"/>
      <c r="J393" s="63"/>
      <c r="K393" s="64"/>
      <c r="L393" s="66"/>
      <c r="M393" s="102"/>
      <c r="N393" s="68"/>
      <c r="O393" s="68"/>
      <c r="P393" s="68"/>
      <c r="Q393" s="462"/>
      <c r="R393" s="69"/>
      <c r="S393" s="70"/>
    </row>
    <row r="394" spans="4:19" x14ac:dyDescent="0.3">
      <c r="D394" s="65"/>
      <c r="E394" s="65"/>
      <c r="F394" s="65"/>
      <c r="G394" s="65"/>
      <c r="H394" s="63"/>
      <c r="I394" s="63"/>
      <c r="J394" s="63"/>
      <c r="K394" s="64"/>
      <c r="L394" s="66"/>
      <c r="M394" s="102"/>
      <c r="N394" s="68"/>
      <c r="O394" s="68"/>
      <c r="P394" s="68"/>
      <c r="Q394" s="462"/>
      <c r="R394" s="69"/>
      <c r="S394" s="70"/>
    </row>
    <row r="395" spans="4:19" x14ac:dyDescent="0.3">
      <c r="D395" s="65"/>
      <c r="E395" s="65"/>
      <c r="F395" s="65"/>
      <c r="G395" s="65"/>
      <c r="H395" s="63"/>
      <c r="I395" s="63"/>
      <c r="J395" s="63"/>
      <c r="K395" s="64"/>
      <c r="L395" s="66"/>
      <c r="M395" s="102"/>
      <c r="N395" s="68"/>
      <c r="O395" s="68"/>
      <c r="P395" s="68"/>
      <c r="Q395" s="462"/>
      <c r="R395" s="69"/>
      <c r="S395" s="70"/>
    </row>
    <row r="396" spans="4:19" x14ac:dyDescent="0.3">
      <c r="D396" s="65"/>
      <c r="E396" s="65"/>
      <c r="F396" s="65"/>
      <c r="G396" s="65"/>
      <c r="H396" s="63"/>
      <c r="I396" s="63"/>
      <c r="J396" s="63"/>
      <c r="K396" s="64"/>
      <c r="L396" s="66"/>
      <c r="M396" s="102"/>
      <c r="N396" s="68"/>
      <c r="O396" s="68"/>
      <c r="P396" s="68"/>
      <c r="Q396" s="462"/>
      <c r="R396" s="69"/>
      <c r="S396" s="70"/>
    </row>
    <row r="397" spans="4:19" x14ac:dyDescent="0.3">
      <c r="D397" s="65"/>
      <c r="E397" s="65"/>
      <c r="F397" s="65"/>
      <c r="G397" s="65"/>
      <c r="H397" s="63"/>
      <c r="I397" s="63"/>
      <c r="J397" s="63"/>
      <c r="K397" s="64"/>
      <c r="L397" s="66"/>
      <c r="M397" s="102"/>
      <c r="N397" s="68"/>
      <c r="O397" s="68"/>
      <c r="P397" s="68"/>
      <c r="Q397" s="462"/>
      <c r="R397" s="69"/>
      <c r="S397" s="70"/>
    </row>
    <row r="398" spans="4:19" x14ac:dyDescent="0.3">
      <c r="D398" s="65"/>
      <c r="E398" s="65"/>
      <c r="F398" s="65"/>
      <c r="G398" s="65"/>
      <c r="H398" s="63"/>
      <c r="I398" s="63"/>
      <c r="J398" s="63"/>
      <c r="K398" s="64"/>
      <c r="L398" s="66"/>
      <c r="M398" s="102"/>
      <c r="N398" s="68"/>
      <c r="O398" s="68"/>
      <c r="P398" s="68"/>
      <c r="Q398" s="462"/>
      <c r="R398" s="69"/>
      <c r="S398" s="70"/>
    </row>
    <row r="399" spans="4:19" x14ac:dyDescent="0.3">
      <c r="D399" s="65"/>
      <c r="E399" s="65"/>
      <c r="F399" s="65"/>
      <c r="G399" s="65"/>
      <c r="H399" s="63"/>
      <c r="I399" s="63"/>
      <c r="J399" s="63"/>
      <c r="K399" s="64"/>
      <c r="L399" s="66"/>
      <c r="M399" s="102"/>
      <c r="N399" s="68"/>
      <c r="O399" s="68"/>
      <c r="P399" s="68"/>
      <c r="Q399" s="462"/>
      <c r="R399" s="69"/>
      <c r="S399" s="70"/>
    </row>
    <row r="400" spans="4:19" x14ac:dyDescent="0.3">
      <c r="D400" s="65"/>
      <c r="E400" s="65"/>
      <c r="F400" s="65"/>
      <c r="G400" s="65"/>
      <c r="H400" s="63"/>
      <c r="I400" s="63"/>
      <c r="J400" s="63"/>
      <c r="K400" s="64"/>
      <c r="L400" s="66"/>
      <c r="M400" s="102"/>
      <c r="N400" s="68"/>
      <c r="O400" s="68"/>
      <c r="P400" s="68"/>
      <c r="Q400" s="462"/>
      <c r="R400" s="69"/>
      <c r="S400" s="70"/>
    </row>
    <row r="401" spans="4:19" x14ac:dyDescent="0.3">
      <c r="D401" s="65"/>
      <c r="E401" s="65"/>
      <c r="F401" s="65"/>
      <c r="G401" s="65"/>
      <c r="H401" s="63"/>
      <c r="I401" s="63"/>
      <c r="J401" s="63"/>
      <c r="K401" s="64"/>
      <c r="L401" s="66"/>
      <c r="M401" s="102"/>
      <c r="N401" s="68"/>
      <c r="O401" s="68"/>
      <c r="P401" s="68"/>
      <c r="Q401" s="462"/>
      <c r="R401" s="69"/>
      <c r="S401" s="70"/>
    </row>
    <row r="402" spans="4:19" x14ac:dyDescent="0.3">
      <c r="D402" s="65"/>
      <c r="E402" s="65"/>
      <c r="F402" s="65"/>
      <c r="G402" s="65"/>
      <c r="H402" s="63"/>
      <c r="I402" s="63"/>
      <c r="J402" s="63"/>
      <c r="K402" s="64"/>
      <c r="L402" s="66"/>
      <c r="M402" s="102"/>
      <c r="N402" s="68"/>
      <c r="O402" s="68"/>
      <c r="P402" s="68"/>
      <c r="Q402" s="462"/>
      <c r="R402" s="69"/>
      <c r="S402" s="70"/>
    </row>
    <row r="403" spans="4:19" x14ac:dyDescent="0.3">
      <c r="D403" s="65"/>
      <c r="E403" s="65"/>
      <c r="F403" s="65"/>
      <c r="G403" s="65"/>
      <c r="H403" s="63"/>
      <c r="I403" s="63"/>
      <c r="J403" s="63"/>
      <c r="K403" s="64"/>
      <c r="L403" s="66"/>
      <c r="M403" s="102"/>
      <c r="N403" s="68"/>
      <c r="O403" s="68"/>
      <c r="P403" s="68"/>
      <c r="Q403" s="462"/>
      <c r="R403" s="69"/>
      <c r="S403" s="70"/>
    </row>
    <row r="404" spans="4:19" x14ac:dyDescent="0.3">
      <c r="D404" s="65"/>
      <c r="E404" s="65"/>
      <c r="F404" s="65"/>
      <c r="G404" s="65"/>
      <c r="H404" s="63"/>
      <c r="I404" s="63"/>
      <c r="J404" s="63"/>
      <c r="K404" s="64"/>
      <c r="L404" s="66"/>
      <c r="M404" s="102"/>
      <c r="N404" s="68"/>
      <c r="O404" s="68"/>
      <c r="P404" s="68"/>
      <c r="Q404" s="462"/>
      <c r="R404" s="69"/>
      <c r="S404" s="70"/>
    </row>
    <row r="405" spans="4:19" x14ac:dyDescent="0.3">
      <c r="D405" s="65"/>
      <c r="E405" s="65"/>
      <c r="F405" s="65"/>
      <c r="G405" s="65"/>
      <c r="H405" s="63"/>
      <c r="I405" s="63"/>
      <c r="J405" s="63"/>
      <c r="K405" s="64"/>
      <c r="L405" s="66"/>
      <c r="M405" s="102"/>
      <c r="N405" s="68"/>
      <c r="O405" s="68"/>
      <c r="P405" s="68"/>
      <c r="Q405" s="462"/>
      <c r="R405" s="69"/>
      <c r="S405" s="70"/>
    </row>
    <row r="406" spans="4:19" x14ac:dyDescent="0.3">
      <c r="D406" s="65"/>
      <c r="E406" s="65"/>
      <c r="F406" s="65"/>
      <c r="G406" s="65"/>
      <c r="H406" s="63"/>
      <c r="I406" s="63"/>
      <c r="J406" s="63"/>
      <c r="K406" s="64"/>
      <c r="L406" s="66"/>
      <c r="M406" s="102"/>
      <c r="N406" s="68"/>
      <c r="O406" s="68"/>
      <c r="P406" s="68"/>
      <c r="Q406" s="462"/>
      <c r="R406" s="69"/>
      <c r="S406" s="70"/>
    </row>
    <row r="407" spans="4:19" x14ac:dyDescent="0.3">
      <c r="D407" s="65"/>
      <c r="E407" s="65"/>
      <c r="F407" s="65"/>
      <c r="G407" s="65"/>
      <c r="H407" s="63"/>
      <c r="I407" s="63"/>
      <c r="J407" s="63"/>
      <c r="K407" s="64"/>
      <c r="L407" s="66"/>
      <c r="M407" s="102"/>
      <c r="N407" s="68"/>
      <c r="O407" s="68"/>
      <c r="P407" s="68"/>
      <c r="Q407" s="462"/>
      <c r="R407" s="69"/>
      <c r="S407" s="70"/>
    </row>
    <row r="408" spans="4:19" x14ac:dyDescent="0.3">
      <c r="D408" s="65"/>
      <c r="E408" s="65"/>
      <c r="F408" s="65"/>
      <c r="G408" s="65"/>
      <c r="H408" s="63"/>
      <c r="I408" s="63"/>
      <c r="J408" s="63"/>
      <c r="K408" s="64"/>
      <c r="L408" s="66"/>
      <c r="M408" s="102"/>
      <c r="N408" s="68"/>
      <c r="O408" s="68"/>
      <c r="P408" s="68"/>
      <c r="Q408" s="462"/>
      <c r="R408" s="69"/>
      <c r="S408" s="70"/>
    </row>
    <row r="409" spans="4:19" x14ac:dyDescent="0.3">
      <c r="D409" s="65"/>
      <c r="E409" s="65"/>
      <c r="F409" s="65"/>
      <c r="G409" s="65"/>
      <c r="H409" s="63"/>
      <c r="I409" s="63"/>
      <c r="J409" s="63"/>
      <c r="K409" s="64"/>
      <c r="L409" s="66"/>
      <c r="M409" s="102"/>
      <c r="N409" s="68"/>
      <c r="O409" s="68"/>
      <c r="P409" s="68"/>
      <c r="Q409" s="462"/>
      <c r="R409" s="69"/>
      <c r="S409" s="70"/>
    </row>
    <row r="410" spans="4:19" x14ac:dyDescent="0.3">
      <c r="D410" s="65"/>
      <c r="E410" s="65"/>
      <c r="F410" s="65"/>
      <c r="G410" s="65"/>
      <c r="H410" s="63"/>
      <c r="I410" s="63"/>
      <c r="J410" s="63"/>
      <c r="K410" s="64"/>
      <c r="L410" s="66"/>
      <c r="M410" s="102"/>
      <c r="N410" s="68"/>
      <c r="O410" s="68"/>
      <c r="P410" s="68"/>
      <c r="Q410" s="462"/>
      <c r="R410" s="69"/>
      <c r="S410" s="70"/>
    </row>
    <row r="411" spans="4:19" x14ac:dyDescent="0.3">
      <c r="D411" s="65"/>
      <c r="E411" s="65"/>
      <c r="F411" s="65"/>
      <c r="G411" s="65"/>
      <c r="H411" s="63"/>
      <c r="I411" s="63"/>
      <c r="J411" s="63"/>
      <c r="K411" s="64"/>
      <c r="L411" s="66"/>
      <c r="M411" s="102"/>
      <c r="N411" s="68"/>
      <c r="O411" s="68"/>
      <c r="P411" s="68"/>
      <c r="Q411" s="462"/>
      <c r="R411" s="69"/>
      <c r="S411" s="70"/>
    </row>
    <row r="412" spans="4:19" x14ac:dyDescent="0.3">
      <c r="D412" s="65"/>
      <c r="E412" s="65"/>
      <c r="F412" s="65"/>
      <c r="G412" s="65"/>
      <c r="H412" s="63"/>
      <c r="I412" s="63"/>
      <c r="J412" s="63"/>
      <c r="K412" s="64"/>
      <c r="L412" s="66"/>
      <c r="M412" s="102"/>
      <c r="N412" s="68"/>
      <c r="O412" s="68"/>
      <c r="P412" s="68"/>
      <c r="Q412" s="462"/>
      <c r="R412" s="69"/>
      <c r="S412" s="70"/>
    </row>
    <row r="413" spans="4:19" x14ac:dyDescent="0.3">
      <c r="D413" s="65"/>
      <c r="E413" s="65"/>
      <c r="F413" s="65"/>
      <c r="G413" s="65"/>
      <c r="H413" s="63"/>
      <c r="I413" s="63"/>
      <c r="J413" s="63"/>
      <c r="K413" s="64"/>
      <c r="L413" s="66"/>
      <c r="M413" s="102"/>
      <c r="N413" s="68"/>
      <c r="O413" s="68"/>
      <c r="P413" s="68"/>
      <c r="Q413" s="462"/>
      <c r="R413" s="69"/>
      <c r="S413" s="70"/>
    </row>
    <row r="414" spans="4:19" x14ac:dyDescent="0.3">
      <c r="D414" s="65"/>
      <c r="E414" s="65"/>
      <c r="F414" s="65"/>
      <c r="G414" s="65"/>
      <c r="H414" s="63"/>
      <c r="I414" s="63"/>
      <c r="J414" s="63"/>
      <c r="K414" s="64"/>
      <c r="L414" s="66"/>
      <c r="M414" s="102"/>
      <c r="N414" s="68"/>
      <c r="O414" s="68"/>
      <c r="P414" s="68"/>
      <c r="Q414" s="462"/>
      <c r="R414" s="69"/>
      <c r="S414" s="70"/>
    </row>
    <row r="415" spans="4:19" x14ac:dyDescent="0.3">
      <c r="D415" s="65"/>
      <c r="E415" s="65"/>
      <c r="F415" s="65"/>
      <c r="G415" s="65"/>
      <c r="H415" s="63"/>
      <c r="I415" s="63"/>
      <c r="J415" s="63"/>
      <c r="K415" s="64"/>
      <c r="L415" s="66"/>
      <c r="M415" s="102"/>
      <c r="N415" s="68"/>
      <c r="O415" s="68"/>
      <c r="P415" s="68"/>
      <c r="Q415" s="462"/>
      <c r="R415" s="69"/>
      <c r="S415" s="70"/>
    </row>
    <row r="416" spans="4:19" x14ac:dyDescent="0.3">
      <c r="D416" s="65"/>
      <c r="E416" s="65"/>
      <c r="F416" s="65"/>
      <c r="G416" s="65"/>
      <c r="H416" s="63"/>
      <c r="I416" s="63"/>
      <c r="J416" s="63"/>
      <c r="K416" s="64"/>
      <c r="L416" s="66"/>
      <c r="M416" s="102"/>
      <c r="N416" s="68"/>
      <c r="O416" s="68"/>
      <c r="P416" s="68"/>
      <c r="Q416" s="462"/>
      <c r="R416" s="69"/>
      <c r="S416" s="70"/>
    </row>
    <row r="417" spans="4:19" x14ac:dyDescent="0.3">
      <c r="D417" s="65"/>
      <c r="E417" s="65"/>
      <c r="F417" s="65"/>
      <c r="G417" s="65"/>
      <c r="H417" s="63"/>
      <c r="I417" s="63"/>
      <c r="J417" s="63"/>
      <c r="K417" s="64"/>
      <c r="L417" s="66"/>
      <c r="M417" s="102"/>
      <c r="N417" s="68"/>
      <c r="O417" s="68"/>
      <c r="P417" s="68"/>
      <c r="Q417" s="462"/>
      <c r="R417" s="69"/>
      <c r="S417" s="70"/>
    </row>
    <row r="418" spans="4:19" x14ac:dyDescent="0.3">
      <c r="D418" s="65"/>
      <c r="E418" s="65"/>
      <c r="F418" s="65"/>
      <c r="G418" s="65"/>
      <c r="H418" s="63"/>
      <c r="I418" s="63"/>
      <c r="J418" s="63"/>
      <c r="K418" s="64"/>
      <c r="L418" s="66"/>
      <c r="M418" s="102"/>
      <c r="N418" s="68"/>
      <c r="O418" s="68"/>
      <c r="P418" s="68"/>
      <c r="Q418" s="462"/>
      <c r="R418" s="69"/>
      <c r="S418" s="70"/>
    </row>
    <row r="419" spans="4:19" x14ac:dyDescent="0.3">
      <c r="D419" s="65"/>
      <c r="E419" s="65"/>
      <c r="F419" s="65"/>
      <c r="G419" s="65"/>
      <c r="H419" s="63"/>
      <c r="I419" s="63"/>
      <c r="J419" s="63"/>
      <c r="K419" s="64"/>
      <c r="L419" s="66"/>
      <c r="M419" s="102"/>
      <c r="N419" s="68"/>
      <c r="O419" s="68"/>
      <c r="P419" s="68"/>
      <c r="Q419" s="462"/>
      <c r="R419" s="69"/>
      <c r="S419" s="70"/>
    </row>
    <row r="420" spans="4:19" x14ac:dyDescent="0.3">
      <c r="D420" s="65"/>
      <c r="E420" s="65"/>
      <c r="F420" s="65"/>
      <c r="G420" s="65"/>
      <c r="H420" s="63"/>
      <c r="I420" s="63"/>
      <c r="J420" s="63"/>
      <c r="K420" s="64"/>
      <c r="L420" s="66"/>
      <c r="M420" s="102"/>
      <c r="N420" s="68"/>
      <c r="O420" s="68"/>
      <c r="P420" s="68"/>
      <c r="Q420" s="462"/>
      <c r="R420" s="69"/>
      <c r="S420" s="70"/>
    </row>
    <row r="421" spans="4:19" x14ac:dyDescent="0.3">
      <c r="D421" s="65"/>
      <c r="E421" s="65"/>
      <c r="F421" s="65"/>
      <c r="G421" s="65"/>
      <c r="H421" s="63"/>
      <c r="I421" s="63"/>
      <c r="J421" s="63"/>
      <c r="K421" s="64"/>
      <c r="L421" s="66"/>
      <c r="M421" s="102"/>
      <c r="N421" s="68"/>
      <c r="O421" s="68"/>
      <c r="P421" s="68"/>
      <c r="Q421" s="462"/>
      <c r="R421" s="69"/>
      <c r="S421" s="70"/>
    </row>
    <row r="422" spans="4:19" x14ac:dyDescent="0.3">
      <c r="D422" s="65"/>
      <c r="E422" s="65"/>
      <c r="F422" s="65"/>
      <c r="G422" s="65"/>
      <c r="H422" s="63"/>
      <c r="I422" s="63"/>
      <c r="J422" s="63"/>
      <c r="K422" s="64"/>
      <c r="L422" s="66"/>
      <c r="M422" s="102"/>
      <c r="N422" s="68"/>
      <c r="O422" s="68"/>
      <c r="P422" s="68"/>
      <c r="Q422" s="462"/>
      <c r="R422" s="69"/>
      <c r="S422" s="70"/>
    </row>
    <row r="423" spans="4:19" x14ac:dyDescent="0.3">
      <c r="D423" s="65"/>
      <c r="E423" s="65"/>
      <c r="F423" s="65"/>
      <c r="G423" s="65"/>
      <c r="H423" s="63"/>
      <c r="I423" s="63"/>
      <c r="J423" s="63"/>
      <c r="K423" s="64"/>
      <c r="L423" s="66"/>
      <c r="M423" s="102"/>
      <c r="N423" s="68"/>
      <c r="O423" s="68"/>
      <c r="P423" s="68"/>
      <c r="Q423" s="462"/>
      <c r="R423" s="69"/>
      <c r="S423" s="70"/>
    </row>
    <row r="424" spans="4:19" x14ac:dyDescent="0.3">
      <c r="D424" s="65"/>
      <c r="E424" s="65"/>
      <c r="F424" s="65"/>
      <c r="G424" s="65"/>
      <c r="H424" s="63"/>
      <c r="I424" s="63"/>
      <c r="J424" s="63"/>
      <c r="K424" s="64"/>
      <c r="L424" s="66"/>
      <c r="M424" s="102"/>
      <c r="N424" s="68"/>
      <c r="O424" s="68"/>
      <c r="P424" s="68"/>
      <c r="Q424" s="462"/>
      <c r="R424" s="69"/>
      <c r="S424" s="70"/>
    </row>
    <row r="425" spans="4:19" x14ac:dyDescent="0.3">
      <c r="D425" s="65"/>
      <c r="E425" s="65"/>
      <c r="F425" s="65"/>
      <c r="G425" s="65"/>
      <c r="H425" s="63"/>
      <c r="I425" s="63"/>
      <c r="J425" s="63"/>
      <c r="K425" s="64"/>
      <c r="L425" s="66"/>
      <c r="M425" s="102"/>
      <c r="N425" s="68"/>
      <c r="O425" s="68"/>
      <c r="P425" s="68"/>
      <c r="Q425" s="462"/>
      <c r="R425" s="69"/>
      <c r="S425" s="70"/>
    </row>
    <row r="426" spans="4:19" x14ac:dyDescent="0.3">
      <c r="D426" s="65"/>
      <c r="E426" s="65"/>
      <c r="F426" s="65"/>
      <c r="G426" s="65"/>
      <c r="H426" s="63"/>
      <c r="I426" s="63"/>
      <c r="J426" s="63"/>
      <c r="K426" s="64"/>
      <c r="L426" s="66"/>
      <c r="M426" s="102"/>
      <c r="N426" s="68"/>
      <c r="O426" s="68"/>
      <c r="P426" s="68"/>
      <c r="Q426" s="462"/>
      <c r="R426" s="69"/>
      <c r="S426" s="70"/>
    </row>
    <row r="427" spans="4:19" x14ac:dyDescent="0.3">
      <c r="D427" s="65"/>
      <c r="E427" s="65"/>
      <c r="F427" s="65"/>
      <c r="G427" s="65"/>
      <c r="H427" s="63"/>
      <c r="I427" s="63"/>
      <c r="J427" s="63"/>
      <c r="K427" s="64"/>
      <c r="L427" s="66"/>
      <c r="M427" s="102"/>
      <c r="N427" s="68"/>
      <c r="O427" s="68"/>
      <c r="P427" s="68"/>
      <c r="Q427" s="462"/>
      <c r="R427" s="69"/>
      <c r="S427" s="70"/>
    </row>
    <row r="428" spans="4:19" x14ac:dyDescent="0.3">
      <c r="D428" s="65"/>
      <c r="E428" s="65"/>
      <c r="F428" s="65"/>
      <c r="G428" s="65"/>
      <c r="H428" s="63"/>
      <c r="I428" s="63"/>
      <c r="J428" s="63"/>
      <c r="K428" s="64"/>
      <c r="L428" s="66"/>
      <c r="M428" s="102"/>
      <c r="N428" s="68"/>
      <c r="O428" s="68"/>
      <c r="P428" s="68"/>
      <c r="Q428" s="462"/>
      <c r="R428" s="69"/>
      <c r="S428" s="70"/>
    </row>
    <row r="429" spans="4:19" x14ac:dyDescent="0.3">
      <c r="D429" s="65"/>
      <c r="E429" s="65"/>
      <c r="F429" s="65"/>
      <c r="G429" s="65"/>
      <c r="H429" s="63"/>
      <c r="I429" s="63"/>
      <c r="J429" s="63"/>
      <c r="K429" s="64"/>
      <c r="L429" s="66"/>
      <c r="M429" s="102"/>
      <c r="N429" s="68"/>
      <c r="O429" s="68"/>
      <c r="P429" s="68"/>
      <c r="Q429" s="462"/>
      <c r="R429" s="69"/>
      <c r="S429" s="70"/>
    </row>
    <row r="430" spans="4:19" x14ac:dyDescent="0.3">
      <c r="D430" s="65"/>
      <c r="E430" s="65"/>
      <c r="F430" s="65"/>
      <c r="G430" s="65"/>
      <c r="H430" s="63"/>
      <c r="I430" s="63"/>
      <c r="J430" s="63"/>
      <c r="K430" s="64"/>
      <c r="L430" s="66"/>
      <c r="M430" s="102"/>
      <c r="N430" s="68"/>
      <c r="O430" s="68"/>
      <c r="P430" s="68"/>
      <c r="Q430" s="462"/>
      <c r="R430" s="69"/>
      <c r="S430" s="70"/>
    </row>
    <row r="431" spans="4:19" x14ac:dyDescent="0.3">
      <c r="D431" s="65"/>
      <c r="E431" s="65"/>
      <c r="F431" s="65"/>
      <c r="G431" s="65"/>
      <c r="H431" s="63"/>
      <c r="I431" s="63"/>
      <c r="J431" s="63"/>
      <c r="K431" s="64"/>
      <c r="L431" s="66"/>
      <c r="M431" s="102"/>
      <c r="N431" s="68"/>
      <c r="O431" s="68"/>
      <c r="P431" s="68"/>
      <c r="Q431" s="462"/>
      <c r="R431" s="69"/>
      <c r="S431" s="70"/>
    </row>
    <row r="432" spans="4:19" x14ac:dyDescent="0.3">
      <c r="D432" s="65"/>
      <c r="E432" s="65"/>
      <c r="F432" s="65"/>
      <c r="G432" s="65"/>
      <c r="H432" s="63"/>
      <c r="I432" s="63"/>
      <c r="J432" s="63"/>
      <c r="K432" s="64"/>
      <c r="L432" s="66"/>
      <c r="M432" s="102"/>
      <c r="N432" s="68"/>
      <c r="O432" s="68"/>
      <c r="P432" s="68"/>
      <c r="Q432" s="462"/>
      <c r="R432" s="69"/>
      <c r="S432" s="70"/>
    </row>
    <row r="433" spans="4:19" x14ac:dyDescent="0.3">
      <c r="D433" s="65"/>
      <c r="E433" s="65"/>
      <c r="F433" s="65"/>
      <c r="G433" s="65"/>
      <c r="H433" s="63"/>
      <c r="I433" s="63"/>
      <c r="J433" s="63"/>
      <c r="K433" s="64"/>
      <c r="L433" s="66"/>
      <c r="M433" s="102"/>
      <c r="N433" s="68"/>
      <c r="O433" s="68"/>
      <c r="P433" s="68"/>
      <c r="Q433" s="462"/>
      <c r="R433" s="69"/>
      <c r="S433" s="70"/>
    </row>
    <row r="434" spans="4:19" x14ac:dyDescent="0.3">
      <c r="D434" s="65"/>
      <c r="E434" s="65"/>
      <c r="F434" s="65"/>
      <c r="G434" s="65"/>
      <c r="H434" s="63"/>
      <c r="I434" s="63"/>
      <c r="J434" s="63"/>
      <c r="K434" s="64"/>
      <c r="L434" s="66"/>
      <c r="M434" s="102"/>
      <c r="N434" s="68"/>
      <c r="O434" s="68"/>
      <c r="P434" s="68"/>
      <c r="Q434" s="462"/>
      <c r="R434" s="69"/>
      <c r="S434" s="70"/>
    </row>
    <row r="435" spans="4:19" x14ac:dyDescent="0.3">
      <c r="D435" s="65"/>
      <c r="E435" s="65"/>
      <c r="F435" s="65"/>
      <c r="G435" s="65"/>
      <c r="H435" s="63"/>
      <c r="I435" s="63"/>
      <c r="J435" s="63"/>
      <c r="K435" s="64"/>
      <c r="L435" s="66"/>
      <c r="M435" s="102"/>
      <c r="N435" s="68"/>
      <c r="O435" s="68"/>
      <c r="P435" s="68"/>
      <c r="Q435" s="462"/>
      <c r="R435" s="69"/>
      <c r="S435" s="70"/>
    </row>
    <row r="436" spans="4:19" x14ac:dyDescent="0.3">
      <c r="D436" s="65"/>
      <c r="E436" s="65"/>
      <c r="F436" s="65"/>
      <c r="G436" s="65"/>
      <c r="H436" s="63"/>
      <c r="I436" s="63"/>
      <c r="J436" s="63"/>
      <c r="K436" s="64"/>
      <c r="L436" s="66"/>
      <c r="M436" s="102"/>
      <c r="N436" s="68"/>
      <c r="O436" s="68"/>
      <c r="P436" s="68"/>
      <c r="Q436" s="462"/>
      <c r="R436" s="69"/>
      <c r="S436" s="70"/>
    </row>
    <row r="437" spans="4:19" x14ac:dyDescent="0.3">
      <c r="D437" s="65"/>
      <c r="E437" s="65"/>
      <c r="F437" s="65"/>
      <c r="G437" s="65"/>
      <c r="H437" s="63"/>
      <c r="I437" s="63"/>
      <c r="J437" s="63"/>
      <c r="K437" s="64"/>
      <c r="L437" s="66"/>
      <c r="M437" s="102"/>
      <c r="N437" s="68"/>
      <c r="O437" s="68"/>
      <c r="P437" s="68"/>
      <c r="Q437" s="462"/>
      <c r="R437" s="69"/>
      <c r="S437" s="70"/>
    </row>
    <row r="438" spans="4:19" x14ac:dyDescent="0.3">
      <c r="D438" s="65"/>
      <c r="E438" s="65"/>
      <c r="F438" s="65"/>
      <c r="G438" s="65"/>
      <c r="H438" s="63"/>
      <c r="I438" s="63"/>
      <c r="J438" s="63"/>
      <c r="K438" s="64"/>
      <c r="L438" s="66"/>
      <c r="M438" s="102"/>
      <c r="N438" s="68"/>
      <c r="O438" s="68"/>
      <c r="P438" s="68"/>
      <c r="Q438" s="462"/>
      <c r="R438" s="69"/>
      <c r="S438" s="70"/>
    </row>
    <row r="439" spans="4:19" x14ac:dyDescent="0.3">
      <c r="D439" s="65"/>
      <c r="E439" s="65"/>
      <c r="F439" s="65"/>
      <c r="G439" s="65"/>
      <c r="H439" s="63"/>
      <c r="I439" s="63"/>
      <c r="J439" s="63"/>
      <c r="K439" s="64"/>
      <c r="L439" s="66"/>
      <c r="M439" s="102"/>
      <c r="N439" s="68"/>
      <c r="O439" s="68"/>
      <c r="P439" s="68"/>
      <c r="Q439" s="462"/>
      <c r="R439" s="69"/>
      <c r="S439" s="70"/>
    </row>
    <row r="440" spans="4:19" x14ac:dyDescent="0.3">
      <c r="D440" s="65"/>
      <c r="E440" s="65"/>
      <c r="F440" s="65"/>
      <c r="G440" s="65"/>
      <c r="H440" s="63"/>
      <c r="I440" s="63"/>
      <c r="J440" s="63"/>
      <c r="K440" s="64"/>
      <c r="L440" s="66"/>
      <c r="M440" s="102"/>
      <c r="N440" s="68"/>
      <c r="O440" s="68"/>
      <c r="P440" s="68"/>
      <c r="Q440" s="462"/>
      <c r="R440" s="69"/>
      <c r="S440" s="70"/>
    </row>
    <row r="441" spans="4:19" x14ac:dyDescent="0.3">
      <c r="D441" s="65"/>
      <c r="E441" s="65"/>
      <c r="F441" s="65"/>
      <c r="G441" s="65"/>
      <c r="H441" s="63"/>
      <c r="I441" s="63"/>
      <c r="J441" s="63"/>
      <c r="K441" s="64"/>
      <c r="L441" s="66"/>
      <c r="M441" s="102"/>
      <c r="N441" s="68"/>
      <c r="O441" s="68"/>
      <c r="P441" s="68"/>
      <c r="Q441" s="462"/>
      <c r="R441" s="69"/>
      <c r="S441" s="70"/>
    </row>
    <row r="442" spans="4:19" x14ac:dyDescent="0.3">
      <c r="D442" s="65"/>
      <c r="E442" s="65"/>
      <c r="F442" s="65"/>
      <c r="G442" s="65"/>
      <c r="H442" s="63"/>
      <c r="I442" s="63"/>
      <c r="J442" s="63"/>
      <c r="K442" s="64"/>
      <c r="L442" s="66"/>
      <c r="M442" s="102"/>
      <c r="N442" s="68"/>
      <c r="O442" s="68"/>
      <c r="P442" s="68"/>
      <c r="Q442" s="462"/>
      <c r="R442" s="69"/>
      <c r="S442" s="70"/>
    </row>
    <row r="443" spans="4:19" x14ac:dyDescent="0.3">
      <c r="D443" s="65"/>
      <c r="E443" s="65"/>
      <c r="F443" s="65"/>
      <c r="G443" s="65"/>
      <c r="H443" s="63"/>
      <c r="I443" s="63"/>
      <c r="J443" s="63"/>
      <c r="K443" s="64"/>
      <c r="L443" s="66"/>
      <c r="M443" s="102"/>
      <c r="N443" s="68"/>
      <c r="O443" s="68"/>
      <c r="P443" s="68"/>
      <c r="Q443" s="462"/>
      <c r="R443" s="69"/>
      <c r="S443" s="70"/>
    </row>
    <row r="444" spans="4:19" x14ac:dyDescent="0.3">
      <c r="D444" s="65"/>
      <c r="E444" s="65"/>
      <c r="F444" s="65"/>
      <c r="G444" s="65"/>
      <c r="H444" s="63"/>
      <c r="I444" s="63"/>
      <c r="J444" s="63"/>
      <c r="K444" s="64"/>
      <c r="L444" s="66"/>
      <c r="M444" s="102"/>
      <c r="N444" s="68"/>
      <c r="O444" s="68"/>
      <c r="P444" s="68"/>
      <c r="Q444" s="462"/>
      <c r="R444" s="69"/>
      <c r="S444" s="70"/>
    </row>
    <row r="445" spans="4:19" x14ac:dyDescent="0.3">
      <c r="D445" s="65"/>
      <c r="E445" s="65"/>
      <c r="F445" s="65"/>
      <c r="G445" s="65"/>
      <c r="H445" s="63"/>
      <c r="I445" s="63"/>
      <c r="J445" s="63"/>
      <c r="K445" s="64"/>
      <c r="L445" s="66"/>
      <c r="M445" s="102"/>
      <c r="N445" s="68"/>
      <c r="O445" s="68"/>
      <c r="P445" s="68"/>
      <c r="Q445" s="462"/>
      <c r="R445" s="69"/>
      <c r="S445" s="70"/>
    </row>
    <row r="446" spans="4:19" x14ac:dyDescent="0.3">
      <c r="D446" s="65"/>
      <c r="E446" s="65"/>
      <c r="F446" s="65"/>
      <c r="G446" s="65"/>
      <c r="H446" s="63"/>
      <c r="I446" s="63"/>
      <c r="J446" s="63"/>
      <c r="K446" s="64"/>
      <c r="L446" s="66"/>
      <c r="M446" s="102"/>
      <c r="N446" s="68"/>
      <c r="O446" s="68"/>
      <c r="P446" s="68"/>
      <c r="Q446" s="462"/>
      <c r="R446" s="69"/>
      <c r="S446" s="70"/>
    </row>
    <row r="447" spans="4:19" x14ac:dyDescent="0.3">
      <c r="D447" s="65"/>
      <c r="E447" s="65"/>
      <c r="F447" s="65"/>
      <c r="G447" s="65"/>
      <c r="H447" s="63"/>
      <c r="I447" s="63"/>
      <c r="J447" s="63"/>
      <c r="K447" s="64"/>
      <c r="L447" s="66"/>
      <c r="M447" s="102"/>
      <c r="N447" s="68"/>
      <c r="O447" s="68"/>
      <c r="P447" s="68"/>
      <c r="Q447" s="462"/>
      <c r="R447" s="69"/>
      <c r="S447" s="70"/>
    </row>
    <row r="448" spans="4:19" x14ac:dyDescent="0.3">
      <c r="D448" s="65"/>
      <c r="E448" s="65"/>
      <c r="F448" s="65"/>
      <c r="G448" s="65"/>
      <c r="H448" s="63"/>
      <c r="I448" s="63"/>
      <c r="J448" s="63"/>
      <c r="K448" s="64"/>
      <c r="L448" s="66"/>
      <c r="M448" s="102"/>
      <c r="N448" s="68"/>
      <c r="O448" s="68"/>
      <c r="P448" s="68"/>
      <c r="Q448" s="462"/>
      <c r="R448" s="69"/>
      <c r="S448" s="70"/>
    </row>
    <row r="449" spans="4:19" x14ac:dyDescent="0.3">
      <c r="D449" s="65"/>
      <c r="E449" s="65"/>
      <c r="F449" s="65"/>
      <c r="G449" s="65"/>
      <c r="H449" s="63"/>
      <c r="I449" s="63"/>
      <c r="J449" s="63"/>
      <c r="K449" s="64"/>
      <c r="L449" s="66"/>
      <c r="M449" s="102"/>
      <c r="N449" s="68"/>
      <c r="O449" s="68"/>
      <c r="P449" s="68"/>
      <c r="Q449" s="462"/>
      <c r="R449" s="69"/>
      <c r="S449" s="70"/>
    </row>
    <row r="450" spans="4:19" x14ac:dyDescent="0.3">
      <c r="D450" s="65"/>
      <c r="E450" s="65"/>
      <c r="F450" s="65"/>
      <c r="G450" s="65"/>
      <c r="H450" s="63"/>
      <c r="I450" s="63"/>
      <c r="J450" s="63"/>
      <c r="K450" s="64"/>
      <c r="L450" s="66"/>
      <c r="M450" s="102"/>
      <c r="N450" s="68"/>
      <c r="O450" s="68"/>
      <c r="P450" s="68"/>
      <c r="Q450" s="462"/>
      <c r="R450" s="69"/>
      <c r="S450" s="70"/>
    </row>
    <row r="451" spans="4:19" x14ac:dyDescent="0.3">
      <c r="D451" s="65"/>
      <c r="E451" s="65"/>
      <c r="F451" s="65"/>
      <c r="G451" s="65"/>
      <c r="H451" s="63"/>
      <c r="I451" s="63"/>
      <c r="J451" s="63"/>
      <c r="K451" s="64"/>
      <c r="L451" s="66"/>
      <c r="M451" s="102"/>
      <c r="N451" s="68"/>
      <c r="O451" s="68"/>
      <c r="P451" s="68"/>
      <c r="Q451" s="462"/>
      <c r="R451" s="69"/>
      <c r="S451" s="70"/>
    </row>
    <row r="452" spans="4:19" x14ac:dyDescent="0.3">
      <c r="D452" s="65"/>
      <c r="E452" s="65"/>
      <c r="F452" s="65"/>
      <c r="G452" s="65"/>
      <c r="H452" s="63"/>
      <c r="I452" s="63"/>
      <c r="J452" s="63"/>
      <c r="K452" s="64"/>
      <c r="L452" s="66"/>
      <c r="M452" s="102"/>
      <c r="N452" s="68"/>
      <c r="O452" s="68"/>
      <c r="P452" s="68"/>
      <c r="Q452" s="462"/>
      <c r="R452" s="69"/>
      <c r="S452" s="70"/>
    </row>
    <row r="453" spans="4:19" x14ac:dyDescent="0.3">
      <c r="D453" s="65"/>
      <c r="E453" s="65"/>
      <c r="F453" s="65"/>
      <c r="G453" s="65"/>
      <c r="H453" s="63"/>
      <c r="I453" s="63"/>
      <c r="J453" s="63"/>
      <c r="K453" s="64"/>
      <c r="L453" s="66"/>
      <c r="M453" s="102"/>
      <c r="N453" s="68"/>
      <c r="O453" s="68"/>
      <c r="P453" s="68"/>
      <c r="Q453" s="462"/>
      <c r="R453" s="69"/>
      <c r="S453" s="70"/>
    </row>
    <row r="454" spans="4:19" x14ac:dyDescent="0.3">
      <c r="D454" s="65"/>
      <c r="E454" s="65"/>
      <c r="F454" s="65"/>
      <c r="G454" s="65"/>
      <c r="H454" s="63"/>
      <c r="I454" s="63"/>
      <c r="J454" s="63"/>
      <c r="K454" s="64"/>
      <c r="L454" s="66"/>
      <c r="M454" s="102"/>
      <c r="N454" s="68"/>
      <c r="O454" s="68"/>
      <c r="P454" s="68"/>
      <c r="Q454" s="462"/>
      <c r="R454" s="69"/>
      <c r="S454" s="70"/>
    </row>
    <row r="455" spans="4:19" x14ac:dyDescent="0.3">
      <c r="D455" s="65"/>
      <c r="E455" s="65"/>
      <c r="F455" s="65"/>
      <c r="G455" s="65"/>
      <c r="H455" s="63"/>
      <c r="I455" s="63"/>
      <c r="J455" s="63"/>
      <c r="K455" s="64"/>
      <c r="L455" s="66"/>
      <c r="M455" s="102"/>
      <c r="N455" s="68"/>
      <c r="O455" s="68"/>
      <c r="P455" s="68"/>
      <c r="Q455" s="462"/>
      <c r="R455" s="69"/>
      <c r="S455" s="70"/>
    </row>
    <row r="456" spans="4:19" x14ac:dyDescent="0.3">
      <c r="D456" s="65"/>
      <c r="E456" s="65"/>
      <c r="F456" s="65"/>
      <c r="G456" s="65"/>
      <c r="H456" s="63"/>
      <c r="I456" s="63"/>
      <c r="J456" s="63"/>
      <c r="K456" s="64"/>
      <c r="L456" s="66"/>
      <c r="M456" s="102"/>
      <c r="N456" s="68"/>
      <c r="O456" s="68"/>
      <c r="P456" s="68"/>
      <c r="Q456" s="462"/>
      <c r="R456" s="69"/>
      <c r="S456" s="70"/>
    </row>
    <row r="457" spans="4:19" x14ac:dyDescent="0.3">
      <c r="D457" s="65"/>
      <c r="E457" s="65"/>
      <c r="F457" s="65"/>
      <c r="G457" s="65"/>
      <c r="H457" s="63"/>
      <c r="I457" s="63"/>
      <c r="J457" s="63"/>
      <c r="K457" s="64"/>
      <c r="L457" s="66"/>
      <c r="M457" s="102"/>
      <c r="N457" s="68"/>
      <c r="O457" s="68"/>
      <c r="P457" s="68"/>
      <c r="Q457" s="462"/>
      <c r="R457" s="69"/>
      <c r="S457" s="70"/>
    </row>
    <row r="458" spans="4:19" x14ac:dyDescent="0.3">
      <c r="D458" s="65"/>
      <c r="E458" s="65"/>
      <c r="F458" s="65"/>
      <c r="G458" s="65"/>
      <c r="H458" s="63"/>
      <c r="I458" s="63"/>
      <c r="J458" s="63"/>
      <c r="K458" s="64"/>
      <c r="L458" s="66"/>
      <c r="M458" s="102"/>
      <c r="N458" s="68"/>
      <c r="O458" s="68"/>
      <c r="P458" s="68"/>
      <c r="Q458" s="462"/>
      <c r="R458" s="69"/>
      <c r="S458" s="70"/>
    </row>
    <row r="459" spans="4:19" x14ac:dyDescent="0.3">
      <c r="D459" s="65"/>
      <c r="E459" s="65"/>
      <c r="F459" s="65"/>
      <c r="G459" s="65"/>
      <c r="H459" s="63"/>
      <c r="I459" s="63"/>
      <c r="J459" s="63"/>
      <c r="K459" s="64"/>
      <c r="L459" s="66"/>
      <c r="M459" s="102"/>
      <c r="N459" s="68"/>
      <c r="O459" s="68"/>
      <c r="P459" s="68"/>
      <c r="Q459" s="462"/>
      <c r="R459" s="69"/>
      <c r="S459" s="70"/>
    </row>
    <row r="460" spans="4:19" x14ac:dyDescent="0.3">
      <c r="D460" s="65"/>
      <c r="E460" s="65"/>
      <c r="F460" s="65"/>
      <c r="G460" s="65"/>
      <c r="H460" s="63"/>
      <c r="I460" s="63"/>
      <c r="J460" s="63"/>
      <c r="K460" s="64"/>
      <c r="L460" s="66"/>
      <c r="M460" s="102"/>
      <c r="N460" s="68"/>
      <c r="O460" s="68"/>
      <c r="P460" s="68"/>
      <c r="Q460" s="462"/>
      <c r="R460" s="69"/>
      <c r="S460" s="70"/>
    </row>
    <row r="461" spans="4:19" x14ac:dyDescent="0.3">
      <c r="D461" s="65"/>
      <c r="E461" s="65"/>
      <c r="F461" s="65"/>
      <c r="G461" s="65"/>
      <c r="H461" s="63"/>
      <c r="I461" s="63"/>
      <c r="J461" s="63"/>
      <c r="K461" s="64"/>
      <c r="L461" s="66"/>
      <c r="M461" s="102"/>
      <c r="N461" s="68"/>
      <c r="O461" s="68"/>
      <c r="P461" s="68"/>
      <c r="Q461" s="462"/>
      <c r="R461" s="69"/>
      <c r="S461" s="70"/>
    </row>
    <row r="462" spans="4:19" x14ac:dyDescent="0.3">
      <c r="D462" s="65"/>
      <c r="E462" s="65"/>
      <c r="F462" s="65"/>
      <c r="G462" s="65"/>
      <c r="H462" s="63"/>
      <c r="I462" s="63"/>
      <c r="J462" s="63"/>
      <c r="K462" s="64"/>
      <c r="L462" s="66"/>
      <c r="M462" s="102"/>
      <c r="N462" s="68"/>
      <c r="O462" s="68"/>
      <c r="P462" s="68"/>
      <c r="Q462" s="462"/>
      <c r="R462" s="69"/>
      <c r="S462" s="70"/>
    </row>
    <row r="463" spans="4:19" x14ac:dyDescent="0.3">
      <c r="D463" s="65"/>
      <c r="E463" s="65"/>
      <c r="F463" s="65"/>
      <c r="G463" s="65"/>
      <c r="H463" s="63"/>
      <c r="I463" s="63"/>
      <c r="J463" s="63"/>
      <c r="K463" s="64"/>
      <c r="L463" s="66"/>
      <c r="M463" s="102"/>
      <c r="N463" s="68"/>
      <c r="O463" s="68"/>
      <c r="P463" s="68"/>
      <c r="Q463" s="462"/>
      <c r="R463" s="69"/>
      <c r="S463" s="70"/>
    </row>
    <row r="464" spans="4:19" x14ac:dyDescent="0.3">
      <c r="D464" s="65"/>
      <c r="E464" s="65"/>
      <c r="F464" s="65"/>
      <c r="G464" s="65"/>
      <c r="H464" s="63"/>
      <c r="I464" s="63"/>
      <c r="J464" s="63"/>
      <c r="K464" s="64"/>
      <c r="L464" s="66"/>
      <c r="M464" s="102"/>
      <c r="N464" s="68"/>
      <c r="O464" s="68"/>
      <c r="P464" s="68"/>
      <c r="Q464" s="462"/>
      <c r="R464" s="69"/>
      <c r="S464" s="70"/>
    </row>
    <row r="465" spans="4:19" x14ac:dyDescent="0.3">
      <c r="D465" s="65"/>
      <c r="E465" s="65"/>
      <c r="F465" s="65"/>
      <c r="G465" s="65"/>
      <c r="H465" s="63"/>
      <c r="I465" s="63"/>
      <c r="J465" s="63"/>
      <c r="K465" s="64"/>
      <c r="L465" s="66"/>
      <c r="M465" s="102"/>
      <c r="N465" s="68"/>
      <c r="O465" s="68"/>
      <c r="P465" s="68"/>
      <c r="Q465" s="462"/>
      <c r="R465" s="69"/>
      <c r="S465" s="70"/>
    </row>
    <row r="466" spans="4:19" x14ac:dyDescent="0.3">
      <c r="D466" s="65"/>
      <c r="E466" s="65"/>
      <c r="F466" s="65"/>
      <c r="G466" s="65"/>
      <c r="H466" s="63"/>
      <c r="I466" s="63"/>
      <c r="J466" s="63"/>
      <c r="K466" s="64"/>
      <c r="L466" s="66"/>
      <c r="M466" s="102"/>
      <c r="N466" s="68"/>
      <c r="O466" s="68"/>
      <c r="P466" s="68"/>
      <c r="Q466" s="462"/>
      <c r="R466" s="69"/>
      <c r="S466" s="70"/>
    </row>
    <row r="467" spans="4:19" x14ac:dyDescent="0.3">
      <c r="D467" s="65"/>
      <c r="E467" s="65"/>
      <c r="F467" s="65"/>
      <c r="G467" s="65"/>
      <c r="H467" s="63"/>
      <c r="I467" s="63"/>
      <c r="J467" s="63"/>
      <c r="K467" s="64"/>
      <c r="L467" s="66"/>
      <c r="M467" s="102"/>
      <c r="N467" s="68"/>
      <c r="O467" s="68"/>
      <c r="P467" s="68"/>
      <c r="Q467" s="462"/>
      <c r="R467" s="69"/>
      <c r="S467" s="70"/>
    </row>
    <row r="468" spans="4:19" x14ac:dyDescent="0.3">
      <c r="D468" s="65"/>
      <c r="E468" s="65"/>
      <c r="F468" s="65"/>
      <c r="G468" s="65"/>
      <c r="H468" s="63"/>
      <c r="I468" s="63"/>
      <c r="J468" s="63"/>
      <c r="K468" s="64"/>
      <c r="L468" s="66"/>
      <c r="M468" s="102"/>
      <c r="N468" s="68"/>
      <c r="O468" s="68"/>
      <c r="P468" s="68"/>
      <c r="Q468" s="462"/>
      <c r="R468" s="69"/>
      <c r="S468" s="70"/>
    </row>
    <row r="469" spans="4:19" x14ac:dyDescent="0.3">
      <c r="D469" s="65"/>
      <c r="E469" s="65"/>
      <c r="F469" s="65"/>
      <c r="G469" s="65"/>
      <c r="H469" s="63"/>
      <c r="I469" s="63"/>
      <c r="J469" s="63"/>
      <c r="K469" s="64"/>
      <c r="L469" s="66"/>
      <c r="M469" s="102"/>
      <c r="N469" s="68"/>
      <c r="O469" s="68"/>
      <c r="P469" s="68"/>
      <c r="Q469" s="462"/>
      <c r="R469" s="69"/>
      <c r="S469" s="70"/>
    </row>
    <row r="470" spans="4:19" x14ac:dyDescent="0.3">
      <c r="D470" s="65"/>
      <c r="E470" s="65"/>
      <c r="F470" s="65"/>
      <c r="G470" s="65"/>
      <c r="H470" s="63"/>
      <c r="I470" s="63"/>
      <c r="J470" s="63"/>
      <c r="K470" s="64"/>
      <c r="L470" s="66"/>
      <c r="M470" s="102"/>
      <c r="N470" s="68"/>
      <c r="O470" s="68"/>
      <c r="P470" s="68"/>
      <c r="Q470" s="462"/>
      <c r="R470" s="69"/>
      <c r="S470" s="70"/>
    </row>
    <row r="471" spans="4:19" x14ac:dyDescent="0.3">
      <c r="D471" s="65"/>
      <c r="E471" s="65"/>
      <c r="F471" s="65"/>
      <c r="G471" s="65"/>
      <c r="H471" s="63"/>
      <c r="I471" s="63"/>
      <c r="J471" s="63"/>
      <c r="K471" s="64"/>
      <c r="L471" s="66"/>
      <c r="M471" s="102"/>
      <c r="N471" s="68"/>
      <c r="O471" s="68"/>
      <c r="P471" s="68"/>
      <c r="Q471" s="462"/>
      <c r="R471" s="69"/>
      <c r="S471" s="70"/>
    </row>
    <row r="472" spans="4:19" x14ac:dyDescent="0.3">
      <c r="D472" s="65"/>
      <c r="E472" s="65"/>
      <c r="F472" s="65"/>
      <c r="G472" s="65"/>
      <c r="H472" s="63"/>
      <c r="I472" s="63"/>
      <c r="J472" s="63"/>
      <c r="K472" s="64"/>
      <c r="L472" s="66"/>
      <c r="M472" s="102"/>
      <c r="N472" s="68"/>
      <c r="O472" s="68"/>
      <c r="P472" s="68"/>
      <c r="Q472" s="462"/>
      <c r="R472" s="69"/>
      <c r="S472" s="70"/>
    </row>
    <row r="473" spans="4:19" x14ac:dyDescent="0.3">
      <c r="D473" s="65"/>
      <c r="E473" s="65"/>
      <c r="F473" s="65"/>
      <c r="G473" s="65"/>
      <c r="H473" s="63"/>
      <c r="I473" s="63"/>
      <c r="J473" s="63"/>
      <c r="K473" s="64"/>
      <c r="L473" s="66"/>
      <c r="M473" s="102"/>
      <c r="N473" s="68"/>
      <c r="O473" s="68"/>
      <c r="P473" s="68"/>
      <c r="Q473" s="462"/>
      <c r="R473" s="69"/>
      <c r="S473" s="70"/>
    </row>
    <row r="474" spans="4:19" x14ac:dyDescent="0.3">
      <c r="D474" s="65"/>
      <c r="E474" s="65"/>
      <c r="F474" s="65"/>
      <c r="G474" s="65"/>
      <c r="H474" s="63"/>
      <c r="I474" s="63"/>
      <c r="J474" s="63"/>
      <c r="K474" s="64"/>
      <c r="L474" s="66"/>
      <c r="M474" s="102"/>
      <c r="N474" s="68"/>
      <c r="O474" s="68"/>
      <c r="P474" s="68"/>
      <c r="Q474" s="462"/>
      <c r="R474" s="69"/>
      <c r="S474" s="70"/>
    </row>
    <row r="475" spans="4:19" x14ac:dyDescent="0.3">
      <c r="D475" s="65"/>
      <c r="E475" s="65"/>
      <c r="F475" s="65"/>
      <c r="G475" s="65"/>
      <c r="H475" s="63"/>
      <c r="I475" s="63"/>
      <c r="J475" s="63"/>
      <c r="K475" s="64"/>
      <c r="L475" s="66"/>
      <c r="M475" s="102"/>
      <c r="N475" s="68"/>
      <c r="O475" s="68"/>
      <c r="P475" s="68"/>
      <c r="Q475" s="462"/>
      <c r="R475" s="69"/>
      <c r="S475" s="70"/>
    </row>
    <row r="476" spans="4:19" x14ac:dyDescent="0.3">
      <c r="D476" s="65"/>
      <c r="E476" s="65"/>
      <c r="F476" s="65"/>
      <c r="G476" s="65"/>
      <c r="H476" s="63"/>
      <c r="I476" s="63"/>
      <c r="J476" s="63"/>
      <c r="K476" s="64"/>
      <c r="L476" s="66"/>
      <c r="M476" s="102"/>
      <c r="N476" s="68"/>
      <c r="O476" s="68"/>
      <c r="P476" s="68"/>
      <c r="Q476" s="462"/>
      <c r="R476" s="69"/>
      <c r="S476" s="70"/>
    </row>
    <row r="477" spans="4:19" x14ac:dyDescent="0.3">
      <c r="D477" s="65"/>
      <c r="E477" s="65"/>
      <c r="F477" s="65"/>
      <c r="G477" s="65"/>
      <c r="H477" s="63"/>
      <c r="I477" s="63"/>
      <c r="J477" s="63"/>
      <c r="K477" s="64"/>
      <c r="L477" s="66"/>
      <c r="M477" s="102"/>
      <c r="N477" s="68"/>
      <c r="O477" s="68"/>
      <c r="P477" s="68"/>
      <c r="Q477" s="462"/>
      <c r="R477" s="69"/>
      <c r="S477" s="70"/>
    </row>
    <row r="478" spans="4:19" x14ac:dyDescent="0.3">
      <c r="D478" s="65"/>
      <c r="E478" s="65"/>
      <c r="F478" s="65"/>
      <c r="G478" s="65"/>
      <c r="H478" s="63"/>
      <c r="I478" s="63"/>
      <c r="J478" s="63"/>
      <c r="K478" s="64"/>
      <c r="L478" s="66"/>
      <c r="M478" s="102"/>
      <c r="N478" s="68"/>
      <c r="O478" s="68"/>
      <c r="P478" s="68"/>
      <c r="Q478" s="462"/>
      <c r="R478" s="69"/>
      <c r="S478" s="70"/>
    </row>
    <row r="479" spans="4:19" x14ac:dyDescent="0.3">
      <c r="D479" s="65"/>
      <c r="E479" s="65"/>
      <c r="F479" s="65"/>
      <c r="G479" s="65"/>
      <c r="H479" s="63"/>
      <c r="I479" s="63"/>
      <c r="J479" s="63"/>
      <c r="K479" s="64"/>
      <c r="L479" s="66"/>
      <c r="M479" s="102"/>
      <c r="N479" s="68"/>
      <c r="O479" s="68"/>
      <c r="P479" s="68"/>
      <c r="Q479" s="462"/>
      <c r="R479" s="69"/>
      <c r="S479" s="70"/>
    </row>
    <row r="480" spans="4:19" x14ac:dyDescent="0.3">
      <c r="D480" s="65"/>
      <c r="E480" s="65"/>
      <c r="F480" s="65"/>
      <c r="G480" s="65"/>
      <c r="H480" s="63"/>
      <c r="I480" s="63"/>
      <c r="J480" s="63"/>
      <c r="K480" s="64"/>
      <c r="L480" s="66"/>
      <c r="M480" s="102"/>
      <c r="N480" s="68"/>
      <c r="O480" s="68"/>
      <c r="P480" s="68"/>
      <c r="Q480" s="462"/>
      <c r="R480" s="69"/>
      <c r="S480" s="70"/>
    </row>
    <row r="481" spans="4:19" x14ac:dyDescent="0.3">
      <c r="D481" s="65"/>
      <c r="E481" s="65"/>
      <c r="F481" s="65"/>
      <c r="G481" s="65"/>
      <c r="H481" s="63"/>
      <c r="I481" s="63"/>
      <c r="J481" s="63"/>
      <c r="K481" s="64"/>
      <c r="L481" s="66"/>
      <c r="M481" s="102"/>
      <c r="N481" s="68"/>
      <c r="O481" s="68"/>
      <c r="P481" s="68"/>
      <c r="Q481" s="462"/>
      <c r="R481" s="69"/>
      <c r="S481" s="70"/>
    </row>
    <row r="482" spans="4:19" x14ac:dyDescent="0.3">
      <c r="D482" s="65"/>
      <c r="E482" s="65"/>
      <c r="F482" s="65"/>
      <c r="G482" s="65"/>
      <c r="H482" s="63"/>
      <c r="I482" s="63"/>
      <c r="J482" s="63"/>
      <c r="K482" s="64"/>
      <c r="L482" s="66"/>
      <c r="M482" s="102"/>
      <c r="N482" s="68"/>
      <c r="O482" s="68"/>
      <c r="P482" s="68"/>
      <c r="Q482" s="462"/>
      <c r="R482" s="69"/>
      <c r="S482" s="70"/>
    </row>
    <row r="483" spans="4:19" x14ac:dyDescent="0.3">
      <c r="D483" s="65"/>
      <c r="E483" s="65"/>
      <c r="F483" s="65"/>
      <c r="G483" s="65"/>
      <c r="H483" s="63"/>
      <c r="I483" s="63"/>
      <c r="J483" s="63"/>
      <c r="K483" s="64"/>
      <c r="L483" s="66"/>
      <c r="M483" s="102"/>
      <c r="N483" s="68"/>
      <c r="O483" s="68"/>
      <c r="P483" s="68"/>
      <c r="Q483" s="462"/>
      <c r="R483" s="69"/>
      <c r="S483" s="70"/>
    </row>
    <row r="484" spans="4:19" x14ac:dyDescent="0.3">
      <c r="D484" s="65"/>
      <c r="E484" s="65"/>
      <c r="F484" s="65"/>
      <c r="G484" s="65"/>
      <c r="H484" s="63"/>
      <c r="I484" s="63"/>
      <c r="J484" s="63"/>
      <c r="K484" s="64"/>
      <c r="L484" s="66"/>
      <c r="M484" s="102"/>
      <c r="N484" s="68"/>
      <c r="O484" s="68"/>
      <c r="P484" s="68"/>
      <c r="Q484" s="462"/>
      <c r="R484" s="69"/>
      <c r="S484" s="70"/>
    </row>
    <row r="485" spans="4:19" x14ac:dyDescent="0.3">
      <c r="D485" s="65"/>
      <c r="E485" s="65"/>
      <c r="F485" s="65"/>
      <c r="G485" s="65"/>
      <c r="H485" s="63"/>
      <c r="I485" s="63"/>
      <c r="J485" s="63"/>
      <c r="K485" s="64"/>
      <c r="L485" s="66"/>
      <c r="M485" s="102"/>
      <c r="N485" s="68"/>
      <c r="O485" s="68"/>
      <c r="P485" s="68"/>
      <c r="Q485" s="462"/>
      <c r="R485" s="69"/>
      <c r="S485" s="70"/>
    </row>
    <row r="486" spans="4:19" x14ac:dyDescent="0.3">
      <c r="D486" s="65"/>
      <c r="E486" s="65"/>
      <c r="F486" s="65"/>
      <c r="G486" s="65"/>
      <c r="H486" s="63"/>
      <c r="I486" s="63"/>
      <c r="J486" s="63"/>
      <c r="K486" s="64"/>
      <c r="L486" s="66"/>
      <c r="M486" s="102"/>
      <c r="N486" s="68"/>
      <c r="O486" s="68"/>
      <c r="P486" s="68"/>
      <c r="Q486" s="462"/>
      <c r="R486" s="69"/>
      <c r="S486" s="70"/>
    </row>
    <row r="487" spans="4:19" x14ac:dyDescent="0.3">
      <c r="D487" s="65"/>
      <c r="E487" s="65"/>
      <c r="F487" s="65"/>
      <c r="G487" s="65"/>
      <c r="H487" s="63"/>
      <c r="I487" s="63"/>
      <c r="J487" s="63"/>
      <c r="K487" s="64"/>
      <c r="L487" s="66"/>
      <c r="M487" s="102"/>
      <c r="N487" s="68"/>
      <c r="O487" s="68"/>
      <c r="P487" s="68"/>
      <c r="Q487" s="462"/>
      <c r="R487" s="69"/>
      <c r="S487" s="70"/>
    </row>
    <row r="488" spans="4:19" x14ac:dyDescent="0.3">
      <c r="D488" s="65"/>
      <c r="E488" s="65"/>
      <c r="F488" s="65"/>
      <c r="G488" s="65"/>
      <c r="H488" s="63"/>
      <c r="I488" s="63"/>
      <c r="J488" s="63"/>
      <c r="K488" s="64"/>
      <c r="L488" s="66"/>
      <c r="M488" s="102"/>
      <c r="N488" s="68"/>
      <c r="O488" s="68"/>
      <c r="P488" s="68"/>
      <c r="Q488" s="462"/>
      <c r="R488" s="69"/>
      <c r="S488" s="70"/>
    </row>
    <row r="489" spans="4:19" x14ac:dyDescent="0.3">
      <c r="D489" s="65"/>
      <c r="E489" s="65"/>
      <c r="F489" s="65"/>
      <c r="G489" s="65"/>
      <c r="H489" s="63"/>
      <c r="I489" s="63"/>
      <c r="J489" s="63"/>
      <c r="K489" s="64"/>
      <c r="L489" s="66"/>
      <c r="M489" s="102"/>
      <c r="N489" s="68"/>
      <c r="O489" s="68"/>
      <c r="P489" s="68"/>
      <c r="Q489" s="462"/>
      <c r="R489" s="69"/>
      <c r="S489" s="70"/>
    </row>
    <row r="490" spans="4:19" x14ac:dyDescent="0.3">
      <c r="D490" s="65"/>
      <c r="E490" s="65"/>
      <c r="F490" s="65"/>
      <c r="G490" s="65"/>
      <c r="H490" s="63"/>
      <c r="I490" s="63"/>
      <c r="J490" s="63"/>
      <c r="K490" s="64"/>
      <c r="L490" s="66"/>
      <c r="M490" s="102"/>
      <c r="N490" s="68"/>
      <c r="O490" s="68"/>
      <c r="P490" s="68"/>
      <c r="Q490" s="462"/>
      <c r="R490" s="69"/>
      <c r="S490" s="70"/>
    </row>
    <row r="491" spans="4:19" x14ac:dyDescent="0.3">
      <c r="D491" s="65"/>
      <c r="E491" s="65"/>
      <c r="F491" s="65"/>
      <c r="G491" s="65"/>
      <c r="H491" s="63"/>
      <c r="I491" s="63"/>
      <c r="J491" s="63"/>
      <c r="K491" s="64"/>
      <c r="L491" s="66"/>
      <c r="M491" s="102"/>
      <c r="N491" s="68"/>
      <c r="O491" s="68"/>
      <c r="P491" s="68"/>
      <c r="Q491" s="462"/>
      <c r="R491" s="69"/>
      <c r="S491" s="70"/>
    </row>
    <row r="492" spans="4:19" x14ac:dyDescent="0.3">
      <c r="D492" s="65"/>
      <c r="E492" s="65"/>
      <c r="F492" s="65"/>
      <c r="G492" s="65"/>
      <c r="H492" s="63"/>
      <c r="I492" s="63"/>
      <c r="J492" s="63"/>
      <c r="K492" s="64"/>
      <c r="L492" s="66"/>
      <c r="M492" s="102"/>
      <c r="N492" s="68"/>
      <c r="O492" s="68"/>
      <c r="P492" s="68"/>
      <c r="Q492" s="462"/>
      <c r="R492" s="69"/>
      <c r="S492" s="70"/>
    </row>
    <row r="493" spans="4:19" x14ac:dyDescent="0.3">
      <c r="D493" s="65"/>
      <c r="E493" s="65"/>
      <c r="F493" s="65"/>
      <c r="G493" s="65"/>
      <c r="H493" s="63"/>
      <c r="I493" s="63"/>
      <c r="J493" s="63"/>
      <c r="K493" s="64"/>
      <c r="L493" s="66"/>
      <c r="M493" s="102"/>
      <c r="N493" s="68"/>
      <c r="O493" s="68"/>
      <c r="P493" s="68"/>
      <c r="Q493" s="462"/>
      <c r="R493" s="69"/>
      <c r="S493" s="70"/>
    </row>
    <row r="494" spans="4:19" x14ac:dyDescent="0.3">
      <c r="D494" s="65"/>
      <c r="E494" s="65"/>
      <c r="F494" s="65"/>
      <c r="G494" s="65"/>
      <c r="H494" s="63"/>
      <c r="I494" s="63"/>
      <c r="J494" s="63"/>
      <c r="K494" s="64"/>
      <c r="L494" s="66"/>
      <c r="M494" s="102"/>
      <c r="N494" s="68"/>
      <c r="O494" s="68"/>
      <c r="P494" s="68"/>
      <c r="Q494" s="462"/>
      <c r="R494" s="69"/>
      <c r="S494" s="70"/>
    </row>
    <row r="495" spans="4:19" x14ac:dyDescent="0.3">
      <c r="D495" s="65"/>
      <c r="E495" s="65"/>
      <c r="F495" s="65"/>
      <c r="G495" s="65"/>
      <c r="H495" s="63"/>
      <c r="I495" s="63"/>
      <c r="J495" s="63"/>
      <c r="K495" s="64"/>
      <c r="L495" s="66"/>
      <c r="M495" s="102"/>
      <c r="N495" s="68"/>
      <c r="O495" s="68"/>
      <c r="P495" s="68"/>
      <c r="Q495" s="462"/>
      <c r="R495" s="69"/>
      <c r="S495" s="70"/>
    </row>
    <row r="496" spans="4:19" x14ac:dyDescent="0.3">
      <c r="D496" s="65"/>
      <c r="E496" s="65"/>
      <c r="F496" s="65"/>
      <c r="G496" s="65"/>
      <c r="H496" s="63"/>
      <c r="I496" s="63"/>
      <c r="J496" s="63"/>
      <c r="K496" s="64"/>
      <c r="L496" s="66"/>
      <c r="M496" s="102"/>
      <c r="N496" s="68"/>
      <c r="O496" s="68"/>
      <c r="P496" s="68"/>
      <c r="Q496" s="462"/>
      <c r="R496" s="69"/>
      <c r="S496" s="70"/>
    </row>
    <row r="497" spans="4:19" x14ac:dyDescent="0.3">
      <c r="D497" s="65"/>
      <c r="E497" s="65"/>
      <c r="F497" s="65"/>
      <c r="G497" s="65"/>
      <c r="H497" s="63"/>
      <c r="I497" s="63"/>
      <c r="J497" s="63"/>
      <c r="K497" s="64"/>
      <c r="L497" s="66"/>
      <c r="M497" s="102"/>
      <c r="N497" s="68"/>
      <c r="O497" s="68"/>
      <c r="P497" s="68"/>
      <c r="Q497" s="462"/>
      <c r="R497" s="69"/>
      <c r="S497" s="70"/>
    </row>
    <row r="498" spans="4:19" x14ac:dyDescent="0.3">
      <c r="D498" s="65"/>
      <c r="E498" s="65"/>
      <c r="F498" s="65"/>
      <c r="G498" s="65"/>
      <c r="H498" s="63"/>
      <c r="I498" s="63"/>
      <c r="J498" s="63"/>
      <c r="K498" s="64"/>
      <c r="L498" s="66"/>
      <c r="M498" s="102"/>
      <c r="N498" s="68"/>
      <c r="O498" s="68"/>
      <c r="P498" s="68"/>
      <c r="Q498" s="462"/>
      <c r="R498" s="69"/>
      <c r="S498" s="70"/>
    </row>
    <row r="499" spans="4:19" x14ac:dyDescent="0.3">
      <c r="D499" s="65"/>
      <c r="E499" s="65"/>
      <c r="F499" s="65"/>
      <c r="G499" s="65"/>
      <c r="H499" s="63"/>
      <c r="I499" s="63"/>
      <c r="J499" s="63"/>
      <c r="K499" s="64"/>
      <c r="L499" s="66"/>
      <c r="M499" s="102"/>
      <c r="N499" s="68"/>
      <c r="O499" s="68"/>
      <c r="P499" s="68"/>
      <c r="Q499" s="462"/>
      <c r="R499" s="69"/>
      <c r="S499" s="70"/>
    </row>
    <row r="500" spans="4:19" x14ac:dyDescent="0.3">
      <c r="D500" s="65"/>
      <c r="E500" s="65"/>
      <c r="F500" s="65"/>
      <c r="G500" s="65"/>
      <c r="H500" s="63"/>
      <c r="I500" s="63"/>
      <c r="J500" s="63"/>
      <c r="K500" s="64"/>
      <c r="L500" s="66"/>
      <c r="M500" s="102"/>
      <c r="N500" s="68"/>
      <c r="O500" s="68"/>
      <c r="P500" s="68"/>
      <c r="Q500" s="462"/>
      <c r="R500" s="69"/>
      <c r="S500" s="70"/>
    </row>
    <row r="501" spans="4:19" x14ac:dyDescent="0.3">
      <c r="D501" s="65"/>
      <c r="E501" s="65"/>
      <c r="F501" s="65"/>
      <c r="G501" s="65"/>
      <c r="H501" s="63"/>
      <c r="I501" s="63"/>
      <c r="J501" s="63"/>
      <c r="K501" s="64"/>
      <c r="L501" s="66"/>
      <c r="M501" s="102"/>
      <c r="N501" s="68"/>
      <c r="O501" s="68"/>
      <c r="P501" s="68"/>
      <c r="Q501" s="462"/>
      <c r="R501" s="69"/>
      <c r="S501" s="70"/>
    </row>
    <row r="502" spans="4:19" x14ac:dyDescent="0.3">
      <c r="D502" s="65"/>
      <c r="E502" s="65"/>
      <c r="F502" s="65"/>
      <c r="G502" s="65"/>
      <c r="H502" s="63"/>
      <c r="I502" s="63"/>
      <c r="J502" s="63"/>
      <c r="K502" s="64"/>
      <c r="L502" s="66"/>
      <c r="M502" s="102"/>
      <c r="N502" s="68"/>
      <c r="O502" s="68"/>
      <c r="P502" s="68"/>
      <c r="Q502" s="462"/>
      <c r="R502" s="69"/>
      <c r="S502" s="70"/>
    </row>
    <row r="503" spans="4:19" x14ac:dyDescent="0.3">
      <c r="D503" s="65"/>
      <c r="E503" s="65"/>
      <c r="F503" s="65"/>
      <c r="G503" s="65"/>
      <c r="H503" s="63"/>
      <c r="I503" s="63"/>
      <c r="J503" s="63"/>
      <c r="K503" s="64"/>
      <c r="L503" s="66"/>
      <c r="M503" s="102"/>
      <c r="N503" s="68"/>
      <c r="O503" s="68"/>
      <c r="P503" s="68"/>
      <c r="Q503" s="462"/>
      <c r="R503" s="69"/>
      <c r="S503" s="70"/>
    </row>
    <row r="504" spans="4:19" x14ac:dyDescent="0.3">
      <c r="D504" s="65"/>
      <c r="E504" s="65"/>
      <c r="F504" s="65"/>
      <c r="G504" s="65"/>
      <c r="H504" s="63"/>
      <c r="I504" s="63"/>
      <c r="J504" s="63"/>
      <c r="K504" s="64"/>
      <c r="L504" s="66"/>
      <c r="M504" s="102"/>
      <c r="N504" s="68"/>
      <c r="O504" s="68"/>
      <c r="P504" s="68"/>
      <c r="Q504" s="462"/>
      <c r="R504" s="69"/>
      <c r="S504" s="70"/>
    </row>
    <row r="505" spans="4:19" x14ac:dyDescent="0.3">
      <c r="D505" s="65"/>
      <c r="E505" s="65"/>
      <c r="F505" s="65"/>
      <c r="G505" s="65"/>
      <c r="H505" s="63"/>
      <c r="I505" s="63"/>
      <c r="J505" s="63"/>
      <c r="K505" s="64"/>
      <c r="L505" s="66"/>
      <c r="M505" s="102"/>
      <c r="N505" s="68"/>
      <c r="O505" s="68"/>
      <c r="P505" s="68"/>
      <c r="Q505" s="462"/>
      <c r="R505" s="69"/>
      <c r="S505" s="70"/>
    </row>
    <row r="506" spans="4:19" x14ac:dyDescent="0.3">
      <c r="D506" s="65"/>
      <c r="E506" s="65"/>
      <c r="F506" s="65"/>
      <c r="G506" s="65"/>
      <c r="H506" s="63"/>
      <c r="I506" s="63"/>
      <c r="J506" s="63"/>
      <c r="K506" s="64"/>
      <c r="L506" s="66"/>
      <c r="M506" s="102"/>
      <c r="N506" s="68"/>
      <c r="O506" s="68"/>
      <c r="P506" s="68"/>
      <c r="Q506" s="462"/>
      <c r="R506" s="69"/>
      <c r="S506" s="70"/>
    </row>
    <row r="507" spans="4:19" x14ac:dyDescent="0.3">
      <c r="D507" s="65"/>
      <c r="E507" s="65"/>
      <c r="F507" s="65"/>
      <c r="G507" s="65"/>
      <c r="H507" s="63"/>
      <c r="I507" s="63"/>
      <c r="J507" s="63"/>
      <c r="K507" s="64"/>
      <c r="L507" s="66"/>
      <c r="M507" s="102"/>
      <c r="N507" s="68"/>
      <c r="O507" s="68"/>
      <c r="P507" s="68"/>
      <c r="Q507" s="462"/>
      <c r="R507" s="69"/>
      <c r="S507" s="70"/>
    </row>
    <row r="508" spans="4:19" x14ac:dyDescent="0.3">
      <c r="D508" s="65"/>
      <c r="E508" s="65"/>
      <c r="F508" s="65"/>
      <c r="G508" s="65"/>
      <c r="H508" s="63"/>
      <c r="I508" s="63"/>
      <c r="J508" s="63"/>
      <c r="K508" s="64"/>
      <c r="L508" s="66"/>
      <c r="M508" s="102"/>
      <c r="N508" s="68"/>
      <c r="O508" s="68"/>
      <c r="P508" s="68"/>
      <c r="Q508" s="462"/>
      <c r="R508" s="69"/>
      <c r="S508" s="70"/>
    </row>
    <row r="509" spans="4:19" x14ac:dyDescent="0.3">
      <c r="D509" s="65"/>
      <c r="E509" s="65"/>
      <c r="F509" s="65"/>
      <c r="G509" s="65"/>
      <c r="H509" s="63"/>
      <c r="I509" s="63"/>
      <c r="J509" s="63"/>
      <c r="K509" s="64"/>
      <c r="L509" s="66"/>
      <c r="M509" s="102"/>
      <c r="N509" s="68"/>
      <c r="O509" s="68"/>
      <c r="P509" s="68"/>
      <c r="Q509" s="462"/>
      <c r="R509" s="69"/>
      <c r="S509" s="70"/>
    </row>
    <row r="510" spans="4:19" x14ac:dyDescent="0.3">
      <c r="D510" s="65"/>
      <c r="E510" s="65"/>
      <c r="F510" s="65"/>
      <c r="G510" s="65"/>
      <c r="H510" s="63"/>
      <c r="I510" s="63"/>
      <c r="J510" s="63"/>
      <c r="K510" s="64"/>
      <c r="L510" s="66"/>
      <c r="M510" s="102"/>
      <c r="N510" s="68"/>
      <c r="O510" s="68"/>
      <c r="P510" s="68"/>
      <c r="Q510" s="462"/>
      <c r="R510" s="69"/>
      <c r="S510" s="70"/>
    </row>
    <row r="511" spans="4:19" x14ac:dyDescent="0.3">
      <c r="D511" s="65"/>
      <c r="E511" s="65"/>
      <c r="F511" s="65"/>
      <c r="G511" s="65"/>
      <c r="H511" s="63"/>
      <c r="I511" s="63"/>
      <c r="J511" s="63"/>
      <c r="K511" s="64"/>
      <c r="L511" s="66"/>
      <c r="M511" s="102"/>
      <c r="N511" s="68"/>
      <c r="O511" s="68"/>
      <c r="P511" s="68"/>
      <c r="Q511" s="462"/>
      <c r="R511" s="69"/>
      <c r="S511" s="70"/>
    </row>
    <row r="512" spans="4:19" x14ac:dyDescent="0.3">
      <c r="D512" s="65"/>
      <c r="E512" s="65"/>
      <c r="F512" s="65"/>
      <c r="G512" s="65"/>
      <c r="H512" s="63"/>
      <c r="I512" s="63"/>
      <c r="J512" s="63"/>
      <c r="K512" s="64"/>
      <c r="L512" s="66"/>
      <c r="M512" s="102"/>
      <c r="N512" s="68"/>
      <c r="O512" s="68"/>
      <c r="P512" s="68"/>
      <c r="Q512" s="462"/>
      <c r="R512" s="69"/>
      <c r="S512" s="70"/>
    </row>
    <row r="513" spans="4:19" x14ac:dyDescent="0.3">
      <c r="D513" s="65"/>
      <c r="E513" s="65"/>
      <c r="F513" s="65"/>
      <c r="G513" s="65"/>
      <c r="H513" s="63"/>
      <c r="I513" s="63"/>
      <c r="J513" s="63"/>
      <c r="K513" s="64"/>
      <c r="L513" s="66"/>
      <c r="M513" s="102"/>
      <c r="N513" s="68"/>
      <c r="O513" s="68"/>
      <c r="P513" s="68"/>
      <c r="Q513" s="462"/>
      <c r="R513" s="69"/>
      <c r="S513" s="70"/>
    </row>
    <row r="514" spans="4:19" x14ac:dyDescent="0.3">
      <c r="D514" s="65"/>
      <c r="E514" s="65"/>
      <c r="F514" s="65"/>
      <c r="G514" s="65"/>
      <c r="H514" s="63"/>
      <c r="I514" s="63"/>
      <c r="J514" s="63"/>
      <c r="K514" s="64"/>
      <c r="L514" s="66"/>
      <c r="M514" s="102"/>
      <c r="N514" s="68"/>
      <c r="O514" s="68"/>
      <c r="P514" s="68"/>
      <c r="Q514" s="462"/>
      <c r="R514" s="69"/>
      <c r="S514" s="70"/>
    </row>
    <row r="515" spans="4:19" x14ac:dyDescent="0.3">
      <c r="D515" s="65"/>
      <c r="E515" s="65"/>
      <c r="F515" s="65"/>
      <c r="G515" s="65"/>
      <c r="H515" s="63"/>
      <c r="I515" s="63"/>
      <c r="J515" s="63"/>
      <c r="K515" s="64"/>
      <c r="L515" s="66"/>
      <c r="M515" s="102"/>
      <c r="N515" s="68"/>
      <c r="O515" s="68"/>
      <c r="P515" s="68"/>
      <c r="Q515" s="462"/>
      <c r="R515" s="69"/>
      <c r="S515" s="70"/>
    </row>
    <row r="516" spans="4:19" x14ac:dyDescent="0.3">
      <c r="D516" s="65"/>
      <c r="E516" s="65"/>
      <c r="F516" s="65"/>
      <c r="G516" s="65"/>
      <c r="H516" s="63"/>
      <c r="I516" s="63"/>
      <c r="J516" s="63"/>
      <c r="K516" s="64"/>
      <c r="L516" s="66"/>
      <c r="M516" s="102"/>
      <c r="N516" s="68"/>
      <c r="O516" s="68"/>
      <c r="P516" s="68"/>
      <c r="Q516" s="462"/>
      <c r="R516" s="69"/>
      <c r="S516" s="70"/>
    </row>
    <row r="517" spans="4:19" x14ac:dyDescent="0.3">
      <c r="D517" s="65"/>
      <c r="E517" s="65"/>
      <c r="F517" s="65"/>
      <c r="G517" s="65"/>
      <c r="H517" s="63"/>
      <c r="I517" s="63"/>
      <c r="J517" s="63"/>
      <c r="K517" s="64"/>
      <c r="L517" s="66"/>
      <c r="M517" s="102"/>
      <c r="N517" s="68"/>
      <c r="O517" s="68"/>
      <c r="P517" s="68"/>
      <c r="Q517" s="462"/>
      <c r="R517" s="69"/>
      <c r="S517" s="70"/>
    </row>
    <row r="518" spans="4:19" x14ac:dyDescent="0.3">
      <c r="D518" s="65"/>
      <c r="E518" s="65"/>
      <c r="F518" s="65"/>
      <c r="G518" s="65"/>
      <c r="H518" s="63"/>
      <c r="I518" s="63"/>
      <c r="J518" s="63"/>
      <c r="K518" s="64"/>
      <c r="L518" s="66"/>
      <c r="M518" s="102"/>
      <c r="N518" s="68"/>
      <c r="O518" s="68"/>
      <c r="P518" s="68"/>
      <c r="Q518" s="462"/>
      <c r="R518" s="69"/>
      <c r="S518" s="70"/>
    </row>
    <row r="519" spans="4:19" x14ac:dyDescent="0.3">
      <c r="D519" s="65"/>
      <c r="E519" s="65"/>
      <c r="F519" s="65"/>
      <c r="G519" s="65"/>
      <c r="H519" s="63"/>
      <c r="I519" s="63"/>
      <c r="J519" s="63"/>
      <c r="K519" s="64"/>
      <c r="L519" s="66"/>
      <c r="M519" s="102"/>
      <c r="N519" s="68"/>
      <c r="O519" s="68"/>
      <c r="P519" s="68"/>
      <c r="Q519" s="462"/>
      <c r="R519" s="69"/>
      <c r="S519" s="70"/>
    </row>
    <row r="520" spans="4:19" x14ac:dyDescent="0.3">
      <c r="D520" s="65"/>
      <c r="E520" s="65"/>
      <c r="F520" s="65"/>
      <c r="G520" s="65"/>
      <c r="H520" s="63"/>
      <c r="I520" s="63"/>
      <c r="J520" s="63"/>
      <c r="K520" s="64"/>
      <c r="L520" s="66"/>
      <c r="M520" s="102"/>
      <c r="N520" s="68"/>
      <c r="O520" s="68"/>
      <c r="P520" s="68"/>
      <c r="Q520" s="462"/>
      <c r="R520" s="69"/>
      <c r="S520" s="70"/>
    </row>
    <row r="521" spans="4:19" x14ac:dyDescent="0.3">
      <c r="D521" s="65"/>
      <c r="E521" s="65"/>
      <c r="F521" s="65"/>
      <c r="G521" s="65"/>
      <c r="H521" s="63"/>
      <c r="I521" s="63"/>
      <c r="J521" s="63"/>
      <c r="K521" s="64"/>
      <c r="L521" s="66"/>
      <c r="M521" s="102"/>
      <c r="N521" s="68"/>
      <c r="O521" s="68"/>
      <c r="P521" s="68"/>
      <c r="Q521" s="462"/>
      <c r="R521" s="69"/>
      <c r="S521" s="70"/>
    </row>
    <row r="522" spans="4:19" x14ac:dyDescent="0.3">
      <c r="D522" s="65"/>
      <c r="E522" s="65"/>
      <c r="F522" s="65"/>
      <c r="G522" s="65"/>
      <c r="H522" s="63"/>
      <c r="I522" s="63"/>
      <c r="J522" s="63"/>
      <c r="K522" s="64"/>
      <c r="L522" s="66"/>
      <c r="M522" s="102"/>
      <c r="N522" s="68"/>
      <c r="O522" s="68"/>
      <c r="P522" s="68"/>
      <c r="Q522" s="462"/>
      <c r="R522" s="69"/>
      <c r="S522" s="70"/>
    </row>
    <row r="523" spans="4:19" x14ac:dyDescent="0.3">
      <c r="D523" s="65"/>
      <c r="E523" s="65"/>
      <c r="F523" s="65"/>
      <c r="G523" s="65"/>
      <c r="H523" s="63"/>
      <c r="I523" s="63"/>
      <c r="J523" s="63"/>
      <c r="K523" s="64"/>
      <c r="L523" s="66"/>
      <c r="M523" s="102"/>
      <c r="N523" s="68"/>
      <c r="O523" s="68"/>
      <c r="P523" s="68"/>
      <c r="Q523" s="462"/>
      <c r="R523" s="69"/>
      <c r="S523" s="70"/>
    </row>
    <row r="524" spans="4:19" x14ac:dyDescent="0.3">
      <c r="D524" s="65"/>
      <c r="E524" s="65"/>
      <c r="F524" s="65"/>
      <c r="G524" s="65"/>
      <c r="H524" s="63"/>
      <c r="I524" s="63"/>
      <c r="J524" s="63"/>
      <c r="K524" s="64"/>
      <c r="L524" s="66"/>
      <c r="M524" s="102"/>
      <c r="N524" s="68"/>
      <c r="O524" s="68"/>
      <c r="P524" s="68"/>
      <c r="Q524" s="462"/>
      <c r="R524" s="69"/>
      <c r="S524" s="70"/>
    </row>
    <row r="525" spans="4:19" x14ac:dyDescent="0.3">
      <c r="D525" s="65"/>
      <c r="E525" s="65"/>
      <c r="F525" s="65"/>
      <c r="G525" s="65"/>
      <c r="H525" s="63"/>
      <c r="I525" s="63"/>
      <c r="J525" s="63"/>
      <c r="K525" s="64"/>
      <c r="L525" s="66"/>
      <c r="M525" s="102"/>
      <c r="N525" s="68"/>
      <c r="O525" s="68"/>
      <c r="P525" s="68"/>
      <c r="Q525" s="462"/>
      <c r="R525" s="69"/>
      <c r="S525" s="70"/>
    </row>
    <row r="526" spans="4:19" x14ac:dyDescent="0.3">
      <c r="D526" s="65"/>
      <c r="E526" s="65"/>
      <c r="F526" s="65"/>
      <c r="G526" s="65"/>
      <c r="H526" s="63"/>
      <c r="I526" s="63"/>
      <c r="J526" s="63"/>
      <c r="K526" s="64"/>
      <c r="L526" s="66"/>
      <c r="M526" s="102"/>
      <c r="N526" s="68"/>
      <c r="O526" s="68"/>
      <c r="P526" s="68"/>
      <c r="Q526" s="462"/>
      <c r="R526" s="69"/>
      <c r="S526" s="70"/>
    </row>
    <row r="527" spans="4:19" x14ac:dyDescent="0.3">
      <c r="D527" s="65"/>
      <c r="E527" s="65"/>
      <c r="F527" s="65"/>
      <c r="G527" s="65"/>
      <c r="H527" s="63"/>
      <c r="I527" s="63"/>
      <c r="J527" s="63"/>
      <c r="K527" s="64"/>
      <c r="L527" s="66"/>
      <c r="M527" s="102"/>
      <c r="N527" s="68"/>
      <c r="O527" s="68"/>
      <c r="P527" s="68"/>
      <c r="Q527" s="462"/>
      <c r="R527" s="69"/>
      <c r="S527" s="70"/>
    </row>
    <row r="528" spans="4:19" x14ac:dyDescent="0.3">
      <c r="D528" s="65"/>
      <c r="E528" s="65"/>
      <c r="F528" s="65"/>
      <c r="G528" s="65"/>
      <c r="H528" s="63"/>
      <c r="I528" s="63"/>
      <c r="J528" s="63"/>
      <c r="K528" s="64"/>
      <c r="L528" s="66"/>
      <c r="M528" s="102"/>
      <c r="N528" s="68"/>
      <c r="O528" s="68"/>
      <c r="P528" s="68"/>
      <c r="Q528" s="462"/>
      <c r="R528" s="69"/>
      <c r="S528" s="70"/>
    </row>
    <row r="529" spans="4:19" x14ac:dyDescent="0.3">
      <c r="D529" s="65"/>
      <c r="E529" s="65"/>
      <c r="F529" s="65"/>
      <c r="G529" s="65"/>
      <c r="H529" s="63"/>
      <c r="I529" s="63"/>
      <c r="J529" s="63"/>
      <c r="K529" s="64"/>
      <c r="L529" s="66"/>
      <c r="M529" s="102"/>
      <c r="N529" s="68"/>
      <c r="O529" s="68"/>
      <c r="P529" s="68"/>
      <c r="Q529" s="462"/>
      <c r="R529" s="69"/>
      <c r="S529" s="70"/>
    </row>
    <row r="530" spans="4:19" x14ac:dyDescent="0.3">
      <c r="D530" s="65"/>
      <c r="E530" s="65"/>
      <c r="F530" s="65"/>
      <c r="G530" s="65"/>
      <c r="H530" s="63"/>
      <c r="I530" s="63"/>
      <c r="J530" s="63"/>
      <c r="K530" s="64"/>
      <c r="L530" s="66"/>
      <c r="M530" s="102"/>
      <c r="N530" s="68"/>
      <c r="O530" s="68"/>
      <c r="P530" s="68"/>
      <c r="Q530" s="462"/>
      <c r="R530" s="69"/>
      <c r="S530" s="70"/>
    </row>
    <row r="531" spans="4:19" x14ac:dyDescent="0.3">
      <c r="D531" s="65"/>
      <c r="E531" s="65"/>
      <c r="F531" s="65"/>
      <c r="G531" s="65"/>
      <c r="H531" s="63"/>
      <c r="I531" s="63"/>
      <c r="J531" s="63"/>
      <c r="K531" s="64"/>
      <c r="L531" s="66"/>
      <c r="M531" s="102"/>
      <c r="N531" s="68"/>
      <c r="O531" s="68"/>
      <c r="P531" s="68"/>
      <c r="Q531" s="462"/>
      <c r="R531" s="69"/>
      <c r="S531" s="70"/>
    </row>
    <row r="532" spans="4:19" x14ac:dyDescent="0.3">
      <c r="D532" s="65"/>
      <c r="E532" s="65"/>
      <c r="F532" s="65"/>
      <c r="G532" s="65"/>
      <c r="H532" s="63"/>
      <c r="I532" s="63"/>
      <c r="J532" s="63"/>
      <c r="K532" s="64"/>
      <c r="L532" s="66"/>
      <c r="M532" s="102"/>
      <c r="N532" s="68"/>
      <c r="O532" s="68"/>
      <c r="P532" s="68"/>
      <c r="Q532" s="462"/>
      <c r="R532" s="69"/>
      <c r="S532" s="70"/>
    </row>
    <row r="533" spans="4:19" x14ac:dyDescent="0.3">
      <c r="D533" s="65"/>
      <c r="E533" s="65"/>
      <c r="F533" s="65"/>
      <c r="G533" s="65"/>
      <c r="H533" s="63"/>
      <c r="I533" s="63"/>
      <c r="J533" s="63"/>
      <c r="K533" s="64"/>
      <c r="L533" s="66"/>
      <c r="M533" s="102"/>
      <c r="N533" s="68"/>
      <c r="O533" s="68"/>
      <c r="P533" s="68"/>
      <c r="Q533" s="462"/>
      <c r="R533" s="69"/>
      <c r="S533" s="70"/>
    </row>
    <row r="534" spans="4:19" x14ac:dyDescent="0.3">
      <c r="D534" s="65"/>
      <c r="E534" s="65"/>
      <c r="F534" s="65"/>
      <c r="G534" s="65"/>
      <c r="H534" s="63"/>
      <c r="I534" s="63"/>
      <c r="J534" s="63"/>
      <c r="K534" s="64"/>
      <c r="L534" s="66"/>
      <c r="M534" s="102"/>
      <c r="N534" s="68"/>
      <c r="O534" s="68"/>
      <c r="P534" s="68"/>
      <c r="Q534" s="462"/>
      <c r="R534" s="69"/>
      <c r="S534" s="70"/>
    </row>
    <row r="535" spans="4:19" x14ac:dyDescent="0.3">
      <c r="D535" s="65"/>
      <c r="E535" s="65"/>
      <c r="F535" s="65"/>
      <c r="G535" s="65"/>
      <c r="H535" s="63"/>
      <c r="I535" s="63"/>
      <c r="J535" s="63"/>
      <c r="K535" s="64"/>
      <c r="L535" s="66"/>
      <c r="M535" s="102"/>
      <c r="N535" s="68"/>
      <c r="O535" s="68"/>
      <c r="P535" s="68"/>
      <c r="Q535" s="462"/>
      <c r="R535" s="69"/>
      <c r="S535" s="70"/>
    </row>
    <row r="536" spans="4:19" x14ac:dyDescent="0.3">
      <c r="D536" s="65"/>
      <c r="E536" s="65"/>
      <c r="F536" s="65"/>
      <c r="G536" s="65"/>
      <c r="H536" s="63"/>
      <c r="I536" s="63"/>
      <c r="J536" s="63"/>
      <c r="K536" s="64"/>
      <c r="L536" s="66"/>
      <c r="M536" s="102"/>
      <c r="N536" s="68"/>
      <c r="O536" s="68"/>
      <c r="P536" s="68"/>
      <c r="Q536" s="462"/>
      <c r="R536" s="69"/>
      <c r="S536" s="70"/>
    </row>
    <row r="537" spans="4:19" x14ac:dyDescent="0.3">
      <c r="D537" s="65"/>
      <c r="E537" s="65"/>
      <c r="F537" s="65"/>
      <c r="G537" s="65"/>
      <c r="H537" s="63"/>
      <c r="I537" s="63"/>
      <c r="J537" s="63"/>
      <c r="K537" s="64"/>
      <c r="L537" s="66"/>
      <c r="M537" s="102"/>
      <c r="N537" s="68"/>
      <c r="O537" s="68"/>
      <c r="P537" s="68"/>
      <c r="Q537" s="462"/>
      <c r="R537" s="69"/>
      <c r="S537" s="70"/>
    </row>
    <row r="538" spans="4:19" x14ac:dyDescent="0.3">
      <c r="D538" s="65"/>
      <c r="E538" s="65"/>
      <c r="F538" s="65"/>
      <c r="G538" s="65"/>
      <c r="H538" s="63"/>
      <c r="I538" s="63"/>
      <c r="J538" s="63"/>
      <c r="K538" s="64"/>
      <c r="L538" s="66"/>
      <c r="M538" s="102"/>
      <c r="N538" s="68"/>
      <c r="O538" s="68"/>
      <c r="P538" s="68"/>
      <c r="Q538" s="462"/>
      <c r="R538" s="69"/>
      <c r="S538" s="70"/>
    </row>
    <row r="539" spans="4:19" x14ac:dyDescent="0.3">
      <c r="D539" s="65"/>
      <c r="E539" s="65"/>
      <c r="F539" s="65"/>
      <c r="G539" s="65"/>
      <c r="H539" s="63"/>
      <c r="I539" s="63"/>
      <c r="J539" s="63"/>
      <c r="K539" s="64"/>
      <c r="L539" s="66"/>
      <c r="M539" s="102"/>
      <c r="N539" s="68"/>
      <c r="O539" s="68"/>
      <c r="P539" s="68"/>
      <c r="Q539" s="462"/>
      <c r="R539" s="69"/>
      <c r="S539" s="70"/>
    </row>
    <row r="540" spans="4:19" x14ac:dyDescent="0.3">
      <c r="D540" s="65"/>
      <c r="E540" s="65"/>
      <c r="F540" s="65"/>
      <c r="G540" s="65"/>
      <c r="H540" s="63"/>
      <c r="I540" s="63"/>
      <c r="J540" s="63"/>
      <c r="K540" s="64"/>
      <c r="L540" s="66"/>
      <c r="M540" s="102"/>
      <c r="N540" s="68"/>
      <c r="O540" s="68"/>
      <c r="P540" s="68"/>
      <c r="Q540" s="462"/>
      <c r="R540" s="69"/>
      <c r="S540" s="70"/>
    </row>
    <row r="541" spans="4:19" x14ac:dyDescent="0.3">
      <c r="D541" s="65"/>
      <c r="E541" s="65"/>
      <c r="F541" s="65"/>
      <c r="G541" s="65"/>
      <c r="H541" s="63"/>
      <c r="I541" s="63"/>
      <c r="J541" s="63"/>
      <c r="K541" s="64"/>
      <c r="L541" s="66"/>
      <c r="M541" s="102"/>
      <c r="N541" s="68"/>
      <c r="O541" s="68"/>
      <c r="P541" s="68"/>
      <c r="Q541" s="462"/>
      <c r="R541" s="69"/>
      <c r="S541" s="70"/>
    </row>
    <row r="542" spans="4:19" x14ac:dyDescent="0.3">
      <c r="D542" s="65"/>
      <c r="E542" s="65"/>
      <c r="F542" s="65"/>
      <c r="G542" s="65"/>
      <c r="H542" s="63"/>
      <c r="I542" s="63"/>
      <c r="J542" s="63"/>
      <c r="K542" s="64"/>
      <c r="L542" s="66"/>
      <c r="M542" s="102"/>
      <c r="N542" s="68"/>
      <c r="O542" s="68"/>
      <c r="P542" s="68"/>
      <c r="Q542" s="462"/>
      <c r="R542" s="69"/>
      <c r="S542" s="70"/>
    </row>
    <row r="543" spans="4:19" x14ac:dyDescent="0.3">
      <c r="D543" s="65"/>
      <c r="E543" s="65"/>
      <c r="F543" s="65"/>
      <c r="G543" s="65"/>
      <c r="H543" s="63"/>
      <c r="I543" s="63"/>
      <c r="J543" s="63"/>
      <c r="K543" s="64"/>
      <c r="L543" s="66"/>
      <c r="M543" s="102"/>
      <c r="N543" s="68"/>
      <c r="O543" s="68"/>
      <c r="P543" s="68"/>
      <c r="Q543" s="462"/>
      <c r="R543" s="69"/>
      <c r="S543" s="70"/>
    </row>
    <row r="544" spans="4:19" x14ac:dyDescent="0.3">
      <c r="D544" s="65"/>
      <c r="E544" s="65"/>
      <c r="F544" s="65"/>
      <c r="G544" s="65"/>
      <c r="H544" s="63"/>
      <c r="I544" s="63"/>
      <c r="J544" s="63"/>
      <c r="K544" s="64"/>
      <c r="L544" s="66"/>
      <c r="M544" s="102"/>
      <c r="N544" s="68"/>
      <c r="O544" s="68"/>
      <c r="P544" s="68"/>
      <c r="Q544" s="462"/>
      <c r="R544" s="69"/>
      <c r="S544" s="70"/>
    </row>
    <row r="545" spans="4:19" x14ac:dyDescent="0.3">
      <c r="D545" s="65"/>
      <c r="E545" s="65"/>
      <c r="F545" s="65"/>
      <c r="G545" s="65"/>
      <c r="H545" s="63"/>
      <c r="I545" s="63"/>
      <c r="J545" s="63"/>
      <c r="K545" s="64"/>
      <c r="L545" s="66"/>
      <c r="M545" s="102"/>
      <c r="N545" s="68"/>
      <c r="O545" s="68"/>
      <c r="P545" s="68"/>
      <c r="Q545" s="462"/>
      <c r="R545" s="69"/>
      <c r="S545" s="70"/>
    </row>
    <row r="546" spans="4:19" x14ac:dyDescent="0.3">
      <c r="D546" s="65"/>
      <c r="E546" s="65"/>
      <c r="F546" s="65"/>
      <c r="G546" s="65"/>
      <c r="H546" s="63"/>
      <c r="I546" s="63"/>
      <c r="J546" s="63"/>
      <c r="K546" s="64"/>
      <c r="L546" s="66"/>
      <c r="M546" s="102"/>
      <c r="N546" s="68"/>
      <c r="O546" s="68"/>
      <c r="P546" s="68"/>
      <c r="Q546" s="462"/>
      <c r="R546" s="69"/>
      <c r="S546" s="70"/>
    </row>
    <row r="547" spans="4:19" x14ac:dyDescent="0.3">
      <c r="D547" s="65"/>
      <c r="E547" s="65"/>
      <c r="F547" s="65"/>
      <c r="G547" s="65"/>
      <c r="H547" s="63"/>
      <c r="I547" s="63"/>
      <c r="J547" s="63"/>
      <c r="K547" s="64"/>
      <c r="L547" s="66"/>
      <c r="M547" s="102"/>
      <c r="N547" s="68"/>
      <c r="O547" s="68"/>
      <c r="P547" s="68"/>
      <c r="Q547" s="462"/>
      <c r="R547" s="69"/>
      <c r="S547" s="70"/>
    </row>
    <row r="548" spans="4:19" x14ac:dyDescent="0.3">
      <c r="D548" s="65"/>
      <c r="E548" s="65"/>
      <c r="F548" s="65"/>
      <c r="G548" s="65"/>
      <c r="H548" s="63"/>
      <c r="I548" s="63"/>
      <c r="J548" s="63"/>
      <c r="K548" s="64"/>
      <c r="L548" s="66"/>
      <c r="M548" s="102"/>
      <c r="N548" s="68"/>
      <c r="O548" s="68"/>
      <c r="P548" s="68"/>
      <c r="Q548" s="462"/>
      <c r="R548" s="69"/>
      <c r="S548" s="70"/>
    </row>
    <row r="549" spans="4:19" x14ac:dyDescent="0.3">
      <c r="D549" s="65"/>
      <c r="E549" s="65"/>
      <c r="F549" s="65"/>
      <c r="G549" s="65"/>
      <c r="H549" s="63"/>
      <c r="I549" s="63"/>
      <c r="J549" s="63"/>
      <c r="K549" s="64"/>
      <c r="L549" s="66"/>
      <c r="M549" s="102"/>
      <c r="N549" s="68"/>
      <c r="O549" s="68"/>
      <c r="P549" s="68"/>
      <c r="Q549" s="462"/>
      <c r="R549" s="69"/>
      <c r="S549" s="70"/>
    </row>
    <row r="550" spans="4:19" x14ac:dyDescent="0.3">
      <c r="D550" s="65"/>
      <c r="E550" s="65"/>
      <c r="F550" s="65"/>
      <c r="G550" s="65"/>
      <c r="H550" s="63"/>
      <c r="I550" s="63"/>
      <c r="J550" s="63"/>
      <c r="K550" s="64"/>
      <c r="L550" s="66"/>
      <c r="M550" s="102"/>
      <c r="N550" s="68"/>
      <c r="O550" s="68"/>
      <c r="P550" s="68"/>
      <c r="Q550" s="462"/>
      <c r="R550" s="69"/>
      <c r="S550" s="70"/>
    </row>
    <row r="551" spans="4:19" x14ac:dyDescent="0.3">
      <c r="D551" s="65"/>
      <c r="E551" s="65"/>
      <c r="F551" s="65"/>
      <c r="G551" s="65"/>
      <c r="H551" s="63"/>
      <c r="I551" s="63"/>
      <c r="J551" s="63"/>
      <c r="K551" s="64"/>
      <c r="L551" s="66"/>
      <c r="M551" s="102"/>
      <c r="N551" s="68"/>
      <c r="O551" s="68"/>
      <c r="P551" s="68"/>
      <c r="Q551" s="462"/>
      <c r="R551" s="69"/>
      <c r="S551" s="70"/>
    </row>
    <row r="552" spans="4:19" x14ac:dyDescent="0.3">
      <c r="D552" s="65"/>
      <c r="E552" s="65"/>
      <c r="F552" s="65"/>
      <c r="G552" s="65"/>
      <c r="H552" s="63"/>
      <c r="I552" s="63"/>
      <c r="J552" s="63"/>
      <c r="K552" s="64"/>
      <c r="L552" s="66"/>
      <c r="M552" s="102"/>
      <c r="N552" s="68"/>
      <c r="O552" s="68"/>
      <c r="P552" s="68"/>
      <c r="Q552" s="462"/>
      <c r="R552" s="69"/>
      <c r="S552" s="70"/>
    </row>
    <row r="553" spans="4:19" x14ac:dyDescent="0.3">
      <c r="D553" s="65"/>
      <c r="E553" s="65"/>
      <c r="F553" s="65"/>
      <c r="G553" s="65"/>
      <c r="H553" s="63"/>
      <c r="I553" s="63"/>
      <c r="J553" s="63"/>
      <c r="K553" s="64"/>
      <c r="L553" s="66"/>
      <c r="M553" s="102"/>
      <c r="N553" s="68"/>
      <c r="O553" s="68"/>
      <c r="P553" s="68"/>
      <c r="Q553" s="462"/>
      <c r="R553" s="69"/>
      <c r="S553" s="70"/>
    </row>
    <row r="554" spans="4:19" x14ac:dyDescent="0.3">
      <c r="D554" s="65"/>
      <c r="E554" s="65"/>
      <c r="F554" s="65"/>
      <c r="G554" s="65"/>
      <c r="H554" s="63"/>
      <c r="I554" s="63"/>
      <c r="J554" s="63"/>
      <c r="K554" s="64"/>
      <c r="L554" s="66"/>
      <c r="M554" s="102"/>
      <c r="N554" s="68"/>
      <c r="O554" s="68"/>
      <c r="P554" s="68"/>
      <c r="Q554" s="462"/>
      <c r="R554" s="69"/>
      <c r="S554" s="70"/>
    </row>
    <row r="555" spans="4:19" x14ac:dyDescent="0.3">
      <c r="D555" s="65"/>
      <c r="E555" s="65"/>
      <c r="F555" s="65"/>
      <c r="G555" s="65"/>
      <c r="H555" s="63"/>
      <c r="I555" s="63"/>
      <c r="J555" s="63"/>
      <c r="K555" s="64"/>
      <c r="L555" s="66"/>
      <c r="M555" s="102"/>
      <c r="N555" s="68"/>
      <c r="O555" s="68"/>
      <c r="P555" s="68"/>
      <c r="Q555" s="462"/>
      <c r="R555" s="69"/>
      <c r="S555" s="70"/>
    </row>
    <row r="556" spans="4:19" x14ac:dyDescent="0.3">
      <c r="D556" s="65"/>
      <c r="E556" s="65"/>
      <c r="F556" s="65"/>
      <c r="G556" s="65"/>
      <c r="H556" s="63"/>
      <c r="I556" s="63"/>
      <c r="J556" s="63"/>
      <c r="K556" s="64"/>
      <c r="L556" s="66"/>
      <c r="M556" s="102"/>
      <c r="N556" s="68"/>
      <c r="O556" s="68"/>
      <c r="P556" s="68"/>
      <c r="Q556" s="462"/>
      <c r="R556" s="69"/>
      <c r="S556" s="70"/>
    </row>
    <row r="557" spans="4:19" x14ac:dyDescent="0.3">
      <c r="D557" s="65"/>
      <c r="E557" s="65"/>
      <c r="F557" s="65"/>
      <c r="G557" s="65"/>
      <c r="H557" s="63"/>
      <c r="I557" s="63"/>
      <c r="J557" s="63"/>
      <c r="K557" s="64"/>
      <c r="L557" s="66"/>
      <c r="M557" s="102"/>
      <c r="N557" s="68"/>
      <c r="O557" s="68"/>
      <c r="P557" s="68"/>
      <c r="Q557" s="462"/>
      <c r="R557" s="69"/>
      <c r="S557" s="70"/>
    </row>
    <row r="558" spans="4:19" x14ac:dyDescent="0.3">
      <c r="D558" s="65"/>
      <c r="E558" s="65"/>
      <c r="F558" s="65"/>
      <c r="G558" s="65"/>
      <c r="H558" s="63"/>
      <c r="I558" s="63"/>
      <c r="J558" s="63"/>
      <c r="K558" s="64"/>
      <c r="L558" s="66"/>
      <c r="M558" s="102"/>
      <c r="N558" s="68"/>
      <c r="O558" s="68"/>
      <c r="P558" s="68"/>
      <c r="Q558" s="462"/>
      <c r="R558" s="69"/>
      <c r="S558" s="70"/>
    </row>
    <row r="559" spans="4:19" x14ac:dyDescent="0.3">
      <c r="D559" s="65"/>
      <c r="E559" s="65"/>
      <c r="F559" s="65"/>
      <c r="G559" s="65"/>
      <c r="H559" s="63"/>
      <c r="I559" s="63"/>
      <c r="J559" s="63"/>
      <c r="K559" s="64"/>
      <c r="L559" s="66"/>
      <c r="M559" s="102"/>
      <c r="N559" s="68"/>
      <c r="O559" s="68"/>
      <c r="P559" s="68"/>
      <c r="Q559" s="462"/>
      <c r="R559" s="69"/>
      <c r="S559" s="70"/>
    </row>
    <row r="560" spans="4:19" x14ac:dyDescent="0.3">
      <c r="D560" s="65"/>
      <c r="E560" s="65"/>
      <c r="F560" s="65"/>
      <c r="G560" s="65"/>
      <c r="H560" s="63"/>
      <c r="I560" s="63"/>
      <c r="J560" s="63"/>
      <c r="K560" s="64"/>
      <c r="L560" s="66"/>
      <c r="M560" s="102"/>
      <c r="N560" s="68"/>
      <c r="O560" s="68"/>
      <c r="P560" s="68"/>
      <c r="Q560" s="462"/>
      <c r="R560" s="69"/>
      <c r="S560" s="70"/>
    </row>
    <row r="561" spans="4:19" x14ac:dyDescent="0.3">
      <c r="D561" s="65"/>
      <c r="E561" s="65"/>
      <c r="F561" s="65"/>
      <c r="G561" s="65"/>
      <c r="H561" s="63"/>
      <c r="I561" s="63"/>
      <c r="J561" s="63"/>
      <c r="K561" s="64"/>
      <c r="L561" s="66"/>
      <c r="M561" s="102"/>
      <c r="N561" s="68"/>
      <c r="O561" s="68"/>
      <c r="P561" s="68"/>
      <c r="Q561" s="462"/>
      <c r="R561" s="69"/>
      <c r="S561" s="70"/>
    </row>
    <row r="562" spans="4:19" x14ac:dyDescent="0.3">
      <c r="D562" s="65"/>
      <c r="E562" s="65"/>
      <c r="F562" s="65"/>
      <c r="G562" s="65"/>
      <c r="H562" s="63"/>
      <c r="I562" s="63"/>
      <c r="J562" s="63"/>
      <c r="K562" s="64"/>
      <c r="L562" s="66"/>
      <c r="M562" s="102"/>
      <c r="N562" s="68"/>
      <c r="O562" s="68"/>
      <c r="P562" s="68"/>
      <c r="Q562" s="462"/>
      <c r="R562" s="69"/>
      <c r="S562" s="70"/>
    </row>
    <row r="563" spans="4:19" x14ac:dyDescent="0.3">
      <c r="D563" s="65"/>
      <c r="E563" s="65"/>
      <c r="F563" s="65"/>
      <c r="G563" s="65"/>
      <c r="H563" s="63"/>
      <c r="I563" s="63"/>
      <c r="J563" s="63"/>
      <c r="K563" s="64"/>
      <c r="L563" s="66"/>
      <c r="M563" s="102"/>
      <c r="N563" s="68"/>
      <c r="O563" s="68"/>
      <c r="P563" s="68"/>
      <c r="Q563" s="462"/>
      <c r="R563" s="69"/>
      <c r="S563" s="70"/>
    </row>
    <row r="564" spans="4:19" x14ac:dyDescent="0.3">
      <c r="D564" s="65"/>
      <c r="E564" s="65"/>
      <c r="F564" s="65"/>
      <c r="G564" s="65"/>
      <c r="H564" s="63"/>
      <c r="I564" s="63"/>
      <c r="J564" s="63"/>
      <c r="K564" s="64"/>
      <c r="L564" s="66"/>
      <c r="M564" s="102"/>
      <c r="N564" s="68"/>
      <c r="O564" s="68"/>
      <c r="P564" s="68"/>
      <c r="Q564" s="462"/>
      <c r="R564" s="69"/>
      <c r="S564" s="70"/>
    </row>
    <row r="565" spans="4:19" x14ac:dyDescent="0.3">
      <c r="D565" s="65"/>
      <c r="E565" s="65"/>
      <c r="F565" s="65"/>
      <c r="G565" s="65"/>
      <c r="H565" s="63"/>
      <c r="I565" s="63"/>
      <c r="J565" s="63"/>
      <c r="K565" s="64"/>
      <c r="L565" s="66"/>
      <c r="M565" s="102"/>
      <c r="N565" s="68"/>
      <c r="O565" s="68"/>
      <c r="P565" s="68"/>
      <c r="Q565" s="462"/>
      <c r="R565" s="69"/>
      <c r="S565" s="70"/>
    </row>
    <row r="566" spans="4:19" x14ac:dyDescent="0.3">
      <c r="D566" s="65"/>
      <c r="E566" s="65"/>
      <c r="F566" s="65"/>
      <c r="G566" s="65"/>
      <c r="H566" s="63"/>
      <c r="I566" s="63"/>
      <c r="J566" s="63"/>
      <c r="K566" s="64"/>
      <c r="L566" s="66"/>
      <c r="M566" s="102"/>
      <c r="N566" s="68"/>
      <c r="O566" s="68"/>
      <c r="P566" s="68"/>
      <c r="Q566" s="462"/>
      <c r="R566" s="69"/>
      <c r="S566" s="70"/>
    </row>
    <row r="567" spans="4:19" x14ac:dyDescent="0.3">
      <c r="D567" s="65"/>
      <c r="E567" s="65"/>
      <c r="F567" s="65"/>
      <c r="G567" s="65"/>
      <c r="H567" s="63"/>
      <c r="I567" s="63"/>
      <c r="J567" s="63"/>
      <c r="K567" s="64"/>
      <c r="L567" s="66"/>
      <c r="M567" s="102"/>
      <c r="N567" s="68"/>
      <c r="O567" s="68"/>
      <c r="P567" s="68"/>
      <c r="Q567" s="462"/>
      <c r="R567" s="69"/>
      <c r="S567" s="70"/>
    </row>
    <row r="568" spans="4:19" x14ac:dyDescent="0.3">
      <c r="D568" s="65"/>
      <c r="E568" s="65"/>
      <c r="F568" s="65"/>
      <c r="G568" s="65"/>
      <c r="H568" s="63"/>
      <c r="I568" s="63"/>
      <c r="J568" s="63"/>
      <c r="K568" s="64"/>
      <c r="L568" s="66"/>
      <c r="M568" s="102"/>
      <c r="N568" s="68"/>
      <c r="O568" s="68"/>
      <c r="P568" s="68"/>
      <c r="Q568" s="462"/>
      <c r="R568" s="69"/>
      <c r="S568" s="70"/>
    </row>
    <row r="569" spans="4:19" x14ac:dyDescent="0.3">
      <c r="D569" s="65"/>
      <c r="E569" s="65"/>
      <c r="F569" s="65"/>
      <c r="G569" s="65"/>
      <c r="H569" s="63"/>
      <c r="I569" s="63"/>
      <c r="J569" s="63"/>
      <c r="K569" s="64"/>
      <c r="L569" s="66"/>
      <c r="M569" s="102"/>
      <c r="N569" s="68"/>
      <c r="O569" s="68"/>
      <c r="P569" s="68"/>
      <c r="Q569" s="462"/>
      <c r="R569" s="69"/>
      <c r="S569" s="70"/>
    </row>
    <row r="570" spans="4:19" x14ac:dyDescent="0.3">
      <c r="D570" s="65"/>
      <c r="E570" s="65"/>
      <c r="F570" s="65"/>
      <c r="G570" s="65"/>
      <c r="H570" s="63"/>
      <c r="I570" s="63"/>
      <c r="J570" s="63"/>
      <c r="K570" s="64"/>
      <c r="L570" s="66"/>
      <c r="M570" s="102"/>
      <c r="N570" s="68"/>
      <c r="O570" s="68"/>
      <c r="P570" s="68"/>
      <c r="Q570" s="462"/>
      <c r="R570" s="69"/>
      <c r="S570" s="70"/>
    </row>
    <row r="571" spans="4:19" x14ac:dyDescent="0.3">
      <c r="D571" s="65"/>
      <c r="E571" s="65"/>
      <c r="F571" s="65"/>
      <c r="G571" s="65"/>
      <c r="H571" s="63"/>
      <c r="I571" s="63"/>
      <c r="J571" s="63"/>
      <c r="K571" s="64"/>
      <c r="L571" s="66"/>
      <c r="M571" s="102"/>
      <c r="N571" s="68"/>
      <c r="O571" s="68"/>
      <c r="P571" s="68"/>
      <c r="Q571" s="462"/>
      <c r="R571" s="69"/>
      <c r="S571" s="70"/>
    </row>
    <row r="572" spans="4:19" x14ac:dyDescent="0.3">
      <c r="D572" s="65"/>
      <c r="E572" s="65"/>
      <c r="F572" s="65"/>
      <c r="G572" s="65"/>
      <c r="H572" s="63"/>
      <c r="I572" s="63"/>
      <c r="J572" s="63"/>
      <c r="K572" s="64"/>
      <c r="L572" s="66"/>
      <c r="M572" s="102"/>
      <c r="N572" s="68"/>
      <c r="O572" s="68"/>
      <c r="P572" s="68"/>
      <c r="Q572" s="462"/>
      <c r="R572" s="69"/>
      <c r="S572" s="70"/>
    </row>
    <row r="573" spans="4:19" x14ac:dyDescent="0.3">
      <c r="D573" s="65"/>
      <c r="E573" s="65"/>
      <c r="F573" s="65"/>
      <c r="G573" s="65"/>
      <c r="H573" s="63"/>
      <c r="I573" s="63"/>
      <c r="J573" s="63"/>
      <c r="K573" s="64"/>
      <c r="L573" s="66"/>
      <c r="M573" s="102"/>
      <c r="N573" s="68"/>
      <c r="O573" s="68"/>
      <c r="P573" s="68"/>
      <c r="Q573" s="462"/>
      <c r="R573" s="69"/>
      <c r="S573" s="70"/>
    </row>
    <row r="574" spans="4:19" x14ac:dyDescent="0.3">
      <c r="D574" s="65"/>
      <c r="E574" s="65"/>
      <c r="F574" s="65"/>
      <c r="G574" s="65"/>
      <c r="H574" s="63"/>
      <c r="I574" s="63"/>
      <c r="J574" s="63"/>
      <c r="K574" s="64"/>
      <c r="L574" s="66"/>
      <c r="M574" s="102"/>
      <c r="N574" s="68"/>
      <c r="O574" s="68"/>
      <c r="P574" s="68"/>
      <c r="Q574" s="462"/>
      <c r="R574" s="69"/>
      <c r="S574" s="70"/>
    </row>
    <row r="575" spans="4:19" x14ac:dyDescent="0.3">
      <c r="D575" s="65"/>
      <c r="E575" s="65"/>
      <c r="F575" s="65"/>
      <c r="G575" s="65"/>
      <c r="H575" s="63"/>
      <c r="I575" s="63"/>
      <c r="J575" s="63"/>
      <c r="K575" s="64"/>
      <c r="L575" s="66"/>
      <c r="M575" s="102"/>
      <c r="N575" s="68"/>
      <c r="O575" s="68"/>
      <c r="P575" s="68"/>
      <c r="Q575" s="462"/>
      <c r="R575" s="69"/>
      <c r="S575" s="70"/>
    </row>
    <row r="576" spans="4:19" x14ac:dyDescent="0.3">
      <c r="D576" s="65"/>
      <c r="E576" s="65"/>
      <c r="F576" s="65"/>
      <c r="G576" s="65"/>
      <c r="H576" s="63"/>
      <c r="I576" s="63"/>
      <c r="J576" s="63"/>
      <c r="K576" s="64"/>
      <c r="L576" s="66"/>
      <c r="M576" s="102"/>
      <c r="N576" s="68"/>
      <c r="O576" s="68"/>
      <c r="P576" s="68"/>
      <c r="Q576" s="462"/>
      <c r="R576" s="69"/>
      <c r="S576" s="70"/>
    </row>
    <row r="577" spans="4:19" x14ac:dyDescent="0.3">
      <c r="D577" s="65"/>
      <c r="E577" s="65"/>
      <c r="F577" s="65"/>
      <c r="G577" s="65"/>
      <c r="H577" s="63"/>
      <c r="I577" s="63"/>
      <c r="J577" s="63"/>
      <c r="K577" s="64"/>
      <c r="L577" s="66"/>
      <c r="M577" s="102"/>
      <c r="N577" s="68"/>
      <c r="O577" s="68"/>
      <c r="P577" s="68"/>
      <c r="Q577" s="462"/>
      <c r="R577" s="69"/>
      <c r="S577" s="70"/>
    </row>
    <row r="578" spans="4:19" x14ac:dyDescent="0.3">
      <c r="D578" s="65"/>
      <c r="E578" s="65"/>
      <c r="F578" s="65"/>
      <c r="G578" s="65"/>
      <c r="H578" s="63"/>
      <c r="I578" s="63"/>
      <c r="J578" s="63"/>
      <c r="K578" s="64"/>
      <c r="L578" s="66"/>
      <c r="M578" s="102"/>
      <c r="N578" s="68"/>
      <c r="O578" s="68"/>
      <c r="P578" s="68"/>
      <c r="Q578" s="462"/>
      <c r="R578" s="69"/>
      <c r="S578" s="70"/>
    </row>
    <row r="579" spans="4:19" x14ac:dyDescent="0.3">
      <c r="D579" s="65"/>
      <c r="E579" s="65"/>
      <c r="F579" s="65"/>
      <c r="G579" s="65"/>
      <c r="H579" s="63"/>
      <c r="I579" s="63"/>
      <c r="J579" s="63"/>
      <c r="K579" s="64"/>
      <c r="L579" s="66"/>
      <c r="M579" s="102"/>
      <c r="N579" s="68"/>
      <c r="O579" s="68"/>
      <c r="P579" s="68"/>
      <c r="Q579" s="462"/>
      <c r="R579" s="69"/>
      <c r="S579" s="70"/>
    </row>
    <row r="580" spans="4:19" x14ac:dyDescent="0.3">
      <c r="D580" s="65"/>
      <c r="E580" s="65"/>
      <c r="F580" s="65"/>
      <c r="G580" s="65"/>
      <c r="H580" s="63"/>
      <c r="I580" s="63"/>
      <c r="J580" s="63"/>
      <c r="K580" s="64"/>
      <c r="L580" s="66"/>
      <c r="M580" s="102"/>
      <c r="N580" s="68"/>
      <c r="O580" s="68"/>
      <c r="P580" s="68"/>
      <c r="Q580" s="462"/>
      <c r="R580" s="69"/>
      <c r="S580" s="70"/>
    </row>
    <row r="581" spans="4:19" x14ac:dyDescent="0.3">
      <c r="D581" s="65"/>
      <c r="E581" s="65"/>
      <c r="F581" s="65"/>
      <c r="G581" s="65"/>
      <c r="H581" s="63"/>
      <c r="I581" s="63"/>
      <c r="J581" s="63"/>
      <c r="K581" s="64"/>
      <c r="L581" s="66"/>
      <c r="M581" s="102"/>
      <c r="N581" s="68"/>
      <c r="O581" s="68"/>
      <c r="P581" s="68"/>
      <c r="Q581" s="462"/>
      <c r="R581" s="69"/>
      <c r="S581" s="70"/>
    </row>
    <row r="582" spans="4:19" x14ac:dyDescent="0.3">
      <c r="D582" s="65"/>
      <c r="E582" s="65"/>
      <c r="F582" s="65"/>
      <c r="G582" s="65"/>
      <c r="H582" s="63"/>
      <c r="I582" s="63"/>
      <c r="J582" s="63"/>
      <c r="K582" s="64"/>
      <c r="L582" s="66"/>
      <c r="M582" s="102"/>
      <c r="N582" s="68"/>
      <c r="O582" s="68"/>
      <c r="P582" s="68"/>
      <c r="Q582" s="462"/>
      <c r="R582" s="69"/>
      <c r="S582" s="70"/>
    </row>
    <row r="583" spans="4:19" x14ac:dyDescent="0.3">
      <c r="D583" s="65"/>
      <c r="E583" s="65"/>
      <c r="F583" s="65"/>
      <c r="G583" s="65"/>
      <c r="H583" s="63"/>
      <c r="I583" s="63"/>
      <c r="J583" s="63"/>
      <c r="K583" s="64"/>
      <c r="L583" s="66"/>
      <c r="M583" s="102"/>
      <c r="N583" s="68"/>
      <c r="O583" s="68"/>
      <c r="P583" s="68"/>
      <c r="Q583" s="462"/>
      <c r="R583" s="69"/>
      <c r="S583" s="70"/>
    </row>
    <row r="584" spans="4:19" x14ac:dyDescent="0.3">
      <c r="D584" s="65"/>
      <c r="E584" s="65"/>
      <c r="F584" s="65"/>
      <c r="G584" s="65"/>
      <c r="H584" s="63"/>
      <c r="I584" s="63"/>
      <c r="J584" s="63"/>
      <c r="K584" s="64"/>
      <c r="L584" s="66"/>
      <c r="M584" s="102"/>
      <c r="N584" s="68"/>
      <c r="O584" s="68"/>
      <c r="P584" s="68"/>
      <c r="Q584" s="462"/>
      <c r="R584" s="69"/>
      <c r="S584" s="70"/>
    </row>
    <row r="585" spans="4:19" x14ac:dyDescent="0.3">
      <c r="D585" s="65"/>
      <c r="E585" s="65"/>
      <c r="F585" s="65"/>
      <c r="G585" s="65"/>
      <c r="H585" s="63"/>
      <c r="I585" s="63"/>
      <c r="J585" s="63"/>
      <c r="K585" s="64"/>
      <c r="L585" s="66"/>
      <c r="M585" s="102"/>
      <c r="N585" s="68"/>
      <c r="O585" s="68"/>
      <c r="P585" s="68"/>
      <c r="Q585" s="462"/>
      <c r="R585" s="69"/>
      <c r="S585" s="70"/>
    </row>
    <row r="586" spans="4:19" x14ac:dyDescent="0.3">
      <c r="D586" s="65"/>
      <c r="E586" s="65"/>
      <c r="F586" s="65"/>
      <c r="G586" s="65"/>
      <c r="H586" s="63"/>
      <c r="I586" s="63"/>
      <c r="J586" s="63"/>
      <c r="K586" s="64"/>
      <c r="L586" s="66"/>
      <c r="M586" s="102"/>
      <c r="N586" s="68"/>
      <c r="O586" s="68"/>
      <c r="P586" s="68"/>
      <c r="Q586" s="462"/>
      <c r="R586" s="69"/>
      <c r="S586" s="70"/>
    </row>
    <row r="587" spans="4:19" x14ac:dyDescent="0.3">
      <c r="D587" s="65"/>
      <c r="E587" s="65"/>
      <c r="F587" s="65"/>
      <c r="G587" s="65"/>
      <c r="H587" s="63"/>
      <c r="I587" s="63"/>
      <c r="J587" s="63"/>
      <c r="K587" s="64"/>
      <c r="L587" s="66"/>
      <c r="M587" s="102"/>
      <c r="N587" s="68"/>
      <c r="O587" s="68"/>
      <c r="P587" s="68"/>
      <c r="Q587" s="462"/>
      <c r="R587" s="69"/>
      <c r="S587" s="70"/>
    </row>
    <row r="588" spans="4:19" x14ac:dyDescent="0.3">
      <c r="D588" s="65"/>
      <c r="E588" s="65"/>
      <c r="F588" s="65"/>
      <c r="G588" s="65"/>
      <c r="H588" s="63"/>
      <c r="I588" s="63"/>
      <c r="J588" s="63"/>
      <c r="K588" s="64"/>
      <c r="L588" s="66"/>
      <c r="M588" s="102"/>
      <c r="N588" s="68"/>
      <c r="O588" s="68"/>
      <c r="P588" s="68"/>
      <c r="Q588" s="462"/>
      <c r="R588" s="69"/>
      <c r="S588" s="70"/>
    </row>
    <row r="589" spans="4:19" x14ac:dyDescent="0.3">
      <c r="D589" s="65"/>
      <c r="E589" s="65"/>
      <c r="F589" s="65"/>
      <c r="G589" s="65"/>
      <c r="H589" s="63"/>
      <c r="I589" s="63"/>
      <c r="J589" s="63"/>
      <c r="K589" s="64"/>
      <c r="L589" s="66"/>
      <c r="M589" s="102"/>
      <c r="N589" s="68"/>
      <c r="O589" s="68"/>
      <c r="P589" s="68"/>
      <c r="Q589" s="462"/>
      <c r="R589" s="69"/>
      <c r="S589" s="70"/>
    </row>
    <row r="590" spans="4:19" x14ac:dyDescent="0.3">
      <c r="D590" s="65"/>
      <c r="E590" s="65"/>
      <c r="F590" s="65"/>
      <c r="G590" s="65"/>
      <c r="H590" s="63"/>
      <c r="I590" s="63"/>
      <c r="J590" s="63"/>
      <c r="K590" s="64"/>
      <c r="L590" s="66"/>
      <c r="M590" s="102"/>
      <c r="N590" s="68"/>
      <c r="O590" s="68"/>
      <c r="P590" s="68"/>
      <c r="Q590" s="462"/>
      <c r="R590" s="69"/>
      <c r="S590" s="70"/>
    </row>
    <row r="591" spans="4:19" x14ac:dyDescent="0.3">
      <c r="D591" s="65"/>
      <c r="E591" s="65"/>
      <c r="F591" s="65"/>
      <c r="G591" s="65"/>
      <c r="H591" s="63"/>
      <c r="I591" s="63"/>
      <c r="J591" s="63"/>
      <c r="K591" s="64"/>
      <c r="L591" s="66"/>
      <c r="M591" s="102"/>
      <c r="N591" s="68"/>
      <c r="O591" s="68"/>
      <c r="P591" s="68"/>
      <c r="Q591" s="462"/>
      <c r="R591" s="69"/>
      <c r="S591" s="70"/>
    </row>
    <row r="592" spans="4:19" x14ac:dyDescent="0.3">
      <c r="D592" s="65"/>
      <c r="E592" s="65"/>
      <c r="F592" s="65"/>
      <c r="G592" s="65"/>
      <c r="H592" s="63"/>
      <c r="I592" s="63"/>
      <c r="J592" s="63"/>
      <c r="K592" s="64"/>
      <c r="L592" s="66"/>
      <c r="M592" s="102"/>
      <c r="N592" s="68"/>
      <c r="O592" s="68"/>
      <c r="P592" s="68"/>
      <c r="Q592" s="462"/>
      <c r="R592" s="69"/>
      <c r="S592" s="70"/>
    </row>
    <row r="593" spans="4:19" x14ac:dyDescent="0.3">
      <c r="D593" s="65"/>
      <c r="E593" s="65"/>
      <c r="F593" s="65"/>
      <c r="G593" s="65"/>
      <c r="H593" s="63"/>
      <c r="I593" s="63"/>
      <c r="J593" s="63"/>
      <c r="K593" s="64"/>
      <c r="L593" s="66"/>
      <c r="M593" s="102"/>
      <c r="N593" s="68"/>
      <c r="O593" s="68"/>
      <c r="P593" s="68"/>
      <c r="Q593" s="462"/>
      <c r="R593" s="69"/>
      <c r="S593" s="70"/>
    </row>
    <row r="594" spans="4:19" x14ac:dyDescent="0.3">
      <c r="D594" s="65"/>
      <c r="E594" s="65"/>
      <c r="F594" s="65"/>
      <c r="G594" s="65"/>
      <c r="H594" s="63"/>
      <c r="I594" s="63"/>
      <c r="J594" s="63"/>
      <c r="K594" s="64"/>
      <c r="L594" s="66"/>
      <c r="M594" s="102"/>
      <c r="N594" s="68"/>
      <c r="O594" s="68"/>
      <c r="P594" s="68"/>
      <c r="Q594" s="462"/>
      <c r="R594" s="69"/>
      <c r="S594" s="70"/>
    </row>
    <row r="595" spans="4:19" x14ac:dyDescent="0.3">
      <c r="D595" s="65"/>
      <c r="E595" s="65"/>
      <c r="F595" s="65"/>
      <c r="G595" s="65"/>
      <c r="H595" s="63"/>
      <c r="I595" s="63"/>
      <c r="J595" s="63"/>
      <c r="K595" s="64"/>
      <c r="L595" s="66"/>
      <c r="M595" s="102"/>
      <c r="N595" s="68"/>
      <c r="O595" s="68"/>
      <c r="P595" s="68"/>
      <c r="Q595" s="462"/>
      <c r="R595" s="69"/>
      <c r="S595" s="70"/>
    </row>
    <row r="596" spans="4:19" x14ac:dyDescent="0.3">
      <c r="D596" s="65"/>
      <c r="E596" s="65"/>
      <c r="F596" s="65"/>
      <c r="G596" s="65"/>
      <c r="H596" s="63"/>
      <c r="I596" s="63"/>
      <c r="J596" s="63"/>
      <c r="K596" s="64"/>
      <c r="L596" s="66"/>
      <c r="M596" s="102"/>
      <c r="N596" s="68"/>
      <c r="O596" s="68"/>
      <c r="P596" s="68"/>
      <c r="Q596" s="462"/>
      <c r="R596" s="69"/>
      <c r="S596" s="70"/>
    </row>
    <row r="597" spans="4:19" x14ac:dyDescent="0.3">
      <c r="D597" s="65"/>
      <c r="E597" s="65"/>
      <c r="F597" s="65"/>
      <c r="G597" s="65"/>
      <c r="H597" s="63"/>
      <c r="I597" s="63"/>
      <c r="J597" s="63"/>
      <c r="K597" s="64"/>
      <c r="L597" s="66"/>
      <c r="M597" s="102"/>
      <c r="N597" s="68"/>
      <c r="O597" s="68"/>
      <c r="P597" s="68"/>
      <c r="Q597" s="462"/>
      <c r="R597" s="69"/>
      <c r="S597" s="70"/>
    </row>
    <row r="598" spans="4:19" x14ac:dyDescent="0.3">
      <c r="D598" s="65"/>
      <c r="E598" s="65"/>
      <c r="F598" s="65"/>
      <c r="G598" s="65"/>
      <c r="H598" s="63"/>
      <c r="I598" s="63"/>
      <c r="J598" s="63"/>
      <c r="K598" s="64"/>
      <c r="L598" s="66"/>
      <c r="M598" s="102"/>
      <c r="N598" s="68"/>
      <c r="O598" s="68"/>
      <c r="P598" s="68"/>
      <c r="Q598" s="462"/>
      <c r="R598" s="69"/>
      <c r="S598" s="70"/>
    </row>
    <row r="599" spans="4:19" x14ac:dyDescent="0.3">
      <c r="D599" s="65"/>
      <c r="E599" s="65"/>
      <c r="F599" s="65"/>
      <c r="G599" s="65"/>
      <c r="H599" s="63"/>
      <c r="I599" s="63"/>
      <c r="J599" s="63"/>
      <c r="K599" s="64"/>
      <c r="L599" s="66"/>
      <c r="M599" s="102"/>
      <c r="N599" s="68"/>
      <c r="O599" s="68"/>
      <c r="P599" s="68"/>
      <c r="Q599" s="462"/>
      <c r="R599" s="69"/>
      <c r="S599" s="70"/>
    </row>
    <row r="600" spans="4:19" x14ac:dyDescent="0.3">
      <c r="D600" s="65"/>
      <c r="E600" s="65"/>
      <c r="F600" s="65"/>
      <c r="G600" s="65"/>
      <c r="H600" s="63"/>
      <c r="I600" s="63"/>
      <c r="J600" s="63"/>
      <c r="K600" s="64"/>
      <c r="L600" s="66"/>
      <c r="M600" s="102"/>
      <c r="N600" s="68"/>
      <c r="O600" s="68"/>
      <c r="P600" s="68"/>
      <c r="Q600" s="462"/>
      <c r="R600" s="69"/>
      <c r="S600" s="70"/>
    </row>
    <row r="601" spans="4:19" x14ac:dyDescent="0.3">
      <c r="D601" s="65"/>
      <c r="E601" s="65"/>
      <c r="F601" s="65"/>
      <c r="G601" s="65"/>
      <c r="H601" s="63"/>
      <c r="I601" s="63"/>
      <c r="J601" s="63"/>
      <c r="K601" s="64"/>
      <c r="L601" s="66"/>
      <c r="M601" s="102"/>
      <c r="N601" s="68"/>
      <c r="O601" s="68"/>
      <c r="P601" s="68"/>
      <c r="Q601" s="462"/>
      <c r="R601" s="69"/>
      <c r="S601" s="70"/>
    </row>
    <row r="602" spans="4:19" x14ac:dyDescent="0.3">
      <c r="D602" s="65"/>
      <c r="E602" s="65"/>
      <c r="F602" s="65"/>
      <c r="G602" s="65"/>
      <c r="H602" s="63"/>
      <c r="I602" s="63"/>
      <c r="J602" s="63"/>
      <c r="K602" s="64"/>
      <c r="L602" s="66"/>
      <c r="M602" s="102"/>
      <c r="N602" s="68"/>
      <c r="O602" s="68"/>
      <c r="P602" s="68"/>
      <c r="Q602" s="462"/>
      <c r="R602" s="69"/>
      <c r="S602" s="70"/>
    </row>
    <row r="603" spans="4:19" x14ac:dyDescent="0.3">
      <c r="D603" s="65"/>
      <c r="E603" s="65"/>
      <c r="F603" s="65"/>
      <c r="G603" s="65"/>
      <c r="H603" s="63"/>
      <c r="I603" s="63"/>
      <c r="J603" s="63"/>
      <c r="K603" s="64"/>
      <c r="L603" s="66"/>
      <c r="M603" s="102"/>
      <c r="N603" s="68"/>
      <c r="O603" s="68"/>
      <c r="P603" s="68"/>
      <c r="Q603" s="462"/>
      <c r="R603" s="69"/>
      <c r="S603" s="70"/>
    </row>
    <row r="604" spans="4:19" x14ac:dyDescent="0.3">
      <c r="D604" s="65"/>
      <c r="E604" s="65"/>
      <c r="F604" s="65"/>
      <c r="G604" s="65"/>
      <c r="H604" s="63"/>
      <c r="I604" s="63"/>
      <c r="J604" s="63"/>
      <c r="K604" s="64"/>
      <c r="L604" s="66"/>
      <c r="M604" s="102"/>
      <c r="N604" s="68"/>
      <c r="O604" s="68"/>
      <c r="P604" s="68"/>
      <c r="Q604" s="462"/>
      <c r="R604" s="69"/>
      <c r="S604" s="70"/>
    </row>
    <row r="605" spans="4:19" x14ac:dyDescent="0.3">
      <c r="D605" s="65"/>
      <c r="E605" s="65"/>
      <c r="F605" s="65"/>
      <c r="G605" s="65"/>
      <c r="H605" s="63"/>
      <c r="I605" s="63"/>
      <c r="J605" s="63"/>
      <c r="K605" s="64"/>
      <c r="L605" s="66"/>
      <c r="M605" s="102"/>
      <c r="N605" s="68"/>
      <c r="O605" s="68"/>
      <c r="P605" s="68"/>
      <c r="Q605" s="462"/>
      <c r="R605" s="69"/>
      <c r="S605" s="70"/>
    </row>
    <row r="606" spans="4:19" x14ac:dyDescent="0.3">
      <c r="D606" s="65"/>
      <c r="E606" s="65"/>
      <c r="F606" s="65"/>
      <c r="G606" s="65"/>
      <c r="H606" s="63"/>
      <c r="I606" s="63"/>
      <c r="J606" s="63"/>
      <c r="K606" s="64"/>
      <c r="L606" s="66"/>
      <c r="M606" s="102"/>
      <c r="N606" s="68"/>
      <c r="O606" s="68"/>
      <c r="P606" s="68"/>
      <c r="Q606" s="462"/>
      <c r="R606" s="69"/>
      <c r="S606" s="70"/>
    </row>
    <row r="607" spans="4:19" x14ac:dyDescent="0.3">
      <c r="D607" s="65"/>
      <c r="E607" s="65"/>
      <c r="F607" s="65"/>
      <c r="G607" s="65"/>
      <c r="H607" s="63"/>
      <c r="I607" s="63"/>
      <c r="J607" s="63"/>
      <c r="K607" s="64"/>
      <c r="L607" s="66"/>
      <c r="M607" s="102"/>
      <c r="N607" s="68"/>
      <c r="O607" s="68"/>
      <c r="P607" s="68"/>
      <c r="Q607" s="462"/>
      <c r="R607" s="69"/>
      <c r="S607" s="70"/>
    </row>
    <row r="608" spans="4:19" x14ac:dyDescent="0.3">
      <c r="D608" s="65"/>
      <c r="E608" s="65"/>
      <c r="F608" s="65"/>
      <c r="G608" s="65"/>
      <c r="H608" s="63"/>
      <c r="I608" s="63"/>
      <c r="J608" s="63"/>
      <c r="K608" s="64"/>
      <c r="L608" s="66"/>
      <c r="M608" s="102"/>
      <c r="N608" s="68"/>
      <c r="O608" s="68"/>
      <c r="P608" s="68"/>
      <c r="Q608" s="462"/>
      <c r="R608" s="69"/>
      <c r="S608" s="70"/>
    </row>
    <row r="609" spans="4:19" x14ac:dyDescent="0.3">
      <c r="D609" s="65"/>
      <c r="E609" s="65"/>
      <c r="F609" s="65"/>
      <c r="G609" s="65"/>
      <c r="H609" s="63"/>
      <c r="I609" s="63"/>
      <c r="J609" s="63"/>
      <c r="K609" s="64"/>
      <c r="L609" s="66"/>
      <c r="M609" s="102"/>
      <c r="N609" s="68"/>
      <c r="O609" s="68"/>
      <c r="P609" s="68"/>
      <c r="Q609" s="462"/>
      <c r="R609" s="69"/>
      <c r="S609" s="70"/>
    </row>
    <row r="610" spans="4:19" x14ac:dyDescent="0.3">
      <c r="D610" s="65"/>
      <c r="E610" s="65"/>
      <c r="F610" s="65"/>
      <c r="G610" s="65"/>
      <c r="H610" s="63"/>
      <c r="I610" s="63"/>
      <c r="J610" s="63"/>
      <c r="K610" s="64"/>
      <c r="L610" s="66"/>
      <c r="M610" s="102"/>
      <c r="N610" s="68"/>
      <c r="O610" s="68"/>
      <c r="P610" s="68"/>
      <c r="Q610" s="462"/>
      <c r="R610" s="69"/>
      <c r="S610" s="70"/>
    </row>
    <row r="611" spans="4:19" x14ac:dyDescent="0.3">
      <c r="D611" s="65"/>
      <c r="E611" s="65"/>
      <c r="F611" s="65"/>
      <c r="G611" s="65"/>
      <c r="H611" s="63"/>
      <c r="I611" s="63"/>
      <c r="J611" s="63"/>
      <c r="K611" s="64"/>
      <c r="L611" s="66"/>
      <c r="M611" s="102"/>
      <c r="N611" s="68"/>
      <c r="O611" s="68"/>
      <c r="P611" s="68"/>
      <c r="Q611" s="462"/>
      <c r="R611" s="69"/>
      <c r="S611" s="70"/>
    </row>
    <row r="612" spans="4:19" x14ac:dyDescent="0.3">
      <c r="D612" s="65"/>
      <c r="E612" s="65"/>
      <c r="F612" s="65"/>
      <c r="G612" s="65"/>
      <c r="H612" s="63"/>
      <c r="I612" s="63"/>
      <c r="J612" s="63"/>
      <c r="K612" s="64"/>
      <c r="L612" s="66"/>
      <c r="M612" s="102"/>
      <c r="N612" s="68"/>
      <c r="O612" s="68"/>
      <c r="P612" s="68"/>
      <c r="Q612" s="462"/>
      <c r="R612" s="69"/>
      <c r="S612" s="70"/>
    </row>
    <row r="613" spans="4:19" x14ac:dyDescent="0.3">
      <c r="D613" s="65"/>
      <c r="E613" s="65"/>
      <c r="F613" s="65"/>
      <c r="G613" s="65"/>
      <c r="H613" s="63"/>
      <c r="I613" s="63"/>
      <c r="J613" s="63"/>
      <c r="K613" s="64"/>
      <c r="L613" s="66"/>
      <c r="M613" s="102"/>
      <c r="N613" s="68"/>
      <c r="O613" s="68"/>
      <c r="P613" s="68"/>
      <c r="Q613" s="462"/>
      <c r="R613" s="69"/>
      <c r="S613" s="70"/>
    </row>
    <row r="614" spans="4:19" x14ac:dyDescent="0.3">
      <c r="D614" s="65"/>
      <c r="E614" s="65"/>
      <c r="F614" s="65"/>
      <c r="G614" s="65"/>
      <c r="H614" s="63"/>
      <c r="I614" s="63"/>
      <c r="J614" s="63"/>
      <c r="K614" s="64"/>
      <c r="L614" s="66"/>
      <c r="M614" s="102"/>
      <c r="N614" s="68"/>
      <c r="O614" s="68"/>
      <c r="P614" s="68"/>
      <c r="Q614" s="462"/>
      <c r="R614" s="69"/>
      <c r="S614" s="70"/>
    </row>
    <row r="615" spans="4:19" x14ac:dyDescent="0.3">
      <c r="D615" s="65"/>
      <c r="E615" s="65"/>
      <c r="F615" s="65"/>
      <c r="G615" s="65"/>
      <c r="H615" s="63"/>
      <c r="I615" s="63"/>
      <c r="J615" s="63"/>
      <c r="K615" s="64"/>
      <c r="L615" s="66"/>
      <c r="M615" s="102"/>
      <c r="N615" s="68"/>
      <c r="O615" s="68"/>
      <c r="P615" s="68"/>
      <c r="Q615" s="462"/>
      <c r="R615" s="69"/>
      <c r="S615" s="70"/>
    </row>
    <row r="616" spans="4:19" x14ac:dyDescent="0.3">
      <c r="D616" s="65"/>
      <c r="E616" s="65"/>
      <c r="F616" s="65"/>
      <c r="G616" s="65"/>
      <c r="H616" s="63"/>
      <c r="I616" s="63"/>
      <c r="J616" s="63"/>
      <c r="K616" s="64"/>
      <c r="L616" s="66"/>
      <c r="M616" s="102"/>
      <c r="N616" s="68"/>
      <c r="O616" s="68"/>
      <c r="P616" s="68"/>
      <c r="Q616" s="462"/>
      <c r="R616" s="69"/>
      <c r="S616" s="70"/>
    </row>
    <row r="617" spans="4:19" x14ac:dyDescent="0.3">
      <c r="D617" s="65"/>
      <c r="E617" s="65"/>
      <c r="F617" s="65"/>
      <c r="G617" s="65"/>
      <c r="H617" s="63"/>
      <c r="I617" s="63"/>
      <c r="J617" s="63"/>
      <c r="K617" s="64"/>
      <c r="L617" s="66"/>
      <c r="M617" s="102"/>
      <c r="N617" s="68"/>
      <c r="O617" s="68"/>
      <c r="P617" s="68"/>
      <c r="Q617" s="462"/>
      <c r="R617" s="69"/>
      <c r="S617" s="70"/>
    </row>
    <row r="618" spans="4:19" x14ac:dyDescent="0.3">
      <c r="D618" s="65"/>
      <c r="E618" s="65"/>
      <c r="F618" s="65"/>
      <c r="G618" s="65"/>
      <c r="H618" s="63"/>
      <c r="I618" s="63"/>
      <c r="J618" s="63"/>
      <c r="K618" s="64"/>
      <c r="L618" s="66"/>
      <c r="M618" s="102"/>
      <c r="N618" s="68"/>
      <c r="O618" s="68"/>
      <c r="P618" s="68"/>
      <c r="Q618" s="462"/>
      <c r="R618" s="69"/>
      <c r="S618" s="70"/>
    </row>
    <row r="619" spans="4:19" x14ac:dyDescent="0.3">
      <c r="D619" s="65"/>
      <c r="E619" s="65"/>
      <c r="F619" s="65"/>
      <c r="G619" s="65"/>
      <c r="H619" s="63"/>
      <c r="I619" s="63"/>
      <c r="J619" s="63"/>
      <c r="K619" s="64"/>
      <c r="L619" s="66"/>
      <c r="M619" s="102"/>
      <c r="N619" s="68"/>
      <c r="O619" s="68"/>
      <c r="P619" s="68"/>
      <c r="Q619" s="462"/>
      <c r="R619" s="69"/>
      <c r="S619" s="70"/>
    </row>
    <row r="620" spans="4:19" x14ac:dyDescent="0.3">
      <c r="D620" s="65"/>
      <c r="E620" s="65"/>
      <c r="F620" s="65"/>
      <c r="G620" s="65"/>
      <c r="H620" s="63"/>
      <c r="I620" s="63"/>
      <c r="J620" s="63"/>
      <c r="K620" s="64"/>
      <c r="L620" s="66"/>
      <c r="M620" s="102"/>
      <c r="N620" s="68"/>
      <c r="O620" s="68"/>
      <c r="P620" s="68"/>
      <c r="Q620" s="462"/>
      <c r="R620" s="69"/>
      <c r="S620" s="70"/>
    </row>
    <row r="621" spans="4:19" x14ac:dyDescent="0.3">
      <c r="D621" s="65"/>
      <c r="E621" s="65"/>
      <c r="F621" s="65"/>
      <c r="G621" s="65"/>
      <c r="H621" s="63"/>
      <c r="I621" s="63"/>
      <c r="J621" s="63"/>
      <c r="K621" s="64"/>
      <c r="L621" s="66"/>
      <c r="M621" s="102"/>
      <c r="N621" s="68"/>
      <c r="O621" s="68"/>
      <c r="P621" s="68"/>
      <c r="Q621" s="462"/>
      <c r="R621" s="69"/>
      <c r="S621" s="70"/>
    </row>
    <row r="622" spans="4:19" x14ac:dyDescent="0.3">
      <c r="D622" s="65"/>
      <c r="E622" s="65"/>
      <c r="F622" s="65"/>
      <c r="G622" s="65"/>
      <c r="H622" s="63"/>
      <c r="I622" s="63"/>
      <c r="J622" s="63"/>
      <c r="K622" s="64"/>
      <c r="L622" s="66"/>
      <c r="M622" s="102"/>
      <c r="N622" s="68"/>
      <c r="O622" s="68"/>
      <c r="P622" s="68"/>
      <c r="Q622" s="462"/>
      <c r="R622" s="69"/>
      <c r="S622" s="70"/>
    </row>
    <row r="623" spans="4:19" x14ac:dyDescent="0.3">
      <c r="D623" s="65"/>
      <c r="E623" s="65"/>
      <c r="F623" s="65"/>
      <c r="G623" s="65"/>
      <c r="H623" s="63"/>
      <c r="I623" s="63"/>
      <c r="J623" s="63"/>
      <c r="K623" s="64"/>
      <c r="L623" s="66"/>
      <c r="M623" s="102"/>
      <c r="N623" s="68"/>
      <c r="O623" s="68"/>
      <c r="P623" s="68"/>
      <c r="Q623" s="462"/>
      <c r="R623" s="69"/>
      <c r="S623" s="70"/>
    </row>
    <row r="624" spans="4:19" x14ac:dyDescent="0.3">
      <c r="D624" s="65"/>
      <c r="E624" s="65"/>
      <c r="F624" s="65"/>
      <c r="G624" s="65"/>
      <c r="H624" s="63"/>
      <c r="I624" s="63"/>
      <c r="J624" s="63"/>
      <c r="K624" s="64"/>
      <c r="L624" s="66"/>
      <c r="M624" s="102"/>
      <c r="N624" s="68"/>
      <c r="O624" s="68"/>
      <c r="P624" s="68"/>
      <c r="Q624" s="462"/>
      <c r="R624" s="69"/>
      <c r="S624" s="70"/>
    </row>
    <row r="625" spans="4:19" x14ac:dyDescent="0.3">
      <c r="D625" s="65"/>
      <c r="E625" s="65"/>
      <c r="F625" s="65"/>
      <c r="G625" s="65"/>
      <c r="H625" s="63"/>
      <c r="I625" s="63"/>
      <c r="J625" s="63"/>
      <c r="K625" s="64"/>
      <c r="L625" s="66"/>
      <c r="M625" s="102"/>
      <c r="N625" s="68"/>
      <c r="O625" s="68"/>
      <c r="P625" s="68"/>
      <c r="Q625" s="462"/>
      <c r="R625" s="69"/>
      <c r="S625" s="70"/>
    </row>
    <row r="626" spans="4:19" x14ac:dyDescent="0.3">
      <c r="D626" s="65"/>
      <c r="E626" s="65"/>
      <c r="F626" s="65"/>
      <c r="G626" s="65"/>
      <c r="H626" s="63"/>
      <c r="I626" s="63"/>
      <c r="J626" s="63"/>
      <c r="K626" s="64"/>
      <c r="L626" s="66"/>
      <c r="M626" s="102"/>
      <c r="N626" s="68"/>
      <c r="O626" s="68"/>
      <c r="P626" s="68"/>
      <c r="Q626" s="462"/>
      <c r="R626" s="69"/>
      <c r="S626" s="70"/>
    </row>
    <row r="627" spans="4:19" x14ac:dyDescent="0.3">
      <c r="D627" s="65"/>
      <c r="E627" s="65"/>
      <c r="F627" s="65"/>
      <c r="G627" s="65"/>
      <c r="H627" s="63"/>
      <c r="I627" s="63"/>
      <c r="J627" s="63"/>
      <c r="K627" s="64"/>
      <c r="L627" s="66"/>
      <c r="M627" s="102"/>
      <c r="N627" s="68"/>
      <c r="O627" s="68"/>
      <c r="P627" s="68"/>
      <c r="Q627" s="462"/>
      <c r="R627" s="69"/>
      <c r="S627" s="70"/>
    </row>
    <row r="628" spans="4:19" x14ac:dyDescent="0.3">
      <c r="D628" s="65"/>
      <c r="E628" s="65"/>
      <c r="F628" s="65"/>
      <c r="G628" s="65"/>
      <c r="H628" s="63"/>
      <c r="I628" s="63"/>
      <c r="J628" s="63"/>
      <c r="K628" s="64"/>
      <c r="L628" s="66"/>
      <c r="M628" s="102"/>
      <c r="N628" s="68"/>
      <c r="O628" s="68"/>
      <c r="P628" s="68"/>
      <c r="Q628" s="462"/>
      <c r="R628" s="69"/>
      <c r="S628" s="70"/>
    </row>
    <row r="629" spans="4:19" x14ac:dyDescent="0.3">
      <c r="D629" s="65"/>
      <c r="E629" s="65"/>
      <c r="F629" s="65"/>
      <c r="G629" s="65"/>
      <c r="H629" s="63"/>
      <c r="I629" s="63"/>
      <c r="J629" s="63"/>
      <c r="K629" s="64"/>
      <c r="L629" s="66"/>
      <c r="M629" s="102"/>
      <c r="N629" s="68"/>
      <c r="O629" s="68"/>
      <c r="P629" s="68"/>
      <c r="Q629" s="462"/>
      <c r="R629" s="69"/>
      <c r="S629" s="70"/>
    </row>
    <row r="630" spans="4:19" x14ac:dyDescent="0.3">
      <c r="D630" s="65"/>
      <c r="E630" s="65"/>
      <c r="F630" s="65"/>
      <c r="G630" s="65"/>
      <c r="H630" s="63"/>
      <c r="I630" s="63"/>
      <c r="J630" s="63"/>
      <c r="K630" s="64"/>
      <c r="L630" s="66"/>
      <c r="M630" s="102"/>
      <c r="N630" s="68"/>
      <c r="O630" s="68"/>
      <c r="P630" s="68"/>
      <c r="Q630" s="462"/>
      <c r="R630" s="69"/>
      <c r="S630" s="70"/>
    </row>
    <row r="631" spans="4:19" x14ac:dyDescent="0.3">
      <c r="D631" s="65"/>
      <c r="E631" s="65"/>
      <c r="F631" s="65"/>
      <c r="G631" s="65"/>
      <c r="H631" s="63"/>
      <c r="I631" s="63"/>
      <c r="J631" s="63"/>
      <c r="K631" s="64"/>
      <c r="L631" s="66"/>
      <c r="M631" s="102"/>
      <c r="N631" s="68"/>
      <c r="O631" s="68"/>
      <c r="P631" s="68"/>
      <c r="Q631" s="462"/>
      <c r="R631" s="69"/>
      <c r="S631" s="70"/>
    </row>
    <row r="632" spans="4:19" x14ac:dyDescent="0.3">
      <c r="D632" s="65"/>
      <c r="E632" s="65"/>
      <c r="F632" s="65"/>
      <c r="G632" s="65"/>
      <c r="H632" s="63"/>
      <c r="I632" s="63"/>
      <c r="J632" s="63"/>
      <c r="K632" s="64"/>
      <c r="L632" s="66"/>
      <c r="M632" s="102"/>
      <c r="N632" s="68"/>
      <c r="O632" s="68"/>
      <c r="P632" s="68"/>
      <c r="Q632" s="462"/>
      <c r="R632" s="69"/>
      <c r="S632" s="70"/>
    </row>
    <row r="633" spans="4:19" x14ac:dyDescent="0.3">
      <c r="D633" s="65"/>
      <c r="E633" s="65"/>
      <c r="F633" s="65"/>
      <c r="G633" s="65"/>
      <c r="H633" s="63"/>
      <c r="I633" s="63"/>
      <c r="J633" s="63"/>
      <c r="K633" s="64"/>
      <c r="L633" s="66"/>
      <c r="M633" s="102"/>
      <c r="N633" s="68"/>
      <c r="O633" s="68"/>
      <c r="P633" s="68"/>
      <c r="Q633" s="462"/>
      <c r="R633" s="69"/>
      <c r="S633" s="70"/>
    </row>
    <row r="634" spans="4:19" x14ac:dyDescent="0.3">
      <c r="D634" s="65"/>
      <c r="E634" s="65"/>
      <c r="F634" s="65"/>
      <c r="G634" s="65"/>
      <c r="H634" s="63"/>
      <c r="I634" s="63"/>
      <c r="J634" s="63"/>
      <c r="K634" s="64"/>
      <c r="L634" s="66"/>
      <c r="M634" s="102"/>
      <c r="N634" s="68"/>
      <c r="O634" s="68"/>
      <c r="P634" s="68"/>
      <c r="Q634" s="462"/>
      <c r="R634" s="69"/>
      <c r="S634" s="70"/>
    </row>
    <row r="635" spans="4:19" x14ac:dyDescent="0.3">
      <c r="D635" s="65"/>
      <c r="E635" s="65"/>
      <c r="F635" s="65"/>
      <c r="G635" s="65"/>
      <c r="H635" s="63"/>
      <c r="I635" s="63"/>
      <c r="J635" s="63"/>
      <c r="K635" s="64"/>
      <c r="L635" s="66"/>
      <c r="M635" s="102"/>
      <c r="N635" s="68"/>
      <c r="O635" s="68"/>
      <c r="P635" s="68"/>
      <c r="Q635" s="462"/>
      <c r="R635" s="69"/>
      <c r="S635" s="70"/>
    </row>
    <row r="636" spans="4:19" x14ac:dyDescent="0.3">
      <c r="D636" s="65"/>
      <c r="E636" s="65"/>
      <c r="F636" s="65"/>
      <c r="G636" s="65"/>
      <c r="H636" s="63"/>
      <c r="I636" s="63"/>
      <c r="J636" s="63"/>
      <c r="K636" s="64"/>
      <c r="L636" s="66"/>
      <c r="M636" s="102"/>
      <c r="N636" s="68"/>
      <c r="O636" s="68"/>
      <c r="P636" s="68"/>
      <c r="Q636" s="462"/>
      <c r="R636" s="69"/>
      <c r="S636" s="70"/>
    </row>
    <row r="637" spans="4:19" x14ac:dyDescent="0.3">
      <c r="D637" s="65"/>
      <c r="E637" s="65"/>
      <c r="F637" s="65"/>
      <c r="G637" s="65"/>
      <c r="H637" s="63"/>
      <c r="I637" s="63"/>
      <c r="J637" s="63"/>
      <c r="K637" s="64"/>
      <c r="L637" s="66"/>
      <c r="M637" s="102"/>
      <c r="N637" s="68"/>
      <c r="O637" s="68"/>
      <c r="P637" s="68"/>
      <c r="Q637" s="462"/>
      <c r="R637" s="69"/>
      <c r="S637" s="70"/>
    </row>
    <row r="638" spans="4:19" x14ac:dyDescent="0.3">
      <c r="D638" s="65"/>
      <c r="E638" s="65"/>
      <c r="F638" s="65"/>
      <c r="G638" s="65"/>
      <c r="H638" s="63"/>
      <c r="I638" s="63"/>
      <c r="J638" s="63"/>
      <c r="K638" s="64"/>
      <c r="L638" s="66"/>
      <c r="M638" s="102"/>
      <c r="N638" s="68"/>
      <c r="O638" s="68"/>
      <c r="P638" s="68"/>
      <c r="Q638" s="462"/>
      <c r="R638" s="69"/>
      <c r="S638" s="70"/>
    </row>
    <row r="639" spans="4:19" x14ac:dyDescent="0.3">
      <c r="D639" s="65"/>
      <c r="E639" s="65"/>
      <c r="F639" s="65"/>
      <c r="G639" s="65"/>
      <c r="H639" s="63"/>
      <c r="I639" s="63"/>
      <c r="J639" s="63"/>
      <c r="K639" s="64"/>
      <c r="L639" s="66"/>
      <c r="M639" s="102"/>
      <c r="N639" s="68"/>
      <c r="O639" s="68"/>
      <c r="P639" s="68"/>
      <c r="Q639" s="462"/>
      <c r="R639" s="69"/>
      <c r="S639" s="70"/>
    </row>
    <row r="640" spans="4:19" x14ac:dyDescent="0.3">
      <c r="D640" s="65"/>
      <c r="E640" s="65"/>
      <c r="F640" s="65"/>
      <c r="G640" s="65"/>
      <c r="H640" s="63"/>
      <c r="I640" s="63"/>
      <c r="J640" s="63"/>
      <c r="K640" s="64"/>
      <c r="L640" s="66"/>
      <c r="M640" s="102"/>
      <c r="N640" s="68"/>
      <c r="O640" s="68"/>
      <c r="P640" s="68"/>
      <c r="Q640" s="462"/>
      <c r="R640" s="69"/>
      <c r="S640" s="70"/>
    </row>
    <row r="641" spans="4:19" x14ac:dyDescent="0.3">
      <c r="D641" s="65"/>
      <c r="E641" s="65"/>
      <c r="F641" s="65"/>
      <c r="G641" s="65"/>
      <c r="H641" s="63"/>
      <c r="I641" s="63"/>
      <c r="J641" s="63"/>
      <c r="K641" s="64"/>
      <c r="L641" s="66"/>
      <c r="M641" s="102"/>
      <c r="N641" s="68"/>
      <c r="O641" s="68"/>
      <c r="P641" s="68"/>
      <c r="Q641" s="462"/>
      <c r="R641" s="69"/>
      <c r="S641" s="70"/>
    </row>
    <row r="642" spans="4:19" x14ac:dyDescent="0.3">
      <c r="D642" s="65"/>
      <c r="E642" s="65"/>
      <c r="F642" s="65"/>
      <c r="G642" s="65"/>
      <c r="H642" s="63"/>
      <c r="I642" s="63"/>
      <c r="J642" s="63"/>
      <c r="K642" s="64"/>
      <c r="L642" s="66"/>
      <c r="M642" s="102"/>
      <c r="N642" s="68"/>
      <c r="O642" s="68"/>
      <c r="P642" s="68"/>
      <c r="Q642" s="462"/>
      <c r="R642" s="69"/>
      <c r="S642" s="70"/>
    </row>
    <row r="643" spans="4:19" x14ac:dyDescent="0.3">
      <c r="D643" s="65"/>
      <c r="E643" s="65"/>
      <c r="F643" s="65"/>
      <c r="G643" s="65"/>
      <c r="H643" s="63"/>
      <c r="I643" s="63"/>
      <c r="J643" s="63"/>
      <c r="K643" s="64"/>
      <c r="L643" s="66"/>
      <c r="M643" s="102"/>
      <c r="N643" s="68"/>
      <c r="O643" s="68"/>
      <c r="P643" s="68"/>
      <c r="Q643" s="462"/>
      <c r="R643" s="69"/>
      <c r="S643" s="70"/>
    </row>
    <row r="644" spans="4:19" x14ac:dyDescent="0.3">
      <c r="D644" s="65"/>
      <c r="E644" s="65"/>
      <c r="F644" s="65"/>
      <c r="G644" s="65"/>
      <c r="H644" s="63"/>
      <c r="I644" s="63"/>
      <c r="J644" s="63"/>
      <c r="K644" s="64"/>
      <c r="L644" s="66"/>
      <c r="M644" s="102"/>
      <c r="N644" s="68"/>
      <c r="O644" s="68"/>
      <c r="P644" s="68"/>
      <c r="Q644" s="462"/>
      <c r="R644" s="69"/>
      <c r="S644" s="70"/>
    </row>
    <row r="645" spans="4:19" x14ac:dyDescent="0.3">
      <c r="D645" s="65"/>
      <c r="E645" s="65"/>
      <c r="F645" s="65"/>
      <c r="G645" s="65"/>
      <c r="H645" s="63"/>
      <c r="I645" s="63"/>
      <c r="J645" s="63"/>
      <c r="K645" s="64"/>
      <c r="L645" s="66"/>
      <c r="M645" s="102"/>
      <c r="N645" s="68"/>
      <c r="O645" s="68"/>
      <c r="P645" s="68"/>
      <c r="Q645" s="462"/>
      <c r="R645" s="69"/>
      <c r="S645" s="70"/>
    </row>
    <row r="646" spans="4:19" x14ac:dyDescent="0.3">
      <c r="D646" s="65"/>
      <c r="E646" s="65"/>
      <c r="F646" s="65"/>
      <c r="G646" s="65"/>
      <c r="H646" s="63"/>
      <c r="I646" s="63"/>
      <c r="J646" s="63"/>
      <c r="K646" s="64"/>
      <c r="L646" s="66"/>
      <c r="M646" s="102"/>
      <c r="N646" s="68"/>
      <c r="O646" s="68"/>
      <c r="P646" s="68"/>
      <c r="Q646" s="462"/>
      <c r="R646" s="69"/>
      <c r="S646" s="70"/>
    </row>
    <row r="647" spans="4:19" x14ac:dyDescent="0.3">
      <c r="D647" s="65"/>
      <c r="E647" s="65"/>
      <c r="F647" s="65"/>
      <c r="G647" s="65"/>
      <c r="H647" s="63"/>
      <c r="I647" s="63"/>
      <c r="J647" s="63"/>
      <c r="K647" s="64"/>
      <c r="L647" s="66"/>
      <c r="M647" s="102"/>
      <c r="N647" s="68"/>
      <c r="O647" s="68"/>
      <c r="P647" s="68"/>
      <c r="Q647" s="462"/>
      <c r="R647" s="69"/>
      <c r="S647" s="70"/>
    </row>
    <row r="648" spans="4:19" x14ac:dyDescent="0.3">
      <c r="D648" s="65"/>
      <c r="E648" s="65"/>
      <c r="F648" s="65"/>
      <c r="G648" s="65"/>
      <c r="H648" s="63"/>
      <c r="I648" s="63"/>
      <c r="J648" s="63"/>
      <c r="K648" s="64"/>
      <c r="L648" s="66"/>
      <c r="M648" s="102"/>
      <c r="N648" s="68"/>
      <c r="O648" s="68"/>
      <c r="P648" s="68"/>
      <c r="Q648" s="462"/>
      <c r="R648" s="69"/>
      <c r="S648" s="70"/>
    </row>
    <row r="649" spans="4:19" x14ac:dyDescent="0.3">
      <c r="D649" s="65"/>
      <c r="E649" s="65"/>
      <c r="F649" s="65"/>
      <c r="G649" s="65"/>
      <c r="H649" s="63"/>
      <c r="I649" s="63"/>
      <c r="J649" s="63"/>
      <c r="K649" s="64"/>
      <c r="L649" s="66"/>
      <c r="M649" s="102"/>
      <c r="N649" s="68"/>
      <c r="O649" s="68"/>
      <c r="P649" s="68"/>
      <c r="Q649" s="462"/>
      <c r="R649" s="69"/>
      <c r="S649" s="70"/>
    </row>
    <row r="650" spans="4:19" x14ac:dyDescent="0.3">
      <c r="D650" s="65"/>
      <c r="E650" s="65"/>
      <c r="F650" s="65"/>
      <c r="G650" s="65"/>
      <c r="H650" s="63"/>
      <c r="I650" s="63"/>
      <c r="J650" s="63"/>
      <c r="K650" s="64"/>
      <c r="L650" s="66"/>
      <c r="M650" s="102"/>
      <c r="N650" s="68"/>
      <c r="O650" s="68"/>
      <c r="P650" s="68"/>
      <c r="Q650" s="462"/>
      <c r="R650" s="69"/>
      <c r="S650" s="70"/>
    </row>
    <row r="651" spans="4:19" x14ac:dyDescent="0.3">
      <c r="D651" s="65"/>
      <c r="E651" s="65"/>
      <c r="F651" s="65"/>
      <c r="G651" s="65"/>
      <c r="H651" s="63"/>
      <c r="I651" s="63"/>
      <c r="J651" s="63"/>
      <c r="K651" s="64"/>
      <c r="L651" s="66"/>
      <c r="M651" s="102"/>
      <c r="N651" s="68"/>
      <c r="O651" s="68"/>
      <c r="P651" s="68"/>
      <c r="Q651" s="462"/>
      <c r="R651" s="69"/>
      <c r="S651" s="70"/>
    </row>
    <row r="652" spans="4:19" x14ac:dyDescent="0.3">
      <c r="D652" s="65"/>
      <c r="E652" s="65"/>
      <c r="F652" s="65"/>
      <c r="G652" s="65"/>
      <c r="H652" s="63"/>
      <c r="I652" s="63"/>
      <c r="J652" s="63"/>
      <c r="K652" s="64"/>
      <c r="L652" s="66"/>
      <c r="M652" s="102"/>
      <c r="N652" s="68"/>
      <c r="O652" s="68"/>
      <c r="P652" s="68"/>
      <c r="Q652" s="462"/>
      <c r="R652" s="69"/>
      <c r="S652" s="70"/>
    </row>
    <row r="653" spans="4:19" x14ac:dyDescent="0.3">
      <c r="D653" s="65"/>
      <c r="E653" s="65"/>
      <c r="F653" s="65"/>
      <c r="G653" s="65"/>
      <c r="H653" s="63"/>
      <c r="I653" s="63"/>
      <c r="J653" s="63"/>
      <c r="K653" s="64"/>
      <c r="L653" s="66"/>
      <c r="M653" s="102"/>
      <c r="N653" s="68"/>
      <c r="O653" s="68"/>
      <c r="P653" s="68"/>
      <c r="Q653" s="462"/>
      <c r="R653" s="69"/>
      <c r="S653" s="70"/>
    </row>
    <row r="654" spans="4:19" x14ac:dyDescent="0.3">
      <c r="D654" s="65"/>
      <c r="E654" s="65"/>
      <c r="F654" s="65"/>
      <c r="G654" s="65"/>
      <c r="H654" s="63"/>
      <c r="I654" s="63"/>
      <c r="J654" s="63"/>
      <c r="K654" s="64"/>
      <c r="L654" s="66"/>
      <c r="M654" s="102"/>
      <c r="N654" s="68"/>
      <c r="O654" s="68"/>
      <c r="P654" s="68"/>
      <c r="Q654" s="462"/>
      <c r="R654" s="69"/>
      <c r="S654" s="70"/>
    </row>
    <row r="655" spans="4:19" x14ac:dyDescent="0.3">
      <c r="D655" s="65"/>
      <c r="E655" s="65"/>
      <c r="F655" s="65"/>
      <c r="G655" s="65"/>
      <c r="H655" s="63"/>
      <c r="I655" s="63"/>
      <c r="J655" s="63"/>
      <c r="K655" s="64"/>
      <c r="L655" s="66"/>
      <c r="M655" s="102"/>
      <c r="N655" s="68"/>
      <c r="O655" s="68"/>
      <c r="P655" s="68"/>
      <c r="Q655" s="462"/>
      <c r="R655" s="69"/>
      <c r="S655" s="70"/>
    </row>
    <row r="656" spans="4:19" x14ac:dyDescent="0.3">
      <c r="D656" s="65"/>
      <c r="E656" s="65"/>
      <c r="F656" s="65"/>
      <c r="G656" s="65"/>
      <c r="H656" s="63"/>
      <c r="I656" s="63"/>
      <c r="J656" s="63"/>
      <c r="K656" s="64"/>
      <c r="L656" s="66"/>
      <c r="M656" s="102"/>
      <c r="N656" s="68"/>
      <c r="O656" s="68"/>
      <c r="P656" s="68"/>
      <c r="Q656" s="462"/>
      <c r="R656" s="69"/>
      <c r="S656" s="70"/>
    </row>
    <row r="657" spans="4:19" x14ac:dyDescent="0.3">
      <c r="D657" s="65"/>
      <c r="E657" s="65"/>
      <c r="F657" s="65"/>
      <c r="G657" s="65"/>
      <c r="H657" s="63"/>
      <c r="I657" s="63"/>
      <c r="J657" s="63"/>
      <c r="K657" s="64"/>
      <c r="L657" s="66"/>
      <c r="M657" s="102"/>
      <c r="N657" s="68"/>
      <c r="O657" s="68"/>
      <c r="P657" s="68"/>
      <c r="Q657" s="462"/>
      <c r="R657" s="69"/>
      <c r="S657" s="70"/>
    </row>
    <row r="658" spans="4:19" x14ac:dyDescent="0.3">
      <c r="D658" s="65"/>
      <c r="E658" s="65"/>
      <c r="F658" s="65"/>
      <c r="G658" s="65"/>
      <c r="H658" s="63"/>
      <c r="I658" s="63"/>
      <c r="J658" s="63"/>
      <c r="K658" s="64"/>
      <c r="L658" s="66"/>
      <c r="M658" s="102"/>
      <c r="N658" s="68"/>
      <c r="O658" s="68"/>
      <c r="P658" s="68"/>
      <c r="Q658" s="462"/>
      <c r="R658" s="69"/>
      <c r="S658" s="70"/>
    </row>
    <row r="659" spans="4:19" x14ac:dyDescent="0.3">
      <c r="D659" s="65"/>
      <c r="E659" s="65"/>
      <c r="F659" s="65"/>
      <c r="G659" s="65"/>
      <c r="H659" s="63"/>
      <c r="I659" s="63"/>
      <c r="J659" s="63"/>
      <c r="K659" s="64"/>
      <c r="L659" s="66"/>
      <c r="M659" s="102"/>
      <c r="N659" s="68"/>
      <c r="O659" s="68"/>
      <c r="P659" s="68"/>
      <c r="Q659" s="462"/>
      <c r="R659" s="69"/>
      <c r="S659" s="70"/>
    </row>
    <row r="660" spans="4:19" x14ac:dyDescent="0.3">
      <c r="D660" s="65"/>
      <c r="E660" s="65"/>
      <c r="F660" s="65"/>
      <c r="G660" s="65"/>
      <c r="H660" s="63"/>
      <c r="I660" s="63"/>
      <c r="J660" s="63"/>
      <c r="K660" s="64"/>
      <c r="L660" s="66"/>
      <c r="M660" s="102"/>
      <c r="N660" s="68"/>
      <c r="O660" s="68"/>
      <c r="P660" s="68"/>
      <c r="Q660" s="462"/>
      <c r="R660" s="69"/>
      <c r="S660" s="70"/>
    </row>
    <row r="661" spans="4:19" x14ac:dyDescent="0.3">
      <c r="D661" s="65"/>
      <c r="E661" s="65"/>
      <c r="F661" s="65"/>
      <c r="G661" s="65"/>
      <c r="H661" s="63"/>
      <c r="I661" s="63"/>
      <c r="J661" s="63"/>
      <c r="K661" s="64"/>
      <c r="L661" s="66"/>
      <c r="M661" s="102"/>
      <c r="N661" s="68"/>
      <c r="O661" s="68"/>
      <c r="P661" s="68"/>
      <c r="Q661" s="462"/>
      <c r="R661" s="69"/>
      <c r="S661" s="70"/>
    </row>
    <row r="662" spans="4:19" x14ac:dyDescent="0.3">
      <c r="D662" s="65"/>
      <c r="E662" s="65"/>
      <c r="F662" s="65"/>
      <c r="G662" s="65"/>
      <c r="H662" s="63"/>
      <c r="I662" s="63"/>
      <c r="J662" s="63"/>
      <c r="K662" s="64"/>
      <c r="L662" s="66"/>
      <c r="M662" s="102"/>
      <c r="N662" s="68"/>
      <c r="O662" s="68"/>
      <c r="P662" s="68"/>
      <c r="Q662" s="462"/>
      <c r="R662" s="69"/>
      <c r="S662" s="70"/>
    </row>
    <row r="663" spans="4:19" x14ac:dyDescent="0.3">
      <c r="D663" s="65"/>
      <c r="E663" s="65"/>
      <c r="F663" s="65"/>
      <c r="G663" s="65"/>
      <c r="H663" s="63"/>
      <c r="I663" s="63"/>
      <c r="J663" s="63"/>
      <c r="K663" s="64"/>
      <c r="L663" s="66"/>
      <c r="M663" s="102"/>
      <c r="N663" s="68"/>
      <c r="O663" s="68"/>
      <c r="P663" s="68"/>
      <c r="Q663" s="462"/>
      <c r="R663" s="69"/>
      <c r="S663" s="70"/>
    </row>
    <row r="664" spans="4:19" x14ac:dyDescent="0.3">
      <c r="D664" s="65"/>
      <c r="E664" s="65"/>
      <c r="F664" s="65"/>
      <c r="G664" s="65"/>
      <c r="H664" s="63"/>
      <c r="I664" s="63"/>
      <c r="J664" s="63"/>
      <c r="K664" s="64"/>
      <c r="L664" s="66"/>
      <c r="M664" s="102"/>
      <c r="N664" s="68"/>
      <c r="O664" s="68"/>
      <c r="P664" s="68"/>
      <c r="Q664" s="462"/>
      <c r="R664" s="69"/>
      <c r="S664" s="70"/>
    </row>
    <row r="665" spans="4:19" x14ac:dyDescent="0.3">
      <c r="D665" s="65"/>
      <c r="E665" s="65"/>
      <c r="F665" s="65"/>
      <c r="G665" s="65"/>
      <c r="H665" s="63"/>
      <c r="I665" s="63"/>
      <c r="J665" s="63"/>
      <c r="K665" s="64"/>
      <c r="L665" s="66"/>
      <c r="M665" s="102"/>
      <c r="N665" s="68"/>
      <c r="O665" s="68"/>
      <c r="P665" s="68"/>
      <c r="Q665" s="462"/>
      <c r="R665" s="69"/>
      <c r="S665" s="70"/>
    </row>
    <row r="666" spans="4:19" x14ac:dyDescent="0.3">
      <c r="D666" s="65"/>
      <c r="E666" s="65"/>
      <c r="F666" s="65"/>
      <c r="G666" s="65"/>
      <c r="H666" s="63"/>
      <c r="I666" s="63"/>
      <c r="J666" s="63"/>
      <c r="K666" s="64"/>
      <c r="L666" s="66"/>
      <c r="M666" s="102"/>
      <c r="N666" s="68"/>
      <c r="O666" s="68"/>
      <c r="P666" s="68"/>
      <c r="Q666" s="462"/>
      <c r="R666" s="69"/>
      <c r="S666" s="70"/>
    </row>
    <row r="667" spans="4:19" x14ac:dyDescent="0.3">
      <c r="D667" s="65"/>
      <c r="E667" s="65"/>
      <c r="F667" s="65"/>
      <c r="G667" s="65"/>
      <c r="H667" s="63"/>
      <c r="I667" s="63"/>
      <c r="J667" s="63"/>
      <c r="K667" s="64"/>
      <c r="L667" s="66"/>
      <c r="M667" s="102"/>
      <c r="N667" s="68"/>
      <c r="O667" s="68"/>
      <c r="P667" s="68"/>
      <c r="Q667" s="462"/>
      <c r="R667" s="69"/>
      <c r="S667" s="70"/>
    </row>
    <row r="668" spans="4:19" x14ac:dyDescent="0.3">
      <c r="D668" s="65"/>
      <c r="E668" s="65"/>
      <c r="F668" s="65"/>
      <c r="G668" s="65"/>
      <c r="H668" s="63"/>
      <c r="I668" s="63"/>
      <c r="J668" s="63"/>
      <c r="K668" s="64"/>
      <c r="L668" s="66"/>
      <c r="M668" s="102"/>
      <c r="N668" s="68"/>
      <c r="O668" s="68"/>
      <c r="P668" s="68"/>
      <c r="Q668" s="462"/>
      <c r="R668" s="69"/>
      <c r="S668" s="70"/>
    </row>
    <row r="669" spans="4:19" x14ac:dyDescent="0.3">
      <c r="D669" s="65"/>
      <c r="E669" s="65"/>
      <c r="F669" s="65"/>
      <c r="G669" s="65"/>
      <c r="H669" s="63"/>
      <c r="I669" s="63"/>
      <c r="J669" s="63"/>
      <c r="K669" s="64"/>
      <c r="L669" s="66"/>
      <c r="M669" s="102"/>
      <c r="N669" s="68"/>
      <c r="O669" s="68"/>
      <c r="P669" s="68"/>
      <c r="Q669" s="462"/>
      <c r="R669" s="69"/>
      <c r="S669" s="70"/>
    </row>
    <row r="670" spans="4:19" x14ac:dyDescent="0.3">
      <c r="D670" s="65"/>
      <c r="E670" s="65"/>
      <c r="F670" s="65"/>
      <c r="G670" s="65"/>
      <c r="H670" s="63"/>
      <c r="I670" s="63"/>
      <c r="J670" s="63"/>
      <c r="K670" s="64"/>
      <c r="L670" s="66"/>
      <c r="M670" s="102"/>
      <c r="N670" s="68"/>
      <c r="O670" s="68"/>
      <c r="P670" s="68"/>
      <c r="Q670" s="462"/>
      <c r="R670" s="69"/>
      <c r="S670" s="70"/>
    </row>
    <row r="671" spans="4:19" x14ac:dyDescent="0.3">
      <c r="D671" s="65"/>
      <c r="E671" s="65"/>
      <c r="F671" s="65"/>
      <c r="G671" s="65"/>
      <c r="H671" s="63"/>
      <c r="I671" s="63"/>
      <c r="J671" s="63"/>
      <c r="K671" s="64"/>
      <c r="L671" s="66"/>
      <c r="M671" s="102"/>
      <c r="N671" s="68"/>
      <c r="O671" s="68"/>
      <c r="P671" s="68"/>
      <c r="Q671" s="462"/>
      <c r="R671" s="69"/>
      <c r="S671" s="70"/>
    </row>
    <row r="672" spans="4:19" x14ac:dyDescent="0.3">
      <c r="D672" s="65"/>
      <c r="E672" s="65"/>
      <c r="F672" s="65"/>
      <c r="G672" s="65"/>
      <c r="H672" s="63"/>
      <c r="I672" s="63"/>
      <c r="J672" s="63"/>
      <c r="K672" s="64"/>
      <c r="L672" s="66"/>
      <c r="M672" s="102"/>
      <c r="N672" s="68"/>
      <c r="O672" s="68"/>
      <c r="P672" s="68"/>
      <c r="Q672" s="462"/>
      <c r="R672" s="69"/>
      <c r="S672" s="70"/>
    </row>
    <row r="673" spans="4:19" x14ac:dyDescent="0.3">
      <c r="D673" s="65"/>
      <c r="E673" s="65"/>
      <c r="F673" s="65"/>
      <c r="G673" s="65"/>
      <c r="H673" s="63"/>
      <c r="I673" s="63"/>
      <c r="J673" s="63"/>
      <c r="K673" s="64"/>
      <c r="L673" s="66"/>
      <c r="M673" s="102"/>
      <c r="N673" s="68"/>
      <c r="O673" s="68"/>
      <c r="P673" s="68"/>
      <c r="Q673" s="462"/>
      <c r="R673" s="69"/>
      <c r="S673" s="70"/>
    </row>
    <row r="674" spans="4:19" x14ac:dyDescent="0.3">
      <c r="D674" s="65"/>
      <c r="E674" s="65"/>
      <c r="F674" s="65"/>
      <c r="G674" s="65"/>
      <c r="H674" s="63"/>
      <c r="I674" s="63"/>
      <c r="J674" s="63"/>
      <c r="K674" s="64"/>
      <c r="L674" s="66"/>
      <c r="M674" s="102"/>
      <c r="N674" s="68"/>
      <c r="O674" s="68"/>
      <c r="P674" s="68"/>
      <c r="Q674" s="462"/>
      <c r="R674" s="69"/>
      <c r="S674" s="70"/>
    </row>
    <row r="675" spans="4:19" x14ac:dyDescent="0.3">
      <c r="D675" s="65"/>
      <c r="E675" s="65"/>
      <c r="F675" s="65"/>
      <c r="G675" s="65"/>
      <c r="H675" s="63"/>
      <c r="I675" s="63"/>
      <c r="J675" s="63"/>
      <c r="K675" s="64"/>
      <c r="L675" s="66"/>
      <c r="M675" s="102"/>
      <c r="N675" s="68"/>
      <c r="O675" s="68"/>
      <c r="P675" s="68"/>
      <c r="Q675" s="462"/>
      <c r="R675" s="69"/>
      <c r="S675" s="70"/>
    </row>
    <row r="676" spans="4:19" x14ac:dyDescent="0.3">
      <c r="D676" s="65"/>
      <c r="E676" s="65"/>
      <c r="F676" s="65"/>
      <c r="G676" s="65"/>
      <c r="H676" s="63"/>
      <c r="I676" s="63"/>
      <c r="J676" s="63"/>
      <c r="K676" s="64"/>
      <c r="L676" s="66"/>
      <c r="M676" s="102"/>
      <c r="N676" s="68"/>
      <c r="O676" s="68"/>
      <c r="P676" s="68"/>
      <c r="Q676" s="462"/>
      <c r="R676" s="69"/>
      <c r="S676" s="70"/>
    </row>
    <row r="677" spans="4:19" x14ac:dyDescent="0.3">
      <c r="D677" s="65"/>
      <c r="E677" s="65"/>
      <c r="F677" s="65"/>
      <c r="G677" s="65"/>
      <c r="H677" s="63"/>
      <c r="I677" s="63"/>
      <c r="J677" s="63"/>
      <c r="K677" s="64"/>
      <c r="L677" s="66"/>
      <c r="M677" s="102"/>
      <c r="N677" s="68"/>
      <c r="O677" s="68"/>
      <c r="P677" s="68"/>
      <c r="Q677" s="462"/>
      <c r="R677" s="69"/>
      <c r="S677" s="70"/>
    </row>
    <row r="678" spans="4:19" x14ac:dyDescent="0.3">
      <c r="D678" s="65"/>
      <c r="E678" s="65"/>
      <c r="F678" s="65"/>
      <c r="G678" s="65"/>
      <c r="H678" s="63"/>
      <c r="I678" s="63"/>
      <c r="J678" s="63"/>
      <c r="K678" s="64"/>
      <c r="L678" s="66"/>
      <c r="M678" s="102"/>
      <c r="N678" s="68"/>
      <c r="O678" s="68"/>
      <c r="P678" s="68"/>
      <c r="Q678" s="462"/>
      <c r="R678" s="69"/>
      <c r="S678" s="70"/>
    </row>
    <row r="679" spans="4:19" x14ac:dyDescent="0.3">
      <c r="D679" s="65"/>
      <c r="E679" s="65"/>
      <c r="F679" s="65"/>
      <c r="G679" s="65"/>
      <c r="H679" s="63"/>
      <c r="I679" s="63"/>
      <c r="J679" s="63"/>
      <c r="K679" s="64"/>
      <c r="L679" s="66"/>
      <c r="M679" s="102"/>
      <c r="N679" s="68"/>
      <c r="O679" s="68"/>
      <c r="P679" s="68"/>
      <c r="Q679" s="462"/>
      <c r="R679" s="69"/>
      <c r="S679" s="70"/>
    </row>
    <row r="680" spans="4:19" x14ac:dyDescent="0.3">
      <c r="D680" s="65"/>
      <c r="E680" s="65"/>
      <c r="F680" s="65"/>
      <c r="G680" s="65"/>
      <c r="H680" s="63"/>
      <c r="I680" s="63"/>
      <c r="J680" s="63"/>
      <c r="K680" s="64"/>
      <c r="L680" s="66"/>
      <c r="M680" s="102"/>
      <c r="N680" s="68"/>
      <c r="O680" s="68"/>
      <c r="P680" s="68"/>
      <c r="Q680" s="462"/>
      <c r="R680" s="69"/>
      <c r="S680" s="70"/>
    </row>
    <row r="681" spans="4:19" x14ac:dyDescent="0.3">
      <c r="D681" s="65"/>
      <c r="E681" s="65"/>
      <c r="F681" s="65"/>
      <c r="G681" s="65"/>
      <c r="H681" s="63"/>
      <c r="I681" s="63"/>
      <c r="J681" s="63"/>
      <c r="K681" s="64"/>
      <c r="L681" s="66"/>
      <c r="M681" s="102"/>
      <c r="N681" s="68"/>
      <c r="O681" s="68"/>
      <c r="P681" s="68"/>
      <c r="Q681" s="462"/>
      <c r="R681" s="69"/>
      <c r="S681" s="70"/>
    </row>
    <row r="682" spans="4:19" x14ac:dyDescent="0.3">
      <c r="D682" s="65"/>
      <c r="E682" s="65"/>
      <c r="F682" s="65"/>
      <c r="G682" s="65"/>
      <c r="H682" s="63"/>
      <c r="I682" s="63"/>
      <c r="J682" s="63"/>
      <c r="K682" s="64"/>
      <c r="L682" s="66"/>
      <c r="M682" s="102"/>
      <c r="N682" s="68"/>
      <c r="O682" s="68"/>
      <c r="P682" s="68"/>
      <c r="Q682" s="462"/>
      <c r="R682" s="69"/>
      <c r="S682" s="70"/>
    </row>
    <row r="683" spans="4:19" x14ac:dyDescent="0.3">
      <c r="D683" s="65"/>
      <c r="E683" s="65"/>
      <c r="F683" s="65"/>
      <c r="G683" s="65"/>
      <c r="H683" s="63"/>
      <c r="I683" s="63"/>
      <c r="J683" s="63"/>
      <c r="K683" s="64"/>
      <c r="L683" s="66"/>
      <c r="M683" s="102"/>
      <c r="N683" s="68"/>
      <c r="O683" s="68"/>
      <c r="P683" s="68"/>
      <c r="Q683" s="462"/>
      <c r="R683" s="69"/>
      <c r="S683" s="70"/>
    </row>
    <row r="684" spans="4:19" x14ac:dyDescent="0.3">
      <c r="D684" s="65"/>
      <c r="E684" s="65"/>
      <c r="F684" s="65"/>
      <c r="G684" s="65"/>
      <c r="H684" s="63"/>
      <c r="I684" s="63"/>
      <c r="J684" s="63"/>
      <c r="K684" s="64"/>
      <c r="L684" s="66"/>
      <c r="M684" s="102"/>
      <c r="N684" s="68"/>
      <c r="O684" s="68"/>
      <c r="P684" s="68"/>
      <c r="Q684" s="462"/>
      <c r="R684" s="69"/>
      <c r="S684" s="70"/>
    </row>
    <row r="685" spans="4:19" x14ac:dyDescent="0.3">
      <c r="D685" s="65"/>
      <c r="E685" s="65"/>
      <c r="F685" s="65"/>
      <c r="G685" s="65"/>
      <c r="H685" s="63"/>
      <c r="I685" s="63"/>
      <c r="J685" s="63"/>
      <c r="K685" s="64"/>
      <c r="L685" s="66"/>
      <c r="M685" s="102"/>
      <c r="N685" s="68"/>
      <c r="O685" s="68"/>
      <c r="P685" s="68"/>
      <c r="Q685" s="462"/>
      <c r="R685" s="69"/>
      <c r="S685" s="70"/>
    </row>
    <row r="686" spans="4:19" x14ac:dyDescent="0.3">
      <c r="D686" s="65"/>
      <c r="E686" s="65"/>
      <c r="F686" s="65"/>
      <c r="G686" s="65"/>
      <c r="H686" s="63"/>
      <c r="I686" s="63"/>
      <c r="J686" s="63"/>
      <c r="K686" s="64"/>
      <c r="L686" s="66"/>
      <c r="M686" s="102"/>
      <c r="N686" s="68"/>
      <c r="O686" s="68"/>
      <c r="P686" s="68"/>
      <c r="Q686" s="462"/>
      <c r="R686" s="69"/>
      <c r="S686" s="70"/>
    </row>
    <row r="687" spans="4:19" x14ac:dyDescent="0.3">
      <c r="D687" s="65"/>
      <c r="E687" s="65"/>
      <c r="F687" s="65"/>
      <c r="G687" s="65"/>
      <c r="H687" s="63"/>
      <c r="I687" s="63"/>
      <c r="J687" s="63"/>
      <c r="K687" s="64"/>
      <c r="L687" s="66"/>
      <c r="M687" s="102"/>
      <c r="N687" s="68"/>
      <c r="O687" s="68"/>
      <c r="P687" s="68"/>
      <c r="Q687" s="462"/>
      <c r="R687" s="69"/>
      <c r="S687" s="70"/>
    </row>
    <row r="688" spans="4:19" x14ac:dyDescent="0.3">
      <c r="D688" s="65"/>
      <c r="E688" s="65"/>
      <c r="F688" s="65"/>
      <c r="G688" s="65"/>
      <c r="H688" s="63"/>
      <c r="I688" s="63"/>
      <c r="J688" s="63"/>
      <c r="K688" s="64"/>
      <c r="L688" s="66"/>
      <c r="M688" s="102"/>
      <c r="N688" s="68"/>
      <c r="O688" s="68"/>
      <c r="P688" s="68"/>
      <c r="Q688" s="462"/>
      <c r="R688" s="69"/>
      <c r="S688" s="70"/>
    </row>
    <row r="689" spans="4:19" x14ac:dyDescent="0.3">
      <c r="D689" s="65"/>
      <c r="E689" s="65"/>
      <c r="F689" s="65"/>
      <c r="G689" s="65"/>
      <c r="H689" s="63"/>
      <c r="I689" s="63"/>
      <c r="J689" s="63"/>
      <c r="K689" s="64"/>
      <c r="L689" s="66"/>
      <c r="M689" s="102"/>
      <c r="N689" s="68"/>
      <c r="O689" s="68"/>
      <c r="P689" s="68"/>
      <c r="Q689" s="462"/>
      <c r="R689" s="69"/>
      <c r="S689" s="70"/>
    </row>
    <row r="690" spans="4:19" x14ac:dyDescent="0.3">
      <c r="D690" s="65"/>
      <c r="E690" s="65"/>
      <c r="F690" s="65"/>
      <c r="G690" s="65"/>
      <c r="H690" s="63"/>
      <c r="I690" s="63"/>
      <c r="J690" s="63"/>
      <c r="K690" s="64"/>
      <c r="L690" s="66"/>
      <c r="M690" s="102"/>
      <c r="N690" s="68"/>
      <c r="O690" s="68"/>
      <c r="P690" s="68"/>
      <c r="Q690" s="462"/>
      <c r="R690" s="69"/>
      <c r="S690" s="70"/>
    </row>
    <row r="691" spans="4:19" x14ac:dyDescent="0.3">
      <c r="D691" s="65"/>
      <c r="E691" s="65"/>
      <c r="F691" s="65"/>
      <c r="G691" s="65"/>
      <c r="H691" s="63"/>
      <c r="I691" s="63"/>
      <c r="J691" s="63"/>
      <c r="K691" s="64"/>
      <c r="L691" s="66"/>
      <c r="M691" s="102"/>
      <c r="N691" s="68"/>
      <c r="O691" s="68"/>
      <c r="P691" s="68"/>
      <c r="Q691" s="462"/>
      <c r="R691" s="69"/>
      <c r="S691" s="70"/>
    </row>
    <row r="692" spans="4:19" x14ac:dyDescent="0.3">
      <c r="D692" s="65"/>
      <c r="E692" s="65"/>
      <c r="F692" s="65"/>
      <c r="G692" s="65"/>
      <c r="H692" s="63"/>
      <c r="I692" s="63"/>
      <c r="J692" s="63"/>
      <c r="K692" s="64"/>
      <c r="L692" s="66"/>
      <c r="M692" s="102"/>
      <c r="N692" s="68"/>
      <c r="O692" s="68"/>
      <c r="P692" s="68"/>
      <c r="Q692" s="462"/>
      <c r="R692" s="69"/>
      <c r="S692" s="70"/>
    </row>
    <row r="693" spans="4:19" x14ac:dyDescent="0.3">
      <c r="D693" s="65"/>
      <c r="E693" s="65"/>
      <c r="F693" s="65"/>
      <c r="G693" s="65"/>
      <c r="H693" s="63"/>
      <c r="I693" s="63"/>
      <c r="J693" s="63"/>
      <c r="K693" s="64"/>
      <c r="L693" s="66"/>
      <c r="M693" s="102"/>
      <c r="N693" s="68"/>
      <c r="O693" s="68"/>
      <c r="P693" s="68"/>
      <c r="Q693" s="462"/>
      <c r="R693" s="69"/>
      <c r="S693" s="70"/>
    </row>
    <row r="694" spans="4:19" x14ac:dyDescent="0.3">
      <c r="D694" s="65"/>
      <c r="E694" s="65"/>
      <c r="F694" s="65"/>
      <c r="G694" s="65"/>
      <c r="H694" s="63"/>
      <c r="I694" s="63"/>
      <c r="J694" s="63"/>
      <c r="K694" s="64"/>
      <c r="L694" s="66"/>
      <c r="M694" s="102"/>
      <c r="N694" s="68"/>
      <c r="O694" s="68"/>
      <c r="P694" s="68"/>
      <c r="Q694" s="462"/>
      <c r="R694" s="69"/>
      <c r="S694" s="70"/>
    </row>
    <row r="695" spans="4:19" x14ac:dyDescent="0.3">
      <c r="D695" s="65"/>
      <c r="E695" s="65"/>
      <c r="F695" s="65"/>
      <c r="G695" s="65"/>
      <c r="H695" s="63"/>
      <c r="I695" s="63"/>
      <c r="J695" s="63"/>
      <c r="K695" s="64"/>
      <c r="L695" s="66"/>
      <c r="M695" s="102"/>
      <c r="N695" s="68"/>
      <c r="O695" s="68"/>
      <c r="P695" s="68"/>
      <c r="Q695" s="462"/>
      <c r="R695" s="69"/>
      <c r="S695" s="70"/>
    </row>
    <row r="696" spans="4:19" x14ac:dyDescent="0.3">
      <c r="D696" s="65"/>
      <c r="E696" s="65"/>
      <c r="F696" s="65"/>
      <c r="G696" s="65"/>
      <c r="H696" s="63"/>
      <c r="I696" s="63"/>
      <c r="J696" s="63"/>
      <c r="K696" s="64"/>
      <c r="L696" s="66"/>
      <c r="M696" s="102"/>
      <c r="N696" s="68"/>
      <c r="O696" s="68"/>
      <c r="P696" s="68"/>
      <c r="Q696" s="462"/>
      <c r="R696" s="69"/>
      <c r="S696" s="70"/>
    </row>
    <row r="697" spans="4:19" x14ac:dyDescent="0.3">
      <c r="D697" s="65"/>
      <c r="E697" s="65"/>
      <c r="F697" s="65"/>
      <c r="G697" s="65"/>
      <c r="H697" s="63"/>
      <c r="I697" s="63"/>
      <c r="J697" s="63"/>
      <c r="K697" s="64"/>
      <c r="L697" s="66"/>
      <c r="M697" s="102"/>
      <c r="N697" s="68"/>
      <c r="O697" s="68"/>
      <c r="P697" s="68"/>
      <c r="Q697" s="462"/>
      <c r="R697" s="69"/>
      <c r="S697" s="70"/>
    </row>
    <row r="698" spans="4:19" x14ac:dyDescent="0.3">
      <c r="D698" s="65"/>
      <c r="E698" s="65"/>
      <c r="F698" s="65"/>
      <c r="G698" s="65"/>
      <c r="H698" s="63"/>
      <c r="I698" s="63"/>
      <c r="J698" s="63"/>
      <c r="K698" s="64"/>
      <c r="L698" s="66"/>
      <c r="M698" s="102"/>
      <c r="N698" s="68"/>
      <c r="O698" s="68"/>
      <c r="P698" s="68"/>
      <c r="Q698" s="462"/>
      <c r="R698" s="69"/>
      <c r="S698" s="70"/>
    </row>
    <row r="699" spans="4:19" x14ac:dyDescent="0.3">
      <c r="D699" s="65"/>
      <c r="E699" s="65"/>
      <c r="F699" s="65"/>
      <c r="G699" s="65"/>
      <c r="H699" s="63"/>
      <c r="I699" s="63"/>
      <c r="J699" s="63"/>
      <c r="K699" s="64"/>
      <c r="L699" s="66"/>
      <c r="M699" s="102"/>
      <c r="N699" s="68"/>
      <c r="O699" s="68"/>
      <c r="P699" s="68"/>
      <c r="Q699" s="462"/>
      <c r="R699" s="69"/>
      <c r="S699" s="70"/>
    </row>
    <row r="700" spans="4:19" x14ac:dyDescent="0.3">
      <c r="D700" s="65"/>
      <c r="E700" s="65"/>
      <c r="F700" s="65"/>
      <c r="G700" s="65"/>
      <c r="H700" s="63"/>
      <c r="I700" s="63"/>
      <c r="J700" s="63"/>
      <c r="K700" s="64"/>
      <c r="L700" s="66"/>
      <c r="M700" s="102"/>
      <c r="N700" s="68"/>
      <c r="O700" s="68"/>
      <c r="P700" s="68"/>
      <c r="Q700" s="462"/>
      <c r="R700" s="69"/>
      <c r="S700" s="70"/>
    </row>
    <row r="701" spans="4:19" x14ac:dyDescent="0.3">
      <c r="D701" s="65"/>
      <c r="E701" s="65"/>
      <c r="F701" s="65"/>
      <c r="G701" s="65"/>
      <c r="H701" s="63"/>
      <c r="I701" s="63"/>
      <c r="J701" s="63"/>
      <c r="K701" s="64"/>
      <c r="L701" s="66"/>
      <c r="M701" s="102"/>
      <c r="N701" s="68"/>
      <c r="O701" s="68"/>
      <c r="P701" s="68"/>
      <c r="Q701" s="462"/>
      <c r="R701" s="69"/>
      <c r="S701" s="70"/>
    </row>
    <row r="702" spans="4:19" x14ac:dyDescent="0.3">
      <c r="D702" s="65"/>
      <c r="E702" s="65"/>
      <c r="F702" s="65"/>
      <c r="G702" s="65"/>
      <c r="H702" s="63"/>
      <c r="I702" s="63"/>
      <c r="J702" s="63"/>
      <c r="K702" s="64"/>
      <c r="L702" s="66"/>
      <c r="M702" s="102"/>
      <c r="N702" s="68"/>
      <c r="O702" s="68"/>
      <c r="P702" s="68"/>
      <c r="Q702" s="462"/>
      <c r="R702" s="69"/>
      <c r="S702" s="70"/>
    </row>
    <row r="703" spans="4:19" x14ac:dyDescent="0.3">
      <c r="D703" s="65"/>
      <c r="E703" s="65"/>
      <c r="F703" s="65"/>
      <c r="G703" s="65"/>
      <c r="H703" s="63"/>
      <c r="I703" s="63"/>
      <c r="J703" s="63"/>
      <c r="K703" s="64"/>
      <c r="L703" s="66"/>
      <c r="M703" s="102"/>
      <c r="N703" s="68"/>
      <c r="O703" s="68"/>
      <c r="P703" s="68"/>
      <c r="Q703" s="462"/>
      <c r="R703" s="69"/>
      <c r="S703" s="70"/>
    </row>
    <row r="704" spans="4:19" x14ac:dyDescent="0.3">
      <c r="D704" s="65"/>
      <c r="E704" s="65"/>
      <c r="F704" s="65"/>
      <c r="G704" s="65"/>
      <c r="H704" s="63"/>
      <c r="I704" s="63"/>
      <c r="J704" s="63"/>
      <c r="K704" s="64"/>
      <c r="L704" s="66"/>
      <c r="M704" s="102"/>
      <c r="N704" s="68"/>
      <c r="O704" s="68"/>
      <c r="P704" s="68"/>
      <c r="Q704" s="462"/>
      <c r="R704" s="69"/>
      <c r="S704" s="70"/>
    </row>
    <row r="705" spans="4:19" x14ac:dyDescent="0.3">
      <c r="D705" s="65"/>
      <c r="E705" s="65"/>
      <c r="F705" s="65"/>
      <c r="G705" s="65"/>
      <c r="H705" s="63"/>
      <c r="I705" s="63"/>
      <c r="J705" s="63"/>
      <c r="K705" s="64"/>
      <c r="L705" s="66"/>
      <c r="M705" s="102"/>
      <c r="N705" s="68"/>
      <c r="O705" s="68"/>
      <c r="P705" s="68"/>
      <c r="Q705" s="462"/>
      <c r="R705" s="69"/>
      <c r="S705" s="70"/>
    </row>
    <row r="706" spans="4:19" x14ac:dyDescent="0.3">
      <c r="D706" s="65"/>
      <c r="E706" s="65"/>
      <c r="F706" s="65"/>
      <c r="G706" s="65"/>
      <c r="H706" s="63"/>
      <c r="I706" s="63"/>
      <c r="J706" s="63"/>
      <c r="K706" s="64"/>
      <c r="L706" s="66"/>
      <c r="M706" s="102"/>
      <c r="N706" s="68"/>
      <c r="O706" s="68"/>
      <c r="P706" s="68"/>
      <c r="Q706" s="462"/>
      <c r="R706" s="69"/>
      <c r="S706" s="70"/>
    </row>
    <row r="707" spans="4:19" x14ac:dyDescent="0.3">
      <c r="D707" s="65"/>
      <c r="E707" s="65"/>
      <c r="F707" s="65"/>
      <c r="G707" s="65"/>
      <c r="H707" s="63"/>
      <c r="I707" s="63"/>
      <c r="J707" s="63"/>
      <c r="K707" s="64"/>
      <c r="L707" s="66"/>
      <c r="M707" s="102"/>
      <c r="N707" s="68"/>
      <c r="O707" s="68"/>
      <c r="P707" s="68"/>
      <c r="Q707" s="462"/>
      <c r="R707" s="69"/>
      <c r="S707" s="70"/>
    </row>
    <row r="708" spans="4:19" x14ac:dyDescent="0.3">
      <c r="D708" s="65"/>
      <c r="E708" s="65"/>
      <c r="F708" s="65"/>
      <c r="G708" s="65"/>
      <c r="H708" s="63"/>
      <c r="I708" s="63"/>
      <c r="J708" s="63"/>
      <c r="K708" s="64"/>
      <c r="L708" s="66"/>
      <c r="M708" s="102"/>
      <c r="N708" s="68"/>
      <c r="O708" s="68"/>
      <c r="P708" s="68"/>
      <c r="Q708" s="462"/>
      <c r="R708" s="69"/>
      <c r="S708" s="70"/>
    </row>
    <row r="709" spans="4:19" x14ac:dyDescent="0.3">
      <c r="D709" s="65"/>
      <c r="E709" s="65"/>
      <c r="F709" s="65"/>
      <c r="G709" s="65"/>
      <c r="H709" s="63"/>
      <c r="I709" s="63"/>
      <c r="J709" s="63"/>
      <c r="K709" s="64"/>
      <c r="L709" s="66"/>
      <c r="M709" s="102"/>
      <c r="N709" s="68"/>
      <c r="O709" s="68"/>
      <c r="P709" s="68"/>
      <c r="Q709" s="462"/>
      <c r="R709" s="69"/>
      <c r="S709" s="70"/>
    </row>
    <row r="710" spans="4:19" x14ac:dyDescent="0.3">
      <c r="D710" s="65"/>
      <c r="E710" s="65"/>
      <c r="F710" s="65"/>
      <c r="G710" s="65"/>
      <c r="H710" s="63"/>
      <c r="I710" s="63"/>
      <c r="J710" s="63"/>
      <c r="K710" s="64"/>
      <c r="L710" s="66"/>
      <c r="M710" s="102"/>
      <c r="N710" s="68"/>
      <c r="O710" s="68"/>
      <c r="P710" s="68"/>
      <c r="Q710" s="462"/>
      <c r="R710" s="69"/>
      <c r="S710" s="70"/>
    </row>
    <row r="711" spans="4:19" x14ac:dyDescent="0.3">
      <c r="D711" s="65"/>
      <c r="E711" s="65"/>
      <c r="F711" s="65"/>
      <c r="G711" s="65"/>
      <c r="H711" s="63"/>
      <c r="I711" s="63"/>
      <c r="J711" s="63"/>
      <c r="K711" s="64"/>
      <c r="L711" s="66"/>
      <c r="M711" s="102"/>
      <c r="N711" s="68"/>
      <c r="O711" s="68"/>
      <c r="P711" s="68"/>
      <c r="Q711" s="462"/>
      <c r="R711" s="69"/>
      <c r="S711" s="70"/>
    </row>
    <row r="712" spans="4:19" x14ac:dyDescent="0.3">
      <c r="D712" s="65"/>
      <c r="E712" s="65"/>
      <c r="F712" s="65"/>
      <c r="G712" s="65"/>
      <c r="H712" s="63"/>
      <c r="I712" s="63"/>
      <c r="J712" s="63"/>
      <c r="K712" s="64"/>
      <c r="L712" s="66"/>
      <c r="M712" s="102"/>
      <c r="N712" s="68"/>
      <c r="O712" s="68"/>
      <c r="P712" s="68"/>
      <c r="Q712" s="462"/>
      <c r="R712" s="69"/>
      <c r="S712" s="70"/>
    </row>
    <row r="713" spans="4:19" x14ac:dyDescent="0.3">
      <c r="D713" s="65"/>
      <c r="E713" s="65"/>
      <c r="F713" s="65"/>
      <c r="G713" s="65"/>
      <c r="H713" s="63"/>
      <c r="I713" s="63"/>
      <c r="J713" s="63"/>
      <c r="K713" s="64"/>
      <c r="L713" s="66"/>
      <c r="M713" s="102"/>
      <c r="N713" s="68"/>
      <c r="O713" s="68"/>
      <c r="P713" s="68"/>
      <c r="Q713" s="462"/>
      <c r="R713" s="69"/>
      <c r="S713" s="70"/>
    </row>
    <row r="714" spans="4:19" x14ac:dyDescent="0.3">
      <c r="D714" s="65"/>
      <c r="E714" s="65"/>
      <c r="F714" s="65"/>
      <c r="G714" s="65"/>
      <c r="H714" s="63"/>
      <c r="I714" s="63"/>
      <c r="J714" s="63"/>
      <c r="K714" s="64"/>
      <c r="L714" s="66"/>
      <c r="M714" s="102"/>
      <c r="N714" s="68"/>
      <c r="O714" s="68"/>
      <c r="P714" s="68"/>
      <c r="Q714" s="462"/>
      <c r="R714" s="69"/>
      <c r="S714" s="70"/>
    </row>
    <row r="715" spans="4:19" x14ac:dyDescent="0.3">
      <c r="D715" s="65"/>
      <c r="E715" s="65"/>
      <c r="F715" s="65"/>
      <c r="G715" s="65"/>
      <c r="H715" s="63"/>
      <c r="I715" s="63"/>
      <c r="J715" s="63"/>
      <c r="K715" s="64"/>
      <c r="L715" s="66"/>
      <c r="M715" s="102"/>
      <c r="N715" s="68"/>
      <c r="O715" s="68"/>
      <c r="P715" s="68"/>
      <c r="Q715" s="462"/>
      <c r="R715" s="69"/>
      <c r="S715" s="70"/>
    </row>
    <row r="716" spans="4:19" x14ac:dyDescent="0.3">
      <c r="D716" s="65"/>
      <c r="E716" s="65"/>
      <c r="F716" s="65"/>
      <c r="G716" s="65"/>
      <c r="H716" s="63"/>
      <c r="I716" s="63"/>
      <c r="J716" s="63"/>
      <c r="K716" s="64"/>
      <c r="L716" s="66"/>
      <c r="M716" s="102"/>
      <c r="N716" s="68"/>
      <c r="O716" s="68"/>
      <c r="P716" s="68"/>
      <c r="Q716" s="462"/>
      <c r="R716" s="69"/>
      <c r="S716" s="70"/>
    </row>
    <row r="717" spans="4:19" x14ac:dyDescent="0.3">
      <c r="D717" s="65"/>
      <c r="E717" s="65"/>
      <c r="F717" s="65"/>
      <c r="G717" s="65"/>
      <c r="H717" s="63"/>
      <c r="I717" s="63"/>
      <c r="J717" s="63"/>
      <c r="K717" s="64"/>
      <c r="L717" s="66"/>
      <c r="M717" s="102"/>
      <c r="N717" s="68"/>
      <c r="O717" s="68"/>
      <c r="P717" s="68"/>
      <c r="Q717" s="462"/>
      <c r="R717" s="69"/>
      <c r="S717" s="70"/>
    </row>
    <row r="718" spans="4:19" x14ac:dyDescent="0.3">
      <c r="D718" s="65"/>
      <c r="E718" s="65"/>
      <c r="F718" s="65"/>
      <c r="G718" s="65"/>
      <c r="H718" s="63"/>
      <c r="I718" s="63"/>
      <c r="J718" s="63"/>
      <c r="K718" s="64"/>
      <c r="L718" s="66"/>
      <c r="M718" s="102"/>
      <c r="N718" s="68"/>
      <c r="O718" s="68"/>
      <c r="P718" s="68"/>
      <c r="Q718" s="462"/>
      <c r="R718" s="69"/>
      <c r="S718" s="70"/>
    </row>
    <row r="719" spans="4:19" x14ac:dyDescent="0.3">
      <c r="D719" s="65"/>
      <c r="E719" s="65"/>
      <c r="F719" s="65"/>
      <c r="G719" s="65"/>
      <c r="H719" s="63"/>
      <c r="I719" s="63"/>
      <c r="J719" s="63"/>
      <c r="K719" s="64"/>
      <c r="L719" s="66"/>
      <c r="M719" s="102"/>
      <c r="N719" s="68"/>
      <c r="O719" s="68"/>
      <c r="P719" s="68"/>
      <c r="Q719" s="462"/>
      <c r="R719" s="69"/>
      <c r="S719" s="70"/>
    </row>
    <row r="720" spans="4:19" x14ac:dyDescent="0.3">
      <c r="D720" s="65"/>
      <c r="E720" s="65"/>
      <c r="F720" s="65"/>
      <c r="G720" s="65"/>
      <c r="H720" s="63"/>
      <c r="I720" s="63"/>
      <c r="J720" s="63"/>
      <c r="K720" s="64"/>
      <c r="L720" s="66"/>
      <c r="M720" s="102"/>
      <c r="N720" s="68"/>
      <c r="O720" s="68"/>
      <c r="P720" s="68"/>
      <c r="Q720" s="462"/>
      <c r="R720" s="69"/>
      <c r="S720" s="70"/>
    </row>
    <row r="721" spans="4:19" x14ac:dyDescent="0.3">
      <c r="D721" s="65"/>
      <c r="E721" s="65"/>
      <c r="F721" s="65"/>
      <c r="G721" s="65"/>
      <c r="H721" s="63"/>
      <c r="I721" s="63"/>
      <c r="J721" s="63"/>
      <c r="K721" s="64"/>
      <c r="L721" s="66"/>
      <c r="M721" s="102"/>
      <c r="N721" s="68"/>
      <c r="O721" s="68"/>
      <c r="P721" s="68"/>
      <c r="Q721" s="462"/>
      <c r="R721" s="69"/>
      <c r="S721" s="70"/>
    </row>
    <row r="722" spans="4:19" x14ac:dyDescent="0.3">
      <c r="D722" s="65"/>
      <c r="E722" s="65"/>
      <c r="F722" s="65"/>
      <c r="G722" s="65"/>
      <c r="H722" s="63"/>
      <c r="I722" s="63"/>
      <c r="J722" s="63"/>
      <c r="K722" s="64"/>
      <c r="L722" s="66"/>
      <c r="M722" s="102"/>
      <c r="N722" s="68"/>
      <c r="O722" s="68"/>
      <c r="P722" s="68"/>
      <c r="Q722" s="462"/>
      <c r="R722" s="69"/>
      <c r="S722" s="70"/>
    </row>
    <row r="723" spans="4:19" x14ac:dyDescent="0.3">
      <c r="D723" s="65"/>
      <c r="E723" s="65"/>
      <c r="F723" s="65"/>
      <c r="G723" s="65"/>
      <c r="H723" s="63"/>
      <c r="I723" s="63"/>
      <c r="J723" s="63"/>
      <c r="K723" s="64"/>
      <c r="L723" s="66"/>
      <c r="M723" s="102"/>
      <c r="N723" s="68"/>
      <c r="O723" s="68"/>
      <c r="P723" s="68"/>
      <c r="Q723" s="462"/>
      <c r="R723" s="69"/>
      <c r="S723" s="70"/>
    </row>
    <row r="724" spans="4:19" x14ac:dyDescent="0.3">
      <c r="D724" s="65"/>
      <c r="E724" s="65"/>
      <c r="F724" s="65"/>
      <c r="G724" s="65"/>
      <c r="H724" s="63"/>
      <c r="I724" s="63"/>
      <c r="J724" s="63"/>
      <c r="K724" s="64"/>
      <c r="L724" s="66"/>
      <c r="M724" s="102"/>
      <c r="N724" s="68"/>
      <c r="O724" s="68"/>
      <c r="P724" s="68"/>
      <c r="Q724" s="462"/>
      <c r="R724" s="69"/>
      <c r="S724" s="70"/>
    </row>
    <row r="725" spans="4:19" x14ac:dyDescent="0.3">
      <c r="D725" s="65"/>
      <c r="E725" s="65"/>
      <c r="F725" s="65"/>
      <c r="G725" s="65"/>
      <c r="H725" s="63"/>
      <c r="I725" s="63"/>
      <c r="J725" s="63"/>
      <c r="K725" s="64"/>
      <c r="L725" s="66"/>
      <c r="M725" s="102"/>
      <c r="N725" s="68"/>
      <c r="O725" s="68"/>
      <c r="P725" s="68"/>
      <c r="Q725" s="462"/>
      <c r="R725" s="69"/>
      <c r="S725" s="70"/>
    </row>
    <row r="726" spans="4:19" x14ac:dyDescent="0.3">
      <c r="D726" s="65"/>
      <c r="E726" s="65"/>
      <c r="F726" s="65"/>
      <c r="G726" s="65"/>
      <c r="H726" s="63"/>
      <c r="I726" s="63"/>
      <c r="J726" s="63"/>
      <c r="K726" s="64"/>
      <c r="L726" s="66"/>
      <c r="M726" s="102"/>
      <c r="N726" s="68"/>
      <c r="O726" s="68"/>
      <c r="P726" s="68"/>
      <c r="Q726" s="462"/>
      <c r="R726" s="69"/>
      <c r="S726" s="70"/>
    </row>
    <row r="727" spans="4:19" x14ac:dyDescent="0.3">
      <c r="D727" s="65"/>
      <c r="E727" s="65"/>
      <c r="F727" s="65"/>
      <c r="G727" s="65"/>
      <c r="H727" s="63"/>
      <c r="I727" s="63"/>
      <c r="J727" s="63"/>
      <c r="K727" s="64"/>
      <c r="L727" s="66"/>
      <c r="M727" s="102"/>
      <c r="N727" s="68"/>
      <c r="O727" s="68"/>
      <c r="P727" s="68"/>
      <c r="Q727" s="462"/>
      <c r="R727" s="69"/>
      <c r="S727" s="70"/>
    </row>
    <row r="728" spans="4:19" x14ac:dyDescent="0.3">
      <c r="D728" s="65"/>
      <c r="E728" s="65"/>
      <c r="F728" s="65"/>
      <c r="G728" s="65"/>
      <c r="H728" s="63"/>
      <c r="I728" s="63"/>
      <c r="J728" s="63"/>
      <c r="K728" s="64"/>
      <c r="L728" s="66"/>
      <c r="M728" s="102"/>
      <c r="N728" s="68"/>
      <c r="O728" s="68"/>
      <c r="P728" s="68"/>
      <c r="Q728" s="462"/>
      <c r="R728" s="69"/>
      <c r="S728" s="70"/>
    </row>
    <row r="729" spans="4:19" x14ac:dyDescent="0.3">
      <c r="D729" s="65"/>
      <c r="E729" s="65"/>
      <c r="F729" s="65"/>
      <c r="G729" s="65"/>
      <c r="H729" s="63"/>
      <c r="I729" s="63"/>
      <c r="J729" s="63"/>
      <c r="K729" s="64"/>
      <c r="L729" s="66"/>
      <c r="M729" s="102"/>
      <c r="N729" s="68"/>
      <c r="O729" s="68"/>
      <c r="P729" s="68"/>
      <c r="Q729" s="462"/>
      <c r="R729" s="69"/>
      <c r="S729" s="70"/>
    </row>
    <row r="730" spans="4:19" x14ac:dyDescent="0.3">
      <c r="D730" s="65"/>
      <c r="E730" s="65"/>
      <c r="F730" s="65"/>
      <c r="G730" s="65"/>
      <c r="H730" s="63"/>
      <c r="I730" s="63"/>
      <c r="J730" s="63"/>
      <c r="K730" s="64"/>
      <c r="L730" s="66"/>
      <c r="M730" s="102"/>
      <c r="N730" s="68"/>
      <c r="O730" s="68"/>
      <c r="P730" s="68"/>
      <c r="Q730" s="462"/>
      <c r="R730" s="69"/>
      <c r="S730" s="70"/>
    </row>
    <row r="731" spans="4:19" x14ac:dyDescent="0.3">
      <c r="D731" s="65"/>
      <c r="E731" s="65"/>
      <c r="F731" s="65"/>
      <c r="G731" s="65"/>
      <c r="H731" s="63"/>
      <c r="I731" s="63"/>
      <c r="J731" s="63"/>
      <c r="K731" s="64"/>
      <c r="L731" s="66"/>
      <c r="M731" s="102"/>
      <c r="N731" s="68"/>
      <c r="O731" s="68"/>
      <c r="P731" s="68"/>
      <c r="Q731" s="462"/>
      <c r="R731" s="69"/>
      <c r="S731" s="70"/>
    </row>
    <row r="732" spans="4:19" x14ac:dyDescent="0.3">
      <c r="D732" s="65"/>
      <c r="E732" s="65"/>
      <c r="F732" s="65"/>
      <c r="G732" s="65"/>
      <c r="H732" s="63"/>
      <c r="I732" s="63"/>
      <c r="J732" s="63"/>
      <c r="K732" s="64"/>
      <c r="L732" s="66"/>
      <c r="M732" s="102"/>
      <c r="N732" s="68"/>
      <c r="O732" s="68"/>
      <c r="P732" s="68"/>
      <c r="Q732" s="462"/>
      <c r="R732" s="69"/>
      <c r="S732" s="70"/>
    </row>
    <row r="733" spans="4:19" x14ac:dyDescent="0.3">
      <c r="D733" s="65"/>
      <c r="E733" s="65"/>
      <c r="F733" s="65"/>
      <c r="G733" s="65"/>
      <c r="H733" s="63"/>
      <c r="I733" s="63"/>
      <c r="J733" s="63"/>
      <c r="K733" s="64"/>
      <c r="L733" s="66"/>
      <c r="M733" s="102"/>
      <c r="N733" s="68"/>
      <c r="O733" s="68"/>
      <c r="P733" s="68"/>
      <c r="Q733" s="462"/>
      <c r="R733" s="69"/>
      <c r="S733" s="70"/>
    </row>
    <row r="734" spans="4:19" x14ac:dyDescent="0.3">
      <c r="D734" s="65"/>
      <c r="E734" s="65"/>
      <c r="F734" s="65"/>
      <c r="G734" s="65"/>
      <c r="H734" s="63"/>
      <c r="I734" s="63"/>
      <c r="J734" s="63"/>
      <c r="K734" s="64"/>
      <c r="L734" s="66"/>
      <c r="M734" s="102"/>
      <c r="N734" s="68"/>
      <c r="O734" s="68"/>
      <c r="P734" s="68"/>
      <c r="Q734" s="462"/>
      <c r="R734" s="69"/>
      <c r="S734" s="70"/>
    </row>
    <row r="735" spans="4:19" x14ac:dyDescent="0.3">
      <c r="D735" s="65"/>
      <c r="E735" s="65"/>
      <c r="F735" s="65"/>
      <c r="G735" s="65"/>
      <c r="H735" s="63"/>
      <c r="I735" s="63"/>
      <c r="J735" s="63"/>
      <c r="K735" s="64"/>
      <c r="L735" s="66"/>
      <c r="M735" s="102"/>
      <c r="N735" s="68"/>
      <c r="O735" s="68"/>
      <c r="P735" s="68"/>
      <c r="Q735" s="462"/>
      <c r="R735" s="69"/>
      <c r="S735" s="70"/>
    </row>
    <row r="736" spans="4:19" x14ac:dyDescent="0.3">
      <c r="D736" s="65"/>
      <c r="E736" s="65"/>
      <c r="F736" s="65"/>
      <c r="G736" s="65"/>
      <c r="H736" s="63"/>
      <c r="I736" s="63"/>
      <c r="J736" s="63"/>
      <c r="K736" s="64"/>
      <c r="L736" s="66"/>
      <c r="M736" s="102"/>
      <c r="N736" s="68"/>
      <c r="O736" s="68"/>
      <c r="P736" s="68"/>
      <c r="Q736" s="462"/>
      <c r="R736" s="69"/>
      <c r="S736" s="70"/>
    </row>
    <row r="737" spans="4:19" x14ac:dyDescent="0.3">
      <c r="D737" s="65"/>
      <c r="E737" s="65"/>
      <c r="F737" s="65"/>
      <c r="G737" s="65"/>
      <c r="H737" s="63"/>
      <c r="I737" s="63"/>
      <c r="J737" s="63"/>
      <c r="K737" s="64"/>
      <c r="L737" s="66"/>
      <c r="M737" s="102"/>
      <c r="N737" s="68"/>
      <c r="O737" s="68"/>
      <c r="P737" s="68"/>
      <c r="Q737" s="462"/>
      <c r="R737" s="69"/>
      <c r="S737" s="70"/>
    </row>
    <row r="738" spans="4:19" x14ac:dyDescent="0.3">
      <c r="D738" s="65"/>
      <c r="E738" s="65"/>
      <c r="F738" s="65"/>
      <c r="G738" s="65"/>
      <c r="H738" s="63"/>
      <c r="I738" s="63"/>
      <c r="J738" s="63"/>
      <c r="K738" s="64"/>
      <c r="L738" s="66"/>
      <c r="M738" s="102"/>
      <c r="N738" s="68"/>
      <c r="O738" s="68"/>
      <c r="P738" s="68"/>
      <c r="Q738" s="462"/>
      <c r="R738" s="69"/>
      <c r="S738" s="70"/>
    </row>
    <row r="739" spans="4:19" x14ac:dyDescent="0.3">
      <c r="D739" s="65"/>
      <c r="E739" s="65"/>
      <c r="F739" s="65"/>
      <c r="G739" s="65"/>
      <c r="H739" s="63"/>
      <c r="I739" s="63"/>
      <c r="J739" s="63"/>
      <c r="K739" s="64"/>
      <c r="L739" s="66"/>
      <c r="M739" s="102"/>
      <c r="N739" s="68"/>
      <c r="O739" s="68"/>
      <c r="P739" s="68"/>
      <c r="Q739" s="462"/>
      <c r="R739" s="69"/>
      <c r="S739" s="70"/>
    </row>
    <row r="740" spans="4:19" x14ac:dyDescent="0.3">
      <c r="D740" s="65"/>
      <c r="E740" s="65"/>
      <c r="F740" s="65"/>
      <c r="G740" s="65"/>
      <c r="H740" s="63"/>
      <c r="I740" s="63"/>
      <c r="J740" s="63"/>
      <c r="K740" s="64"/>
      <c r="L740" s="66"/>
      <c r="M740" s="102"/>
      <c r="N740" s="68"/>
      <c r="O740" s="68"/>
      <c r="P740" s="68"/>
      <c r="Q740" s="462"/>
      <c r="R740" s="69"/>
      <c r="S740" s="70"/>
    </row>
    <row r="741" spans="4:19" x14ac:dyDescent="0.3">
      <c r="D741" s="65"/>
      <c r="E741" s="65"/>
      <c r="F741" s="65"/>
      <c r="G741" s="65"/>
      <c r="H741" s="63"/>
      <c r="I741" s="63"/>
      <c r="J741" s="63"/>
      <c r="K741" s="64"/>
      <c r="L741" s="66"/>
      <c r="M741" s="102"/>
      <c r="N741" s="68"/>
      <c r="O741" s="68"/>
      <c r="P741" s="68"/>
      <c r="Q741" s="462"/>
      <c r="R741" s="69"/>
      <c r="S741" s="70"/>
    </row>
    <row r="742" spans="4:19" x14ac:dyDescent="0.3">
      <c r="D742" s="65"/>
      <c r="E742" s="65"/>
      <c r="F742" s="65"/>
      <c r="G742" s="65"/>
      <c r="H742" s="63"/>
      <c r="I742" s="63"/>
      <c r="J742" s="63"/>
      <c r="K742" s="64"/>
      <c r="L742" s="66"/>
      <c r="M742" s="102"/>
      <c r="N742" s="68"/>
      <c r="O742" s="68"/>
      <c r="P742" s="68"/>
      <c r="Q742" s="462"/>
      <c r="R742" s="69"/>
      <c r="S742" s="70"/>
    </row>
    <row r="743" spans="4:19" x14ac:dyDescent="0.3">
      <c r="D743" s="65"/>
      <c r="E743" s="65"/>
      <c r="F743" s="65"/>
      <c r="G743" s="65"/>
      <c r="H743" s="63"/>
      <c r="I743" s="63"/>
      <c r="J743" s="63"/>
      <c r="K743" s="64"/>
      <c r="L743" s="66"/>
      <c r="M743" s="102"/>
      <c r="N743" s="68"/>
      <c r="O743" s="68"/>
      <c r="P743" s="68"/>
      <c r="Q743" s="462"/>
      <c r="R743" s="69"/>
      <c r="S743" s="70"/>
    </row>
    <row r="744" spans="4:19" x14ac:dyDescent="0.3">
      <c r="D744" s="65"/>
      <c r="E744" s="65"/>
      <c r="F744" s="65"/>
      <c r="G744" s="65"/>
      <c r="H744" s="63"/>
      <c r="I744" s="63"/>
      <c r="J744" s="63"/>
      <c r="K744" s="64"/>
      <c r="L744" s="66"/>
      <c r="M744" s="102"/>
      <c r="N744" s="68"/>
      <c r="O744" s="68"/>
      <c r="P744" s="68"/>
      <c r="Q744" s="462"/>
      <c r="R744" s="69"/>
      <c r="S744" s="70"/>
    </row>
    <row r="745" spans="4:19" x14ac:dyDescent="0.3">
      <c r="D745" s="65"/>
      <c r="E745" s="65"/>
      <c r="F745" s="65"/>
      <c r="G745" s="65"/>
      <c r="H745" s="63"/>
      <c r="I745" s="63"/>
      <c r="J745" s="63"/>
      <c r="K745" s="64"/>
      <c r="L745" s="66"/>
      <c r="M745" s="102"/>
      <c r="N745" s="68"/>
      <c r="O745" s="68"/>
      <c r="P745" s="68"/>
      <c r="Q745" s="462"/>
      <c r="R745" s="69"/>
      <c r="S745" s="70"/>
    </row>
    <row r="746" spans="4:19" x14ac:dyDescent="0.3">
      <c r="D746" s="65"/>
      <c r="E746" s="65"/>
      <c r="F746" s="65"/>
      <c r="G746" s="65"/>
      <c r="H746" s="63"/>
      <c r="I746" s="63"/>
      <c r="J746" s="63"/>
      <c r="K746" s="64"/>
      <c r="L746" s="66"/>
      <c r="M746" s="102"/>
      <c r="N746" s="68"/>
      <c r="O746" s="68"/>
      <c r="P746" s="68"/>
      <c r="Q746" s="462"/>
      <c r="R746" s="69"/>
      <c r="S746" s="70"/>
    </row>
    <row r="747" spans="4:19" x14ac:dyDescent="0.3">
      <c r="D747" s="65"/>
      <c r="E747" s="65"/>
      <c r="F747" s="65"/>
      <c r="G747" s="65"/>
      <c r="H747" s="63"/>
      <c r="I747" s="63"/>
      <c r="J747" s="63"/>
      <c r="K747" s="64"/>
      <c r="L747" s="66"/>
      <c r="M747" s="102"/>
      <c r="N747" s="68"/>
      <c r="O747" s="68"/>
      <c r="P747" s="68"/>
      <c r="Q747" s="462"/>
      <c r="R747" s="69"/>
      <c r="S747" s="70"/>
    </row>
    <row r="748" spans="4:19" x14ac:dyDescent="0.3">
      <c r="D748" s="65"/>
      <c r="E748" s="65"/>
      <c r="F748" s="65"/>
      <c r="G748" s="65"/>
      <c r="H748" s="63"/>
      <c r="I748" s="63"/>
      <c r="J748" s="63"/>
      <c r="K748" s="64"/>
      <c r="L748" s="66"/>
      <c r="M748" s="102"/>
      <c r="N748" s="68"/>
      <c r="O748" s="68"/>
      <c r="P748" s="68"/>
      <c r="Q748" s="462"/>
      <c r="R748" s="69"/>
      <c r="S748" s="70"/>
    </row>
    <row r="749" spans="4:19" x14ac:dyDescent="0.3">
      <c r="D749" s="65"/>
      <c r="E749" s="65"/>
      <c r="F749" s="65"/>
      <c r="G749" s="65"/>
      <c r="H749" s="63"/>
      <c r="I749" s="63"/>
      <c r="J749" s="63"/>
      <c r="K749" s="64"/>
      <c r="L749" s="66"/>
      <c r="M749" s="102"/>
      <c r="N749" s="68"/>
      <c r="O749" s="68"/>
      <c r="P749" s="68"/>
      <c r="Q749" s="462"/>
      <c r="R749" s="69"/>
      <c r="S749" s="70"/>
    </row>
    <row r="750" spans="4:19" x14ac:dyDescent="0.3">
      <c r="D750" s="65"/>
      <c r="E750" s="65"/>
      <c r="F750" s="65"/>
      <c r="G750" s="65"/>
      <c r="H750" s="63"/>
      <c r="I750" s="63"/>
      <c r="J750" s="63"/>
      <c r="K750" s="64"/>
      <c r="L750" s="66"/>
      <c r="M750" s="102"/>
      <c r="N750" s="68"/>
      <c r="O750" s="68"/>
      <c r="P750" s="68"/>
      <c r="Q750" s="462"/>
      <c r="R750" s="69"/>
      <c r="S750" s="70"/>
    </row>
    <row r="751" spans="4:19" x14ac:dyDescent="0.3">
      <c r="D751" s="65"/>
      <c r="E751" s="65"/>
      <c r="F751" s="65"/>
      <c r="G751" s="65"/>
      <c r="H751" s="63"/>
      <c r="I751" s="63"/>
      <c r="J751" s="63"/>
      <c r="K751" s="64"/>
      <c r="L751" s="66"/>
      <c r="M751" s="102"/>
      <c r="N751" s="68"/>
      <c r="O751" s="68"/>
      <c r="P751" s="68"/>
      <c r="Q751" s="462"/>
      <c r="R751" s="69"/>
      <c r="S751" s="70"/>
    </row>
    <row r="752" spans="4:19" x14ac:dyDescent="0.3">
      <c r="D752" s="65"/>
      <c r="E752" s="65"/>
      <c r="F752" s="65"/>
      <c r="G752" s="65"/>
      <c r="H752" s="63"/>
      <c r="I752" s="63"/>
      <c r="J752" s="63"/>
      <c r="K752" s="64"/>
      <c r="L752" s="66"/>
      <c r="M752" s="102"/>
      <c r="N752" s="68"/>
      <c r="O752" s="68"/>
      <c r="P752" s="68"/>
      <c r="Q752" s="462"/>
      <c r="R752" s="69"/>
      <c r="S752" s="70"/>
    </row>
    <row r="753" spans="4:19" x14ac:dyDescent="0.3">
      <c r="D753" s="65"/>
      <c r="E753" s="65"/>
      <c r="F753" s="65"/>
      <c r="G753" s="65"/>
      <c r="H753" s="63"/>
      <c r="I753" s="63"/>
      <c r="J753" s="63"/>
      <c r="K753" s="64"/>
      <c r="L753" s="66"/>
      <c r="M753" s="102"/>
      <c r="N753" s="68"/>
      <c r="O753" s="68"/>
      <c r="P753" s="68"/>
      <c r="Q753" s="462"/>
      <c r="R753" s="69"/>
      <c r="S753" s="70"/>
    </row>
    <row r="754" spans="4:19" x14ac:dyDescent="0.3">
      <c r="D754" s="65"/>
      <c r="E754" s="65"/>
      <c r="F754" s="65"/>
      <c r="G754" s="65"/>
      <c r="H754" s="63"/>
      <c r="I754" s="63"/>
      <c r="J754" s="63"/>
      <c r="K754" s="64"/>
      <c r="L754" s="66"/>
      <c r="M754" s="102"/>
      <c r="N754" s="68"/>
      <c r="O754" s="68"/>
      <c r="P754" s="68"/>
      <c r="Q754" s="462"/>
      <c r="R754" s="69"/>
      <c r="S754" s="70"/>
    </row>
    <row r="755" spans="4:19" x14ac:dyDescent="0.3">
      <c r="D755" s="65"/>
      <c r="E755" s="65"/>
      <c r="F755" s="65"/>
      <c r="G755" s="65"/>
      <c r="H755" s="63"/>
      <c r="I755" s="63"/>
      <c r="J755" s="63"/>
      <c r="K755" s="64"/>
      <c r="L755" s="66"/>
      <c r="M755" s="102"/>
      <c r="N755" s="68"/>
      <c r="O755" s="68"/>
      <c r="P755" s="68"/>
      <c r="Q755" s="462"/>
      <c r="R755" s="69"/>
      <c r="S755" s="70"/>
    </row>
    <row r="756" spans="4:19" x14ac:dyDescent="0.3">
      <c r="D756" s="65"/>
      <c r="E756" s="65"/>
      <c r="F756" s="65"/>
      <c r="G756" s="65"/>
      <c r="H756" s="63"/>
      <c r="I756" s="63"/>
      <c r="J756" s="63"/>
      <c r="K756" s="64"/>
      <c r="L756" s="66"/>
      <c r="M756" s="102"/>
      <c r="N756" s="68"/>
      <c r="O756" s="68"/>
      <c r="P756" s="68"/>
      <c r="Q756" s="462"/>
      <c r="R756" s="69"/>
      <c r="S756" s="70"/>
    </row>
    <row r="757" spans="4:19" x14ac:dyDescent="0.3">
      <c r="D757" s="65"/>
      <c r="E757" s="65"/>
      <c r="F757" s="65"/>
      <c r="G757" s="65"/>
      <c r="H757" s="63"/>
      <c r="I757" s="63"/>
      <c r="J757" s="63"/>
      <c r="K757" s="64"/>
      <c r="L757" s="66"/>
      <c r="M757" s="102"/>
      <c r="N757" s="68"/>
      <c r="O757" s="68"/>
      <c r="P757" s="68"/>
      <c r="Q757" s="462"/>
      <c r="R757" s="69"/>
      <c r="S757" s="70"/>
    </row>
    <row r="758" spans="4:19" x14ac:dyDescent="0.3">
      <c r="D758" s="65"/>
      <c r="E758" s="65"/>
      <c r="F758" s="65"/>
      <c r="G758" s="65"/>
      <c r="H758" s="63"/>
      <c r="I758" s="63"/>
      <c r="J758" s="63"/>
      <c r="K758" s="64"/>
      <c r="L758" s="66"/>
      <c r="M758" s="102"/>
      <c r="N758" s="68"/>
      <c r="O758" s="68"/>
      <c r="P758" s="68"/>
      <c r="Q758" s="462"/>
      <c r="R758" s="69"/>
      <c r="S758" s="70"/>
    </row>
    <row r="759" spans="4:19" x14ac:dyDescent="0.3">
      <c r="D759" s="65"/>
      <c r="E759" s="65"/>
      <c r="F759" s="65"/>
      <c r="G759" s="65"/>
      <c r="H759" s="63"/>
      <c r="I759" s="63"/>
      <c r="J759" s="63"/>
      <c r="K759" s="64"/>
      <c r="L759" s="66"/>
      <c r="M759" s="102"/>
      <c r="N759" s="68"/>
      <c r="O759" s="68"/>
      <c r="P759" s="68"/>
      <c r="Q759" s="462"/>
      <c r="R759" s="69"/>
      <c r="S759" s="70"/>
    </row>
    <row r="760" spans="4:19" x14ac:dyDescent="0.3">
      <c r="D760" s="65"/>
      <c r="E760" s="65"/>
      <c r="F760" s="65"/>
      <c r="G760" s="65"/>
      <c r="H760" s="63"/>
      <c r="I760" s="63"/>
      <c r="J760" s="63"/>
      <c r="K760" s="64"/>
      <c r="L760" s="66"/>
      <c r="M760" s="102"/>
      <c r="N760" s="68"/>
      <c r="O760" s="68"/>
      <c r="P760" s="68"/>
      <c r="Q760" s="462"/>
      <c r="R760" s="69"/>
      <c r="S760" s="70"/>
    </row>
    <row r="761" spans="4:19" x14ac:dyDescent="0.3">
      <c r="D761" s="65"/>
      <c r="E761" s="65"/>
      <c r="F761" s="65"/>
      <c r="G761" s="65"/>
      <c r="H761" s="63"/>
      <c r="I761" s="63"/>
      <c r="J761" s="63"/>
      <c r="K761" s="64"/>
      <c r="L761" s="66"/>
      <c r="M761" s="102"/>
      <c r="N761" s="68"/>
      <c r="O761" s="68"/>
      <c r="P761" s="68"/>
      <c r="Q761" s="462"/>
      <c r="R761" s="69"/>
      <c r="S761" s="70"/>
    </row>
    <row r="762" spans="4:19" x14ac:dyDescent="0.3">
      <c r="D762" s="65"/>
      <c r="E762" s="65"/>
      <c r="F762" s="65"/>
      <c r="G762" s="65"/>
      <c r="H762" s="63"/>
      <c r="I762" s="63"/>
      <c r="J762" s="63"/>
      <c r="K762" s="64"/>
      <c r="L762" s="66"/>
      <c r="M762" s="102"/>
      <c r="N762" s="68"/>
      <c r="O762" s="68"/>
      <c r="P762" s="68"/>
      <c r="Q762" s="462"/>
      <c r="R762" s="69"/>
      <c r="S762" s="70"/>
    </row>
    <row r="763" spans="4:19" x14ac:dyDescent="0.3">
      <c r="D763" s="65"/>
      <c r="E763" s="65"/>
      <c r="F763" s="65"/>
      <c r="G763" s="65"/>
      <c r="H763" s="63"/>
      <c r="I763" s="63"/>
      <c r="J763" s="63"/>
      <c r="K763" s="64"/>
      <c r="L763" s="66"/>
      <c r="M763" s="102"/>
      <c r="N763" s="68"/>
      <c r="O763" s="68"/>
      <c r="P763" s="68"/>
      <c r="Q763" s="462"/>
      <c r="R763" s="69"/>
      <c r="S763" s="70"/>
    </row>
    <row r="764" spans="4:19" x14ac:dyDescent="0.3">
      <c r="D764" s="65"/>
      <c r="E764" s="65"/>
      <c r="F764" s="65"/>
      <c r="G764" s="65"/>
      <c r="H764" s="63"/>
      <c r="I764" s="63"/>
      <c r="J764" s="63"/>
      <c r="K764" s="64"/>
      <c r="L764" s="66"/>
      <c r="M764" s="102"/>
      <c r="N764" s="68"/>
      <c r="O764" s="68"/>
      <c r="P764" s="68"/>
      <c r="Q764" s="462"/>
      <c r="R764" s="69"/>
      <c r="S764" s="70"/>
    </row>
    <row r="765" spans="4:19" x14ac:dyDescent="0.3">
      <c r="D765" s="65"/>
      <c r="E765" s="65"/>
      <c r="F765" s="65"/>
      <c r="G765" s="65"/>
      <c r="H765" s="63"/>
      <c r="I765" s="63"/>
      <c r="J765" s="63"/>
      <c r="K765" s="64"/>
      <c r="L765" s="66"/>
      <c r="M765" s="102"/>
      <c r="N765" s="68"/>
      <c r="O765" s="68"/>
      <c r="P765" s="68"/>
      <c r="Q765" s="462"/>
      <c r="R765" s="69"/>
      <c r="S765" s="70"/>
    </row>
    <row r="766" spans="4:19" x14ac:dyDescent="0.3">
      <c r="D766" s="65"/>
      <c r="E766" s="65"/>
      <c r="F766" s="65"/>
      <c r="G766" s="65"/>
      <c r="H766" s="63"/>
      <c r="I766" s="63"/>
      <c r="J766" s="63"/>
      <c r="K766" s="64"/>
      <c r="L766" s="66"/>
      <c r="M766" s="102"/>
      <c r="N766" s="68"/>
      <c r="O766" s="68"/>
      <c r="P766" s="68"/>
      <c r="Q766" s="462"/>
      <c r="R766" s="69"/>
      <c r="S766" s="70"/>
    </row>
    <row r="767" spans="4:19" x14ac:dyDescent="0.3">
      <c r="D767" s="65"/>
      <c r="E767" s="65"/>
      <c r="F767" s="65"/>
      <c r="G767" s="65"/>
      <c r="H767" s="63"/>
      <c r="I767" s="63"/>
      <c r="J767" s="63"/>
      <c r="K767" s="64"/>
      <c r="L767" s="66"/>
      <c r="M767" s="102"/>
      <c r="N767" s="68"/>
      <c r="O767" s="68"/>
      <c r="P767" s="68"/>
      <c r="Q767" s="462"/>
      <c r="R767" s="69"/>
      <c r="S767" s="70"/>
    </row>
    <row r="768" spans="4:19" x14ac:dyDescent="0.3">
      <c r="D768" s="65"/>
      <c r="E768" s="65"/>
      <c r="F768" s="65"/>
      <c r="G768" s="65"/>
      <c r="H768" s="63"/>
      <c r="I768" s="63"/>
      <c r="J768" s="63"/>
      <c r="K768" s="64"/>
      <c r="L768" s="66"/>
      <c r="M768" s="102"/>
      <c r="N768" s="68"/>
      <c r="O768" s="68"/>
      <c r="P768" s="68"/>
      <c r="Q768" s="462"/>
      <c r="R768" s="69"/>
      <c r="S768" s="70"/>
    </row>
    <row r="769" spans="4:19" x14ac:dyDescent="0.3">
      <c r="D769" s="65"/>
      <c r="E769" s="65"/>
      <c r="F769" s="65"/>
      <c r="G769" s="65"/>
      <c r="H769" s="63"/>
      <c r="I769" s="63"/>
      <c r="J769" s="63"/>
      <c r="K769" s="64"/>
      <c r="L769" s="66"/>
      <c r="M769" s="102"/>
      <c r="N769" s="68"/>
      <c r="O769" s="68"/>
      <c r="P769" s="68"/>
      <c r="Q769" s="462"/>
      <c r="R769" s="69"/>
      <c r="S769" s="70"/>
    </row>
    <row r="770" spans="4:19" x14ac:dyDescent="0.3">
      <c r="D770" s="65"/>
      <c r="E770" s="65"/>
      <c r="F770" s="65"/>
      <c r="G770" s="65"/>
      <c r="H770" s="63"/>
      <c r="I770" s="63"/>
      <c r="J770" s="63"/>
      <c r="K770" s="64"/>
      <c r="L770" s="66"/>
      <c r="M770" s="102"/>
      <c r="N770" s="68"/>
      <c r="O770" s="68"/>
      <c r="P770" s="68"/>
      <c r="Q770" s="462"/>
      <c r="R770" s="69"/>
      <c r="S770" s="70"/>
    </row>
    <row r="771" spans="4:19" x14ac:dyDescent="0.3">
      <c r="D771" s="65"/>
      <c r="E771" s="65"/>
      <c r="F771" s="65"/>
      <c r="G771" s="65"/>
      <c r="H771" s="63"/>
      <c r="I771" s="63"/>
      <c r="J771" s="63"/>
      <c r="K771" s="64"/>
      <c r="L771" s="66"/>
      <c r="M771" s="102"/>
      <c r="N771" s="68"/>
      <c r="O771" s="68"/>
      <c r="P771" s="68"/>
      <c r="Q771" s="462"/>
      <c r="R771" s="69"/>
      <c r="S771" s="70"/>
    </row>
    <row r="772" spans="4:19" x14ac:dyDescent="0.3">
      <c r="D772" s="65"/>
      <c r="E772" s="65"/>
      <c r="F772" s="65"/>
      <c r="G772" s="65"/>
      <c r="H772" s="63"/>
      <c r="I772" s="63"/>
      <c r="J772" s="63"/>
      <c r="K772" s="64"/>
      <c r="L772" s="66"/>
      <c r="M772" s="102"/>
      <c r="N772" s="68"/>
      <c r="O772" s="68"/>
      <c r="P772" s="68"/>
      <c r="Q772" s="462"/>
      <c r="R772" s="69"/>
      <c r="S772" s="70"/>
    </row>
    <row r="773" spans="4:19" x14ac:dyDescent="0.3">
      <c r="D773" s="65"/>
      <c r="E773" s="65"/>
      <c r="F773" s="65"/>
      <c r="G773" s="65"/>
      <c r="H773" s="63"/>
      <c r="I773" s="63"/>
      <c r="J773" s="63"/>
      <c r="K773" s="64"/>
      <c r="L773" s="66"/>
      <c r="M773" s="102"/>
      <c r="N773" s="68"/>
      <c r="O773" s="68"/>
      <c r="P773" s="68"/>
      <c r="Q773" s="462"/>
      <c r="R773" s="69"/>
      <c r="S773" s="70"/>
    </row>
    <row r="774" spans="4:19" x14ac:dyDescent="0.3">
      <c r="D774" s="65"/>
      <c r="E774" s="65"/>
      <c r="F774" s="65"/>
      <c r="G774" s="65"/>
      <c r="H774" s="63"/>
      <c r="I774" s="63"/>
      <c r="J774" s="63"/>
      <c r="K774" s="64"/>
      <c r="L774" s="66"/>
      <c r="M774" s="102"/>
      <c r="N774" s="68"/>
      <c r="O774" s="68"/>
      <c r="P774" s="68"/>
      <c r="Q774" s="462"/>
      <c r="R774" s="69"/>
      <c r="S774" s="70"/>
    </row>
    <row r="775" spans="4:19" x14ac:dyDescent="0.3">
      <c r="D775" s="65"/>
      <c r="E775" s="65"/>
      <c r="F775" s="65"/>
      <c r="G775" s="65"/>
      <c r="H775" s="63"/>
      <c r="I775" s="63"/>
      <c r="J775" s="63"/>
      <c r="K775" s="64"/>
      <c r="L775" s="66"/>
      <c r="M775" s="102"/>
      <c r="N775" s="68"/>
      <c r="O775" s="68"/>
      <c r="P775" s="68"/>
      <c r="Q775" s="462"/>
      <c r="R775" s="69"/>
      <c r="S775" s="70"/>
    </row>
    <row r="776" spans="4:19" x14ac:dyDescent="0.3">
      <c r="D776" s="65"/>
      <c r="E776" s="65"/>
      <c r="F776" s="65"/>
      <c r="G776" s="65"/>
      <c r="H776" s="63"/>
      <c r="I776" s="63"/>
      <c r="J776" s="63"/>
      <c r="K776" s="64"/>
      <c r="L776" s="66"/>
      <c r="M776" s="102"/>
      <c r="N776" s="68"/>
      <c r="O776" s="68"/>
      <c r="P776" s="68"/>
      <c r="Q776" s="462"/>
      <c r="R776" s="69"/>
      <c r="S776" s="70"/>
    </row>
    <row r="777" spans="4:19" x14ac:dyDescent="0.3">
      <c r="D777" s="65"/>
      <c r="E777" s="65"/>
      <c r="F777" s="65"/>
      <c r="G777" s="65"/>
      <c r="H777" s="63"/>
      <c r="I777" s="63"/>
      <c r="J777" s="63"/>
      <c r="K777" s="64"/>
      <c r="L777" s="66"/>
      <c r="M777" s="102"/>
      <c r="N777" s="68"/>
      <c r="O777" s="68"/>
      <c r="P777" s="68"/>
      <c r="Q777" s="462"/>
      <c r="R777" s="69"/>
      <c r="S777" s="70"/>
    </row>
    <row r="778" spans="4:19" x14ac:dyDescent="0.3">
      <c r="D778" s="65"/>
      <c r="E778" s="65"/>
      <c r="F778" s="65"/>
      <c r="G778" s="65"/>
      <c r="H778" s="63"/>
      <c r="I778" s="63"/>
      <c r="J778" s="63"/>
      <c r="K778" s="64"/>
      <c r="L778" s="66"/>
      <c r="M778" s="102"/>
      <c r="N778" s="68"/>
      <c r="O778" s="68"/>
      <c r="P778" s="68"/>
      <c r="Q778" s="462"/>
      <c r="R778" s="69"/>
      <c r="S778" s="70"/>
    </row>
    <row r="779" spans="4:19" x14ac:dyDescent="0.3">
      <c r="D779" s="65"/>
      <c r="E779" s="65"/>
      <c r="F779" s="65"/>
      <c r="G779" s="65"/>
      <c r="H779" s="63"/>
      <c r="I779" s="63"/>
      <c r="J779" s="63"/>
      <c r="K779" s="64"/>
      <c r="L779" s="66"/>
      <c r="M779" s="102"/>
      <c r="N779" s="68"/>
      <c r="O779" s="68"/>
      <c r="P779" s="68"/>
      <c r="Q779" s="462"/>
      <c r="R779" s="69"/>
      <c r="S779" s="70"/>
    </row>
    <row r="780" spans="4:19" x14ac:dyDescent="0.3">
      <c r="D780" s="65"/>
      <c r="E780" s="65"/>
      <c r="F780" s="65"/>
      <c r="G780" s="65"/>
      <c r="H780" s="63"/>
      <c r="I780" s="63"/>
      <c r="J780" s="63"/>
      <c r="K780" s="64"/>
      <c r="L780" s="66"/>
      <c r="M780" s="102"/>
      <c r="N780" s="68"/>
      <c r="O780" s="68"/>
      <c r="P780" s="68"/>
      <c r="Q780" s="462"/>
      <c r="R780" s="69"/>
      <c r="S780" s="70"/>
    </row>
    <row r="781" spans="4:19" x14ac:dyDescent="0.3">
      <c r="D781" s="65"/>
      <c r="E781" s="65"/>
      <c r="F781" s="65"/>
      <c r="G781" s="65"/>
      <c r="H781" s="63"/>
      <c r="I781" s="63"/>
      <c r="J781" s="63"/>
      <c r="K781" s="64"/>
      <c r="L781" s="66"/>
      <c r="M781" s="102"/>
      <c r="N781" s="68"/>
      <c r="O781" s="68"/>
      <c r="P781" s="68"/>
      <c r="Q781" s="462"/>
      <c r="R781" s="69"/>
      <c r="S781" s="70"/>
    </row>
    <row r="782" spans="4:19" x14ac:dyDescent="0.3">
      <c r="D782" s="65"/>
      <c r="E782" s="65"/>
      <c r="F782" s="65"/>
      <c r="G782" s="65"/>
      <c r="H782" s="63"/>
      <c r="I782" s="63"/>
      <c r="J782" s="63"/>
      <c r="K782" s="64"/>
      <c r="L782" s="66"/>
      <c r="M782" s="102"/>
      <c r="N782" s="68"/>
      <c r="O782" s="68"/>
      <c r="P782" s="68"/>
      <c r="Q782" s="462"/>
      <c r="R782" s="69"/>
      <c r="S782" s="70"/>
    </row>
    <row r="783" spans="4:19" x14ac:dyDescent="0.3">
      <c r="D783" s="65"/>
      <c r="E783" s="65"/>
      <c r="F783" s="65"/>
      <c r="G783" s="65"/>
      <c r="H783" s="63"/>
      <c r="I783" s="63"/>
      <c r="J783" s="63"/>
      <c r="K783" s="64"/>
      <c r="L783" s="66"/>
      <c r="M783" s="102"/>
      <c r="N783" s="68"/>
      <c r="O783" s="68"/>
      <c r="P783" s="68"/>
      <c r="Q783" s="462"/>
      <c r="R783" s="69"/>
      <c r="S783" s="70"/>
    </row>
    <row r="784" spans="4:19" x14ac:dyDescent="0.3">
      <c r="D784" s="65"/>
      <c r="E784" s="65"/>
      <c r="F784" s="65"/>
      <c r="G784" s="65"/>
      <c r="H784" s="63"/>
      <c r="I784" s="63"/>
      <c r="J784" s="63"/>
      <c r="K784" s="64"/>
      <c r="L784" s="66"/>
      <c r="M784" s="102"/>
      <c r="N784" s="68"/>
      <c r="O784" s="68"/>
      <c r="P784" s="68"/>
      <c r="Q784" s="462"/>
      <c r="R784" s="69"/>
      <c r="S784" s="70"/>
    </row>
    <row r="785" spans="4:19" x14ac:dyDescent="0.3">
      <c r="D785" s="65"/>
      <c r="E785" s="65"/>
      <c r="F785" s="65"/>
      <c r="G785" s="65"/>
      <c r="H785" s="63"/>
      <c r="I785" s="63"/>
      <c r="J785" s="63"/>
      <c r="K785" s="64"/>
      <c r="L785" s="66"/>
      <c r="M785" s="102"/>
      <c r="N785" s="68"/>
      <c r="O785" s="68"/>
      <c r="P785" s="68"/>
      <c r="Q785" s="462"/>
      <c r="R785" s="69"/>
      <c r="S785" s="70"/>
    </row>
    <row r="786" spans="4:19" x14ac:dyDescent="0.3">
      <c r="D786" s="65"/>
      <c r="E786" s="65"/>
      <c r="F786" s="65"/>
      <c r="G786" s="65"/>
      <c r="H786" s="63"/>
      <c r="I786" s="63"/>
      <c r="J786" s="63"/>
      <c r="K786" s="64"/>
      <c r="L786" s="66"/>
      <c r="M786" s="102"/>
      <c r="N786" s="68"/>
      <c r="O786" s="68"/>
      <c r="P786" s="68"/>
      <c r="Q786" s="462"/>
      <c r="R786" s="69"/>
      <c r="S786" s="70"/>
    </row>
    <row r="787" spans="4:19" x14ac:dyDescent="0.3">
      <c r="D787" s="65"/>
      <c r="E787" s="65"/>
      <c r="F787" s="65"/>
      <c r="G787" s="65"/>
      <c r="H787" s="63"/>
      <c r="I787" s="63"/>
      <c r="J787" s="63"/>
      <c r="K787" s="64"/>
      <c r="L787" s="66"/>
      <c r="M787" s="102"/>
      <c r="N787" s="68"/>
      <c r="O787" s="68"/>
      <c r="P787" s="68"/>
      <c r="Q787" s="462"/>
      <c r="R787" s="69"/>
      <c r="S787" s="70"/>
    </row>
    <row r="788" spans="4:19" x14ac:dyDescent="0.3">
      <c r="D788" s="65"/>
      <c r="E788" s="65"/>
      <c r="F788" s="65"/>
      <c r="G788" s="65"/>
      <c r="H788" s="63"/>
      <c r="I788" s="63"/>
      <c r="J788" s="63"/>
      <c r="K788" s="64"/>
      <c r="L788" s="66"/>
      <c r="M788" s="102"/>
      <c r="N788" s="68"/>
      <c r="O788" s="68"/>
      <c r="P788" s="68"/>
      <c r="Q788" s="462"/>
      <c r="R788" s="69"/>
      <c r="S788" s="70"/>
    </row>
    <row r="789" spans="4:19" x14ac:dyDescent="0.3">
      <c r="D789" s="65"/>
      <c r="E789" s="65"/>
      <c r="F789" s="65"/>
      <c r="G789" s="65"/>
      <c r="H789" s="63"/>
      <c r="I789" s="63"/>
      <c r="J789" s="63"/>
      <c r="K789" s="64"/>
      <c r="L789" s="66"/>
      <c r="M789" s="102"/>
      <c r="N789" s="68"/>
      <c r="O789" s="68"/>
      <c r="P789" s="68"/>
      <c r="Q789" s="462"/>
      <c r="R789" s="69"/>
      <c r="S789" s="70"/>
    </row>
    <row r="790" spans="4:19" x14ac:dyDescent="0.3">
      <c r="D790" s="65"/>
      <c r="E790" s="65"/>
      <c r="F790" s="65"/>
      <c r="G790" s="65"/>
      <c r="H790" s="63"/>
      <c r="I790" s="63"/>
      <c r="J790" s="63"/>
      <c r="K790" s="64"/>
      <c r="L790" s="66"/>
      <c r="M790" s="102"/>
      <c r="N790" s="68"/>
      <c r="O790" s="68"/>
      <c r="P790" s="68"/>
      <c r="Q790" s="462"/>
      <c r="R790" s="69"/>
      <c r="S790" s="70"/>
    </row>
    <row r="791" spans="4:19" x14ac:dyDescent="0.3">
      <c r="D791" s="65"/>
      <c r="E791" s="65"/>
      <c r="F791" s="65"/>
      <c r="G791" s="65"/>
      <c r="H791" s="63"/>
      <c r="I791" s="63"/>
      <c r="J791" s="63"/>
      <c r="K791" s="64"/>
      <c r="L791" s="66"/>
      <c r="M791" s="102"/>
      <c r="N791" s="68"/>
      <c r="O791" s="68"/>
      <c r="P791" s="68"/>
      <c r="Q791" s="462"/>
      <c r="R791" s="69"/>
      <c r="S791" s="70"/>
    </row>
    <row r="792" spans="4:19" x14ac:dyDescent="0.3">
      <c r="D792" s="65"/>
      <c r="E792" s="65"/>
      <c r="F792" s="65"/>
      <c r="G792" s="65"/>
      <c r="H792" s="63"/>
      <c r="I792" s="63"/>
      <c r="J792" s="63"/>
      <c r="K792" s="64"/>
      <c r="L792" s="66"/>
      <c r="M792" s="102"/>
      <c r="N792" s="68"/>
      <c r="O792" s="68"/>
      <c r="P792" s="68"/>
      <c r="Q792" s="462"/>
      <c r="R792" s="69"/>
      <c r="S792" s="70"/>
    </row>
    <row r="793" spans="4:19" x14ac:dyDescent="0.3">
      <c r="D793" s="65"/>
      <c r="E793" s="65"/>
      <c r="F793" s="65"/>
      <c r="G793" s="65"/>
      <c r="H793" s="63"/>
      <c r="I793" s="63"/>
      <c r="J793" s="63"/>
      <c r="K793" s="64"/>
      <c r="L793" s="66"/>
      <c r="M793" s="102"/>
      <c r="N793" s="68"/>
      <c r="O793" s="68"/>
      <c r="P793" s="68"/>
      <c r="Q793" s="462"/>
      <c r="R793" s="69"/>
      <c r="S793" s="70"/>
    </row>
    <row r="794" spans="4:19" x14ac:dyDescent="0.3">
      <c r="D794" s="65"/>
      <c r="E794" s="65"/>
      <c r="F794" s="65"/>
      <c r="G794" s="65"/>
      <c r="H794" s="63"/>
      <c r="I794" s="63"/>
      <c r="J794" s="63"/>
      <c r="K794" s="64"/>
      <c r="L794" s="66"/>
      <c r="M794" s="102"/>
      <c r="N794" s="68"/>
      <c r="O794" s="68"/>
      <c r="P794" s="68"/>
      <c r="Q794" s="462"/>
      <c r="R794" s="69"/>
      <c r="S794" s="70"/>
    </row>
    <row r="795" spans="4:19" x14ac:dyDescent="0.3">
      <c r="D795" s="65"/>
      <c r="E795" s="65"/>
      <c r="F795" s="65"/>
      <c r="G795" s="65"/>
      <c r="H795" s="63"/>
      <c r="I795" s="63"/>
      <c r="J795" s="63"/>
      <c r="K795" s="64"/>
      <c r="L795" s="66"/>
      <c r="M795" s="102"/>
      <c r="N795" s="68"/>
      <c r="O795" s="68"/>
      <c r="P795" s="68"/>
      <c r="Q795" s="462"/>
      <c r="R795" s="69"/>
      <c r="S795" s="70"/>
    </row>
    <row r="796" spans="4:19" x14ac:dyDescent="0.3">
      <c r="D796" s="65"/>
      <c r="E796" s="65"/>
      <c r="F796" s="65"/>
      <c r="G796" s="65"/>
      <c r="H796" s="63"/>
      <c r="I796" s="63"/>
      <c r="J796" s="63"/>
      <c r="K796" s="64"/>
      <c r="L796" s="66"/>
      <c r="M796" s="102"/>
      <c r="N796" s="68"/>
      <c r="O796" s="68"/>
      <c r="P796" s="68"/>
      <c r="Q796" s="462"/>
      <c r="R796" s="69"/>
      <c r="S796" s="70"/>
    </row>
    <row r="797" spans="4:19" x14ac:dyDescent="0.3">
      <c r="D797" s="65"/>
      <c r="E797" s="65"/>
      <c r="F797" s="65"/>
      <c r="G797" s="65"/>
      <c r="H797" s="63"/>
      <c r="I797" s="63"/>
      <c r="J797" s="63"/>
      <c r="K797" s="64"/>
      <c r="L797" s="66"/>
      <c r="M797" s="102"/>
      <c r="N797" s="68"/>
      <c r="O797" s="68"/>
      <c r="P797" s="68"/>
      <c r="Q797" s="462"/>
      <c r="R797" s="69"/>
      <c r="S797" s="70"/>
    </row>
    <row r="798" spans="4:19" x14ac:dyDescent="0.3">
      <c r="D798" s="65"/>
      <c r="E798" s="65"/>
      <c r="F798" s="65"/>
      <c r="G798" s="65"/>
      <c r="H798" s="63"/>
      <c r="I798" s="63"/>
      <c r="J798" s="63"/>
      <c r="K798" s="64"/>
      <c r="L798" s="66"/>
      <c r="M798" s="102"/>
      <c r="N798" s="68"/>
      <c r="O798" s="68"/>
      <c r="P798" s="68"/>
      <c r="Q798" s="462"/>
      <c r="R798" s="69"/>
      <c r="S798" s="70"/>
    </row>
    <row r="799" spans="4:19" x14ac:dyDescent="0.3">
      <c r="D799" s="65"/>
      <c r="E799" s="65"/>
      <c r="F799" s="65"/>
      <c r="G799" s="65"/>
      <c r="H799" s="63"/>
      <c r="I799" s="63"/>
      <c r="J799" s="63"/>
      <c r="K799" s="64"/>
      <c r="L799" s="66"/>
      <c r="M799" s="102"/>
      <c r="N799" s="68"/>
      <c r="O799" s="68"/>
      <c r="P799" s="68"/>
      <c r="Q799" s="462"/>
      <c r="R799" s="69"/>
      <c r="S799" s="70"/>
    </row>
    <row r="800" spans="4:19" x14ac:dyDescent="0.3">
      <c r="D800" s="65"/>
      <c r="E800" s="65"/>
      <c r="F800" s="65"/>
      <c r="G800" s="65"/>
      <c r="H800" s="63"/>
      <c r="I800" s="63"/>
      <c r="J800" s="63"/>
      <c r="K800" s="64"/>
      <c r="L800" s="66"/>
      <c r="M800" s="102"/>
      <c r="N800" s="68"/>
      <c r="O800" s="68"/>
      <c r="P800" s="68"/>
      <c r="Q800" s="462"/>
      <c r="R800" s="69"/>
      <c r="S800" s="70"/>
    </row>
    <row r="801" spans="4:19" x14ac:dyDescent="0.3">
      <c r="D801" s="65"/>
      <c r="E801" s="65"/>
      <c r="F801" s="65"/>
      <c r="G801" s="65"/>
      <c r="H801" s="63"/>
      <c r="I801" s="63"/>
      <c r="J801" s="63"/>
      <c r="K801" s="64"/>
      <c r="L801" s="66"/>
      <c r="M801" s="102"/>
      <c r="N801" s="68"/>
      <c r="O801" s="68"/>
      <c r="P801" s="68"/>
      <c r="Q801" s="462"/>
      <c r="R801" s="69"/>
      <c r="S801" s="70"/>
    </row>
    <row r="802" spans="4:19" x14ac:dyDescent="0.3">
      <c r="D802" s="65"/>
      <c r="E802" s="65"/>
      <c r="F802" s="65"/>
      <c r="G802" s="65"/>
      <c r="H802" s="63"/>
      <c r="I802" s="63"/>
      <c r="J802" s="63"/>
      <c r="K802" s="64"/>
      <c r="L802" s="66"/>
      <c r="M802" s="102"/>
      <c r="N802" s="68"/>
      <c r="O802" s="68"/>
      <c r="P802" s="68"/>
      <c r="Q802" s="462"/>
      <c r="R802" s="69"/>
      <c r="S802" s="70"/>
    </row>
    <row r="803" spans="4:19" x14ac:dyDescent="0.3">
      <c r="D803" s="65"/>
      <c r="E803" s="65"/>
      <c r="F803" s="65"/>
      <c r="G803" s="65"/>
      <c r="H803" s="63"/>
      <c r="I803" s="63"/>
      <c r="J803" s="63"/>
      <c r="K803" s="64"/>
      <c r="L803" s="66"/>
      <c r="M803" s="102"/>
      <c r="N803" s="68"/>
      <c r="O803" s="68"/>
      <c r="P803" s="68"/>
      <c r="Q803" s="462"/>
      <c r="R803" s="69"/>
      <c r="S803" s="70"/>
    </row>
    <row r="804" spans="4:19" x14ac:dyDescent="0.3">
      <c r="D804" s="65"/>
      <c r="E804" s="65"/>
      <c r="F804" s="65"/>
      <c r="G804" s="65"/>
      <c r="H804" s="63"/>
      <c r="I804" s="63"/>
      <c r="J804" s="63"/>
      <c r="K804" s="64"/>
      <c r="L804" s="66"/>
      <c r="M804" s="102"/>
      <c r="N804" s="68"/>
      <c r="O804" s="68"/>
      <c r="P804" s="68"/>
      <c r="Q804" s="462"/>
      <c r="R804" s="69"/>
      <c r="S804" s="70"/>
    </row>
    <row r="805" spans="4:19" x14ac:dyDescent="0.3">
      <c r="D805" s="65"/>
      <c r="E805" s="65"/>
      <c r="F805" s="65"/>
      <c r="G805" s="65"/>
      <c r="H805" s="63"/>
      <c r="I805" s="63"/>
      <c r="J805" s="63"/>
      <c r="K805" s="64"/>
      <c r="L805" s="66"/>
      <c r="M805" s="102"/>
      <c r="N805" s="68"/>
      <c r="O805" s="68"/>
      <c r="P805" s="68"/>
      <c r="Q805" s="462"/>
      <c r="R805" s="69"/>
      <c r="S805" s="70"/>
    </row>
    <row r="806" spans="4:19" x14ac:dyDescent="0.3">
      <c r="D806" s="65"/>
      <c r="E806" s="65"/>
      <c r="F806" s="65"/>
      <c r="G806" s="65"/>
      <c r="H806" s="63"/>
      <c r="I806" s="63"/>
      <c r="J806" s="63"/>
      <c r="K806" s="64"/>
      <c r="L806" s="66"/>
      <c r="M806" s="102"/>
      <c r="N806" s="68"/>
      <c r="O806" s="68"/>
      <c r="P806" s="68"/>
      <c r="Q806" s="462"/>
      <c r="R806" s="69"/>
      <c r="S806" s="70"/>
    </row>
    <row r="807" spans="4:19" x14ac:dyDescent="0.3">
      <c r="D807" s="65"/>
      <c r="E807" s="65"/>
      <c r="F807" s="65"/>
      <c r="G807" s="65"/>
      <c r="H807" s="63"/>
      <c r="I807" s="63"/>
      <c r="J807" s="63"/>
      <c r="K807" s="64"/>
      <c r="L807" s="66"/>
      <c r="M807" s="102"/>
      <c r="N807" s="68"/>
      <c r="O807" s="68"/>
      <c r="P807" s="68"/>
      <c r="Q807" s="462"/>
      <c r="R807" s="69"/>
      <c r="S807" s="70"/>
    </row>
    <row r="808" spans="4:19" x14ac:dyDescent="0.3">
      <c r="D808" s="65"/>
      <c r="E808" s="65"/>
      <c r="F808" s="65"/>
      <c r="G808" s="65"/>
      <c r="H808" s="63"/>
      <c r="I808" s="63"/>
      <c r="J808" s="63"/>
      <c r="K808" s="64"/>
      <c r="L808" s="66"/>
      <c r="M808" s="102"/>
      <c r="N808" s="68"/>
      <c r="O808" s="68"/>
      <c r="P808" s="68"/>
      <c r="Q808" s="462"/>
      <c r="R808" s="69"/>
      <c r="S808" s="70"/>
    </row>
    <row r="809" spans="4:19" x14ac:dyDescent="0.3">
      <c r="D809" s="65"/>
      <c r="E809" s="65"/>
      <c r="F809" s="65"/>
      <c r="G809" s="65"/>
      <c r="H809" s="63"/>
      <c r="I809" s="63"/>
      <c r="J809" s="63"/>
      <c r="K809" s="64"/>
      <c r="L809" s="66"/>
      <c r="M809" s="102"/>
      <c r="N809" s="68"/>
      <c r="O809" s="68"/>
      <c r="P809" s="68"/>
      <c r="Q809" s="462"/>
      <c r="R809" s="69"/>
      <c r="S809" s="70"/>
    </row>
    <row r="810" spans="4:19" x14ac:dyDescent="0.3">
      <c r="D810" s="65"/>
      <c r="E810" s="65"/>
      <c r="F810" s="65"/>
      <c r="G810" s="65"/>
      <c r="H810" s="63"/>
      <c r="I810" s="63"/>
      <c r="J810" s="63"/>
      <c r="K810" s="64"/>
      <c r="L810" s="66"/>
      <c r="M810" s="102"/>
      <c r="N810" s="68"/>
      <c r="O810" s="68"/>
      <c r="P810" s="68"/>
      <c r="Q810" s="462"/>
      <c r="R810" s="69"/>
      <c r="S810" s="70"/>
    </row>
    <row r="811" spans="4:19" x14ac:dyDescent="0.3">
      <c r="D811" s="65"/>
      <c r="E811" s="65"/>
      <c r="F811" s="65"/>
      <c r="G811" s="65"/>
      <c r="H811" s="63"/>
      <c r="I811" s="63"/>
      <c r="J811" s="63"/>
      <c r="K811" s="64"/>
      <c r="L811" s="66"/>
      <c r="M811" s="102"/>
      <c r="N811" s="68"/>
      <c r="O811" s="68"/>
      <c r="P811" s="68"/>
      <c r="Q811" s="462"/>
      <c r="R811" s="69"/>
      <c r="S811" s="70"/>
    </row>
    <row r="812" spans="4:19" x14ac:dyDescent="0.3">
      <c r="D812" s="65"/>
      <c r="E812" s="65"/>
      <c r="F812" s="65"/>
      <c r="G812" s="65"/>
      <c r="H812" s="63"/>
      <c r="I812" s="63"/>
      <c r="J812" s="63"/>
      <c r="K812" s="64"/>
      <c r="L812" s="66"/>
      <c r="M812" s="102"/>
      <c r="N812" s="68"/>
      <c r="O812" s="68"/>
      <c r="P812" s="68"/>
      <c r="Q812" s="462"/>
      <c r="R812" s="69"/>
      <c r="S812" s="70"/>
    </row>
    <row r="813" spans="4:19" x14ac:dyDescent="0.3">
      <c r="D813" s="65"/>
      <c r="E813" s="65"/>
      <c r="F813" s="65"/>
      <c r="G813" s="65"/>
      <c r="H813" s="63"/>
      <c r="I813" s="63"/>
      <c r="J813" s="63"/>
      <c r="K813" s="64"/>
      <c r="L813" s="66"/>
      <c r="M813" s="102"/>
      <c r="N813" s="68"/>
      <c r="O813" s="68"/>
      <c r="P813" s="68"/>
      <c r="Q813" s="462"/>
      <c r="R813" s="69"/>
      <c r="S813" s="70"/>
    </row>
    <row r="814" spans="4:19" x14ac:dyDescent="0.3">
      <c r="D814" s="65"/>
      <c r="E814" s="65"/>
      <c r="F814" s="65"/>
      <c r="G814" s="65"/>
      <c r="H814" s="63"/>
      <c r="I814" s="63"/>
      <c r="J814" s="63"/>
      <c r="K814" s="64"/>
      <c r="L814" s="66"/>
      <c r="M814" s="102"/>
      <c r="N814" s="68"/>
      <c r="O814" s="68"/>
      <c r="P814" s="68"/>
      <c r="Q814" s="462"/>
      <c r="R814" s="69"/>
      <c r="S814" s="70"/>
    </row>
    <row r="815" spans="4:19" x14ac:dyDescent="0.3">
      <c r="D815" s="65"/>
      <c r="E815" s="65"/>
      <c r="F815" s="65"/>
      <c r="G815" s="65"/>
      <c r="H815" s="63"/>
      <c r="I815" s="63"/>
      <c r="J815" s="63"/>
      <c r="K815" s="64"/>
      <c r="L815" s="66"/>
      <c r="M815" s="102"/>
      <c r="N815" s="68"/>
      <c r="O815" s="68"/>
      <c r="P815" s="68"/>
      <c r="Q815" s="462"/>
      <c r="R815" s="69"/>
      <c r="S815" s="70"/>
    </row>
    <row r="816" spans="4:19" x14ac:dyDescent="0.3">
      <c r="D816" s="65"/>
      <c r="E816" s="65"/>
      <c r="F816" s="65"/>
      <c r="G816" s="65"/>
      <c r="H816" s="63"/>
      <c r="I816" s="63"/>
      <c r="J816" s="63"/>
      <c r="K816" s="64"/>
      <c r="L816" s="66"/>
      <c r="M816" s="102"/>
      <c r="N816" s="68"/>
      <c r="O816" s="68"/>
      <c r="P816" s="68"/>
      <c r="Q816" s="462"/>
      <c r="R816" s="69"/>
      <c r="S816" s="70"/>
    </row>
    <row r="817" spans="4:19" x14ac:dyDescent="0.3">
      <c r="D817" s="65"/>
      <c r="E817" s="65"/>
      <c r="F817" s="65"/>
      <c r="G817" s="65"/>
      <c r="H817" s="63"/>
      <c r="I817" s="63"/>
      <c r="J817" s="63"/>
      <c r="K817" s="64"/>
      <c r="L817" s="66"/>
      <c r="M817" s="102"/>
      <c r="N817" s="68"/>
      <c r="O817" s="68"/>
      <c r="P817" s="68"/>
      <c r="Q817" s="462"/>
      <c r="R817" s="69"/>
      <c r="S817" s="70"/>
    </row>
    <row r="818" spans="4:19" x14ac:dyDescent="0.3">
      <c r="D818" s="65"/>
      <c r="E818" s="65"/>
      <c r="F818" s="65"/>
      <c r="G818" s="65"/>
      <c r="H818" s="63"/>
      <c r="I818" s="63"/>
      <c r="J818" s="63"/>
      <c r="K818" s="64"/>
      <c r="L818" s="66"/>
      <c r="M818" s="102"/>
      <c r="N818" s="68"/>
      <c r="O818" s="68"/>
      <c r="P818" s="68"/>
      <c r="Q818" s="462"/>
      <c r="R818" s="69"/>
      <c r="S818" s="70"/>
    </row>
    <row r="819" spans="4:19" x14ac:dyDescent="0.3">
      <c r="D819" s="65"/>
      <c r="E819" s="65"/>
      <c r="F819" s="65"/>
      <c r="G819" s="65"/>
      <c r="H819" s="63"/>
      <c r="I819" s="63"/>
      <c r="J819" s="63"/>
      <c r="K819" s="64"/>
      <c r="L819" s="66"/>
      <c r="M819" s="102"/>
      <c r="N819" s="68"/>
      <c r="O819" s="68"/>
      <c r="P819" s="68"/>
      <c r="Q819" s="462"/>
      <c r="R819" s="69"/>
      <c r="S819" s="70"/>
    </row>
    <row r="820" spans="4:19" x14ac:dyDescent="0.3">
      <c r="D820" s="65"/>
      <c r="E820" s="65"/>
      <c r="F820" s="65"/>
      <c r="G820" s="65"/>
      <c r="H820" s="63"/>
      <c r="I820" s="63"/>
      <c r="J820" s="63"/>
      <c r="K820" s="64"/>
      <c r="L820" s="66"/>
      <c r="M820" s="102"/>
      <c r="N820" s="68"/>
      <c r="O820" s="68"/>
      <c r="P820" s="68"/>
      <c r="Q820" s="462"/>
      <c r="R820" s="69"/>
      <c r="S820" s="70"/>
    </row>
    <row r="821" spans="4:19" x14ac:dyDescent="0.3">
      <c r="D821" s="65"/>
      <c r="E821" s="65"/>
      <c r="F821" s="65"/>
      <c r="G821" s="65"/>
      <c r="H821" s="63"/>
      <c r="I821" s="63"/>
      <c r="J821" s="63"/>
      <c r="K821" s="64"/>
      <c r="L821" s="66"/>
      <c r="M821" s="102"/>
      <c r="N821" s="68"/>
      <c r="O821" s="68"/>
      <c r="P821" s="68"/>
      <c r="Q821" s="462"/>
      <c r="R821" s="69"/>
      <c r="S821" s="70"/>
    </row>
    <row r="822" spans="4:19" x14ac:dyDescent="0.3">
      <c r="D822" s="65"/>
      <c r="E822" s="65"/>
      <c r="F822" s="65"/>
      <c r="G822" s="65"/>
      <c r="H822" s="63"/>
      <c r="I822" s="63"/>
      <c r="J822" s="63"/>
      <c r="K822" s="64"/>
      <c r="L822" s="66"/>
      <c r="M822" s="102"/>
      <c r="N822" s="68"/>
      <c r="O822" s="68"/>
      <c r="P822" s="68"/>
      <c r="Q822" s="462"/>
      <c r="R822" s="69"/>
      <c r="S822" s="70"/>
    </row>
    <row r="823" spans="4:19" x14ac:dyDescent="0.3">
      <c r="D823" s="65"/>
      <c r="E823" s="65"/>
      <c r="F823" s="65"/>
      <c r="G823" s="65"/>
      <c r="H823" s="63"/>
      <c r="I823" s="63"/>
      <c r="J823" s="63"/>
      <c r="K823" s="64"/>
      <c r="L823" s="66"/>
      <c r="M823" s="102"/>
      <c r="N823" s="68"/>
      <c r="O823" s="68"/>
      <c r="P823" s="68"/>
      <c r="Q823" s="462"/>
      <c r="R823" s="69"/>
      <c r="S823" s="70"/>
    </row>
    <row r="824" spans="4:19" x14ac:dyDescent="0.3">
      <c r="D824" s="65"/>
      <c r="E824" s="65"/>
      <c r="F824" s="65"/>
      <c r="G824" s="65"/>
      <c r="H824" s="63"/>
      <c r="I824" s="63"/>
      <c r="J824" s="63"/>
      <c r="K824" s="64"/>
      <c r="L824" s="66"/>
      <c r="M824" s="102"/>
      <c r="N824" s="68"/>
      <c r="O824" s="68"/>
      <c r="P824" s="68"/>
      <c r="Q824" s="462"/>
      <c r="R824" s="69"/>
      <c r="S824" s="70"/>
    </row>
    <row r="825" spans="4:19" x14ac:dyDescent="0.3">
      <c r="D825" s="65"/>
      <c r="E825" s="65"/>
      <c r="F825" s="65"/>
      <c r="G825" s="65"/>
      <c r="H825" s="63"/>
      <c r="I825" s="63"/>
      <c r="J825" s="63"/>
      <c r="K825" s="64"/>
      <c r="L825" s="66"/>
      <c r="M825" s="102"/>
      <c r="N825" s="68"/>
      <c r="O825" s="68"/>
      <c r="P825" s="68"/>
      <c r="Q825" s="462"/>
      <c r="R825" s="69"/>
      <c r="S825" s="70"/>
    </row>
    <row r="826" spans="4:19" x14ac:dyDescent="0.3">
      <c r="D826" s="65"/>
      <c r="E826" s="65"/>
      <c r="F826" s="65"/>
      <c r="G826" s="65"/>
      <c r="H826" s="63"/>
      <c r="I826" s="63"/>
      <c r="J826" s="63"/>
      <c r="K826" s="64"/>
      <c r="L826" s="66"/>
      <c r="M826" s="102"/>
      <c r="N826" s="68"/>
      <c r="O826" s="68"/>
      <c r="P826" s="68"/>
      <c r="Q826" s="462"/>
      <c r="R826" s="69"/>
      <c r="S826" s="70"/>
    </row>
    <row r="827" spans="4:19" x14ac:dyDescent="0.3">
      <c r="D827" s="65"/>
      <c r="E827" s="65"/>
      <c r="F827" s="65"/>
      <c r="G827" s="65"/>
      <c r="H827" s="63"/>
      <c r="I827" s="63"/>
      <c r="J827" s="63"/>
      <c r="K827" s="64"/>
      <c r="L827" s="66"/>
      <c r="M827" s="102"/>
      <c r="N827" s="68"/>
      <c r="O827" s="68"/>
      <c r="P827" s="68"/>
      <c r="Q827" s="462"/>
      <c r="R827" s="69"/>
      <c r="S827" s="70"/>
    </row>
    <row r="828" spans="4:19" x14ac:dyDescent="0.3">
      <c r="D828" s="65"/>
      <c r="E828" s="65"/>
      <c r="F828" s="65"/>
      <c r="G828" s="65"/>
      <c r="H828" s="63"/>
      <c r="I828" s="63"/>
      <c r="J828" s="63"/>
      <c r="K828" s="64"/>
      <c r="L828" s="66"/>
      <c r="M828" s="102"/>
      <c r="N828" s="68"/>
      <c r="O828" s="68"/>
      <c r="P828" s="68"/>
      <c r="Q828" s="462"/>
      <c r="R828" s="69"/>
      <c r="S828" s="70"/>
    </row>
    <row r="829" spans="4:19" x14ac:dyDescent="0.3">
      <c r="D829" s="65"/>
      <c r="E829" s="65"/>
      <c r="F829" s="65"/>
      <c r="G829" s="65"/>
      <c r="H829" s="63"/>
      <c r="I829" s="63"/>
      <c r="J829" s="63"/>
      <c r="K829" s="64"/>
      <c r="L829" s="66"/>
      <c r="M829" s="102"/>
      <c r="N829" s="68"/>
      <c r="O829" s="68"/>
      <c r="P829" s="68"/>
      <c r="Q829" s="462"/>
      <c r="R829" s="69"/>
      <c r="S829" s="70"/>
    </row>
    <row r="830" spans="4:19" x14ac:dyDescent="0.3">
      <c r="D830" s="65"/>
      <c r="E830" s="65"/>
      <c r="F830" s="65"/>
      <c r="G830" s="65"/>
      <c r="H830" s="63"/>
      <c r="I830" s="63"/>
      <c r="J830" s="63"/>
      <c r="K830" s="64"/>
      <c r="L830" s="66"/>
      <c r="M830" s="102"/>
      <c r="N830" s="68"/>
      <c r="O830" s="68"/>
      <c r="P830" s="68"/>
      <c r="Q830" s="462"/>
      <c r="R830" s="69"/>
      <c r="S830" s="70"/>
    </row>
    <row r="831" spans="4:19" x14ac:dyDescent="0.3">
      <c r="D831" s="65"/>
      <c r="E831" s="65"/>
      <c r="F831" s="65"/>
      <c r="G831" s="65"/>
      <c r="H831" s="63"/>
      <c r="I831" s="63"/>
      <c r="J831" s="63"/>
      <c r="K831" s="64"/>
      <c r="L831" s="66"/>
      <c r="M831" s="102"/>
      <c r="N831" s="68"/>
      <c r="O831" s="68"/>
      <c r="P831" s="68"/>
      <c r="Q831" s="462"/>
      <c r="R831" s="69"/>
      <c r="S831" s="70"/>
    </row>
    <row r="832" spans="4:19" x14ac:dyDescent="0.3">
      <c r="D832" s="65"/>
      <c r="E832" s="65"/>
      <c r="F832" s="65"/>
      <c r="G832" s="65"/>
      <c r="H832" s="63"/>
      <c r="I832" s="63"/>
      <c r="J832" s="63"/>
      <c r="K832" s="64"/>
      <c r="L832" s="66"/>
      <c r="M832" s="102"/>
      <c r="N832" s="68"/>
      <c r="O832" s="68"/>
      <c r="P832" s="68"/>
      <c r="Q832" s="462"/>
      <c r="R832" s="69"/>
      <c r="S832" s="70"/>
    </row>
    <row r="833" spans="4:19" x14ac:dyDescent="0.3">
      <c r="D833" s="65"/>
      <c r="E833" s="65"/>
      <c r="F833" s="65"/>
      <c r="G833" s="65"/>
      <c r="H833" s="63"/>
      <c r="I833" s="63"/>
      <c r="J833" s="63"/>
      <c r="K833" s="64"/>
      <c r="L833" s="66"/>
      <c r="M833" s="102"/>
      <c r="N833" s="68"/>
      <c r="O833" s="68"/>
      <c r="P833" s="68"/>
      <c r="Q833" s="462"/>
      <c r="R833" s="69"/>
      <c r="S833" s="70"/>
    </row>
    <row r="834" spans="4:19" x14ac:dyDescent="0.3">
      <c r="D834" s="65"/>
      <c r="E834" s="65"/>
      <c r="F834" s="65"/>
      <c r="G834" s="65"/>
      <c r="H834" s="63"/>
      <c r="I834" s="63"/>
      <c r="J834" s="63"/>
      <c r="K834" s="64"/>
      <c r="L834" s="66"/>
      <c r="M834" s="102"/>
      <c r="N834" s="68"/>
      <c r="O834" s="68"/>
      <c r="P834" s="68"/>
      <c r="Q834" s="462"/>
      <c r="R834" s="69"/>
      <c r="S834" s="70"/>
    </row>
    <row r="835" spans="4:19" x14ac:dyDescent="0.3">
      <c r="D835" s="65"/>
      <c r="E835" s="65"/>
      <c r="F835" s="65"/>
      <c r="G835" s="65"/>
      <c r="H835" s="63"/>
      <c r="I835" s="63"/>
      <c r="J835" s="63"/>
      <c r="K835" s="64"/>
      <c r="L835" s="66"/>
      <c r="M835" s="102"/>
      <c r="N835" s="68"/>
      <c r="O835" s="68"/>
      <c r="P835" s="68"/>
      <c r="Q835" s="462"/>
      <c r="R835" s="69"/>
      <c r="S835" s="70"/>
    </row>
    <row r="836" spans="4:19" x14ac:dyDescent="0.3">
      <c r="D836" s="65"/>
      <c r="E836" s="65"/>
      <c r="F836" s="65"/>
      <c r="G836" s="65"/>
      <c r="H836" s="63"/>
      <c r="I836" s="63"/>
      <c r="J836" s="63"/>
      <c r="K836" s="64"/>
      <c r="L836" s="66"/>
      <c r="M836" s="102"/>
      <c r="N836" s="68"/>
      <c r="O836" s="68"/>
      <c r="P836" s="68"/>
      <c r="Q836" s="462"/>
      <c r="R836" s="69"/>
      <c r="S836" s="70"/>
    </row>
    <row r="837" spans="4:19" x14ac:dyDescent="0.3">
      <c r="D837" s="65"/>
      <c r="E837" s="65"/>
      <c r="F837" s="65"/>
      <c r="G837" s="65"/>
      <c r="H837" s="63"/>
      <c r="I837" s="63"/>
      <c r="J837" s="63"/>
      <c r="K837" s="64"/>
      <c r="L837" s="66"/>
      <c r="M837" s="102"/>
      <c r="N837" s="68"/>
      <c r="O837" s="68"/>
      <c r="P837" s="68"/>
      <c r="Q837" s="462"/>
      <c r="R837" s="69"/>
      <c r="S837" s="70"/>
    </row>
    <row r="838" spans="4:19" x14ac:dyDescent="0.3">
      <c r="D838" s="65"/>
      <c r="E838" s="65"/>
      <c r="F838" s="65"/>
      <c r="G838" s="65"/>
      <c r="H838" s="63"/>
      <c r="I838" s="63"/>
      <c r="J838" s="63"/>
      <c r="K838" s="64"/>
      <c r="L838" s="66"/>
      <c r="M838" s="102"/>
      <c r="N838" s="68"/>
      <c r="O838" s="68"/>
      <c r="P838" s="68"/>
      <c r="Q838" s="462"/>
      <c r="R838" s="69"/>
      <c r="S838" s="70"/>
    </row>
    <row r="839" spans="4:19" x14ac:dyDescent="0.3">
      <c r="D839" s="65"/>
      <c r="E839" s="65"/>
      <c r="F839" s="65"/>
      <c r="G839" s="65"/>
      <c r="H839" s="63"/>
      <c r="I839" s="63"/>
      <c r="J839" s="63"/>
      <c r="K839" s="64"/>
      <c r="L839" s="66"/>
      <c r="M839" s="102"/>
      <c r="N839" s="68"/>
      <c r="O839" s="68"/>
      <c r="P839" s="68"/>
      <c r="Q839" s="462"/>
      <c r="R839" s="69"/>
      <c r="S839" s="70"/>
    </row>
    <row r="840" spans="4:19" x14ac:dyDescent="0.3">
      <c r="D840" s="65"/>
      <c r="E840" s="65"/>
      <c r="F840" s="65"/>
      <c r="G840" s="65"/>
      <c r="H840" s="63"/>
      <c r="I840" s="63"/>
      <c r="J840" s="63"/>
      <c r="K840" s="64"/>
      <c r="L840" s="66"/>
      <c r="M840" s="102"/>
      <c r="N840" s="68"/>
      <c r="O840" s="68"/>
      <c r="P840" s="68"/>
      <c r="Q840" s="462"/>
      <c r="R840" s="69"/>
      <c r="S840" s="70"/>
    </row>
    <row r="841" spans="4:19" x14ac:dyDescent="0.3">
      <c r="D841" s="65"/>
      <c r="E841" s="65"/>
      <c r="F841" s="65"/>
      <c r="G841" s="65"/>
      <c r="H841" s="63"/>
      <c r="I841" s="63"/>
      <c r="J841" s="63"/>
      <c r="K841" s="64"/>
      <c r="L841" s="66"/>
      <c r="M841" s="102"/>
      <c r="N841" s="68"/>
      <c r="O841" s="68"/>
      <c r="P841" s="68"/>
      <c r="Q841" s="462"/>
      <c r="R841" s="69"/>
      <c r="S841" s="70"/>
    </row>
    <row r="842" spans="4:19" x14ac:dyDescent="0.3">
      <c r="D842" s="65"/>
      <c r="E842" s="65"/>
      <c r="F842" s="65"/>
      <c r="G842" s="65"/>
      <c r="H842" s="63"/>
      <c r="I842" s="63"/>
      <c r="J842" s="63"/>
      <c r="K842" s="64"/>
      <c r="L842" s="66"/>
      <c r="M842" s="102"/>
      <c r="N842" s="68"/>
      <c r="O842" s="68"/>
      <c r="P842" s="68"/>
      <c r="Q842" s="462"/>
      <c r="R842" s="69"/>
      <c r="S842" s="70"/>
    </row>
    <row r="843" spans="4:19" x14ac:dyDescent="0.3">
      <c r="D843" s="65"/>
      <c r="E843" s="65"/>
      <c r="F843" s="65"/>
      <c r="G843" s="65"/>
      <c r="H843" s="63"/>
      <c r="I843" s="63"/>
      <c r="J843" s="63"/>
      <c r="K843" s="64"/>
      <c r="L843" s="66"/>
      <c r="M843" s="102"/>
      <c r="N843" s="68"/>
      <c r="O843" s="68"/>
      <c r="P843" s="68"/>
      <c r="Q843" s="462"/>
      <c r="R843" s="69"/>
      <c r="S843" s="70"/>
    </row>
    <row r="844" spans="4:19" x14ac:dyDescent="0.3">
      <c r="D844" s="65"/>
      <c r="E844" s="65"/>
      <c r="F844" s="65"/>
      <c r="G844" s="65"/>
      <c r="H844" s="63"/>
      <c r="I844" s="63"/>
      <c r="J844" s="63"/>
      <c r="K844" s="64"/>
      <c r="L844" s="66"/>
      <c r="M844" s="102"/>
      <c r="N844" s="68"/>
      <c r="O844" s="68"/>
      <c r="P844" s="68"/>
      <c r="Q844" s="462"/>
      <c r="R844" s="69"/>
      <c r="S844" s="70"/>
    </row>
    <row r="845" spans="4:19" x14ac:dyDescent="0.3">
      <c r="D845" s="65"/>
      <c r="E845" s="65"/>
      <c r="F845" s="65"/>
      <c r="G845" s="65"/>
      <c r="H845" s="63"/>
      <c r="I845" s="63"/>
      <c r="J845" s="63"/>
      <c r="K845" s="64"/>
      <c r="L845" s="66"/>
      <c r="M845" s="102"/>
      <c r="N845" s="68"/>
      <c r="O845" s="68"/>
      <c r="P845" s="68"/>
      <c r="Q845" s="462"/>
      <c r="R845" s="69"/>
      <c r="S845" s="70"/>
    </row>
    <row r="846" spans="4:19" x14ac:dyDescent="0.3">
      <c r="D846" s="65"/>
      <c r="E846" s="65"/>
      <c r="F846" s="65"/>
      <c r="G846" s="65"/>
      <c r="H846" s="63"/>
      <c r="I846" s="63"/>
      <c r="J846" s="63"/>
      <c r="K846" s="64"/>
      <c r="L846" s="66"/>
      <c r="M846" s="102"/>
      <c r="N846" s="68"/>
      <c r="O846" s="68"/>
      <c r="P846" s="68"/>
      <c r="Q846" s="462"/>
      <c r="R846" s="69"/>
      <c r="S846" s="70"/>
    </row>
    <row r="847" spans="4:19" x14ac:dyDescent="0.3">
      <c r="D847" s="65"/>
      <c r="E847" s="65"/>
      <c r="F847" s="65"/>
      <c r="G847" s="65"/>
      <c r="H847" s="63"/>
      <c r="I847" s="63"/>
      <c r="J847" s="63"/>
      <c r="K847" s="64"/>
      <c r="L847" s="66"/>
      <c r="M847" s="102"/>
      <c r="N847" s="68"/>
      <c r="O847" s="68"/>
      <c r="P847" s="68"/>
      <c r="Q847" s="462"/>
      <c r="R847" s="69"/>
      <c r="S847" s="70"/>
    </row>
    <row r="848" spans="4:19" x14ac:dyDescent="0.3">
      <c r="D848" s="65"/>
      <c r="E848" s="65"/>
      <c r="F848" s="65"/>
      <c r="G848" s="65"/>
      <c r="H848" s="63"/>
      <c r="I848" s="63"/>
      <c r="J848" s="63"/>
      <c r="K848" s="64"/>
      <c r="L848" s="66"/>
      <c r="M848" s="102"/>
      <c r="N848" s="68"/>
      <c r="O848" s="68"/>
      <c r="P848" s="68"/>
      <c r="Q848" s="462"/>
      <c r="R848" s="69"/>
      <c r="S848" s="70"/>
    </row>
    <row r="849" spans="4:19" x14ac:dyDescent="0.3">
      <c r="D849" s="65"/>
      <c r="E849" s="65"/>
      <c r="F849" s="65"/>
      <c r="G849" s="65"/>
      <c r="H849" s="63"/>
      <c r="I849" s="63"/>
      <c r="J849" s="63"/>
      <c r="K849" s="64"/>
      <c r="L849" s="66"/>
      <c r="M849" s="102"/>
      <c r="N849" s="68"/>
      <c r="O849" s="68"/>
      <c r="P849" s="68"/>
      <c r="Q849" s="462"/>
      <c r="R849" s="69"/>
      <c r="S849" s="70"/>
    </row>
    <row r="850" spans="4:19" x14ac:dyDescent="0.3">
      <c r="D850" s="65"/>
      <c r="E850" s="65"/>
      <c r="F850" s="65"/>
      <c r="G850" s="65"/>
      <c r="H850" s="63"/>
      <c r="I850" s="63"/>
      <c r="J850" s="63"/>
      <c r="K850" s="64"/>
      <c r="L850" s="66"/>
      <c r="M850" s="102"/>
      <c r="N850" s="68"/>
      <c r="O850" s="68"/>
      <c r="P850" s="68"/>
      <c r="Q850" s="462"/>
      <c r="R850" s="69"/>
      <c r="S850" s="70"/>
    </row>
    <row r="851" spans="4:19" x14ac:dyDescent="0.3">
      <c r="D851" s="65"/>
      <c r="E851" s="65"/>
      <c r="F851" s="65"/>
      <c r="G851" s="65"/>
      <c r="H851" s="63"/>
      <c r="I851" s="63"/>
      <c r="J851" s="63"/>
      <c r="K851" s="64"/>
      <c r="L851" s="66"/>
      <c r="M851" s="102"/>
      <c r="N851" s="68"/>
      <c r="O851" s="68"/>
      <c r="P851" s="68"/>
      <c r="Q851" s="462"/>
      <c r="R851" s="69"/>
      <c r="S851" s="70"/>
    </row>
    <row r="852" spans="4:19" x14ac:dyDescent="0.3">
      <c r="D852" s="65"/>
      <c r="E852" s="65"/>
      <c r="F852" s="65"/>
      <c r="G852" s="65"/>
      <c r="H852" s="63"/>
      <c r="I852" s="63"/>
      <c r="J852" s="63"/>
      <c r="K852" s="64"/>
      <c r="L852" s="66"/>
      <c r="M852" s="102"/>
      <c r="N852" s="68"/>
      <c r="O852" s="68"/>
      <c r="P852" s="68"/>
      <c r="Q852" s="462"/>
      <c r="R852" s="69"/>
      <c r="S852" s="70"/>
    </row>
    <row r="853" spans="4:19" x14ac:dyDescent="0.3">
      <c r="D853" s="65"/>
      <c r="E853" s="65"/>
      <c r="F853" s="65"/>
      <c r="G853" s="65"/>
      <c r="H853" s="63"/>
      <c r="I853" s="63"/>
      <c r="J853" s="63"/>
      <c r="K853" s="64"/>
      <c r="L853" s="66"/>
      <c r="M853" s="102"/>
      <c r="N853" s="68"/>
      <c r="O853" s="68"/>
      <c r="P853" s="68"/>
      <c r="Q853" s="462"/>
      <c r="R853" s="69"/>
      <c r="S853" s="70"/>
    </row>
    <row r="854" spans="4:19" x14ac:dyDescent="0.3">
      <c r="D854" s="65"/>
      <c r="E854" s="65"/>
      <c r="F854" s="65"/>
      <c r="G854" s="65"/>
      <c r="H854" s="63"/>
      <c r="I854" s="63"/>
      <c r="J854" s="63"/>
      <c r="K854" s="64"/>
      <c r="L854" s="66"/>
      <c r="M854" s="102"/>
      <c r="N854" s="68"/>
      <c r="O854" s="68"/>
      <c r="P854" s="68"/>
      <c r="Q854" s="462"/>
      <c r="R854" s="69"/>
      <c r="S854" s="70"/>
    </row>
    <row r="855" spans="4:19" x14ac:dyDescent="0.3">
      <c r="D855" s="65"/>
      <c r="E855" s="65"/>
      <c r="F855" s="65"/>
      <c r="G855" s="65"/>
      <c r="H855" s="63"/>
      <c r="I855" s="63"/>
      <c r="J855" s="63"/>
      <c r="K855" s="64"/>
      <c r="L855" s="66"/>
      <c r="M855" s="102"/>
      <c r="N855" s="68"/>
      <c r="O855" s="68"/>
      <c r="P855" s="68"/>
      <c r="Q855" s="462"/>
      <c r="R855" s="69"/>
      <c r="S855" s="70"/>
    </row>
    <row r="856" spans="4:19" x14ac:dyDescent="0.3">
      <c r="D856" s="65"/>
      <c r="E856" s="65"/>
      <c r="F856" s="65"/>
      <c r="G856" s="65"/>
      <c r="H856" s="63"/>
      <c r="I856" s="63"/>
      <c r="J856" s="63"/>
      <c r="K856" s="64"/>
      <c r="L856" s="66"/>
      <c r="M856" s="102"/>
      <c r="N856" s="68"/>
      <c r="O856" s="68"/>
      <c r="P856" s="68"/>
      <c r="Q856" s="462"/>
      <c r="R856" s="69"/>
      <c r="S856" s="70"/>
    </row>
    <row r="857" spans="4:19" x14ac:dyDescent="0.3">
      <c r="D857" s="65"/>
      <c r="E857" s="65"/>
      <c r="F857" s="65"/>
      <c r="G857" s="65"/>
      <c r="H857" s="63"/>
      <c r="I857" s="63"/>
      <c r="J857" s="63"/>
      <c r="K857" s="64"/>
      <c r="L857" s="66"/>
      <c r="M857" s="102"/>
      <c r="N857" s="68"/>
      <c r="O857" s="68"/>
      <c r="P857" s="68"/>
      <c r="Q857" s="462"/>
      <c r="R857" s="69"/>
      <c r="S857" s="70"/>
    </row>
    <row r="858" spans="4:19" x14ac:dyDescent="0.3">
      <c r="D858" s="65"/>
      <c r="E858" s="65"/>
      <c r="F858" s="65"/>
      <c r="G858" s="65"/>
      <c r="H858" s="63"/>
      <c r="I858" s="63"/>
      <c r="J858" s="63"/>
      <c r="K858" s="64"/>
      <c r="L858" s="66"/>
      <c r="M858" s="102"/>
      <c r="N858" s="68"/>
      <c r="O858" s="68"/>
      <c r="P858" s="68"/>
      <c r="Q858" s="462"/>
      <c r="R858" s="69"/>
      <c r="S858" s="70"/>
    </row>
    <row r="859" spans="4:19" x14ac:dyDescent="0.3">
      <c r="D859" s="65"/>
      <c r="E859" s="65"/>
      <c r="F859" s="65"/>
      <c r="G859" s="65"/>
      <c r="H859" s="63"/>
      <c r="I859" s="63"/>
      <c r="J859" s="63"/>
      <c r="K859" s="64"/>
      <c r="L859" s="66"/>
      <c r="M859" s="102"/>
      <c r="N859" s="68"/>
      <c r="O859" s="68"/>
      <c r="P859" s="68"/>
      <c r="Q859" s="462"/>
      <c r="R859" s="69"/>
      <c r="S859" s="70"/>
    </row>
    <row r="860" spans="4:19" x14ac:dyDescent="0.3">
      <c r="D860" s="65"/>
      <c r="E860" s="65"/>
      <c r="F860" s="65"/>
      <c r="G860" s="65"/>
      <c r="H860" s="63"/>
      <c r="I860" s="63"/>
      <c r="J860" s="63"/>
      <c r="K860" s="64"/>
      <c r="L860" s="66"/>
      <c r="M860" s="102"/>
      <c r="N860" s="68"/>
      <c r="O860" s="68"/>
      <c r="P860" s="68"/>
      <c r="Q860" s="462"/>
      <c r="R860" s="69"/>
      <c r="S860" s="70"/>
    </row>
    <row r="861" spans="4:19" x14ac:dyDescent="0.3">
      <c r="D861" s="65"/>
      <c r="E861" s="65"/>
      <c r="F861" s="65"/>
      <c r="G861" s="65"/>
      <c r="H861" s="63"/>
      <c r="I861" s="63"/>
      <c r="J861" s="63"/>
      <c r="K861" s="64"/>
      <c r="L861" s="66"/>
      <c r="M861" s="102"/>
      <c r="N861" s="68"/>
      <c r="O861" s="68"/>
      <c r="P861" s="68"/>
      <c r="Q861" s="462"/>
      <c r="R861" s="69"/>
      <c r="S861" s="70"/>
    </row>
    <row r="862" spans="4:19" x14ac:dyDescent="0.3">
      <c r="D862" s="65"/>
      <c r="E862" s="65"/>
      <c r="F862" s="65"/>
      <c r="G862" s="65"/>
      <c r="H862" s="63"/>
      <c r="I862" s="63"/>
      <c r="J862" s="63"/>
      <c r="K862" s="64"/>
      <c r="L862" s="66"/>
      <c r="M862" s="102"/>
      <c r="N862" s="68"/>
      <c r="O862" s="68"/>
      <c r="P862" s="68"/>
      <c r="Q862" s="462"/>
      <c r="R862" s="69"/>
      <c r="S862" s="70"/>
    </row>
    <row r="863" spans="4:19" x14ac:dyDescent="0.3">
      <c r="D863" s="65"/>
      <c r="E863" s="65"/>
      <c r="F863" s="65"/>
      <c r="G863" s="65"/>
      <c r="H863" s="63"/>
      <c r="I863" s="63"/>
      <c r="J863" s="63"/>
      <c r="K863" s="64"/>
      <c r="L863" s="66"/>
      <c r="M863" s="102"/>
      <c r="N863" s="68"/>
      <c r="O863" s="68"/>
      <c r="P863" s="68"/>
      <c r="Q863" s="462"/>
      <c r="R863" s="69"/>
      <c r="S863" s="70"/>
    </row>
    <row r="864" spans="4:19" x14ac:dyDescent="0.3">
      <c r="D864" s="65"/>
      <c r="E864" s="65"/>
      <c r="F864" s="65"/>
      <c r="G864" s="65"/>
      <c r="H864" s="63"/>
      <c r="I864" s="63"/>
      <c r="J864" s="63"/>
      <c r="K864" s="64"/>
      <c r="L864" s="66"/>
      <c r="M864" s="102"/>
      <c r="N864" s="68"/>
      <c r="O864" s="68"/>
      <c r="P864" s="68"/>
      <c r="Q864" s="462"/>
      <c r="R864" s="69"/>
      <c r="S864" s="70"/>
    </row>
    <row r="865" spans="4:19" x14ac:dyDescent="0.3">
      <c r="D865" s="65"/>
      <c r="E865" s="65"/>
      <c r="F865" s="65"/>
      <c r="G865" s="65"/>
      <c r="H865" s="63"/>
      <c r="I865" s="63"/>
      <c r="J865" s="63"/>
      <c r="K865" s="64"/>
      <c r="L865" s="66"/>
      <c r="M865" s="102"/>
      <c r="N865" s="68"/>
      <c r="O865" s="68"/>
      <c r="P865" s="68"/>
      <c r="Q865" s="462"/>
      <c r="R865" s="69"/>
      <c r="S865" s="70"/>
    </row>
    <row r="866" spans="4:19" x14ac:dyDescent="0.3">
      <c r="D866" s="65"/>
      <c r="E866" s="65"/>
      <c r="F866" s="65"/>
      <c r="G866" s="65"/>
      <c r="H866" s="63"/>
      <c r="I866" s="63"/>
      <c r="J866" s="63"/>
      <c r="K866" s="64"/>
      <c r="L866" s="66"/>
      <c r="M866" s="102"/>
      <c r="N866" s="68"/>
      <c r="O866" s="68"/>
      <c r="P866" s="68"/>
      <c r="Q866" s="462"/>
      <c r="R866" s="69"/>
      <c r="S866" s="70"/>
    </row>
    <row r="867" spans="4:19" x14ac:dyDescent="0.3">
      <c r="D867" s="65"/>
      <c r="E867" s="65"/>
      <c r="F867" s="65"/>
      <c r="G867" s="65"/>
      <c r="H867" s="63"/>
      <c r="I867" s="63"/>
      <c r="J867" s="63"/>
      <c r="K867" s="64"/>
      <c r="L867" s="66"/>
      <c r="M867" s="102"/>
      <c r="N867" s="68"/>
      <c r="O867" s="68"/>
      <c r="P867" s="68"/>
      <c r="Q867" s="462"/>
      <c r="R867" s="69"/>
      <c r="S867" s="70"/>
    </row>
    <row r="868" spans="4:19" x14ac:dyDescent="0.3">
      <c r="D868" s="65"/>
      <c r="E868" s="65"/>
      <c r="F868" s="65"/>
      <c r="G868" s="65"/>
      <c r="H868" s="63"/>
      <c r="I868" s="63"/>
      <c r="J868" s="63"/>
      <c r="K868" s="64"/>
      <c r="L868" s="66"/>
      <c r="M868" s="102"/>
      <c r="N868" s="68"/>
      <c r="O868" s="68"/>
      <c r="P868" s="68"/>
      <c r="Q868" s="462"/>
      <c r="R868" s="69"/>
      <c r="S868" s="70"/>
    </row>
    <row r="869" spans="4:19" x14ac:dyDescent="0.3">
      <c r="D869" s="65"/>
      <c r="E869" s="65"/>
      <c r="F869" s="65"/>
      <c r="G869" s="65"/>
      <c r="H869" s="63"/>
      <c r="I869" s="63"/>
      <c r="J869" s="63"/>
      <c r="K869" s="64"/>
      <c r="L869" s="66"/>
      <c r="M869" s="102"/>
      <c r="N869" s="68"/>
      <c r="O869" s="68"/>
      <c r="P869" s="68"/>
      <c r="Q869" s="462"/>
      <c r="R869" s="69"/>
      <c r="S869" s="70"/>
    </row>
    <row r="870" spans="4:19" x14ac:dyDescent="0.3">
      <c r="D870" s="65"/>
      <c r="E870" s="65"/>
      <c r="F870" s="65"/>
      <c r="G870" s="65"/>
      <c r="H870" s="63"/>
      <c r="I870" s="63"/>
      <c r="J870" s="63"/>
      <c r="K870" s="64"/>
      <c r="L870" s="66"/>
      <c r="M870" s="102"/>
      <c r="N870" s="68"/>
      <c r="O870" s="68"/>
      <c r="P870" s="68"/>
      <c r="Q870" s="462"/>
      <c r="R870" s="69"/>
      <c r="S870" s="70"/>
    </row>
    <row r="871" spans="4:19" x14ac:dyDescent="0.3">
      <c r="D871" s="65"/>
      <c r="E871" s="65"/>
      <c r="F871" s="65"/>
      <c r="G871" s="65"/>
      <c r="H871" s="63"/>
      <c r="I871" s="63"/>
      <c r="J871" s="63"/>
      <c r="K871" s="64"/>
      <c r="L871" s="66"/>
      <c r="M871" s="102"/>
      <c r="N871" s="68"/>
      <c r="O871" s="68"/>
      <c r="P871" s="68"/>
      <c r="Q871" s="462"/>
      <c r="R871" s="69"/>
      <c r="S871" s="70"/>
    </row>
    <row r="872" spans="4:19" x14ac:dyDescent="0.3">
      <c r="D872" s="65"/>
      <c r="E872" s="65"/>
      <c r="F872" s="65"/>
      <c r="G872" s="65"/>
      <c r="H872" s="63"/>
      <c r="I872" s="63"/>
      <c r="J872" s="63"/>
      <c r="K872" s="64"/>
      <c r="L872" s="66"/>
      <c r="M872" s="102"/>
      <c r="N872" s="68"/>
      <c r="O872" s="68"/>
      <c r="P872" s="68"/>
      <c r="Q872" s="462"/>
      <c r="R872" s="69"/>
      <c r="S872" s="70"/>
    </row>
    <row r="873" spans="4:19" x14ac:dyDescent="0.3">
      <c r="D873" s="65"/>
      <c r="E873" s="65"/>
      <c r="F873" s="65"/>
      <c r="G873" s="65"/>
      <c r="H873" s="63"/>
      <c r="I873" s="63"/>
      <c r="J873" s="63"/>
      <c r="K873" s="64"/>
      <c r="L873" s="66"/>
      <c r="M873" s="102"/>
      <c r="N873" s="68"/>
      <c r="O873" s="68"/>
      <c r="P873" s="68"/>
      <c r="Q873" s="462"/>
      <c r="R873" s="69"/>
      <c r="S873" s="70"/>
    </row>
    <row r="874" spans="4:19" x14ac:dyDescent="0.3">
      <c r="D874" s="65"/>
      <c r="E874" s="65"/>
      <c r="F874" s="65"/>
      <c r="G874" s="65"/>
      <c r="H874" s="63"/>
      <c r="I874" s="63"/>
      <c r="J874" s="63"/>
      <c r="K874" s="64"/>
      <c r="L874" s="66"/>
      <c r="M874" s="102"/>
      <c r="N874" s="68"/>
      <c r="O874" s="68"/>
      <c r="P874" s="68"/>
      <c r="Q874" s="462"/>
      <c r="R874" s="69"/>
      <c r="S874" s="70"/>
    </row>
    <row r="875" spans="4:19" x14ac:dyDescent="0.3">
      <c r="D875" s="65"/>
      <c r="E875" s="65"/>
      <c r="F875" s="65"/>
      <c r="G875" s="65"/>
      <c r="H875" s="63"/>
      <c r="I875" s="63"/>
      <c r="J875" s="63"/>
      <c r="K875" s="64"/>
      <c r="L875" s="66"/>
      <c r="M875" s="102"/>
      <c r="N875" s="68"/>
      <c r="O875" s="68"/>
      <c r="P875" s="68"/>
      <c r="Q875" s="462"/>
      <c r="R875" s="69"/>
      <c r="S875" s="70"/>
    </row>
    <row r="876" spans="4:19" x14ac:dyDescent="0.3">
      <c r="D876" s="65"/>
      <c r="E876" s="65"/>
      <c r="F876" s="65"/>
      <c r="G876" s="65"/>
      <c r="H876" s="63"/>
      <c r="I876" s="63"/>
      <c r="J876" s="63"/>
      <c r="K876" s="64"/>
      <c r="L876" s="66"/>
      <c r="M876" s="102"/>
      <c r="N876" s="68"/>
      <c r="O876" s="68"/>
      <c r="P876" s="68"/>
      <c r="Q876" s="462"/>
      <c r="R876" s="69"/>
      <c r="S876" s="70"/>
    </row>
    <row r="877" spans="4:19" x14ac:dyDescent="0.3">
      <c r="D877" s="65"/>
      <c r="E877" s="65"/>
      <c r="F877" s="65"/>
      <c r="G877" s="65"/>
      <c r="H877" s="63"/>
      <c r="I877" s="63"/>
      <c r="J877" s="63"/>
      <c r="K877" s="64"/>
      <c r="L877" s="66"/>
      <c r="M877" s="102"/>
      <c r="N877" s="68"/>
      <c r="O877" s="68"/>
      <c r="P877" s="68"/>
      <c r="Q877" s="462"/>
      <c r="R877" s="69"/>
      <c r="S877" s="70"/>
    </row>
    <row r="878" spans="4:19" x14ac:dyDescent="0.3">
      <c r="D878" s="65"/>
      <c r="E878" s="65"/>
      <c r="F878" s="65"/>
      <c r="G878" s="65"/>
      <c r="H878" s="63"/>
      <c r="I878" s="63"/>
      <c r="J878" s="63"/>
      <c r="K878" s="64"/>
      <c r="L878" s="66"/>
      <c r="M878" s="102"/>
      <c r="N878" s="68"/>
      <c r="O878" s="68"/>
      <c r="P878" s="68"/>
      <c r="Q878" s="462"/>
      <c r="R878" s="69"/>
      <c r="S878" s="70"/>
    </row>
    <row r="879" spans="4:19" x14ac:dyDescent="0.3">
      <c r="D879" s="65"/>
      <c r="E879" s="65"/>
      <c r="F879" s="65"/>
      <c r="G879" s="65"/>
      <c r="H879" s="63"/>
      <c r="I879" s="63"/>
      <c r="J879" s="63"/>
      <c r="K879" s="64"/>
      <c r="L879" s="66"/>
      <c r="M879" s="102"/>
      <c r="N879" s="68"/>
      <c r="O879" s="68"/>
      <c r="P879" s="68"/>
      <c r="Q879" s="462"/>
      <c r="R879" s="69"/>
      <c r="S879" s="70"/>
    </row>
    <row r="880" spans="4:19" x14ac:dyDescent="0.3">
      <c r="D880" s="65"/>
      <c r="E880" s="65"/>
      <c r="F880" s="65"/>
      <c r="G880" s="65"/>
      <c r="H880" s="63"/>
      <c r="I880" s="63"/>
      <c r="J880" s="63"/>
      <c r="K880" s="64"/>
      <c r="L880" s="66"/>
      <c r="M880" s="102"/>
      <c r="N880" s="68"/>
      <c r="O880" s="68"/>
      <c r="P880" s="68"/>
      <c r="Q880" s="462"/>
      <c r="R880" s="69"/>
      <c r="S880" s="70"/>
    </row>
    <row r="881" spans="4:19" x14ac:dyDescent="0.3">
      <c r="D881" s="65"/>
      <c r="E881" s="65"/>
      <c r="F881" s="65"/>
      <c r="G881" s="65"/>
      <c r="H881" s="63"/>
      <c r="I881" s="63"/>
      <c r="J881" s="63"/>
      <c r="K881" s="64"/>
      <c r="L881" s="66"/>
      <c r="M881" s="102"/>
      <c r="N881" s="68"/>
      <c r="O881" s="68"/>
      <c r="P881" s="68"/>
      <c r="Q881" s="462"/>
      <c r="R881" s="69"/>
      <c r="S881" s="70"/>
    </row>
    <row r="882" spans="4:19" x14ac:dyDescent="0.3">
      <c r="D882" s="65"/>
      <c r="E882" s="65"/>
      <c r="F882" s="65"/>
      <c r="G882" s="65"/>
      <c r="H882" s="63"/>
      <c r="I882" s="63"/>
      <c r="J882" s="63"/>
      <c r="K882" s="64"/>
      <c r="L882" s="66"/>
      <c r="M882" s="102"/>
      <c r="N882" s="68"/>
      <c r="O882" s="68"/>
      <c r="P882" s="68"/>
      <c r="Q882" s="462"/>
      <c r="R882" s="69"/>
      <c r="S882" s="70"/>
    </row>
    <row r="883" spans="4:19" x14ac:dyDescent="0.3">
      <c r="D883" s="65"/>
      <c r="E883" s="65"/>
      <c r="F883" s="65"/>
      <c r="G883" s="65"/>
      <c r="H883" s="63"/>
      <c r="I883" s="63"/>
      <c r="J883" s="63"/>
      <c r="K883" s="64"/>
      <c r="L883" s="66"/>
      <c r="M883" s="102"/>
      <c r="N883" s="68"/>
      <c r="O883" s="68"/>
      <c r="P883" s="68"/>
      <c r="Q883" s="462"/>
      <c r="R883" s="69"/>
      <c r="S883" s="70"/>
    </row>
    <row r="884" spans="4:19" x14ac:dyDescent="0.3">
      <c r="D884" s="65"/>
      <c r="E884" s="65"/>
      <c r="F884" s="65"/>
      <c r="G884" s="65"/>
      <c r="H884" s="63"/>
      <c r="I884" s="63"/>
      <c r="J884" s="63"/>
      <c r="K884" s="64"/>
      <c r="L884" s="66"/>
      <c r="M884" s="102"/>
      <c r="N884" s="68"/>
      <c r="O884" s="68"/>
      <c r="P884" s="68"/>
      <c r="Q884" s="462"/>
      <c r="R884" s="69"/>
      <c r="S884" s="70"/>
    </row>
    <row r="885" spans="4:19" x14ac:dyDescent="0.3">
      <c r="D885" s="65"/>
      <c r="E885" s="65"/>
      <c r="F885" s="65"/>
      <c r="G885" s="65"/>
      <c r="H885" s="63"/>
      <c r="I885" s="63"/>
      <c r="J885" s="63"/>
      <c r="K885" s="64"/>
      <c r="L885" s="66"/>
      <c r="M885" s="102"/>
      <c r="N885" s="68"/>
      <c r="O885" s="68"/>
      <c r="P885" s="68"/>
      <c r="Q885" s="462"/>
      <c r="R885" s="69"/>
      <c r="S885" s="70"/>
    </row>
    <row r="886" spans="4:19" x14ac:dyDescent="0.3">
      <c r="D886" s="65"/>
      <c r="E886" s="65"/>
      <c r="F886" s="65"/>
      <c r="G886" s="65"/>
      <c r="H886" s="63"/>
      <c r="I886" s="63"/>
      <c r="J886" s="63"/>
      <c r="K886" s="64"/>
      <c r="L886" s="66"/>
      <c r="M886" s="102"/>
      <c r="N886" s="68"/>
      <c r="O886" s="68"/>
      <c r="P886" s="68"/>
      <c r="Q886" s="462"/>
      <c r="R886" s="69"/>
      <c r="S886" s="70"/>
    </row>
    <row r="887" spans="4:19" x14ac:dyDescent="0.3">
      <c r="D887" s="65"/>
      <c r="E887" s="65"/>
      <c r="F887" s="65"/>
      <c r="G887" s="65"/>
      <c r="H887" s="63"/>
      <c r="I887" s="63"/>
      <c r="J887" s="63"/>
      <c r="K887" s="64"/>
      <c r="L887" s="66"/>
      <c r="M887" s="102"/>
      <c r="N887" s="68"/>
      <c r="O887" s="68"/>
      <c r="P887" s="68"/>
      <c r="Q887" s="462"/>
      <c r="R887" s="69"/>
      <c r="S887" s="70"/>
    </row>
    <row r="888" spans="4:19" x14ac:dyDescent="0.3">
      <c r="D888" s="65"/>
      <c r="E888" s="65"/>
      <c r="F888" s="65"/>
      <c r="G888" s="65"/>
      <c r="H888" s="63"/>
      <c r="I888" s="63"/>
      <c r="J888" s="63"/>
      <c r="K888" s="64"/>
      <c r="L888" s="66"/>
      <c r="M888" s="102"/>
      <c r="N888" s="68"/>
      <c r="O888" s="68"/>
      <c r="P888" s="68"/>
      <c r="Q888" s="462"/>
      <c r="R888" s="69"/>
      <c r="S888" s="70"/>
    </row>
    <row r="889" spans="4:19" x14ac:dyDescent="0.3">
      <c r="D889" s="65"/>
      <c r="E889" s="65"/>
      <c r="F889" s="65"/>
      <c r="G889" s="65"/>
      <c r="H889" s="63"/>
      <c r="I889" s="63"/>
      <c r="J889" s="63"/>
      <c r="K889" s="64"/>
      <c r="L889" s="66"/>
      <c r="M889" s="102"/>
      <c r="N889" s="68"/>
      <c r="O889" s="68"/>
      <c r="P889" s="68"/>
      <c r="Q889" s="462"/>
      <c r="R889" s="69"/>
      <c r="S889" s="70"/>
    </row>
    <row r="890" spans="4:19" x14ac:dyDescent="0.3">
      <c r="D890" s="65"/>
      <c r="E890" s="65"/>
      <c r="F890" s="65"/>
      <c r="G890" s="65"/>
      <c r="H890" s="63"/>
      <c r="I890" s="63"/>
      <c r="J890" s="63"/>
      <c r="K890" s="64"/>
      <c r="L890" s="66"/>
      <c r="M890" s="102"/>
      <c r="N890" s="68"/>
      <c r="O890" s="68"/>
      <c r="P890" s="68"/>
      <c r="Q890" s="462"/>
      <c r="R890" s="69"/>
      <c r="S890" s="70"/>
    </row>
    <row r="891" spans="4:19" x14ac:dyDescent="0.3">
      <c r="D891" s="65"/>
      <c r="E891" s="65"/>
      <c r="F891" s="65"/>
      <c r="G891" s="65"/>
      <c r="H891" s="63"/>
      <c r="I891" s="63"/>
      <c r="J891" s="63"/>
      <c r="K891" s="64"/>
      <c r="L891" s="66"/>
      <c r="M891" s="102"/>
      <c r="N891" s="68"/>
      <c r="O891" s="68"/>
      <c r="P891" s="68"/>
      <c r="Q891" s="462"/>
      <c r="R891" s="69"/>
      <c r="S891" s="70"/>
    </row>
    <row r="892" spans="4:19" x14ac:dyDescent="0.3">
      <c r="D892" s="65"/>
      <c r="E892" s="65"/>
      <c r="F892" s="65"/>
      <c r="G892" s="65"/>
      <c r="H892" s="63"/>
      <c r="I892" s="63"/>
      <c r="J892" s="63"/>
      <c r="K892" s="64"/>
      <c r="L892" s="66"/>
      <c r="M892" s="102"/>
      <c r="N892" s="68"/>
      <c r="O892" s="68"/>
      <c r="P892" s="68"/>
      <c r="Q892" s="462"/>
      <c r="R892" s="69"/>
      <c r="S892" s="70"/>
    </row>
    <row r="893" spans="4:19" x14ac:dyDescent="0.3">
      <c r="D893" s="65"/>
      <c r="E893" s="65"/>
      <c r="F893" s="65"/>
      <c r="G893" s="65"/>
      <c r="H893" s="63"/>
      <c r="I893" s="63"/>
      <c r="J893" s="63"/>
      <c r="K893" s="64"/>
      <c r="L893" s="66"/>
      <c r="M893" s="102"/>
      <c r="N893" s="68"/>
      <c r="O893" s="68"/>
      <c r="P893" s="68"/>
      <c r="Q893" s="462"/>
      <c r="R893" s="69"/>
      <c r="S893" s="70"/>
    </row>
    <row r="894" spans="4:19" x14ac:dyDescent="0.3">
      <c r="D894" s="65"/>
      <c r="E894" s="65"/>
      <c r="F894" s="65"/>
      <c r="G894" s="65"/>
      <c r="H894" s="63"/>
      <c r="I894" s="63"/>
      <c r="J894" s="63"/>
      <c r="K894" s="64"/>
      <c r="L894" s="66"/>
      <c r="M894" s="102"/>
      <c r="N894" s="68"/>
      <c r="O894" s="68"/>
      <c r="P894" s="68"/>
      <c r="Q894" s="462"/>
      <c r="R894" s="69"/>
      <c r="S894" s="70"/>
    </row>
    <row r="895" spans="4:19" x14ac:dyDescent="0.3">
      <c r="D895" s="65"/>
      <c r="E895" s="65"/>
      <c r="F895" s="65"/>
      <c r="G895" s="65"/>
      <c r="H895" s="63"/>
      <c r="I895" s="63"/>
      <c r="J895" s="63"/>
      <c r="K895" s="64"/>
      <c r="L895" s="66"/>
      <c r="M895" s="102"/>
      <c r="N895" s="68"/>
      <c r="O895" s="68"/>
      <c r="P895" s="68"/>
      <c r="Q895" s="462"/>
      <c r="R895" s="69"/>
      <c r="S895" s="70"/>
    </row>
    <row r="896" spans="4:19" x14ac:dyDescent="0.3">
      <c r="D896" s="65"/>
      <c r="E896" s="65"/>
      <c r="F896" s="65"/>
      <c r="G896" s="65"/>
      <c r="H896" s="63"/>
      <c r="I896" s="63"/>
      <c r="J896" s="63"/>
      <c r="K896" s="64"/>
      <c r="L896" s="66"/>
      <c r="M896" s="102"/>
      <c r="N896" s="68"/>
      <c r="O896" s="68"/>
      <c r="P896" s="68"/>
      <c r="Q896" s="462"/>
      <c r="R896" s="69"/>
      <c r="S896" s="70"/>
    </row>
    <row r="897" spans="4:19" x14ac:dyDescent="0.3">
      <c r="D897" s="65"/>
      <c r="E897" s="65"/>
      <c r="F897" s="65"/>
      <c r="G897" s="65"/>
      <c r="H897" s="63"/>
      <c r="I897" s="63"/>
      <c r="J897" s="63"/>
      <c r="K897" s="64"/>
      <c r="L897" s="66"/>
      <c r="M897" s="102"/>
      <c r="N897" s="68"/>
      <c r="O897" s="68"/>
      <c r="P897" s="68"/>
      <c r="Q897" s="462"/>
      <c r="R897" s="69"/>
      <c r="S897" s="70"/>
    </row>
    <row r="898" spans="4:19" x14ac:dyDescent="0.3">
      <c r="D898" s="65"/>
      <c r="E898" s="65"/>
      <c r="F898" s="65"/>
      <c r="G898" s="65"/>
      <c r="H898" s="63"/>
      <c r="I898" s="63"/>
      <c r="J898" s="63"/>
      <c r="K898" s="64"/>
      <c r="L898" s="66"/>
      <c r="M898" s="102"/>
      <c r="N898" s="68"/>
      <c r="O898" s="68"/>
      <c r="P898" s="68"/>
      <c r="Q898" s="462"/>
      <c r="R898" s="69"/>
      <c r="S898" s="70"/>
    </row>
    <row r="899" spans="4:19" x14ac:dyDescent="0.3">
      <c r="D899" s="65"/>
      <c r="E899" s="65"/>
      <c r="F899" s="65"/>
      <c r="G899" s="65"/>
      <c r="H899" s="63"/>
      <c r="I899" s="63"/>
      <c r="J899" s="63"/>
      <c r="K899" s="64"/>
      <c r="L899" s="66"/>
      <c r="M899" s="102"/>
      <c r="N899" s="68"/>
      <c r="O899" s="68"/>
      <c r="P899" s="68"/>
      <c r="Q899" s="462"/>
      <c r="R899" s="69"/>
      <c r="S899" s="70"/>
    </row>
    <row r="900" spans="4:19" x14ac:dyDescent="0.3">
      <c r="D900" s="65"/>
      <c r="E900" s="65"/>
      <c r="F900" s="65"/>
      <c r="G900" s="65"/>
      <c r="H900" s="63"/>
      <c r="I900" s="63"/>
      <c r="J900" s="63"/>
      <c r="K900" s="64"/>
      <c r="L900" s="66"/>
      <c r="M900" s="102"/>
      <c r="N900" s="68"/>
      <c r="O900" s="68"/>
      <c r="P900" s="68"/>
      <c r="Q900" s="462"/>
      <c r="R900" s="69"/>
      <c r="S900" s="70"/>
    </row>
    <row r="901" spans="4:19" x14ac:dyDescent="0.3">
      <c r="D901" s="65"/>
      <c r="E901" s="65"/>
      <c r="F901" s="65"/>
      <c r="G901" s="65"/>
      <c r="H901" s="63"/>
      <c r="I901" s="63"/>
      <c r="J901" s="63"/>
      <c r="K901" s="64"/>
      <c r="L901" s="66"/>
      <c r="M901" s="102"/>
      <c r="N901" s="68"/>
      <c r="O901" s="68"/>
      <c r="P901" s="68"/>
      <c r="Q901" s="462"/>
      <c r="R901" s="69"/>
      <c r="S901" s="70"/>
    </row>
    <row r="902" spans="4:19" x14ac:dyDescent="0.3">
      <c r="D902" s="65"/>
      <c r="E902" s="65"/>
      <c r="F902" s="65"/>
      <c r="G902" s="65"/>
      <c r="H902" s="63"/>
      <c r="I902" s="63"/>
      <c r="J902" s="63"/>
      <c r="K902" s="64"/>
      <c r="L902" s="66"/>
      <c r="M902" s="102"/>
      <c r="N902" s="68"/>
      <c r="O902" s="68"/>
      <c r="P902" s="68"/>
      <c r="Q902" s="462"/>
      <c r="R902" s="69"/>
      <c r="S902" s="70"/>
    </row>
    <row r="903" spans="4:19" x14ac:dyDescent="0.3">
      <c r="D903" s="65"/>
      <c r="E903" s="65"/>
      <c r="F903" s="65"/>
      <c r="G903" s="65"/>
      <c r="H903" s="63"/>
      <c r="I903" s="63"/>
      <c r="J903" s="63"/>
      <c r="K903" s="64"/>
      <c r="L903" s="66"/>
      <c r="M903" s="102"/>
      <c r="N903" s="68"/>
      <c r="O903" s="68"/>
      <c r="P903" s="68"/>
      <c r="Q903" s="462"/>
      <c r="R903" s="69"/>
      <c r="S903" s="70"/>
    </row>
    <row r="904" spans="4:19" x14ac:dyDescent="0.3">
      <c r="D904" s="65"/>
      <c r="E904" s="65"/>
      <c r="F904" s="65"/>
      <c r="G904" s="65"/>
      <c r="H904" s="63"/>
      <c r="I904" s="63"/>
      <c r="J904" s="63"/>
      <c r="K904" s="64"/>
      <c r="L904" s="66"/>
      <c r="M904" s="102"/>
      <c r="N904" s="68"/>
      <c r="O904" s="68"/>
      <c r="P904" s="68"/>
      <c r="Q904" s="462"/>
      <c r="R904" s="69"/>
      <c r="S904" s="70"/>
    </row>
    <row r="905" spans="4:19" x14ac:dyDescent="0.3">
      <c r="D905" s="65"/>
      <c r="E905" s="65"/>
      <c r="F905" s="65"/>
      <c r="G905" s="65"/>
      <c r="H905" s="63"/>
      <c r="I905" s="63"/>
      <c r="J905" s="63"/>
      <c r="K905" s="64"/>
      <c r="L905" s="66"/>
      <c r="M905" s="102"/>
      <c r="N905" s="68"/>
      <c r="O905" s="68"/>
      <c r="P905" s="68"/>
      <c r="Q905" s="462"/>
      <c r="R905" s="69"/>
      <c r="S905" s="70"/>
    </row>
    <row r="906" spans="4:19" x14ac:dyDescent="0.3">
      <c r="D906" s="65"/>
      <c r="E906" s="65"/>
      <c r="F906" s="65"/>
      <c r="G906" s="65"/>
      <c r="H906" s="63"/>
      <c r="I906" s="63"/>
      <c r="J906" s="63"/>
      <c r="K906" s="64"/>
      <c r="L906" s="66"/>
      <c r="M906" s="102"/>
      <c r="N906" s="68"/>
      <c r="O906" s="68"/>
      <c r="P906" s="68"/>
      <c r="Q906" s="462"/>
      <c r="R906" s="69"/>
      <c r="S906" s="70"/>
    </row>
    <row r="907" spans="4:19" x14ac:dyDescent="0.3">
      <c r="D907" s="65"/>
      <c r="E907" s="65"/>
      <c r="F907" s="65"/>
      <c r="G907" s="65"/>
      <c r="H907" s="63"/>
      <c r="I907" s="63"/>
      <c r="J907" s="63"/>
      <c r="K907" s="64"/>
      <c r="L907" s="66"/>
      <c r="M907" s="102"/>
      <c r="N907" s="68"/>
      <c r="O907" s="68"/>
      <c r="P907" s="68"/>
      <c r="Q907" s="462"/>
      <c r="R907" s="69"/>
      <c r="S907" s="70"/>
    </row>
    <row r="908" spans="4:19" x14ac:dyDescent="0.3">
      <c r="D908" s="65"/>
      <c r="E908" s="65"/>
      <c r="F908" s="65"/>
      <c r="G908" s="65"/>
      <c r="H908" s="63"/>
      <c r="I908" s="63"/>
      <c r="J908" s="63"/>
      <c r="K908" s="64"/>
      <c r="L908" s="66"/>
      <c r="M908" s="102"/>
      <c r="N908" s="68"/>
      <c r="O908" s="68"/>
      <c r="P908" s="68"/>
      <c r="Q908" s="462"/>
      <c r="R908" s="69"/>
      <c r="S908" s="70"/>
    </row>
    <row r="909" spans="4:19" x14ac:dyDescent="0.3">
      <c r="D909" s="65"/>
      <c r="E909" s="65"/>
      <c r="F909" s="65"/>
      <c r="G909" s="65"/>
      <c r="H909" s="63"/>
      <c r="I909" s="63"/>
      <c r="J909" s="63"/>
      <c r="K909" s="64"/>
      <c r="L909" s="66"/>
      <c r="M909" s="102"/>
      <c r="N909" s="68"/>
      <c r="O909" s="68"/>
      <c r="P909" s="68"/>
      <c r="Q909" s="462"/>
      <c r="R909" s="69"/>
      <c r="S909" s="70"/>
    </row>
    <row r="910" spans="4:19" x14ac:dyDescent="0.3">
      <c r="D910" s="65"/>
      <c r="E910" s="65"/>
      <c r="F910" s="65"/>
      <c r="G910" s="65"/>
      <c r="H910" s="63"/>
      <c r="I910" s="63"/>
      <c r="J910" s="63"/>
      <c r="K910" s="64"/>
      <c r="L910" s="66"/>
      <c r="M910" s="102"/>
      <c r="N910" s="68"/>
      <c r="O910" s="68"/>
      <c r="P910" s="68"/>
      <c r="Q910" s="462"/>
      <c r="R910" s="69"/>
      <c r="S910" s="70"/>
    </row>
    <row r="911" spans="4:19" x14ac:dyDescent="0.3">
      <c r="D911" s="65"/>
      <c r="E911" s="65"/>
      <c r="F911" s="65"/>
      <c r="G911" s="65"/>
      <c r="H911" s="63"/>
      <c r="I911" s="63"/>
      <c r="J911" s="63"/>
      <c r="K911" s="64"/>
      <c r="L911" s="66"/>
      <c r="M911" s="102"/>
      <c r="N911" s="68"/>
      <c r="O911" s="68"/>
      <c r="P911" s="68"/>
      <c r="Q911" s="462"/>
      <c r="R911" s="69"/>
      <c r="S911" s="70"/>
    </row>
    <row r="912" spans="4:19" x14ac:dyDescent="0.3">
      <c r="D912" s="65"/>
      <c r="E912" s="65"/>
      <c r="F912" s="65"/>
      <c r="G912" s="65"/>
      <c r="H912" s="63"/>
      <c r="I912" s="63"/>
      <c r="J912" s="63"/>
      <c r="K912" s="64"/>
      <c r="L912" s="66"/>
      <c r="M912" s="102"/>
      <c r="N912" s="68"/>
      <c r="O912" s="68"/>
      <c r="P912" s="68"/>
      <c r="Q912" s="462"/>
      <c r="R912" s="69"/>
      <c r="S912" s="70"/>
    </row>
    <row r="913" spans="4:19" x14ac:dyDescent="0.3">
      <c r="D913" s="65"/>
      <c r="E913" s="65"/>
      <c r="F913" s="65"/>
      <c r="G913" s="65"/>
      <c r="H913" s="63"/>
      <c r="I913" s="63"/>
      <c r="J913" s="63"/>
      <c r="K913" s="64"/>
      <c r="L913" s="66"/>
      <c r="M913" s="102"/>
      <c r="N913" s="68"/>
      <c r="O913" s="68"/>
      <c r="P913" s="68"/>
      <c r="Q913" s="462"/>
      <c r="R913" s="69"/>
      <c r="S913" s="70"/>
    </row>
    <row r="914" spans="4:19" x14ac:dyDescent="0.3">
      <c r="D914" s="65"/>
      <c r="E914" s="65"/>
      <c r="F914" s="65"/>
      <c r="G914" s="65"/>
      <c r="H914" s="63"/>
      <c r="I914" s="63"/>
      <c r="J914" s="63"/>
      <c r="K914" s="64"/>
      <c r="L914" s="66"/>
      <c r="M914" s="102"/>
      <c r="N914" s="68"/>
      <c r="O914" s="68"/>
      <c r="P914" s="68"/>
      <c r="Q914" s="462"/>
      <c r="R914" s="69"/>
      <c r="S914" s="70"/>
    </row>
    <row r="915" spans="4:19" x14ac:dyDescent="0.3">
      <c r="D915" s="65"/>
      <c r="E915" s="65"/>
      <c r="F915" s="65"/>
      <c r="G915" s="65"/>
      <c r="H915" s="63"/>
      <c r="I915" s="63"/>
      <c r="J915" s="63"/>
      <c r="K915" s="64"/>
      <c r="L915" s="66"/>
      <c r="M915" s="102"/>
      <c r="N915" s="68"/>
      <c r="O915" s="68"/>
      <c r="P915" s="68"/>
      <c r="Q915" s="462"/>
      <c r="R915" s="69"/>
      <c r="S915" s="70"/>
    </row>
    <row r="916" spans="4:19" x14ac:dyDescent="0.3">
      <c r="D916" s="65"/>
      <c r="E916" s="65"/>
      <c r="F916" s="65"/>
      <c r="G916" s="65"/>
      <c r="H916" s="63"/>
      <c r="I916" s="63"/>
      <c r="J916" s="63"/>
      <c r="K916" s="64"/>
      <c r="L916" s="66"/>
      <c r="M916" s="102"/>
      <c r="N916" s="68"/>
      <c r="O916" s="68"/>
      <c r="P916" s="68"/>
      <c r="Q916" s="462"/>
      <c r="R916" s="69"/>
      <c r="S916" s="70"/>
    </row>
    <row r="917" spans="4:19" x14ac:dyDescent="0.3">
      <c r="D917" s="65"/>
      <c r="E917" s="65"/>
      <c r="F917" s="65"/>
      <c r="G917" s="65"/>
      <c r="H917" s="63"/>
      <c r="I917" s="63"/>
      <c r="J917" s="63"/>
      <c r="K917" s="64"/>
      <c r="L917" s="66"/>
      <c r="M917" s="102"/>
      <c r="N917" s="68"/>
      <c r="O917" s="68"/>
      <c r="P917" s="68"/>
      <c r="Q917" s="462"/>
      <c r="R917" s="69"/>
      <c r="S917" s="70"/>
    </row>
    <row r="918" spans="4:19" x14ac:dyDescent="0.3">
      <c r="D918" s="65"/>
      <c r="E918" s="65"/>
      <c r="F918" s="65"/>
      <c r="G918" s="65"/>
      <c r="H918" s="63"/>
      <c r="I918" s="63"/>
      <c r="J918" s="63"/>
      <c r="K918" s="64"/>
      <c r="L918" s="66"/>
      <c r="M918" s="102"/>
      <c r="N918" s="68"/>
      <c r="O918" s="68"/>
      <c r="P918" s="68"/>
      <c r="Q918" s="462"/>
      <c r="R918" s="69"/>
      <c r="S918" s="70"/>
    </row>
    <row r="919" spans="4:19" x14ac:dyDescent="0.3">
      <c r="D919" s="65"/>
      <c r="E919" s="65"/>
      <c r="F919" s="65"/>
      <c r="G919" s="65"/>
      <c r="H919" s="63"/>
      <c r="I919" s="63"/>
      <c r="J919" s="63"/>
      <c r="K919" s="64"/>
      <c r="L919" s="66"/>
      <c r="M919" s="102"/>
      <c r="N919" s="68"/>
      <c r="O919" s="68"/>
      <c r="P919" s="68"/>
      <c r="Q919" s="462"/>
      <c r="R919" s="69"/>
      <c r="S919" s="70"/>
    </row>
    <row r="920" spans="4:19" x14ac:dyDescent="0.3">
      <c r="D920" s="65"/>
      <c r="E920" s="65"/>
      <c r="F920" s="65"/>
      <c r="G920" s="65"/>
      <c r="H920" s="63"/>
      <c r="I920" s="63"/>
      <c r="J920" s="63"/>
      <c r="K920" s="64"/>
      <c r="L920" s="66"/>
      <c r="M920" s="102"/>
      <c r="N920" s="68"/>
      <c r="O920" s="68"/>
      <c r="P920" s="68"/>
      <c r="Q920" s="462"/>
      <c r="R920" s="69"/>
      <c r="S920" s="70"/>
    </row>
    <row r="921" spans="4:19" x14ac:dyDescent="0.3">
      <c r="D921" s="65"/>
      <c r="E921" s="65"/>
      <c r="F921" s="65"/>
      <c r="G921" s="65"/>
      <c r="H921" s="63"/>
      <c r="I921" s="63"/>
      <c r="J921" s="63"/>
      <c r="K921" s="64"/>
      <c r="L921" s="66"/>
      <c r="M921" s="102"/>
      <c r="N921" s="68"/>
      <c r="O921" s="68"/>
      <c r="P921" s="68"/>
      <c r="Q921" s="462"/>
      <c r="R921" s="69"/>
      <c r="S921" s="70"/>
    </row>
    <row r="922" spans="4:19" x14ac:dyDescent="0.3">
      <c r="D922" s="65"/>
      <c r="E922" s="65"/>
      <c r="F922" s="65"/>
      <c r="G922" s="65"/>
      <c r="H922" s="63"/>
      <c r="I922" s="63"/>
      <c r="J922" s="63"/>
      <c r="K922" s="64"/>
      <c r="L922" s="66"/>
      <c r="M922" s="102"/>
      <c r="N922" s="68"/>
      <c r="O922" s="68"/>
      <c r="P922" s="68"/>
      <c r="Q922" s="462"/>
      <c r="R922" s="69"/>
      <c r="S922" s="70"/>
    </row>
    <row r="923" spans="4:19" x14ac:dyDescent="0.3">
      <c r="D923" s="65"/>
      <c r="E923" s="65"/>
      <c r="F923" s="65"/>
      <c r="G923" s="65"/>
      <c r="H923" s="63"/>
      <c r="I923" s="63"/>
      <c r="J923" s="63"/>
      <c r="K923" s="64"/>
      <c r="L923" s="66"/>
      <c r="M923" s="102"/>
      <c r="N923" s="68"/>
      <c r="O923" s="68"/>
      <c r="P923" s="68"/>
      <c r="Q923" s="462"/>
      <c r="R923" s="69"/>
      <c r="S923" s="70"/>
    </row>
    <row r="924" spans="4:19" x14ac:dyDescent="0.3">
      <c r="D924" s="65"/>
      <c r="E924" s="65"/>
      <c r="F924" s="65"/>
      <c r="G924" s="65"/>
      <c r="H924" s="63"/>
      <c r="I924" s="63"/>
      <c r="J924" s="63"/>
      <c r="K924" s="64"/>
      <c r="L924" s="66"/>
      <c r="M924" s="102"/>
      <c r="N924" s="68"/>
      <c r="O924" s="68"/>
      <c r="P924" s="68"/>
      <c r="Q924" s="462"/>
      <c r="R924" s="69"/>
      <c r="S924" s="70"/>
    </row>
    <row r="925" spans="4:19" x14ac:dyDescent="0.3">
      <c r="D925" s="65"/>
      <c r="E925" s="65"/>
      <c r="F925" s="65"/>
      <c r="G925" s="65"/>
      <c r="H925" s="63"/>
      <c r="I925" s="63"/>
      <c r="J925" s="63"/>
      <c r="K925" s="64"/>
      <c r="L925" s="66"/>
      <c r="M925" s="102"/>
      <c r="N925" s="68"/>
      <c r="O925" s="68"/>
      <c r="P925" s="68"/>
      <c r="Q925" s="462"/>
      <c r="R925" s="69"/>
      <c r="S925" s="70"/>
    </row>
    <row r="926" spans="4:19" x14ac:dyDescent="0.3">
      <c r="D926" s="65"/>
      <c r="E926" s="65"/>
      <c r="F926" s="65"/>
      <c r="G926" s="65"/>
      <c r="H926" s="63"/>
      <c r="I926" s="63"/>
      <c r="J926" s="63"/>
      <c r="K926" s="64"/>
      <c r="L926" s="66"/>
      <c r="M926" s="102"/>
      <c r="N926" s="68"/>
      <c r="O926" s="68"/>
      <c r="P926" s="68"/>
      <c r="Q926" s="462"/>
      <c r="R926" s="69"/>
      <c r="S926" s="70"/>
    </row>
    <row r="927" spans="4:19" x14ac:dyDescent="0.3">
      <c r="D927" s="65"/>
      <c r="E927" s="65"/>
      <c r="F927" s="65"/>
      <c r="G927" s="65"/>
      <c r="H927" s="63"/>
      <c r="I927" s="63"/>
      <c r="J927" s="63"/>
      <c r="K927" s="64"/>
      <c r="L927" s="66"/>
      <c r="M927" s="102"/>
      <c r="N927" s="68"/>
      <c r="O927" s="68"/>
      <c r="P927" s="68"/>
      <c r="Q927" s="462"/>
      <c r="R927" s="69"/>
      <c r="S927" s="70"/>
    </row>
    <row r="928" spans="4:19" x14ac:dyDescent="0.3">
      <c r="D928" s="65"/>
      <c r="E928" s="65"/>
      <c r="F928" s="65"/>
      <c r="G928" s="65"/>
      <c r="H928" s="63"/>
      <c r="I928" s="63"/>
      <c r="J928" s="63"/>
      <c r="K928" s="64"/>
      <c r="L928" s="66"/>
      <c r="M928" s="102"/>
      <c r="N928" s="68"/>
      <c r="O928" s="68"/>
      <c r="P928" s="68"/>
      <c r="Q928" s="462"/>
      <c r="R928" s="69"/>
      <c r="S928" s="70"/>
    </row>
    <row r="929" spans="4:19" x14ac:dyDescent="0.3">
      <c r="D929" s="65"/>
      <c r="E929" s="65"/>
      <c r="F929" s="65"/>
      <c r="G929" s="65"/>
      <c r="H929" s="63"/>
      <c r="I929" s="63"/>
      <c r="J929" s="63"/>
      <c r="K929" s="64"/>
      <c r="L929" s="66"/>
      <c r="M929" s="102"/>
      <c r="N929" s="68"/>
      <c r="O929" s="68"/>
      <c r="P929" s="68"/>
      <c r="Q929" s="462"/>
      <c r="R929" s="69"/>
      <c r="S929" s="70"/>
    </row>
    <row r="930" spans="4:19" x14ac:dyDescent="0.3">
      <c r="D930" s="65"/>
      <c r="E930" s="65"/>
      <c r="F930" s="65"/>
      <c r="G930" s="65"/>
      <c r="H930" s="63"/>
      <c r="I930" s="63"/>
      <c r="J930" s="63"/>
      <c r="K930" s="64"/>
      <c r="L930" s="66"/>
      <c r="M930" s="102"/>
      <c r="N930" s="68"/>
      <c r="O930" s="68"/>
      <c r="P930" s="68"/>
      <c r="Q930" s="462"/>
      <c r="R930" s="69"/>
      <c r="S930" s="70"/>
    </row>
    <row r="931" spans="4:19" x14ac:dyDescent="0.3">
      <c r="D931" s="65"/>
      <c r="E931" s="65"/>
      <c r="F931" s="65"/>
      <c r="G931" s="65"/>
      <c r="H931" s="63"/>
      <c r="I931" s="63"/>
      <c r="J931" s="63"/>
      <c r="K931" s="64"/>
      <c r="L931" s="66"/>
      <c r="M931" s="102"/>
      <c r="N931" s="68"/>
      <c r="O931" s="68"/>
      <c r="P931" s="68"/>
      <c r="Q931" s="462"/>
      <c r="R931" s="69"/>
      <c r="S931" s="70"/>
    </row>
    <row r="932" spans="4:19" x14ac:dyDescent="0.3">
      <c r="D932" s="65"/>
      <c r="E932" s="65"/>
      <c r="F932" s="65"/>
      <c r="G932" s="65"/>
      <c r="H932" s="63"/>
      <c r="I932" s="63"/>
      <c r="J932" s="63"/>
      <c r="K932" s="64"/>
      <c r="L932" s="66"/>
      <c r="M932" s="102"/>
      <c r="N932" s="68"/>
      <c r="O932" s="68"/>
      <c r="P932" s="68"/>
      <c r="Q932" s="462"/>
      <c r="R932" s="69"/>
      <c r="S932" s="70"/>
    </row>
    <row r="933" spans="4:19" x14ac:dyDescent="0.3">
      <c r="D933" s="65"/>
      <c r="E933" s="65"/>
      <c r="F933" s="65"/>
      <c r="G933" s="65"/>
      <c r="H933" s="63"/>
      <c r="I933" s="63"/>
      <c r="J933" s="63"/>
      <c r="K933" s="64"/>
      <c r="L933" s="66"/>
      <c r="M933" s="102"/>
      <c r="N933" s="68"/>
      <c r="O933" s="68"/>
      <c r="P933" s="68"/>
      <c r="Q933" s="462"/>
      <c r="R933" s="69"/>
      <c r="S933" s="70"/>
    </row>
    <row r="934" spans="4:19" x14ac:dyDescent="0.3">
      <c r="D934" s="65"/>
      <c r="E934" s="65"/>
      <c r="F934" s="65"/>
      <c r="G934" s="65"/>
      <c r="H934" s="63"/>
      <c r="I934" s="63"/>
      <c r="J934" s="63"/>
      <c r="K934" s="64"/>
      <c r="L934" s="66"/>
      <c r="M934" s="102"/>
      <c r="N934" s="68"/>
      <c r="O934" s="68"/>
      <c r="P934" s="68"/>
      <c r="Q934" s="462"/>
      <c r="R934" s="69"/>
      <c r="S934" s="70"/>
    </row>
    <row r="935" spans="4:19" x14ac:dyDescent="0.3">
      <c r="D935" s="65"/>
      <c r="E935" s="65"/>
      <c r="F935" s="65"/>
      <c r="G935" s="65"/>
      <c r="H935" s="63"/>
      <c r="I935" s="63"/>
      <c r="J935" s="63"/>
      <c r="K935" s="64"/>
      <c r="L935" s="66"/>
      <c r="M935" s="102"/>
      <c r="N935" s="68"/>
      <c r="O935" s="68"/>
      <c r="P935" s="68"/>
      <c r="Q935" s="462"/>
      <c r="R935" s="69"/>
      <c r="S935" s="70"/>
    </row>
    <row r="936" spans="4:19" x14ac:dyDescent="0.3">
      <c r="D936" s="65"/>
      <c r="E936" s="65"/>
      <c r="F936" s="65"/>
      <c r="G936" s="65"/>
      <c r="H936" s="63"/>
      <c r="I936" s="63"/>
      <c r="J936" s="63"/>
      <c r="K936" s="64"/>
      <c r="L936" s="66"/>
      <c r="M936" s="102"/>
      <c r="N936" s="68"/>
      <c r="O936" s="68"/>
      <c r="P936" s="68"/>
      <c r="Q936" s="462"/>
      <c r="R936" s="69"/>
      <c r="S936" s="70"/>
    </row>
    <row r="937" spans="4:19" x14ac:dyDescent="0.3">
      <c r="D937" s="65"/>
      <c r="E937" s="65"/>
      <c r="F937" s="65"/>
      <c r="G937" s="65"/>
      <c r="H937" s="63"/>
      <c r="I937" s="63"/>
      <c r="J937" s="63"/>
      <c r="K937" s="64"/>
      <c r="L937" s="66"/>
      <c r="M937" s="102"/>
      <c r="N937" s="68"/>
      <c r="O937" s="68"/>
      <c r="P937" s="68"/>
      <c r="Q937" s="462"/>
      <c r="R937" s="69"/>
      <c r="S937" s="70"/>
    </row>
    <row r="938" spans="4:19" x14ac:dyDescent="0.3">
      <c r="D938" s="65"/>
      <c r="E938" s="65"/>
      <c r="F938" s="65"/>
      <c r="G938" s="65"/>
      <c r="H938" s="63"/>
      <c r="I938" s="63"/>
      <c r="J938" s="63"/>
      <c r="K938" s="64"/>
      <c r="L938" s="66"/>
      <c r="M938" s="102"/>
      <c r="N938" s="68"/>
      <c r="O938" s="68"/>
      <c r="P938" s="68"/>
      <c r="Q938" s="462"/>
      <c r="R938" s="69"/>
      <c r="S938" s="70"/>
    </row>
    <row r="939" spans="4:19" x14ac:dyDescent="0.3">
      <c r="D939" s="65"/>
      <c r="E939" s="65"/>
      <c r="F939" s="65"/>
      <c r="G939" s="65"/>
      <c r="H939" s="63"/>
      <c r="I939" s="63"/>
      <c r="J939" s="63"/>
      <c r="K939" s="64"/>
      <c r="L939" s="66"/>
      <c r="M939" s="102"/>
      <c r="N939" s="68"/>
      <c r="O939" s="68"/>
      <c r="P939" s="68"/>
      <c r="Q939" s="462"/>
      <c r="R939" s="69"/>
      <c r="S939" s="70"/>
    </row>
    <row r="940" spans="4:19" x14ac:dyDescent="0.3">
      <c r="D940" s="65"/>
      <c r="E940" s="65"/>
      <c r="F940" s="65"/>
      <c r="G940" s="65"/>
      <c r="H940" s="63"/>
      <c r="I940" s="63"/>
      <c r="J940" s="63"/>
      <c r="K940" s="64"/>
      <c r="L940" s="66"/>
      <c r="M940" s="102"/>
      <c r="N940" s="68"/>
      <c r="O940" s="68"/>
      <c r="P940" s="68"/>
      <c r="Q940" s="462"/>
      <c r="R940" s="69"/>
      <c r="S940" s="70"/>
    </row>
    <row r="941" spans="4:19" x14ac:dyDescent="0.3">
      <c r="D941" s="65"/>
      <c r="E941" s="65"/>
      <c r="F941" s="65"/>
      <c r="G941" s="65"/>
      <c r="H941" s="63"/>
      <c r="I941" s="63"/>
      <c r="J941" s="63"/>
      <c r="K941" s="64"/>
      <c r="L941" s="66"/>
      <c r="M941" s="102"/>
      <c r="N941" s="68"/>
      <c r="O941" s="68"/>
      <c r="P941" s="68"/>
      <c r="Q941" s="462"/>
      <c r="R941" s="69"/>
      <c r="S941" s="70"/>
    </row>
    <row r="942" spans="4:19" x14ac:dyDescent="0.3">
      <c r="D942" s="65"/>
      <c r="E942" s="65"/>
      <c r="F942" s="65"/>
      <c r="G942" s="65"/>
      <c r="H942" s="63"/>
      <c r="I942" s="63"/>
      <c r="J942" s="63"/>
      <c r="K942" s="64"/>
      <c r="L942" s="66"/>
      <c r="M942" s="102"/>
      <c r="N942" s="68"/>
      <c r="O942" s="68"/>
      <c r="P942" s="68"/>
      <c r="Q942" s="462"/>
      <c r="R942" s="69"/>
      <c r="S942" s="70"/>
    </row>
    <row r="943" spans="4:19" x14ac:dyDescent="0.3">
      <c r="D943" s="65"/>
      <c r="E943" s="65"/>
      <c r="F943" s="65"/>
      <c r="G943" s="65"/>
      <c r="H943" s="63"/>
      <c r="I943" s="63"/>
      <c r="J943" s="63"/>
      <c r="K943" s="64"/>
      <c r="L943" s="66"/>
      <c r="M943" s="102"/>
      <c r="N943" s="68"/>
      <c r="O943" s="68"/>
      <c r="P943" s="68"/>
      <c r="Q943" s="462"/>
      <c r="R943" s="69"/>
      <c r="S943" s="70"/>
    </row>
    <row r="944" spans="4:19" x14ac:dyDescent="0.3">
      <c r="D944" s="65"/>
      <c r="E944" s="65"/>
      <c r="F944" s="65"/>
      <c r="G944" s="65"/>
      <c r="H944" s="63"/>
      <c r="I944" s="63"/>
      <c r="J944" s="63"/>
      <c r="K944" s="64"/>
      <c r="L944" s="66"/>
      <c r="M944" s="102"/>
      <c r="N944" s="68"/>
      <c r="O944" s="68"/>
      <c r="P944" s="68"/>
      <c r="Q944" s="462"/>
      <c r="R944" s="69"/>
      <c r="S944" s="70"/>
    </row>
    <row r="945" spans="4:19" x14ac:dyDescent="0.3">
      <c r="D945" s="65"/>
      <c r="E945" s="65"/>
      <c r="F945" s="65"/>
      <c r="G945" s="65"/>
      <c r="H945" s="63"/>
      <c r="I945" s="63"/>
      <c r="J945" s="63"/>
      <c r="K945" s="64"/>
      <c r="L945" s="66"/>
      <c r="M945" s="102"/>
      <c r="N945" s="68"/>
      <c r="O945" s="68"/>
      <c r="P945" s="68"/>
      <c r="Q945" s="462"/>
      <c r="R945" s="69"/>
      <c r="S945" s="70"/>
    </row>
    <row r="946" spans="4:19" x14ac:dyDescent="0.3">
      <c r="D946" s="65"/>
      <c r="E946" s="65"/>
      <c r="F946" s="65"/>
      <c r="G946" s="65"/>
      <c r="H946" s="63"/>
      <c r="I946" s="63"/>
      <c r="J946" s="63"/>
      <c r="K946" s="64"/>
      <c r="L946" s="66"/>
      <c r="M946" s="102"/>
      <c r="N946" s="68"/>
      <c r="O946" s="68"/>
      <c r="P946" s="68"/>
      <c r="Q946" s="462"/>
      <c r="R946" s="69"/>
      <c r="S946" s="70"/>
    </row>
    <row r="947" spans="4:19" x14ac:dyDescent="0.3">
      <c r="D947" s="65"/>
      <c r="E947" s="65"/>
      <c r="F947" s="65"/>
      <c r="G947" s="65"/>
      <c r="H947" s="63"/>
      <c r="I947" s="63"/>
      <c r="J947" s="63"/>
      <c r="K947" s="64"/>
      <c r="L947" s="66"/>
      <c r="M947" s="102"/>
      <c r="N947" s="68"/>
      <c r="O947" s="68"/>
      <c r="P947" s="68"/>
      <c r="Q947" s="462"/>
      <c r="R947" s="69"/>
      <c r="S947" s="70"/>
    </row>
    <row r="948" spans="4:19" x14ac:dyDescent="0.3">
      <c r="D948" s="65"/>
      <c r="E948" s="65"/>
      <c r="F948" s="65"/>
      <c r="G948" s="65"/>
      <c r="H948" s="63"/>
      <c r="I948" s="63"/>
      <c r="J948" s="63"/>
      <c r="K948" s="64"/>
      <c r="L948" s="66"/>
      <c r="M948" s="102"/>
      <c r="N948" s="68"/>
      <c r="O948" s="68"/>
      <c r="P948" s="68"/>
      <c r="Q948" s="462"/>
      <c r="R948" s="69"/>
      <c r="S948" s="70"/>
    </row>
    <row r="949" spans="4:19" x14ac:dyDescent="0.3">
      <c r="D949" s="65"/>
      <c r="E949" s="65"/>
      <c r="F949" s="65"/>
      <c r="G949" s="65"/>
      <c r="H949" s="63"/>
      <c r="I949" s="63"/>
      <c r="J949" s="63"/>
      <c r="K949" s="64"/>
      <c r="L949" s="66"/>
      <c r="M949" s="102"/>
      <c r="N949" s="68"/>
      <c r="O949" s="68"/>
      <c r="P949" s="68"/>
      <c r="Q949" s="462"/>
      <c r="R949" s="69"/>
      <c r="S949" s="70"/>
    </row>
    <row r="950" spans="4:19" x14ac:dyDescent="0.3">
      <c r="D950" s="65"/>
      <c r="E950" s="65"/>
      <c r="F950" s="65"/>
      <c r="G950" s="65"/>
      <c r="H950" s="63"/>
      <c r="I950" s="63"/>
      <c r="J950" s="63"/>
      <c r="K950" s="64"/>
      <c r="L950" s="66"/>
      <c r="M950" s="102"/>
      <c r="N950" s="68"/>
      <c r="O950" s="68"/>
      <c r="P950" s="68"/>
      <c r="Q950" s="462"/>
      <c r="R950" s="69"/>
      <c r="S950" s="70"/>
    </row>
    <row r="951" spans="4:19" x14ac:dyDescent="0.3">
      <c r="D951" s="65"/>
      <c r="E951" s="65"/>
      <c r="F951" s="65"/>
      <c r="G951" s="65"/>
      <c r="H951" s="63"/>
      <c r="I951" s="63"/>
      <c r="J951" s="63"/>
      <c r="K951" s="64"/>
      <c r="L951" s="66"/>
      <c r="M951" s="102"/>
      <c r="N951" s="68"/>
      <c r="O951" s="68"/>
      <c r="P951" s="68"/>
      <c r="Q951" s="462"/>
      <c r="R951" s="69"/>
      <c r="S951" s="70"/>
    </row>
    <row r="952" spans="4:19" x14ac:dyDescent="0.3">
      <c r="D952" s="65"/>
      <c r="E952" s="65"/>
      <c r="F952" s="65"/>
      <c r="G952" s="65"/>
      <c r="H952" s="63"/>
      <c r="I952" s="63"/>
      <c r="J952" s="63"/>
      <c r="K952" s="64"/>
      <c r="L952" s="66"/>
      <c r="M952" s="102"/>
      <c r="N952" s="68"/>
      <c r="O952" s="68"/>
      <c r="P952" s="68"/>
      <c r="Q952" s="462"/>
      <c r="R952" s="69"/>
      <c r="S952" s="70"/>
    </row>
    <row r="953" spans="4:19" x14ac:dyDescent="0.3">
      <c r="D953" s="65"/>
      <c r="E953" s="65"/>
      <c r="F953" s="65"/>
      <c r="G953" s="65"/>
      <c r="H953" s="63"/>
      <c r="I953" s="63"/>
      <c r="J953" s="63"/>
      <c r="K953" s="64"/>
      <c r="L953" s="66"/>
      <c r="M953" s="102"/>
      <c r="N953" s="68"/>
      <c r="O953" s="68"/>
      <c r="P953" s="68"/>
      <c r="Q953" s="462"/>
      <c r="R953" s="69"/>
      <c r="S953" s="70"/>
    </row>
    <row r="954" spans="4:19" x14ac:dyDescent="0.3">
      <c r="D954" s="65"/>
      <c r="E954" s="65"/>
      <c r="F954" s="65"/>
      <c r="G954" s="65"/>
      <c r="H954" s="63"/>
      <c r="I954" s="63"/>
      <c r="J954" s="63"/>
      <c r="K954" s="64"/>
      <c r="L954" s="66"/>
      <c r="M954" s="102"/>
      <c r="N954" s="68"/>
      <c r="O954" s="68"/>
      <c r="P954" s="68"/>
      <c r="Q954" s="462"/>
      <c r="R954" s="69"/>
      <c r="S954" s="70"/>
    </row>
    <row r="955" spans="4:19" x14ac:dyDescent="0.3">
      <c r="D955" s="65"/>
      <c r="E955" s="65"/>
      <c r="F955" s="65"/>
      <c r="G955" s="65"/>
      <c r="H955" s="63"/>
      <c r="I955" s="63"/>
      <c r="J955" s="63"/>
      <c r="K955" s="64"/>
      <c r="L955" s="66"/>
      <c r="M955" s="102"/>
      <c r="N955" s="68"/>
      <c r="O955" s="68"/>
      <c r="P955" s="68"/>
      <c r="Q955" s="462"/>
      <c r="R955" s="69"/>
      <c r="S955" s="70"/>
    </row>
    <row r="956" spans="4:19" x14ac:dyDescent="0.3">
      <c r="D956" s="65"/>
      <c r="E956" s="65"/>
      <c r="F956" s="65"/>
      <c r="G956" s="65"/>
      <c r="H956" s="63"/>
      <c r="I956" s="63"/>
      <c r="J956" s="63"/>
      <c r="K956" s="64"/>
      <c r="L956" s="66"/>
      <c r="M956" s="102"/>
      <c r="N956" s="68"/>
      <c r="O956" s="68"/>
      <c r="P956" s="68"/>
      <c r="Q956" s="462"/>
      <c r="R956" s="69"/>
      <c r="S956" s="70"/>
    </row>
    <row r="957" spans="4:19" x14ac:dyDescent="0.3">
      <c r="D957" s="65"/>
      <c r="E957" s="65"/>
      <c r="F957" s="65"/>
      <c r="G957" s="65"/>
      <c r="H957" s="63"/>
      <c r="I957" s="63"/>
      <c r="J957" s="63"/>
      <c r="K957" s="64"/>
      <c r="L957" s="66"/>
      <c r="M957" s="102"/>
      <c r="N957" s="68"/>
      <c r="O957" s="68"/>
      <c r="P957" s="68"/>
      <c r="Q957" s="462"/>
      <c r="R957" s="69"/>
      <c r="S957" s="70"/>
    </row>
    <row r="958" spans="4:19" x14ac:dyDescent="0.3">
      <c r="D958" s="65"/>
      <c r="E958" s="65"/>
      <c r="F958" s="65"/>
      <c r="G958" s="65"/>
      <c r="H958" s="63"/>
      <c r="I958" s="63"/>
      <c r="J958" s="63"/>
      <c r="K958" s="64"/>
      <c r="L958" s="66"/>
      <c r="M958" s="102"/>
      <c r="N958" s="68"/>
      <c r="O958" s="68"/>
      <c r="P958" s="68"/>
      <c r="Q958" s="462"/>
      <c r="R958" s="69"/>
      <c r="S958" s="70"/>
    </row>
    <row r="959" spans="4:19" x14ac:dyDescent="0.3">
      <c r="D959" s="65"/>
      <c r="E959" s="65"/>
      <c r="F959" s="65"/>
      <c r="G959" s="65"/>
      <c r="H959" s="63"/>
      <c r="I959" s="63"/>
      <c r="J959" s="63"/>
      <c r="K959" s="64"/>
      <c r="L959" s="66"/>
      <c r="M959" s="102"/>
      <c r="N959" s="68"/>
      <c r="O959" s="68"/>
      <c r="P959" s="68"/>
      <c r="Q959" s="462"/>
      <c r="R959" s="69"/>
      <c r="S959" s="70"/>
    </row>
    <row r="960" spans="4:19" x14ac:dyDescent="0.3">
      <c r="D960" s="65"/>
      <c r="E960" s="65"/>
      <c r="F960" s="65"/>
      <c r="G960" s="65"/>
      <c r="H960" s="63"/>
      <c r="I960" s="63"/>
      <c r="J960" s="63"/>
      <c r="K960" s="64"/>
      <c r="L960" s="66"/>
      <c r="M960" s="102"/>
      <c r="N960" s="68"/>
      <c r="O960" s="68"/>
      <c r="P960" s="68"/>
      <c r="Q960" s="462"/>
      <c r="R960" s="69"/>
      <c r="S960" s="70"/>
    </row>
    <row r="961" spans="4:19" x14ac:dyDescent="0.3">
      <c r="D961" s="65"/>
      <c r="E961" s="65"/>
      <c r="F961" s="65"/>
      <c r="G961" s="65"/>
      <c r="H961" s="63"/>
      <c r="I961" s="63"/>
      <c r="J961" s="63"/>
      <c r="K961" s="64"/>
      <c r="L961" s="66"/>
      <c r="M961" s="102"/>
      <c r="N961" s="68"/>
      <c r="O961" s="68"/>
      <c r="P961" s="68"/>
      <c r="Q961" s="462"/>
      <c r="R961" s="69"/>
      <c r="S961" s="70"/>
    </row>
    <row r="962" spans="4:19" x14ac:dyDescent="0.3">
      <c r="D962" s="65"/>
      <c r="E962" s="65"/>
      <c r="F962" s="65"/>
      <c r="G962" s="65"/>
      <c r="H962" s="63"/>
      <c r="I962" s="63"/>
      <c r="J962" s="63"/>
      <c r="K962" s="64"/>
      <c r="L962" s="66"/>
      <c r="M962" s="102"/>
      <c r="N962" s="68"/>
      <c r="O962" s="68"/>
      <c r="P962" s="68"/>
      <c r="Q962" s="462"/>
      <c r="R962" s="69"/>
      <c r="S962" s="70"/>
    </row>
    <row r="963" spans="4:19" x14ac:dyDescent="0.3">
      <c r="D963" s="65"/>
      <c r="E963" s="65"/>
      <c r="F963" s="65"/>
      <c r="G963" s="65"/>
      <c r="H963" s="63"/>
      <c r="I963" s="63"/>
      <c r="J963" s="63"/>
      <c r="K963" s="64"/>
      <c r="L963" s="66"/>
      <c r="M963" s="102"/>
      <c r="N963" s="68"/>
      <c r="O963" s="68"/>
      <c r="P963" s="68"/>
      <c r="Q963" s="462"/>
      <c r="R963" s="69"/>
      <c r="S963" s="70"/>
    </row>
    <row r="964" spans="4:19" x14ac:dyDescent="0.3">
      <c r="D964" s="65"/>
      <c r="E964" s="65"/>
      <c r="F964" s="65"/>
      <c r="G964" s="65"/>
      <c r="H964" s="63"/>
      <c r="I964" s="63"/>
      <c r="J964" s="63"/>
      <c r="K964" s="64"/>
      <c r="L964" s="66"/>
      <c r="M964" s="102"/>
      <c r="N964" s="68"/>
      <c r="O964" s="68"/>
      <c r="P964" s="68"/>
      <c r="Q964" s="462"/>
      <c r="R964" s="69"/>
      <c r="S964" s="70"/>
    </row>
    <row r="965" spans="4:19" x14ac:dyDescent="0.3">
      <c r="D965" s="65"/>
      <c r="E965" s="65"/>
      <c r="F965" s="65"/>
      <c r="G965" s="65"/>
      <c r="H965" s="63"/>
      <c r="I965" s="63"/>
      <c r="J965" s="63"/>
      <c r="K965" s="64"/>
      <c r="L965" s="66"/>
      <c r="M965" s="102"/>
      <c r="N965" s="68"/>
      <c r="O965" s="68"/>
      <c r="P965" s="68"/>
      <c r="Q965" s="462"/>
      <c r="R965" s="69"/>
      <c r="S965" s="70"/>
    </row>
    <row r="966" spans="4:19" x14ac:dyDescent="0.3">
      <c r="D966" s="65"/>
      <c r="E966" s="65"/>
      <c r="F966" s="65"/>
      <c r="G966" s="65"/>
      <c r="H966" s="63"/>
      <c r="I966" s="63"/>
      <c r="J966" s="63"/>
      <c r="K966" s="64"/>
      <c r="L966" s="66"/>
      <c r="M966" s="102"/>
      <c r="N966" s="68"/>
      <c r="O966" s="68"/>
      <c r="P966" s="68"/>
      <c r="Q966" s="462"/>
      <c r="R966" s="69"/>
      <c r="S966" s="70"/>
    </row>
    <row r="967" spans="4:19" x14ac:dyDescent="0.3">
      <c r="D967" s="65"/>
      <c r="E967" s="65"/>
      <c r="F967" s="65"/>
      <c r="G967" s="65"/>
      <c r="H967" s="63"/>
      <c r="I967" s="63"/>
      <c r="J967" s="63"/>
      <c r="K967" s="64"/>
      <c r="L967" s="66"/>
      <c r="M967" s="102"/>
      <c r="N967" s="68"/>
      <c r="O967" s="68"/>
      <c r="P967" s="68"/>
      <c r="Q967" s="462"/>
      <c r="R967" s="69"/>
      <c r="S967" s="70"/>
    </row>
    <row r="968" spans="4:19" x14ac:dyDescent="0.3">
      <c r="D968" s="65"/>
      <c r="E968" s="65"/>
      <c r="F968" s="65"/>
      <c r="G968" s="65"/>
      <c r="H968" s="63"/>
      <c r="I968" s="63"/>
      <c r="J968" s="63"/>
      <c r="K968" s="64"/>
      <c r="L968" s="66"/>
      <c r="M968" s="102"/>
      <c r="N968" s="68"/>
      <c r="O968" s="68"/>
      <c r="P968" s="68"/>
      <c r="Q968" s="462"/>
      <c r="R968" s="69"/>
      <c r="S968" s="70"/>
    </row>
    <row r="969" spans="4:19" x14ac:dyDescent="0.3">
      <c r="D969" s="65"/>
      <c r="E969" s="65"/>
      <c r="F969" s="65"/>
      <c r="G969" s="65"/>
      <c r="H969" s="63"/>
      <c r="I969" s="63"/>
      <c r="J969" s="63"/>
      <c r="K969" s="64"/>
      <c r="L969" s="66"/>
      <c r="M969" s="102"/>
      <c r="N969" s="68"/>
      <c r="O969" s="68"/>
      <c r="P969" s="68"/>
      <c r="Q969" s="462"/>
      <c r="R969" s="69"/>
      <c r="S969" s="70"/>
    </row>
    <row r="970" spans="4:19" x14ac:dyDescent="0.3">
      <c r="D970" s="65"/>
      <c r="E970" s="65"/>
      <c r="F970" s="65"/>
      <c r="G970" s="65"/>
      <c r="H970" s="63"/>
      <c r="I970" s="63"/>
      <c r="J970" s="63"/>
      <c r="K970" s="64"/>
      <c r="L970" s="66"/>
      <c r="M970" s="102"/>
      <c r="N970" s="68"/>
      <c r="O970" s="68"/>
      <c r="P970" s="68"/>
      <c r="Q970" s="462"/>
      <c r="R970" s="69"/>
      <c r="S970" s="70"/>
    </row>
    <row r="971" spans="4:19" x14ac:dyDescent="0.3">
      <c r="D971" s="65"/>
      <c r="E971" s="65"/>
      <c r="F971" s="65"/>
      <c r="G971" s="65"/>
      <c r="H971" s="63"/>
      <c r="I971" s="63"/>
      <c r="J971" s="63"/>
      <c r="K971" s="64"/>
      <c r="L971" s="66"/>
      <c r="M971" s="102"/>
      <c r="N971" s="68"/>
      <c r="O971" s="68"/>
      <c r="P971" s="68"/>
      <c r="Q971" s="462"/>
      <c r="R971" s="69"/>
      <c r="S971" s="70"/>
    </row>
    <row r="972" spans="4:19" x14ac:dyDescent="0.3">
      <c r="D972" s="65"/>
      <c r="E972" s="65"/>
      <c r="F972" s="65"/>
      <c r="G972" s="65"/>
      <c r="H972" s="63"/>
      <c r="I972" s="63"/>
      <c r="J972" s="63"/>
      <c r="K972" s="64"/>
      <c r="L972" s="66"/>
      <c r="M972" s="102"/>
      <c r="N972" s="68"/>
      <c r="O972" s="68"/>
      <c r="P972" s="68"/>
      <c r="Q972" s="462"/>
      <c r="R972" s="69"/>
      <c r="S972" s="70"/>
    </row>
    <row r="973" spans="4:19" x14ac:dyDescent="0.3">
      <c r="D973" s="65"/>
      <c r="E973" s="65"/>
      <c r="F973" s="65"/>
      <c r="G973" s="65"/>
      <c r="H973" s="63"/>
      <c r="I973" s="63"/>
      <c r="J973" s="63"/>
      <c r="K973" s="64"/>
      <c r="L973" s="66"/>
      <c r="M973" s="102"/>
      <c r="N973" s="68"/>
      <c r="O973" s="68"/>
      <c r="P973" s="68"/>
      <c r="Q973" s="462"/>
      <c r="R973" s="69"/>
      <c r="S973" s="70"/>
    </row>
    <row r="974" spans="4:19" x14ac:dyDescent="0.3">
      <c r="D974" s="65"/>
      <c r="E974" s="65"/>
      <c r="F974" s="65"/>
      <c r="G974" s="65"/>
      <c r="H974" s="63"/>
      <c r="I974" s="63"/>
      <c r="J974" s="63"/>
      <c r="K974" s="64"/>
      <c r="L974" s="66"/>
      <c r="M974" s="102"/>
      <c r="N974" s="68"/>
      <c r="O974" s="68"/>
      <c r="P974" s="68"/>
      <c r="Q974" s="462"/>
      <c r="R974" s="69"/>
      <c r="S974" s="70"/>
    </row>
    <row r="975" spans="4:19" x14ac:dyDescent="0.3">
      <c r="D975" s="65"/>
      <c r="E975" s="65"/>
      <c r="F975" s="65"/>
      <c r="G975" s="65"/>
      <c r="H975" s="63"/>
      <c r="I975" s="63"/>
      <c r="J975" s="63"/>
      <c r="K975" s="64"/>
      <c r="L975" s="66"/>
      <c r="M975" s="102"/>
      <c r="N975" s="68"/>
      <c r="O975" s="68"/>
      <c r="P975" s="68"/>
      <c r="Q975" s="462"/>
      <c r="R975" s="69"/>
      <c r="S975" s="70"/>
    </row>
    <row r="976" spans="4:19" x14ac:dyDescent="0.3">
      <c r="D976" s="65"/>
      <c r="E976" s="65"/>
      <c r="F976" s="65"/>
      <c r="G976" s="65"/>
      <c r="H976" s="63"/>
      <c r="I976" s="63"/>
      <c r="J976" s="63"/>
      <c r="K976" s="64"/>
      <c r="L976" s="66"/>
      <c r="M976" s="102"/>
      <c r="N976" s="68"/>
      <c r="O976" s="68"/>
      <c r="P976" s="68"/>
      <c r="Q976" s="462"/>
      <c r="R976" s="69"/>
      <c r="S976" s="70"/>
    </row>
    <row r="977" spans="4:19" x14ac:dyDescent="0.3">
      <c r="D977" s="65"/>
      <c r="E977" s="65"/>
      <c r="F977" s="65"/>
      <c r="G977" s="65"/>
      <c r="H977" s="63"/>
      <c r="I977" s="63"/>
      <c r="J977" s="63"/>
      <c r="K977" s="64"/>
      <c r="L977" s="66"/>
      <c r="M977" s="102"/>
      <c r="N977" s="68"/>
      <c r="O977" s="68"/>
      <c r="P977" s="68"/>
      <c r="Q977" s="462"/>
      <c r="R977" s="69"/>
      <c r="S977" s="70"/>
    </row>
    <row r="978" spans="4:19" x14ac:dyDescent="0.3">
      <c r="D978" s="65"/>
      <c r="E978" s="65"/>
      <c r="F978" s="65"/>
      <c r="G978" s="65"/>
      <c r="H978" s="63"/>
      <c r="I978" s="63"/>
      <c r="J978" s="63"/>
      <c r="K978" s="64"/>
      <c r="L978" s="66"/>
      <c r="M978" s="102"/>
      <c r="N978" s="68"/>
      <c r="O978" s="68"/>
      <c r="P978" s="68"/>
      <c r="Q978" s="462"/>
      <c r="R978" s="69"/>
      <c r="S978" s="70"/>
    </row>
    <row r="979" spans="4:19" x14ac:dyDescent="0.3">
      <c r="D979" s="65"/>
      <c r="E979" s="65"/>
      <c r="F979" s="65"/>
      <c r="G979" s="65"/>
      <c r="H979" s="63"/>
      <c r="I979" s="63"/>
      <c r="J979" s="63"/>
      <c r="K979" s="64"/>
      <c r="L979" s="66"/>
      <c r="M979" s="102"/>
      <c r="N979" s="68"/>
      <c r="O979" s="68"/>
      <c r="P979" s="68"/>
      <c r="Q979" s="462"/>
      <c r="R979" s="69"/>
      <c r="S979" s="70"/>
    </row>
    <row r="980" spans="4:19" x14ac:dyDescent="0.3">
      <c r="D980" s="65"/>
      <c r="E980" s="65"/>
      <c r="F980" s="65"/>
      <c r="G980" s="65"/>
      <c r="H980" s="63"/>
      <c r="I980" s="63"/>
      <c r="J980" s="63"/>
      <c r="K980" s="64"/>
      <c r="L980" s="66"/>
      <c r="M980" s="102"/>
      <c r="N980" s="68"/>
      <c r="O980" s="68"/>
      <c r="P980" s="68"/>
      <c r="Q980" s="462"/>
      <c r="R980" s="69"/>
      <c r="S980" s="70"/>
    </row>
    <row r="981" spans="4:19" x14ac:dyDescent="0.3">
      <c r="D981" s="65"/>
      <c r="E981" s="65"/>
      <c r="F981" s="65"/>
      <c r="G981" s="65"/>
      <c r="H981" s="63"/>
      <c r="I981" s="63"/>
      <c r="J981" s="63"/>
      <c r="K981" s="64"/>
      <c r="L981" s="66"/>
      <c r="M981" s="102"/>
      <c r="N981" s="68"/>
      <c r="O981" s="68"/>
      <c r="P981" s="68"/>
      <c r="Q981" s="462"/>
      <c r="R981" s="69"/>
      <c r="S981" s="70"/>
    </row>
    <row r="982" spans="4:19" x14ac:dyDescent="0.3">
      <c r="D982" s="65"/>
      <c r="E982" s="65"/>
      <c r="F982" s="65"/>
      <c r="G982" s="65"/>
      <c r="H982" s="63"/>
      <c r="I982" s="63"/>
      <c r="J982" s="63"/>
      <c r="K982" s="64"/>
      <c r="L982" s="66"/>
      <c r="M982" s="102"/>
      <c r="N982" s="68"/>
      <c r="O982" s="68"/>
      <c r="P982" s="68"/>
      <c r="Q982" s="462"/>
      <c r="R982" s="69"/>
      <c r="S982" s="70"/>
    </row>
    <row r="983" spans="4:19" x14ac:dyDescent="0.3">
      <c r="D983" s="65"/>
      <c r="E983" s="65"/>
      <c r="F983" s="65"/>
      <c r="G983" s="65"/>
      <c r="H983" s="63"/>
      <c r="I983" s="63"/>
      <c r="J983" s="63"/>
      <c r="K983" s="64"/>
      <c r="L983" s="66"/>
      <c r="M983" s="102"/>
      <c r="N983" s="68"/>
      <c r="O983" s="68"/>
      <c r="P983" s="68"/>
      <c r="Q983" s="462"/>
      <c r="R983" s="69"/>
      <c r="S983" s="70"/>
    </row>
    <row r="984" spans="4:19" x14ac:dyDescent="0.3">
      <c r="D984" s="65"/>
      <c r="E984" s="65"/>
      <c r="F984" s="65"/>
      <c r="G984" s="65"/>
      <c r="H984" s="63"/>
      <c r="I984" s="63"/>
      <c r="J984" s="63"/>
      <c r="K984" s="64"/>
      <c r="L984" s="66"/>
      <c r="M984" s="102"/>
      <c r="N984" s="68"/>
      <c r="O984" s="68"/>
      <c r="P984" s="68"/>
      <c r="Q984" s="462"/>
      <c r="R984" s="69"/>
      <c r="S984" s="70"/>
    </row>
    <row r="985" spans="4:19" x14ac:dyDescent="0.3">
      <c r="D985" s="65"/>
      <c r="E985" s="65"/>
      <c r="F985" s="65"/>
      <c r="G985" s="65"/>
      <c r="H985" s="63"/>
      <c r="I985" s="63"/>
      <c r="J985" s="63"/>
      <c r="K985" s="64"/>
      <c r="L985" s="66"/>
      <c r="M985" s="102"/>
      <c r="N985" s="68"/>
      <c r="O985" s="68"/>
      <c r="P985" s="68"/>
      <c r="Q985" s="462"/>
      <c r="R985" s="69"/>
      <c r="S985" s="70"/>
    </row>
    <row r="986" spans="4:19" x14ac:dyDescent="0.3">
      <c r="D986" s="65"/>
      <c r="E986" s="65"/>
      <c r="F986" s="65"/>
      <c r="G986" s="65"/>
      <c r="H986" s="63"/>
      <c r="I986" s="63"/>
      <c r="J986" s="63"/>
      <c r="K986" s="64"/>
      <c r="L986" s="66"/>
      <c r="M986" s="102"/>
      <c r="N986" s="68"/>
      <c r="O986" s="68"/>
      <c r="P986" s="68"/>
      <c r="Q986" s="462"/>
      <c r="R986" s="69"/>
      <c r="S986" s="70"/>
    </row>
    <row r="987" spans="4:19" x14ac:dyDescent="0.3">
      <c r="D987" s="65"/>
      <c r="E987" s="65"/>
      <c r="F987" s="65"/>
      <c r="G987" s="65"/>
      <c r="H987" s="63"/>
      <c r="I987" s="63"/>
      <c r="J987" s="63"/>
      <c r="K987" s="64"/>
      <c r="L987" s="66"/>
      <c r="M987" s="102"/>
      <c r="N987" s="68"/>
      <c r="O987" s="68"/>
      <c r="P987" s="68"/>
      <c r="Q987" s="462"/>
      <c r="R987" s="69"/>
      <c r="S987" s="70"/>
    </row>
    <row r="988" spans="4:19" x14ac:dyDescent="0.3">
      <c r="D988" s="65"/>
      <c r="E988" s="65"/>
      <c r="F988" s="65"/>
      <c r="G988" s="65"/>
      <c r="H988" s="63"/>
      <c r="I988" s="63"/>
      <c r="J988" s="63"/>
      <c r="K988" s="64"/>
      <c r="L988" s="66"/>
      <c r="M988" s="102"/>
      <c r="N988" s="68"/>
      <c r="O988" s="68"/>
      <c r="P988" s="68"/>
      <c r="Q988" s="462"/>
      <c r="R988" s="69"/>
      <c r="S988" s="70"/>
    </row>
    <row r="989" spans="4:19" x14ac:dyDescent="0.3">
      <c r="D989" s="65"/>
      <c r="E989" s="65"/>
      <c r="F989" s="65"/>
      <c r="G989" s="65"/>
      <c r="H989" s="63"/>
      <c r="I989" s="63"/>
      <c r="J989" s="63"/>
      <c r="K989" s="64"/>
      <c r="L989" s="66"/>
      <c r="M989" s="102"/>
      <c r="N989" s="68"/>
      <c r="O989" s="68"/>
      <c r="P989" s="68"/>
      <c r="Q989" s="462"/>
      <c r="R989" s="69"/>
      <c r="S989" s="70"/>
    </row>
    <row r="990" spans="4:19" x14ac:dyDescent="0.3">
      <c r="D990" s="65"/>
      <c r="E990" s="65"/>
      <c r="F990" s="65"/>
      <c r="G990" s="65"/>
      <c r="H990" s="63"/>
      <c r="I990" s="63"/>
      <c r="J990" s="63"/>
      <c r="K990" s="64"/>
      <c r="L990" s="66"/>
      <c r="M990" s="102"/>
      <c r="N990" s="68"/>
      <c r="O990" s="68"/>
      <c r="P990" s="68"/>
      <c r="Q990" s="462"/>
      <c r="R990" s="69"/>
      <c r="S990" s="70"/>
    </row>
    <row r="991" spans="4:19" x14ac:dyDescent="0.3">
      <c r="D991" s="65"/>
      <c r="E991" s="65"/>
      <c r="F991" s="65"/>
      <c r="G991" s="65"/>
      <c r="H991" s="63"/>
      <c r="I991" s="63"/>
      <c r="J991" s="63"/>
      <c r="K991" s="64"/>
      <c r="L991" s="66"/>
      <c r="M991" s="102"/>
      <c r="N991" s="68"/>
      <c r="O991" s="68"/>
      <c r="P991" s="68"/>
      <c r="Q991" s="462"/>
      <c r="R991" s="69"/>
      <c r="S991" s="70"/>
    </row>
    <row r="992" spans="4:19" x14ac:dyDescent="0.3">
      <c r="D992" s="65"/>
      <c r="E992" s="65"/>
      <c r="F992" s="65"/>
      <c r="G992" s="65"/>
      <c r="H992" s="63"/>
      <c r="I992" s="63"/>
      <c r="J992" s="63"/>
      <c r="K992" s="64"/>
      <c r="L992" s="66"/>
      <c r="M992" s="102"/>
      <c r="N992" s="68"/>
      <c r="O992" s="68"/>
      <c r="P992" s="68"/>
      <c r="Q992" s="462"/>
      <c r="R992" s="69"/>
      <c r="S992" s="70"/>
    </row>
    <row r="993" spans="4:19" x14ac:dyDescent="0.3">
      <c r="D993" s="65"/>
      <c r="E993" s="65"/>
      <c r="F993" s="65"/>
      <c r="G993" s="65"/>
      <c r="H993" s="63"/>
      <c r="I993" s="63"/>
      <c r="J993" s="63"/>
      <c r="K993" s="64"/>
      <c r="L993" s="66"/>
      <c r="M993" s="102"/>
      <c r="N993" s="68"/>
      <c r="O993" s="68"/>
      <c r="P993" s="68"/>
      <c r="Q993" s="462"/>
      <c r="R993" s="69"/>
      <c r="S993" s="70"/>
    </row>
    <row r="994" spans="4:19" x14ac:dyDescent="0.3">
      <c r="D994" s="65"/>
      <c r="E994" s="65"/>
      <c r="F994" s="65"/>
      <c r="G994" s="65"/>
      <c r="H994" s="63"/>
      <c r="I994" s="63"/>
      <c r="J994" s="63"/>
      <c r="K994" s="64"/>
      <c r="L994" s="66"/>
      <c r="M994" s="102"/>
      <c r="N994" s="68"/>
      <c r="O994" s="68"/>
      <c r="P994" s="68"/>
      <c r="Q994" s="462"/>
      <c r="R994" s="69"/>
      <c r="S994" s="70"/>
    </row>
    <row r="995" spans="4:19" x14ac:dyDescent="0.3">
      <c r="D995" s="65"/>
      <c r="E995" s="65"/>
      <c r="F995" s="65"/>
      <c r="G995" s="65"/>
      <c r="H995" s="63"/>
      <c r="I995" s="63"/>
      <c r="J995" s="63"/>
      <c r="K995" s="64"/>
      <c r="L995" s="66"/>
      <c r="M995" s="102"/>
      <c r="N995" s="68"/>
      <c r="O995" s="68"/>
      <c r="P995" s="68"/>
      <c r="Q995" s="462"/>
      <c r="R995" s="69"/>
      <c r="S995" s="70"/>
    </row>
    <row r="996" spans="4:19" x14ac:dyDescent="0.3">
      <c r="D996" s="65"/>
      <c r="E996" s="65"/>
      <c r="F996" s="65"/>
      <c r="G996" s="65"/>
      <c r="H996" s="63"/>
      <c r="I996" s="63"/>
      <c r="J996" s="63"/>
      <c r="K996" s="64"/>
      <c r="L996" s="66"/>
      <c r="M996" s="102"/>
      <c r="N996" s="68"/>
      <c r="O996" s="68"/>
      <c r="P996" s="68"/>
      <c r="Q996" s="462"/>
      <c r="R996" s="69"/>
      <c r="S996" s="70"/>
    </row>
    <row r="997" spans="4:19" x14ac:dyDescent="0.3">
      <c r="D997" s="65"/>
      <c r="E997" s="65"/>
      <c r="F997" s="65"/>
      <c r="G997" s="65"/>
      <c r="H997" s="63"/>
      <c r="I997" s="63"/>
      <c r="J997" s="63"/>
      <c r="K997" s="64"/>
      <c r="L997" s="66"/>
      <c r="M997" s="102"/>
      <c r="N997" s="68"/>
      <c r="O997" s="68"/>
      <c r="P997" s="68"/>
      <c r="Q997" s="462"/>
      <c r="R997" s="69"/>
      <c r="S997" s="70"/>
    </row>
    <row r="998" spans="4:19" x14ac:dyDescent="0.3">
      <c r="D998" s="65"/>
      <c r="E998" s="65"/>
      <c r="F998" s="65"/>
      <c r="G998" s="65"/>
      <c r="H998" s="63"/>
      <c r="I998" s="63"/>
      <c r="J998" s="63"/>
      <c r="K998" s="64"/>
      <c r="L998" s="66"/>
      <c r="M998" s="102"/>
      <c r="N998" s="68"/>
      <c r="O998" s="68"/>
      <c r="P998" s="68"/>
      <c r="Q998" s="462"/>
      <c r="R998" s="69"/>
      <c r="S998" s="70"/>
    </row>
    <row r="999" spans="4:19" x14ac:dyDescent="0.3">
      <c r="D999" s="65"/>
      <c r="E999" s="65"/>
      <c r="F999" s="65"/>
      <c r="G999" s="65"/>
      <c r="H999" s="63"/>
      <c r="I999" s="63"/>
      <c r="J999" s="63"/>
      <c r="K999" s="64"/>
      <c r="L999" s="66"/>
      <c r="M999" s="102"/>
      <c r="N999" s="68"/>
      <c r="O999" s="68"/>
      <c r="P999" s="68"/>
      <c r="Q999" s="462"/>
      <c r="R999" s="69"/>
      <c r="S999" s="70"/>
    </row>
    <row r="1000" spans="4:19" x14ac:dyDescent="0.3">
      <c r="D1000" s="65"/>
      <c r="E1000" s="65"/>
      <c r="F1000" s="65"/>
      <c r="G1000" s="65"/>
      <c r="H1000" s="63"/>
      <c r="I1000" s="63"/>
      <c r="J1000" s="63"/>
      <c r="K1000" s="64"/>
      <c r="L1000" s="66"/>
      <c r="M1000" s="102"/>
      <c r="N1000" s="68"/>
      <c r="O1000" s="68"/>
      <c r="P1000" s="68"/>
      <c r="Q1000" s="462"/>
      <c r="R1000" s="69"/>
      <c r="S1000" s="70"/>
    </row>
    <row r="1001" spans="4:19" x14ac:dyDescent="0.3">
      <c r="D1001" s="65"/>
      <c r="E1001" s="65"/>
      <c r="F1001" s="65"/>
      <c r="G1001" s="65"/>
      <c r="H1001" s="63"/>
      <c r="I1001" s="63"/>
      <c r="J1001" s="63"/>
      <c r="K1001" s="64"/>
      <c r="L1001" s="66"/>
      <c r="M1001" s="102"/>
      <c r="N1001" s="68"/>
      <c r="O1001" s="68"/>
      <c r="P1001" s="68"/>
      <c r="Q1001" s="462"/>
      <c r="R1001" s="69"/>
      <c r="S1001" s="70"/>
    </row>
    <row r="1002" spans="4:19" x14ac:dyDescent="0.3">
      <c r="D1002" s="65"/>
      <c r="E1002" s="65"/>
      <c r="F1002" s="65"/>
      <c r="G1002" s="65"/>
      <c r="H1002" s="63"/>
      <c r="I1002" s="63"/>
      <c r="J1002" s="63"/>
      <c r="K1002" s="64"/>
      <c r="L1002" s="66"/>
      <c r="M1002" s="102"/>
      <c r="N1002" s="68"/>
      <c r="O1002" s="68"/>
      <c r="P1002" s="68"/>
      <c r="Q1002" s="462"/>
      <c r="R1002" s="69"/>
      <c r="S1002" s="70"/>
    </row>
    <row r="1003" spans="4:19" x14ac:dyDescent="0.3">
      <c r="D1003" s="65"/>
      <c r="E1003" s="65"/>
      <c r="F1003" s="65"/>
      <c r="G1003" s="65"/>
      <c r="H1003" s="63"/>
      <c r="I1003" s="63"/>
      <c r="J1003" s="63"/>
      <c r="K1003" s="64"/>
      <c r="L1003" s="66"/>
      <c r="M1003" s="102"/>
      <c r="N1003" s="68"/>
      <c r="O1003" s="68"/>
      <c r="P1003" s="68"/>
      <c r="Q1003" s="462"/>
      <c r="R1003" s="69"/>
      <c r="S1003" s="70"/>
    </row>
    <row r="1004" spans="4:19" x14ac:dyDescent="0.3">
      <c r="D1004" s="65"/>
      <c r="E1004" s="65"/>
      <c r="F1004" s="65"/>
      <c r="G1004" s="65"/>
      <c r="H1004" s="63"/>
      <c r="I1004" s="63"/>
      <c r="J1004" s="63"/>
      <c r="K1004" s="64"/>
      <c r="L1004" s="66"/>
      <c r="M1004" s="102"/>
      <c r="N1004" s="68"/>
      <c r="O1004" s="68"/>
      <c r="P1004" s="68"/>
      <c r="Q1004" s="462"/>
      <c r="R1004" s="69"/>
      <c r="S1004" s="70"/>
    </row>
    <row r="1005" spans="4:19" x14ac:dyDescent="0.3">
      <c r="D1005" s="65"/>
      <c r="E1005" s="65"/>
      <c r="F1005" s="65"/>
      <c r="G1005" s="65"/>
      <c r="H1005" s="63"/>
      <c r="I1005" s="63"/>
      <c r="J1005" s="63"/>
      <c r="K1005" s="64"/>
      <c r="L1005" s="66"/>
      <c r="M1005" s="102"/>
      <c r="N1005" s="68"/>
      <c r="O1005" s="68"/>
      <c r="P1005" s="68"/>
      <c r="Q1005" s="462"/>
      <c r="R1005" s="69"/>
      <c r="S1005" s="70"/>
    </row>
    <row r="1006" spans="4:19" x14ac:dyDescent="0.3">
      <c r="D1006" s="65"/>
      <c r="E1006" s="65"/>
      <c r="F1006" s="65"/>
      <c r="G1006" s="65"/>
      <c r="H1006" s="63"/>
      <c r="I1006" s="63"/>
      <c r="J1006" s="63"/>
      <c r="K1006" s="64"/>
      <c r="L1006" s="66"/>
      <c r="M1006" s="102"/>
      <c r="N1006" s="68"/>
      <c r="O1006" s="68"/>
      <c r="P1006" s="68"/>
      <c r="Q1006" s="462"/>
      <c r="R1006" s="69"/>
      <c r="S1006" s="70"/>
    </row>
    <row r="1007" spans="4:19" x14ac:dyDescent="0.3">
      <c r="D1007" s="65"/>
      <c r="E1007" s="65"/>
      <c r="F1007" s="65"/>
      <c r="G1007" s="65"/>
      <c r="H1007" s="63"/>
      <c r="I1007" s="63"/>
      <c r="J1007" s="63"/>
      <c r="K1007" s="64"/>
      <c r="L1007" s="66"/>
      <c r="M1007" s="102"/>
      <c r="N1007" s="68"/>
      <c r="O1007" s="68"/>
      <c r="P1007" s="68"/>
      <c r="Q1007" s="462"/>
      <c r="R1007" s="69"/>
      <c r="S1007" s="70"/>
    </row>
    <row r="1008" spans="4:19" x14ac:dyDescent="0.3">
      <c r="D1008" s="65"/>
      <c r="E1008" s="65"/>
      <c r="F1008" s="65"/>
      <c r="G1008" s="65"/>
      <c r="H1008" s="63"/>
      <c r="I1008" s="63"/>
      <c r="J1008" s="63"/>
      <c r="K1008" s="64"/>
      <c r="L1008" s="66"/>
      <c r="M1008" s="102"/>
      <c r="N1008" s="68"/>
      <c r="O1008" s="68"/>
      <c r="P1008" s="68"/>
      <c r="Q1008" s="462"/>
      <c r="R1008" s="69"/>
      <c r="S1008" s="70"/>
    </row>
    <row r="1009" spans="4:19" x14ac:dyDescent="0.3">
      <c r="D1009" s="65"/>
      <c r="E1009" s="65"/>
      <c r="F1009" s="65"/>
      <c r="G1009" s="65"/>
      <c r="H1009" s="63"/>
      <c r="I1009" s="63"/>
      <c r="J1009" s="63"/>
      <c r="K1009" s="64"/>
      <c r="L1009" s="66"/>
      <c r="M1009" s="102"/>
      <c r="N1009" s="68"/>
      <c r="O1009" s="68"/>
      <c r="P1009" s="68"/>
      <c r="Q1009" s="462"/>
      <c r="R1009" s="69"/>
      <c r="S1009" s="70"/>
    </row>
    <row r="1010" spans="4:19" x14ac:dyDescent="0.3">
      <c r="D1010" s="65"/>
      <c r="E1010" s="65"/>
      <c r="F1010" s="65"/>
      <c r="G1010" s="65"/>
      <c r="H1010" s="63"/>
      <c r="I1010" s="63"/>
      <c r="J1010" s="63"/>
      <c r="K1010" s="64"/>
      <c r="L1010" s="66"/>
      <c r="M1010" s="102"/>
      <c r="N1010" s="68"/>
      <c r="O1010" s="68"/>
      <c r="P1010" s="68"/>
      <c r="Q1010" s="462"/>
      <c r="R1010" s="69"/>
      <c r="S1010" s="70"/>
    </row>
    <row r="1011" spans="4:19" x14ac:dyDescent="0.3">
      <c r="D1011" s="65"/>
      <c r="E1011" s="65"/>
      <c r="F1011" s="65"/>
      <c r="G1011" s="65"/>
      <c r="H1011" s="63"/>
      <c r="I1011" s="63"/>
      <c r="J1011" s="63"/>
      <c r="K1011" s="64"/>
      <c r="L1011" s="66"/>
      <c r="M1011" s="102"/>
      <c r="N1011" s="68"/>
      <c r="O1011" s="68"/>
      <c r="P1011" s="68"/>
      <c r="Q1011" s="462"/>
      <c r="R1011" s="69"/>
      <c r="S1011" s="70"/>
    </row>
    <row r="1012" spans="4:19" x14ac:dyDescent="0.3">
      <c r="D1012" s="65"/>
      <c r="E1012" s="65"/>
      <c r="F1012" s="65"/>
      <c r="G1012" s="65"/>
      <c r="H1012" s="63"/>
      <c r="I1012" s="63"/>
      <c r="J1012" s="63"/>
      <c r="K1012" s="64"/>
      <c r="L1012" s="66"/>
      <c r="M1012" s="102"/>
      <c r="N1012" s="68"/>
      <c r="O1012" s="68"/>
      <c r="P1012" s="68"/>
      <c r="Q1012" s="462"/>
      <c r="R1012" s="69"/>
      <c r="S1012" s="70"/>
    </row>
    <row r="1013" spans="4:19" x14ac:dyDescent="0.3">
      <c r="D1013" s="65"/>
      <c r="E1013" s="65"/>
      <c r="F1013" s="65"/>
      <c r="G1013" s="65"/>
      <c r="H1013" s="63"/>
      <c r="I1013" s="63"/>
      <c r="J1013" s="63"/>
      <c r="K1013" s="64"/>
      <c r="L1013" s="66"/>
      <c r="M1013" s="102"/>
      <c r="N1013" s="68"/>
      <c r="O1013" s="68"/>
      <c r="P1013" s="68"/>
      <c r="Q1013" s="462"/>
      <c r="R1013" s="69"/>
      <c r="S1013" s="70"/>
    </row>
    <row r="1014" spans="4:19" x14ac:dyDescent="0.3">
      <c r="D1014" s="65"/>
      <c r="E1014" s="65"/>
      <c r="F1014" s="65"/>
      <c r="G1014" s="65"/>
      <c r="H1014" s="63"/>
      <c r="I1014" s="63"/>
      <c r="J1014" s="63"/>
      <c r="K1014" s="64"/>
      <c r="L1014" s="66"/>
      <c r="M1014" s="102"/>
      <c r="N1014" s="68"/>
      <c r="O1014" s="68"/>
      <c r="P1014" s="68"/>
      <c r="Q1014" s="462"/>
      <c r="R1014" s="69"/>
      <c r="S1014" s="70"/>
    </row>
    <row r="1015" spans="4:19" x14ac:dyDescent="0.3">
      <c r="D1015" s="65"/>
      <c r="E1015" s="65"/>
      <c r="F1015" s="65"/>
      <c r="G1015" s="65"/>
      <c r="H1015" s="63"/>
      <c r="I1015" s="63"/>
      <c r="J1015" s="63"/>
      <c r="K1015" s="64"/>
      <c r="L1015" s="66"/>
      <c r="M1015" s="102"/>
      <c r="N1015" s="68"/>
      <c r="O1015" s="68"/>
      <c r="P1015" s="68"/>
      <c r="Q1015" s="462"/>
      <c r="R1015" s="69"/>
      <c r="S1015" s="70"/>
    </row>
    <row r="1016" spans="4:19" x14ac:dyDescent="0.3">
      <c r="D1016" s="65"/>
      <c r="E1016" s="65"/>
      <c r="F1016" s="65"/>
      <c r="G1016" s="65"/>
      <c r="H1016" s="63"/>
      <c r="I1016" s="63"/>
      <c r="J1016" s="63"/>
      <c r="K1016" s="64"/>
      <c r="L1016" s="66"/>
      <c r="M1016" s="102"/>
      <c r="N1016" s="68"/>
      <c r="O1016" s="68"/>
      <c r="P1016" s="68"/>
      <c r="Q1016" s="462"/>
      <c r="R1016" s="69"/>
      <c r="S1016" s="70"/>
    </row>
    <row r="1017" spans="4:19" x14ac:dyDescent="0.3">
      <c r="D1017" s="65"/>
      <c r="E1017" s="65"/>
      <c r="F1017" s="65"/>
      <c r="G1017" s="65"/>
      <c r="H1017" s="63"/>
      <c r="I1017" s="63"/>
      <c r="J1017" s="63"/>
      <c r="K1017" s="64"/>
      <c r="L1017" s="66"/>
      <c r="M1017" s="102"/>
      <c r="N1017" s="68"/>
      <c r="O1017" s="68"/>
      <c r="P1017" s="68"/>
      <c r="Q1017" s="462"/>
      <c r="R1017" s="69"/>
      <c r="S1017" s="70"/>
    </row>
    <row r="1018" spans="4:19" x14ac:dyDescent="0.3">
      <c r="D1018" s="65"/>
      <c r="E1018" s="65"/>
      <c r="F1018" s="65"/>
      <c r="G1018" s="65"/>
      <c r="H1018" s="63"/>
      <c r="I1018" s="63"/>
      <c r="J1018" s="63"/>
      <c r="K1018" s="64"/>
      <c r="L1018" s="66"/>
      <c r="M1018" s="102"/>
      <c r="N1018" s="68"/>
      <c r="O1018" s="68"/>
      <c r="P1018" s="68"/>
      <c r="Q1018" s="462"/>
      <c r="R1018" s="69"/>
      <c r="S1018" s="70"/>
    </row>
    <row r="1019" spans="4:19" x14ac:dyDescent="0.3">
      <c r="D1019" s="65"/>
      <c r="E1019" s="65"/>
      <c r="F1019" s="65"/>
      <c r="G1019" s="65"/>
      <c r="H1019" s="63"/>
      <c r="I1019" s="63"/>
      <c r="J1019" s="63"/>
      <c r="K1019" s="64"/>
      <c r="L1019" s="66"/>
      <c r="M1019" s="102"/>
      <c r="N1019" s="68"/>
      <c r="O1019" s="68"/>
      <c r="P1019" s="68"/>
      <c r="Q1019" s="462"/>
      <c r="R1019" s="69"/>
      <c r="S1019" s="70"/>
    </row>
    <row r="1020" spans="4:19" x14ac:dyDescent="0.3">
      <c r="D1020" s="65"/>
      <c r="E1020" s="65"/>
      <c r="F1020" s="65"/>
      <c r="G1020" s="65"/>
      <c r="H1020" s="63"/>
      <c r="I1020" s="63"/>
      <c r="J1020" s="63"/>
      <c r="K1020" s="64"/>
      <c r="L1020" s="66"/>
      <c r="M1020" s="102"/>
      <c r="N1020" s="68"/>
      <c r="O1020" s="68"/>
      <c r="P1020" s="68"/>
      <c r="Q1020" s="462"/>
      <c r="R1020" s="69"/>
      <c r="S1020" s="70"/>
    </row>
  </sheetData>
  <sheetProtection algorithmName="SHA-512" hashValue="fS72oyMuJ97+SfUd9Tk1ae38OqUTZNHFlatBJtAp1Ih1Yz3B6tO2CjrIgaWZTs0aFXuV/k/U1tG870wNCNHZhw==" saltValue="Ct8Xl4kxjxd8OvX3YJPy5Q==" spinCount="100000" sheet="1" objects="1" scenarios="1" sort="0" autoFilter="0" pivotTables="0"/>
  <mergeCells count="7">
    <mergeCell ref="A1:K2"/>
    <mergeCell ref="T1:V1"/>
    <mergeCell ref="A3:B3"/>
    <mergeCell ref="D3:K3"/>
    <mergeCell ref="N3:P3"/>
    <mergeCell ref="Q3:S3"/>
    <mergeCell ref="T3:V3"/>
  </mergeCells>
  <conditionalFormatting sqref="S5:S9 S11:S18 S20:S21 S23 S47 S58:S60 S62 S64:S65 S67:S70 S75 S77:S79 S81:S83 S90 S105:S108 S110:S112 S117:S123 S125:S127 S129 S133:S134 S137:S139 S141 S150:S153 S155:S157 S159 S161:S162 S164:S166 S168:S172 S174 S188 S193:S196 S25:S31 S35:S39 S41:S44 S49:S56 S72:S73 S86:S88 S131 S92:S96 S198:S199 S176:S185 S99:S103 S114:S115 S201:S203">
    <cfRule type="containsBlanks" priority="5763" stopIfTrue="1">
      <formula>LEN(TRIM(S5))=0</formula>
    </cfRule>
  </conditionalFormatting>
  <conditionalFormatting sqref="T5:V9 T25:V31 T35:V39 T41:V44 T193:V203 T146:U146 T85:V96 T84 T71 T48 T40 T32:T34 T24 V33:V34 V24 T11:V23 T144:V144 T131:V142 V130 T114:V120 T99:V112 V84 T72:V83 V71 T49:V70 V48 T46:V47 T150:V190 T122:V129 U121:V121">
    <cfRule type="expression" dxfId="16316" priority="5754">
      <formula>$S5&lt;TODAY()</formula>
    </cfRule>
  </conditionalFormatting>
  <conditionalFormatting sqref="B47:C70 B5:C42 B190:C203 B204 B206">
    <cfRule type="expression" dxfId="16315" priority="5377" stopIfTrue="1">
      <formula>#REF! &lt;= NOW()+30</formula>
    </cfRule>
  </conditionalFormatting>
  <conditionalFormatting sqref="B43:C46">
    <cfRule type="expression" dxfId="16314" priority="5376" stopIfTrue="1">
      <formula>#REF! &lt;= NOW() + 30</formula>
    </cfRule>
  </conditionalFormatting>
  <conditionalFormatting sqref="B71:C71">
    <cfRule type="expression" dxfId="16313" priority="5375" stopIfTrue="1">
      <formula>#REF! &lt;= NOW()+30</formula>
    </cfRule>
  </conditionalFormatting>
  <conditionalFormatting sqref="B72:C72">
    <cfRule type="expression" dxfId="16312" priority="5374" stopIfTrue="1">
      <formula>#REF! &lt;= NOW()+30</formula>
    </cfRule>
  </conditionalFormatting>
  <conditionalFormatting sqref="B74:C74">
    <cfRule type="expression" dxfId="16311" priority="5373" stopIfTrue="1">
      <formula>#REF! &lt;= NOW()+30</formula>
    </cfRule>
  </conditionalFormatting>
  <conditionalFormatting sqref="B73:C73">
    <cfRule type="expression" dxfId="16310" priority="5372" stopIfTrue="1">
      <formula>#REF! &lt;= NOW()+30</formula>
    </cfRule>
  </conditionalFormatting>
  <conditionalFormatting sqref="B75:C75">
    <cfRule type="expression" dxfId="16309" priority="5371" stopIfTrue="1">
      <formula>#REF! &lt;= NOW()+30</formula>
    </cfRule>
  </conditionalFormatting>
  <conditionalFormatting sqref="B76:C76">
    <cfRule type="expression" dxfId="16308" priority="5370" stopIfTrue="1">
      <formula>#REF! &lt;= NOW()+30</formula>
    </cfRule>
  </conditionalFormatting>
  <conditionalFormatting sqref="B77:C77">
    <cfRule type="expression" dxfId="16307" priority="5369" stopIfTrue="1">
      <formula>#REF! &lt;= NOW()+30</formula>
    </cfRule>
  </conditionalFormatting>
  <conditionalFormatting sqref="B78:C78">
    <cfRule type="expression" dxfId="16306" priority="5368" stopIfTrue="1">
      <formula>#REF! &lt;= NOW()+30</formula>
    </cfRule>
  </conditionalFormatting>
  <conditionalFormatting sqref="B79:C79">
    <cfRule type="expression" dxfId="16305" priority="5367" stopIfTrue="1">
      <formula>#REF! &lt;= NOW()+30</formula>
    </cfRule>
  </conditionalFormatting>
  <conditionalFormatting sqref="B80:C80">
    <cfRule type="expression" dxfId="16304" priority="5366" stopIfTrue="1">
      <formula>#REF! &lt;= NOW()+30</formula>
    </cfRule>
  </conditionalFormatting>
  <conditionalFormatting sqref="B81:C81">
    <cfRule type="expression" dxfId="16303" priority="5365" stopIfTrue="1">
      <formula>#REF! &lt;= NOW()+30</formula>
    </cfRule>
  </conditionalFormatting>
  <conditionalFormatting sqref="B82:C82">
    <cfRule type="expression" dxfId="16302" priority="5364" stopIfTrue="1">
      <formula>#REF! &lt;= NOW()+30</formula>
    </cfRule>
  </conditionalFormatting>
  <conditionalFormatting sqref="B83:C83">
    <cfRule type="expression" dxfId="16301" priority="5363" stopIfTrue="1">
      <formula>#REF! &lt;= NOW()+30</formula>
    </cfRule>
  </conditionalFormatting>
  <conditionalFormatting sqref="B84">
    <cfRule type="expression" dxfId="16300" priority="5362" stopIfTrue="1">
      <formula>#REF! &lt;= NOW()+30</formula>
    </cfRule>
  </conditionalFormatting>
  <conditionalFormatting sqref="B86:C86">
    <cfRule type="expression" dxfId="16299" priority="5361" stopIfTrue="1">
      <formula>#REF! &lt;= NOW()+30</formula>
    </cfRule>
  </conditionalFormatting>
  <conditionalFormatting sqref="B85:C85">
    <cfRule type="expression" dxfId="16298" priority="5360" stopIfTrue="1">
      <formula>#REF! &lt;= NOW()+30</formula>
    </cfRule>
  </conditionalFormatting>
  <conditionalFormatting sqref="C84">
    <cfRule type="expression" dxfId="16297" priority="5359" stopIfTrue="1">
      <formula>#REF! &lt;= NOW()+30</formula>
    </cfRule>
  </conditionalFormatting>
  <conditionalFormatting sqref="B87:C87">
    <cfRule type="expression" dxfId="16296" priority="5358" stopIfTrue="1">
      <formula>#REF! &lt;= NOW()+30</formula>
    </cfRule>
  </conditionalFormatting>
  <conditionalFormatting sqref="B88:C88">
    <cfRule type="expression" dxfId="16295" priority="5357" stopIfTrue="1">
      <formula>#REF! &lt;= NOW()+30</formula>
    </cfRule>
  </conditionalFormatting>
  <conditionalFormatting sqref="B89:C89">
    <cfRule type="expression" dxfId="16294" priority="5356" stopIfTrue="1">
      <formula>#REF! &lt;= NOW()+30</formula>
    </cfRule>
  </conditionalFormatting>
  <conditionalFormatting sqref="B90:C90">
    <cfRule type="expression" dxfId="16293" priority="5355" stopIfTrue="1">
      <formula>#REF! &lt;= NOW()+30</formula>
    </cfRule>
  </conditionalFormatting>
  <conditionalFormatting sqref="B91:C91">
    <cfRule type="expression" dxfId="16292" priority="5354" stopIfTrue="1">
      <formula>#REF! &lt;= NOW()+30</formula>
    </cfRule>
  </conditionalFormatting>
  <conditionalFormatting sqref="B92:C92">
    <cfRule type="expression" dxfId="16291" priority="5353" stopIfTrue="1">
      <formula>#REF! &lt;= NOW()+30</formula>
    </cfRule>
  </conditionalFormatting>
  <conditionalFormatting sqref="B93:C93">
    <cfRule type="expression" dxfId="16290" priority="5352" stopIfTrue="1">
      <formula>#REF! &lt;= NOW()+30</formula>
    </cfRule>
  </conditionalFormatting>
  <conditionalFormatting sqref="B171:C177 B99:B124 B97:C98">
    <cfRule type="expression" dxfId="16289" priority="5351" stopIfTrue="1">
      <formula>#REF! &lt;= NOW()+30</formula>
    </cfRule>
  </conditionalFormatting>
  <conditionalFormatting sqref="B94:C94">
    <cfRule type="expression" dxfId="16288" priority="5350" stopIfTrue="1">
      <formula>#REF! &lt;= NOW()+30</formula>
    </cfRule>
  </conditionalFormatting>
  <conditionalFormatting sqref="B95:C95">
    <cfRule type="expression" dxfId="16287" priority="5349" stopIfTrue="1">
      <formula>#REF! &lt;= NOW()+30</formula>
    </cfRule>
  </conditionalFormatting>
  <conditionalFormatting sqref="B96:C96">
    <cfRule type="expression" dxfId="16286" priority="5348" stopIfTrue="1">
      <formula>#REF! &lt;= NOW()+30</formula>
    </cfRule>
  </conditionalFormatting>
  <conditionalFormatting sqref="B125">
    <cfRule type="expression" dxfId="16285" priority="5347" stopIfTrue="1">
      <formula>#REF! &lt;= NOW()+30</formula>
    </cfRule>
  </conditionalFormatting>
  <conditionalFormatting sqref="B126:B169">
    <cfRule type="expression" dxfId="16284" priority="5346" stopIfTrue="1">
      <formula>#REF! &lt;= NOW()+30</formula>
    </cfRule>
  </conditionalFormatting>
  <conditionalFormatting sqref="C158:C160">
    <cfRule type="duplicateValues" dxfId="16283" priority="5345"/>
  </conditionalFormatting>
  <conditionalFormatting sqref="B178:B186 B170">
    <cfRule type="expression" dxfId="16282" priority="5344" stopIfTrue="1">
      <formula>#REF! &lt;= NOW()+30</formula>
    </cfRule>
  </conditionalFormatting>
  <conditionalFormatting sqref="B187:B189">
    <cfRule type="expression" dxfId="16281" priority="5343" stopIfTrue="1">
      <formula>#REF! &lt;= NOW()+30</formula>
    </cfRule>
  </conditionalFormatting>
  <conditionalFormatting sqref="G142:G199 I70 I64 I54 E47:F70 I27 I17:I18 I11 E9:F12 G9:G140 E5:I5 I8 E6:G8 E190:F202 E14:F42 G201:J202 E203:J203 H54:H55 H114 H155 H187 H9:I10 H12:I12 H6:I7 H14:I16 H43:H46 H47:I53 H55:I63 H65:I69 H165 H190:I190 H191:J199 H204 H28:I42 H69:H96 H19:I26">
    <cfRule type="expression" dxfId="16280" priority="5342" stopIfTrue="1">
      <formula>#REF! &lt;= NOW()+30</formula>
    </cfRule>
  </conditionalFormatting>
  <conditionalFormatting sqref="J8">
    <cfRule type="expression" dxfId="16279" priority="5341" stopIfTrue="1">
      <formula>#REF! &lt;= NOW()+30</formula>
    </cfRule>
  </conditionalFormatting>
  <conditionalFormatting sqref="H11 H13 H27 H37 H40 H47:H48 H52 H54:H55 H64 H69:H70 H92 H96 H114 H155 H187 H195:H197 H8 H17:H18 H81 H86">
    <cfRule type="expression" dxfId="16278" priority="5340" stopIfTrue="1">
      <formula>#REF! &lt;= NOW()+30</formula>
    </cfRule>
  </conditionalFormatting>
  <conditionalFormatting sqref="J13">
    <cfRule type="expression" dxfId="16277" priority="5339" stopIfTrue="1">
      <formula>#REF! &lt;= NOW()+30</formula>
    </cfRule>
  </conditionalFormatting>
  <conditionalFormatting sqref="J17">
    <cfRule type="expression" dxfId="16276" priority="5338" stopIfTrue="1">
      <formula>#REF! &lt;= NOW()+30</formula>
    </cfRule>
  </conditionalFormatting>
  <conditionalFormatting sqref="J11">
    <cfRule type="expression" dxfId="16275" priority="5337" stopIfTrue="1">
      <formula>#REF! &lt;= NOW()+30</formula>
    </cfRule>
  </conditionalFormatting>
  <conditionalFormatting sqref="E13:F13 I13">
    <cfRule type="expression" dxfId="16274" priority="5336" stopIfTrue="1">
      <formula>#REF! &lt;= NOW()+30</formula>
    </cfRule>
  </conditionalFormatting>
  <conditionalFormatting sqref="H13 H17">
    <cfRule type="expression" dxfId="16273" priority="5335" stopIfTrue="1">
      <formula>#REF! &lt;= NOW()+30</formula>
    </cfRule>
  </conditionalFormatting>
  <conditionalFormatting sqref="J15">
    <cfRule type="expression" dxfId="16272" priority="5334" stopIfTrue="1">
      <formula>#REF! &lt;= NOW()+30</formula>
    </cfRule>
  </conditionalFormatting>
  <conditionalFormatting sqref="H18 H64">
    <cfRule type="expression" dxfId="16271" priority="5333" stopIfTrue="1">
      <formula>#REF! &lt;= NOW()+30</formula>
    </cfRule>
  </conditionalFormatting>
  <conditionalFormatting sqref="J21">
    <cfRule type="expression" dxfId="16270" priority="5332" stopIfTrue="1">
      <formula>#REF! &lt;= NOW()+30</formula>
    </cfRule>
  </conditionalFormatting>
  <conditionalFormatting sqref="H27">
    <cfRule type="expression" dxfId="16269" priority="5331" stopIfTrue="1">
      <formula>#REF! &lt;= NOW()+30</formula>
    </cfRule>
  </conditionalFormatting>
  <conditionalFormatting sqref="J27">
    <cfRule type="expression" dxfId="16268" priority="5330" stopIfTrue="1">
      <formula>#REF! &lt;= NOW()+30</formula>
    </cfRule>
  </conditionalFormatting>
  <conditionalFormatting sqref="J37">
    <cfRule type="expression" dxfId="16267" priority="5329" stopIfTrue="1">
      <formula>#REF! &lt;= NOW()+30</formula>
    </cfRule>
  </conditionalFormatting>
  <conditionalFormatting sqref="E43:F46">
    <cfRule type="expression" dxfId="16266" priority="5328" stopIfTrue="1">
      <formula>#REF! &lt;= NOW() + 30</formula>
    </cfRule>
  </conditionalFormatting>
  <conditionalFormatting sqref="J47">
    <cfRule type="expression" dxfId="16265" priority="5327" stopIfTrue="1">
      <formula>#REF! &lt;= NOW()+30</formula>
    </cfRule>
  </conditionalFormatting>
  <conditionalFormatting sqref="H47">
    <cfRule type="expression" dxfId="16264" priority="5326" stopIfTrue="1">
      <formula>#REF! &lt;= NOW()+30</formula>
    </cfRule>
  </conditionalFormatting>
  <conditionalFormatting sqref="H48">
    <cfRule type="expression" dxfId="16263" priority="5325" stopIfTrue="1">
      <formula>#REF! &lt;= NOW()+30</formula>
    </cfRule>
  </conditionalFormatting>
  <conditionalFormatting sqref="H52 H92 H96 H114 H155 H187 H195:H197">
    <cfRule type="expression" dxfId="16262" priority="5324" stopIfTrue="1">
      <formula>#REF! &lt;= NOW()+30</formula>
    </cfRule>
  </conditionalFormatting>
  <conditionalFormatting sqref="F172 E173:F183 I170 E170:F171 I102:I105 E99:F113 H99:I101 H106:I113 J53 H171:I183 H100:H112 H126 H129:H130 H152 H162 H164 H166:H170">
    <cfRule type="expression" dxfId="16261" priority="5323" stopIfTrue="1">
      <formula>#REF! &lt;= NOW()+30</formula>
    </cfRule>
  </conditionalFormatting>
  <conditionalFormatting sqref="H54">
    <cfRule type="expression" dxfId="16260" priority="5322" stopIfTrue="1">
      <formula>#REF! &lt;= NOW()+30</formula>
    </cfRule>
  </conditionalFormatting>
  <conditionalFormatting sqref="J54">
    <cfRule type="expression" dxfId="16259" priority="5321" stopIfTrue="1">
      <formula>#REF! &lt;= NOW()+30</formula>
    </cfRule>
  </conditionalFormatting>
  <conditionalFormatting sqref="H64">
    <cfRule type="expression" dxfId="16258" priority="5320" stopIfTrue="1">
      <formula>#REF! &lt;= NOW()+30</formula>
    </cfRule>
  </conditionalFormatting>
  <conditionalFormatting sqref="F71">
    <cfRule type="expression" dxfId="16257" priority="5319" stopIfTrue="1">
      <formula>#REF! &lt;= NOW()+30</formula>
    </cfRule>
  </conditionalFormatting>
  <conditionalFormatting sqref="I71">
    <cfRule type="expression" dxfId="16256" priority="5318" stopIfTrue="1">
      <formula>#REF! &lt;= NOW()+30</formula>
    </cfRule>
  </conditionalFormatting>
  <conditionalFormatting sqref="H70 H81 H86">
    <cfRule type="expression" dxfId="16255" priority="5317" stopIfTrue="1">
      <formula>#REF! &lt;= NOW()+30</formula>
    </cfRule>
  </conditionalFormatting>
  <conditionalFormatting sqref="H71">
    <cfRule type="expression" dxfId="16254" priority="5316" stopIfTrue="1">
      <formula>#REF! &lt;= NOW()+30</formula>
    </cfRule>
  </conditionalFormatting>
  <conditionalFormatting sqref="E71">
    <cfRule type="expression" dxfId="16253" priority="5315" stopIfTrue="1">
      <formula>#REF! &lt;= NOW()+30</formula>
    </cfRule>
  </conditionalFormatting>
  <conditionalFormatting sqref="J70">
    <cfRule type="expression" dxfId="16252" priority="5314" stopIfTrue="1">
      <formula>#REF! &lt;= NOW()+30</formula>
    </cfRule>
  </conditionalFormatting>
  <conditionalFormatting sqref="I72 E72:F72">
    <cfRule type="expression" dxfId="16251" priority="5313" stopIfTrue="1">
      <formula>#REF! &lt;= NOW()+30</formula>
    </cfRule>
  </conditionalFormatting>
  <conditionalFormatting sqref="H72">
    <cfRule type="expression" dxfId="16250" priority="5312" stopIfTrue="1">
      <formula>#REF! &lt;= NOW()+30</formula>
    </cfRule>
  </conditionalFormatting>
  <conditionalFormatting sqref="I74 E74:F74">
    <cfRule type="expression" dxfId="16249" priority="5311" stopIfTrue="1">
      <formula>#REF! &lt;= NOW()+30</formula>
    </cfRule>
  </conditionalFormatting>
  <conditionalFormatting sqref="I73 E73:F73">
    <cfRule type="expression" dxfId="16248" priority="5310" stopIfTrue="1">
      <formula>#REF! &lt;= NOW()+30</formula>
    </cfRule>
  </conditionalFormatting>
  <conditionalFormatting sqref="H73">
    <cfRule type="expression" dxfId="16247" priority="5309" stopIfTrue="1">
      <formula>#REF! &lt;= NOW()+30</formula>
    </cfRule>
  </conditionalFormatting>
  <conditionalFormatting sqref="H74">
    <cfRule type="expression" dxfId="16246" priority="5308" stopIfTrue="1">
      <formula>#REF! &lt;= NOW()+30</formula>
    </cfRule>
  </conditionalFormatting>
  <conditionalFormatting sqref="I75 E75:F75">
    <cfRule type="expression" dxfId="16245" priority="5307" stopIfTrue="1">
      <formula>#REF! &lt;= NOW()+30</formula>
    </cfRule>
  </conditionalFormatting>
  <conditionalFormatting sqref="H75">
    <cfRule type="expression" dxfId="16244" priority="5306" stopIfTrue="1">
      <formula>#REF! &lt;= NOW()+30</formula>
    </cfRule>
  </conditionalFormatting>
  <conditionalFormatting sqref="I76 E76:F76">
    <cfRule type="expression" dxfId="16243" priority="5305" stopIfTrue="1">
      <formula>#REF! &lt;= NOW()+30</formula>
    </cfRule>
  </conditionalFormatting>
  <conditionalFormatting sqref="H76">
    <cfRule type="expression" dxfId="16242" priority="5304" stopIfTrue="1">
      <formula>#REF! &lt;= NOW()+30</formula>
    </cfRule>
  </conditionalFormatting>
  <conditionalFormatting sqref="J75">
    <cfRule type="expression" dxfId="16241" priority="5303" stopIfTrue="1">
      <formula>#REF! &lt;= NOW()+30</formula>
    </cfRule>
  </conditionalFormatting>
  <conditionalFormatting sqref="E77:F77 H77:I77">
    <cfRule type="expression" dxfId="16240" priority="5302" stopIfTrue="1">
      <formula>#REF! &lt;= NOW()+30</formula>
    </cfRule>
  </conditionalFormatting>
  <conditionalFormatting sqref="E78:F78 H78:I78">
    <cfRule type="expression" dxfId="16239" priority="5301" stopIfTrue="1">
      <formula>#REF! &lt;= NOW()+30</formula>
    </cfRule>
  </conditionalFormatting>
  <conditionalFormatting sqref="E79:F79 H79:I79">
    <cfRule type="expression" dxfId="16238" priority="5300" stopIfTrue="1">
      <formula>#REF! &lt;= NOW()+30</formula>
    </cfRule>
  </conditionalFormatting>
  <conditionalFormatting sqref="E80:F80 H80:I80">
    <cfRule type="expression" dxfId="16237" priority="5299" stopIfTrue="1">
      <formula>#REF! &lt;= NOW()+30</formula>
    </cfRule>
  </conditionalFormatting>
  <conditionalFormatting sqref="E81:F81 I81">
    <cfRule type="expression" dxfId="16236" priority="5298" stopIfTrue="1">
      <formula>#REF! &lt;= NOW()+30</formula>
    </cfRule>
  </conditionalFormatting>
  <conditionalFormatting sqref="E82:F82 H82:I82">
    <cfRule type="expression" dxfId="16235" priority="5297" stopIfTrue="1">
      <formula>#REF! &lt;= NOW()+30</formula>
    </cfRule>
  </conditionalFormatting>
  <conditionalFormatting sqref="E83:F83 H83:I83">
    <cfRule type="expression" dxfId="16234" priority="5296" stopIfTrue="1">
      <formula>#REF! &lt;= NOW()+30</formula>
    </cfRule>
  </conditionalFormatting>
  <conditionalFormatting sqref="E84:F84 H84:I84">
    <cfRule type="expression" dxfId="16233" priority="5295" stopIfTrue="1">
      <formula>#REF! &lt;= NOW()+30</formula>
    </cfRule>
  </conditionalFormatting>
  <conditionalFormatting sqref="E86:F86 I86">
    <cfRule type="expression" dxfId="16232" priority="5294" stopIfTrue="1">
      <formula>#REF! &lt;= NOW()+30</formula>
    </cfRule>
  </conditionalFormatting>
  <conditionalFormatting sqref="E85:F85 H85:I85">
    <cfRule type="expression" dxfId="16231" priority="5293" stopIfTrue="1">
      <formula>#REF! &lt;= NOW()+30</formula>
    </cfRule>
  </conditionalFormatting>
  <conditionalFormatting sqref="H86">
    <cfRule type="expression" dxfId="16230" priority="5292" stopIfTrue="1">
      <formula>#REF! &lt;= NOW()+30</formula>
    </cfRule>
  </conditionalFormatting>
  <conditionalFormatting sqref="H81">
    <cfRule type="expression" dxfId="16229" priority="5291" stopIfTrue="1">
      <formula>#REF! &lt;= NOW()+30</formula>
    </cfRule>
  </conditionalFormatting>
  <conditionalFormatting sqref="J85">
    <cfRule type="expression" dxfId="16228" priority="5290" stopIfTrue="1">
      <formula>#REF! &lt;= NOW()+30</formula>
    </cfRule>
  </conditionalFormatting>
  <conditionalFormatting sqref="J81">
    <cfRule type="expression" dxfId="16227" priority="5289" stopIfTrue="1">
      <formula>#REF! &lt;= NOW()+30</formula>
    </cfRule>
  </conditionalFormatting>
  <conditionalFormatting sqref="E87:F87 H87:I87">
    <cfRule type="expression" dxfId="16226" priority="5288" stopIfTrue="1">
      <formula>#REF! &lt;= NOW()+30</formula>
    </cfRule>
  </conditionalFormatting>
  <conditionalFormatting sqref="E88:F88 H88:I88">
    <cfRule type="expression" dxfId="16225" priority="5287" stopIfTrue="1">
      <formula>#REF! &lt;= NOW()+30</formula>
    </cfRule>
  </conditionalFormatting>
  <conditionalFormatting sqref="E89:F89 H89:I89">
    <cfRule type="expression" dxfId="16224" priority="5286" stopIfTrue="1">
      <formula>#REF! &lt;= NOW()+30</formula>
    </cfRule>
  </conditionalFormatting>
  <conditionalFormatting sqref="E90:F90 H90:I90">
    <cfRule type="expression" dxfId="16223" priority="5285" stopIfTrue="1">
      <formula>#REF! &lt;= NOW()+30</formula>
    </cfRule>
  </conditionalFormatting>
  <conditionalFormatting sqref="E91:F91 H91:I91">
    <cfRule type="expression" dxfId="16222" priority="5284" stopIfTrue="1">
      <formula>#REF! &lt;= NOW()+30</formula>
    </cfRule>
  </conditionalFormatting>
  <conditionalFormatting sqref="E92:F92">
    <cfRule type="expression" dxfId="16221" priority="5283" stopIfTrue="1">
      <formula>#REF! &lt;= NOW()+30</formula>
    </cfRule>
  </conditionalFormatting>
  <conditionalFormatting sqref="I92">
    <cfRule type="expression" dxfId="16220" priority="5282" stopIfTrue="1">
      <formula>#REF! &lt;= NOW()+30</formula>
    </cfRule>
  </conditionalFormatting>
  <conditionalFormatting sqref="H93:I93 E93:F93">
    <cfRule type="expression" dxfId="16219" priority="5281" stopIfTrue="1">
      <formula>#REF! &lt;= NOW()+30</formula>
    </cfRule>
  </conditionalFormatting>
  <conditionalFormatting sqref="H92 H96 H114 H155 H187 H195:H197">
    <cfRule type="expression" dxfId="16218" priority="5280" stopIfTrue="1">
      <formula>#REF! &lt;= NOW()+30</formula>
    </cfRule>
  </conditionalFormatting>
  <conditionalFormatting sqref="E94:F94 H94:I94">
    <cfRule type="expression" dxfId="16217" priority="5279" stopIfTrue="1">
      <formula>#REF! &lt;= NOW()+30</formula>
    </cfRule>
  </conditionalFormatting>
  <conditionalFormatting sqref="E95:F95 H95:I95">
    <cfRule type="expression" dxfId="16216" priority="5278" stopIfTrue="1">
      <formula>#REF! &lt;= NOW()+30</formula>
    </cfRule>
  </conditionalFormatting>
  <conditionalFormatting sqref="E96:F96 I96">
    <cfRule type="expression" dxfId="16215" priority="5277" stopIfTrue="1">
      <formula>#REF! &lt;= NOW()+30</formula>
    </cfRule>
  </conditionalFormatting>
  <conditionalFormatting sqref="H29 H99:H112 H126 H129:H130 H152 H162 H164 H166:H186 H188:H189 H191:H192 H205:H206 H97:K98 E97:F98">
    <cfRule type="expression" dxfId="16214" priority="5276" stopIfTrue="1">
      <formula>#REF! &lt;= NOW()+30</formula>
    </cfRule>
  </conditionalFormatting>
  <conditionalFormatting sqref="H96">
    <cfRule type="expression" dxfId="16213" priority="5275" stopIfTrue="1">
      <formula>#REF! &lt;= NOW()+30</formula>
    </cfRule>
  </conditionalFormatting>
  <conditionalFormatting sqref="J96">
    <cfRule type="expression" dxfId="16212" priority="5274" stopIfTrue="1">
      <formula>#REF! &lt;= NOW()+30</formula>
    </cfRule>
  </conditionalFormatting>
  <conditionalFormatting sqref="H102">
    <cfRule type="expression" dxfId="16211" priority="5273" stopIfTrue="1">
      <formula>#REF! &lt;= NOW()+30</formula>
    </cfRule>
  </conditionalFormatting>
  <conditionalFormatting sqref="H103:H104">
    <cfRule type="expression" dxfId="16210" priority="5272" stopIfTrue="1">
      <formula>#REF! &lt;= NOW()+30</formula>
    </cfRule>
  </conditionalFormatting>
  <conditionalFormatting sqref="H105">
    <cfRule type="expression" dxfId="16209" priority="5271" stopIfTrue="1">
      <formula>#REF! &lt;= NOW()+30</formula>
    </cfRule>
  </conditionalFormatting>
  <conditionalFormatting sqref="J110">
    <cfRule type="expression" dxfId="16208" priority="5270" stopIfTrue="1">
      <formula>#REF! &lt;= NOW()+30</formula>
    </cfRule>
  </conditionalFormatting>
  <conditionalFormatting sqref="J101">
    <cfRule type="expression" dxfId="16207" priority="5269" stopIfTrue="1">
      <formula>#REF! &lt;= NOW()+30</formula>
    </cfRule>
  </conditionalFormatting>
  <conditionalFormatting sqref="J113">
    <cfRule type="expression" dxfId="16206" priority="5268" stopIfTrue="1">
      <formula>#REF! &lt;= NOW()+30</formula>
    </cfRule>
  </conditionalFormatting>
  <conditionalFormatting sqref="E142:F142 I136 I138:I139 H142:I143 H141 H114:H117 E114:F114 E116:F116 I143:I148">
    <cfRule type="expression" dxfId="16205" priority="5267" stopIfTrue="1">
      <formula>#REF! &lt;= NOW()+30</formula>
    </cfRule>
  </conditionalFormatting>
  <conditionalFormatting sqref="I114:I118">
    <cfRule type="expression" dxfId="16204" priority="5266" stopIfTrue="1">
      <formula>#REF! &lt;= NOW()+30</formula>
    </cfRule>
  </conditionalFormatting>
  <conditionalFormatting sqref="J114">
    <cfRule type="expression" dxfId="16203" priority="5265" stopIfTrue="1">
      <formula>#REF! &lt;= NOW()+30</formula>
    </cfRule>
  </conditionalFormatting>
  <conditionalFormatting sqref="J116">
    <cfRule type="expression" dxfId="16202" priority="5264" stopIfTrue="1">
      <formula>#REF! &lt;= NOW()+30</formula>
    </cfRule>
  </conditionalFormatting>
  <conditionalFormatting sqref="E117:F117">
    <cfRule type="expression" dxfId="16201" priority="5263" stopIfTrue="1">
      <formula>#REF! &lt;= NOW()+30</formula>
    </cfRule>
  </conditionalFormatting>
  <conditionalFormatting sqref="E115:F115">
    <cfRule type="expression" dxfId="16200" priority="5262" stopIfTrue="1">
      <formula>#REF! &lt;= NOW()+30</formula>
    </cfRule>
  </conditionalFormatting>
  <conditionalFormatting sqref="J117">
    <cfRule type="expression" dxfId="16199" priority="5261" stopIfTrue="1">
      <formula>#REF! &lt;= NOW()+30</formula>
    </cfRule>
  </conditionalFormatting>
  <conditionalFormatting sqref="J115">
    <cfRule type="expression" dxfId="16198" priority="5260" stopIfTrue="1">
      <formula>#REF! &lt;= NOW()+30</formula>
    </cfRule>
  </conditionalFormatting>
  <conditionalFormatting sqref="I155:I156 E137:F137 F138 E161:E163 F155 H163:I163 E153:F154 H159:I161 H144:H150 H153:H154 E139:F140 E136 E156:F156 E144:F144 H156:I156 E146:F146 E148:F148 E150:F150 E131:F133 F134:F135 H127:H128 H131:H139 E120:F120 E124:F128 H121:I122 I125:I126 H118:H120">
    <cfRule type="expression" dxfId="16197" priority="5259" stopIfTrue="1">
      <formula>#REF! &lt;= NOW()+30</formula>
    </cfRule>
  </conditionalFormatting>
  <conditionalFormatting sqref="F118">
    <cfRule type="expression" dxfId="16196" priority="5258" stopIfTrue="1">
      <formula>#REF! &lt;= NOW()+30</formula>
    </cfRule>
  </conditionalFormatting>
  <conditionalFormatting sqref="J118">
    <cfRule type="expression" dxfId="16195" priority="5257" stopIfTrue="1">
      <formula>#REF! &lt;= NOW()+30</formula>
    </cfRule>
  </conditionalFormatting>
  <conditionalFormatting sqref="E118">
    <cfRule type="expression" dxfId="16194" priority="5256" stopIfTrue="1">
      <formula>#REF! &lt;= NOW()+30</formula>
    </cfRule>
  </conditionalFormatting>
  <conditionalFormatting sqref="E123:F123 H125 H123:I124">
    <cfRule type="expression" dxfId="16193" priority="5255" stopIfTrue="1">
      <formula>#REF! &lt;= NOW()+30</formula>
    </cfRule>
  </conditionalFormatting>
  <conditionalFormatting sqref="I119">
    <cfRule type="expression" dxfId="16192" priority="5254" stopIfTrue="1">
      <formula>#REF! &lt;= NOW()+30</formula>
    </cfRule>
  </conditionalFormatting>
  <conditionalFormatting sqref="J123">
    <cfRule type="expression" dxfId="16191" priority="5253" stopIfTrue="1">
      <formula>#REF! &lt;= NOW()+30</formula>
    </cfRule>
  </conditionalFormatting>
  <conditionalFormatting sqref="J124">
    <cfRule type="expression" dxfId="16190" priority="5252" stopIfTrue="1">
      <formula>#REF! &lt;= NOW()+30</formula>
    </cfRule>
  </conditionalFormatting>
  <conditionalFormatting sqref="J125">
    <cfRule type="expression" dxfId="16189" priority="5251" stopIfTrue="1">
      <formula>#REF! &lt;= NOW()+30</formula>
    </cfRule>
  </conditionalFormatting>
  <conditionalFormatting sqref="J122">
    <cfRule type="expression" dxfId="16188" priority="5250" stopIfTrue="1">
      <formula>#REF! &lt;= NOW()+30</formula>
    </cfRule>
  </conditionalFormatting>
  <conditionalFormatting sqref="J121">
    <cfRule type="expression" dxfId="16187" priority="5249" stopIfTrue="1">
      <formula>#REF! &lt;= NOW()+30</formula>
    </cfRule>
  </conditionalFormatting>
  <conditionalFormatting sqref="I120">
    <cfRule type="expression" dxfId="16186" priority="5248" stopIfTrue="1">
      <formula>#REF! &lt;= NOW()+30</formula>
    </cfRule>
  </conditionalFormatting>
  <conditionalFormatting sqref="J120">
    <cfRule type="expression" dxfId="16185" priority="5247" stopIfTrue="1">
      <formula>#REF! &lt;= NOW()+30</formula>
    </cfRule>
  </conditionalFormatting>
  <conditionalFormatting sqref="J119">
    <cfRule type="expression" dxfId="16184" priority="5246" stopIfTrue="1">
      <formula>#REF! &lt;= NOW()+30</formula>
    </cfRule>
  </conditionalFormatting>
  <conditionalFormatting sqref="E119:F119">
    <cfRule type="expression" dxfId="16183" priority="5245" stopIfTrue="1">
      <formula>#REF! &lt;= NOW()+30</formula>
    </cfRule>
  </conditionalFormatting>
  <conditionalFormatting sqref="I131:I134">
    <cfRule type="expression" dxfId="16182" priority="5244" stopIfTrue="1">
      <formula>#REF! &lt;= NOW()+30</formula>
    </cfRule>
  </conditionalFormatting>
  <conditionalFormatting sqref="I163 E134:E135">
    <cfRule type="expression" dxfId="16181" priority="5243" stopIfTrue="1">
      <formula>#REF! &lt;= NOW()+30</formula>
    </cfRule>
  </conditionalFormatting>
  <conditionalFormatting sqref="E129:F129">
    <cfRule type="expression" dxfId="16180" priority="5242" stopIfTrue="1">
      <formula>#REF! &lt;= NOW()+30</formula>
    </cfRule>
  </conditionalFormatting>
  <conditionalFormatting sqref="E130:F130">
    <cfRule type="expression" dxfId="16179" priority="5241" stopIfTrue="1">
      <formula>#REF! &lt;= NOW()+30</formula>
    </cfRule>
  </conditionalFormatting>
  <conditionalFormatting sqref="H126">
    <cfRule type="expression" dxfId="16178" priority="5240" stopIfTrue="1">
      <formula>#REF! &lt;= NOW()+30</formula>
    </cfRule>
  </conditionalFormatting>
  <conditionalFormatting sqref="J133">
    <cfRule type="expression" dxfId="16177" priority="5239" stopIfTrue="1">
      <formula>#REF! &lt;= NOW()+30</formula>
    </cfRule>
  </conditionalFormatting>
  <conditionalFormatting sqref="J134">
    <cfRule type="expression" dxfId="16176" priority="5238" stopIfTrue="1">
      <formula>#REF! &lt;= NOW()+30</formula>
    </cfRule>
  </conditionalFormatting>
  <conditionalFormatting sqref="J131">
    <cfRule type="expression" dxfId="16175" priority="5237" stopIfTrue="1">
      <formula>#REF! &lt;= NOW()+30</formula>
    </cfRule>
  </conditionalFormatting>
  <conditionalFormatting sqref="J132">
    <cfRule type="expression" dxfId="16174" priority="5236" stopIfTrue="1">
      <formula>#REF! &lt;= NOW()+30</formula>
    </cfRule>
  </conditionalFormatting>
  <conditionalFormatting sqref="J135">
    <cfRule type="expression" dxfId="16173" priority="5235" stopIfTrue="1">
      <formula>#REF! &lt;= NOW()+30</formula>
    </cfRule>
  </conditionalFormatting>
  <conditionalFormatting sqref="J127">
    <cfRule type="expression" dxfId="16172" priority="5234" stopIfTrue="1">
      <formula>#REF! &lt;= NOW()+30</formula>
    </cfRule>
  </conditionalFormatting>
  <conditionalFormatting sqref="I135">
    <cfRule type="expression" dxfId="16171" priority="5233" stopIfTrue="1">
      <formula>#REF! &lt;= NOW()+30</formula>
    </cfRule>
  </conditionalFormatting>
  <conditionalFormatting sqref="H129:H130">
    <cfRule type="expression" dxfId="16170" priority="5232" stopIfTrue="1">
      <formula>#REF! &lt;= NOW()+30</formula>
    </cfRule>
  </conditionalFormatting>
  <conditionalFormatting sqref="E163 H163">
    <cfRule type="expression" dxfId="16169" priority="5231" stopIfTrue="1">
      <formula>#REF! &lt;= NOW()+30</formula>
    </cfRule>
  </conditionalFormatting>
  <conditionalFormatting sqref="E159:F160 F162:F163">
    <cfRule type="expression" dxfId="16168" priority="5230" stopIfTrue="1">
      <formula>#REF! &lt;= NOW()+30</formula>
    </cfRule>
  </conditionalFormatting>
  <conditionalFormatting sqref="E155 H155">
    <cfRule type="expression" dxfId="16167" priority="5229" stopIfTrue="1">
      <formula>#REF! &lt;= NOW()+30</formula>
    </cfRule>
  </conditionalFormatting>
  <conditionalFormatting sqref="I150">
    <cfRule type="expression" dxfId="16166" priority="5228" stopIfTrue="1">
      <formula>#REF! &lt;= NOW()+30</formula>
    </cfRule>
  </conditionalFormatting>
  <conditionalFormatting sqref="I162">
    <cfRule type="expression" dxfId="16165" priority="5227" stopIfTrue="1">
      <formula>#REF! &lt;= NOW()+30</formula>
    </cfRule>
  </conditionalFormatting>
  <conditionalFormatting sqref="H162">
    <cfRule type="expression" dxfId="16164" priority="5226" stopIfTrue="1">
      <formula>#REF! &lt;= NOW()+30</formula>
    </cfRule>
  </conditionalFormatting>
  <conditionalFormatting sqref="E151:F151 H151">
    <cfRule type="expression" dxfId="16163" priority="5225" stopIfTrue="1">
      <formula>#REF! &lt;= NOW()+30</formula>
    </cfRule>
  </conditionalFormatting>
  <conditionalFormatting sqref="I151">
    <cfRule type="expression" dxfId="16162" priority="5224" stopIfTrue="1">
      <formula>#REF! &lt;= NOW()+30</formula>
    </cfRule>
  </conditionalFormatting>
  <conditionalFormatting sqref="E152:F152">
    <cfRule type="expression" dxfId="16161" priority="5223" stopIfTrue="1">
      <formula>#REF! &lt;= NOW()+30</formula>
    </cfRule>
  </conditionalFormatting>
  <conditionalFormatting sqref="E138">
    <cfRule type="expression" dxfId="16160" priority="5222" stopIfTrue="1">
      <formula>#REF! &lt;= NOW()+30</formula>
    </cfRule>
  </conditionalFormatting>
  <conditionalFormatting sqref="H152">
    <cfRule type="expression" dxfId="16159" priority="5221" stopIfTrue="1">
      <formula>#REF! &lt;= NOW()+30</formula>
    </cfRule>
  </conditionalFormatting>
  <conditionalFormatting sqref="I152">
    <cfRule type="expression" dxfId="16158" priority="5220" stopIfTrue="1">
      <formula>#REF! &lt;= NOW()+30</formula>
    </cfRule>
  </conditionalFormatting>
  <conditionalFormatting sqref="J159">
    <cfRule type="expression" dxfId="16157" priority="5219" stopIfTrue="1">
      <formula>#REF! &lt;= NOW()+30</formula>
    </cfRule>
  </conditionalFormatting>
  <conditionalFormatting sqref="J160">
    <cfRule type="expression" dxfId="16156" priority="5218" stopIfTrue="1">
      <formula>#REF! &lt;= NOW()+30</formula>
    </cfRule>
  </conditionalFormatting>
  <conditionalFormatting sqref="J137">
    <cfRule type="expression" dxfId="16155" priority="5217" stopIfTrue="1">
      <formula>#REF! &lt;= NOW()+30</formula>
    </cfRule>
  </conditionalFormatting>
  <conditionalFormatting sqref="I137">
    <cfRule type="expression" dxfId="16154" priority="5216" stopIfTrue="1">
      <formula>#REF! &lt;= NOW()+30</formula>
    </cfRule>
  </conditionalFormatting>
  <conditionalFormatting sqref="J151">
    <cfRule type="expression" dxfId="16153" priority="5215" stopIfTrue="1">
      <formula>#REF! &lt;= NOW()+30</formula>
    </cfRule>
  </conditionalFormatting>
  <conditionalFormatting sqref="I153">
    <cfRule type="expression" dxfId="16152" priority="5214" stopIfTrue="1">
      <formula>#REF! &lt;= NOW()+30</formula>
    </cfRule>
  </conditionalFormatting>
  <conditionalFormatting sqref="J153">
    <cfRule type="expression" dxfId="16151" priority="5213" stopIfTrue="1">
      <formula>#REF! &lt;= NOW()+30</formula>
    </cfRule>
  </conditionalFormatting>
  <conditionalFormatting sqref="I154">
    <cfRule type="expression" dxfId="16150" priority="5212" stopIfTrue="1">
      <formula>#REF! &lt;= NOW()+30</formula>
    </cfRule>
  </conditionalFormatting>
  <conditionalFormatting sqref="F157 H157:H158">
    <cfRule type="expression" dxfId="16149" priority="5211" stopIfTrue="1">
      <formula>#REF! &lt;= NOW()+30</formula>
    </cfRule>
  </conditionalFormatting>
  <conditionalFormatting sqref="I157">
    <cfRule type="expression" dxfId="16148" priority="5210" stopIfTrue="1">
      <formula>#REF! &lt;= NOW()+30</formula>
    </cfRule>
  </conditionalFormatting>
  <conditionalFormatting sqref="J157">
    <cfRule type="expression" dxfId="16147" priority="5209" stopIfTrue="1">
      <formula>#REF! &lt;= NOW()+30</formula>
    </cfRule>
  </conditionalFormatting>
  <conditionalFormatting sqref="I158">
    <cfRule type="expression" dxfId="16146" priority="5208" stopIfTrue="1">
      <formula>#REF! &lt;= NOW()+30</formula>
    </cfRule>
  </conditionalFormatting>
  <conditionalFormatting sqref="J158">
    <cfRule type="expression" dxfId="16145" priority="5207" stopIfTrue="1">
      <formula>#REF! &lt;= NOW()+30</formula>
    </cfRule>
  </conditionalFormatting>
  <conditionalFormatting sqref="J148">
    <cfRule type="expression" dxfId="16144" priority="5206" stopIfTrue="1">
      <formula>#REF! &lt;= NOW()+30</formula>
    </cfRule>
  </conditionalFormatting>
  <conditionalFormatting sqref="J144">
    <cfRule type="expression" dxfId="16143" priority="5205" stopIfTrue="1">
      <formula>#REF! &lt;= NOW()+30</formula>
    </cfRule>
  </conditionalFormatting>
  <conditionalFormatting sqref="J139">
    <cfRule type="expression" dxfId="16142" priority="5204" stopIfTrue="1">
      <formula>#REF! &lt;= NOW()+30</formula>
    </cfRule>
  </conditionalFormatting>
  <conditionalFormatting sqref="J140">
    <cfRule type="expression" dxfId="16141" priority="5203" stopIfTrue="1">
      <formula>#REF! &lt;= NOW()+30</formula>
    </cfRule>
  </conditionalFormatting>
  <conditionalFormatting sqref="H140">
    <cfRule type="expression" dxfId="16140" priority="5202" stopIfTrue="1">
      <formula>#REF! &lt;= NOW()+30</formula>
    </cfRule>
  </conditionalFormatting>
  <conditionalFormatting sqref="I140">
    <cfRule type="expression" dxfId="16139" priority="5201" stopIfTrue="1">
      <formula>#REF! &lt;= NOW()+30</formula>
    </cfRule>
  </conditionalFormatting>
  <conditionalFormatting sqref="J146">
    <cfRule type="expression" dxfId="16138" priority="5200" stopIfTrue="1">
      <formula>#REF! &lt;= NOW()+30</formula>
    </cfRule>
  </conditionalFormatting>
  <conditionalFormatting sqref="J138">
    <cfRule type="expression" dxfId="16137" priority="5199" stopIfTrue="1">
      <formula>#REF! &lt;= NOW()+30</formula>
    </cfRule>
  </conditionalFormatting>
  <conditionalFormatting sqref="J142">
    <cfRule type="expression" dxfId="16136" priority="5198" stopIfTrue="1">
      <formula>#REF! &lt;= NOW()+30</formula>
    </cfRule>
  </conditionalFormatting>
  <conditionalFormatting sqref="J154">
    <cfRule type="expression" dxfId="16135" priority="5197" stopIfTrue="1">
      <formula>#REF! &lt;= NOW()+30</formula>
    </cfRule>
  </conditionalFormatting>
  <conditionalFormatting sqref="J150">
    <cfRule type="expression" dxfId="16134" priority="5196" stopIfTrue="1">
      <formula>#REF! &lt;= NOW()+30</formula>
    </cfRule>
  </conditionalFormatting>
  <conditionalFormatting sqref="J136">
    <cfRule type="expression" dxfId="16133" priority="5195" stopIfTrue="1">
      <formula>#REF! &lt;= NOW()+30</formula>
    </cfRule>
  </conditionalFormatting>
  <conditionalFormatting sqref="J163">
    <cfRule type="expression" dxfId="16132" priority="5194" stopIfTrue="1">
      <formula>#REF! &lt;= NOW()+30</formula>
    </cfRule>
  </conditionalFormatting>
  <conditionalFormatting sqref="G141">
    <cfRule type="expression" dxfId="16131" priority="5193" stopIfTrue="1">
      <formula>#REF! &lt;= NOW()+30</formula>
    </cfRule>
  </conditionalFormatting>
  <conditionalFormatting sqref="F136">
    <cfRule type="expression" dxfId="16130" priority="5192" stopIfTrue="1">
      <formula>#REF! &lt;= NOW()+30</formula>
    </cfRule>
  </conditionalFormatting>
  <conditionalFormatting sqref="E141:F141">
    <cfRule type="expression" dxfId="16129" priority="5191" stopIfTrue="1">
      <formula>#REF! &lt;= NOW()+30</formula>
    </cfRule>
  </conditionalFormatting>
  <conditionalFormatting sqref="J161">
    <cfRule type="expression" dxfId="16128" priority="5190" stopIfTrue="1">
      <formula>#REF! &lt;= NOW()+30</formula>
    </cfRule>
  </conditionalFormatting>
  <conditionalFormatting sqref="F161">
    <cfRule type="expression" dxfId="16127" priority="5189" stopIfTrue="1">
      <formula>#REF! &lt;= NOW()+30</formula>
    </cfRule>
  </conditionalFormatting>
  <conditionalFormatting sqref="I149">
    <cfRule type="expression" dxfId="16126" priority="5188" stopIfTrue="1">
      <formula>#REF! &lt;= NOW()+30</formula>
    </cfRule>
  </conditionalFormatting>
  <conditionalFormatting sqref="I141">
    <cfRule type="expression" dxfId="16125" priority="5187" stopIfTrue="1">
      <formula>#REF! &lt;= NOW()+30</formula>
    </cfRule>
  </conditionalFormatting>
  <conditionalFormatting sqref="J141">
    <cfRule type="expression" dxfId="16124" priority="5186" stopIfTrue="1">
      <formula>#REF! &lt;= NOW()+30</formula>
    </cfRule>
  </conditionalFormatting>
  <conditionalFormatting sqref="J143">
    <cfRule type="expression" dxfId="16123" priority="5185" stopIfTrue="1">
      <formula>#REF! &lt;= NOW()+30</formula>
    </cfRule>
  </conditionalFormatting>
  <conditionalFormatting sqref="E143:F143">
    <cfRule type="expression" dxfId="16122" priority="5184" stopIfTrue="1">
      <formula>#REF! &lt;= NOW()+30</formula>
    </cfRule>
  </conditionalFormatting>
  <conditionalFormatting sqref="E145:F145">
    <cfRule type="expression" dxfId="16121" priority="5183" stopIfTrue="1">
      <formula>#REF! &lt;= NOW()+30</formula>
    </cfRule>
  </conditionalFormatting>
  <conditionalFormatting sqref="J145">
    <cfRule type="expression" dxfId="16120" priority="5182" stopIfTrue="1">
      <formula>#REF! &lt;= NOW()+30</formula>
    </cfRule>
  </conditionalFormatting>
  <conditionalFormatting sqref="J147">
    <cfRule type="expression" dxfId="16119" priority="5181" stopIfTrue="1">
      <formula>#REF! &lt;= NOW()+30</formula>
    </cfRule>
  </conditionalFormatting>
  <conditionalFormatting sqref="E147:F147 E148">
    <cfRule type="expression" dxfId="16118" priority="5180" stopIfTrue="1">
      <formula>#REF! &lt;= NOW()+30</formula>
    </cfRule>
  </conditionalFormatting>
  <conditionalFormatting sqref="J149">
    <cfRule type="expression" dxfId="16117" priority="5179" stopIfTrue="1">
      <formula>#REF! &lt;= NOW()+30</formula>
    </cfRule>
  </conditionalFormatting>
  <conditionalFormatting sqref="E149:F149">
    <cfRule type="expression" dxfId="16116" priority="5178" stopIfTrue="1">
      <formula>#REF! &lt;= NOW()+30</formula>
    </cfRule>
  </conditionalFormatting>
  <conditionalFormatting sqref="E169:F169">
    <cfRule type="expression" dxfId="16115" priority="5177" stopIfTrue="1">
      <formula>#REF! &lt;= NOW()+30</formula>
    </cfRule>
  </conditionalFormatting>
  <conditionalFormatting sqref="I169">
    <cfRule type="expression" dxfId="16114" priority="5176" stopIfTrue="1">
      <formula>#REF! &lt;= NOW()+30</formula>
    </cfRule>
  </conditionalFormatting>
  <conditionalFormatting sqref="H169">
    <cfRule type="expression" dxfId="16113" priority="5175" stopIfTrue="1">
      <formula>#REF! &lt;= NOW()+30</formula>
    </cfRule>
  </conditionalFormatting>
  <conditionalFormatting sqref="K169">
    <cfRule type="expression" dxfId="16112" priority="5174" stopIfTrue="1">
      <formula>#REF! &lt;= NOW()+30</formula>
    </cfRule>
  </conditionalFormatting>
  <conditionalFormatting sqref="H170">
    <cfRule type="expression" dxfId="16111" priority="5173" stopIfTrue="1">
      <formula>#REF! &lt;= NOW()+30</formula>
    </cfRule>
  </conditionalFormatting>
  <conditionalFormatting sqref="K170">
    <cfRule type="expression" dxfId="16110" priority="5172" stopIfTrue="1">
      <formula>#REF! &lt;= NOW()+30</formula>
    </cfRule>
  </conditionalFormatting>
  <conditionalFormatting sqref="K187:K189 K171:K183">
    <cfRule type="expression" dxfId="16109" priority="5171" stopIfTrue="1">
      <formula>#REF! &lt;= NOW()+30</formula>
    </cfRule>
  </conditionalFormatting>
  <conditionalFormatting sqref="J173">
    <cfRule type="expression" dxfId="16108" priority="5170" stopIfTrue="1">
      <formula>#REF! &lt;= NOW()+30</formula>
    </cfRule>
  </conditionalFormatting>
  <conditionalFormatting sqref="E184:F185 H184:I185">
    <cfRule type="expression" dxfId="16107" priority="5169" stopIfTrue="1">
      <formula>#REF! &lt;= NOW()+30</formula>
    </cfRule>
  </conditionalFormatting>
  <conditionalFormatting sqref="K184:K185">
    <cfRule type="expression" dxfId="16106" priority="5168" stopIfTrue="1">
      <formula>#REF! &lt;= NOW()+30</formula>
    </cfRule>
  </conditionalFormatting>
  <conditionalFormatting sqref="E186:F189 I186:I189">
    <cfRule type="expression" dxfId="16105" priority="5167" stopIfTrue="1">
      <formula>#REF! &lt;= NOW()+30</formula>
    </cfRule>
  </conditionalFormatting>
  <conditionalFormatting sqref="H186">
    <cfRule type="expression" dxfId="16104" priority="5166" stopIfTrue="1">
      <formula>#REF! &lt;= NOW()+30</formula>
    </cfRule>
  </conditionalFormatting>
  <conditionalFormatting sqref="K186">
    <cfRule type="expression" dxfId="16103" priority="5165" stopIfTrue="1">
      <formula>#REF! &lt;= NOW()+30</formula>
    </cfRule>
  </conditionalFormatting>
  <conditionalFormatting sqref="H187">
    <cfRule type="expression" dxfId="16102" priority="5164" stopIfTrue="1">
      <formula>#REF! &lt;= NOW()+30</formula>
    </cfRule>
  </conditionalFormatting>
  <conditionalFormatting sqref="H188">
    <cfRule type="expression" dxfId="16101" priority="5163" stopIfTrue="1">
      <formula>#REF! &lt;= NOW()+30</formula>
    </cfRule>
  </conditionalFormatting>
  <conditionalFormatting sqref="H189">
    <cfRule type="expression" dxfId="16100" priority="5162" stopIfTrue="1">
      <formula>#REF! &lt;= NOW()+30</formula>
    </cfRule>
  </conditionalFormatting>
  <conditionalFormatting sqref="H190">
    <cfRule type="expression" dxfId="16099" priority="5161" stopIfTrue="1">
      <formula>#REF! &lt;= NOW()+30</formula>
    </cfRule>
  </conditionalFormatting>
  <conditionalFormatting sqref="K201:K204">
    <cfRule type="expression" dxfId="16098" priority="5160" stopIfTrue="1">
      <formula>#REF! &lt;= NOW()+30</formula>
    </cfRule>
  </conditionalFormatting>
  <conditionalFormatting sqref="L86:M86">
    <cfRule type="expression" dxfId="16097" priority="5159" stopIfTrue="1">
      <formula>#REF! &lt;= NOW()+30</formula>
    </cfRule>
  </conditionalFormatting>
  <conditionalFormatting sqref="L145:M145">
    <cfRule type="expression" dxfId="16096" priority="5158" stopIfTrue="1">
      <formula>#REF! &lt;= NOW()+30</formula>
    </cfRule>
  </conditionalFormatting>
  <conditionalFormatting sqref="L149:M149">
    <cfRule type="expression" dxfId="16095" priority="5157" stopIfTrue="1">
      <formula>#REF! &lt;= NOW()+30</formula>
    </cfRule>
  </conditionalFormatting>
  <conditionalFormatting sqref="L147:M147">
    <cfRule type="expression" dxfId="16094" priority="5156" stopIfTrue="1">
      <formula>#REF! &lt;= NOW()+30</formula>
    </cfRule>
  </conditionalFormatting>
  <conditionalFormatting sqref="L161:M161">
    <cfRule type="expression" dxfId="16093" priority="5155" stopIfTrue="1">
      <formula>#REF! &lt;= NOW()+30</formula>
    </cfRule>
  </conditionalFormatting>
  <conditionalFormatting sqref="L148:M148">
    <cfRule type="expression" dxfId="16092" priority="5154" stopIfTrue="1">
      <formula>#REF! &lt;= NOW()+30</formula>
    </cfRule>
  </conditionalFormatting>
  <conditionalFormatting sqref="L136:M136">
    <cfRule type="expression" dxfId="16091" priority="5153" stopIfTrue="1">
      <formula>#REF! &lt;= NOW()+30</formula>
    </cfRule>
  </conditionalFormatting>
  <conditionalFormatting sqref="L171:M189">
    <cfRule type="expression" dxfId="16090" priority="5152" stopIfTrue="1">
      <formula>#REF! &lt;= NOW()+30</formula>
    </cfRule>
  </conditionalFormatting>
  <conditionalFormatting sqref="D97:D98">
    <cfRule type="expression" dxfId="16089" priority="5151" stopIfTrue="1">
      <formula>#REF! &lt;= NOW()+30</formula>
    </cfRule>
  </conditionalFormatting>
  <conditionalFormatting sqref="D170">
    <cfRule type="expression" dxfId="16088" priority="5150" stopIfTrue="1">
      <formula>#REF! &lt;= NOW()+30</formula>
    </cfRule>
  </conditionalFormatting>
  <conditionalFormatting sqref="D186:D189 D171:D183">
    <cfRule type="expression" dxfId="16087" priority="5149" stopIfTrue="1">
      <formula>#REF! &lt;= NOW()+30</formula>
    </cfRule>
  </conditionalFormatting>
  <conditionalFormatting sqref="D184:D185">
    <cfRule type="expression" dxfId="16086" priority="5148" stopIfTrue="1">
      <formula>#REF! &lt;= NOW()+30</formula>
    </cfRule>
  </conditionalFormatting>
  <conditionalFormatting sqref="I206:J206 H205:H206 A206:G206 A5:K204">
    <cfRule type="expression" dxfId="16085" priority="5753">
      <formula>LEFT($I5,3)="Pre"</formula>
    </cfRule>
    <cfRule type="expression" dxfId="16084" priority="5755">
      <formula>LEFT($I5,3)="Sup"</formula>
    </cfRule>
    <cfRule type="expression" dxfId="16083" priority="5756">
      <formula>LEFT($I5,3)="Obs"</formula>
    </cfRule>
    <cfRule type="expression" dxfId="16082" priority="5757">
      <formula>LEFT($I5,3)="Pri"</formula>
    </cfRule>
  </conditionalFormatting>
  <conditionalFormatting sqref="I200">
    <cfRule type="expression" dxfId="16081" priority="5147" stopIfTrue="1">
      <formula>#REF! &lt;= NOW()+30</formula>
    </cfRule>
  </conditionalFormatting>
  <conditionalFormatting sqref="S10">
    <cfRule type="containsBlanks" priority="5145" stopIfTrue="1">
      <formula>LEN(TRIM(S10))=0</formula>
    </cfRule>
  </conditionalFormatting>
  <conditionalFormatting sqref="T10:V10">
    <cfRule type="expression" dxfId="16080" priority="5139">
      <formula>$S10&lt;TODAY()</formula>
    </cfRule>
  </conditionalFormatting>
  <conditionalFormatting sqref="T148:V148">
    <cfRule type="expression" dxfId="16079" priority="4947">
      <formula>$S148&lt;TODAY()</formula>
    </cfRule>
  </conditionalFormatting>
  <conditionalFormatting sqref="U130">
    <cfRule type="expression" dxfId="16078" priority="4771">
      <formula>$S130&lt;TODAY()</formula>
    </cfRule>
  </conditionalFormatting>
  <conditionalFormatting sqref="U24">
    <cfRule type="expression" dxfId="16077" priority="4843">
      <formula>$S24&lt;TODAY()</formula>
    </cfRule>
  </conditionalFormatting>
  <conditionalFormatting sqref="U32">
    <cfRule type="expression" dxfId="16076" priority="4835">
      <formula>$S32&lt;TODAY()</formula>
    </cfRule>
  </conditionalFormatting>
  <conditionalFormatting sqref="U33">
    <cfRule type="expression" dxfId="16075" priority="4827">
      <formula>$S33&lt;TODAY()</formula>
    </cfRule>
  </conditionalFormatting>
  <conditionalFormatting sqref="U34">
    <cfRule type="expression" dxfId="16074" priority="4819">
      <formula>$S34&lt;TODAY()</formula>
    </cfRule>
  </conditionalFormatting>
  <conditionalFormatting sqref="U40">
    <cfRule type="expression" dxfId="16073" priority="4811">
      <formula>$S40&lt;TODAY()</formula>
    </cfRule>
  </conditionalFormatting>
  <conditionalFormatting sqref="T45:V45">
    <cfRule type="expression" dxfId="16072" priority="4803">
      <formula>$S45&lt;TODAY()</formula>
    </cfRule>
  </conditionalFormatting>
  <conditionalFormatting sqref="U48">
    <cfRule type="expression" dxfId="16071" priority="4795">
      <formula>$S48&lt;TODAY()</formula>
    </cfRule>
  </conditionalFormatting>
  <conditionalFormatting sqref="U71">
    <cfRule type="expression" dxfId="16070" priority="4787">
      <formula>$S71&lt;TODAY()</formula>
    </cfRule>
  </conditionalFormatting>
  <conditionalFormatting sqref="U84">
    <cfRule type="expression" dxfId="16069" priority="4779">
      <formula>$S84&lt;TODAY()</formula>
    </cfRule>
  </conditionalFormatting>
  <conditionalFormatting sqref="S191:S192 S189 S186:S187 S173 S167 S163 S160 S158 S154 S146 S144 S142 S140 S135:S136 S132 S128 S124 S116 S109 S104 S91 S89 S80 S76 S74 S66 S63 S61 S57 S46 S22 S19">
    <cfRule type="containsBlanks" priority="4769" stopIfTrue="1">
      <formula>LEN(TRIM(S19))=0</formula>
    </cfRule>
  </conditionalFormatting>
  <conditionalFormatting sqref="T191:T192">
    <cfRule type="expression" dxfId="16068" priority="4768">
      <formula>$S191&lt;TODAY()</formula>
    </cfRule>
  </conditionalFormatting>
  <conditionalFormatting sqref="U191:U192">
    <cfRule type="expression" dxfId="16067" priority="4767">
      <formula>$S191&lt;TODAY()</formula>
    </cfRule>
  </conditionalFormatting>
  <conditionalFormatting sqref="S85">
    <cfRule type="expression" dxfId="16066" priority="4766">
      <formula>$S85&lt;TODAY()</formula>
    </cfRule>
  </conditionalFormatting>
  <conditionalFormatting sqref="S197">
    <cfRule type="expression" dxfId="16065" priority="4765">
      <formula>$S197&lt;TODAY()</formula>
    </cfRule>
  </conditionalFormatting>
  <conditionalFormatting sqref="S148">
    <cfRule type="containsBlanks" priority="4763" stopIfTrue="1">
      <formula>LEN(TRIM(S148))=0</formula>
    </cfRule>
  </conditionalFormatting>
  <conditionalFormatting sqref="S175">
    <cfRule type="containsBlanks" priority="4761" stopIfTrue="1">
      <formula>LEN(TRIM(S175))=0</formula>
    </cfRule>
  </conditionalFormatting>
  <conditionalFormatting sqref="S200">
    <cfRule type="containsBlanks" priority="4759" stopIfTrue="1">
      <formula>LEN(TRIM(S200))=0</formula>
    </cfRule>
  </conditionalFormatting>
  <conditionalFormatting sqref="S45">
    <cfRule type="containsBlanks" priority="4757" stopIfTrue="1">
      <formula>LEN(TRIM(S45))=0</formula>
    </cfRule>
  </conditionalFormatting>
  <conditionalFormatting sqref="S97">
    <cfRule type="containsBlanks" priority="4755" stopIfTrue="1">
      <formula>LEN(TRIM(S97))=0</formula>
    </cfRule>
  </conditionalFormatting>
  <conditionalFormatting sqref="S98">
    <cfRule type="containsBlanks" priority="4747" stopIfTrue="1">
      <formula>LEN(TRIM(S98))=0</formula>
    </cfRule>
  </conditionalFormatting>
  <conditionalFormatting sqref="T98:U98">
    <cfRule type="expression" dxfId="16064" priority="4741">
      <formula>$S98&lt;TODAY()</formula>
    </cfRule>
  </conditionalFormatting>
  <conditionalFormatting sqref="S113">
    <cfRule type="containsBlanks" priority="4739" stopIfTrue="1">
      <formula>LEN(TRIM(S113))=0</formula>
    </cfRule>
  </conditionalFormatting>
  <conditionalFormatting sqref="T130">
    <cfRule type="expression" dxfId="16063" priority="4232">
      <formula>$S130&lt;TODAY()</formula>
    </cfRule>
  </conditionalFormatting>
  <conditionalFormatting sqref="S130 S84 S71 S48 S40 S32:S34 S24">
    <cfRule type="containsBlanks" priority="4230" stopIfTrue="1">
      <formula>LEN(TRIM(S24))=0</formula>
    </cfRule>
  </conditionalFormatting>
  <conditionalFormatting sqref="V32">
    <cfRule type="expression" dxfId="16062" priority="4228">
      <formula>$S32&lt;TODAY()</formula>
    </cfRule>
  </conditionalFormatting>
  <conditionalFormatting sqref="S143">
    <cfRule type="containsBlanks" priority="3719" stopIfTrue="1">
      <formula>LEN(TRIM(S143))=0</formula>
    </cfRule>
  </conditionalFormatting>
  <conditionalFormatting sqref="T143:U143">
    <cfRule type="expression" dxfId="16061" priority="3713">
      <formula>$S143&lt;TODAY()</formula>
    </cfRule>
  </conditionalFormatting>
  <conditionalFormatting sqref="S145">
    <cfRule type="containsBlanks" priority="3691" stopIfTrue="1">
      <formula>LEN(TRIM(S145))=0</formula>
    </cfRule>
  </conditionalFormatting>
  <conditionalFormatting sqref="T145:U145">
    <cfRule type="expression" dxfId="16060" priority="3685">
      <formula>$S145&lt;TODAY()</formula>
    </cfRule>
  </conditionalFormatting>
  <conditionalFormatting sqref="S147">
    <cfRule type="containsBlanks" priority="3663" stopIfTrue="1">
      <formula>LEN(TRIM(S147))=0</formula>
    </cfRule>
  </conditionalFormatting>
  <conditionalFormatting sqref="S149">
    <cfRule type="containsBlanks" priority="3635" stopIfTrue="1">
      <formula>LEN(TRIM(S149))=0</formula>
    </cfRule>
  </conditionalFormatting>
  <conditionalFormatting sqref="U149">
    <cfRule type="expression" dxfId="16059" priority="3629">
      <formula>$S149&lt;TODAY()</formula>
    </cfRule>
  </conditionalFormatting>
  <conditionalFormatting sqref="V40">
    <cfRule type="expression" dxfId="16058" priority="3338">
      <formula>$S40&lt;TODAY()</formula>
    </cfRule>
  </conditionalFormatting>
  <conditionalFormatting sqref="V146">
    <cfRule type="expression" dxfId="16057" priority="3337">
      <formula>$S146&lt;TODAY()</formula>
    </cfRule>
  </conditionalFormatting>
  <conditionalFormatting sqref="V191:V192">
    <cfRule type="expression" dxfId="16056" priority="3336">
      <formula>$S191&lt;TODAY()</formula>
    </cfRule>
  </conditionalFormatting>
  <conditionalFormatting sqref="V143">
    <cfRule type="expression" dxfId="16055" priority="3335">
      <formula>$S143&lt;TODAY()</formula>
    </cfRule>
  </conditionalFormatting>
  <conditionalFormatting sqref="V145">
    <cfRule type="expression" dxfId="16054" priority="3334">
      <formula>$S145&lt;TODAY()</formula>
    </cfRule>
  </conditionalFormatting>
  <conditionalFormatting sqref="V149">
    <cfRule type="expression" dxfId="16053" priority="3332">
      <formula>$S149&lt;TODAY()</formula>
    </cfRule>
  </conditionalFormatting>
  <conditionalFormatting sqref="H204">
    <cfRule type="expression" dxfId="16052" priority="1689" stopIfTrue="1">
      <formula>#REF! &lt;= NOW()+30</formula>
    </cfRule>
  </conditionalFormatting>
  <conditionalFormatting sqref="V98">
    <cfRule type="expression" dxfId="16051" priority="843">
      <formula>$S98&lt;TODAY()</formula>
    </cfRule>
  </conditionalFormatting>
  <conditionalFormatting sqref="T97:U97">
    <cfRule type="expression" dxfId="16050" priority="556">
      <formula>$S97&lt;TODAY()</formula>
    </cfRule>
  </conditionalFormatting>
  <conditionalFormatting sqref="T113:U113">
    <cfRule type="expression" dxfId="16049" priority="554">
      <formula>$S113&lt;TODAY()</formula>
    </cfRule>
  </conditionalFormatting>
  <conditionalFormatting sqref="V97">
    <cfRule type="expression" dxfId="16048" priority="552">
      <formula>$S97&lt;TODAY()</formula>
    </cfRule>
  </conditionalFormatting>
  <conditionalFormatting sqref="V113">
    <cfRule type="expression" dxfId="16047" priority="551">
      <formula>$S113&lt;TODAY()</formula>
    </cfRule>
  </conditionalFormatting>
  <conditionalFormatting sqref="I116">
    <cfRule type="expression" dxfId="16046" priority="550" stopIfTrue="1">
      <formula>#REF! &lt;= NOW()+30</formula>
    </cfRule>
  </conditionalFormatting>
  <conditionalFormatting sqref="B205">
    <cfRule type="expression" dxfId="16045" priority="505" stopIfTrue="1">
      <formula>#REF! &lt;= NOW()+30</formula>
    </cfRule>
  </conditionalFormatting>
  <conditionalFormatting sqref="K205:K206">
    <cfRule type="expression" dxfId="16044" priority="504" stopIfTrue="1">
      <formula>#REF! &lt;= NOW()+30</formula>
    </cfRule>
  </conditionalFormatting>
  <conditionalFormatting sqref="A205:G205 I205:K205 K206">
    <cfRule type="expression" dxfId="16043" priority="506">
      <formula>LEFT($I205,3)="Pre"</formula>
    </cfRule>
    <cfRule type="expression" dxfId="16042" priority="507">
      <formula>LEFT($I205,3)="Sup"</formula>
    </cfRule>
    <cfRule type="expression" dxfId="16041" priority="508">
      <formula>LEFT($I205,3)="Obs"</formula>
    </cfRule>
    <cfRule type="expression" dxfId="16040" priority="509">
      <formula>LEFT($I205,3)="Pri"</formula>
    </cfRule>
  </conditionalFormatting>
  <conditionalFormatting sqref="H43">
    <cfRule type="expression" dxfId="16039" priority="382" stopIfTrue="1">
      <formula>#REF! &lt;= NOW()+30</formula>
    </cfRule>
  </conditionalFormatting>
  <conditionalFormatting sqref="H44">
    <cfRule type="expression" dxfId="16038" priority="381" stopIfTrue="1">
      <formula>#REF! &lt;= NOW()+30</formula>
    </cfRule>
  </conditionalFormatting>
  <conditionalFormatting sqref="H74">
    <cfRule type="expression" dxfId="16037" priority="380" stopIfTrue="1">
      <formula>#REF! &lt;= NOW()+30</formula>
    </cfRule>
  </conditionalFormatting>
  <conditionalFormatting sqref="H82">
    <cfRule type="expression" dxfId="16036" priority="379" stopIfTrue="1">
      <formula>#REF! &lt;= NOW()+30</formula>
    </cfRule>
  </conditionalFormatting>
  <conditionalFormatting sqref="H87">
    <cfRule type="expression" dxfId="16035" priority="378" stopIfTrue="1">
      <formula>#REF! &lt;= NOW()+30</formula>
    </cfRule>
  </conditionalFormatting>
  <conditionalFormatting sqref="H45">
    <cfRule type="expression" dxfId="16034" priority="377" stopIfTrue="1">
      <formula>#REF! &lt;= NOW()+30</formula>
    </cfRule>
  </conditionalFormatting>
  <conditionalFormatting sqref="H13 H17">
    <cfRule type="expression" dxfId="16033" priority="376" stopIfTrue="1">
      <formula>#REF! &lt;= NOW()+30</formula>
    </cfRule>
  </conditionalFormatting>
  <conditionalFormatting sqref="H27">
    <cfRule type="expression" dxfId="16032" priority="375" stopIfTrue="1">
      <formula>#REF! &lt;= NOW()+30</formula>
    </cfRule>
  </conditionalFormatting>
  <conditionalFormatting sqref="H96">
    <cfRule type="expression" dxfId="16031" priority="374" stopIfTrue="1">
      <formula>#REF! &lt;= NOW()+30</formula>
    </cfRule>
  </conditionalFormatting>
  <conditionalFormatting sqref="H94 H88:H91 H83:H84 H77:H80 H73 H68 H65:H66 H62:H63 H58:H59 H56 H50 H46 H42 H34:H36 H32 H23 H20:H21 H16 H6">
    <cfRule type="expression" dxfId="16030" priority="373" stopIfTrue="1">
      <formula>#REF! &lt;= NOW()+30</formula>
    </cfRule>
  </conditionalFormatting>
  <conditionalFormatting sqref="H85">
    <cfRule type="expression" dxfId="16029" priority="372" stopIfTrue="1">
      <formula>#REF! &lt;= NOW()+30</formula>
    </cfRule>
  </conditionalFormatting>
  <conditionalFormatting sqref="H85">
    <cfRule type="expression" dxfId="16028" priority="371" stopIfTrue="1">
      <formula>#REF! &lt;= NOW()+30</formula>
    </cfRule>
  </conditionalFormatting>
  <conditionalFormatting sqref="H93">
    <cfRule type="expression" dxfId="16027" priority="370" stopIfTrue="1">
      <formula>#REF! &lt;= NOW()+30</formula>
    </cfRule>
  </conditionalFormatting>
  <conditionalFormatting sqref="H93">
    <cfRule type="expression" dxfId="16026" priority="369" stopIfTrue="1">
      <formula>#REF! &lt;= NOW()+30</formula>
    </cfRule>
  </conditionalFormatting>
  <conditionalFormatting sqref="H191:H192 H188:H189 H181:H186 H171:H179 H29">
    <cfRule type="expression" dxfId="16025" priority="368" stopIfTrue="1">
      <formula>#REF! &lt;= NOW()+30</formula>
    </cfRule>
  </conditionalFormatting>
  <conditionalFormatting sqref="H97 H29 H99:H112 H126 H129:H130 H152 H162 H164 H166:H186 H188:H189 H191:H192 H205:H206">
    <cfRule type="expression" dxfId="16024" priority="363" stopIfTrue="1">
      <formula>#REF! &lt;= NOW()+30</formula>
    </cfRule>
  </conditionalFormatting>
  <conditionalFormatting sqref="H11 H13 H27 H37 H40 H47:H48 H52 H54:H55 H64 H69:H70 H92 H96 H114 H155 H187 H195:H197 H8 H17:H18 H81 H86">
    <cfRule type="expression" dxfId="16023" priority="362" stopIfTrue="1">
      <formula>#REF! &lt;= NOW()+30</formula>
    </cfRule>
  </conditionalFormatting>
  <conditionalFormatting sqref="H11 H13 H27 H37 H40 H47:H48 H52 H54:H55 H64 H69:H70 H92 H96 H114 H155 H187 H195:H197 H8 H17:H18 H81 H86">
    <cfRule type="expression" dxfId="16022" priority="361" stopIfTrue="1">
      <formula>#REF! &lt;= NOW()+30</formula>
    </cfRule>
  </conditionalFormatting>
  <conditionalFormatting sqref="H27">
    <cfRule type="expression" dxfId="16021" priority="360" stopIfTrue="1">
      <formula>#REF! &lt;= NOW()+30</formula>
    </cfRule>
  </conditionalFormatting>
  <conditionalFormatting sqref="H27">
    <cfRule type="expression" dxfId="16020" priority="359" stopIfTrue="1">
      <formula>#REF! &lt;= NOW()+30</formula>
    </cfRule>
  </conditionalFormatting>
  <conditionalFormatting sqref="T149">
    <cfRule type="expression" dxfId="16019" priority="328">
      <formula>$S149&lt;TODAY()</formula>
    </cfRule>
  </conditionalFormatting>
  <conditionalFormatting sqref="T121">
    <cfRule type="expression" dxfId="16018" priority="327">
      <formula>$S121&lt;TODAY()</formula>
    </cfRule>
  </conditionalFormatting>
  <conditionalFormatting sqref="T147:U147">
    <cfRule type="expression" dxfId="16017" priority="236">
      <formula>$S147&lt;TODAY()</formula>
    </cfRule>
  </conditionalFormatting>
  <conditionalFormatting sqref="V147">
    <cfRule type="expression" dxfId="16016" priority="235">
      <formula>$S147&lt;TODAY()</formula>
    </cfRule>
  </conditionalFormatting>
  <conditionalFormatting sqref="B207 B211">
    <cfRule type="expression" dxfId="16015" priority="230" stopIfTrue="1">
      <formula>#REF! &lt;= NOW()+30</formula>
    </cfRule>
  </conditionalFormatting>
  <conditionalFormatting sqref="G207 G209:G211">
    <cfRule type="expression" dxfId="16014" priority="229" stopIfTrue="1">
      <formula>#REF! &lt;= NOW()+30</formula>
    </cfRule>
  </conditionalFormatting>
  <conditionalFormatting sqref="I207 I211">
    <cfRule type="expression" dxfId="16013" priority="228" stopIfTrue="1">
      <formula>#REF! &lt;= NOW()+30</formula>
    </cfRule>
  </conditionalFormatting>
  <conditionalFormatting sqref="H207 E207:F207 E211:F211 H209:H211 F209:F210">
    <cfRule type="expression" dxfId="16012" priority="227" stopIfTrue="1">
      <formula>#REF! &lt;= NOW()+30</formula>
    </cfRule>
  </conditionalFormatting>
  <conditionalFormatting sqref="J207 J211">
    <cfRule type="expression" dxfId="16011" priority="226" stopIfTrue="1">
      <formula>#REF! &lt;= NOW()+30</formula>
    </cfRule>
  </conditionalFormatting>
  <conditionalFormatting sqref="L207:M207 L209:M211">
    <cfRule type="expression" dxfId="16010" priority="225" stopIfTrue="1">
      <formula>#REF! &lt;= NOW()+30</formula>
    </cfRule>
  </conditionalFormatting>
  <conditionalFormatting sqref="A207:K207 A211:K211 A209:A210 C209:D210 F209:H210 K209:K210">
    <cfRule type="expression" dxfId="16009" priority="231">
      <formula>LEFT($I207,3)="Pre"</formula>
    </cfRule>
    <cfRule type="expression" dxfId="16008" priority="232">
      <formula>LEFT($I207,3)="Sup"</formula>
    </cfRule>
    <cfRule type="expression" dxfId="16007" priority="233">
      <formula>LEFT($I207,3)="Obs"</formula>
    </cfRule>
    <cfRule type="expression" dxfId="16006" priority="234">
      <formula>LEFT($I207,3)="Pri"</formula>
    </cfRule>
  </conditionalFormatting>
  <conditionalFormatting sqref="T207:V207 T209:V211">
    <cfRule type="expression" dxfId="16005" priority="219">
      <formula>$S207&lt;TODAY()</formula>
    </cfRule>
  </conditionalFormatting>
  <conditionalFormatting sqref="S207 S209:S211">
    <cfRule type="containsBlanks" priority="217" stopIfTrue="1">
      <formula>LEN(TRIM(S207))=0</formula>
    </cfRule>
  </conditionalFormatting>
  <conditionalFormatting sqref="H204">
    <cfRule type="expression" dxfId="16004" priority="101" stopIfTrue="1">
      <formula>#REF! &lt;= NOW()+30</formula>
    </cfRule>
  </conditionalFormatting>
  <conditionalFormatting sqref="H204">
    <cfRule type="expression" dxfId="16003" priority="100" stopIfTrue="1">
      <formula>#REF! &lt;= NOW()+30</formula>
    </cfRule>
  </conditionalFormatting>
  <conditionalFormatting sqref="B208:B210">
    <cfRule type="expression" dxfId="16002" priority="80" stopIfTrue="1">
      <formula>#REF! &lt;= NOW()+30</formula>
    </cfRule>
  </conditionalFormatting>
  <conditionalFormatting sqref="G208">
    <cfRule type="expression" dxfId="16001" priority="79" stopIfTrue="1">
      <formula>#REF! &lt;= NOW()+30</formula>
    </cfRule>
  </conditionalFormatting>
  <conditionalFormatting sqref="I208:I210">
    <cfRule type="expression" dxfId="16000" priority="78" stopIfTrue="1">
      <formula>#REF! &lt;= NOW()+30</formula>
    </cfRule>
  </conditionalFormatting>
  <conditionalFormatting sqref="E208:F208 H208 E209:E210">
    <cfRule type="expression" dxfId="15999" priority="77" stopIfTrue="1">
      <formula>#REF! &lt;= NOW()+30</formula>
    </cfRule>
  </conditionalFormatting>
  <conditionalFormatting sqref="J208:J210">
    <cfRule type="expression" dxfId="15998" priority="76" stopIfTrue="1">
      <formula>#REF! &lt;= NOW()+30</formula>
    </cfRule>
  </conditionalFormatting>
  <conditionalFormatting sqref="L208">
    <cfRule type="expression" dxfId="15997" priority="75" stopIfTrue="1">
      <formula>#REF! &lt;= NOW()+30</formula>
    </cfRule>
  </conditionalFormatting>
  <conditionalFormatting sqref="A208:K208 B209:B210 I209:J210 E209:E210">
    <cfRule type="expression" dxfId="15996" priority="81">
      <formula>LEFT($I208,3)="Pre"</formula>
    </cfRule>
    <cfRule type="expression" dxfId="15995" priority="82">
      <formula>LEFT($I208,3)="Sup"</formula>
    </cfRule>
    <cfRule type="expression" dxfId="15994" priority="83">
      <formula>LEFT($I208,3)="Obs"</formula>
    </cfRule>
    <cfRule type="expression" dxfId="15993" priority="84">
      <formula>LEFT($I208,3)="Pri"</formula>
    </cfRule>
  </conditionalFormatting>
  <conditionalFormatting sqref="S208">
    <cfRule type="containsBlanks" priority="72" stopIfTrue="1">
      <formula>LEN(TRIM(S208))=0</formula>
    </cfRule>
  </conditionalFormatting>
  <conditionalFormatting sqref="T208:U208">
    <cfRule type="expression" dxfId="15992" priority="71">
      <formula>$S208&lt;TODAY()</formula>
    </cfRule>
  </conditionalFormatting>
  <conditionalFormatting sqref="V208">
    <cfRule type="expression" dxfId="15991" priority="65">
      <formula>$S208&lt;TODAY()</formula>
    </cfRule>
  </conditionalFormatting>
  <conditionalFormatting sqref="M208">
    <cfRule type="expression" dxfId="15990" priority="64" stopIfTrue="1">
      <formula>#REF! &lt;= NOW()+30</formula>
    </cfRule>
  </conditionalFormatting>
  <conditionalFormatting sqref="S190">
    <cfRule type="containsBlanks" priority="42" stopIfTrue="1">
      <formula>LEN(TRIM(S190))=0</formula>
    </cfRule>
  </conditionalFormatting>
  <conditionalFormatting sqref="J198">
    <cfRule type="expression" dxfId="15989" priority="21" stopIfTrue="1">
      <formula>#REF! &lt;= NOW()+30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5764" operator="lessThan" id="{F8F133B8-C7FF-43AA-AFBA-DFBB19F753B6}">
            <xm:f>Sheet2!$F$2</xm:f>
            <x14:dxf>
              <fill>
                <patternFill>
                  <bgColor rgb="FFFF0000"/>
                </patternFill>
              </fill>
            </x14:dxf>
          </x14:cfRule>
          <xm:sqref>S5:S9 S11:S18 S20:S21 S23 S47 S58:S60 S62 S64:S65 S67:S70 S75 S77:S79 S81:S83 S90 S105:S108 S110:S112 S117:S123 S125:S127 S129 S133:S134 S137:S139 S141 S150:S153 S155:S157 S159 S161:S162 S164:S166 S168:S172 S174 S188 S193:S196 S25:S31 S35:S39 S41:S44 S49:S56 S72:S73 S86:S88 S131 S92:S96 S198:S199 S176:S185 S99:S103 S114:S115 S201:S203</xm:sqref>
        </x14:conditionalFormatting>
        <x14:conditionalFormatting xmlns:xm="http://schemas.microsoft.com/office/excel/2006/main">
          <x14:cfRule type="containsText" priority="5758" operator="containsText" id="{19ACEE75-DB9A-4463-8636-2AEF923F0DEF}">
            <xm:f>NOT(ISERROR(SEARCH(Sheet2!$D$8,W5)))</xm:f>
            <xm:f>Sheet2!$D$8</xm:f>
            <x14:dxf>
              <fill>
                <patternFill>
                  <bgColor rgb="FFFF0000"/>
                </patternFill>
              </fill>
            </x14:dxf>
          </x14:cfRule>
          <x14:cfRule type="containsText" priority="5759" operator="containsText" id="{F6A7A317-9C47-4273-B959-F484A717E30E}">
            <xm:f>NOT(ISERROR(SEARCH(Sheet2!$D$7,W5)))</xm:f>
            <xm:f>Sheet2!$D$7</xm:f>
            <x14:dxf>
              <fill>
                <patternFill>
                  <bgColor rgb="FF00B050"/>
                </patternFill>
              </fill>
            </x14:dxf>
          </x14:cfRule>
          <x14:cfRule type="containsText" priority="5760" operator="containsText" id="{8E95D18D-3B71-4E58-9D24-F144D4549B7A}">
            <xm:f>NOT(ISERROR(SEARCH(Sheet2!$D$6,W5)))</xm:f>
            <xm:f>Sheet2!$D$6</xm:f>
            <x14:dxf>
              <fill>
                <patternFill>
                  <bgColor rgb="FFFFFF00"/>
                </patternFill>
              </fill>
            </x14:dxf>
          </x14:cfRule>
          <x14:cfRule type="containsText" priority="5761" operator="containsText" id="{C5C51552-5902-483E-A965-69391EA32EA9}">
            <xm:f>NOT(ISERROR(SEARCH(Sheet2!$D$5,W5)))</xm:f>
            <xm:f>Sheet2!$D$5</xm:f>
            <x14:dxf>
              <fill>
                <patternFill>
                  <bgColor rgb="FFFFFF00"/>
                </patternFill>
              </fill>
            </x14:dxf>
          </x14:cfRule>
          <x14:cfRule type="containsText" priority="5762" operator="containsText" id="{5B4354A7-357B-4A82-9FE5-CC5DB6D50F22}">
            <xm:f>NOT(ISERROR(SEARCH(Sheet2!$D$4,W5)))</xm:f>
            <xm:f>Sheet2!$D$4</xm:f>
            <x14:dxf>
              <fill>
                <patternFill>
                  <bgColor rgb="FFFF0000"/>
                </patternFill>
              </fill>
            </x14:dxf>
          </x14:cfRule>
          <xm:sqref>W5:W9 W11:W18 W20:W21 W23 W47 W58:W60 W62 W64:W65 W67:W70 W75 W77:W79 W81:W83 W90:W96 W105:W108 W110:W112 W117:W123 W125:W127 W129 W133:W134 W137:W139 W141 W150:W153 W155:W157 W159 W161:W162 W164:W166 W168:W172 W174:W185 W188 W190 W25:W31 W35:W39 W41:W44 W49:W56 W72:W73 W85:W88 W131 W99:W103 W114:W115 W193:W203</xm:sqref>
        </x14:conditionalFormatting>
        <x14:conditionalFormatting xmlns:xm="http://schemas.microsoft.com/office/excel/2006/main">
          <x14:cfRule type="cellIs" priority="5146" operator="lessThan" id="{C85A828C-5EE2-4300-B547-71E11AB3C7DB}">
            <xm:f>Sheet2!$F$2</xm:f>
            <x14:dxf>
              <fill>
                <patternFill>
                  <bgColor rgb="FFFF0000"/>
                </patternFill>
              </fill>
            </x14:dxf>
          </x14:cfRule>
          <xm:sqref>S10</xm:sqref>
        </x14:conditionalFormatting>
        <x14:conditionalFormatting xmlns:xm="http://schemas.microsoft.com/office/excel/2006/main">
          <x14:cfRule type="containsText" priority="5140" operator="containsText" id="{0B74843F-686A-4EC6-9574-30EBF740F2B8}">
            <xm:f>NOT(ISERROR(SEARCH(Sheet2!$D$8,W10)))</xm:f>
            <xm:f>Sheet2!$D$8</xm:f>
            <x14:dxf>
              <fill>
                <patternFill>
                  <bgColor rgb="FFFF0000"/>
                </patternFill>
              </fill>
            </x14:dxf>
          </x14:cfRule>
          <x14:cfRule type="containsText" priority="5141" operator="containsText" id="{1E845A73-0CF5-4F2D-93A7-D39D594BE1BE}">
            <xm:f>NOT(ISERROR(SEARCH(Sheet2!$D$7,W10)))</xm:f>
            <xm:f>Sheet2!$D$7</xm:f>
            <x14:dxf>
              <fill>
                <patternFill>
                  <bgColor rgb="FF00B050"/>
                </patternFill>
              </fill>
            </x14:dxf>
          </x14:cfRule>
          <x14:cfRule type="containsText" priority="5142" operator="containsText" id="{A468E9C2-B934-400A-A341-585D88B7BF85}">
            <xm:f>NOT(ISERROR(SEARCH(Sheet2!$D$6,W10)))</xm:f>
            <xm:f>Sheet2!$D$6</xm:f>
            <x14:dxf>
              <fill>
                <patternFill>
                  <bgColor rgb="FFFFFF00"/>
                </patternFill>
              </fill>
            </x14:dxf>
          </x14:cfRule>
          <x14:cfRule type="containsText" priority="5143" operator="containsText" id="{800B8D32-2825-4173-8047-287E13655FFE}">
            <xm:f>NOT(ISERROR(SEARCH(Sheet2!$D$5,W10)))</xm:f>
            <xm:f>Sheet2!$D$5</xm:f>
            <x14:dxf>
              <fill>
                <patternFill>
                  <bgColor rgb="FFFFFF00"/>
                </patternFill>
              </fill>
            </x14:dxf>
          </x14:cfRule>
          <x14:cfRule type="containsText" priority="5144" operator="containsText" id="{74EF1656-6A0D-4CEF-8E13-052A37EB08E7}">
            <xm:f>NOT(ISERROR(SEARCH(Sheet2!$D$4,W10)))</xm:f>
            <xm:f>Sheet2!$D$4</xm:f>
            <x14:dxf>
              <fill>
                <patternFill>
                  <bgColor rgb="FFFF0000"/>
                </patternFill>
              </fill>
            </x14:dxf>
          </x14:cfRule>
          <xm:sqref>W10</xm:sqref>
        </x14:conditionalFormatting>
        <x14:conditionalFormatting xmlns:xm="http://schemas.microsoft.com/office/excel/2006/main">
          <x14:cfRule type="containsText" priority="5132" operator="containsText" id="{3622A222-B9F6-4CD3-ADA2-42CA1464A3D1}">
            <xm:f>NOT(ISERROR(SEARCH(Sheet2!$D$8,W19)))</xm:f>
            <xm:f>Sheet2!$D$8</xm:f>
            <x14:dxf>
              <fill>
                <patternFill>
                  <bgColor rgb="FFFF0000"/>
                </patternFill>
              </fill>
            </x14:dxf>
          </x14:cfRule>
          <x14:cfRule type="containsText" priority="5133" operator="containsText" id="{A86FC5C2-0E2F-415A-B9C0-26633BA7559A}">
            <xm:f>NOT(ISERROR(SEARCH(Sheet2!$D$7,W19)))</xm:f>
            <xm:f>Sheet2!$D$7</xm:f>
            <x14:dxf>
              <fill>
                <patternFill>
                  <bgColor rgb="FF00B050"/>
                </patternFill>
              </fill>
            </x14:dxf>
          </x14:cfRule>
          <x14:cfRule type="containsText" priority="5134" operator="containsText" id="{296F8B08-1DFC-4FC8-8423-852F829EE3A5}">
            <xm:f>NOT(ISERROR(SEARCH(Sheet2!$D$6,W19)))</xm:f>
            <xm:f>Sheet2!$D$6</xm:f>
            <x14:dxf>
              <fill>
                <patternFill>
                  <bgColor rgb="FFFFFF00"/>
                </patternFill>
              </fill>
            </x14:dxf>
          </x14:cfRule>
          <x14:cfRule type="containsText" priority="5135" operator="containsText" id="{4BFFB459-40EF-4A26-97CE-0DBA5E6B5F3D}">
            <xm:f>NOT(ISERROR(SEARCH(Sheet2!$D$5,W19)))</xm:f>
            <xm:f>Sheet2!$D$5</xm:f>
            <x14:dxf>
              <fill>
                <patternFill>
                  <bgColor rgb="FFFFFF00"/>
                </patternFill>
              </fill>
            </x14:dxf>
          </x14:cfRule>
          <x14:cfRule type="containsText" priority="5136" operator="containsText" id="{9DD06AA3-A6E7-44C3-87E6-CDF7044693B4}">
            <xm:f>NOT(ISERROR(SEARCH(Sheet2!$D$4,W19)))</xm:f>
            <xm:f>Sheet2!$D$4</xm:f>
            <x14:dxf>
              <fill>
                <patternFill>
                  <bgColor rgb="FFFF0000"/>
                </patternFill>
              </fill>
            </x14:dxf>
          </x14:cfRule>
          <xm:sqref>W19</xm:sqref>
        </x14:conditionalFormatting>
        <x14:conditionalFormatting xmlns:xm="http://schemas.microsoft.com/office/excel/2006/main">
          <x14:cfRule type="containsText" priority="5124" operator="containsText" id="{33FB5321-A970-44F2-BBCE-A3A185747F95}">
            <xm:f>NOT(ISERROR(SEARCH(Sheet2!$D$8,W22)))</xm:f>
            <xm:f>Sheet2!$D$8</xm:f>
            <x14:dxf>
              <fill>
                <patternFill>
                  <bgColor rgb="FFFF0000"/>
                </patternFill>
              </fill>
            </x14:dxf>
          </x14:cfRule>
          <x14:cfRule type="containsText" priority="5125" operator="containsText" id="{D69894C0-E8E9-4248-B79D-07EE73F6F0C7}">
            <xm:f>NOT(ISERROR(SEARCH(Sheet2!$D$7,W22)))</xm:f>
            <xm:f>Sheet2!$D$7</xm:f>
            <x14:dxf>
              <fill>
                <patternFill>
                  <bgColor rgb="FF00B050"/>
                </patternFill>
              </fill>
            </x14:dxf>
          </x14:cfRule>
          <x14:cfRule type="containsText" priority="5126" operator="containsText" id="{01424255-36CB-4093-AD22-476180D7436F}">
            <xm:f>NOT(ISERROR(SEARCH(Sheet2!$D$6,W22)))</xm:f>
            <xm:f>Sheet2!$D$6</xm:f>
            <x14:dxf>
              <fill>
                <patternFill>
                  <bgColor rgb="FFFFFF00"/>
                </patternFill>
              </fill>
            </x14:dxf>
          </x14:cfRule>
          <x14:cfRule type="containsText" priority="5127" operator="containsText" id="{EC9D0AA8-74A6-422D-88C7-B8A7C307FF2A}">
            <xm:f>NOT(ISERROR(SEARCH(Sheet2!$D$5,W22)))</xm:f>
            <xm:f>Sheet2!$D$5</xm:f>
            <x14:dxf>
              <fill>
                <patternFill>
                  <bgColor rgb="FFFFFF00"/>
                </patternFill>
              </fill>
            </x14:dxf>
          </x14:cfRule>
          <x14:cfRule type="containsText" priority="5128" operator="containsText" id="{4AAB60DD-2C09-4730-B90E-DBD3CCAC4478}">
            <xm:f>NOT(ISERROR(SEARCH(Sheet2!$D$4,W22)))</xm:f>
            <xm:f>Sheet2!$D$4</xm:f>
            <x14:dxf>
              <fill>
                <patternFill>
                  <bgColor rgb="FFFF0000"/>
                </patternFill>
              </fill>
            </x14:dxf>
          </x14:cfRule>
          <xm:sqref>W22</xm:sqref>
        </x14:conditionalFormatting>
        <x14:conditionalFormatting xmlns:xm="http://schemas.microsoft.com/office/excel/2006/main">
          <x14:cfRule type="containsText" priority="5116" operator="containsText" id="{D2868E0C-5428-43BB-84BB-3E22CA036D07}">
            <xm:f>NOT(ISERROR(SEARCH(Sheet2!$D$8,W46)))</xm:f>
            <xm:f>Sheet2!$D$8</xm:f>
            <x14:dxf>
              <fill>
                <patternFill>
                  <bgColor rgb="FFFF0000"/>
                </patternFill>
              </fill>
            </x14:dxf>
          </x14:cfRule>
          <x14:cfRule type="containsText" priority="5117" operator="containsText" id="{8F7CA0B5-24AC-460A-BC36-134959D406D0}">
            <xm:f>NOT(ISERROR(SEARCH(Sheet2!$D$7,W46)))</xm:f>
            <xm:f>Sheet2!$D$7</xm:f>
            <x14:dxf>
              <fill>
                <patternFill>
                  <bgColor rgb="FF00B050"/>
                </patternFill>
              </fill>
            </x14:dxf>
          </x14:cfRule>
          <x14:cfRule type="containsText" priority="5118" operator="containsText" id="{112DA50C-127A-4DED-ADCD-DFF1E5D933D7}">
            <xm:f>NOT(ISERROR(SEARCH(Sheet2!$D$6,W46)))</xm:f>
            <xm:f>Sheet2!$D$6</xm:f>
            <x14:dxf>
              <fill>
                <patternFill>
                  <bgColor rgb="FFFFFF00"/>
                </patternFill>
              </fill>
            </x14:dxf>
          </x14:cfRule>
          <x14:cfRule type="containsText" priority="5119" operator="containsText" id="{9C75C22B-3F24-4447-8B04-E8CCE20661BC}">
            <xm:f>NOT(ISERROR(SEARCH(Sheet2!$D$5,W46)))</xm:f>
            <xm:f>Sheet2!$D$5</xm:f>
            <x14:dxf>
              <fill>
                <patternFill>
                  <bgColor rgb="FFFFFF00"/>
                </patternFill>
              </fill>
            </x14:dxf>
          </x14:cfRule>
          <x14:cfRule type="containsText" priority="5120" operator="containsText" id="{A9FEDA20-E8D9-429E-8B54-1A2F4CF8AD57}">
            <xm:f>NOT(ISERROR(SEARCH(Sheet2!$D$4,W46)))</xm:f>
            <xm:f>Sheet2!$D$4</xm:f>
            <x14:dxf>
              <fill>
                <patternFill>
                  <bgColor rgb="FFFF0000"/>
                </patternFill>
              </fill>
            </x14:dxf>
          </x14:cfRule>
          <xm:sqref>W46</xm:sqref>
        </x14:conditionalFormatting>
        <x14:conditionalFormatting xmlns:xm="http://schemas.microsoft.com/office/excel/2006/main">
          <x14:cfRule type="containsText" priority="5108" operator="containsText" id="{86BA95AE-252A-4051-95EC-63C6D1CE662E}">
            <xm:f>NOT(ISERROR(SEARCH(Sheet2!$D$8,W57)))</xm:f>
            <xm:f>Sheet2!$D$8</xm:f>
            <x14:dxf>
              <fill>
                <patternFill>
                  <bgColor rgb="FFFF0000"/>
                </patternFill>
              </fill>
            </x14:dxf>
          </x14:cfRule>
          <x14:cfRule type="containsText" priority="5109" operator="containsText" id="{13623DC3-85D3-4F73-A2C0-3CC71C0670F5}">
            <xm:f>NOT(ISERROR(SEARCH(Sheet2!$D$7,W57)))</xm:f>
            <xm:f>Sheet2!$D$7</xm:f>
            <x14:dxf>
              <fill>
                <patternFill>
                  <bgColor rgb="FF00B050"/>
                </patternFill>
              </fill>
            </x14:dxf>
          </x14:cfRule>
          <x14:cfRule type="containsText" priority="5110" operator="containsText" id="{53EA0D8E-1583-4DF7-8C16-C96FDB73F896}">
            <xm:f>NOT(ISERROR(SEARCH(Sheet2!$D$6,W57)))</xm:f>
            <xm:f>Sheet2!$D$6</xm:f>
            <x14:dxf>
              <fill>
                <patternFill>
                  <bgColor rgb="FFFFFF00"/>
                </patternFill>
              </fill>
            </x14:dxf>
          </x14:cfRule>
          <x14:cfRule type="containsText" priority="5111" operator="containsText" id="{2549C233-4181-46BF-ADEC-F03649237769}">
            <xm:f>NOT(ISERROR(SEARCH(Sheet2!$D$5,W57)))</xm:f>
            <xm:f>Sheet2!$D$5</xm:f>
            <x14:dxf>
              <fill>
                <patternFill>
                  <bgColor rgb="FFFFFF00"/>
                </patternFill>
              </fill>
            </x14:dxf>
          </x14:cfRule>
          <x14:cfRule type="containsText" priority="5112" operator="containsText" id="{19F922B0-367E-406C-8099-4303BA9C59C5}">
            <xm:f>NOT(ISERROR(SEARCH(Sheet2!$D$4,W57)))</xm:f>
            <xm:f>Sheet2!$D$4</xm:f>
            <x14:dxf>
              <fill>
                <patternFill>
                  <bgColor rgb="FFFF0000"/>
                </patternFill>
              </fill>
            </x14:dxf>
          </x14:cfRule>
          <xm:sqref>W57</xm:sqref>
        </x14:conditionalFormatting>
        <x14:conditionalFormatting xmlns:xm="http://schemas.microsoft.com/office/excel/2006/main">
          <x14:cfRule type="containsText" priority="5100" operator="containsText" id="{4DBF35FC-8A62-4D4B-B459-C996788522EB}">
            <xm:f>NOT(ISERROR(SEARCH(Sheet2!$D$8,W61)))</xm:f>
            <xm:f>Sheet2!$D$8</xm:f>
            <x14:dxf>
              <fill>
                <patternFill>
                  <bgColor rgb="FFFF0000"/>
                </patternFill>
              </fill>
            </x14:dxf>
          </x14:cfRule>
          <x14:cfRule type="containsText" priority="5101" operator="containsText" id="{F30AC91D-3925-4754-AA87-CC6AE93A4A4D}">
            <xm:f>NOT(ISERROR(SEARCH(Sheet2!$D$7,W61)))</xm:f>
            <xm:f>Sheet2!$D$7</xm:f>
            <x14:dxf>
              <fill>
                <patternFill>
                  <bgColor rgb="FF00B050"/>
                </patternFill>
              </fill>
            </x14:dxf>
          </x14:cfRule>
          <x14:cfRule type="containsText" priority="5102" operator="containsText" id="{6EA04B18-C8B7-4560-883A-894B344762DB}">
            <xm:f>NOT(ISERROR(SEARCH(Sheet2!$D$6,W61)))</xm:f>
            <xm:f>Sheet2!$D$6</xm:f>
            <x14:dxf>
              <fill>
                <patternFill>
                  <bgColor rgb="FFFFFF00"/>
                </patternFill>
              </fill>
            </x14:dxf>
          </x14:cfRule>
          <x14:cfRule type="containsText" priority="5103" operator="containsText" id="{066D8595-DBBA-4BE2-849F-132AB6FCB55D}">
            <xm:f>NOT(ISERROR(SEARCH(Sheet2!$D$5,W61)))</xm:f>
            <xm:f>Sheet2!$D$5</xm:f>
            <x14:dxf>
              <fill>
                <patternFill>
                  <bgColor rgb="FFFFFF00"/>
                </patternFill>
              </fill>
            </x14:dxf>
          </x14:cfRule>
          <x14:cfRule type="containsText" priority="5104" operator="containsText" id="{C4BD2B14-09DA-4889-B49E-79568A641B24}">
            <xm:f>NOT(ISERROR(SEARCH(Sheet2!$D$4,W61)))</xm:f>
            <xm:f>Sheet2!$D$4</xm:f>
            <x14:dxf>
              <fill>
                <patternFill>
                  <bgColor rgb="FFFF0000"/>
                </patternFill>
              </fill>
            </x14:dxf>
          </x14:cfRule>
          <xm:sqref>W61</xm:sqref>
        </x14:conditionalFormatting>
        <x14:conditionalFormatting xmlns:xm="http://schemas.microsoft.com/office/excel/2006/main">
          <x14:cfRule type="containsText" priority="5092" operator="containsText" id="{22DC0196-7CFD-4F73-AAAE-983025F3F623}">
            <xm:f>NOT(ISERROR(SEARCH(Sheet2!$D$8,W63)))</xm:f>
            <xm:f>Sheet2!$D$8</xm:f>
            <x14:dxf>
              <fill>
                <patternFill>
                  <bgColor rgb="FFFF0000"/>
                </patternFill>
              </fill>
            </x14:dxf>
          </x14:cfRule>
          <x14:cfRule type="containsText" priority="5093" operator="containsText" id="{C7C89A42-ADFC-43C5-8E10-0F84ABBC39C7}">
            <xm:f>NOT(ISERROR(SEARCH(Sheet2!$D$7,W63)))</xm:f>
            <xm:f>Sheet2!$D$7</xm:f>
            <x14:dxf>
              <fill>
                <patternFill>
                  <bgColor rgb="FF00B050"/>
                </patternFill>
              </fill>
            </x14:dxf>
          </x14:cfRule>
          <x14:cfRule type="containsText" priority="5094" operator="containsText" id="{9874BE23-2807-4EE1-B868-9A20C9C6FE48}">
            <xm:f>NOT(ISERROR(SEARCH(Sheet2!$D$6,W63)))</xm:f>
            <xm:f>Sheet2!$D$6</xm:f>
            <x14:dxf>
              <fill>
                <patternFill>
                  <bgColor rgb="FFFFFF00"/>
                </patternFill>
              </fill>
            </x14:dxf>
          </x14:cfRule>
          <x14:cfRule type="containsText" priority="5095" operator="containsText" id="{F9582D12-AACC-4414-B3FF-0F372DF4FD7D}">
            <xm:f>NOT(ISERROR(SEARCH(Sheet2!$D$5,W63)))</xm:f>
            <xm:f>Sheet2!$D$5</xm:f>
            <x14:dxf>
              <fill>
                <patternFill>
                  <bgColor rgb="FFFFFF00"/>
                </patternFill>
              </fill>
            </x14:dxf>
          </x14:cfRule>
          <x14:cfRule type="containsText" priority="5096" operator="containsText" id="{0CF904C1-673E-4D53-8EB6-55FE525695E2}">
            <xm:f>NOT(ISERROR(SEARCH(Sheet2!$D$4,W63)))</xm:f>
            <xm:f>Sheet2!$D$4</xm:f>
            <x14:dxf>
              <fill>
                <patternFill>
                  <bgColor rgb="FFFF0000"/>
                </patternFill>
              </fill>
            </x14:dxf>
          </x14:cfRule>
          <xm:sqref>W63</xm:sqref>
        </x14:conditionalFormatting>
        <x14:conditionalFormatting xmlns:xm="http://schemas.microsoft.com/office/excel/2006/main">
          <x14:cfRule type="containsText" priority="5084" operator="containsText" id="{CDA31D99-93CC-4C26-943B-E4B5B0C72C3F}">
            <xm:f>NOT(ISERROR(SEARCH(Sheet2!$D$8,W66)))</xm:f>
            <xm:f>Sheet2!$D$8</xm:f>
            <x14:dxf>
              <fill>
                <patternFill>
                  <bgColor rgb="FFFF0000"/>
                </patternFill>
              </fill>
            </x14:dxf>
          </x14:cfRule>
          <x14:cfRule type="containsText" priority="5085" operator="containsText" id="{52C7557C-CCB0-434C-8EA6-6F1A8DC0B38B}">
            <xm:f>NOT(ISERROR(SEARCH(Sheet2!$D$7,W66)))</xm:f>
            <xm:f>Sheet2!$D$7</xm:f>
            <x14:dxf>
              <fill>
                <patternFill>
                  <bgColor rgb="FF00B050"/>
                </patternFill>
              </fill>
            </x14:dxf>
          </x14:cfRule>
          <x14:cfRule type="containsText" priority="5086" operator="containsText" id="{CC41A845-A377-4F2B-8DF2-415B44272505}">
            <xm:f>NOT(ISERROR(SEARCH(Sheet2!$D$6,W66)))</xm:f>
            <xm:f>Sheet2!$D$6</xm:f>
            <x14:dxf>
              <fill>
                <patternFill>
                  <bgColor rgb="FFFFFF00"/>
                </patternFill>
              </fill>
            </x14:dxf>
          </x14:cfRule>
          <x14:cfRule type="containsText" priority="5087" operator="containsText" id="{8813B931-5F86-4CAA-9A0C-FBC255F0CBCB}">
            <xm:f>NOT(ISERROR(SEARCH(Sheet2!$D$5,W66)))</xm:f>
            <xm:f>Sheet2!$D$5</xm:f>
            <x14:dxf>
              <fill>
                <patternFill>
                  <bgColor rgb="FFFFFF00"/>
                </patternFill>
              </fill>
            </x14:dxf>
          </x14:cfRule>
          <x14:cfRule type="containsText" priority="5088" operator="containsText" id="{F42548EA-C7A2-48A4-90DD-3D004430E51E}">
            <xm:f>NOT(ISERROR(SEARCH(Sheet2!$D$4,W66)))</xm:f>
            <xm:f>Sheet2!$D$4</xm:f>
            <x14:dxf>
              <fill>
                <patternFill>
                  <bgColor rgb="FFFF0000"/>
                </patternFill>
              </fill>
            </x14:dxf>
          </x14:cfRule>
          <xm:sqref>W66</xm:sqref>
        </x14:conditionalFormatting>
        <x14:conditionalFormatting xmlns:xm="http://schemas.microsoft.com/office/excel/2006/main">
          <x14:cfRule type="containsText" priority="5076" operator="containsText" id="{8F84A786-7E74-46A6-A50E-C19F62C1D83F}">
            <xm:f>NOT(ISERROR(SEARCH(Sheet2!$D$8,W74)))</xm:f>
            <xm:f>Sheet2!$D$8</xm:f>
            <x14:dxf>
              <fill>
                <patternFill>
                  <bgColor rgb="FFFF0000"/>
                </patternFill>
              </fill>
            </x14:dxf>
          </x14:cfRule>
          <x14:cfRule type="containsText" priority="5077" operator="containsText" id="{4E184DCA-69D1-4EB4-9049-CAB91C005695}">
            <xm:f>NOT(ISERROR(SEARCH(Sheet2!$D$7,W74)))</xm:f>
            <xm:f>Sheet2!$D$7</xm:f>
            <x14:dxf>
              <fill>
                <patternFill>
                  <bgColor rgb="FF00B050"/>
                </patternFill>
              </fill>
            </x14:dxf>
          </x14:cfRule>
          <x14:cfRule type="containsText" priority="5078" operator="containsText" id="{CDEB3EB1-E1E3-436A-94FB-9B44B16EDE9F}">
            <xm:f>NOT(ISERROR(SEARCH(Sheet2!$D$6,W74)))</xm:f>
            <xm:f>Sheet2!$D$6</xm:f>
            <x14:dxf>
              <fill>
                <patternFill>
                  <bgColor rgb="FFFFFF00"/>
                </patternFill>
              </fill>
            </x14:dxf>
          </x14:cfRule>
          <x14:cfRule type="containsText" priority="5079" operator="containsText" id="{C473E33B-4A24-4413-AE83-167F0761487C}">
            <xm:f>NOT(ISERROR(SEARCH(Sheet2!$D$5,W74)))</xm:f>
            <xm:f>Sheet2!$D$5</xm:f>
            <x14:dxf>
              <fill>
                <patternFill>
                  <bgColor rgb="FFFFFF00"/>
                </patternFill>
              </fill>
            </x14:dxf>
          </x14:cfRule>
          <x14:cfRule type="containsText" priority="5080" operator="containsText" id="{616DCC68-131F-4712-94BD-EBB9D169E28C}">
            <xm:f>NOT(ISERROR(SEARCH(Sheet2!$D$4,W74)))</xm:f>
            <xm:f>Sheet2!$D$4</xm:f>
            <x14:dxf>
              <fill>
                <patternFill>
                  <bgColor rgb="FFFF0000"/>
                </patternFill>
              </fill>
            </x14:dxf>
          </x14:cfRule>
          <xm:sqref>W74</xm:sqref>
        </x14:conditionalFormatting>
        <x14:conditionalFormatting xmlns:xm="http://schemas.microsoft.com/office/excel/2006/main">
          <x14:cfRule type="containsText" priority="5068" operator="containsText" id="{EEA35C45-066E-4E53-8F95-6DF8C32B3ACC}">
            <xm:f>NOT(ISERROR(SEARCH(Sheet2!$D$8,W76)))</xm:f>
            <xm:f>Sheet2!$D$8</xm:f>
            <x14:dxf>
              <fill>
                <patternFill>
                  <bgColor rgb="FFFF0000"/>
                </patternFill>
              </fill>
            </x14:dxf>
          </x14:cfRule>
          <x14:cfRule type="containsText" priority="5069" operator="containsText" id="{2F88F9C9-29E3-44D8-9AB0-D59739D3BF19}">
            <xm:f>NOT(ISERROR(SEARCH(Sheet2!$D$7,W76)))</xm:f>
            <xm:f>Sheet2!$D$7</xm:f>
            <x14:dxf>
              <fill>
                <patternFill>
                  <bgColor rgb="FF00B050"/>
                </patternFill>
              </fill>
            </x14:dxf>
          </x14:cfRule>
          <x14:cfRule type="containsText" priority="5070" operator="containsText" id="{DC4A71D4-DB99-4C8D-BA92-888DC03DC785}">
            <xm:f>NOT(ISERROR(SEARCH(Sheet2!$D$6,W76)))</xm:f>
            <xm:f>Sheet2!$D$6</xm:f>
            <x14:dxf>
              <fill>
                <patternFill>
                  <bgColor rgb="FFFFFF00"/>
                </patternFill>
              </fill>
            </x14:dxf>
          </x14:cfRule>
          <x14:cfRule type="containsText" priority="5071" operator="containsText" id="{34BB497B-ECDB-4676-8410-2D41005F4FC0}">
            <xm:f>NOT(ISERROR(SEARCH(Sheet2!$D$5,W76)))</xm:f>
            <xm:f>Sheet2!$D$5</xm:f>
            <x14:dxf>
              <fill>
                <patternFill>
                  <bgColor rgb="FFFFFF00"/>
                </patternFill>
              </fill>
            </x14:dxf>
          </x14:cfRule>
          <x14:cfRule type="containsText" priority="5072" operator="containsText" id="{4474B44B-396D-4217-952E-95C16DF507AE}">
            <xm:f>NOT(ISERROR(SEARCH(Sheet2!$D$4,W76)))</xm:f>
            <xm:f>Sheet2!$D$4</xm:f>
            <x14:dxf>
              <fill>
                <patternFill>
                  <bgColor rgb="FFFF0000"/>
                </patternFill>
              </fill>
            </x14:dxf>
          </x14:cfRule>
          <xm:sqref>W76</xm:sqref>
        </x14:conditionalFormatting>
        <x14:conditionalFormatting xmlns:xm="http://schemas.microsoft.com/office/excel/2006/main">
          <x14:cfRule type="containsText" priority="5060" operator="containsText" id="{553DEDE3-C452-4ED3-9FAB-5A755A18DE92}">
            <xm:f>NOT(ISERROR(SEARCH(Sheet2!$D$8,W80)))</xm:f>
            <xm:f>Sheet2!$D$8</xm:f>
            <x14:dxf>
              <fill>
                <patternFill>
                  <bgColor rgb="FFFF0000"/>
                </patternFill>
              </fill>
            </x14:dxf>
          </x14:cfRule>
          <x14:cfRule type="containsText" priority="5061" operator="containsText" id="{154898AE-8A4B-4BE3-83A2-0DD69419B4DA}">
            <xm:f>NOT(ISERROR(SEARCH(Sheet2!$D$7,W80)))</xm:f>
            <xm:f>Sheet2!$D$7</xm:f>
            <x14:dxf>
              <fill>
                <patternFill>
                  <bgColor rgb="FF00B050"/>
                </patternFill>
              </fill>
            </x14:dxf>
          </x14:cfRule>
          <x14:cfRule type="containsText" priority="5062" operator="containsText" id="{FA46BC9A-FDF2-49BB-BDC9-7682692983ED}">
            <xm:f>NOT(ISERROR(SEARCH(Sheet2!$D$6,W80)))</xm:f>
            <xm:f>Sheet2!$D$6</xm:f>
            <x14:dxf>
              <fill>
                <patternFill>
                  <bgColor rgb="FFFFFF00"/>
                </patternFill>
              </fill>
            </x14:dxf>
          </x14:cfRule>
          <x14:cfRule type="containsText" priority="5063" operator="containsText" id="{7A126E45-292E-4797-AF73-143D7A3FA114}">
            <xm:f>NOT(ISERROR(SEARCH(Sheet2!$D$5,W80)))</xm:f>
            <xm:f>Sheet2!$D$5</xm:f>
            <x14:dxf>
              <fill>
                <patternFill>
                  <bgColor rgb="FFFFFF00"/>
                </patternFill>
              </fill>
            </x14:dxf>
          </x14:cfRule>
          <x14:cfRule type="containsText" priority="5064" operator="containsText" id="{D147E772-70BE-4D2C-8368-2D927EB9CC30}">
            <xm:f>NOT(ISERROR(SEARCH(Sheet2!$D$4,W80)))</xm:f>
            <xm:f>Sheet2!$D$4</xm:f>
            <x14:dxf>
              <fill>
                <patternFill>
                  <bgColor rgb="FFFF0000"/>
                </patternFill>
              </fill>
            </x14:dxf>
          </x14:cfRule>
          <xm:sqref>W80</xm:sqref>
        </x14:conditionalFormatting>
        <x14:conditionalFormatting xmlns:xm="http://schemas.microsoft.com/office/excel/2006/main">
          <x14:cfRule type="containsText" priority="5052" operator="containsText" id="{849648E8-EB26-44A2-9745-7FA10B75D6A3}">
            <xm:f>NOT(ISERROR(SEARCH(Sheet2!$D$8,W89)))</xm:f>
            <xm:f>Sheet2!$D$8</xm:f>
            <x14:dxf>
              <fill>
                <patternFill>
                  <bgColor rgb="FFFF0000"/>
                </patternFill>
              </fill>
            </x14:dxf>
          </x14:cfRule>
          <x14:cfRule type="containsText" priority="5053" operator="containsText" id="{10F0ACC2-95C9-472B-8357-7992AA5A32A6}">
            <xm:f>NOT(ISERROR(SEARCH(Sheet2!$D$7,W89)))</xm:f>
            <xm:f>Sheet2!$D$7</xm:f>
            <x14:dxf>
              <fill>
                <patternFill>
                  <bgColor rgb="FF00B050"/>
                </patternFill>
              </fill>
            </x14:dxf>
          </x14:cfRule>
          <x14:cfRule type="containsText" priority="5054" operator="containsText" id="{A95CBAD6-1F87-40C2-ABED-CDDB21A29274}">
            <xm:f>NOT(ISERROR(SEARCH(Sheet2!$D$6,W89)))</xm:f>
            <xm:f>Sheet2!$D$6</xm:f>
            <x14:dxf>
              <fill>
                <patternFill>
                  <bgColor rgb="FFFFFF00"/>
                </patternFill>
              </fill>
            </x14:dxf>
          </x14:cfRule>
          <x14:cfRule type="containsText" priority="5055" operator="containsText" id="{53322756-751B-4EF7-90BD-3936C1FBF4A2}">
            <xm:f>NOT(ISERROR(SEARCH(Sheet2!$D$5,W89)))</xm:f>
            <xm:f>Sheet2!$D$5</xm:f>
            <x14:dxf>
              <fill>
                <patternFill>
                  <bgColor rgb="FFFFFF00"/>
                </patternFill>
              </fill>
            </x14:dxf>
          </x14:cfRule>
          <x14:cfRule type="containsText" priority="5056" operator="containsText" id="{33B12E3E-6E10-4480-98AA-7979093D32D1}">
            <xm:f>NOT(ISERROR(SEARCH(Sheet2!$D$4,W89)))</xm:f>
            <xm:f>Sheet2!$D$4</xm:f>
            <x14:dxf>
              <fill>
                <patternFill>
                  <bgColor rgb="FFFF0000"/>
                </patternFill>
              </fill>
            </x14:dxf>
          </x14:cfRule>
          <xm:sqref>W89</xm:sqref>
        </x14:conditionalFormatting>
        <x14:conditionalFormatting xmlns:xm="http://schemas.microsoft.com/office/excel/2006/main">
          <x14:cfRule type="containsText" priority="5044" operator="containsText" id="{CEA16136-A3A4-4FE3-B8C2-711D355D7E63}">
            <xm:f>NOT(ISERROR(SEARCH(Sheet2!$D$8,W104)))</xm:f>
            <xm:f>Sheet2!$D$8</xm:f>
            <x14:dxf>
              <fill>
                <patternFill>
                  <bgColor rgb="FFFF0000"/>
                </patternFill>
              </fill>
            </x14:dxf>
          </x14:cfRule>
          <x14:cfRule type="containsText" priority="5045" operator="containsText" id="{85BD733C-BC8F-4E03-B3A6-C58FB1D0646D}">
            <xm:f>NOT(ISERROR(SEARCH(Sheet2!$D$7,W104)))</xm:f>
            <xm:f>Sheet2!$D$7</xm:f>
            <x14:dxf>
              <fill>
                <patternFill>
                  <bgColor rgb="FF00B050"/>
                </patternFill>
              </fill>
            </x14:dxf>
          </x14:cfRule>
          <x14:cfRule type="containsText" priority="5046" operator="containsText" id="{415DBEC2-10C7-44CF-9998-4B28B4D7358B}">
            <xm:f>NOT(ISERROR(SEARCH(Sheet2!$D$6,W104)))</xm:f>
            <xm:f>Sheet2!$D$6</xm:f>
            <x14:dxf>
              <fill>
                <patternFill>
                  <bgColor rgb="FFFFFF00"/>
                </patternFill>
              </fill>
            </x14:dxf>
          </x14:cfRule>
          <x14:cfRule type="containsText" priority="5047" operator="containsText" id="{ED0BC1FF-257B-40EE-9220-FD4DE297076F}">
            <xm:f>NOT(ISERROR(SEARCH(Sheet2!$D$5,W104)))</xm:f>
            <xm:f>Sheet2!$D$5</xm:f>
            <x14:dxf>
              <fill>
                <patternFill>
                  <bgColor rgb="FFFFFF00"/>
                </patternFill>
              </fill>
            </x14:dxf>
          </x14:cfRule>
          <x14:cfRule type="containsText" priority="5048" operator="containsText" id="{65AD90DB-E92D-4A7C-A5D3-7FD718EC81F2}">
            <xm:f>NOT(ISERROR(SEARCH(Sheet2!$D$4,W104)))</xm:f>
            <xm:f>Sheet2!$D$4</xm:f>
            <x14:dxf>
              <fill>
                <patternFill>
                  <bgColor rgb="FFFF0000"/>
                </patternFill>
              </fill>
            </x14:dxf>
          </x14:cfRule>
          <xm:sqref>W104</xm:sqref>
        </x14:conditionalFormatting>
        <x14:conditionalFormatting xmlns:xm="http://schemas.microsoft.com/office/excel/2006/main">
          <x14:cfRule type="containsText" priority="5036" operator="containsText" id="{78215237-277E-436A-A27D-6BE1E208EA00}">
            <xm:f>NOT(ISERROR(SEARCH(Sheet2!$D$8,W109)))</xm:f>
            <xm:f>Sheet2!$D$8</xm:f>
            <x14:dxf>
              <fill>
                <patternFill>
                  <bgColor rgb="FFFF0000"/>
                </patternFill>
              </fill>
            </x14:dxf>
          </x14:cfRule>
          <x14:cfRule type="containsText" priority="5037" operator="containsText" id="{6D3EACED-D24B-4DA5-865E-EE4390305A1A}">
            <xm:f>NOT(ISERROR(SEARCH(Sheet2!$D$7,W109)))</xm:f>
            <xm:f>Sheet2!$D$7</xm:f>
            <x14:dxf>
              <fill>
                <patternFill>
                  <bgColor rgb="FF00B050"/>
                </patternFill>
              </fill>
            </x14:dxf>
          </x14:cfRule>
          <x14:cfRule type="containsText" priority="5038" operator="containsText" id="{DA716B3C-6B86-478B-96BA-5EA604C61EE5}">
            <xm:f>NOT(ISERROR(SEARCH(Sheet2!$D$6,W109)))</xm:f>
            <xm:f>Sheet2!$D$6</xm:f>
            <x14:dxf>
              <fill>
                <patternFill>
                  <bgColor rgb="FFFFFF00"/>
                </patternFill>
              </fill>
            </x14:dxf>
          </x14:cfRule>
          <x14:cfRule type="containsText" priority="5039" operator="containsText" id="{4CBD1D37-BF8A-4C32-B5FC-502960638494}">
            <xm:f>NOT(ISERROR(SEARCH(Sheet2!$D$5,W109)))</xm:f>
            <xm:f>Sheet2!$D$5</xm:f>
            <x14:dxf>
              <fill>
                <patternFill>
                  <bgColor rgb="FFFFFF00"/>
                </patternFill>
              </fill>
            </x14:dxf>
          </x14:cfRule>
          <x14:cfRule type="containsText" priority="5040" operator="containsText" id="{66DC74C9-0AFB-449D-9DCA-3155237E26B0}">
            <xm:f>NOT(ISERROR(SEARCH(Sheet2!$D$4,W109)))</xm:f>
            <xm:f>Sheet2!$D$4</xm:f>
            <x14:dxf>
              <fill>
                <patternFill>
                  <bgColor rgb="FFFF0000"/>
                </patternFill>
              </fill>
            </x14:dxf>
          </x14:cfRule>
          <xm:sqref>W109</xm:sqref>
        </x14:conditionalFormatting>
        <x14:conditionalFormatting xmlns:xm="http://schemas.microsoft.com/office/excel/2006/main">
          <x14:cfRule type="containsText" priority="5028" operator="containsText" id="{577D50E7-77C2-49CC-9F8F-4071A62711FD}">
            <xm:f>NOT(ISERROR(SEARCH(Sheet2!$D$8,W116)))</xm:f>
            <xm:f>Sheet2!$D$8</xm:f>
            <x14:dxf>
              <fill>
                <patternFill>
                  <bgColor rgb="FFFF0000"/>
                </patternFill>
              </fill>
            </x14:dxf>
          </x14:cfRule>
          <x14:cfRule type="containsText" priority="5029" operator="containsText" id="{8A7393EA-28B0-41F8-AD3C-7E2C40DDB6EF}">
            <xm:f>NOT(ISERROR(SEARCH(Sheet2!$D$7,W116)))</xm:f>
            <xm:f>Sheet2!$D$7</xm:f>
            <x14:dxf>
              <fill>
                <patternFill>
                  <bgColor rgb="FF00B050"/>
                </patternFill>
              </fill>
            </x14:dxf>
          </x14:cfRule>
          <x14:cfRule type="containsText" priority="5030" operator="containsText" id="{E8C79FEB-B1E7-4D07-8AE4-0F4BCED3EEB1}">
            <xm:f>NOT(ISERROR(SEARCH(Sheet2!$D$6,W116)))</xm:f>
            <xm:f>Sheet2!$D$6</xm:f>
            <x14:dxf>
              <fill>
                <patternFill>
                  <bgColor rgb="FFFFFF00"/>
                </patternFill>
              </fill>
            </x14:dxf>
          </x14:cfRule>
          <x14:cfRule type="containsText" priority="5031" operator="containsText" id="{FCC1D51F-C4E9-4ECD-AE09-FCA6E8BF57CA}">
            <xm:f>NOT(ISERROR(SEARCH(Sheet2!$D$5,W116)))</xm:f>
            <xm:f>Sheet2!$D$5</xm:f>
            <x14:dxf>
              <fill>
                <patternFill>
                  <bgColor rgb="FFFFFF00"/>
                </patternFill>
              </fill>
            </x14:dxf>
          </x14:cfRule>
          <x14:cfRule type="containsText" priority="5032" operator="containsText" id="{4F0703F6-391F-4FE2-99AA-1FF3250FCE97}">
            <xm:f>NOT(ISERROR(SEARCH(Sheet2!$D$4,W116)))</xm:f>
            <xm:f>Sheet2!$D$4</xm:f>
            <x14:dxf>
              <fill>
                <patternFill>
                  <bgColor rgb="FFFF0000"/>
                </patternFill>
              </fill>
            </x14:dxf>
          </x14:cfRule>
          <xm:sqref>W116</xm:sqref>
        </x14:conditionalFormatting>
        <x14:conditionalFormatting xmlns:xm="http://schemas.microsoft.com/office/excel/2006/main">
          <x14:cfRule type="containsText" priority="5020" operator="containsText" id="{0A03F13F-9FD5-4D81-91E4-28996BCA3394}">
            <xm:f>NOT(ISERROR(SEARCH(Sheet2!$D$8,W124)))</xm:f>
            <xm:f>Sheet2!$D$8</xm:f>
            <x14:dxf>
              <fill>
                <patternFill>
                  <bgColor rgb="FFFF0000"/>
                </patternFill>
              </fill>
            </x14:dxf>
          </x14:cfRule>
          <x14:cfRule type="containsText" priority="5021" operator="containsText" id="{A6C04331-D3FA-4602-B601-BA0315A9B4CB}">
            <xm:f>NOT(ISERROR(SEARCH(Sheet2!$D$7,W124)))</xm:f>
            <xm:f>Sheet2!$D$7</xm:f>
            <x14:dxf>
              <fill>
                <patternFill>
                  <bgColor rgb="FF00B050"/>
                </patternFill>
              </fill>
            </x14:dxf>
          </x14:cfRule>
          <x14:cfRule type="containsText" priority="5022" operator="containsText" id="{7105E75A-169D-428F-A193-B1AB817A0C1E}">
            <xm:f>NOT(ISERROR(SEARCH(Sheet2!$D$6,W124)))</xm:f>
            <xm:f>Sheet2!$D$6</xm:f>
            <x14:dxf>
              <fill>
                <patternFill>
                  <bgColor rgb="FFFFFF00"/>
                </patternFill>
              </fill>
            </x14:dxf>
          </x14:cfRule>
          <x14:cfRule type="containsText" priority="5023" operator="containsText" id="{38A3CF18-82DA-4530-8033-615F4B2FDED3}">
            <xm:f>NOT(ISERROR(SEARCH(Sheet2!$D$5,W124)))</xm:f>
            <xm:f>Sheet2!$D$5</xm:f>
            <x14:dxf>
              <fill>
                <patternFill>
                  <bgColor rgb="FFFFFF00"/>
                </patternFill>
              </fill>
            </x14:dxf>
          </x14:cfRule>
          <x14:cfRule type="containsText" priority="5024" operator="containsText" id="{63E23E00-A567-4298-9EE7-A2F94F86BEC9}">
            <xm:f>NOT(ISERROR(SEARCH(Sheet2!$D$4,W124)))</xm:f>
            <xm:f>Sheet2!$D$4</xm:f>
            <x14:dxf>
              <fill>
                <patternFill>
                  <bgColor rgb="FFFF0000"/>
                </patternFill>
              </fill>
            </x14:dxf>
          </x14:cfRule>
          <xm:sqref>W124</xm:sqref>
        </x14:conditionalFormatting>
        <x14:conditionalFormatting xmlns:xm="http://schemas.microsoft.com/office/excel/2006/main">
          <x14:cfRule type="containsText" priority="5012" operator="containsText" id="{BA476DCA-94A8-47C5-BB7D-DE06E16CED77}">
            <xm:f>NOT(ISERROR(SEARCH(Sheet2!$D$8,W128)))</xm:f>
            <xm:f>Sheet2!$D$8</xm:f>
            <x14:dxf>
              <fill>
                <patternFill>
                  <bgColor rgb="FFFF0000"/>
                </patternFill>
              </fill>
            </x14:dxf>
          </x14:cfRule>
          <x14:cfRule type="containsText" priority="5013" operator="containsText" id="{0797E253-AFAD-4EEB-B0DB-D5D0775F683E}">
            <xm:f>NOT(ISERROR(SEARCH(Sheet2!$D$7,W128)))</xm:f>
            <xm:f>Sheet2!$D$7</xm:f>
            <x14:dxf>
              <fill>
                <patternFill>
                  <bgColor rgb="FF00B050"/>
                </patternFill>
              </fill>
            </x14:dxf>
          </x14:cfRule>
          <x14:cfRule type="containsText" priority="5014" operator="containsText" id="{982DA4C7-00B1-46F2-8A5E-A28F63FDD1BF}">
            <xm:f>NOT(ISERROR(SEARCH(Sheet2!$D$6,W128)))</xm:f>
            <xm:f>Sheet2!$D$6</xm:f>
            <x14:dxf>
              <fill>
                <patternFill>
                  <bgColor rgb="FFFFFF00"/>
                </patternFill>
              </fill>
            </x14:dxf>
          </x14:cfRule>
          <x14:cfRule type="containsText" priority="5015" operator="containsText" id="{D693C69E-9BAB-4A28-AF54-81E0046A4EB7}">
            <xm:f>NOT(ISERROR(SEARCH(Sheet2!$D$5,W128)))</xm:f>
            <xm:f>Sheet2!$D$5</xm:f>
            <x14:dxf>
              <fill>
                <patternFill>
                  <bgColor rgb="FFFFFF00"/>
                </patternFill>
              </fill>
            </x14:dxf>
          </x14:cfRule>
          <x14:cfRule type="containsText" priority="5016" operator="containsText" id="{87AF90AC-A5B6-49FC-B3CE-0D838A20669C}">
            <xm:f>NOT(ISERROR(SEARCH(Sheet2!$D$4,W128)))</xm:f>
            <xm:f>Sheet2!$D$4</xm:f>
            <x14:dxf>
              <fill>
                <patternFill>
                  <bgColor rgb="FFFF0000"/>
                </patternFill>
              </fill>
            </x14:dxf>
          </x14:cfRule>
          <xm:sqref>W128</xm:sqref>
        </x14:conditionalFormatting>
        <x14:conditionalFormatting xmlns:xm="http://schemas.microsoft.com/office/excel/2006/main">
          <x14:cfRule type="containsText" priority="5004" operator="containsText" id="{9ED55C37-8268-4957-B6CA-7EEC2DCD60AB}">
            <xm:f>NOT(ISERROR(SEARCH(Sheet2!$D$8,W132)))</xm:f>
            <xm:f>Sheet2!$D$8</xm:f>
            <x14:dxf>
              <fill>
                <patternFill>
                  <bgColor rgb="FFFF0000"/>
                </patternFill>
              </fill>
            </x14:dxf>
          </x14:cfRule>
          <x14:cfRule type="containsText" priority="5005" operator="containsText" id="{B4F7574E-43E5-4040-B57D-6D936E30B77E}">
            <xm:f>NOT(ISERROR(SEARCH(Sheet2!$D$7,W132)))</xm:f>
            <xm:f>Sheet2!$D$7</xm:f>
            <x14:dxf>
              <fill>
                <patternFill>
                  <bgColor rgb="FF00B050"/>
                </patternFill>
              </fill>
            </x14:dxf>
          </x14:cfRule>
          <x14:cfRule type="containsText" priority="5006" operator="containsText" id="{CA9AD592-7019-4E2A-A17A-BC349C8C24DC}">
            <xm:f>NOT(ISERROR(SEARCH(Sheet2!$D$6,W132)))</xm:f>
            <xm:f>Sheet2!$D$6</xm:f>
            <x14:dxf>
              <fill>
                <patternFill>
                  <bgColor rgb="FFFFFF00"/>
                </patternFill>
              </fill>
            </x14:dxf>
          </x14:cfRule>
          <x14:cfRule type="containsText" priority="5007" operator="containsText" id="{BF800268-7682-4AB7-83D7-017167918301}">
            <xm:f>NOT(ISERROR(SEARCH(Sheet2!$D$5,W132)))</xm:f>
            <xm:f>Sheet2!$D$5</xm:f>
            <x14:dxf>
              <fill>
                <patternFill>
                  <bgColor rgb="FFFFFF00"/>
                </patternFill>
              </fill>
            </x14:dxf>
          </x14:cfRule>
          <x14:cfRule type="containsText" priority="5008" operator="containsText" id="{0966FFA5-A43C-4F2D-8BB2-0C10C2DD71AA}">
            <xm:f>NOT(ISERROR(SEARCH(Sheet2!$D$4,W132)))</xm:f>
            <xm:f>Sheet2!$D$4</xm:f>
            <x14:dxf>
              <fill>
                <patternFill>
                  <bgColor rgb="FFFF0000"/>
                </patternFill>
              </fill>
            </x14:dxf>
          </x14:cfRule>
          <xm:sqref>W132</xm:sqref>
        </x14:conditionalFormatting>
        <x14:conditionalFormatting xmlns:xm="http://schemas.microsoft.com/office/excel/2006/main">
          <x14:cfRule type="containsText" priority="4996" operator="containsText" id="{45F15B5F-EC4C-4E83-A412-A1744D41B4AA}">
            <xm:f>NOT(ISERROR(SEARCH(Sheet2!$D$8,W135)))</xm:f>
            <xm:f>Sheet2!$D$8</xm:f>
            <x14:dxf>
              <fill>
                <patternFill>
                  <bgColor rgb="FFFF0000"/>
                </patternFill>
              </fill>
            </x14:dxf>
          </x14:cfRule>
          <x14:cfRule type="containsText" priority="4997" operator="containsText" id="{18B28BCC-93A0-41C2-88C8-CFFDF310B4B6}">
            <xm:f>NOT(ISERROR(SEARCH(Sheet2!$D$7,W135)))</xm:f>
            <xm:f>Sheet2!$D$7</xm:f>
            <x14:dxf>
              <fill>
                <patternFill>
                  <bgColor rgb="FF00B050"/>
                </patternFill>
              </fill>
            </x14:dxf>
          </x14:cfRule>
          <x14:cfRule type="containsText" priority="4998" operator="containsText" id="{D6F25E44-4410-4E7B-BBEA-649150AAC3D2}">
            <xm:f>NOT(ISERROR(SEARCH(Sheet2!$D$6,W135)))</xm:f>
            <xm:f>Sheet2!$D$6</xm:f>
            <x14:dxf>
              <fill>
                <patternFill>
                  <bgColor rgb="FFFFFF00"/>
                </patternFill>
              </fill>
            </x14:dxf>
          </x14:cfRule>
          <x14:cfRule type="containsText" priority="4999" operator="containsText" id="{E64FF817-BC9B-47BD-8D42-9A55331D6EF4}">
            <xm:f>NOT(ISERROR(SEARCH(Sheet2!$D$5,W135)))</xm:f>
            <xm:f>Sheet2!$D$5</xm:f>
            <x14:dxf>
              <fill>
                <patternFill>
                  <bgColor rgb="FFFFFF00"/>
                </patternFill>
              </fill>
            </x14:dxf>
          </x14:cfRule>
          <x14:cfRule type="containsText" priority="5000" operator="containsText" id="{0FA0CBE0-1D1A-4044-A225-2FF034B4A1C2}">
            <xm:f>NOT(ISERROR(SEARCH(Sheet2!$D$4,W135)))</xm:f>
            <xm:f>Sheet2!$D$4</xm:f>
            <x14:dxf>
              <fill>
                <patternFill>
                  <bgColor rgb="FFFF0000"/>
                </patternFill>
              </fill>
            </x14:dxf>
          </x14:cfRule>
          <xm:sqref>W135</xm:sqref>
        </x14:conditionalFormatting>
        <x14:conditionalFormatting xmlns:xm="http://schemas.microsoft.com/office/excel/2006/main">
          <x14:cfRule type="containsText" priority="4988" operator="containsText" id="{8020F1C3-7EE9-47C4-BEB7-916EB1B73D29}">
            <xm:f>NOT(ISERROR(SEARCH(Sheet2!$D$8,W136)))</xm:f>
            <xm:f>Sheet2!$D$8</xm:f>
            <x14:dxf>
              <fill>
                <patternFill>
                  <bgColor rgb="FFFF0000"/>
                </patternFill>
              </fill>
            </x14:dxf>
          </x14:cfRule>
          <x14:cfRule type="containsText" priority="4989" operator="containsText" id="{5AE1B9D0-14DC-474C-B340-648946C831E3}">
            <xm:f>NOT(ISERROR(SEARCH(Sheet2!$D$7,W136)))</xm:f>
            <xm:f>Sheet2!$D$7</xm:f>
            <x14:dxf>
              <fill>
                <patternFill>
                  <bgColor rgb="FF00B050"/>
                </patternFill>
              </fill>
            </x14:dxf>
          </x14:cfRule>
          <x14:cfRule type="containsText" priority="4990" operator="containsText" id="{04445486-76D8-48E8-9AAD-6493998EC8A6}">
            <xm:f>NOT(ISERROR(SEARCH(Sheet2!$D$6,W136)))</xm:f>
            <xm:f>Sheet2!$D$6</xm:f>
            <x14:dxf>
              <fill>
                <patternFill>
                  <bgColor rgb="FFFFFF00"/>
                </patternFill>
              </fill>
            </x14:dxf>
          </x14:cfRule>
          <x14:cfRule type="containsText" priority="4991" operator="containsText" id="{17EAD2E5-3B32-4293-AB02-FC123BF2C37E}">
            <xm:f>NOT(ISERROR(SEARCH(Sheet2!$D$5,W136)))</xm:f>
            <xm:f>Sheet2!$D$5</xm:f>
            <x14:dxf>
              <fill>
                <patternFill>
                  <bgColor rgb="FFFFFF00"/>
                </patternFill>
              </fill>
            </x14:dxf>
          </x14:cfRule>
          <x14:cfRule type="containsText" priority="4992" operator="containsText" id="{BEF63616-B87B-49FB-A95A-33FCF9B7C3DB}">
            <xm:f>NOT(ISERROR(SEARCH(Sheet2!$D$4,W136)))</xm:f>
            <xm:f>Sheet2!$D$4</xm:f>
            <x14:dxf>
              <fill>
                <patternFill>
                  <bgColor rgb="FFFF0000"/>
                </patternFill>
              </fill>
            </x14:dxf>
          </x14:cfRule>
          <xm:sqref>W136</xm:sqref>
        </x14:conditionalFormatting>
        <x14:conditionalFormatting xmlns:xm="http://schemas.microsoft.com/office/excel/2006/main">
          <x14:cfRule type="containsText" priority="4980" operator="containsText" id="{A59DBF35-E6F4-4820-8E82-E589F08B758C}">
            <xm:f>NOT(ISERROR(SEARCH(Sheet2!$D$8,W140)))</xm:f>
            <xm:f>Sheet2!$D$8</xm:f>
            <x14:dxf>
              <fill>
                <patternFill>
                  <bgColor rgb="FFFF0000"/>
                </patternFill>
              </fill>
            </x14:dxf>
          </x14:cfRule>
          <x14:cfRule type="containsText" priority="4981" operator="containsText" id="{D43FAB4B-70A8-4D5E-A0C1-EE32961F8181}">
            <xm:f>NOT(ISERROR(SEARCH(Sheet2!$D$7,W140)))</xm:f>
            <xm:f>Sheet2!$D$7</xm:f>
            <x14:dxf>
              <fill>
                <patternFill>
                  <bgColor rgb="FF00B050"/>
                </patternFill>
              </fill>
            </x14:dxf>
          </x14:cfRule>
          <x14:cfRule type="containsText" priority="4982" operator="containsText" id="{2A39DF34-6FD4-4D4B-AF9F-38A34F8B5EB6}">
            <xm:f>NOT(ISERROR(SEARCH(Sheet2!$D$6,W140)))</xm:f>
            <xm:f>Sheet2!$D$6</xm:f>
            <x14:dxf>
              <fill>
                <patternFill>
                  <bgColor rgb="FFFFFF00"/>
                </patternFill>
              </fill>
            </x14:dxf>
          </x14:cfRule>
          <x14:cfRule type="containsText" priority="4983" operator="containsText" id="{4E871C3D-36CD-4CD8-B0BF-1FCE3425A367}">
            <xm:f>NOT(ISERROR(SEARCH(Sheet2!$D$5,W140)))</xm:f>
            <xm:f>Sheet2!$D$5</xm:f>
            <x14:dxf>
              <fill>
                <patternFill>
                  <bgColor rgb="FFFFFF00"/>
                </patternFill>
              </fill>
            </x14:dxf>
          </x14:cfRule>
          <x14:cfRule type="containsText" priority="4984" operator="containsText" id="{888209B6-8067-4D0D-ACCB-F3880D738B79}">
            <xm:f>NOT(ISERROR(SEARCH(Sheet2!$D$4,W140)))</xm:f>
            <xm:f>Sheet2!$D$4</xm:f>
            <x14:dxf>
              <fill>
                <patternFill>
                  <bgColor rgb="FFFF0000"/>
                </patternFill>
              </fill>
            </x14:dxf>
          </x14:cfRule>
          <xm:sqref>W140</xm:sqref>
        </x14:conditionalFormatting>
        <x14:conditionalFormatting xmlns:xm="http://schemas.microsoft.com/office/excel/2006/main">
          <x14:cfRule type="containsText" priority="4972" operator="containsText" id="{ED3CD582-5CC8-47BC-A0C4-44C8915C7B53}">
            <xm:f>NOT(ISERROR(SEARCH(Sheet2!$D$8,W142)))</xm:f>
            <xm:f>Sheet2!$D$8</xm:f>
            <x14:dxf>
              <fill>
                <patternFill>
                  <bgColor rgb="FFFF0000"/>
                </patternFill>
              </fill>
            </x14:dxf>
          </x14:cfRule>
          <x14:cfRule type="containsText" priority="4973" operator="containsText" id="{3424B52E-E54C-4612-91A8-51DDBC8C718E}">
            <xm:f>NOT(ISERROR(SEARCH(Sheet2!$D$7,W142)))</xm:f>
            <xm:f>Sheet2!$D$7</xm:f>
            <x14:dxf>
              <fill>
                <patternFill>
                  <bgColor rgb="FF00B050"/>
                </patternFill>
              </fill>
            </x14:dxf>
          </x14:cfRule>
          <x14:cfRule type="containsText" priority="4974" operator="containsText" id="{9A51CFA2-4146-4C92-A962-4C792ACE824C}">
            <xm:f>NOT(ISERROR(SEARCH(Sheet2!$D$6,W142)))</xm:f>
            <xm:f>Sheet2!$D$6</xm:f>
            <x14:dxf>
              <fill>
                <patternFill>
                  <bgColor rgb="FFFFFF00"/>
                </patternFill>
              </fill>
            </x14:dxf>
          </x14:cfRule>
          <x14:cfRule type="containsText" priority="4975" operator="containsText" id="{022AE6D8-962D-4804-9F6C-A547802583A2}">
            <xm:f>NOT(ISERROR(SEARCH(Sheet2!$D$5,W142)))</xm:f>
            <xm:f>Sheet2!$D$5</xm:f>
            <x14:dxf>
              <fill>
                <patternFill>
                  <bgColor rgb="FFFFFF00"/>
                </patternFill>
              </fill>
            </x14:dxf>
          </x14:cfRule>
          <x14:cfRule type="containsText" priority="4976" operator="containsText" id="{63107B3C-2CA8-48A0-8423-63A15314D19A}">
            <xm:f>NOT(ISERROR(SEARCH(Sheet2!$D$4,W142)))</xm:f>
            <xm:f>Sheet2!$D$4</xm:f>
            <x14:dxf>
              <fill>
                <patternFill>
                  <bgColor rgb="FFFF0000"/>
                </patternFill>
              </fill>
            </x14:dxf>
          </x14:cfRule>
          <xm:sqref>W142</xm:sqref>
        </x14:conditionalFormatting>
        <x14:conditionalFormatting xmlns:xm="http://schemas.microsoft.com/office/excel/2006/main">
          <x14:cfRule type="containsText" priority="4964" operator="containsText" id="{3BB1BB90-C538-4EA2-8402-1258202673EF}">
            <xm:f>NOT(ISERROR(SEARCH(Sheet2!$D$8,W144)))</xm:f>
            <xm:f>Sheet2!$D$8</xm:f>
            <x14:dxf>
              <fill>
                <patternFill>
                  <bgColor rgb="FFFF0000"/>
                </patternFill>
              </fill>
            </x14:dxf>
          </x14:cfRule>
          <x14:cfRule type="containsText" priority="4965" operator="containsText" id="{EE4A01BB-BB7C-46AE-B44D-707B3B183D94}">
            <xm:f>NOT(ISERROR(SEARCH(Sheet2!$D$7,W144)))</xm:f>
            <xm:f>Sheet2!$D$7</xm:f>
            <x14:dxf>
              <fill>
                <patternFill>
                  <bgColor rgb="FF00B050"/>
                </patternFill>
              </fill>
            </x14:dxf>
          </x14:cfRule>
          <x14:cfRule type="containsText" priority="4966" operator="containsText" id="{13E79C1A-20AC-478A-AA98-BB7AFF10AB48}">
            <xm:f>NOT(ISERROR(SEARCH(Sheet2!$D$6,W144)))</xm:f>
            <xm:f>Sheet2!$D$6</xm:f>
            <x14:dxf>
              <fill>
                <patternFill>
                  <bgColor rgb="FFFFFF00"/>
                </patternFill>
              </fill>
            </x14:dxf>
          </x14:cfRule>
          <x14:cfRule type="containsText" priority="4967" operator="containsText" id="{1CAE68AC-4952-4C7F-A53B-CC4E064A0E7A}">
            <xm:f>NOT(ISERROR(SEARCH(Sheet2!$D$5,W144)))</xm:f>
            <xm:f>Sheet2!$D$5</xm:f>
            <x14:dxf>
              <fill>
                <patternFill>
                  <bgColor rgb="FFFFFF00"/>
                </patternFill>
              </fill>
            </x14:dxf>
          </x14:cfRule>
          <x14:cfRule type="containsText" priority="4968" operator="containsText" id="{75B41C2C-F44A-47D7-8472-C8D93AF6ED11}">
            <xm:f>NOT(ISERROR(SEARCH(Sheet2!$D$4,W144)))</xm:f>
            <xm:f>Sheet2!$D$4</xm:f>
            <x14:dxf>
              <fill>
                <patternFill>
                  <bgColor rgb="FFFF0000"/>
                </patternFill>
              </fill>
            </x14:dxf>
          </x14:cfRule>
          <xm:sqref>W144</xm:sqref>
        </x14:conditionalFormatting>
        <x14:conditionalFormatting xmlns:xm="http://schemas.microsoft.com/office/excel/2006/main">
          <x14:cfRule type="containsText" priority="4956" operator="containsText" id="{556DFAD6-969C-4461-9F28-365CBED30FE9}">
            <xm:f>NOT(ISERROR(SEARCH(Sheet2!$D$8,W146)))</xm:f>
            <xm:f>Sheet2!$D$8</xm:f>
            <x14:dxf>
              <fill>
                <patternFill>
                  <bgColor rgb="FFFF0000"/>
                </patternFill>
              </fill>
            </x14:dxf>
          </x14:cfRule>
          <x14:cfRule type="containsText" priority="4957" operator="containsText" id="{8ABB6F77-CEE6-4C4E-BC60-8489E5ED5711}">
            <xm:f>NOT(ISERROR(SEARCH(Sheet2!$D$7,W146)))</xm:f>
            <xm:f>Sheet2!$D$7</xm:f>
            <x14:dxf>
              <fill>
                <patternFill>
                  <bgColor rgb="FF00B050"/>
                </patternFill>
              </fill>
            </x14:dxf>
          </x14:cfRule>
          <x14:cfRule type="containsText" priority="4958" operator="containsText" id="{34EF417F-1F3A-4ECF-9174-BB7076EB2AFD}">
            <xm:f>NOT(ISERROR(SEARCH(Sheet2!$D$6,W146)))</xm:f>
            <xm:f>Sheet2!$D$6</xm:f>
            <x14:dxf>
              <fill>
                <patternFill>
                  <bgColor rgb="FFFFFF00"/>
                </patternFill>
              </fill>
            </x14:dxf>
          </x14:cfRule>
          <x14:cfRule type="containsText" priority="4959" operator="containsText" id="{6F6900C8-1FC8-4BED-AEDE-78B005DF9C9B}">
            <xm:f>NOT(ISERROR(SEARCH(Sheet2!$D$5,W146)))</xm:f>
            <xm:f>Sheet2!$D$5</xm:f>
            <x14:dxf>
              <fill>
                <patternFill>
                  <bgColor rgb="FFFFFF00"/>
                </patternFill>
              </fill>
            </x14:dxf>
          </x14:cfRule>
          <x14:cfRule type="containsText" priority="4960" operator="containsText" id="{C63329BA-0E55-43E3-BF8C-883472C4658A}">
            <xm:f>NOT(ISERROR(SEARCH(Sheet2!$D$4,W146)))</xm:f>
            <xm:f>Sheet2!$D$4</xm:f>
            <x14:dxf>
              <fill>
                <patternFill>
                  <bgColor rgb="FFFF0000"/>
                </patternFill>
              </fill>
            </x14:dxf>
          </x14:cfRule>
          <xm:sqref>W146</xm:sqref>
        </x14:conditionalFormatting>
        <x14:conditionalFormatting xmlns:xm="http://schemas.microsoft.com/office/excel/2006/main">
          <x14:cfRule type="containsText" priority="4948" operator="containsText" id="{A20BD3CC-F4BF-4328-94B7-235B6BBEF413}">
            <xm:f>NOT(ISERROR(SEARCH(Sheet2!$D$8,W148)))</xm:f>
            <xm:f>Sheet2!$D$8</xm:f>
            <x14:dxf>
              <fill>
                <patternFill>
                  <bgColor rgb="FFFF0000"/>
                </patternFill>
              </fill>
            </x14:dxf>
          </x14:cfRule>
          <x14:cfRule type="containsText" priority="4949" operator="containsText" id="{7BE1ED0F-7F55-452A-AD6C-E954B24326A2}">
            <xm:f>NOT(ISERROR(SEARCH(Sheet2!$D$7,W148)))</xm:f>
            <xm:f>Sheet2!$D$7</xm:f>
            <x14:dxf>
              <fill>
                <patternFill>
                  <bgColor rgb="FF00B050"/>
                </patternFill>
              </fill>
            </x14:dxf>
          </x14:cfRule>
          <x14:cfRule type="containsText" priority="4950" operator="containsText" id="{FB646901-1023-4863-8789-532AD90C0948}">
            <xm:f>NOT(ISERROR(SEARCH(Sheet2!$D$6,W148)))</xm:f>
            <xm:f>Sheet2!$D$6</xm:f>
            <x14:dxf>
              <fill>
                <patternFill>
                  <bgColor rgb="FFFFFF00"/>
                </patternFill>
              </fill>
            </x14:dxf>
          </x14:cfRule>
          <x14:cfRule type="containsText" priority="4951" operator="containsText" id="{EB9A78E4-69A4-4AAA-99D2-48C7DB458883}">
            <xm:f>NOT(ISERROR(SEARCH(Sheet2!$D$5,W148)))</xm:f>
            <xm:f>Sheet2!$D$5</xm:f>
            <x14:dxf>
              <fill>
                <patternFill>
                  <bgColor rgb="FFFFFF00"/>
                </patternFill>
              </fill>
            </x14:dxf>
          </x14:cfRule>
          <x14:cfRule type="containsText" priority="4952" operator="containsText" id="{A6DAA782-06BE-4EFD-985F-6AD42E361C97}">
            <xm:f>NOT(ISERROR(SEARCH(Sheet2!$D$4,W148)))</xm:f>
            <xm:f>Sheet2!$D$4</xm:f>
            <x14:dxf>
              <fill>
                <patternFill>
                  <bgColor rgb="FFFF0000"/>
                </patternFill>
              </fill>
            </x14:dxf>
          </x14:cfRule>
          <xm:sqref>W148</xm:sqref>
        </x14:conditionalFormatting>
        <x14:conditionalFormatting xmlns:xm="http://schemas.microsoft.com/office/excel/2006/main">
          <x14:cfRule type="containsText" priority="4940" operator="containsText" id="{F6291C8F-6E78-43AA-881B-705A9FC9EA78}">
            <xm:f>NOT(ISERROR(SEARCH(Sheet2!$D$8,W154)))</xm:f>
            <xm:f>Sheet2!$D$8</xm:f>
            <x14:dxf>
              <fill>
                <patternFill>
                  <bgColor rgb="FFFF0000"/>
                </patternFill>
              </fill>
            </x14:dxf>
          </x14:cfRule>
          <x14:cfRule type="containsText" priority="4941" operator="containsText" id="{C2BDE03C-A71B-4CB9-9BA1-50571DCE6905}">
            <xm:f>NOT(ISERROR(SEARCH(Sheet2!$D$7,W154)))</xm:f>
            <xm:f>Sheet2!$D$7</xm:f>
            <x14:dxf>
              <fill>
                <patternFill>
                  <bgColor rgb="FF00B050"/>
                </patternFill>
              </fill>
            </x14:dxf>
          </x14:cfRule>
          <x14:cfRule type="containsText" priority="4942" operator="containsText" id="{A7D06A18-FCA0-4B3F-974A-6B19BFA5202F}">
            <xm:f>NOT(ISERROR(SEARCH(Sheet2!$D$6,W154)))</xm:f>
            <xm:f>Sheet2!$D$6</xm:f>
            <x14:dxf>
              <fill>
                <patternFill>
                  <bgColor rgb="FFFFFF00"/>
                </patternFill>
              </fill>
            </x14:dxf>
          </x14:cfRule>
          <x14:cfRule type="containsText" priority="4943" operator="containsText" id="{C1CB6BFD-4936-4B7D-B195-C1E6D731FA85}">
            <xm:f>NOT(ISERROR(SEARCH(Sheet2!$D$5,W154)))</xm:f>
            <xm:f>Sheet2!$D$5</xm:f>
            <x14:dxf>
              <fill>
                <patternFill>
                  <bgColor rgb="FFFFFF00"/>
                </patternFill>
              </fill>
            </x14:dxf>
          </x14:cfRule>
          <x14:cfRule type="containsText" priority="4944" operator="containsText" id="{030AA156-0AE3-4767-ACE2-B9FB90224219}">
            <xm:f>NOT(ISERROR(SEARCH(Sheet2!$D$4,W154)))</xm:f>
            <xm:f>Sheet2!$D$4</xm:f>
            <x14:dxf>
              <fill>
                <patternFill>
                  <bgColor rgb="FFFF0000"/>
                </patternFill>
              </fill>
            </x14:dxf>
          </x14:cfRule>
          <xm:sqref>W154</xm:sqref>
        </x14:conditionalFormatting>
        <x14:conditionalFormatting xmlns:xm="http://schemas.microsoft.com/office/excel/2006/main">
          <x14:cfRule type="containsText" priority="4932" operator="containsText" id="{6507326F-A243-4E32-A087-C63FBF151043}">
            <xm:f>NOT(ISERROR(SEARCH(Sheet2!$D$8,W158)))</xm:f>
            <xm:f>Sheet2!$D$8</xm:f>
            <x14:dxf>
              <fill>
                <patternFill>
                  <bgColor rgb="FFFF0000"/>
                </patternFill>
              </fill>
            </x14:dxf>
          </x14:cfRule>
          <x14:cfRule type="containsText" priority="4933" operator="containsText" id="{6D85FC28-028A-48DD-B106-AEAA67181D3F}">
            <xm:f>NOT(ISERROR(SEARCH(Sheet2!$D$7,W158)))</xm:f>
            <xm:f>Sheet2!$D$7</xm:f>
            <x14:dxf>
              <fill>
                <patternFill>
                  <bgColor rgb="FF00B050"/>
                </patternFill>
              </fill>
            </x14:dxf>
          </x14:cfRule>
          <x14:cfRule type="containsText" priority="4934" operator="containsText" id="{81CC38F7-DDFE-4C8C-B85D-638023902175}">
            <xm:f>NOT(ISERROR(SEARCH(Sheet2!$D$6,W158)))</xm:f>
            <xm:f>Sheet2!$D$6</xm:f>
            <x14:dxf>
              <fill>
                <patternFill>
                  <bgColor rgb="FFFFFF00"/>
                </patternFill>
              </fill>
            </x14:dxf>
          </x14:cfRule>
          <x14:cfRule type="containsText" priority="4935" operator="containsText" id="{5EF75E24-4A3F-4F5A-A3D5-D02A9D94258E}">
            <xm:f>NOT(ISERROR(SEARCH(Sheet2!$D$5,W158)))</xm:f>
            <xm:f>Sheet2!$D$5</xm:f>
            <x14:dxf>
              <fill>
                <patternFill>
                  <bgColor rgb="FFFFFF00"/>
                </patternFill>
              </fill>
            </x14:dxf>
          </x14:cfRule>
          <x14:cfRule type="containsText" priority="4936" operator="containsText" id="{81070D19-6875-472A-8E83-97BAD868A650}">
            <xm:f>NOT(ISERROR(SEARCH(Sheet2!$D$4,W158)))</xm:f>
            <xm:f>Sheet2!$D$4</xm:f>
            <x14:dxf>
              <fill>
                <patternFill>
                  <bgColor rgb="FFFF0000"/>
                </patternFill>
              </fill>
            </x14:dxf>
          </x14:cfRule>
          <xm:sqref>W158</xm:sqref>
        </x14:conditionalFormatting>
        <x14:conditionalFormatting xmlns:xm="http://schemas.microsoft.com/office/excel/2006/main">
          <x14:cfRule type="containsText" priority="4924" operator="containsText" id="{04F34483-2C4C-40BA-8899-2D40DBFD7EBF}">
            <xm:f>NOT(ISERROR(SEARCH(Sheet2!$D$8,W160)))</xm:f>
            <xm:f>Sheet2!$D$8</xm:f>
            <x14:dxf>
              <fill>
                <patternFill>
                  <bgColor rgb="FFFF0000"/>
                </patternFill>
              </fill>
            </x14:dxf>
          </x14:cfRule>
          <x14:cfRule type="containsText" priority="4925" operator="containsText" id="{CE82DB4B-2356-4DF1-A02D-E43E5CC3D2AA}">
            <xm:f>NOT(ISERROR(SEARCH(Sheet2!$D$7,W160)))</xm:f>
            <xm:f>Sheet2!$D$7</xm:f>
            <x14:dxf>
              <fill>
                <patternFill>
                  <bgColor rgb="FF00B050"/>
                </patternFill>
              </fill>
            </x14:dxf>
          </x14:cfRule>
          <x14:cfRule type="containsText" priority="4926" operator="containsText" id="{0AFFB1BE-6D21-40F0-8DF8-4236A945F118}">
            <xm:f>NOT(ISERROR(SEARCH(Sheet2!$D$6,W160)))</xm:f>
            <xm:f>Sheet2!$D$6</xm:f>
            <x14:dxf>
              <fill>
                <patternFill>
                  <bgColor rgb="FFFFFF00"/>
                </patternFill>
              </fill>
            </x14:dxf>
          </x14:cfRule>
          <x14:cfRule type="containsText" priority="4927" operator="containsText" id="{034097F5-9FF9-4414-B138-4FFE6221A1DC}">
            <xm:f>NOT(ISERROR(SEARCH(Sheet2!$D$5,W160)))</xm:f>
            <xm:f>Sheet2!$D$5</xm:f>
            <x14:dxf>
              <fill>
                <patternFill>
                  <bgColor rgb="FFFFFF00"/>
                </patternFill>
              </fill>
            </x14:dxf>
          </x14:cfRule>
          <x14:cfRule type="containsText" priority="4928" operator="containsText" id="{F007FF7A-DC52-4884-842C-E4C42A225E86}">
            <xm:f>NOT(ISERROR(SEARCH(Sheet2!$D$4,W160)))</xm:f>
            <xm:f>Sheet2!$D$4</xm:f>
            <x14:dxf>
              <fill>
                <patternFill>
                  <bgColor rgb="FFFF0000"/>
                </patternFill>
              </fill>
            </x14:dxf>
          </x14:cfRule>
          <xm:sqref>W160</xm:sqref>
        </x14:conditionalFormatting>
        <x14:conditionalFormatting xmlns:xm="http://schemas.microsoft.com/office/excel/2006/main">
          <x14:cfRule type="containsText" priority="4916" operator="containsText" id="{66A7B859-59F5-4FAE-BBEB-9D8F8AC099B7}">
            <xm:f>NOT(ISERROR(SEARCH(Sheet2!$D$8,W163)))</xm:f>
            <xm:f>Sheet2!$D$8</xm:f>
            <x14:dxf>
              <fill>
                <patternFill>
                  <bgColor rgb="FFFF0000"/>
                </patternFill>
              </fill>
            </x14:dxf>
          </x14:cfRule>
          <x14:cfRule type="containsText" priority="4917" operator="containsText" id="{35D9F1F1-D9DF-494D-B8FF-09C0D8478E3C}">
            <xm:f>NOT(ISERROR(SEARCH(Sheet2!$D$7,W163)))</xm:f>
            <xm:f>Sheet2!$D$7</xm:f>
            <x14:dxf>
              <fill>
                <patternFill>
                  <bgColor rgb="FF00B050"/>
                </patternFill>
              </fill>
            </x14:dxf>
          </x14:cfRule>
          <x14:cfRule type="containsText" priority="4918" operator="containsText" id="{4F6F2575-B78F-4D63-AA87-07C10AAF15EC}">
            <xm:f>NOT(ISERROR(SEARCH(Sheet2!$D$6,W163)))</xm:f>
            <xm:f>Sheet2!$D$6</xm:f>
            <x14:dxf>
              <fill>
                <patternFill>
                  <bgColor rgb="FFFFFF00"/>
                </patternFill>
              </fill>
            </x14:dxf>
          </x14:cfRule>
          <x14:cfRule type="containsText" priority="4919" operator="containsText" id="{CFE92243-EB71-4782-8EA9-DD171CA1F700}">
            <xm:f>NOT(ISERROR(SEARCH(Sheet2!$D$5,W163)))</xm:f>
            <xm:f>Sheet2!$D$5</xm:f>
            <x14:dxf>
              <fill>
                <patternFill>
                  <bgColor rgb="FFFFFF00"/>
                </patternFill>
              </fill>
            </x14:dxf>
          </x14:cfRule>
          <x14:cfRule type="containsText" priority="4920" operator="containsText" id="{736F0AC3-253D-4619-846B-E7FB0EC76DFE}">
            <xm:f>NOT(ISERROR(SEARCH(Sheet2!$D$4,W163)))</xm:f>
            <xm:f>Sheet2!$D$4</xm:f>
            <x14:dxf>
              <fill>
                <patternFill>
                  <bgColor rgb="FFFF0000"/>
                </patternFill>
              </fill>
            </x14:dxf>
          </x14:cfRule>
          <xm:sqref>W163</xm:sqref>
        </x14:conditionalFormatting>
        <x14:conditionalFormatting xmlns:xm="http://schemas.microsoft.com/office/excel/2006/main">
          <x14:cfRule type="containsText" priority="4908" operator="containsText" id="{88EE635B-6C6B-46DD-B705-C7529BC1F46D}">
            <xm:f>NOT(ISERROR(SEARCH(Sheet2!$D$8,W167)))</xm:f>
            <xm:f>Sheet2!$D$8</xm:f>
            <x14:dxf>
              <fill>
                <patternFill>
                  <bgColor rgb="FFFF0000"/>
                </patternFill>
              </fill>
            </x14:dxf>
          </x14:cfRule>
          <x14:cfRule type="containsText" priority="4909" operator="containsText" id="{AEC3DE80-614D-41A5-95FA-E492E77958DF}">
            <xm:f>NOT(ISERROR(SEARCH(Sheet2!$D$7,W167)))</xm:f>
            <xm:f>Sheet2!$D$7</xm:f>
            <x14:dxf>
              <fill>
                <patternFill>
                  <bgColor rgb="FF00B050"/>
                </patternFill>
              </fill>
            </x14:dxf>
          </x14:cfRule>
          <x14:cfRule type="containsText" priority="4910" operator="containsText" id="{030497AF-2959-4BFD-90C5-DFCA8ED72E9E}">
            <xm:f>NOT(ISERROR(SEARCH(Sheet2!$D$6,W167)))</xm:f>
            <xm:f>Sheet2!$D$6</xm:f>
            <x14:dxf>
              <fill>
                <patternFill>
                  <bgColor rgb="FFFFFF00"/>
                </patternFill>
              </fill>
            </x14:dxf>
          </x14:cfRule>
          <x14:cfRule type="containsText" priority="4911" operator="containsText" id="{7D6939F4-0E46-49D1-A47C-3B0880610E37}">
            <xm:f>NOT(ISERROR(SEARCH(Sheet2!$D$5,W167)))</xm:f>
            <xm:f>Sheet2!$D$5</xm:f>
            <x14:dxf>
              <fill>
                <patternFill>
                  <bgColor rgb="FFFFFF00"/>
                </patternFill>
              </fill>
            </x14:dxf>
          </x14:cfRule>
          <x14:cfRule type="containsText" priority="4912" operator="containsText" id="{5FB4BB12-9E72-46B2-BF4C-8F63878C1F70}">
            <xm:f>NOT(ISERROR(SEARCH(Sheet2!$D$4,W167)))</xm:f>
            <xm:f>Sheet2!$D$4</xm:f>
            <x14:dxf>
              <fill>
                <patternFill>
                  <bgColor rgb="FFFF0000"/>
                </patternFill>
              </fill>
            </x14:dxf>
          </x14:cfRule>
          <xm:sqref>W167</xm:sqref>
        </x14:conditionalFormatting>
        <x14:conditionalFormatting xmlns:xm="http://schemas.microsoft.com/office/excel/2006/main">
          <x14:cfRule type="containsText" priority="4900" operator="containsText" id="{4CBAF765-A036-4749-B281-60238B239676}">
            <xm:f>NOT(ISERROR(SEARCH(Sheet2!$D$8,W173)))</xm:f>
            <xm:f>Sheet2!$D$8</xm:f>
            <x14:dxf>
              <fill>
                <patternFill>
                  <bgColor rgb="FFFF0000"/>
                </patternFill>
              </fill>
            </x14:dxf>
          </x14:cfRule>
          <x14:cfRule type="containsText" priority="4901" operator="containsText" id="{CCEDC5C0-E05A-4ADD-BA68-82C6FBDC8CF6}">
            <xm:f>NOT(ISERROR(SEARCH(Sheet2!$D$7,W173)))</xm:f>
            <xm:f>Sheet2!$D$7</xm:f>
            <x14:dxf>
              <fill>
                <patternFill>
                  <bgColor rgb="FF00B050"/>
                </patternFill>
              </fill>
            </x14:dxf>
          </x14:cfRule>
          <x14:cfRule type="containsText" priority="4902" operator="containsText" id="{8F614F55-38F3-447C-AAF0-E65FAB7D3325}">
            <xm:f>NOT(ISERROR(SEARCH(Sheet2!$D$6,W173)))</xm:f>
            <xm:f>Sheet2!$D$6</xm:f>
            <x14:dxf>
              <fill>
                <patternFill>
                  <bgColor rgb="FFFFFF00"/>
                </patternFill>
              </fill>
            </x14:dxf>
          </x14:cfRule>
          <x14:cfRule type="containsText" priority="4903" operator="containsText" id="{0FB3FBA9-B119-44DE-9023-AEA6A6334691}">
            <xm:f>NOT(ISERROR(SEARCH(Sheet2!$D$5,W173)))</xm:f>
            <xm:f>Sheet2!$D$5</xm:f>
            <x14:dxf>
              <fill>
                <patternFill>
                  <bgColor rgb="FFFFFF00"/>
                </patternFill>
              </fill>
            </x14:dxf>
          </x14:cfRule>
          <x14:cfRule type="containsText" priority="4904" operator="containsText" id="{29CD4FB4-02B2-461B-AC24-C8E9EB68C09D}">
            <xm:f>NOT(ISERROR(SEARCH(Sheet2!$D$4,W173)))</xm:f>
            <xm:f>Sheet2!$D$4</xm:f>
            <x14:dxf>
              <fill>
                <patternFill>
                  <bgColor rgb="FFFF0000"/>
                </patternFill>
              </fill>
            </x14:dxf>
          </x14:cfRule>
          <xm:sqref>W173</xm:sqref>
        </x14:conditionalFormatting>
        <x14:conditionalFormatting xmlns:xm="http://schemas.microsoft.com/office/excel/2006/main">
          <x14:cfRule type="containsText" priority="4772" operator="containsText" id="{38FCD139-94D0-470F-B994-30DAE6E76817}">
            <xm:f>NOT(ISERROR(SEARCH(Sheet2!$D$8,W130)))</xm:f>
            <xm:f>Sheet2!$D$8</xm:f>
            <x14:dxf>
              <fill>
                <patternFill>
                  <bgColor rgb="FFFF0000"/>
                </patternFill>
              </fill>
            </x14:dxf>
          </x14:cfRule>
          <x14:cfRule type="containsText" priority="4773" operator="containsText" id="{968B48A1-3AF5-49DC-A18B-CBB0E6B12D1E}">
            <xm:f>NOT(ISERROR(SEARCH(Sheet2!$D$7,W130)))</xm:f>
            <xm:f>Sheet2!$D$7</xm:f>
            <x14:dxf>
              <fill>
                <patternFill>
                  <bgColor rgb="FF00B050"/>
                </patternFill>
              </fill>
            </x14:dxf>
          </x14:cfRule>
          <x14:cfRule type="containsText" priority="4774" operator="containsText" id="{EB5D98B7-9188-42E3-8A79-C66A7074E4CB}">
            <xm:f>NOT(ISERROR(SEARCH(Sheet2!$D$6,W130)))</xm:f>
            <xm:f>Sheet2!$D$6</xm:f>
            <x14:dxf>
              <fill>
                <patternFill>
                  <bgColor rgb="FFFFFF00"/>
                </patternFill>
              </fill>
            </x14:dxf>
          </x14:cfRule>
          <x14:cfRule type="containsText" priority="4775" operator="containsText" id="{79CA616D-9D9E-43FB-9D78-6B6FB53C08FB}">
            <xm:f>NOT(ISERROR(SEARCH(Sheet2!$D$5,W130)))</xm:f>
            <xm:f>Sheet2!$D$5</xm:f>
            <x14:dxf>
              <fill>
                <patternFill>
                  <bgColor rgb="FFFFFF00"/>
                </patternFill>
              </fill>
            </x14:dxf>
          </x14:cfRule>
          <x14:cfRule type="containsText" priority="4776" operator="containsText" id="{C5186677-FAC3-420C-AFEC-6A244708F457}">
            <xm:f>NOT(ISERROR(SEARCH(Sheet2!$D$4,W130)))</xm:f>
            <xm:f>Sheet2!$D$4</xm:f>
            <x14:dxf>
              <fill>
                <patternFill>
                  <bgColor rgb="FFFF0000"/>
                </patternFill>
              </fill>
            </x14:dxf>
          </x14:cfRule>
          <xm:sqref>W130</xm:sqref>
        </x14:conditionalFormatting>
        <x14:conditionalFormatting xmlns:xm="http://schemas.microsoft.com/office/excel/2006/main">
          <x14:cfRule type="containsText" priority="4884" operator="containsText" id="{8DFF3C6B-9A2E-4E8F-9E37-88FBBC255D4C}">
            <xm:f>NOT(ISERROR(SEARCH(Sheet2!$D$8,W186)))</xm:f>
            <xm:f>Sheet2!$D$8</xm:f>
            <x14:dxf>
              <fill>
                <patternFill>
                  <bgColor rgb="FFFF0000"/>
                </patternFill>
              </fill>
            </x14:dxf>
          </x14:cfRule>
          <x14:cfRule type="containsText" priority="4885" operator="containsText" id="{D1DD7E11-9B4E-4944-B34D-1AE414C2FB3D}">
            <xm:f>NOT(ISERROR(SEARCH(Sheet2!$D$7,W186)))</xm:f>
            <xm:f>Sheet2!$D$7</xm:f>
            <x14:dxf>
              <fill>
                <patternFill>
                  <bgColor rgb="FF00B050"/>
                </patternFill>
              </fill>
            </x14:dxf>
          </x14:cfRule>
          <x14:cfRule type="containsText" priority="4886" operator="containsText" id="{191B3BFD-063F-4C5A-BB7D-15D71550C6FB}">
            <xm:f>NOT(ISERROR(SEARCH(Sheet2!$D$6,W186)))</xm:f>
            <xm:f>Sheet2!$D$6</xm:f>
            <x14:dxf>
              <fill>
                <patternFill>
                  <bgColor rgb="FFFFFF00"/>
                </patternFill>
              </fill>
            </x14:dxf>
          </x14:cfRule>
          <x14:cfRule type="containsText" priority="4887" operator="containsText" id="{E260F9B4-D27B-40C6-AA38-BDE78F2ED1DA}">
            <xm:f>NOT(ISERROR(SEARCH(Sheet2!$D$5,W186)))</xm:f>
            <xm:f>Sheet2!$D$5</xm:f>
            <x14:dxf>
              <fill>
                <patternFill>
                  <bgColor rgb="FFFFFF00"/>
                </patternFill>
              </fill>
            </x14:dxf>
          </x14:cfRule>
          <x14:cfRule type="containsText" priority="4888" operator="containsText" id="{21025F5D-4E07-400F-96F2-B4FB7836B0B6}">
            <xm:f>NOT(ISERROR(SEARCH(Sheet2!$D$4,W186)))</xm:f>
            <xm:f>Sheet2!$D$4</xm:f>
            <x14:dxf>
              <fill>
                <patternFill>
                  <bgColor rgb="FFFF0000"/>
                </patternFill>
              </fill>
            </x14:dxf>
          </x14:cfRule>
          <xm:sqref>W186</xm:sqref>
        </x14:conditionalFormatting>
        <x14:conditionalFormatting xmlns:xm="http://schemas.microsoft.com/office/excel/2006/main">
          <x14:cfRule type="containsText" priority="4876" operator="containsText" id="{F9E9F663-845B-4D97-AD14-C7BCE15CD1F4}">
            <xm:f>NOT(ISERROR(SEARCH(Sheet2!$D$8,W187)))</xm:f>
            <xm:f>Sheet2!$D$8</xm:f>
            <x14:dxf>
              <fill>
                <patternFill>
                  <bgColor rgb="FFFF0000"/>
                </patternFill>
              </fill>
            </x14:dxf>
          </x14:cfRule>
          <x14:cfRule type="containsText" priority="4877" operator="containsText" id="{7EE7494F-A640-4C16-9DDF-811AC7A8B7DC}">
            <xm:f>NOT(ISERROR(SEARCH(Sheet2!$D$7,W187)))</xm:f>
            <xm:f>Sheet2!$D$7</xm:f>
            <x14:dxf>
              <fill>
                <patternFill>
                  <bgColor rgb="FF00B050"/>
                </patternFill>
              </fill>
            </x14:dxf>
          </x14:cfRule>
          <x14:cfRule type="containsText" priority="4878" operator="containsText" id="{B26447DE-AEBA-4885-A92A-04E0EDC18BEC}">
            <xm:f>NOT(ISERROR(SEARCH(Sheet2!$D$6,W187)))</xm:f>
            <xm:f>Sheet2!$D$6</xm:f>
            <x14:dxf>
              <fill>
                <patternFill>
                  <bgColor rgb="FFFFFF00"/>
                </patternFill>
              </fill>
            </x14:dxf>
          </x14:cfRule>
          <x14:cfRule type="containsText" priority="4879" operator="containsText" id="{4BC75C1A-8702-49C6-8FC7-C054BE493C80}">
            <xm:f>NOT(ISERROR(SEARCH(Sheet2!$D$5,W187)))</xm:f>
            <xm:f>Sheet2!$D$5</xm:f>
            <x14:dxf>
              <fill>
                <patternFill>
                  <bgColor rgb="FFFFFF00"/>
                </patternFill>
              </fill>
            </x14:dxf>
          </x14:cfRule>
          <x14:cfRule type="containsText" priority="4880" operator="containsText" id="{81B26AF2-D1EE-4B83-9D86-61E00D12DC61}">
            <xm:f>NOT(ISERROR(SEARCH(Sheet2!$D$4,W187)))</xm:f>
            <xm:f>Sheet2!$D$4</xm:f>
            <x14:dxf>
              <fill>
                <patternFill>
                  <bgColor rgb="FFFF0000"/>
                </patternFill>
              </fill>
            </x14:dxf>
          </x14:cfRule>
          <xm:sqref>W187</xm:sqref>
        </x14:conditionalFormatting>
        <x14:conditionalFormatting xmlns:xm="http://schemas.microsoft.com/office/excel/2006/main">
          <x14:cfRule type="containsText" priority="4868" operator="containsText" id="{67261BDF-0487-4635-9326-ACCE76EF032D}">
            <xm:f>NOT(ISERROR(SEARCH(Sheet2!$D$8,W189)))</xm:f>
            <xm:f>Sheet2!$D$8</xm:f>
            <x14:dxf>
              <fill>
                <patternFill>
                  <bgColor rgb="FFFF0000"/>
                </patternFill>
              </fill>
            </x14:dxf>
          </x14:cfRule>
          <x14:cfRule type="containsText" priority="4869" operator="containsText" id="{6D681C65-A11E-48AA-8975-8E00D19C85FC}">
            <xm:f>NOT(ISERROR(SEARCH(Sheet2!$D$7,W189)))</xm:f>
            <xm:f>Sheet2!$D$7</xm:f>
            <x14:dxf>
              <fill>
                <patternFill>
                  <bgColor rgb="FF00B050"/>
                </patternFill>
              </fill>
            </x14:dxf>
          </x14:cfRule>
          <x14:cfRule type="containsText" priority="4870" operator="containsText" id="{53A5D919-4C02-403E-BEF7-95DCACB11E39}">
            <xm:f>NOT(ISERROR(SEARCH(Sheet2!$D$6,W189)))</xm:f>
            <xm:f>Sheet2!$D$6</xm:f>
            <x14:dxf>
              <fill>
                <patternFill>
                  <bgColor rgb="FFFFFF00"/>
                </patternFill>
              </fill>
            </x14:dxf>
          </x14:cfRule>
          <x14:cfRule type="containsText" priority="4871" operator="containsText" id="{FB75023E-C484-40D0-B129-991DF173D945}">
            <xm:f>NOT(ISERROR(SEARCH(Sheet2!$D$5,W189)))</xm:f>
            <xm:f>Sheet2!$D$5</xm:f>
            <x14:dxf>
              <fill>
                <patternFill>
                  <bgColor rgb="FFFFFF00"/>
                </patternFill>
              </fill>
            </x14:dxf>
          </x14:cfRule>
          <x14:cfRule type="containsText" priority="4872" operator="containsText" id="{9433F910-51BA-41A2-BBDC-51F2DA65B497}">
            <xm:f>NOT(ISERROR(SEARCH(Sheet2!$D$4,W189)))</xm:f>
            <xm:f>Sheet2!$D$4</xm:f>
            <x14:dxf>
              <fill>
                <patternFill>
                  <bgColor rgb="FFFF0000"/>
                </patternFill>
              </fill>
            </x14:dxf>
          </x14:cfRule>
          <xm:sqref>W189</xm:sqref>
        </x14:conditionalFormatting>
        <x14:conditionalFormatting xmlns:xm="http://schemas.microsoft.com/office/excel/2006/main">
          <x14:cfRule type="containsText" priority="4860" operator="containsText" id="{B8E46134-3BD3-471C-8B2F-7BE47D272A06}">
            <xm:f>NOT(ISERROR(SEARCH(Sheet2!$D$8,W191)))</xm:f>
            <xm:f>Sheet2!$D$8</xm:f>
            <x14:dxf>
              <fill>
                <patternFill>
                  <bgColor rgb="FFFF0000"/>
                </patternFill>
              </fill>
            </x14:dxf>
          </x14:cfRule>
          <x14:cfRule type="containsText" priority="4861" operator="containsText" id="{73B69A05-A174-4F3F-9AD9-5A9147B2F177}">
            <xm:f>NOT(ISERROR(SEARCH(Sheet2!$D$7,W191)))</xm:f>
            <xm:f>Sheet2!$D$7</xm:f>
            <x14:dxf>
              <fill>
                <patternFill>
                  <bgColor rgb="FF00B050"/>
                </patternFill>
              </fill>
            </x14:dxf>
          </x14:cfRule>
          <x14:cfRule type="containsText" priority="4862" operator="containsText" id="{6405B31C-AFF2-4E1B-82B6-3247BC1FDB29}">
            <xm:f>NOT(ISERROR(SEARCH(Sheet2!$D$6,W191)))</xm:f>
            <xm:f>Sheet2!$D$6</xm:f>
            <x14:dxf>
              <fill>
                <patternFill>
                  <bgColor rgb="FFFFFF00"/>
                </patternFill>
              </fill>
            </x14:dxf>
          </x14:cfRule>
          <x14:cfRule type="containsText" priority="4863" operator="containsText" id="{E376B831-7192-4302-AC7D-125FDB20756E}">
            <xm:f>NOT(ISERROR(SEARCH(Sheet2!$D$5,W191)))</xm:f>
            <xm:f>Sheet2!$D$5</xm:f>
            <x14:dxf>
              <fill>
                <patternFill>
                  <bgColor rgb="FFFFFF00"/>
                </patternFill>
              </fill>
            </x14:dxf>
          </x14:cfRule>
          <x14:cfRule type="containsText" priority="4864" operator="containsText" id="{9429F24A-59B6-4E0D-B1DF-915CD39708D0}">
            <xm:f>NOT(ISERROR(SEARCH(Sheet2!$D$4,W191)))</xm:f>
            <xm:f>Sheet2!$D$4</xm:f>
            <x14:dxf>
              <fill>
                <patternFill>
                  <bgColor rgb="FFFF0000"/>
                </patternFill>
              </fill>
            </x14:dxf>
          </x14:cfRule>
          <xm:sqref>W191</xm:sqref>
        </x14:conditionalFormatting>
        <x14:conditionalFormatting xmlns:xm="http://schemas.microsoft.com/office/excel/2006/main">
          <x14:cfRule type="containsText" priority="4852" operator="containsText" id="{70CD586F-4A64-4A43-AF86-A0ED46464022}">
            <xm:f>NOT(ISERROR(SEARCH(Sheet2!$D$8,W192)))</xm:f>
            <xm:f>Sheet2!$D$8</xm:f>
            <x14:dxf>
              <fill>
                <patternFill>
                  <bgColor rgb="FFFF0000"/>
                </patternFill>
              </fill>
            </x14:dxf>
          </x14:cfRule>
          <x14:cfRule type="containsText" priority="4853" operator="containsText" id="{E291C3D8-B597-4C1B-8A08-7A6CADA8BF9C}">
            <xm:f>NOT(ISERROR(SEARCH(Sheet2!$D$7,W192)))</xm:f>
            <xm:f>Sheet2!$D$7</xm:f>
            <x14:dxf>
              <fill>
                <patternFill>
                  <bgColor rgb="FF00B050"/>
                </patternFill>
              </fill>
            </x14:dxf>
          </x14:cfRule>
          <x14:cfRule type="containsText" priority="4854" operator="containsText" id="{37CBA3AE-50F9-44C9-A4B2-1EFE1CBE29FE}">
            <xm:f>NOT(ISERROR(SEARCH(Sheet2!$D$6,W192)))</xm:f>
            <xm:f>Sheet2!$D$6</xm:f>
            <x14:dxf>
              <fill>
                <patternFill>
                  <bgColor rgb="FFFFFF00"/>
                </patternFill>
              </fill>
            </x14:dxf>
          </x14:cfRule>
          <x14:cfRule type="containsText" priority="4855" operator="containsText" id="{BAE7D1E3-810D-4381-9271-71D24F5F8C8C}">
            <xm:f>NOT(ISERROR(SEARCH(Sheet2!$D$5,W192)))</xm:f>
            <xm:f>Sheet2!$D$5</xm:f>
            <x14:dxf>
              <fill>
                <patternFill>
                  <bgColor rgb="FFFFFF00"/>
                </patternFill>
              </fill>
            </x14:dxf>
          </x14:cfRule>
          <x14:cfRule type="containsText" priority="4856" operator="containsText" id="{D942EC1B-271A-4409-9215-B49203636405}">
            <xm:f>NOT(ISERROR(SEARCH(Sheet2!$D$4,W192)))</xm:f>
            <xm:f>Sheet2!$D$4</xm:f>
            <x14:dxf>
              <fill>
                <patternFill>
                  <bgColor rgb="FFFF0000"/>
                </patternFill>
              </fill>
            </x14:dxf>
          </x14:cfRule>
          <xm:sqref>W192</xm:sqref>
        </x14:conditionalFormatting>
        <x14:conditionalFormatting xmlns:xm="http://schemas.microsoft.com/office/excel/2006/main">
          <x14:cfRule type="containsText" priority="4844" operator="containsText" id="{4FD3C14F-E5A4-435F-A7A0-E1B3AD2D3BEC}">
            <xm:f>NOT(ISERROR(SEARCH(Sheet2!$D$8,W24)))</xm:f>
            <xm:f>Sheet2!$D$8</xm:f>
            <x14:dxf>
              <fill>
                <patternFill>
                  <bgColor rgb="FFFF0000"/>
                </patternFill>
              </fill>
            </x14:dxf>
          </x14:cfRule>
          <x14:cfRule type="containsText" priority="4845" operator="containsText" id="{D16CDA65-0D71-4C31-8364-2B8A4E7F8FC7}">
            <xm:f>NOT(ISERROR(SEARCH(Sheet2!$D$7,W24)))</xm:f>
            <xm:f>Sheet2!$D$7</xm:f>
            <x14:dxf>
              <fill>
                <patternFill>
                  <bgColor rgb="FF00B050"/>
                </patternFill>
              </fill>
            </x14:dxf>
          </x14:cfRule>
          <x14:cfRule type="containsText" priority="4846" operator="containsText" id="{91CCB1F5-FC3A-4A53-8DBE-29A5F0D727EE}">
            <xm:f>NOT(ISERROR(SEARCH(Sheet2!$D$6,W24)))</xm:f>
            <xm:f>Sheet2!$D$6</xm:f>
            <x14:dxf>
              <fill>
                <patternFill>
                  <bgColor rgb="FFFFFF00"/>
                </patternFill>
              </fill>
            </x14:dxf>
          </x14:cfRule>
          <x14:cfRule type="containsText" priority="4847" operator="containsText" id="{C7BF1880-DE7A-4C87-863D-80EE36A53D96}">
            <xm:f>NOT(ISERROR(SEARCH(Sheet2!$D$5,W24)))</xm:f>
            <xm:f>Sheet2!$D$5</xm:f>
            <x14:dxf>
              <fill>
                <patternFill>
                  <bgColor rgb="FFFFFF00"/>
                </patternFill>
              </fill>
            </x14:dxf>
          </x14:cfRule>
          <x14:cfRule type="containsText" priority="4848" operator="containsText" id="{46D50065-CA9A-4BB3-ABC0-C27810278748}">
            <xm:f>NOT(ISERROR(SEARCH(Sheet2!$D$4,W24)))</xm:f>
            <xm:f>Sheet2!$D$4</xm:f>
            <x14:dxf>
              <fill>
                <patternFill>
                  <bgColor rgb="FFFF0000"/>
                </patternFill>
              </fill>
            </x14:dxf>
          </x14:cfRule>
          <xm:sqref>W24</xm:sqref>
        </x14:conditionalFormatting>
        <x14:conditionalFormatting xmlns:xm="http://schemas.microsoft.com/office/excel/2006/main">
          <x14:cfRule type="containsText" priority="4836" operator="containsText" id="{1D31D064-5EC9-40A1-8705-41127D0C3EBA}">
            <xm:f>NOT(ISERROR(SEARCH(Sheet2!$D$8,W32)))</xm:f>
            <xm:f>Sheet2!$D$8</xm:f>
            <x14:dxf>
              <fill>
                <patternFill>
                  <bgColor rgb="FFFF0000"/>
                </patternFill>
              </fill>
            </x14:dxf>
          </x14:cfRule>
          <x14:cfRule type="containsText" priority="4837" operator="containsText" id="{C8191649-D3C3-47AA-B1CE-526EA5781B05}">
            <xm:f>NOT(ISERROR(SEARCH(Sheet2!$D$7,W32)))</xm:f>
            <xm:f>Sheet2!$D$7</xm:f>
            <x14:dxf>
              <fill>
                <patternFill>
                  <bgColor rgb="FF00B050"/>
                </patternFill>
              </fill>
            </x14:dxf>
          </x14:cfRule>
          <x14:cfRule type="containsText" priority="4838" operator="containsText" id="{6ECA707D-9476-4EAD-B785-9931D0CD7D35}">
            <xm:f>NOT(ISERROR(SEARCH(Sheet2!$D$6,W32)))</xm:f>
            <xm:f>Sheet2!$D$6</xm:f>
            <x14:dxf>
              <fill>
                <patternFill>
                  <bgColor rgb="FFFFFF00"/>
                </patternFill>
              </fill>
            </x14:dxf>
          </x14:cfRule>
          <x14:cfRule type="containsText" priority="4839" operator="containsText" id="{7F12DC68-5D24-41B8-A6AA-63A44B8659D5}">
            <xm:f>NOT(ISERROR(SEARCH(Sheet2!$D$5,W32)))</xm:f>
            <xm:f>Sheet2!$D$5</xm:f>
            <x14:dxf>
              <fill>
                <patternFill>
                  <bgColor rgb="FFFFFF00"/>
                </patternFill>
              </fill>
            </x14:dxf>
          </x14:cfRule>
          <x14:cfRule type="containsText" priority="4840" operator="containsText" id="{DB3B0B00-93CC-427F-BD28-09735D9C1154}">
            <xm:f>NOT(ISERROR(SEARCH(Sheet2!$D$4,W32)))</xm:f>
            <xm:f>Sheet2!$D$4</xm:f>
            <x14:dxf>
              <fill>
                <patternFill>
                  <bgColor rgb="FFFF0000"/>
                </patternFill>
              </fill>
            </x14:dxf>
          </x14:cfRule>
          <xm:sqref>W32</xm:sqref>
        </x14:conditionalFormatting>
        <x14:conditionalFormatting xmlns:xm="http://schemas.microsoft.com/office/excel/2006/main">
          <x14:cfRule type="containsText" priority="4828" operator="containsText" id="{01349619-932C-467A-895B-95A0F36CD40C}">
            <xm:f>NOT(ISERROR(SEARCH(Sheet2!$D$8,W33)))</xm:f>
            <xm:f>Sheet2!$D$8</xm:f>
            <x14:dxf>
              <fill>
                <patternFill>
                  <bgColor rgb="FFFF0000"/>
                </patternFill>
              </fill>
            </x14:dxf>
          </x14:cfRule>
          <x14:cfRule type="containsText" priority="4829" operator="containsText" id="{72548F96-0342-43B9-91D9-E8205CDF2064}">
            <xm:f>NOT(ISERROR(SEARCH(Sheet2!$D$7,W33)))</xm:f>
            <xm:f>Sheet2!$D$7</xm:f>
            <x14:dxf>
              <fill>
                <patternFill>
                  <bgColor rgb="FF00B050"/>
                </patternFill>
              </fill>
            </x14:dxf>
          </x14:cfRule>
          <x14:cfRule type="containsText" priority="4830" operator="containsText" id="{792D940A-8DF2-4C78-BEB3-0837E1BBE751}">
            <xm:f>NOT(ISERROR(SEARCH(Sheet2!$D$6,W33)))</xm:f>
            <xm:f>Sheet2!$D$6</xm:f>
            <x14:dxf>
              <fill>
                <patternFill>
                  <bgColor rgb="FFFFFF00"/>
                </patternFill>
              </fill>
            </x14:dxf>
          </x14:cfRule>
          <x14:cfRule type="containsText" priority="4831" operator="containsText" id="{EC1FA95D-ADBC-49DC-A084-67EA9BB9DD21}">
            <xm:f>NOT(ISERROR(SEARCH(Sheet2!$D$5,W33)))</xm:f>
            <xm:f>Sheet2!$D$5</xm:f>
            <x14:dxf>
              <fill>
                <patternFill>
                  <bgColor rgb="FFFFFF00"/>
                </patternFill>
              </fill>
            </x14:dxf>
          </x14:cfRule>
          <x14:cfRule type="containsText" priority="4832" operator="containsText" id="{9EBAC774-7329-46F1-A9D8-7E48446D5C96}">
            <xm:f>NOT(ISERROR(SEARCH(Sheet2!$D$4,W33)))</xm:f>
            <xm:f>Sheet2!$D$4</xm:f>
            <x14:dxf>
              <fill>
                <patternFill>
                  <bgColor rgb="FFFF0000"/>
                </patternFill>
              </fill>
            </x14:dxf>
          </x14:cfRule>
          <xm:sqref>W33</xm:sqref>
        </x14:conditionalFormatting>
        <x14:conditionalFormatting xmlns:xm="http://schemas.microsoft.com/office/excel/2006/main">
          <x14:cfRule type="containsText" priority="4820" operator="containsText" id="{F48DCC09-4515-4793-88AF-24785838AD74}">
            <xm:f>NOT(ISERROR(SEARCH(Sheet2!$D$8,W34)))</xm:f>
            <xm:f>Sheet2!$D$8</xm:f>
            <x14:dxf>
              <fill>
                <patternFill>
                  <bgColor rgb="FFFF0000"/>
                </patternFill>
              </fill>
            </x14:dxf>
          </x14:cfRule>
          <x14:cfRule type="containsText" priority="4821" operator="containsText" id="{09D9B262-F0B7-438C-B1A2-F3B8DE508F2B}">
            <xm:f>NOT(ISERROR(SEARCH(Sheet2!$D$7,W34)))</xm:f>
            <xm:f>Sheet2!$D$7</xm:f>
            <x14:dxf>
              <fill>
                <patternFill>
                  <bgColor rgb="FF00B050"/>
                </patternFill>
              </fill>
            </x14:dxf>
          </x14:cfRule>
          <x14:cfRule type="containsText" priority="4822" operator="containsText" id="{6C3B8630-8DA0-4233-B685-EDC3BBD3AC4E}">
            <xm:f>NOT(ISERROR(SEARCH(Sheet2!$D$6,W34)))</xm:f>
            <xm:f>Sheet2!$D$6</xm:f>
            <x14:dxf>
              <fill>
                <patternFill>
                  <bgColor rgb="FFFFFF00"/>
                </patternFill>
              </fill>
            </x14:dxf>
          </x14:cfRule>
          <x14:cfRule type="containsText" priority="4823" operator="containsText" id="{93E95680-4521-4536-8577-15704D2D8909}">
            <xm:f>NOT(ISERROR(SEARCH(Sheet2!$D$5,W34)))</xm:f>
            <xm:f>Sheet2!$D$5</xm:f>
            <x14:dxf>
              <fill>
                <patternFill>
                  <bgColor rgb="FFFFFF00"/>
                </patternFill>
              </fill>
            </x14:dxf>
          </x14:cfRule>
          <x14:cfRule type="containsText" priority="4824" operator="containsText" id="{EF499DA7-2897-477F-AD77-1C2C4C74CD51}">
            <xm:f>NOT(ISERROR(SEARCH(Sheet2!$D$4,W34)))</xm:f>
            <xm:f>Sheet2!$D$4</xm:f>
            <x14:dxf>
              <fill>
                <patternFill>
                  <bgColor rgb="FFFF0000"/>
                </patternFill>
              </fill>
            </x14:dxf>
          </x14:cfRule>
          <xm:sqref>W34</xm:sqref>
        </x14:conditionalFormatting>
        <x14:conditionalFormatting xmlns:xm="http://schemas.microsoft.com/office/excel/2006/main">
          <x14:cfRule type="containsText" priority="4812" operator="containsText" id="{9C768675-69CB-47DB-ACD9-A57FD9E9C15B}">
            <xm:f>NOT(ISERROR(SEARCH(Sheet2!$D$8,W40)))</xm:f>
            <xm:f>Sheet2!$D$8</xm:f>
            <x14:dxf>
              <fill>
                <patternFill>
                  <bgColor rgb="FFFF0000"/>
                </patternFill>
              </fill>
            </x14:dxf>
          </x14:cfRule>
          <x14:cfRule type="containsText" priority="4813" operator="containsText" id="{05C9B449-55DE-4412-9E88-85234A0E1BA5}">
            <xm:f>NOT(ISERROR(SEARCH(Sheet2!$D$7,W40)))</xm:f>
            <xm:f>Sheet2!$D$7</xm:f>
            <x14:dxf>
              <fill>
                <patternFill>
                  <bgColor rgb="FF00B050"/>
                </patternFill>
              </fill>
            </x14:dxf>
          </x14:cfRule>
          <x14:cfRule type="containsText" priority="4814" operator="containsText" id="{E2F1FA3D-F853-4253-9D20-314B90E584DA}">
            <xm:f>NOT(ISERROR(SEARCH(Sheet2!$D$6,W40)))</xm:f>
            <xm:f>Sheet2!$D$6</xm:f>
            <x14:dxf>
              <fill>
                <patternFill>
                  <bgColor rgb="FFFFFF00"/>
                </patternFill>
              </fill>
            </x14:dxf>
          </x14:cfRule>
          <x14:cfRule type="containsText" priority="4815" operator="containsText" id="{F9231436-169E-429A-8383-96F764C99B56}">
            <xm:f>NOT(ISERROR(SEARCH(Sheet2!$D$5,W40)))</xm:f>
            <xm:f>Sheet2!$D$5</xm:f>
            <x14:dxf>
              <fill>
                <patternFill>
                  <bgColor rgb="FFFFFF00"/>
                </patternFill>
              </fill>
            </x14:dxf>
          </x14:cfRule>
          <x14:cfRule type="containsText" priority="4816" operator="containsText" id="{429AF061-0A84-4606-8C9A-8158A7B14798}">
            <xm:f>NOT(ISERROR(SEARCH(Sheet2!$D$4,W40)))</xm:f>
            <xm:f>Sheet2!$D$4</xm:f>
            <x14:dxf>
              <fill>
                <patternFill>
                  <bgColor rgb="FFFF0000"/>
                </patternFill>
              </fill>
            </x14:dxf>
          </x14:cfRule>
          <xm:sqref>W40</xm:sqref>
        </x14:conditionalFormatting>
        <x14:conditionalFormatting xmlns:xm="http://schemas.microsoft.com/office/excel/2006/main">
          <x14:cfRule type="containsText" priority="4804" operator="containsText" id="{4626F193-ADEA-4171-8BAC-B251904F46B2}">
            <xm:f>NOT(ISERROR(SEARCH(Sheet2!$D$8,W45)))</xm:f>
            <xm:f>Sheet2!$D$8</xm:f>
            <x14:dxf>
              <fill>
                <patternFill>
                  <bgColor rgb="FFFF0000"/>
                </patternFill>
              </fill>
            </x14:dxf>
          </x14:cfRule>
          <x14:cfRule type="containsText" priority="4805" operator="containsText" id="{B4DF0917-C234-4862-9B8F-C4DC26E09D2A}">
            <xm:f>NOT(ISERROR(SEARCH(Sheet2!$D$7,W45)))</xm:f>
            <xm:f>Sheet2!$D$7</xm:f>
            <x14:dxf>
              <fill>
                <patternFill>
                  <bgColor rgb="FF00B050"/>
                </patternFill>
              </fill>
            </x14:dxf>
          </x14:cfRule>
          <x14:cfRule type="containsText" priority="4806" operator="containsText" id="{014B33E4-C3FF-45A8-96A5-A796F781D586}">
            <xm:f>NOT(ISERROR(SEARCH(Sheet2!$D$6,W45)))</xm:f>
            <xm:f>Sheet2!$D$6</xm:f>
            <x14:dxf>
              <fill>
                <patternFill>
                  <bgColor rgb="FFFFFF00"/>
                </patternFill>
              </fill>
            </x14:dxf>
          </x14:cfRule>
          <x14:cfRule type="containsText" priority="4807" operator="containsText" id="{3BF4D6B1-99A8-4A8B-9B9C-568AFECDC857}">
            <xm:f>NOT(ISERROR(SEARCH(Sheet2!$D$5,W45)))</xm:f>
            <xm:f>Sheet2!$D$5</xm:f>
            <x14:dxf>
              <fill>
                <patternFill>
                  <bgColor rgb="FFFFFF00"/>
                </patternFill>
              </fill>
            </x14:dxf>
          </x14:cfRule>
          <x14:cfRule type="containsText" priority="4808" operator="containsText" id="{52E502AC-630D-43DD-952E-5E40AD8644FE}">
            <xm:f>NOT(ISERROR(SEARCH(Sheet2!$D$4,W45)))</xm:f>
            <xm:f>Sheet2!$D$4</xm:f>
            <x14:dxf>
              <fill>
                <patternFill>
                  <bgColor rgb="FFFF0000"/>
                </patternFill>
              </fill>
            </x14:dxf>
          </x14:cfRule>
          <xm:sqref>W45</xm:sqref>
        </x14:conditionalFormatting>
        <x14:conditionalFormatting xmlns:xm="http://schemas.microsoft.com/office/excel/2006/main">
          <x14:cfRule type="containsText" priority="4796" operator="containsText" id="{9E0E614E-C7DD-4C63-8E17-30CA82B94DEF}">
            <xm:f>NOT(ISERROR(SEARCH(Sheet2!$D$8,W48)))</xm:f>
            <xm:f>Sheet2!$D$8</xm:f>
            <x14:dxf>
              <fill>
                <patternFill>
                  <bgColor rgb="FFFF0000"/>
                </patternFill>
              </fill>
            </x14:dxf>
          </x14:cfRule>
          <x14:cfRule type="containsText" priority="4797" operator="containsText" id="{ADB43C56-BB2B-4D72-A614-CE2F8ECCEDFD}">
            <xm:f>NOT(ISERROR(SEARCH(Sheet2!$D$7,W48)))</xm:f>
            <xm:f>Sheet2!$D$7</xm:f>
            <x14:dxf>
              <fill>
                <patternFill>
                  <bgColor rgb="FF00B050"/>
                </patternFill>
              </fill>
            </x14:dxf>
          </x14:cfRule>
          <x14:cfRule type="containsText" priority="4798" operator="containsText" id="{1A339908-210B-41C1-9D42-A405B487DFE7}">
            <xm:f>NOT(ISERROR(SEARCH(Sheet2!$D$6,W48)))</xm:f>
            <xm:f>Sheet2!$D$6</xm:f>
            <x14:dxf>
              <fill>
                <patternFill>
                  <bgColor rgb="FFFFFF00"/>
                </patternFill>
              </fill>
            </x14:dxf>
          </x14:cfRule>
          <x14:cfRule type="containsText" priority="4799" operator="containsText" id="{484A3852-81DC-4682-8A69-4D03CEA3A372}">
            <xm:f>NOT(ISERROR(SEARCH(Sheet2!$D$5,W48)))</xm:f>
            <xm:f>Sheet2!$D$5</xm:f>
            <x14:dxf>
              <fill>
                <patternFill>
                  <bgColor rgb="FFFFFF00"/>
                </patternFill>
              </fill>
            </x14:dxf>
          </x14:cfRule>
          <x14:cfRule type="containsText" priority="4800" operator="containsText" id="{B18F438D-970A-4534-8145-87C304409CFC}">
            <xm:f>NOT(ISERROR(SEARCH(Sheet2!$D$4,W48)))</xm:f>
            <xm:f>Sheet2!$D$4</xm:f>
            <x14:dxf>
              <fill>
                <patternFill>
                  <bgColor rgb="FFFF0000"/>
                </patternFill>
              </fill>
            </x14:dxf>
          </x14:cfRule>
          <xm:sqref>W48</xm:sqref>
        </x14:conditionalFormatting>
        <x14:conditionalFormatting xmlns:xm="http://schemas.microsoft.com/office/excel/2006/main">
          <x14:cfRule type="containsText" priority="4788" operator="containsText" id="{0F7E673D-13B5-435B-A182-ADCD4197A19E}">
            <xm:f>NOT(ISERROR(SEARCH(Sheet2!$D$8,W71)))</xm:f>
            <xm:f>Sheet2!$D$8</xm:f>
            <x14:dxf>
              <fill>
                <patternFill>
                  <bgColor rgb="FFFF0000"/>
                </patternFill>
              </fill>
            </x14:dxf>
          </x14:cfRule>
          <x14:cfRule type="containsText" priority="4789" operator="containsText" id="{B7E07756-C9CD-49F3-882B-40362924102B}">
            <xm:f>NOT(ISERROR(SEARCH(Sheet2!$D$7,W71)))</xm:f>
            <xm:f>Sheet2!$D$7</xm:f>
            <x14:dxf>
              <fill>
                <patternFill>
                  <bgColor rgb="FF00B050"/>
                </patternFill>
              </fill>
            </x14:dxf>
          </x14:cfRule>
          <x14:cfRule type="containsText" priority="4790" operator="containsText" id="{AC43AECC-6DBD-4E9F-8392-BA474B927DE0}">
            <xm:f>NOT(ISERROR(SEARCH(Sheet2!$D$6,W71)))</xm:f>
            <xm:f>Sheet2!$D$6</xm:f>
            <x14:dxf>
              <fill>
                <patternFill>
                  <bgColor rgb="FFFFFF00"/>
                </patternFill>
              </fill>
            </x14:dxf>
          </x14:cfRule>
          <x14:cfRule type="containsText" priority="4791" operator="containsText" id="{4A185BD0-B003-468A-9A45-08FC54D91A71}">
            <xm:f>NOT(ISERROR(SEARCH(Sheet2!$D$5,W71)))</xm:f>
            <xm:f>Sheet2!$D$5</xm:f>
            <x14:dxf>
              <fill>
                <patternFill>
                  <bgColor rgb="FFFFFF00"/>
                </patternFill>
              </fill>
            </x14:dxf>
          </x14:cfRule>
          <x14:cfRule type="containsText" priority="4792" operator="containsText" id="{403A7693-37DE-4648-9610-214047B340AE}">
            <xm:f>NOT(ISERROR(SEARCH(Sheet2!$D$4,W71)))</xm:f>
            <xm:f>Sheet2!$D$4</xm:f>
            <x14:dxf>
              <fill>
                <patternFill>
                  <bgColor rgb="FFFF0000"/>
                </patternFill>
              </fill>
            </x14:dxf>
          </x14:cfRule>
          <xm:sqref>W71</xm:sqref>
        </x14:conditionalFormatting>
        <x14:conditionalFormatting xmlns:xm="http://schemas.microsoft.com/office/excel/2006/main">
          <x14:cfRule type="containsText" priority="4780" operator="containsText" id="{52F4DE45-2F50-4B4E-8134-25F78D29CE08}">
            <xm:f>NOT(ISERROR(SEARCH(Sheet2!$D$8,W84)))</xm:f>
            <xm:f>Sheet2!$D$8</xm:f>
            <x14:dxf>
              <fill>
                <patternFill>
                  <bgColor rgb="FFFF0000"/>
                </patternFill>
              </fill>
            </x14:dxf>
          </x14:cfRule>
          <x14:cfRule type="containsText" priority="4781" operator="containsText" id="{F4E2DF40-57E4-4BC8-AE5C-BD5EF1A67849}">
            <xm:f>NOT(ISERROR(SEARCH(Sheet2!$D$7,W84)))</xm:f>
            <xm:f>Sheet2!$D$7</xm:f>
            <x14:dxf>
              <fill>
                <patternFill>
                  <bgColor rgb="FF00B050"/>
                </patternFill>
              </fill>
            </x14:dxf>
          </x14:cfRule>
          <x14:cfRule type="containsText" priority="4782" operator="containsText" id="{9C2EF5F9-7A1C-4052-AD53-6B19103FDDD3}">
            <xm:f>NOT(ISERROR(SEARCH(Sheet2!$D$6,W84)))</xm:f>
            <xm:f>Sheet2!$D$6</xm:f>
            <x14:dxf>
              <fill>
                <patternFill>
                  <bgColor rgb="FFFFFF00"/>
                </patternFill>
              </fill>
            </x14:dxf>
          </x14:cfRule>
          <x14:cfRule type="containsText" priority="4783" operator="containsText" id="{CB4385CE-E5F3-4E73-84D2-8FCB73E8E842}">
            <xm:f>NOT(ISERROR(SEARCH(Sheet2!$D$5,W84)))</xm:f>
            <xm:f>Sheet2!$D$5</xm:f>
            <x14:dxf>
              <fill>
                <patternFill>
                  <bgColor rgb="FFFFFF00"/>
                </patternFill>
              </fill>
            </x14:dxf>
          </x14:cfRule>
          <x14:cfRule type="containsText" priority="4784" operator="containsText" id="{BB27ED75-2A39-4A6B-BA72-BB9E2210A952}">
            <xm:f>NOT(ISERROR(SEARCH(Sheet2!$D$4,W84)))</xm:f>
            <xm:f>Sheet2!$D$4</xm:f>
            <x14:dxf>
              <fill>
                <patternFill>
                  <bgColor rgb="FFFF0000"/>
                </patternFill>
              </fill>
            </x14:dxf>
          </x14:cfRule>
          <xm:sqref>W84</xm:sqref>
        </x14:conditionalFormatting>
        <x14:conditionalFormatting xmlns:xm="http://schemas.microsoft.com/office/excel/2006/main">
          <x14:cfRule type="cellIs" priority="4770" operator="lessThan" id="{1BE8A86A-0745-4168-BA3B-7A9AF0358906}">
            <xm:f>Sheet2!$F$2</xm:f>
            <x14:dxf>
              <fill>
                <patternFill>
                  <bgColor rgb="FFFF0000"/>
                </patternFill>
              </fill>
            </x14:dxf>
          </x14:cfRule>
          <xm:sqref>S191:S192 S189 S186:S187 S173 S167 S163 S160 S158 S154 S146 S144 S142 S140 S135:S136 S132 S128 S124 S116 S109 S104 S91 S89 S80 S76 S74 S66 S63 S61 S57 S46 S22 S19</xm:sqref>
        </x14:conditionalFormatting>
        <x14:conditionalFormatting xmlns:xm="http://schemas.microsoft.com/office/excel/2006/main">
          <x14:cfRule type="cellIs" priority="4764" operator="lessThan" id="{82875FA0-889F-488F-AB67-2E3ACD813D48}">
            <xm:f>Sheet2!$F$2</xm:f>
            <x14:dxf>
              <fill>
                <patternFill>
                  <bgColor rgb="FFFF0000"/>
                </patternFill>
              </fill>
            </x14:dxf>
          </x14:cfRule>
          <xm:sqref>S148</xm:sqref>
        </x14:conditionalFormatting>
        <x14:conditionalFormatting xmlns:xm="http://schemas.microsoft.com/office/excel/2006/main">
          <x14:cfRule type="cellIs" priority="4762" operator="lessThan" id="{B1F4B433-21A0-4857-93D8-8C8A22AEC616}">
            <xm:f>Sheet2!$F$2</xm:f>
            <x14:dxf>
              <fill>
                <patternFill>
                  <bgColor rgb="FFFF0000"/>
                </patternFill>
              </fill>
            </x14:dxf>
          </x14:cfRule>
          <xm:sqref>S175</xm:sqref>
        </x14:conditionalFormatting>
        <x14:conditionalFormatting xmlns:xm="http://schemas.microsoft.com/office/excel/2006/main">
          <x14:cfRule type="cellIs" priority="4760" operator="lessThan" id="{16D14712-6549-4147-82D5-CEFF410F09C8}">
            <xm:f>Sheet2!$F$2</xm:f>
            <x14:dxf>
              <fill>
                <patternFill>
                  <bgColor rgb="FFFF0000"/>
                </patternFill>
              </fill>
            </x14:dxf>
          </x14:cfRule>
          <xm:sqref>S200</xm:sqref>
        </x14:conditionalFormatting>
        <x14:conditionalFormatting xmlns:xm="http://schemas.microsoft.com/office/excel/2006/main">
          <x14:cfRule type="cellIs" priority="4758" operator="lessThan" id="{1E3D346E-8728-4632-9435-82713E6D185F}">
            <xm:f>Sheet2!$F$2</xm:f>
            <x14:dxf>
              <fill>
                <patternFill>
                  <bgColor rgb="FFFF0000"/>
                </patternFill>
              </fill>
            </x14:dxf>
          </x14:cfRule>
          <xm:sqref>S45</xm:sqref>
        </x14:conditionalFormatting>
        <x14:conditionalFormatting xmlns:xm="http://schemas.microsoft.com/office/excel/2006/main">
          <x14:cfRule type="cellIs" priority="4756" operator="lessThan" id="{FFAEBB25-B5C5-4853-AC79-B29BDC8AE7D7}">
            <xm:f>Sheet2!$F$2</xm:f>
            <x14:dxf>
              <fill>
                <patternFill>
                  <bgColor rgb="FFFF0000"/>
                </patternFill>
              </fill>
            </x14:dxf>
          </x14:cfRule>
          <xm:sqref>S97</xm:sqref>
        </x14:conditionalFormatting>
        <x14:conditionalFormatting xmlns:xm="http://schemas.microsoft.com/office/excel/2006/main">
          <x14:cfRule type="containsText" priority="4750" operator="containsText" id="{AE223EE4-D252-4FF1-88AD-FDA97E5F22C2}">
            <xm:f>NOT(ISERROR(SEARCH(Sheet2!$D$8,W97)))</xm:f>
            <xm:f>Sheet2!$D$8</xm:f>
            <x14:dxf>
              <fill>
                <patternFill>
                  <bgColor rgb="FFFF0000"/>
                </patternFill>
              </fill>
            </x14:dxf>
          </x14:cfRule>
          <x14:cfRule type="containsText" priority="4751" operator="containsText" id="{5187997C-DCAB-4D1C-A8FF-672947D1639A}">
            <xm:f>NOT(ISERROR(SEARCH(Sheet2!$D$7,W97)))</xm:f>
            <xm:f>Sheet2!$D$7</xm:f>
            <x14:dxf>
              <fill>
                <patternFill>
                  <bgColor rgb="FF00B050"/>
                </patternFill>
              </fill>
            </x14:dxf>
          </x14:cfRule>
          <x14:cfRule type="containsText" priority="4752" operator="containsText" id="{78E46FE4-5944-4E96-9F24-C197088447A9}">
            <xm:f>NOT(ISERROR(SEARCH(Sheet2!$D$6,W97)))</xm:f>
            <xm:f>Sheet2!$D$6</xm:f>
            <x14:dxf>
              <fill>
                <patternFill>
                  <bgColor rgb="FFFFFF00"/>
                </patternFill>
              </fill>
            </x14:dxf>
          </x14:cfRule>
          <x14:cfRule type="containsText" priority="4753" operator="containsText" id="{437D6D15-BDF6-4F02-8E65-ED2B2DC8B3F6}">
            <xm:f>NOT(ISERROR(SEARCH(Sheet2!$D$5,W97)))</xm:f>
            <xm:f>Sheet2!$D$5</xm:f>
            <x14:dxf>
              <fill>
                <patternFill>
                  <bgColor rgb="FFFFFF00"/>
                </patternFill>
              </fill>
            </x14:dxf>
          </x14:cfRule>
          <x14:cfRule type="containsText" priority="4754" operator="containsText" id="{330F9A65-C03E-4BF6-9466-CC5AA72A486F}">
            <xm:f>NOT(ISERROR(SEARCH(Sheet2!$D$4,W97)))</xm:f>
            <xm:f>Sheet2!$D$4</xm:f>
            <x14:dxf>
              <fill>
                <patternFill>
                  <bgColor rgb="FFFF0000"/>
                </patternFill>
              </fill>
            </x14:dxf>
          </x14:cfRule>
          <xm:sqref>W97</xm:sqref>
        </x14:conditionalFormatting>
        <x14:conditionalFormatting xmlns:xm="http://schemas.microsoft.com/office/excel/2006/main">
          <x14:cfRule type="cellIs" priority="4748" operator="lessThan" id="{D823ED3D-B027-4BA1-A19B-8F91AF30AADC}">
            <xm:f>Sheet2!$F$2</xm:f>
            <x14:dxf>
              <fill>
                <patternFill>
                  <bgColor rgb="FFFF0000"/>
                </patternFill>
              </fill>
            </x14:dxf>
          </x14:cfRule>
          <xm:sqref>S98</xm:sqref>
        </x14:conditionalFormatting>
        <x14:conditionalFormatting xmlns:xm="http://schemas.microsoft.com/office/excel/2006/main">
          <x14:cfRule type="containsText" priority="4742" operator="containsText" id="{ABBDE5B7-E182-40AC-B7BD-1390C3770586}">
            <xm:f>NOT(ISERROR(SEARCH(Sheet2!$D$8,W98)))</xm:f>
            <xm:f>Sheet2!$D$8</xm:f>
            <x14:dxf>
              <fill>
                <patternFill>
                  <bgColor rgb="FFFF0000"/>
                </patternFill>
              </fill>
            </x14:dxf>
          </x14:cfRule>
          <x14:cfRule type="containsText" priority="4743" operator="containsText" id="{5D2AA290-F97E-409B-A7F3-F509902DFF34}">
            <xm:f>NOT(ISERROR(SEARCH(Sheet2!$D$7,W98)))</xm:f>
            <xm:f>Sheet2!$D$7</xm:f>
            <x14:dxf>
              <fill>
                <patternFill>
                  <bgColor rgb="FF00B050"/>
                </patternFill>
              </fill>
            </x14:dxf>
          </x14:cfRule>
          <x14:cfRule type="containsText" priority="4744" operator="containsText" id="{296D2ACD-647C-48C0-877A-C5E466003626}">
            <xm:f>NOT(ISERROR(SEARCH(Sheet2!$D$6,W98)))</xm:f>
            <xm:f>Sheet2!$D$6</xm:f>
            <x14:dxf>
              <fill>
                <patternFill>
                  <bgColor rgb="FFFFFF00"/>
                </patternFill>
              </fill>
            </x14:dxf>
          </x14:cfRule>
          <x14:cfRule type="containsText" priority="4745" operator="containsText" id="{03A703EB-E791-40E1-94D0-26D9F673DEB4}">
            <xm:f>NOT(ISERROR(SEARCH(Sheet2!$D$5,W98)))</xm:f>
            <xm:f>Sheet2!$D$5</xm:f>
            <x14:dxf>
              <fill>
                <patternFill>
                  <bgColor rgb="FFFFFF00"/>
                </patternFill>
              </fill>
            </x14:dxf>
          </x14:cfRule>
          <x14:cfRule type="containsText" priority="4746" operator="containsText" id="{BAD4C54F-F5F7-4F82-A371-D26E2AE24F60}">
            <xm:f>NOT(ISERROR(SEARCH(Sheet2!$D$4,W98)))</xm:f>
            <xm:f>Sheet2!$D$4</xm:f>
            <x14:dxf>
              <fill>
                <patternFill>
                  <bgColor rgb="FFFF0000"/>
                </patternFill>
              </fill>
            </x14:dxf>
          </x14:cfRule>
          <xm:sqref>W98</xm:sqref>
        </x14:conditionalFormatting>
        <x14:conditionalFormatting xmlns:xm="http://schemas.microsoft.com/office/excel/2006/main">
          <x14:cfRule type="cellIs" priority="4740" operator="lessThan" id="{9D5541D0-FBA1-4295-B701-4BCF0A25D6A3}">
            <xm:f>Sheet2!$F$2</xm:f>
            <x14:dxf>
              <fill>
                <patternFill>
                  <bgColor rgb="FFFF0000"/>
                </patternFill>
              </fill>
            </x14:dxf>
          </x14:cfRule>
          <xm:sqref>S113</xm:sqref>
        </x14:conditionalFormatting>
        <x14:conditionalFormatting xmlns:xm="http://schemas.microsoft.com/office/excel/2006/main">
          <x14:cfRule type="containsText" priority="4734" operator="containsText" id="{64F60711-DEE0-4137-8CD8-51E1DCF39546}">
            <xm:f>NOT(ISERROR(SEARCH(Sheet2!$D$8,W113)))</xm:f>
            <xm:f>Sheet2!$D$8</xm:f>
            <x14:dxf>
              <fill>
                <patternFill>
                  <bgColor rgb="FFFF0000"/>
                </patternFill>
              </fill>
            </x14:dxf>
          </x14:cfRule>
          <x14:cfRule type="containsText" priority="4735" operator="containsText" id="{2B7E5994-D305-4575-B75A-1D65CD8CE870}">
            <xm:f>NOT(ISERROR(SEARCH(Sheet2!$D$7,W113)))</xm:f>
            <xm:f>Sheet2!$D$7</xm:f>
            <x14:dxf>
              <fill>
                <patternFill>
                  <bgColor rgb="FF00B050"/>
                </patternFill>
              </fill>
            </x14:dxf>
          </x14:cfRule>
          <x14:cfRule type="containsText" priority="4736" operator="containsText" id="{F8C51A12-B648-406B-B247-43E2FC418F55}">
            <xm:f>NOT(ISERROR(SEARCH(Sheet2!$D$6,W113)))</xm:f>
            <xm:f>Sheet2!$D$6</xm:f>
            <x14:dxf>
              <fill>
                <patternFill>
                  <bgColor rgb="FFFFFF00"/>
                </patternFill>
              </fill>
            </x14:dxf>
          </x14:cfRule>
          <x14:cfRule type="containsText" priority="4737" operator="containsText" id="{738F46C7-DB25-4654-B1CA-CA4E75FEEA84}">
            <xm:f>NOT(ISERROR(SEARCH(Sheet2!$D$5,W113)))</xm:f>
            <xm:f>Sheet2!$D$5</xm:f>
            <x14:dxf>
              <fill>
                <patternFill>
                  <bgColor rgb="FFFFFF00"/>
                </patternFill>
              </fill>
            </x14:dxf>
          </x14:cfRule>
          <x14:cfRule type="containsText" priority="4738" operator="containsText" id="{09E1D4A0-5901-4350-89D6-2F6C6EF9B43D}">
            <xm:f>NOT(ISERROR(SEARCH(Sheet2!$D$4,W113)))</xm:f>
            <xm:f>Sheet2!$D$4</xm:f>
            <x14:dxf>
              <fill>
                <patternFill>
                  <bgColor rgb="FFFF0000"/>
                </patternFill>
              </fill>
            </x14:dxf>
          </x14:cfRule>
          <xm:sqref>W113</xm:sqref>
        </x14:conditionalFormatting>
        <x14:conditionalFormatting xmlns:xm="http://schemas.microsoft.com/office/excel/2006/main">
          <x14:cfRule type="containsText" priority="4728" operator="containsText" id="{D7C8EC93-FD09-49D5-AADA-E179338C38D7}">
            <xm:f>NOT(ISERROR(SEARCH(Sheet2!$D$8,X5)))</xm:f>
            <xm:f>Sheet2!$D$8</xm:f>
            <x14:dxf>
              <fill>
                <patternFill>
                  <bgColor rgb="FFFF0000"/>
                </patternFill>
              </fill>
            </x14:dxf>
          </x14:cfRule>
          <x14:cfRule type="containsText" priority="4729" operator="containsText" id="{5C082E8C-45A4-48A5-A105-4DDE033AB11C}">
            <xm:f>NOT(ISERROR(SEARCH(Sheet2!$D$7,X5)))</xm:f>
            <xm:f>Sheet2!$D$7</xm:f>
            <x14:dxf>
              <fill>
                <patternFill>
                  <bgColor rgb="FF00B050"/>
                </patternFill>
              </fill>
            </x14:dxf>
          </x14:cfRule>
          <x14:cfRule type="containsText" priority="4730" operator="containsText" id="{8D2AC811-0320-448C-9704-F1D57C55761D}">
            <xm:f>NOT(ISERROR(SEARCH(Sheet2!$D$6,X5)))</xm:f>
            <xm:f>Sheet2!$D$6</xm:f>
            <x14:dxf>
              <fill>
                <patternFill>
                  <bgColor rgb="FFFFFF00"/>
                </patternFill>
              </fill>
            </x14:dxf>
          </x14:cfRule>
          <x14:cfRule type="containsText" priority="4731" operator="containsText" id="{71A8DC50-2E64-4E89-BA36-ACDDC7548467}">
            <xm:f>NOT(ISERROR(SEARCH(Sheet2!$D$5,X5)))</xm:f>
            <xm:f>Sheet2!$D$5</xm:f>
            <x14:dxf>
              <fill>
                <patternFill>
                  <bgColor rgb="FFFFFF00"/>
                </patternFill>
              </fill>
            </x14:dxf>
          </x14:cfRule>
          <x14:cfRule type="containsText" priority="4732" operator="containsText" id="{91FB30EA-E619-44B9-8090-798197D97E5C}">
            <xm:f>NOT(ISERROR(SEARCH(Sheet2!$D$4,X5)))</xm:f>
            <xm:f>Sheet2!$D$4</xm:f>
            <x14:dxf>
              <fill>
                <patternFill>
                  <bgColor rgb="FFFF0000"/>
                </patternFill>
              </fill>
            </x14:dxf>
          </x14:cfRule>
          <xm:sqref>X5:X9 X11:X18 X20:X21 X23 X47 X58:X60 X62 X64:X65 X67:X70 X75 X77:X79 X81:X83 X90:X96 X105:X108 X110:X112 X117:X123 X125:X127 X129 X133:X134 X137:X139 X141 X150:X153 X155:X157 X159 X161:X162 X164:X166 X168:X172 X174:X185 X188 X190 X25:X31 X35:X39 X41:X44 X49:X56 X72:X73 X85:X88 X131 X99:X103 X114:X115 X193:X203</xm:sqref>
        </x14:conditionalFormatting>
        <x14:conditionalFormatting xmlns:xm="http://schemas.microsoft.com/office/excel/2006/main">
          <x14:cfRule type="containsText" priority="4723" operator="containsText" id="{92630AC4-FBDF-4DF6-A15A-EFCB371E599B}">
            <xm:f>NOT(ISERROR(SEARCH(Sheet2!$D$8,X10)))</xm:f>
            <xm:f>Sheet2!$D$8</xm:f>
            <x14:dxf>
              <fill>
                <patternFill>
                  <bgColor rgb="FFFF0000"/>
                </patternFill>
              </fill>
            </x14:dxf>
          </x14:cfRule>
          <x14:cfRule type="containsText" priority="4724" operator="containsText" id="{616696F4-4207-4216-A2A2-D04812FF5B4F}">
            <xm:f>NOT(ISERROR(SEARCH(Sheet2!$D$7,X10)))</xm:f>
            <xm:f>Sheet2!$D$7</xm:f>
            <x14:dxf>
              <fill>
                <patternFill>
                  <bgColor rgb="FF00B050"/>
                </patternFill>
              </fill>
            </x14:dxf>
          </x14:cfRule>
          <x14:cfRule type="containsText" priority="4725" operator="containsText" id="{D5188FF2-7799-40F3-B8A0-0E25251675F6}">
            <xm:f>NOT(ISERROR(SEARCH(Sheet2!$D$6,X10)))</xm:f>
            <xm:f>Sheet2!$D$6</xm:f>
            <x14:dxf>
              <fill>
                <patternFill>
                  <bgColor rgb="FFFFFF00"/>
                </patternFill>
              </fill>
            </x14:dxf>
          </x14:cfRule>
          <x14:cfRule type="containsText" priority="4726" operator="containsText" id="{01A9AD47-6DD3-4499-8DCF-248043ED5EAD}">
            <xm:f>NOT(ISERROR(SEARCH(Sheet2!$D$5,X10)))</xm:f>
            <xm:f>Sheet2!$D$5</xm:f>
            <x14:dxf>
              <fill>
                <patternFill>
                  <bgColor rgb="FFFFFF00"/>
                </patternFill>
              </fill>
            </x14:dxf>
          </x14:cfRule>
          <x14:cfRule type="containsText" priority="4727" operator="containsText" id="{A7CF306D-D09A-4040-B1C2-78647CA4A5F6}">
            <xm:f>NOT(ISERROR(SEARCH(Sheet2!$D$4,X10)))</xm:f>
            <xm:f>Sheet2!$D$4</xm:f>
            <x14:dxf>
              <fill>
                <patternFill>
                  <bgColor rgb="FFFF0000"/>
                </patternFill>
              </fill>
            </x14:dxf>
          </x14:cfRule>
          <xm:sqref>X10</xm:sqref>
        </x14:conditionalFormatting>
        <x14:conditionalFormatting xmlns:xm="http://schemas.microsoft.com/office/excel/2006/main">
          <x14:cfRule type="containsText" priority="4718" operator="containsText" id="{59194DF0-E729-47C9-8E63-0E784EC1E79C}">
            <xm:f>NOT(ISERROR(SEARCH(Sheet2!$D$8,X19)))</xm:f>
            <xm:f>Sheet2!$D$8</xm:f>
            <x14:dxf>
              <fill>
                <patternFill>
                  <bgColor rgb="FFFF0000"/>
                </patternFill>
              </fill>
            </x14:dxf>
          </x14:cfRule>
          <x14:cfRule type="containsText" priority="4719" operator="containsText" id="{77CAF172-E85F-40FD-979F-9738091DC5EF}">
            <xm:f>NOT(ISERROR(SEARCH(Sheet2!$D$7,X19)))</xm:f>
            <xm:f>Sheet2!$D$7</xm:f>
            <x14:dxf>
              <fill>
                <patternFill>
                  <bgColor rgb="FF00B050"/>
                </patternFill>
              </fill>
            </x14:dxf>
          </x14:cfRule>
          <x14:cfRule type="containsText" priority="4720" operator="containsText" id="{2415B40F-D571-4D95-A3DF-FE9C142E5269}">
            <xm:f>NOT(ISERROR(SEARCH(Sheet2!$D$6,X19)))</xm:f>
            <xm:f>Sheet2!$D$6</xm:f>
            <x14:dxf>
              <fill>
                <patternFill>
                  <bgColor rgb="FFFFFF00"/>
                </patternFill>
              </fill>
            </x14:dxf>
          </x14:cfRule>
          <x14:cfRule type="containsText" priority="4721" operator="containsText" id="{AF8DEC76-85D5-4AE6-A6E1-03C9FC7AB200}">
            <xm:f>NOT(ISERROR(SEARCH(Sheet2!$D$5,X19)))</xm:f>
            <xm:f>Sheet2!$D$5</xm:f>
            <x14:dxf>
              <fill>
                <patternFill>
                  <bgColor rgb="FFFFFF00"/>
                </patternFill>
              </fill>
            </x14:dxf>
          </x14:cfRule>
          <x14:cfRule type="containsText" priority="4722" operator="containsText" id="{653B14B3-71BD-4007-A97F-EA24D07DCABD}">
            <xm:f>NOT(ISERROR(SEARCH(Sheet2!$D$4,X19)))</xm:f>
            <xm:f>Sheet2!$D$4</xm:f>
            <x14:dxf>
              <fill>
                <patternFill>
                  <bgColor rgb="FFFF0000"/>
                </patternFill>
              </fill>
            </x14:dxf>
          </x14:cfRule>
          <xm:sqref>X19</xm:sqref>
        </x14:conditionalFormatting>
        <x14:conditionalFormatting xmlns:xm="http://schemas.microsoft.com/office/excel/2006/main">
          <x14:cfRule type="containsText" priority="4713" operator="containsText" id="{2D6BA524-85F4-41C4-87CF-B8707F1CCC67}">
            <xm:f>NOT(ISERROR(SEARCH(Sheet2!$D$8,X22)))</xm:f>
            <xm:f>Sheet2!$D$8</xm:f>
            <x14:dxf>
              <fill>
                <patternFill>
                  <bgColor rgb="FFFF0000"/>
                </patternFill>
              </fill>
            </x14:dxf>
          </x14:cfRule>
          <x14:cfRule type="containsText" priority="4714" operator="containsText" id="{7F8DB448-57A2-4446-8697-D3D6820D30A8}">
            <xm:f>NOT(ISERROR(SEARCH(Sheet2!$D$7,X22)))</xm:f>
            <xm:f>Sheet2!$D$7</xm:f>
            <x14:dxf>
              <fill>
                <patternFill>
                  <bgColor rgb="FF00B050"/>
                </patternFill>
              </fill>
            </x14:dxf>
          </x14:cfRule>
          <x14:cfRule type="containsText" priority="4715" operator="containsText" id="{2E4396E1-C27E-42E6-B30B-08A699024679}">
            <xm:f>NOT(ISERROR(SEARCH(Sheet2!$D$6,X22)))</xm:f>
            <xm:f>Sheet2!$D$6</xm:f>
            <x14:dxf>
              <fill>
                <patternFill>
                  <bgColor rgb="FFFFFF00"/>
                </patternFill>
              </fill>
            </x14:dxf>
          </x14:cfRule>
          <x14:cfRule type="containsText" priority="4716" operator="containsText" id="{0751D0D1-BD73-4034-BEC0-BFC0F8786DC5}">
            <xm:f>NOT(ISERROR(SEARCH(Sheet2!$D$5,X22)))</xm:f>
            <xm:f>Sheet2!$D$5</xm:f>
            <x14:dxf>
              <fill>
                <patternFill>
                  <bgColor rgb="FFFFFF00"/>
                </patternFill>
              </fill>
            </x14:dxf>
          </x14:cfRule>
          <x14:cfRule type="containsText" priority="4717" operator="containsText" id="{6B49F115-4E9D-4322-9D90-755888DFB511}">
            <xm:f>NOT(ISERROR(SEARCH(Sheet2!$D$4,X22)))</xm:f>
            <xm:f>Sheet2!$D$4</xm:f>
            <x14:dxf>
              <fill>
                <patternFill>
                  <bgColor rgb="FFFF0000"/>
                </patternFill>
              </fill>
            </x14:dxf>
          </x14:cfRule>
          <xm:sqref>X22</xm:sqref>
        </x14:conditionalFormatting>
        <x14:conditionalFormatting xmlns:xm="http://schemas.microsoft.com/office/excel/2006/main">
          <x14:cfRule type="containsText" priority="4708" operator="containsText" id="{BD88C1D4-4F26-4967-993B-A4A17BDE46B3}">
            <xm:f>NOT(ISERROR(SEARCH(Sheet2!$D$8,X46)))</xm:f>
            <xm:f>Sheet2!$D$8</xm:f>
            <x14:dxf>
              <fill>
                <patternFill>
                  <bgColor rgb="FFFF0000"/>
                </patternFill>
              </fill>
            </x14:dxf>
          </x14:cfRule>
          <x14:cfRule type="containsText" priority="4709" operator="containsText" id="{3AABF36A-B6A4-474A-B4FA-168D7DA856F8}">
            <xm:f>NOT(ISERROR(SEARCH(Sheet2!$D$7,X46)))</xm:f>
            <xm:f>Sheet2!$D$7</xm:f>
            <x14:dxf>
              <fill>
                <patternFill>
                  <bgColor rgb="FF00B050"/>
                </patternFill>
              </fill>
            </x14:dxf>
          </x14:cfRule>
          <x14:cfRule type="containsText" priority="4710" operator="containsText" id="{0EE9709F-528C-49DF-91FD-BA4A717FD749}">
            <xm:f>NOT(ISERROR(SEARCH(Sheet2!$D$6,X46)))</xm:f>
            <xm:f>Sheet2!$D$6</xm:f>
            <x14:dxf>
              <fill>
                <patternFill>
                  <bgColor rgb="FFFFFF00"/>
                </patternFill>
              </fill>
            </x14:dxf>
          </x14:cfRule>
          <x14:cfRule type="containsText" priority="4711" operator="containsText" id="{84ABDE19-61D2-428F-819E-7C754DCB833C}">
            <xm:f>NOT(ISERROR(SEARCH(Sheet2!$D$5,X46)))</xm:f>
            <xm:f>Sheet2!$D$5</xm:f>
            <x14:dxf>
              <fill>
                <patternFill>
                  <bgColor rgb="FFFFFF00"/>
                </patternFill>
              </fill>
            </x14:dxf>
          </x14:cfRule>
          <x14:cfRule type="containsText" priority="4712" operator="containsText" id="{D8EA5F87-681D-4A48-86CA-1741E9562D24}">
            <xm:f>NOT(ISERROR(SEARCH(Sheet2!$D$4,X46)))</xm:f>
            <xm:f>Sheet2!$D$4</xm:f>
            <x14:dxf>
              <fill>
                <patternFill>
                  <bgColor rgb="FFFF0000"/>
                </patternFill>
              </fill>
            </x14:dxf>
          </x14:cfRule>
          <xm:sqref>X46</xm:sqref>
        </x14:conditionalFormatting>
        <x14:conditionalFormatting xmlns:xm="http://schemas.microsoft.com/office/excel/2006/main">
          <x14:cfRule type="containsText" priority="4703" operator="containsText" id="{5CBB0586-C70A-4515-86EC-9DF988CC768A}">
            <xm:f>NOT(ISERROR(SEARCH(Sheet2!$D$8,X57)))</xm:f>
            <xm:f>Sheet2!$D$8</xm:f>
            <x14:dxf>
              <fill>
                <patternFill>
                  <bgColor rgb="FFFF0000"/>
                </patternFill>
              </fill>
            </x14:dxf>
          </x14:cfRule>
          <x14:cfRule type="containsText" priority="4704" operator="containsText" id="{6D7C025A-0F8F-447C-89F5-0600C2F091DD}">
            <xm:f>NOT(ISERROR(SEARCH(Sheet2!$D$7,X57)))</xm:f>
            <xm:f>Sheet2!$D$7</xm:f>
            <x14:dxf>
              <fill>
                <patternFill>
                  <bgColor rgb="FF00B050"/>
                </patternFill>
              </fill>
            </x14:dxf>
          </x14:cfRule>
          <x14:cfRule type="containsText" priority="4705" operator="containsText" id="{8F0C6ADC-7FEA-40ED-B320-6DBF89E1066C}">
            <xm:f>NOT(ISERROR(SEARCH(Sheet2!$D$6,X57)))</xm:f>
            <xm:f>Sheet2!$D$6</xm:f>
            <x14:dxf>
              <fill>
                <patternFill>
                  <bgColor rgb="FFFFFF00"/>
                </patternFill>
              </fill>
            </x14:dxf>
          </x14:cfRule>
          <x14:cfRule type="containsText" priority="4706" operator="containsText" id="{3B5551D2-27E2-4C82-BFD1-C0891FA5B9A7}">
            <xm:f>NOT(ISERROR(SEARCH(Sheet2!$D$5,X57)))</xm:f>
            <xm:f>Sheet2!$D$5</xm:f>
            <x14:dxf>
              <fill>
                <patternFill>
                  <bgColor rgb="FFFFFF00"/>
                </patternFill>
              </fill>
            </x14:dxf>
          </x14:cfRule>
          <x14:cfRule type="containsText" priority="4707" operator="containsText" id="{8D726850-1C37-4DDF-AACA-1C4DEC2755FF}">
            <xm:f>NOT(ISERROR(SEARCH(Sheet2!$D$4,X57)))</xm:f>
            <xm:f>Sheet2!$D$4</xm:f>
            <x14:dxf>
              <fill>
                <patternFill>
                  <bgColor rgb="FFFF0000"/>
                </patternFill>
              </fill>
            </x14:dxf>
          </x14:cfRule>
          <xm:sqref>X57</xm:sqref>
        </x14:conditionalFormatting>
        <x14:conditionalFormatting xmlns:xm="http://schemas.microsoft.com/office/excel/2006/main">
          <x14:cfRule type="containsText" priority="4698" operator="containsText" id="{BB7F9F53-7510-4D8B-8911-B227B134D6DC}">
            <xm:f>NOT(ISERROR(SEARCH(Sheet2!$D$8,X61)))</xm:f>
            <xm:f>Sheet2!$D$8</xm:f>
            <x14:dxf>
              <fill>
                <patternFill>
                  <bgColor rgb="FFFF0000"/>
                </patternFill>
              </fill>
            </x14:dxf>
          </x14:cfRule>
          <x14:cfRule type="containsText" priority="4699" operator="containsText" id="{ADF4B2CF-B621-4BA7-B2A3-4D28719EFE7F}">
            <xm:f>NOT(ISERROR(SEARCH(Sheet2!$D$7,X61)))</xm:f>
            <xm:f>Sheet2!$D$7</xm:f>
            <x14:dxf>
              <fill>
                <patternFill>
                  <bgColor rgb="FF00B050"/>
                </patternFill>
              </fill>
            </x14:dxf>
          </x14:cfRule>
          <x14:cfRule type="containsText" priority="4700" operator="containsText" id="{0CE40FCF-1218-4719-9404-50C01CFC5422}">
            <xm:f>NOT(ISERROR(SEARCH(Sheet2!$D$6,X61)))</xm:f>
            <xm:f>Sheet2!$D$6</xm:f>
            <x14:dxf>
              <fill>
                <patternFill>
                  <bgColor rgb="FFFFFF00"/>
                </patternFill>
              </fill>
            </x14:dxf>
          </x14:cfRule>
          <x14:cfRule type="containsText" priority="4701" operator="containsText" id="{92A80895-A69F-4DF0-9495-0608180CB27B}">
            <xm:f>NOT(ISERROR(SEARCH(Sheet2!$D$5,X61)))</xm:f>
            <xm:f>Sheet2!$D$5</xm:f>
            <x14:dxf>
              <fill>
                <patternFill>
                  <bgColor rgb="FFFFFF00"/>
                </patternFill>
              </fill>
            </x14:dxf>
          </x14:cfRule>
          <x14:cfRule type="containsText" priority="4702" operator="containsText" id="{CD24C3AB-9F00-4A13-AC11-36606EE5DA5E}">
            <xm:f>NOT(ISERROR(SEARCH(Sheet2!$D$4,X61)))</xm:f>
            <xm:f>Sheet2!$D$4</xm:f>
            <x14:dxf>
              <fill>
                <patternFill>
                  <bgColor rgb="FFFF0000"/>
                </patternFill>
              </fill>
            </x14:dxf>
          </x14:cfRule>
          <xm:sqref>X61</xm:sqref>
        </x14:conditionalFormatting>
        <x14:conditionalFormatting xmlns:xm="http://schemas.microsoft.com/office/excel/2006/main">
          <x14:cfRule type="containsText" priority="4693" operator="containsText" id="{3B18CA2F-9A09-48CE-BB7B-C9E743235251}">
            <xm:f>NOT(ISERROR(SEARCH(Sheet2!$D$8,X63)))</xm:f>
            <xm:f>Sheet2!$D$8</xm:f>
            <x14:dxf>
              <fill>
                <patternFill>
                  <bgColor rgb="FFFF0000"/>
                </patternFill>
              </fill>
            </x14:dxf>
          </x14:cfRule>
          <x14:cfRule type="containsText" priority="4694" operator="containsText" id="{096D96EB-9A4D-4D19-A395-E56F37FBCC29}">
            <xm:f>NOT(ISERROR(SEARCH(Sheet2!$D$7,X63)))</xm:f>
            <xm:f>Sheet2!$D$7</xm:f>
            <x14:dxf>
              <fill>
                <patternFill>
                  <bgColor rgb="FF00B050"/>
                </patternFill>
              </fill>
            </x14:dxf>
          </x14:cfRule>
          <x14:cfRule type="containsText" priority="4695" operator="containsText" id="{88C15815-0A2B-43FA-ABB5-8B0E46C77DC7}">
            <xm:f>NOT(ISERROR(SEARCH(Sheet2!$D$6,X63)))</xm:f>
            <xm:f>Sheet2!$D$6</xm:f>
            <x14:dxf>
              <fill>
                <patternFill>
                  <bgColor rgb="FFFFFF00"/>
                </patternFill>
              </fill>
            </x14:dxf>
          </x14:cfRule>
          <x14:cfRule type="containsText" priority="4696" operator="containsText" id="{8A6EDEDD-AE75-475A-A88D-887D8B84E85B}">
            <xm:f>NOT(ISERROR(SEARCH(Sheet2!$D$5,X63)))</xm:f>
            <xm:f>Sheet2!$D$5</xm:f>
            <x14:dxf>
              <fill>
                <patternFill>
                  <bgColor rgb="FFFFFF00"/>
                </patternFill>
              </fill>
            </x14:dxf>
          </x14:cfRule>
          <x14:cfRule type="containsText" priority="4697" operator="containsText" id="{54EB25BC-F5DE-4CD9-8344-87509010062D}">
            <xm:f>NOT(ISERROR(SEARCH(Sheet2!$D$4,X63)))</xm:f>
            <xm:f>Sheet2!$D$4</xm:f>
            <x14:dxf>
              <fill>
                <patternFill>
                  <bgColor rgb="FFFF0000"/>
                </patternFill>
              </fill>
            </x14:dxf>
          </x14:cfRule>
          <xm:sqref>X63</xm:sqref>
        </x14:conditionalFormatting>
        <x14:conditionalFormatting xmlns:xm="http://schemas.microsoft.com/office/excel/2006/main">
          <x14:cfRule type="containsText" priority="4688" operator="containsText" id="{B2E381C7-19C5-450D-BEF8-B7F7E1BE9A47}">
            <xm:f>NOT(ISERROR(SEARCH(Sheet2!$D$8,X66)))</xm:f>
            <xm:f>Sheet2!$D$8</xm:f>
            <x14:dxf>
              <fill>
                <patternFill>
                  <bgColor rgb="FFFF0000"/>
                </patternFill>
              </fill>
            </x14:dxf>
          </x14:cfRule>
          <x14:cfRule type="containsText" priority="4689" operator="containsText" id="{5AFDFACD-C26B-4F1B-9087-ADD21E342D90}">
            <xm:f>NOT(ISERROR(SEARCH(Sheet2!$D$7,X66)))</xm:f>
            <xm:f>Sheet2!$D$7</xm:f>
            <x14:dxf>
              <fill>
                <patternFill>
                  <bgColor rgb="FF00B050"/>
                </patternFill>
              </fill>
            </x14:dxf>
          </x14:cfRule>
          <x14:cfRule type="containsText" priority="4690" operator="containsText" id="{298EDFEE-4FF0-4551-A536-4D5CFD2876D6}">
            <xm:f>NOT(ISERROR(SEARCH(Sheet2!$D$6,X66)))</xm:f>
            <xm:f>Sheet2!$D$6</xm:f>
            <x14:dxf>
              <fill>
                <patternFill>
                  <bgColor rgb="FFFFFF00"/>
                </patternFill>
              </fill>
            </x14:dxf>
          </x14:cfRule>
          <x14:cfRule type="containsText" priority="4691" operator="containsText" id="{86D31FD1-E6FB-4A34-93BF-0E93E97157A0}">
            <xm:f>NOT(ISERROR(SEARCH(Sheet2!$D$5,X66)))</xm:f>
            <xm:f>Sheet2!$D$5</xm:f>
            <x14:dxf>
              <fill>
                <patternFill>
                  <bgColor rgb="FFFFFF00"/>
                </patternFill>
              </fill>
            </x14:dxf>
          </x14:cfRule>
          <x14:cfRule type="containsText" priority="4692" operator="containsText" id="{87F5EB37-A968-4E9F-AC29-704CADFDF1C8}">
            <xm:f>NOT(ISERROR(SEARCH(Sheet2!$D$4,X66)))</xm:f>
            <xm:f>Sheet2!$D$4</xm:f>
            <x14:dxf>
              <fill>
                <patternFill>
                  <bgColor rgb="FFFF0000"/>
                </patternFill>
              </fill>
            </x14:dxf>
          </x14:cfRule>
          <xm:sqref>X66</xm:sqref>
        </x14:conditionalFormatting>
        <x14:conditionalFormatting xmlns:xm="http://schemas.microsoft.com/office/excel/2006/main">
          <x14:cfRule type="containsText" priority="4683" operator="containsText" id="{E9D6E847-6FA8-4DDC-93B3-0ECB61CEC41F}">
            <xm:f>NOT(ISERROR(SEARCH(Sheet2!$D$8,X74)))</xm:f>
            <xm:f>Sheet2!$D$8</xm:f>
            <x14:dxf>
              <fill>
                <patternFill>
                  <bgColor rgb="FFFF0000"/>
                </patternFill>
              </fill>
            </x14:dxf>
          </x14:cfRule>
          <x14:cfRule type="containsText" priority="4684" operator="containsText" id="{9B1AE93C-1EC9-4024-AFDB-950EA77E951E}">
            <xm:f>NOT(ISERROR(SEARCH(Sheet2!$D$7,X74)))</xm:f>
            <xm:f>Sheet2!$D$7</xm:f>
            <x14:dxf>
              <fill>
                <patternFill>
                  <bgColor rgb="FF00B050"/>
                </patternFill>
              </fill>
            </x14:dxf>
          </x14:cfRule>
          <x14:cfRule type="containsText" priority="4685" operator="containsText" id="{473E1014-CC07-4AB7-ABBE-49F5ED8D9D2E}">
            <xm:f>NOT(ISERROR(SEARCH(Sheet2!$D$6,X74)))</xm:f>
            <xm:f>Sheet2!$D$6</xm:f>
            <x14:dxf>
              <fill>
                <patternFill>
                  <bgColor rgb="FFFFFF00"/>
                </patternFill>
              </fill>
            </x14:dxf>
          </x14:cfRule>
          <x14:cfRule type="containsText" priority="4686" operator="containsText" id="{0AFC4B9F-A2B0-4102-9C70-8E838587A42C}">
            <xm:f>NOT(ISERROR(SEARCH(Sheet2!$D$5,X74)))</xm:f>
            <xm:f>Sheet2!$D$5</xm:f>
            <x14:dxf>
              <fill>
                <patternFill>
                  <bgColor rgb="FFFFFF00"/>
                </patternFill>
              </fill>
            </x14:dxf>
          </x14:cfRule>
          <x14:cfRule type="containsText" priority="4687" operator="containsText" id="{582E779B-4F3F-4895-A286-46289BA57473}">
            <xm:f>NOT(ISERROR(SEARCH(Sheet2!$D$4,X74)))</xm:f>
            <xm:f>Sheet2!$D$4</xm:f>
            <x14:dxf>
              <fill>
                <patternFill>
                  <bgColor rgb="FFFF0000"/>
                </patternFill>
              </fill>
            </x14:dxf>
          </x14:cfRule>
          <xm:sqref>X74</xm:sqref>
        </x14:conditionalFormatting>
        <x14:conditionalFormatting xmlns:xm="http://schemas.microsoft.com/office/excel/2006/main">
          <x14:cfRule type="containsText" priority="4678" operator="containsText" id="{C72C7A9A-4526-4F33-9797-398808CDB231}">
            <xm:f>NOT(ISERROR(SEARCH(Sheet2!$D$8,X76)))</xm:f>
            <xm:f>Sheet2!$D$8</xm:f>
            <x14:dxf>
              <fill>
                <patternFill>
                  <bgColor rgb="FFFF0000"/>
                </patternFill>
              </fill>
            </x14:dxf>
          </x14:cfRule>
          <x14:cfRule type="containsText" priority="4679" operator="containsText" id="{93B43856-992A-4DC5-8168-B3BBFC67CDC2}">
            <xm:f>NOT(ISERROR(SEARCH(Sheet2!$D$7,X76)))</xm:f>
            <xm:f>Sheet2!$D$7</xm:f>
            <x14:dxf>
              <fill>
                <patternFill>
                  <bgColor rgb="FF00B050"/>
                </patternFill>
              </fill>
            </x14:dxf>
          </x14:cfRule>
          <x14:cfRule type="containsText" priority="4680" operator="containsText" id="{1E651250-5F14-414E-B014-A4543EEADF5C}">
            <xm:f>NOT(ISERROR(SEARCH(Sheet2!$D$6,X76)))</xm:f>
            <xm:f>Sheet2!$D$6</xm:f>
            <x14:dxf>
              <fill>
                <patternFill>
                  <bgColor rgb="FFFFFF00"/>
                </patternFill>
              </fill>
            </x14:dxf>
          </x14:cfRule>
          <x14:cfRule type="containsText" priority="4681" operator="containsText" id="{1A4035F9-C103-48B3-BC48-3B6AB0825226}">
            <xm:f>NOT(ISERROR(SEARCH(Sheet2!$D$5,X76)))</xm:f>
            <xm:f>Sheet2!$D$5</xm:f>
            <x14:dxf>
              <fill>
                <patternFill>
                  <bgColor rgb="FFFFFF00"/>
                </patternFill>
              </fill>
            </x14:dxf>
          </x14:cfRule>
          <x14:cfRule type="containsText" priority="4682" operator="containsText" id="{A95938EF-4114-458B-AE60-61EEB4206F6F}">
            <xm:f>NOT(ISERROR(SEARCH(Sheet2!$D$4,X76)))</xm:f>
            <xm:f>Sheet2!$D$4</xm:f>
            <x14:dxf>
              <fill>
                <patternFill>
                  <bgColor rgb="FFFF0000"/>
                </patternFill>
              </fill>
            </x14:dxf>
          </x14:cfRule>
          <xm:sqref>X76</xm:sqref>
        </x14:conditionalFormatting>
        <x14:conditionalFormatting xmlns:xm="http://schemas.microsoft.com/office/excel/2006/main">
          <x14:cfRule type="containsText" priority="4673" operator="containsText" id="{0D164C2B-9801-4450-8C89-DFD3ED1AAAAA}">
            <xm:f>NOT(ISERROR(SEARCH(Sheet2!$D$8,X80)))</xm:f>
            <xm:f>Sheet2!$D$8</xm:f>
            <x14:dxf>
              <fill>
                <patternFill>
                  <bgColor rgb="FFFF0000"/>
                </patternFill>
              </fill>
            </x14:dxf>
          </x14:cfRule>
          <x14:cfRule type="containsText" priority="4674" operator="containsText" id="{2422F668-52D6-414A-8C0A-8D3511D2EF7B}">
            <xm:f>NOT(ISERROR(SEARCH(Sheet2!$D$7,X80)))</xm:f>
            <xm:f>Sheet2!$D$7</xm:f>
            <x14:dxf>
              <fill>
                <patternFill>
                  <bgColor rgb="FF00B050"/>
                </patternFill>
              </fill>
            </x14:dxf>
          </x14:cfRule>
          <x14:cfRule type="containsText" priority="4675" operator="containsText" id="{112213D1-5F24-4B45-8E5D-B61BBC81C42F}">
            <xm:f>NOT(ISERROR(SEARCH(Sheet2!$D$6,X80)))</xm:f>
            <xm:f>Sheet2!$D$6</xm:f>
            <x14:dxf>
              <fill>
                <patternFill>
                  <bgColor rgb="FFFFFF00"/>
                </patternFill>
              </fill>
            </x14:dxf>
          </x14:cfRule>
          <x14:cfRule type="containsText" priority="4676" operator="containsText" id="{2F24770C-280B-4CBB-B68D-2BDE33244F32}">
            <xm:f>NOT(ISERROR(SEARCH(Sheet2!$D$5,X80)))</xm:f>
            <xm:f>Sheet2!$D$5</xm:f>
            <x14:dxf>
              <fill>
                <patternFill>
                  <bgColor rgb="FFFFFF00"/>
                </patternFill>
              </fill>
            </x14:dxf>
          </x14:cfRule>
          <x14:cfRule type="containsText" priority="4677" operator="containsText" id="{5DC5039D-DD0F-4CBB-BF77-21C27C359E0F}">
            <xm:f>NOT(ISERROR(SEARCH(Sheet2!$D$4,X80)))</xm:f>
            <xm:f>Sheet2!$D$4</xm:f>
            <x14:dxf>
              <fill>
                <patternFill>
                  <bgColor rgb="FFFF0000"/>
                </patternFill>
              </fill>
            </x14:dxf>
          </x14:cfRule>
          <xm:sqref>X80</xm:sqref>
        </x14:conditionalFormatting>
        <x14:conditionalFormatting xmlns:xm="http://schemas.microsoft.com/office/excel/2006/main">
          <x14:cfRule type="containsText" priority="4668" operator="containsText" id="{305206C0-70D7-4120-A7A5-41532AA1EDEC}">
            <xm:f>NOT(ISERROR(SEARCH(Sheet2!$D$8,X89)))</xm:f>
            <xm:f>Sheet2!$D$8</xm:f>
            <x14:dxf>
              <fill>
                <patternFill>
                  <bgColor rgb="FFFF0000"/>
                </patternFill>
              </fill>
            </x14:dxf>
          </x14:cfRule>
          <x14:cfRule type="containsText" priority="4669" operator="containsText" id="{9DB68D3B-FC13-46E8-BFF9-65B0690635AA}">
            <xm:f>NOT(ISERROR(SEARCH(Sheet2!$D$7,X89)))</xm:f>
            <xm:f>Sheet2!$D$7</xm:f>
            <x14:dxf>
              <fill>
                <patternFill>
                  <bgColor rgb="FF00B050"/>
                </patternFill>
              </fill>
            </x14:dxf>
          </x14:cfRule>
          <x14:cfRule type="containsText" priority="4670" operator="containsText" id="{CB71CBDA-1E3D-4F81-85D4-9B5F9B888C6F}">
            <xm:f>NOT(ISERROR(SEARCH(Sheet2!$D$6,X89)))</xm:f>
            <xm:f>Sheet2!$D$6</xm:f>
            <x14:dxf>
              <fill>
                <patternFill>
                  <bgColor rgb="FFFFFF00"/>
                </patternFill>
              </fill>
            </x14:dxf>
          </x14:cfRule>
          <x14:cfRule type="containsText" priority="4671" operator="containsText" id="{9157C0D3-5963-4F60-A791-B7A52A52FA1C}">
            <xm:f>NOT(ISERROR(SEARCH(Sheet2!$D$5,X89)))</xm:f>
            <xm:f>Sheet2!$D$5</xm:f>
            <x14:dxf>
              <fill>
                <patternFill>
                  <bgColor rgb="FFFFFF00"/>
                </patternFill>
              </fill>
            </x14:dxf>
          </x14:cfRule>
          <x14:cfRule type="containsText" priority="4672" operator="containsText" id="{631EF996-7116-4BB3-AD7B-8944F5A6EA75}">
            <xm:f>NOT(ISERROR(SEARCH(Sheet2!$D$4,X89)))</xm:f>
            <xm:f>Sheet2!$D$4</xm:f>
            <x14:dxf>
              <fill>
                <patternFill>
                  <bgColor rgb="FFFF0000"/>
                </patternFill>
              </fill>
            </x14:dxf>
          </x14:cfRule>
          <xm:sqref>X89</xm:sqref>
        </x14:conditionalFormatting>
        <x14:conditionalFormatting xmlns:xm="http://schemas.microsoft.com/office/excel/2006/main">
          <x14:cfRule type="containsText" priority="4663" operator="containsText" id="{AA6874A7-D2F3-4449-82D2-26B458583FE2}">
            <xm:f>NOT(ISERROR(SEARCH(Sheet2!$D$8,X104)))</xm:f>
            <xm:f>Sheet2!$D$8</xm:f>
            <x14:dxf>
              <fill>
                <patternFill>
                  <bgColor rgb="FFFF0000"/>
                </patternFill>
              </fill>
            </x14:dxf>
          </x14:cfRule>
          <x14:cfRule type="containsText" priority="4664" operator="containsText" id="{0DA8D13D-4684-45B5-9D2D-B8AA396A2CD4}">
            <xm:f>NOT(ISERROR(SEARCH(Sheet2!$D$7,X104)))</xm:f>
            <xm:f>Sheet2!$D$7</xm:f>
            <x14:dxf>
              <fill>
                <patternFill>
                  <bgColor rgb="FF00B050"/>
                </patternFill>
              </fill>
            </x14:dxf>
          </x14:cfRule>
          <x14:cfRule type="containsText" priority="4665" operator="containsText" id="{C7446888-4419-4E07-A5E2-4111FD3A9019}">
            <xm:f>NOT(ISERROR(SEARCH(Sheet2!$D$6,X104)))</xm:f>
            <xm:f>Sheet2!$D$6</xm:f>
            <x14:dxf>
              <fill>
                <patternFill>
                  <bgColor rgb="FFFFFF00"/>
                </patternFill>
              </fill>
            </x14:dxf>
          </x14:cfRule>
          <x14:cfRule type="containsText" priority="4666" operator="containsText" id="{532D07C9-2647-44A1-9123-52E880D3696D}">
            <xm:f>NOT(ISERROR(SEARCH(Sheet2!$D$5,X104)))</xm:f>
            <xm:f>Sheet2!$D$5</xm:f>
            <x14:dxf>
              <fill>
                <patternFill>
                  <bgColor rgb="FFFFFF00"/>
                </patternFill>
              </fill>
            </x14:dxf>
          </x14:cfRule>
          <x14:cfRule type="containsText" priority="4667" operator="containsText" id="{73A79697-4398-404A-97F8-FB23346B8EA4}">
            <xm:f>NOT(ISERROR(SEARCH(Sheet2!$D$4,X104)))</xm:f>
            <xm:f>Sheet2!$D$4</xm:f>
            <x14:dxf>
              <fill>
                <patternFill>
                  <bgColor rgb="FFFF0000"/>
                </patternFill>
              </fill>
            </x14:dxf>
          </x14:cfRule>
          <xm:sqref>X104</xm:sqref>
        </x14:conditionalFormatting>
        <x14:conditionalFormatting xmlns:xm="http://schemas.microsoft.com/office/excel/2006/main">
          <x14:cfRule type="containsText" priority="4658" operator="containsText" id="{560B30D4-DD68-487C-8EB1-D31EEDFF963F}">
            <xm:f>NOT(ISERROR(SEARCH(Sheet2!$D$8,X109)))</xm:f>
            <xm:f>Sheet2!$D$8</xm:f>
            <x14:dxf>
              <fill>
                <patternFill>
                  <bgColor rgb="FFFF0000"/>
                </patternFill>
              </fill>
            </x14:dxf>
          </x14:cfRule>
          <x14:cfRule type="containsText" priority="4659" operator="containsText" id="{5BCF73AE-8913-46B4-9F66-363ED3DB2D8C}">
            <xm:f>NOT(ISERROR(SEARCH(Sheet2!$D$7,X109)))</xm:f>
            <xm:f>Sheet2!$D$7</xm:f>
            <x14:dxf>
              <fill>
                <patternFill>
                  <bgColor rgb="FF00B050"/>
                </patternFill>
              </fill>
            </x14:dxf>
          </x14:cfRule>
          <x14:cfRule type="containsText" priority="4660" operator="containsText" id="{6791EEFE-F642-471D-A1D2-4321F74B6AE6}">
            <xm:f>NOT(ISERROR(SEARCH(Sheet2!$D$6,X109)))</xm:f>
            <xm:f>Sheet2!$D$6</xm:f>
            <x14:dxf>
              <fill>
                <patternFill>
                  <bgColor rgb="FFFFFF00"/>
                </patternFill>
              </fill>
            </x14:dxf>
          </x14:cfRule>
          <x14:cfRule type="containsText" priority="4661" operator="containsText" id="{DCB23001-0353-4C6E-98BE-E28266DC09C0}">
            <xm:f>NOT(ISERROR(SEARCH(Sheet2!$D$5,X109)))</xm:f>
            <xm:f>Sheet2!$D$5</xm:f>
            <x14:dxf>
              <fill>
                <patternFill>
                  <bgColor rgb="FFFFFF00"/>
                </patternFill>
              </fill>
            </x14:dxf>
          </x14:cfRule>
          <x14:cfRule type="containsText" priority="4662" operator="containsText" id="{7CDA1215-744D-4CE3-A140-87D92503AF48}">
            <xm:f>NOT(ISERROR(SEARCH(Sheet2!$D$4,X109)))</xm:f>
            <xm:f>Sheet2!$D$4</xm:f>
            <x14:dxf>
              <fill>
                <patternFill>
                  <bgColor rgb="FFFF0000"/>
                </patternFill>
              </fill>
            </x14:dxf>
          </x14:cfRule>
          <xm:sqref>X109</xm:sqref>
        </x14:conditionalFormatting>
        <x14:conditionalFormatting xmlns:xm="http://schemas.microsoft.com/office/excel/2006/main">
          <x14:cfRule type="containsText" priority="4653" operator="containsText" id="{F1D689C7-D836-480A-8850-11C276016ECE}">
            <xm:f>NOT(ISERROR(SEARCH(Sheet2!$D$8,X116)))</xm:f>
            <xm:f>Sheet2!$D$8</xm:f>
            <x14:dxf>
              <fill>
                <patternFill>
                  <bgColor rgb="FFFF0000"/>
                </patternFill>
              </fill>
            </x14:dxf>
          </x14:cfRule>
          <x14:cfRule type="containsText" priority="4654" operator="containsText" id="{D119E619-422E-4D39-A019-BC6A9C2E9F84}">
            <xm:f>NOT(ISERROR(SEARCH(Sheet2!$D$7,X116)))</xm:f>
            <xm:f>Sheet2!$D$7</xm:f>
            <x14:dxf>
              <fill>
                <patternFill>
                  <bgColor rgb="FF00B050"/>
                </patternFill>
              </fill>
            </x14:dxf>
          </x14:cfRule>
          <x14:cfRule type="containsText" priority="4655" operator="containsText" id="{FC184B57-BCF8-479C-AB82-31B17F25EC12}">
            <xm:f>NOT(ISERROR(SEARCH(Sheet2!$D$6,X116)))</xm:f>
            <xm:f>Sheet2!$D$6</xm:f>
            <x14:dxf>
              <fill>
                <patternFill>
                  <bgColor rgb="FFFFFF00"/>
                </patternFill>
              </fill>
            </x14:dxf>
          </x14:cfRule>
          <x14:cfRule type="containsText" priority="4656" operator="containsText" id="{5826F52D-52CD-4872-8E78-DA750ED9307F}">
            <xm:f>NOT(ISERROR(SEARCH(Sheet2!$D$5,X116)))</xm:f>
            <xm:f>Sheet2!$D$5</xm:f>
            <x14:dxf>
              <fill>
                <patternFill>
                  <bgColor rgb="FFFFFF00"/>
                </patternFill>
              </fill>
            </x14:dxf>
          </x14:cfRule>
          <x14:cfRule type="containsText" priority="4657" operator="containsText" id="{C03FA9CA-4B61-4BC7-A5A3-60447B8472EC}">
            <xm:f>NOT(ISERROR(SEARCH(Sheet2!$D$4,X116)))</xm:f>
            <xm:f>Sheet2!$D$4</xm:f>
            <x14:dxf>
              <fill>
                <patternFill>
                  <bgColor rgb="FFFF0000"/>
                </patternFill>
              </fill>
            </x14:dxf>
          </x14:cfRule>
          <xm:sqref>X116</xm:sqref>
        </x14:conditionalFormatting>
        <x14:conditionalFormatting xmlns:xm="http://schemas.microsoft.com/office/excel/2006/main">
          <x14:cfRule type="containsText" priority="4648" operator="containsText" id="{50D7D339-4599-44CF-99E0-7199C0323C6A}">
            <xm:f>NOT(ISERROR(SEARCH(Sheet2!$D$8,X124)))</xm:f>
            <xm:f>Sheet2!$D$8</xm:f>
            <x14:dxf>
              <fill>
                <patternFill>
                  <bgColor rgb="FFFF0000"/>
                </patternFill>
              </fill>
            </x14:dxf>
          </x14:cfRule>
          <x14:cfRule type="containsText" priority="4649" operator="containsText" id="{510DB5B9-9223-42F8-A196-C3F6486C83F9}">
            <xm:f>NOT(ISERROR(SEARCH(Sheet2!$D$7,X124)))</xm:f>
            <xm:f>Sheet2!$D$7</xm:f>
            <x14:dxf>
              <fill>
                <patternFill>
                  <bgColor rgb="FF00B050"/>
                </patternFill>
              </fill>
            </x14:dxf>
          </x14:cfRule>
          <x14:cfRule type="containsText" priority="4650" operator="containsText" id="{C3C22497-22DF-427D-A7A1-8D35D1E5CBC2}">
            <xm:f>NOT(ISERROR(SEARCH(Sheet2!$D$6,X124)))</xm:f>
            <xm:f>Sheet2!$D$6</xm:f>
            <x14:dxf>
              <fill>
                <patternFill>
                  <bgColor rgb="FFFFFF00"/>
                </patternFill>
              </fill>
            </x14:dxf>
          </x14:cfRule>
          <x14:cfRule type="containsText" priority="4651" operator="containsText" id="{14627AB1-D7AB-488B-8D80-A7144545C0C8}">
            <xm:f>NOT(ISERROR(SEARCH(Sheet2!$D$5,X124)))</xm:f>
            <xm:f>Sheet2!$D$5</xm:f>
            <x14:dxf>
              <fill>
                <patternFill>
                  <bgColor rgb="FFFFFF00"/>
                </patternFill>
              </fill>
            </x14:dxf>
          </x14:cfRule>
          <x14:cfRule type="containsText" priority="4652" operator="containsText" id="{55291518-5E3D-4463-B40B-69071CB310B4}">
            <xm:f>NOT(ISERROR(SEARCH(Sheet2!$D$4,X124)))</xm:f>
            <xm:f>Sheet2!$D$4</xm:f>
            <x14:dxf>
              <fill>
                <patternFill>
                  <bgColor rgb="FFFF0000"/>
                </patternFill>
              </fill>
            </x14:dxf>
          </x14:cfRule>
          <xm:sqref>X124</xm:sqref>
        </x14:conditionalFormatting>
        <x14:conditionalFormatting xmlns:xm="http://schemas.microsoft.com/office/excel/2006/main">
          <x14:cfRule type="containsText" priority="4643" operator="containsText" id="{9FADE9EE-8F2D-4ACA-8057-85C0480E85F0}">
            <xm:f>NOT(ISERROR(SEARCH(Sheet2!$D$8,X128)))</xm:f>
            <xm:f>Sheet2!$D$8</xm:f>
            <x14:dxf>
              <fill>
                <patternFill>
                  <bgColor rgb="FFFF0000"/>
                </patternFill>
              </fill>
            </x14:dxf>
          </x14:cfRule>
          <x14:cfRule type="containsText" priority="4644" operator="containsText" id="{C56998C7-B1DE-44CC-8029-6D1484B1F6DB}">
            <xm:f>NOT(ISERROR(SEARCH(Sheet2!$D$7,X128)))</xm:f>
            <xm:f>Sheet2!$D$7</xm:f>
            <x14:dxf>
              <fill>
                <patternFill>
                  <bgColor rgb="FF00B050"/>
                </patternFill>
              </fill>
            </x14:dxf>
          </x14:cfRule>
          <x14:cfRule type="containsText" priority="4645" operator="containsText" id="{3C13CF9D-E5D4-4689-9735-B99B7754A0F1}">
            <xm:f>NOT(ISERROR(SEARCH(Sheet2!$D$6,X128)))</xm:f>
            <xm:f>Sheet2!$D$6</xm:f>
            <x14:dxf>
              <fill>
                <patternFill>
                  <bgColor rgb="FFFFFF00"/>
                </patternFill>
              </fill>
            </x14:dxf>
          </x14:cfRule>
          <x14:cfRule type="containsText" priority="4646" operator="containsText" id="{2EC38B78-2D09-403B-88C6-78E39700FC1E}">
            <xm:f>NOT(ISERROR(SEARCH(Sheet2!$D$5,X128)))</xm:f>
            <xm:f>Sheet2!$D$5</xm:f>
            <x14:dxf>
              <fill>
                <patternFill>
                  <bgColor rgb="FFFFFF00"/>
                </patternFill>
              </fill>
            </x14:dxf>
          </x14:cfRule>
          <x14:cfRule type="containsText" priority="4647" operator="containsText" id="{0A5BDC8B-3C9A-40DB-A231-95B656447446}">
            <xm:f>NOT(ISERROR(SEARCH(Sheet2!$D$4,X128)))</xm:f>
            <xm:f>Sheet2!$D$4</xm:f>
            <x14:dxf>
              <fill>
                <patternFill>
                  <bgColor rgb="FFFF0000"/>
                </patternFill>
              </fill>
            </x14:dxf>
          </x14:cfRule>
          <xm:sqref>X128</xm:sqref>
        </x14:conditionalFormatting>
        <x14:conditionalFormatting xmlns:xm="http://schemas.microsoft.com/office/excel/2006/main">
          <x14:cfRule type="containsText" priority="4638" operator="containsText" id="{4BF7334D-1960-43B4-8132-09FB13D9F4A7}">
            <xm:f>NOT(ISERROR(SEARCH(Sheet2!$D$8,X132)))</xm:f>
            <xm:f>Sheet2!$D$8</xm:f>
            <x14:dxf>
              <fill>
                <patternFill>
                  <bgColor rgb="FFFF0000"/>
                </patternFill>
              </fill>
            </x14:dxf>
          </x14:cfRule>
          <x14:cfRule type="containsText" priority="4639" operator="containsText" id="{6081AC7C-4964-48AE-B258-9CAE20581B6B}">
            <xm:f>NOT(ISERROR(SEARCH(Sheet2!$D$7,X132)))</xm:f>
            <xm:f>Sheet2!$D$7</xm:f>
            <x14:dxf>
              <fill>
                <patternFill>
                  <bgColor rgb="FF00B050"/>
                </patternFill>
              </fill>
            </x14:dxf>
          </x14:cfRule>
          <x14:cfRule type="containsText" priority="4640" operator="containsText" id="{7AAE34EF-7723-4FCF-9623-AE842186B1AC}">
            <xm:f>NOT(ISERROR(SEARCH(Sheet2!$D$6,X132)))</xm:f>
            <xm:f>Sheet2!$D$6</xm:f>
            <x14:dxf>
              <fill>
                <patternFill>
                  <bgColor rgb="FFFFFF00"/>
                </patternFill>
              </fill>
            </x14:dxf>
          </x14:cfRule>
          <x14:cfRule type="containsText" priority="4641" operator="containsText" id="{6F080727-4D01-4174-B830-8337A22F15F6}">
            <xm:f>NOT(ISERROR(SEARCH(Sheet2!$D$5,X132)))</xm:f>
            <xm:f>Sheet2!$D$5</xm:f>
            <x14:dxf>
              <fill>
                <patternFill>
                  <bgColor rgb="FFFFFF00"/>
                </patternFill>
              </fill>
            </x14:dxf>
          </x14:cfRule>
          <x14:cfRule type="containsText" priority="4642" operator="containsText" id="{AC270CAA-2805-42E5-B54E-C5A3BCDC47EB}">
            <xm:f>NOT(ISERROR(SEARCH(Sheet2!$D$4,X132)))</xm:f>
            <xm:f>Sheet2!$D$4</xm:f>
            <x14:dxf>
              <fill>
                <patternFill>
                  <bgColor rgb="FFFF0000"/>
                </patternFill>
              </fill>
            </x14:dxf>
          </x14:cfRule>
          <xm:sqref>X132</xm:sqref>
        </x14:conditionalFormatting>
        <x14:conditionalFormatting xmlns:xm="http://schemas.microsoft.com/office/excel/2006/main">
          <x14:cfRule type="containsText" priority="4633" operator="containsText" id="{7C2C4B82-D287-4D7D-A8DA-884C301DACD2}">
            <xm:f>NOT(ISERROR(SEARCH(Sheet2!$D$8,X135)))</xm:f>
            <xm:f>Sheet2!$D$8</xm:f>
            <x14:dxf>
              <fill>
                <patternFill>
                  <bgColor rgb="FFFF0000"/>
                </patternFill>
              </fill>
            </x14:dxf>
          </x14:cfRule>
          <x14:cfRule type="containsText" priority="4634" operator="containsText" id="{3236E91E-6942-493A-A0D6-AE4DE7F40216}">
            <xm:f>NOT(ISERROR(SEARCH(Sheet2!$D$7,X135)))</xm:f>
            <xm:f>Sheet2!$D$7</xm:f>
            <x14:dxf>
              <fill>
                <patternFill>
                  <bgColor rgb="FF00B050"/>
                </patternFill>
              </fill>
            </x14:dxf>
          </x14:cfRule>
          <x14:cfRule type="containsText" priority="4635" operator="containsText" id="{2E7281D5-5AA7-41A3-BA46-07A8F224CD9B}">
            <xm:f>NOT(ISERROR(SEARCH(Sheet2!$D$6,X135)))</xm:f>
            <xm:f>Sheet2!$D$6</xm:f>
            <x14:dxf>
              <fill>
                <patternFill>
                  <bgColor rgb="FFFFFF00"/>
                </patternFill>
              </fill>
            </x14:dxf>
          </x14:cfRule>
          <x14:cfRule type="containsText" priority="4636" operator="containsText" id="{CC2FC160-E7E9-4FCA-901F-158CF2838E86}">
            <xm:f>NOT(ISERROR(SEARCH(Sheet2!$D$5,X135)))</xm:f>
            <xm:f>Sheet2!$D$5</xm:f>
            <x14:dxf>
              <fill>
                <patternFill>
                  <bgColor rgb="FFFFFF00"/>
                </patternFill>
              </fill>
            </x14:dxf>
          </x14:cfRule>
          <x14:cfRule type="containsText" priority="4637" operator="containsText" id="{C25D5179-1021-4B99-B2C3-98F4AB9FC869}">
            <xm:f>NOT(ISERROR(SEARCH(Sheet2!$D$4,X135)))</xm:f>
            <xm:f>Sheet2!$D$4</xm:f>
            <x14:dxf>
              <fill>
                <patternFill>
                  <bgColor rgb="FFFF0000"/>
                </patternFill>
              </fill>
            </x14:dxf>
          </x14:cfRule>
          <xm:sqref>X135</xm:sqref>
        </x14:conditionalFormatting>
        <x14:conditionalFormatting xmlns:xm="http://schemas.microsoft.com/office/excel/2006/main">
          <x14:cfRule type="containsText" priority="4628" operator="containsText" id="{FE05C706-4055-4B90-9C02-BE72F1407BF8}">
            <xm:f>NOT(ISERROR(SEARCH(Sheet2!$D$8,X136)))</xm:f>
            <xm:f>Sheet2!$D$8</xm:f>
            <x14:dxf>
              <fill>
                <patternFill>
                  <bgColor rgb="FFFF0000"/>
                </patternFill>
              </fill>
            </x14:dxf>
          </x14:cfRule>
          <x14:cfRule type="containsText" priority="4629" operator="containsText" id="{90519EEE-B99B-4FBD-8558-7A6EB8C649DA}">
            <xm:f>NOT(ISERROR(SEARCH(Sheet2!$D$7,X136)))</xm:f>
            <xm:f>Sheet2!$D$7</xm:f>
            <x14:dxf>
              <fill>
                <patternFill>
                  <bgColor rgb="FF00B050"/>
                </patternFill>
              </fill>
            </x14:dxf>
          </x14:cfRule>
          <x14:cfRule type="containsText" priority="4630" operator="containsText" id="{CDF80D0D-2C5E-4F89-AD48-D6CFA8654D8D}">
            <xm:f>NOT(ISERROR(SEARCH(Sheet2!$D$6,X136)))</xm:f>
            <xm:f>Sheet2!$D$6</xm:f>
            <x14:dxf>
              <fill>
                <patternFill>
                  <bgColor rgb="FFFFFF00"/>
                </patternFill>
              </fill>
            </x14:dxf>
          </x14:cfRule>
          <x14:cfRule type="containsText" priority="4631" operator="containsText" id="{D68E6D40-CBED-4543-83AB-9FC3B82AF008}">
            <xm:f>NOT(ISERROR(SEARCH(Sheet2!$D$5,X136)))</xm:f>
            <xm:f>Sheet2!$D$5</xm:f>
            <x14:dxf>
              <fill>
                <patternFill>
                  <bgColor rgb="FFFFFF00"/>
                </patternFill>
              </fill>
            </x14:dxf>
          </x14:cfRule>
          <x14:cfRule type="containsText" priority="4632" operator="containsText" id="{0BA3BB22-7EBC-4300-8B36-FB3B5C2734F9}">
            <xm:f>NOT(ISERROR(SEARCH(Sheet2!$D$4,X136)))</xm:f>
            <xm:f>Sheet2!$D$4</xm:f>
            <x14:dxf>
              <fill>
                <patternFill>
                  <bgColor rgb="FFFF0000"/>
                </patternFill>
              </fill>
            </x14:dxf>
          </x14:cfRule>
          <xm:sqref>X136</xm:sqref>
        </x14:conditionalFormatting>
        <x14:conditionalFormatting xmlns:xm="http://schemas.microsoft.com/office/excel/2006/main">
          <x14:cfRule type="containsText" priority="4623" operator="containsText" id="{9AA45EF4-35F0-465C-B4CF-06CF64520637}">
            <xm:f>NOT(ISERROR(SEARCH(Sheet2!$D$8,X140)))</xm:f>
            <xm:f>Sheet2!$D$8</xm:f>
            <x14:dxf>
              <fill>
                <patternFill>
                  <bgColor rgb="FFFF0000"/>
                </patternFill>
              </fill>
            </x14:dxf>
          </x14:cfRule>
          <x14:cfRule type="containsText" priority="4624" operator="containsText" id="{61E0388C-4299-4F32-90B5-21A75F818317}">
            <xm:f>NOT(ISERROR(SEARCH(Sheet2!$D$7,X140)))</xm:f>
            <xm:f>Sheet2!$D$7</xm:f>
            <x14:dxf>
              <fill>
                <patternFill>
                  <bgColor rgb="FF00B050"/>
                </patternFill>
              </fill>
            </x14:dxf>
          </x14:cfRule>
          <x14:cfRule type="containsText" priority="4625" operator="containsText" id="{8A58B059-01EE-4F51-A2B3-5DE19D899EC0}">
            <xm:f>NOT(ISERROR(SEARCH(Sheet2!$D$6,X140)))</xm:f>
            <xm:f>Sheet2!$D$6</xm:f>
            <x14:dxf>
              <fill>
                <patternFill>
                  <bgColor rgb="FFFFFF00"/>
                </patternFill>
              </fill>
            </x14:dxf>
          </x14:cfRule>
          <x14:cfRule type="containsText" priority="4626" operator="containsText" id="{9440D6B2-5EA8-481E-9930-08F08AD155FB}">
            <xm:f>NOT(ISERROR(SEARCH(Sheet2!$D$5,X140)))</xm:f>
            <xm:f>Sheet2!$D$5</xm:f>
            <x14:dxf>
              <fill>
                <patternFill>
                  <bgColor rgb="FFFFFF00"/>
                </patternFill>
              </fill>
            </x14:dxf>
          </x14:cfRule>
          <x14:cfRule type="containsText" priority="4627" operator="containsText" id="{86900286-9DBA-4B42-B1DD-7F8AF28080C1}">
            <xm:f>NOT(ISERROR(SEARCH(Sheet2!$D$4,X140)))</xm:f>
            <xm:f>Sheet2!$D$4</xm:f>
            <x14:dxf>
              <fill>
                <patternFill>
                  <bgColor rgb="FFFF0000"/>
                </patternFill>
              </fill>
            </x14:dxf>
          </x14:cfRule>
          <xm:sqref>X140</xm:sqref>
        </x14:conditionalFormatting>
        <x14:conditionalFormatting xmlns:xm="http://schemas.microsoft.com/office/excel/2006/main">
          <x14:cfRule type="containsText" priority="4618" operator="containsText" id="{E391BF84-B217-417D-A13C-76BEE7D323F3}">
            <xm:f>NOT(ISERROR(SEARCH(Sheet2!$D$8,X142)))</xm:f>
            <xm:f>Sheet2!$D$8</xm:f>
            <x14:dxf>
              <fill>
                <patternFill>
                  <bgColor rgb="FFFF0000"/>
                </patternFill>
              </fill>
            </x14:dxf>
          </x14:cfRule>
          <x14:cfRule type="containsText" priority="4619" operator="containsText" id="{5228EF07-678C-4CC6-948A-7A557D7A60B8}">
            <xm:f>NOT(ISERROR(SEARCH(Sheet2!$D$7,X142)))</xm:f>
            <xm:f>Sheet2!$D$7</xm:f>
            <x14:dxf>
              <fill>
                <patternFill>
                  <bgColor rgb="FF00B050"/>
                </patternFill>
              </fill>
            </x14:dxf>
          </x14:cfRule>
          <x14:cfRule type="containsText" priority="4620" operator="containsText" id="{807D3E5E-10DF-430A-845B-AA2E221EA03C}">
            <xm:f>NOT(ISERROR(SEARCH(Sheet2!$D$6,X142)))</xm:f>
            <xm:f>Sheet2!$D$6</xm:f>
            <x14:dxf>
              <fill>
                <patternFill>
                  <bgColor rgb="FFFFFF00"/>
                </patternFill>
              </fill>
            </x14:dxf>
          </x14:cfRule>
          <x14:cfRule type="containsText" priority="4621" operator="containsText" id="{C15586C9-7DE9-4F27-8C2A-E2B144F7A7AE}">
            <xm:f>NOT(ISERROR(SEARCH(Sheet2!$D$5,X142)))</xm:f>
            <xm:f>Sheet2!$D$5</xm:f>
            <x14:dxf>
              <fill>
                <patternFill>
                  <bgColor rgb="FFFFFF00"/>
                </patternFill>
              </fill>
            </x14:dxf>
          </x14:cfRule>
          <x14:cfRule type="containsText" priority="4622" operator="containsText" id="{7EF96F6E-2F1A-4154-A6B4-A9A66C761291}">
            <xm:f>NOT(ISERROR(SEARCH(Sheet2!$D$4,X142)))</xm:f>
            <xm:f>Sheet2!$D$4</xm:f>
            <x14:dxf>
              <fill>
                <patternFill>
                  <bgColor rgb="FFFF0000"/>
                </patternFill>
              </fill>
            </x14:dxf>
          </x14:cfRule>
          <xm:sqref>X142</xm:sqref>
        </x14:conditionalFormatting>
        <x14:conditionalFormatting xmlns:xm="http://schemas.microsoft.com/office/excel/2006/main">
          <x14:cfRule type="containsText" priority="4613" operator="containsText" id="{3D06AC4E-F729-4D00-B1CA-1499A3DE56E4}">
            <xm:f>NOT(ISERROR(SEARCH(Sheet2!$D$8,X144)))</xm:f>
            <xm:f>Sheet2!$D$8</xm:f>
            <x14:dxf>
              <fill>
                <patternFill>
                  <bgColor rgb="FFFF0000"/>
                </patternFill>
              </fill>
            </x14:dxf>
          </x14:cfRule>
          <x14:cfRule type="containsText" priority="4614" operator="containsText" id="{3F1C6111-57FD-4FE9-95EB-9509E1001F6E}">
            <xm:f>NOT(ISERROR(SEARCH(Sheet2!$D$7,X144)))</xm:f>
            <xm:f>Sheet2!$D$7</xm:f>
            <x14:dxf>
              <fill>
                <patternFill>
                  <bgColor rgb="FF00B050"/>
                </patternFill>
              </fill>
            </x14:dxf>
          </x14:cfRule>
          <x14:cfRule type="containsText" priority="4615" operator="containsText" id="{5E7FC04E-5BA6-4924-BD71-78099F2040D7}">
            <xm:f>NOT(ISERROR(SEARCH(Sheet2!$D$6,X144)))</xm:f>
            <xm:f>Sheet2!$D$6</xm:f>
            <x14:dxf>
              <fill>
                <patternFill>
                  <bgColor rgb="FFFFFF00"/>
                </patternFill>
              </fill>
            </x14:dxf>
          </x14:cfRule>
          <x14:cfRule type="containsText" priority="4616" operator="containsText" id="{069526F4-2A8A-4AC9-9E72-40CA529269DA}">
            <xm:f>NOT(ISERROR(SEARCH(Sheet2!$D$5,X144)))</xm:f>
            <xm:f>Sheet2!$D$5</xm:f>
            <x14:dxf>
              <fill>
                <patternFill>
                  <bgColor rgb="FFFFFF00"/>
                </patternFill>
              </fill>
            </x14:dxf>
          </x14:cfRule>
          <x14:cfRule type="containsText" priority="4617" operator="containsText" id="{422FA746-55BC-4530-90D1-94D50B500266}">
            <xm:f>NOT(ISERROR(SEARCH(Sheet2!$D$4,X144)))</xm:f>
            <xm:f>Sheet2!$D$4</xm:f>
            <x14:dxf>
              <fill>
                <patternFill>
                  <bgColor rgb="FFFF0000"/>
                </patternFill>
              </fill>
            </x14:dxf>
          </x14:cfRule>
          <xm:sqref>X144</xm:sqref>
        </x14:conditionalFormatting>
        <x14:conditionalFormatting xmlns:xm="http://schemas.microsoft.com/office/excel/2006/main">
          <x14:cfRule type="containsText" priority="4608" operator="containsText" id="{74D483A2-F29B-490F-BE62-170161D56335}">
            <xm:f>NOT(ISERROR(SEARCH(Sheet2!$D$8,X146)))</xm:f>
            <xm:f>Sheet2!$D$8</xm:f>
            <x14:dxf>
              <fill>
                <patternFill>
                  <bgColor rgb="FFFF0000"/>
                </patternFill>
              </fill>
            </x14:dxf>
          </x14:cfRule>
          <x14:cfRule type="containsText" priority="4609" operator="containsText" id="{907E9795-D020-44C7-9E0C-FF44184D856C}">
            <xm:f>NOT(ISERROR(SEARCH(Sheet2!$D$7,X146)))</xm:f>
            <xm:f>Sheet2!$D$7</xm:f>
            <x14:dxf>
              <fill>
                <patternFill>
                  <bgColor rgb="FF00B050"/>
                </patternFill>
              </fill>
            </x14:dxf>
          </x14:cfRule>
          <x14:cfRule type="containsText" priority="4610" operator="containsText" id="{BCB5220B-8EC6-4267-B2FF-607B1F34DF13}">
            <xm:f>NOT(ISERROR(SEARCH(Sheet2!$D$6,X146)))</xm:f>
            <xm:f>Sheet2!$D$6</xm:f>
            <x14:dxf>
              <fill>
                <patternFill>
                  <bgColor rgb="FFFFFF00"/>
                </patternFill>
              </fill>
            </x14:dxf>
          </x14:cfRule>
          <x14:cfRule type="containsText" priority="4611" operator="containsText" id="{0239F437-DFA1-42A0-8D9E-5B7B429B2CA6}">
            <xm:f>NOT(ISERROR(SEARCH(Sheet2!$D$5,X146)))</xm:f>
            <xm:f>Sheet2!$D$5</xm:f>
            <x14:dxf>
              <fill>
                <patternFill>
                  <bgColor rgb="FFFFFF00"/>
                </patternFill>
              </fill>
            </x14:dxf>
          </x14:cfRule>
          <x14:cfRule type="containsText" priority="4612" operator="containsText" id="{0BB7AAE2-9445-476F-8196-7EB271F53953}">
            <xm:f>NOT(ISERROR(SEARCH(Sheet2!$D$4,X146)))</xm:f>
            <xm:f>Sheet2!$D$4</xm:f>
            <x14:dxf>
              <fill>
                <patternFill>
                  <bgColor rgb="FFFF0000"/>
                </patternFill>
              </fill>
            </x14:dxf>
          </x14:cfRule>
          <xm:sqref>X146</xm:sqref>
        </x14:conditionalFormatting>
        <x14:conditionalFormatting xmlns:xm="http://schemas.microsoft.com/office/excel/2006/main">
          <x14:cfRule type="containsText" priority="4603" operator="containsText" id="{79685062-FCE3-41A4-A5F5-A9DFB48D07D3}">
            <xm:f>NOT(ISERROR(SEARCH(Sheet2!$D$8,X148)))</xm:f>
            <xm:f>Sheet2!$D$8</xm:f>
            <x14:dxf>
              <fill>
                <patternFill>
                  <bgColor rgb="FFFF0000"/>
                </patternFill>
              </fill>
            </x14:dxf>
          </x14:cfRule>
          <x14:cfRule type="containsText" priority="4604" operator="containsText" id="{8A34E2FC-5488-4591-AAA1-26804B408E39}">
            <xm:f>NOT(ISERROR(SEARCH(Sheet2!$D$7,X148)))</xm:f>
            <xm:f>Sheet2!$D$7</xm:f>
            <x14:dxf>
              <fill>
                <patternFill>
                  <bgColor rgb="FF00B050"/>
                </patternFill>
              </fill>
            </x14:dxf>
          </x14:cfRule>
          <x14:cfRule type="containsText" priority="4605" operator="containsText" id="{0EC2A4B1-2FC9-41DD-9AE5-02D63A16C9FF}">
            <xm:f>NOT(ISERROR(SEARCH(Sheet2!$D$6,X148)))</xm:f>
            <xm:f>Sheet2!$D$6</xm:f>
            <x14:dxf>
              <fill>
                <patternFill>
                  <bgColor rgb="FFFFFF00"/>
                </patternFill>
              </fill>
            </x14:dxf>
          </x14:cfRule>
          <x14:cfRule type="containsText" priority="4606" operator="containsText" id="{62A13126-DB56-4B65-BBD5-9E50F1D3C7DD}">
            <xm:f>NOT(ISERROR(SEARCH(Sheet2!$D$5,X148)))</xm:f>
            <xm:f>Sheet2!$D$5</xm:f>
            <x14:dxf>
              <fill>
                <patternFill>
                  <bgColor rgb="FFFFFF00"/>
                </patternFill>
              </fill>
            </x14:dxf>
          </x14:cfRule>
          <x14:cfRule type="containsText" priority="4607" operator="containsText" id="{1B08E404-9678-479B-A8F6-21C84A2643BE}">
            <xm:f>NOT(ISERROR(SEARCH(Sheet2!$D$4,X148)))</xm:f>
            <xm:f>Sheet2!$D$4</xm:f>
            <x14:dxf>
              <fill>
                <patternFill>
                  <bgColor rgb="FFFF0000"/>
                </patternFill>
              </fill>
            </x14:dxf>
          </x14:cfRule>
          <xm:sqref>X148</xm:sqref>
        </x14:conditionalFormatting>
        <x14:conditionalFormatting xmlns:xm="http://schemas.microsoft.com/office/excel/2006/main">
          <x14:cfRule type="containsText" priority="4598" operator="containsText" id="{848AC449-F53E-4146-8E10-5CF3058AF358}">
            <xm:f>NOT(ISERROR(SEARCH(Sheet2!$D$8,X154)))</xm:f>
            <xm:f>Sheet2!$D$8</xm:f>
            <x14:dxf>
              <fill>
                <patternFill>
                  <bgColor rgb="FFFF0000"/>
                </patternFill>
              </fill>
            </x14:dxf>
          </x14:cfRule>
          <x14:cfRule type="containsText" priority="4599" operator="containsText" id="{5EF6AA49-A31A-49AA-B953-00325181B137}">
            <xm:f>NOT(ISERROR(SEARCH(Sheet2!$D$7,X154)))</xm:f>
            <xm:f>Sheet2!$D$7</xm:f>
            <x14:dxf>
              <fill>
                <patternFill>
                  <bgColor rgb="FF00B050"/>
                </patternFill>
              </fill>
            </x14:dxf>
          </x14:cfRule>
          <x14:cfRule type="containsText" priority="4600" operator="containsText" id="{BB26210D-D85A-4607-8596-3B43A780FB43}">
            <xm:f>NOT(ISERROR(SEARCH(Sheet2!$D$6,X154)))</xm:f>
            <xm:f>Sheet2!$D$6</xm:f>
            <x14:dxf>
              <fill>
                <patternFill>
                  <bgColor rgb="FFFFFF00"/>
                </patternFill>
              </fill>
            </x14:dxf>
          </x14:cfRule>
          <x14:cfRule type="containsText" priority="4601" operator="containsText" id="{BADCAB15-A3EB-4606-AD27-FFD2D741DB2D}">
            <xm:f>NOT(ISERROR(SEARCH(Sheet2!$D$5,X154)))</xm:f>
            <xm:f>Sheet2!$D$5</xm:f>
            <x14:dxf>
              <fill>
                <patternFill>
                  <bgColor rgb="FFFFFF00"/>
                </patternFill>
              </fill>
            </x14:dxf>
          </x14:cfRule>
          <x14:cfRule type="containsText" priority="4602" operator="containsText" id="{AB6DF43B-FEBF-403F-804C-5037B1583AE3}">
            <xm:f>NOT(ISERROR(SEARCH(Sheet2!$D$4,X154)))</xm:f>
            <xm:f>Sheet2!$D$4</xm:f>
            <x14:dxf>
              <fill>
                <patternFill>
                  <bgColor rgb="FFFF0000"/>
                </patternFill>
              </fill>
            </x14:dxf>
          </x14:cfRule>
          <xm:sqref>X154</xm:sqref>
        </x14:conditionalFormatting>
        <x14:conditionalFormatting xmlns:xm="http://schemas.microsoft.com/office/excel/2006/main">
          <x14:cfRule type="containsText" priority="4593" operator="containsText" id="{9A51E2CD-F81C-450A-846A-80485D5285A3}">
            <xm:f>NOT(ISERROR(SEARCH(Sheet2!$D$8,X158)))</xm:f>
            <xm:f>Sheet2!$D$8</xm:f>
            <x14:dxf>
              <fill>
                <patternFill>
                  <bgColor rgb="FFFF0000"/>
                </patternFill>
              </fill>
            </x14:dxf>
          </x14:cfRule>
          <x14:cfRule type="containsText" priority="4594" operator="containsText" id="{C50852A9-9081-4433-B73C-582B076E9138}">
            <xm:f>NOT(ISERROR(SEARCH(Sheet2!$D$7,X158)))</xm:f>
            <xm:f>Sheet2!$D$7</xm:f>
            <x14:dxf>
              <fill>
                <patternFill>
                  <bgColor rgb="FF00B050"/>
                </patternFill>
              </fill>
            </x14:dxf>
          </x14:cfRule>
          <x14:cfRule type="containsText" priority="4595" operator="containsText" id="{6C0FCA5E-08C6-47FA-B118-F99C31B012F4}">
            <xm:f>NOT(ISERROR(SEARCH(Sheet2!$D$6,X158)))</xm:f>
            <xm:f>Sheet2!$D$6</xm:f>
            <x14:dxf>
              <fill>
                <patternFill>
                  <bgColor rgb="FFFFFF00"/>
                </patternFill>
              </fill>
            </x14:dxf>
          </x14:cfRule>
          <x14:cfRule type="containsText" priority="4596" operator="containsText" id="{20768DD1-C050-474F-A306-E12F89F57BFE}">
            <xm:f>NOT(ISERROR(SEARCH(Sheet2!$D$5,X158)))</xm:f>
            <xm:f>Sheet2!$D$5</xm:f>
            <x14:dxf>
              <fill>
                <patternFill>
                  <bgColor rgb="FFFFFF00"/>
                </patternFill>
              </fill>
            </x14:dxf>
          </x14:cfRule>
          <x14:cfRule type="containsText" priority="4597" operator="containsText" id="{80DAE42D-01F0-48DA-924B-C23ACD6317F8}">
            <xm:f>NOT(ISERROR(SEARCH(Sheet2!$D$4,X158)))</xm:f>
            <xm:f>Sheet2!$D$4</xm:f>
            <x14:dxf>
              <fill>
                <patternFill>
                  <bgColor rgb="FFFF0000"/>
                </patternFill>
              </fill>
            </x14:dxf>
          </x14:cfRule>
          <xm:sqref>X158</xm:sqref>
        </x14:conditionalFormatting>
        <x14:conditionalFormatting xmlns:xm="http://schemas.microsoft.com/office/excel/2006/main">
          <x14:cfRule type="containsText" priority="4588" operator="containsText" id="{16F169D3-B16A-4989-8A57-32344E38A81E}">
            <xm:f>NOT(ISERROR(SEARCH(Sheet2!$D$8,X160)))</xm:f>
            <xm:f>Sheet2!$D$8</xm:f>
            <x14:dxf>
              <fill>
                <patternFill>
                  <bgColor rgb="FFFF0000"/>
                </patternFill>
              </fill>
            </x14:dxf>
          </x14:cfRule>
          <x14:cfRule type="containsText" priority="4589" operator="containsText" id="{63A702F6-BDD5-4994-AD43-907CBB2E0BE9}">
            <xm:f>NOT(ISERROR(SEARCH(Sheet2!$D$7,X160)))</xm:f>
            <xm:f>Sheet2!$D$7</xm:f>
            <x14:dxf>
              <fill>
                <patternFill>
                  <bgColor rgb="FF00B050"/>
                </patternFill>
              </fill>
            </x14:dxf>
          </x14:cfRule>
          <x14:cfRule type="containsText" priority="4590" operator="containsText" id="{22225500-4AE0-40BF-9110-A8B22F64072D}">
            <xm:f>NOT(ISERROR(SEARCH(Sheet2!$D$6,X160)))</xm:f>
            <xm:f>Sheet2!$D$6</xm:f>
            <x14:dxf>
              <fill>
                <patternFill>
                  <bgColor rgb="FFFFFF00"/>
                </patternFill>
              </fill>
            </x14:dxf>
          </x14:cfRule>
          <x14:cfRule type="containsText" priority="4591" operator="containsText" id="{D4720C46-6344-4F40-A50D-721FD874CC3D}">
            <xm:f>NOT(ISERROR(SEARCH(Sheet2!$D$5,X160)))</xm:f>
            <xm:f>Sheet2!$D$5</xm:f>
            <x14:dxf>
              <fill>
                <patternFill>
                  <bgColor rgb="FFFFFF00"/>
                </patternFill>
              </fill>
            </x14:dxf>
          </x14:cfRule>
          <x14:cfRule type="containsText" priority="4592" operator="containsText" id="{4782B857-7BF7-42CD-81ED-BB054C318047}">
            <xm:f>NOT(ISERROR(SEARCH(Sheet2!$D$4,X160)))</xm:f>
            <xm:f>Sheet2!$D$4</xm:f>
            <x14:dxf>
              <fill>
                <patternFill>
                  <bgColor rgb="FFFF0000"/>
                </patternFill>
              </fill>
            </x14:dxf>
          </x14:cfRule>
          <xm:sqref>X160</xm:sqref>
        </x14:conditionalFormatting>
        <x14:conditionalFormatting xmlns:xm="http://schemas.microsoft.com/office/excel/2006/main">
          <x14:cfRule type="containsText" priority="4583" operator="containsText" id="{4D52A417-6583-4C55-ADFA-7FEC16A71E01}">
            <xm:f>NOT(ISERROR(SEARCH(Sheet2!$D$8,X163)))</xm:f>
            <xm:f>Sheet2!$D$8</xm:f>
            <x14:dxf>
              <fill>
                <patternFill>
                  <bgColor rgb="FFFF0000"/>
                </patternFill>
              </fill>
            </x14:dxf>
          </x14:cfRule>
          <x14:cfRule type="containsText" priority="4584" operator="containsText" id="{A7D48F98-EFB9-41DC-BF41-0A667B1D8459}">
            <xm:f>NOT(ISERROR(SEARCH(Sheet2!$D$7,X163)))</xm:f>
            <xm:f>Sheet2!$D$7</xm:f>
            <x14:dxf>
              <fill>
                <patternFill>
                  <bgColor rgb="FF00B050"/>
                </patternFill>
              </fill>
            </x14:dxf>
          </x14:cfRule>
          <x14:cfRule type="containsText" priority="4585" operator="containsText" id="{C8E2C9E5-3677-4B05-9B76-35F63AD63108}">
            <xm:f>NOT(ISERROR(SEARCH(Sheet2!$D$6,X163)))</xm:f>
            <xm:f>Sheet2!$D$6</xm:f>
            <x14:dxf>
              <fill>
                <patternFill>
                  <bgColor rgb="FFFFFF00"/>
                </patternFill>
              </fill>
            </x14:dxf>
          </x14:cfRule>
          <x14:cfRule type="containsText" priority="4586" operator="containsText" id="{3B12430D-DED0-453F-B67B-B06B45FD7974}">
            <xm:f>NOT(ISERROR(SEARCH(Sheet2!$D$5,X163)))</xm:f>
            <xm:f>Sheet2!$D$5</xm:f>
            <x14:dxf>
              <fill>
                <patternFill>
                  <bgColor rgb="FFFFFF00"/>
                </patternFill>
              </fill>
            </x14:dxf>
          </x14:cfRule>
          <x14:cfRule type="containsText" priority="4587" operator="containsText" id="{91E7E6CC-6E83-4F66-A883-86701C67CACC}">
            <xm:f>NOT(ISERROR(SEARCH(Sheet2!$D$4,X163)))</xm:f>
            <xm:f>Sheet2!$D$4</xm:f>
            <x14:dxf>
              <fill>
                <patternFill>
                  <bgColor rgb="FFFF0000"/>
                </patternFill>
              </fill>
            </x14:dxf>
          </x14:cfRule>
          <xm:sqref>X163</xm:sqref>
        </x14:conditionalFormatting>
        <x14:conditionalFormatting xmlns:xm="http://schemas.microsoft.com/office/excel/2006/main">
          <x14:cfRule type="containsText" priority="4578" operator="containsText" id="{90F18C25-31B0-41A1-B1F1-568897FE3EE8}">
            <xm:f>NOT(ISERROR(SEARCH(Sheet2!$D$8,X167)))</xm:f>
            <xm:f>Sheet2!$D$8</xm:f>
            <x14:dxf>
              <fill>
                <patternFill>
                  <bgColor rgb="FFFF0000"/>
                </patternFill>
              </fill>
            </x14:dxf>
          </x14:cfRule>
          <x14:cfRule type="containsText" priority="4579" operator="containsText" id="{5969B0DB-371D-4C44-B5C2-A86F22CB24EE}">
            <xm:f>NOT(ISERROR(SEARCH(Sheet2!$D$7,X167)))</xm:f>
            <xm:f>Sheet2!$D$7</xm:f>
            <x14:dxf>
              <fill>
                <patternFill>
                  <bgColor rgb="FF00B050"/>
                </patternFill>
              </fill>
            </x14:dxf>
          </x14:cfRule>
          <x14:cfRule type="containsText" priority="4580" operator="containsText" id="{BC11266F-CA06-4F25-8872-B9DBD68E238E}">
            <xm:f>NOT(ISERROR(SEARCH(Sheet2!$D$6,X167)))</xm:f>
            <xm:f>Sheet2!$D$6</xm:f>
            <x14:dxf>
              <fill>
                <patternFill>
                  <bgColor rgb="FFFFFF00"/>
                </patternFill>
              </fill>
            </x14:dxf>
          </x14:cfRule>
          <x14:cfRule type="containsText" priority="4581" operator="containsText" id="{9F708F2B-D023-4153-87A0-5204C770727C}">
            <xm:f>NOT(ISERROR(SEARCH(Sheet2!$D$5,X167)))</xm:f>
            <xm:f>Sheet2!$D$5</xm:f>
            <x14:dxf>
              <fill>
                <patternFill>
                  <bgColor rgb="FFFFFF00"/>
                </patternFill>
              </fill>
            </x14:dxf>
          </x14:cfRule>
          <x14:cfRule type="containsText" priority="4582" operator="containsText" id="{6E0310B9-72FE-4FCD-BB4D-2326B60DBD7B}">
            <xm:f>NOT(ISERROR(SEARCH(Sheet2!$D$4,X167)))</xm:f>
            <xm:f>Sheet2!$D$4</xm:f>
            <x14:dxf>
              <fill>
                <patternFill>
                  <bgColor rgb="FFFF0000"/>
                </patternFill>
              </fill>
            </x14:dxf>
          </x14:cfRule>
          <xm:sqref>X167</xm:sqref>
        </x14:conditionalFormatting>
        <x14:conditionalFormatting xmlns:xm="http://schemas.microsoft.com/office/excel/2006/main">
          <x14:cfRule type="containsText" priority="4573" operator="containsText" id="{FE9BEFCB-F8C1-4CD7-80A5-84C3CD796F76}">
            <xm:f>NOT(ISERROR(SEARCH(Sheet2!$D$8,X173)))</xm:f>
            <xm:f>Sheet2!$D$8</xm:f>
            <x14:dxf>
              <fill>
                <patternFill>
                  <bgColor rgb="FFFF0000"/>
                </patternFill>
              </fill>
            </x14:dxf>
          </x14:cfRule>
          <x14:cfRule type="containsText" priority="4574" operator="containsText" id="{CFAC2CFC-8000-4684-B161-C1F1EC8F0C12}">
            <xm:f>NOT(ISERROR(SEARCH(Sheet2!$D$7,X173)))</xm:f>
            <xm:f>Sheet2!$D$7</xm:f>
            <x14:dxf>
              <fill>
                <patternFill>
                  <bgColor rgb="FF00B050"/>
                </patternFill>
              </fill>
            </x14:dxf>
          </x14:cfRule>
          <x14:cfRule type="containsText" priority="4575" operator="containsText" id="{2231F8D6-C10B-41AF-9CCD-320C28173F7C}">
            <xm:f>NOT(ISERROR(SEARCH(Sheet2!$D$6,X173)))</xm:f>
            <xm:f>Sheet2!$D$6</xm:f>
            <x14:dxf>
              <fill>
                <patternFill>
                  <bgColor rgb="FFFFFF00"/>
                </patternFill>
              </fill>
            </x14:dxf>
          </x14:cfRule>
          <x14:cfRule type="containsText" priority="4576" operator="containsText" id="{02350C49-75AC-4AFF-AB46-7B389A6BF2D3}">
            <xm:f>NOT(ISERROR(SEARCH(Sheet2!$D$5,X173)))</xm:f>
            <xm:f>Sheet2!$D$5</xm:f>
            <x14:dxf>
              <fill>
                <patternFill>
                  <bgColor rgb="FFFFFF00"/>
                </patternFill>
              </fill>
            </x14:dxf>
          </x14:cfRule>
          <x14:cfRule type="containsText" priority="4577" operator="containsText" id="{74B1D14D-B034-49A0-A772-2FF635A37C86}">
            <xm:f>NOT(ISERROR(SEARCH(Sheet2!$D$4,X173)))</xm:f>
            <xm:f>Sheet2!$D$4</xm:f>
            <x14:dxf>
              <fill>
                <patternFill>
                  <bgColor rgb="FFFF0000"/>
                </patternFill>
              </fill>
            </x14:dxf>
          </x14:cfRule>
          <xm:sqref>X173</xm:sqref>
        </x14:conditionalFormatting>
        <x14:conditionalFormatting xmlns:xm="http://schemas.microsoft.com/office/excel/2006/main">
          <x14:cfRule type="containsText" priority="4498" operator="containsText" id="{599DF150-F1FD-4D20-BCE1-5BB1CD4F50E0}">
            <xm:f>NOT(ISERROR(SEARCH(Sheet2!$D$8,X130)))</xm:f>
            <xm:f>Sheet2!$D$8</xm:f>
            <x14:dxf>
              <fill>
                <patternFill>
                  <bgColor rgb="FFFF0000"/>
                </patternFill>
              </fill>
            </x14:dxf>
          </x14:cfRule>
          <x14:cfRule type="containsText" priority="4499" operator="containsText" id="{DCC1A73E-766F-4F5A-A3BD-382B5ACDB525}">
            <xm:f>NOT(ISERROR(SEARCH(Sheet2!$D$7,X130)))</xm:f>
            <xm:f>Sheet2!$D$7</xm:f>
            <x14:dxf>
              <fill>
                <patternFill>
                  <bgColor rgb="FF00B050"/>
                </patternFill>
              </fill>
            </x14:dxf>
          </x14:cfRule>
          <x14:cfRule type="containsText" priority="4500" operator="containsText" id="{060FB89B-3508-4632-BA64-DBF86770157D}">
            <xm:f>NOT(ISERROR(SEARCH(Sheet2!$D$6,X130)))</xm:f>
            <xm:f>Sheet2!$D$6</xm:f>
            <x14:dxf>
              <fill>
                <patternFill>
                  <bgColor rgb="FFFFFF00"/>
                </patternFill>
              </fill>
            </x14:dxf>
          </x14:cfRule>
          <x14:cfRule type="containsText" priority="4501" operator="containsText" id="{B90BAB77-B2B8-45D3-A8C2-B7C427624AC3}">
            <xm:f>NOT(ISERROR(SEARCH(Sheet2!$D$5,X130)))</xm:f>
            <xm:f>Sheet2!$D$5</xm:f>
            <x14:dxf>
              <fill>
                <patternFill>
                  <bgColor rgb="FFFFFF00"/>
                </patternFill>
              </fill>
            </x14:dxf>
          </x14:cfRule>
          <x14:cfRule type="containsText" priority="4502" operator="containsText" id="{D73A7E8D-4D86-4B73-88FA-BCD9633DFFD6}">
            <xm:f>NOT(ISERROR(SEARCH(Sheet2!$D$4,X130)))</xm:f>
            <xm:f>Sheet2!$D$4</xm:f>
            <x14:dxf>
              <fill>
                <patternFill>
                  <bgColor rgb="FFFF0000"/>
                </patternFill>
              </fill>
            </x14:dxf>
          </x14:cfRule>
          <xm:sqref>X130</xm:sqref>
        </x14:conditionalFormatting>
        <x14:conditionalFormatting xmlns:xm="http://schemas.microsoft.com/office/excel/2006/main">
          <x14:cfRule type="containsText" priority="4568" operator="containsText" id="{D3B863FA-8E5A-463C-B05D-16B9CA6A401A}">
            <xm:f>NOT(ISERROR(SEARCH(Sheet2!$D$8,X186)))</xm:f>
            <xm:f>Sheet2!$D$8</xm:f>
            <x14:dxf>
              <fill>
                <patternFill>
                  <bgColor rgb="FFFF0000"/>
                </patternFill>
              </fill>
            </x14:dxf>
          </x14:cfRule>
          <x14:cfRule type="containsText" priority="4569" operator="containsText" id="{6BF63011-4EF8-4F01-AA0D-B87E92E068FB}">
            <xm:f>NOT(ISERROR(SEARCH(Sheet2!$D$7,X186)))</xm:f>
            <xm:f>Sheet2!$D$7</xm:f>
            <x14:dxf>
              <fill>
                <patternFill>
                  <bgColor rgb="FF00B050"/>
                </patternFill>
              </fill>
            </x14:dxf>
          </x14:cfRule>
          <x14:cfRule type="containsText" priority="4570" operator="containsText" id="{AA131884-5724-4483-B872-99EB4DC45432}">
            <xm:f>NOT(ISERROR(SEARCH(Sheet2!$D$6,X186)))</xm:f>
            <xm:f>Sheet2!$D$6</xm:f>
            <x14:dxf>
              <fill>
                <patternFill>
                  <bgColor rgb="FFFFFF00"/>
                </patternFill>
              </fill>
            </x14:dxf>
          </x14:cfRule>
          <x14:cfRule type="containsText" priority="4571" operator="containsText" id="{074B767D-599A-4F41-B27D-9BF8BC0E109C}">
            <xm:f>NOT(ISERROR(SEARCH(Sheet2!$D$5,X186)))</xm:f>
            <xm:f>Sheet2!$D$5</xm:f>
            <x14:dxf>
              <fill>
                <patternFill>
                  <bgColor rgb="FFFFFF00"/>
                </patternFill>
              </fill>
            </x14:dxf>
          </x14:cfRule>
          <x14:cfRule type="containsText" priority="4572" operator="containsText" id="{C99FFCA9-B5B1-46F7-8DCD-68F457D5B8F2}">
            <xm:f>NOT(ISERROR(SEARCH(Sheet2!$D$4,X186)))</xm:f>
            <xm:f>Sheet2!$D$4</xm:f>
            <x14:dxf>
              <fill>
                <patternFill>
                  <bgColor rgb="FFFF0000"/>
                </patternFill>
              </fill>
            </x14:dxf>
          </x14:cfRule>
          <xm:sqref>X186</xm:sqref>
        </x14:conditionalFormatting>
        <x14:conditionalFormatting xmlns:xm="http://schemas.microsoft.com/office/excel/2006/main">
          <x14:cfRule type="containsText" priority="4563" operator="containsText" id="{555AD7E7-EE6A-4FD5-9031-258DDA56BB6C}">
            <xm:f>NOT(ISERROR(SEARCH(Sheet2!$D$8,X187)))</xm:f>
            <xm:f>Sheet2!$D$8</xm:f>
            <x14:dxf>
              <fill>
                <patternFill>
                  <bgColor rgb="FFFF0000"/>
                </patternFill>
              </fill>
            </x14:dxf>
          </x14:cfRule>
          <x14:cfRule type="containsText" priority="4564" operator="containsText" id="{869887A1-9C6D-49FE-9932-7DA78A9D3613}">
            <xm:f>NOT(ISERROR(SEARCH(Sheet2!$D$7,X187)))</xm:f>
            <xm:f>Sheet2!$D$7</xm:f>
            <x14:dxf>
              <fill>
                <patternFill>
                  <bgColor rgb="FF00B050"/>
                </patternFill>
              </fill>
            </x14:dxf>
          </x14:cfRule>
          <x14:cfRule type="containsText" priority="4565" operator="containsText" id="{E6532B91-ACB7-490B-860C-1E6B2FAC2711}">
            <xm:f>NOT(ISERROR(SEARCH(Sheet2!$D$6,X187)))</xm:f>
            <xm:f>Sheet2!$D$6</xm:f>
            <x14:dxf>
              <fill>
                <patternFill>
                  <bgColor rgb="FFFFFF00"/>
                </patternFill>
              </fill>
            </x14:dxf>
          </x14:cfRule>
          <x14:cfRule type="containsText" priority="4566" operator="containsText" id="{E39000D5-4F51-4B85-9A36-7BE705E12C74}">
            <xm:f>NOT(ISERROR(SEARCH(Sheet2!$D$5,X187)))</xm:f>
            <xm:f>Sheet2!$D$5</xm:f>
            <x14:dxf>
              <fill>
                <patternFill>
                  <bgColor rgb="FFFFFF00"/>
                </patternFill>
              </fill>
            </x14:dxf>
          </x14:cfRule>
          <x14:cfRule type="containsText" priority="4567" operator="containsText" id="{9421A9E6-5A1D-4DEA-8757-1B932E727B49}">
            <xm:f>NOT(ISERROR(SEARCH(Sheet2!$D$4,X187)))</xm:f>
            <xm:f>Sheet2!$D$4</xm:f>
            <x14:dxf>
              <fill>
                <patternFill>
                  <bgColor rgb="FFFF0000"/>
                </patternFill>
              </fill>
            </x14:dxf>
          </x14:cfRule>
          <xm:sqref>X187</xm:sqref>
        </x14:conditionalFormatting>
        <x14:conditionalFormatting xmlns:xm="http://schemas.microsoft.com/office/excel/2006/main">
          <x14:cfRule type="containsText" priority="4558" operator="containsText" id="{C2ED895F-55F9-482E-B85A-42F9FCE647DA}">
            <xm:f>NOT(ISERROR(SEARCH(Sheet2!$D$8,X189)))</xm:f>
            <xm:f>Sheet2!$D$8</xm:f>
            <x14:dxf>
              <fill>
                <patternFill>
                  <bgColor rgb="FFFF0000"/>
                </patternFill>
              </fill>
            </x14:dxf>
          </x14:cfRule>
          <x14:cfRule type="containsText" priority="4559" operator="containsText" id="{4DB61C44-CB35-4540-A730-6871B6174D1C}">
            <xm:f>NOT(ISERROR(SEARCH(Sheet2!$D$7,X189)))</xm:f>
            <xm:f>Sheet2!$D$7</xm:f>
            <x14:dxf>
              <fill>
                <patternFill>
                  <bgColor rgb="FF00B050"/>
                </patternFill>
              </fill>
            </x14:dxf>
          </x14:cfRule>
          <x14:cfRule type="containsText" priority="4560" operator="containsText" id="{1130BECB-DC5D-41CF-A2BA-93CD1C8AEA4A}">
            <xm:f>NOT(ISERROR(SEARCH(Sheet2!$D$6,X189)))</xm:f>
            <xm:f>Sheet2!$D$6</xm:f>
            <x14:dxf>
              <fill>
                <patternFill>
                  <bgColor rgb="FFFFFF00"/>
                </patternFill>
              </fill>
            </x14:dxf>
          </x14:cfRule>
          <x14:cfRule type="containsText" priority="4561" operator="containsText" id="{F75B69AC-ACF1-4037-AE2E-07DC5DFC9756}">
            <xm:f>NOT(ISERROR(SEARCH(Sheet2!$D$5,X189)))</xm:f>
            <xm:f>Sheet2!$D$5</xm:f>
            <x14:dxf>
              <fill>
                <patternFill>
                  <bgColor rgb="FFFFFF00"/>
                </patternFill>
              </fill>
            </x14:dxf>
          </x14:cfRule>
          <x14:cfRule type="containsText" priority="4562" operator="containsText" id="{9942727B-D91A-4C3F-8A28-5CD155A446EC}">
            <xm:f>NOT(ISERROR(SEARCH(Sheet2!$D$4,X189)))</xm:f>
            <xm:f>Sheet2!$D$4</xm:f>
            <x14:dxf>
              <fill>
                <patternFill>
                  <bgColor rgb="FFFF0000"/>
                </patternFill>
              </fill>
            </x14:dxf>
          </x14:cfRule>
          <xm:sqref>X189</xm:sqref>
        </x14:conditionalFormatting>
        <x14:conditionalFormatting xmlns:xm="http://schemas.microsoft.com/office/excel/2006/main">
          <x14:cfRule type="containsText" priority="4553" operator="containsText" id="{02BCB9D5-CF49-4E78-8AAA-DB174DB5E645}">
            <xm:f>NOT(ISERROR(SEARCH(Sheet2!$D$8,X191)))</xm:f>
            <xm:f>Sheet2!$D$8</xm:f>
            <x14:dxf>
              <fill>
                <patternFill>
                  <bgColor rgb="FFFF0000"/>
                </patternFill>
              </fill>
            </x14:dxf>
          </x14:cfRule>
          <x14:cfRule type="containsText" priority="4554" operator="containsText" id="{70EDF7FB-D358-4657-869F-8D9C977FCFFC}">
            <xm:f>NOT(ISERROR(SEARCH(Sheet2!$D$7,X191)))</xm:f>
            <xm:f>Sheet2!$D$7</xm:f>
            <x14:dxf>
              <fill>
                <patternFill>
                  <bgColor rgb="FF00B050"/>
                </patternFill>
              </fill>
            </x14:dxf>
          </x14:cfRule>
          <x14:cfRule type="containsText" priority="4555" operator="containsText" id="{AC03E05D-B80A-4A31-98DD-98CC719B043B}">
            <xm:f>NOT(ISERROR(SEARCH(Sheet2!$D$6,X191)))</xm:f>
            <xm:f>Sheet2!$D$6</xm:f>
            <x14:dxf>
              <fill>
                <patternFill>
                  <bgColor rgb="FFFFFF00"/>
                </patternFill>
              </fill>
            </x14:dxf>
          </x14:cfRule>
          <x14:cfRule type="containsText" priority="4556" operator="containsText" id="{34CE4A04-6127-4773-8D8C-7DDFEE5AF891}">
            <xm:f>NOT(ISERROR(SEARCH(Sheet2!$D$5,X191)))</xm:f>
            <xm:f>Sheet2!$D$5</xm:f>
            <x14:dxf>
              <fill>
                <patternFill>
                  <bgColor rgb="FFFFFF00"/>
                </patternFill>
              </fill>
            </x14:dxf>
          </x14:cfRule>
          <x14:cfRule type="containsText" priority="4557" operator="containsText" id="{968AEC7E-867C-42E8-9DC5-568D521683DA}">
            <xm:f>NOT(ISERROR(SEARCH(Sheet2!$D$4,X191)))</xm:f>
            <xm:f>Sheet2!$D$4</xm:f>
            <x14:dxf>
              <fill>
                <patternFill>
                  <bgColor rgb="FFFF0000"/>
                </patternFill>
              </fill>
            </x14:dxf>
          </x14:cfRule>
          <xm:sqref>X191</xm:sqref>
        </x14:conditionalFormatting>
        <x14:conditionalFormatting xmlns:xm="http://schemas.microsoft.com/office/excel/2006/main">
          <x14:cfRule type="containsText" priority="4548" operator="containsText" id="{7427EE34-3707-497D-AFFC-4FF7F0D73CA7}">
            <xm:f>NOT(ISERROR(SEARCH(Sheet2!$D$8,X192)))</xm:f>
            <xm:f>Sheet2!$D$8</xm:f>
            <x14:dxf>
              <fill>
                <patternFill>
                  <bgColor rgb="FFFF0000"/>
                </patternFill>
              </fill>
            </x14:dxf>
          </x14:cfRule>
          <x14:cfRule type="containsText" priority="4549" operator="containsText" id="{8227E977-1CD9-4ADD-BCDA-92C919737F43}">
            <xm:f>NOT(ISERROR(SEARCH(Sheet2!$D$7,X192)))</xm:f>
            <xm:f>Sheet2!$D$7</xm:f>
            <x14:dxf>
              <fill>
                <patternFill>
                  <bgColor rgb="FF00B050"/>
                </patternFill>
              </fill>
            </x14:dxf>
          </x14:cfRule>
          <x14:cfRule type="containsText" priority="4550" operator="containsText" id="{EAFB4705-AAE8-4438-B14D-C222EF229EF7}">
            <xm:f>NOT(ISERROR(SEARCH(Sheet2!$D$6,X192)))</xm:f>
            <xm:f>Sheet2!$D$6</xm:f>
            <x14:dxf>
              <fill>
                <patternFill>
                  <bgColor rgb="FFFFFF00"/>
                </patternFill>
              </fill>
            </x14:dxf>
          </x14:cfRule>
          <x14:cfRule type="containsText" priority="4551" operator="containsText" id="{16152D7A-4F2F-498E-9813-197E4C4A37FD}">
            <xm:f>NOT(ISERROR(SEARCH(Sheet2!$D$5,X192)))</xm:f>
            <xm:f>Sheet2!$D$5</xm:f>
            <x14:dxf>
              <fill>
                <patternFill>
                  <bgColor rgb="FFFFFF00"/>
                </patternFill>
              </fill>
            </x14:dxf>
          </x14:cfRule>
          <x14:cfRule type="containsText" priority="4552" operator="containsText" id="{44F62F5B-D683-4701-A186-E85129E6B144}">
            <xm:f>NOT(ISERROR(SEARCH(Sheet2!$D$4,X192)))</xm:f>
            <xm:f>Sheet2!$D$4</xm:f>
            <x14:dxf>
              <fill>
                <patternFill>
                  <bgColor rgb="FFFF0000"/>
                </patternFill>
              </fill>
            </x14:dxf>
          </x14:cfRule>
          <xm:sqref>X192</xm:sqref>
        </x14:conditionalFormatting>
        <x14:conditionalFormatting xmlns:xm="http://schemas.microsoft.com/office/excel/2006/main">
          <x14:cfRule type="containsText" priority="4543" operator="containsText" id="{C82800AE-2A5E-4940-9BAD-2A7CE3CD86ED}">
            <xm:f>NOT(ISERROR(SEARCH(Sheet2!$D$8,X24)))</xm:f>
            <xm:f>Sheet2!$D$8</xm:f>
            <x14:dxf>
              <fill>
                <patternFill>
                  <bgColor rgb="FFFF0000"/>
                </patternFill>
              </fill>
            </x14:dxf>
          </x14:cfRule>
          <x14:cfRule type="containsText" priority="4544" operator="containsText" id="{B6404D73-5FD5-4617-8CD9-AB5DB69387CC}">
            <xm:f>NOT(ISERROR(SEARCH(Sheet2!$D$7,X24)))</xm:f>
            <xm:f>Sheet2!$D$7</xm:f>
            <x14:dxf>
              <fill>
                <patternFill>
                  <bgColor rgb="FF00B050"/>
                </patternFill>
              </fill>
            </x14:dxf>
          </x14:cfRule>
          <x14:cfRule type="containsText" priority="4545" operator="containsText" id="{CE6A0AED-2CF0-47CB-AD2A-09FFF260E8F5}">
            <xm:f>NOT(ISERROR(SEARCH(Sheet2!$D$6,X24)))</xm:f>
            <xm:f>Sheet2!$D$6</xm:f>
            <x14:dxf>
              <fill>
                <patternFill>
                  <bgColor rgb="FFFFFF00"/>
                </patternFill>
              </fill>
            </x14:dxf>
          </x14:cfRule>
          <x14:cfRule type="containsText" priority="4546" operator="containsText" id="{11033DCC-B208-42D2-8687-8E8A0F7AE813}">
            <xm:f>NOT(ISERROR(SEARCH(Sheet2!$D$5,X24)))</xm:f>
            <xm:f>Sheet2!$D$5</xm:f>
            <x14:dxf>
              <fill>
                <patternFill>
                  <bgColor rgb="FFFFFF00"/>
                </patternFill>
              </fill>
            </x14:dxf>
          </x14:cfRule>
          <x14:cfRule type="containsText" priority="4547" operator="containsText" id="{C7144A23-9945-4D7B-A17B-82A25839D135}">
            <xm:f>NOT(ISERROR(SEARCH(Sheet2!$D$4,X24)))</xm:f>
            <xm:f>Sheet2!$D$4</xm:f>
            <x14:dxf>
              <fill>
                <patternFill>
                  <bgColor rgb="FFFF0000"/>
                </patternFill>
              </fill>
            </x14:dxf>
          </x14:cfRule>
          <xm:sqref>X24</xm:sqref>
        </x14:conditionalFormatting>
        <x14:conditionalFormatting xmlns:xm="http://schemas.microsoft.com/office/excel/2006/main">
          <x14:cfRule type="containsText" priority="4538" operator="containsText" id="{67D023DB-1379-43D1-B914-79196CE58A31}">
            <xm:f>NOT(ISERROR(SEARCH(Sheet2!$D$8,X32)))</xm:f>
            <xm:f>Sheet2!$D$8</xm:f>
            <x14:dxf>
              <fill>
                <patternFill>
                  <bgColor rgb="FFFF0000"/>
                </patternFill>
              </fill>
            </x14:dxf>
          </x14:cfRule>
          <x14:cfRule type="containsText" priority="4539" operator="containsText" id="{67E338FB-370D-4E3C-831A-3A9256FE4A60}">
            <xm:f>NOT(ISERROR(SEARCH(Sheet2!$D$7,X32)))</xm:f>
            <xm:f>Sheet2!$D$7</xm:f>
            <x14:dxf>
              <fill>
                <patternFill>
                  <bgColor rgb="FF00B050"/>
                </patternFill>
              </fill>
            </x14:dxf>
          </x14:cfRule>
          <x14:cfRule type="containsText" priority="4540" operator="containsText" id="{066A810A-B1BD-4F77-B5C1-44D6F9A06A7D}">
            <xm:f>NOT(ISERROR(SEARCH(Sheet2!$D$6,X32)))</xm:f>
            <xm:f>Sheet2!$D$6</xm:f>
            <x14:dxf>
              <fill>
                <patternFill>
                  <bgColor rgb="FFFFFF00"/>
                </patternFill>
              </fill>
            </x14:dxf>
          </x14:cfRule>
          <x14:cfRule type="containsText" priority="4541" operator="containsText" id="{6C6D66AB-EC61-416B-B6E7-511649526A40}">
            <xm:f>NOT(ISERROR(SEARCH(Sheet2!$D$5,X32)))</xm:f>
            <xm:f>Sheet2!$D$5</xm:f>
            <x14:dxf>
              <fill>
                <patternFill>
                  <bgColor rgb="FFFFFF00"/>
                </patternFill>
              </fill>
            </x14:dxf>
          </x14:cfRule>
          <x14:cfRule type="containsText" priority="4542" operator="containsText" id="{9F94F6AD-0FA2-4963-AD73-2AC824BA51F8}">
            <xm:f>NOT(ISERROR(SEARCH(Sheet2!$D$4,X32)))</xm:f>
            <xm:f>Sheet2!$D$4</xm:f>
            <x14:dxf>
              <fill>
                <patternFill>
                  <bgColor rgb="FFFF0000"/>
                </patternFill>
              </fill>
            </x14:dxf>
          </x14:cfRule>
          <xm:sqref>X32</xm:sqref>
        </x14:conditionalFormatting>
        <x14:conditionalFormatting xmlns:xm="http://schemas.microsoft.com/office/excel/2006/main">
          <x14:cfRule type="containsText" priority="4533" operator="containsText" id="{0350C3F2-BDCE-461B-817E-98BC52B91E69}">
            <xm:f>NOT(ISERROR(SEARCH(Sheet2!$D$8,X33)))</xm:f>
            <xm:f>Sheet2!$D$8</xm:f>
            <x14:dxf>
              <fill>
                <patternFill>
                  <bgColor rgb="FFFF0000"/>
                </patternFill>
              </fill>
            </x14:dxf>
          </x14:cfRule>
          <x14:cfRule type="containsText" priority="4534" operator="containsText" id="{2C4FABC7-7ECD-4A46-8192-82E0FA8CAB58}">
            <xm:f>NOT(ISERROR(SEARCH(Sheet2!$D$7,X33)))</xm:f>
            <xm:f>Sheet2!$D$7</xm:f>
            <x14:dxf>
              <fill>
                <patternFill>
                  <bgColor rgb="FF00B050"/>
                </patternFill>
              </fill>
            </x14:dxf>
          </x14:cfRule>
          <x14:cfRule type="containsText" priority="4535" operator="containsText" id="{F91AD2C2-E578-4D69-B61B-DB14541FB3EF}">
            <xm:f>NOT(ISERROR(SEARCH(Sheet2!$D$6,X33)))</xm:f>
            <xm:f>Sheet2!$D$6</xm:f>
            <x14:dxf>
              <fill>
                <patternFill>
                  <bgColor rgb="FFFFFF00"/>
                </patternFill>
              </fill>
            </x14:dxf>
          </x14:cfRule>
          <x14:cfRule type="containsText" priority="4536" operator="containsText" id="{4A12DA1B-D2D6-492D-8756-9D8E4B6D0C2C}">
            <xm:f>NOT(ISERROR(SEARCH(Sheet2!$D$5,X33)))</xm:f>
            <xm:f>Sheet2!$D$5</xm:f>
            <x14:dxf>
              <fill>
                <patternFill>
                  <bgColor rgb="FFFFFF00"/>
                </patternFill>
              </fill>
            </x14:dxf>
          </x14:cfRule>
          <x14:cfRule type="containsText" priority="4537" operator="containsText" id="{779022E5-51AB-4F36-9F6F-211770741906}">
            <xm:f>NOT(ISERROR(SEARCH(Sheet2!$D$4,X33)))</xm:f>
            <xm:f>Sheet2!$D$4</xm:f>
            <x14:dxf>
              <fill>
                <patternFill>
                  <bgColor rgb="FFFF0000"/>
                </patternFill>
              </fill>
            </x14:dxf>
          </x14:cfRule>
          <xm:sqref>X33</xm:sqref>
        </x14:conditionalFormatting>
        <x14:conditionalFormatting xmlns:xm="http://schemas.microsoft.com/office/excel/2006/main">
          <x14:cfRule type="containsText" priority="4528" operator="containsText" id="{5C8EA875-C678-4D3B-928F-853E59DF5408}">
            <xm:f>NOT(ISERROR(SEARCH(Sheet2!$D$8,X34)))</xm:f>
            <xm:f>Sheet2!$D$8</xm:f>
            <x14:dxf>
              <fill>
                <patternFill>
                  <bgColor rgb="FFFF0000"/>
                </patternFill>
              </fill>
            </x14:dxf>
          </x14:cfRule>
          <x14:cfRule type="containsText" priority="4529" operator="containsText" id="{CEBE287E-9E74-461D-AB10-366030B537C0}">
            <xm:f>NOT(ISERROR(SEARCH(Sheet2!$D$7,X34)))</xm:f>
            <xm:f>Sheet2!$D$7</xm:f>
            <x14:dxf>
              <fill>
                <patternFill>
                  <bgColor rgb="FF00B050"/>
                </patternFill>
              </fill>
            </x14:dxf>
          </x14:cfRule>
          <x14:cfRule type="containsText" priority="4530" operator="containsText" id="{37DBA6C7-F1B2-4370-BFBE-AE3F80393268}">
            <xm:f>NOT(ISERROR(SEARCH(Sheet2!$D$6,X34)))</xm:f>
            <xm:f>Sheet2!$D$6</xm:f>
            <x14:dxf>
              <fill>
                <patternFill>
                  <bgColor rgb="FFFFFF00"/>
                </patternFill>
              </fill>
            </x14:dxf>
          </x14:cfRule>
          <x14:cfRule type="containsText" priority="4531" operator="containsText" id="{7A751864-EA53-423B-92A6-E0749EBB88D5}">
            <xm:f>NOT(ISERROR(SEARCH(Sheet2!$D$5,X34)))</xm:f>
            <xm:f>Sheet2!$D$5</xm:f>
            <x14:dxf>
              <fill>
                <patternFill>
                  <bgColor rgb="FFFFFF00"/>
                </patternFill>
              </fill>
            </x14:dxf>
          </x14:cfRule>
          <x14:cfRule type="containsText" priority="4532" operator="containsText" id="{CAC49984-DE85-4ADA-8C74-7EF040B86321}">
            <xm:f>NOT(ISERROR(SEARCH(Sheet2!$D$4,X34)))</xm:f>
            <xm:f>Sheet2!$D$4</xm:f>
            <x14:dxf>
              <fill>
                <patternFill>
                  <bgColor rgb="FFFF0000"/>
                </patternFill>
              </fill>
            </x14:dxf>
          </x14:cfRule>
          <xm:sqref>X34</xm:sqref>
        </x14:conditionalFormatting>
        <x14:conditionalFormatting xmlns:xm="http://schemas.microsoft.com/office/excel/2006/main">
          <x14:cfRule type="containsText" priority="4523" operator="containsText" id="{76ABEFC0-78CE-446C-8C22-6BCC187653F6}">
            <xm:f>NOT(ISERROR(SEARCH(Sheet2!$D$8,X40)))</xm:f>
            <xm:f>Sheet2!$D$8</xm:f>
            <x14:dxf>
              <fill>
                <patternFill>
                  <bgColor rgb="FFFF0000"/>
                </patternFill>
              </fill>
            </x14:dxf>
          </x14:cfRule>
          <x14:cfRule type="containsText" priority="4524" operator="containsText" id="{5EC9E0DB-CE37-4483-B3DA-9C4BA39C9DAF}">
            <xm:f>NOT(ISERROR(SEARCH(Sheet2!$D$7,X40)))</xm:f>
            <xm:f>Sheet2!$D$7</xm:f>
            <x14:dxf>
              <fill>
                <patternFill>
                  <bgColor rgb="FF00B050"/>
                </patternFill>
              </fill>
            </x14:dxf>
          </x14:cfRule>
          <x14:cfRule type="containsText" priority="4525" operator="containsText" id="{D8D3C9AE-89A3-4E3B-B57A-A540B8C5689D}">
            <xm:f>NOT(ISERROR(SEARCH(Sheet2!$D$6,X40)))</xm:f>
            <xm:f>Sheet2!$D$6</xm:f>
            <x14:dxf>
              <fill>
                <patternFill>
                  <bgColor rgb="FFFFFF00"/>
                </patternFill>
              </fill>
            </x14:dxf>
          </x14:cfRule>
          <x14:cfRule type="containsText" priority="4526" operator="containsText" id="{ADEBA05B-DE9E-4BD4-ABE5-06A6F87DBB07}">
            <xm:f>NOT(ISERROR(SEARCH(Sheet2!$D$5,X40)))</xm:f>
            <xm:f>Sheet2!$D$5</xm:f>
            <x14:dxf>
              <fill>
                <patternFill>
                  <bgColor rgb="FFFFFF00"/>
                </patternFill>
              </fill>
            </x14:dxf>
          </x14:cfRule>
          <x14:cfRule type="containsText" priority="4527" operator="containsText" id="{E7A15F32-92DA-46F3-9AAD-C56ED909DE9E}">
            <xm:f>NOT(ISERROR(SEARCH(Sheet2!$D$4,X40)))</xm:f>
            <xm:f>Sheet2!$D$4</xm:f>
            <x14:dxf>
              <fill>
                <patternFill>
                  <bgColor rgb="FFFF0000"/>
                </patternFill>
              </fill>
            </x14:dxf>
          </x14:cfRule>
          <xm:sqref>X40</xm:sqref>
        </x14:conditionalFormatting>
        <x14:conditionalFormatting xmlns:xm="http://schemas.microsoft.com/office/excel/2006/main">
          <x14:cfRule type="containsText" priority="4518" operator="containsText" id="{AD1BFE1B-53FD-4D18-B8C9-F01FFEB34539}">
            <xm:f>NOT(ISERROR(SEARCH(Sheet2!$D$8,X45)))</xm:f>
            <xm:f>Sheet2!$D$8</xm:f>
            <x14:dxf>
              <fill>
                <patternFill>
                  <bgColor rgb="FFFF0000"/>
                </patternFill>
              </fill>
            </x14:dxf>
          </x14:cfRule>
          <x14:cfRule type="containsText" priority="4519" operator="containsText" id="{21BA236B-1F9D-42E5-ACD9-9646F473B67E}">
            <xm:f>NOT(ISERROR(SEARCH(Sheet2!$D$7,X45)))</xm:f>
            <xm:f>Sheet2!$D$7</xm:f>
            <x14:dxf>
              <fill>
                <patternFill>
                  <bgColor rgb="FF00B050"/>
                </patternFill>
              </fill>
            </x14:dxf>
          </x14:cfRule>
          <x14:cfRule type="containsText" priority="4520" operator="containsText" id="{7987A31F-AC3B-458B-8752-8C5737DB6953}">
            <xm:f>NOT(ISERROR(SEARCH(Sheet2!$D$6,X45)))</xm:f>
            <xm:f>Sheet2!$D$6</xm:f>
            <x14:dxf>
              <fill>
                <patternFill>
                  <bgColor rgb="FFFFFF00"/>
                </patternFill>
              </fill>
            </x14:dxf>
          </x14:cfRule>
          <x14:cfRule type="containsText" priority="4521" operator="containsText" id="{41E86BC5-A07F-4128-8500-156D107A8320}">
            <xm:f>NOT(ISERROR(SEARCH(Sheet2!$D$5,X45)))</xm:f>
            <xm:f>Sheet2!$D$5</xm:f>
            <x14:dxf>
              <fill>
                <patternFill>
                  <bgColor rgb="FFFFFF00"/>
                </patternFill>
              </fill>
            </x14:dxf>
          </x14:cfRule>
          <x14:cfRule type="containsText" priority="4522" operator="containsText" id="{0FBF5B8C-6D93-4553-AFE7-9C4FCB413F4E}">
            <xm:f>NOT(ISERROR(SEARCH(Sheet2!$D$4,X45)))</xm:f>
            <xm:f>Sheet2!$D$4</xm:f>
            <x14:dxf>
              <fill>
                <patternFill>
                  <bgColor rgb="FFFF0000"/>
                </patternFill>
              </fill>
            </x14:dxf>
          </x14:cfRule>
          <xm:sqref>X45</xm:sqref>
        </x14:conditionalFormatting>
        <x14:conditionalFormatting xmlns:xm="http://schemas.microsoft.com/office/excel/2006/main">
          <x14:cfRule type="containsText" priority="4513" operator="containsText" id="{F9679816-40CA-45A9-A714-5F44C156F240}">
            <xm:f>NOT(ISERROR(SEARCH(Sheet2!$D$8,X48)))</xm:f>
            <xm:f>Sheet2!$D$8</xm:f>
            <x14:dxf>
              <fill>
                <patternFill>
                  <bgColor rgb="FFFF0000"/>
                </patternFill>
              </fill>
            </x14:dxf>
          </x14:cfRule>
          <x14:cfRule type="containsText" priority="4514" operator="containsText" id="{20B65DE0-ED85-47DA-9436-A899F9FA3B9C}">
            <xm:f>NOT(ISERROR(SEARCH(Sheet2!$D$7,X48)))</xm:f>
            <xm:f>Sheet2!$D$7</xm:f>
            <x14:dxf>
              <fill>
                <patternFill>
                  <bgColor rgb="FF00B050"/>
                </patternFill>
              </fill>
            </x14:dxf>
          </x14:cfRule>
          <x14:cfRule type="containsText" priority="4515" operator="containsText" id="{07210146-ACF4-4E5C-BBBF-A43EF80ABD11}">
            <xm:f>NOT(ISERROR(SEARCH(Sheet2!$D$6,X48)))</xm:f>
            <xm:f>Sheet2!$D$6</xm:f>
            <x14:dxf>
              <fill>
                <patternFill>
                  <bgColor rgb="FFFFFF00"/>
                </patternFill>
              </fill>
            </x14:dxf>
          </x14:cfRule>
          <x14:cfRule type="containsText" priority="4516" operator="containsText" id="{3C06278F-DFE9-4B65-8B82-22B8ABB416F8}">
            <xm:f>NOT(ISERROR(SEARCH(Sheet2!$D$5,X48)))</xm:f>
            <xm:f>Sheet2!$D$5</xm:f>
            <x14:dxf>
              <fill>
                <patternFill>
                  <bgColor rgb="FFFFFF00"/>
                </patternFill>
              </fill>
            </x14:dxf>
          </x14:cfRule>
          <x14:cfRule type="containsText" priority="4517" operator="containsText" id="{FA6D2B74-923B-4256-8E1F-5253B3FE37AC}">
            <xm:f>NOT(ISERROR(SEARCH(Sheet2!$D$4,X48)))</xm:f>
            <xm:f>Sheet2!$D$4</xm:f>
            <x14:dxf>
              <fill>
                <patternFill>
                  <bgColor rgb="FFFF0000"/>
                </patternFill>
              </fill>
            </x14:dxf>
          </x14:cfRule>
          <xm:sqref>X48</xm:sqref>
        </x14:conditionalFormatting>
        <x14:conditionalFormatting xmlns:xm="http://schemas.microsoft.com/office/excel/2006/main">
          <x14:cfRule type="containsText" priority="4508" operator="containsText" id="{46F7A295-DEFA-44D1-A469-24CDC12E5613}">
            <xm:f>NOT(ISERROR(SEARCH(Sheet2!$D$8,X71)))</xm:f>
            <xm:f>Sheet2!$D$8</xm:f>
            <x14:dxf>
              <fill>
                <patternFill>
                  <bgColor rgb="FFFF0000"/>
                </patternFill>
              </fill>
            </x14:dxf>
          </x14:cfRule>
          <x14:cfRule type="containsText" priority="4509" operator="containsText" id="{0F932F74-0579-4E5A-8C7D-22298FB28B34}">
            <xm:f>NOT(ISERROR(SEARCH(Sheet2!$D$7,X71)))</xm:f>
            <xm:f>Sheet2!$D$7</xm:f>
            <x14:dxf>
              <fill>
                <patternFill>
                  <bgColor rgb="FF00B050"/>
                </patternFill>
              </fill>
            </x14:dxf>
          </x14:cfRule>
          <x14:cfRule type="containsText" priority="4510" operator="containsText" id="{830293DC-1B12-49CC-8128-438AEE0FE6A4}">
            <xm:f>NOT(ISERROR(SEARCH(Sheet2!$D$6,X71)))</xm:f>
            <xm:f>Sheet2!$D$6</xm:f>
            <x14:dxf>
              <fill>
                <patternFill>
                  <bgColor rgb="FFFFFF00"/>
                </patternFill>
              </fill>
            </x14:dxf>
          </x14:cfRule>
          <x14:cfRule type="containsText" priority="4511" operator="containsText" id="{C33CC41E-7F13-4172-A8D2-B5F5313B6D20}">
            <xm:f>NOT(ISERROR(SEARCH(Sheet2!$D$5,X71)))</xm:f>
            <xm:f>Sheet2!$D$5</xm:f>
            <x14:dxf>
              <fill>
                <patternFill>
                  <bgColor rgb="FFFFFF00"/>
                </patternFill>
              </fill>
            </x14:dxf>
          </x14:cfRule>
          <x14:cfRule type="containsText" priority="4512" operator="containsText" id="{B15E5710-E4F5-41D8-86DB-47CD192CE71D}">
            <xm:f>NOT(ISERROR(SEARCH(Sheet2!$D$4,X71)))</xm:f>
            <xm:f>Sheet2!$D$4</xm:f>
            <x14:dxf>
              <fill>
                <patternFill>
                  <bgColor rgb="FFFF0000"/>
                </patternFill>
              </fill>
            </x14:dxf>
          </x14:cfRule>
          <xm:sqref>X71</xm:sqref>
        </x14:conditionalFormatting>
        <x14:conditionalFormatting xmlns:xm="http://schemas.microsoft.com/office/excel/2006/main">
          <x14:cfRule type="containsText" priority="4503" operator="containsText" id="{B8C6A28C-E103-483E-A27E-ECEBD1203CD5}">
            <xm:f>NOT(ISERROR(SEARCH(Sheet2!$D$8,X84)))</xm:f>
            <xm:f>Sheet2!$D$8</xm:f>
            <x14:dxf>
              <fill>
                <patternFill>
                  <bgColor rgb="FFFF0000"/>
                </patternFill>
              </fill>
            </x14:dxf>
          </x14:cfRule>
          <x14:cfRule type="containsText" priority="4504" operator="containsText" id="{C9BE6CDD-8116-45BA-8892-E4B8776154D2}">
            <xm:f>NOT(ISERROR(SEARCH(Sheet2!$D$7,X84)))</xm:f>
            <xm:f>Sheet2!$D$7</xm:f>
            <x14:dxf>
              <fill>
                <patternFill>
                  <bgColor rgb="FF00B050"/>
                </patternFill>
              </fill>
            </x14:dxf>
          </x14:cfRule>
          <x14:cfRule type="containsText" priority="4505" operator="containsText" id="{E9FEFE63-2BE8-44FF-AF4C-44F2069178D6}">
            <xm:f>NOT(ISERROR(SEARCH(Sheet2!$D$6,X84)))</xm:f>
            <xm:f>Sheet2!$D$6</xm:f>
            <x14:dxf>
              <fill>
                <patternFill>
                  <bgColor rgb="FFFFFF00"/>
                </patternFill>
              </fill>
            </x14:dxf>
          </x14:cfRule>
          <x14:cfRule type="containsText" priority="4506" operator="containsText" id="{37211B68-A3FF-40F0-96AF-31F51C7BF159}">
            <xm:f>NOT(ISERROR(SEARCH(Sheet2!$D$5,X84)))</xm:f>
            <xm:f>Sheet2!$D$5</xm:f>
            <x14:dxf>
              <fill>
                <patternFill>
                  <bgColor rgb="FFFFFF00"/>
                </patternFill>
              </fill>
            </x14:dxf>
          </x14:cfRule>
          <x14:cfRule type="containsText" priority="4507" operator="containsText" id="{0ECC8D4C-F955-4A70-BBE7-DCA5AF13247E}">
            <xm:f>NOT(ISERROR(SEARCH(Sheet2!$D$4,X84)))</xm:f>
            <xm:f>Sheet2!$D$4</xm:f>
            <x14:dxf>
              <fill>
                <patternFill>
                  <bgColor rgb="FFFF0000"/>
                </patternFill>
              </fill>
            </x14:dxf>
          </x14:cfRule>
          <xm:sqref>X84</xm:sqref>
        </x14:conditionalFormatting>
        <x14:conditionalFormatting xmlns:xm="http://schemas.microsoft.com/office/excel/2006/main">
          <x14:cfRule type="containsText" priority="4493" operator="containsText" id="{2421B971-745F-4593-9400-C9B16048B6D0}">
            <xm:f>NOT(ISERROR(SEARCH(Sheet2!$D$8,X97)))</xm:f>
            <xm:f>Sheet2!$D$8</xm:f>
            <x14:dxf>
              <fill>
                <patternFill>
                  <bgColor rgb="FFFF0000"/>
                </patternFill>
              </fill>
            </x14:dxf>
          </x14:cfRule>
          <x14:cfRule type="containsText" priority="4494" operator="containsText" id="{7B425273-429A-48C3-B5A5-F79326DFB875}">
            <xm:f>NOT(ISERROR(SEARCH(Sheet2!$D$7,X97)))</xm:f>
            <xm:f>Sheet2!$D$7</xm:f>
            <x14:dxf>
              <fill>
                <patternFill>
                  <bgColor rgb="FF00B050"/>
                </patternFill>
              </fill>
            </x14:dxf>
          </x14:cfRule>
          <x14:cfRule type="containsText" priority="4495" operator="containsText" id="{61C5CF25-0237-4B3F-A724-CBA41206BDDB}">
            <xm:f>NOT(ISERROR(SEARCH(Sheet2!$D$6,X97)))</xm:f>
            <xm:f>Sheet2!$D$6</xm:f>
            <x14:dxf>
              <fill>
                <patternFill>
                  <bgColor rgb="FFFFFF00"/>
                </patternFill>
              </fill>
            </x14:dxf>
          </x14:cfRule>
          <x14:cfRule type="containsText" priority="4496" operator="containsText" id="{C291AD19-9DAB-4D89-BC38-4FDD5DD01BD4}">
            <xm:f>NOT(ISERROR(SEARCH(Sheet2!$D$5,X97)))</xm:f>
            <xm:f>Sheet2!$D$5</xm:f>
            <x14:dxf>
              <fill>
                <patternFill>
                  <bgColor rgb="FFFFFF00"/>
                </patternFill>
              </fill>
            </x14:dxf>
          </x14:cfRule>
          <x14:cfRule type="containsText" priority="4497" operator="containsText" id="{FA3C07BF-4220-45B1-895D-8F1164B396D6}">
            <xm:f>NOT(ISERROR(SEARCH(Sheet2!$D$4,X97)))</xm:f>
            <xm:f>Sheet2!$D$4</xm:f>
            <x14:dxf>
              <fill>
                <patternFill>
                  <bgColor rgb="FFFF0000"/>
                </patternFill>
              </fill>
            </x14:dxf>
          </x14:cfRule>
          <xm:sqref>X97</xm:sqref>
        </x14:conditionalFormatting>
        <x14:conditionalFormatting xmlns:xm="http://schemas.microsoft.com/office/excel/2006/main">
          <x14:cfRule type="containsText" priority="4488" operator="containsText" id="{92C6180D-7F1B-491B-AA50-F7ECABC59E17}">
            <xm:f>NOT(ISERROR(SEARCH(Sheet2!$D$8,X98)))</xm:f>
            <xm:f>Sheet2!$D$8</xm:f>
            <x14:dxf>
              <fill>
                <patternFill>
                  <bgColor rgb="FFFF0000"/>
                </patternFill>
              </fill>
            </x14:dxf>
          </x14:cfRule>
          <x14:cfRule type="containsText" priority="4489" operator="containsText" id="{D47FDEED-55F6-4A6D-B519-168C1468AF1F}">
            <xm:f>NOT(ISERROR(SEARCH(Sheet2!$D$7,X98)))</xm:f>
            <xm:f>Sheet2!$D$7</xm:f>
            <x14:dxf>
              <fill>
                <patternFill>
                  <bgColor rgb="FF00B050"/>
                </patternFill>
              </fill>
            </x14:dxf>
          </x14:cfRule>
          <x14:cfRule type="containsText" priority="4490" operator="containsText" id="{8EB0C1B6-4055-44DF-933C-1F321465F2DF}">
            <xm:f>NOT(ISERROR(SEARCH(Sheet2!$D$6,X98)))</xm:f>
            <xm:f>Sheet2!$D$6</xm:f>
            <x14:dxf>
              <fill>
                <patternFill>
                  <bgColor rgb="FFFFFF00"/>
                </patternFill>
              </fill>
            </x14:dxf>
          </x14:cfRule>
          <x14:cfRule type="containsText" priority="4491" operator="containsText" id="{5D2E0EDE-73F7-453E-B2D0-8280F45AA8C9}">
            <xm:f>NOT(ISERROR(SEARCH(Sheet2!$D$5,X98)))</xm:f>
            <xm:f>Sheet2!$D$5</xm:f>
            <x14:dxf>
              <fill>
                <patternFill>
                  <bgColor rgb="FFFFFF00"/>
                </patternFill>
              </fill>
            </x14:dxf>
          </x14:cfRule>
          <x14:cfRule type="containsText" priority="4492" operator="containsText" id="{E3694BDE-E718-4AA2-969B-42413E6C7F7B}">
            <xm:f>NOT(ISERROR(SEARCH(Sheet2!$D$4,X98)))</xm:f>
            <xm:f>Sheet2!$D$4</xm:f>
            <x14:dxf>
              <fill>
                <patternFill>
                  <bgColor rgb="FFFF0000"/>
                </patternFill>
              </fill>
            </x14:dxf>
          </x14:cfRule>
          <xm:sqref>X98</xm:sqref>
        </x14:conditionalFormatting>
        <x14:conditionalFormatting xmlns:xm="http://schemas.microsoft.com/office/excel/2006/main">
          <x14:cfRule type="containsText" priority="4483" operator="containsText" id="{11909AA6-9324-4559-B551-BB5C84320502}">
            <xm:f>NOT(ISERROR(SEARCH(Sheet2!$D$8,X113)))</xm:f>
            <xm:f>Sheet2!$D$8</xm:f>
            <x14:dxf>
              <fill>
                <patternFill>
                  <bgColor rgb="FFFF0000"/>
                </patternFill>
              </fill>
            </x14:dxf>
          </x14:cfRule>
          <x14:cfRule type="containsText" priority="4484" operator="containsText" id="{6F9C947C-AC9E-4164-AF8F-90A35ADBA7BA}">
            <xm:f>NOT(ISERROR(SEARCH(Sheet2!$D$7,X113)))</xm:f>
            <xm:f>Sheet2!$D$7</xm:f>
            <x14:dxf>
              <fill>
                <patternFill>
                  <bgColor rgb="FF00B050"/>
                </patternFill>
              </fill>
            </x14:dxf>
          </x14:cfRule>
          <x14:cfRule type="containsText" priority="4485" operator="containsText" id="{1CE8DE8D-D146-40F7-BCED-3B63B62DB522}">
            <xm:f>NOT(ISERROR(SEARCH(Sheet2!$D$6,X113)))</xm:f>
            <xm:f>Sheet2!$D$6</xm:f>
            <x14:dxf>
              <fill>
                <patternFill>
                  <bgColor rgb="FFFFFF00"/>
                </patternFill>
              </fill>
            </x14:dxf>
          </x14:cfRule>
          <x14:cfRule type="containsText" priority="4486" operator="containsText" id="{8D15397A-F840-4A81-BBB0-C9220801D844}">
            <xm:f>NOT(ISERROR(SEARCH(Sheet2!$D$5,X113)))</xm:f>
            <xm:f>Sheet2!$D$5</xm:f>
            <x14:dxf>
              <fill>
                <patternFill>
                  <bgColor rgb="FFFFFF00"/>
                </patternFill>
              </fill>
            </x14:dxf>
          </x14:cfRule>
          <x14:cfRule type="containsText" priority="4487" operator="containsText" id="{A79BD667-36F0-4E83-B8F7-0FBF6006C020}">
            <xm:f>NOT(ISERROR(SEARCH(Sheet2!$D$4,X113)))</xm:f>
            <xm:f>Sheet2!$D$4</xm:f>
            <x14:dxf>
              <fill>
                <patternFill>
                  <bgColor rgb="FFFF0000"/>
                </patternFill>
              </fill>
            </x14:dxf>
          </x14:cfRule>
          <xm:sqref>X113</xm:sqref>
        </x14:conditionalFormatting>
        <x14:conditionalFormatting xmlns:xm="http://schemas.microsoft.com/office/excel/2006/main">
          <x14:cfRule type="containsText" priority="4478" operator="containsText" id="{0082483F-1A1C-41FB-90ED-F4203AC6B48F}">
            <xm:f>NOT(ISERROR(SEARCH(Sheet2!$D$8,Y5)))</xm:f>
            <xm:f>Sheet2!$D$8</xm:f>
            <x14:dxf>
              <fill>
                <patternFill>
                  <bgColor rgb="FFFF0000"/>
                </patternFill>
              </fill>
            </x14:dxf>
          </x14:cfRule>
          <x14:cfRule type="containsText" priority="4479" operator="containsText" id="{7FD71034-4BD3-4D28-A598-383911AA096D}">
            <xm:f>NOT(ISERROR(SEARCH(Sheet2!$D$7,Y5)))</xm:f>
            <xm:f>Sheet2!$D$7</xm:f>
            <x14:dxf>
              <fill>
                <patternFill>
                  <bgColor rgb="FF00B050"/>
                </patternFill>
              </fill>
            </x14:dxf>
          </x14:cfRule>
          <x14:cfRule type="containsText" priority="4480" operator="containsText" id="{2E585A95-8FF8-44E9-8C5B-B5AE4F45F1B8}">
            <xm:f>NOT(ISERROR(SEARCH(Sheet2!$D$6,Y5)))</xm:f>
            <xm:f>Sheet2!$D$6</xm:f>
            <x14:dxf>
              <fill>
                <patternFill>
                  <bgColor rgb="FFFFFF00"/>
                </patternFill>
              </fill>
            </x14:dxf>
          </x14:cfRule>
          <x14:cfRule type="containsText" priority="4481" operator="containsText" id="{7D79D0EE-14FE-4622-AE2C-B538CCBE55FE}">
            <xm:f>NOT(ISERROR(SEARCH(Sheet2!$D$5,Y5)))</xm:f>
            <xm:f>Sheet2!$D$5</xm:f>
            <x14:dxf>
              <fill>
                <patternFill>
                  <bgColor rgb="FFFFFF00"/>
                </patternFill>
              </fill>
            </x14:dxf>
          </x14:cfRule>
          <x14:cfRule type="containsText" priority="4482" operator="containsText" id="{0002EA5D-6066-4DB0-84F8-CE0B434D74D2}">
            <xm:f>NOT(ISERROR(SEARCH(Sheet2!$D$4,Y5)))</xm:f>
            <xm:f>Sheet2!$D$4</xm:f>
            <x14:dxf>
              <fill>
                <patternFill>
                  <bgColor rgb="FFFF0000"/>
                </patternFill>
              </fill>
            </x14:dxf>
          </x14:cfRule>
          <xm:sqref>Y5:Y9 Y11:Y18 Y20:Y21 Y23 Y47 Y58:Y60 Y62 Y64:Y65 Y67:Y70 Y75 Y77:Y79 Y81:Y83 Y90:Y96 Y105:Y108 Y110:Y112 Y117:Y123 Y125:Y127 Y129 Y133:Y134 Y137:Y139 Y141 Y150:Y153 Y155:Y157 Y159 Y161:Y162 Y164:Y166 Y168:Y172 Y174:Y185 Y188 Y190 Y25:Y31 Y35:Y39 Y41:Y44 Y49:Y56 Y72:Y73 Y85:Y88 Y131 Y99:Y103 Y114:Y115 Y193:Y203</xm:sqref>
        </x14:conditionalFormatting>
        <x14:conditionalFormatting xmlns:xm="http://schemas.microsoft.com/office/excel/2006/main">
          <x14:cfRule type="containsText" priority="4473" operator="containsText" id="{AC56E9C8-193A-4CCC-90A0-89767271617C}">
            <xm:f>NOT(ISERROR(SEARCH(Sheet2!$D$8,Y10)))</xm:f>
            <xm:f>Sheet2!$D$8</xm:f>
            <x14:dxf>
              <fill>
                <patternFill>
                  <bgColor rgb="FFFF0000"/>
                </patternFill>
              </fill>
            </x14:dxf>
          </x14:cfRule>
          <x14:cfRule type="containsText" priority="4474" operator="containsText" id="{2A2F771A-2365-40BB-B82C-626B1ACEF41C}">
            <xm:f>NOT(ISERROR(SEARCH(Sheet2!$D$7,Y10)))</xm:f>
            <xm:f>Sheet2!$D$7</xm:f>
            <x14:dxf>
              <fill>
                <patternFill>
                  <bgColor rgb="FF00B050"/>
                </patternFill>
              </fill>
            </x14:dxf>
          </x14:cfRule>
          <x14:cfRule type="containsText" priority="4475" operator="containsText" id="{31B5E794-453A-4324-8C78-20CBCB39737A}">
            <xm:f>NOT(ISERROR(SEARCH(Sheet2!$D$6,Y10)))</xm:f>
            <xm:f>Sheet2!$D$6</xm:f>
            <x14:dxf>
              <fill>
                <patternFill>
                  <bgColor rgb="FFFFFF00"/>
                </patternFill>
              </fill>
            </x14:dxf>
          </x14:cfRule>
          <x14:cfRule type="containsText" priority="4476" operator="containsText" id="{5429653A-A018-4839-96CA-EDDFC1195695}">
            <xm:f>NOT(ISERROR(SEARCH(Sheet2!$D$5,Y10)))</xm:f>
            <xm:f>Sheet2!$D$5</xm:f>
            <x14:dxf>
              <fill>
                <patternFill>
                  <bgColor rgb="FFFFFF00"/>
                </patternFill>
              </fill>
            </x14:dxf>
          </x14:cfRule>
          <x14:cfRule type="containsText" priority="4477" operator="containsText" id="{EDF26ED9-B5B0-4925-9A96-FA489F4AA834}">
            <xm:f>NOT(ISERROR(SEARCH(Sheet2!$D$4,Y10)))</xm:f>
            <xm:f>Sheet2!$D$4</xm:f>
            <x14:dxf>
              <fill>
                <patternFill>
                  <bgColor rgb="FFFF0000"/>
                </patternFill>
              </fill>
            </x14:dxf>
          </x14:cfRule>
          <xm:sqref>Y10</xm:sqref>
        </x14:conditionalFormatting>
        <x14:conditionalFormatting xmlns:xm="http://schemas.microsoft.com/office/excel/2006/main">
          <x14:cfRule type="containsText" priority="4468" operator="containsText" id="{C38D7B13-65B6-4018-A325-59EBC1271201}">
            <xm:f>NOT(ISERROR(SEARCH(Sheet2!$D$8,Y19)))</xm:f>
            <xm:f>Sheet2!$D$8</xm:f>
            <x14:dxf>
              <fill>
                <patternFill>
                  <bgColor rgb="FFFF0000"/>
                </patternFill>
              </fill>
            </x14:dxf>
          </x14:cfRule>
          <x14:cfRule type="containsText" priority="4469" operator="containsText" id="{25CE64B5-13B4-4F17-82E4-C391B53B231B}">
            <xm:f>NOT(ISERROR(SEARCH(Sheet2!$D$7,Y19)))</xm:f>
            <xm:f>Sheet2!$D$7</xm:f>
            <x14:dxf>
              <fill>
                <patternFill>
                  <bgColor rgb="FF00B050"/>
                </patternFill>
              </fill>
            </x14:dxf>
          </x14:cfRule>
          <x14:cfRule type="containsText" priority="4470" operator="containsText" id="{0CAFBF83-F1C6-43D2-BF0E-68E58D64E147}">
            <xm:f>NOT(ISERROR(SEARCH(Sheet2!$D$6,Y19)))</xm:f>
            <xm:f>Sheet2!$D$6</xm:f>
            <x14:dxf>
              <fill>
                <patternFill>
                  <bgColor rgb="FFFFFF00"/>
                </patternFill>
              </fill>
            </x14:dxf>
          </x14:cfRule>
          <x14:cfRule type="containsText" priority="4471" operator="containsText" id="{878C4EA1-6646-4CB7-9AE5-E4B96E7E6492}">
            <xm:f>NOT(ISERROR(SEARCH(Sheet2!$D$5,Y19)))</xm:f>
            <xm:f>Sheet2!$D$5</xm:f>
            <x14:dxf>
              <fill>
                <patternFill>
                  <bgColor rgb="FFFFFF00"/>
                </patternFill>
              </fill>
            </x14:dxf>
          </x14:cfRule>
          <x14:cfRule type="containsText" priority="4472" operator="containsText" id="{EA5CF9C9-3A1E-418F-85D9-60E422BBCAD6}">
            <xm:f>NOT(ISERROR(SEARCH(Sheet2!$D$4,Y19)))</xm:f>
            <xm:f>Sheet2!$D$4</xm:f>
            <x14:dxf>
              <fill>
                <patternFill>
                  <bgColor rgb="FFFF0000"/>
                </patternFill>
              </fill>
            </x14:dxf>
          </x14:cfRule>
          <xm:sqref>Y19</xm:sqref>
        </x14:conditionalFormatting>
        <x14:conditionalFormatting xmlns:xm="http://schemas.microsoft.com/office/excel/2006/main">
          <x14:cfRule type="containsText" priority="4463" operator="containsText" id="{F2001651-6320-4CB1-BB7D-FCB34FD8BEFD}">
            <xm:f>NOT(ISERROR(SEARCH(Sheet2!$D$8,Y22)))</xm:f>
            <xm:f>Sheet2!$D$8</xm:f>
            <x14:dxf>
              <fill>
                <patternFill>
                  <bgColor rgb="FFFF0000"/>
                </patternFill>
              </fill>
            </x14:dxf>
          </x14:cfRule>
          <x14:cfRule type="containsText" priority="4464" operator="containsText" id="{38A484EF-490F-40E7-B3D7-5E730B17C6C4}">
            <xm:f>NOT(ISERROR(SEARCH(Sheet2!$D$7,Y22)))</xm:f>
            <xm:f>Sheet2!$D$7</xm:f>
            <x14:dxf>
              <fill>
                <patternFill>
                  <bgColor rgb="FF00B050"/>
                </patternFill>
              </fill>
            </x14:dxf>
          </x14:cfRule>
          <x14:cfRule type="containsText" priority="4465" operator="containsText" id="{B4CAEA11-E585-47ED-8BAF-E5D36032116B}">
            <xm:f>NOT(ISERROR(SEARCH(Sheet2!$D$6,Y22)))</xm:f>
            <xm:f>Sheet2!$D$6</xm:f>
            <x14:dxf>
              <fill>
                <patternFill>
                  <bgColor rgb="FFFFFF00"/>
                </patternFill>
              </fill>
            </x14:dxf>
          </x14:cfRule>
          <x14:cfRule type="containsText" priority="4466" operator="containsText" id="{9B217F95-A089-423F-9242-61747ABBB4D0}">
            <xm:f>NOT(ISERROR(SEARCH(Sheet2!$D$5,Y22)))</xm:f>
            <xm:f>Sheet2!$D$5</xm:f>
            <x14:dxf>
              <fill>
                <patternFill>
                  <bgColor rgb="FFFFFF00"/>
                </patternFill>
              </fill>
            </x14:dxf>
          </x14:cfRule>
          <x14:cfRule type="containsText" priority="4467" operator="containsText" id="{C04CE427-9978-48EB-AD47-B0D4AE92A947}">
            <xm:f>NOT(ISERROR(SEARCH(Sheet2!$D$4,Y22)))</xm:f>
            <xm:f>Sheet2!$D$4</xm:f>
            <x14:dxf>
              <fill>
                <patternFill>
                  <bgColor rgb="FFFF0000"/>
                </patternFill>
              </fill>
            </x14:dxf>
          </x14:cfRule>
          <xm:sqref>Y22</xm:sqref>
        </x14:conditionalFormatting>
        <x14:conditionalFormatting xmlns:xm="http://schemas.microsoft.com/office/excel/2006/main">
          <x14:cfRule type="containsText" priority="4458" operator="containsText" id="{945C7D55-670D-474E-9260-6B0B5923314C}">
            <xm:f>NOT(ISERROR(SEARCH(Sheet2!$D$8,Y46)))</xm:f>
            <xm:f>Sheet2!$D$8</xm:f>
            <x14:dxf>
              <fill>
                <patternFill>
                  <bgColor rgb="FFFF0000"/>
                </patternFill>
              </fill>
            </x14:dxf>
          </x14:cfRule>
          <x14:cfRule type="containsText" priority="4459" operator="containsText" id="{03444389-1260-4795-8D78-A34911E0CB23}">
            <xm:f>NOT(ISERROR(SEARCH(Sheet2!$D$7,Y46)))</xm:f>
            <xm:f>Sheet2!$D$7</xm:f>
            <x14:dxf>
              <fill>
                <patternFill>
                  <bgColor rgb="FF00B050"/>
                </patternFill>
              </fill>
            </x14:dxf>
          </x14:cfRule>
          <x14:cfRule type="containsText" priority="4460" operator="containsText" id="{296B4334-B8B1-47A4-9BAF-422F94964817}">
            <xm:f>NOT(ISERROR(SEARCH(Sheet2!$D$6,Y46)))</xm:f>
            <xm:f>Sheet2!$D$6</xm:f>
            <x14:dxf>
              <fill>
                <patternFill>
                  <bgColor rgb="FFFFFF00"/>
                </patternFill>
              </fill>
            </x14:dxf>
          </x14:cfRule>
          <x14:cfRule type="containsText" priority="4461" operator="containsText" id="{D7BFD219-B856-4000-99B8-9F44AA2B9F20}">
            <xm:f>NOT(ISERROR(SEARCH(Sheet2!$D$5,Y46)))</xm:f>
            <xm:f>Sheet2!$D$5</xm:f>
            <x14:dxf>
              <fill>
                <patternFill>
                  <bgColor rgb="FFFFFF00"/>
                </patternFill>
              </fill>
            </x14:dxf>
          </x14:cfRule>
          <x14:cfRule type="containsText" priority="4462" operator="containsText" id="{DC2EAD17-F607-4C15-A2EC-2353EB7E11C7}">
            <xm:f>NOT(ISERROR(SEARCH(Sheet2!$D$4,Y46)))</xm:f>
            <xm:f>Sheet2!$D$4</xm:f>
            <x14:dxf>
              <fill>
                <patternFill>
                  <bgColor rgb="FFFF0000"/>
                </patternFill>
              </fill>
            </x14:dxf>
          </x14:cfRule>
          <xm:sqref>Y46</xm:sqref>
        </x14:conditionalFormatting>
        <x14:conditionalFormatting xmlns:xm="http://schemas.microsoft.com/office/excel/2006/main">
          <x14:cfRule type="containsText" priority="4453" operator="containsText" id="{F3A81590-2FA0-4243-8DBD-552F45B491C4}">
            <xm:f>NOT(ISERROR(SEARCH(Sheet2!$D$8,Y57)))</xm:f>
            <xm:f>Sheet2!$D$8</xm:f>
            <x14:dxf>
              <fill>
                <patternFill>
                  <bgColor rgb="FFFF0000"/>
                </patternFill>
              </fill>
            </x14:dxf>
          </x14:cfRule>
          <x14:cfRule type="containsText" priority="4454" operator="containsText" id="{6B7270BD-6A5C-4E8A-AE7C-88E25EE75412}">
            <xm:f>NOT(ISERROR(SEARCH(Sheet2!$D$7,Y57)))</xm:f>
            <xm:f>Sheet2!$D$7</xm:f>
            <x14:dxf>
              <fill>
                <patternFill>
                  <bgColor rgb="FF00B050"/>
                </patternFill>
              </fill>
            </x14:dxf>
          </x14:cfRule>
          <x14:cfRule type="containsText" priority="4455" operator="containsText" id="{634989B4-A44B-430F-B8A9-532A4BBD5B88}">
            <xm:f>NOT(ISERROR(SEARCH(Sheet2!$D$6,Y57)))</xm:f>
            <xm:f>Sheet2!$D$6</xm:f>
            <x14:dxf>
              <fill>
                <patternFill>
                  <bgColor rgb="FFFFFF00"/>
                </patternFill>
              </fill>
            </x14:dxf>
          </x14:cfRule>
          <x14:cfRule type="containsText" priority="4456" operator="containsText" id="{B8C258E4-0339-4F80-A430-FFCEB9CBACC4}">
            <xm:f>NOT(ISERROR(SEARCH(Sheet2!$D$5,Y57)))</xm:f>
            <xm:f>Sheet2!$D$5</xm:f>
            <x14:dxf>
              <fill>
                <patternFill>
                  <bgColor rgb="FFFFFF00"/>
                </patternFill>
              </fill>
            </x14:dxf>
          </x14:cfRule>
          <x14:cfRule type="containsText" priority="4457" operator="containsText" id="{F5ADF6A3-3ABE-4A17-81F6-4E3FFB4FF994}">
            <xm:f>NOT(ISERROR(SEARCH(Sheet2!$D$4,Y57)))</xm:f>
            <xm:f>Sheet2!$D$4</xm:f>
            <x14:dxf>
              <fill>
                <patternFill>
                  <bgColor rgb="FFFF0000"/>
                </patternFill>
              </fill>
            </x14:dxf>
          </x14:cfRule>
          <xm:sqref>Y57</xm:sqref>
        </x14:conditionalFormatting>
        <x14:conditionalFormatting xmlns:xm="http://schemas.microsoft.com/office/excel/2006/main">
          <x14:cfRule type="containsText" priority="4448" operator="containsText" id="{989A4539-6D12-41B4-8F80-A43CA7E93E99}">
            <xm:f>NOT(ISERROR(SEARCH(Sheet2!$D$8,Y61)))</xm:f>
            <xm:f>Sheet2!$D$8</xm:f>
            <x14:dxf>
              <fill>
                <patternFill>
                  <bgColor rgb="FFFF0000"/>
                </patternFill>
              </fill>
            </x14:dxf>
          </x14:cfRule>
          <x14:cfRule type="containsText" priority="4449" operator="containsText" id="{0367D953-B057-4BA0-A717-61899C81D4BC}">
            <xm:f>NOT(ISERROR(SEARCH(Sheet2!$D$7,Y61)))</xm:f>
            <xm:f>Sheet2!$D$7</xm:f>
            <x14:dxf>
              <fill>
                <patternFill>
                  <bgColor rgb="FF00B050"/>
                </patternFill>
              </fill>
            </x14:dxf>
          </x14:cfRule>
          <x14:cfRule type="containsText" priority="4450" operator="containsText" id="{B2143939-EB2F-48BC-984E-0700BE03E62C}">
            <xm:f>NOT(ISERROR(SEARCH(Sheet2!$D$6,Y61)))</xm:f>
            <xm:f>Sheet2!$D$6</xm:f>
            <x14:dxf>
              <fill>
                <patternFill>
                  <bgColor rgb="FFFFFF00"/>
                </patternFill>
              </fill>
            </x14:dxf>
          </x14:cfRule>
          <x14:cfRule type="containsText" priority="4451" operator="containsText" id="{DC36CB37-5021-475A-BB63-3837252034E6}">
            <xm:f>NOT(ISERROR(SEARCH(Sheet2!$D$5,Y61)))</xm:f>
            <xm:f>Sheet2!$D$5</xm:f>
            <x14:dxf>
              <fill>
                <patternFill>
                  <bgColor rgb="FFFFFF00"/>
                </patternFill>
              </fill>
            </x14:dxf>
          </x14:cfRule>
          <x14:cfRule type="containsText" priority="4452" operator="containsText" id="{42C59320-2F1E-46F7-B32F-6B93B152F0AE}">
            <xm:f>NOT(ISERROR(SEARCH(Sheet2!$D$4,Y61)))</xm:f>
            <xm:f>Sheet2!$D$4</xm:f>
            <x14:dxf>
              <fill>
                <patternFill>
                  <bgColor rgb="FFFF0000"/>
                </patternFill>
              </fill>
            </x14:dxf>
          </x14:cfRule>
          <xm:sqref>Y61</xm:sqref>
        </x14:conditionalFormatting>
        <x14:conditionalFormatting xmlns:xm="http://schemas.microsoft.com/office/excel/2006/main">
          <x14:cfRule type="containsText" priority="4443" operator="containsText" id="{4A117C5A-7256-49BE-956A-E59523698423}">
            <xm:f>NOT(ISERROR(SEARCH(Sheet2!$D$8,Y63)))</xm:f>
            <xm:f>Sheet2!$D$8</xm:f>
            <x14:dxf>
              <fill>
                <patternFill>
                  <bgColor rgb="FFFF0000"/>
                </patternFill>
              </fill>
            </x14:dxf>
          </x14:cfRule>
          <x14:cfRule type="containsText" priority="4444" operator="containsText" id="{4B99613C-110E-4095-BF40-A8A01B22C7D3}">
            <xm:f>NOT(ISERROR(SEARCH(Sheet2!$D$7,Y63)))</xm:f>
            <xm:f>Sheet2!$D$7</xm:f>
            <x14:dxf>
              <fill>
                <patternFill>
                  <bgColor rgb="FF00B050"/>
                </patternFill>
              </fill>
            </x14:dxf>
          </x14:cfRule>
          <x14:cfRule type="containsText" priority="4445" operator="containsText" id="{F1988DF1-9112-4333-8DA0-08C2CD9C45AB}">
            <xm:f>NOT(ISERROR(SEARCH(Sheet2!$D$6,Y63)))</xm:f>
            <xm:f>Sheet2!$D$6</xm:f>
            <x14:dxf>
              <fill>
                <patternFill>
                  <bgColor rgb="FFFFFF00"/>
                </patternFill>
              </fill>
            </x14:dxf>
          </x14:cfRule>
          <x14:cfRule type="containsText" priority="4446" operator="containsText" id="{B5D1C902-113E-42D1-B2C5-5577E46FC6C8}">
            <xm:f>NOT(ISERROR(SEARCH(Sheet2!$D$5,Y63)))</xm:f>
            <xm:f>Sheet2!$D$5</xm:f>
            <x14:dxf>
              <fill>
                <patternFill>
                  <bgColor rgb="FFFFFF00"/>
                </patternFill>
              </fill>
            </x14:dxf>
          </x14:cfRule>
          <x14:cfRule type="containsText" priority="4447" operator="containsText" id="{7C0B60D7-2549-41D1-ABE2-B84D25F0440B}">
            <xm:f>NOT(ISERROR(SEARCH(Sheet2!$D$4,Y63)))</xm:f>
            <xm:f>Sheet2!$D$4</xm:f>
            <x14:dxf>
              <fill>
                <patternFill>
                  <bgColor rgb="FFFF0000"/>
                </patternFill>
              </fill>
            </x14:dxf>
          </x14:cfRule>
          <xm:sqref>Y63</xm:sqref>
        </x14:conditionalFormatting>
        <x14:conditionalFormatting xmlns:xm="http://schemas.microsoft.com/office/excel/2006/main">
          <x14:cfRule type="containsText" priority="4438" operator="containsText" id="{FC753AD7-0455-49F2-9E02-BD18F11F5812}">
            <xm:f>NOT(ISERROR(SEARCH(Sheet2!$D$8,Y66)))</xm:f>
            <xm:f>Sheet2!$D$8</xm:f>
            <x14:dxf>
              <fill>
                <patternFill>
                  <bgColor rgb="FFFF0000"/>
                </patternFill>
              </fill>
            </x14:dxf>
          </x14:cfRule>
          <x14:cfRule type="containsText" priority="4439" operator="containsText" id="{B9EEC3BD-6D63-4C6B-8F78-ED848240ABBB}">
            <xm:f>NOT(ISERROR(SEARCH(Sheet2!$D$7,Y66)))</xm:f>
            <xm:f>Sheet2!$D$7</xm:f>
            <x14:dxf>
              <fill>
                <patternFill>
                  <bgColor rgb="FF00B050"/>
                </patternFill>
              </fill>
            </x14:dxf>
          </x14:cfRule>
          <x14:cfRule type="containsText" priority="4440" operator="containsText" id="{0D1509F2-74B2-484A-B453-AE0E2A6BD601}">
            <xm:f>NOT(ISERROR(SEARCH(Sheet2!$D$6,Y66)))</xm:f>
            <xm:f>Sheet2!$D$6</xm:f>
            <x14:dxf>
              <fill>
                <patternFill>
                  <bgColor rgb="FFFFFF00"/>
                </patternFill>
              </fill>
            </x14:dxf>
          </x14:cfRule>
          <x14:cfRule type="containsText" priority="4441" operator="containsText" id="{03BF8D83-2114-44BF-BF43-AF3B169CACEC}">
            <xm:f>NOT(ISERROR(SEARCH(Sheet2!$D$5,Y66)))</xm:f>
            <xm:f>Sheet2!$D$5</xm:f>
            <x14:dxf>
              <fill>
                <patternFill>
                  <bgColor rgb="FFFFFF00"/>
                </patternFill>
              </fill>
            </x14:dxf>
          </x14:cfRule>
          <x14:cfRule type="containsText" priority="4442" operator="containsText" id="{FE7078A8-8D34-447E-BB47-91A8F7D05B5E}">
            <xm:f>NOT(ISERROR(SEARCH(Sheet2!$D$4,Y66)))</xm:f>
            <xm:f>Sheet2!$D$4</xm:f>
            <x14:dxf>
              <fill>
                <patternFill>
                  <bgColor rgb="FFFF0000"/>
                </patternFill>
              </fill>
            </x14:dxf>
          </x14:cfRule>
          <xm:sqref>Y66</xm:sqref>
        </x14:conditionalFormatting>
        <x14:conditionalFormatting xmlns:xm="http://schemas.microsoft.com/office/excel/2006/main">
          <x14:cfRule type="containsText" priority="4433" operator="containsText" id="{1A79EF54-980B-4B12-8A0E-6ADA10F8DD13}">
            <xm:f>NOT(ISERROR(SEARCH(Sheet2!$D$8,Y74)))</xm:f>
            <xm:f>Sheet2!$D$8</xm:f>
            <x14:dxf>
              <fill>
                <patternFill>
                  <bgColor rgb="FFFF0000"/>
                </patternFill>
              </fill>
            </x14:dxf>
          </x14:cfRule>
          <x14:cfRule type="containsText" priority="4434" operator="containsText" id="{CB82645A-3E4A-40A8-B54C-CF9F863D1956}">
            <xm:f>NOT(ISERROR(SEARCH(Sheet2!$D$7,Y74)))</xm:f>
            <xm:f>Sheet2!$D$7</xm:f>
            <x14:dxf>
              <fill>
                <patternFill>
                  <bgColor rgb="FF00B050"/>
                </patternFill>
              </fill>
            </x14:dxf>
          </x14:cfRule>
          <x14:cfRule type="containsText" priority="4435" operator="containsText" id="{0543709C-CE12-499F-B86E-D5FD89582441}">
            <xm:f>NOT(ISERROR(SEARCH(Sheet2!$D$6,Y74)))</xm:f>
            <xm:f>Sheet2!$D$6</xm:f>
            <x14:dxf>
              <fill>
                <patternFill>
                  <bgColor rgb="FFFFFF00"/>
                </patternFill>
              </fill>
            </x14:dxf>
          </x14:cfRule>
          <x14:cfRule type="containsText" priority="4436" operator="containsText" id="{B5108F4A-0A66-43DA-95FB-59A6A94EB9E2}">
            <xm:f>NOT(ISERROR(SEARCH(Sheet2!$D$5,Y74)))</xm:f>
            <xm:f>Sheet2!$D$5</xm:f>
            <x14:dxf>
              <fill>
                <patternFill>
                  <bgColor rgb="FFFFFF00"/>
                </patternFill>
              </fill>
            </x14:dxf>
          </x14:cfRule>
          <x14:cfRule type="containsText" priority="4437" operator="containsText" id="{81061CDE-3022-4FD4-927F-0A0492680CF8}">
            <xm:f>NOT(ISERROR(SEARCH(Sheet2!$D$4,Y74)))</xm:f>
            <xm:f>Sheet2!$D$4</xm:f>
            <x14:dxf>
              <fill>
                <patternFill>
                  <bgColor rgb="FFFF0000"/>
                </patternFill>
              </fill>
            </x14:dxf>
          </x14:cfRule>
          <xm:sqref>Y74</xm:sqref>
        </x14:conditionalFormatting>
        <x14:conditionalFormatting xmlns:xm="http://schemas.microsoft.com/office/excel/2006/main">
          <x14:cfRule type="containsText" priority="4428" operator="containsText" id="{697A25F1-68AF-4D57-AD5F-3CEDF42C9545}">
            <xm:f>NOT(ISERROR(SEARCH(Sheet2!$D$8,Y76)))</xm:f>
            <xm:f>Sheet2!$D$8</xm:f>
            <x14:dxf>
              <fill>
                <patternFill>
                  <bgColor rgb="FFFF0000"/>
                </patternFill>
              </fill>
            </x14:dxf>
          </x14:cfRule>
          <x14:cfRule type="containsText" priority="4429" operator="containsText" id="{648A9CFF-A37C-4743-98E1-D58623E2F31E}">
            <xm:f>NOT(ISERROR(SEARCH(Sheet2!$D$7,Y76)))</xm:f>
            <xm:f>Sheet2!$D$7</xm:f>
            <x14:dxf>
              <fill>
                <patternFill>
                  <bgColor rgb="FF00B050"/>
                </patternFill>
              </fill>
            </x14:dxf>
          </x14:cfRule>
          <x14:cfRule type="containsText" priority="4430" operator="containsText" id="{7C8D983A-CAB0-4EF7-8DF2-0ACD2334A330}">
            <xm:f>NOT(ISERROR(SEARCH(Sheet2!$D$6,Y76)))</xm:f>
            <xm:f>Sheet2!$D$6</xm:f>
            <x14:dxf>
              <fill>
                <patternFill>
                  <bgColor rgb="FFFFFF00"/>
                </patternFill>
              </fill>
            </x14:dxf>
          </x14:cfRule>
          <x14:cfRule type="containsText" priority="4431" operator="containsText" id="{FD9E3F5A-5799-402A-92BD-8DCB20F0F056}">
            <xm:f>NOT(ISERROR(SEARCH(Sheet2!$D$5,Y76)))</xm:f>
            <xm:f>Sheet2!$D$5</xm:f>
            <x14:dxf>
              <fill>
                <patternFill>
                  <bgColor rgb="FFFFFF00"/>
                </patternFill>
              </fill>
            </x14:dxf>
          </x14:cfRule>
          <x14:cfRule type="containsText" priority="4432" operator="containsText" id="{1B987856-6F18-40BD-8E64-6695B75AF480}">
            <xm:f>NOT(ISERROR(SEARCH(Sheet2!$D$4,Y76)))</xm:f>
            <xm:f>Sheet2!$D$4</xm:f>
            <x14:dxf>
              <fill>
                <patternFill>
                  <bgColor rgb="FFFF0000"/>
                </patternFill>
              </fill>
            </x14:dxf>
          </x14:cfRule>
          <xm:sqref>Y76</xm:sqref>
        </x14:conditionalFormatting>
        <x14:conditionalFormatting xmlns:xm="http://schemas.microsoft.com/office/excel/2006/main">
          <x14:cfRule type="containsText" priority="4423" operator="containsText" id="{8142D597-D50D-4A11-B091-D0107C45AB0A}">
            <xm:f>NOT(ISERROR(SEARCH(Sheet2!$D$8,Y80)))</xm:f>
            <xm:f>Sheet2!$D$8</xm:f>
            <x14:dxf>
              <fill>
                <patternFill>
                  <bgColor rgb="FFFF0000"/>
                </patternFill>
              </fill>
            </x14:dxf>
          </x14:cfRule>
          <x14:cfRule type="containsText" priority="4424" operator="containsText" id="{279F064D-06EE-45CA-B700-1209045B5BAE}">
            <xm:f>NOT(ISERROR(SEARCH(Sheet2!$D$7,Y80)))</xm:f>
            <xm:f>Sheet2!$D$7</xm:f>
            <x14:dxf>
              <fill>
                <patternFill>
                  <bgColor rgb="FF00B050"/>
                </patternFill>
              </fill>
            </x14:dxf>
          </x14:cfRule>
          <x14:cfRule type="containsText" priority="4425" operator="containsText" id="{9EAA9BD5-0E0C-492F-8C3A-9F2A07E9BAFF}">
            <xm:f>NOT(ISERROR(SEARCH(Sheet2!$D$6,Y80)))</xm:f>
            <xm:f>Sheet2!$D$6</xm:f>
            <x14:dxf>
              <fill>
                <patternFill>
                  <bgColor rgb="FFFFFF00"/>
                </patternFill>
              </fill>
            </x14:dxf>
          </x14:cfRule>
          <x14:cfRule type="containsText" priority="4426" operator="containsText" id="{ED4423FA-A422-45F9-ACB9-D31A4FBA64C4}">
            <xm:f>NOT(ISERROR(SEARCH(Sheet2!$D$5,Y80)))</xm:f>
            <xm:f>Sheet2!$D$5</xm:f>
            <x14:dxf>
              <fill>
                <patternFill>
                  <bgColor rgb="FFFFFF00"/>
                </patternFill>
              </fill>
            </x14:dxf>
          </x14:cfRule>
          <x14:cfRule type="containsText" priority="4427" operator="containsText" id="{AAC182B8-B368-424C-9F8D-E74D12E1B244}">
            <xm:f>NOT(ISERROR(SEARCH(Sheet2!$D$4,Y80)))</xm:f>
            <xm:f>Sheet2!$D$4</xm:f>
            <x14:dxf>
              <fill>
                <patternFill>
                  <bgColor rgb="FFFF0000"/>
                </patternFill>
              </fill>
            </x14:dxf>
          </x14:cfRule>
          <xm:sqref>Y80</xm:sqref>
        </x14:conditionalFormatting>
        <x14:conditionalFormatting xmlns:xm="http://schemas.microsoft.com/office/excel/2006/main">
          <x14:cfRule type="containsText" priority="4418" operator="containsText" id="{DA220F1C-8038-4DAF-A605-252C67319DD0}">
            <xm:f>NOT(ISERROR(SEARCH(Sheet2!$D$8,Y89)))</xm:f>
            <xm:f>Sheet2!$D$8</xm:f>
            <x14:dxf>
              <fill>
                <patternFill>
                  <bgColor rgb="FFFF0000"/>
                </patternFill>
              </fill>
            </x14:dxf>
          </x14:cfRule>
          <x14:cfRule type="containsText" priority="4419" operator="containsText" id="{9F2C8780-8EC8-4048-B4B7-BC2A6AA323B8}">
            <xm:f>NOT(ISERROR(SEARCH(Sheet2!$D$7,Y89)))</xm:f>
            <xm:f>Sheet2!$D$7</xm:f>
            <x14:dxf>
              <fill>
                <patternFill>
                  <bgColor rgb="FF00B050"/>
                </patternFill>
              </fill>
            </x14:dxf>
          </x14:cfRule>
          <x14:cfRule type="containsText" priority="4420" operator="containsText" id="{CC5838A6-A7F1-48FE-A6E8-BCB0AB8691A8}">
            <xm:f>NOT(ISERROR(SEARCH(Sheet2!$D$6,Y89)))</xm:f>
            <xm:f>Sheet2!$D$6</xm:f>
            <x14:dxf>
              <fill>
                <patternFill>
                  <bgColor rgb="FFFFFF00"/>
                </patternFill>
              </fill>
            </x14:dxf>
          </x14:cfRule>
          <x14:cfRule type="containsText" priority="4421" operator="containsText" id="{E4B0D244-E6DD-41D6-A1D2-86536ED8D86A}">
            <xm:f>NOT(ISERROR(SEARCH(Sheet2!$D$5,Y89)))</xm:f>
            <xm:f>Sheet2!$D$5</xm:f>
            <x14:dxf>
              <fill>
                <patternFill>
                  <bgColor rgb="FFFFFF00"/>
                </patternFill>
              </fill>
            </x14:dxf>
          </x14:cfRule>
          <x14:cfRule type="containsText" priority="4422" operator="containsText" id="{CFCEC08B-8D28-4845-A556-DB28191E00DF}">
            <xm:f>NOT(ISERROR(SEARCH(Sheet2!$D$4,Y89)))</xm:f>
            <xm:f>Sheet2!$D$4</xm:f>
            <x14:dxf>
              <fill>
                <patternFill>
                  <bgColor rgb="FFFF0000"/>
                </patternFill>
              </fill>
            </x14:dxf>
          </x14:cfRule>
          <xm:sqref>Y89</xm:sqref>
        </x14:conditionalFormatting>
        <x14:conditionalFormatting xmlns:xm="http://schemas.microsoft.com/office/excel/2006/main">
          <x14:cfRule type="containsText" priority="4413" operator="containsText" id="{3AC7D456-7AA8-4C2E-BCE2-0EBFAD598C65}">
            <xm:f>NOT(ISERROR(SEARCH(Sheet2!$D$8,Y104)))</xm:f>
            <xm:f>Sheet2!$D$8</xm:f>
            <x14:dxf>
              <fill>
                <patternFill>
                  <bgColor rgb="FFFF0000"/>
                </patternFill>
              </fill>
            </x14:dxf>
          </x14:cfRule>
          <x14:cfRule type="containsText" priority="4414" operator="containsText" id="{1459B5E2-F4E3-4056-AA87-27E4BB624CA0}">
            <xm:f>NOT(ISERROR(SEARCH(Sheet2!$D$7,Y104)))</xm:f>
            <xm:f>Sheet2!$D$7</xm:f>
            <x14:dxf>
              <fill>
                <patternFill>
                  <bgColor rgb="FF00B050"/>
                </patternFill>
              </fill>
            </x14:dxf>
          </x14:cfRule>
          <x14:cfRule type="containsText" priority="4415" operator="containsText" id="{050B12BB-42A9-4A95-88F5-AFB29618264D}">
            <xm:f>NOT(ISERROR(SEARCH(Sheet2!$D$6,Y104)))</xm:f>
            <xm:f>Sheet2!$D$6</xm:f>
            <x14:dxf>
              <fill>
                <patternFill>
                  <bgColor rgb="FFFFFF00"/>
                </patternFill>
              </fill>
            </x14:dxf>
          </x14:cfRule>
          <x14:cfRule type="containsText" priority="4416" operator="containsText" id="{725B1B5A-4C28-4E5F-BE0B-65833116E927}">
            <xm:f>NOT(ISERROR(SEARCH(Sheet2!$D$5,Y104)))</xm:f>
            <xm:f>Sheet2!$D$5</xm:f>
            <x14:dxf>
              <fill>
                <patternFill>
                  <bgColor rgb="FFFFFF00"/>
                </patternFill>
              </fill>
            </x14:dxf>
          </x14:cfRule>
          <x14:cfRule type="containsText" priority="4417" operator="containsText" id="{29B2E47B-F190-4A88-BB3D-3676C2003A42}">
            <xm:f>NOT(ISERROR(SEARCH(Sheet2!$D$4,Y104)))</xm:f>
            <xm:f>Sheet2!$D$4</xm:f>
            <x14:dxf>
              <fill>
                <patternFill>
                  <bgColor rgb="FFFF0000"/>
                </patternFill>
              </fill>
            </x14:dxf>
          </x14:cfRule>
          <xm:sqref>Y104</xm:sqref>
        </x14:conditionalFormatting>
        <x14:conditionalFormatting xmlns:xm="http://schemas.microsoft.com/office/excel/2006/main">
          <x14:cfRule type="containsText" priority="4408" operator="containsText" id="{19591095-DE50-48E5-AD03-DB88EC85093B}">
            <xm:f>NOT(ISERROR(SEARCH(Sheet2!$D$8,Y109)))</xm:f>
            <xm:f>Sheet2!$D$8</xm:f>
            <x14:dxf>
              <fill>
                <patternFill>
                  <bgColor rgb="FFFF0000"/>
                </patternFill>
              </fill>
            </x14:dxf>
          </x14:cfRule>
          <x14:cfRule type="containsText" priority="4409" operator="containsText" id="{46D1C8D9-2BF1-4917-9D52-DE080EDDD8AC}">
            <xm:f>NOT(ISERROR(SEARCH(Sheet2!$D$7,Y109)))</xm:f>
            <xm:f>Sheet2!$D$7</xm:f>
            <x14:dxf>
              <fill>
                <patternFill>
                  <bgColor rgb="FF00B050"/>
                </patternFill>
              </fill>
            </x14:dxf>
          </x14:cfRule>
          <x14:cfRule type="containsText" priority="4410" operator="containsText" id="{6054EBB2-FCDB-48F8-9B5E-870313793CCF}">
            <xm:f>NOT(ISERROR(SEARCH(Sheet2!$D$6,Y109)))</xm:f>
            <xm:f>Sheet2!$D$6</xm:f>
            <x14:dxf>
              <fill>
                <patternFill>
                  <bgColor rgb="FFFFFF00"/>
                </patternFill>
              </fill>
            </x14:dxf>
          </x14:cfRule>
          <x14:cfRule type="containsText" priority="4411" operator="containsText" id="{ADF15BC1-EFA7-4B57-8E11-227771C94465}">
            <xm:f>NOT(ISERROR(SEARCH(Sheet2!$D$5,Y109)))</xm:f>
            <xm:f>Sheet2!$D$5</xm:f>
            <x14:dxf>
              <fill>
                <patternFill>
                  <bgColor rgb="FFFFFF00"/>
                </patternFill>
              </fill>
            </x14:dxf>
          </x14:cfRule>
          <x14:cfRule type="containsText" priority="4412" operator="containsText" id="{3B94D1C3-6CEE-4A5A-9192-098D8974AE0C}">
            <xm:f>NOT(ISERROR(SEARCH(Sheet2!$D$4,Y109)))</xm:f>
            <xm:f>Sheet2!$D$4</xm:f>
            <x14:dxf>
              <fill>
                <patternFill>
                  <bgColor rgb="FFFF0000"/>
                </patternFill>
              </fill>
            </x14:dxf>
          </x14:cfRule>
          <xm:sqref>Y109</xm:sqref>
        </x14:conditionalFormatting>
        <x14:conditionalFormatting xmlns:xm="http://schemas.microsoft.com/office/excel/2006/main">
          <x14:cfRule type="containsText" priority="4403" operator="containsText" id="{3975719F-ECCA-4D0C-A3F8-ADC96BF61B36}">
            <xm:f>NOT(ISERROR(SEARCH(Sheet2!$D$8,Y116)))</xm:f>
            <xm:f>Sheet2!$D$8</xm:f>
            <x14:dxf>
              <fill>
                <patternFill>
                  <bgColor rgb="FFFF0000"/>
                </patternFill>
              </fill>
            </x14:dxf>
          </x14:cfRule>
          <x14:cfRule type="containsText" priority="4404" operator="containsText" id="{3C7BADA9-B1D1-4A6C-8E9B-834D90E906B3}">
            <xm:f>NOT(ISERROR(SEARCH(Sheet2!$D$7,Y116)))</xm:f>
            <xm:f>Sheet2!$D$7</xm:f>
            <x14:dxf>
              <fill>
                <patternFill>
                  <bgColor rgb="FF00B050"/>
                </patternFill>
              </fill>
            </x14:dxf>
          </x14:cfRule>
          <x14:cfRule type="containsText" priority="4405" operator="containsText" id="{9A54D7D4-DDB7-41FF-830E-F297DB8A01C0}">
            <xm:f>NOT(ISERROR(SEARCH(Sheet2!$D$6,Y116)))</xm:f>
            <xm:f>Sheet2!$D$6</xm:f>
            <x14:dxf>
              <fill>
                <patternFill>
                  <bgColor rgb="FFFFFF00"/>
                </patternFill>
              </fill>
            </x14:dxf>
          </x14:cfRule>
          <x14:cfRule type="containsText" priority="4406" operator="containsText" id="{E84C6917-ECB3-4960-AB83-E96107ABA81F}">
            <xm:f>NOT(ISERROR(SEARCH(Sheet2!$D$5,Y116)))</xm:f>
            <xm:f>Sheet2!$D$5</xm:f>
            <x14:dxf>
              <fill>
                <patternFill>
                  <bgColor rgb="FFFFFF00"/>
                </patternFill>
              </fill>
            </x14:dxf>
          </x14:cfRule>
          <x14:cfRule type="containsText" priority="4407" operator="containsText" id="{3C4AF4BC-B089-4445-8E67-2DA3BB42FC56}">
            <xm:f>NOT(ISERROR(SEARCH(Sheet2!$D$4,Y116)))</xm:f>
            <xm:f>Sheet2!$D$4</xm:f>
            <x14:dxf>
              <fill>
                <patternFill>
                  <bgColor rgb="FFFF0000"/>
                </patternFill>
              </fill>
            </x14:dxf>
          </x14:cfRule>
          <xm:sqref>Y116</xm:sqref>
        </x14:conditionalFormatting>
        <x14:conditionalFormatting xmlns:xm="http://schemas.microsoft.com/office/excel/2006/main">
          <x14:cfRule type="containsText" priority="4398" operator="containsText" id="{4E25483D-22ED-4096-B9C3-D96177CC12FB}">
            <xm:f>NOT(ISERROR(SEARCH(Sheet2!$D$8,Y124)))</xm:f>
            <xm:f>Sheet2!$D$8</xm:f>
            <x14:dxf>
              <fill>
                <patternFill>
                  <bgColor rgb="FFFF0000"/>
                </patternFill>
              </fill>
            </x14:dxf>
          </x14:cfRule>
          <x14:cfRule type="containsText" priority="4399" operator="containsText" id="{F14F193A-5287-47C4-B063-78C6735A0D1B}">
            <xm:f>NOT(ISERROR(SEARCH(Sheet2!$D$7,Y124)))</xm:f>
            <xm:f>Sheet2!$D$7</xm:f>
            <x14:dxf>
              <fill>
                <patternFill>
                  <bgColor rgb="FF00B050"/>
                </patternFill>
              </fill>
            </x14:dxf>
          </x14:cfRule>
          <x14:cfRule type="containsText" priority="4400" operator="containsText" id="{88600B02-52D9-483D-808D-7E40838FA69B}">
            <xm:f>NOT(ISERROR(SEARCH(Sheet2!$D$6,Y124)))</xm:f>
            <xm:f>Sheet2!$D$6</xm:f>
            <x14:dxf>
              <fill>
                <patternFill>
                  <bgColor rgb="FFFFFF00"/>
                </patternFill>
              </fill>
            </x14:dxf>
          </x14:cfRule>
          <x14:cfRule type="containsText" priority="4401" operator="containsText" id="{3A207F5C-0C86-4EFC-A8EE-EB05842A0AAD}">
            <xm:f>NOT(ISERROR(SEARCH(Sheet2!$D$5,Y124)))</xm:f>
            <xm:f>Sheet2!$D$5</xm:f>
            <x14:dxf>
              <fill>
                <patternFill>
                  <bgColor rgb="FFFFFF00"/>
                </patternFill>
              </fill>
            </x14:dxf>
          </x14:cfRule>
          <x14:cfRule type="containsText" priority="4402" operator="containsText" id="{96790C2F-D5D1-477D-A74C-CD1BBDE48DB8}">
            <xm:f>NOT(ISERROR(SEARCH(Sheet2!$D$4,Y124)))</xm:f>
            <xm:f>Sheet2!$D$4</xm:f>
            <x14:dxf>
              <fill>
                <patternFill>
                  <bgColor rgb="FFFF0000"/>
                </patternFill>
              </fill>
            </x14:dxf>
          </x14:cfRule>
          <xm:sqref>Y124</xm:sqref>
        </x14:conditionalFormatting>
        <x14:conditionalFormatting xmlns:xm="http://schemas.microsoft.com/office/excel/2006/main">
          <x14:cfRule type="containsText" priority="4393" operator="containsText" id="{A38DAB40-053B-455A-B895-3000A8FAD24A}">
            <xm:f>NOT(ISERROR(SEARCH(Sheet2!$D$8,Y128)))</xm:f>
            <xm:f>Sheet2!$D$8</xm:f>
            <x14:dxf>
              <fill>
                <patternFill>
                  <bgColor rgb="FFFF0000"/>
                </patternFill>
              </fill>
            </x14:dxf>
          </x14:cfRule>
          <x14:cfRule type="containsText" priority="4394" operator="containsText" id="{2E106CD0-6A35-44D4-B7C6-16A6133DBA65}">
            <xm:f>NOT(ISERROR(SEARCH(Sheet2!$D$7,Y128)))</xm:f>
            <xm:f>Sheet2!$D$7</xm:f>
            <x14:dxf>
              <fill>
                <patternFill>
                  <bgColor rgb="FF00B050"/>
                </patternFill>
              </fill>
            </x14:dxf>
          </x14:cfRule>
          <x14:cfRule type="containsText" priority="4395" operator="containsText" id="{A1D548F1-8587-4623-BB29-A44EE0A41A34}">
            <xm:f>NOT(ISERROR(SEARCH(Sheet2!$D$6,Y128)))</xm:f>
            <xm:f>Sheet2!$D$6</xm:f>
            <x14:dxf>
              <fill>
                <patternFill>
                  <bgColor rgb="FFFFFF00"/>
                </patternFill>
              </fill>
            </x14:dxf>
          </x14:cfRule>
          <x14:cfRule type="containsText" priority="4396" operator="containsText" id="{30C3B14C-4748-4A09-857E-0BA422B27D4C}">
            <xm:f>NOT(ISERROR(SEARCH(Sheet2!$D$5,Y128)))</xm:f>
            <xm:f>Sheet2!$D$5</xm:f>
            <x14:dxf>
              <fill>
                <patternFill>
                  <bgColor rgb="FFFFFF00"/>
                </patternFill>
              </fill>
            </x14:dxf>
          </x14:cfRule>
          <x14:cfRule type="containsText" priority="4397" operator="containsText" id="{DDD63415-ED71-4D50-8120-48819D164559}">
            <xm:f>NOT(ISERROR(SEARCH(Sheet2!$D$4,Y128)))</xm:f>
            <xm:f>Sheet2!$D$4</xm:f>
            <x14:dxf>
              <fill>
                <patternFill>
                  <bgColor rgb="FFFF0000"/>
                </patternFill>
              </fill>
            </x14:dxf>
          </x14:cfRule>
          <xm:sqref>Y128</xm:sqref>
        </x14:conditionalFormatting>
        <x14:conditionalFormatting xmlns:xm="http://schemas.microsoft.com/office/excel/2006/main">
          <x14:cfRule type="containsText" priority="4388" operator="containsText" id="{176F5222-C1EC-4E00-A8DC-582F1B150045}">
            <xm:f>NOT(ISERROR(SEARCH(Sheet2!$D$8,Y132)))</xm:f>
            <xm:f>Sheet2!$D$8</xm:f>
            <x14:dxf>
              <fill>
                <patternFill>
                  <bgColor rgb="FFFF0000"/>
                </patternFill>
              </fill>
            </x14:dxf>
          </x14:cfRule>
          <x14:cfRule type="containsText" priority="4389" operator="containsText" id="{D7B68867-8FC4-40B6-8C91-CD82478DF0F0}">
            <xm:f>NOT(ISERROR(SEARCH(Sheet2!$D$7,Y132)))</xm:f>
            <xm:f>Sheet2!$D$7</xm:f>
            <x14:dxf>
              <fill>
                <patternFill>
                  <bgColor rgb="FF00B050"/>
                </patternFill>
              </fill>
            </x14:dxf>
          </x14:cfRule>
          <x14:cfRule type="containsText" priority="4390" operator="containsText" id="{4171EE35-0946-400F-A1D3-CE8F6F8A3E14}">
            <xm:f>NOT(ISERROR(SEARCH(Sheet2!$D$6,Y132)))</xm:f>
            <xm:f>Sheet2!$D$6</xm:f>
            <x14:dxf>
              <fill>
                <patternFill>
                  <bgColor rgb="FFFFFF00"/>
                </patternFill>
              </fill>
            </x14:dxf>
          </x14:cfRule>
          <x14:cfRule type="containsText" priority="4391" operator="containsText" id="{0F0CD567-777E-4115-A869-0EA149D95C79}">
            <xm:f>NOT(ISERROR(SEARCH(Sheet2!$D$5,Y132)))</xm:f>
            <xm:f>Sheet2!$D$5</xm:f>
            <x14:dxf>
              <fill>
                <patternFill>
                  <bgColor rgb="FFFFFF00"/>
                </patternFill>
              </fill>
            </x14:dxf>
          </x14:cfRule>
          <x14:cfRule type="containsText" priority="4392" operator="containsText" id="{F49B55E5-2755-4C17-B59C-399CE7EEBAB0}">
            <xm:f>NOT(ISERROR(SEARCH(Sheet2!$D$4,Y132)))</xm:f>
            <xm:f>Sheet2!$D$4</xm:f>
            <x14:dxf>
              <fill>
                <patternFill>
                  <bgColor rgb="FFFF0000"/>
                </patternFill>
              </fill>
            </x14:dxf>
          </x14:cfRule>
          <xm:sqref>Y132</xm:sqref>
        </x14:conditionalFormatting>
        <x14:conditionalFormatting xmlns:xm="http://schemas.microsoft.com/office/excel/2006/main">
          <x14:cfRule type="containsText" priority="4383" operator="containsText" id="{E4F3C49F-8FFE-44F8-AD70-9597F7065B48}">
            <xm:f>NOT(ISERROR(SEARCH(Sheet2!$D$8,Y135)))</xm:f>
            <xm:f>Sheet2!$D$8</xm:f>
            <x14:dxf>
              <fill>
                <patternFill>
                  <bgColor rgb="FFFF0000"/>
                </patternFill>
              </fill>
            </x14:dxf>
          </x14:cfRule>
          <x14:cfRule type="containsText" priority="4384" operator="containsText" id="{F1F34D60-0DD9-4FC7-81BB-EF87D3CBAB7A}">
            <xm:f>NOT(ISERROR(SEARCH(Sheet2!$D$7,Y135)))</xm:f>
            <xm:f>Sheet2!$D$7</xm:f>
            <x14:dxf>
              <fill>
                <patternFill>
                  <bgColor rgb="FF00B050"/>
                </patternFill>
              </fill>
            </x14:dxf>
          </x14:cfRule>
          <x14:cfRule type="containsText" priority="4385" operator="containsText" id="{8ACD7B5A-AF3E-4DC5-8FD9-3684218E0D47}">
            <xm:f>NOT(ISERROR(SEARCH(Sheet2!$D$6,Y135)))</xm:f>
            <xm:f>Sheet2!$D$6</xm:f>
            <x14:dxf>
              <fill>
                <patternFill>
                  <bgColor rgb="FFFFFF00"/>
                </patternFill>
              </fill>
            </x14:dxf>
          </x14:cfRule>
          <x14:cfRule type="containsText" priority="4386" operator="containsText" id="{BAECCB69-B26E-471F-907A-CDE81BFC67DD}">
            <xm:f>NOT(ISERROR(SEARCH(Sheet2!$D$5,Y135)))</xm:f>
            <xm:f>Sheet2!$D$5</xm:f>
            <x14:dxf>
              <fill>
                <patternFill>
                  <bgColor rgb="FFFFFF00"/>
                </patternFill>
              </fill>
            </x14:dxf>
          </x14:cfRule>
          <x14:cfRule type="containsText" priority="4387" operator="containsText" id="{6E44F948-0190-45BE-8352-90E724340003}">
            <xm:f>NOT(ISERROR(SEARCH(Sheet2!$D$4,Y135)))</xm:f>
            <xm:f>Sheet2!$D$4</xm:f>
            <x14:dxf>
              <fill>
                <patternFill>
                  <bgColor rgb="FFFF0000"/>
                </patternFill>
              </fill>
            </x14:dxf>
          </x14:cfRule>
          <xm:sqref>Y135</xm:sqref>
        </x14:conditionalFormatting>
        <x14:conditionalFormatting xmlns:xm="http://schemas.microsoft.com/office/excel/2006/main">
          <x14:cfRule type="containsText" priority="4378" operator="containsText" id="{03C987CB-EEC7-4830-ADB7-76ACBBDA858F}">
            <xm:f>NOT(ISERROR(SEARCH(Sheet2!$D$8,Y136)))</xm:f>
            <xm:f>Sheet2!$D$8</xm:f>
            <x14:dxf>
              <fill>
                <patternFill>
                  <bgColor rgb="FFFF0000"/>
                </patternFill>
              </fill>
            </x14:dxf>
          </x14:cfRule>
          <x14:cfRule type="containsText" priority="4379" operator="containsText" id="{D1FA62F2-7AC3-4B4B-97E8-A32D94FBA118}">
            <xm:f>NOT(ISERROR(SEARCH(Sheet2!$D$7,Y136)))</xm:f>
            <xm:f>Sheet2!$D$7</xm:f>
            <x14:dxf>
              <fill>
                <patternFill>
                  <bgColor rgb="FF00B050"/>
                </patternFill>
              </fill>
            </x14:dxf>
          </x14:cfRule>
          <x14:cfRule type="containsText" priority="4380" operator="containsText" id="{CD286F31-6838-42A1-9437-714FF04E8581}">
            <xm:f>NOT(ISERROR(SEARCH(Sheet2!$D$6,Y136)))</xm:f>
            <xm:f>Sheet2!$D$6</xm:f>
            <x14:dxf>
              <fill>
                <patternFill>
                  <bgColor rgb="FFFFFF00"/>
                </patternFill>
              </fill>
            </x14:dxf>
          </x14:cfRule>
          <x14:cfRule type="containsText" priority="4381" operator="containsText" id="{406B250B-7E28-4BF5-AEA1-4509156AD8D4}">
            <xm:f>NOT(ISERROR(SEARCH(Sheet2!$D$5,Y136)))</xm:f>
            <xm:f>Sheet2!$D$5</xm:f>
            <x14:dxf>
              <fill>
                <patternFill>
                  <bgColor rgb="FFFFFF00"/>
                </patternFill>
              </fill>
            </x14:dxf>
          </x14:cfRule>
          <x14:cfRule type="containsText" priority="4382" operator="containsText" id="{21B85107-EDF0-40C7-B30E-D02967AD3A48}">
            <xm:f>NOT(ISERROR(SEARCH(Sheet2!$D$4,Y136)))</xm:f>
            <xm:f>Sheet2!$D$4</xm:f>
            <x14:dxf>
              <fill>
                <patternFill>
                  <bgColor rgb="FFFF0000"/>
                </patternFill>
              </fill>
            </x14:dxf>
          </x14:cfRule>
          <xm:sqref>Y136</xm:sqref>
        </x14:conditionalFormatting>
        <x14:conditionalFormatting xmlns:xm="http://schemas.microsoft.com/office/excel/2006/main">
          <x14:cfRule type="containsText" priority="4373" operator="containsText" id="{92E1C109-7F88-42EA-8D63-DF6E31138B0B}">
            <xm:f>NOT(ISERROR(SEARCH(Sheet2!$D$8,Y140)))</xm:f>
            <xm:f>Sheet2!$D$8</xm:f>
            <x14:dxf>
              <fill>
                <patternFill>
                  <bgColor rgb="FFFF0000"/>
                </patternFill>
              </fill>
            </x14:dxf>
          </x14:cfRule>
          <x14:cfRule type="containsText" priority="4374" operator="containsText" id="{B760DB3C-E8FE-4EDE-8145-F6AAD7AE15D9}">
            <xm:f>NOT(ISERROR(SEARCH(Sheet2!$D$7,Y140)))</xm:f>
            <xm:f>Sheet2!$D$7</xm:f>
            <x14:dxf>
              <fill>
                <patternFill>
                  <bgColor rgb="FF00B050"/>
                </patternFill>
              </fill>
            </x14:dxf>
          </x14:cfRule>
          <x14:cfRule type="containsText" priority="4375" operator="containsText" id="{02612539-419E-4BE7-9E86-EF57FA16B5EE}">
            <xm:f>NOT(ISERROR(SEARCH(Sheet2!$D$6,Y140)))</xm:f>
            <xm:f>Sheet2!$D$6</xm:f>
            <x14:dxf>
              <fill>
                <patternFill>
                  <bgColor rgb="FFFFFF00"/>
                </patternFill>
              </fill>
            </x14:dxf>
          </x14:cfRule>
          <x14:cfRule type="containsText" priority="4376" operator="containsText" id="{887B01C3-8F60-4C7F-BA09-50BAA0387BA9}">
            <xm:f>NOT(ISERROR(SEARCH(Sheet2!$D$5,Y140)))</xm:f>
            <xm:f>Sheet2!$D$5</xm:f>
            <x14:dxf>
              <fill>
                <patternFill>
                  <bgColor rgb="FFFFFF00"/>
                </patternFill>
              </fill>
            </x14:dxf>
          </x14:cfRule>
          <x14:cfRule type="containsText" priority="4377" operator="containsText" id="{3520B54A-E88F-45DC-B741-C5374772D390}">
            <xm:f>NOT(ISERROR(SEARCH(Sheet2!$D$4,Y140)))</xm:f>
            <xm:f>Sheet2!$D$4</xm:f>
            <x14:dxf>
              <fill>
                <patternFill>
                  <bgColor rgb="FFFF0000"/>
                </patternFill>
              </fill>
            </x14:dxf>
          </x14:cfRule>
          <xm:sqref>Y140</xm:sqref>
        </x14:conditionalFormatting>
        <x14:conditionalFormatting xmlns:xm="http://schemas.microsoft.com/office/excel/2006/main">
          <x14:cfRule type="containsText" priority="4368" operator="containsText" id="{DEB905F0-0B75-4B39-8499-7D0AE37A3487}">
            <xm:f>NOT(ISERROR(SEARCH(Sheet2!$D$8,Y142)))</xm:f>
            <xm:f>Sheet2!$D$8</xm:f>
            <x14:dxf>
              <fill>
                <patternFill>
                  <bgColor rgb="FFFF0000"/>
                </patternFill>
              </fill>
            </x14:dxf>
          </x14:cfRule>
          <x14:cfRule type="containsText" priority="4369" operator="containsText" id="{891535C9-1695-40FD-9CEC-5B04DA7A86B8}">
            <xm:f>NOT(ISERROR(SEARCH(Sheet2!$D$7,Y142)))</xm:f>
            <xm:f>Sheet2!$D$7</xm:f>
            <x14:dxf>
              <fill>
                <patternFill>
                  <bgColor rgb="FF00B050"/>
                </patternFill>
              </fill>
            </x14:dxf>
          </x14:cfRule>
          <x14:cfRule type="containsText" priority="4370" operator="containsText" id="{CCB0B5F0-A59B-41B1-A866-06A855F8C25D}">
            <xm:f>NOT(ISERROR(SEARCH(Sheet2!$D$6,Y142)))</xm:f>
            <xm:f>Sheet2!$D$6</xm:f>
            <x14:dxf>
              <fill>
                <patternFill>
                  <bgColor rgb="FFFFFF00"/>
                </patternFill>
              </fill>
            </x14:dxf>
          </x14:cfRule>
          <x14:cfRule type="containsText" priority="4371" operator="containsText" id="{463582A4-B3D0-4F1D-89D4-FF3822F8ADA5}">
            <xm:f>NOT(ISERROR(SEARCH(Sheet2!$D$5,Y142)))</xm:f>
            <xm:f>Sheet2!$D$5</xm:f>
            <x14:dxf>
              <fill>
                <patternFill>
                  <bgColor rgb="FFFFFF00"/>
                </patternFill>
              </fill>
            </x14:dxf>
          </x14:cfRule>
          <x14:cfRule type="containsText" priority="4372" operator="containsText" id="{27C7B6EE-770F-49CE-8BC9-D7E1B4BC5C36}">
            <xm:f>NOT(ISERROR(SEARCH(Sheet2!$D$4,Y142)))</xm:f>
            <xm:f>Sheet2!$D$4</xm:f>
            <x14:dxf>
              <fill>
                <patternFill>
                  <bgColor rgb="FFFF0000"/>
                </patternFill>
              </fill>
            </x14:dxf>
          </x14:cfRule>
          <xm:sqref>Y142</xm:sqref>
        </x14:conditionalFormatting>
        <x14:conditionalFormatting xmlns:xm="http://schemas.microsoft.com/office/excel/2006/main">
          <x14:cfRule type="containsText" priority="4363" operator="containsText" id="{9F87CC4D-075C-4F2B-BD4D-042FC348B90B}">
            <xm:f>NOT(ISERROR(SEARCH(Sheet2!$D$8,Y144)))</xm:f>
            <xm:f>Sheet2!$D$8</xm:f>
            <x14:dxf>
              <fill>
                <patternFill>
                  <bgColor rgb="FFFF0000"/>
                </patternFill>
              </fill>
            </x14:dxf>
          </x14:cfRule>
          <x14:cfRule type="containsText" priority="4364" operator="containsText" id="{BEBC20E3-76DA-4733-B730-1064C4403C65}">
            <xm:f>NOT(ISERROR(SEARCH(Sheet2!$D$7,Y144)))</xm:f>
            <xm:f>Sheet2!$D$7</xm:f>
            <x14:dxf>
              <fill>
                <patternFill>
                  <bgColor rgb="FF00B050"/>
                </patternFill>
              </fill>
            </x14:dxf>
          </x14:cfRule>
          <x14:cfRule type="containsText" priority="4365" operator="containsText" id="{7C8F4173-0B91-4ED5-A02E-63C31F6ECC6B}">
            <xm:f>NOT(ISERROR(SEARCH(Sheet2!$D$6,Y144)))</xm:f>
            <xm:f>Sheet2!$D$6</xm:f>
            <x14:dxf>
              <fill>
                <patternFill>
                  <bgColor rgb="FFFFFF00"/>
                </patternFill>
              </fill>
            </x14:dxf>
          </x14:cfRule>
          <x14:cfRule type="containsText" priority="4366" operator="containsText" id="{9A94BE38-2E67-4815-AB0D-489A2CCEC1A9}">
            <xm:f>NOT(ISERROR(SEARCH(Sheet2!$D$5,Y144)))</xm:f>
            <xm:f>Sheet2!$D$5</xm:f>
            <x14:dxf>
              <fill>
                <patternFill>
                  <bgColor rgb="FFFFFF00"/>
                </patternFill>
              </fill>
            </x14:dxf>
          </x14:cfRule>
          <x14:cfRule type="containsText" priority="4367" operator="containsText" id="{7A04843D-2E53-4B57-B8A3-BE462895D2E9}">
            <xm:f>NOT(ISERROR(SEARCH(Sheet2!$D$4,Y144)))</xm:f>
            <xm:f>Sheet2!$D$4</xm:f>
            <x14:dxf>
              <fill>
                <patternFill>
                  <bgColor rgb="FFFF0000"/>
                </patternFill>
              </fill>
            </x14:dxf>
          </x14:cfRule>
          <xm:sqref>Y144</xm:sqref>
        </x14:conditionalFormatting>
        <x14:conditionalFormatting xmlns:xm="http://schemas.microsoft.com/office/excel/2006/main">
          <x14:cfRule type="containsText" priority="4358" operator="containsText" id="{84E30D15-BDC5-49C9-BA21-B81F6AE86A97}">
            <xm:f>NOT(ISERROR(SEARCH(Sheet2!$D$8,Y146)))</xm:f>
            <xm:f>Sheet2!$D$8</xm:f>
            <x14:dxf>
              <fill>
                <patternFill>
                  <bgColor rgb="FFFF0000"/>
                </patternFill>
              </fill>
            </x14:dxf>
          </x14:cfRule>
          <x14:cfRule type="containsText" priority="4359" operator="containsText" id="{9605CB70-757C-415A-9DA4-ED3B64C35145}">
            <xm:f>NOT(ISERROR(SEARCH(Sheet2!$D$7,Y146)))</xm:f>
            <xm:f>Sheet2!$D$7</xm:f>
            <x14:dxf>
              <fill>
                <patternFill>
                  <bgColor rgb="FF00B050"/>
                </patternFill>
              </fill>
            </x14:dxf>
          </x14:cfRule>
          <x14:cfRule type="containsText" priority="4360" operator="containsText" id="{EF7C428A-3F77-48E7-80D4-F21E04A6D824}">
            <xm:f>NOT(ISERROR(SEARCH(Sheet2!$D$6,Y146)))</xm:f>
            <xm:f>Sheet2!$D$6</xm:f>
            <x14:dxf>
              <fill>
                <patternFill>
                  <bgColor rgb="FFFFFF00"/>
                </patternFill>
              </fill>
            </x14:dxf>
          </x14:cfRule>
          <x14:cfRule type="containsText" priority="4361" operator="containsText" id="{998ACD4B-6586-4965-AF0B-B38373381C78}">
            <xm:f>NOT(ISERROR(SEARCH(Sheet2!$D$5,Y146)))</xm:f>
            <xm:f>Sheet2!$D$5</xm:f>
            <x14:dxf>
              <fill>
                <patternFill>
                  <bgColor rgb="FFFFFF00"/>
                </patternFill>
              </fill>
            </x14:dxf>
          </x14:cfRule>
          <x14:cfRule type="containsText" priority="4362" operator="containsText" id="{24E040BE-0E99-4016-AE96-CA5AEF8F4CD5}">
            <xm:f>NOT(ISERROR(SEARCH(Sheet2!$D$4,Y146)))</xm:f>
            <xm:f>Sheet2!$D$4</xm:f>
            <x14:dxf>
              <fill>
                <patternFill>
                  <bgColor rgb="FFFF0000"/>
                </patternFill>
              </fill>
            </x14:dxf>
          </x14:cfRule>
          <xm:sqref>Y146</xm:sqref>
        </x14:conditionalFormatting>
        <x14:conditionalFormatting xmlns:xm="http://schemas.microsoft.com/office/excel/2006/main">
          <x14:cfRule type="containsText" priority="4353" operator="containsText" id="{DEFA507D-41E0-45B7-8627-6EE1D09E16C7}">
            <xm:f>NOT(ISERROR(SEARCH(Sheet2!$D$8,Y148)))</xm:f>
            <xm:f>Sheet2!$D$8</xm:f>
            <x14:dxf>
              <fill>
                <patternFill>
                  <bgColor rgb="FFFF0000"/>
                </patternFill>
              </fill>
            </x14:dxf>
          </x14:cfRule>
          <x14:cfRule type="containsText" priority="4354" operator="containsText" id="{5C48EEB7-309D-44FE-B4A3-B0C31BA84852}">
            <xm:f>NOT(ISERROR(SEARCH(Sheet2!$D$7,Y148)))</xm:f>
            <xm:f>Sheet2!$D$7</xm:f>
            <x14:dxf>
              <fill>
                <patternFill>
                  <bgColor rgb="FF00B050"/>
                </patternFill>
              </fill>
            </x14:dxf>
          </x14:cfRule>
          <x14:cfRule type="containsText" priority="4355" operator="containsText" id="{CDB955F7-A415-47E6-B28C-1698BD9108A7}">
            <xm:f>NOT(ISERROR(SEARCH(Sheet2!$D$6,Y148)))</xm:f>
            <xm:f>Sheet2!$D$6</xm:f>
            <x14:dxf>
              <fill>
                <patternFill>
                  <bgColor rgb="FFFFFF00"/>
                </patternFill>
              </fill>
            </x14:dxf>
          </x14:cfRule>
          <x14:cfRule type="containsText" priority="4356" operator="containsText" id="{4CB633D2-6883-417F-A6CB-AA439DCF80F2}">
            <xm:f>NOT(ISERROR(SEARCH(Sheet2!$D$5,Y148)))</xm:f>
            <xm:f>Sheet2!$D$5</xm:f>
            <x14:dxf>
              <fill>
                <patternFill>
                  <bgColor rgb="FFFFFF00"/>
                </patternFill>
              </fill>
            </x14:dxf>
          </x14:cfRule>
          <x14:cfRule type="containsText" priority="4357" operator="containsText" id="{BD5074B9-0932-4E40-B4C5-B88252067A2F}">
            <xm:f>NOT(ISERROR(SEARCH(Sheet2!$D$4,Y148)))</xm:f>
            <xm:f>Sheet2!$D$4</xm:f>
            <x14:dxf>
              <fill>
                <patternFill>
                  <bgColor rgb="FFFF0000"/>
                </patternFill>
              </fill>
            </x14:dxf>
          </x14:cfRule>
          <xm:sqref>Y148</xm:sqref>
        </x14:conditionalFormatting>
        <x14:conditionalFormatting xmlns:xm="http://schemas.microsoft.com/office/excel/2006/main">
          <x14:cfRule type="containsText" priority="4348" operator="containsText" id="{A7110364-1C77-4F2C-AF4A-E35BF6F60B67}">
            <xm:f>NOT(ISERROR(SEARCH(Sheet2!$D$8,Y154)))</xm:f>
            <xm:f>Sheet2!$D$8</xm:f>
            <x14:dxf>
              <fill>
                <patternFill>
                  <bgColor rgb="FFFF0000"/>
                </patternFill>
              </fill>
            </x14:dxf>
          </x14:cfRule>
          <x14:cfRule type="containsText" priority="4349" operator="containsText" id="{06445C96-91EE-4D89-9AE1-C50A7036CE8B}">
            <xm:f>NOT(ISERROR(SEARCH(Sheet2!$D$7,Y154)))</xm:f>
            <xm:f>Sheet2!$D$7</xm:f>
            <x14:dxf>
              <fill>
                <patternFill>
                  <bgColor rgb="FF00B050"/>
                </patternFill>
              </fill>
            </x14:dxf>
          </x14:cfRule>
          <x14:cfRule type="containsText" priority="4350" operator="containsText" id="{9F129D7F-98ED-4769-B118-3EB60B85DEA3}">
            <xm:f>NOT(ISERROR(SEARCH(Sheet2!$D$6,Y154)))</xm:f>
            <xm:f>Sheet2!$D$6</xm:f>
            <x14:dxf>
              <fill>
                <patternFill>
                  <bgColor rgb="FFFFFF00"/>
                </patternFill>
              </fill>
            </x14:dxf>
          </x14:cfRule>
          <x14:cfRule type="containsText" priority="4351" operator="containsText" id="{C766D2F3-B2A7-4060-A9B6-2BA9EECB8F71}">
            <xm:f>NOT(ISERROR(SEARCH(Sheet2!$D$5,Y154)))</xm:f>
            <xm:f>Sheet2!$D$5</xm:f>
            <x14:dxf>
              <fill>
                <patternFill>
                  <bgColor rgb="FFFFFF00"/>
                </patternFill>
              </fill>
            </x14:dxf>
          </x14:cfRule>
          <x14:cfRule type="containsText" priority="4352" operator="containsText" id="{021339DB-62E8-4964-9CF1-E9FE9A36C76F}">
            <xm:f>NOT(ISERROR(SEARCH(Sheet2!$D$4,Y154)))</xm:f>
            <xm:f>Sheet2!$D$4</xm:f>
            <x14:dxf>
              <fill>
                <patternFill>
                  <bgColor rgb="FFFF0000"/>
                </patternFill>
              </fill>
            </x14:dxf>
          </x14:cfRule>
          <xm:sqref>Y154</xm:sqref>
        </x14:conditionalFormatting>
        <x14:conditionalFormatting xmlns:xm="http://schemas.microsoft.com/office/excel/2006/main">
          <x14:cfRule type="containsText" priority="4343" operator="containsText" id="{C4E81325-738D-482C-B41C-E0B79EE3397E}">
            <xm:f>NOT(ISERROR(SEARCH(Sheet2!$D$8,Y158)))</xm:f>
            <xm:f>Sheet2!$D$8</xm:f>
            <x14:dxf>
              <fill>
                <patternFill>
                  <bgColor rgb="FFFF0000"/>
                </patternFill>
              </fill>
            </x14:dxf>
          </x14:cfRule>
          <x14:cfRule type="containsText" priority="4344" operator="containsText" id="{797BC8C0-11C9-4D4D-A2D2-96F706EA718E}">
            <xm:f>NOT(ISERROR(SEARCH(Sheet2!$D$7,Y158)))</xm:f>
            <xm:f>Sheet2!$D$7</xm:f>
            <x14:dxf>
              <fill>
                <patternFill>
                  <bgColor rgb="FF00B050"/>
                </patternFill>
              </fill>
            </x14:dxf>
          </x14:cfRule>
          <x14:cfRule type="containsText" priority="4345" operator="containsText" id="{8D5D4DD8-E553-4A4A-A7B4-CCDB7332FF95}">
            <xm:f>NOT(ISERROR(SEARCH(Sheet2!$D$6,Y158)))</xm:f>
            <xm:f>Sheet2!$D$6</xm:f>
            <x14:dxf>
              <fill>
                <patternFill>
                  <bgColor rgb="FFFFFF00"/>
                </patternFill>
              </fill>
            </x14:dxf>
          </x14:cfRule>
          <x14:cfRule type="containsText" priority="4346" operator="containsText" id="{234E33DE-781E-4D14-9DC4-71117A50C3D0}">
            <xm:f>NOT(ISERROR(SEARCH(Sheet2!$D$5,Y158)))</xm:f>
            <xm:f>Sheet2!$D$5</xm:f>
            <x14:dxf>
              <fill>
                <patternFill>
                  <bgColor rgb="FFFFFF00"/>
                </patternFill>
              </fill>
            </x14:dxf>
          </x14:cfRule>
          <x14:cfRule type="containsText" priority="4347" operator="containsText" id="{DEA3C606-EE1B-4D68-AB32-A454F141198F}">
            <xm:f>NOT(ISERROR(SEARCH(Sheet2!$D$4,Y158)))</xm:f>
            <xm:f>Sheet2!$D$4</xm:f>
            <x14:dxf>
              <fill>
                <patternFill>
                  <bgColor rgb="FFFF0000"/>
                </patternFill>
              </fill>
            </x14:dxf>
          </x14:cfRule>
          <xm:sqref>Y158</xm:sqref>
        </x14:conditionalFormatting>
        <x14:conditionalFormatting xmlns:xm="http://schemas.microsoft.com/office/excel/2006/main">
          <x14:cfRule type="containsText" priority="4338" operator="containsText" id="{7C46A1D6-5EA2-476E-A9FF-AE3EB4B30E99}">
            <xm:f>NOT(ISERROR(SEARCH(Sheet2!$D$8,Y160)))</xm:f>
            <xm:f>Sheet2!$D$8</xm:f>
            <x14:dxf>
              <fill>
                <patternFill>
                  <bgColor rgb="FFFF0000"/>
                </patternFill>
              </fill>
            </x14:dxf>
          </x14:cfRule>
          <x14:cfRule type="containsText" priority="4339" operator="containsText" id="{5CD1DA06-A328-495B-904E-37BDADB27A99}">
            <xm:f>NOT(ISERROR(SEARCH(Sheet2!$D$7,Y160)))</xm:f>
            <xm:f>Sheet2!$D$7</xm:f>
            <x14:dxf>
              <fill>
                <patternFill>
                  <bgColor rgb="FF00B050"/>
                </patternFill>
              </fill>
            </x14:dxf>
          </x14:cfRule>
          <x14:cfRule type="containsText" priority="4340" operator="containsText" id="{2F21D1F2-F53D-4C37-B165-B32C5035006B}">
            <xm:f>NOT(ISERROR(SEARCH(Sheet2!$D$6,Y160)))</xm:f>
            <xm:f>Sheet2!$D$6</xm:f>
            <x14:dxf>
              <fill>
                <patternFill>
                  <bgColor rgb="FFFFFF00"/>
                </patternFill>
              </fill>
            </x14:dxf>
          </x14:cfRule>
          <x14:cfRule type="containsText" priority="4341" operator="containsText" id="{8425C030-DC65-4470-BF41-9623BE6C4A8A}">
            <xm:f>NOT(ISERROR(SEARCH(Sheet2!$D$5,Y160)))</xm:f>
            <xm:f>Sheet2!$D$5</xm:f>
            <x14:dxf>
              <fill>
                <patternFill>
                  <bgColor rgb="FFFFFF00"/>
                </patternFill>
              </fill>
            </x14:dxf>
          </x14:cfRule>
          <x14:cfRule type="containsText" priority="4342" operator="containsText" id="{B164C211-5064-492E-A933-D28EAEB22081}">
            <xm:f>NOT(ISERROR(SEARCH(Sheet2!$D$4,Y160)))</xm:f>
            <xm:f>Sheet2!$D$4</xm:f>
            <x14:dxf>
              <fill>
                <patternFill>
                  <bgColor rgb="FFFF0000"/>
                </patternFill>
              </fill>
            </x14:dxf>
          </x14:cfRule>
          <xm:sqref>Y160</xm:sqref>
        </x14:conditionalFormatting>
        <x14:conditionalFormatting xmlns:xm="http://schemas.microsoft.com/office/excel/2006/main">
          <x14:cfRule type="containsText" priority="4333" operator="containsText" id="{84D5BB3E-8B5E-4F4E-9720-07614C16C6D8}">
            <xm:f>NOT(ISERROR(SEARCH(Sheet2!$D$8,Y163)))</xm:f>
            <xm:f>Sheet2!$D$8</xm:f>
            <x14:dxf>
              <fill>
                <patternFill>
                  <bgColor rgb="FFFF0000"/>
                </patternFill>
              </fill>
            </x14:dxf>
          </x14:cfRule>
          <x14:cfRule type="containsText" priority="4334" operator="containsText" id="{1D38D776-950D-4349-9FDC-3172182B640A}">
            <xm:f>NOT(ISERROR(SEARCH(Sheet2!$D$7,Y163)))</xm:f>
            <xm:f>Sheet2!$D$7</xm:f>
            <x14:dxf>
              <fill>
                <patternFill>
                  <bgColor rgb="FF00B050"/>
                </patternFill>
              </fill>
            </x14:dxf>
          </x14:cfRule>
          <x14:cfRule type="containsText" priority="4335" operator="containsText" id="{52CC2F64-4657-488A-96AD-877B42B1501F}">
            <xm:f>NOT(ISERROR(SEARCH(Sheet2!$D$6,Y163)))</xm:f>
            <xm:f>Sheet2!$D$6</xm:f>
            <x14:dxf>
              <fill>
                <patternFill>
                  <bgColor rgb="FFFFFF00"/>
                </patternFill>
              </fill>
            </x14:dxf>
          </x14:cfRule>
          <x14:cfRule type="containsText" priority="4336" operator="containsText" id="{910270AD-8A15-4704-99B8-FC79812EF593}">
            <xm:f>NOT(ISERROR(SEARCH(Sheet2!$D$5,Y163)))</xm:f>
            <xm:f>Sheet2!$D$5</xm:f>
            <x14:dxf>
              <fill>
                <patternFill>
                  <bgColor rgb="FFFFFF00"/>
                </patternFill>
              </fill>
            </x14:dxf>
          </x14:cfRule>
          <x14:cfRule type="containsText" priority="4337" operator="containsText" id="{074A36D6-32B9-4132-BF5A-CFDF7A095C47}">
            <xm:f>NOT(ISERROR(SEARCH(Sheet2!$D$4,Y163)))</xm:f>
            <xm:f>Sheet2!$D$4</xm:f>
            <x14:dxf>
              <fill>
                <patternFill>
                  <bgColor rgb="FFFF0000"/>
                </patternFill>
              </fill>
            </x14:dxf>
          </x14:cfRule>
          <xm:sqref>Y163</xm:sqref>
        </x14:conditionalFormatting>
        <x14:conditionalFormatting xmlns:xm="http://schemas.microsoft.com/office/excel/2006/main">
          <x14:cfRule type="containsText" priority="4328" operator="containsText" id="{A559BAE3-C1A8-4913-A52C-FC69B5DB957B}">
            <xm:f>NOT(ISERROR(SEARCH(Sheet2!$D$8,Y167)))</xm:f>
            <xm:f>Sheet2!$D$8</xm:f>
            <x14:dxf>
              <fill>
                <patternFill>
                  <bgColor rgb="FFFF0000"/>
                </patternFill>
              </fill>
            </x14:dxf>
          </x14:cfRule>
          <x14:cfRule type="containsText" priority="4329" operator="containsText" id="{4D447FC5-F537-4E29-865E-D55F94AFFE31}">
            <xm:f>NOT(ISERROR(SEARCH(Sheet2!$D$7,Y167)))</xm:f>
            <xm:f>Sheet2!$D$7</xm:f>
            <x14:dxf>
              <fill>
                <patternFill>
                  <bgColor rgb="FF00B050"/>
                </patternFill>
              </fill>
            </x14:dxf>
          </x14:cfRule>
          <x14:cfRule type="containsText" priority="4330" operator="containsText" id="{FFB23F8C-8DA7-47A3-8A51-86BF12810459}">
            <xm:f>NOT(ISERROR(SEARCH(Sheet2!$D$6,Y167)))</xm:f>
            <xm:f>Sheet2!$D$6</xm:f>
            <x14:dxf>
              <fill>
                <patternFill>
                  <bgColor rgb="FFFFFF00"/>
                </patternFill>
              </fill>
            </x14:dxf>
          </x14:cfRule>
          <x14:cfRule type="containsText" priority="4331" operator="containsText" id="{F00978D5-C9FB-4ADD-83CF-06D68BE583EB}">
            <xm:f>NOT(ISERROR(SEARCH(Sheet2!$D$5,Y167)))</xm:f>
            <xm:f>Sheet2!$D$5</xm:f>
            <x14:dxf>
              <fill>
                <patternFill>
                  <bgColor rgb="FFFFFF00"/>
                </patternFill>
              </fill>
            </x14:dxf>
          </x14:cfRule>
          <x14:cfRule type="containsText" priority="4332" operator="containsText" id="{89AC8F3A-F6DA-4354-A81A-3E872AB54C15}">
            <xm:f>NOT(ISERROR(SEARCH(Sheet2!$D$4,Y167)))</xm:f>
            <xm:f>Sheet2!$D$4</xm:f>
            <x14:dxf>
              <fill>
                <patternFill>
                  <bgColor rgb="FFFF0000"/>
                </patternFill>
              </fill>
            </x14:dxf>
          </x14:cfRule>
          <xm:sqref>Y167</xm:sqref>
        </x14:conditionalFormatting>
        <x14:conditionalFormatting xmlns:xm="http://schemas.microsoft.com/office/excel/2006/main">
          <x14:cfRule type="containsText" priority="4323" operator="containsText" id="{87DC1A90-A3F3-4C1B-82E2-1B515BED06A0}">
            <xm:f>NOT(ISERROR(SEARCH(Sheet2!$D$8,Y173)))</xm:f>
            <xm:f>Sheet2!$D$8</xm:f>
            <x14:dxf>
              <fill>
                <patternFill>
                  <bgColor rgb="FFFF0000"/>
                </patternFill>
              </fill>
            </x14:dxf>
          </x14:cfRule>
          <x14:cfRule type="containsText" priority="4324" operator="containsText" id="{BF204E04-9C96-44ED-ACDF-9927AEE7F9F9}">
            <xm:f>NOT(ISERROR(SEARCH(Sheet2!$D$7,Y173)))</xm:f>
            <xm:f>Sheet2!$D$7</xm:f>
            <x14:dxf>
              <fill>
                <patternFill>
                  <bgColor rgb="FF00B050"/>
                </patternFill>
              </fill>
            </x14:dxf>
          </x14:cfRule>
          <x14:cfRule type="containsText" priority="4325" operator="containsText" id="{E335AE3B-91E9-4AC7-92A9-F364B875D96D}">
            <xm:f>NOT(ISERROR(SEARCH(Sheet2!$D$6,Y173)))</xm:f>
            <xm:f>Sheet2!$D$6</xm:f>
            <x14:dxf>
              <fill>
                <patternFill>
                  <bgColor rgb="FFFFFF00"/>
                </patternFill>
              </fill>
            </x14:dxf>
          </x14:cfRule>
          <x14:cfRule type="containsText" priority="4326" operator="containsText" id="{CCE24486-4E5E-4623-A40C-59191653959B}">
            <xm:f>NOT(ISERROR(SEARCH(Sheet2!$D$5,Y173)))</xm:f>
            <xm:f>Sheet2!$D$5</xm:f>
            <x14:dxf>
              <fill>
                <patternFill>
                  <bgColor rgb="FFFFFF00"/>
                </patternFill>
              </fill>
            </x14:dxf>
          </x14:cfRule>
          <x14:cfRule type="containsText" priority="4327" operator="containsText" id="{21C530E5-3286-46AF-A544-43B820B4D1E7}">
            <xm:f>NOT(ISERROR(SEARCH(Sheet2!$D$4,Y173)))</xm:f>
            <xm:f>Sheet2!$D$4</xm:f>
            <x14:dxf>
              <fill>
                <patternFill>
                  <bgColor rgb="FFFF0000"/>
                </patternFill>
              </fill>
            </x14:dxf>
          </x14:cfRule>
          <xm:sqref>Y173</xm:sqref>
        </x14:conditionalFormatting>
        <x14:conditionalFormatting xmlns:xm="http://schemas.microsoft.com/office/excel/2006/main">
          <x14:cfRule type="containsText" priority="4248" operator="containsText" id="{D7576CFF-8C01-471F-A054-2A58C5010D0A}">
            <xm:f>NOT(ISERROR(SEARCH(Sheet2!$D$8,Y130)))</xm:f>
            <xm:f>Sheet2!$D$8</xm:f>
            <x14:dxf>
              <fill>
                <patternFill>
                  <bgColor rgb="FFFF0000"/>
                </patternFill>
              </fill>
            </x14:dxf>
          </x14:cfRule>
          <x14:cfRule type="containsText" priority="4249" operator="containsText" id="{47E57DE3-DD6E-4B31-BE83-F9AA9D0F4DB3}">
            <xm:f>NOT(ISERROR(SEARCH(Sheet2!$D$7,Y130)))</xm:f>
            <xm:f>Sheet2!$D$7</xm:f>
            <x14:dxf>
              <fill>
                <patternFill>
                  <bgColor rgb="FF00B050"/>
                </patternFill>
              </fill>
            </x14:dxf>
          </x14:cfRule>
          <x14:cfRule type="containsText" priority="4250" operator="containsText" id="{CB23561B-4518-4C42-A096-6592B4EFC6D0}">
            <xm:f>NOT(ISERROR(SEARCH(Sheet2!$D$6,Y130)))</xm:f>
            <xm:f>Sheet2!$D$6</xm:f>
            <x14:dxf>
              <fill>
                <patternFill>
                  <bgColor rgb="FFFFFF00"/>
                </patternFill>
              </fill>
            </x14:dxf>
          </x14:cfRule>
          <x14:cfRule type="containsText" priority="4251" operator="containsText" id="{DBDD0981-A940-412A-A0BC-6935D952F31F}">
            <xm:f>NOT(ISERROR(SEARCH(Sheet2!$D$5,Y130)))</xm:f>
            <xm:f>Sheet2!$D$5</xm:f>
            <x14:dxf>
              <fill>
                <patternFill>
                  <bgColor rgb="FFFFFF00"/>
                </patternFill>
              </fill>
            </x14:dxf>
          </x14:cfRule>
          <x14:cfRule type="containsText" priority="4252" operator="containsText" id="{B70E356A-200D-4850-95D0-12685E1C4692}">
            <xm:f>NOT(ISERROR(SEARCH(Sheet2!$D$4,Y130)))</xm:f>
            <xm:f>Sheet2!$D$4</xm:f>
            <x14:dxf>
              <fill>
                <patternFill>
                  <bgColor rgb="FFFF0000"/>
                </patternFill>
              </fill>
            </x14:dxf>
          </x14:cfRule>
          <xm:sqref>Y130</xm:sqref>
        </x14:conditionalFormatting>
        <x14:conditionalFormatting xmlns:xm="http://schemas.microsoft.com/office/excel/2006/main">
          <x14:cfRule type="containsText" priority="4318" operator="containsText" id="{F380FFD4-796E-4EED-867B-78D0E057016C}">
            <xm:f>NOT(ISERROR(SEARCH(Sheet2!$D$8,Y186)))</xm:f>
            <xm:f>Sheet2!$D$8</xm:f>
            <x14:dxf>
              <fill>
                <patternFill>
                  <bgColor rgb="FFFF0000"/>
                </patternFill>
              </fill>
            </x14:dxf>
          </x14:cfRule>
          <x14:cfRule type="containsText" priority="4319" operator="containsText" id="{7E29149B-2CAE-42C6-AC7C-DE9AA9CE235D}">
            <xm:f>NOT(ISERROR(SEARCH(Sheet2!$D$7,Y186)))</xm:f>
            <xm:f>Sheet2!$D$7</xm:f>
            <x14:dxf>
              <fill>
                <patternFill>
                  <bgColor rgb="FF00B050"/>
                </patternFill>
              </fill>
            </x14:dxf>
          </x14:cfRule>
          <x14:cfRule type="containsText" priority="4320" operator="containsText" id="{D9E9CED0-A728-4F87-B2C8-0199193F58AE}">
            <xm:f>NOT(ISERROR(SEARCH(Sheet2!$D$6,Y186)))</xm:f>
            <xm:f>Sheet2!$D$6</xm:f>
            <x14:dxf>
              <fill>
                <patternFill>
                  <bgColor rgb="FFFFFF00"/>
                </patternFill>
              </fill>
            </x14:dxf>
          </x14:cfRule>
          <x14:cfRule type="containsText" priority="4321" operator="containsText" id="{BA15A1A8-2F8B-4696-B9D6-3FF7FDDFEBDE}">
            <xm:f>NOT(ISERROR(SEARCH(Sheet2!$D$5,Y186)))</xm:f>
            <xm:f>Sheet2!$D$5</xm:f>
            <x14:dxf>
              <fill>
                <patternFill>
                  <bgColor rgb="FFFFFF00"/>
                </patternFill>
              </fill>
            </x14:dxf>
          </x14:cfRule>
          <x14:cfRule type="containsText" priority="4322" operator="containsText" id="{3A260916-E79A-4766-9B9F-57BD8BD5CB99}">
            <xm:f>NOT(ISERROR(SEARCH(Sheet2!$D$4,Y186)))</xm:f>
            <xm:f>Sheet2!$D$4</xm:f>
            <x14:dxf>
              <fill>
                <patternFill>
                  <bgColor rgb="FFFF0000"/>
                </patternFill>
              </fill>
            </x14:dxf>
          </x14:cfRule>
          <xm:sqref>Y186</xm:sqref>
        </x14:conditionalFormatting>
        <x14:conditionalFormatting xmlns:xm="http://schemas.microsoft.com/office/excel/2006/main">
          <x14:cfRule type="containsText" priority="4313" operator="containsText" id="{CB1B0066-3E81-4B88-B6BF-E0C01EA4C12A}">
            <xm:f>NOT(ISERROR(SEARCH(Sheet2!$D$8,Y187)))</xm:f>
            <xm:f>Sheet2!$D$8</xm:f>
            <x14:dxf>
              <fill>
                <patternFill>
                  <bgColor rgb="FFFF0000"/>
                </patternFill>
              </fill>
            </x14:dxf>
          </x14:cfRule>
          <x14:cfRule type="containsText" priority="4314" operator="containsText" id="{67A5AB57-6512-4F7F-BCBF-7CB18F241C49}">
            <xm:f>NOT(ISERROR(SEARCH(Sheet2!$D$7,Y187)))</xm:f>
            <xm:f>Sheet2!$D$7</xm:f>
            <x14:dxf>
              <fill>
                <patternFill>
                  <bgColor rgb="FF00B050"/>
                </patternFill>
              </fill>
            </x14:dxf>
          </x14:cfRule>
          <x14:cfRule type="containsText" priority="4315" operator="containsText" id="{7AAD67DC-D605-4FDB-87F2-727854906679}">
            <xm:f>NOT(ISERROR(SEARCH(Sheet2!$D$6,Y187)))</xm:f>
            <xm:f>Sheet2!$D$6</xm:f>
            <x14:dxf>
              <fill>
                <patternFill>
                  <bgColor rgb="FFFFFF00"/>
                </patternFill>
              </fill>
            </x14:dxf>
          </x14:cfRule>
          <x14:cfRule type="containsText" priority="4316" operator="containsText" id="{A700DFE1-B570-4637-860B-0B3D062FC8FE}">
            <xm:f>NOT(ISERROR(SEARCH(Sheet2!$D$5,Y187)))</xm:f>
            <xm:f>Sheet2!$D$5</xm:f>
            <x14:dxf>
              <fill>
                <patternFill>
                  <bgColor rgb="FFFFFF00"/>
                </patternFill>
              </fill>
            </x14:dxf>
          </x14:cfRule>
          <x14:cfRule type="containsText" priority="4317" operator="containsText" id="{F47D5497-6B1E-4896-9CDC-D99D90D9DFFD}">
            <xm:f>NOT(ISERROR(SEARCH(Sheet2!$D$4,Y187)))</xm:f>
            <xm:f>Sheet2!$D$4</xm:f>
            <x14:dxf>
              <fill>
                <patternFill>
                  <bgColor rgb="FFFF0000"/>
                </patternFill>
              </fill>
            </x14:dxf>
          </x14:cfRule>
          <xm:sqref>Y187</xm:sqref>
        </x14:conditionalFormatting>
        <x14:conditionalFormatting xmlns:xm="http://schemas.microsoft.com/office/excel/2006/main">
          <x14:cfRule type="containsText" priority="4308" operator="containsText" id="{7347B511-D2A1-4BD0-B2FB-DDDC16F7B23A}">
            <xm:f>NOT(ISERROR(SEARCH(Sheet2!$D$8,Y189)))</xm:f>
            <xm:f>Sheet2!$D$8</xm:f>
            <x14:dxf>
              <fill>
                <patternFill>
                  <bgColor rgb="FFFF0000"/>
                </patternFill>
              </fill>
            </x14:dxf>
          </x14:cfRule>
          <x14:cfRule type="containsText" priority="4309" operator="containsText" id="{3422AC08-8FE7-4C1B-BEF6-4EA26785788E}">
            <xm:f>NOT(ISERROR(SEARCH(Sheet2!$D$7,Y189)))</xm:f>
            <xm:f>Sheet2!$D$7</xm:f>
            <x14:dxf>
              <fill>
                <patternFill>
                  <bgColor rgb="FF00B050"/>
                </patternFill>
              </fill>
            </x14:dxf>
          </x14:cfRule>
          <x14:cfRule type="containsText" priority="4310" operator="containsText" id="{7479ABC8-5751-4D46-9A97-C9B0A54BF3DD}">
            <xm:f>NOT(ISERROR(SEARCH(Sheet2!$D$6,Y189)))</xm:f>
            <xm:f>Sheet2!$D$6</xm:f>
            <x14:dxf>
              <fill>
                <patternFill>
                  <bgColor rgb="FFFFFF00"/>
                </patternFill>
              </fill>
            </x14:dxf>
          </x14:cfRule>
          <x14:cfRule type="containsText" priority="4311" operator="containsText" id="{65A6C824-53A1-4A69-9656-D1BEDAE74CEA}">
            <xm:f>NOT(ISERROR(SEARCH(Sheet2!$D$5,Y189)))</xm:f>
            <xm:f>Sheet2!$D$5</xm:f>
            <x14:dxf>
              <fill>
                <patternFill>
                  <bgColor rgb="FFFFFF00"/>
                </patternFill>
              </fill>
            </x14:dxf>
          </x14:cfRule>
          <x14:cfRule type="containsText" priority="4312" operator="containsText" id="{4F5DA9C4-4C60-40BD-981F-495F29E19A42}">
            <xm:f>NOT(ISERROR(SEARCH(Sheet2!$D$4,Y189)))</xm:f>
            <xm:f>Sheet2!$D$4</xm:f>
            <x14:dxf>
              <fill>
                <patternFill>
                  <bgColor rgb="FFFF0000"/>
                </patternFill>
              </fill>
            </x14:dxf>
          </x14:cfRule>
          <xm:sqref>Y189</xm:sqref>
        </x14:conditionalFormatting>
        <x14:conditionalFormatting xmlns:xm="http://schemas.microsoft.com/office/excel/2006/main">
          <x14:cfRule type="containsText" priority="4303" operator="containsText" id="{2BC62083-2086-48F0-9070-50CBFCA960F0}">
            <xm:f>NOT(ISERROR(SEARCH(Sheet2!$D$8,Y191)))</xm:f>
            <xm:f>Sheet2!$D$8</xm:f>
            <x14:dxf>
              <fill>
                <patternFill>
                  <bgColor rgb="FFFF0000"/>
                </patternFill>
              </fill>
            </x14:dxf>
          </x14:cfRule>
          <x14:cfRule type="containsText" priority="4304" operator="containsText" id="{4ADE08BE-B146-463C-9161-45489F992B0E}">
            <xm:f>NOT(ISERROR(SEARCH(Sheet2!$D$7,Y191)))</xm:f>
            <xm:f>Sheet2!$D$7</xm:f>
            <x14:dxf>
              <fill>
                <patternFill>
                  <bgColor rgb="FF00B050"/>
                </patternFill>
              </fill>
            </x14:dxf>
          </x14:cfRule>
          <x14:cfRule type="containsText" priority="4305" operator="containsText" id="{186DD860-D4DB-47DD-9860-17226E6DEB4D}">
            <xm:f>NOT(ISERROR(SEARCH(Sheet2!$D$6,Y191)))</xm:f>
            <xm:f>Sheet2!$D$6</xm:f>
            <x14:dxf>
              <fill>
                <patternFill>
                  <bgColor rgb="FFFFFF00"/>
                </patternFill>
              </fill>
            </x14:dxf>
          </x14:cfRule>
          <x14:cfRule type="containsText" priority="4306" operator="containsText" id="{1AF104C9-A94F-4041-95A2-4D36BAD61B2C}">
            <xm:f>NOT(ISERROR(SEARCH(Sheet2!$D$5,Y191)))</xm:f>
            <xm:f>Sheet2!$D$5</xm:f>
            <x14:dxf>
              <fill>
                <patternFill>
                  <bgColor rgb="FFFFFF00"/>
                </patternFill>
              </fill>
            </x14:dxf>
          </x14:cfRule>
          <x14:cfRule type="containsText" priority="4307" operator="containsText" id="{4B55B406-FF4E-4447-9184-35359EBC0F88}">
            <xm:f>NOT(ISERROR(SEARCH(Sheet2!$D$4,Y191)))</xm:f>
            <xm:f>Sheet2!$D$4</xm:f>
            <x14:dxf>
              <fill>
                <patternFill>
                  <bgColor rgb="FFFF0000"/>
                </patternFill>
              </fill>
            </x14:dxf>
          </x14:cfRule>
          <xm:sqref>Y191</xm:sqref>
        </x14:conditionalFormatting>
        <x14:conditionalFormatting xmlns:xm="http://schemas.microsoft.com/office/excel/2006/main">
          <x14:cfRule type="containsText" priority="4298" operator="containsText" id="{16A3DF07-8485-4D8B-91E9-97BF257151BA}">
            <xm:f>NOT(ISERROR(SEARCH(Sheet2!$D$8,Y192)))</xm:f>
            <xm:f>Sheet2!$D$8</xm:f>
            <x14:dxf>
              <fill>
                <patternFill>
                  <bgColor rgb="FFFF0000"/>
                </patternFill>
              </fill>
            </x14:dxf>
          </x14:cfRule>
          <x14:cfRule type="containsText" priority="4299" operator="containsText" id="{530361E2-23DC-4140-A91C-75CE550A6149}">
            <xm:f>NOT(ISERROR(SEARCH(Sheet2!$D$7,Y192)))</xm:f>
            <xm:f>Sheet2!$D$7</xm:f>
            <x14:dxf>
              <fill>
                <patternFill>
                  <bgColor rgb="FF00B050"/>
                </patternFill>
              </fill>
            </x14:dxf>
          </x14:cfRule>
          <x14:cfRule type="containsText" priority="4300" operator="containsText" id="{35B060ED-2796-4586-A809-85014235DFCC}">
            <xm:f>NOT(ISERROR(SEARCH(Sheet2!$D$6,Y192)))</xm:f>
            <xm:f>Sheet2!$D$6</xm:f>
            <x14:dxf>
              <fill>
                <patternFill>
                  <bgColor rgb="FFFFFF00"/>
                </patternFill>
              </fill>
            </x14:dxf>
          </x14:cfRule>
          <x14:cfRule type="containsText" priority="4301" operator="containsText" id="{8ACCE0A1-6858-493B-8B1A-A2AE0E3F52D0}">
            <xm:f>NOT(ISERROR(SEARCH(Sheet2!$D$5,Y192)))</xm:f>
            <xm:f>Sheet2!$D$5</xm:f>
            <x14:dxf>
              <fill>
                <patternFill>
                  <bgColor rgb="FFFFFF00"/>
                </patternFill>
              </fill>
            </x14:dxf>
          </x14:cfRule>
          <x14:cfRule type="containsText" priority="4302" operator="containsText" id="{6F2C2B44-7170-44CE-B7AF-34C18C424541}">
            <xm:f>NOT(ISERROR(SEARCH(Sheet2!$D$4,Y192)))</xm:f>
            <xm:f>Sheet2!$D$4</xm:f>
            <x14:dxf>
              <fill>
                <patternFill>
                  <bgColor rgb="FFFF0000"/>
                </patternFill>
              </fill>
            </x14:dxf>
          </x14:cfRule>
          <xm:sqref>Y192</xm:sqref>
        </x14:conditionalFormatting>
        <x14:conditionalFormatting xmlns:xm="http://schemas.microsoft.com/office/excel/2006/main">
          <x14:cfRule type="containsText" priority="4293" operator="containsText" id="{59859CBE-1066-4936-BE20-CFA17B9168F6}">
            <xm:f>NOT(ISERROR(SEARCH(Sheet2!$D$8,Y24)))</xm:f>
            <xm:f>Sheet2!$D$8</xm:f>
            <x14:dxf>
              <fill>
                <patternFill>
                  <bgColor rgb="FFFF0000"/>
                </patternFill>
              </fill>
            </x14:dxf>
          </x14:cfRule>
          <x14:cfRule type="containsText" priority="4294" operator="containsText" id="{E2990F51-D0AA-4359-95A3-3ABF80CDDC44}">
            <xm:f>NOT(ISERROR(SEARCH(Sheet2!$D$7,Y24)))</xm:f>
            <xm:f>Sheet2!$D$7</xm:f>
            <x14:dxf>
              <fill>
                <patternFill>
                  <bgColor rgb="FF00B050"/>
                </patternFill>
              </fill>
            </x14:dxf>
          </x14:cfRule>
          <x14:cfRule type="containsText" priority="4295" operator="containsText" id="{FCF5A8DA-977D-4417-BCA3-966F087667AE}">
            <xm:f>NOT(ISERROR(SEARCH(Sheet2!$D$6,Y24)))</xm:f>
            <xm:f>Sheet2!$D$6</xm:f>
            <x14:dxf>
              <fill>
                <patternFill>
                  <bgColor rgb="FFFFFF00"/>
                </patternFill>
              </fill>
            </x14:dxf>
          </x14:cfRule>
          <x14:cfRule type="containsText" priority="4296" operator="containsText" id="{F3A989E4-52C1-4B70-ADD3-FB02AB8622D0}">
            <xm:f>NOT(ISERROR(SEARCH(Sheet2!$D$5,Y24)))</xm:f>
            <xm:f>Sheet2!$D$5</xm:f>
            <x14:dxf>
              <fill>
                <patternFill>
                  <bgColor rgb="FFFFFF00"/>
                </patternFill>
              </fill>
            </x14:dxf>
          </x14:cfRule>
          <x14:cfRule type="containsText" priority="4297" operator="containsText" id="{B1B81CB4-A41B-4E66-9F17-66A2683EE7FA}">
            <xm:f>NOT(ISERROR(SEARCH(Sheet2!$D$4,Y24)))</xm:f>
            <xm:f>Sheet2!$D$4</xm:f>
            <x14:dxf>
              <fill>
                <patternFill>
                  <bgColor rgb="FFFF0000"/>
                </patternFill>
              </fill>
            </x14:dxf>
          </x14:cfRule>
          <xm:sqref>Y24</xm:sqref>
        </x14:conditionalFormatting>
        <x14:conditionalFormatting xmlns:xm="http://schemas.microsoft.com/office/excel/2006/main">
          <x14:cfRule type="containsText" priority="4288" operator="containsText" id="{590048BC-ECA6-4F55-984A-B006F9AC063F}">
            <xm:f>NOT(ISERROR(SEARCH(Sheet2!$D$8,Y32)))</xm:f>
            <xm:f>Sheet2!$D$8</xm:f>
            <x14:dxf>
              <fill>
                <patternFill>
                  <bgColor rgb="FFFF0000"/>
                </patternFill>
              </fill>
            </x14:dxf>
          </x14:cfRule>
          <x14:cfRule type="containsText" priority="4289" operator="containsText" id="{CA53050E-75EB-42F2-B37F-65DCA4469CF2}">
            <xm:f>NOT(ISERROR(SEARCH(Sheet2!$D$7,Y32)))</xm:f>
            <xm:f>Sheet2!$D$7</xm:f>
            <x14:dxf>
              <fill>
                <patternFill>
                  <bgColor rgb="FF00B050"/>
                </patternFill>
              </fill>
            </x14:dxf>
          </x14:cfRule>
          <x14:cfRule type="containsText" priority="4290" operator="containsText" id="{31AB2DC6-BD7B-400A-8D08-5050F3DCD2BE}">
            <xm:f>NOT(ISERROR(SEARCH(Sheet2!$D$6,Y32)))</xm:f>
            <xm:f>Sheet2!$D$6</xm:f>
            <x14:dxf>
              <fill>
                <patternFill>
                  <bgColor rgb="FFFFFF00"/>
                </patternFill>
              </fill>
            </x14:dxf>
          </x14:cfRule>
          <x14:cfRule type="containsText" priority="4291" operator="containsText" id="{14394BB3-FD72-4D73-BD57-888F975EDB01}">
            <xm:f>NOT(ISERROR(SEARCH(Sheet2!$D$5,Y32)))</xm:f>
            <xm:f>Sheet2!$D$5</xm:f>
            <x14:dxf>
              <fill>
                <patternFill>
                  <bgColor rgb="FFFFFF00"/>
                </patternFill>
              </fill>
            </x14:dxf>
          </x14:cfRule>
          <x14:cfRule type="containsText" priority="4292" operator="containsText" id="{6554AC36-3408-4D6B-B4C6-C359CDFAB805}">
            <xm:f>NOT(ISERROR(SEARCH(Sheet2!$D$4,Y32)))</xm:f>
            <xm:f>Sheet2!$D$4</xm:f>
            <x14:dxf>
              <fill>
                <patternFill>
                  <bgColor rgb="FFFF0000"/>
                </patternFill>
              </fill>
            </x14:dxf>
          </x14:cfRule>
          <xm:sqref>Y32</xm:sqref>
        </x14:conditionalFormatting>
        <x14:conditionalFormatting xmlns:xm="http://schemas.microsoft.com/office/excel/2006/main">
          <x14:cfRule type="containsText" priority="4283" operator="containsText" id="{E159BDD1-6BF6-40E9-A70C-52F50677513F}">
            <xm:f>NOT(ISERROR(SEARCH(Sheet2!$D$8,Y33)))</xm:f>
            <xm:f>Sheet2!$D$8</xm:f>
            <x14:dxf>
              <fill>
                <patternFill>
                  <bgColor rgb="FFFF0000"/>
                </patternFill>
              </fill>
            </x14:dxf>
          </x14:cfRule>
          <x14:cfRule type="containsText" priority="4284" operator="containsText" id="{6D70BC64-EC1A-44FF-8BD7-934A4182AE5B}">
            <xm:f>NOT(ISERROR(SEARCH(Sheet2!$D$7,Y33)))</xm:f>
            <xm:f>Sheet2!$D$7</xm:f>
            <x14:dxf>
              <fill>
                <patternFill>
                  <bgColor rgb="FF00B050"/>
                </patternFill>
              </fill>
            </x14:dxf>
          </x14:cfRule>
          <x14:cfRule type="containsText" priority="4285" operator="containsText" id="{C1205123-D97D-42F7-AA52-71A6EE4FB504}">
            <xm:f>NOT(ISERROR(SEARCH(Sheet2!$D$6,Y33)))</xm:f>
            <xm:f>Sheet2!$D$6</xm:f>
            <x14:dxf>
              <fill>
                <patternFill>
                  <bgColor rgb="FFFFFF00"/>
                </patternFill>
              </fill>
            </x14:dxf>
          </x14:cfRule>
          <x14:cfRule type="containsText" priority="4286" operator="containsText" id="{A45C884B-9112-4FE6-B4C2-91134AE5EC5A}">
            <xm:f>NOT(ISERROR(SEARCH(Sheet2!$D$5,Y33)))</xm:f>
            <xm:f>Sheet2!$D$5</xm:f>
            <x14:dxf>
              <fill>
                <patternFill>
                  <bgColor rgb="FFFFFF00"/>
                </patternFill>
              </fill>
            </x14:dxf>
          </x14:cfRule>
          <x14:cfRule type="containsText" priority="4287" operator="containsText" id="{E2DE38DB-7B9C-4B1F-8764-6EFAE43D39A8}">
            <xm:f>NOT(ISERROR(SEARCH(Sheet2!$D$4,Y33)))</xm:f>
            <xm:f>Sheet2!$D$4</xm:f>
            <x14:dxf>
              <fill>
                <patternFill>
                  <bgColor rgb="FFFF0000"/>
                </patternFill>
              </fill>
            </x14:dxf>
          </x14:cfRule>
          <xm:sqref>Y33</xm:sqref>
        </x14:conditionalFormatting>
        <x14:conditionalFormatting xmlns:xm="http://schemas.microsoft.com/office/excel/2006/main">
          <x14:cfRule type="containsText" priority="4278" operator="containsText" id="{562F6E78-EBB8-4E0A-841E-8151B810A562}">
            <xm:f>NOT(ISERROR(SEARCH(Sheet2!$D$8,Y34)))</xm:f>
            <xm:f>Sheet2!$D$8</xm:f>
            <x14:dxf>
              <fill>
                <patternFill>
                  <bgColor rgb="FFFF0000"/>
                </patternFill>
              </fill>
            </x14:dxf>
          </x14:cfRule>
          <x14:cfRule type="containsText" priority="4279" operator="containsText" id="{A36DE640-F177-40EE-B0C3-4AD38BD70AB5}">
            <xm:f>NOT(ISERROR(SEARCH(Sheet2!$D$7,Y34)))</xm:f>
            <xm:f>Sheet2!$D$7</xm:f>
            <x14:dxf>
              <fill>
                <patternFill>
                  <bgColor rgb="FF00B050"/>
                </patternFill>
              </fill>
            </x14:dxf>
          </x14:cfRule>
          <x14:cfRule type="containsText" priority="4280" operator="containsText" id="{271FC83E-6CD3-4556-819F-68C7674F6CE9}">
            <xm:f>NOT(ISERROR(SEARCH(Sheet2!$D$6,Y34)))</xm:f>
            <xm:f>Sheet2!$D$6</xm:f>
            <x14:dxf>
              <fill>
                <patternFill>
                  <bgColor rgb="FFFFFF00"/>
                </patternFill>
              </fill>
            </x14:dxf>
          </x14:cfRule>
          <x14:cfRule type="containsText" priority="4281" operator="containsText" id="{BD50DD30-0314-4ABB-A46E-BC4DB7B6DE73}">
            <xm:f>NOT(ISERROR(SEARCH(Sheet2!$D$5,Y34)))</xm:f>
            <xm:f>Sheet2!$D$5</xm:f>
            <x14:dxf>
              <fill>
                <patternFill>
                  <bgColor rgb="FFFFFF00"/>
                </patternFill>
              </fill>
            </x14:dxf>
          </x14:cfRule>
          <x14:cfRule type="containsText" priority="4282" operator="containsText" id="{2BC4E764-BBEC-4E1A-A221-7B32C02BC7EB}">
            <xm:f>NOT(ISERROR(SEARCH(Sheet2!$D$4,Y34)))</xm:f>
            <xm:f>Sheet2!$D$4</xm:f>
            <x14:dxf>
              <fill>
                <patternFill>
                  <bgColor rgb="FFFF0000"/>
                </patternFill>
              </fill>
            </x14:dxf>
          </x14:cfRule>
          <xm:sqref>Y34</xm:sqref>
        </x14:conditionalFormatting>
        <x14:conditionalFormatting xmlns:xm="http://schemas.microsoft.com/office/excel/2006/main">
          <x14:cfRule type="containsText" priority="4273" operator="containsText" id="{BC74CEA8-B56A-4A4C-8320-E08E2AD009E4}">
            <xm:f>NOT(ISERROR(SEARCH(Sheet2!$D$8,Y40)))</xm:f>
            <xm:f>Sheet2!$D$8</xm:f>
            <x14:dxf>
              <fill>
                <patternFill>
                  <bgColor rgb="FFFF0000"/>
                </patternFill>
              </fill>
            </x14:dxf>
          </x14:cfRule>
          <x14:cfRule type="containsText" priority="4274" operator="containsText" id="{E538D9D7-4892-4F9F-9F2C-65C17FCDCEFA}">
            <xm:f>NOT(ISERROR(SEARCH(Sheet2!$D$7,Y40)))</xm:f>
            <xm:f>Sheet2!$D$7</xm:f>
            <x14:dxf>
              <fill>
                <patternFill>
                  <bgColor rgb="FF00B050"/>
                </patternFill>
              </fill>
            </x14:dxf>
          </x14:cfRule>
          <x14:cfRule type="containsText" priority="4275" operator="containsText" id="{431B4E54-FE79-42B5-BFC8-7DCC94FAE5D8}">
            <xm:f>NOT(ISERROR(SEARCH(Sheet2!$D$6,Y40)))</xm:f>
            <xm:f>Sheet2!$D$6</xm:f>
            <x14:dxf>
              <fill>
                <patternFill>
                  <bgColor rgb="FFFFFF00"/>
                </patternFill>
              </fill>
            </x14:dxf>
          </x14:cfRule>
          <x14:cfRule type="containsText" priority="4276" operator="containsText" id="{F7D5F65E-FBD8-4937-87A7-21A296803A26}">
            <xm:f>NOT(ISERROR(SEARCH(Sheet2!$D$5,Y40)))</xm:f>
            <xm:f>Sheet2!$D$5</xm:f>
            <x14:dxf>
              <fill>
                <patternFill>
                  <bgColor rgb="FFFFFF00"/>
                </patternFill>
              </fill>
            </x14:dxf>
          </x14:cfRule>
          <x14:cfRule type="containsText" priority="4277" operator="containsText" id="{C41BE5AE-52AC-4B9C-9556-D59FBCDDADE4}">
            <xm:f>NOT(ISERROR(SEARCH(Sheet2!$D$4,Y40)))</xm:f>
            <xm:f>Sheet2!$D$4</xm:f>
            <x14:dxf>
              <fill>
                <patternFill>
                  <bgColor rgb="FFFF0000"/>
                </patternFill>
              </fill>
            </x14:dxf>
          </x14:cfRule>
          <xm:sqref>Y40</xm:sqref>
        </x14:conditionalFormatting>
        <x14:conditionalFormatting xmlns:xm="http://schemas.microsoft.com/office/excel/2006/main">
          <x14:cfRule type="containsText" priority="4268" operator="containsText" id="{D6762666-0EBA-4449-8708-0584B448DB13}">
            <xm:f>NOT(ISERROR(SEARCH(Sheet2!$D$8,Y45)))</xm:f>
            <xm:f>Sheet2!$D$8</xm:f>
            <x14:dxf>
              <fill>
                <patternFill>
                  <bgColor rgb="FFFF0000"/>
                </patternFill>
              </fill>
            </x14:dxf>
          </x14:cfRule>
          <x14:cfRule type="containsText" priority="4269" operator="containsText" id="{80FF3455-632C-436E-94B3-EAD7B5464DC0}">
            <xm:f>NOT(ISERROR(SEARCH(Sheet2!$D$7,Y45)))</xm:f>
            <xm:f>Sheet2!$D$7</xm:f>
            <x14:dxf>
              <fill>
                <patternFill>
                  <bgColor rgb="FF00B050"/>
                </patternFill>
              </fill>
            </x14:dxf>
          </x14:cfRule>
          <x14:cfRule type="containsText" priority="4270" operator="containsText" id="{AA997467-EE71-48D6-8CD5-DF04FCDEE00E}">
            <xm:f>NOT(ISERROR(SEARCH(Sheet2!$D$6,Y45)))</xm:f>
            <xm:f>Sheet2!$D$6</xm:f>
            <x14:dxf>
              <fill>
                <patternFill>
                  <bgColor rgb="FFFFFF00"/>
                </patternFill>
              </fill>
            </x14:dxf>
          </x14:cfRule>
          <x14:cfRule type="containsText" priority="4271" operator="containsText" id="{9B624D61-F152-4321-88C0-D89C4484CCDB}">
            <xm:f>NOT(ISERROR(SEARCH(Sheet2!$D$5,Y45)))</xm:f>
            <xm:f>Sheet2!$D$5</xm:f>
            <x14:dxf>
              <fill>
                <patternFill>
                  <bgColor rgb="FFFFFF00"/>
                </patternFill>
              </fill>
            </x14:dxf>
          </x14:cfRule>
          <x14:cfRule type="containsText" priority="4272" operator="containsText" id="{3864F453-D27C-48C8-A777-A106649B81F1}">
            <xm:f>NOT(ISERROR(SEARCH(Sheet2!$D$4,Y45)))</xm:f>
            <xm:f>Sheet2!$D$4</xm:f>
            <x14:dxf>
              <fill>
                <patternFill>
                  <bgColor rgb="FFFF0000"/>
                </patternFill>
              </fill>
            </x14:dxf>
          </x14:cfRule>
          <xm:sqref>Y45</xm:sqref>
        </x14:conditionalFormatting>
        <x14:conditionalFormatting xmlns:xm="http://schemas.microsoft.com/office/excel/2006/main">
          <x14:cfRule type="containsText" priority="4263" operator="containsText" id="{0E83EC6E-E000-4081-9EDC-4AB22D3DE6B3}">
            <xm:f>NOT(ISERROR(SEARCH(Sheet2!$D$8,Y48)))</xm:f>
            <xm:f>Sheet2!$D$8</xm:f>
            <x14:dxf>
              <fill>
                <patternFill>
                  <bgColor rgb="FFFF0000"/>
                </patternFill>
              </fill>
            </x14:dxf>
          </x14:cfRule>
          <x14:cfRule type="containsText" priority="4264" operator="containsText" id="{F7D6F580-F2C3-49B8-AC86-3BA1AD221E16}">
            <xm:f>NOT(ISERROR(SEARCH(Sheet2!$D$7,Y48)))</xm:f>
            <xm:f>Sheet2!$D$7</xm:f>
            <x14:dxf>
              <fill>
                <patternFill>
                  <bgColor rgb="FF00B050"/>
                </patternFill>
              </fill>
            </x14:dxf>
          </x14:cfRule>
          <x14:cfRule type="containsText" priority="4265" operator="containsText" id="{D7D4FFDF-6FA1-43D9-AE68-00806ED1903F}">
            <xm:f>NOT(ISERROR(SEARCH(Sheet2!$D$6,Y48)))</xm:f>
            <xm:f>Sheet2!$D$6</xm:f>
            <x14:dxf>
              <fill>
                <patternFill>
                  <bgColor rgb="FFFFFF00"/>
                </patternFill>
              </fill>
            </x14:dxf>
          </x14:cfRule>
          <x14:cfRule type="containsText" priority="4266" operator="containsText" id="{B8344EAA-F836-444A-8A0B-AE734E9795C5}">
            <xm:f>NOT(ISERROR(SEARCH(Sheet2!$D$5,Y48)))</xm:f>
            <xm:f>Sheet2!$D$5</xm:f>
            <x14:dxf>
              <fill>
                <patternFill>
                  <bgColor rgb="FFFFFF00"/>
                </patternFill>
              </fill>
            </x14:dxf>
          </x14:cfRule>
          <x14:cfRule type="containsText" priority="4267" operator="containsText" id="{1E34BED7-1406-46D9-BA68-4BEC2FEC09AF}">
            <xm:f>NOT(ISERROR(SEARCH(Sheet2!$D$4,Y48)))</xm:f>
            <xm:f>Sheet2!$D$4</xm:f>
            <x14:dxf>
              <fill>
                <patternFill>
                  <bgColor rgb="FFFF0000"/>
                </patternFill>
              </fill>
            </x14:dxf>
          </x14:cfRule>
          <xm:sqref>Y48</xm:sqref>
        </x14:conditionalFormatting>
        <x14:conditionalFormatting xmlns:xm="http://schemas.microsoft.com/office/excel/2006/main">
          <x14:cfRule type="containsText" priority="4258" operator="containsText" id="{78C04EF3-FC1D-4257-90B7-7EDD0FAB48C0}">
            <xm:f>NOT(ISERROR(SEARCH(Sheet2!$D$8,Y71)))</xm:f>
            <xm:f>Sheet2!$D$8</xm:f>
            <x14:dxf>
              <fill>
                <patternFill>
                  <bgColor rgb="FFFF0000"/>
                </patternFill>
              </fill>
            </x14:dxf>
          </x14:cfRule>
          <x14:cfRule type="containsText" priority="4259" operator="containsText" id="{886D572A-82F3-4D89-9FED-3AE6FEA85E5B}">
            <xm:f>NOT(ISERROR(SEARCH(Sheet2!$D$7,Y71)))</xm:f>
            <xm:f>Sheet2!$D$7</xm:f>
            <x14:dxf>
              <fill>
                <patternFill>
                  <bgColor rgb="FF00B050"/>
                </patternFill>
              </fill>
            </x14:dxf>
          </x14:cfRule>
          <x14:cfRule type="containsText" priority="4260" operator="containsText" id="{0528D01F-CDDB-466C-B22A-2BE54977A1DF}">
            <xm:f>NOT(ISERROR(SEARCH(Sheet2!$D$6,Y71)))</xm:f>
            <xm:f>Sheet2!$D$6</xm:f>
            <x14:dxf>
              <fill>
                <patternFill>
                  <bgColor rgb="FFFFFF00"/>
                </patternFill>
              </fill>
            </x14:dxf>
          </x14:cfRule>
          <x14:cfRule type="containsText" priority="4261" operator="containsText" id="{60E86F57-8208-4EB8-ADFD-B3B9AE68EC67}">
            <xm:f>NOT(ISERROR(SEARCH(Sheet2!$D$5,Y71)))</xm:f>
            <xm:f>Sheet2!$D$5</xm:f>
            <x14:dxf>
              <fill>
                <patternFill>
                  <bgColor rgb="FFFFFF00"/>
                </patternFill>
              </fill>
            </x14:dxf>
          </x14:cfRule>
          <x14:cfRule type="containsText" priority="4262" operator="containsText" id="{AB073CE1-737D-4092-8BEF-5D02FCD54E4D}">
            <xm:f>NOT(ISERROR(SEARCH(Sheet2!$D$4,Y71)))</xm:f>
            <xm:f>Sheet2!$D$4</xm:f>
            <x14:dxf>
              <fill>
                <patternFill>
                  <bgColor rgb="FFFF0000"/>
                </patternFill>
              </fill>
            </x14:dxf>
          </x14:cfRule>
          <xm:sqref>Y71</xm:sqref>
        </x14:conditionalFormatting>
        <x14:conditionalFormatting xmlns:xm="http://schemas.microsoft.com/office/excel/2006/main">
          <x14:cfRule type="containsText" priority="4253" operator="containsText" id="{FF971FE3-D45D-4736-8E9D-33392FF21FBE}">
            <xm:f>NOT(ISERROR(SEARCH(Sheet2!$D$8,Y84)))</xm:f>
            <xm:f>Sheet2!$D$8</xm:f>
            <x14:dxf>
              <fill>
                <patternFill>
                  <bgColor rgb="FFFF0000"/>
                </patternFill>
              </fill>
            </x14:dxf>
          </x14:cfRule>
          <x14:cfRule type="containsText" priority="4254" operator="containsText" id="{5442CB10-6FF2-4BB1-BE24-0A52131BAD26}">
            <xm:f>NOT(ISERROR(SEARCH(Sheet2!$D$7,Y84)))</xm:f>
            <xm:f>Sheet2!$D$7</xm:f>
            <x14:dxf>
              <fill>
                <patternFill>
                  <bgColor rgb="FF00B050"/>
                </patternFill>
              </fill>
            </x14:dxf>
          </x14:cfRule>
          <x14:cfRule type="containsText" priority="4255" operator="containsText" id="{4F3BC2A4-CA9A-4676-9553-A18846B151F8}">
            <xm:f>NOT(ISERROR(SEARCH(Sheet2!$D$6,Y84)))</xm:f>
            <xm:f>Sheet2!$D$6</xm:f>
            <x14:dxf>
              <fill>
                <patternFill>
                  <bgColor rgb="FFFFFF00"/>
                </patternFill>
              </fill>
            </x14:dxf>
          </x14:cfRule>
          <x14:cfRule type="containsText" priority="4256" operator="containsText" id="{8C41687F-3FBE-4E2E-A779-1B3D918F1DD1}">
            <xm:f>NOT(ISERROR(SEARCH(Sheet2!$D$5,Y84)))</xm:f>
            <xm:f>Sheet2!$D$5</xm:f>
            <x14:dxf>
              <fill>
                <patternFill>
                  <bgColor rgb="FFFFFF00"/>
                </patternFill>
              </fill>
            </x14:dxf>
          </x14:cfRule>
          <x14:cfRule type="containsText" priority="4257" operator="containsText" id="{9ECD030B-A3A7-4D87-8F4B-5F82C7C6B79F}">
            <xm:f>NOT(ISERROR(SEARCH(Sheet2!$D$4,Y84)))</xm:f>
            <xm:f>Sheet2!$D$4</xm:f>
            <x14:dxf>
              <fill>
                <patternFill>
                  <bgColor rgb="FFFF0000"/>
                </patternFill>
              </fill>
            </x14:dxf>
          </x14:cfRule>
          <xm:sqref>Y84</xm:sqref>
        </x14:conditionalFormatting>
        <x14:conditionalFormatting xmlns:xm="http://schemas.microsoft.com/office/excel/2006/main">
          <x14:cfRule type="containsText" priority="4243" operator="containsText" id="{C47B51F5-532E-4D19-A24C-DD3265AD3956}">
            <xm:f>NOT(ISERROR(SEARCH(Sheet2!$D$8,Y97)))</xm:f>
            <xm:f>Sheet2!$D$8</xm:f>
            <x14:dxf>
              <fill>
                <patternFill>
                  <bgColor rgb="FFFF0000"/>
                </patternFill>
              </fill>
            </x14:dxf>
          </x14:cfRule>
          <x14:cfRule type="containsText" priority="4244" operator="containsText" id="{93EF20BB-41CC-496A-B80C-7CDD3AAEF501}">
            <xm:f>NOT(ISERROR(SEARCH(Sheet2!$D$7,Y97)))</xm:f>
            <xm:f>Sheet2!$D$7</xm:f>
            <x14:dxf>
              <fill>
                <patternFill>
                  <bgColor rgb="FF00B050"/>
                </patternFill>
              </fill>
            </x14:dxf>
          </x14:cfRule>
          <x14:cfRule type="containsText" priority="4245" operator="containsText" id="{56E1F36D-32ED-4721-AF55-286ECD6CEFCB}">
            <xm:f>NOT(ISERROR(SEARCH(Sheet2!$D$6,Y97)))</xm:f>
            <xm:f>Sheet2!$D$6</xm:f>
            <x14:dxf>
              <fill>
                <patternFill>
                  <bgColor rgb="FFFFFF00"/>
                </patternFill>
              </fill>
            </x14:dxf>
          </x14:cfRule>
          <x14:cfRule type="containsText" priority="4246" operator="containsText" id="{93F43120-DC73-4E2C-B1D4-9F58CD15016B}">
            <xm:f>NOT(ISERROR(SEARCH(Sheet2!$D$5,Y97)))</xm:f>
            <xm:f>Sheet2!$D$5</xm:f>
            <x14:dxf>
              <fill>
                <patternFill>
                  <bgColor rgb="FFFFFF00"/>
                </patternFill>
              </fill>
            </x14:dxf>
          </x14:cfRule>
          <x14:cfRule type="containsText" priority="4247" operator="containsText" id="{436234F1-3536-44FD-B78B-129C03FC5111}">
            <xm:f>NOT(ISERROR(SEARCH(Sheet2!$D$4,Y97)))</xm:f>
            <xm:f>Sheet2!$D$4</xm:f>
            <x14:dxf>
              <fill>
                <patternFill>
                  <bgColor rgb="FFFF0000"/>
                </patternFill>
              </fill>
            </x14:dxf>
          </x14:cfRule>
          <xm:sqref>Y97</xm:sqref>
        </x14:conditionalFormatting>
        <x14:conditionalFormatting xmlns:xm="http://schemas.microsoft.com/office/excel/2006/main">
          <x14:cfRule type="containsText" priority="4238" operator="containsText" id="{3834F98E-12B7-4E8E-A5EF-28488804BFEA}">
            <xm:f>NOT(ISERROR(SEARCH(Sheet2!$D$8,Y98)))</xm:f>
            <xm:f>Sheet2!$D$8</xm:f>
            <x14:dxf>
              <fill>
                <patternFill>
                  <bgColor rgb="FFFF0000"/>
                </patternFill>
              </fill>
            </x14:dxf>
          </x14:cfRule>
          <x14:cfRule type="containsText" priority="4239" operator="containsText" id="{C869EB1F-8DAE-48B7-8D2C-C3D1533E9467}">
            <xm:f>NOT(ISERROR(SEARCH(Sheet2!$D$7,Y98)))</xm:f>
            <xm:f>Sheet2!$D$7</xm:f>
            <x14:dxf>
              <fill>
                <patternFill>
                  <bgColor rgb="FF00B050"/>
                </patternFill>
              </fill>
            </x14:dxf>
          </x14:cfRule>
          <x14:cfRule type="containsText" priority="4240" operator="containsText" id="{3102A7C3-576F-4FD6-B222-2B23B741B3DC}">
            <xm:f>NOT(ISERROR(SEARCH(Sheet2!$D$6,Y98)))</xm:f>
            <xm:f>Sheet2!$D$6</xm:f>
            <x14:dxf>
              <fill>
                <patternFill>
                  <bgColor rgb="FFFFFF00"/>
                </patternFill>
              </fill>
            </x14:dxf>
          </x14:cfRule>
          <x14:cfRule type="containsText" priority="4241" operator="containsText" id="{FD407AFC-FE42-4D13-A972-4A996A547994}">
            <xm:f>NOT(ISERROR(SEARCH(Sheet2!$D$5,Y98)))</xm:f>
            <xm:f>Sheet2!$D$5</xm:f>
            <x14:dxf>
              <fill>
                <patternFill>
                  <bgColor rgb="FFFFFF00"/>
                </patternFill>
              </fill>
            </x14:dxf>
          </x14:cfRule>
          <x14:cfRule type="containsText" priority="4242" operator="containsText" id="{D0BB0490-A014-41E5-B0AC-6EC8E5B2EF98}">
            <xm:f>NOT(ISERROR(SEARCH(Sheet2!$D$4,Y98)))</xm:f>
            <xm:f>Sheet2!$D$4</xm:f>
            <x14:dxf>
              <fill>
                <patternFill>
                  <bgColor rgb="FFFF0000"/>
                </patternFill>
              </fill>
            </x14:dxf>
          </x14:cfRule>
          <xm:sqref>Y98</xm:sqref>
        </x14:conditionalFormatting>
        <x14:conditionalFormatting xmlns:xm="http://schemas.microsoft.com/office/excel/2006/main">
          <x14:cfRule type="containsText" priority="4233" operator="containsText" id="{F86832B4-0A67-49A5-89AB-58C71394CE09}">
            <xm:f>NOT(ISERROR(SEARCH(Sheet2!$D$8,Y113)))</xm:f>
            <xm:f>Sheet2!$D$8</xm:f>
            <x14:dxf>
              <fill>
                <patternFill>
                  <bgColor rgb="FFFF0000"/>
                </patternFill>
              </fill>
            </x14:dxf>
          </x14:cfRule>
          <x14:cfRule type="containsText" priority="4234" operator="containsText" id="{1DD5CF99-C87B-4317-BA7D-6C21E5A9B4BB}">
            <xm:f>NOT(ISERROR(SEARCH(Sheet2!$D$7,Y113)))</xm:f>
            <xm:f>Sheet2!$D$7</xm:f>
            <x14:dxf>
              <fill>
                <patternFill>
                  <bgColor rgb="FF00B050"/>
                </patternFill>
              </fill>
            </x14:dxf>
          </x14:cfRule>
          <x14:cfRule type="containsText" priority="4235" operator="containsText" id="{D2198DF5-5EC4-4111-BDB8-2EA5F40B5735}">
            <xm:f>NOT(ISERROR(SEARCH(Sheet2!$D$6,Y113)))</xm:f>
            <xm:f>Sheet2!$D$6</xm:f>
            <x14:dxf>
              <fill>
                <patternFill>
                  <bgColor rgb="FFFFFF00"/>
                </patternFill>
              </fill>
            </x14:dxf>
          </x14:cfRule>
          <x14:cfRule type="containsText" priority="4236" operator="containsText" id="{04A74DE1-78A6-4044-B663-F5FA7B93D92D}">
            <xm:f>NOT(ISERROR(SEARCH(Sheet2!$D$5,Y113)))</xm:f>
            <xm:f>Sheet2!$D$5</xm:f>
            <x14:dxf>
              <fill>
                <patternFill>
                  <bgColor rgb="FFFFFF00"/>
                </patternFill>
              </fill>
            </x14:dxf>
          </x14:cfRule>
          <x14:cfRule type="containsText" priority="4237" operator="containsText" id="{6AE97F9F-3E96-4131-A02F-CC4F0AAB3617}">
            <xm:f>NOT(ISERROR(SEARCH(Sheet2!$D$4,Y113)))</xm:f>
            <xm:f>Sheet2!$D$4</xm:f>
            <x14:dxf>
              <fill>
                <patternFill>
                  <bgColor rgb="FFFF0000"/>
                </patternFill>
              </fill>
            </x14:dxf>
          </x14:cfRule>
          <xm:sqref>Y113</xm:sqref>
        </x14:conditionalFormatting>
        <x14:conditionalFormatting xmlns:xm="http://schemas.microsoft.com/office/excel/2006/main">
          <x14:cfRule type="cellIs" priority="4231" operator="lessThan" id="{06E24679-7291-4550-9DF9-F4E366348B1B}">
            <xm:f>Sheet2!$F$2</xm:f>
            <x14:dxf>
              <fill>
                <patternFill>
                  <bgColor rgb="FFFF0000"/>
                </patternFill>
              </fill>
            </x14:dxf>
          </x14:cfRule>
          <xm:sqref>S130 S84 S71 S48 S40 S32:S34 S24</xm:sqref>
        </x14:conditionalFormatting>
        <x14:conditionalFormatting xmlns:xm="http://schemas.microsoft.com/office/excel/2006/main">
          <x14:cfRule type="containsText" priority="4216" operator="containsText" id="{B6EF6358-111C-48EF-AE80-9FCE87904E22}">
            <xm:f>NOT(ISERROR(SEARCH(Sheet2!$D$8,Z5)))</xm:f>
            <xm:f>Sheet2!$D$8</xm:f>
            <x14:dxf>
              <fill>
                <patternFill>
                  <bgColor rgb="FFFF0000"/>
                </patternFill>
              </fill>
            </x14:dxf>
          </x14:cfRule>
          <x14:cfRule type="containsText" priority="4217" operator="containsText" id="{641529A8-D94F-4630-9018-9A1BDD65F092}">
            <xm:f>NOT(ISERROR(SEARCH(Sheet2!$D$7,Z5)))</xm:f>
            <xm:f>Sheet2!$D$7</xm:f>
            <x14:dxf>
              <fill>
                <patternFill>
                  <bgColor rgb="FF00B050"/>
                </patternFill>
              </fill>
            </x14:dxf>
          </x14:cfRule>
          <x14:cfRule type="containsText" priority="4218" operator="containsText" id="{DE8BE8EB-6BBF-4526-9C9C-ED8619EC089B}">
            <xm:f>NOT(ISERROR(SEARCH(Sheet2!$D$6,Z5)))</xm:f>
            <xm:f>Sheet2!$D$6</xm:f>
            <x14:dxf>
              <fill>
                <patternFill>
                  <bgColor rgb="FFFFFF00"/>
                </patternFill>
              </fill>
            </x14:dxf>
          </x14:cfRule>
          <x14:cfRule type="containsText" priority="4219" operator="containsText" id="{D5462D29-3113-4084-9855-08699DB7F9C3}">
            <xm:f>NOT(ISERROR(SEARCH(Sheet2!$D$5,Z5)))</xm:f>
            <xm:f>Sheet2!$D$5</xm:f>
            <x14:dxf>
              <fill>
                <patternFill>
                  <bgColor rgb="FFFFFF00"/>
                </patternFill>
              </fill>
            </x14:dxf>
          </x14:cfRule>
          <x14:cfRule type="containsText" priority="4220" operator="containsText" id="{DB3881E5-4E73-4A6E-8606-17EAB6B4F84E}">
            <xm:f>NOT(ISERROR(SEARCH(Sheet2!$D$4,Z5)))</xm:f>
            <xm:f>Sheet2!$D$4</xm:f>
            <x14:dxf>
              <fill>
                <patternFill>
                  <bgColor rgb="FFFF0000"/>
                </patternFill>
              </fill>
            </x14:dxf>
          </x14:cfRule>
          <xm:sqref>Z5:Z9 Z11:Z18 Z20:Z21 Z23 Z47 Z58:Z60 Z62 Z64:Z65 Z67:Z70 Z75 Z77:Z79 Z81:Z83 Z90:Z96 Z105:Z108 Z110:Z112 Z117:Z123 Z125:Z127 Z129 Z133:Z134 Z137:Z139 Z141 Z150:Z153 Z155:Z157 Z159 Z161:Z162 Z164:Z166 Z168:Z172 Z174:Z185 Z188 Z190 Z25:Z31 Z35:Z39 Z41:Z44 Z49:Z56 Z72:Z73 Z85:Z88 Z131 Z99:Z103 Z114:Z115 Z193:Z203</xm:sqref>
        </x14:conditionalFormatting>
        <x14:conditionalFormatting xmlns:xm="http://schemas.microsoft.com/office/excel/2006/main">
          <x14:cfRule type="containsText" priority="4211" operator="containsText" id="{B4E1999A-1064-4357-92C7-24C483D0D570}">
            <xm:f>NOT(ISERROR(SEARCH(Sheet2!$D$8,Z10)))</xm:f>
            <xm:f>Sheet2!$D$8</xm:f>
            <x14:dxf>
              <fill>
                <patternFill>
                  <bgColor rgb="FFFF0000"/>
                </patternFill>
              </fill>
            </x14:dxf>
          </x14:cfRule>
          <x14:cfRule type="containsText" priority="4212" operator="containsText" id="{A77B93E3-5992-46FD-9E9E-9A6C80848CD1}">
            <xm:f>NOT(ISERROR(SEARCH(Sheet2!$D$7,Z10)))</xm:f>
            <xm:f>Sheet2!$D$7</xm:f>
            <x14:dxf>
              <fill>
                <patternFill>
                  <bgColor rgb="FF00B050"/>
                </patternFill>
              </fill>
            </x14:dxf>
          </x14:cfRule>
          <x14:cfRule type="containsText" priority="4213" operator="containsText" id="{6309A8B7-F96A-4179-B1EC-87AE6BA9B593}">
            <xm:f>NOT(ISERROR(SEARCH(Sheet2!$D$6,Z10)))</xm:f>
            <xm:f>Sheet2!$D$6</xm:f>
            <x14:dxf>
              <fill>
                <patternFill>
                  <bgColor rgb="FFFFFF00"/>
                </patternFill>
              </fill>
            </x14:dxf>
          </x14:cfRule>
          <x14:cfRule type="containsText" priority="4214" operator="containsText" id="{DE0F12DE-0BF5-4A15-80C9-6C832B1BBC17}">
            <xm:f>NOT(ISERROR(SEARCH(Sheet2!$D$5,Z10)))</xm:f>
            <xm:f>Sheet2!$D$5</xm:f>
            <x14:dxf>
              <fill>
                <patternFill>
                  <bgColor rgb="FFFFFF00"/>
                </patternFill>
              </fill>
            </x14:dxf>
          </x14:cfRule>
          <x14:cfRule type="containsText" priority="4215" operator="containsText" id="{A0E6BD4F-4CC9-4782-8FDA-741712A0A945}">
            <xm:f>NOT(ISERROR(SEARCH(Sheet2!$D$4,Z10)))</xm:f>
            <xm:f>Sheet2!$D$4</xm:f>
            <x14:dxf>
              <fill>
                <patternFill>
                  <bgColor rgb="FFFF0000"/>
                </patternFill>
              </fill>
            </x14:dxf>
          </x14:cfRule>
          <xm:sqref>Z10</xm:sqref>
        </x14:conditionalFormatting>
        <x14:conditionalFormatting xmlns:xm="http://schemas.microsoft.com/office/excel/2006/main">
          <x14:cfRule type="containsText" priority="4206" operator="containsText" id="{50055550-929C-4D2D-90ED-2C02BA79F1E1}">
            <xm:f>NOT(ISERROR(SEARCH(Sheet2!$D$8,Z19)))</xm:f>
            <xm:f>Sheet2!$D$8</xm:f>
            <x14:dxf>
              <fill>
                <patternFill>
                  <bgColor rgb="FFFF0000"/>
                </patternFill>
              </fill>
            </x14:dxf>
          </x14:cfRule>
          <x14:cfRule type="containsText" priority="4207" operator="containsText" id="{CF05031B-0507-441A-853B-45575AEFE8CD}">
            <xm:f>NOT(ISERROR(SEARCH(Sheet2!$D$7,Z19)))</xm:f>
            <xm:f>Sheet2!$D$7</xm:f>
            <x14:dxf>
              <fill>
                <patternFill>
                  <bgColor rgb="FF00B050"/>
                </patternFill>
              </fill>
            </x14:dxf>
          </x14:cfRule>
          <x14:cfRule type="containsText" priority="4208" operator="containsText" id="{222A72B7-BA87-4518-A1B0-C6AFC9CC457A}">
            <xm:f>NOT(ISERROR(SEARCH(Sheet2!$D$6,Z19)))</xm:f>
            <xm:f>Sheet2!$D$6</xm:f>
            <x14:dxf>
              <fill>
                <patternFill>
                  <bgColor rgb="FFFFFF00"/>
                </patternFill>
              </fill>
            </x14:dxf>
          </x14:cfRule>
          <x14:cfRule type="containsText" priority="4209" operator="containsText" id="{9C2124EC-1AB9-450A-8510-94151740B5F1}">
            <xm:f>NOT(ISERROR(SEARCH(Sheet2!$D$5,Z19)))</xm:f>
            <xm:f>Sheet2!$D$5</xm:f>
            <x14:dxf>
              <fill>
                <patternFill>
                  <bgColor rgb="FFFFFF00"/>
                </patternFill>
              </fill>
            </x14:dxf>
          </x14:cfRule>
          <x14:cfRule type="containsText" priority="4210" operator="containsText" id="{A64084B0-4A99-44B3-AECF-4FA97FFB0834}">
            <xm:f>NOT(ISERROR(SEARCH(Sheet2!$D$4,Z19)))</xm:f>
            <xm:f>Sheet2!$D$4</xm:f>
            <x14:dxf>
              <fill>
                <patternFill>
                  <bgColor rgb="FFFF0000"/>
                </patternFill>
              </fill>
            </x14:dxf>
          </x14:cfRule>
          <xm:sqref>Z19</xm:sqref>
        </x14:conditionalFormatting>
        <x14:conditionalFormatting xmlns:xm="http://schemas.microsoft.com/office/excel/2006/main">
          <x14:cfRule type="containsText" priority="4201" operator="containsText" id="{15151688-F697-4B79-82FD-5DADB7B76284}">
            <xm:f>NOT(ISERROR(SEARCH(Sheet2!$D$8,Z22)))</xm:f>
            <xm:f>Sheet2!$D$8</xm:f>
            <x14:dxf>
              <fill>
                <patternFill>
                  <bgColor rgb="FFFF0000"/>
                </patternFill>
              </fill>
            </x14:dxf>
          </x14:cfRule>
          <x14:cfRule type="containsText" priority="4202" operator="containsText" id="{47539DD2-1B5E-4627-ABA0-3B91A8BD75F9}">
            <xm:f>NOT(ISERROR(SEARCH(Sheet2!$D$7,Z22)))</xm:f>
            <xm:f>Sheet2!$D$7</xm:f>
            <x14:dxf>
              <fill>
                <patternFill>
                  <bgColor rgb="FF00B050"/>
                </patternFill>
              </fill>
            </x14:dxf>
          </x14:cfRule>
          <x14:cfRule type="containsText" priority="4203" operator="containsText" id="{5B0CA3B4-8627-4569-B1E2-80ED7F5B5A61}">
            <xm:f>NOT(ISERROR(SEARCH(Sheet2!$D$6,Z22)))</xm:f>
            <xm:f>Sheet2!$D$6</xm:f>
            <x14:dxf>
              <fill>
                <patternFill>
                  <bgColor rgb="FFFFFF00"/>
                </patternFill>
              </fill>
            </x14:dxf>
          </x14:cfRule>
          <x14:cfRule type="containsText" priority="4204" operator="containsText" id="{FFE7A899-A417-4F6B-ACA0-24E560A5AA1C}">
            <xm:f>NOT(ISERROR(SEARCH(Sheet2!$D$5,Z22)))</xm:f>
            <xm:f>Sheet2!$D$5</xm:f>
            <x14:dxf>
              <fill>
                <patternFill>
                  <bgColor rgb="FFFFFF00"/>
                </patternFill>
              </fill>
            </x14:dxf>
          </x14:cfRule>
          <x14:cfRule type="containsText" priority="4205" operator="containsText" id="{0EF2325D-32C4-4811-851D-CE9D6E0BFAB2}">
            <xm:f>NOT(ISERROR(SEARCH(Sheet2!$D$4,Z22)))</xm:f>
            <xm:f>Sheet2!$D$4</xm:f>
            <x14:dxf>
              <fill>
                <patternFill>
                  <bgColor rgb="FFFF0000"/>
                </patternFill>
              </fill>
            </x14:dxf>
          </x14:cfRule>
          <xm:sqref>Z22</xm:sqref>
        </x14:conditionalFormatting>
        <x14:conditionalFormatting xmlns:xm="http://schemas.microsoft.com/office/excel/2006/main">
          <x14:cfRule type="containsText" priority="4196" operator="containsText" id="{5FD12A84-5418-4DF9-8B61-3E259B435D0C}">
            <xm:f>NOT(ISERROR(SEARCH(Sheet2!$D$8,Z46)))</xm:f>
            <xm:f>Sheet2!$D$8</xm:f>
            <x14:dxf>
              <fill>
                <patternFill>
                  <bgColor rgb="FFFF0000"/>
                </patternFill>
              </fill>
            </x14:dxf>
          </x14:cfRule>
          <x14:cfRule type="containsText" priority="4197" operator="containsText" id="{D18491C4-D6CF-4DBE-B839-035CACF670EE}">
            <xm:f>NOT(ISERROR(SEARCH(Sheet2!$D$7,Z46)))</xm:f>
            <xm:f>Sheet2!$D$7</xm:f>
            <x14:dxf>
              <fill>
                <patternFill>
                  <bgColor rgb="FF00B050"/>
                </patternFill>
              </fill>
            </x14:dxf>
          </x14:cfRule>
          <x14:cfRule type="containsText" priority="4198" operator="containsText" id="{EBE6C47E-AB73-41D3-B4B1-C99456524637}">
            <xm:f>NOT(ISERROR(SEARCH(Sheet2!$D$6,Z46)))</xm:f>
            <xm:f>Sheet2!$D$6</xm:f>
            <x14:dxf>
              <fill>
                <patternFill>
                  <bgColor rgb="FFFFFF00"/>
                </patternFill>
              </fill>
            </x14:dxf>
          </x14:cfRule>
          <x14:cfRule type="containsText" priority="4199" operator="containsText" id="{2323D278-6798-46AE-BD2B-A933DBF7060A}">
            <xm:f>NOT(ISERROR(SEARCH(Sheet2!$D$5,Z46)))</xm:f>
            <xm:f>Sheet2!$D$5</xm:f>
            <x14:dxf>
              <fill>
                <patternFill>
                  <bgColor rgb="FFFFFF00"/>
                </patternFill>
              </fill>
            </x14:dxf>
          </x14:cfRule>
          <x14:cfRule type="containsText" priority="4200" operator="containsText" id="{4B28E00D-15F2-493C-8BC5-48CA41FFE0D0}">
            <xm:f>NOT(ISERROR(SEARCH(Sheet2!$D$4,Z46)))</xm:f>
            <xm:f>Sheet2!$D$4</xm:f>
            <x14:dxf>
              <fill>
                <patternFill>
                  <bgColor rgb="FFFF0000"/>
                </patternFill>
              </fill>
            </x14:dxf>
          </x14:cfRule>
          <xm:sqref>Z46</xm:sqref>
        </x14:conditionalFormatting>
        <x14:conditionalFormatting xmlns:xm="http://schemas.microsoft.com/office/excel/2006/main">
          <x14:cfRule type="containsText" priority="4191" operator="containsText" id="{934632EE-0049-40CF-A1AA-8A5CCFB1B05F}">
            <xm:f>NOT(ISERROR(SEARCH(Sheet2!$D$8,Z57)))</xm:f>
            <xm:f>Sheet2!$D$8</xm:f>
            <x14:dxf>
              <fill>
                <patternFill>
                  <bgColor rgb="FFFF0000"/>
                </patternFill>
              </fill>
            </x14:dxf>
          </x14:cfRule>
          <x14:cfRule type="containsText" priority="4192" operator="containsText" id="{73B815A5-93BD-40D1-B242-114C96D6EBC9}">
            <xm:f>NOT(ISERROR(SEARCH(Sheet2!$D$7,Z57)))</xm:f>
            <xm:f>Sheet2!$D$7</xm:f>
            <x14:dxf>
              <fill>
                <patternFill>
                  <bgColor rgb="FF00B050"/>
                </patternFill>
              </fill>
            </x14:dxf>
          </x14:cfRule>
          <x14:cfRule type="containsText" priority="4193" operator="containsText" id="{B0D2988C-FE96-49B2-8216-A34D8AE56DAB}">
            <xm:f>NOT(ISERROR(SEARCH(Sheet2!$D$6,Z57)))</xm:f>
            <xm:f>Sheet2!$D$6</xm:f>
            <x14:dxf>
              <fill>
                <patternFill>
                  <bgColor rgb="FFFFFF00"/>
                </patternFill>
              </fill>
            </x14:dxf>
          </x14:cfRule>
          <x14:cfRule type="containsText" priority="4194" operator="containsText" id="{705839F1-B4B4-43F5-9539-812FD2921DAB}">
            <xm:f>NOT(ISERROR(SEARCH(Sheet2!$D$5,Z57)))</xm:f>
            <xm:f>Sheet2!$D$5</xm:f>
            <x14:dxf>
              <fill>
                <patternFill>
                  <bgColor rgb="FFFFFF00"/>
                </patternFill>
              </fill>
            </x14:dxf>
          </x14:cfRule>
          <x14:cfRule type="containsText" priority="4195" operator="containsText" id="{196F9A98-6B4F-449E-8E61-25FCAE397204}">
            <xm:f>NOT(ISERROR(SEARCH(Sheet2!$D$4,Z57)))</xm:f>
            <xm:f>Sheet2!$D$4</xm:f>
            <x14:dxf>
              <fill>
                <patternFill>
                  <bgColor rgb="FFFF0000"/>
                </patternFill>
              </fill>
            </x14:dxf>
          </x14:cfRule>
          <xm:sqref>Z57</xm:sqref>
        </x14:conditionalFormatting>
        <x14:conditionalFormatting xmlns:xm="http://schemas.microsoft.com/office/excel/2006/main">
          <x14:cfRule type="containsText" priority="4186" operator="containsText" id="{4FC59FA7-7FE7-47A9-8C05-0144D192FC69}">
            <xm:f>NOT(ISERROR(SEARCH(Sheet2!$D$8,Z61)))</xm:f>
            <xm:f>Sheet2!$D$8</xm:f>
            <x14:dxf>
              <fill>
                <patternFill>
                  <bgColor rgb="FFFF0000"/>
                </patternFill>
              </fill>
            </x14:dxf>
          </x14:cfRule>
          <x14:cfRule type="containsText" priority="4187" operator="containsText" id="{7D6C1582-D403-4D5C-B1FD-AF228639973C}">
            <xm:f>NOT(ISERROR(SEARCH(Sheet2!$D$7,Z61)))</xm:f>
            <xm:f>Sheet2!$D$7</xm:f>
            <x14:dxf>
              <fill>
                <patternFill>
                  <bgColor rgb="FF00B050"/>
                </patternFill>
              </fill>
            </x14:dxf>
          </x14:cfRule>
          <x14:cfRule type="containsText" priority="4188" operator="containsText" id="{E5FEF645-34ED-46D3-AC6F-35C4514CD41A}">
            <xm:f>NOT(ISERROR(SEARCH(Sheet2!$D$6,Z61)))</xm:f>
            <xm:f>Sheet2!$D$6</xm:f>
            <x14:dxf>
              <fill>
                <patternFill>
                  <bgColor rgb="FFFFFF00"/>
                </patternFill>
              </fill>
            </x14:dxf>
          </x14:cfRule>
          <x14:cfRule type="containsText" priority="4189" operator="containsText" id="{A567321A-4277-485D-95A0-4B5E6DD57BBA}">
            <xm:f>NOT(ISERROR(SEARCH(Sheet2!$D$5,Z61)))</xm:f>
            <xm:f>Sheet2!$D$5</xm:f>
            <x14:dxf>
              <fill>
                <patternFill>
                  <bgColor rgb="FFFFFF00"/>
                </patternFill>
              </fill>
            </x14:dxf>
          </x14:cfRule>
          <x14:cfRule type="containsText" priority="4190" operator="containsText" id="{A8D7C8D7-D312-471E-BA9A-ABF8B84BD086}">
            <xm:f>NOT(ISERROR(SEARCH(Sheet2!$D$4,Z61)))</xm:f>
            <xm:f>Sheet2!$D$4</xm:f>
            <x14:dxf>
              <fill>
                <patternFill>
                  <bgColor rgb="FFFF0000"/>
                </patternFill>
              </fill>
            </x14:dxf>
          </x14:cfRule>
          <xm:sqref>Z61</xm:sqref>
        </x14:conditionalFormatting>
        <x14:conditionalFormatting xmlns:xm="http://schemas.microsoft.com/office/excel/2006/main">
          <x14:cfRule type="containsText" priority="4181" operator="containsText" id="{2E476FCE-ADEE-420A-A00F-1203D8DCBC90}">
            <xm:f>NOT(ISERROR(SEARCH(Sheet2!$D$8,Z63)))</xm:f>
            <xm:f>Sheet2!$D$8</xm:f>
            <x14:dxf>
              <fill>
                <patternFill>
                  <bgColor rgb="FFFF0000"/>
                </patternFill>
              </fill>
            </x14:dxf>
          </x14:cfRule>
          <x14:cfRule type="containsText" priority="4182" operator="containsText" id="{78A350BE-F39B-4158-81D1-B472AD0D6FA1}">
            <xm:f>NOT(ISERROR(SEARCH(Sheet2!$D$7,Z63)))</xm:f>
            <xm:f>Sheet2!$D$7</xm:f>
            <x14:dxf>
              <fill>
                <patternFill>
                  <bgColor rgb="FF00B050"/>
                </patternFill>
              </fill>
            </x14:dxf>
          </x14:cfRule>
          <x14:cfRule type="containsText" priority="4183" operator="containsText" id="{36BADBC9-CD61-43EB-89D1-8C732F0859FF}">
            <xm:f>NOT(ISERROR(SEARCH(Sheet2!$D$6,Z63)))</xm:f>
            <xm:f>Sheet2!$D$6</xm:f>
            <x14:dxf>
              <fill>
                <patternFill>
                  <bgColor rgb="FFFFFF00"/>
                </patternFill>
              </fill>
            </x14:dxf>
          </x14:cfRule>
          <x14:cfRule type="containsText" priority="4184" operator="containsText" id="{DB9B1803-9D62-4BA1-92F5-7A9F87E8C2A6}">
            <xm:f>NOT(ISERROR(SEARCH(Sheet2!$D$5,Z63)))</xm:f>
            <xm:f>Sheet2!$D$5</xm:f>
            <x14:dxf>
              <fill>
                <patternFill>
                  <bgColor rgb="FFFFFF00"/>
                </patternFill>
              </fill>
            </x14:dxf>
          </x14:cfRule>
          <x14:cfRule type="containsText" priority="4185" operator="containsText" id="{38477EA5-189E-42DF-991D-C12A659641EF}">
            <xm:f>NOT(ISERROR(SEARCH(Sheet2!$D$4,Z63)))</xm:f>
            <xm:f>Sheet2!$D$4</xm:f>
            <x14:dxf>
              <fill>
                <patternFill>
                  <bgColor rgb="FFFF0000"/>
                </patternFill>
              </fill>
            </x14:dxf>
          </x14:cfRule>
          <xm:sqref>Z63</xm:sqref>
        </x14:conditionalFormatting>
        <x14:conditionalFormatting xmlns:xm="http://schemas.microsoft.com/office/excel/2006/main">
          <x14:cfRule type="containsText" priority="4176" operator="containsText" id="{D8784E28-DD92-4F02-AB93-714008AB3D97}">
            <xm:f>NOT(ISERROR(SEARCH(Sheet2!$D$8,Z66)))</xm:f>
            <xm:f>Sheet2!$D$8</xm:f>
            <x14:dxf>
              <fill>
                <patternFill>
                  <bgColor rgb="FFFF0000"/>
                </patternFill>
              </fill>
            </x14:dxf>
          </x14:cfRule>
          <x14:cfRule type="containsText" priority="4177" operator="containsText" id="{B30A0985-2D80-40C1-91E8-D607EF636263}">
            <xm:f>NOT(ISERROR(SEARCH(Sheet2!$D$7,Z66)))</xm:f>
            <xm:f>Sheet2!$D$7</xm:f>
            <x14:dxf>
              <fill>
                <patternFill>
                  <bgColor rgb="FF00B050"/>
                </patternFill>
              </fill>
            </x14:dxf>
          </x14:cfRule>
          <x14:cfRule type="containsText" priority="4178" operator="containsText" id="{FAAA98EB-8A7C-4A1B-8D76-1E298B69CEFF}">
            <xm:f>NOT(ISERROR(SEARCH(Sheet2!$D$6,Z66)))</xm:f>
            <xm:f>Sheet2!$D$6</xm:f>
            <x14:dxf>
              <fill>
                <patternFill>
                  <bgColor rgb="FFFFFF00"/>
                </patternFill>
              </fill>
            </x14:dxf>
          </x14:cfRule>
          <x14:cfRule type="containsText" priority="4179" operator="containsText" id="{5AC2AE99-EE42-419F-9413-470AD21D98FC}">
            <xm:f>NOT(ISERROR(SEARCH(Sheet2!$D$5,Z66)))</xm:f>
            <xm:f>Sheet2!$D$5</xm:f>
            <x14:dxf>
              <fill>
                <patternFill>
                  <bgColor rgb="FFFFFF00"/>
                </patternFill>
              </fill>
            </x14:dxf>
          </x14:cfRule>
          <x14:cfRule type="containsText" priority="4180" operator="containsText" id="{474F4576-DA1D-47DF-8C0E-172F3D00F0DF}">
            <xm:f>NOT(ISERROR(SEARCH(Sheet2!$D$4,Z66)))</xm:f>
            <xm:f>Sheet2!$D$4</xm:f>
            <x14:dxf>
              <fill>
                <patternFill>
                  <bgColor rgb="FFFF0000"/>
                </patternFill>
              </fill>
            </x14:dxf>
          </x14:cfRule>
          <xm:sqref>Z66</xm:sqref>
        </x14:conditionalFormatting>
        <x14:conditionalFormatting xmlns:xm="http://schemas.microsoft.com/office/excel/2006/main">
          <x14:cfRule type="containsText" priority="4171" operator="containsText" id="{E1017229-9E08-4206-8C36-E36001B4B3BE}">
            <xm:f>NOT(ISERROR(SEARCH(Sheet2!$D$8,Z74)))</xm:f>
            <xm:f>Sheet2!$D$8</xm:f>
            <x14:dxf>
              <fill>
                <patternFill>
                  <bgColor rgb="FFFF0000"/>
                </patternFill>
              </fill>
            </x14:dxf>
          </x14:cfRule>
          <x14:cfRule type="containsText" priority="4172" operator="containsText" id="{AE22AD25-26C3-4511-8CEE-2DB689435BF7}">
            <xm:f>NOT(ISERROR(SEARCH(Sheet2!$D$7,Z74)))</xm:f>
            <xm:f>Sheet2!$D$7</xm:f>
            <x14:dxf>
              <fill>
                <patternFill>
                  <bgColor rgb="FF00B050"/>
                </patternFill>
              </fill>
            </x14:dxf>
          </x14:cfRule>
          <x14:cfRule type="containsText" priority="4173" operator="containsText" id="{79486954-4506-4E19-93D8-04205194B96F}">
            <xm:f>NOT(ISERROR(SEARCH(Sheet2!$D$6,Z74)))</xm:f>
            <xm:f>Sheet2!$D$6</xm:f>
            <x14:dxf>
              <fill>
                <patternFill>
                  <bgColor rgb="FFFFFF00"/>
                </patternFill>
              </fill>
            </x14:dxf>
          </x14:cfRule>
          <x14:cfRule type="containsText" priority="4174" operator="containsText" id="{EB120082-37AD-49CA-8604-58390C7CC9EE}">
            <xm:f>NOT(ISERROR(SEARCH(Sheet2!$D$5,Z74)))</xm:f>
            <xm:f>Sheet2!$D$5</xm:f>
            <x14:dxf>
              <fill>
                <patternFill>
                  <bgColor rgb="FFFFFF00"/>
                </patternFill>
              </fill>
            </x14:dxf>
          </x14:cfRule>
          <x14:cfRule type="containsText" priority="4175" operator="containsText" id="{9D77D677-54AB-4CA3-8F50-782CF4824B3B}">
            <xm:f>NOT(ISERROR(SEARCH(Sheet2!$D$4,Z74)))</xm:f>
            <xm:f>Sheet2!$D$4</xm:f>
            <x14:dxf>
              <fill>
                <patternFill>
                  <bgColor rgb="FFFF0000"/>
                </patternFill>
              </fill>
            </x14:dxf>
          </x14:cfRule>
          <xm:sqref>Z74</xm:sqref>
        </x14:conditionalFormatting>
        <x14:conditionalFormatting xmlns:xm="http://schemas.microsoft.com/office/excel/2006/main">
          <x14:cfRule type="containsText" priority="4166" operator="containsText" id="{EDDFEC89-63E7-488C-8B3B-186327C9A384}">
            <xm:f>NOT(ISERROR(SEARCH(Sheet2!$D$8,Z76)))</xm:f>
            <xm:f>Sheet2!$D$8</xm:f>
            <x14:dxf>
              <fill>
                <patternFill>
                  <bgColor rgb="FFFF0000"/>
                </patternFill>
              </fill>
            </x14:dxf>
          </x14:cfRule>
          <x14:cfRule type="containsText" priority="4167" operator="containsText" id="{944A27D8-9FA6-4CA0-8631-21FA51BC7310}">
            <xm:f>NOT(ISERROR(SEARCH(Sheet2!$D$7,Z76)))</xm:f>
            <xm:f>Sheet2!$D$7</xm:f>
            <x14:dxf>
              <fill>
                <patternFill>
                  <bgColor rgb="FF00B050"/>
                </patternFill>
              </fill>
            </x14:dxf>
          </x14:cfRule>
          <x14:cfRule type="containsText" priority="4168" operator="containsText" id="{DE120CEE-C210-48E4-ADE9-150DA51527BE}">
            <xm:f>NOT(ISERROR(SEARCH(Sheet2!$D$6,Z76)))</xm:f>
            <xm:f>Sheet2!$D$6</xm:f>
            <x14:dxf>
              <fill>
                <patternFill>
                  <bgColor rgb="FFFFFF00"/>
                </patternFill>
              </fill>
            </x14:dxf>
          </x14:cfRule>
          <x14:cfRule type="containsText" priority="4169" operator="containsText" id="{CB8078BA-F763-4D7A-9916-1FF11AE0EF3D}">
            <xm:f>NOT(ISERROR(SEARCH(Sheet2!$D$5,Z76)))</xm:f>
            <xm:f>Sheet2!$D$5</xm:f>
            <x14:dxf>
              <fill>
                <patternFill>
                  <bgColor rgb="FFFFFF00"/>
                </patternFill>
              </fill>
            </x14:dxf>
          </x14:cfRule>
          <x14:cfRule type="containsText" priority="4170" operator="containsText" id="{1AD2F0FE-8838-4D63-8793-7AEA9C7475D8}">
            <xm:f>NOT(ISERROR(SEARCH(Sheet2!$D$4,Z76)))</xm:f>
            <xm:f>Sheet2!$D$4</xm:f>
            <x14:dxf>
              <fill>
                <patternFill>
                  <bgColor rgb="FFFF0000"/>
                </patternFill>
              </fill>
            </x14:dxf>
          </x14:cfRule>
          <xm:sqref>Z76</xm:sqref>
        </x14:conditionalFormatting>
        <x14:conditionalFormatting xmlns:xm="http://schemas.microsoft.com/office/excel/2006/main">
          <x14:cfRule type="containsText" priority="4161" operator="containsText" id="{1A76DAF1-E8B6-4AEA-9846-9D7D7EC52074}">
            <xm:f>NOT(ISERROR(SEARCH(Sheet2!$D$8,Z80)))</xm:f>
            <xm:f>Sheet2!$D$8</xm:f>
            <x14:dxf>
              <fill>
                <patternFill>
                  <bgColor rgb="FFFF0000"/>
                </patternFill>
              </fill>
            </x14:dxf>
          </x14:cfRule>
          <x14:cfRule type="containsText" priority="4162" operator="containsText" id="{E92F4432-A977-4DB0-A216-08FA0C207FE9}">
            <xm:f>NOT(ISERROR(SEARCH(Sheet2!$D$7,Z80)))</xm:f>
            <xm:f>Sheet2!$D$7</xm:f>
            <x14:dxf>
              <fill>
                <patternFill>
                  <bgColor rgb="FF00B050"/>
                </patternFill>
              </fill>
            </x14:dxf>
          </x14:cfRule>
          <x14:cfRule type="containsText" priority="4163" operator="containsText" id="{3AA20AF5-5E41-4D3B-A617-BA3146C7431F}">
            <xm:f>NOT(ISERROR(SEARCH(Sheet2!$D$6,Z80)))</xm:f>
            <xm:f>Sheet2!$D$6</xm:f>
            <x14:dxf>
              <fill>
                <patternFill>
                  <bgColor rgb="FFFFFF00"/>
                </patternFill>
              </fill>
            </x14:dxf>
          </x14:cfRule>
          <x14:cfRule type="containsText" priority="4164" operator="containsText" id="{9036DEED-F875-4689-BCE7-0E4A57C923CF}">
            <xm:f>NOT(ISERROR(SEARCH(Sheet2!$D$5,Z80)))</xm:f>
            <xm:f>Sheet2!$D$5</xm:f>
            <x14:dxf>
              <fill>
                <patternFill>
                  <bgColor rgb="FFFFFF00"/>
                </patternFill>
              </fill>
            </x14:dxf>
          </x14:cfRule>
          <x14:cfRule type="containsText" priority="4165" operator="containsText" id="{E0379A57-DCDF-4F7D-9864-F38C678770E8}">
            <xm:f>NOT(ISERROR(SEARCH(Sheet2!$D$4,Z80)))</xm:f>
            <xm:f>Sheet2!$D$4</xm:f>
            <x14:dxf>
              <fill>
                <patternFill>
                  <bgColor rgb="FFFF0000"/>
                </patternFill>
              </fill>
            </x14:dxf>
          </x14:cfRule>
          <xm:sqref>Z80</xm:sqref>
        </x14:conditionalFormatting>
        <x14:conditionalFormatting xmlns:xm="http://schemas.microsoft.com/office/excel/2006/main">
          <x14:cfRule type="containsText" priority="4156" operator="containsText" id="{60ADEC74-C36A-445D-B0A7-A5ED007062EA}">
            <xm:f>NOT(ISERROR(SEARCH(Sheet2!$D$8,Z89)))</xm:f>
            <xm:f>Sheet2!$D$8</xm:f>
            <x14:dxf>
              <fill>
                <patternFill>
                  <bgColor rgb="FFFF0000"/>
                </patternFill>
              </fill>
            </x14:dxf>
          </x14:cfRule>
          <x14:cfRule type="containsText" priority="4157" operator="containsText" id="{123E2F4A-04E5-4D6B-AEF7-EC9AABA5F190}">
            <xm:f>NOT(ISERROR(SEARCH(Sheet2!$D$7,Z89)))</xm:f>
            <xm:f>Sheet2!$D$7</xm:f>
            <x14:dxf>
              <fill>
                <patternFill>
                  <bgColor rgb="FF00B050"/>
                </patternFill>
              </fill>
            </x14:dxf>
          </x14:cfRule>
          <x14:cfRule type="containsText" priority="4158" operator="containsText" id="{E354D184-31AE-4FD9-B8C4-9262B75429B3}">
            <xm:f>NOT(ISERROR(SEARCH(Sheet2!$D$6,Z89)))</xm:f>
            <xm:f>Sheet2!$D$6</xm:f>
            <x14:dxf>
              <fill>
                <patternFill>
                  <bgColor rgb="FFFFFF00"/>
                </patternFill>
              </fill>
            </x14:dxf>
          </x14:cfRule>
          <x14:cfRule type="containsText" priority="4159" operator="containsText" id="{F27CA280-7CD1-4CAD-A3EB-CCF4BF426865}">
            <xm:f>NOT(ISERROR(SEARCH(Sheet2!$D$5,Z89)))</xm:f>
            <xm:f>Sheet2!$D$5</xm:f>
            <x14:dxf>
              <fill>
                <patternFill>
                  <bgColor rgb="FFFFFF00"/>
                </patternFill>
              </fill>
            </x14:dxf>
          </x14:cfRule>
          <x14:cfRule type="containsText" priority="4160" operator="containsText" id="{FC043157-D145-48EE-A2F5-CCD0997325BC}">
            <xm:f>NOT(ISERROR(SEARCH(Sheet2!$D$4,Z89)))</xm:f>
            <xm:f>Sheet2!$D$4</xm:f>
            <x14:dxf>
              <fill>
                <patternFill>
                  <bgColor rgb="FFFF0000"/>
                </patternFill>
              </fill>
            </x14:dxf>
          </x14:cfRule>
          <xm:sqref>Z89</xm:sqref>
        </x14:conditionalFormatting>
        <x14:conditionalFormatting xmlns:xm="http://schemas.microsoft.com/office/excel/2006/main">
          <x14:cfRule type="containsText" priority="4151" operator="containsText" id="{D61CD89F-13A3-4B94-BCA8-4DD74492DE35}">
            <xm:f>NOT(ISERROR(SEARCH(Sheet2!$D$8,Z104)))</xm:f>
            <xm:f>Sheet2!$D$8</xm:f>
            <x14:dxf>
              <fill>
                <patternFill>
                  <bgColor rgb="FFFF0000"/>
                </patternFill>
              </fill>
            </x14:dxf>
          </x14:cfRule>
          <x14:cfRule type="containsText" priority="4152" operator="containsText" id="{BE8208E5-53D2-4BB2-AD6F-B2F1302AF93C}">
            <xm:f>NOT(ISERROR(SEARCH(Sheet2!$D$7,Z104)))</xm:f>
            <xm:f>Sheet2!$D$7</xm:f>
            <x14:dxf>
              <fill>
                <patternFill>
                  <bgColor rgb="FF00B050"/>
                </patternFill>
              </fill>
            </x14:dxf>
          </x14:cfRule>
          <x14:cfRule type="containsText" priority="4153" operator="containsText" id="{760DA8F2-3548-438D-AFE7-FA5045EF67C6}">
            <xm:f>NOT(ISERROR(SEARCH(Sheet2!$D$6,Z104)))</xm:f>
            <xm:f>Sheet2!$D$6</xm:f>
            <x14:dxf>
              <fill>
                <patternFill>
                  <bgColor rgb="FFFFFF00"/>
                </patternFill>
              </fill>
            </x14:dxf>
          </x14:cfRule>
          <x14:cfRule type="containsText" priority="4154" operator="containsText" id="{022BD86D-BCCE-4A9D-80F8-F79BEB101B38}">
            <xm:f>NOT(ISERROR(SEARCH(Sheet2!$D$5,Z104)))</xm:f>
            <xm:f>Sheet2!$D$5</xm:f>
            <x14:dxf>
              <fill>
                <patternFill>
                  <bgColor rgb="FFFFFF00"/>
                </patternFill>
              </fill>
            </x14:dxf>
          </x14:cfRule>
          <x14:cfRule type="containsText" priority="4155" operator="containsText" id="{1E19FF93-E8A5-4AF0-90A2-DDAC5B410936}">
            <xm:f>NOT(ISERROR(SEARCH(Sheet2!$D$4,Z104)))</xm:f>
            <xm:f>Sheet2!$D$4</xm:f>
            <x14:dxf>
              <fill>
                <patternFill>
                  <bgColor rgb="FFFF0000"/>
                </patternFill>
              </fill>
            </x14:dxf>
          </x14:cfRule>
          <xm:sqref>Z104</xm:sqref>
        </x14:conditionalFormatting>
        <x14:conditionalFormatting xmlns:xm="http://schemas.microsoft.com/office/excel/2006/main">
          <x14:cfRule type="containsText" priority="4146" operator="containsText" id="{B319016F-26F6-478F-87B2-90B870C03430}">
            <xm:f>NOT(ISERROR(SEARCH(Sheet2!$D$8,Z109)))</xm:f>
            <xm:f>Sheet2!$D$8</xm:f>
            <x14:dxf>
              <fill>
                <patternFill>
                  <bgColor rgb="FFFF0000"/>
                </patternFill>
              </fill>
            </x14:dxf>
          </x14:cfRule>
          <x14:cfRule type="containsText" priority="4147" operator="containsText" id="{2C96FB10-41E0-42F1-8C95-6C429B9CE175}">
            <xm:f>NOT(ISERROR(SEARCH(Sheet2!$D$7,Z109)))</xm:f>
            <xm:f>Sheet2!$D$7</xm:f>
            <x14:dxf>
              <fill>
                <patternFill>
                  <bgColor rgb="FF00B050"/>
                </patternFill>
              </fill>
            </x14:dxf>
          </x14:cfRule>
          <x14:cfRule type="containsText" priority="4148" operator="containsText" id="{434938B1-71D5-428C-893D-D907625C2C01}">
            <xm:f>NOT(ISERROR(SEARCH(Sheet2!$D$6,Z109)))</xm:f>
            <xm:f>Sheet2!$D$6</xm:f>
            <x14:dxf>
              <fill>
                <patternFill>
                  <bgColor rgb="FFFFFF00"/>
                </patternFill>
              </fill>
            </x14:dxf>
          </x14:cfRule>
          <x14:cfRule type="containsText" priority="4149" operator="containsText" id="{596FB79F-D6F8-4DD1-BC7D-894277FC4086}">
            <xm:f>NOT(ISERROR(SEARCH(Sheet2!$D$5,Z109)))</xm:f>
            <xm:f>Sheet2!$D$5</xm:f>
            <x14:dxf>
              <fill>
                <patternFill>
                  <bgColor rgb="FFFFFF00"/>
                </patternFill>
              </fill>
            </x14:dxf>
          </x14:cfRule>
          <x14:cfRule type="containsText" priority="4150" operator="containsText" id="{172073B5-96C4-4728-96C7-5280983C9A35}">
            <xm:f>NOT(ISERROR(SEARCH(Sheet2!$D$4,Z109)))</xm:f>
            <xm:f>Sheet2!$D$4</xm:f>
            <x14:dxf>
              <fill>
                <patternFill>
                  <bgColor rgb="FFFF0000"/>
                </patternFill>
              </fill>
            </x14:dxf>
          </x14:cfRule>
          <xm:sqref>Z109</xm:sqref>
        </x14:conditionalFormatting>
        <x14:conditionalFormatting xmlns:xm="http://schemas.microsoft.com/office/excel/2006/main">
          <x14:cfRule type="containsText" priority="4141" operator="containsText" id="{440A09FC-C023-490B-B3BB-2A5745F25B58}">
            <xm:f>NOT(ISERROR(SEARCH(Sheet2!$D$8,Z116)))</xm:f>
            <xm:f>Sheet2!$D$8</xm:f>
            <x14:dxf>
              <fill>
                <patternFill>
                  <bgColor rgb="FFFF0000"/>
                </patternFill>
              </fill>
            </x14:dxf>
          </x14:cfRule>
          <x14:cfRule type="containsText" priority="4142" operator="containsText" id="{132B67A9-99EA-46B5-8A75-3B049D6EDC27}">
            <xm:f>NOT(ISERROR(SEARCH(Sheet2!$D$7,Z116)))</xm:f>
            <xm:f>Sheet2!$D$7</xm:f>
            <x14:dxf>
              <fill>
                <patternFill>
                  <bgColor rgb="FF00B050"/>
                </patternFill>
              </fill>
            </x14:dxf>
          </x14:cfRule>
          <x14:cfRule type="containsText" priority="4143" operator="containsText" id="{CE3808ED-C108-452C-982E-CD3F662F4E9A}">
            <xm:f>NOT(ISERROR(SEARCH(Sheet2!$D$6,Z116)))</xm:f>
            <xm:f>Sheet2!$D$6</xm:f>
            <x14:dxf>
              <fill>
                <patternFill>
                  <bgColor rgb="FFFFFF00"/>
                </patternFill>
              </fill>
            </x14:dxf>
          </x14:cfRule>
          <x14:cfRule type="containsText" priority="4144" operator="containsText" id="{B2228E03-E8E5-4817-9E67-F8EA262F5460}">
            <xm:f>NOT(ISERROR(SEARCH(Sheet2!$D$5,Z116)))</xm:f>
            <xm:f>Sheet2!$D$5</xm:f>
            <x14:dxf>
              <fill>
                <patternFill>
                  <bgColor rgb="FFFFFF00"/>
                </patternFill>
              </fill>
            </x14:dxf>
          </x14:cfRule>
          <x14:cfRule type="containsText" priority="4145" operator="containsText" id="{7248EEBB-384B-4BE3-918E-353AEC0A6AD6}">
            <xm:f>NOT(ISERROR(SEARCH(Sheet2!$D$4,Z116)))</xm:f>
            <xm:f>Sheet2!$D$4</xm:f>
            <x14:dxf>
              <fill>
                <patternFill>
                  <bgColor rgb="FFFF0000"/>
                </patternFill>
              </fill>
            </x14:dxf>
          </x14:cfRule>
          <xm:sqref>Z116</xm:sqref>
        </x14:conditionalFormatting>
        <x14:conditionalFormatting xmlns:xm="http://schemas.microsoft.com/office/excel/2006/main">
          <x14:cfRule type="containsText" priority="4136" operator="containsText" id="{82F6AE5C-443F-46E7-840B-ACFA4B546F9B}">
            <xm:f>NOT(ISERROR(SEARCH(Sheet2!$D$8,Z124)))</xm:f>
            <xm:f>Sheet2!$D$8</xm:f>
            <x14:dxf>
              <fill>
                <patternFill>
                  <bgColor rgb="FFFF0000"/>
                </patternFill>
              </fill>
            </x14:dxf>
          </x14:cfRule>
          <x14:cfRule type="containsText" priority="4137" operator="containsText" id="{39381AAD-F091-4933-A772-8235102076B5}">
            <xm:f>NOT(ISERROR(SEARCH(Sheet2!$D$7,Z124)))</xm:f>
            <xm:f>Sheet2!$D$7</xm:f>
            <x14:dxf>
              <fill>
                <patternFill>
                  <bgColor rgb="FF00B050"/>
                </patternFill>
              </fill>
            </x14:dxf>
          </x14:cfRule>
          <x14:cfRule type="containsText" priority="4138" operator="containsText" id="{38AE8DEA-F5CE-4A1B-9180-DBC23979ADFE}">
            <xm:f>NOT(ISERROR(SEARCH(Sheet2!$D$6,Z124)))</xm:f>
            <xm:f>Sheet2!$D$6</xm:f>
            <x14:dxf>
              <fill>
                <patternFill>
                  <bgColor rgb="FFFFFF00"/>
                </patternFill>
              </fill>
            </x14:dxf>
          </x14:cfRule>
          <x14:cfRule type="containsText" priority="4139" operator="containsText" id="{EF95D62B-B086-4497-9061-C1E9DEFC8E00}">
            <xm:f>NOT(ISERROR(SEARCH(Sheet2!$D$5,Z124)))</xm:f>
            <xm:f>Sheet2!$D$5</xm:f>
            <x14:dxf>
              <fill>
                <patternFill>
                  <bgColor rgb="FFFFFF00"/>
                </patternFill>
              </fill>
            </x14:dxf>
          </x14:cfRule>
          <x14:cfRule type="containsText" priority="4140" operator="containsText" id="{1CE4C6C4-C157-4233-BC83-1B2C836B8ADB}">
            <xm:f>NOT(ISERROR(SEARCH(Sheet2!$D$4,Z124)))</xm:f>
            <xm:f>Sheet2!$D$4</xm:f>
            <x14:dxf>
              <fill>
                <patternFill>
                  <bgColor rgb="FFFF0000"/>
                </patternFill>
              </fill>
            </x14:dxf>
          </x14:cfRule>
          <xm:sqref>Z124</xm:sqref>
        </x14:conditionalFormatting>
        <x14:conditionalFormatting xmlns:xm="http://schemas.microsoft.com/office/excel/2006/main">
          <x14:cfRule type="containsText" priority="4131" operator="containsText" id="{12FC730B-BD36-4FB4-91AC-99C68959C728}">
            <xm:f>NOT(ISERROR(SEARCH(Sheet2!$D$8,Z128)))</xm:f>
            <xm:f>Sheet2!$D$8</xm:f>
            <x14:dxf>
              <fill>
                <patternFill>
                  <bgColor rgb="FFFF0000"/>
                </patternFill>
              </fill>
            </x14:dxf>
          </x14:cfRule>
          <x14:cfRule type="containsText" priority="4132" operator="containsText" id="{46A856BB-51EC-4FFB-BB1D-93E619A14C2D}">
            <xm:f>NOT(ISERROR(SEARCH(Sheet2!$D$7,Z128)))</xm:f>
            <xm:f>Sheet2!$D$7</xm:f>
            <x14:dxf>
              <fill>
                <patternFill>
                  <bgColor rgb="FF00B050"/>
                </patternFill>
              </fill>
            </x14:dxf>
          </x14:cfRule>
          <x14:cfRule type="containsText" priority="4133" operator="containsText" id="{48C1F9CF-B49B-4D22-B428-9EC17159C05A}">
            <xm:f>NOT(ISERROR(SEARCH(Sheet2!$D$6,Z128)))</xm:f>
            <xm:f>Sheet2!$D$6</xm:f>
            <x14:dxf>
              <fill>
                <patternFill>
                  <bgColor rgb="FFFFFF00"/>
                </patternFill>
              </fill>
            </x14:dxf>
          </x14:cfRule>
          <x14:cfRule type="containsText" priority="4134" operator="containsText" id="{073C18A6-C89C-44A1-BF60-54C9BE3A359C}">
            <xm:f>NOT(ISERROR(SEARCH(Sheet2!$D$5,Z128)))</xm:f>
            <xm:f>Sheet2!$D$5</xm:f>
            <x14:dxf>
              <fill>
                <patternFill>
                  <bgColor rgb="FFFFFF00"/>
                </patternFill>
              </fill>
            </x14:dxf>
          </x14:cfRule>
          <x14:cfRule type="containsText" priority="4135" operator="containsText" id="{5B118737-4FC5-4368-A4E3-E6F10B48F9E7}">
            <xm:f>NOT(ISERROR(SEARCH(Sheet2!$D$4,Z128)))</xm:f>
            <xm:f>Sheet2!$D$4</xm:f>
            <x14:dxf>
              <fill>
                <patternFill>
                  <bgColor rgb="FFFF0000"/>
                </patternFill>
              </fill>
            </x14:dxf>
          </x14:cfRule>
          <xm:sqref>Z128</xm:sqref>
        </x14:conditionalFormatting>
        <x14:conditionalFormatting xmlns:xm="http://schemas.microsoft.com/office/excel/2006/main">
          <x14:cfRule type="containsText" priority="4126" operator="containsText" id="{38CFA7C4-9A52-409D-A4E0-523064EF3348}">
            <xm:f>NOT(ISERROR(SEARCH(Sheet2!$D$8,Z132)))</xm:f>
            <xm:f>Sheet2!$D$8</xm:f>
            <x14:dxf>
              <fill>
                <patternFill>
                  <bgColor rgb="FFFF0000"/>
                </patternFill>
              </fill>
            </x14:dxf>
          </x14:cfRule>
          <x14:cfRule type="containsText" priority="4127" operator="containsText" id="{1524F045-8E47-4F0B-86AC-E5EDCAF085DF}">
            <xm:f>NOT(ISERROR(SEARCH(Sheet2!$D$7,Z132)))</xm:f>
            <xm:f>Sheet2!$D$7</xm:f>
            <x14:dxf>
              <fill>
                <patternFill>
                  <bgColor rgb="FF00B050"/>
                </patternFill>
              </fill>
            </x14:dxf>
          </x14:cfRule>
          <x14:cfRule type="containsText" priority="4128" operator="containsText" id="{72E09A35-509C-4F83-B154-2893DBCB5F78}">
            <xm:f>NOT(ISERROR(SEARCH(Sheet2!$D$6,Z132)))</xm:f>
            <xm:f>Sheet2!$D$6</xm:f>
            <x14:dxf>
              <fill>
                <patternFill>
                  <bgColor rgb="FFFFFF00"/>
                </patternFill>
              </fill>
            </x14:dxf>
          </x14:cfRule>
          <x14:cfRule type="containsText" priority="4129" operator="containsText" id="{3B944C1C-CB9A-4F47-BF5E-599C58EFB761}">
            <xm:f>NOT(ISERROR(SEARCH(Sheet2!$D$5,Z132)))</xm:f>
            <xm:f>Sheet2!$D$5</xm:f>
            <x14:dxf>
              <fill>
                <patternFill>
                  <bgColor rgb="FFFFFF00"/>
                </patternFill>
              </fill>
            </x14:dxf>
          </x14:cfRule>
          <x14:cfRule type="containsText" priority="4130" operator="containsText" id="{FDA12320-677E-487D-B823-A2ADB3FCCF3B}">
            <xm:f>NOT(ISERROR(SEARCH(Sheet2!$D$4,Z132)))</xm:f>
            <xm:f>Sheet2!$D$4</xm:f>
            <x14:dxf>
              <fill>
                <patternFill>
                  <bgColor rgb="FFFF0000"/>
                </patternFill>
              </fill>
            </x14:dxf>
          </x14:cfRule>
          <xm:sqref>Z132</xm:sqref>
        </x14:conditionalFormatting>
        <x14:conditionalFormatting xmlns:xm="http://schemas.microsoft.com/office/excel/2006/main">
          <x14:cfRule type="containsText" priority="4121" operator="containsText" id="{A9E2E07B-0683-4C41-AA08-BA8DD3B426BC}">
            <xm:f>NOT(ISERROR(SEARCH(Sheet2!$D$8,Z135)))</xm:f>
            <xm:f>Sheet2!$D$8</xm:f>
            <x14:dxf>
              <fill>
                <patternFill>
                  <bgColor rgb="FFFF0000"/>
                </patternFill>
              </fill>
            </x14:dxf>
          </x14:cfRule>
          <x14:cfRule type="containsText" priority="4122" operator="containsText" id="{42DAEAA5-F3DE-4412-8087-4BFB1CFFA1FA}">
            <xm:f>NOT(ISERROR(SEARCH(Sheet2!$D$7,Z135)))</xm:f>
            <xm:f>Sheet2!$D$7</xm:f>
            <x14:dxf>
              <fill>
                <patternFill>
                  <bgColor rgb="FF00B050"/>
                </patternFill>
              </fill>
            </x14:dxf>
          </x14:cfRule>
          <x14:cfRule type="containsText" priority="4123" operator="containsText" id="{6FC6ED6E-CACC-4A37-B716-6A39F314461D}">
            <xm:f>NOT(ISERROR(SEARCH(Sheet2!$D$6,Z135)))</xm:f>
            <xm:f>Sheet2!$D$6</xm:f>
            <x14:dxf>
              <fill>
                <patternFill>
                  <bgColor rgb="FFFFFF00"/>
                </patternFill>
              </fill>
            </x14:dxf>
          </x14:cfRule>
          <x14:cfRule type="containsText" priority="4124" operator="containsText" id="{2FA302E9-6107-4774-A4EF-A9C6BE995C75}">
            <xm:f>NOT(ISERROR(SEARCH(Sheet2!$D$5,Z135)))</xm:f>
            <xm:f>Sheet2!$D$5</xm:f>
            <x14:dxf>
              <fill>
                <patternFill>
                  <bgColor rgb="FFFFFF00"/>
                </patternFill>
              </fill>
            </x14:dxf>
          </x14:cfRule>
          <x14:cfRule type="containsText" priority="4125" operator="containsText" id="{1D162F83-4C01-449E-BD21-499740B2752E}">
            <xm:f>NOT(ISERROR(SEARCH(Sheet2!$D$4,Z135)))</xm:f>
            <xm:f>Sheet2!$D$4</xm:f>
            <x14:dxf>
              <fill>
                <patternFill>
                  <bgColor rgb="FFFF0000"/>
                </patternFill>
              </fill>
            </x14:dxf>
          </x14:cfRule>
          <xm:sqref>Z135</xm:sqref>
        </x14:conditionalFormatting>
        <x14:conditionalFormatting xmlns:xm="http://schemas.microsoft.com/office/excel/2006/main">
          <x14:cfRule type="containsText" priority="4116" operator="containsText" id="{2CFF7351-9AD9-4412-A76C-36BED1B51A82}">
            <xm:f>NOT(ISERROR(SEARCH(Sheet2!$D$8,Z136)))</xm:f>
            <xm:f>Sheet2!$D$8</xm:f>
            <x14:dxf>
              <fill>
                <patternFill>
                  <bgColor rgb="FFFF0000"/>
                </patternFill>
              </fill>
            </x14:dxf>
          </x14:cfRule>
          <x14:cfRule type="containsText" priority="4117" operator="containsText" id="{07B16D25-EEFF-4588-9761-48B714FA18AB}">
            <xm:f>NOT(ISERROR(SEARCH(Sheet2!$D$7,Z136)))</xm:f>
            <xm:f>Sheet2!$D$7</xm:f>
            <x14:dxf>
              <fill>
                <patternFill>
                  <bgColor rgb="FF00B050"/>
                </patternFill>
              </fill>
            </x14:dxf>
          </x14:cfRule>
          <x14:cfRule type="containsText" priority="4118" operator="containsText" id="{E2786DD7-A4D7-4A4B-82A2-39F7CFAE4B31}">
            <xm:f>NOT(ISERROR(SEARCH(Sheet2!$D$6,Z136)))</xm:f>
            <xm:f>Sheet2!$D$6</xm:f>
            <x14:dxf>
              <fill>
                <patternFill>
                  <bgColor rgb="FFFFFF00"/>
                </patternFill>
              </fill>
            </x14:dxf>
          </x14:cfRule>
          <x14:cfRule type="containsText" priority="4119" operator="containsText" id="{92F3308B-12CC-4BB2-B2AD-E80F76F1A65E}">
            <xm:f>NOT(ISERROR(SEARCH(Sheet2!$D$5,Z136)))</xm:f>
            <xm:f>Sheet2!$D$5</xm:f>
            <x14:dxf>
              <fill>
                <patternFill>
                  <bgColor rgb="FFFFFF00"/>
                </patternFill>
              </fill>
            </x14:dxf>
          </x14:cfRule>
          <x14:cfRule type="containsText" priority="4120" operator="containsText" id="{6346764C-F25E-4569-9B5F-D8F00748DF9C}">
            <xm:f>NOT(ISERROR(SEARCH(Sheet2!$D$4,Z136)))</xm:f>
            <xm:f>Sheet2!$D$4</xm:f>
            <x14:dxf>
              <fill>
                <patternFill>
                  <bgColor rgb="FFFF0000"/>
                </patternFill>
              </fill>
            </x14:dxf>
          </x14:cfRule>
          <xm:sqref>Z136</xm:sqref>
        </x14:conditionalFormatting>
        <x14:conditionalFormatting xmlns:xm="http://schemas.microsoft.com/office/excel/2006/main">
          <x14:cfRule type="containsText" priority="4111" operator="containsText" id="{45D890DF-60A3-463D-8448-A2318FE83514}">
            <xm:f>NOT(ISERROR(SEARCH(Sheet2!$D$8,Z140)))</xm:f>
            <xm:f>Sheet2!$D$8</xm:f>
            <x14:dxf>
              <fill>
                <patternFill>
                  <bgColor rgb="FFFF0000"/>
                </patternFill>
              </fill>
            </x14:dxf>
          </x14:cfRule>
          <x14:cfRule type="containsText" priority="4112" operator="containsText" id="{08EDF693-B91D-43F6-A368-9F1652E3C0AC}">
            <xm:f>NOT(ISERROR(SEARCH(Sheet2!$D$7,Z140)))</xm:f>
            <xm:f>Sheet2!$D$7</xm:f>
            <x14:dxf>
              <fill>
                <patternFill>
                  <bgColor rgb="FF00B050"/>
                </patternFill>
              </fill>
            </x14:dxf>
          </x14:cfRule>
          <x14:cfRule type="containsText" priority="4113" operator="containsText" id="{AE83B9E3-F638-4809-9AF3-272596613819}">
            <xm:f>NOT(ISERROR(SEARCH(Sheet2!$D$6,Z140)))</xm:f>
            <xm:f>Sheet2!$D$6</xm:f>
            <x14:dxf>
              <fill>
                <patternFill>
                  <bgColor rgb="FFFFFF00"/>
                </patternFill>
              </fill>
            </x14:dxf>
          </x14:cfRule>
          <x14:cfRule type="containsText" priority="4114" operator="containsText" id="{A183044A-255E-4F4F-9021-7AFB905C2AB6}">
            <xm:f>NOT(ISERROR(SEARCH(Sheet2!$D$5,Z140)))</xm:f>
            <xm:f>Sheet2!$D$5</xm:f>
            <x14:dxf>
              <fill>
                <patternFill>
                  <bgColor rgb="FFFFFF00"/>
                </patternFill>
              </fill>
            </x14:dxf>
          </x14:cfRule>
          <x14:cfRule type="containsText" priority="4115" operator="containsText" id="{F64566C5-034C-4760-8CCF-531F54E84899}">
            <xm:f>NOT(ISERROR(SEARCH(Sheet2!$D$4,Z140)))</xm:f>
            <xm:f>Sheet2!$D$4</xm:f>
            <x14:dxf>
              <fill>
                <patternFill>
                  <bgColor rgb="FFFF0000"/>
                </patternFill>
              </fill>
            </x14:dxf>
          </x14:cfRule>
          <xm:sqref>Z140</xm:sqref>
        </x14:conditionalFormatting>
        <x14:conditionalFormatting xmlns:xm="http://schemas.microsoft.com/office/excel/2006/main">
          <x14:cfRule type="containsText" priority="4106" operator="containsText" id="{74E7A0CA-60FD-47E4-8C93-5E97487B0565}">
            <xm:f>NOT(ISERROR(SEARCH(Sheet2!$D$8,Z142)))</xm:f>
            <xm:f>Sheet2!$D$8</xm:f>
            <x14:dxf>
              <fill>
                <patternFill>
                  <bgColor rgb="FFFF0000"/>
                </patternFill>
              </fill>
            </x14:dxf>
          </x14:cfRule>
          <x14:cfRule type="containsText" priority="4107" operator="containsText" id="{16763EA6-2304-4D3E-BED5-24BE91D3B49F}">
            <xm:f>NOT(ISERROR(SEARCH(Sheet2!$D$7,Z142)))</xm:f>
            <xm:f>Sheet2!$D$7</xm:f>
            <x14:dxf>
              <fill>
                <patternFill>
                  <bgColor rgb="FF00B050"/>
                </patternFill>
              </fill>
            </x14:dxf>
          </x14:cfRule>
          <x14:cfRule type="containsText" priority="4108" operator="containsText" id="{85350071-6050-4423-9A30-C8CC9048FF03}">
            <xm:f>NOT(ISERROR(SEARCH(Sheet2!$D$6,Z142)))</xm:f>
            <xm:f>Sheet2!$D$6</xm:f>
            <x14:dxf>
              <fill>
                <patternFill>
                  <bgColor rgb="FFFFFF00"/>
                </patternFill>
              </fill>
            </x14:dxf>
          </x14:cfRule>
          <x14:cfRule type="containsText" priority="4109" operator="containsText" id="{27591DB4-0A4B-4C01-B0E9-E2B40A5FCD89}">
            <xm:f>NOT(ISERROR(SEARCH(Sheet2!$D$5,Z142)))</xm:f>
            <xm:f>Sheet2!$D$5</xm:f>
            <x14:dxf>
              <fill>
                <patternFill>
                  <bgColor rgb="FFFFFF00"/>
                </patternFill>
              </fill>
            </x14:dxf>
          </x14:cfRule>
          <x14:cfRule type="containsText" priority="4110" operator="containsText" id="{FF81CFFC-0315-4C3F-9F45-51F060D8A155}">
            <xm:f>NOT(ISERROR(SEARCH(Sheet2!$D$4,Z142)))</xm:f>
            <xm:f>Sheet2!$D$4</xm:f>
            <x14:dxf>
              <fill>
                <patternFill>
                  <bgColor rgb="FFFF0000"/>
                </patternFill>
              </fill>
            </x14:dxf>
          </x14:cfRule>
          <xm:sqref>Z142</xm:sqref>
        </x14:conditionalFormatting>
        <x14:conditionalFormatting xmlns:xm="http://schemas.microsoft.com/office/excel/2006/main">
          <x14:cfRule type="containsText" priority="4101" operator="containsText" id="{5CC5EE9B-C014-4601-A038-688C5350ABAB}">
            <xm:f>NOT(ISERROR(SEARCH(Sheet2!$D$8,Z144)))</xm:f>
            <xm:f>Sheet2!$D$8</xm:f>
            <x14:dxf>
              <fill>
                <patternFill>
                  <bgColor rgb="FFFF0000"/>
                </patternFill>
              </fill>
            </x14:dxf>
          </x14:cfRule>
          <x14:cfRule type="containsText" priority="4102" operator="containsText" id="{F9BEA429-36A9-4FBC-9814-ED2D80D51724}">
            <xm:f>NOT(ISERROR(SEARCH(Sheet2!$D$7,Z144)))</xm:f>
            <xm:f>Sheet2!$D$7</xm:f>
            <x14:dxf>
              <fill>
                <patternFill>
                  <bgColor rgb="FF00B050"/>
                </patternFill>
              </fill>
            </x14:dxf>
          </x14:cfRule>
          <x14:cfRule type="containsText" priority="4103" operator="containsText" id="{4C906F27-DF39-4097-9E2A-7C6FF033D0D2}">
            <xm:f>NOT(ISERROR(SEARCH(Sheet2!$D$6,Z144)))</xm:f>
            <xm:f>Sheet2!$D$6</xm:f>
            <x14:dxf>
              <fill>
                <patternFill>
                  <bgColor rgb="FFFFFF00"/>
                </patternFill>
              </fill>
            </x14:dxf>
          </x14:cfRule>
          <x14:cfRule type="containsText" priority="4104" operator="containsText" id="{13DEC2D4-B25E-4B4A-A706-FC50F1213EC9}">
            <xm:f>NOT(ISERROR(SEARCH(Sheet2!$D$5,Z144)))</xm:f>
            <xm:f>Sheet2!$D$5</xm:f>
            <x14:dxf>
              <fill>
                <patternFill>
                  <bgColor rgb="FFFFFF00"/>
                </patternFill>
              </fill>
            </x14:dxf>
          </x14:cfRule>
          <x14:cfRule type="containsText" priority="4105" operator="containsText" id="{37F76C73-00E3-4A75-A731-7DE89303311E}">
            <xm:f>NOT(ISERROR(SEARCH(Sheet2!$D$4,Z144)))</xm:f>
            <xm:f>Sheet2!$D$4</xm:f>
            <x14:dxf>
              <fill>
                <patternFill>
                  <bgColor rgb="FFFF0000"/>
                </patternFill>
              </fill>
            </x14:dxf>
          </x14:cfRule>
          <xm:sqref>Z144</xm:sqref>
        </x14:conditionalFormatting>
        <x14:conditionalFormatting xmlns:xm="http://schemas.microsoft.com/office/excel/2006/main">
          <x14:cfRule type="containsText" priority="4096" operator="containsText" id="{BECE88B4-25B7-4B93-987C-C29BE8CCF6B1}">
            <xm:f>NOT(ISERROR(SEARCH(Sheet2!$D$8,Z146)))</xm:f>
            <xm:f>Sheet2!$D$8</xm:f>
            <x14:dxf>
              <fill>
                <patternFill>
                  <bgColor rgb="FFFF0000"/>
                </patternFill>
              </fill>
            </x14:dxf>
          </x14:cfRule>
          <x14:cfRule type="containsText" priority="4097" operator="containsText" id="{1B850209-5D83-4FA9-8C2A-27A395C1696F}">
            <xm:f>NOT(ISERROR(SEARCH(Sheet2!$D$7,Z146)))</xm:f>
            <xm:f>Sheet2!$D$7</xm:f>
            <x14:dxf>
              <fill>
                <patternFill>
                  <bgColor rgb="FF00B050"/>
                </patternFill>
              </fill>
            </x14:dxf>
          </x14:cfRule>
          <x14:cfRule type="containsText" priority="4098" operator="containsText" id="{AE425633-92E7-43DB-BDF7-1A371ECEB461}">
            <xm:f>NOT(ISERROR(SEARCH(Sheet2!$D$6,Z146)))</xm:f>
            <xm:f>Sheet2!$D$6</xm:f>
            <x14:dxf>
              <fill>
                <patternFill>
                  <bgColor rgb="FFFFFF00"/>
                </patternFill>
              </fill>
            </x14:dxf>
          </x14:cfRule>
          <x14:cfRule type="containsText" priority="4099" operator="containsText" id="{35850183-CDFF-463E-8ADB-14925CAAE878}">
            <xm:f>NOT(ISERROR(SEARCH(Sheet2!$D$5,Z146)))</xm:f>
            <xm:f>Sheet2!$D$5</xm:f>
            <x14:dxf>
              <fill>
                <patternFill>
                  <bgColor rgb="FFFFFF00"/>
                </patternFill>
              </fill>
            </x14:dxf>
          </x14:cfRule>
          <x14:cfRule type="containsText" priority="4100" operator="containsText" id="{08CFD5B9-6684-4B23-967E-2F8468472C89}">
            <xm:f>NOT(ISERROR(SEARCH(Sheet2!$D$4,Z146)))</xm:f>
            <xm:f>Sheet2!$D$4</xm:f>
            <x14:dxf>
              <fill>
                <patternFill>
                  <bgColor rgb="FFFF0000"/>
                </patternFill>
              </fill>
            </x14:dxf>
          </x14:cfRule>
          <xm:sqref>Z146</xm:sqref>
        </x14:conditionalFormatting>
        <x14:conditionalFormatting xmlns:xm="http://schemas.microsoft.com/office/excel/2006/main">
          <x14:cfRule type="containsText" priority="4091" operator="containsText" id="{6F4709F2-106D-4EFA-B2C4-47D0549B882A}">
            <xm:f>NOT(ISERROR(SEARCH(Sheet2!$D$8,Z148)))</xm:f>
            <xm:f>Sheet2!$D$8</xm:f>
            <x14:dxf>
              <fill>
                <patternFill>
                  <bgColor rgb="FFFF0000"/>
                </patternFill>
              </fill>
            </x14:dxf>
          </x14:cfRule>
          <x14:cfRule type="containsText" priority="4092" operator="containsText" id="{6550A7F7-2332-413E-B6FD-EFA96F63FC0A}">
            <xm:f>NOT(ISERROR(SEARCH(Sheet2!$D$7,Z148)))</xm:f>
            <xm:f>Sheet2!$D$7</xm:f>
            <x14:dxf>
              <fill>
                <patternFill>
                  <bgColor rgb="FF00B050"/>
                </patternFill>
              </fill>
            </x14:dxf>
          </x14:cfRule>
          <x14:cfRule type="containsText" priority="4093" operator="containsText" id="{55C99EF5-1650-46B4-9287-E1E90AE6DFD5}">
            <xm:f>NOT(ISERROR(SEARCH(Sheet2!$D$6,Z148)))</xm:f>
            <xm:f>Sheet2!$D$6</xm:f>
            <x14:dxf>
              <fill>
                <patternFill>
                  <bgColor rgb="FFFFFF00"/>
                </patternFill>
              </fill>
            </x14:dxf>
          </x14:cfRule>
          <x14:cfRule type="containsText" priority="4094" operator="containsText" id="{7FB816F0-4ACD-4DD8-A8DB-5E3309972754}">
            <xm:f>NOT(ISERROR(SEARCH(Sheet2!$D$5,Z148)))</xm:f>
            <xm:f>Sheet2!$D$5</xm:f>
            <x14:dxf>
              <fill>
                <patternFill>
                  <bgColor rgb="FFFFFF00"/>
                </patternFill>
              </fill>
            </x14:dxf>
          </x14:cfRule>
          <x14:cfRule type="containsText" priority="4095" operator="containsText" id="{1CBAFC2C-FACD-45E7-B30C-8F7F271F56A8}">
            <xm:f>NOT(ISERROR(SEARCH(Sheet2!$D$4,Z148)))</xm:f>
            <xm:f>Sheet2!$D$4</xm:f>
            <x14:dxf>
              <fill>
                <patternFill>
                  <bgColor rgb="FFFF0000"/>
                </patternFill>
              </fill>
            </x14:dxf>
          </x14:cfRule>
          <xm:sqref>Z148</xm:sqref>
        </x14:conditionalFormatting>
        <x14:conditionalFormatting xmlns:xm="http://schemas.microsoft.com/office/excel/2006/main">
          <x14:cfRule type="containsText" priority="4086" operator="containsText" id="{1AFE3CD0-D949-4BC3-B40D-345CC744EDCE}">
            <xm:f>NOT(ISERROR(SEARCH(Sheet2!$D$8,Z154)))</xm:f>
            <xm:f>Sheet2!$D$8</xm:f>
            <x14:dxf>
              <fill>
                <patternFill>
                  <bgColor rgb="FFFF0000"/>
                </patternFill>
              </fill>
            </x14:dxf>
          </x14:cfRule>
          <x14:cfRule type="containsText" priority="4087" operator="containsText" id="{DA0D5444-FBAA-4568-B8EB-86D90329A2B2}">
            <xm:f>NOT(ISERROR(SEARCH(Sheet2!$D$7,Z154)))</xm:f>
            <xm:f>Sheet2!$D$7</xm:f>
            <x14:dxf>
              <fill>
                <patternFill>
                  <bgColor rgb="FF00B050"/>
                </patternFill>
              </fill>
            </x14:dxf>
          </x14:cfRule>
          <x14:cfRule type="containsText" priority="4088" operator="containsText" id="{A3C6D2C1-5119-45F3-BF20-87A282E9B447}">
            <xm:f>NOT(ISERROR(SEARCH(Sheet2!$D$6,Z154)))</xm:f>
            <xm:f>Sheet2!$D$6</xm:f>
            <x14:dxf>
              <fill>
                <patternFill>
                  <bgColor rgb="FFFFFF00"/>
                </patternFill>
              </fill>
            </x14:dxf>
          </x14:cfRule>
          <x14:cfRule type="containsText" priority="4089" operator="containsText" id="{5BBCDC15-310C-4107-B63A-CE85228F911A}">
            <xm:f>NOT(ISERROR(SEARCH(Sheet2!$D$5,Z154)))</xm:f>
            <xm:f>Sheet2!$D$5</xm:f>
            <x14:dxf>
              <fill>
                <patternFill>
                  <bgColor rgb="FFFFFF00"/>
                </patternFill>
              </fill>
            </x14:dxf>
          </x14:cfRule>
          <x14:cfRule type="containsText" priority="4090" operator="containsText" id="{301A9691-86A6-4D9D-BF13-779315E0B017}">
            <xm:f>NOT(ISERROR(SEARCH(Sheet2!$D$4,Z154)))</xm:f>
            <xm:f>Sheet2!$D$4</xm:f>
            <x14:dxf>
              <fill>
                <patternFill>
                  <bgColor rgb="FFFF0000"/>
                </patternFill>
              </fill>
            </x14:dxf>
          </x14:cfRule>
          <xm:sqref>Z154</xm:sqref>
        </x14:conditionalFormatting>
        <x14:conditionalFormatting xmlns:xm="http://schemas.microsoft.com/office/excel/2006/main">
          <x14:cfRule type="containsText" priority="4081" operator="containsText" id="{5679742E-809D-4353-98F5-E407879C5E6E}">
            <xm:f>NOT(ISERROR(SEARCH(Sheet2!$D$8,Z158)))</xm:f>
            <xm:f>Sheet2!$D$8</xm:f>
            <x14:dxf>
              <fill>
                <patternFill>
                  <bgColor rgb="FFFF0000"/>
                </patternFill>
              </fill>
            </x14:dxf>
          </x14:cfRule>
          <x14:cfRule type="containsText" priority="4082" operator="containsText" id="{0AEC3C26-0C2D-4FCC-BA33-371A39BCBC0A}">
            <xm:f>NOT(ISERROR(SEARCH(Sheet2!$D$7,Z158)))</xm:f>
            <xm:f>Sheet2!$D$7</xm:f>
            <x14:dxf>
              <fill>
                <patternFill>
                  <bgColor rgb="FF00B050"/>
                </patternFill>
              </fill>
            </x14:dxf>
          </x14:cfRule>
          <x14:cfRule type="containsText" priority="4083" operator="containsText" id="{C0645B53-8FD8-4317-8DF4-9AF0C99D7454}">
            <xm:f>NOT(ISERROR(SEARCH(Sheet2!$D$6,Z158)))</xm:f>
            <xm:f>Sheet2!$D$6</xm:f>
            <x14:dxf>
              <fill>
                <patternFill>
                  <bgColor rgb="FFFFFF00"/>
                </patternFill>
              </fill>
            </x14:dxf>
          </x14:cfRule>
          <x14:cfRule type="containsText" priority="4084" operator="containsText" id="{D77DD916-48CA-47C3-8779-3542FDBFAF77}">
            <xm:f>NOT(ISERROR(SEARCH(Sheet2!$D$5,Z158)))</xm:f>
            <xm:f>Sheet2!$D$5</xm:f>
            <x14:dxf>
              <fill>
                <patternFill>
                  <bgColor rgb="FFFFFF00"/>
                </patternFill>
              </fill>
            </x14:dxf>
          </x14:cfRule>
          <x14:cfRule type="containsText" priority="4085" operator="containsText" id="{15153491-D2CD-456F-84A8-D48E48BB93E2}">
            <xm:f>NOT(ISERROR(SEARCH(Sheet2!$D$4,Z158)))</xm:f>
            <xm:f>Sheet2!$D$4</xm:f>
            <x14:dxf>
              <fill>
                <patternFill>
                  <bgColor rgb="FFFF0000"/>
                </patternFill>
              </fill>
            </x14:dxf>
          </x14:cfRule>
          <xm:sqref>Z158</xm:sqref>
        </x14:conditionalFormatting>
        <x14:conditionalFormatting xmlns:xm="http://schemas.microsoft.com/office/excel/2006/main">
          <x14:cfRule type="containsText" priority="4076" operator="containsText" id="{54457F8D-3E14-4556-9F0A-4C6DE7D45DFA}">
            <xm:f>NOT(ISERROR(SEARCH(Sheet2!$D$8,Z160)))</xm:f>
            <xm:f>Sheet2!$D$8</xm:f>
            <x14:dxf>
              <fill>
                <patternFill>
                  <bgColor rgb="FFFF0000"/>
                </patternFill>
              </fill>
            </x14:dxf>
          </x14:cfRule>
          <x14:cfRule type="containsText" priority="4077" operator="containsText" id="{4E27E68F-A5E4-45E8-A714-932CB41CE480}">
            <xm:f>NOT(ISERROR(SEARCH(Sheet2!$D$7,Z160)))</xm:f>
            <xm:f>Sheet2!$D$7</xm:f>
            <x14:dxf>
              <fill>
                <patternFill>
                  <bgColor rgb="FF00B050"/>
                </patternFill>
              </fill>
            </x14:dxf>
          </x14:cfRule>
          <x14:cfRule type="containsText" priority="4078" operator="containsText" id="{2BC81266-C0DD-410B-98D1-4A880756BEE9}">
            <xm:f>NOT(ISERROR(SEARCH(Sheet2!$D$6,Z160)))</xm:f>
            <xm:f>Sheet2!$D$6</xm:f>
            <x14:dxf>
              <fill>
                <patternFill>
                  <bgColor rgb="FFFFFF00"/>
                </patternFill>
              </fill>
            </x14:dxf>
          </x14:cfRule>
          <x14:cfRule type="containsText" priority="4079" operator="containsText" id="{524D634F-7895-4439-9671-DBCAEC24B4D0}">
            <xm:f>NOT(ISERROR(SEARCH(Sheet2!$D$5,Z160)))</xm:f>
            <xm:f>Sheet2!$D$5</xm:f>
            <x14:dxf>
              <fill>
                <patternFill>
                  <bgColor rgb="FFFFFF00"/>
                </patternFill>
              </fill>
            </x14:dxf>
          </x14:cfRule>
          <x14:cfRule type="containsText" priority="4080" operator="containsText" id="{CFCB6E75-F03C-4A6F-8B2C-562F4002DCBC}">
            <xm:f>NOT(ISERROR(SEARCH(Sheet2!$D$4,Z160)))</xm:f>
            <xm:f>Sheet2!$D$4</xm:f>
            <x14:dxf>
              <fill>
                <patternFill>
                  <bgColor rgb="FFFF0000"/>
                </patternFill>
              </fill>
            </x14:dxf>
          </x14:cfRule>
          <xm:sqref>Z160</xm:sqref>
        </x14:conditionalFormatting>
        <x14:conditionalFormatting xmlns:xm="http://schemas.microsoft.com/office/excel/2006/main">
          <x14:cfRule type="containsText" priority="4071" operator="containsText" id="{ABCFD9B6-AC63-4E0A-B168-9AC74782DC35}">
            <xm:f>NOT(ISERROR(SEARCH(Sheet2!$D$8,Z163)))</xm:f>
            <xm:f>Sheet2!$D$8</xm:f>
            <x14:dxf>
              <fill>
                <patternFill>
                  <bgColor rgb="FFFF0000"/>
                </patternFill>
              </fill>
            </x14:dxf>
          </x14:cfRule>
          <x14:cfRule type="containsText" priority="4072" operator="containsText" id="{27CACC9F-B9A4-4044-9F22-BEB42F66AF6F}">
            <xm:f>NOT(ISERROR(SEARCH(Sheet2!$D$7,Z163)))</xm:f>
            <xm:f>Sheet2!$D$7</xm:f>
            <x14:dxf>
              <fill>
                <patternFill>
                  <bgColor rgb="FF00B050"/>
                </patternFill>
              </fill>
            </x14:dxf>
          </x14:cfRule>
          <x14:cfRule type="containsText" priority="4073" operator="containsText" id="{BB973DFC-406A-4E63-B4FB-0750061B497E}">
            <xm:f>NOT(ISERROR(SEARCH(Sheet2!$D$6,Z163)))</xm:f>
            <xm:f>Sheet2!$D$6</xm:f>
            <x14:dxf>
              <fill>
                <patternFill>
                  <bgColor rgb="FFFFFF00"/>
                </patternFill>
              </fill>
            </x14:dxf>
          </x14:cfRule>
          <x14:cfRule type="containsText" priority="4074" operator="containsText" id="{3A625B6A-836E-4443-B11F-787F8B134658}">
            <xm:f>NOT(ISERROR(SEARCH(Sheet2!$D$5,Z163)))</xm:f>
            <xm:f>Sheet2!$D$5</xm:f>
            <x14:dxf>
              <fill>
                <patternFill>
                  <bgColor rgb="FFFFFF00"/>
                </patternFill>
              </fill>
            </x14:dxf>
          </x14:cfRule>
          <x14:cfRule type="containsText" priority="4075" operator="containsText" id="{F93D4348-5C2D-4BCC-9B42-727089BDBC67}">
            <xm:f>NOT(ISERROR(SEARCH(Sheet2!$D$4,Z163)))</xm:f>
            <xm:f>Sheet2!$D$4</xm:f>
            <x14:dxf>
              <fill>
                <patternFill>
                  <bgColor rgb="FFFF0000"/>
                </patternFill>
              </fill>
            </x14:dxf>
          </x14:cfRule>
          <xm:sqref>Z163</xm:sqref>
        </x14:conditionalFormatting>
        <x14:conditionalFormatting xmlns:xm="http://schemas.microsoft.com/office/excel/2006/main">
          <x14:cfRule type="containsText" priority="4066" operator="containsText" id="{E8149016-1423-4448-9880-AB60B40247DC}">
            <xm:f>NOT(ISERROR(SEARCH(Sheet2!$D$8,Z167)))</xm:f>
            <xm:f>Sheet2!$D$8</xm:f>
            <x14:dxf>
              <fill>
                <patternFill>
                  <bgColor rgb="FFFF0000"/>
                </patternFill>
              </fill>
            </x14:dxf>
          </x14:cfRule>
          <x14:cfRule type="containsText" priority="4067" operator="containsText" id="{DA433D8F-AFF8-4D1D-AAD9-9DB0C0E5F015}">
            <xm:f>NOT(ISERROR(SEARCH(Sheet2!$D$7,Z167)))</xm:f>
            <xm:f>Sheet2!$D$7</xm:f>
            <x14:dxf>
              <fill>
                <patternFill>
                  <bgColor rgb="FF00B050"/>
                </patternFill>
              </fill>
            </x14:dxf>
          </x14:cfRule>
          <x14:cfRule type="containsText" priority="4068" operator="containsText" id="{03D81B2E-386A-4039-BAD7-50F077E32D08}">
            <xm:f>NOT(ISERROR(SEARCH(Sheet2!$D$6,Z167)))</xm:f>
            <xm:f>Sheet2!$D$6</xm:f>
            <x14:dxf>
              <fill>
                <patternFill>
                  <bgColor rgb="FFFFFF00"/>
                </patternFill>
              </fill>
            </x14:dxf>
          </x14:cfRule>
          <x14:cfRule type="containsText" priority="4069" operator="containsText" id="{73C829C9-7CAF-45CF-B616-D1F0CD102E35}">
            <xm:f>NOT(ISERROR(SEARCH(Sheet2!$D$5,Z167)))</xm:f>
            <xm:f>Sheet2!$D$5</xm:f>
            <x14:dxf>
              <fill>
                <patternFill>
                  <bgColor rgb="FFFFFF00"/>
                </patternFill>
              </fill>
            </x14:dxf>
          </x14:cfRule>
          <x14:cfRule type="containsText" priority="4070" operator="containsText" id="{74C77C37-0A2A-44FA-ADBD-8A5A2635294C}">
            <xm:f>NOT(ISERROR(SEARCH(Sheet2!$D$4,Z167)))</xm:f>
            <xm:f>Sheet2!$D$4</xm:f>
            <x14:dxf>
              <fill>
                <patternFill>
                  <bgColor rgb="FFFF0000"/>
                </patternFill>
              </fill>
            </x14:dxf>
          </x14:cfRule>
          <xm:sqref>Z167</xm:sqref>
        </x14:conditionalFormatting>
        <x14:conditionalFormatting xmlns:xm="http://schemas.microsoft.com/office/excel/2006/main">
          <x14:cfRule type="containsText" priority="4061" operator="containsText" id="{62350CE6-28E5-42C2-972C-CEDAD10EB649}">
            <xm:f>NOT(ISERROR(SEARCH(Sheet2!$D$8,Z173)))</xm:f>
            <xm:f>Sheet2!$D$8</xm:f>
            <x14:dxf>
              <fill>
                <patternFill>
                  <bgColor rgb="FFFF0000"/>
                </patternFill>
              </fill>
            </x14:dxf>
          </x14:cfRule>
          <x14:cfRule type="containsText" priority="4062" operator="containsText" id="{75EA6078-7261-487F-95DD-6C4A9B63C625}">
            <xm:f>NOT(ISERROR(SEARCH(Sheet2!$D$7,Z173)))</xm:f>
            <xm:f>Sheet2!$D$7</xm:f>
            <x14:dxf>
              <fill>
                <patternFill>
                  <bgColor rgb="FF00B050"/>
                </patternFill>
              </fill>
            </x14:dxf>
          </x14:cfRule>
          <x14:cfRule type="containsText" priority="4063" operator="containsText" id="{229EF99E-FDC0-4A3C-8269-3762BA94569C}">
            <xm:f>NOT(ISERROR(SEARCH(Sheet2!$D$6,Z173)))</xm:f>
            <xm:f>Sheet2!$D$6</xm:f>
            <x14:dxf>
              <fill>
                <patternFill>
                  <bgColor rgb="FFFFFF00"/>
                </patternFill>
              </fill>
            </x14:dxf>
          </x14:cfRule>
          <x14:cfRule type="containsText" priority="4064" operator="containsText" id="{19052664-7160-495C-8B82-F5D877BD77D7}">
            <xm:f>NOT(ISERROR(SEARCH(Sheet2!$D$5,Z173)))</xm:f>
            <xm:f>Sheet2!$D$5</xm:f>
            <x14:dxf>
              <fill>
                <patternFill>
                  <bgColor rgb="FFFFFF00"/>
                </patternFill>
              </fill>
            </x14:dxf>
          </x14:cfRule>
          <x14:cfRule type="containsText" priority="4065" operator="containsText" id="{5E2BD7BD-E782-434A-94D0-837060FCC242}">
            <xm:f>NOT(ISERROR(SEARCH(Sheet2!$D$4,Z173)))</xm:f>
            <xm:f>Sheet2!$D$4</xm:f>
            <x14:dxf>
              <fill>
                <patternFill>
                  <bgColor rgb="FFFF0000"/>
                </patternFill>
              </fill>
            </x14:dxf>
          </x14:cfRule>
          <xm:sqref>Z173</xm:sqref>
        </x14:conditionalFormatting>
        <x14:conditionalFormatting xmlns:xm="http://schemas.microsoft.com/office/excel/2006/main">
          <x14:cfRule type="containsText" priority="3986" operator="containsText" id="{8F9F502F-2870-4E23-BB08-0161C7800350}">
            <xm:f>NOT(ISERROR(SEARCH(Sheet2!$D$8,Z130)))</xm:f>
            <xm:f>Sheet2!$D$8</xm:f>
            <x14:dxf>
              <fill>
                <patternFill>
                  <bgColor rgb="FFFF0000"/>
                </patternFill>
              </fill>
            </x14:dxf>
          </x14:cfRule>
          <x14:cfRule type="containsText" priority="3987" operator="containsText" id="{7165E573-1F4C-41D3-8917-36A88A5FDB86}">
            <xm:f>NOT(ISERROR(SEARCH(Sheet2!$D$7,Z130)))</xm:f>
            <xm:f>Sheet2!$D$7</xm:f>
            <x14:dxf>
              <fill>
                <patternFill>
                  <bgColor rgb="FF00B050"/>
                </patternFill>
              </fill>
            </x14:dxf>
          </x14:cfRule>
          <x14:cfRule type="containsText" priority="3988" operator="containsText" id="{3ED96E05-490A-44FF-AC57-0A8348621FFB}">
            <xm:f>NOT(ISERROR(SEARCH(Sheet2!$D$6,Z130)))</xm:f>
            <xm:f>Sheet2!$D$6</xm:f>
            <x14:dxf>
              <fill>
                <patternFill>
                  <bgColor rgb="FFFFFF00"/>
                </patternFill>
              </fill>
            </x14:dxf>
          </x14:cfRule>
          <x14:cfRule type="containsText" priority="3989" operator="containsText" id="{7CD1A8F7-3378-44BA-9A6F-DAB6451FA7D2}">
            <xm:f>NOT(ISERROR(SEARCH(Sheet2!$D$5,Z130)))</xm:f>
            <xm:f>Sheet2!$D$5</xm:f>
            <x14:dxf>
              <fill>
                <patternFill>
                  <bgColor rgb="FFFFFF00"/>
                </patternFill>
              </fill>
            </x14:dxf>
          </x14:cfRule>
          <x14:cfRule type="containsText" priority="3990" operator="containsText" id="{71B989E6-7D66-4A38-A3A7-C7815724B75F}">
            <xm:f>NOT(ISERROR(SEARCH(Sheet2!$D$4,Z130)))</xm:f>
            <xm:f>Sheet2!$D$4</xm:f>
            <x14:dxf>
              <fill>
                <patternFill>
                  <bgColor rgb="FFFF0000"/>
                </patternFill>
              </fill>
            </x14:dxf>
          </x14:cfRule>
          <xm:sqref>Z130</xm:sqref>
        </x14:conditionalFormatting>
        <x14:conditionalFormatting xmlns:xm="http://schemas.microsoft.com/office/excel/2006/main">
          <x14:cfRule type="containsText" priority="4056" operator="containsText" id="{5CB91B00-A6E3-4D51-9372-725678A96500}">
            <xm:f>NOT(ISERROR(SEARCH(Sheet2!$D$8,Z186)))</xm:f>
            <xm:f>Sheet2!$D$8</xm:f>
            <x14:dxf>
              <fill>
                <patternFill>
                  <bgColor rgb="FFFF0000"/>
                </patternFill>
              </fill>
            </x14:dxf>
          </x14:cfRule>
          <x14:cfRule type="containsText" priority="4057" operator="containsText" id="{43CFFE41-CCE4-409C-8323-874C450C1A07}">
            <xm:f>NOT(ISERROR(SEARCH(Sheet2!$D$7,Z186)))</xm:f>
            <xm:f>Sheet2!$D$7</xm:f>
            <x14:dxf>
              <fill>
                <patternFill>
                  <bgColor rgb="FF00B050"/>
                </patternFill>
              </fill>
            </x14:dxf>
          </x14:cfRule>
          <x14:cfRule type="containsText" priority="4058" operator="containsText" id="{862D5C94-78D5-486B-AD97-562162298051}">
            <xm:f>NOT(ISERROR(SEARCH(Sheet2!$D$6,Z186)))</xm:f>
            <xm:f>Sheet2!$D$6</xm:f>
            <x14:dxf>
              <fill>
                <patternFill>
                  <bgColor rgb="FFFFFF00"/>
                </patternFill>
              </fill>
            </x14:dxf>
          </x14:cfRule>
          <x14:cfRule type="containsText" priority="4059" operator="containsText" id="{C5619B8E-14A4-4B17-824A-1417289FA8E9}">
            <xm:f>NOT(ISERROR(SEARCH(Sheet2!$D$5,Z186)))</xm:f>
            <xm:f>Sheet2!$D$5</xm:f>
            <x14:dxf>
              <fill>
                <patternFill>
                  <bgColor rgb="FFFFFF00"/>
                </patternFill>
              </fill>
            </x14:dxf>
          </x14:cfRule>
          <x14:cfRule type="containsText" priority="4060" operator="containsText" id="{0239EF70-ED3A-48AA-831D-145BF729461A}">
            <xm:f>NOT(ISERROR(SEARCH(Sheet2!$D$4,Z186)))</xm:f>
            <xm:f>Sheet2!$D$4</xm:f>
            <x14:dxf>
              <fill>
                <patternFill>
                  <bgColor rgb="FFFF0000"/>
                </patternFill>
              </fill>
            </x14:dxf>
          </x14:cfRule>
          <xm:sqref>Z186</xm:sqref>
        </x14:conditionalFormatting>
        <x14:conditionalFormatting xmlns:xm="http://schemas.microsoft.com/office/excel/2006/main">
          <x14:cfRule type="containsText" priority="4051" operator="containsText" id="{E27BE388-3162-446B-B8CF-CC81CEC6C727}">
            <xm:f>NOT(ISERROR(SEARCH(Sheet2!$D$8,Z187)))</xm:f>
            <xm:f>Sheet2!$D$8</xm:f>
            <x14:dxf>
              <fill>
                <patternFill>
                  <bgColor rgb="FFFF0000"/>
                </patternFill>
              </fill>
            </x14:dxf>
          </x14:cfRule>
          <x14:cfRule type="containsText" priority="4052" operator="containsText" id="{6E4DE7E3-C026-4086-B5FA-1152A2250FBC}">
            <xm:f>NOT(ISERROR(SEARCH(Sheet2!$D$7,Z187)))</xm:f>
            <xm:f>Sheet2!$D$7</xm:f>
            <x14:dxf>
              <fill>
                <patternFill>
                  <bgColor rgb="FF00B050"/>
                </patternFill>
              </fill>
            </x14:dxf>
          </x14:cfRule>
          <x14:cfRule type="containsText" priority="4053" operator="containsText" id="{E0062055-2603-4D00-A801-80618A92049B}">
            <xm:f>NOT(ISERROR(SEARCH(Sheet2!$D$6,Z187)))</xm:f>
            <xm:f>Sheet2!$D$6</xm:f>
            <x14:dxf>
              <fill>
                <patternFill>
                  <bgColor rgb="FFFFFF00"/>
                </patternFill>
              </fill>
            </x14:dxf>
          </x14:cfRule>
          <x14:cfRule type="containsText" priority="4054" operator="containsText" id="{2F5A3D7D-9059-43F1-B043-81D1CC4C0505}">
            <xm:f>NOT(ISERROR(SEARCH(Sheet2!$D$5,Z187)))</xm:f>
            <xm:f>Sheet2!$D$5</xm:f>
            <x14:dxf>
              <fill>
                <patternFill>
                  <bgColor rgb="FFFFFF00"/>
                </patternFill>
              </fill>
            </x14:dxf>
          </x14:cfRule>
          <x14:cfRule type="containsText" priority="4055" operator="containsText" id="{449AAF7B-7560-4D84-B427-848498BBBA4C}">
            <xm:f>NOT(ISERROR(SEARCH(Sheet2!$D$4,Z187)))</xm:f>
            <xm:f>Sheet2!$D$4</xm:f>
            <x14:dxf>
              <fill>
                <patternFill>
                  <bgColor rgb="FFFF0000"/>
                </patternFill>
              </fill>
            </x14:dxf>
          </x14:cfRule>
          <xm:sqref>Z187</xm:sqref>
        </x14:conditionalFormatting>
        <x14:conditionalFormatting xmlns:xm="http://schemas.microsoft.com/office/excel/2006/main">
          <x14:cfRule type="containsText" priority="4046" operator="containsText" id="{27C689E6-0E98-445B-9407-631962FBCC04}">
            <xm:f>NOT(ISERROR(SEARCH(Sheet2!$D$8,Z189)))</xm:f>
            <xm:f>Sheet2!$D$8</xm:f>
            <x14:dxf>
              <fill>
                <patternFill>
                  <bgColor rgb="FFFF0000"/>
                </patternFill>
              </fill>
            </x14:dxf>
          </x14:cfRule>
          <x14:cfRule type="containsText" priority="4047" operator="containsText" id="{FDB8124E-1B41-485F-82F7-2CD4D9242C5B}">
            <xm:f>NOT(ISERROR(SEARCH(Sheet2!$D$7,Z189)))</xm:f>
            <xm:f>Sheet2!$D$7</xm:f>
            <x14:dxf>
              <fill>
                <patternFill>
                  <bgColor rgb="FF00B050"/>
                </patternFill>
              </fill>
            </x14:dxf>
          </x14:cfRule>
          <x14:cfRule type="containsText" priority="4048" operator="containsText" id="{0664B173-690D-4A7A-862C-BB3FA2233273}">
            <xm:f>NOT(ISERROR(SEARCH(Sheet2!$D$6,Z189)))</xm:f>
            <xm:f>Sheet2!$D$6</xm:f>
            <x14:dxf>
              <fill>
                <patternFill>
                  <bgColor rgb="FFFFFF00"/>
                </patternFill>
              </fill>
            </x14:dxf>
          </x14:cfRule>
          <x14:cfRule type="containsText" priority="4049" operator="containsText" id="{F53589F9-DF3F-473D-A683-18CA9A6B83D4}">
            <xm:f>NOT(ISERROR(SEARCH(Sheet2!$D$5,Z189)))</xm:f>
            <xm:f>Sheet2!$D$5</xm:f>
            <x14:dxf>
              <fill>
                <patternFill>
                  <bgColor rgb="FFFFFF00"/>
                </patternFill>
              </fill>
            </x14:dxf>
          </x14:cfRule>
          <x14:cfRule type="containsText" priority="4050" operator="containsText" id="{09EBBEED-A988-4C8B-87EF-6DB41FD517DC}">
            <xm:f>NOT(ISERROR(SEARCH(Sheet2!$D$4,Z189)))</xm:f>
            <xm:f>Sheet2!$D$4</xm:f>
            <x14:dxf>
              <fill>
                <patternFill>
                  <bgColor rgb="FFFF0000"/>
                </patternFill>
              </fill>
            </x14:dxf>
          </x14:cfRule>
          <xm:sqref>Z189</xm:sqref>
        </x14:conditionalFormatting>
        <x14:conditionalFormatting xmlns:xm="http://schemas.microsoft.com/office/excel/2006/main">
          <x14:cfRule type="containsText" priority="4041" operator="containsText" id="{548DBF69-1D34-4229-AC53-63C3296E2172}">
            <xm:f>NOT(ISERROR(SEARCH(Sheet2!$D$8,Z191)))</xm:f>
            <xm:f>Sheet2!$D$8</xm:f>
            <x14:dxf>
              <fill>
                <patternFill>
                  <bgColor rgb="FFFF0000"/>
                </patternFill>
              </fill>
            </x14:dxf>
          </x14:cfRule>
          <x14:cfRule type="containsText" priority="4042" operator="containsText" id="{57A217E6-80D8-4C39-8F90-F343B29FC979}">
            <xm:f>NOT(ISERROR(SEARCH(Sheet2!$D$7,Z191)))</xm:f>
            <xm:f>Sheet2!$D$7</xm:f>
            <x14:dxf>
              <fill>
                <patternFill>
                  <bgColor rgb="FF00B050"/>
                </patternFill>
              </fill>
            </x14:dxf>
          </x14:cfRule>
          <x14:cfRule type="containsText" priority="4043" operator="containsText" id="{3997C763-4627-4DB1-B25E-5AC15D645A82}">
            <xm:f>NOT(ISERROR(SEARCH(Sheet2!$D$6,Z191)))</xm:f>
            <xm:f>Sheet2!$D$6</xm:f>
            <x14:dxf>
              <fill>
                <patternFill>
                  <bgColor rgb="FFFFFF00"/>
                </patternFill>
              </fill>
            </x14:dxf>
          </x14:cfRule>
          <x14:cfRule type="containsText" priority="4044" operator="containsText" id="{7EBDD207-D581-481C-98F1-9F490748C648}">
            <xm:f>NOT(ISERROR(SEARCH(Sheet2!$D$5,Z191)))</xm:f>
            <xm:f>Sheet2!$D$5</xm:f>
            <x14:dxf>
              <fill>
                <patternFill>
                  <bgColor rgb="FFFFFF00"/>
                </patternFill>
              </fill>
            </x14:dxf>
          </x14:cfRule>
          <x14:cfRule type="containsText" priority="4045" operator="containsText" id="{CA77B800-13E9-47C4-96F9-C22F2CAD23AE}">
            <xm:f>NOT(ISERROR(SEARCH(Sheet2!$D$4,Z191)))</xm:f>
            <xm:f>Sheet2!$D$4</xm:f>
            <x14:dxf>
              <fill>
                <patternFill>
                  <bgColor rgb="FFFF0000"/>
                </patternFill>
              </fill>
            </x14:dxf>
          </x14:cfRule>
          <xm:sqref>Z191</xm:sqref>
        </x14:conditionalFormatting>
        <x14:conditionalFormatting xmlns:xm="http://schemas.microsoft.com/office/excel/2006/main">
          <x14:cfRule type="containsText" priority="4036" operator="containsText" id="{13B5322E-4952-48E2-93B9-B5CBE4426321}">
            <xm:f>NOT(ISERROR(SEARCH(Sheet2!$D$8,Z192)))</xm:f>
            <xm:f>Sheet2!$D$8</xm:f>
            <x14:dxf>
              <fill>
                <patternFill>
                  <bgColor rgb="FFFF0000"/>
                </patternFill>
              </fill>
            </x14:dxf>
          </x14:cfRule>
          <x14:cfRule type="containsText" priority="4037" operator="containsText" id="{8C2B6DB7-A94C-4929-A8E3-CDA476BE9C04}">
            <xm:f>NOT(ISERROR(SEARCH(Sheet2!$D$7,Z192)))</xm:f>
            <xm:f>Sheet2!$D$7</xm:f>
            <x14:dxf>
              <fill>
                <patternFill>
                  <bgColor rgb="FF00B050"/>
                </patternFill>
              </fill>
            </x14:dxf>
          </x14:cfRule>
          <x14:cfRule type="containsText" priority="4038" operator="containsText" id="{7814FA36-8846-436D-9C52-A3CA8DCAFD11}">
            <xm:f>NOT(ISERROR(SEARCH(Sheet2!$D$6,Z192)))</xm:f>
            <xm:f>Sheet2!$D$6</xm:f>
            <x14:dxf>
              <fill>
                <patternFill>
                  <bgColor rgb="FFFFFF00"/>
                </patternFill>
              </fill>
            </x14:dxf>
          </x14:cfRule>
          <x14:cfRule type="containsText" priority="4039" operator="containsText" id="{F7C4949E-85FD-478E-A5A2-510B52E4F236}">
            <xm:f>NOT(ISERROR(SEARCH(Sheet2!$D$5,Z192)))</xm:f>
            <xm:f>Sheet2!$D$5</xm:f>
            <x14:dxf>
              <fill>
                <patternFill>
                  <bgColor rgb="FFFFFF00"/>
                </patternFill>
              </fill>
            </x14:dxf>
          </x14:cfRule>
          <x14:cfRule type="containsText" priority="4040" operator="containsText" id="{84D1B5A0-E374-40C7-8DE6-6EDB6E067147}">
            <xm:f>NOT(ISERROR(SEARCH(Sheet2!$D$4,Z192)))</xm:f>
            <xm:f>Sheet2!$D$4</xm:f>
            <x14:dxf>
              <fill>
                <patternFill>
                  <bgColor rgb="FFFF0000"/>
                </patternFill>
              </fill>
            </x14:dxf>
          </x14:cfRule>
          <xm:sqref>Z192</xm:sqref>
        </x14:conditionalFormatting>
        <x14:conditionalFormatting xmlns:xm="http://schemas.microsoft.com/office/excel/2006/main">
          <x14:cfRule type="containsText" priority="4031" operator="containsText" id="{C8FD367B-714A-4737-8673-198A17614A59}">
            <xm:f>NOT(ISERROR(SEARCH(Sheet2!$D$8,Z24)))</xm:f>
            <xm:f>Sheet2!$D$8</xm:f>
            <x14:dxf>
              <fill>
                <patternFill>
                  <bgColor rgb="FFFF0000"/>
                </patternFill>
              </fill>
            </x14:dxf>
          </x14:cfRule>
          <x14:cfRule type="containsText" priority="4032" operator="containsText" id="{18765919-BA96-45CA-982D-E51679A7C354}">
            <xm:f>NOT(ISERROR(SEARCH(Sheet2!$D$7,Z24)))</xm:f>
            <xm:f>Sheet2!$D$7</xm:f>
            <x14:dxf>
              <fill>
                <patternFill>
                  <bgColor rgb="FF00B050"/>
                </patternFill>
              </fill>
            </x14:dxf>
          </x14:cfRule>
          <x14:cfRule type="containsText" priority="4033" operator="containsText" id="{8D5C93EB-6C0F-4EAB-9C5F-D67C7FA106A6}">
            <xm:f>NOT(ISERROR(SEARCH(Sheet2!$D$6,Z24)))</xm:f>
            <xm:f>Sheet2!$D$6</xm:f>
            <x14:dxf>
              <fill>
                <patternFill>
                  <bgColor rgb="FFFFFF00"/>
                </patternFill>
              </fill>
            </x14:dxf>
          </x14:cfRule>
          <x14:cfRule type="containsText" priority="4034" operator="containsText" id="{C5875018-C360-4EA1-B3E0-6A7DFFA60291}">
            <xm:f>NOT(ISERROR(SEARCH(Sheet2!$D$5,Z24)))</xm:f>
            <xm:f>Sheet2!$D$5</xm:f>
            <x14:dxf>
              <fill>
                <patternFill>
                  <bgColor rgb="FFFFFF00"/>
                </patternFill>
              </fill>
            </x14:dxf>
          </x14:cfRule>
          <x14:cfRule type="containsText" priority="4035" operator="containsText" id="{A20BCB8E-85D9-4E24-AA46-E57A427E276E}">
            <xm:f>NOT(ISERROR(SEARCH(Sheet2!$D$4,Z24)))</xm:f>
            <xm:f>Sheet2!$D$4</xm:f>
            <x14:dxf>
              <fill>
                <patternFill>
                  <bgColor rgb="FFFF0000"/>
                </patternFill>
              </fill>
            </x14:dxf>
          </x14:cfRule>
          <xm:sqref>Z24</xm:sqref>
        </x14:conditionalFormatting>
        <x14:conditionalFormatting xmlns:xm="http://schemas.microsoft.com/office/excel/2006/main">
          <x14:cfRule type="containsText" priority="4026" operator="containsText" id="{8419CBBC-557E-4138-BC31-F272094AFCC8}">
            <xm:f>NOT(ISERROR(SEARCH(Sheet2!$D$8,Z32)))</xm:f>
            <xm:f>Sheet2!$D$8</xm:f>
            <x14:dxf>
              <fill>
                <patternFill>
                  <bgColor rgb="FFFF0000"/>
                </patternFill>
              </fill>
            </x14:dxf>
          </x14:cfRule>
          <x14:cfRule type="containsText" priority="4027" operator="containsText" id="{36463FF0-F881-484F-A675-C43AA0327221}">
            <xm:f>NOT(ISERROR(SEARCH(Sheet2!$D$7,Z32)))</xm:f>
            <xm:f>Sheet2!$D$7</xm:f>
            <x14:dxf>
              <fill>
                <patternFill>
                  <bgColor rgb="FF00B050"/>
                </patternFill>
              </fill>
            </x14:dxf>
          </x14:cfRule>
          <x14:cfRule type="containsText" priority="4028" operator="containsText" id="{BD3A3759-6C3B-476A-943B-DF548D9239D7}">
            <xm:f>NOT(ISERROR(SEARCH(Sheet2!$D$6,Z32)))</xm:f>
            <xm:f>Sheet2!$D$6</xm:f>
            <x14:dxf>
              <fill>
                <patternFill>
                  <bgColor rgb="FFFFFF00"/>
                </patternFill>
              </fill>
            </x14:dxf>
          </x14:cfRule>
          <x14:cfRule type="containsText" priority="4029" operator="containsText" id="{F142C4CF-1FBA-4C48-9A8B-FECF3A52884C}">
            <xm:f>NOT(ISERROR(SEARCH(Sheet2!$D$5,Z32)))</xm:f>
            <xm:f>Sheet2!$D$5</xm:f>
            <x14:dxf>
              <fill>
                <patternFill>
                  <bgColor rgb="FFFFFF00"/>
                </patternFill>
              </fill>
            </x14:dxf>
          </x14:cfRule>
          <x14:cfRule type="containsText" priority="4030" operator="containsText" id="{50E18A5A-D9F9-4247-AE75-5471F97A3C82}">
            <xm:f>NOT(ISERROR(SEARCH(Sheet2!$D$4,Z32)))</xm:f>
            <xm:f>Sheet2!$D$4</xm:f>
            <x14:dxf>
              <fill>
                <patternFill>
                  <bgColor rgb="FFFF0000"/>
                </patternFill>
              </fill>
            </x14:dxf>
          </x14:cfRule>
          <xm:sqref>Z32</xm:sqref>
        </x14:conditionalFormatting>
        <x14:conditionalFormatting xmlns:xm="http://schemas.microsoft.com/office/excel/2006/main">
          <x14:cfRule type="containsText" priority="4021" operator="containsText" id="{5773BF9F-3C16-41F4-81E0-A18695B28570}">
            <xm:f>NOT(ISERROR(SEARCH(Sheet2!$D$8,Z33)))</xm:f>
            <xm:f>Sheet2!$D$8</xm:f>
            <x14:dxf>
              <fill>
                <patternFill>
                  <bgColor rgb="FFFF0000"/>
                </patternFill>
              </fill>
            </x14:dxf>
          </x14:cfRule>
          <x14:cfRule type="containsText" priority="4022" operator="containsText" id="{215DB7EC-B3A8-4293-9743-D37C951B1E71}">
            <xm:f>NOT(ISERROR(SEARCH(Sheet2!$D$7,Z33)))</xm:f>
            <xm:f>Sheet2!$D$7</xm:f>
            <x14:dxf>
              <fill>
                <patternFill>
                  <bgColor rgb="FF00B050"/>
                </patternFill>
              </fill>
            </x14:dxf>
          </x14:cfRule>
          <x14:cfRule type="containsText" priority="4023" operator="containsText" id="{32FDE07C-EEF4-49F8-A61D-EB950F2CF840}">
            <xm:f>NOT(ISERROR(SEARCH(Sheet2!$D$6,Z33)))</xm:f>
            <xm:f>Sheet2!$D$6</xm:f>
            <x14:dxf>
              <fill>
                <patternFill>
                  <bgColor rgb="FFFFFF00"/>
                </patternFill>
              </fill>
            </x14:dxf>
          </x14:cfRule>
          <x14:cfRule type="containsText" priority="4024" operator="containsText" id="{B3378D41-1276-40ED-968A-9CCBB1039286}">
            <xm:f>NOT(ISERROR(SEARCH(Sheet2!$D$5,Z33)))</xm:f>
            <xm:f>Sheet2!$D$5</xm:f>
            <x14:dxf>
              <fill>
                <patternFill>
                  <bgColor rgb="FFFFFF00"/>
                </patternFill>
              </fill>
            </x14:dxf>
          </x14:cfRule>
          <x14:cfRule type="containsText" priority="4025" operator="containsText" id="{32A6E03C-ABF3-4A37-8C2D-27337FA4C87A}">
            <xm:f>NOT(ISERROR(SEARCH(Sheet2!$D$4,Z33)))</xm:f>
            <xm:f>Sheet2!$D$4</xm:f>
            <x14:dxf>
              <fill>
                <patternFill>
                  <bgColor rgb="FFFF0000"/>
                </patternFill>
              </fill>
            </x14:dxf>
          </x14:cfRule>
          <xm:sqref>Z33</xm:sqref>
        </x14:conditionalFormatting>
        <x14:conditionalFormatting xmlns:xm="http://schemas.microsoft.com/office/excel/2006/main">
          <x14:cfRule type="containsText" priority="4016" operator="containsText" id="{2456461D-1AAF-483E-851C-109836342C74}">
            <xm:f>NOT(ISERROR(SEARCH(Sheet2!$D$8,Z34)))</xm:f>
            <xm:f>Sheet2!$D$8</xm:f>
            <x14:dxf>
              <fill>
                <patternFill>
                  <bgColor rgb="FFFF0000"/>
                </patternFill>
              </fill>
            </x14:dxf>
          </x14:cfRule>
          <x14:cfRule type="containsText" priority="4017" operator="containsText" id="{B7946B45-175F-452F-A236-F2520931D1E4}">
            <xm:f>NOT(ISERROR(SEARCH(Sheet2!$D$7,Z34)))</xm:f>
            <xm:f>Sheet2!$D$7</xm:f>
            <x14:dxf>
              <fill>
                <patternFill>
                  <bgColor rgb="FF00B050"/>
                </patternFill>
              </fill>
            </x14:dxf>
          </x14:cfRule>
          <x14:cfRule type="containsText" priority="4018" operator="containsText" id="{F0C0D803-7420-4A6F-990C-42755E7457A8}">
            <xm:f>NOT(ISERROR(SEARCH(Sheet2!$D$6,Z34)))</xm:f>
            <xm:f>Sheet2!$D$6</xm:f>
            <x14:dxf>
              <fill>
                <patternFill>
                  <bgColor rgb="FFFFFF00"/>
                </patternFill>
              </fill>
            </x14:dxf>
          </x14:cfRule>
          <x14:cfRule type="containsText" priority="4019" operator="containsText" id="{DD421DBE-B5EE-4EE0-A393-AA950D0111AC}">
            <xm:f>NOT(ISERROR(SEARCH(Sheet2!$D$5,Z34)))</xm:f>
            <xm:f>Sheet2!$D$5</xm:f>
            <x14:dxf>
              <fill>
                <patternFill>
                  <bgColor rgb="FFFFFF00"/>
                </patternFill>
              </fill>
            </x14:dxf>
          </x14:cfRule>
          <x14:cfRule type="containsText" priority="4020" operator="containsText" id="{B6419423-C02F-46A3-8DB6-85A3019EE408}">
            <xm:f>NOT(ISERROR(SEARCH(Sheet2!$D$4,Z34)))</xm:f>
            <xm:f>Sheet2!$D$4</xm:f>
            <x14:dxf>
              <fill>
                <patternFill>
                  <bgColor rgb="FFFF0000"/>
                </patternFill>
              </fill>
            </x14:dxf>
          </x14:cfRule>
          <xm:sqref>Z34</xm:sqref>
        </x14:conditionalFormatting>
        <x14:conditionalFormatting xmlns:xm="http://schemas.microsoft.com/office/excel/2006/main">
          <x14:cfRule type="containsText" priority="4011" operator="containsText" id="{5E960FD0-F778-42E7-8667-ABB5918FAAFD}">
            <xm:f>NOT(ISERROR(SEARCH(Sheet2!$D$8,Z40)))</xm:f>
            <xm:f>Sheet2!$D$8</xm:f>
            <x14:dxf>
              <fill>
                <patternFill>
                  <bgColor rgb="FFFF0000"/>
                </patternFill>
              </fill>
            </x14:dxf>
          </x14:cfRule>
          <x14:cfRule type="containsText" priority="4012" operator="containsText" id="{E16953E0-97E5-4C54-91BC-88CC0DC27DB4}">
            <xm:f>NOT(ISERROR(SEARCH(Sheet2!$D$7,Z40)))</xm:f>
            <xm:f>Sheet2!$D$7</xm:f>
            <x14:dxf>
              <fill>
                <patternFill>
                  <bgColor rgb="FF00B050"/>
                </patternFill>
              </fill>
            </x14:dxf>
          </x14:cfRule>
          <x14:cfRule type="containsText" priority="4013" operator="containsText" id="{38499CA1-A67C-4E60-9F7E-95284E5E9380}">
            <xm:f>NOT(ISERROR(SEARCH(Sheet2!$D$6,Z40)))</xm:f>
            <xm:f>Sheet2!$D$6</xm:f>
            <x14:dxf>
              <fill>
                <patternFill>
                  <bgColor rgb="FFFFFF00"/>
                </patternFill>
              </fill>
            </x14:dxf>
          </x14:cfRule>
          <x14:cfRule type="containsText" priority="4014" operator="containsText" id="{129F27D4-5444-4CFD-86CC-B849B6F94BFB}">
            <xm:f>NOT(ISERROR(SEARCH(Sheet2!$D$5,Z40)))</xm:f>
            <xm:f>Sheet2!$D$5</xm:f>
            <x14:dxf>
              <fill>
                <patternFill>
                  <bgColor rgb="FFFFFF00"/>
                </patternFill>
              </fill>
            </x14:dxf>
          </x14:cfRule>
          <x14:cfRule type="containsText" priority="4015" operator="containsText" id="{B19DEA8F-2E8F-4DC7-96B0-CAB95DD899BE}">
            <xm:f>NOT(ISERROR(SEARCH(Sheet2!$D$4,Z40)))</xm:f>
            <xm:f>Sheet2!$D$4</xm:f>
            <x14:dxf>
              <fill>
                <patternFill>
                  <bgColor rgb="FFFF0000"/>
                </patternFill>
              </fill>
            </x14:dxf>
          </x14:cfRule>
          <xm:sqref>Z40</xm:sqref>
        </x14:conditionalFormatting>
        <x14:conditionalFormatting xmlns:xm="http://schemas.microsoft.com/office/excel/2006/main">
          <x14:cfRule type="containsText" priority="4006" operator="containsText" id="{07272FE4-E53B-4AC7-8EBC-320894C4E919}">
            <xm:f>NOT(ISERROR(SEARCH(Sheet2!$D$8,Z45)))</xm:f>
            <xm:f>Sheet2!$D$8</xm:f>
            <x14:dxf>
              <fill>
                <patternFill>
                  <bgColor rgb="FFFF0000"/>
                </patternFill>
              </fill>
            </x14:dxf>
          </x14:cfRule>
          <x14:cfRule type="containsText" priority="4007" operator="containsText" id="{84658D90-9613-4884-99B2-4779299E7E77}">
            <xm:f>NOT(ISERROR(SEARCH(Sheet2!$D$7,Z45)))</xm:f>
            <xm:f>Sheet2!$D$7</xm:f>
            <x14:dxf>
              <fill>
                <patternFill>
                  <bgColor rgb="FF00B050"/>
                </patternFill>
              </fill>
            </x14:dxf>
          </x14:cfRule>
          <x14:cfRule type="containsText" priority="4008" operator="containsText" id="{9A486E52-C0C8-490B-851D-B93A4B1266FC}">
            <xm:f>NOT(ISERROR(SEARCH(Sheet2!$D$6,Z45)))</xm:f>
            <xm:f>Sheet2!$D$6</xm:f>
            <x14:dxf>
              <fill>
                <patternFill>
                  <bgColor rgb="FFFFFF00"/>
                </patternFill>
              </fill>
            </x14:dxf>
          </x14:cfRule>
          <x14:cfRule type="containsText" priority="4009" operator="containsText" id="{FD9BABF8-22F9-4F88-8D3D-D2FF1C2907F3}">
            <xm:f>NOT(ISERROR(SEARCH(Sheet2!$D$5,Z45)))</xm:f>
            <xm:f>Sheet2!$D$5</xm:f>
            <x14:dxf>
              <fill>
                <patternFill>
                  <bgColor rgb="FFFFFF00"/>
                </patternFill>
              </fill>
            </x14:dxf>
          </x14:cfRule>
          <x14:cfRule type="containsText" priority="4010" operator="containsText" id="{9775A570-09F0-4747-BC79-3A9E51251938}">
            <xm:f>NOT(ISERROR(SEARCH(Sheet2!$D$4,Z45)))</xm:f>
            <xm:f>Sheet2!$D$4</xm:f>
            <x14:dxf>
              <fill>
                <patternFill>
                  <bgColor rgb="FFFF0000"/>
                </patternFill>
              </fill>
            </x14:dxf>
          </x14:cfRule>
          <xm:sqref>Z45</xm:sqref>
        </x14:conditionalFormatting>
        <x14:conditionalFormatting xmlns:xm="http://schemas.microsoft.com/office/excel/2006/main">
          <x14:cfRule type="containsText" priority="4001" operator="containsText" id="{60059A84-1939-46FD-BDAD-FBCC0BF049D4}">
            <xm:f>NOT(ISERROR(SEARCH(Sheet2!$D$8,Z48)))</xm:f>
            <xm:f>Sheet2!$D$8</xm:f>
            <x14:dxf>
              <fill>
                <patternFill>
                  <bgColor rgb="FFFF0000"/>
                </patternFill>
              </fill>
            </x14:dxf>
          </x14:cfRule>
          <x14:cfRule type="containsText" priority="4002" operator="containsText" id="{C6AD8CD8-9ABB-40D4-8498-4D6077EAF249}">
            <xm:f>NOT(ISERROR(SEARCH(Sheet2!$D$7,Z48)))</xm:f>
            <xm:f>Sheet2!$D$7</xm:f>
            <x14:dxf>
              <fill>
                <patternFill>
                  <bgColor rgb="FF00B050"/>
                </patternFill>
              </fill>
            </x14:dxf>
          </x14:cfRule>
          <x14:cfRule type="containsText" priority="4003" operator="containsText" id="{49D50B35-7A25-4E4F-86BA-DCD8FB1DDE4E}">
            <xm:f>NOT(ISERROR(SEARCH(Sheet2!$D$6,Z48)))</xm:f>
            <xm:f>Sheet2!$D$6</xm:f>
            <x14:dxf>
              <fill>
                <patternFill>
                  <bgColor rgb="FFFFFF00"/>
                </patternFill>
              </fill>
            </x14:dxf>
          </x14:cfRule>
          <x14:cfRule type="containsText" priority="4004" operator="containsText" id="{3D5426CC-051A-4B0A-8D44-291359D5EA8D}">
            <xm:f>NOT(ISERROR(SEARCH(Sheet2!$D$5,Z48)))</xm:f>
            <xm:f>Sheet2!$D$5</xm:f>
            <x14:dxf>
              <fill>
                <patternFill>
                  <bgColor rgb="FFFFFF00"/>
                </patternFill>
              </fill>
            </x14:dxf>
          </x14:cfRule>
          <x14:cfRule type="containsText" priority="4005" operator="containsText" id="{16C2B4BD-1D76-4E79-A063-84D0E5450911}">
            <xm:f>NOT(ISERROR(SEARCH(Sheet2!$D$4,Z48)))</xm:f>
            <xm:f>Sheet2!$D$4</xm:f>
            <x14:dxf>
              <fill>
                <patternFill>
                  <bgColor rgb="FFFF0000"/>
                </patternFill>
              </fill>
            </x14:dxf>
          </x14:cfRule>
          <xm:sqref>Z48</xm:sqref>
        </x14:conditionalFormatting>
        <x14:conditionalFormatting xmlns:xm="http://schemas.microsoft.com/office/excel/2006/main">
          <x14:cfRule type="containsText" priority="3996" operator="containsText" id="{586B9194-2B55-456D-9136-167E1F021A96}">
            <xm:f>NOT(ISERROR(SEARCH(Sheet2!$D$8,Z71)))</xm:f>
            <xm:f>Sheet2!$D$8</xm:f>
            <x14:dxf>
              <fill>
                <patternFill>
                  <bgColor rgb="FFFF0000"/>
                </patternFill>
              </fill>
            </x14:dxf>
          </x14:cfRule>
          <x14:cfRule type="containsText" priority="3997" operator="containsText" id="{ECAFCF66-DE0F-4F0B-843D-DADE8B927265}">
            <xm:f>NOT(ISERROR(SEARCH(Sheet2!$D$7,Z71)))</xm:f>
            <xm:f>Sheet2!$D$7</xm:f>
            <x14:dxf>
              <fill>
                <patternFill>
                  <bgColor rgb="FF00B050"/>
                </patternFill>
              </fill>
            </x14:dxf>
          </x14:cfRule>
          <x14:cfRule type="containsText" priority="3998" operator="containsText" id="{0B9C0FD5-860F-4801-885D-56F7783DA16A}">
            <xm:f>NOT(ISERROR(SEARCH(Sheet2!$D$6,Z71)))</xm:f>
            <xm:f>Sheet2!$D$6</xm:f>
            <x14:dxf>
              <fill>
                <patternFill>
                  <bgColor rgb="FFFFFF00"/>
                </patternFill>
              </fill>
            </x14:dxf>
          </x14:cfRule>
          <x14:cfRule type="containsText" priority="3999" operator="containsText" id="{AC0392E2-8A09-4202-8A67-A2A2AA90D9CF}">
            <xm:f>NOT(ISERROR(SEARCH(Sheet2!$D$5,Z71)))</xm:f>
            <xm:f>Sheet2!$D$5</xm:f>
            <x14:dxf>
              <fill>
                <patternFill>
                  <bgColor rgb="FFFFFF00"/>
                </patternFill>
              </fill>
            </x14:dxf>
          </x14:cfRule>
          <x14:cfRule type="containsText" priority="4000" operator="containsText" id="{79CBABE7-C507-46E2-9851-66D45BD8AAE1}">
            <xm:f>NOT(ISERROR(SEARCH(Sheet2!$D$4,Z71)))</xm:f>
            <xm:f>Sheet2!$D$4</xm:f>
            <x14:dxf>
              <fill>
                <patternFill>
                  <bgColor rgb="FFFF0000"/>
                </patternFill>
              </fill>
            </x14:dxf>
          </x14:cfRule>
          <xm:sqref>Z71</xm:sqref>
        </x14:conditionalFormatting>
        <x14:conditionalFormatting xmlns:xm="http://schemas.microsoft.com/office/excel/2006/main">
          <x14:cfRule type="containsText" priority="3991" operator="containsText" id="{23641E07-335B-4A4A-80C5-592307B9301F}">
            <xm:f>NOT(ISERROR(SEARCH(Sheet2!$D$8,Z84)))</xm:f>
            <xm:f>Sheet2!$D$8</xm:f>
            <x14:dxf>
              <fill>
                <patternFill>
                  <bgColor rgb="FFFF0000"/>
                </patternFill>
              </fill>
            </x14:dxf>
          </x14:cfRule>
          <x14:cfRule type="containsText" priority="3992" operator="containsText" id="{68B8FC74-AB5A-4DFC-A031-BFC277AC6A70}">
            <xm:f>NOT(ISERROR(SEARCH(Sheet2!$D$7,Z84)))</xm:f>
            <xm:f>Sheet2!$D$7</xm:f>
            <x14:dxf>
              <fill>
                <patternFill>
                  <bgColor rgb="FF00B050"/>
                </patternFill>
              </fill>
            </x14:dxf>
          </x14:cfRule>
          <x14:cfRule type="containsText" priority="3993" operator="containsText" id="{91CDCD8B-A948-4503-AD2D-D66182EACF5A}">
            <xm:f>NOT(ISERROR(SEARCH(Sheet2!$D$6,Z84)))</xm:f>
            <xm:f>Sheet2!$D$6</xm:f>
            <x14:dxf>
              <fill>
                <patternFill>
                  <bgColor rgb="FFFFFF00"/>
                </patternFill>
              </fill>
            </x14:dxf>
          </x14:cfRule>
          <x14:cfRule type="containsText" priority="3994" operator="containsText" id="{9AAF0943-0892-48D9-92D6-D594026067DA}">
            <xm:f>NOT(ISERROR(SEARCH(Sheet2!$D$5,Z84)))</xm:f>
            <xm:f>Sheet2!$D$5</xm:f>
            <x14:dxf>
              <fill>
                <patternFill>
                  <bgColor rgb="FFFFFF00"/>
                </patternFill>
              </fill>
            </x14:dxf>
          </x14:cfRule>
          <x14:cfRule type="containsText" priority="3995" operator="containsText" id="{3ABDB6BA-BAE0-4E73-898A-7CF7DE607FC5}">
            <xm:f>NOT(ISERROR(SEARCH(Sheet2!$D$4,Z84)))</xm:f>
            <xm:f>Sheet2!$D$4</xm:f>
            <x14:dxf>
              <fill>
                <patternFill>
                  <bgColor rgb="FFFF0000"/>
                </patternFill>
              </fill>
            </x14:dxf>
          </x14:cfRule>
          <xm:sqref>Z84</xm:sqref>
        </x14:conditionalFormatting>
        <x14:conditionalFormatting xmlns:xm="http://schemas.microsoft.com/office/excel/2006/main">
          <x14:cfRule type="containsText" priority="3981" operator="containsText" id="{2C22E53C-5628-4B12-B55A-415E7B82C0C1}">
            <xm:f>NOT(ISERROR(SEARCH(Sheet2!$D$8,Z97)))</xm:f>
            <xm:f>Sheet2!$D$8</xm:f>
            <x14:dxf>
              <fill>
                <patternFill>
                  <bgColor rgb="FFFF0000"/>
                </patternFill>
              </fill>
            </x14:dxf>
          </x14:cfRule>
          <x14:cfRule type="containsText" priority="3982" operator="containsText" id="{F004911E-EE78-4D96-AC3B-30768E099C41}">
            <xm:f>NOT(ISERROR(SEARCH(Sheet2!$D$7,Z97)))</xm:f>
            <xm:f>Sheet2!$D$7</xm:f>
            <x14:dxf>
              <fill>
                <patternFill>
                  <bgColor rgb="FF00B050"/>
                </patternFill>
              </fill>
            </x14:dxf>
          </x14:cfRule>
          <x14:cfRule type="containsText" priority="3983" operator="containsText" id="{48DCC896-657A-41F6-A253-59E8083940AE}">
            <xm:f>NOT(ISERROR(SEARCH(Sheet2!$D$6,Z97)))</xm:f>
            <xm:f>Sheet2!$D$6</xm:f>
            <x14:dxf>
              <fill>
                <patternFill>
                  <bgColor rgb="FFFFFF00"/>
                </patternFill>
              </fill>
            </x14:dxf>
          </x14:cfRule>
          <x14:cfRule type="containsText" priority="3984" operator="containsText" id="{196FE54F-4676-40CE-BD3C-822F3A8B1175}">
            <xm:f>NOT(ISERROR(SEARCH(Sheet2!$D$5,Z97)))</xm:f>
            <xm:f>Sheet2!$D$5</xm:f>
            <x14:dxf>
              <fill>
                <patternFill>
                  <bgColor rgb="FFFFFF00"/>
                </patternFill>
              </fill>
            </x14:dxf>
          </x14:cfRule>
          <x14:cfRule type="containsText" priority="3985" operator="containsText" id="{560D6086-1BA7-432E-B0D8-5B09763180C8}">
            <xm:f>NOT(ISERROR(SEARCH(Sheet2!$D$4,Z97)))</xm:f>
            <xm:f>Sheet2!$D$4</xm:f>
            <x14:dxf>
              <fill>
                <patternFill>
                  <bgColor rgb="FFFF0000"/>
                </patternFill>
              </fill>
            </x14:dxf>
          </x14:cfRule>
          <xm:sqref>Z97</xm:sqref>
        </x14:conditionalFormatting>
        <x14:conditionalFormatting xmlns:xm="http://schemas.microsoft.com/office/excel/2006/main">
          <x14:cfRule type="containsText" priority="3976" operator="containsText" id="{ED633C5B-88D9-4724-BCEA-855E73F38B15}">
            <xm:f>NOT(ISERROR(SEARCH(Sheet2!$D$8,Z98)))</xm:f>
            <xm:f>Sheet2!$D$8</xm:f>
            <x14:dxf>
              <fill>
                <patternFill>
                  <bgColor rgb="FFFF0000"/>
                </patternFill>
              </fill>
            </x14:dxf>
          </x14:cfRule>
          <x14:cfRule type="containsText" priority="3977" operator="containsText" id="{64DEEA91-202C-4A1C-9CB0-01613D9D3464}">
            <xm:f>NOT(ISERROR(SEARCH(Sheet2!$D$7,Z98)))</xm:f>
            <xm:f>Sheet2!$D$7</xm:f>
            <x14:dxf>
              <fill>
                <patternFill>
                  <bgColor rgb="FF00B050"/>
                </patternFill>
              </fill>
            </x14:dxf>
          </x14:cfRule>
          <x14:cfRule type="containsText" priority="3978" operator="containsText" id="{D9E82BB5-EF38-4B8A-A033-F746D6CF011B}">
            <xm:f>NOT(ISERROR(SEARCH(Sheet2!$D$6,Z98)))</xm:f>
            <xm:f>Sheet2!$D$6</xm:f>
            <x14:dxf>
              <fill>
                <patternFill>
                  <bgColor rgb="FFFFFF00"/>
                </patternFill>
              </fill>
            </x14:dxf>
          </x14:cfRule>
          <x14:cfRule type="containsText" priority="3979" operator="containsText" id="{80E3D38F-9A0A-4085-8F6B-F5CCAA1112AA}">
            <xm:f>NOT(ISERROR(SEARCH(Sheet2!$D$5,Z98)))</xm:f>
            <xm:f>Sheet2!$D$5</xm:f>
            <x14:dxf>
              <fill>
                <patternFill>
                  <bgColor rgb="FFFFFF00"/>
                </patternFill>
              </fill>
            </x14:dxf>
          </x14:cfRule>
          <x14:cfRule type="containsText" priority="3980" operator="containsText" id="{BB93E738-4A13-4487-9A66-19D24A7B25AE}">
            <xm:f>NOT(ISERROR(SEARCH(Sheet2!$D$4,Z98)))</xm:f>
            <xm:f>Sheet2!$D$4</xm:f>
            <x14:dxf>
              <fill>
                <patternFill>
                  <bgColor rgb="FFFF0000"/>
                </patternFill>
              </fill>
            </x14:dxf>
          </x14:cfRule>
          <xm:sqref>Z98</xm:sqref>
        </x14:conditionalFormatting>
        <x14:conditionalFormatting xmlns:xm="http://schemas.microsoft.com/office/excel/2006/main">
          <x14:cfRule type="containsText" priority="3971" operator="containsText" id="{9FF04B83-6FAA-41E0-B7C9-65B05D7CB3A3}">
            <xm:f>NOT(ISERROR(SEARCH(Sheet2!$D$8,Z113)))</xm:f>
            <xm:f>Sheet2!$D$8</xm:f>
            <x14:dxf>
              <fill>
                <patternFill>
                  <bgColor rgb="FFFF0000"/>
                </patternFill>
              </fill>
            </x14:dxf>
          </x14:cfRule>
          <x14:cfRule type="containsText" priority="3972" operator="containsText" id="{D0CAE6DB-DE01-4CE1-A47F-DA7D4A81DB40}">
            <xm:f>NOT(ISERROR(SEARCH(Sheet2!$D$7,Z113)))</xm:f>
            <xm:f>Sheet2!$D$7</xm:f>
            <x14:dxf>
              <fill>
                <patternFill>
                  <bgColor rgb="FF00B050"/>
                </patternFill>
              </fill>
            </x14:dxf>
          </x14:cfRule>
          <x14:cfRule type="containsText" priority="3973" operator="containsText" id="{367DD1D9-13D2-4ABD-B5C5-F26E9A43F2EF}">
            <xm:f>NOT(ISERROR(SEARCH(Sheet2!$D$6,Z113)))</xm:f>
            <xm:f>Sheet2!$D$6</xm:f>
            <x14:dxf>
              <fill>
                <patternFill>
                  <bgColor rgb="FFFFFF00"/>
                </patternFill>
              </fill>
            </x14:dxf>
          </x14:cfRule>
          <x14:cfRule type="containsText" priority="3974" operator="containsText" id="{AB2A5C9C-3BF2-400B-9560-F954FCA7E549}">
            <xm:f>NOT(ISERROR(SEARCH(Sheet2!$D$5,Z113)))</xm:f>
            <xm:f>Sheet2!$D$5</xm:f>
            <x14:dxf>
              <fill>
                <patternFill>
                  <bgColor rgb="FFFFFF00"/>
                </patternFill>
              </fill>
            </x14:dxf>
          </x14:cfRule>
          <x14:cfRule type="containsText" priority="3975" operator="containsText" id="{85AE40A1-64DE-499B-9572-BA945E8A5DC9}">
            <xm:f>NOT(ISERROR(SEARCH(Sheet2!$D$4,Z113)))</xm:f>
            <xm:f>Sheet2!$D$4</xm:f>
            <x14:dxf>
              <fill>
                <patternFill>
                  <bgColor rgb="FFFF0000"/>
                </patternFill>
              </fill>
            </x14:dxf>
          </x14:cfRule>
          <xm:sqref>Z113</xm:sqref>
        </x14:conditionalFormatting>
        <x14:conditionalFormatting xmlns:xm="http://schemas.microsoft.com/office/excel/2006/main">
          <x14:cfRule type="containsText" priority="3966" operator="containsText" id="{4C387089-D73E-41F2-AB76-4CBA450F5D3E}">
            <xm:f>NOT(ISERROR(SEARCH(Sheet2!$D$8,AA5)))</xm:f>
            <xm:f>Sheet2!$D$8</xm:f>
            <x14:dxf>
              <fill>
                <patternFill>
                  <bgColor rgb="FFFF0000"/>
                </patternFill>
              </fill>
            </x14:dxf>
          </x14:cfRule>
          <x14:cfRule type="containsText" priority="3967" operator="containsText" id="{809106EB-181A-46BB-AED4-224976517178}">
            <xm:f>NOT(ISERROR(SEARCH(Sheet2!$D$7,AA5)))</xm:f>
            <xm:f>Sheet2!$D$7</xm:f>
            <x14:dxf>
              <fill>
                <patternFill>
                  <bgColor rgb="FF00B050"/>
                </patternFill>
              </fill>
            </x14:dxf>
          </x14:cfRule>
          <x14:cfRule type="containsText" priority="3968" operator="containsText" id="{DBE6865F-560A-4D2C-9E70-54F1FF433DA9}">
            <xm:f>NOT(ISERROR(SEARCH(Sheet2!$D$6,AA5)))</xm:f>
            <xm:f>Sheet2!$D$6</xm:f>
            <x14:dxf>
              <fill>
                <patternFill>
                  <bgColor rgb="FFFFFF00"/>
                </patternFill>
              </fill>
            </x14:dxf>
          </x14:cfRule>
          <x14:cfRule type="containsText" priority="3969" operator="containsText" id="{5D66348F-C174-450E-AD2C-C2E0EB36A6F5}">
            <xm:f>NOT(ISERROR(SEARCH(Sheet2!$D$5,AA5)))</xm:f>
            <xm:f>Sheet2!$D$5</xm:f>
            <x14:dxf>
              <fill>
                <patternFill>
                  <bgColor rgb="FFFFFF00"/>
                </patternFill>
              </fill>
            </x14:dxf>
          </x14:cfRule>
          <x14:cfRule type="containsText" priority="3970" operator="containsText" id="{93DB7541-5FBC-483A-B984-16E2FD5E6E0C}">
            <xm:f>NOT(ISERROR(SEARCH(Sheet2!$D$4,AA5)))</xm:f>
            <xm:f>Sheet2!$D$4</xm:f>
            <x14:dxf>
              <fill>
                <patternFill>
                  <bgColor rgb="FFFF0000"/>
                </patternFill>
              </fill>
            </x14:dxf>
          </x14:cfRule>
          <xm:sqref>AA5:AA9 AA11:AA18 AA20:AA21 AA23 AA47 AA58:AA60 AA62 AA64:AA65 AA67:AA70 AA75 AA77:AA79 AA81:AA83 AA90:AA96 AA105:AA108 AA110:AA112 AA117:AA123 AA125:AA127 AA129 AA133:AA134 AA137:AA139 AA141 AA150:AA153 AA155:AA157 AA159 AA161:AA162 AA164:AA166 AA168:AA172 AA174:AA185 AA188 AA190 AA25:AA31 AA35:AA39 AA41:AA44 AA49:AA56 AA72:AA73 AA85:AA88 AA131 AA99:AA103 AA114:AA115 AA193:AA203</xm:sqref>
        </x14:conditionalFormatting>
        <x14:conditionalFormatting xmlns:xm="http://schemas.microsoft.com/office/excel/2006/main">
          <x14:cfRule type="containsText" priority="3961" operator="containsText" id="{3067D7CA-9B72-4E15-B692-D10E56B4EBAB}">
            <xm:f>NOT(ISERROR(SEARCH(Sheet2!$D$8,AA10)))</xm:f>
            <xm:f>Sheet2!$D$8</xm:f>
            <x14:dxf>
              <fill>
                <patternFill>
                  <bgColor rgb="FFFF0000"/>
                </patternFill>
              </fill>
            </x14:dxf>
          </x14:cfRule>
          <x14:cfRule type="containsText" priority="3962" operator="containsText" id="{06D87202-FFB9-4478-8831-FDBC227A6AB1}">
            <xm:f>NOT(ISERROR(SEARCH(Sheet2!$D$7,AA10)))</xm:f>
            <xm:f>Sheet2!$D$7</xm:f>
            <x14:dxf>
              <fill>
                <patternFill>
                  <bgColor rgb="FF00B050"/>
                </patternFill>
              </fill>
            </x14:dxf>
          </x14:cfRule>
          <x14:cfRule type="containsText" priority="3963" operator="containsText" id="{47AB78DA-C2E5-448E-A29C-89D2B2E0ECBD}">
            <xm:f>NOT(ISERROR(SEARCH(Sheet2!$D$6,AA10)))</xm:f>
            <xm:f>Sheet2!$D$6</xm:f>
            <x14:dxf>
              <fill>
                <patternFill>
                  <bgColor rgb="FFFFFF00"/>
                </patternFill>
              </fill>
            </x14:dxf>
          </x14:cfRule>
          <x14:cfRule type="containsText" priority="3964" operator="containsText" id="{CAFBBCFE-C7E1-4FBB-BD74-7F683EE1BFE0}">
            <xm:f>NOT(ISERROR(SEARCH(Sheet2!$D$5,AA10)))</xm:f>
            <xm:f>Sheet2!$D$5</xm:f>
            <x14:dxf>
              <fill>
                <patternFill>
                  <bgColor rgb="FFFFFF00"/>
                </patternFill>
              </fill>
            </x14:dxf>
          </x14:cfRule>
          <x14:cfRule type="containsText" priority="3965" operator="containsText" id="{0ADA4EE2-49E4-4C66-B290-E02A79696A48}">
            <xm:f>NOT(ISERROR(SEARCH(Sheet2!$D$4,AA10)))</xm:f>
            <xm:f>Sheet2!$D$4</xm:f>
            <x14:dxf>
              <fill>
                <patternFill>
                  <bgColor rgb="FFFF0000"/>
                </patternFill>
              </fill>
            </x14:dxf>
          </x14:cfRule>
          <xm:sqref>AA10</xm:sqref>
        </x14:conditionalFormatting>
        <x14:conditionalFormatting xmlns:xm="http://schemas.microsoft.com/office/excel/2006/main">
          <x14:cfRule type="containsText" priority="3956" operator="containsText" id="{0D78CBC1-DF7E-4A8F-B389-DE74AA851D6D}">
            <xm:f>NOT(ISERROR(SEARCH(Sheet2!$D$8,AA19)))</xm:f>
            <xm:f>Sheet2!$D$8</xm:f>
            <x14:dxf>
              <fill>
                <patternFill>
                  <bgColor rgb="FFFF0000"/>
                </patternFill>
              </fill>
            </x14:dxf>
          </x14:cfRule>
          <x14:cfRule type="containsText" priority="3957" operator="containsText" id="{04FF3E91-ED12-4873-930D-7AF226825A7A}">
            <xm:f>NOT(ISERROR(SEARCH(Sheet2!$D$7,AA19)))</xm:f>
            <xm:f>Sheet2!$D$7</xm:f>
            <x14:dxf>
              <fill>
                <patternFill>
                  <bgColor rgb="FF00B050"/>
                </patternFill>
              </fill>
            </x14:dxf>
          </x14:cfRule>
          <x14:cfRule type="containsText" priority="3958" operator="containsText" id="{A89A7856-DB9F-46E9-93DB-F82A7242560A}">
            <xm:f>NOT(ISERROR(SEARCH(Sheet2!$D$6,AA19)))</xm:f>
            <xm:f>Sheet2!$D$6</xm:f>
            <x14:dxf>
              <fill>
                <patternFill>
                  <bgColor rgb="FFFFFF00"/>
                </patternFill>
              </fill>
            </x14:dxf>
          </x14:cfRule>
          <x14:cfRule type="containsText" priority="3959" operator="containsText" id="{D688CCA8-E28F-4B34-92AC-1CB8AEE78D70}">
            <xm:f>NOT(ISERROR(SEARCH(Sheet2!$D$5,AA19)))</xm:f>
            <xm:f>Sheet2!$D$5</xm:f>
            <x14:dxf>
              <fill>
                <patternFill>
                  <bgColor rgb="FFFFFF00"/>
                </patternFill>
              </fill>
            </x14:dxf>
          </x14:cfRule>
          <x14:cfRule type="containsText" priority="3960" operator="containsText" id="{ED362860-A781-419E-948B-60FA5FDB2CE7}">
            <xm:f>NOT(ISERROR(SEARCH(Sheet2!$D$4,AA19)))</xm:f>
            <xm:f>Sheet2!$D$4</xm:f>
            <x14:dxf>
              <fill>
                <patternFill>
                  <bgColor rgb="FFFF0000"/>
                </patternFill>
              </fill>
            </x14:dxf>
          </x14:cfRule>
          <xm:sqref>AA19</xm:sqref>
        </x14:conditionalFormatting>
        <x14:conditionalFormatting xmlns:xm="http://schemas.microsoft.com/office/excel/2006/main">
          <x14:cfRule type="containsText" priority="3951" operator="containsText" id="{14E8D653-35F4-4BAE-ACD1-26F3B3E88522}">
            <xm:f>NOT(ISERROR(SEARCH(Sheet2!$D$8,AA22)))</xm:f>
            <xm:f>Sheet2!$D$8</xm:f>
            <x14:dxf>
              <fill>
                <patternFill>
                  <bgColor rgb="FFFF0000"/>
                </patternFill>
              </fill>
            </x14:dxf>
          </x14:cfRule>
          <x14:cfRule type="containsText" priority="3952" operator="containsText" id="{E042164A-AD49-4D19-80C4-3A9D4D6F1AA1}">
            <xm:f>NOT(ISERROR(SEARCH(Sheet2!$D$7,AA22)))</xm:f>
            <xm:f>Sheet2!$D$7</xm:f>
            <x14:dxf>
              <fill>
                <patternFill>
                  <bgColor rgb="FF00B050"/>
                </patternFill>
              </fill>
            </x14:dxf>
          </x14:cfRule>
          <x14:cfRule type="containsText" priority="3953" operator="containsText" id="{C2C03594-FF68-4BFA-81C9-88FA089439AA}">
            <xm:f>NOT(ISERROR(SEARCH(Sheet2!$D$6,AA22)))</xm:f>
            <xm:f>Sheet2!$D$6</xm:f>
            <x14:dxf>
              <fill>
                <patternFill>
                  <bgColor rgb="FFFFFF00"/>
                </patternFill>
              </fill>
            </x14:dxf>
          </x14:cfRule>
          <x14:cfRule type="containsText" priority="3954" operator="containsText" id="{0061D8DF-3E6C-441D-B08B-884FB6477EFD}">
            <xm:f>NOT(ISERROR(SEARCH(Sheet2!$D$5,AA22)))</xm:f>
            <xm:f>Sheet2!$D$5</xm:f>
            <x14:dxf>
              <fill>
                <patternFill>
                  <bgColor rgb="FFFFFF00"/>
                </patternFill>
              </fill>
            </x14:dxf>
          </x14:cfRule>
          <x14:cfRule type="containsText" priority="3955" operator="containsText" id="{C3471587-032E-458E-8DE0-245FB5E8713C}">
            <xm:f>NOT(ISERROR(SEARCH(Sheet2!$D$4,AA22)))</xm:f>
            <xm:f>Sheet2!$D$4</xm:f>
            <x14:dxf>
              <fill>
                <patternFill>
                  <bgColor rgb="FFFF0000"/>
                </patternFill>
              </fill>
            </x14:dxf>
          </x14:cfRule>
          <xm:sqref>AA22</xm:sqref>
        </x14:conditionalFormatting>
        <x14:conditionalFormatting xmlns:xm="http://schemas.microsoft.com/office/excel/2006/main">
          <x14:cfRule type="containsText" priority="3946" operator="containsText" id="{5A38BEBE-671B-4DDD-9330-DF1599E74D5B}">
            <xm:f>NOT(ISERROR(SEARCH(Sheet2!$D$8,AA46)))</xm:f>
            <xm:f>Sheet2!$D$8</xm:f>
            <x14:dxf>
              <fill>
                <patternFill>
                  <bgColor rgb="FFFF0000"/>
                </patternFill>
              </fill>
            </x14:dxf>
          </x14:cfRule>
          <x14:cfRule type="containsText" priority="3947" operator="containsText" id="{9BF92418-F2DC-40EE-999C-2EF22909A56B}">
            <xm:f>NOT(ISERROR(SEARCH(Sheet2!$D$7,AA46)))</xm:f>
            <xm:f>Sheet2!$D$7</xm:f>
            <x14:dxf>
              <fill>
                <patternFill>
                  <bgColor rgb="FF00B050"/>
                </patternFill>
              </fill>
            </x14:dxf>
          </x14:cfRule>
          <x14:cfRule type="containsText" priority="3948" operator="containsText" id="{F433783D-605F-463E-A329-1AE45E82F47B}">
            <xm:f>NOT(ISERROR(SEARCH(Sheet2!$D$6,AA46)))</xm:f>
            <xm:f>Sheet2!$D$6</xm:f>
            <x14:dxf>
              <fill>
                <patternFill>
                  <bgColor rgb="FFFFFF00"/>
                </patternFill>
              </fill>
            </x14:dxf>
          </x14:cfRule>
          <x14:cfRule type="containsText" priority="3949" operator="containsText" id="{4CE24F06-2B69-4E57-AD2D-694597EDCCEA}">
            <xm:f>NOT(ISERROR(SEARCH(Sheet2!$D$5,AA46)))</xm:f>
            <xm:f>Sheet2!$D$5</xm:f>
            <x14:dxf>
              <fill>
                <patternFill>
                  <bgColor rgb="FFFFFF00"/>
                </patternFill>
              </fill>
            </x14:dxf>
          </x14:cfRule>
          <x14:cfRule type="containsText" priority="3950" operator="containsText" id="{064DFFB6-757F-411C-8FAB-161F0F587D51}">
            <xm:f>NOT(ISERROR(SEARCH(Sheet2!$D$4,AA46)))</xm:f>
            <xm:f>Sheet2!$D$4</xm:f>
            <x14:dxf>
              <fill>
                <patternFill>
                  <bgColor rgb="FFFF0000"/>
                </patternFill>
              </fill>
            </x14:dxf>
          </x14:cfRule>
          <xm:sqref>AA46</xm:sqref>
        </x14:conditionalFormatting>
        <x14:conditionalFormatting xmlns:xm="http://schemas.microsoft.com/office/excel/2006/main">
          <x14:cfRule type="containsText" priority="3941" operator="containsText" id="{52FF22B4-35FB-4308-95C3-C3F1751803DC}">
            <xm:f>NOT(ISERROR(SEARCH(Sheet2!$D$8,AA57)))</xm:f>
            <xm:f>Sheet2!$D$8</xm:f>
            <x14:dxf>
              <fill>
                <patternFill>
                  <bgColor rgb="FFFF0000"/>
                </patternFill>
              </fill>
            </x14:dxf>
          </x14:cfRule>
          <x14:cfRule type="containsText" priority="3942" operator="containsText" id="{1C3CB3D3-959B-446E-B1FD-3ED680435A10}">
            <xm:f>NOT(ISERROR(SEARCH(Sheet2!$D$7,AA57)))</xm:f>
            <xm:f>Sheet2!$D$7</xm:f>
            <x14:dxf>
              <fill>
                <patternFill>
                  <bgColor rgb="FF00B050"/>
                </patternFill>
              </fill>
            </x14:dxf>
          </x14:cfRule>
          <x14:cfRule type="containsText" priority="3943" operator="containsText" id="{ACCCE8DB-B8A0-4F65-A5EC-CE3A1FA48F08}">
            <xm:f>NOT(ISERROR(SEARCH(Sheet2!$D$6,AA57)))</xm:f>
            <xm:f>Sheet2!$D$6</xm:f>
            <x14:dxf>
              <fill>
                <patternFill>
                  <bgColor rgb="FFFFFF00"/>
                </patternFill>
              </fill>
            </x14:dxf>
          </x14:cfRule>
          <x14:cfRule type="containsText" priority="3944" operator="containsText" id="{EC3B15BF-A2A4-4711-9908-9D7A17E029EB}">
            <xm:f>NOT(ISERROR(SEARCH(Sheet2!$D$5,AA57)))</xm:f>
            <xm:f>Sheet2!$D$5</xm:f>
            <x14:dxf>
              <fill>
                <patternFill>
                  <bgColor rgb="FFFFFF00"/>
                </patternFill>
              </fill>
            </x14:dxf>
          </x14:cfRule>
          <x14:cfRule type="containsText" priority="3945" operator="containsText" id="{FADA55F8-6463-45F0-84A1-D3C711583BAA}">
            <xm:f>NOT(ISERROR(SEARCH(Sheet2!$D$4,AA57)))</xm:f>
            <xm:f>Sheet2!$D$4</xm:f>
            <x14:dxf>
              <fill>
                <patternFill>
                  <bgColor rgb="FFFF0000"/>
                </patternFill>
              </fill>
            </x14:dxf>
          </x14:cfRule>
          <xm:sqref>AA57</xm:sqref>
        </x14:conditionalFormatting>
        <x14:conditionalFormatting xmlns:xm="http://schemas.microsoft.com/office/excel/2006/main">
          <x14:cfRule type="containsText" priority="3936" operator="containsText" id="{A41F6550-733A-47B9-A0F8-D8E59E297623}">
            <xm:f>NOT(ISERROR(SEARCH(Sheet2!$D$8,AA61)))</xm:f>
            <xm:f>Sheet2!$D$8</xm:f>
            <x14:dxf>
              <fill>
                <patternFill>
                  <bgColor rgb="FFFF0000"/>
                </patternFill>
              </fill>
            </x14:dxf>
          </x14:cfRule>
          <x14:cfRule type="containsText" priority="3937" operator="containsText" id="{6D9FD7ED-03FF-4886-8667-DEF08F2E690A}">
            <xm:f>NOT(ISERROR(SEARCH(Sheet2!$D$7,AA61)))</xm:f>
            <xm:f>Sheet2!$D$7</xm:f>
            <x14:dxf>
              <fill>
                <patternFill>
                  <bgColor rgb="FF00B050"/>
                </patternFill>
              </fill>
            </x14:dxf>
          </x14:cfRule>
          <x14:cfRule type="containsText" priority="3938" operator="containsText" id="{166AD2AE-644C-485A-AE43-4E4C2569A173}">
            <xm:f>NOT(ISERROR(SEARCH(Sheet2!$D$6,AA61)))</xm:f>
            <xm:f>Sheet2!$D$6</xm:f>
            <x14:dxf>
              <fill>
                <patternFill>
                  <bgColor rgb="FFFFFF00"/>
                </patternFill>
              </fill>
            </x14:dxf>
          </x14:cfRule>
          <x14:cfRule type="containsText" priority="3939" operator="containsText" id="{3E4EC9C1-9051-4135-837E-F0C8EC1E4D62}">
            <xm:f>NOT(ISERROR(SEARCH(Sheet2!$D$5,AA61)))</xm:f>
            <xm:f>Sheet2!$D$5</xm:f>
            <x14:dxf>
              <fill>
                <patternFill>
                  <bgColor rgb="FFFFFF00"/>
                </patternFill>
              </fill>
            </x14:dxf>
          </x14:cfRule>
          <x14:cfRule type="containsText" priority="3940" operator="containsText" id="{B1F49597-3FC8-4286-8CE2-E97A748BCE39}">
            <xm:f>NOT(ISERROR(SEARCH(Sheet2!$D$4,AA61)))</xm:f>
            <xm:f>Sheet2!$D$4</xm:f>
            <x14:dxf>
              <fill>
                <patternFill>
                  <bgColor rgb="FFFF0000"/>
                </patternFill>
              </fill>
            </x14:dxf>
          </x14:cfRule>
          <xm:sqref>AA61</xm:sqref>
        </x14:conditionalFormatting>
        <x14:conditionalFormatting xmlns:xm="http://schemas.microsoft.com/office/excel/2006/main">
          <x14:cfRule type="containsText" priority="3931" operator="containsText" id="{51E5EC94-B3C6-47A9-9DC4-6A8205EA1513}">
            <xm:f>NOT(ISERROR(SEARCH(Sheet2!$D$8,AA63)))</xm:f>
            <xm:f>Sheet2!$D$8</xm:f>
            <x14:dxf>
              <fill>
                <patternFill>
                  <bgColor rgb="FFFF0000"/>
                </patternFill>
              </fill>
            </x14:dxf>
          </x14:cfRule>
          <x14:cfRule type="containsText" priority="3932" operator="containsText" id="{E1A1E52F-5F0D-4E1F-9D7B-5631C21510A9}">
            <xm:f>NOT(ISERROR(SEARCH(Sheet2!$D$7,AA63)))</xm:f>
            <xm:f>Sheet2!$D$7</xm:f>
            <x14:dxf>
              <fill>
                <patternFill>
                  <bgColor rgb="FF00B050"/>
                </patternFill>
              </fill>
            </x14:dxf>
          </x14:cfRule>
          <x14:cfRule type="containsText" priority="3933" operator="containsText" id="{39AFA0BE-CDA8-46E2-B8D2-F5D9E9B9EBCF}">
            <xm:f>NOT(ISERROR(SEARCH(Sheet2!$D$6,AA63)))</xm:f>
            <xm:f>Sheet2!$D$6</xm:f>
            <x14:dxf>
              <fill>
                <patternFill>
                  <bgColor rgb="FFFFFF00"/>
                </patternFill>
              </fill>
            </x14:dxf>
          </x14:cfRule>
          <x14:cfRule type="containsText" priority="3934" operator="containsText" id="{EA8CB664-48CD-4DA4-97F0-F392EF49C929}">
            <xm:f>NOT(ISERROR(SEARCH(Sheet2!$D$5,AA63)))</xm:f>
            <xm:f>Sheet2!$D$5</xm:f>
            <x14:dxf>
              <fill>
                <patternFill>
                  <bgColor rgb="FFFFFF00"/>
                </patternFill>
              </fill>
            </x14:dxf>
          </x14:cfRule>
          <x14:cfRule type="containsText" priority="3935" operator="containsText" id="{1F45DF9B-D79F-4F40-8E89-1B590460E4A7}">
            <xm:f>NOT(ISERROR(SEARCH(Sheet2!$D$4,AA63)))</xm:f>
            <xm:f>Sheet2!$D$4</xm:f>
            <x14:dxf>
              <fill>
                <patternFill>
                  <bgColor rgb="FFFF0000"/>
                </patternFill>
              </fill>
            </x14:dxf>
          </x14:cfRule>
          <xm:sqref>AA63</xm:sqref>
        </x14:conditionalFormatting>
        <x14:conditionalFormatting xmlns:xm="http://schemas.microsoft.com/office/excel/2006/main">
          <x14:cfRule type="containsText" priority="3926" operator="containsText" id="{2EDB26D0-7332-4BC9-8A4B-5341D2521796}">
            <xm:f>NOT(ISERROR(SEARCH(Sheet2!$D$8,AA66)))</xm:f>
            <xm:f>Sheet2!$D$8</xm:f>
            <x14:dxf>
              <fill>
                <patternFill>
                  <bgColor rgb="FFFF0000"/>
                </patternFill>
              </fill>
            </x14:dxf>
          </x14:cfRule>
          <x14:cfRule type="containsText" priority="3927" operator="containsText" id="{1B801E76-9820-4838-B3AA-64B87325636B}">
            <xm:f>NOT(ISERROR(SEARCH(Sheet2!$D$7,AA66)))</xm:f>
            <xm:f>Sheet2!$D$7</xm:f>
            <x14:dxf>
              <fill>
                <patternFill>
                  <bgColor rgb="FF00B050"/>
                </patternFill>
              </fill>
            </x14:dxf>
          </x14:cfRule>
          <x14:cfRule type="containsText" priority="3928" operator="containsText" id="{50807B75-7444-4681-98D0-8B06FD1797FB}">
            <xm:f>NOT(ISERROR(SEARCH(Sheet2!$D$6,AA66)))</xm:f>
            <xm:f>Sheet2!$D$6</xm:f>
            <x14:dxf>
              <fill>
                <patternFill>
                  <bgColor rgb="FFFFFF00"/>
                </patternFill>
              </fill>
            </x14:dxf>
          </x14:cfRule>
          <x14:cfRule type="containsText" priority="3929" operator="containsText" id="{8A755815-D5DE-4D82-A8A9-72164F231531}">
            <xm:f>NOT(ISERROR(SEARCH(Sheet2!$D$5,AA66)))</xm:f>
            <xm:f>Sheet2!$D$5</xm:f>
            <x14:dxf>
              <fill>
                <patternFill>
                  <bgColor rgb="FFFFFF00"/>
                </patternFill>
              </fill>
            </x14:dxf>
          </x14:cfRule>
          <x14:cfRule type="containsText" priority="3930" operator="containsText" id="{CD9E5FBC-5CC7-499E-9000-2DF60EE2229D}">
            <xm:f>NOT(ISERROR(SEARCH(Sheet2!$D$4,AA66)))</xm:f>
            <xm:f>Sheet2!$D$4</xm:f>
            <x14:dxf>
              <fill>
                <patternFill>
                  <bgColor rgb="FFFF0000"/>
                </patternFill>
              </fill>
            </x14:dxf>
          </x14:cfRule>
          <xm:sqref>AA66</xm:sqref>
        </x14:conditionalFormatting>
        <x14:conditionalFormatting xmlns:xm="http://schemas.microsoft.com/office/excel/2006/main">
          <x14:cfRule type="containsText" priority="3921" operator="containsText" id="{62C3B8A7-5E09-4264-BFC8-D14A9A16547C}">
            <xm:f>NOT(ISERROR(SEARCH(Sheet2!$D$8,AA74)))</xm:f>
            <xm:f>Sheet2!$D$8</xm:f>
            <x14:dxf>
              <fill>
                <patternFill>
                  <bgColor rgb="FFFF0000"/>
                </patternFill>
              </fill>
            </x14:dxf>
          </x14:cfRule>
          <x14:cfRule type="containsText" priority="3922" operator="containsText" id="{0426AB02-26F6-47AE-9480-9855F3E2CE4B}">
            <xm:f>NOT(ISERROR(SEARCH(Sheet2!$D$7,AA74)))</xm:f>
            <xm:f>Sheet2!$D$7</xm:f>
            <x14:dxf>
              <fill>
                <patternFill>
                  <bgColor rgb="FF00B050"/>
                </patternFill>
              </fill>
            </x14:dxf>
          </x14:cfRule>
          <x14:cfRule type="containsText" priority="3923" operator="containsText" id="{99019BBD-4730-44CE-B1A4-0A73ADFAC077}">
            <xm:f>NOT(ISERROR(SEARCH(Sheet2!$D$6,AA74)))</xm:f>
            <xm:f>Sheet2!$D$6</xm:f>
            <x14:dxf>
              <fill>
                <patternFill>
                  <bgColor rgb="FFFFFF00"/>
                </patternFill>
              </fill>
            </x14:dxf>
          </x14:cfRule>
          <x14:cfRule type="containsText" priority="3924" operator="containsText" id="{4E124FFE-C5DB-4A9E-88C9-6069AA17BCAF}">
            <xm:f>NOT(ISERROR(SEARCH(Sheet2!$D$5,AA74)))</xm:f>
            <xm:f>Sheet2!$D$5</xm:f>
            <x14:dxf>
              <fill>
                <patternFill>
                  <bgColor rgb="FFFFFF00"/>
                </patternFill>
              </fill>
            </x14:dxf>
          </x14:cfRule>
          <x14:cfRule type="containsText" priority="3925" operator="containsText" id="{B48A1284-A227-4C05-994B-50B19461368E}">
            <xm:f>NOT(ISERROR(SEARCH(Sheet2!$D$4,AA74)))</xm:f>
            <xm:f>Sheet2!$D$4</xm:f>
            <x14:dxf>
              <fill>
                <patternFill>
                  <bgColor rgb="FFFF0000"/>
                </patternFill>
              </fill>
            </x14:dxf>
          </x14:cfRule>
          <xm:sqref>AA74</xm:sqref>
        </x14:conditionalFormatting>
        <x14:conditionalFormatting xmlns:xm="http://schemas.microsoft.com/office/excel/2006/main">
          <x14:cfRule type="containsText" priority="3916" operator="containsText" id="{11ADB219-8944-447A-8ED3-51A92F55AB1B}">
            <xm:f>NOT(ISERROR(SEARCH(Sheet2!$D$8,AA76)))</xm:f>
            <xm:f>Sheet2!$D$8</xm:f>
            <x14:dxf>
              <fill>
                <patternFill>
                  <bgColor rgb="FFFF0000"/>
                </patternFill>
              </fill>
            </x14:dxf>
          </x14:cfRule>
          <x14:cfRule type="containsText" priority="3917" operator="containsText" id="{8AF7B9E5-7063-4491-9CEE-19E7DF9444B0}">
            <xm:f>NOT(ISERROR(SEARCH(Sheet2!$D$7,AA76)))</xm:f>
            <xm:f>Sheet2!$D$7</xm:f>
            <x14:dxf>
              <fill>
                <patternFill>
                  <bgColor rgb="FF00B050"/>
                </patternFill>
              </fill>
            </x14:dxf>
          </x14:cfRule>
          <x14:cfRule type="containsText" priority="3918" operator="containsText" id="{B40864D5-71D9-4D7B-BD42-BF0D5799A791}">
            <xm:f>NOT(ISERROR(SEARCH(Sheet2!$D$6,AA76)))</xm:f>
            <xm:f>Sheet2!$D$6</xm:f>
            <x14:dxf>
              <fill>
                <patternFill>
                  <bgColor rgb="FFFFFF00"/>
                </patternFill>
              </fill>
            </x14:dxf>
          </x14:cfRule>
          <x14:cfRule type="containsText" priority="3919" operator="containsText" id="{678D1DF5-C1C8-4112-BD88-F048BF804491}">
            <xm:f>NOT(ISERROR(SEARCH(Sheet2!$D$5,AA76)))</xm:f>
            <xm:f>Sheet2!$D$5</xm:f>
            <x14:dxf>
              <fill>
                <patternFill>
                  <bgColor rgb="FFFFFF00"/>
                </patternFill>
              </fill>
            </x14:dxf>
          </x14:cfRule>
          <x14:cfRule type="containsText" priority="3920" operator="containsText" id="{144B4D44-34AB-416B-BFB3-FF6C39D5F69E}">
            <xm:f>NOT(ISERROR(SEARCH(Sheet2!$D$4,AA76)))</xm:f>
            <xm:f>Sheet2!$D$4</xm:f>
            <x14:dxf>
              <fill>
                <patternFill>
                  <bgColor rgb="FFFF0000"/>
                </patternFill>
              </fill>
            </x14:dxf>
          </x14:cfRule>
          <xm:sqref>AA76</xm:sqref>
        </x14:conditionalFormatting>
        <x14:conditionalFormatting xmlns:xm="http://schemas.microsoft.com/office/excel/2006/main">
          <x14:cfRule type="containsText" priority="3911" operator="containsText" id="{040C08A9-FC60-4952-BB03-B223C4BAB1B9}">
            <xm:f>NOT(ISERROR(SEARCH(Sheet2!$D$8,AA80)))</xm:f>
            <xm:f>Sheet2!$D$8</xm:f>
            <x14:dxf>
              <fill>
                <patternFill>
                  <bgColor rgb="FFFF0000"/>
                </patternFill>
              </fill>
            </x14:dxf>
          </x14:cfRule>
          <x14:cfRule type="containsText" priority="3912" operator="containsText" id="{774BAD4D-8ED1-45A2-855B-B12DC52193A0}">
            <xm:f>NOT(ISERROR(SEARCH(Sheet2!$D$7,AA80)))</xm:f>
            <xm:f>Sheet2!$D$7</xm:f>
            <x14:dxf>
              <fill>
                <patternFill>
                  <bgColor rgb="FF00B050"/>
                </patternFill>
              </fill>
            </x14:dxf>
          </x14:cfRule>
          <x14:cfRule type="containsText" priority="3913" operator="containsText" id="{067044F7-ABC1-4B59-A18D-1AA79A4E1C2A}">
            <xm:f>NOT(ISERROR(SEARCH(Sheet2!$D$6,AA80)))</xm:f>
            <xm:f>Sheet2!$D$6</xm:f>
            <x14:dxf>
              <fill>
                <patternFill>
                  <bgColor rgb="FFFFFF00"/>
                </patternFill>
              </fill>
            </x14:dxf>
          </x14:cfRule>
          <x14:cfRule type="containsText" priority="3914" operator="containsText" id="{AE15B92E-BEE3-4CDF-8BB5-B7A692FB6C46}">
            <xm:f>NOT(ISERROR(SEARCH(Sheet2!$D$5,AA80)))</xm:f>
            <xm:f>Sheet2!$D$5</xm:f>
            <x14:dxf>
              <fill>
                <patternFill>
                  <bgColor rgb="FFFFFF00"/>
                </patternFill>
              </fill>
            </x14:dxf>
          </x14:cfRule>
          <x14:cfRule type="containsText" priority="3915" operator="containsText" id="{3DE9C677-E409-40E8-AE30-D8533327181A}">
            <xm:f>NOT(ISERROR(SEARCH(Sheet2!$D$4,AA80)))</xm:f>
            <xm:f>Sheet2!$D$4</xm:f>
            <x14:dxf>
              <fill>
                <patternFill>
                  <bgColor rgb="FFFF0000"/>
                </patternFill>
              </fill>
            </x14:dxf>
          </x14:cfRule>
          <xm:sqref>AA80</xm:sqref>
        </x14:conditionalFormatting>
        <x14:conditionalFormatting xmlns:xm="http://schemas.microsoft.com/office/excel/2006/main">
          <x14:cfRule type="containsText" priority="3906" operator="containsText" id="{13CEEE9B-5E82-47C0-9BF5-642845D1D510}">
            <xm:f>NOT(ISERROR(SEARCH(Sheet2!$D$8,AA89)))</xm:f>
            <xm:f>Sheet2!$D$8</xm:f>
            <x14:dxf>
              <fill>
                <patternFill>
                  <bgColor rgb="FFFF0000"/>
                </patternFill>
              </fill>
            </x14:dxf>
          </x14:cfRule>
          <x14:cfRule type="containsText" priority="3907" operator="containsText" id="{AADD157B-D3EA-4C77-A654-7F4FF43F55D9}">
            <xm:f>NOT(ISERROR(SEARCH(Sheet2!$D$7,AA89)))</xm:f>
            <xm:f>Sheet2!$D$7</xm:f>
            <x14:dxf>
              <fill>
                <patternFill>
                  <bgColor rgb="FF00B050"/>
                </patternFill>
              </fill>
            </x14:dxf>
          </x14:cfRule>
          <x14:cfRule type="containsText" priority="3908" operator="containsText" id="{B2B6367A-5AEA-4CEE-B33E-5D8A86F2E72D}">
            <xm:f>NOT(ISERROR(SEARCH(Sheet2!$D$6,AA89)))</xm:f>
            <xm:f>Sheet2!$D$6</xm:f>
            <x14:dxf>
              <fill>
                <patternFill>
                  <bgColor rgb="FFFFFF00"/>
                </patternFill>
              </fill>
            </x14:dxf>
          </x14:cfRule>
          <x14:cfRule type="containsText" priority="3909" operator="containsText" id="{DFBA06B6-D87F-48C0-B518-110DB7D4663D}">
            <xm:f>NOT(ISERROR(SEARCH(Sheet2!$D$5,AA89)))</xm:f>
            <xm:f>Sheet2!$D$5</xm:f>
            <x14:dxf>
              <fill>
                <patternFill>
                  <bgColor rgb="FFFFFF00"/>
                </patternFill>
              </fill>
            </x14:dxf>
          </x14:cfRule>
          <x14:cfRule type="containsText" priority="3910" operator="containsText" id="{1C79A661-E047-4838-92D4-CD6CDC5CC476}">
            <xm:f>NOT(ISERROR(SEARCH(Sheet2!$D$4,AA89)))</xm:f>
            <xm:f>Sheet2!$D$4</xm:f>
            <x14:dxf>
              <fill>
                <patternFill>
                  <bgColor rgb="FFFF0000"/>
                </patternFill>
              </fill>
            </x14:dxf>
          </x14:cfRule>
          <xm:sqref>AA89</xm:sqref>
        </x14:conditionalFormatting>
        <x14:conditionalFormatting xmlns:xm="http://schemas.microsoft.com/office/excel/2006/main">
          <x14:cfRule type="containsText" priority="3901" operator="containsText" id="{A845CD7D-5D41-42B6-8DF2-266F516458E1}">
            <xm:f>NOT(ISERROR(SEARCH(Sheet2!$D$8,AA104)))</xm:f>
            <xm:f>Sheet2!$D$8</xm:f>
            <x14:dxf>
              <fill>
                <patternFill>
                  <bgColor rgb="FFFF0000"/>
                </patternFill>
              </fill>
            </x14:dxf>
          </x14:cfRule>
          <x14:cfRule type="containsText" priority="3902" operator="containsText" id="{5761F37A-52B1-4071-9F58-B4070B57F501}">
            <xm:f>NOT(ISERROR(SEARCH(Sheet2!$D$7,AA104)))</xm:f>
            <xm:f>Sheet2!$D$7</xm:f>
            <x14:dxf>
              <fill>
                <patternFill>
                  <bgColor rgb="FF00B050"/>
                </patternFill>
              </fill>
            </x14:dxf>
          </x14:cfRule>
          <x14:cfRule type="containsText" priority="3903" operator="containsText" id="{41A14160-04CF-470C-BB9B-EEC26467A94F}">
            <xm:f>NOT(ISERROR(SEARCH(Sheet2!$D$6,AA104)))</xm:f>
            <xm:f>Sheet2!$D$6</xm:f>
            <x14:dxf>
              <fill>
                <patternFill>
                  <bgColor rgb="FFFFFF00"/>
                </patternFill>
              </fill>
            </x14:dxf>
          </x14:cfRule>
          <x14:cfRule type="containsText" priority="3904" operator="containsText" id="{3AC4A2A2-C96F-4C5C-9A10-5BB71FEC7B9A}">
            <xm:f>NOT(ISERROR(SEARCH(Sheet2!$D$5,AA104)))</xm:f>
            <xm:f>Sheet2!$D$5</xm:f>
            <x14:dxf>
              <fill>
                <patternFill>
                  <bgColor rgb="FFFFFF00"/>
                </patternFill>
              </fill>
            </x14:dxf>
          </x14:cfRule>
          <x14:cfRule type="containsText" priority="3905" operator="containsText" id="{0ECDC97F-9DA9-4A45-A74F-D48FE58D6D56}">
            <xm:f>NOT(ISERROR(SEARCH(Sheet2!$D$4,AA104)))</xm:f>
            <xm:f>Sheet2!$D$4</xm:f>
            <x14:dxf>
              <fill>
                <patternFill>
                  <bgColor rgb="FFFF0000"/>
                </patternFill>
              </fill>
            </x14:dxf>
          </x14:cfRule>
          <xm:sqref>AA104</xm:sqref>
        </x14:conditionalFormatting>
        <x14:conditionalFormatting xmlns:xm="http://schemas.microsoft.com/office/excel/2006/main">
          <x14:cfRule type="containsText" priority="3896" operator="containsText" id="{8C67F9B1-AB75-4A76-A0E3-1F6545F36D9C}">
            <xm:f>NOT(ISERROR(SEARCH(Sheet2!$D$8,AA109)))</xm:f>
            <xm:f>Sheet2!$D$8</xm:f>
            <x14:dxf>
              <fill>
                <patternFill>
                  <bgColor rgb="FFFF0000"/>
                </patternFill>
              </fill>
            </x14:dxf>
          </x14:cfRule>
          <x14:cfRule type="containsText" priority="3897" operator="containsText" id="{7DC91ADF-69BC-4ADE-A1A6-357137E1960F}">
            <xm:f>NOT(ISERROR(SEARCH(Sheet2!$D$7,AA109)))</xm:f>
            <xm:f>Sheet2!$D$7</xm:f>
            <x14:dxf>
              <fill>
                <patternFill>
                  <bgColor rgb="FF00B050"/>
                </patternFill>
              </fill>
            </x14:dxf>
          </x14:cfRule>
          <x14:cfRule type="containsText" priority="3898" operator="containsText" id="{70267652-4F84-48DE-8BC8-DA8305A9538D}">
            <xm:f>NOT(ISERROR(SEARCH(Sheet2!$D$6,AA109)))</xm:f>
            <xm:f>Sheet2!$D$6</xm:f>
            <x14:dxf>
              <fill>
                <patternFill>
                  <bgColor rgb="FFFFFF00"/>
                </patternFill>
              </fill>
            </x14:dxf>
          </x14:cfRule>
          <x14:cfRule type="containsText" priority="3899" operator="containsText" id="{6BA363CE-FD1F-4F94-A466-D1E9DBEA2EAD}">
            <xm:f>NOT(ISERROR(SEARCH(Sheet2!$D$5,AA109)))</xm:f>
            <xm:f>Sheet2!$D$5</xm:f>
            <x14:dxf>
              <fill>
                <patternFill>
                  <bgColor rgb="FFFFFF00"/>
                </patternFill>
              </fill>
            </x14:dxf>
          </x14:cfRule>
          <x14:cfRule type="containsText" priority="3900" operator="containsText" id="{0C82EB39-ED68-49CB-BBEF-CBFF5DEC2398}">
            <xm:f>NOT(ISERROR(SEARCH(Sheet2!$D$4,AA109)))</xm:f>
            <xm:f>Sheet2!$D$4</xm:f>
            <x14:dxf>
              <fill>
                <patternFill>
                  <bgColor rgb="FFFF0000"/>
                </patternFill>
              </fill>
            </x14:dxf>
          </x14:cfRule>
          <xm:sqref>AA109</xm:sqref>
        </x14:conditionalFormatting>
        <x14:conditionalFormatting xmlns:xm="http://schemas.microsoft.com/office/excel/2006/main">
          <x14:cfRule type="containsText" priority="3891" operator="containsText" id="{2B7633DD-1437-4B22-AF48-03448790EA34}">
            <xm:f>NOT(ISERROR(SEARCH(Sheet2!$D$8,AA116)))</xm:f>
            <xm:f>Sheet2!$D$8</xm:f>
            <x14:dxf>
              <fill>
                <patternFill>
                  <bgColor rgb="FFFF0000"/>
                </patternFill>
              </fill>
            </x14:dxf>
          </x14:cfRule>
          <x14:cfRule type="containsText" priority="3892" operator="containsText" id="{2C2BA974-B66E-4020-9616-8343B8415EFC}">
            <xm:f>NOT(ISERROR(SEARCH(Sheet2!$D$7,AA116)))</xm:f>
            <xm:f>Sheet2!$D$7</xm:f>
            <x14:dxf>
              <fill>
                <patternFill>
                  <bgColor rgb="FF00B050"/>
                </patternFill>
              </fill>
            </x14:dxf>
          </x14:cfRule>
          <x14:cfRule type="containsText" priority="3893" operator="containsText" id="{A5359B70-DC3D-4327-80FC-5C3E30643286}">
            <xm:f>NOT(ISERROR(SEARCH(Sheet2!$D$6,AA116)))</xm:f>
            <xm:f>Sheet2!$D$6</xm:f>
            <x14:dxf>
              <fill>
                <patternFill>
                  <bgColor rgb="FFFFFF00"/>
                </patternFill>
              </fill>
            </x14:dxf>
          </x14:cfRule>
          <x14:cfRule type="containsText" priority="3894" operator="containsText" id="{72A04F89-FA04-4BA8-A9D5-3381B4423A2D}">
            <xm:f>NOT(ISERROR(SEARCH(Sheet2!$D$5,AA116)))</xm:f>
            <xm:f>Sheet2!$D$5</xm:f>
            <x14:dxf>
              <fill>
                <patternFill>
                  <bgColor rgb="FFFFFF00"/>
                </patternFill>
              </fill>
            </x14:dxf>
          </x14:cfRule>
          <x14:cfRule type="containsText" priority="3895" operator="containsText" id="{A8843E1D-50D0-4C31-9786-35189CD637CC}">
            <xm:f>NOT(ISERROR(SEARCH(Sheet2!$D$4,AA116)))</xm:f>
            <xm:f>Sheet2!$D$4</xm:f>
            <x14:dxf>
              <fill>
                <patternFill>
                  <bgColor rgb="FFFF0000"/>
                </patternFill>
              </fill>
            </x14:dxf>
          </x14:cfRule>
          <xm:sqref>AA116</xm:sqref>
        </x14:conditionalFormatting>
        <x14:conditionalFormatting xmlns:xm="http://schemas.microsoft.com/office/excel/2006/main">
          <x14:cfRule type="containsText" priority="3886" operator="containsText" id="{61B74898-7D33-4A98-AB69-E42505DB3DB9}">
            <xm:f>NOT(ISERROR(SEARCH(Sheet2!$D$8,AA124)))</xm:f>
            <xm:f>Sheet2!$D$8</xm:f>
            <x14:dxf>
              <fill>
                <patternFill>
                  <bgColor rgb="FFFF0000"/>
                </patternFill>
              </fill>
            </x14:dxf>
          </x14:cfRule>
          <x14:cfRule type="containsText" priority="3887" operator="containsText" id="{0D891BC0-8FAB-4825-9175-BEC2F4052E44}">
            <xm:f>NOT(ISERROR(SEARCH(Sheet2!$D$7,AA124)))</xm:f>
            <xm:f>Sheet2!$D$7</xm:f>
            <x14:dxf>
              <fill>
                <patternFill>
                  <bgColor rgb="FF00B050"/>
                </patternFill>
              </fill>
            </x14:dxf>
          </x14:cfRule>
          <x14:cfRule type="containsText" priority="3888" operator="containsText" id="{A0C9B263-2E67-4988-B4DA-12F141E4EB9C}">
            <xm:f>NOT(ISERROR(SEARCH(Sheet2!$D$6,AA124)))</xm:f>
            <xm:f>Sheet2!$D$6</xm:f>
            <x14:dxf>
              <fill>
                <patternFill>
                  <bgColor rgb="FFFFFF00"/>
                </patternFill>
              </fill>
            </x14:dxf>
          </x14:cfRule>
          <x14:cfRule type="containsText" priority="3889" operator="containsText" id="{08C63B54-2037-4979-8064-3C4DC1DC056E}">
            <xm:f>NOT(ISERROR(SEARCH(Sheet2!$D$5,AA124)))</xm:f>
            <xm:f>Sheet2!$D$5</xm:f>
            <x14:dxf>
              <fill>
                <patternFill>
                  <bgColor rgb="FFFFFF00"/>
                </patternFill>
              </fill>
            </x14:dxf>
          </x14:cfRule>
          <x14:cfRule type="containsText" priority="3890" operator="containsText" id="{5B325010-3FCA-45C3-BDB8-831C231BDA67}">
            <xm:f>NOT(ISERROR(SEARCH(Sheet2!$D$4,AA124)))</xm:f>
            <xm:f>Sheet2!$D$4</xm:f>
            <x14:dxf>
              <fill>
                <patternFill>
                  <bgColor rgb="FFFF0000"/>
                </patternFill>
              </fill>
            </x14:dxf>
          </x14:cfRule>
          <xm:sqref>AA124</xm:sqref>
        </x14:conditionalFormatting>
        <x14:conditionalFormatting xmlns:xm="http://schemas.microsoft.com/office/excel/2006/main">
          <x14:cfRule type="containsText" priority="3881" operator="containsText" id="{2843661E-A732-4297-B81E-81DE3764DE59}">
            <xm:f>NOT(ISERROR(SEARCH(Sheet2!$D$8,AA128)))</xm:f>
            <xm:f>Sheet2!$D$8</xm:f>
            <x14:dxf>
              <fill>
                <patternFill>
                  <bgColor rgb="FFFF0000"/>
                </patternFill>
              </fill>
            </x14:dxf>
          </x14:cfRule>
          <x14:cfRule type="containsText" priority="3882" operator="containsText" id="{D85B1CB0-89E4-43BE-A125-7D30BECD761D}">
            <xm:f>NOT(ISERROR(SEARCH(Sheet2!$D$7,AA128)))</xm:f>
            <xm:f>Sheet2!$D$7</xm:f>
            <x14:dxf>
              <fill>
                <patternFill>
                  <bgColor rgb="FF00B050"/>
                </patternFill>
              </fill>
            </x14:dxf>
          </x14:cfRule>
          <x14:cfRule type="containsText" priority="3883" operator="containsText" id="{56E027B1-F382-4FF1-84D5-4264B79D8375}">
            <xm:f>NOT(ISERROR(SEARCH(Sheet2!$D$6,AA128)))</xm:f>
            <xm:f>Sheet2!$D$6</xm:f>
            <x14:dxf>
              <fill>
                <patternFill>
                  <bgColor rgb="FFFFFF00"/>
                </patternFill>
              </fill>
            </x14:dxf>
          </x14:cfRule>
          <x14:cfRule type="containsText" priority="3884" operator="containsText" id="{20D75376-9EC2-440E-BA42-4032EE437004}">
            <xm:f>NOT(ISERROR(SEARCH(Sheet2!$D$5,AA128)))</xm:f>
            <xm:f>Sheet2!$D$5</xm:f>
            <x14:dxf>
              <fill>
                <patternFill>
                  <bgColor rgb="FFFFFF00"/>
                </patternFill>
              </fill>
            </x14:dxf>
          </x14:cfRule>
          <x14:cfRule type="containsText" priority="3885" operator="containsText" id="{3327874C-0612-4927-B154-86EE5C815FFC}">
            <xm:f>NOT(ISERROR(SEARCH(Sheet2!$D$4,AA128)))</xm:f>
            <xm:f>Sheet2!$D$4</xm:f>
            <x14:dxf>
              <fill>
                <patternFill>
                  <bgColor rgb="FFFF0000"/>
                </patternFill>
              </fill>
            </x14:dxf>
          </x14:cfRule>
          <xm:sqref>AA128</xm:sqref>
        </x14:conditionalFormatting>
        <x14:conditionalFormatting xmlns:xm="http://schemas.microsoft.com/office/excel/2006/main">
          <x14:cfRule type="containsText" priority="3876" operator="containsText" id="{401597B9-2A85-4242-8B34-049DFDBE6B23}">
            <xm:f>NOT(ISERROR(SEARCH(Sheet2!$D$8,AA132)))</xm:f>
            <xm:f>Sheet2!$D$8</xm:f>
            <x14:dxf>
              <fill>
                <patternFill>
                  <bgColor rgb="FFFF0000"/>
                </patternFill>
              </fill>
            </x14:dxf>
          </x14:cfRule>
          <x14:cfRule type="containsText" priority="3877" operator="containsText" id="{898CFF35-91F1-4688-ACA5-A4B58E2241B4}">
            <xm:f>NOT(ISERROR(SEARCH(Sheet2!$D$7,AA132)))</xm:f>
            <xm:f>Sheet2!$D$7</xm:f>
            <x14:dxf>
              <fill>
                <patternFill>
                  <bgColor rgb="FF00B050"/>
                </patternFill>
              </fill>
            </x14:dxf>
          </x14:cfRule>
          <x14:cfRule type="containsText" priority="3878" operator="containsText" id="{0CC89261-EFB2-4C97-8B5B-E500CD07A25C}">
            <xm:f>NOT(ISERROR(SEARCH(Sheet2!$D$6,AA132)))</xm:f>
            <xm:f>Sheet2!$D$6</xm:f>
            <x14:dxf>
              <fill>
                <patternFill>
                  <bgColor rgb="FFFFFF00"/>
                </patternFill>
              </fill>
            </x14:dxf>
          </x14:cfRule>
          <x14:cfRule type="containsText" priority="3879" operator="containsText" id="{B13B9CD0-1F75-4C5F-B11E-2B08F4A80768}">
            <xm:f>NOT(ISERROR(SEARCH(Sheet2!$D$5,AA132)))</xm:f>
            <xm:f>Sheet2!$D$5</xm:f>
            <x14:dxf>
              <fill>
                <patternFill>
                  <bgColor rgb="FFFFFF00"/>
                </patternFill>
              </fill>
            </x14:dxf>
          </x14:cfRule>
          <x14:cfRule type="containsText" priority="3880" operator="containsText" id="{A76D09C8-1382-44BE-ABA7-EDE367097229}">
            <xm:f>NOT(ISERROR(SEARCH(Sheet2!$D$4,AA132)))</xm:f>
            <xm:f>Sheet2!$D$4</xm:f>
            <x14:dxf>
              <fill>
                <patternFill>
                  <bgColor rgb="FFFF0000"/>
                </patternFill>
              </fill>
            </x14:dxf>
          </x14:cfRule>
          <xm:sqref>AA132</xm:sqref>
        </x14:conditionalFormatting>
        <x14:conditionalFormatting xmlns:xm="http://schemas.microsoft.com/office/excel/2006/main">
          <x14:cfRule type="containsText" priority="3871" operator="containsText" id="{FDBB6ADB-B87E-48A3-97CE-46FFD6FC8409}">
            <xm:f>NOT(ISERROR(SEARCH(Sheet2!$D$8,AA135)))</xm:f>
            <xm:f>Sheet2!$D$8</xm:f>
            <x14:dxf>
              <fill>
                <patternFill>
                  <bgColor rgb="FFFF0000"/>
                </patternFill>
              </fill>
            </x14:dxf>
          </x14:cfRule>
          <x14:cfRule type="containsText" priority="3872" operator="containsText" id="{4122DD4B-4EE9-4E94-9E21-2FA076C0E4A5}">
            <xm:f>NOT(ISERROR(SEARCH(Sheet2!$D$7,AA135)))</xm:f>
            <xm:f>Sheet2!$D$7</xm:f>
            <x14:dxf>
              <fill>
                <patternFill>
                  <bgColor rgb="FF00B050"/>
                </patternFill>
              </fill>
            </x14:dxf>
          </x14:cfRule>
          <x14:cfRule type="containsText" priority="3873" operator="containsText" id="{46D45DCC-6F49-400A-9B13-090012A7A2CB}">
            <xm:f>NOT(ISERROR(SEARCH(Sheet2!$D$6,AA135)))</xm:f>
            <xm:f>Sheet2!$D$6</xm:f>
            <x14:dxf>
              <fill>
                <patternFill>
                  <bgColor rgb="FFFFFF00"/>
                </patternFill>
              </fill>
            </x14:dxf>
          </x14:cfRule>
          <x14:cfRule type="containsText" priority="3874" operator="containsText" id="{D204118B-11C3-45DA-838C-BE04B423536F}">
            <xm:f>NOT(ISERROR(SEARCH(Sheet2!$D$5,AA135)))</xm:f>
            <xm:f>Sheet2!$D$5</xm:f>
            <x14:dxf>
              <fill>
                <patternFill>
                  <bgColor rgb="FFFFFF00"/>
                </patternFill>
              </fill>
            </x14:dxf>
          </x14:cfRule>
          <x14:cfRule type="containsText" priority="3875" operator="containsText" id="{5F52E9BC-322B-4351-B127-3BBACAC77F88}">
            <xm:f>NOT(ISERROR(SEARCH(Sheet2!$D$4,AA135)))</xm:f>
            <xm:f>Sheet2!$D$4</xm:f>
            <x14:dxf>
              <fill>
                <patternFill>
                  <bgColor rgb="FFFF0000"/>
                </patternFill>
              </fill>
            </x14:dxf>
          </x14:cfRule>
          <xm:sqref>AA135</xm:sqref>
        </x14:conditionalFormatting>
        <x14:conditionalFormatting xmlns:xm="http://schemas.microsoft.com/office/excel/2006/main">
          <x14:cfRule type="containsText" priority="3866" operator="containsText" id="{2A3CB461-D152-41DE-9343-3AF307CD23F2}">
            <xm:f>NOT(ISERROR(SEARCH(Sheet2!$D$8,AA136)))</xm:f>
            <xm:f>Sheet2!$D$8</xm:f>
            <x14:dxf>
              <fill>
                <patternFill>
                  <bgColor rgb="FFFF0000"/>
                </patternFill>
              </fill>
            </x14:dxf>
          </x14:cfRule>
          <x14:cfRule type="containsText" priority="3867" operator="containsText" id="{44D76116-DDC6-45DB-9E34-70D6D8DA90D7}">
            <xm:f>NOT(ISERROR(SEARCH(Sheet2!$D$7,AA136)))</xm:f>
            <xm:f>Sheet2!$D$7</xm:f>
            <x14:dxf>
              <fill>
                <patternFill>
                  <bgColor rgb="FF00B050"/>
                </patternFill>
              </fill>
            </x14:dxf>
          </x14:cfRule>
          <x14:cfRule type="containsText" priority="3868" operator="containsText" id="{474131D7-629A-4FA2-AACA-FEA6825E9AE0}">
            <xm:f>NOT(ISERROR(SEARCH(Sheet2!$D$6,AA136)))</xm:f>
            <xm:f>Sheet2!$D$6</xm:f>
            <x14:dxf>
              <fill>
                <patternFill>
                  <bgColor rgb="FFFFFF00"/>
                </patternFill>
              </fill>
            </x14:dxf>
          </x14:cfRule>
          <x14:cfRule type="containsText" priority="3869" operator="containsText" id="{24B2165A-C9DB-4514-B2BF-E6EF9AE494DD}">
            <xm:f>NOT(ISERROR(SEARCH(Sheet2!$D$5,AA136)))</xm:f>
            <xm:f>Sheet2!$D$5</xm:f>
            <x14:dxf>
              <fill>
                <patternFill>
                  <bgColor rgb="FFFFFF00"/>
                </patternFill>
              </fill>
            </x14:dxf>
          </x14:cfRule>
          <x14:cfRule type="containsText" priority="3870" operator="containsText" id="{13E3A582-41E4-432D-A823-1B85CE53F428}">
            <xm:f>NOT(ISERROR(SEARCH(Sheet2!$D$4,AA136)))</xm:f>
            <xm:f>Sheet2!$D$4</xm:f>
            <x14:dxf>
              <fill>
                <patternFill>
                  <bgColor rgb="FFFF0000"/>
                </patternFill>
              </fill>
            </x14:dxf>
          </x14:cfRule>
          <xm:sqref>AA136</xm:sqref>
        </x14:conditionalFormatting>
        <x14:conditionalFormatting xmlns:xm="http://schemas.microsoft.com/office/excel/2006/main">
          <x14:cfRule type="containsText" priority="3861" operator="containsText" id="{1CA99BC2-AFEE-435A-8E2A-FDF2245EBB41}">
            <xm:f>NOT(ISERROR(SEARCH(Sheet2!$D$8,AA140)))</xm:f>
            <xm:f>Sheet2!$D$8</xm:f>
            <x14:dxf>
              <fill>
                <patternFill>
                  <bgColor rgb="FFFF0000"/>
                </patternFill>
              </fill>
            </x14:dxf>
          </x14:cfRule>
          <x14:cfRule type="containsText" priority="3862" operator="containsText" id="{6CDC1AFB-50D3-4E1C-ADA5-3ED9A5ECE2C4}">
            <xm:f>NOT(ISERROR(SEARCH(Sheet2!$D$7,AA140)))</xm:f>
            <xm:f>Sheet2!$D$7</xm:f>
            <x14:dxf>
              <fill>
                <patternFill>
                  <bgColor rgb="FF00B050"/>
                </patternFill>
              </fill>
            </x14:dxf>
          </x14:cfRule>
          <x14:cfRule type="containsText" priority="3863" operator="containsText" id="{D514A778-866D-4F6D-8AA1-46E3CE38F624}">
            <xm:f>NOT(ISERROR(SEARCH(Sheet2!$D$6,AA140)))</xm:f>
            <xm:f>Sheet2!$D$6</xm:f>
            <x14:dxf>
              <fill>
                <patternFill>
                  <bgColor rgb="FFFFFF00"/>
                </patternFill>
              </fill>
            </x14:dxf>
          </x14:cfRule>
          <x14:cfRule type="containsText" priority="3864" operator="containsText" id="{9F336BE6-C354-4A60-AC73-B16882A3C6E2}">
            <xm:f>NOT(ISERROR(SEARCH(Sheet2!$D$5,AA140)))</xm:f>
            <xm:f>Sheet2!$D$5</xm:f>
            <x14:dxf>
              <fill>
                <patternFill>
                  <bgColor rgb="FFFFFF00"/>
                </patternFill>
              </fill>
            </x14:dxf>
          </x14:cfRule>
          <x14:cfRule type="containsText" priority="3865" operator="containsText" id="{78958CF1-2236-4F6F-A7B8-51D3194C8EA5}">
            <xm:f>NOT(ISERROR(SEARCH(Sheet2!$D$4,AA140)))</xm:f>
            <xm:f>Sheet2!$D$4</xm:f>
            <x14:dxf>
              <fill>
                <patternFill>
                  <bgColor rgb="FFFF0000"/>
                </patternFill>
              </fill>
            </x14:dxf>
          </x14:cfRule>
          <xm:sqref>AA140</xm:sqref>
        </x14:conditionalFormatting>
        <x14:conditionalFormatting xmlns:xm="http://schemas.microsoft.com/office/excel/2006/main">
          <x14:cfRule type="containsText" priority="3856" operator="containsText" id="{468C106E-FEE9-435D-883C-188464E5D664}">
            <xm:f>NOT(ISERROR(SEARCH(Sheet2!$D$8,AA142)))</xm:f>
            <xm:f>Sheet2!$D$8</xm:f>
            <x14:dxf>
              <fill>
                <patternFill>
                  <bgColor rgb="FFFF0000"/>
                </patternFill>
              </fill>
            </x14:dxf>
          </x14:cfRule>
          <x14:cfRule type="containsText" priority="3857" operator="containsText" id="{8AB7520F-2334-4364-963A-B1541381E447}">
            <xm:f>NOT(ISERROR(SEARCH(Sheet2!$D$7,AA142)))</xm:f>
            <xm:f>Sheet2!$D$7</xm:f>
            <x14:dxf>
              <fill>
                <patternFill>
                  <bgColor rgb="FF00B050"/>
                </patternFill>
              </fill>
            </x14:dxf>
          </x14:cfRule>
          <x14:cfRule type="containsText" priority="3858" operator="containsText" id="{A0D87849-84BE-4D73-BF55-01614977B045}">
            <xm:f>NOT(ISERROR(SEARCH(Sheet2!$D$6,AA142)))</xm:f>
            <xm:f>Sheet2!$D$6</xm:f>
            <x14:dxf>
              <fill>
                <patternFill>
                  <bgColor rgb="FFFFFF00"/>
                </patternFill>
              </fill>
            </x14:dxf>
          </x14:cfRule>
          <x14:cfRule type="containsText" priority="3859" operator="containsText" id="{17427B10-D1CD-424B-900C-C47BE539416E}">
            <xm:f>NOT(ISERROR(SEARCH(Sheet2!$D$5,AA142)))</xm:f>
            <xm:f>Sheet2!$D$5</xm:f>
            <x14:dxf>
              <fill>
                <patternFill>
                  <bgColor rgb="FFFFFF00"/>
                </patternFill>
              </fill>
            </x14:dxf>
          </x14:cfRule>
          <x14:cfRule type="containsText" priority="3860" operator="containsText" id="{1C8935E7-B9D8-4FB5-AB01-1A2B1073F0A7}">
            <xm:f>NOT(ISERROR(SEARCH(Sheet2!$D$4,AA142)))</xm:f>
            <xm:f>Sheet2!$D$4</xm:f>
            <x14:dxf>
              <fill>
                <patternFill>
                  <bgColor rgb="FFFF0000"/>
                </patternFill>
              </fill>
            </x14:dxf>
          </x14:cfRule>
          <xm:sqref>AA142</xm:sqref>
        </x14:conditionalFormatting>
        <x14:conditionalFormatting xmlns:xm="http://schemas.microsoft.com/office/excel/2006/main">
          <x14:cfRule type="containsText" priority="3851" operator="containsText" id="{1DDA0A3C-9CC8-4606-AE93-B2A90C5BDB27}">
            <xm:f>NOT(ISERROR(SEARCH(Sheet2!$D$8,AA144)))</xm:f>
            <xm:f>Sheet2!$D$8</xm:f>
            <x14:dxf>
              <fill>
                <patternFill>
                  <bgColor rgb="FFFF0000"/>
                </patternFill>
              </fill>
            </x14:dxf>
          </x14:cfRule>
          <x14:cfRule type="containsText" priority="3852" operator="containsText" id="{8292D8DE-0C10-4247-B84D-25206770C308}">
            <xm:f>NOT(ISERROR(SEARCH(Sheet2!$D$7,AA144)))</xm:f>
            <xm:f>Sheet2!$D$7</xm:f>
            <x14:dxf>
              <fill>
                <patternFill>
                  <bgColor rgb="FF00B050"/>
                </patternFill>
              </fill>
            </x14:dxf>
          </x14:cfRule>
          <x14:cfRule type="containsText" priority="3853" operator="containsText" id="{48C03517-9C7D-4A3D-8DD6-5A05C3F9BDEA}">
            <xm:f>NOT(ISERROR(SEARCH(Sheet2!$D$6,AA144)))</xm:f>
            <xm:f>Sheet2!$D$6</xm:f>
            <x14:dxf>
              <fill>
                <patternFill>
                  <bgColor rgb="FFFFFF00"/>
                </patternFill>
              </fill>
            </x14:dxf>
          </x14:cfRule>
          <x14:cfRule type="containsText" priority="3854" operator="containsText" id="{CD5D58F3-C224-4A13-9100-8523221B5CD6}">
            <xm:f>NOT(ISERROR(SEARCH(Sheet2!$D$5,AA144)))</xm:f>
            <xm:f>Sheet2!$D$5</xm:f>
            <x14:dxf>
              <fill>
                <patternFill>
                  <bgColor rgb="FFFFFF00"/>
                </patternFill>
              </fill>
            </x14:dxf>
          </x14:cfRule>
          <x14:cfRule type="containsText" priority="3855" operator="containsText" id="{663C0E84-975C-4D53-AF0C-9DD81D25A550}">
            <xm:f>NOT(ISERROR(SEARCH(Sheet2!$D$4,AA144)))</xm:f>
            <xm:f>Sheet2!$D$4</xm:f>
            <x14:dxf>
              <fill>
                <patternFill>
                  <bgColor rgb="FFFF0000"/>
                </patternFill>
              </fill>
            </x14:dxf>
          </x14:cfRule>
          <xm:sqref>AA144</xm:sqref>
        </x14:conditionalFormatting>
        <x14:conditionalFormatting xmlns:xm="http://schemas.microsoft.com/office/excel/2006/main">
          <x14:cfRule type="containsText" priority="3846" operator="containsText" id="{A122E2AB-B7CC-4697-91CE-DB791D686936}">
            <xm:f>NOT(ISERROR(SEARCH(Sheet2!$D$8,AA146)))</xm:f>
            <xm:f>Sheet2!$D$8</xm:f>
            <x14:dxf>
              <fill>
                <patternFill>
                  <bgColor rgb="FFFF0000"/>
                </patternFill>
              </fill>
            </x14:dxf>
          </x14:cfRule>
          <x14:cfRule type="containsText" priority="3847" operator="containsText" id="{3C32EBED-BE95-479F-A0E7-FD5F93D96003}">
            <xm:f>NOT(ISERROR(SEARCH(Sheet2!$D$7,AA146)))</xm:f>
            <xm:f>Sheet2!$D$7</xm:f>
            <x14:dxf>
              <fill>
                <patternFill>
                  <bgColor rgb="FF00B050"/>
                </patternFill>
              </fill>
            </x14:dxf>
          </x14:cfRule>
          <x14:cfRule type="containsText" priority="3848" operator="containsText" id="{8F34C5C1-BD54-4498-A98A-09C0CB480221}">
            <xm:f>NOT(ISERROR(SEARCH(Sheet2!$D$6,AA146)))</xm:f>
            <xm:f>Sheet2!$D$6</xm:f>
            <x14:dxf>
              <fill>
                <patternFill>
                  <bgColor rgb="FFFFFF00"/>
                </patternFill>
              </fill>
            </x14:dxf>
          </x14:cfRule>
          <x14:cfRule type="containsText" priority="3849" operator="containsText" id="{BCE621F3-76FB-4EE3-A389-9047342994A1}">
            <xm:f>NOT(ISERROR(SEARCH(Sheet2!$D$5,AA146)))</xm:f>
            <xm:f>Sheet2!$D$5</xm:f>
            <x14:dxf>
              <fill>
                <patternFill>
                  <bgColor rgb="FFFFFF00"/>
                </patternFill>
              </fill>
            </x14:dxf>
          </x14:cfRule>
          <x14:cfRule type="containsText" priority="3850" operator="containsText" id="{3B6767F2-6626-4E1F-84FA-4C8019581BC6}">
            <xm:f>NOT(ISERROR(SEARCH(Sheet2!$D$4,AA146)))</xm:f>
            <xm:f>Sheet2!$D$4</xm:f>
            <x14:dxf>
              <fill>
                <patternFill>
                  <bgColor rgb="FFFF0000"/>
                </patternFill>
              </fill>
            </x14:dxf>
          </x14:cfRule>
          <xm:sqref>AA146</xm:sqref>
        </x14:conditionalFormatting>
        <x14:conditionalFormatting xmlns:xm="http://schemas.microsoft.com/office/excel/2006/main">
          <x14:cfRule type="containsText" priority="3841" operator="containsText" id="{D128C50C-1098-4F9F-8D1E-C08641AE2EC7}">
            <xm:f>NOT(ISERROR(SEARCH(Sheet2!$D$8,AA148)))</xm:f>
            <xm:f>Sheet2!$D$8</xm:f>
            <x14:dxf>
              <fill>
                <patternFill>
                  <bgColor rgb="FFFF0000"/>
                </patternFill>
              </fill>
            </x14:dxf>
          </x14:cfRule>
          <x14:cfRule type="containsText" priority="3842" operator="containsText" id="{F8E7AC3E-7818-4B3C-90A5-79F6515103CF}">
            <xm:f>NOT(ISERROR(SEARCH(Sheet2!$D$7,AA148)))</xm:f>
            <xm:f>Sheet2!$D$7</xm:f>
            <x14:dxf>
              <fill>
                <patternFill>
                  <bgColor rgb="FF00B050"/>
                </patternFill>
              </fill>
            </x14:dxf>
          </x14:cfRule>
          <x14:cfRule type="containsText" priority="3843" operator="containsText" id="{91950B71-B1D0-4770-AA8A-CEED48BC1068}">
            <xm:f>NOT(ISERROR(SEARCH(Sheet2!$D$6,AA148)))</xm:f>
            <xm:f>Sheet2!$D$6</xm:f>
            <x14:dxf>
              <fill>
                <patternFill>
                  <bgColor rgb="FFFFFF00"/>
                </patternFill>
              </fill>
            </x14:dxf>
          </x14:cfRule>
          <x14:cfRule type="containsText" priority="3844" operator="containsText" id="{456762BF-B578-4F57-888B-99DD2414012F}">
            <xm:f>NOT(ISERROR(SEARCH(Sheet2!$D$5,AA148)))</xm:f>
            <xm:f>Sheet2!$D$5</xm:f>
            <x14:dxf>
              <fill>
                <patternFill>
                  <bgColor rgb="FFFFFF00"/>
                </patternFill>
              </fill>
            </x14:dxf>
          </x14:cfRule>
          <x14:cfRule type="containsText" priority="3845" operator="containsText" id="{59E728CE-2D74-44D4-9DCA-8A8396636C53}">
            <xm:f>NOT(ISERROR(SEARCH(Sheet2!$D$4,AA148)))</xm:f>
            <xm:f>Sheet2!$D$4</xm:f>
            <x14:dxf>
              <fill>
                <patternFill>
                  <bgColor rgb="FFFF0000"/>
                </patternFill>
              </fill>
            </x14:dxf>
          </x14:cfRule>
          <xm:sqref>AA148</xm:sqref>
        </x14:conditionalFormatting>
        <x14:conditionalFormatting xmlns:xm="http://schemas.microsoft.com/office/excel/2006/main">
          <x14:cfRule type="containsText" priority="3836" operator="containsText" id="{73A7D673-E0A4-4282-A2CF-2F284CFDCEF9}">
            <xm:f>NOT(ISERROR(SEARCH(Sheet2!$D$8,AA154)))</xm:f>
            <xm:f>Sheet2!$D$8</xm:f>
            <x14:dxf>
              <fill>
                <patternFill>
                  <bgColor rgb="FFFF0000"/>
                </patternFill>
              </fill>
            </x14:dxf>
          </x14:cfRule>
          <x14:cfRule type="containsText" priority="3837" operator="containsText" id="{D0AB9478-C983-4B5E-8CE4-18D5B354C30F}">
            <xm:f>NOT(ISERROR(SEARCH(Sheet2!$D$7,AA154)))</xm:f>
            <xm:f>Sheet2!$D$7</xm:f>
            <x14:dxf>
              <fill>
                <patternFill>
                  <bgColor rgb="FF00B050"/>
                </patternFill>
              </fill>
            </x14:dxf>
          </x14:cfRule>
          <x14:cfRule type="containsText" priority="3838" operator="containsText" id="{33279F09-783B-42B1-8159-DA368CAB6AC6}">
            <xm:f>NOT(ISERROR(SEARCH(Sheet2!$D$6,AA154)))</xm:f>
            <xm:f>Sheet2!$D$6</xm:f>
            <x14:dxf>
              <fill>
                <patternFill>
                  <bgColor rgb="FFFFFF00"/>
                </patternFill>
              </fill>
            </x14:dxf>
          </x14:cfRule>
          <x14:cfRule type="containsText" priority="3839" operator="containsText" id="{F8C7CEDA-05D0-4D8F-91EA-36EB261612A7}">
            <xm:f>NOT(ISERROR(SEARCH(Sheet2!$D$5,AA154)))</xm:f>
            <xm:f>Sheet2!$D$5</xm:f>
            <x14:dxf>
              <fill>
                <patternFill>
                  <bgColor rgb="FFFFFF00"/>
                </patternFill>
              </fill>
            </x14:dxf>
          </x14:cfRule>
          <x14:cfRule type="containsText" priority="3840" operator="containsText" id="{D00CB3B8-1AEA-438F-A6D7-2D9CFDA880B0}">
            <xm:f>NOT(ISERROR(SEARCH(Sheet2!$D$4,AA154)))</xm:f>
            <xm:f>Sheet2!$D$4</xm:f>
            <x14:dxf>
              <fill>
                <patternFill>
                  <bgColor rgb="FFFF0000"/>
                </patternFill>
              </fill>
            </x14:dxf>
          </x14:cfRule>
          <xm:sqref>AA154</xm:sqref>
        </x14:conditionalFormatting>
        <x14:conditionalFormatting xmlns:xm="http://schemas.microsoft.com/office/excel/2006/main">
          <x14:cfRule type="containsText" priority="3831" operator="containsText" id="{E656370E-F239-40CF-A94A-D88C4D87B04C}">
            <xm:f>NOT(ISERROR(SEARCH(Sheet2!$D$8,AA158)))</xm:f>
            <xm:f>Sheet2!$D$8</xm:f>
            <x14:dxf>
              <fill>
                <patternFill>
                  <bgColor rgb="FFFF0000"/>
                </patternFill>
              </fill>
            </x14:dxf>
          </x14:cfRule>
          <x14:cfRule type="containsText" priority="3832" operator="containsText" id="{8CD208B7-AFBE-43DF-9C95-E31D0B26967D}">
            <xm:f>NOT(ISERROR(SEARCH(Sheet2!$D$7,AA158)))</xm:f>
            <xm:f>Sheet2!$D$7</xm:f>
            <x14:dxf>
              <fill>
                <patternFill>
                  <bgColor rgb="FF00B050"/>
                </patternFill>
              </fill>
            </x14:dxf>
          </x14:cfRule>
          <x14:cfRule type="containsText" priority="3833" operator="containsText" id="{97FD3035-DEE2-4264-8FA7-92FE38E917F3}">
            <xm:f>NOT(ISERROR(SEARCH(Sheet2!$D$6,AA158)))</xm:f>
            <xm:f>Sheet2!$D$6</xm:f>
            <x14:dxf>
              <fill>
                <patternFill>
                  <bgColor rgb="FFFFFF00"/>
                </patternFill>
              </fill>
            </x14:dxf>
          </x14:cfRule>
          <x14:cfRule type="containsText" priority="3834" operator="containsText" id="{DBC629C1-A392-4670-9A71-46BF56046E23}">
            <xm:f>NOT(ISERROR(SEARCH(Sheet2!$D$5,AA158)))</xm:f>
            <xm:f>Sheet2!$D$5</xm:f>
            <x14:dxf>
              <fill>
                <patternFill>
                  <bgColor rgb="FFFFFF00"/>
                </patternFill>
              </fill>
            </x14:dxf>
          </x14:cfRule>
          <x14:cfRule type="containsText" priority="3835" operator="containsText" id="{3C695620-AB61-4DE7-995A-C2141D373238}">
            <xm:f>NOT(ISERROR(SEARCH(Sheet2!$D$4,AA158)))</xm:f>
            <xm:f>Sheet2!$D$4</xm:f>
            <x14:dxf>
              <fill>
                <patternFill>
                  <bgColor rgb="FFFF0000"/>
                </patternFill>
              </fill>
            </x14:dxf>
          </x14:cfRule>
          <xm:sqref>AA158</xm:sqref>
        </x14:conditionalFormatting>
        <x14:conditionalFormatting xmlns:xm="http://schemas.microsoft.com/office/excel/2006/main">
          <x14:cfRule type="containsText" priority="3826" operator="containsText" id="{CA2E86E9-18BC-4FBE-B7A8-8529710059FE}">
            <xm:f>NOT(ISERROR(SEARCH(Sheet2!$D$8,AA160)))</xm:f>
            <xm:f>Sheet2!$D$8</xm:f>
            <x14:dxf>
              <fill>
                <patternFill>
                  <bgColor rgb="FFFF0000"/>
                </patternFill>
              </fill>
            </x14:dxf>
          </x14:cfRule>
          <x14:cfRule type="containsText" priority="3827" operator="containsText" id="{D4BD60B2-6614-4805-A52A-865400956024}">
            <xm:f>NOT(ISERROR(SEARCH(Sheet2!$D$7,AA160)))</xm:f>
            <xm:f>Sheet2!$D$7</xm:f>
            <x14:dxf>
              <fill>
                <patternFill>
                  <bgColor rgb="FF00B050"/>
                </patternFill>
              </fill>
            </x14:dxf>
          </x14:cfRule>
          <x14:cfRule type="containsText" priority="3828" operator="containsText" id="{A58D19D2-BDC5-4F91-B638-440D314C33D3}">
            <xm:f>NOT(ISERROR(SEARCH(Sheet2!$D$6,AA160)))</xm:f>
            <xm:f>Sheet2!$D$6</xm:f>
            <x14:dxf>
              <fill>
                <patternFill>
                  <bgColor rgb="FFFFFF00"/>
                </patternFill>
              </fill>
            </x14:dxf>
          </x14:cfRule>
          <x14:cfRule type="containsText" priority="3829" operator="containsText" id="{C8D75064-F990-4CE5-864D-B54C0F5F1719}">
            <xm:f>NOT(ISERROR(SEARCH(Sheet2!$D$5,AA160)))</xm:f>
            <xm:f>Sheet2!$D$5</xm:f>
            <x14:dxf>
              <fill>
                <patternFill>
                  <bgColor rgb="FFFFFF00"/>
                </patternFill>
              </fill>
            </x14:dxf>
          </x14:cfRule>
          <x14:cfRule type="containsText" priority="3830" operator="containsText" id="{3BE5C2CB-CC2D-4A7E-B54D-3F392D677A4A}">
            <xm:f>NOT(ISERROR(SEARCH(Sheet2!$D$4,AA160)))</xm:f>
            <xm:f>Sheet2!$D$4</xm:f>
            <x14:dxf>
              <fill>
                <patternFill>
                  <bgColor rgb="FFFF0000"/>
                </patternFill>
              </fill>
            </x14:dxf>
          </x14:cfRule>
          <xm:sqref>AA160</xm:sqref>
        </x14:conditionalFormatting>
        <x14:conditionalFormatting xmlns:xm="http://schemas.microsoft.com/office/excel/2006/main">
          <x14:cfRule type="containsText" priority="3821" operator="containsText" id="{1D681560-6A0F-43E6-90C9-CB692FEE8933}">
            <xm:f>NOT(ISERROR(SEARCH(Sheet2!$D$8,AA163)))</xm:f>
            <xm:f>Sheet2!$D$8</xm:f>
            <x14:dxf>
              <fill>
                <patternFill>
                  <bgColor rgb="FFFF0000"/>
                </patternFill>
              </fill>
            </x14:dxf>
          </x14:cfRule>
          <x14:cfRule type="containsText" priority="3822" operator="containsText" id="{16A501E7-A48E-4E82-ACBE-FDAFF753361D}">
            <xm:f>NOT(ISERROR(SEARCH(Sheet2!$D$7,AA163)))</xm:f>
            <xm:f>Sheet2!$D$7</xm:f>
            <x14:dxf>
              <fill>
                <patternFill>
                  <bgColor rgb="FF00B050"/>
                </patternFill>
              </fill>
            </x14:dxf>
          </x14:cfRule>
          <x14:cfRule type="containsText" priority="3823" operator="containsText" id="{6B1909AA-61EF-4AB4-B02D-DEE1E4441E5B}">
            <xm:f>NOT(ISERROR(SEARCH(Sheet2!$D$6,AA163)))</xm:f>
            <xm:f>Sheet2!$D$6</xm:f>
            <x14:dxf>
              <fill>
                <patternFill>
                  <bgColor rgb="FFFFFF00"/>
                </patternFill>
              </fill>
            </x14:dxf>
          </x14:cfRule>
          <x14:cfRule type="containsText" priority="3824" operator="containsText" id="{31BDBB63-92AC-4BED-8542-3D871D57DDC9}">
            <xm:f>NOT(ISERROR(SEARCH(Sheet2!$D$5,AA163)))</xm:f>
            <xm:f>Sheet2!$D$5</xm:f>
            <x14:dxf>
              <fill>
                <patternFill>
                  <bgColor rgb="FFFFFF00"/>
                </patternFill>
              </fill>
            </x14:dxf>
          </x14:cfRule>
          <x14:cfRule type="containsText" priority="3825" operator="containsText" id="{9F37856E-55F1-4B7A-ADE1-BC884D749850}">
            <xm:f>NOT(ISERROR(SEARCH(Sheet2!$D$4,AA163)))</xm:f>
            <xm:f>Sheet2!$D$4</xm:f>
            <x14:dxf>
              <fill>
                <patternFill>
                  <bgColor rgb="FFFF0000"/>
                </patternFill>
              </fill>
            </x14:dxf>
          </x14:cfRule>
          <xm:sqref>AA163</xm:sqref>
        </x14:conditionalFormatting>
        <x14:conditionalFormatting xmlns:xm="http://schemas.microsoft.com/office/excel/2006/main">
          <x14:cfRule type="containsText" priority="3816" operator="containsText" id="{A7D683E8-E7CA-4724-B839-753619AEE514}">
            <xm:f>NOT(ISERROR(SEARCH(Sheet2!$D$8,AA167)))</xm:f>
            <xm:f>Sheet2!$D$8</xm:f>
            <x14:dxf>
              <fill>
                <patternFill>
                  <bgColor rgb="FFFF0000"/>
                </patternFill>
              </fill>
            </x14:dxf>
          </x14:cfRule>
          <x14:cfRule type="containsText" priority="3817" operator="containsText" id="{6ECE0A06-FFE2-4E0F-ACA8-D00AB6763A10}">
            <xm:f>NOT(ISERROR(SEARCH(Sheet2!$D$7,AA167)))</xm:f>
            <xm:f>Sheet2!$D$7</xm:f>
            <x14:dxf>
              <fill>
                <patternFill>
                  <bgColor rgb="FF00B050"/>
                </patternFill>
              </fill>
            </x14:dxf>
          </x14:cfRule>
          <x14:cfRule type="containsText" priority="3818" operator="containsText" id="{C86D8716-0E62-4426-BB5E-E4886A5DC3F6}">
            <xm:f>NOT(ISERROR(SEARCH(Sheet2!$D$6,AA167)))</xm:f>
            <xm:f>Sheet2!$D$6</xm:f>
            <x14:dxf>
              <fill>
                <patternFill>
                  <bgColor rgb="FFFFFF00"/>
                </patternFill>
              </fill>
            </x14:dxf>
          </x14:cfRule>
          <x14:cfRule type="containsText" priority="3819" operator="containsText" id="{87FA12BF-22D2-4C1B-B01F-650AF0059637}">
            <xm:f>NOT(ISERROR(SEARCH(Sheet2!$D$5,AA167)))</xm:f>
            <xm:f>Sheet2!$D$5</xm:f>
            <x14:dxf>
              <fill>
                <patternFill>
                  <bgColor rgb="FFFFFF00"/>
                </patternFill>
              </fill>
            </x14:dxf>
          </x14:cfRule>
          <x14:cfRule type="containsText" priority="3820" operator="containsText" id="{9676230E-7A79-440F-8F49-A43E24724E75}">
            <xm:f>NOT(ISERROR(SEARCH(Sheet2!$D$4,AA167)))</xm:f>
            <xm:f>Sheet2!$D$4</xm:f>
            <x14:dxf>
              <fill>
                <patternFill>
                  <bgColor rgb="FFFF0000"/>
                </patternFill>
              </fill>
            </x14:dxf>
          </x14:cfRule>
          <xm:sqref>AA167</xm:sqref>
        </x14:conditionalFormatting>
        <x14:conditionalFormatting xmlns:xm="http://schemas.microsoft.com/office/excel/2006/main">
          <x14:cfRule type="containsText" priority="3811" operator="containsText" id="{0C3F0DD1-A29E-4730-9A6B-B6E4057430D2}">
            <xm:f>NOT(ISERROR(SEARCH(Sheet2!$D$8,AA173)))</xm:f>
            <xm:f>Sheet2!$D$8</xm:f>
            <x14:dxf>
              <fill>
                <patternFill>
                  <bgColor rgb="FFFF0000"/>
                </patternFill>
              </fill>
            </x14:dxf>
          </x14:cfRule>
          <x14:cfRule type="containsText" priority="3812" operator="containsText" id="{51C6BEB3-3BD8-46C8-B250-3CE2DD3E92A9}">
            <xm:f>NOT(ISERROR(SEARCH(Sheet2!$D$7,AA173)))</xm:f>
            <xm:f>Sheet2!$D$7</xm:f>
            <x14:dxf>
              <fill>
                <patternFill>
                  <bgColor rgb="FF00B050"/>
                </patternFill>
              </fill>
            </x14:dxf>
          </x14:cfRule>
          <x14:cfRule type="containsText" priority="3813" operator="containsText" id="{D91AD419-8469-4F4A-85D8-5593888A29C7}">
            <xm:f>NOT(ISERROR(SEARCH(Sheet2!$D$6,AA173)))</xm:f>
            <xm:f>Sheet2!$D$6</xm:f>
            <x14:dxf>
              <fill>
                <patternFill>
                  <bgColor rgb="FFFFFF00"/>
                </patternFill>
              </fill>
            </x14:dxf>
          </x14:cfRule>
          <x14:cfRule type="containsText" priority="3814" operator="containsText" id="{94615FA6-82A2-4397-B947-2A9FB0F2FA00}">
            <xm:f>NOT(ISERROR(SEARCH(Sheet2!$D$5,AA173)))</xm:f>
            <xm:f>Sheet2!$D$5</xm:f>
            <x14:dxf>
              <fill>
                <patternFill>
                  <bgColor rgb="FFFFFF00"/>
                </patternFill>
              </fill>
            </x14:dxf>
          </x14:cfRule>
          <x14:cfRule type="containsText" priority="3815" operator="containsText" id="{80209770-96A0-4A54-BD01-7F3821E45A2A}">
            <xm:f>NOT(ISERROR(SEARCH(Sheet2!$D$4,AA173)))</xm:f>
            <xm:f>Sheet2!$D$4</xm:f>
            <x14:dxf>
              <fill>
                <patternFill>
                  <bgColor rgb="FFFF0000"/>
                </patternFill>
              </fill>
            </x14:dxf>
          </x14:cfRule>
          <xm:sqref>AA173</xm:sqref>
        </x14:conditionalFormatting>
        <x14:conditionalFormatting xmlns:xm="http://schemas.microsoft.com/office/excel/2006/main">
          <x14:cfRule type="containsText" priority="3736" operator="containsText" id="{269308CB-6F92-46F9-9591-99E771D2F129}">
            <xm:f>NOT(ISERROR(SEARCH(Sheet2!$D$8,AA130)))</xm:f>
            <xm:f>Sheet2!$D$8</xm:f>
            <x14:dxf>
              <fill>
                <patternFill>
                  <bgColor rgb="FFFF0000"/>
                </patternFill>
              </fill>
            </x14:dxf>
          </x14:cfRule>
          <x14:cfRule type="containsText" priority="3737" operator="containsText" id="{18B3CF8B-73AA-4221-80C5-537184296D8D}">
            <xm:f>NOT(ISERROR(SEARCH(Sheet2!$D$7,AA130)))</xm:f>
            <xm:f>Sheet2!$D$7</xm:f>
            <x14:dxf>
              <fill>
                <patternFill>
                  <bgColor rgb="FF00B050"/>
                </patternFill>
              </fill>
            </x14:dxf>
          </x14:cfRule>
          <x14:cfRule type="containsText" priority="3738" operator="containsText" id="{45198429-B4F8-4893-96D0-00D78A33EFC6}">
            <xm:f>NOT(ISERROR(SEARCH(Sheet2!$D$6,AA130)))</xm:f>
            <xm:f>Sheet2!$D$6</xm:f>
            <x14:dxf>
              <fill>
                <patternFill>
                  <bgColor rgb="FFFFFF00"/>
                </patternFill>
              </fill>
            </x14:dxf>
          </x14:cfRule>
          <x14:cfRule type="containsText" priority="3739" operator="containsText" id="{24609713-8607-48C3-A54C-FD635C0FCBC0}">
            <xm:f>NOT(ISERROR(SEARCH(Sheet2!$D$5,AA130)))</xm:f>
            <xm:f>Sheet2!$D$5</xm:f>
            <x14:dxf>
              <fill>
                <patternFill>
                  <bgColor rgb="FFFFFF00"/>
                </patternFill>
              </fill>
            </x14:dxf>
          </x14:cfRule>
          <x14:cfRule type="containsText" priority="3740" operator="containsText" id="{30B53F7D-BC46-485A-A205-9740FACAB588}">
            <xm:f>NOT(ISERROR(SEARCH(Sheet2!$D$4,AA130)))</xm:f>
            <xm:f>Sheet2!$D$4</xm:f>
            <x14:dxf>
              <fill>
                <patternFill>
                  <bgColor rgb="FFFF0000"/>
                </patternFill>
              </fill>
            </x14:dxf>
          </x14:cfRule>
          <xm:sqref>AA130</xm:sqref>
        </x14:conditionalFormatting>
        <x14:conditionalFormatting xmlns:xm="http://schemas.microsoft.com/office/excel/2006/main">
          <x14:cfRule type="containsText" priority="3806" operator="containsText" id="{9B264059-C305-402B-ADAF-46D2E5D21FA4}">
            <xm:f>NOT(ISERROR(SEARCH(Sheet2!$D$8,AA186)))</xm:f>
            <xm:f>Sheet2!$D$8</xm:f>
            <x14:dxf>
              <fill>
                <patternFill>
                  <bgColor rgb="FFFF0000"/>
                </patternFill>
              </fill>
            </x14:dxf>
          </x14:cfRule>
          <x14:cfRule type="containsText" priority="3807" operator="containsText" id="{521572BA-CC0E-4CEB-A4C1-99FEBB8C4C07}">
            <xm:f>NOT(ISERROR(SEARCH(Sheet2!$D$7,AA186)))</xm:f>
            <xm:f>Sheet2!$D$7</xm:f>
            <x14:dxf>
              <fill>
                <patternFill>
                  <bgColor rgb="FF00B050"/>
                </patternFill>
              </fill>
            </x14:dxf>
          </x14:cfRule>
          <x14:cfRule type="containsText" priority="3808" operator="containsText" id="{D9A9FE14-AFE7-4699-9CBB-57099027A1DA}">
            <xm:f>NOT(ISERROR(SEARCH(Sheet2!$D$6,AA186)))</xm:f>
            <xm:f>Sheet2!$D$6</xm:f>
            <x14:dxf>
              <fill>
                <patternFill>
                  <bgColor rgb="FFFFFF00"/>
                </patternFill>
              </fill>
            </x14:dxf>
          </x14:cfRule>
          <x14:cfRule type="containsText" priority="3809" operator="containsText" id="{BB4CFEC3-583D-484F-A063-E14F783EC8A9}">
            <xm:f>NOT(ISERROR(SEARCH(Sheet2!$D$5,AA186)))</xm:f>
            <xm:f>Sheet2!$D$5</xm:f>
            <x14:dxf>
              <fill>
                <patternFill>
                  <bgColor rgb="FFFFFF00"/>
                </patternFill>
              </fill>
            </x14:dxf>
          </x14:cfRule>
          <x14:cfRule type="containsText" priority="3810" operator="containsText" id="{AFFD116F-BD81-4B7E-9E9D-43E325B4692E}">
            <xm:f>NOT(ISERROR(SEARCH(Sheet2!$D$4,AA186)))</xm:f>
            <xm:f>Sheet2!$D$4</xm:f>
            <x14:dxf>
              <fill>
                <patternFill>
                  <bgColor rgb="FFFF0000"/>
                </patternFill>
              </fill>
            </x14:dxf>
          </x14:cfRule>
          <xm:sqref>AA186</xm:sqref>
        </x14:conditionalFormatting>
        <x14:conditionalFormatting xmlns:xm="http://schemas.microsoft.com/office/excel/2006/main">
          <x14:cfRule type="containsText" priority="3801" operator="containsText" id="{D199DF4F-B8AB-4063-826F-4735E2295FB7}">
            <xm:f>NOT(ISERROR(SEARCH(Sheet2!$D$8,AA187)))</xm:f>
            <xm:f>Sheet2!$D$8</xm:f>
            <x14:dxf>
              <fill>
                <patternFill>
                  <bgColor rgb="FFFF0000"/>
                </patternFill>
              </fill>
            </x14:dxf>
          </x14:cfRule>
          <x14:cfRule type="containsText" priority="3802" operator="containsText" id="{3E0CBC4A-36B8-4978-A0E4-5FC4D69C4214}">
            <xm:f>NOT(ISERROR(SEARCH(Sheet2!$D$7,AA187)))</xm:f>
            <xm:f>Sheet2!$D$7</xm:f>
            <x14:dxf>
              <fill>
                <patternFill>
                  <bgColor rgb="FF00B050"/>
                </patternFill>
              </fill>
            </x14:dxf>
          </x14:cfRule>
          <x14:cfRule type="containsText" priority="3803" operator="containsText" id="{A2F52CFB-E50F-496A-BBCA-791359D84780}">
            <xm:f>NOT(ISERROR(SEARCH(Sheet2!$D$6,AA187)))</xm:f>
            <xm:f>Sheet2!$D$6</xm:f>
            <x14:dxf>
              <fill>
                <patternFill>
                  <bgColor rgb="FFFFFF00"/>
                </patternFill>
              </fill>
            </x14:dxf>
          </x14:cfRule>
          <x14:cfRule type="containsText" priority="3804" operator="containsText" id="{C7C8AB5A-6F8C-4435-8083-38729C810E21}">
            <xm:f>NOT(ISERROR(SEARCH(Sheet2!$D$5,AA187)))</xm:f>
            <xm:f>Sheet2!$D$5</xm:f>
            <x14:dxf>
              <fill>
                <patternFill>
                  <bgColor rgb="FFFFFF00"/>
                </patternFill>
              </fill>
            </x14:dxf>
          </x14:cfRule>
          <x14:cfRule type="containsText" priority="3805" operator="containsText" id="{E190FB0B-4B86-49B2-85DA-A17F3E6DEF6D}">
            <xm:f>NOT(ISERROR(SEARCH(Sheet2!$D$4,AA187)))</xm:f>
            <xm:f>Sheet2!$D$4</xm:f>
            <x14:dxf>
              <fill>
                <patternFill>
                  <bgColor rgb="FFFF0000"/>
                </patternFill>
              </fill>
            </x14:dxf>
          </x14:cfRule>
          <xm:sqref>AA187</xm:sqref>
        </x14:conditionalFormatting>
        <x14:conditionalFormatting xmlns:xm="http://schemas.microsoft.com/office/excel/2006/main">
          <x14:cfRule type="containsText" priority="3796" operator="containsText" id="{8D613339-F6FA-4D60-A019-64190A1FCBAE}">
            <xm:f>NOT(ISERROR(SEARCH(Sheet2!$D$8,AA189)))</xm:f>
            <xm:f>Sheet2!$D$8</xm:f>
            <x14:dxf>
              <fill>
                <patternFill>
                  <bgColor rgb="FFFF0000"/>
                </patternFill>
              </fill>
            </x14:dxf>
          </x14:cfRule>
          <x14:cfRule type="containsText" priority="3797" operator="containsText" id="{E16EC817-5DE8-4E73-8AD9-30D0B8C04149}">
            <xm:f>NOT(ISERROR(SEARCH(Sheet2!$D$7,AA189)))</xm:f>
            <xm:f>Sheet2!$D$7</xm:f>
            <x14:dxf>
              <fill>
                <patternFill>
                  <bgColor rgb="FF00B050"/>
                </patternFill>
              </fill>
            </x14:dxf>
          </x14:cfRule>
          <x14:cfRule type="containsText" priority="3798" operator="containsText" id="{D859FD25-3186-4DCE-BDAE-A416186C9FD6}">
            <xm:f>NOT(ISERROR(SEARCH(Sheet2!$D$6,AA189)))</xm:f>
            <xm:f>Sheet2!$D$6</xm:f>
            <x14:dxf>
              <fill>
                <patternFill>
                  <bgColor rgb="FFFFFF00"/>
                </patternFill>
              </fill>
            </x14:dxf>
          </x14:cfRule>
          <x14:cfRule type="containsText" priority="3799" operator="containsText" id="{6B92A144-0D37-46A1-A111-E988E56685EC}">
            <xm:f>NOT(ISERROR(SEARCH(Sheet2!$D$5,AA189)))</xm:f>
            <xm:f>Sheet2!$D$5</xm:f>
            <x14:dxf>
              <fill>
                <patternFill>
                  <bgColor rgb="FFFFFF00"/>
                </patternFill>
              </fill>
            </x14:dxf>
          </x14:cfRule>
          <x14:cfRule type="containsText" priority="3800" operator="containsText" id="{A5FBE8F8-29DB-4DF1-9074-944FC58D8272}">
            <xm:f>NOT(ISERROR(SEARCH(Sheet2!$D$4,AA189)))</xm:f>
            <xm:f>Sheet2!$D$4</xm:f>
            <x14:dxf>
              <fill>
                <patternFill>
                  <bgColor rgb="FFFF0000"/>
                </patternFill>
              </fill>
            </x14:dxf>
          </x14:cfRule>
          <xm:sqref>AA189</xm:sqref>
        </x14:conditionalFormatting>
        <x14:conditionalFormatting xmlns:xm="http://schemas.microsoft.com/office/excel/2006/main">
          <x14:cfRule type="containsText" priority="3791" operator="containsText" id="{9EE33D1E-8972-4C6C-BC74-B3A32E172112}">
            <xm:f>NOT(ISERROR(SEARCH(Sheet2!$D$8,AA191)))</xm:f>
            <xm:f>Sheet2!$D$8</xm:f>
            <x14:dxf>
              <fill>
                <patternFill>
                  <bgColor rgb="FFFF0000"/>
                </patternFill>
              </fill>
            </x14:dxf>
          </x14:cfRule>
          <x14:cfRule type="containsText" priority="3792" operator="containsText" id="{D0582A3F-7D2B-40CC-8372-BF9107A1FD39}">
            <xm:f>NOT(ISERROR(SEARCH(Sheet2!$D$7,AA191)))</xm:f>
            <xm:f>Sheet2!$D$7</xm:f>
            <x14:dxf>
              <fill>
                <patternFill>
                  <bgColor rgb="FF00B050"/>
                </patternFill>
              </fill>
            </x14:dxf>
          </x14:cfRule>
          <x14:cfRule type="containsText" priority="3793" operator="containsText" id="{8A6949FC-838D-40DE-9CAD-23B6A2E8D6F3}">
            <xm:f>NOT(ISERROR(SEARCH(Sheet2!$D$6,AA191)))</xm:f>
            <xm:f>Sheet2!$D$6</xm:f>
            <x14:dxf>
              <fill>
                <patternFill>
                  <bgColor rgb="FFFFFF00"/>
                </patternFill>
              </fill>
            </x14:dxf>
          </x14:cfRule>
          <x14:cfRule type="containsText" priority="3794" operator="containsText" id="{869CD2B2-2F8A-438D-BE97-B1C63AD1F13C}">
            <xm:f>NOT(ISERROR(SEARCH(Sheet2!$D$5,AA191)))</xm:f>
            <xm:f>Sheet2!$D$5</xm:f>
            <x14:dxf>
              <fill>
                <patternFill>
                  <bgColor rgb="FFFFFF00"/>
                </patternFill>
              </fill>
            </x14:dxf>
          </x14:cfRule>
          <x14:cfRule type="containsText" priority="3795" operator="containsText" id="{8B54A486-1DD9-4EFA-AD66-176FE0953EA8}">
            <xm:f>NOT(ISERROR(SEARCH(Sheet2!$D$4,AA191)))</xm:f>
            <xm:f>Sheet2!$D$4</xm:f>
            <x14:dxf>
              <fill>
                <patternFill>
                  <bgColor rgb="FFFF0000"/>
                </patternFill>
              </fill>
            </x14:dxf>
          </x14:cfRule>
          <xm:sqref>AA191</xm:sqref>
        </x14:conditionalFormatting>
        <x14:conditionalFormatting xmlns:xm="http://schemas.microsoft.com/office/excel/2006/main">
          <x14:cfRule type="containsText" priority="3786" operator="containsText" id="{B5F301F4-28D3-416F-AA64-B3DA1DDAD232}">
            <xm:f>NOT(ISERROR(SEARCH(Sheet2!$D$8,AA192)))</xm:f>
            <xm:f>Sheet2!$D$8</xm:f>
            <x14:dxf>
              <fill>
                <patternFill>
                  <bgColor rgb="FFFF0000"/>
                </patternFill>
              </fill>
            </x14:dxf>
          </x14:cfRule>
          <x14:cfRule type="containsText" priority="3787" operator="containsText" id="{C7E6AFA9-0476-4700-B989-1DD26719EE78}">
            <xm:f>NOT(ISERROR(SEARCH(Sheet2!$D$7,AA192)))</xm:f>
            <xm:f>Sheet2!$D$7</xm:f>
            <x14:dxf>
              <fill>
                <patternFill>
                  <bgColor rgb="FF00B050"/>
                </patternFill>
              </fill>
            </x14:dxf>
          </x14:cfRule>
          <x14:cfRule type="containsText" priority="3788" operator="containsText" id="{4EC4C340-58A0-4BDB-8704-DD1C5D688BF0}">
            <xm:f>NOT(ISERROR(SEARCH(Sheet2!$D$6,AA192)))</xm:f>
            <xm:f>Sheet2!$D$6</xm:f>
            <x14:dxf>
              <fill>
                <patternFill>
                  <bgColor rgb="FFFFFF00"/>
                </patternFill>
              </fill>
            </x14:dxf>
          </x14:cfRule>
          <x14:cfRule type="containsText" priority="3789" operator="containsText" id="{194A33DA-B897-4AFE-8223-711D82F28EF5}">
            <xm:f>NOT(ISERROR(SEARCH(Sheet2!$D$5,AA192)))</xm:f>
            <xm:f>Sheet2!$D$5</xm:f>
            <x14:dxf>
              <fill>
                <patternFill>
                  <bgColor rgb="FFFFFF00"/>
                </patternFill>
              </fill>
            </x14:dxf>
          </x14:cfRule>
          <x14:cfRule type="containsText" priority="3790" operator="containsText" id="{BEF7F137-2214-43F4-8BA2-42B6351DD9D1}">
            <xm:f>NOT(ISERROR(SEARCH(Sheet2!$D$4,AA192)))</xm:f>
            <xm:f>Sheet2!$D$4</xm:f>
            <x14:dxf>
              <fill>
                <patternFill>
                  <bgColor rgb="FFFF0000"/>
                </patternFill>
              </fill>
            </x14:dxf>
          </x14:cfRule>
          <xm:sqref>AA192</xm:sqref>
        </x14:conditionalFormatting>
        <x14:conditionalFormatting xmlns:xm="http://schemas.microsoft.com/office/excel/2006/main">
          <x14:cfRule type="containsText" priority="3781" operator="containsText" id="{8D51D350-E35E-4BE4-9E26-9067BD0785D5}">
            <xm:f>NOT(ISERROR(SEARCH(Sheet2!$D$8,AA24)))</xm:f>
            <xm:f>Sheet2!$D$8</xm:f>
            <x14:dxf>
              <fill>
                <patternFill>
                  <bgColor rgb="FFFF0000"/>
                </patternFill>
              </fill>
            </x14:dxf>
          </x14:cfRule>
          <x14:cfRule type="containsText" priority="3782" operator="containsText" id="{AE7AD23B-F6F5-4103-8991-8D16FD5E1F73}">
            <xm:f>NOT(ISERROR(SEARCH(Sheet2!$D$7,AA24)))</xm:f>
            <xm:f>Sheet2!$D$7</xm:f>
            <x14:dxf>
              <fill>
                <patternFill>
                  <bgColor rgb="FF00B050"/>
                </patternFill>
              </fill>
            </x14:dxf>
          </x14:cfRule>
          <x14:cfRule type="containsText" priority="3783" operator="containsText" id="{AB16D437-809E-47E7-8933-13D19FC27240}">
            <xm:f>NOT(ISERROR(SEARCH(Sheet2!$D$6,AA24)))</xm:f>
            <xm:f>Sheet2!$D$6</xm:f>
            <x14:dxf>
              <fill>
                <patternFill>
                  <bgColor rgb="FFFFFF00"/>
                </patternFill>
              </fill>
            </x14:dxf>
          </x14:cfRule>
          <x14:cfRule type="containsText" priority="3784" operator="containsText" id="{7C8DA702-9CA1-4D5C-A0D3-CD06F21D2A10}">
            <xm:f>NOT(ISERROR(SEARCH(Sheet2!$D$5,AA24)))</xm:f>
            <xm:f>Sheet2!$D$5</xm:f>
            <x14:dxf>
              <fill>
                <patternFill>
                  <bgColor rgb="FFFFFF00"/>
                </patternFill>
              </fill>
            </x14:dxf>
          </x14:cfRule>
          <x14:cfRule type="containsText" priority="3785" operator="containsText" id="{B352C62C-6B80-4D95-8E4C-33F1EC452CC4}">
            <xm:f>NOT(ISERROR(SEARCH(Sheet2!$D$4,AA24)))</xm:f>
            <xm:f>Sheet2!$D$4</xm:f>
            <x14:dxf>
              <fill>
                <patternFill>
                  <bgColor rgb="FFFF0000"/>
                </patternFill>
              </fill>
            </x14:dxf>
          </x14:cfRule>
          <xm:sqref>AA24</xm:sqref>
        </x14:conditionalFormatting>
        <x14:conditionalFormatting xmlns:xm="http://schemas.microsoft.com/office/excel/2006/main">
          <x14:cfRule type="containsText" priority="3776" operator="containsText" id="{7154507B-CBEC-45DC-B509-3F30B0787AD0}">
            <xm:f>NOT(ISERROR(SEARCH(Sheet2!$D$8,AA32)))</xm:f>
            <xm:f>Sheet2!$D$8</xm:f>
            <x14:dxf>
              <fill>
                <patternFill>
                  <bgColor rgb="FFFF0000"/>
                </patternFill>
              </fill>
            </x14:dxf>
          </x14:cfRule>
          <x14:cfRule type="containsText" priority="3777" operator="containsText" id="{ED03B4F5-9AE0-4E92-AD3A-43C2907D3991}">
            <xm:f>NOT(ISERROR(SEARCH(Sheet2!$D$7,AA32)))</xm:f>
            <xm:f>Sheet2!$D$7</xm:f>
            <x14:dxf>
              <fill>
                <patternFill>
                  <bgColor rgb="FF00B050"/>
                </patternFill>
              </fill>
            </x14:dxf>
          </x14:cfRule>
          <x14:cfRule type="containsText" priority="3778" operator="containsText" id="{7FDD6AE0-1507-491A-8F5E-A79838F767F0}">
            <xm:f>NOT(ISERROR(SEARCH(Sheet2!$D$6,AA32)))</xm:f>
            <xm:f>Sheet2!$D$6</xm:f>
            <x14:dxf>
              <fill>
                <patternFill>
                  <bgColor rgb="FFFFFF00"/>
                </patternFill>
              </fill>
            </x14:dxf>
          </x14:cfRule>
          <x14:cfRule type="containsText" priority="3779" operator="containsText" id="{E7CD519D-9836-47E8-9EF4-CD04FA825167}">
            <xm:f>NOT(ISERROR(SEARCH(Sheet2!$D$5,AA32)))</xm:f>
            <xm:f>Sheet2!$D$5</xm:f>
            <x14:dxf>
              <fill>
                <patternFill>
                  <bgColor rgb="FFFFFF00"/>
                </patternFill>
              </fill>
            </x14:dxf>
          </x14:cfRule>
          <x14:cfRule type="containsText" priority="3780" operator="containsText" id="{2437FCF3-D026-43F2-81BA-716CDAD9521E}">
            <xm:f>NOT(ISERROR(SEARCH(Sheet2!$D$4,AA32)))</xm:f>
            <xm:f>Sheet2!$D$4</xm:f>
            <x14:dxf>
              <fill>
                <patternFill>
                  <bgColor rgb="FFFF0000"/>
                </patternFill>
              </fill>
            </x14:dxf>
          </x14:cfRule>
          <xm:sqref>AA32</xm:sqref>
        </x14:conditionalFormatting>
        <x14:conditionalFormatting xmlns:xm="http://schemas.microsoft.com/office/excel/2006/main">
          <x14:cfRule type="containsText" priority="3771" operator="containsText" id="{1D89A274-44A4-45D2-9D35-143155A7CF68}">
            <xm:f>NOT(ISERROR(SEARCH(Sheet2!$D$8,AA33)))</xm:f>
            <xm:f>Sheet2!$D$8</xm:f>
            <x14:dxf>
              <fill>
                <patternFill>
                  <bgColor rgb="FFFF0000"/>
                </patternFill>
              </fill>
            </x14:dxf>
          </x14:cfRule>
          <x14:cfRule type="containsText" priority="3772" operator="containsText" id="{9E3A404E-0B68-46A6-BB71-8394E72DE060}">
            <xm:f>NOT(ISERROR(SEARCH(Sheet2!$D$7,AA33)))</xm:f>
            <xm:f>Sheet2!$D$7</xm:f>
            <x14:dxf>
              <fill>
                <patternFill>
                  <bgColor rgb="FF00B050"/>
                </patternFill>
              </fill>
            </x14:dxf>
          </x14:cfRule>
          <x14:cfRule type="containsText" priority="3773" operator="containsText" id="{D9F1DB98-FEAF-4FA7-AD89-797971E0FCDB}">
            <xm:f>NOT(ISERROR(SEARCH(Sheet2!$D$6,AA33)))</xm:f>
            <xm:f>Sheet2!$D$6</xm:f>
            <x14:dxf>
              <fill>
                <patternFill>
                  <bgColor rgb="FFFFFF00"/>
                </patternFill>
              </fill>
            </x14:dxf>
          </x14:cfRule>
          <x14:cfRule type="containsText" priority="3774" operator="containsText" id="{2604BB11-3AE7-49CB-92DD-00417F24D80D}">
            <xm:f>NOT(ISERROR(SEARCH(Sheet2!$D$5,AA33)))</xm:f>
            <xm:f>Sheet2!$D$5</xm:f>
            <x14:dxf>
              <fill>
                <patternFill>
                  <bgColor rgb="FFFFFF00"/>
                </patternFill>
              </fill>
            </x14:dxf>
          </x14:cfRule>
          <x14:cfRule type="containsText" priority="3775" operator="containsText" id="{F17679DB-8C53-4A80-BE78-4D1CEDBC3DCA}">
            <xm:f>NOT(ISERROR(SEARCH(Sheet2!$D$4,AA33)))</xm:f>
            <xm:f>Sheet2!$D$4</xm:f>
            <x14:dxf>
              <fill>
                <patternFill>
                  <bgColor rgb="FFFF0000"/>
                </patternFill>
              </fill>
            </x14:dxf>
          </x14:cfRule>
          <xm:sqref>AA33</xm:sqref>
        </x14:conditionalFormatting>
        <x14:conditionalFormatting xmlns:xm="http://schemas.microsoft.com/office/excel/2006/main">
          <x14:cfRule type="containsText" priority="3766" operator="containsText" id="{780AE4E1-DC17-42CC-9005-8E3BA50F1F63}">
            <xm:f>NOT(ISERROR(SEARCH(Sheet2!$D$8,AA34)))</xm:f>
            <xm:f>Sheet2!$D$8</xm:f>
            <x14:dxf>
              <fill>
                <patternFill>
                  <bgColor rgb="FFFF0000"/>
                </patternFill>
              </fill>
            </x14:dxf>
          </x14:cfRule>
          <x14:cfRule type="containsText" priority="3767" operator="containsText" id="{0277CE4D-AF11-4388-A1F6-45E8E9846B3B}">
            <xm:f>NOT(ISERROR(SEARCH(Sheet2!$D$7,AA34)))</xm:f>
            <xm:f>Sheet2!$D$7</xm:f>
            <x14:dxf>
              <fill>
                <patternFill>
                  <bgColor rgb="FF00B050"/>
                </patternFill>
              </fill>
            </x14:dxf>
          </x14:cfRule>
          <x14:cfRule type="containsText" priority="3768" operator="containsText" id="{9401EFEC-AAD0-4761-BDD4-BEC22C901B20}">
            <xm:f>NOT(ISERROR(SEARCH(Sheet2!$D$6,AA34)))</xm:f>
            <xm:f>Sheet2!$D$6</xm:f>
            <x14:dxf>
              <fill>
                <patternFill>
                  <bgColor rgb="FFFFFF00"/>
                </patternFill>
              </fill>
            </x14:dxf>
          </x14:cfRule>
          <x14:cfRule type="containsText" priority="3769" operator="containsText" id="{A95C6105-0909-47D0-930A-C8F69962D88D}">
            <xm:f>NOT(ISERROR(SEARCH(Sheet2!$D$5,AA34)))</xm:f>
            <xm:f>Sheet2!$D$5</xm:f>
            <x14:dxf>
              <fill>
                <patternFill>
                  <bgColor rgb="FFFFFF00"/>
                </patternFill>
              </fill>
            </x14:dxf>
          </x14:cfRule>
          <x14:cfRule type="containsText" priority="3770" operator="containsText" id="{42B4F32A-C13F-45FE-9F50-8E570FE81F14}">
            <xm:f>NOT(ISERROR(SEARCH(Sheet2!$D$4,AA34)))</xm:f>
            <xm:f>Sheet2!$D$4</xm:f>
            <x14:dxf>
              <fill>
                <patternFill>
                  <bgColor rgb="FFFF0000"/>
                </patternFill>
              </fill>
            </x14:dxf>
          </x14:cfRule>
          <xm:sqref>AA34</xm:sqref>
        </x14:conditionalFormatting>
        <x14:conditionalFormatting xmlns:xm="http://schemas.microsoft.com/office/excel/2006/main">
          <x14:cfRule type="containsText" priority="3761" operator="containsText" id="{B38A3C89-4B3E-4A44-A282-FF16EBF77EE5}">
            <xm:f>NOT(ISERROR(SEARCH(Sheet2!$D$8,AA40)))</xm:f>
            <xm:f>Sheet2!$D$8</xm:f>
            <x14:dxf>
              <fill>
                <patternFill>
                  <bgColor rgb="FFFF0000"/>
                </patternFill>
              </fill>
            </x14:dxf>
          </x14:cfRule>
          <x14:cfRule type="containsText" priority="3762" operator="containsText" id="{FDF06F6E-B52D-46D0-AFCC-74EBEF161B2A}">
            <xm:f>NOT(ISERROR(SEARCH(Sheet2!$D$7,AA40)))</xm:f>
            <xm:f>Sheet2!$D$7</xm:f>
            <x14:dxf>
              <fill>
                <patternFill>
                  <bgColor rgb="FF00B050"/>
                </patternFill>
              </fill>
            </x14:dxf>
          </x14:cfRule>
          <x14:cfRule type="containsText" priority="3763" operator="containsText" id="{7DB93A28-B5BF-4EFE-9E99-50CF2585C9FD}">
            <xm:f>NOT(ISERROR(SEARCH(Sheet2!$D$6,AA40)))</xm:f>
            <xm:f>Sheet2!$D$6</xm:f>
            <x14:dxf>
              <fill>
                <patternFill>
                  <bgColor rgb="FFFFFF00"/>
                </patternFill>
              </fill>
            </x14:dxf>
          </x14:cfRule>
          <x14:cfRule type="containsText" priority="3764" operator="containsText" id="{02748009-012C-4374-8D2C-450C02601D77}">
            <xm:f>NOT(ISERROR(SEARCH(Sheet2!$D$5,AA40)))</xm:f>
            <xm:f>Sheet2!$D$5</xm:f>
            <x14:dxf>
              <fill>
                <patternFill>
                  <bgColor rgb="FFFFFF00"/>
                </patternFill>
              </fill>
            </x14:dxf>
          </x14:cfRule>
          <x14:cfRule type="containsText" priority="3765" operator="containsText" id="{4B114A85-17B7-4762-A4E9-6E49C274C034}">
            <xm:f>NOT(ISERROR(SEARCH(Sheet2!$D$4,AA40)))</xm:f>
            <xm:f>Sheet2!$D$4</xm:f>
            <x14:dxf>
              <fill>
                <patternFill>
                  <bgColor rgb="FFFF0000"/>
                </patternFill>
              </fill>
            </x14:dxf>
          </x14:cfRule>
          <xm:sqref>AA40</xm:sqref>
        </x14:conditionalFormatting>
        <x14:conditionalFormatting xmlns:xm="http://schemas.microsoft.com/office/excel/2006/main">
          <x14:cfRule type="containsText" priority="3756" operator="containsText" id="{2BF17F75-AF32-41DB-B314-E904DA344AFF}">
            <xm:f>NOT(ISERROR(SEARCH(Sheet2!$D$8,AA45)))</xm:f>
            <xm:f>Sheet2!$D$8</xm:f>
            <x14:dxf>
              <fill>
                <patternFill>
                  <bgColor rgb="FFFF0000"/>
                </patternFill>
              </fill>
            </x14:dxf>
          </x14:cfRule>
          <x14:cfRule type="containsText" priority="3757" operator="containsText" id="{3F82F25F-249E-4210-B5BE-650B9F0D1D60}">
            <xm:f>NOT(ISERROR(SEARCH(Sheet2!$D$7,AA45)))</xm:f>
            <xm:f>Sheet2!$D$7</xm:f>
            <x14:dxf>
              <fill>
                <patternFill>
                  <bgColor rgb="FF00B050"/>
                </patternFill>
              </fill>
            </x14:dxf>
          </x14:cfRule>
          <x14:cfRule type="containsText" priority="3758" operator="containsText" id="{A479AAAA-748E-4DD4-B123-84CDF1B62D0A}">
            <xm:f>NOT(ISERROR(SEARCH(Sheet2!$D$6,AA45)))</xm:f>
            <xm:f>Sheet2!$D$6</xm:f>
            <x14:dxf>
              <fill>
                <patternFill>
                  <bgColor rgb="FFFFFF00"/>
                </patternFill>
              </fill>
            </x14:dxf>
          </x14:cfRule>
          <x14:cfRule type="containsText" priority="3759" operator="containsText" id="{D9BEF9E5-C828-4D81-BA97-B4CD82305F82}">
            <xm:f>NOT(ISERROR(SEARCH(Sheet2!$D$5,AA45)))</xm:f>
            <xm:f>Sheet2!$D$5</xm:f>
            <x14:dxf>
              <fill>
                <patternFill>
                  <bgColor rgb="FFFFFF00"/>
                </patternFill>
              </fill>
            </x14:dxf>
          </x14:cfRule>
          <x14:cfRule type="containsText" priority="3760" operator="containsText" id="{6412920E-633A-4CCF-96FF-912956C993D7}">
            <xm:f>NOT(ISERROR(SEARCH(Sheet2!$D$4,AA45)))</xm:f>
            <xm:f>Sheet2!$D$4</xm:f>
            <x14:dxf>
              <fill>
                <patternFill>
                  <bgColor rgb="FFFF0000"/>
                </patternFill>
              </fill>
            </x14:dxf>
          </x14:cfRule>
          <xm:sqref>AA45</xm:sqref>
        </x14:conditionalFormatting>
        <x14:conditionalFormatting xmlns:xm="http://schemas.microsoft.com/office/excel/2006/main">
          <x14:cfRule type="containsText" priority="3751" operator="containsText" id="{5B1537D1-C207-4AF4-8699-26FDBEFC659B}">
            <xm:f>NOT(ISERROR(SEARCH(Sheet2!$D$8,AA48)))</xm:f>
            <xm:f>Sheet2!$D$8</xm:f>
            <x14:dxf>
              <fill>
                <patternFill>
                  <bgColor rgb="FFFF0000"/>
                </patternFill>
              </fill>
            </x14:dxf>
          </x14:cfRule>
          <x14:cfRule type="containsText" priority="3752" operator="containsText" id="{E41E3413-0437-42FD-A7F3-D74CA544693F}">
            <xm:f>NOT(ISERROR(SEARCH(Sheet2!$D$7,AA48)))</xm:f>
            <xm:f>Sheet2!$D$7</xm:f>
            <x14:dxf>
              <fill>
                <patternFill>
                  <bgColor rgb="FF00B050"/>
                </patternFill>
              </fill>
            </x14:dxf>
          </x14:cfRule>
          <x14:cfRule type="containsText" priority="3753" operator="containsText" id="{F99D50CB-7C84-4853-9814-445066E4E5E2}">
            <xm:f>NOT(ISERROR(SEARCH(Sheet2!$D$6,AA48)))</xm:f>
            <xm:f>Sheet2!$D$6</xm:f>
            <x14:dxf>
              <fill>
                <patternFill>
                  <bgColor rgb="FFFFFF00"/>
                </patternFill>
              </fill>
            </x14:dxf>
          </x14:cfRule>
          <x14:cfRule type="containsText" priority="3754" operator="containsText" id="{39DC2236-A9A2-46E9-8D8D-5A4D6C2DE2DA}">
            <xm:f>NOT(ISERROR(SEARCH(Sheet2!$D$5,AA48)))</xm:f>
            <xm:f>Sheet2!$D$5</xm:f>
            <x14:dxf>
              <fill>
                <patternFill>
                  <bgColor rgb="FFFFFF00"/>
                </patternFill>
              </fill>
            </x14:dxf>
          </x14:cfRule>
          <x14:cfRule type="containsText" priority="3755" operator="containsText" id="{DAD0570B-0BEF-4ADF-A7C0-C065612CDA46}">
            <xm:f>NOT(ISERROR(SEARCH(Sheet2!$D$4,AA48)))</xm:f>
            <xm:f>Sheet2!$D$4</xm:f>
            <x14:dxf>
              <fill>
                <patternFill>
                  <bgColor rgb="FFFF0000"/>
                </patternFill>
              </fill>
            </x14:dxf>
          </x14:cfRule>
          <xm:sqref>AA48</xm:sqref>
        </x14:conditionalFormatting>
        <x14:conditionalFormatting xmlns:xm="http://schemas.microsoft.com/office/excel/2006/main">
          <x14:cfRule type="containsText" priority="3746" operator="containsText" id="{91453BE4-CC66-4EF2-8DCA-491A0317344E}">
            <xm:f>NOT(ISERROR(SEARCH(Sheet2!$D$8,AA71)))</xm:f>
            <xm:f>Sheet2!$D$8</xm:f>
            <x14:dxf>
              <fill>
                <patternFill>
                  <bgColor rgb="FFFF0000"/>
                </patternFill>
              </fill>
            </x14:dxf>
          </x14:cfRule>
          <x14:cfRule type="containsText" priority="3747" operator="containsText" id="{F66757D2-7954-49BB-95DD-DDD73A1703B0}">
            <xm:f>NOT(ISERROR(SEARCH(Sheet2!$D$7,AA71)))</xm:f>
            <xm:f>Sheet2!$D$7</xm:f>
            <x14:dxf>
              <fill>
                <patternFill>
                  <bgColor rgb="FF00B050"/>
                </patternFill>
              </fill>
            </x14:dxf>
          </x14:cfRule>
          <x14:cfRule type="containsText" priority="3748" operator="containsText" id="{54A1DD86-D85F-4599-A9F5-EDD2F345FD3B}">
            <xm:f>NOT(ISERROR(SEARCH(Sheet2!$D$6,AA71)))</xm:f>
            <xm:f>Sheet2!$D$6</xm:f>
            <x14:dxf>
              <fill>
                <patternFill>
                  <bgColor rgb="FFFFFF00"/>
                </patternFill>
              </fill>
            </x14:dxf>
          </x14:cfRule>
          <x14:cfRule type="containsText" priority="3749" operator="containsText" id="{CFE0FACA-7F8B-4226-88FF-89F3DD933EAF}">
            <xm:f>NOT(ISERROR(SEARCH(Sheet2!$D$5,AA71)))</xm:f>
            <xm:f>Sheet2!$D$5</xm:f>
            <x14:dxf>
              <fill>
                <patternFill>
                  <bgColor rgb="FFFFFF00"/>
                </patternFill>
              </fill>
            </x14:dxf>
          </x14:cfRule>
          <x14:cfRule type="containsText" priority="3750" operator="containsText" id="{B652316C-944B-4197-A8CD-87C5F516C6DF}">
            <xm:f>NOT(ISERROR(SEARCH(Sheet2!$D$4,AA71)))</xm:f>
            <xm:f>Sheet2!$D$4</xm:f>
            <x14:dxf>
              <fill>
                <patternFill>
                  <bgColor rgb="FFFF0000"/>
                </patternFill>
              </fill>
            </x14:dxf>
          </x14:cfRule>
          <xm:sqref>AA71</xm:sqref>
        </x14:conditionalFormatting>
        <x14:conditionalFormatting xmlns:xm="http://schemas.microsoft.com/office/excel/2006/main">
          <x14:cfRule type="containsText" priority="3741" operator="containsText" id="{F0C8C039-80B7-4A6E-97F7-8152665BE7A7}">
            <xm:f>NOT(ISERROR(SEARCH(Sheet2!$D$8,AA84)))</xm:f>
            <xm:f>Sheet2!$D$8</xm:f>
            <x14:dxf>
              <fill>
                <patternFill>
                  <bgColor rgb="FFFF0000"/>
                </patternFill>
              </fill>
            </x14:dxf>
          </x14:cfRule>
          <x14:cfRule type="containsText" priority="3742" operator="containsText" id="{9810FD56-B3C6-46FA-884F-516A6248032E}">
            <xm:f>NOT(ISERROR(SEARCH(Sheet2!$D$7,AA84)))</xm:f>
            <xm:f>Sheet2!$D$7</xm:f>
            <x14:dxf>
              <fill>
                <patternFill>
                  <bgColor rgb="FF00B050"/>
                </patternFill>
              </fill>
            </x14:dxf>
          </x14:cfRule>
          <x14:cfRule type="containsText" priority="3743" operator="containsText" id="{75772F28-1944-42AA-B110-C2A8E0A3D409}">
            <xm:f>NOT(ISERROR(SEARCH(Sheet2!$D$6,AA84)))</xm:f>
            <xm:f>Sheet2!$D$6</xm:f>
            <x14:dxf>
              <fill>
                <patternFill>
                  <bgColor rgb="FFFFFF00"/>
                </patternFill>
              </fill>
            </x14:dxf>
          </x14:cfRule>
          <x14:cfRule type="containsText" priority="3744" operator="containsText" id="{9437F56C-A289-4676-87E5-EC5122F623D8}">
            <xm:f>NOT(ISERROR(SEARCH(Sheet2!$D$5,AA84)))</xm:f>
            <xm:f>Sheet2!$D$5</xm:f>
            <x14:dxf>
              <fill>
                <patternFill>
                  <bgColor rgb="FFFFFF00"/>
                </patternFill>
              </fill>
            </x14:dxf>
          </x14:cfRule>
          <x14:cfRule type="containsText" priority="3745" operator="containsText" id="{A68F4996-F356-4613-86C5-E68AADC2DA59}">
            <xm:f>NOT(ISERROR(SEARCH(Sheet2!$D$4,AA84)))</xm:f>
            <xm:f>Sheet2!$D$4</xm:f>
            <x14:dxf>
              <fill>
                <patternFill>
                  <bgColor rgb="FFFF0000"/>
                </patternFill>
              </fill>
            </x14:dxf>
          </x14:cfRule>
          <xm:sqref>AA84</xm:sqref>
        </x14:conditionalFormatting>
        <x14:conditionalFormatting xmlns:xm="http://schemas.microsoft.com/office/excel/2006/main">
          <x14:cfRule type="containsText" priority="3731" operator="containsText" id="{337FC766-F2E4-456D-A73D-D49A8D7D6F07}">
            <xm:f>NOT(ISERROR(SEARCH(Sheet2!$D$8,AA97)))</xm:f>
            <xm:f>Sheet2!$D$8</xm:f>
            <x14:dxf>
              <fill>
                <patternFill>
                  <bgColor rgb="FFFF0000"/>
                </patternFill>
              </fill>
            </x14:dxf>
          </x14:cfRule>
          <x14:cfRule type="containsText" priority="3732" operator="containsText" id="{C465C969-06D6-42D1-A194-15EAD06ACCB0}">
            <xm:f>NOT(ISERROR(SEARCH(Sheet2!$D$7,AA97)))</xm:f>
            <xm:f>Sheet2!$D$7</xm:f>
            <x14:dxf>
              <fill>
                <patternFill>
                  <bgColor rgb="FF00B050"/>
                </patternFill>
              </fill>
            </x14:dxf>
          </x14:cfRule>
          <x14:cfRule type="containsText" priority="3733" operator="containsText" id="{D932D48B-8DD1-42CD-9261-B55DDF35BC2C}">
            <xm:f>NOT(ISERROR(SEARCH(Sheet2!$D$6,AA97)))</xm:f>
            <xm:f>Sheet2!$D$6</xm:f>
            <x14:dxf>
              <fill>
                <patternFill>
                  <bgColor rgb="FFFFFF00"/>
                </patternFill>
              </fill>
            </x14:dxf>
          </x14:cfRule>
          <x14:cfRule type="containsText" priority="3734" operator="containsText" id="{E7941840-5252-40EA-BA0F-4CA50BCF75A7}">
            <xm:f>NOT(ISERROR(SEARCH(Sheet2!$D$5,AA97)))</xm:f>
            <xm:f>Sheet2!$D$5</xm:f>
            <x14:dxf>
              <fill>
                <patternFill>
                  <bgColor rgb="FFFFFF00"/>
                </patternFill>
              </fill>
            </x14:dxf>
          </x14:cfRule>
          <x14:cfRule type="containsText" priority="3735" operator="containsText" id="{0535B64E-F80C-47F6-8777-A9E150D210DD}">
            <xm:f>NOT(ISERROR(SEARCH(Sheet2!$D$4,AA97)))</xm:f>
            <xm:f>Sheet2!$D$4</xm:f>
            <x14:dxf>
              <fill>
                <patternFill>
                  <bgColor rgb="FFFF0000"/>
                </patternFill>
              </fill>
            </x14:dxf>
          </x14:cfRule>
          <xm:sqref>AA97</xm:sqref>
        </x14:conditionalFormatting>
        <x14:conditionalFormatting xmlns:xm="http://schemas.microsoft.com/office/excel/2006/main">
          <x14:cfRule type="containsText" priority="3726" operator="containsText" id="{4FE236EF-780C-4167-94DE-96F4192FCB5A}">
            <xm:f>NOT(ISERROR(SEARCH(Sheet2!$D$8,AA98)))</xm:f>
            <xm:f>Sheet2!$D$8</xm:f>
            <x14:dxf>
              <fill>
                <patternFill>
                  <bgColor rgb="FFFF0000"/>
                </patternFill>
              </fill>
            </x14:dxf>
          </x14:cfRule>
          <x14:cfRule type="containsText" priority="3727" operator="containsText" id="{490F0232-066B-4A25-9AD0-958A6DF5E44D}">
            <xm:f>NOT(ISERROR(SEARCH(Sheet2!$D$7,AA98)))</xm:f>
            <xm:f>Sheet2!$D$7</xm:f>
            <x14:dxf>
              <fill>
                <patternFill>
                  <bgColor rgb="FF00B050"/>
                </patternFill>
              </fill>
            </x14:dxf>
          </x14:cfRule>
          <x14:cfRule type="containsText" priority="3728" operator="containsText" id="{3F45E75D-47CF-4A3F-9701-62DB2244BF75}">
            <xm:f>NOT(ISERROR(SEARCH(Sheet2!$D$6,AA98)))</xm:f>
            <xm:f>Sheet2!$D$6</xm:f>
            <x14:dxf>
              <fill>
                <patternFill>
                  <bgColor rgb="FFFFFF00"/>
                </patternFill>
              </fill>
            </x14:dxf>
          </x14:cfRule>
          <x14:cfRule type="containsText" priority="3729" operator="containsText" id="{39FE3691-BD45-4FF6-A89B-08E1391414F2}">
            <xm:f>NOT(ISERROR(SEARCH(Sheet2!$D$5,AA98)))</xm:f>
            <xm:f>Sheet2!$D$5</xm:f>
            <x14:dxf>
              <fill>
                <patternFill>
                  <bgColor rgb="FFFFFF00"/>
                </patternFill>
              </fill>
            </x14:dxf>
          </x14:cfRule>
          <x14:cfRule type="containsText" priority="3730" operator="containsText" id="{B60E84EB-1E71-4A44-93C7-A181B258A79E}">
            <xm:f>NOT(ISERROR(SEARCH(Sheet2!$D$4,AA98)))</xm:f>
            <xm:f>Sheet2!$D$4</xm:f>
            <x14:dxf>
              <fill>
                <patternFill>
                  <bgColor rgb="FFFF0000"/>
                </patternFill>
              </fill>
            </x14:dxf>
          </x14:cfRule>
          <xm:sqref>AA98</xm:sqref>
        </x14:conditionalFormatting>
        <x14:conditionalFormatting xmlns:xm="http://schemas.microsoft.com/office/excel/2006/main">
          <x14:cfRule type="containsText" priority="3721" operator="containsText" id="{9698E2A8-5F49-44FE-BCED-A124EF577A8D}">
            <xm:f>NOT(ISERROR(SEARCH(Sheet2!$D$8,AA113)))</xm:f>
            <xm:f>Sheet2!$D$8</xm:f>
            <x14:dxf>
              <fill>
                <patternFill>
                  <bgColor rgb="FFFF0000"/>
                </patternFill>
              </fill>
            </x14:dxf>
          </x14:cfRule>
          <x14:cfRule type="containsText" priority="3722" operator="containsText" id="{F85CC685-5EF8-43C6-A265-021425F20C67}">
            <xm:f>NOT(ISERROR(SEARCH(Sheet2!$D$7,AA113)))</xm:f>
            <xm:f>Sheet2!$D$7</xm:f>
            <x14:dxf>
              <fill>
                <patternFill>
                  <bgColor rgb="FF00B050"/>
                </patternFill>
              </fill>
            </x14:dxf>
          </x14:cfRule>
          <x14:cfRule type="containsText" priority="3723" operator="containsText" id="{28F85A29-ACA3-4E62-B3F9-8471ECB3E438}">
            <xm:f>NOT(ISERROR(SEARCH(Sheet2!$D$6,AA113)))</xm:f>
            <xm:f>Sheet2!$D$6</xm:f>
            <x14:dxf>
              <fill>
                <patternFill>
                  <bgColor rgb="FFFFFF00"/>
                </patternFill>
              </fill>
            </x14:dxf>
          </x14:cfRule>
          <x14:cfRule type="containsText" priority="3724" operator="containsText" id="{D002B934-E842-4F7A-B60A-1B9DCDBC2B3A}">
            <xm:f>NOT(ISERROR(SEARCH(Sheet2!$D$5,AA113)))</xm:f>
            <xm:f>Sheet2!$D$5</xm:f>
            <x14:dxf>
              <fill>
                <patternFill>
                  <bgColor rgb="FFFFFF00"/>
                </patternFill>
              </fill>
            </x14:dxf>
          </x14:cfRule>
          <x14:cfRule type="containsText" priority="3725" operator="containsText" id="{3819E254-6817-41ED-850E-2880D06304C3}">
            <xm:f>NOT(ISERROR(SEARCH(Sheet2!$D$4,AA113)))</xm:f>
            <xm:f>Sheet2!$D$4</xm:f>
            <x14:dxf>
              <fill>
                <patternFill>
                  <bgColor rgb="FFFF0000"/>
                </patternFill>
              </fill>
            </x14:dxf>
          </x14:cfRule>
          <xm:sqref>AA113</xm:sqref>
        </x14:conditionalFormatting>
        <x14:conditionalFormatting xmlns:xm="http://schemas.microsoft.com/office/excel/2006/main">
          <x14:cfRule type="cellIs" priority="3720" operator="lessThan" id="{19F0BA60-5DEA-4F51-B718-40BF10447B06}">
            <xm:f>Sheet2!$F$2</xm:f>
            <x14:dxf>
              <fill>
                <patternFill>
                  <bgColor rgb="FFFF0000"/>
                </patternFill>
              </fill>
            </x14:dxf>
          </x14:cfRule>
          <xm:sqref>S143</xm:sqref>
        </x14:conditionalFormatting>
        <x14:conditionalFormatting xmlns:xm="http://schemas.microsoft.com/office/excel/2006/main">
          <x14:cfRule type="containsText" priority="3714" operator="containsText" id="{BD22FA5C-A630-4E2D-BDDB-D51C4F35BBC7}">
            <xm:f>NOT(ISERROR(SEARCH(Sheet2!$D$8,W143)))</xm:f>
            <xm:f>Sheet2!$D$8</xm:f>
            <x14:dxf>
              <fill>
                <patternFill>
                  <bgColor rgb="FFFF0000"/>
                </patternFill>
              </fill>
            </x14:dxf>
          </x14:cfRule>
          <x14:cfRule type="containsText" priority="3715" operator="containsText" id="{B7DDE94C-0F2F-46AA-A94A-D4EB991A278B}">
            <xm:f>NOT(ISERROR(SEARCH(Sheet2!$D$7,W143)))</xm:f>
            <xm:f>Sheet2!$D$7</xm:f>
            <x14:dxf>
              <fill>
                <patternFill>
                  <bgColor rgb="FF00B050"/>
                </patternFill>
              </fill>
            </x14:dxf>
          </x14:cfRule>
          <x14:cfRule type="containsText" priority="3716" operator="containsText" id="{2AE3D5C9-D4D2-4180-A03D-CDFDB29EED75}">
            <xm:f>NOT(ISERROR(SEARCH(Sheet2!$D$6,W143)))</xm:f>
            <xm:f>Sheet2!$D$6</xm:f>
            <x14:dxf>
              <fill>
                <patternFill>
                  <bgColor rgb="FFFFFF00"/>
                </patternFill>
              </fill>
            </x14:dxf>
          </x14:cfRule>
          <x14:cfRule type="containsText" priority="3717" operator="containsText" id="{21FE4ABC-9174-4521-815A-DCD1947206FA}">
            <xm:f>NOT(ISERROR(SEARCH(Sheet2!$D$5,W143)))</xm:f>
            <xm:f>Sheet2!$D$5</xm:f>
            <x14:dxf>
              <fill>
                <patternFill>
                  <bgColor rgb="FFFFFF00"/>
                </patternFill>
              </fill>
            </x14:dxf>
          </x14:cfRule>
          <x14:cfRule type="containsText" priority="3718" operator="containsText" id="{2D6F5575-35F8-4073-BE6A-E36DDD6BF06E}">
            <xm:f>NOT(ISERROR(SEARCH(Sheet2!$D$4,W143)))</xm:f>
            <xm:f>Sheet2!$D$4</xm:f>
            <x14:dxf>
              <fill>
                <patternFill>
                  <bgColor rgb="FFFF0000"/>
                </patternFill>
              </fill>
            </x14:dxf>
          </x14:cfRule>
          <xm:sqref>W143</xm:sqref>
        </x14:conditionalFormatting>
        <x14:conditionalFormatting xmlns:xm="http://schemas.microsoft.com/office/excel/2006/main">
          <x14:cfRule type="containsText" priority="3708" operator="containsText" id="{B80BCC8D-9881-4130-AF11-49910CBD9BFB}">
            <xm:f>NOT(ISERROR(SEARCH(Sheet2!$D$8,X143)))</xm:f>
            <xm:f>Sheet2!$D$8</xm:f>
            <x14:dxf>
              <fill>
                <patternFill>
                  <bgColor rgb="FFFF0000"/>
                </patternFill>
              </fill>
            </x14:dxf>
          </x14:cfRule>
          <x14:cfRule type="containsText" priority="3709" operator="containsText" id="{2BDC8E51-4DD6-4DA6-96C0-2C5344630B61}">
            <xm:f>NOT(ISERROR(SEARCH(Sheet2!$D$7,X143)))</xm:f>
            <xm:f>Sheet2!$D$7</xm:f>
            <x14:dxf>
              <fill>
                <patternFill>
                  <bgColor rgb="FF00B050"/>
                </patternFill>
              </fill>
            </x14:dxf>
          </x14:cfRule>
          <x14:cfRule type="containsText" priority="3710" operator="containsText" id="{A131DB30-2496-430E-AA8A-0668E5510739}">
            <xm:f>NOT(ISERROR(SEARCH(Sheet2!$D$6,X143)))</xm:f>
            <xm:f>Sheet2!$D$6</xm:f>
            <x14:dxf>
              <fill>
                <patternFill>
                  <bgColor rgb="FFFFFF00"/>
                </patternFill>
              </fill>
            </x14:dxf>
          </x14:cfRule>
          <x14:cfRule type="containsText" priority="3711" operator="containsText" id="{0DC7B6C6-843B-49DD-B2A2-EF25DC2861D3}">
            <xm:f>NOT(ISERROR(SEARCH(Sheet2!$D$5,X143)))</xm:f>
            <xm:f>Sheet2!$D$5</xm:f>
            <x14:dxf>
              <fill>
                <patternFill>
                  <bgColor rgb="FFFFFF00"/>
                </patternFill>
              </fill>
            </x14:dxf>
          </x14:cfRule>
          <x14:cfRule type="containsText" priority="3712" operator="containsText" id="{90F12B91-2BCA-422E-9EED-EFF89803D557}">
            <xm:f>NOT(ISERROR(SEARCH(Sheet2!$D$4,X143)))</xm:f>
            <xm:f>Sheet2!$D$4</xm:f>
            <x14:dxf>
              <fill>
                <patternFill>
                  <bgColor rgb="FFFF0000"/>
                </patternFill>
              </fill>
            </x14:dxf>
          </x14:cfRule>
          <xm:sqref>X143</xm:sqref>
        </x14:conditionalFormatting>
        <x14:conditionalFormatting xmlns:xm="http://schemas.microsoft.com/office/excel/2006/main">
          <x14:cfRule type="containsText" priority="3703" operator="containsText" id="{FC619020-5F07-4707-809A-77999D830A9C}">
            <xm:f>NOT(ISERROR(SEARCH(Sheet2!$D$8,Y143)))</xm:f>
            <xm:f>Sheet2!$D$8</xm:f>
            <x14:dxf>
              <fill>
                <patternFill>
                  <bgColor rgb="FFFF0000"/>
                </patternFill>
              </fill>
            </x14:dxf>
          </x14:cfRule>
          <x14:cfRule type="containsText" priority="3704" operator="containsText" id="{98910CE9-8ED8-4F6B-B3BA-47E274A9666F}">
            <xm:f>NOT(ISERROR(SEARCH(Sheet2!$D$7,Y143)))</xm:f>
            <xm:f>Sheet2!$D$7</xm:f>
            <x14:dxf>
              <fill>
                <patternFill>
                  <bgColor rgb="FF00B050"/>
                </patternFill>
              </fill>
            </x14:dxf>
          </x14:cfRule>
          <x14:cfRule type="containsText" priority="3705" operator="containsText" id="{7D011980-0DE7-42D2-83F9-79602A41EC51}">
            <xm:f>NOT(ISERROR(SEARCH(Sheet2!$D$6,Y143)))</xm:f>
            <xm:f>Sheet2!$D$6</xm:f>
            <x14:dxf>
              <fill>
                <patternFill>
                  <bgColor rgb="FFFFFF00"/>
                </patternFill>
              </fill>
            </x14:dxf>
          </x14:cfRule>
          <x14:cfRule type="containsText" priority="3706" operator="containsText" id="{247DF73B-5CFD-43A2-98A8-D47368934A30}">
            <xm:f>NOT(ISERROR(SEARCH(Sheet2!$D$5,Y143)))</xm:f>
            <xm:f>Sheet2!$D$5</xm:f>
            <x14:dxf>
              <fill>
                <patternFill>
                  <bgColor rgb="FFFFFF00"/>
                </patternFill>
              </fill>
            </x14:dxf>
          </x14:cfRule>
          <x14:cfRule type="containsText" priority="3707" operator="containsText" id="{115A9590-EE16-4DD6-ADE1-A34812F86644}">
            <xm:f>NOT(ISERROR(SEARCH(Sheet2!$D$4,Y143)))</xm:f>
            <xm:f>Sheet2!$D$4</xm:f>
            <x14:dxf>
              <fill>
                <patternFill>
                  <bgColor rgb="FFFF0000"/>
                </patternFill>
              </fill>
            </x14:dxf>
          </x14:cfRule>
          <xm:sqref>Y143</xm:sqref>
        </x14:conditionalFormatting>
        <x14:conditionalFormatting xmlns:xm="http://schemas.microsoft.com/office/excel/2006/main">
          <x14:cfRule type="containsText" priority="3698" operator="containsText" id="{643FC539-1F33-4A66-8B07-3F663A41431E}">
            <xm:f>NOT(ISERROR(SEARCH(Sheet2!$D$8,Z143)))</xm:f>
            <xm:f>Sheet2!$D$8</xm:f>
            <x14:dxf>
              <fill>
                <patternFill>
                  <bgColor rgb="FFFF0000"/>
                </patternFill>
              </fill>
            </x14:dxf>
          </x14:cfRule>
          <x14:cfRule type="containsText" priority="3699" operator="containsText" id="{6D4427B7-0CF0-464D-9335-9E5F686C56AA}">
            <xm:f>NOT(ISERROR(SEARCH(Sheet2!$D$7,Z143)))</xm:f>
            <xm:f>Sheet2!$D$7</xm:f>
            <x14:dxf>
              <fill>
                <patternFill>
                  <bgColor rgb="FF00B050"/>
                </patternFill>
              </fill>
            </x14:dxf>
          </x14:cfRule>
          <x14:cfRule type="containsText" priority="3700" operator="containsText" id="{4C16A0D6-058A-428F-B897-AEF16C21D840}">
            <xm:f>NOT(ISERROR(SEARCH(Sheet2!$D$6,Z143)))</xm:f>
            <xm:f>Sheet2!$D$6</xm:f>
            <x14:dxf>
              <fill>
                <patternFill>
                  <bgColor rgb="FFFFFF00"/>
                </patternFill>
              </fill>
            </x14:dxf>
          </x14:cfRule>
          <x14:cfRule type="containsText" priority="3701" operator="containsText" id="{15E4F070-B979-4F3A-BD3D-0AB3FFB31984}">
            <xm:f>NOT(ISERROR(SEARCH(Sheet2!$D$5,Z143)))</xm:f>
            <xm:f>Sheet2!$D$5</xm:f>
            <x14:dxf>
              <fill>
                <patternFill>
                  <bgColor rgb="FFFFFF00"/>
                </patternFill>
              </fill>
            </x14:dxf>
          </x14:cfRule>
          <x14:cfRule type="containsText" priority="3702" operator="containsText" id="{1D6A5405-5ADB-4426-B6FB-536A20DEA103}">
            <xm:f>NOT(ISERROR(SEARCH(Sheet2!$D$4,Z143)))</xm:f>
            <xm:f>Sheet2!$D$4</xm:f>
            <x14:dxf>
              <fill>
                <patternFill>
                  <bgColor rgb="FFFF0000"/>
                </patternFill>
              </fill>
            </x14:dxf>
          </x14:cfRule>
          <xm:sqref>Z143</xm:sqref>
        </x14:conditionalFormatting>
        <x14:conditionalFormatting xmlns:xm="http://schemas.microsoft.com/office/excel/2006/main">
          <x14:cfRule type="containsText" priority="3693" operator="containsText" id="{82576EBB-C30F-41B6-A474-F229060327C7}">
            <xm:f>NOT(ISERROR(SEARCH(Sheet2!$D$8,AA143)))</xm:f>
            <xm:f>Sheet2!$D$8</xm:f>
            <x14:dxf>
              <fill>
                <patternFill>
                  <bgColor rgb="FFFF0000"/>
                </patternFill>
              </fill>
            </x14:dxf>
          </x14:cfRule>
          <x14:cfRule type="containsText" priority="3694" operator="containsText" id="{D76AAD0D-99D6-4517-8089-27B035E108AC}">
            <xm:f>NOT(ISERROR(SEARCH(Sheet2!$D$7,AA143)))</xm:f>
            <xm:f>Sheet2!$D$7</xm:f>
            <x14:dxf>
              <fill>
                <patternFill>
                  <bgColor rgb="FF00B050"/>
                </patternFill>
              </fill>
            </x14:dxf>
          </x14:cfRule>
          <x14:cfRule type="containsText" priority="3695" operator="containsText" id="{E552B068-CD9D-4A13-BA16-BBDC9FB812E0}">
            <xm:f>NOT(ISERROR(SEARCH(Sheet2!$D$6,AA143)))</xm:f>
            <xm:f>Sheet2!$D$6</xm:f>
            <x14:dxf>
              <fill>
                <patternFill>
                  <bgColor rgb="FFFFFF00"/>
                </patternFill>
              </fill>
            </x14:dxf>
          </x14:cfRule>
          <x14:cfRule type="containsText" priority="3696" operator="containsText" id="{3015821B-9226-4327-A417-B03E600F0659}">
            <xm:f>NOT(ISERROR(SEARCH(Sheet2!$D$5,AA143)))</xm:f>
            <xm:f>Sheet2!$D$5</xm:f>
            <x14:dxf>
              <fill>
                <patternFill>
                  <bgColor rgb="FFFFFF00"/>
                </patternFill>
              </fill>
            </x14:dxf>
          </x14:cfRule>
          <x14:cfRule type="containsText" priority="3697" operator="containsText" id="{3BB6867A-9CAB-4F61-8E15-53EDFF005837}">
            <xm:f>NOT(ISERROR(SEARCH(Sheet2!$D$4,AA143)))</xm:f>
            <xm:f>Sheet2!$D$4</xm:f>
            <x14:dxf>
              <fill>
                <patternFill>
                  <bgColor rgb="FFFF0000"/>
                </patternFill>
              </fill>
            </x14:dxf>
          </x14:cfRule>
          <xm:sqref>AA143</xm:sqref>
        </x14:conditionalFormatting>
        <x14:conditionalFormatting xmlns:xm="http://schemas.microsoft.com/office/excel/2006/main">
          <x14:cfRule type="cellIs" priority="3692" operator="lessThan" id="{AE411F05-6E83-4A9E-8F2A-A1106913DC3F}">
            <xm:f>Sheet2!$F$2</xm:f>
            <x14:dxf>
              <fill>
                <patternFill>
                  <bgColor rgb="FFFF0000"/>
                </patternFill>
              </fill>
            </x14:dxf>
          </x14:cfRule>
          <xm:sqref>S145</xm:sqref>
        </x14:conditionalFormatting>
        <x14:conditionalFormatting xmlns:xm="http://schemas.microsoft.com/office/excel/2006/main">
          <x14:cfRule type="containsText" priority="3686" operator="containsText" id="{1315D4E1-1E3B-431F-B762-22FAA2597765}">
            <xm:f>NOT(ISERROR(SEARCH(Sheet2!$D$8,W145)))</xm:f>
            <xm:f>Sheet2!$D$8</xm:f>
            <x14:dxf>
              <fill>
                <patternFill>
                  <bgColor rgb="FFFF0000"/>
                </patternFill>
              </fill>
            </x14:dxf>
          </x14:cfRule>
          <x14:cfRule type="containsText" priority="3687" operator="containsText" id="{B1183BE0-DCA3-4131-B9BE-37E3FE4E38F2}">
            <xm:f>NOT(ISERROR(SEARCH(Sheet2!$D$7,W145)))</xm:f>
            <xm:f>Sheet2!$D$7</xm:f>
            <x14:dxf>
              <fill>
                <patternFill>
                  <bgColor rgb="FF00B050"/>
                </patternFill>
              </fill>
            </x14:dxf>
          </x14:cfRule>
          <x14:cfRule type="containsText" priority="3688" operator="containsText" id="{6B5CB64C-BEE6-43AE-AB6E-1A0DEA60C0B3}">
            <xm:f>NOT(ISERROR(SEARCH(Sheet2!$D$6,W145)))</xm:f>
            <xm:f>Sheet2!$D$6</xm:f>
            <x14:dxf>
              <fill>
                <patternFill>
                  <bgColor rgb="FFFFFF00"/>
                </patternFill>
              </fill>
            </x14:dxf>
          </x14:cfRule>
          <x14:cfRule type="containsText" priority="3689" operator="containsText" id="{9C8BABFF-A940-4F42-91F1-431B0EEEEAC4}">
            <xm:f>NOT(ISERROR(SEARCH(Sheet2!$D$5,W145)))</xm:f>
            <xm:f>Sheet2!$D$5</xm:f>
            <x14:dxf>
              <fill>
                <patternFill>
                  <bgColor rgb="FFFFFF00"/>
                </patternFill>
              </fill>
            </x14:dxf>
          </x14:cfRule>
          <x14:cfRule type="containsText" priority="3690" operator="containsText" id="{14140630-4556-4CC0-BE9F-EFE556D6A68D}">
            <xm:f>NOT(ISERROR(SEARCH(Sheet2!$D$4,W145)))</xm:f>
            <xm:f>Sheet2!$D$4</xm:f>
            <x14:dxf>
              <fill>
                <patternFill>
                  <bgColor rgb="FFFF0000"/>
                </patternFill>
              </fill>
            </x14:dxf>
          </x14:cfRule>
          <xm:sqref>W145</xm:sqref>
        </x14:conditionalFormatting>
        <x14:conditionalFormatting xmlns:xm="http://schemas.microsoft.com/office/excel/2006/main">
          <x14:cfRule type="containsText" priority="3680" operator="containsText" id="{965DE373-891A-4A03-B1D9-BA9A99A1B44A}">
            <xm:f>NOT(ISERROR(SEARCH(Sheet2!$D$8,X145)))</xm:f>
            <xm:f>Sheet2!$D$8</xm:f>
            <x14:dxf>
              <fill>
                <patternFill>
                  <bgColor rgb="FFFF0000"/>
                </patternFill>
              </fill>
            </x14:dxf>
          </x14:cfRule>
          <x14:cfRule type="containsText" priority="3681" operator="containsText" id="{053EE966-95ED-4C08-AAA9-0F602272985A}">
            <xm:f>NOT(ISERROR(SEARCH(Sheet2!$D$7,X145)))</xm:f>
            <xm:f>Sheet2!$D$7</xm:f>
            <x14:dxf>
              <fill>
                <patternFill>
                  <bgColor rgb="FF00B050"/>
                </patternFill>
              </fill>
            </x14:dxf>
          </x14:cfRule>
          <x14:cfRule type="containsText" priority="3682" operator="containsText" id="{1F34E8CE-3647-4239-B643-9185E17E8B3B}">
            <xm:f>NOT(ISERROR(SEARCH(Sheet2!$D$6,X145)))</xm:f>
            <xm:f>Sheet2!$D$6</xm:f>
            <x14:dxf>
              <fill>
                <patternFill>
                  <bgColor rgb="FFFFFF00"/>
                </patternFill>
              </fill>
            </x14:dxf>
          </x14:cfRule>
          <x14:cfRule type="containsText" priority="3683" operator="containsText" id="{4D61D295-CC79-4215-A6A5-DAEC84412725}">
            <xm:f>NOT(ISERROR(SEARCH(Sheet2!$D$5,X145)))</xm:f>
            <xm:f>Sheet2!$D$5</xm:f>
            <x14:dxf>
              <fill>
                <patternFill>
                  <bgColor rgb="FFFFFF00"/>
                </patternFill>
              </fill>
            </x14:dxf>
          </x14:cfRule>
          <x14:cfRule type="containsText" priority="3684" operator="containsText" id="{4375C552-3264-48AE-9993-B67FB7E8913B}">
            <xm:f>NOT(ISERROR(SEARCH(Sheet2!$D$4,X145)))</xm:f>
            <xm:f>Sheet2!$D$4</xm:f>
            <x14:dxf>
              <fill>
                <patternFill>
                  <bgColor rgb="FFFF0000"/>
                </patternFill>
              </fill>
            </x14:dxf>
          </x14:cfRule>
          <xm:sqref>X145</xm:sqref>
        </x14:conditionalFormatting>
        <x14:conditionalFormatting xmlns:xm="http://schemas.microsoft.com/office/excel/2006/main">
          <x14:cfRule type="containsText" priority="3675" operator="containsText" id="{69EB5F1F-4C38-45B8-A05C-FB5E35FACB6E}">
            <xm:f>NOT(ISERROR(SEARCH(Sheet2!$D$8,Y145)))</xm:f>
            <xm:f>Sheet2!$D$8</xm:f>
            <x14:dxf>
              <fill>
                <patternFill>
                  <bgColor rgb="FFFF0000"/>
                </patternFill>
              </fill>
            </x14:dxf>
          </x14:cfRule>
          <x14:cfRule type="containsText" priority="3676" operator="containsText" id="{03662438-5939-4C1B-9243-4CC573A16770}">
            <xm:f>NOT(ISERROR(SEARCH(Sheet2!$D$7,Y145)))</xm:f>
            <xm:f>Sheet2!$D$7</xm:f>
            <x14:dxf>
              <fill>
                <patternFill>
                  <bgColor rgb="FF00B050"/>
                </patternFill>
              </fill>
            </x14:dxf>
          </x14:cfRule>
          <x14:cfRule type="containsText" priority="3677" operator="containsText" id="{8B5D94AF-E774-43C8-8EA9-2FBBB1B1E5AC}">
            <xm:f>NOT(ISERROR(SEARCH(Sheet2!$D$6,Y145)))</xm:f>
            <xm:f>Sheet2!$D$6</xm:f>
            <x14:dxf>
              <fill>
                <patternFill>
                  <bgColor rgb="FFFFFF00"/>
                </patternFill>
              </fill>
            </x14:dxf>
          </x14:cfRule>
          <x14:cfRule type="containsText" priority="3678" operator="containsText" id="{E553ED19-57EA-4962-82A7-C06C563F7338}">
            <xm:f>NOT(ISERROR(SEARCH(Sheet2!$D$5,Y145)))</xm:f>
            <xm:f>Sheet2!$D$5</xm:f>
            <x14:dxf>
              <fill>
                <patternFill>
                  <bgColor rgb="FFFFFF00"/>
                </patternFill>
              </fill>
            </x14:dxf>
          </x14:cfRule>
          <x14:cfRule type="containsText" priority="3679" operator="containsText" id="{BAC3C00B-4E0F-494B-B6F6-E93454E50871}">
            <xm:f>NOT(ISERROR(SEARCH(Sheet2!$D$4,Y145)))</xm:f>
            <xm:f>Sheet2!$D$4</xm:f>
            <x14:dxf>
              <fill>
                <patternFill>
                  <bgColor rgb="FFFF0000"/>
                </patternFill>
              </fill>
            </x14:dxf>
          </x14:cfRule>
          <xm:sqref>Y145</xm:sqref>
        </x14:conditionalFormatting>
        <x14:conditionalFormatting xmlns:xm="http://schemas.microsoft.com/office/excel/2006/main">
          <x14:cfRule type="containsText" priority="3670" operator="containsText" id="{09D6A6C0-EF27-4379-8EA7-B540AD09016D}">
            <xm:f>NOT(ISERROR(SEARCH(Sheet2!$D$8,Z145)))</xm:f>
            <xm:f>Sheet2!$D$8</xm:f>
            <x14:dxf>
              <fill>
                <patternFill>
                  <bgColor rgb="FFFF0000"/>
                </patternFill>
              </fill>
            </x14:dxf>
          </x14:cfRule>
          <x14:cfRule type="containsText" priority="3671" operator="containsText" id="{981B74F9-F6B3-4A86-8232-5707D8C48665}">
            <xm:f>NOT(ISERROR(SEARCH(Sheet2!$D$7,Z145)))</xm:f>
            <xm:f>Sheet2!$D$7</xm:f>
            <x14:dxf>
              <fill>
                <patternFill>
                  <bgColor rgb="FF00B050"/>
                </patternFill>
              </fill>
            </x14:dxf>
          </x14:cfRule>
          <x14:cfRule type="containsText" priority="3672" operator="containsText" id="{6985AE3B-2236-46F1-9D59-9B6E00B03539}">
            <xm:f>NOT(ISERROR(SEARCH(Sheet2!$D$6,Z145)))</xm:f>
            <xm:f>Sheet2!$D$6</xm:f>
            <x14:dxf>
              <fill>
                <patternFill>
                  <bgColor rgb="FFFFFF00"/>
                </patternFill>
              </fill>
            </x14:dxf>
          </x14:cfRule>
          <x14:cfRule type="containsText" priority="3673" operator="containsText" id="{4020747F-85AC-47F5-8B67-F0F2EF10E3EF}">
            <xm:f>NOT(ISERROR(SEARCH(Sheet2!$D$5,Z145)))</xm:f>
            <xm:f>Sheet2!$D$5</xm:f>
            <x14:dxf>
              <fill>
                <patternFill>
                  <bgColor rgb="FFFFFF00"/>
                </patternFill>
              </fill>
            </x14:dxf>
          </x14:cfRule>
          <x14:cfRule type="containsText" priority="3674" operator="containsText" id="{23C7DBE0-1714-406E-9C23-5428CBB3A6F7}">
            <xm:f>NOT(ISERROR(SEARCH(Sheet2!$D$4,Z145)))</xm:f>
            <xm:f>Sheet2!$D$4</xm:f>
            <x14:dxf>
              <fill>
                <patternFill>
                  <bgColor rgb="FFFF0000"/>
                </patternFill>
              </fill>
            </x14:dxf>
          </x14:cfRule>
          <xm:sqref>Z145</xm:sqref>
        </x14:conditionalFormatting>
        <x14:conditionalFormatting xmlns:xm="http://schemas.microsoft.com/office/excel/2006/main">
          <x14:cfRule type="containsText" priority="3665" operator="containsText" id="{A01697E4-B508-4E48-8953-1770C0282222}">
            <xm:f>NOT(ISERROR(SEARCH(Sheet2!$D$8,AA145)))</xm:f>
            <xm:f>Sheet2!$D$8</xm:f>
            <x14:dxf>
              <fill>
                <patternFill>
                  <bgColor rgb="FFFF0000"/>
                </patternFill>
              </fill>
            </x14:dxf>
          </x14:cfRule>
          <x14:cfRule type="containsText" priority="3666" operator="containsText" id="{4305B537-A7F1-40CA-B9F0-2B4741C96815}">
            <xm:f>NOT(ISERROR(SEARCH(Sheet2!$D$7,AA145)))</xm:f>
            <xm:f>Sheet2!$D$7</xm:f>
            <x14:dxf>
              <fill>
                <patternFill>
                  <bgColor rgb="FF00B050"/>
                </patternFill>
              </fill>
            </x14:dxf>
          </x14:cfRule>
          <x14:cfRule type="containsText" priority="3667" operator="containsText" id="{4E3B1B75-16C6-4D79-B0DD-991F75630674}">
            <xm:f>NOT(ISERROR(SEARCH(Sheet2!$D$6,AA145)))</xm:f>
            <xm:f>Sheet2!$D$6</xm:f>
            <x14:dxf>
              <fill>
                <patternFill>
                  <bgColor rgb="FFFFFF00"/>
                </patternFill>
              </fill>
            </x14:dxf>
          </x14:cfRule>
          <x14:cfRule type="containsText" priority="3668" operator="containsText" id="{D563A584-9A17-44D7-8478-3ABD038192B7}">
            <xm:f>NOT(ISERROR(SEARCH(Sheet2!$D$5,AA145)))</xm:f>
            <xm:f>Sheet2!$D$5</xm:f>
            <x14:dxf>
              <fill>
                <patternFill>
                  <bgColor rgb="FFFFFF00"/>
                </patternFill>
              </fill>
            </x14:dxf>
          </x14:cfRule>
          <x14:cfRule type="containsText" priority="3669" operator="containsText" id="{5E751ECD-48D6-4031-810B-948B6AA0ED6D}">
            <xm:f>NOT(ISERROR(SEARCH(Sheet2!$D$4,AA145)))</xm:f>
            <xm:f>Sheet2!$D$4</xm:f>
            <x14:dxf>
              <fill>
                <patternFill>
                  <bgColor rgb="FFFF0000"/>
                </patternFill>
              </fill>
            </x14:dxf>
          </x14:cfRule>
          <xm:sqref>AA145</xm:sqref>
        </x14:conditionalFormatting>
        <x14:conditionalFormatting xmlns:xm="http://schemas.microsoft.com/office/excel/2006/main">
          <x14:cfRule type="cellIs" priority="3664" operator="lessThan" id="{2B7F1307-9E36-422D-9549-9DA03B982402}">
            <xm:f>Sheet2!$F$2</xm:f>
            <x14:dxf>
              <fill>
                <patternFill>
                  <bgColor rgb="FFFF0000"/>
                </patternFill>
              </fill>
            </x14:dxf>
          </x14:cfRule>
          <xm:sqref>S147</xm:sqref>
        </x14:conditionalFormatting>
        <x14:conditionalFormatting xmlns:xm="http://schemas.microsoft.com/office/excel/2006/main">
          <x14:cfRule type="containsText" priority="3658" operator="containsText" id="{2865AD1A-2480-4424-B389-3396FA089A7E}">
            <xm:f>NOT(ISERROR(SEARCH(Sheet2!$D$8,W147)))</xm:f>
            <xm:f>Sheet2!$D$8</xm:f>
            <x14:dxf>
              <fill>
                <patternFill>
                  <bgColor rgb="FFFF0000"/>
                </patternFill>
              </fill>
            </x14:dxf>
          </x14:cfRule>
          <x14:cfRule type="containsText" priority="3659" operator="containsText" id="{064DABEB-70A0-44E2-99B0-3B7C2662FF0F}">
            <xm:f>NOT(ISERROR(SEARCH(Sheet2!$D$7,W147)))</xm:f>
            <xm:f>Sheet2!$D$7</xm:f>
            <x14:dxf>
              <fill>
                <patternFill>
                  <bgColor rgb="FF00B050"/>
                </patternFill>
              </fill>
            </x14:dxf>
          </x14:cfRule>
          <x14:cfRule type="containsText" priority="3660" operator="containsText" id="{0E9AA2F9-9B10-4C38-9152-7AE0C04F72A2}">
            <xm:f>NOT(ISERROR(SEARCH(Sheet2!$D$6,W147)))</xm:f>
            <xm:f>Sheet2!$D$6</xm:f>
            <x14:dxf>
              <fill>
                <patternFill>
                  <bgColor rgb="FFFFFF00"/>
                </patternFill>
              </fill>
            </x14:dxf>
          </x14:cfRule>
          <x14:cfRule type="containsText" priority="3661" operator="containsText" id="{DDD004EF-1965-4857-900C-2C3CA0965D22}">
            <xm:f>NOT(ISERROR(SEARCH(Sheet2!$D$5,W147)))</xm:f>
            <xm:f>Sheet2!$D$5</xm:f>
            <x14:dxf>
              <fill>
                <patternFill>
                  <bgColor rgb="FFFFFF00"/>
                </patternFill>
              </fill>
            </x14:dxf>
          </x14:cfRule>
          <x14:cfRule type="containsText" priority="3662" operator="containsText" id="{74D03E1D-5730-4904-831B-4C51E83E387F}">
            <xm:f>NOT(ISERROR(SEARCH(Sheet2!$D$4,W147)))</xm:f>
            <xm:f>Sheet2!$D$4</xm:f>
            <x14:dxf>
              <fill>
                <patternFill>
                  <bgColor rgb="FFFF0000"/>
                </patternFill>
              </fill>
            </x14:dxf>
          </x14:cfRule>
          <xm:sqref>W147</xm:sqref>
        </x14:conditionalFormatting>
        <x14:conditionalFormatting xmlns:xm="http://schemas.microsoft.com/office/excel/2006/main">
          <x14:cfRule type="containsText" priority="3652" operator="containsText" id="{B07CA9EC-C1AB-464A-A65C-980EC173CF71}">
            <xm:f>NOT(ISERROR(SEARCH(Sheet2!$D$8,X147)))</xm:f>
            <xm:f>Sheet2!$D$8</xm:f>
            <x14:dxf>
              <fill>
                <patternFill>
                  <bgColor rgb="FFFF0000"/>
                </patternFill>
              </fill>
            </x14:dxf>
          </x14:cfRule>
          <x14:cfRule type="containsText" priority="3653" operator="containsText" id="{36B165DB-9557-49F6-8F7E-78BC7A53E2F7}">
            <xm:f>NOT(ISERROR(SEARCH(Sheet2!$D$7,X147)))</xm:f>
            <xm:f>Sheet2!$D$7</xm:f>
            <x14:dxf>
              <fill>
                <patternFill>
                  <bgColor rgb="FF00B050"/>
                </patternFill>
              </fill>
            </x14:dxf>
          </x14:cfRule>
          <x14:cfRule type="containsText" priority="3654" operator="containsText" id="{6F6D66DC-B54B-4D47-9B55-CFD6546A166B}">
            <xm:f>NOT(ISERROR(SEARCH(Sheet2!$D$6,X147)))</xm:f>
            <xm:f>Sheet2!$D$6</xm:f>
            <x14:dxf>
              <fill>
                <patternFill>
                  <bgColor rgb="FFFFFF00"/>
                </patternFill>
              </fill>
            </x14:dxf>
          </x14:cfRule>
          <x14:cfRule type="containsText" priority="3655" operator="containsText" id="{6FE23C81-5E07-4FE7-9D28-76B41201EE53}">
            <xm:f>NOT(ISERROR(SEARCH(Sheet2!$D$5,X147)))</xm:f>
            <xm:f>Sheet2!$D$5</xm:f>
            <x14:dxf>
              <fill>
                <patternFill>
                  <bgColor rgb="FFFFFF00"/>
                </patternFill>
              </fill>
            </x14:dxf>
          </x14:cfRule>
          <x14:cfRule type="containsText" priority="3656" operator="containsText" id="{5686B6B5-3068-49AF-9A6E-E2990539B6FD}">
            <xm:f>NOT(ISERROR(SEARCH(Sheet2!$D$4,X147)))</xm:f>
            <xm:f>Sheet2!$D$4</xm:f>
            <x14:dxf>
              <fill>
                <patternFill>
                  <bgColor rgb="FFFF0000"/>
                </patternFill>
              </fill>
            </x14:dxf>
          </x14:cfRule>
          <xm:sqref>X147</xm:sqref>
        </x14:conditionalFormatting>
        <x14:conditionalFormatting xmlns:xm="http://schemas.microsoft.com/office/excel/2006/main">
          <x14:cfRule type="containsText" priority="3647" operator="containsText" id="{56DEF59F-4A59-4FF8-8FBE-5F7BC808584B}">
            <xm:f>NOT(ISERROR(SEARCH(Sheet2!$D$8,Y147)))</xm:f>
            <xm:f>Sheet2!$D$8</xm:f>
            <x14:dxf>
              <fill>
                <patternFill>
                  <bgColor rgb="FFFF0000"/>
                </patternFill>
              </fill>
            </x14:dxf>
          </x14:cfRule>
          <x14:cfRule type="containsText" priority="3648" operator="containsText" id="{DE659DA1-57D1-4AE7-BCFF-C35F4BE58301}">
            <xm:f>NOT(ISERROR(SEARCH(Sheet2!$D$7,Y147)))</xm:f>
            <xm:f>Sheet2!$D$7</xm:f>
            <x14:dxf>
              <fill>
                <patternFill>
                  <bgColor rgb="FF00B050"/>
                </patternFill>
              </fill>
            </x14:dxf>
          </x14:cfRule>
          <x14:cfRule type="containsText" priority="3649" operator="containsText" id="{AB933048-7BB8-43DD-AB27-CF2925000242}">
            <xm:f>NOT(ISERROR(SEARCH(Sheet2!$D$6,Y147)))</xm:f>
            <xm:f>Sheet2!$D$6</xm:f>
            <x14:dxf>
              <fill>
                <patternFill>
                  <bgColor rgb="FFFFFF00"/>
                </patternFill>
              </fill>
            </x14:dxf>
          </x14:cfRule>
          <x14:cfRule type="containsText" priority="3650" operator="containsText" id="{5D815D59-2626-4AFC-99F4-01A0D7A6B09E}">
            <xm:f>NOT(ISERROR(SEARCH(Sheet2!$D$5,Y147)))</xm:f>
            <xm:f>Sheet2!$D$5</xm:f>
            <x14:dxf>
              <fill>
                <patternFill>
                  <bgColor rgb="FFFFFF00"/>
                </patternFill>
              </fill>
            </x14:dxf>
          </x14:cfRule>
          <x14:cfRule type="containsText" priority="3651" operator="containsText" id="{C403726E-4480-4D2E-AB77-A2EF572FFAE8}">
            <xm:f>NOT(ISERROR(SEARCH(Sheet2!$D$4,Y147)))</xm:f>
            <xm:f>Sheet2!$D$4</xm:f>
            <x14:dxf>
              <fill>
                <patternFill>
                  <bgColor rgb="FFFF0000"/>
                </patternFill>
              </fill>
            </x14:dxf>
          </x14:cfRule>
          <xm:sqref>Y147</xm:sqref>
        </x14:conditionalFormatting>
        <x14:conditionalFormatting xmlns:xm="http://schemas.microsoft.com/office/excel/2006/main">
          <x14:cfRule type="containsText" priority="3642" operator="containsText" id="{79A2B73C-4B96-44B8-B1E9-C703237008E5}">
            <xm:f>NOT(ISERROR(SEARCH(Sheet2!$D$8,Z147)))</xm:f>
            <xm:f>Sheet2!$D$8</xm:f>
            <x14:dxf>
              <fill>
                <patternFill>
                  <bgColor rgb="FFFF0000"/>
                </patternFill>
              </fill>
            </x14:dxf>
          </x14:cfRule>
          <x14:cfRule type="containsText" priority="3643" operator="containsText" id="{787190E0-775F-4B0B-9CF3-283590974D3C}">
            <xm:f>NOT(ISERROR(SEARCH(Sheet2!$D$7,Z147)))</xm:f>
            <xm:f>Sheet2!$D$7</xm:f>
            <x14:dxf>
              <fill>
                <patternFill>
                  <bgColor rgb="FF00B050"/>
                </patternFill>
              </fill>
            </x14:dxf>
          </x14:cfRule>
          <x14:cfRule type="containsText" priority="3644" operator="containsText" id="{42EDF9F0-430C-4545-AD1F-A1A601D92123}">
            <xm:f>NOT(ISERROR(SEARCH(Sheet2!$D$6,Z147)))</xm:f>
            <xm:f>Sheet2!$D$6</xm:f>
            <x14:dxf>
              <fill>
                <patternFill>
                  <bgColor rgb="FFFFFF00"/>
                </patternFill>
              </fill>
            </x14:dxf>
          </x14:cfRule>
          <x14:cfRule type="containsText" priority="3645" operator="containsText" id="{0903BB53-5F91-4832-AAE2-B85B2FB750DC}">
            <xm:f>NOT(ISERROR(SEARCH(Sheet2!$D$5,Z147)))</xm:f>
            <xm:f>Sheet2!$D$5</xm:f>
            <x14:dxf>
              <fill>
                <patternFill>
                  <bgColor rgb="FFFFFF00"/>
                </patternFill>
              </fill>
            </x14:dxf>
          </x14:cfRule>
          <x14:cfRule type="containsText" priority="3646" operator="containsText" id="{E7DAEA10-ACE9-4EDE-BA0E-390713C22068}">
            <xm:f>NOT(ISERROR(SEARCH(Sheet2!$D$4,Z147)))</xm:f>
            <xm:f>Sheet2!$D$4</xm:f>
            <x14:dxf>
              <fill>
                <patternFill>
                  <bgColor rgb="FFFF0000"/>
                </patternFill>
              </fill>
            </x14:dxf>
          </x14:cfRule>
          <xm:sqref>Z147</xm:sqref>
        </x14:conditionalFormatting>
        <x14:conditionalFormatting xmlns:xm="http://schemas.microsoft.com/office/excel/2006/main">
          <x14:cfRule type="containsText" priority="3637" operator="containsText" id="{D6F125D6-B570-4C26-BD13-FD3DC13F2634}">
            <xm:f>NOT(ISERROR(SEARCH(Sheet2!$D$8,AA147)))</xm:f>
            <xm:f>Sheet2!$D$8</xm:f>
            <x14:dxf>
              <fill>
                <patternFill>
                  <bgColor rgb="FFFF0000"/>
                </patternFill>
              </fill>
            </x14:dxf>
          </x14:cfRule>
          <x14:cfRule type="containsText" priority="3638" operator="containsText" id="{E9852239-7351-41F1-A21B-57AE727CC2E9}">
            <xm:f>NOT(ISERROR(SEARCH(Sheet2!$D$7,AA147)))</xm:f>
            <xm:f>Sheet2!$D$7</xm:f>
            <x14:dxf>
              <fill>
                <patternFill>
                  <bgColor rgb="FF00B050"/>
                </patternFill>
              </fill>
            </x14:dxf>
          </x14:cfRule>
          <x14:cfRule type="containsText" priority="3639" operator="containsText" id="{3DE03D90-4F45-43A8-9425-777D5683949F}">
            <xm:f>NOT(ISERROR(SEARCH(Sheet2!$D$6,AA147)))</xm:f>
            <xm:f>Sheet2!$D$6</xm:f>
            <x14:dxf>
              <fill>
                <patternFill>
                  <bgColor rgb="FFFFFF00"/>
                </patternFill>
              </fill>
            </x14:dxf>
          </x14:cfRule>
          <x14:cfRule type="containsText" priority="3640" operator="containsText" id="{E672C2BA-EE47-42AF-A2BA-FC8BAB986D29}">
            <xm:f>NOT(ISERROR(SEARCH(Sheet2!$D$5,AA147)))</xm:f>
            <xm:f>Sheet2!$D$5</xm:f>
            <x14:dxf>
              <fill>
                <patternFill>
                  <bgColor rgb="FFFFFF00"/>
                </patternFill>
              </fill>
            </x14:dxf>
          </x14:cfRule>
          <x14:cfRule type="containsText" priority="3641" operator="containsText" id="{911C3F87-2661-41E2-B24E-8F4D9DE5A20A}">
            <xm:f>NOT(ISERROR(SEARCH(Sheet2!$D$4,AA147)))</xm:f>
            <xm:f>Sheet2!$D$4</xm:f>
            <x14:dxf>
              <fill>
                <patternFill>
                  <bgColor rgb="FFFF0000"/>
                </patternFill>
              </fill>
            </x14:dxf>
          </x14:cfRule>
          <xm:sqref>AA147</xm:sqref>
        </x14:conditionalFormatting>
        <x14:conditionalFormatting xmlns:xm="http://schemas.microsoft.com/office/excel/2006/main">
          <x14:cfRule type="cellIs" priority="3636" operator="lessThan" id="{1761DFC6-6884-4551-857D-D5F3F05F1B38}">
            <xm:f>Sheet2!$F$2</xm:f>
            <x14:dxf>
              <fill>
                <patternFill>
                  <bgColor rgb="FFFF0000"/>
                </patternFill>
              </fill>
            </x14:dxf>
          </x14:cfRule>
          <xm:sqref>S149</xm:sqref>
        </x14:conditionalFormatting>
        <x14:conditionalFormatting xmlns:xm="http://schemas.microsoft.com/office/excel/2006/main">
          <x14:cfRule type="containsText" priority="3630" operator="containsText" id="{498FCB93-FB27-47F6-AF75-3B37F6FCB797}">
            <xm:f>NOT(ISERROR(SEARCH(Sheet2!$D$8,W149)))</xm:f>
            <xm:f>Sheet2!$D$8</xm:f>
            <x14:dxf>
              <fill>
                <patternFill>
                  <bgColor rgb="FFFF0000"/>
                </patternFill>
              </fill>
            </x14:dxf>
          </x14:cfRule>
          <x14:cfRule type="containsText" priority="3631" operator="containsText" id="{D64B1DE8-23A5-45B7-A369-60572BF8211E}">
            <xm:f>NOT(ISERROR(SEARCH(Sheet2!$D$7,W149)))</xm:f>
            <xm:f>Sheet2!$D$7</xm:f>
            <x14:dxf>
              <fill>
                <patternFill>
                  <bgColor rgb="FF00B050"/>
                </patternFill>
              </fill>
            </x14:dxf>
          </x14:cfRule>
          <x14:cfRule type="containsText" priority="3632" operator="containsText" id="{06187A2E-8E0E-48C4-B7B5-9F13A7115868}">
            <xm:f>NOT(ISERROR(SEARCH(Sheet2!$D$6,W149)))</xm:f>
            <xm:f>Sheet2!$D$6</xm:f>
            <x14:dxf>
              <fill>
                <patternFill>
                  <bgColor rgb="FFFFFF00"/>
                </patternFill>
              </fill>
            </x14:dxf>
          </x14:cfRule>
          <x14:cfRule type="containsText" priority="3633" operator="containsText" id="{261F0420-106F-4ECF-A0AE-C7B5FC5B28D0}">
            <xm:f>NOT(ISERROR(SEARCH(Sheet2!$D$5,W149)))</xm:f>
            <xm:f>Sheet2!$D$5</xm:f>
            <x14:dxf>
              <fill>
                <patternFill>
                  <bgColor rgb="FFFFFF00"/>
                </patternFill>
              </fill>
            </x14:dxf>
          </x14:cfRule>
          <x14:cfRule type="containsText" priority="3634" operator="containsText" id="{9AECFF58-D92F-4168-A876-12FE7C94AEC6}">
            <xm:f>NOT(ISERROR(SEARCH(Sheet2!$D$4,W149)))</xm:f>
            <xm:f>Sheet2!$D$4</xm:f>
            <x14:dxf>
              <fill>
                <patternFill>
                  <bgColor rgb="FFFF0000"/>
                </patternFill>
              </fill>
            </x14:dxf>
          </x14:cfRule>
          <xm:sqref>W149</xm:sqref>
        </x14:conditionalFormatting>
        <x14:conditionalFormatting xmlns:xm="http://schemas.microsoft.com/office/excel/2006/main">
          <x14:cfRule type="containsText" priority="3624" operator="containsText" id="{FAA7D9FA-947E-43CD-ADCE-71CEA6C55099}">
            <xm:f>NOT(ISERROR(SEARCH(Sheet2!$D$8,X149)))</xm:f>
            <xm:f>Sheet2!$D$8</xm:f>
            <x14:dxf>
              <fill>
                <patternFill>
                  <bgColor rgb="FFFF0000"/>
                </patternFill>
              </fill>
            </x14:dxf>
          </x14:cfRule>
          <x14:cfRule type="containsText" priority="3625" operator="containsText" id="{96562537-A2DF-4965-A3FD-AC00837F2DFA}">
            <xm:f>NOT(ISERROR(SEARCH(Sheet2!$D$7,X149)))</xm:f>
            <xm:f>Sheet2!$D$7</xm:f>
            <x14:dxf>
              <fill>
                <patternFill>
                  <bgColor rgb="FF00B050"/>
                </patternFill>
              </fill>
            </x14:dxf>
          </x14:cfRule>
          <x14:cfRule type="containsText" priority="3626" operator="containsText" id="{F2F1C902-B74C-458D-9B0F-89105568A5BA}">
            <xm:f>NOT(ISERROR(SEARCH(Sheet2!$D$6,X149)))</xm:f>
            <xm:f>Sheet2!$D$6</xm:f>
            <x14:dxf>
              <fill>
                <patternFill>
                  <bgColor rgb="FFFFFF00"/>
                </patternFill>
              </fill>
            </x14:dxf>
          </x14:cfRule>
          <x14:cfRule type="containsText" priority="3627" operator="containsText" id="{F8FD8936-F0BE-41A1-8CE3-D4111CB72BE6}">
            <xm:f>NOT(ISERROR(SEARCH(Sheet2!$D$5,X149)))</xm:f>
            <xm:f>Sheet2!$D$5</xm:f>
            <x14:dxf>
              <fill>
                <patternFill>
                  <bgColor rgb="FFFFFF00"/>
                </patternFill>
              </fill>
            </x14:dxf>
          </x14:cfRule>
          <x14:cfRule type="containsText" priority="3628" operator="containsText" id="{8CCD662B-9A7C-4AF6-A874-79CE2F001623}">
            <xm:f>NOT(ISERROR(SEARCH(Sheet2!$D$4,X149)))</xm:f>
            <xm:f>Sheet2!$D$4</xm:f>
            <x14:dxf>
              <fill>
                <patternFill>
                  <bgColor rgb="FFFF0000"/>
                </patternFill>
              </fill>
            </x14:dxf>
          </x14:cfRule>
          <xm:sqref>X149</xm:sqref>
        </x14:conditionalFormatting>
        <x14:conditionalFormatting xmlns:xm="http://schemas.microsoft.com/office/excel/2006/main">
          <x14:cfRule type="containsText" priority="3619" operator="containsText" id="{54E15593-62DB-429B-8E90-8271610F54F3}">
            <xm:f>NOT(ISERROR(SEARCH(Sheet2!$D$8,Y149)))</xm:f>
            <xm:f>Sheet2!$D$8</xm:f>
            <x14:dxf>
              <fill>
                <patternFill>
                  <bgColor rgb="FFFF0000"/>
                </patternFill>
              </fill>
            </x14:dxf>
          </x14:cfRule>
          <x14:cfRule type="containsText" priority="3620" operator="containsText" id="{F810B193-8FD9-4AB7-A0AA-06BA38B09BEA}">
            <xm:f>NOT(ISERROR(SEARCH(Sheet2!$D$7,Y149)))</xm:f>
            <xm:f>Sheet2!$D$7</xm:f>
            <x14:dxf>
              <fill>
                <patternFill>
                  <bgColor rgb="FF00B050"/>
                </patternFill>
              </fill>
            </x14:dxf>
          </x14:cfRule>
          <x14:cfRule type="containsText" priority="3621" operator="containsText" id="{9A09AA2D-87D5-4AEE-8969-E9A57637355D}">
            <xm:f>NOT(ISERROR(SEARCH(Sheet2!$D$6,Y149)))</xm:f>
            <xm:f>Sheet2!$D$6</xm:f>
            <x14:dxf>
              <fill>
                <patternFill>
                  <bgColor rgb="FFFFFF00"/>
                </patternFill>
              </fill>
            </x14:dxf>
          </x14:cfRule>
          <x14:cfRule type="containsText" priority="3622" operator="containsText" id="{1F3CF23E-1F90-4ACA-8FE3-258E386EB64E}">
            <xm:f>NOT(ISERROR(SEARCH(Sheet2!$D$5,Y149)))</xm:f>
            <xm:f>Sheet2!$D$5</xm:f>
            <x14:dxf>
              <fill>
                <patternFill>
                  <bgColor rgb="FFFFFF00"/>
                </patternFill>
              </fill>
            </x14:dxf>
          </x14:cfRule>
          <x14:cfRule type="containsText" priority="3623" operator="containsText" id="{7A106C51-0C59-43E8-B235-C571AB291223}">
            <xm:f>NOT(ISERROR(SEARCH(Sheet2!$D$4,Y149)))</xm:f>
            <xm:f>Sheet2!$D$4</xm:f>
            <x14:dxf>
              <fill>
                <patternFill>
                  <bgColor rgb="FFFF0000"/>
                </patternFill>
              </fill>
            </x14:dxf>
          </x14:cfRule>
          <xm:sqref>Y149</xm:sqref>
        </x14:conditionalFormatting>
        <x14:conditionalFormatting xmlns:xm="http://schemas.microsoft.com/office/excel/2006/main">
          <x14:cfRule type="containsText" priority="3614" operator="containsText" id="{7A75097D-D8D8-44B6-9971-68A0781E2EC5}">
            <xm:f>NOT(ISERROR(SEARCH(Sheet2!$D$8,Z149)))</xm:f>
            <xm:f>Sheet2!$D$8</xm:f>
            <x14:dxf>
              <fill>
                <patternFill>
                  <bgColor rgb="FFFF0000"/>
                </patternFill>
              </fill>
            </x14:dxf>
          </x14:cfRule>
          <x14:cfRule type="containsText" priority="3615" operator="containsText" id="{F2E1F79E-8059-4CE8-852E-BBA81CFCA101}">
            <xm:f>NOT(ISERROR(SEARCH(Sheet2!$D$7,Z149)))</xm:f>
            <xm:f>Sheet2!$D$7</xm:f>
            <x14:dxf>
              <fill>
                <patternFill>
                  <bgColor rgb="FF00B050"/>
                </patternFill>
              </fill>
            </x14:dxf>
          </x14:cfRule>
          <x14:cfRule type="containsText" priority="3616" operator="containsText" id="{0654CB19-680C-4E39-BF53-75DD928B6206}">
            <xm:f>NOT(ISERROR(SEARCH(Sheet2!$D$6,Z149)))</xm:f>
            <xm:f>Sheet2!$D$6</xm:f>
            <x14:dxf>
              <fill>
                <patternFill>
                  <bgColor rgb="FFFFFF00"/>
                </patternFill>
              </fill>
            </x14:dxf>
          </x14:cfRule>
          <x14:cfRule type="containsText" priority="3617" operator="containsText" id="{766ED2E8-725E-453B-A0B1-C28FE30CFCDB}">
            <xm:f>NOT(ISERROR(SEARCH(Sheet2!$D$5,Z149)))</xm:f>
            <xm:f>Sheet2!$D$5</xm:f>
            <x14:dxf>
              <fill>
                <patternFill>
                  <bgColor rgb="FFFFFF00"/>
                </patternFill>
              </fill>
            </x14:dxf>
          </x14:cfRule>
          <x14:cfRule type="containsText" priority="3618" operator="containsText" id="{D9CA9ACC-034F-4E7F-B11C-A7D6EED19E54}">
            <xm:f>NOT(ISERROR(SEARCH(Sheet2!$D$4,Z149)))</xm:f>
            <xm:f>Sheet2!$D$4</xm:f>
            <x14:dxf>
              <fill>
                <patternFill>
                  <bgColor rgb="FFFF0000"/>
                </patternFill>
              </fill>
            </x14:dxf>
          </x14:cfRule>
          <xm:sqref>Z149</xm:sqref>
        </x14:conditionalFormatting>
        <x14:conditionalFormatting xmlns:xm="http://schemas.microsoft.com/office/excel/2006/main">
          <x14:cfRule type="containsText" priority="3609" operator="containsText" id="{196DB5E4-4235-4FB8-9308-9FCD19207832}">
            <xm:f>NOT(ISERROR(SEARCH(Sheet2!$D$8,AA149)))</xm:f>
            <xm:f>Sheet2!$D$8</xm:f>
            <x14:dxf>
              <fill>
                <patternFill>
                  <bgColor rgb="FFFF0000"/>
                </patternFill>
              </fill>
            </x14:dxf>
          </x14:cfRule>
          <x14:cfRule type="containsText" priority="3610" operator="containsText" id="{DDB63A6A-9FAF-4C36-8633-888AC053347C}">
            <xm:f>NOT(ISERROR(SEARCH(Sheet2!$D$7,AA149)))</xm:f>
            <xm:f>Sheet2!$D$7</xm:f>
            <x14:dxf>
              <fill>
                <patternFill>
                  <bgColor rgb="FF00B050"/>
                </patternFill>
              </fill>
            </x14:dxf>
          </x14:cfRule>
          <x14:cfRule type="containsText" priority="3611" operator="containsText" id="{AAD4624B-1137-4657-B2EF-8B5791793AC0}">
            <xm:f>NOT(ISERROR(SEARCH(Sheet2!$D$6,AA149)))</xm:f>
            <xm:f>Sheet2!$D$6</xm:f>
            <x14:dxf>
              <fill>
                <patternFill>
                  <bgColor rgb="FFFFFF00"/>
                </patternFill>
              </fill>
            </x14:dxf>
          </x14:cfRule>
          <x14:cfRule type="containsText" priority="3612" operator="containsText" id="{E513CF7B-70BE-4B94-A9D9-72EC9FA6B765}">
            <xm:f>NOT(ISERROR(SEARCH(Sheet2!$D$5,AA149)))</xm:f>
            <xm:f>Sheet2!$D$5</xm:f>
            <x14:dxf>
              <fill>
                <patternFill>
                  <bgColor rgb="FFFFFF00"/>
                </patternFill>
              </fill>
            </x14:dxf>
          </x14:cfRule>
          <x14:cfRule type="containsText" priority="3613" operator="containsText" id="{F2C13F21-AC0E-45BE-9FE9-96B1C9FA538E}">
            <xm:f>NOT(ISERROR(SEARCH(Sheet2!$D$4,AA149)))</xm:f>
            <xm:f>Sheet2!$D$4</xm:f>
            <x14:dxf>
              <fill>
                <patternFill>
                  <bgColor rgb="FFFF0000"/>
                </patternFill>
              </fill>
            </x14:dxf>
          </x14:cfRule>
          <xm:sqref>AA149</xm:sqref>
        </x14:conditionalFormatting>
        <x14:conditionalFormatting xmlns:xm="http://schemas.microsoft.com/office/excel/2006/main">
          <x14:cfRule type="containsText" priority="3604" operator="containsText" id="{2BBBB144-5B04-406E-92FF-0FA50F1F659A}">
            <xm:f>NOT(ISERROR(SEARCH(Sheet2!$D$8,AB5)))</xm:f>
            <xm:f>Sheet2!$D$8</xm:f>
            <x14:dxf>
              <fill>
                <patternFill>
                  <bgColor rgb="FFFF0000"/>
                </patternFill>
              </fill>
            </x14:dxf>
          </x14:cfRule>
          <x14:cfRule type="containsText" priority="3605" operator="containsText" id="{86616648-5018-484E-BCF0-E20169BA1926}">
            <xm:f>NOT(ISERROR(SEARCH(Sheet2!$D$7,AB5)))</xm:f>
            <xm:f>Sheet2!$D$7</xm:f>
            <x14:dxf>
              <fill>
                <patternFill>
                  <bgColor rgb="FF00B050"/>
                </patternFill>
              </fill>
            </x14:dxf>
          </x14:cfRule>
          <x14:cfRule type="containsText" priority="3606" operator="containsText" id="{3C195426-D5FD-4952-B30A-BBC5CB4B66FA}">
            <xm:f>NOT(ISERROR(SEARCH(Sheet2!$D$6,AB5)))</xm:f>
            <xm:f>Sheet2!$D$6</xm:f>
            <x14:dxf>
              <fill>
                <patternFill>
                  <bgColor rgb="FFFFFF00"/>
                </patternFill>
              </fill>
            </x14:dxf>
          </x14:cfRule>
          <x14:cfRule type="containsText" priority="3607" operator="containsText" id="{0BD87E02-949B-47F9-B88D-2E717F7319C1}">
            <xm:f>NOT(ISERROR(SEARCH(Sheet2!$D$5,AB5)))</xm:f>
            <xm:f>Sheet2!$D$5</xm:f>
            <x14:dxf>
              <fill>
                <patternFill>
                  <bgColor rgb="FFFFFF00"/>
                </patternFill>
              </fill>
            </x14:dxf>
          </x14:cfRule>
          <x14:cfRule type="containsText" priority="3608" operator="containsText" id="{E00A77B4-876E-4560-B0B6-BACD46B0E85F}">
            <xm:f>NOT(ISERROR(SEARCH(Sheet2!$D$4,AB5)))</xm:f>
            <xm:f>Sheet2!$D$4</xm:f>
            <x14:dxf>
              <fill>
                <patternFill>
                  <bgColor rgb="FFFF0000"/>
                </patternFill>
              </fill>
            </x14:dxf>
          </x14:cfRule>
          <xm:sqref>AB5:AB9 AB11:AB18 AB20:AB21 AB23 AB47 AB58:AB60 AB62 AB64:AB65 AB67:AB70 AB75 AB77:AB79 AB81:AB83 AB90:AB96 AB105:AB108 AB110:AB112 AB117:AB123 AB125:AB127 AB129 AB133:AB134 AB137:AB139 AB141 AB150:AB153 AB155:AB157 AB159 AB161:AB162 AB164:AB166 AB168:AB172 AB174:AB185 AB188 AB190 AB25:AB31 AB35:AB39 AB41:AB44 AB49:AB56 AB72:AB73 AB85:AB88 AB131 AB99:AB103 AB114:AB115 AB193:AB203</xm:sqref>
        </x14:conditionalFormatting>
        <x14:conditionalFormatting xmlns:xm="http://schemas.microsoft.com/office/excel/2006/main">
          <x14:cfRule type="containsText" priority="3599" operator="containsText" id="{D827BB5B-7C9B-4D05-9C4D-BA9F80ECEC05}">
            <xm:f>NOT(ISERROR(SEARCH(Sheet2!$D$8,AB10)))</xm:f>
            <xm:f>Sheet2!$D$8</xm:f>
            <x14:dxf>
              <fill>
                <patternFill>
                  <bgColor rgb="FFFF0000"/>
                </patternFill>
              </fill>
            </x14:dxf>
          </x14:cfRule>
          <x14:cfRule type="containsText" priority="3600" operator="containsText" id="{EEDE2338-5D53-4EA0-B78F-0861E15A8301}">
            <xm:f>NOT(ISERROR(SEARCH(Sheet2!$D$7,AB10)))</xm:f>
            <xm:f>Sheet2!$D$7</xm:f>
            <x14:dxf>
              <fill>
                <patternFill>
                  <bgColor rgb="FF00B050"/>
                </patternFill>
              </fill>
            </x14:dxf>
          </x14:cfRule>
          <x14:cfRule type="containsText" priority="3601" operator="containsText" id="{D7FD143E-0338-47C1-8CA2-0A963CBF5ECE}">
            <xm:f>NOT(ISERROR(SEARCH(Sheet2!$D$6,AB10)))</xm:f>
            <xm:f>Sheet2!$D$6</xm:f>
            <x14:dxf>
              <fill>
                <patternFill>
                  <bgColor rgb="FFFFFF00"/>
                </patternFill>
              </fill>
            </x14:dxf>
          </x14:cfRule>
          <x14:cfRule type="containsText" priority="3602" operator="containsText" id="{35DF09A0-7ACC-4DC1-B8E8-1D67B63A4CDE}">
            <xm:f>NOT(ISERROR(SEARCH(Sheet2!$D$5,AB10)))</xm:f>
            <xm:f>Sheet2!$D$5</xm:f>
            <x14:dxf>
              <fill>
                <patternFill>
                  <bgColor rgb="FFFFFF00"/>
                </patternFill>
              </fill>
            </x14:dxf>
          </x14:cfRule>
          <x14:cfRule type="containsText" priority="3603" operator="containsText" id="{7D0F21B6-08A0-4369-87F7-9D43A68717DB}">
            <xm:f>NOT(ISERROR(SEARCH(Sheet2!$D$4,AB10)))</xm:f>
            <xm:f>Sheet2!$D$4</xm:f>
            <x14:dxf>
              <fill>
                <patternFill>
                  <bgColor rgb="FFFF0000"/>
                </patternFill>
              </fill>
            </x14:dxf>
          </x14:cfRule>
          <xm:sqref>AB10</xm:sqref>
        </x14:conditionalFormatting>
        <x14:conditionalFormatting xmlns:xm="http://schemas.microsoft.com/office/excel/2006/main">
          <x14:cfRule type="containsText" priority="3594" operator="containsText" id="{C22255CD-925E-4007-86CF-70E468022480}">
            <xm:f>NOT(ISERROR(SEARCH(Sheet2!$D$8,AB19)))</xm:f>
            <xm:f>Sheet2!$D$8</xm:f>
            <x14:dxf>
              <fill>
                <patternFill>
                  <bgColor rgb="FFFF0000"/>
                </patternFill>
              </fill>
            </x14:dxf>
          </x14:cfRule>
          <x14:cfRule type="containsText" priority="3595" operator="containsText" id="{8AEAD06E-364F-43D4-99E5-A965776AF716}">
            <xm:f>NOT(ISERROR(SEARCH(Sheet2!$D$7,AB19)))</xm:f>
            <xm:f>Sheet2!$D$7</xm:f>
            <x14:dxf>
              <fill>
                <patternFill>
                  <bgColor rgb="FF00B050"/>
                </patternFill>
              </fill>
            </x14:dxf>
          </x14:cfRule>
          <x14:cfRule type="containsText" priority="3596" operator="containsText" id="{E4204BA5-BB12-4540-B070-2C98436C1C20}">
            <xm:f>NOT(ISERROR(SEARCH(Sheet2!$D$6,AB19)))</xm:f>
            <xm:f>Sheet2!$D$6</xm:f>
            <x14:dxf>
              <fill>
                <patternFill>
                  <bgColor rgb="FFFFFF00"/>
                </patternFill>
              </fill>
            </x14:dxf>
          </x14:cfRule>
          <x14:cfRule type="containsText" priority="3597" operator="containsText" id="{40B829A2-C4FE-48FA-8DDA-26F7A4F4E905}">
            <xm:f>NOT(ISERROR(SEARCH(Sheet2!$D$5,AB19)))</xm:f>
            <xm:f>Sheet2!$D$5</xm:f>
            <x14:dxf>
              <fill>
                <patternFill>
                  <bgColor rgb="FFFFFF00"/>
                </patternFill>
              </fill>
            </x14:dxf>
          </x14:cfRule>
          <x14:cfRule type="containsText" priority="3598" operator="containsText" id="{C722795A-2776-4725-A18C-BF0A4CAB241F}">
            <xm:f>NOT(ISERROR(SEARCH(Sheet2!$D$4,AB19)))</xm:f>
            <xm:f>Sheet2!$D$4</xm:f>
            <x14:dxf>
              <fill>
                <patternFill>
                  <bgColor rgb="FFFF0000"/>
                </patternFill>
              </fill>
            </x14:dxf>
          </x14:cfRule>
          <xm:sqref>AB19</xm:sqref>
        </x14:conditionalFormatting>
        <x14:conditionalFormatting xmlns:xm="http://schemas.microsoft.com/office/excel/2006/main">
          <x14:cfRule type="containsText" priority="3589" operator="containsText" id="{C868F15F-AC1A-435D-BC84-DC6289B5D2C9}">
            <xm:f>NOT(ISERROR(SEARCH(Sheet2!$D$8,AB22)))</xm:f>
            <xm:f>Sheet2!$D$8</xm:f>
            <x14:dxf>
              <fill>
                <patternFill>
                  <bgColor rgb="FFFF0000"/>
                </patternFill>
              </fill>
            </x14:dxf>
          </x14:cfRule>
          <x14:cfRule type="containsText" priority="3590" operator="containsText" id="{E5E7CE90-9B67-4BC5-A7D2-828ACC9DB90F}">
            <xm:f>NOT(ISERROR(SEARCH(Sheet2!$D$7,AB22)))</xm:f>
            <xm:f>Sheet2!$D$7</xm:f>
            <x14:dxf>
              <fill>
                <patternFill>
                  <bgColor rgb="FF00B050"/>
                </patternFill>
              </fill>
            </x14:dxf>
          </x14:cfRule>
          <x14:cfRule type="containsText" priority="3591" operator="containsText" id="{D9B604FE-2B9B-4314-BD86-5A836BC97396}">
            <xm:f>NOT(ISERROR(SEARCH(Sheet2!$D$6,AB22)))</xm:f>
            <xm:f>Sheet2!$D$6</xm:f>
            <x14:dxf>
              <fill>
                <patternFill>
                  <bgColor rgb="FFFFFF00"/>
                </patternFill>
              </fill>
            </x14:dxf>
          </x14:cfRule>
          <x14:cfRule type="containsText" priority="3592" operator="containsText" id="{D606B024-B3D0-4DC5-B566-D68DF8AD14B1}">
            <xm:f>NOT(ISERROR(SEARCH(Sheet2!$D$5,AB22)))</xm:f>
            <xm:f>Sheet2!$D$5</xm:f>
            <x14:dxf>
              <fill>
                <patternFill>
                  <bgColor rgb="FFFFFF00"/>
                </patternFill>
              </fill>
            </x14:dxf>
          </x14:cfRule>
          <x14:cfRule type="containsText" priority="3593" operator="containsText" id="{7F47EC2C-6896-40F1-9623-6C97ECA22B40}">
            <xm:f>NOT(ISERROR(SEARCH(Sheet2!$D$4,AB22)))</xm:f>
            <xm:f>Sheet2!$D$4</xm:f>
            <x14:dxf>
              <fill>
                <patternFill>
                  <bgColor rgb="FFFF0000"/>
                </patternFill>
              </fill>
            </x14:dxf>
          </x14:cfRule>
          <xm:sqref>AB22</xm:sqref>
        </x14:conditionalFormatting>
        <x14:conditionalFormatting xmlns:xm="http://schemas.microsoft.com/office/excel/2006/main">
          <x14:cfRule type="containsText" priority="3584" operator="containsText" id="{2B5C8353-C764-4977-94DB-3096E1C9A62F}">
            <xm:f>NOT(ISERROR(SEARCH(Sheet2!$D$8,AB46)))</xm:f>
            <xm:f>Sheet2!$D$8</xm:f>
            <x14:dxf>
              <fill>
                <patternFill>
                  <bgColor rgb="FFFF0000"/>
                </patternFill>
              </fill>
            </x14:dxf>
          </x14:cfRule>
          <x14:cfRule type="containsText" priority="3585" operator="containsText" id="{83010BCF-4504-4858-B0A9-633239E6B323}">
            <xm:f>NOT(ISERROR(SEARCH(Sheet2!$D$7,AB46)))</xm:f>
            <xm:f>Sheet2!$D$7</xm:f>
            <x14:dxf>
              <fill>
                <patternFill>
                  <bgColor rgb="FF00B050"/>
                </patternFill>
              </fill>
            </x14:dxf>
          </x14:cfRule>
          <x14:cfRule type="containsText" priority="3586" operator="containsText" id="{6CF7E49C-EBB2-4B44-B926-A405E458F213}">
            <xm:f>NOT(ISERROR(SEARCH(Sheet2!$D$6,AB46)))</xm:f>
            <xm:f>Sheet2!$D$6</xm:f>
            <x14:dxf>
              <fill>
                <patternFill>
                  <bgColor rgb="FFFFFF00"/>
                </patternFill>
              </fill>
            </x14:dxf>
          </x14:cfRule>
          <x14:cfRule type="containsText" priority="3587" operator="containsText" id="{91CF7E7F-9467-4DC1-923F-6B27BF63DD6E}">
            <xm:f>NOT(ISERROR(SEARCH(Sheet2!$D$5,AB46)))</xm:f>
            <xm:f>Sheet2!$D$5</xm:f>
            <x14:dxf>
              <fill>
                <patternFill>
                  <bgColor rgb="FFFFFF00"/>
                </patternFill>
              </fill>
            </x14:dxf>
          </x14:cfRule>
          <x14:cfRule type="containsText" priority="3588" operator="containsText" id="{93799248-EB64-408B-B7C5-B64456D795EF}">
            <xm:f>NOT(ISERROR(SEARCH(Sheet2!$D$4,AB46)))</xm:f>
            <xm:f>Sheet2!$D$4</xm:f>
            <x14:dxf>
              <fill>
                <patternFill>
                  <bgColor rgb="FFFF0000"/>
                </patternFill>
              </fill>
            </x14:dxf>
          </x14:cfRule>
          <xm:sqref>AB46</xm:sqref>
        </x14:conditionalFormatting>
        <x14:conditionalFormatting xmlns:xm="http://schemas.microsoft.com/office/excel/2006/main">
          <x14:cfRule type="containsText" priority="3579" operator="containsText" id="{193FA54D-F52C-4365-BCCE-E5FBE45DB68F}">
            <xm:f>NOT(ISERROR(SEARCH(Sheet2!$D$8,AB57)))</xm:f>
            <xm:f>Sheet2!$D$8</xm:f>
            <x14:dxf>
              <fill>
                <patternFill>
                  <bgColor rgb="FFFF0000"/>
                </patternFill>
              </fill>
            </x14:dxf>
          </x14:cfRule>
          <x14:cfRule type="containsText" priority="3580" operator="containsText" id="{72EFF406-A3CA-481B-81B3-D1CF6A8739F1}">
            <xm:f>NOT(ISERROR(SEARCH(Sheet2!$D$7,AB57)))</xm:f>
            <xm:f>Sheet2!$D$7</xm:f>
            <x14:dxf>
              <fill>
                <patternFill>
                  <bgColor rgb="FF00B050"/>
                </patternFill>
              </fill>
            </x14:dxf>
          </x14:cfRule>
          <x14:cfRule type="containsText" priority="3581" operator="containsText" id="{A22C98F9-2BE2-4C99-A338-03DDCED04BB7}">
            <xm:f>NOT(ISERROR(SEARCH(Sheet2!$D$6,AB57)))</xm:f>
            <xm:f>Sheet2!$D$6</xm:f>
            <x14:dxf>
              <fill>
                <patternFill>
                  <bgColor rgb="FFFFFF00"/>
                </patternFill>
              </fill>
            </x14:dxf>
          </x14:cfRule>
          <x14:cfRule type="containsText" priority="3582" operator="containsText" id="{DF5C0857-D36C-4F18-A83A-EB37A5D5AB3E}">
            <xm:f>NOT(ISERROR(SEARCH(Sheet2!$D$5,AB57)))</xm:f>
            <xm:f>Sheet2!$D$5</xm:f>
            <x14:dxf>
              <fill>
                <patternFill>
                  <bgColor rgb="FFFFFF00"/>
                </patternFill>
              </fill>
            </x14:dxf>
          </x14:cfRule>
          <x14:cfRule type="containsText" priority="3583" operator="containsText" id="{CABBE547-C482-41D3-8ED9-F200A659E5A7}">
            <xm:f>NOT(ISERROR(SEARCH(Sheet2!$D$4,AB57)))</xm:f>
            <xm:f>Sheet2!$D$4</xm:f>
            <x14:dxf>
              <fill>
                <patternFill>
                  <bgColor rgb="FFFF0000"/>
                </patternFill>
              </fill>
            </x14:dxf>
          </x14:cfRule>
          <xm:sqref>AB57</xm:sqref>
        </x14:conditionalFormatting>
        <x14:conditionalFormatting xmlns:xm="http://schemas.microsoft.com/office/excel/2006/main">
          <x14:cfRule type="containsText" priority="3574" operator="containsText" id="{6E8B2D25-B64D-44ED-8C1C-B07051C2D05C}">
            <xm:f>NOT(ISERROR(SEARCH(Sheet2!$D$8,AB61)))</xm:f>
            <xm:f>Sheet2!$D$8</xm:f>
            <x14:dxf>
              <fill>
                <patternFill>
                  <bgColor rgb="FFFF0000"/>
                </patternFill>
              </fill>
            </x14:dxf>
          </x14:cfRule>
          <x14:cfRule type="containsText" priority="3575" operator="containsText" id="{58DC3C2C-D0A5-4D5A-961C-C72D93FF62C9}">
            <xm:f>NOT(ISERROR(SEARCH(Sheet2!$D$7,AB61)))</xm:f>
            <xm:f>Sheet2!$D$7</xm:f>
            <x14:dxf>
              <fill>
                <patternFill>
                  <bgColor rgb="FF00B050"/>
                </patternFill>
              </fill>
            </x14:dxf>
          </x14:cfRule>
          <x14:cfRule type="containsText" priority="3576" operator="containsText" id="{AF9293CC-5053-48D1-8C61-3C2CE8E70279}">
            <xm:f>NOT(ISERROR(SEARCH(Sheet2!$D$6,AB61)))</xm:f>
            <xm:f>Sheet2!$D$6</xm:f>
            <x14:dxf>
              <fill>
                <patternFill>
                  <bgColor rgb="FFFFFF00"/>
                </patternFill>
              </fill>
            </x14:dxf>
          </x14:cfRule>
          <x14:cfRule type="containsText" priority="3577" operator="containsText" id="{BB3C6650-6B52-4B8B-9503-2BDFEBBED5EA}">
            <xm:f>NOT(ISERROR(SEARCH(Sheet2!$D$5,AB61)))</xm:f>
            <xm:f>Sheet2!$D$5</xm:f>
            <x14:dxf>
              <fill>
                <patternFill>
                  <bgColor rgb="FFFFFF00"/>
                </patternFill>
              </fill>
            </x14:dxf>
          </x14:cfRule>
          <x14:cfRule type="containsText" priority="3578" operator="containsText" id="{2B3719A1-E335-48C0-82E3-0B4DA77A5116}">
            <xm:f>NOT(ISERROR(SEARCH(Sheet2!$D$4,AB61)))</xm:f>
            <xm:f>Sheet2!$D$4</xm:f>
            <x14:dxf>
              <fill>
                <patternFill>
                  <bgColor rgb="FFFF0000"/>
                </patternFill>
              </fill>
            </x14:dxf>
          </x14:cfRule>
          <xm:sqref>AB61</xm:sqref>
        </x14:conditionalFormatting>
        <x14:conditionalFormatting xmlns:xm="http://schemas.microsoft.com/office/excel/2006/main">
          <x14:cfRule type="containsText" priority="3569" operator="containsText" id="{C806A037-B4B4-4F5B-A0C5-ACA9CAD993A0}">
            <xm:f>NOT(ISERROR(SEARCH(Sheet2!$D$8,AB63)))</xm:f>
            <xm:f>Sheet2!$D$8</xm:f>
            <x14:dxf>
              <fill>
                <patternFill>
                  <bgColor rgb="FFFF0000"/>
                </patternFill>
              </fill>
            </x14:dxf>
          </x14:cfRule>
          <x14:cfRule type="containsText" priority="3570" operator="containsText" id="{48DA3DB4-300B-4461-8D09-D4F643941817}">
            <xm:f>NOT(ISERROR(SEARCH(Sheet2!$D$7,AB63)))</xm:f>
            <xm:f>Sheet2!$D$7</xm:f>
            <x14:dxf>
              <fill>
                <patternFill>
                  <bgColor rgb="FF00B050"/>
                </patternFill>
              </fill>
            </x14:dxf>
          </x14:cfRule>
          <x14:cfRule type="containsText" priority="3571" operator="containsText" id="{A6D33EFE-DE98-4BCD-8A3E-E50748EF0521}">
            <xm:f>NOT(ISERROR(SEARCH(Sheet2!$D$6,AB63)))</xm:f>
            <xm:f>Sheet2!$D$6</xm:f>
            <x14:dxf>
              <fill>
                <patternFill>
                  <bgColor rgb="FFFFFF00"/>
                </patternFill>
              </fill>
            </x14:dxf>
          </x14:cfRule>
          <x14:cfRule type="containsText" priority="3572" operator="containsText" id="{CFB618FB-1836-466B-809D-DE8021078EB6}">
            <xm:f>NOT(ISERROR(SEARCH(Sheet2!$D$5,AB63)))</xm:f>
            <xm:f>Sheet2!$D$5</xm:f>
            <x14:dxf>
              <fill>
                <patternFill>
                  <bgColor rgb="FFFFFF00"/>
                </patternFill>
              </fill>
            </x14:dxf>
          </x14:cfRule>
          <x14:cfRule type="containsText" priority="3573" operator="containsText" id="{6E9C70A4-4AB9-47A5-962A-E783AFEA16E0}">
            <xm:f>NOT(ISERROR(SEARCH(Sheet2!$D$4,AB63)))</xm:f>
            <xm:f>Sheet2!$D$4</xm:f>
            <x14:dxf>
              <fill>
                <patternFill>
                  <bgColor rgb="FFFF0000"/>
                </patternFill>
              </fill>
            </x14:dxf>
          </x14:cfRule>
          <xm:sqref>AB63</xm:sqref>
        </x14:conditionalFormatting>
        <x14:conditionalFormatting xmlns:xm="http://schemas.microsoft.com/office/excel/2006/main">
          <x14:cfRule type="containsText" priority="3564" operator="containsText" id="{7AE798CB-EC75-460C-9040-6A59607700B8}">
            <xm:f>NOT(ISERROR(SEARCH(Sheet2!$D$8,AB66)))</xm:f>
            <xm:f>Sheet2!$D$8</xm:f>
            <x14:dxf>
              <fill>
                <patternFill>
                  <bgColor rgb="FFFF0000"/>
                </patternFill>
              </fill>
            </x14:dxf>
          </x14:cfRule>
          <x14:cfRule type="containsText" priority="3565" operator="containsText" id="{F553E812-3632-45A1-BA26-8B3980C6E3D2}">
            <xm:f>NOT(ISERROR(SEARCH(Sheet2!$D$7,AB66)))</xm:f>
            <xm:f>Sheet2!$D$7</xm:f>
            <x14:dxf>
              <fill>
                <patternFill>
                  <bgColor rgb="FF00B050"/>
                </patternFill>
              </fill>
            </x14:dxf>
          </x14:cfRule>
          <x14:cfRule type="containsText" priority="3566" operator="containsText" id="{10FD4700-C833-4105-ACE8-BF7DB4DC5841}">
            <xm:f>NOT(ISERROR(SEARCH(Sheet2!$D$6,AB66)))</xm:f>
            <xm:f>Sheet2!$D$6</xm:f>
            <x14:dxf>
              <fill>
                <patternFill>
                  <bgColor rgb="FFFFFF00"/>
                </patternFill>
              </fill>
            </x14:dxf>
          </x14:cfRule>
          <x14:cfRule type="containsText" priority="3567" operator="containsText" id="{564DA8BF-427A-481F-98A7-145C0A833BB6}">
            <xm:f>NOT(ISERROR(SEARCH(Sheet2!$D$5,AB66)))</xm:f>
            <xm:f>Sheet2!$D$5</xm:f>
            <x14:dxf>
              <fill>
                <patternFill>
                  <bgColor rgb="FFFFFF00"/>
                </patternFill>
              </fill>
            </x14:dxf>
          </x14:cfRule>
          <x14:cfRule type="containsText" priority="3568" operator="containsText" id="{6A40EA62-25FA-4AEB-BE53-24B9FCC0F655}">
            <xm:f>NOT(ISERROR(SEARCH(Sheet2!$D$4,AB66)))</xm:f>
            <xm:f>Sheet2!$D$4</xm:f>
            <x14:dxf>
              <fill>
                <patternFill>
                  <bgColor rgb="FFFF0000"/>
                </patternFill>
              </fill>
            </x14:dxf>
          </x14:cfRule>
          <xm:sqref>AB66</xm:sqref>
        </x14:conditionalFormatting>
        <x14:conditionalFormatting xmlns:xm="http://schemas.microsoft.com/office/excel/2006/main">
          <x14:cfRule type="containsText" priority="3559" operator="containsText" id="{8005BA63-CFC5-4471-951D-82572D2D0A86}">
            <xm:f>NOT(ISERROR(SEARCH(Sheet2!$D$8,AB74)))</xm:f>
            <xm:f>Sheet2!$D$8</xm:f>
            <x14:dxf>
              <fill>
                <patternFill>
                  <bgColor rgb="FFFF0000"/>
                </patternFill>
              </fill>
            </x14:dxf>
          </x14:cfRule>
          <x14:cfRule type="containsText" priority="3560" operator="containsText" id="{6625FFAD-4990-43B1-AB44-741257AECD36}">
            <xm:f>NOT(ISERROR(SEARCH(Sheet2!$D$7,AB74)))</xm:f>
            <xm:f>Sheet2!$D$7</xm:f>
            <x14:dxf>
              <fill>
                <patternFill>
                  <bgColor rgb="FF00B050"/>
                </patternFill>
              </fill>
            </x14:dxf>
          </x14:cfRule>
          <x14:cfRule type="containsText" priority="3561" operator="containsText" id="{9BB4579E-55A7-46D0-AF23-DDF080E1706C}">
            <xm:f>NOT(ISERROR(SEARCH(Sheet2!$D$6,AB74)))</xm:f>
            <xm:f>Sheet2!$D$6</xm:f>
            <x14:dxf>
              <fill>
                <patternFill>
                  <bgColor rgb="FFFFFF00"/>
                </patternFill>
              </fill>
            </x14:dxf>
          </x14:cfRule>
          <x14:cfRule type="containsText" priority="3562" operator="containsText" id="{1B8A63A3-914D-44FB-A63D-8B008535B224}">
            <xm:f>NOT(ISERROR(SEARCH(Sheet2!$D$5,AB74)))</xm:f>
            <xm:f>Sheet2!$D$5</xm:f>
            <x14:dxf>
              <fill>
                <patternFill>
                  <bgColor rgb="FFFFFF00"/>
                </patternFill>
              </fill>
            </x14:dxf>
          </x14:cfRule>
          <x14:cfRule type="containsText" priority="3563" operator="containsText" id="{93FFB287-8C8E-41DE-A3FC-BF957CC43B25}">
            <xm:f>NOT(ISERROR(SEARCH(Sheet2!$D$4,AB74)))</xm:f>
            <xm:f>Sheet2!$D$4</xm:f>
            <x14:dxf>
              <fill>
                <patternFill>
                  <bgColor rgb="FFFF0000"/>
                </patternFill>
              </fill>
            </x14:dxf>
          </x14:cfRule>
          <xm:sqref>AB74</xm:sqref>
        </x14:conditionalFormatting>
        <x14:conditionalFormatting xmlns:xm="http://schemas.microsoft.com/office/excel/2006/main">
          <x14:cfRule type="containsText" priority="3554" operator="containsText" id="{57B463BB-4A0E-40E0-AF9B-4E8DD1918692}">
            <xm:f>NOT(ISERROR(SEARCH(Sheet2!$D$8,AB76)))</xm:f>
            <xm:f>Sheet2!$D$8</xm:f>
            <x14:dxf>
              <fill>
                <patternFill>
                  <bgColor rgb="FFFF0000"/>
                </patternFill>
              </fill>
            </x14:dxf>
          </x14:cfRule>
          <x14:cfRule type="containsText" priority="3555" operator="containsText" id="{96308D72-6960-474D-B975-C06D17690A17}">
            <xm:f>NOT(ISERROR(SEARCH(Sheet2!$D$7,AB76)))</xm:f>
            <xm:f>Sheet2!$D$7</xm:f>
            <x14:dxf>
              <fill>
                <patternFill>
                  <bgColor rgb="FF00B050"/>
                </patternFill>
              </fill>
            </x14:dxf>
          </x14:cfRule>
          <x14:cfRule type="containsText" priority="3556" operator="containsText" id="{59C5D1B8-47F2-4976-A771-4E3A59052B3E}">
            <xm:f>NOT(ISERROR(SEARCH(Sheet2!$D$6,AB76)))</xm:f>
            <xm:f>Sheet2!$D$6</xm:f>
            <x14:dxf>
              <fill>
                <patternFill>
                  <bgColor rgb="FFFFFF00"/>
                </patternFill>
              </fill>
            </x14:dxf>
          </x14:cfRule>
          <x14:cfRule type="containsText" priority="3557" operator="containsText" id="{2F1AEFB7-675F-4052-872B-4FB62CA43F6D}">
            <xm:f>NOT(ISERROR(SEARCH(Sheet2!$D$5,AB76)))</xm:f>
            <xm:f>Sheet2!$D$5</xm:f>
            <x14:dxf>
              <fill>
                <patternFill>
                  <bgColor rgb="FFFFFF00"/>
                </patternFill>
              </fill>
            </x14:dxf>
          </x14:cfRule>
          <x14:cfRule type="containsText" priority="3558" operator="containsText" id="{9EB446EA-568C-4C5A-AC44-702030316E1A}">
            <xm:f>NOT(ISERROR(SEARCH(Sheet2!$D$4,AB76)))</xm:f>
            <xm:f>Sheet2!$D$4</xm:f>
            <x14:dxf>
              <fill>
                <patternFill>
                  <bgColor rgb="FFFF0000"/>
                </patternFill>
              </fill>
            </x14:dxf>
          </x14:cfRule>
          <xm:sqref>AB76</xm:sqref>
        </x14:conditionalFormatting>
        <x14:conditionalFormatting xmlns:xm="http://schemas.microsoft.com/office/excel/2006/main">
          <x14:cfRule type="containsText" priority="3549" operator="containsText" id="{B2750343-5D61-4CE7-8707-94C3F9635FF6}">
            <xm:f>NOT(ISERROR(SEARCH(Sheet2!$D$8,AB80)))</xm:f>
            <xm:f>Sheet2!$D$8</xm:f>
            <x14:dxf>
              <fill>
                <patternFill>
                  <bgColor rgb="FFFF0000"/>
                </patternFill>
              </fill>
            </x14:dxf>
          </x14:cfRule>
          <x14:cfRule type="containsText" priority="3550" operator="containsText" id="{EDC24BA7-B1FD-4167-A055-8C16108BAE3D}">
            <xm:f>NOT(ISERROR(SEARCH(Sheet2!$D$7,AB80)))</xm:f>
            <xm:f>Sheet2!$D$7</xm:f>
            <x14:dxf>
              <fill>
                <patternFill>
                  <bgColor rgb="FF00B050"/>
                </patternFill>
              </fill>
            </x14:dxf>
          </x14:cfRule>
          <x14:cfRule type="containsText" priority="3551" operator="containsText" id="{51D07469-3091-45D7-8287-20EE11150BE2}">
            <xm:f>NOT(ISERROR(SEARCH(Sheet2!$D$6,AB80)))</xm:f>
            <xm:f>Sheet2!$D$6</xm:f>
            <x14:dxf>
              <fill>
                <patternFill>
                  <bgColor rgb="FFFFFF00"/>
                </patternFill>
              </fill>
            </x14:dxf>
          </x14:cfRule>
          <x14:cfRule type="containsText" priority="3552" operator="containsText" id="{B1B289FD-7124-4D99-BC76-6DAEC4A98C25}">
            <xm:f>NOT(ISERROR(SEARCH(Sheet2!$D$5,AB80)))</xm:f>
            <xm:f>Sheet2!$D$5</xm:f>
            <x14:dxf>
              <fill>
                <patternFill>
                  <bgColor rgb="FFFFFF00"/>
                </patternFill>
              </fill>
            </x14:dxf>
          </x14:cfRule>
          <x14:cfRule type="containsText" priority="3553" operator="containsText" id="{F393E988-D47C-4B56-9607-BB3CA9FB797E}">
            <xm:f>NOT(ISERROR(SEARCH(Sheet2!$D$4,AB80)))</xm:f>
            <xm:f>Sheet2!$D$4</xm:f>
            <x14:dxf>
              <fill>
                <patternFill>
                  <bgColor rgb="FFFF0000"/>
                </patternFill>
              </fill>
            </x14:dxf>
          </x14:cfRule>
          <xm:sqref>AB80</xm:sqref>
        </x14:conditionalFormatting>
        <x14:conditionalFormatting xmlns:xm="http://schemas.microsoft.com/office/excel/2006/main">
          <x14:cfRule type="containsText" priority="3544" operator="containsText" id="{71B7E843-72DE-4AF3-B640-128A9D16C1B9}">
            <xm:f>NOT(ISERROR(SEARCH(Sheet2!$D$8,AB89)))</xm:f>
            <xm:f>Sheet2!$D$8</xm:f>
            <x14:dxf>
              <fill>
                <patternFill>
                  <bgColor rgb="FFFF0000"/>
                </patternFill>
              </fill>
            </x14:dxf>
          </x14:cfRule>
          <x14:cfRule type="containsText" priority="3545" operator="containsText" id="{23DDA410-FFF6-44DF-BA91-C204BD3C66E2}">
            <xm:f>NOT(ISERROR(SEARCH(Sheet2!$D$7,AB89)))</xm:f>
            <xm:f>Sheet2!$D$7</xm:f>
            <x14:dxf>
              <fill>
                <patternFill>
                  <bgColor rgb="FF00B050"/>
                </patternFill>
              </fill>
            </x14:dxf>
          </x14:cfRule>
          <x14:cfRule type="containsText" priority="3546" operator="containsText" id="{58E1EB27-EB2A-4EF9-B690-6CA9B5BFC611}">
            <xm:f>NOT(ISERROR(SEARCH(Sheet2!$D$6,AB89)))</xm:f>
            <xm:f>Sheet2!$D$6</xm:f>
            <x14:dxf>
              <fill>
                <patternFill>
                  <bgColor rgb="FFFFFF00"/>
                </patternFill>
              </fill>
            </x14:dxf>
          </x14:cfRule>
          <x14:cfRule type="containsText" priority="3547" operator="containsText" id="{9D66B733-81EC-46AB-BE75-2571AB3B74E9}">
            <xm:f>NOT(ISERROR(SEARCH(Sheet2!$D$5,AB89)))</xm:f>
            <xm:f>Sheet2!$D$5</xm:f>
            <x14:dxf>
              <fill>
                <patternFill>
                  <bgColor rgb="FFFFFF00"/>
                </patternFill>
              </fill>
            </x14:dxf>
          </x14:cfRule>
          <x14:cfRule type="containsText" priority="3548" operator="containsText" id="{264E59BC-0F2F-43E8-9058-25E3739E2E6B}">
            <xm:f>NOT(ISERROR(SEARCH(Sheet2!$D$4,AB89)))</xm:f>
            <xm:f>Sheet2!$D$4</xm:f>
            <x14:dxf>
              <fill>
                <patternFill>
                  <bgColor rgb="FFFF0000"/>
                </patternFill>
              </fill>
            </x14:dxf>
          </x14:cfRule>
          <xm:sqref>AB89</xm:sqref>
        </x14:conditionalFormatting>
        <x14:conditionalFormatting xmlns:xm="http://schemas.microsoft.com/office/excel/2006/main">
          <x14:cfRule type="containsText" priority="3539" operator="containsText" id="{E7A430D3-F499-4707-BF43-254DDEC7495A}">
            <xm:f>NOT(ISERROR(SEARCH(Sheet2!$D$8,AB104)))</xm:f>
            <xm:f>Sheet2!$D$8</xm:f>
            <x14:dxf>
              <fill>
                <patternFill>
                  <bgColor rgb="FFFF0000"/>
                </patternFill>
              </fill>
            </x14:dxf>
          </x14:cfRule>
          <x14:cfRule type="containsText" priority="3540" operator="containsText" id="{54D26A83-4A54-46EF-8629-4B9561828FC5}">
            <xm:f>NOT(ISERROR(SEARCH(Sheet2!$D$7,AB104)))</xm:f>
            <xm:f>Sheet2!$D$7</xm:f>
            <x14:dxf>
              <fill>
                <patternFill>
                  <bgColor rgb="FF00B050"/>
                </patternFill>
              </fill>
            </x14:dxf>
          </x14:cfRule>
          <x14:cfRule type="containsText" priority="3541" operator="containsText" id="{6CC4CF69-78B4-48A8-8D1D-F425815109EC}">
            <xm:f>NOT(ISERROR(SEARCH(Sheet2!$D$6,AB104)))</xm:f>
            <xm:f>Sheet2!$D$6</xm:f>
            <x14:dxf>
              <fill>
                <patternFill>
                  <bgColor rgb="FFFFFF00"/>
                </patternFill>
              </fill>
            </x14:dxf>
          </x14:cfRule>
          <x14:cfRule type="containsText" priority="3542" operator="containsText" id="{7CA5B303-CBCE-4653-BA4F-69E1533B1F1D}">
            <xm:f>NOT(ISERROR(SEARCH(Sheet2!$D$5,AB104)))</xm:f>
            <xm:f>Sheet2!$D$5</xm:f>
            <x14:dxf>
              <fill>
                <patternFill>
                  <bgColor rgb="FFFFFF00"/>
                </patternFill>
              </fill>
            </x14:dxf>
          </x14:cfRule>
          <x14:cfRule type="containsText" priority="3543" operator="containsText" id="{75B7DCEC-8EA0-4C24-A528-64E066B57E29}">
            <xm:f>NOT(ISERROR(SEARCH(Sheet2!$D$4,AB104)))</xm:f>
            <xm:f>Sheet2!$D$4</xm:f>
            <x14:dxf>
              <fill>
                <patternFill>
                  <bgColor rgb="FFFF0000"/>
                </patternFill>
              </fill>
            </x14:dxf>
          </x14:cfRule>
          <xm:sqref>AB104</xm:sqref>
        </x14:conditionalFormatting>
        <x14:conditionalFormatting xmlns:xm="http://schemas.microsoft.com/office/excel/2006/main">
          <x14:cfRule type="containsText" priority="3534" operator="containsText" id="{155E5097-FC6B-475F-A69C-4344320ABA4E}">
            <xm:f>NOT(ISERROR(SEARCH(Sheet2!$D$8,AB109)))</xm:f>
            <xm:f>Sheet2!$D$8</xm:f>
            <x14:dxf>
              <fill>
                <patternFill>
                  <bgColor rgb="FFFF0000"/>
                </patternFill>
              </fill>
            </x14:dxf>
          </x14:cfRule>
          <x14:cfRule type="containsText" priority="3535" operator="containsText" id="{8E2BABE4-3A59-4F97-914D-CC18AF5F11E9}">
            <xm:f>NOT(ISERROR(SEARCH(Sheet2!$D$7,AB109)))</xm:f>
            <xm:f>Sheet2!$D$7</xm:f>
            <x14:dxf>
              <fill>
                <patternFill>
                  <bgColor rgb="FF00B050"/>
                </patternFill>
              </fill>
            </x14:dxf>
          </x14:cfRule>
          <x14:cfRule type="containsText" priority="3536" operator="containsText" id="{2D153E6A-9557-4663-A02C-B10E0C1F5E1F}">
            <xm:f>NOT(ISERROR(SEARCH(Sheet2!$D$6,AB109)))</xm:f>
            <xm:f>Sheet2!$D$6</xm:f>
            <x14:dxf>
              <fill>
                <patternFill>
                  <bgColor rgb="FFFFFF00"/>
                </patternFill>
              </fill>
            </x14:dxf>
          </x14:cfRule>
          <x14:cfRule type="containsText" priority="3537" operator="containsText" id="{11ADC1E8-5669-48CB-8C4B-E07E4E47CCF8}">
            <xm:f>NOT(ISERROR(SEARCH(Sheet2!$D$5,AB109)))</xm:f>
            <xm:f>Sheet2!$D$5</xm:f>
            <x14:dxf>
              <fill>
                <patternFill>
                  <bgColor rgb="FFFFFF00"/>
                </patternFill>
              </fill>
            </x14:dxf>
          </x14:cfRule>
          <x14:cfRule type="containsText" priority="3538" operator="containsText" id="{60A8272E-69AC-44C8-99C1-6C97E8BC0D84}">
            <xm:f>NOT(ISERROR(SEARCH(Sheet2!$D$4,AB109)))</xm:f>
            <xm:f>Sheet2!$D$4</xm:f>
            <x14:dxf>
              <fill>
                <patternFill>
                  <bgColor rgb="FFFF0000"/>
                </patternFill>
              </fill>
            </x14:dxf>
          </x14:cfRule>
          <xm:sqref>AB109</xm:sqref>
        </x14:conditionalFormatting>
        <x14:conditionalFormatting xmlns:xm="http://schemas.microsoft.com/office/excel/2006/main">
          <x14:cfRule type="containsText" priority="3529" operator="containsText" id="{5AA94605-93AE-422B-B896-F2CBE880F632}">
            <xm:f>NOT(ISERROR(SEARCH(Sheet2!$D$8,AB116)))</xm:f>
            <xm:f>Sheet2!$D$8</xm:f>
            <x14:dxf>
              <fill>
                <patternFill>
                  <bgColor rgb="FFFF0000"/>
                </patternFill>
              </fill>
            </x14:dxf>
          </x14:cfRule>
          <x14:cfRule type="containsText" priority="3530" operator="containsText" id="{C319CAFF-364B-4C1E-9D04-D47CEEA732AF}">
            <xm:f>NOT(ISERROR(SEARCH(Sheet2!$D$7,AB116)))</xm:f>
            <xm:f>Sheet2!$D$7</xm:f>
            <x14:dxf>
              <fill>
                <patternFill>
                  <bgColor rgb="FF00B050"/>
                </patternFill>
              </fill>
            </x14:dxf>
          </x14:cfRule>
          <x14:cfRule type="containsText" priority="3531" operator="containsText" id="{CF7C8CA8-18B6-49BE-841A-6BA918C677FC}">
            <xm:f>NOT(ISERROR(SEARCH(Sheet2!$D$6,AB116)))</xm:f>
            <xm:f>Sheet2!$D$6</xm:f>
            <x14:dxf>
              <fill>
                <patternFill>
                  <bgColor rgb="FFFFFF00"/>
                </patternFill>
              </fill>
            </x14:dxf>
          </x14:cfRule>
          <x14:cfRule type="containsText" priority="3532" operator="containsText" id="{565FE893-D8F0-444F-AE1F-049AA8D28A81}">
            <xm:f>NOT(ISERROR(SEARCH(Sheet2!$D$5,AB116)))</xm:f>
            <xm:f>Sheet2!$D$5</xm:f>
            <x14:dxf>
              <fill>
                <patternFill>
                  <bgColor rgb="FFFFFF00"/>
                </patternFill>
              </fill>
            </x14:dxf>
          </x14:cfRule>
          <x14:cfRule type="containsText" priority="3533" operator="containsText" id="{027EC957-793C-438D-98DA-4BCDBBECCE94}">
            <xm:f>NOT(ISERROR(SEARCH(Sheet2!$D$4,AB116)))</xm:f>
            <xm:f>Sheet2!$D$4</xm:f>
            <x14:dxf>
              <fill>
                <patternFill>
                  <bgColor rgb="FFFF0000"/>
                </patternFill>
              </fill>
            </x14:dxf>
          </x14:cfRule>
          <xm:sqref>AB116</xm:sqref>
        </x14:conditionalFormatting>
        <x14:conditionalFormatting xmlns:xm="http://schemas.microsoft.com/office/excel/2006/main">
          <x14:cfRule type="containsText" priority="3524" operator="containsText" id="{8FA19A22-B8B3-4782-BCC0-B9477D0374C9}">
            <xm:f>NOT(ISERROR(SEARCH(Sheet2!$D$8,AB124)))</xm:f>
            <xm:f>Sheet2!$D$8</xm:f>
            <x14:dxf>
              <fill>
                <patternFill>
                  <bgColor rgb="FFFF0000"/>
                </patternFill>
              </fill>
            </x14:dxf>
          </x14:cfRule>
          <x14:cfRule type="containsText" priority="3525" operator="containsText" id="{FE7A8C5A-E3AD-400D-9FC1-D9E695E7FEEB}">
            <xm:f>NOT(ISERROR(SEARCH(Sheet2!$D$7,AB124)))</xm:f>
            <xm:f>Sheet2!$D$7</xm:f>
            <x14:dxf>
              <fill>
                <patternFill>
                  <bgColor rgb="FF00B050"/>
                </patternFill>
              </fill>
            </x14:dxf>
          </x14:cfRule>
          <x14:cfRule type="containsText" priority="3526" operator="containsText" id="{8BB9C7EC-8296-4E0B-ACBC-04C62EE8F911}">
            <xm:f>NOT(ISERROR(SEARCH(Sheet2!$D$6,AB124)))</xm:f>
            <xm:f>Sheet2!$D$6</xm:f>
            <x14:dxf>
              <fill>
                <patternFill>
                  <bgColor rgb="FFFFFF00"/>
                </patternFill>
              </fill>
            </x14:dxf>
          </x14:cfRule>
          <x14:cfRule type="containsText" priority="3527" operator="containsText" id="{123A2C7C-4D87-41E1-BE62-8585A5E03A45}">
            <xm:f>NOT(ISERROR(SEARCH(Sheet2!$D$5,AB124)))</xm:f>
            <xm:f>Sheet2!$D$5</xm:f>
            <x14:dxf>
              <fill>
                <patternFill>
                  <bgColor rgb="FFFFFF00"/>
                </patternFill>
              </fill>
            </x14:dxf>
          </x14:cfRule>
          <x14:cfRule type="containsText" priority="3528" operator="containsText" id="{26C0ACA0-2117-4217-9494-13742D01AE26}">
            <xm:f>NOT(ISERROR(SEARCH(Sheet2!$D$4,AB124)))</xm:f>
            <xm:f>Sheet2!$D$4</xm:f>
            <x14:dxf>
              <fill>
                <patternFill>
                  <bgColor rgb="FFFF0000"/>
                </patternFill>
              </fill>
            </x14:dxf>
          </x14:cfRule>
          <xm:sqref>AB124</xm:sqref>
        </x14:conditionalFormatting>
        <x14:conditionalFormatting xmlns:xm="http://schemas.microsoft.com/office/excel/2006/main">
          <x14:cfRule type="containsText" priority="3519" operator="containsText" id="{C7BB4389-FA8A-438B-A1C9-CF7BCDE3B51F}">
            <xm:f>NOT(ISERROR(SEARCH(Sheet2!$D$8,AB128)))</xm:f>
            <xm:f>Sheet2!$D$8</xm:f>
            <x14:dxf>
              <fill>
                <patternFill>
                  <bgColor rgb="FFFF0000"/>
                </patternFill>
              </fill>
            </x14:dxf>
          </x14:cfRule>
          <x14:cfRule type="containsText" priority="3520" operator="containsText" id="{D1908BF7-0558-4856-9F4E-7FABBF56FDD4}">
            <xm:f>NOT(ISERROR(SEARCH(Sheet2!$D$7,AB128)))</xm:f>
            <xm:f>Sheet2!$D$7</xm:f>
            <x14:dxf>
              <fill>
                <patternFill>
                  <bgColor rgb="FF00B050"/>
                </patternFill>
              </fill>
            </x14:dxf>
          </x14:cfRule>
          <x14:cfRule type="containsText" priority="3521" operator="containsText" id="{EC390227-DD8B-43B6-81E6-F245283E7052}">
            <xm:f>NOT(ISERROR(SEARCH(Sheet2!$D$6,AB128)))</xm:f>
            <xm:f>Sheet2!$D$6</xm:f>
            <x14:dxf>
              <fill>
                <patternFill>
                  <bgColor rgb="FFFFFF00"/>
                </patternFill>
              </fill>
            </x14:dxf>
          </x14:cfRule>
          <x14:cfRule type="containsText" priority="3522" operator="containsText" id="{CDF693D5-73AD-4BA4-B405-1AFDD3A358F8}">
            <xm:f>NOT(ISERROR(SEARCH(Sheet2!$D$5,AB128)))</xm:f>
            <xm:f>Sheet2!$D$5</xm:f>
            <x14:dxf>
              <fill>
                <patternFill>
                  <bgColor rgb="FFFFFF00"/>
                </patternFill>
              </fill>
            </x14:dxf>
          </x14:cfRule>
          <x14:cfRule type="containsText" priority="3523" operator="containsText" id="{389DB2DE-6A2D-4D4F-BB30-3F0A0C6D11BF}">
            <xm:f>NOT(ISERROR(SEARCH(Sheet2!$D$4,AB128)))</xm:f>
            <xm:f>Sheet2!$D$4</xm:f>
            <x14:dxf>
              <fill>
                <patternFill>
                  <bgColor rgb="FFFF0000"/>
                </patternFill>
              </fill>
            </x14:dxf>
          </x14:cfRule>
          <xm:sqref>AB128</xm:sqref>
        </x14:conditionalFormatting>
        <x14:conditionalFormatting xmlns:xm="http://schemas.microsoft.com/office/excel/2006/main">
          <x14:cfRule type="containsText" priority="3514" operator="containsText" id="{403FB6C5-0963-488D-8FF7-67F84C792967}">
            <xm:f>NOT(ISERROR(SEARCH(Sheet2!$D$8,AB132)))</xm:f>
            <xm:f>Sheet2!$D$8</xm:f>
            <x14:dxf>
              <fill>
                <patternFill>
                  <bgColor rgb="FFFF0000"/>
                </patternFill>
              </fill>
            </x14:dxf>
          </x14:cfRule>
          <x14:cfRule type="containsText" priority="3515" operator="containsText" id="{BBA7F5FD-0427-4049-964C-19E6AFADC18D}">
            <xm:f>NOT(ISERROR(SEARCH(Sheet2!$D$7,AB132)))</xm:f>
            <xm:f>Sheet2!$D$7</xm:f>
            <x14:dxf>
              <fill>
                <patternFill>
                  <bgColor rgb="FF00B050"/>
                </patternFill>
              </fill>
            </x14:dxf>
          </x14:cfRule>
          <x14:cfRule type="containsText" priority="3516" operator="containsText" id="{492C5666-7AE7-42CE-A7E0-45318F6CDBDC}">
            <xm:f>NOT(ISERROR(SEARCH(Sheet2!$D$6,AB132)))</xm:f>
            <xm:f>Sheet2!$D$6</xm:f>
            <x14:dxf>
              <fill>
                <patternFill>
                  <bgColor rgb="FFFFFF00"/>
                </patternFill>
              </fill>
            </x14:dxf>
          </x14:cfRule>
          <x14:cfRule type="containsText" priority="3517" operator="containsText" id="{6CB7E3FA-B29E-4A52-88E5-E4B3DE8BC2DF}">
            <xm:f>NOT(ISERROR(SEARCH(Sheet2!$D$5,AB132)))</xm:f>
            <xm:f>Sheet2!$D$5</xm:f>
            <x14:dxf>
              <fill>
                <patternFill>
                  <bgColor rgb="FFFFFF00"/>
                </patternFill>
              </fill>
            </x14:dxf>
          </x14:cfRule>
          <x14:cfRule type="containsText" priority="3518" operator="containsText" id="{FB9C10D2-DB47-4661-8B24-B5DC22E897B4}">
            <xm:f>NOT(ISERROR(SEARCH(Sheet2!$D$4,AB132)))</xm:f>
            <xm:f>Sheet2!$D$4</xm:f>
            <x14:dxf>
              <fill>
                <patternFill>
                  <bgColor rgb="FFFF0000"/>
                </patternFill>
              </fill>
            </x14:dxf>
          </x14:cfRule>
          <xm:sqref>AB132</xm:sqref>
        </x14:conditionalFormatting>
        <x14:conditionalFormatting xmlns:xm="http://schemas.microsoft.com/office/excel/2006/main">
          <x14:cfRule type="containsText" priority="3509" operator="containsText" id="{E2689C7B-E222-4F6E-A19B-746DDF359A86}">
            <xm:f>NOT(ISERROR(SEARCH(Sheet2!$D$8,AB135)))</xm:f>
            <xm:f>Sheet2!$D$8</xm:f>
            <x14:dxf>
              <fill>
                <patternFill>
                  <bgColor rgb="FFFF0000"/>
                </patternFill>
              </fill>
            </x14:dxf>
          </x14:cfRule>
          <x14:cfRule type="containsText" priority="3510" operator="containsText" id="{09927EC0-6AEB-440A-B15D-7A93120DCF7A}">
            <xm:f>NOT(ISERROR(SEARCH(Sheet2!$D$7,AB135)))</xm:f>
            <xm:f>Sheet2!$D$7</xm:f>
            <x14:dxf>
              <fill>
                <patternFill>
                  <bgColor rgb="FF00B050"/>
                </patternFill>
              </fill>
            </x14:dxf>
          </x14:cfRule>
          <x14:cfRule type="containsText" priority="3511" operator="containsText" id="{A8EC296E-110C-4C24-9CDC-375D880A268C}">
            <xm:f>NOT(ISERROR(SEARCH(Sheet2!$D$6,AB135)))</xm:f>
            <xm:f>Sheet2!$D$6</xm:f>
            <x14:dxf>
              <fill>
                <patternFill>
                  <bgColor rgb="FFFFFF00"/>
                </patternFill>
              </fill>
            </x14:dxf>
          </x14:cfRule>
          <x14:cfRule type="containsText" priority="3512" operator="containsText" id="{E12D0092-72F6-44AA-8B35-CE61D85D24D3}">
            <xm:f>NOT(ISERROR(SEARCH(Sheet2!$D$5,AB135)))</xm:f>
            <xm:f>Sheet2!$D$5</xm:f>
            <x14:dxf>
              <fill>
                <patternFill>
                  <bgColor rgb="FFFFFF00"/>
                </patternFill>
              </fill>
            </x14:dxf>
          </x14:cfRule>
          <x14:cfRule type="containsText" priority="3513" operator="containsText" id="{8D892781-4C1D-4E68-A55B-2D0D6908587F}">
            <xm:f>NOT(ISERROR(SEARCH(Sheet2!$D$4,AB135)))</xm:f>
            <xm:f>Sheet2!$D$4</xm:f>
            <x14:dxf>
              <fill>
                <patternFill>
                  <bgColor rgb="FFFF0000"/>
                </patternFill>
              </fill>
            </x14:dxf>
          </x14:cfRule>
          <xm:sqref>AB135</xm:sqref>
        </x14:conditionalFormatting>
        <x14:conditionalFormatting xmlns:xm="http://schemas.microsoft.com/office/excel/2006/main">
          <x14:cfRule type="containsText" priority="3504" operator="containsText" id="{40577712-7FE8-4750-94F4-A063E1CA1887}">
            <xm:f>NOT(ISERROR(SEARCH(Sheet2!$D$8,AB136)))</xm:f>
            <xm:f>Sheet2!$D$8</xm:f>
            <x14:dxf>
              <fill>
                <patternFill>
                  <bgColor rgb="FFFF0000"/>
                </patternFill>
              </fill>
            </x14:dxf>
          </x14:cfRule>
          <x14:cfRule type="containsText" priority="3505" operator="containsText" id="{9D8A881C-FC47-4BC9-9392-0735C7FE1A4D}">
            <xm:f>NOT(ISERROR(SEARCH(Sheet2!$D$7,AB136)))</xm:f>
            <xm:f>Sheet2!$D$7</xm:f>
            <x14:dxf>
              <fill>
                <patternFill>
                  <bgColor rgb="FF00B050"/>
                </patternFill>
              </fill>
            </x14:dxf>
          </x14:cfRule>
          <x14:cfRule type="containsText" priority="3506" operator="containsText" id="{78386175-25F3-43AE-A6AE-0CF6D7A7C5A6}">
            <xm:f>NOT(ISERROR(SEARCH(Sheet2!$D$6,AB136)))</xm:f>
            <xm:f>Sheet2!$D$6</xm:f>
            <x14:dxf>
              <fill>
                <patternFill>
                  <bgColor rgb="FFFFFF00"/>
                </patternFill>
              </fill>
            </x14:dxf>
          </x14:cfRule>
          <x14:cfRule type="containsText" priority="3507" operator="containsText" id="{C0EA1528-B37B-4E21-91A6-166F3D63FCFF}">
            <xm:f>NOT(ISERROR(SEARCH(Sheet2!$D$5,AB136)))</xm:f>
            <xm:f>Sheet2!$D$5</xm:f>
            <x14:dxf>
              <fill>
                <patternFill>
                  <bgColor rgb="FFFFFF00"/>
                </patternFill>
              </fill>
            </x14:dxf>
          </x14:cfRule>
          <x14:cfRule type="containsText" priority="3508" operator="containsText" id="{74C1D179-BE2B-492B-B097-B2C9CE6A1299}">
            <xm:f>NOT(ISERROR(SEARCH(Sheet2!$D$4,AB136)))</xm:f>
            <xm:f>Sheet2!$D$4</xm:f>
            <x14:dxf>
              <fill>
                <patternFill>
                  <bgColor rgb="FFFF0000"/>
                </patternFill>
              </fill>
            </x14:dxf>
          </x14:cfRule>
          <xm:sqref>AB136</xm:sqref>
        </x14:conditionalFormatting>
        <x14:conditionalFormatting xmlns:xm="http://schemas.microsoft.com/office/excel/2006/main">
          <x14:cfRule type="containsText" priority="3499" operator="containsText" id="{5B8053DF-570C-4995-A0E0-244054419139}">
            <xm:f>NOT(ISERROR(SEARCH(Sheet2!$D$8,AB140)))</xm:f>
            <xm:f>Sheet2!$D$8</xm:f>
            <x14:dxf>
              <fill>
                <patternFill>
                  <bgColor rgb="FFFF0000"/>
                </patternFill>
              </fill>
            </x14:dxf>
          </x14:cfRule>
          <x14:cfRule type="containsText" priority="3500" operator="containsText" id="{7AAE2DEF-A832-4E27-9134-91DEDF09ABC7}">
            <xm:f>NOT(ISERROR(SEARCH(Sheet2!$D$7,AB140)))</xm:f>
            <xm:f>Sheet2!$D$7</xm:f>
            <x14:dxf>
              <fill>
                <patternFill>
                  <bgColor rgb="FF00B050"/>
                </patternFill>
              </fill>
            </x14:dxf>
          </x14:cfRule>
          <x14:cfRule type="containsText" priority="3501" operator="containsText" id="{998D7A9B-F7C0-443B-8287-0DD65443EB89}">
            <xm:f>NOT(ISERROR(SEARCH(Sheet2!$D$6,AB140)))</xm:f>
            <xm:f>Sheet2!$D$6</xm:f>
            <x14:dxf>
              <fill>
                <patternFill>
                  <bgColor rgb="FFFFFF00"/>
                </patternFill>
              </fill>
            </x14:dxf>
          </x14:cfRule>
          <x14:cfRule type="containsText" priority="3502" operator="containsText" id="{A14E620E-689E-4D3B-8637-97087AAA7241}">
            <xm:f>NOT(ISERROR(SEARCH(Sheet2!$D$5,AB140)))</xm:f>
            <xm:f>Sheet2!$D$5</xm:f>
            <x14:dxf>
              <fill>
                <patternFill>
                  <bgColor rgb="FFFFFF00"/>
                </patternFill>
              </fill>
            </x14:dxf>
          </x14:cfRule>
          <x14:cfRule type="containsText" priority="3503" operator="containsText" id="{6CCAF2A7-EA8D-4A51-8A6F-E27ABBAE19FE}">
            <xm:f>NOT(ISERROR(SEARCH(Sheet2!$D$4,AB140)))</xm:f>
            <xm:f>Sheet2!$D$4</xm:f>
            <x14:dxf>
              <fill>
                <patternFill>
                  <bgColor rgb="FFFF0000"/>
                </patternFill>
              </fill>
            </x14:dxf>
          </x14:cfRule>
          <xm:sqref>AB140</xm:sqref>
        </x14:conditionalFormatting>
        <x14:conditionalFormatting xmlns:xm="http://schemas.microsoft.com/office/excel/2006/main">
          <x14:cfRule type="containsText" priority="3494" operator="containsText" id="{9891AB96-F3B0-4BDB-970C-4789BA92E9B8}">
            <xm:f>NOT(ISERROR(SEARCH(Sheet2!$D$8,AB142)))</xm:f>
            <xm:f>Sheet2!$D$8</xm:f>
            <x14:dxf>
              <fill>
                <patternFill>
                  <bgColor rgb="FFFF0000"/>
                </patternFill>
              </fill>
            </x14:dxf>
          </x14:cfRule>
          <x14:cfRule type="containsText" priority="3495" operator="containsText" id="{59EF4271-5FED-4EA8-A268-B5C74FE4F163}">
            <xm:f>NOT(ISERROR(SEARCH(Sheet2!$D$7,AB142)))</xm:f>
            <xm:f>Sheet2!$D$7</xm:f>
            <x14:dxf>
              <fill>
                <patternFill>
                  <bgColor rgb="FF00B050"/>
                </patternFill>
              </fill>
            </x14:dxf>
          </x14:cfRule>
          <x14:cfRule type="containsText" priority="3496" operator="containsText" id="{6560CDCB-BCF3-45A8-BE09-F5DE0F9DFD26}">
            <xm:f>NOT(ISERROR(SEARCH(Sheet2!$D$6,AB142)))</xm:f>
            <xm:f>Sheet2!$D$6</xm:f>
            <x14:dxf>
              <fill>
                <patternFill>
                  <bgColor rgb="FFFFFF00"/>
                </patternFill>
              </fill>
            </x14:dxf>
          </x14:cfRule>
          <x14:cfRule type="containsText" priority="3497" operator="containsText" id="{95040D9F-6A6D-4766-9BF0-524E32036559}">
            <xm:f>NOT(ISERROR(SEARCH(Sheet2!$D$5,AB142)))</xm:f>
            <xm:f>Sheet2!$D$5</xm:f>
            <x14:dxf>
              <fill>
                <patternFill>
                  <bgColor rgb="FFFFFF00"/>
                </patternFill>
              </fill>
            </x14:dxf>
          </x14:cfRule>
          <x14:cfRule type="containsText" priority="3498" operator="containsText" id="{9EB7BD39-0366-477A-A958-4E5735F1B102}">
            <xm:f>NOT(ISERROR(SEARCH(Sheet2!$D$4,AB142)))</xm:f>
            <xm:f>Sheet2!$D$4</xm:f>
            <x14:dxf>
              <fill>
                <patternFill>
                  <bgColor rgb="FFFF0000"/>
                </patternFill>
              </fill>
            </x14:dxf>
          </x14:cfRule>
          <xm:sqref>AB142</xm:sqref>
        </x14:conditionalFormatting>
        <x14:conditionalFormatting xmlns:xm="http://schemas.microsoft.com/office/excel/2006/main">
          <x14:cfRule type="containsText" priority="3489" operator="containsText" id="{AC4DF733-F942-4056-A2A9-0800E4417929}">
            <xm:f>NOT(ISERROR(SEARCH(Sheet2!$D$8,AB144)))</xm:f>
            <xm:f>Sheet2!$D$8</xm:f>
            <x14:dxf>
              <fill>
                <patternFill>
                  <bgColor rgb="FFFF0000"/>
                </patternFill>
              </fill>
            </x14:dxf>
          </x14:cfRule>
          <x14:cfRule type="containsText" priority="3490" operator="containsText" id="{41F1BC51-9904-4774-B053-73915FB1D68B}">
            <xm:f>NOT(ISERROR(SEARCH(Sheet2!$D$7,AB144)))</xm:f>
            <xm:f>Sheet2!$D$7</xm:f>
            <x14:dxf>
              <fill>
                <patternFill>
                  <bgColor rgb="FF00B050"/>
                </patternFill>
              </fill>
            </x14:dxf>
          </x14:cfRule>
          <x14:cfRule type="containsText" priority="3491" operator="containsText" id="{FD80BD25-11DA-4D82-B1A2-6F8E654C9BD1}">
            <xm:f>NOT(ISERROR(SEARCH(Sheet2!$D$6,AB144)))</xm:f>
            <xm:f>Sheet2!$D$6</xm:f>
            <x14:dxf>
              <fill>
                <patternFill>
                  <bgColor rgb="FFFFFF00"/>
                </patternFill>
              </fill>
            </x14:dxf>
          </x14:cfRule>
          <x14:cfRule type="containsText" priority="3492" operator="containsText" id="{BE9762A8-F48D-4D6C-8D32-3751764E93BD}">
            <xm:f>NOT(ISERROR(SEARCH(Sheet2!$D$5,AB144)))</xm:f>
            <xm:f>Sheet2!$D$5</xm:f>
            <x14:dxf>
              <fill>
                <patternFill>
                  <bgColor rgb="FFFFFF00"/>
                </patternFill>
              </fill>
            </x14:dxf>
          </x14:cfRule>
          <x14:cfRule type="containsText" priority="3493" operator="containsText" id="{616843FA-8815-44B7-A9A1-C48F629357F1}">
            <xm:f>NOT(ISERROR(SEARCH(Sheet2!$D$4,AB144)))</xm:f>
            <xm:f>Sheet2!$D$4</xm:f>
            <x14:dxf>
              <fill>
                <patternFill>
                  <bgColor rgb="FFFF0000"/>
                </patternFill>
              </fill>
            </x14:dxf>
          </x14:cfRule>
          <xm:sqref>AB144</xm:sqref>
        </x14:conditionalFormatting>
        <x14:conditionalFormatting xmlns:xm="http://schemas.microsoft.com/office/excel/2006/main">
          <x14:cfRule type="containsText" priority="3484" operator="containsText" id="{F8E37DBC-2F2E-4F12-9A26-03AC8C8BE20A}">
            <xm:f>NOT(ISERROR(SEARCH(Sheet2!$D$8,AB146)))</xm:f>
            <xm:f>Sheet2!$D$8</xm:f>
            <x14:dxf>
              <fill>
                <patternFill>
                  <bgColor rgb="FFFF0000"/>
                </patternFill>
              </fill>
            </x14:dxf>
          </x14:cfRule>
          <x14:cfRule type="containsText" priority="3485" operator="containsText" id="{7844F464-A40D-418A-8415-B75570F88781}">
            <xm:f>NOT(ISERROR(SEARCH(Sheet2!$D$7,AB146)))</xm:f>
            <xm:f>Sheet2!$D$7</xm:f>
            <x14:dxf>
              <fill>
                <patternFill>
                  <bgColor rgb="FF00B050"/>
                </patternFill>
              </fill>
            </x14:dxf>
          </x14:cfRule>
          <x14:cfRule type="containsText" priority="3486" operator="containsText" id="{BD7CF2C5-4566-4AAF-BF08-9AAB92FC5A01}">
            <xm:f>NOT(ISERROR(SEARCH(Sheet2!$D$6,AB146)))</xm:f>
            <xm:f>Sheet2!$D$6</xm:f>
            <x14:dxf>
              <fill>
                <patternFill>
                  <bgColor rgb="FFFFFF00"/>
                </patternFill>
              </fill>
            </x14:dxf>
          </x14:cfRule>
          <x14:cfRule type="containsText" priority="3487" operator="containsText" id="{B2BCF64F-D1F3-4ACE-BF9B-ADB9EDBA1FF2}">
            <xm:f>NOT(ISERROR(SEARCH(Sheet2!$D$5,AB146)))</xm:f>
            <xm:f>Sheet2!$D$5</xm:f>
            <x14:dxf>
              <fill>
                <patternFill>
                  <bgColor rgb="FFFFFF00"/>
                </patternFill>
              </fill>
            </x14:dxf>
          </x14:cfRule>
          <x14:cfRule type="containsText" priority="3488" operator="containsText" id="{FD3F481B-2A7B-4F90-B097-E51D6FFDF712}">
            <xm:f>NOT(ISERROR(SEARCH(Sheet2!$D$4,AB146)))</xm:f>
            <xm:f>Sheet2!$D$4</xm:f>
            <x14:dxf>
              <fill>
                <patternFill>
                  <bgColor rgb="FFFF0000"/>
                </patternFill>
              </fill>
            </x14:dxf>
          </x14:cfRule>
          <xm:sqref>AB146</xm:sqref>
        </x14:conditionalFormatting>
        <x14:conditionalFormatting xmlns:xm="http://schemas.microsoft.com/office/excel/2006/main">
          <x14:cfRule type="containsText" priority="3479" operator="containsText" id="{3198A571-E1FA-456D-A58A-988083531B57}">
            <xm:f>NOT(ISERROR(SEARCH(Sheet2!$D$8,AB148)))</xm:f>
            <xm:f>Sheet2!$D$8</xm:f>
            <x14:dxf>
              <fill>
                <patternFill>
                  <bgColor rgb="FFFF0000"/>
                </patternFill>
              </fill>
            </x14:dxf>
          </x14:cfRule>
          <x14:cfRule type="containsText" priority="3480" operator="containsText" id="{2784482D-652E-4B92-AF8C-D2C476E81870}">
            <xm:f>NOT(ISERROR(SEARCH(Sheet2!$D$7,AB148)))</xm:f>
            <xm:f>Sheet2!$D$7</xm:f>
            <x14:dxf>
              <fill>
                <patternFill>
                  <bgColor rgb="FF00B050"/>
                </patternFill>
              </fill>
            </x14:dxf>
          </x14:cfRule>
          <x14:cfRule type="containsText" priority="3481" operator="containsText" id="{8B36D7C7-91A3-49FE-B455-4A64E7A32B97}">
            <xm:f>NOT(ISERROR(SEARCH(Sheet2!$D$6,AB148)))</xm:f>
            <xm:f>Sheet2!$D$6</xm:f>
            <x14:dxf>
              <fill>
                <patternFill>
                  <bgColor rgb="FFFFFF00"/>
                </patternFill>
              </fill>
            </x14:dxf>
          </x14:cfRule>
          <x14:cfRule type="containsText" priority="3482" operator="containsText" id="{8CEFCAF9-B8CE-4068-B88D-B75ABB49BA74}">
            <xm:f>NOT(ISERROR(SEARCH(Sheet2!$D$5,AB148)))</xm:f>
            <xm:f>Sheet2!$D$5</xm:f>
            <x14:dxf>
              <fill>
                <patternFill>
                  <bgColor rgb="FFFFFF00"/>
                </patternFill>
              </fill>
            </x14:dxf>
          </x14:cfRule>
          <x14:cfRule type="containsText" priority="3483" operator="containsText" id="{16F52EB9-16AF-4AC0-8E6C-573C26378184}">
            <xm:f>NOT(ISERROR(SEARCH(Sheet2!$D$4,AB148)))</xm:f>
            <xm:f>Sheet2!$D$4</xm:f>
            <x14:dxf>
              <fill>
                <patternFill>
                  <bgColor rgb="FFFF0000"/>
                </patternFill>
              </fill>
            </x14:dxf>
          </x14:cfRule>
          <xm:sqref>AB148</xm:sqref>
        </x14:conditionalFormatting>
        <x14:conditionalFormatting xmlns:xm="http://schemas.microsoft.com/office/excel/2006/main">
          <x14:cfRule type="containsText" priority="3474" operator="containsText" id="{2CF93DBB-6F86-418A-95B5-CB6AB7F011B6}">
            <xm:f>NOT(ISERROR(SEARCH(Sheet2!$D$8,AB154)))</xm:f>
            <xm:f>Sheet2!$D$8</xm:f>
            <x14:dxf>
              <fill>
                <patternFill>
                  <bgColor rgb="FFFF0000"/>
                </patternFill>
              </fill>
            </x14:dxf>
          </x14:cfRule>
          <x14:cfRule type="containsText" priority="3475" operator="containsText" id="{12D0222F-EF4F-4451-8BE2-A55D10940251}">
            <xm:f>NOT(ISERROR(SEARCH(Sheet2!$D$7,AB154)))</xm:f>
            <xm:f>Sheet2!$D$7</xm:f>
            <x14:dxf>
              <fill>
                <patternFill>
                  <bgColor rgb="FF00B050"/>
                </patternFill>
              </fill>
            </x14:dxf>
          </x14:cfRule>
          <x14:cfRule type="containsText" priority="3476" operator="containsText" id="{2D31894F-1C04-435B-8973-E11FAAB2B60F}">
            <xm:f>NOT(ISERROR(SEARCH(Sheet2!$D$6,AB154)))</xm:f>
            <xm:f>Sheet2!$D$6</xm:f>
            <x14:dxf>
              <fill>
                <patternFill>
                  <bgColor rgb="FFFFFF00"/>
                </patternFill>
              </fill>
            </x14:dxf>
          </x14:cfRule>
          <x14:cfRule type="containsText" priority="3477" operator="containsText" id="{CD2FBC76-203C-4148-A678-5A6C8DAB95B2}">
            <xm:f>NOT(ISERROR(SEARCH(Sheet2!$D$5,AB154)))</xm:f>
            <xm:f>Sheet2!$D$5</xm:f>
            <x14:dxf>
              <fill>
                <patternFill>
                  <bgColor rgb="FFFFFF00"/>
                </patternFill>
              </fill>
            </x14:dxf>
          </x14:cfRule>
          <x14:cfRule type="containsText" priority="3478" operator="containsText" id="{1FDCBC7E-D4BB-4E14-8E41-320960D3468D}">
            <xm:f>NOT(ISERROR(SEARCH(Sheet2!$D$4,AB154)))</xm:f>
            <xm:f>Sheet2!$D$4</xm:f>
            <x14:dxf>
              <fill>
                <patternFill>
                  <bgColor rgb="FFFF0000"/>
                </patternFill>
              </fill>
            </x14:dxf>
          </x14:cfRule>
          <xm:sqref>AB154</xm:sqref>
        </x14:conditionalFormatting>
        <x14:conditionalFormatting xmlns:xm="http://schemas.microsoft.com/office/excel/2006/main">
          <x14:cfRule type="containsText" priority="3469" operator="containsText" id="{25318884-5522-4D59-A54F-69D2DEA304E8}">
            <xm:f>NOT(ISERROR(SEARCH(Sheet2!$D$8,AB158)))</xm:f>
            <xm:f>Sheet2!$D$8</xm:f>
            <x14:dxf>
              <fill>
                <patternFill>
                  <bgColor rgb="FFFF0000"/>
                </patternFill>
              </fill>
            </x14:dxf>
          </x14:cfRule>
          <x14:cfRule type="containsText" priority="3470" operator="containsText" id="{36C819F7-EEEE-430D-BBA7-57D38C2D290D}">
            <xm:f>NOT(ISERROR(SEARCH(Sheet2!$D$7,AB158)))</xm:f>
            <xm:f>Sheet2!$D$7</xm:f>
            <x14:dxf>
              <fill>
                <patternFill>
                  <bgColor rgb="FF00B050"/>
                </patternFill>
              </fill>
            </x14:dxf>
          </x14:cfRule>
          <x14:cfRule type="containsText" priority="3471" operator="containsText" id="{E9188515-855D-4E69-8012-B57C3EC83FD4}">
            <xm:f>NOT(ISERROR(SEARCH(Sheet2!$D$6,AB158)))</xm:f>
            <xm:f>Sheet2!$D$6</xm:f>
            <x14:dxf>
              <fill>
                <patternFill>
                  <bgColor rgb="FFFFFF00"/>
                </patternFill>
              </fill>
            </x14:dxf>
          </x14:cfRule>
          <x14:cfRule type="containsText" priority="3472" operator="containsText" id="{CBB6EE16-A61D-4A8A-8410-75A5E4C2BF3C}">
            <xm:f>NOT(ISERROR(SEARCH(Sheet2!$D$5,AB158)))</xm:f>
            <xm:f>Sheet2!$D$5</xm:f>
            <x14:dxf>
              <fill>
                <patternFill>
                  <bgColor rgb="FFFFFF00"/>
                </patternFill>
              </fill>
            </x14:dxf>
          </x14:cfRule>
          <x14:cfRule type="containsText" priority="3473" operator="containsText" id="{50F9DC6E-43CE-49C1-8BFB-EE7EFB45913A}">
            <xm:f>NOT(ISERROR(SEARCH(Sheet2!$D$4,AB158)))</xm:f>
            <xm:f>Sheet2!$D$4</xm:f>
            <x14:dxf>
              <fill>
                <patternFill>
                  <bgColor rgb="FFFF0000"/>
                </patternFill>
              </fill>
            </x14:dxf>
          </x14:cfRule>
          <xm:sqref>AB158</xm:sqref>
        </x14:conditionalFormatting>
        <x14:conditionalFormatting xmlns:xm="http://schemas.microsoft.com/office/excel/2006/main">
          <x14:cfRule type="containsText" priority="3464" operator="containsText" id="{CF61A13B-A255-4A93-9975-23B6256F0234}">
            <xm:f>NOT(ISERROR(SEARCH(Sheet2!$D$8,AB160)))</xm:f>
            <xm:f>Sheet2!$D$8</xm:f>
            <x14:dxf>
              <fill>
                <patternFill>
                  <bgColor rgb="FFFF0000"/>
                </patternFill>
              </fill>
            </x14:dxf>
          </x14:cfRule>
          <x14:cfRule type="containsText" priority="3465" operator="containsText" id="{3588EB05-6B2A-405E-8D03-AA13208CD630}">
            <xm:f>NOT(ISERROR(SEARCH(Sheet2!$D$7,AB160)))</xm:f>
            <xm:f>Sheet2!$D$7</xm:f>
            <x14:dxf>
              <fill>
                <patternFill>
                  <bgColor rgb="FF00B050"/>
                </patternFill>
              </fill>
            </x14:dxf>
          </x14:cfRule>
          <x14:cfRule type="containsText" priority="3466" operator="containsText" id="{FE960CD4-2547-4468-A466-652F7E9C6D38}">
            <xm:f>NOT(ISERROR(SEARCH(Sheet2!$D$6,AB160)))</xm:f>
            <xm:f>Sheet2!$D$6</xm:f>
            <x14:dxf>
              <fill>
                <patternFill>
                  <bgColor rgb="FFFFFF00"/>
                </patternFill>
              </fill>
            </x14:dxf>
          </x14:cfRule>
          <x14:cfRule type="containsText" priority="3467" operator="containsText" id="{A20E935C-BC2B-4447-BE1C-B5BE2AE9BFB0}">
            <xm:f>NOT(ISERROR(SEARCH(Sheet2!$D$5,AB160)))</xm:f>
            <xm:f>Sheet2!$D$5</xm:f>
            <x14:dxf>
              <fill>
                <patternFill>
                  <bgColor rgb="FFFFFF00"/>
                </patternFill>
              </fill>
            </x14:dxf>
          </x14:cfRule>
          <x14:cfRule type="containsText" priority="3468" operator="containsText" id="{107A2C7A-A393-47B8-8604-3AB430CA014C}">
            <xm:f>NOT(ISERROR(SEARCH(Sheet2!$D$4,AB160)))</xm:f>
            <xm:f>Sheet2!$D$4</xm:f>
            <x14:dxf>
              <fill>
                <patternFill>
                  <bgColor rgb="FFFF0000"/>
                </patternFill>
              </fill>
            </x14:dxf>
          </x14:cfRule>
          <xm:sqref>AB160</xm:sqref>
        </x14:conditionalFormatting>
        <x14:conditionalFormatting xmlns:xm="http://schemas.microsoft.com/office/excel/2006/main">
          <x14:cfRule type="containsText" priority="3459" operator="containsText" id="{177F1A6E-D8B1-4B7B-8A82-97D51DE24CA8}">
            <xm:f>NOT(ISERROR(SEARCH(Sheet2!$D$8,AB163)))</xm:f>
            <xm:f>Sheet2!$D$8</xm:f>
            <x14:dxf>
              <fill>
                <patternFill>
                  <bgColor rgb="FFFF0000"/>
                </patternFill>
              </fill>
            </x14:dxf>
          </x14:cfRule>
          <x14:cfRule type="containsText" priority="3460" operator="containsText" id="{A17C0705-5D82-4FA3-964C-EB08C3C01760}">
            <xm:f>NOT(ISERROR(SEARCH(Sheet2!$D$7,AB163)))</xm:f>
            <xm:f>Sheet2!$D$7</xm:f>
            <x14:dxf>
              <fill>
                <patternFill>
                  <bgColor rgb="FF00B050"/>
                </patternFill>
              </fill>
            </x14:dxf>
          </x14:cfRule>
          <x14:cfRule type="containsText" priority="3461" operator="containsText" id="{070C47E6-BDBA-4EAA-81B8-4F57F789F3AA}">
            <xm:f>NOT(ISERROR(SEARCH(Sheet2!$D$6,AB163)))</xm:f>
            <xm:f>Sheet2!$D$6</xm:f>
            <x14:dxf>
              <fill>
                <patternFill>
                  <bgColor rgb="FFFFFF00"/>
                </patternFill>
              </fill>
            </x14:dxf>
          </x14:cfRule>
          <x14:cfRule type="containsText" priority="3462" operator="containsText" id="{D5A38B4A-0BDE-4385-90DA-6FB9C0577377}">
            <xm:f>NOT(ISERROR(SEARCH(Sheet2!$D$5,AB163)))</xm:f>
            <xm:f>Sheet2!$D$5</xm:f>
            <x14:dxf>
              <fill>
                <patternFill>
                  <bgColor rgb="FFFFFF00"/>
                </patternFill>
              </fill>
            </x14:dxf>
          </x14:cfRule>
          <x14:cfRule type="containsText" priority="3463" operator="containsText" id="{67E76EF2-6A18-4DE1-B7BB-D5331E3C2AA6}">
            <xm:f>NOT(ISERROR(SEARCH(Sheet2!$D$4,AB163)))</xm:f>
            <xm:f>Sheet2!$D$4</xm:f>
            <x14:dxf>
              <fill>
                <patternFill>
                  <bgColor rgb="FFFF0000"/>
                </patternFill>
              </fill>
            </x14:dxf>
          </x14:cfRule>
          <xm:sqref>AB163</xm:sqref>
        </x14:conditionalFormatting>
        <x14:conditionalFormatting xmlns:xm="http://schemas.microsoft.com/office/excel/2006/main">
          <x14:cfRule type="containsText" priority="3454" operator="containsText" id="{05C56398-54D0-4CC6-9E13-A1CF0F09BA11}">
            <xm:f>NOT(ISERROR(SEARCH(Sheet2!$D$8,AB167)))</xm:f>
            <xm:f>Sheet2!$D$8</xm:f>
            <x14:dxf>
              <fill>
                <patternFill>
                  <bgColor rgb="FFFF0000"/>
                </patternFill>
              </fill>
            </x14:dxf>
          </x14:cfRule>
          <x14:cfRule type="containsText" priority="3455" operator="containsText" id="{FE518C35-E215-4775-B003-E48F66191AB8}">
            <xm:f>NOT(ISERROR(SEARCH(Sheet2!$D$7,AB167)))</xm:f>
            <xm:f>Sheet2!$D$7</xm:f>
            <x14:dxf>
              <fill>
                <patternFill>
                  <bgColor rgb="FF00B050"/>
                </patternFill>
              </fill>
            </x14:dxf>
          </x14:cfRule>
          <x14:cfRule type="containsText" priority="3456" operator="containsText" id="{71AF7EBC-2E02-49F0-84E4-B1F55258A0A4}">
            <xm:f>NOT(ISERROR(SEARCH(Sheet2!$D$6,AB167)))</xm:f>
            <xm:f>Sheet2!$D$6</xm:f>
            <x14:dxf>
              <fill>
                <patternFill>
                  <bgColor rgb="FFFFFF00"/>
                </patternFill>
              </fill>
            </x14:dxf>
          </x14:cfRule>
          <x14:cfRule type="containsText" priority="3457" operator="containsText" id="{9C58C6B1-EA3B-40A1-AED9-E1BDB67018D8}">
            <xm:f>NOT(ISERROR(SEARCH(Sheet2!$D$5,AB167)))</xm:f>
            <xm:f>Sheet2!$D$5</xm:f>
            <x14:dxf>
              <fill>
                <patternFill>
                  <bgColor rgb="FFFFFF00"/>
                </patternFill>
              </fill>
            </x14:dxf>
          </x14:cfRule>
          <x14:cfRule type="containsText" priority="3458" operator="containsText" id="{31FB8DB9-C1FB-4204-BE13-D01046D9D81E}">
            <xm:f>NOT(ISERROR(SEARCH(Sheet2!$D$4,AB167)))</xm:f>
            <xm:f>Sheet2!$D$4</xm:f>
            <x14:dxf>
              <fill>
                <patternFill>
                  <bgColor rgb="FFFF0000"/>
                </patternFill>
              </fill>
            </x14:dxf>
          </x14:cfRule>
          <xm:sqref>AB167</xm:sqref>
        </x14:conditionalFormatting>
        <x14:conditionalFormatting xmlns:xm="http://schemas.microsoft.com/office/excel/2006/main">
          <x14:cfRule type="containsText" priority="3449" operator="containsText" id="{BB9DA23F-3C8B-456E-81A4-EB2CFF0CC343}">
            <xm:f>NOT(ISERROR(SEARCH(Sheet2!$D$8,AB173)))</xm:f>
            <xm:f>Sheet2!$D$8</xm:f>
            <x14:dxf>
              <fill>
                <patternFill>
                  <bgColor rgb="FFFF0000"/>
                </patternFill>
              </fill>
            </x14:dxf>
          </x14:cfRule>
          <x14:cfRule type="containsText" priority="3450" operator="containsText" id="{FD421DA8-5EBF-484C-9778-3F7E53B48DA0}">
            <xm:f>NOT(ISERROR(SEARCH(Sheet2!$D$7,AB173)))</xm:f>
            <xm:f>Sheet2!$D$7</xm:f>
            <x14:dxf>
              <fill>
                <patternFill>
                  <bgColor rgb="FF00B050"/>
                </patternFill>
              </fill>
            </x14:dxf>
          </x14:cfRule>
          <x14:cfRule type="containsText" priority="3451" operator="containsText" id="{040B0DA8-D1EB-4957-BDCE-62C3DD8DE708}">
            <xm:f>NOT(ISERROR(SEARCH(Sheet2!$D$6,AB173)))</xm:f>
            <xm:f>Sheet2!$D$6</xm:f>
            <x14:dxf>
              <fill>
                <patternFill>
                  <bgColor rgb="FFFFFF00"/>
                </patternFill>
              </fill>
            </x14:dxf>
          </x14:cfRule>
          <x14:cfRule type="containsText" priority="3452" operator="containsText" id="{68795953-DCE7-4561-A56F-4432AF56138C}">
            <xm:f>NOT(ISERROR(SEARCH(Sheet2!$D$5,AB173)))</xm:f>
            <xm:f>Sheet2!$D$5</xm:f>
            <x14:dxf>
              <fill>
                <patternFill>
                  <bgColor rgb="FFFFFF00"/>
                </patternFill>
              </fill>
            </x14:dxf>
          </x14:cfRule>
          <x14:cfRule type="containsText" priority="3453" operator="containsText" id="{5814A9AF-F5A0-47EA-A743-A38AE49BB67B}">
            <xm:f>NOT(ISERROR(SEARCH(Sheet2!$D$4,AB173)))</xm:f>
            <xm:f>Sheet2!$D$4</xm:f>
            <x14:dxf>
              <fill>
                <patternFill>
                  <bgColor rgb="FFFF0000"/>
                </patternFill>
              </fill>
            </x14:dxf>
          </x14:cfRule>
          <xm:sqref>AB173</xm:sqref>
        </x14:conditionalFormatting>
        <x14:conditionalFormatting xmlns:xm="http://schemas.microsoft.com/office/excel/2006/main">
          <x14:cfRule type="containsText" priority="3374" operator="containsText" id="{825FEB8B-FAFA-47E0-B68B-40B718CB0D95}">
            <xm:f>NOT(ISERROR(SEARCH(Sheet2!$D$8,AB130)))</xm:f>
            <xm:f>Sheet2!$D$8</xm:f>
            <x14:dxf>
              <fill>
                <patternFill>
                  <bgColor rgb="FFFF0000"/>
                </patternFill>
              </fill>
            </x14:dxf>
          </x14:cfRule>
          <x14:cfRule type="containsText" priority="3375" operator="containsText" id="{DB319FB9-D554-45AD-BAA9-527ED1376378}">
            <xm:f>NOT(ISERROR(SEARCH(Sheet2!$D$7,AB130)))</xm:f>
            <xm:f>Sheet2!$D$7</xm:f>
            <x14:dxf>
              <fill>
                <patternFill>
                  <bgColor rgb="FF00B050"/>
                </patternFill>
              </fill>
            </x14:dxf>
          </x14:cfRule>
          <x14:cfRule type="containsText" priority="3376" operator="containsText" id="{CA89342D-D386-4426-AD8D-43BE8D3EE8F2}">
            <xm:f>NOT(ISERROR(SEARCH(Sheet2!$D$6,AB130)))</xm:f>
            <xm:f>Sheet2!$D$6</xm:f>
            <x14:dxf>
              <fill>
                <patternFill>
                  <bgColor rgb="FFFFFF00"/>
                </patternFill>
              </fill>
            </x14:dxf>
          </x14:cfRule>
          <x14:cfRule type="containsText" priority="3377" operator="containsText" id="{8B3B5F5F-E82C-41F3-A908-A2428949BC1A}">
            <xm:f>NOT(ISERROR(SEARCH(Sheet2!$D$5,AB130)))</xm:f>
            <xm:f>Sheet2!$D$5</xm:f>
            <x14:dxf>
              <fill>
                <patternFill>
                  <bgColor rgb="FFFFFF00"/>
                </patternFill>
              </fill>
            </x14:dxf>
          </x14:cfRule>
          <x14:cfRule type="containsText" priority="3378" operator="containsText" id="{90EC24A3-530E-4E15-B87B-E6A4BB0DAF4A}">
            <xm:f>NOT(ISERROR(SEARCH(Sheet2!$D$4,AB130)))</xm:f>
            <xm:f>Sheet2!$D$4</xm:f>
            <x14:dxf>
              <fill>
                <patternFill>
                  <bgColor rgb="FFFF0000"/>
                </patternFill>
              </fill>
            </x14:dxf>
          </x14:cfRule>
          <xm:sqref>AB130</xm:sqref>
        </x14:conditionalFormatting>
        <x14:conditionalFormatting xmlns:xm="http://schemas.microsoft.com/office/excel/2006/main">
          <x14:cfRule type="containsText" priority="3444" operator="containsText" id="{CD20227F-9203-485B-9701-EC22A019473D}">
            <xm:f>NOT(ISERROR(SEARCH(Sheet2!$D$8,AB186)))</xm:f>
            <xm:f>Sheet2!$D$8</xm:f>
            <x14:dxf>
              <fill>
                <patternFill>
                  <bgColor rgb="FFFF0000"/>
                </patternFill>
              </fill>
            </x14:dxf>
          </x14:cfRule>
          <x14:cfRule type="containsText" priority="3445" operator="containsText" id="{82917937-BD60-4B4F-A63E-65822E313AF9}">
            <xm:f>NOT(ISERROR(SEARCH(Sheet2!$D$7,AB186)))</xm:f>
            <xm:f>Sheet2!$D$7</xm:f>
            <x14:dxf>
              <fill>
                <patternFill>
                  <bgColor rgb="FF00B050"/>
                </patternFill>
              </fill>
            </x14:dxf>
          </x14:cfRule>
          <x14:cfRule type="containsText" priority="3446" operator="containsText" id="{4304086D-A653-405D-AA15-33EF5CE8E5C9}">
            <xm:f>NOT(ISERROR(SEARCH(Sheet2!$D$6,AB186)))</xm:f>
            <xm:f>Sheet2!$D$6</xm:f>
            <x14:dxf>
              <fill>
                <patternFill>
                  <bgColor rgb="FFFFFF00"/>
                </patternFill>
              </fill>
            </x14:dxf>
          </x14:cfRule>
          <x14:cfRule type="containsText" priority="3447" operator="containsText" id="{D5C2341E-DF33-44D4-A7E2-952AACBCD39B}">
            <xm:f>NOT(ISERROR(SEARCH(Sheet2!$D$5,AB186)))</xm:f>
            <xm:f>Sheet2!$D$5</xm:f>
            <x14:dxf>
              <fill>
                <patternFill>
                  <bgColor rgb="FFFFFF00"/>
                </patternFill>
              </fill>
            </x14:dxf>
          </x14:cfRule>
          <x14:cfRule type="containsText" priority="3448" operator="containsText" id="{9830D981-D1DD-4990-BFBA-1075A19EDD15}">
            <xm:f>NOT(ISERROR(SEARCH(Sheet2!$D$4,AB186)))</xm:f>
            <xm:f>Sheet2!$D$4</xm:f>
            <x14:dxf>
              <fill>
                <patternFill>
                  <bgColor rgb="FFFF0000"/>
                </patternFill>
              </fill>
            </x14:dxf>
          </x14:cfRule>
          <xm:sqref>AB186</xm:sqref>
        </x14:conditionalFormatting>
        <x14:conditionalFormatting xmlns:xm="http://schemas.microsoft.com/office/excel/2006/main">
          <x14:cfRule type="containsText" priority="3439" operator="containsText" id="{E1EA419A-DAF9-4496-9C0E-B1C8E4709EAD}">
            <xm:f>NOT(ISERROR(SEARCH(Sheet2!$D$8,AB187)))</xm:f>
            <xm:f>Sheet2!$D$8</xm:f>
            <x14:dxf>
              <fill>
                <patternFill>
                  <bgColor rgb="FFFF0000"/>
                </patternFill>
              </fill>
            </x14:dxf>
          </x14:cfRule>
          <x14:cfRule type="containsText" priority="3440" operator="containsText" id="{EC5D0A39-D338-4313-A39D-6C6FD73DC591}">
            <xm:f>NOT(ISERROR(SEARCH(Sheet2!$D$7,AB187)))</xm:f>
            <xm:f>Sheet2!$D$7</xm:f>
            <x14:dxf>
              <fill>
                <patternFill>
                  <bgColor rgb="FF00B050"/>
                </patternFill>
              </fill>
            </x14:dxf>
          </x14:cfRule>
          <x14:cfRule type="containsText" priority="3441" operator="containsText" id="{FE32D74B-3BFC-4123-9F48-2078394CBC33}">
            <xm:f>NOT(ISERROR(SEARCH(Sheet2!$D$6,AB187)))</xm:f>
            <xm:f>Sheet2!$D$6</xm:f>
            <x14:dxf>
              <fill>
                <patternFill>
                  <bgColor rgb="FFFFFF00"/>
                </patternFill>
              </fill>
            </x14:dxf>
          </x14:cfRule>
          <x14:cfRule type="containsText" priority="3442" operator="containsText" id="{5926A7AB-B261-4EF7-AA5B-70DC37622AE4}">
            <xm:f>NOT(ISERROR(SEARCH(Sheet2!$D$5,AB187)))</xm:f>
            <xm:f>Sheet2!$D$5</xm:f>
            <x14:dxf>
              <fill>
                <patternFill>
                  <bgColor rgb="FFFFFF00"/>
                </patternFill>
              </fill>
            </x14:dxf>
          </x14:cfRule>
          <x14:cfRule type="containsText" priority="3443" operator="containsText" id="{07C8EF71-34FB-4BC2-B1AB-6C7C12AB56C9}">
            <xm:f>NOT(ISERROR(SEARCH(Sheet2!$D$4,AB187)))</xm:f>
            <xm:f>Sheet2!$D$4</xm:f>
            <x14:dxf>
              <fill>
                <patternFill>
                  <bgColor rgb="FFFF0000"/>
                </patternFill>
              </fill>
            </x14:dxf>
          </x14:cfRule>
          <xm:sqref>AB187</xm:sqref>
        </x14:conditionalFormatting>
        <x14:conditionalFormatting xmlns:xm="http://schemas.microsoft.com/office/excel/2006/main">
          <x14:cfRule type="containsText" priority="3434" operator="containsText" id="{4CEC8DEE-D417-4A75-8C7D-58ED83E627E1}">
            <xm:f>NOT(ISERROR(SEARCH(Sheet2!$D$8,AB189)))</xm:f>
            <xm:f>Sheet2!$D$8</xm:f>
            <x14:dxf>
              <fill>
                <patternFill>
                  <bgColor rgb="FFFF0000"/>
                </patternFill>
              </fill>
            </x14:dxf>
          </x14:cfRule>
          <x14:cfRule type="containsText" priority="3435" operator="containsText" id="{D1BC5ECD-788F-46A5-A8EF-A79774B06196}">
            <xm:f>NOT(ISERROR(SEARCH(Sheet2!$D$7,AB189)))</xm:f>
            <xm:f>Sheet2!$D$7</xm:f>
            <x14:dxf>
              <fill>
                <patternFill>
                  <bgColor rgb="FF00B050"/>
                </patternFill>
              </fill>
            </x14:dxf>
          </x14:cfRule>
          <x14:cfRule type="containsText" priority="3436" operator="containsText" id="{3DEBCA19-F63D-4881-9E75-1D451869A78D}">
            <xm:f>NOT(ISERROR(SEARCH(Sheet2!$D$6,AB189)))</xm:f>
            <xm:f>Sheet2!$D$6</xm:f>
            <x14:dxf>
              <fill>
                <patternFill>
                  <bgColor rgb="FFFFFF00"/>
                </patternFill>
              </fill>
            </x14:dxf>
          </x14:cfRule>
          <x14:cfRule type="containsText" priority="3437" operator="containsText" id="{E1B7AC2B-7FED-4791-BECD-99C8F6A52895}">
            <xm:f>NOT(ISERROR(SEARCH(Sheet2!$D$5,AB189)))</xm:f>
            <xm:f>Sheet2!$D$5</xm:f>
            <x14:dxf>
              <fill>
                <patternFill>
                  <bgColor rgb="FFFFFF00"/>
                </patternFill>
              </fill>
            </x14:dxf>
          </x14:cfRule>
          <x14:cfRule type="containsText" priority="3438" operator="containsText" id="{59B33DB5-A93B-4C8F-8F8E-F843434F1E7B}">
            <xm:f>NOT(ISERROR(SEARCH(Sheet2!$D$4,AB189)))</xm:f>
            <xm:f>Sheet2!$D$4</xm:f>
            <x14:dxf>
              <fill>
                <patternFill>
                  <bgColor rgb="FFFF0000"/>
                </patternFill>
              </fill>
            </x14:dxf>
          </x14:cfRule>
          <xm:sqref>AB189</xm:sqref>
        </x14:conditionalFormatting>
        <x14:conditionalFormatting xmlns:xm="http://schemas.microsoft.com/office/excel/2006/main">
          <x14:cfRule type="containsText" priority="3429" operator="containsText" id="{EFA99A56-3916-410E-9E80-7EEDBDDF0CDA}">
            <xm:f>NOT(ISERROR(SEARCH(Sheet2!$D$8,AB191)))</xm:f>
            <xm:f>Sheet2!$D$8</xm:f>
            <x14:dxf>
              <fill>
                <patternFill>
                  <bgColor rgb="FFFF0000"/>
                </patternFill>
              </fill>
            </x14:dxf>
          </x14:cfRule>
          <x14:cfRule type="containsText" priority="3430" operator="containsText" id="{B46C5FFE-D8FD-4F17-B425-241FB3DAA7EB}">
            <xm:f>NOT(ISERROR(SEARCH(Sheet2!$D$7,AB191)))</xm:f>
            <xm:f>Sheet2!$D$7</xm:f>
            <x14:dxf>
              <fill>
                <patternFill>
                  <bgColor rgb="FF00B050"/>
                </patternFill>
              </fill>
            </x14:dxf>
          </x14:cfRule>
          <x14:cfRule type="containsText" priority="3431" operator="containsText" id="{4FE188C1-69F6-47B2-BF20-F81CDD9EE1B3}">
            <xm:f>NOT(ISERROR(SEARCH(Sheet2!$D$6,AB191)))</xm:f>
            <xm:f>Sheet2!$D$6</xm:f>
            <x14:dxf>
              <fill>
                <patternFill>
                  <bgColor rgb="FFFFFF00"/>
                </patternFill>
              </fill>
            </x14:dxf>
          </x14:cfRule>
          <x14:cfRule type="containsText" priority="3432" operator="containsText" id="{20403D8D-5157-4690-8158-39E6021C0E87}">
            <xm:f>NOT(ISERROR(SEARCH(Sheet2!$D$5,AB191)))</xm:f>
            <xm:f>Sheet2!$D$5</xm:f>
            <x14:dxf>
              <fill>
                <patternFill>
                  <bgColor rgb="FFFFFF00"/>
                </patternFill>
              </fill>
            </x14:dxf>
          </x14:cfRule>
          <x14:cfRule type="containsText" priority="3433" operator="containsText" id="{CA5EA8CA-006F-48B9-8CEC-A0A591FF1026}">
            <xm:f>NOT(ISERROR(SEARCH(Sheet2!$D$4,AB191)))</xm:f>
            <xm:f>Sheet2!$D$4</xm:f>
            <x14:dxf>
              <fill>
                <patternFill>
                  <bgColor rgb="FFFF0000"/>
                </patternFill>
              </fill>
            </x14:dxf>
          </x14:cfRule>
          <xm:sqref>AB191</xm:sqref>
        </x14:conditionalFormatting>
        <x14:conditionalFormatting xmlns:xm="http://schemas.microsoft.com/office/excel/2006/main">
          <x14:cfRule type="containsText" priority="3424" operator="containsText" id="{0963E0F9-B43B-4D0B-AF37-FF0FE5AB9FE4}">
            <xm:f>NOT(ISERROR(SEARCH(Sheet2!$D$8,AB192)))</xm:f>
            <xm:f>Sheet2!$D$8</xm:f>
            <x14:dxf>
              <fill>
                <patternFill>
                  <bgColor rgb="FFFF0000"/>
                </patternFill>
              </fill>
            </x14:dxf>
          </x14:cfRule>
          <x14:cfRule type="containsText" priority="3425" operator="containsText" id="{995E14FD-5180-470A-A2D7-727A34B47CD3}">
            <xm:f>NOT(ISERROR(SEARCH(Sheet2!$D$7,AB192)))</xm:f>
            <xm:f>Sheet2!$D$7</xm:f>
            <x14:dxf>
              <fill>
                <patternFill>
                  <bgColor rgb="FF00B050"/>
                </patternFill>
              </fill>
            </x14:dxf>
          </x14:cfRule>
          <x14:cfRule type="containsText" priority="3426" operator="containsText" id="{386CE34B-CFC0-455D-B1E8-D617BC2B4CC8}">
            <xm:f>NOT(ISERROR(SEARCH(Sheet2!$D$6,AB192)))</xm:f>
            <xm:f>Sheet2!$D$6</xm:f>
            <x14:dxf>
              <fill>
                <patternFill>
                  <bgColor rgb="FFFFFF00"/>
                </patternFill>
              </fill>
            </x14:dxf>
          </x14:cfRule>
          <x14:cfRule type="containsText" priority="3427" operator="containsText" id="{69A3D51F-25B2-48B7-BEED-CE723A74EAF0}">
            <xm:f>NOT(ISERROR(SEARCH(Sheet2!$D$5,AB192)))</xm:f>
            <xm:f>Sheet2!$D$5</xm:f>
            <x14:dxf>
              <fill>
                <patternFill>
                  <bgColor rgb="FFFFFF00"/>
                </patternFill>
              </fill>
            </x14:dxf>
          </x14:cfRule>
          <x14:cfRule type="containsText" priority="3428" operator="containsText" id="{B52305EC-875D-4E58-8B29-56A965908A7D}">
            <xm:f>NOT(ISERROR(SEARCH(Sheet2!$D$4,AB192)))</xm:f>
            <xm:f>Sheet2!$D$4</xm:f>
            <x14:dxf>
              <fill>
                <patternFill>
                  <bgColor rgb="FFFF0000"/>
                </patternFill>
              </fill>
            </x14:dxf>
          </x14:cfRule>
          <xm:sqref>AB192</xm:sqref>
        </x14:conditionalFormatting>
        <x14:conditionalFormatting xmlns:xm="http://schemas.microsoft.com/office/excel/2006/main">
          <x14:cfRule type="containsText" priority="3419" operator="containsText" id="{8CA0D56D-8119-4CE4-ABC1-3D2D66F9B0A2}">
            <xm:f>NOT(ISERROR(SEARCH(Sheet2!$D$8,AB24)))</xm:f>
            <xm:f>Sheet2!$D$8</xm:f>
            <x14:dxf>
              <fill>
                <patternFill>
                  <bgColor rgb="FFFF0000"/>
                </patternFill>
              </fill>
            </x14:dxf>
          </x14:cfRule>
          <x14:cfRule type="containsText" priority="3420" operator="containsText" id="{68F13323-3E0A-4136-9308-7A265D07E6F9}">
            <xm:f>NOT(ISERROR(SEARCH(Sheet2!$D$7,AB24)))</xm:f>
            <xm:f>Sheet2!$D$7</xm:f>
            <x14:dxf>
              <fill>
                <patternFill>
                  <bgColor rgb="FF00B050"/>
                </patternFill>
              </fill>
            </x14:dxf>
          </x14:cfRule>
          <x14:cfRule type="containsText" priority="3421" operator="containsText" id="{7C14675D-45CC-41B2-B1C9-3EB664F21AB5}">
            <xm:f>NOT(ISERROR(SEARCH(Sheet2!$D$6,AB24)))</xm:f>
            <xm:f>Sheet2!$D$6</xm:f>
            <x14:dxf>
              <fill>
                <patternFill>
                  <bgColor rgb="FFFFFF00"/>
                </patternFill>
              </fill>
            </x14:dxf>
          </x14:cfRule>
          <x14:cfRule type="containsText" priority="3422" operator="containsText" id="{F8802EAB-E7E0-4511-BCC3-378F80A091AA}">
            <xm:f>NOT(ISERROR(SEARCH(Sheet2!$D$5,AB24)))</xm:f>
            <xm:f>Sheet2!$D$5</xm:f>
            <x14:dxf>
              <fill>
                <patternFill>
                  <bgColor rgb="FFFFFF00"/>
                </patternFill>
              </fill>
            </x14:dxf>
          </x14:cfRule>
          <x14:cfRule type="containsText" priority="3423" operator="containsText" id="{56730525-8693-47E5-A7DC-0D74ED8C7227}">
            <xm:f>NOT(ISERROR(SEARCH(Sheet2!$D$4,AB24)))</xm:f>
            <xm:f>Sheet2!$D$4</xm:f>
            <x14:dxf>
              <fill>
                <patternFill>
                  <bgColor rgb="FFFF0000"/>
                </patternFill>
              </fill>
            </x14:dxf>
          </x14:cfRule>
          <xm:sqref>AB24</xm:sqref>
        </x14:conditionalFormatting>
        <x14:conditionalFormatting xmlns:xm="http://schemas.microsoft.com/office/excel/2006/main">
          <x14:cfRule type="containsText" priority="3414" operator="containsText" id="{0BE01BA2-2DFF-4D74-83BA-1F8EE4881A22}">
            <xm:f>NOT(ISERROR(SEARCH(Sheet2!$D$8,AB32)))</xm:f>
            <xm:f>Sheet2!$D$8</xm:f>
            <x14:dxf>
              <fill>
                <patternFill>
                  <bgColor rgb="FFFF0000"/>
                </patternFill>
              </fill>
            </x14:dxf>
          </x14:cfRule>
          <x14:cfRule type="containsText" priority="3415" operator="containsText" id="{666B20FE-A12E-4C1A-ADD9-A48E781B9A0F}">
            <xm:f>NOT(ISERROR(SEARCH(Sheet2!$D$7,AB32)))</xm:f>
            <xm:f>Sheet2!$D$7</xm:f>
            <x14:dxf>
              <fill>
                <patternFill>
                  <bgColor rgb="FF00B050"/>
                </patternFill>
              </fill>
            </x14:dxf>
          </x14:cfRule>
          <x14:cfRule type="containsText" priority="3416" operator="containsText" id="{5E2BBD6B-9895-49E8-A27D-149CFE98C0B3}">
            <xm:f>NOT(ISERROR(SEARCH(Sheet2!$D$6,AB32)))</xm:f>
            <xm:f>Sheet2!$D$6</xm:f>
            <x14:dxf>
              <fill>
                <patternFill>
                  <bgColor rgb="FFFFFF00"/>
                </patternFill>
              </fill>
            </x14:dxf>
          </x14:cfRule>
          <x14:cfRule type="containsText" priority="3417" operator="containsText" id="{2B68D604-F865-4CC6-B2F3-81B28BDF902C}">
            <xm:f>NOT(ISERROR(SEARCH(Sheet2!$D$5,AB32)))</xm:f>
            <xm:f>Sheet2!$D$5</xm:f>
            <x14:dxf>
              <fill>
                <patternFill>
                  <bgColor rgb="FFFFFF00"/>
                </patternFill>
              </fill>
            </x14:dxf>
          </x14:cfRule>
          <x14:cfRule type="containsText" priority="3418" operator="containsText" id="{7DE3A94D-FDE5-4343-B0AD-E02429C0033D}">
            <xm:f>NOT(ISERROR(SEARCH(Sheet2!$D$4,AB32)))</xm:f>
            <xm:f>Sheet2!$D$4</xm:f>
            <x14:dxf>
              <fill>
                <patternFill>
                  <bgColor rgb="FFFF0000"/>
                </patternFill>
              </fill>
            </x14:dxf>
          </x14:cfRule>
          <xm:sqref>AB32</xm:sqref>
        </x14:conditionalFormatting>
        <x14:conditionalFormatting xmlns:xm="http://schemas.microsoft.com/office/excel/2006/main">
          <x14:cfRule type="containsText" priority="3409" operator="containsText" id="{28DD4108-02D8-417E-B42B-BEFD3B9C540F}">
            <xm:f>NOT(ISERROR(SEARCH(Sheet2!$D$8,AB33)))</xm:f>
            <xm:f>Sheet2!$D$8</xm:f>
            <x14:dxf>
              <fill>
                <patternFill>
                  <bgColor rgb="FFFF0000"/>
                </patternFill>
              </fill>
            </x14:dxf>
          </x14:cfRule>
          <x14:cfRule type="containsText" priority="3410" operator="containsText" id="{0202C98C-60D1-4166-BF8C-6F05C91E6EC8}">
            <xm:f>NOT(ISERROR(SEARCH(Sheet2!$D$7,AB33)))</xm:f>
            <xm:f>Sheet2!$D$7</xm:f>
            <x14:dxf>
              <fill>
                <patternFill>
                  <bgColor rgb="FF00B050"/>
                </patternFill>
              </fill>
            </x14:dxf>
          </x14:cfRule>
          <x14:cfRule type="containsText" priority="3411" operator="containsText" id="{A32A7221-1726-4D4F-92F0-B824E6C747B6}">
            <xm:f>NOT(ISERROR(SEARCH(Sheet2!$D$6,AB33)))</xm:f>
            <xm:f>Sheet2!$D$6</xm:f>
            <x14:dxf>
              <fill>
                <patternFill>
                  <bgColor rgb="FFFFFF00"/>
                </patternFill>
              </fill>
            </x14:dxf>
          </x14:cfRule>
          <x14:cfRule type="containsText" priority="3412" operator="containsText" id="{27883E03-EE4A-40E4-81F8-13FBD817876E}">
            <xm:f>NOT(ISERROR(SEARCH(Sheet2!$D$5,AB33)))</xm:f>
            <xm:f>Sheet2!$D$5</xm:f>
            <x14:dxf>
              <fill>
                <patternFill>
                  <bgColor rgb="FFFFFF00"/>
                </patternFill>
              </fill>
            </x14:dxf>
          </x14:cfRule>
          <x14:cfRule type="containsText" priority="3413" operator="containsText" id="{54296454-4CB7-4282-85B7-B2201E8769E8}">
            <xm:f>NOT(ISERROR(SEARCH(Sheet2!$D$4,AB33)))</xm:f>
            <xm:f>Sheet2!$D$4</xm:f>
            <x14:dxf>
              <fill>
                <patternFill>
                  <bgColor rgb="FFFF0000"/>
                </patternFill>
              </fill>
            </x14:dxf>
          </x14:cfRule>
          <xm:sqref>AB33</xm:sqref>
        </x14:conditionalFormatting>
        <x14:conditionalFormatting xmlns:xm="http://schemas.microsoft.com/office/excel/2006/main">
          <x14:cfRule type="containsText" priority="3404" operator="containsText" id="{5AEF3505-09A7-4BD4-B08F-D64EC4956604}">
            <xm:f>NOT(ISERROR(SEARCH(Sheet2!$D$8,AB34)))</xm:f>
            <xm:f>Sheet2!$D$8</xm:f>
            <x14:dxf>
              <fill>
                <patternFill>
                  <bgColor rgb="FFFF0000"/>
                </patternFill>
              </fill>
            </x14:dxf>
          </x14:cfRule>
          <x14:cfRule type="containsText" priority="3405" operator="containsText" id="{4146E810-1F68-4321-9A98-2033D04901A5}">
            <xm:f>NOT(ISERROR(SEARCH(Sheet2!$D$7,AB34)))</xm:f>
            <xm:f>Sheet2!$D$7</xm:f>
            <x14:dxf>
              <fill>
                <patternFill>
                  <bgColor rgb="FF00B050"/>
                </patternFill>
              </fill>
            </x14:dxf>
          </x14:cfRule>
          <x14:cfRule type="containsText" priority="3406" operator="containsText" id="{D21BD3B4-A2A3-4417-8DF3-7EE0F5A2C5CD}">
            <xm:f>NOT(ISERROR(SEARCH(Sheet2!$D$6,AB34)))</xm:f>
            <xm:f>Sheet2!$D$6</xm:f>
            <x14:dxf>
              <fill>
                <patternFill>
                  <bgColor rgb="FFFFFF00"/>
                </patternFill>
              </fill>
            </x14:dxf>
          </x14:cfRule>
          <x14:cfRule type="containsText" priority="3407" operator="containsText" id="{27594164-D955-41DB-AE60-B8D7E76A20E1}">
            <xm:f>NOT(ISERROR(SEARCH(Sheet2!$D$5,AB34)))</xm:f>
            <xm:f>Sheet2!$D$5</xm:f>
            <x14:dxf>
              <fill>
                <patternFill>
                  <bgColor rgb="FFFFFF00"/>
                </patternFill>
              </fill>
            </x14:dxf>
          </x14:cfRule>
          <x14:cfRule type="containsText" priority="3408" operator="containsText" id="{8BC4DC42-CFAC-406F-8D7B-CE9A4806A9FC}">
            <xm:f>NOT(ISERROR(SEARCH(Sheet2!$D$4,AB34)))</xm:f>
            <xm:f>Sheet2!$D$4</xm:f>
            <x14:dxf>
              <fill>
                <patternFill>
                  <bgColor rgb="FFFF0000"/>
                </patternFill>
              </fill>
            </x14:dxf>
          </x14:cfRule>
          <xm:sqref>AB34</xm:sqref>
        </x14:conditionalFormatting>
        <x14:conditionalFormatting xmlns:xm="http://schemas.microsoft.com/office/excel/2006/main">
          <x14:cfRule type="containsText" priority="3399" operator="containsText" id="{0262C26E-5AA7-4796-B2CC-8F0E3342DA9C}">
            <xm:f>NOT(ISERROR(SEARCH(Sheet2!$D$8,AB40)))</xm:f>
            <xm:f>Sheet2!$D$8</xm:f>
            <x14:dxf>
              <fill>
                <patternFill>
                  <bgColor rgb="FFFF0000"/>
                </patternFill>
              </fill>
            </x14:dxf>
          </x14:cfRule>
          <x14:cfRule type="containsText" priority="3400" operator="containsText" id="{ED567B22-9AD1-4980-915C-85FAA0863FFD}">
            <xm:f>NOT(ISERROR(SEARCH(Sheet2!$D$7,AB40)))</xm:f>
            <xm:f>Sheet2!$D$7</xm:f>
            <x14:dxf>
              <fill>
                <patternFill>
                  <bgColor rgb="FF00B050"/>
                </patternFill>
              </fill>
            </x14:dxf>
          </x14:cfRule>
          <x14:cfRule type="containsText" priority="3401" operator="containsText" id="{74772B5F-7A4D-415D-A3BA-B1FE473E256E}">
            <xm:f>NOT(ISERROR(SEARCH(Sheet2!$D$6,AB40)))</xm:f>
            <xm:f>Sheet2!$D$6</xm:f>
            <x14:dxf>
              <fill>
                <patternFill>
                  <bgColor rgb="FFFFFF00"/>
                </patternFill>
              </fill>
            </x14:dxf>
          </x14:cfRule>
          <x14:cfRule type="containsText" priority="3402" operator="containsText" id="{08EA8852-5D63-4B53-A110-6EFEEA8CB352}">
            <xm:f>NOT(ISERROR(SEARCH(Sheet2!$D$5,AB40)))</xm:f>
            <xm:f>Sheet2!$D$5</xm:f>
            <x14:dxf>
              <fill>
                <patternFill>
                  <bgColor rgb="FFFFFF00"/>
                </patternFill>
              </fill>
            </x14:dxf>
          </x14:cfRule>
          <x14:cfRule type="containsText" priority="3403" operator="containsText" id="{F61C2F54-6006-46EF-BD5F-B94E6813C5BA}">
            <xm:f>NOT(ISERROR(SEARCH(Sheet2!$D$4,AB40)))</xm:f>
            <xm:f>Sheet2!$D$4</xm:f>
            <x14:dxf>
              <fill>
                <patternFill>
                  <bgColor rgb="FFFF0000"/>
                </patternFill>
              </fill>
            </x14:dxf>
          </x14:cfRule>
          <xm:sqref>AB40</xm:sqref>
        </x14:conditionalFormatting>
        <x14:conditionalFormatting xmlns:xm="http://schemas.microsoft.com/office/excel/2006/main">
          <x14:cfRule type="containsText" priority="3394" operator="containsText" id="{C344C386-123D-436A-BBF0-B094CC754867}">
            <xm:f>NOT(ISERROR(SEARCH(Sheet2!$D$8,AB45)))</xm:f>
            <xm:f>Sheet2!$D$8</xm:f>
            <x14:dxf>
              <fill>
                <patternFill>
                  <bgColor rgb="FFFF0000"/>
                </patternFill>
              </fill>
            </x14:dxf>
          </x14:cfRule>
          <x14:cfRule type="containsText" priority="3395" operator="containsText" id="{15F8F768-5B37-4C43-83FA-011CEF4BEDCB}">
            <xm:f>NOT(ISERROR(SEARCH(Sheet2!$D$7,AB45)))</xm:f>
            <xm:f>Sheet2!$D$7</xm:f>
            <x14:dxf>
              <fill>
                <patternFill>
                  <bgColor rgb="FF00B050"/>
                </patternFill>
              </fill>
            </x14:dxf>
          </x14:cfRule>
          <x14:cfRule type="containsText" priority="3396" operator="containsText" id="{AF6F3C86-571F-4FE6-AD81-F77E5AC59E89}">
            <xm:f>NOT(ISERROR(SEARCH(Sheet2!$D$6,AB45)))</xm:f>
            <xm:f>Sheet2!$D$6</xm:f>
            <x14:dxf>
              <fill>
                <patternFill>
                  <bgColor rgb="FFFFFF00"/>
                </patternFill>
              </fill>
            </x14:dxf>
          </x14:cfRule>
          <x14:cfRule type="containsText" priority="3397" operator="containsText" id="{84965BDE-7BFF-4159-8300-7196770B4E29}">
            <xm:f>NOT(ISERROR(SEARCH(Sheet2!$D$5,AB45)))</xm:f>
            <xm:f>Sheet2!$D$5</xm:f>
            <x14:dxf>
              <fill>
                <patternFill>
                  <bgColor rgb="FFFFFF00"/>
                </patternFill>
              </fill>
            </x14:dxf>
          </x14:cfRule>
          <x14:cfRule type="containsText" priority="3398" operator="containsText" id="{AD72CD2C-1B61-4E97-8AC4-06CBA3CEF184}">
            <xm:f>NOT(ISERROR(SEARCH(Sheet2!$D$4,AB45)))</xm:f>
            <xm:f>Sheet2!$D$4</xm:f>
            <x14:dxf>
              <fill>
                <patternFill>
                  <bgColor rgb="FFFF0000"/>
                </patternFill>
              </fill>
            </x14:dxf>
          </x14:cfRule>
          <xm:sqref>AB45</xm:sqref>
        </x14:conditionalFormatting>
        <x14:conditionalFormatting xmlns:xm="http://schemas.microsoft.com/office/excel/2006/main">
          <x14:cfRule type="containsText" priority="3389" operator="containsText" id="{C3088081-4AD8-47FF-8927-6B5FA91D4353}">
            <xm:f>NOT(ISERROR(SEARCH(Sheet2!$D$8,AB48)))</xm:f>
            <xm:f>Sheet2!$D$8</xm:f>
            <x14:dxf>
              <fill>
                <patternFill>
                  <bgColor rgb="FFFF0000"/>
                </patternFill>
              </fill>
            </x14:dxf>
          </x14:cfRule>
          <x14:cfRule type="containsText" priority="3390" operator="containsText" id="{49885225-5A48-4395-926D-B4E1C00A37CB}">
            <xm:f>NOT(ISERROR(SEARCH(Sheet2!$D$7,AB48)))</xm:f>
            <xm:f>Sheet2!$D$7</xm:f>
            <x14:dxf>
              <fill>
                <patternFill>
                  <bgColor rgb="FF00B050"/>
                </patternFill>
              </fill>
            </x14:dxf>
          </x14:cfRule>
          <x14:cfRule type="containsText" priority="3391" operator="containsText" id="{190897F0-C37A-4A6D-9BE9-A07A50F5CB31}">
            <xm:f>NOT(ISERROR(SEARCH(Sheet2!$D$6,AB48)))</xm:f>
            <xm:f>Sheet2!$D$6</xm:f>
            <x14:dxf>
              <fill>
                <patternFill>
                  <bgColor rgb="FFFFFF00"/>
                </patternFill>
              </fill>
            </x14:dxf>
          </x14:cfRule>
          <x14:cfRule type="containsText" priority="3392" operator="containsText" id="{C34BF631-198B-4318-B789-63C9BEBD665B}">
            <xm:f>NOT(ISERROR(SEARCH(Sheet2!$D$5,AB48)))</xm:f>
            <xm:f>Sheet2!$D$5</xm:f>
            <x14:dxf>
              <fill>
                <patternFill>
                  <bgColor rgb="FFFFFF00"/>
                </patternFill>
              </fill>
            </x14:dxf>
          </x14:cfRule>
          <x14:cfRule type="containsText" priority="3393" operator="containsText" id="{C4EA1585-C8D8-4080-8366-8D770731D225}">
            <xm:f>NOT(ISERROR(SEARCH(Sheet2!$D$4,AB48)))</xm:f>
            <xm:f>Sheet2!$D$4</xm:f>
            <x14:dxf>
              <fill>
                <patternFill>
                  <bgColor rgb="FFFF0000"/>
                </patternFill>
              </fill>
            </x14:dxf>
          </x14:cfRule>
          <xm:sqref>AB48</xm:sqref>
        </x14:conditionalFormatting>
        <x14:conditionalFormatting xmlns:xm="http://schemas.microsoft.com/office/excel/2006/main">
          <x14:cfRule type="containsText" priority="3384" operator="containsText" id="{9CF0D7CC-FBB4-496D-AC99-D6C5B3D9B04A}">
            <xm:f>NOT(ISERROR(SEARCH(Sheet2!$D$8,AB71)))</xm:f>
            <xm:f>Sheet2!$D$8</xm:f>
            <x14:dxf>
              <fill>
                <patternFill>
                  <bgColor rgb="FFFF0000"/>
                </patternFill>
              </fill>
            </x14:dxf>
          </x14:cfRule>
          <x14:cfRule type="containsText" priority="3385" operator="containsText" id="{285142C6-B507-456E-88AF-DE697D15ED1A}">
            <xm:f>NOT(ISERROR(SEARCH(Sheet2!$D$7,AB71)))</xm:f>
            <xm:f>Sheet2!$D$7</xm:f>
            <x14:dxf>
              <fill>
                <patternFill>
                  <bgColor rgb="FF00B050"/>
                </patternFill>
              </fill>
            </x14:dxf>
          </x14:cfRule>
          <x14:cfRule type="containsText" priority="3386" operator="containsText" id="{7765DCCA-B61D-475C-AA94-B30E412D5982}">
            <xm:f>NOT(ISERROR(SEARCH(Sheet2!$D$6,AB71)))</xm:f>
            <xm:f>Sheet2!$D$6</xm:f>
            <x14:dxf>
              <fill>
                <patternFill>
                  <bgColor rgb="FFFFFF00"/>
                </patternFill>
              </fill>
            </x14:dxf>
          </x14:cfRule>
          <x14:cfRule type="containsText" priority="3387" operator="containsText" id="{A85B8262-F87A-4EBA-B1AB-D02980E3F1A2}">
            <xm:f>NOT(ISERROR(SEARCH(Sheet2!$D$5,AB71)))</xm:f>
            <xm:f>Sheet2!$D$5</xm:f>
            <x14:dxf>
              <fill>
                <patternFill>
                  <bgColor rgb="FFFFFF00"/>
                </patternFill>
              </fill>
            </x14:dxf>
          </x14:cfRule>
          <x14:cfRule type="containsText" priority="3388" operator="containsText" id="{495635E5-3A38-4B2C-8DCF-4F80297FACD4}">
            <xm:f>NOT(ISERROR(SEARCH(Sheet2!$D$4,AB71)))</xm:f>
            <xm:f>Sheet2!$D$4</xm:f>
            <x14:dxf>
              <fill>
                <patternFill>
                  <bgColor rgb="FFFF0000"/>
                </patternFill>
              </fill>
            </x14:dxf>
          </x14:cfRule>
          <xm:sqref>AB71</xm:sqref>
        </x14:conditionalFormatting>
        <x14:conditionalFormatting xmlns:xm="http://schemas.microsoft.com/office/excel/2006/main">
          <x14:cfRule type="containsText" priority="3379" operator="containsText" id="{4E1EA07D-FC6C-4293-8116-740293680CBD}">
            <xm:f>NOT(ISERROR(SEARCH(Sheet2!$D$8,AB84)))</xm:f>
            <xm:f>Sheet2!$D$8</xm:f>
            <x14:dxf>
              <fill>
                <patternFill>
                  <bgColor rgb="FFFF0000"/>
                </patternFill>
              </fill>
            </x14:dxf>
          </x14:cfRule>
          <x14:cfRule type="containsText" priority="3380" operator="containsText" id="{19F23DD8-8CCC-4E9A-BE6E-11728C9ED729}">
            <xm:f>NOT(ISERROR(SEARCH(Sheet2!$D$7,AB84)))</xm:f>
            <xm:f>Sheet2!$D$7</xm:f>
            <x14:dxf>
              <fill>
                <patternFill>
                  <bgColor rgb="FF00B050"/>
                </patternFill>
              </fill>
            </x14:dxf>
          </x14:cfRule>
          <x14:cfRule type="containsText" priority="3381" operator="containsText" id="{7E5B89CD-9304-4280-B2FB-F6F458198BB0}">
            <xm:f>NOT(ISERROR(SEARCH(Sheet2!$D$6,AB84)))</xm:f>
            <xm:f>Sheet2!$D$6</xm:f>
            <x14:dxf>
              <fill>
                <patternFill>
                  <bgColor rgb="FFFFFF00"/>
                </patternFill>
              </fill>
            </x14:dxf>
          </x14:cfRule>
          <x14:cfRule type="containsText" priority="3382" operator="containsText" id="{8CD58EE7-8D3B-419A-AF58-35EABF5C2C67}">
            <xm:f>NOT(ISERROR(SEARCH(Sheet2!$D$5,AB84)))</xm:f>
            <xm:f>Sheet2!$D$5</xm:f>
            <x14:dxf>
              <fill>
                <patternFill>
                  <bgColor rgb="FFFFFF00"/>
                </patternFill>
              </fill>
            </x14:dxf>
          </x14:cfRule>
          <x14:cfRule type="containsText" priority="3383" operator="containsText" id="{EE4B6523-111F-4420-ACC4-DA2219A74D0E}">
            <xm:f>NOT(ISERROR(SEARCH(Sheet2!$D$4,AB84)))</xm:f>
            <xm:f>Sheet2!$D$4</xm:f>
            <x14:dxf>
              <fill>
                <patternFill>
                  <bgColor rgb="FFFF0000"/>
                </patternFill>
              </fill>
            </x14:dxf>
          </x14:cfRule>
          <xm:sqref>AB84</xm:sqref>
        </x14:conditionalFormatting>
        <x14:conditionalFormatting xmlns:xm="http://schemas.microsoft.com/office/excel/2006/main">
          <x14:cfRule type="containsText" priority="3369" operator="containsText" id="{EF1B2312-B0EB-4604-B90B-F0628C1B1C0D}">
            <xm:f>NOT(ISERROR(SEARCH(Sheet2!$D$8,AB97)))</xm:f>
            <xm:f>Sheet2!$D$8</xm:f>
            <x14:dxf>
              <fill>
                <patternFill>
                  <bgColor rgb="FFFF0000"/>
                </patternFill>
              </fill>
            </x14:dxf>
          </x14:cfRule>
          <x14:cfRule type="containsText" priority="3370" operator="containsText" id="{996DBECE-3CE6-49B4-84CA-5797A8F9EFC9}">
            <xm:f>NOT(ISERROR(SEARCH(Sheet2!$D$7,AB97)))</xm:f>
            <xm:f>Sheet2!$D$7</xm:f>
            <x14:dxf>
              <fill>
                <patternFill>
                  <bgColor rgb="FF00B050"/>
                </patternFill>
              </fill>
            </x14:dxf>
          </x14:cfRule>
          <x14:cfRule type="containsText" priority="3371" operator="containsText" id="{A00EBD64-469A-4CD1-9877-7EE6CCF8F19A}">
            <xm:f>NOT(ISERROR(SEARCH(Sheet2!$D$6,AB97)))</xm:f>
            <xm:f>Sheet2!$D$6</xm:f>
            <x14:dxf>
              <fill>
                <patternFill>
                  <bgColor rgb="FFFFFF00"/>
                </patternFill>
              </fill>
            </x14:dxf>
          </x14:cfRule>
          <x14:cfRule type="containsText" priority="3372" operator="containsText" id="{EDCB9B4C-47B8-4657-A6E4-FF308A22EB5E}">
            <xm:f>NOT(ISERROR(SEARCH(Sheet2!$D$5,AB97)))</xm:f>
            <xm:f>Sheet2!$D$5</xm:f>
            <x14:dxf>
              <fill>
                <patternFill>
                  <bgColor rgb="FFFFFF00"/>
                </patternFill>
              </fill>
            </x14:dxf>
          </x14:cfRule>
          <x14:cfRule type="containsText" priority="3373" operator="containsText" id="{B07B808B-F217-455D-8AFF-4EF86FE44791}">
            <xm:f>NOT(ISERROR(SEARCH(Sheet2!$D$4,AB97)))</xm:f>
            <xm:f>Sheet2!$D$4</xm:f>
            <x14:dxf>
              <fill>
                <patternFill>
                  <bgColor rgb="FFFF0000"/>
                </patternFill>
              </fill>
            </x14:dxf>
          </x14:cfRule>
          <xm:sqref>AB97</xm:sqref>
        </x14:conditionalFormatting>
        <x14:conditionalFormatting xmlns:xm="http://schemas.microsoft.com/office/excel/2006/main">
          <x14:cfRule type="containsText" priority="3364" operator="containsText" id="{7744A172-716B-4255-9D9B-CA7ECB669092}">
            <xm:f>NOT(ISERROR(SEARCH(Sheet2!$D$8,AB98)))</xm:f>
            <xm:f>Sheet2!$D$8</xm:f>
            <x14:dxf>
              <fill>
                <patternFill>
                  <bgColor rgb="FFFF0000"/>
                </patternFill>
              </fill>
            </x14:dxf>
          </x14:cfRule>
          <x14:cfRule type="containsText" priority="3365" operator="containsText" id="{BB90991A-66DE-4185-BE08-20EF0CE0991A}">
            <xm:f>NOT(ISERROR(SEARCH(Sheet2!$D$7,AB98)))</xm:f>
            <xm:f>Sheet2!$D$7</xm:f>
            <x14:dxf>
              <fill>
                <patternFill>
                  <bgColor rgb="FF00B050"/>
                </patternFill>
              </fill>
            </x14:dxf>
          </x14:cfRule>
          <x14:cfRule type="containsText" priority="3366" operator="containsText" id="{BA686754-4056-4455-B42D-8C83C6B9FE30}">
            <xm:f>NOT(ISERROR(SEARCH(Sheet2!$D$6,AB98)))</xm:f>
            <xm:f>Sheet2!$D$6</xm:f>
            <x14:dxf>
              <fill>
                <patternFill>
                  <bgColor rgb="FFFFFF00"/>
                </patternFill>
              </fill>
            </x14:dxf>
          </x14:cfRule>
          <x14:cfRule type="containsText" priority="3367" operator="containsText" id="{A1930DE3-030B-407F-AB84-5D82C63D1DC5}">
            <xm:f>NOT(ISERROR(SEARCH(Sheet2!$D$5,AB98)))</xm:f>
            <xm:f>Sheet2!$D$5</xm:f>
            <x14:dxf>
              <fill>
                <patternFill>
                  <bgColor rgb="FFFFFF00"/>
                </patternFill>
              </fill>
            </x14:dxf>
          </x14:cfRule>
          <x14:cfRule type="containsText" priority="3368" operator="containsText" id="{0C5960AD-8CD8-4927-BDF5-C7275C0C0E20}">
            <xm:f>NOT(ISERROR(SEARCH(Sheet2!$D$4,AB98)))</xm:f>
            <xm:f>Sheet2!$D$4</xm:f>
            <x14:dxf>
              <fill>
                <patternFill>
                  <bgColor rgb="FFFF0000"/>
                </patternFill>
              </fill>
            </x14:dxf>
          </x14:cfRule>
          <xm:sqref>AB98</xm:sqref>
        </x14:conditionalFormatting>
        <x14:conditionalFormatting xmlns:xm="http://schemas.microsoft.com/office/excel/2006/main">
          <x14:cfRule type="containsText" priority="3359" operator="containsText" id="{146414FE-6907-4A3C-933F-E297059C3564}">
            <xm:f>NOT(ISERROR(SEARCH(Sheet2!$D$8,AB113)))</xm:f>
            <xm:f>Sheet2!$D$8</xm:f>
            <x14:dxf>
              <fill>
                <patternFill>
                  <bgColor rgb="FFFF0000"/>
                </patternFill>
              </fill>
            </x14:dxf>
          </x14:cfRule>
          <x14:cfRule type="containsText" priority="3360" operator="containsText" id="{70143CAA-C1CF-4596-8E63-8223647957BC}">
            <xm:f>NOT(ISERROR(SEARCH(Sheet2!$D$7,AB113)))</xm:f>
            <xm:f>Sheet2!$D$7</xm:f>
            <x14:dxf>
              <fill>
                <patternFill>
                  <bgColor rgb="FF00B050"/>
                </patternFill>
              </fill>
            </x14:dxf>
          </x14:cfRule>
          <x14:cfRule type="containsText" priority="3361" operator="containsText" id="{E9BDB735-74AB-4C02-BCB3-BCD0F25BBDC6}">
            <xm:f>NOT(ISERROR(SEARCH(Sheet2!$D$6,AB113)))</xm:f>
            <xm:f>Sheet2!$D$6</xm:f>
            <x14:dxf>
              <fill>
                <patternFill>
                  <bgColor rgb="FFFFFF00"/>
                </patternFill>
              </fill>
            </x14:dxf>
          </x14:cfRule>
          <x14:cfRule type="containsText" priority="3362" operator="containsText" id="{FC341E53-A7F9-4FA3-B6F7-F88422F6DE52}">
            <xm:f>NOT(ISERROR(SEARCH(Sheet2!$D$5,AB113)))</xm:f>
            <xm:f>Sheet2!$D$5</xm:f>
            <x14:dxf>
              <fill>
                <patternFill>
                  <bgColor rgb="FFFFFF00"/>
                </patternFill>
              </fill>
            </x14:dxf>
          </x14:cfRule>
          <x14:cfRule type="containsText" priority="3363" operator="containsText" id="{45080F6D-5C07-4455-AD22-84B4B5536449}">
            <xm:f>NOT(ISERROR(SEARCH(Sheet2!$D$4,AB113)))</xm:f>
            <xm:f>Sheet2!$D$4</xm:f>
            <x14:dxf>
              <fill>
                <patternFill>
                  <bgColor rgb="FFFF0000"/>
                </patternFill>
              </fill>
            </x14:dxf>
          </x14:cfRule>
          <xm:sqref>AB113</xm:sqref>
        </x14:conditionalFormatting>
        <x14:conditionalFormatting xmlns:xm="http://schemas.microsoft.com/office/excel/2006/main">
          <x14:cfRule type="containsText" priority="3354" operator="containsText" id="{0B370BD8-A27C-4DF0-BA33-BA930ECAD3A1}">
            <xm:f>NOT(ISERROR(SEARCH(Sheet2!$D$8,AB143)))</xm:f>
            <xm:f>Sheet2!$D$8</xm:f>
            <x14:dxf>
              <fill>
                <patternFill>
                  <bgColor rgb="FFFF0000"/>
                </patternFill>
              </fill>
            </x14:dxf>
          </x14:cfRule>
          <x14:cfRule type="containsText" priority="3355" operator="containsText" id="{F023027D-FB1F-4FA1-9D85-1069ECFB09F1}">
            <xm:f>NOT(ISERROR(SEARCH(Sheet2!$D$7,AB143)))</xm:f>
            <xm:f>Sheet2!$D$7</xm:f>
            <x14:dxf>
              <fill>
                <patternFill>
                  <bgColor rgb="FF00B050"/>
                </patternFill>
              </fill>
            </x14:dxf>
          </x14:cfRule>
          <x14:cfRule type="containsText" priority="3356" operator="containsText" id="{D04C93F8-7238-402D-9035-39E55C9FA4C9}">
            <xm:f>NOT(ISERROR(SEARCH(Sheet2!$D$6,AB143)))</xm:f>
            <xm:f>Sheet2!$D$6</xm:f>
            <x14:dxf>
              <fill>
                <patternFill>
                  <bgColor rgb="FFFFFF00"/>
                </patternFill>
              </fill>
            </x14:dxf>
          </x14:cfRule>
          <x14:cfRule type="containsText" priority="3357" operator="containsText" id="{2BB993B0-4199-4E83-BDE6-E10541602081}">
            <xm:f>NOT(ISERROR(SEARCH(Sheet2!$D$5,AB143)))</xm:f>
            <xm:f>Sheet2!$D$5</xm:f>
            <x14:dxf>
              <fill>
                <patternFill>
                  <bgColor rgb="FFFFFF00"/>
                </patternFill>
              </fill>
            </x14:dxf>
          </x14:cfRule>
          <x14:cfRule type="containsText" priority="3358" operator="containsText" id="{F4BC509F-5DD0-407A-8B53-BD3E5B093A25}">
            <xm:f>NOT(ISERROR(SEARCH(Sheet2!$D$4,AB143)))</xm:f>
            <xm:f>Sheet2!$D$4</xm:f>
            <x14:dxf>
              <fill>
                <patternFill>
                  <bgColor rgb="FFFF0000"/>
                </patternFill>
              </fill>
            </x14:dxf>
          </x14:cfRule>
          <xm:sqref>AB143</xm:sqref>
        </x14:conditionalFormatting>
        <x14:conditionalFormatting xmlns:xm="http://schemas.microsoft.com/office/excel/2006/main">
          <x14:cfRule type="containsText" priority="3349" operator="containsText" id="{44CB781F-0B97-4CF6-AAF8-93FD815DA286}">
            <xm:f>NOT(ISERROR(SEARCH(Sheet2!$D$8,AB145)))</xm:f>
            <xm:f>Sheet2!$D$8</xm:f>
            <x14:dxf>
              <fill>
                <patternFill>
                  <bgColor rgb="FFFF0000"/>
                </patternFill>
              </fill>
            </x14:dxf>
          </x14:cfRule>
          <x14:cfRule type="containsText" priority="3350" operator="containsText" id="{5FCBD926-AFF3-4B31-8678-0B50ACD922A6}">
            <xm:f>NOT(ISERROR(SEARCH(Sheet2!$D$7,AB145)))</xm:f>
            <xm:f>Sheet2!$D$7</xm:f>
            <x14:dxf>
              <fill>
                <patternFill>
                  <bgColor rgb="FF00B050"/>
                </patternFill>
              </fill>
            </x14:dxf>
          </x14:cfRule>
          <x14:cfRule type="containsText" priority="3351" operator="containsText" id="{13F8C406-E968-4B0B-9E9B-A1647098988C}">
            <xm:f>NOT(ISERROR(SEARCH(Sheet2!$D$6,AB145)))</xm:f>
            <xm:f>Sheet2!$D$6</xm:f>
            <x14:dxf>
              <fill>
                <patternFill>
                  <bgColor rgb="FFFFFF00"/>
                </patternFill>
              </fill>
            </x14:dxf>
          </x14:cfRule>
          <x14:cfRule type="containsText" priority="3352" operator="containsText" id="{3FF5D13A-EE4B-42E5-BF8B-FD9D15182604}">
            <xm:f>NOT(ISERROR(SEARCH(Sheet2!$D$5,AB145)))</xm:f>
            <xm:f>Sheet2!$D$5</xm:f>
            <x14:dxf>
              <fill>
                <patternFill>
                  <bgColor rgb="FFFFFF00"/>
                </patternFill>
              </fill>
            </x14:dxf>
          </x14:cfRule>
          <x14:cfRule type="containsText" priority="3353" operator="containsText" id="{689A4F06-C595-42A6-A1C1-99A5B67C0382}">
            <xm:f>NOT(ISERROR(SEARCH(Sheet2!$D$4,AB145)))</xm:f>
            <xm:f>Sheet2!$D$4</xm:f>
            <x14:dxf>
              <fill>
                <patternFill>
                  <bgColor rgb="FFFF0000"/>
                </patternFill>
              </fill>
            </x14:dxf>
          </x14:cfRule>
          <xm:sqref>AB145</xm:sqref>
        </x14:conditionalFormatting>
        <x14:conditionalFormatting xmlns:xm="http://schemas.microsoft.com/office/excel/2006/main">
          <x14:cfRule type="containsText" priority="3344" operator="containsText" id="{2A7A9A9C-DC48-47AC-9725-AA894A97597A}">
            <xm:f>NOT(ISERROR(SEARCH(Sheet2!$D$8,AB147)))</xm:f>
            <xm:f>Sheet2!$D$8</xm:f>
            <x14:dxf>
              <fill>
                <patternFill>
                  <bgColor rgb="FFFF0000"/>
                </patternFill>
              </fill>
            </x14:dxf>
          </x14:cfRule>
          <x14:cfRule type="containsText" priority="3345" operator="containsText" id="{140BA238-7E48-46F1-85BE-E21E720893DD}">
            <xm:f>NOT(ISERROR(SEARCH(Sheet2!$D$7,AB147)))</xm:f>
            <xm:f>Sheet2!$D$7</xm:f>
            <x14:dxf>
              <fill>
                <patternFill>
                  <bgColor rgb="FF00B050"/>
                </patternFill>
              </fill>
            </x14:dxf>
          </x14:cfRule>
          <x14:cfRule type="containsText" priority="3346" operator="containsText" id="{43BA06BA-5375-40B8-8A83-446A8FCBA39C}">
            <xm:f>NOT(ISERROR(SEARCH(Sheet2!$D$6,AB147)))</xm:f>
            <xm:f>Sheet2!$D$6</xm:f>
            <x14:dxf>
              <fill>
                <patternFill>
                  <bgColor rgb="FFFFFF00"/>
                </patternFill>
              </fill>
            </x14:dxf>
          </x14:cfRule>
          <x14:cfRule type="containsText" priority="3347" operator="containsText" id="{EF07DDC7-C0A4-4ECA-BB7F-8CF6E14D6ADF}">
            <xm:f>NOT(ISERROR(SEARCH(Sheet2!$D$5,AB147)))</xm:f>
            <xm:f>Sheet2!$D$5</xm:f>
            <x14:dxf>
              <fill>
                <patternFill>
                  <bgColor rgb="FFFFFF00"/>
                </patternFill>
              </fill>
            </x14:dxf>
          </x14:cfRule>
          <x14:cfRule type="containsText" priority="3348" operator="containsText" id="{5578AB6A-E94F-4069-A85F-443E5D56B7A1}">
            <xm:f>NOT(ISERROR(SEARCH(Sheet2!$D$4,AB147)))</xm:f>
            <xm:f>Sheet2!$D$4</xm:f>
            <x14:dxf>
              <fill>
                <patternFill>
                  <bgColor rgb="FFFF0000"/>
                </patternFill>
              </fill>
            </x14:dxf>
          </x14:cfRule>
          <xm:sqref>AB147</xm:sqref>
        </x14:conditionalFormatting>
        <x14:conditionalFormatting xmlns:xm="http://schemas.microsoft.com/office/excel/2006/main">
          <x14:cfRule type="containsText" priority="3339" operator="containsText" id="{C32377C2-AF3F-4EF5-ADC5-2650A737FBD9}">
            <xm:f>NOT(ISERROR(SEARCH(Sheet2!$D$8,AB149)))</xm:f>
            <xm:f>Sheet2!$D$8</xm:f>
            <x14:dxf>
              <fill>
                <patternFill>
                  <bgColor rgb="FFFF0000"/>
                </patternFill>
              </fill>
            </x14:dxf>
          </x14:cfRule>
          <x14:cfRule type="containsText" priority="3340" operator="containsText" id="{7170099B-0AC8-49EE-B523-222F0C22FA76}">
            <xm:f>NOT(ISERROR(SEARCH(Sheet2!$D$7,AB149)))</xm:f>
            <xm:f>Sheet2!$D$7</xm:f>
            <x14:dxf>
              <fill>
                <patternFill>
                  <bgColor rgb="FF00B050"/>
                </patternFill>
              </fill>
            </x14:dxf>
          </x14:cfRule>
          <x14:cfRule type="containsText" priority="3341" operator="containsText" id="{57AD4A46-6654-40B2-BA28-9D4360647C93}">
            <xm:f>NOT(ISERROR(SEARCH(Sheet2!$D$6,AB149)))</xm:f>
            <xm:f>Sheet2!$D$6</xm:f>
            <x14:dxf>
              <fill>
                <patternFill>
                  <bgColor rgb="FFFFFF00"/>
                </patternFill>
              </fill>
            </x14:dxf>
          </x14:cfRule>
          <x14:cfRule type="containsText" priority="3342" operator="containsText" id="{FD872300-C7AE-45B2-817F-AD519864A4A8}">
            <xm:f>NOT(ISERROR(SEARCH(Sheet2!$D$5,AB149)))</xm:f>
            <xm:f>Sheet2!$D$5</xm:f>
            <x14:dxf>
              <fill>
                <patternFill>
                  <bgColor rgb="FFFFFF00"/>
                </patternFill>
              </fill>
            </x14:dxf>
          </x14:cfRule>
          <x14:cfRule type="containsText" priority="3343" operator="containsText" id="{74632E09-FEB4-4E9E-9E18-45C5C339D230}">
            <xm:f>NOT(ISERROR(SEARCH(Sheet2!$D$4,AB149)))</xm:f>
            <xm:f>Sheet2!$D$4</xm:f>
            <x14:dxf>
              <fill>
                <patternFill>
                  <bgColor rgb="FFFF0000"/>
                </patternFill>
              </fill>
            </x14:dxf>
          </x14:cfRule>
          <xm:sqref>AB149</xm:sqref>
        </x14:conditionalFormatting>
        <x14:conditionalFormatting xmlns:xm="http://schemas.microsoft.com/office/excel/2006/main">
          <x14:cfRule type="containsText" priority="3326" operator="containsText" id="{A499A5D1-8DBA-42BD-A87B-22E419F7CE48}">
            <xm:f>NOT(ISERROR(SEARCH(Sheet2!$D$8,AC5)))</xm:f>
            <xm:f>Sheet2!$D$8</xm:f>
            <x14:dxf>
              <fill>
                <patternFill>
                  <bgColor rgb="FFFF0000"/>
                </patternFill>
              </fill>
            </x14:dxf>
          </x14:cfRule>
          <x14:cfRule type="containsText" priority="3327" operator="containsText" id="{A3B49335-2796-4F0B-9196-85BF1FB041F2}">
            <xm:f>NOT(ISERROR(SEARCH(Sheet2!$D$7,AC5)))</xm:f>
            <xm:f>Sheet2!$D$7</xm:f>
            <x14:dxf>
              <fill>
                <patternFill>
                  <bgColor rgb="FF00B050"/>
                </patternFill>
              </fill>
            </x14:dxf>
          </x14:cfRule>
          <x14:cfRule type="containsText" priority="3328" operator="containsText" id="{61E79FCD-0BFD-42C6-BC3A-C9DB62C3949B}">
            <xm:f>NOT(ISERROR(SEARCH(Sheet2!$D$6,AC5)))</xm:f>
            <xm:f>Sheet2!$D$6</xm:f>
            <x14:dxf>
              <fill>
                <patternFill>
                  <bgColor rgb="FFFFFF00"/>
                </patternFill>
              </fill>
            </x14:dxf>
          </x14:cfRule>
          <x14:cfRule type="containsText" priority="3329" operator="containsText" id="{3949182F-5EB7-459C-9EF5-F753F3CB24CA}">
            <xm:f>NOT(ISERROR(SEARCH(Sheet2!$D$5,AC5)))</xm:f>
            <xm:f>Sheet2!$D$5</xm:f>
            <x14:dxf>
              <fill>
                <patternFill>
                  <bgColor rgb="FFFFFF00"/>
                </patternFill>
              </fill>
            </x14:dxf>
          </x14:cfRule>
          <x14:cfRule type="containsText" priority="3330" operator="containsText" id="{20372B6E-DD6B-45F1-A24C-3A8B895061FC}">
            <xm:f>NOT(ISERROR(SEARCH(Sheet2!$D$4,AC5)))</xm:f>
            <xm:f>Sheet2!$D$4</xm:f>
            <x14:dxf>
              <fill>
                <patternFill>
                  <bgColor rgb="FFFF0000"/>
                </patternFill>
              </fill>
            </x14:dxf>
          </x14:cfRule>
          <xm:sqref>AC5:AC9 AC11:AC18 AC20:AC21 AC23 AC47 AC58:AC60 AC62 AC64:AC65 AC67:AC70 AC75 AC77:AC79 AC81:AC83 AC90:AC96 AC105:AC108 AC110:AC112 AC117:AC123 AC125:AC127 AC129 AC133:AC134 AC137:AC139 AC141 AC150:AC153 AC155:AC157 AC159 AC161:AC162 AC164:AC166 AC168:AC172 AC174:AC185 AC188 AC190 AC25:AC31 AC35:AC39 AC41:AC44 AC49:AC56 AC72:AC73 AC85:AC88 AC131 AC99:AC103 AC114:AC115 AC193:AC203</xm:sqref>
        </x14:conditionalFormatting>
        <x14:conditionalFormatting xmlns:xm="http://schemas.microsoft.com/office/excel/2006/main">
          <x14:cfRule type="containsText" priority="3321" operator="containsText" id="{F9BE8BD7-7636-4954-A390-423E34F9DD9C}">
            <xm:f>NOT(ISERROR(SEARCH(Sheet2!$D$8,AC10)))</xm:f>
            <xm:f>Sheet2!$D$8</xm:f>
            <x14:dxf>
              <fill>
                <patternFill>
                  <bgColor rgb="FFFF0000"/>
                </patternFill>
              </fill>
            </x14:dxf>
          </x14:cfRule>
          <x14:cfRule type="containsText" priority="3322" operator="containsText" id="{8312E3D5-0E52-45D9-9173-F8A1E1488CEB}">
            <xm:f>NOT(ISERROR(SEARCH(Sheet2!$D$7,AC10)))</xm:f>
            <xm:f>Sheet2!$D$7</xm:f>
            <x14:dxf>
              <fill>
                <patternFill>
                  <bgColor rgb="FF00B050"/>
                </patternFill>
              </fill>
            </x14:dxf>
          </x14:cfRule>
          <x14:cfRule type="containsText" priority="3323" operator="containsText" id="{2F33144F-5783-427A-BA91-A29601A7E043}">
            <xm:f>NOT(ISERROR(SEARCH(Sheet2!$D$6,AC10)))</xm:f>
            <xm:f>Sheet2!$D$6</xm:f>
            <x14:dxf>
              <fill>
                <patternFill>
                  <bgColor rgb="FFFFFF00"/>
                </patternFill>
              </fill>
            </x14:dxf>
          </x14:cfRule>
          <x14:cfRule type="containsText" priority="3324" operator="containsText" id="{23589EE4-9C49-4884-B1B2-21B895089347}">
            <xm:f>NOT(ISERROR(SEARCH(Sheet2!$D$5,AC10)))</xm:f>
            <xm:f>Sheet2!$D$5</xm:f>
            <x14:dxf>
              <fill>
                <patternFill>
                  <bgColor rgb="FFFFFF00"/>
                </patternFill>
              </fill>
            </x14:dxf>
          </x14:cfRule>
          <x14:cfRule type="containsText" priority="3325" operator="containsText" id="{E9EE14DE-4A46-4197-801A-C9505F6DC12D}">
            <xm:f>NOT(ISERROR(SEARCH(Sheet2!$D$4,AC10)))</xm:f>
            <xm:f>Sheet2!$D$4</xm:f>
            <x14:dxf>
              <fill>
                <patternFill>
                  <bgColor rgb="FFFF0000"/>
                </patternFill>
              </fill>
            </x14:dxf>
          </x14:cfRule>
          <xm:sqref>AC10</xm:sqref>
        </x14:conditionalFormatting>
        <x14:conditionalFormatting xmlns:xm="http://schemas.microsoft.com/office/excel/2006/main">
          <x14:cfRule type="containsText" priority="3316" operator="containsText" id="{46185265-0E73-495F-BB3A-ABC9F39AFCBC}">
            <xm:f>NOT(ISERROR(SEARCH(Sheet2!$D$8,AC19)))</xm:f>
            <xm:f>Sheet2!$D$8</xm:f>
            <x14:dxf>
              <fill>
                <patternFill>
                  <bgColor rgb="FFFF0000"/>
                </patternFill>
              </fill>
            </x14:dxf>
          </x14:cfRule>
          <x14:cfRule type="containsText" priority="3317" operator="containsText" id="{252701D0-C1AF-4831-95FA-11F95CEE2E3B}">
            <xm:f>NOT(ISERROR(SEARCH(Sheet2!$D$7,AC19)))</xm:f>
            <xm:f>Sheet2!$D$7</xm:f>
            <x14:dxf>
              <fill>
                <patternFill>
                  <bgColor rgb="FF00B050"/>
                </patternFill>
              </fill>
            </x14:dxf>
          </x14:cfRule>
          <x14:cfRule type="containsText" priority="3318" operator="containsText" id="{72C24A6C-0CC9-4F42-BFA1-F7D43A104FD4}">
            <xm:f>NOT(ISERROR(SEARCH(Sheet2!$D$6,AC19)))</xm:f>
            <xm:f>Sheet2!$D$6</xm:f>
            <x14:dxf>
              <fill>
                <patternFill>
                  <bgColor rgb="FFFFFF00"/>
                </patternFill>
              </fill>
            </x14:dxf>
          </x14:cfRule>
          <x14:cfRule type="containsText" priority="3319" operator="containsText" id="{A1AC298B-5A41-44AE-9A9A-9FD4BEF850DD}">
            <xm:f>NOT(ISERROR(SEARCH(Sheet2!$D$5,AC19)))</xm:f>
            <xm:f>Sheet2!$D$5</xm:f>
            <x14:dxf>
              <fill>
                <patternFill>
                  <bgColor rgb="FFFFFF00"/>
                </patternFill>
              </fill>
            </x14:dxf>
          </x14:cfRule>
          <x14:cfRule type="containsText" priority="3320" operator="containsText" id="{3ED8A83D-CA49-4525-94F2-42FF8A9D4652}">
            <xm:f>NOT(ISERROR(SEARCH(Sheet2!$D$4,AC19)))</xm:f>
            <xm:f>Sheet2!$D$4</xm:f>
            <x14:dxf>
              <fill>
                <patternFill>
                  <bgColor rgb="FFFF0000"/>
                </patternFill>
              </fill>
            </x14:dxf>
          </x14:cfRule>
          <xm:sqref>AC19</xm:sqref>
        </x14:conditionalFormatting>
        <x14:conditionalFormatting xmlns:xm="http://schemas.microsoft.com/office/excel/2006/main">
          <x14:cfRule type="containsText" priority="3311" operator="containsText" id="{05F37E56-A391-410F-B9BB-92AD5E8BB3ED}">
            <xm:f>NOT(ISERROR(SEARCH(Sheet2!$D$8,AC22)))</xm:f>
            <xm:f>Sheet2!$D$8</xm:f>
            <x14:dxf>
              <fill>
                <patternFill>
                  <bgColor rgb="FFFF0000"/>
                </patternFill>
              </fill>
            </x14:dxf>
          </x14:cfRule>
          <x14:cfRule type="containsText" priority="3312" operator="containsText" id="{0D4E71A0-1599-4C97-B9F8-7A0E7DAAEC3C}">
            <xm:f>NOT(ISERROR(SEARCH(Sheet2!$D$7,AC22)))</xm:f>
            <xm:f>Sheet2!$D$7</xm:f>
            <x14:dxf>
              <fill>
                <patternFill>
                  <bgColor rgb="FF00B050"/>
                </patternFill>
              </fill>
            </x14:dxf>
          </x14:cfRule>
          <x14:cfRule type="containsText" priority="3313" operator="containsText" id="{EA7B1B5B-26AF-4B36-ADD1-F5BD74E587D1}">
            <xm:f>NOT(ISERROR(SEARCH(Sheet2!$D$6,AC22)))</xm:f>
            <xm:f>Sheet2!$D$6</xm:f>
            <x14:dxf>
              <fill>
                <patternFill>
                  <bgColor rgb="FFFFFF00"/>
                </patternFill>
              </fill>
            </x14:dxf>
          </x14:cfRule>
          <x14:cfRule type="containsText" priority="3314" operator="containsText" id="{822C9AC5-0ACB-40E5-90E8-52367788924F}">
            <xm:f>NOT(ISERROR(SEARCH(Sheet2!$D$5,AC22)))</xm:f>
            <xm:f>Sheet2!$D$5</xm:f>
            <x14:dxf>
              <fill>
                <patternFill>
                  <bgColor rgb="FFFFFF00"/>
                </patternFill>
              </fill>
            </x14:dxf>
          </x14:cfRule>
          <x14:cfRule type="containsText" priority="3315" operator="containsText" id="{1CA8DD42-E004-4622-862A-E41A1B425285}">
            <xm:f>NOT(ISERROR(SEARCH(Sheet2!$D$4,AC22)))</xm:f>
            <xm:f>Sheet2!$D$4</xm:f>
            <x14:dxf>
              <fill>
                <patternFill>
                  <bgColor rgb="FFFF0000"/>
                </patternFill>
              </fill>
            </x14:dxf>
          </x14:cfRule>
          <xm:sqref>AC22</xm:sqref>
        </x14:conditionalFormatting>
        <x14:conditionalFormatting xmlns:xm="http://schemas.microsoft.com/office/excel/2006/main">
          <x14:cfRule type="containsText" priority="3306" operator="containsText" id="{E211EE4A-A4B2-4B2C-9957-5E0D06064871}">
            <xm:f>NOT(ISERROR(SEARCH(Sheet2!$D$8,AC46)))</xm:f>
            <xm:f>Sheet2!$D$8</xm:f>
            <x14:dxf>
              <fill>
                <patternFill>
                  <bgColor rgb="FFFF0000"/>
                </patternFill>
              </fill>
            </x14:dxf>
          </x14:cfRule>
          <x14:cfRule type="containsText" priority="3307" operator="containsText" id="{98BF08B9-797F-482D-A397-8C2F86BFFC44}">
            <xm:f>NOT(ISERROR(SEARCH(Sheet2!$D$7,AC46)))</xm:f>
            <xm:f>Sheet2!$D$7</xm:f>
            <x14:dxf>
              <fill>
                <patternFill>
                  <bgColor rgb="FF00B050"/>
                </patternFill>
              </fill>
            </x14:dxf>
          </x14:cfRule>
          <x14:cfRule type="containsText" priority="3308" operator="containsText" id="{3988A7EB-40E0-4108-B069-FA2657F7DA2F}">
            <xm:f>NOT(ISERROR(SEARCH(Sheet2!$D$6,AC46)))</xm:f>
            <xm:f>Sheet2!$D$6</xm:f>
            <x14:dxf>
              <fill>
                <patternFill>
                  <bgColor rgb="FFFFFF00"/>
                </patternFill>
              </fill>
            </x14:dxf>
          </x14:cfRule>
          <x14:cfRule type="containsText" priority="3309" operator="containsText" id="{E4B4AB9E-98F8-4EA6-AB1E-34C83208DDFF}">
            <xm:f>NOT(ISERROR(SEARCH(Sheet2!$D$5,AC46)))</xm:f>
            <xm:f>Sheet2!$D$5</xm:f>
            <x14:dxf>
              <fill>
                <patternFill>
                  <bgColor rgb="FFFFFF00"/>
                </patternFill>
              </fill>
            </x14:dxf>
          </x14:cfRule>
          <x14:cfRule type="containsText" priority="3310" operator="containsText" id="{B71D5F97-06C4-4660-9522-A8EC0BF2D4FC}">
            <xm:f>NOT(ISERROR(SEARCH(Sheet2!$D$4,AC46)))</xm:f>
            <xm:f>Sheet2!$D$4</xm:f>
            <x14:dxf>
              <fill>
                <patternFill>
                  <bgColor rgb="FFFF0000"/>
                </patternFill>
              </fill>
            </x14:dxf>
          </x14:cfRule>
          <xm:sqref>AC46</xm:sqref>
        </x14:conditionalFormatting>
        <x14:conditionalFormatting xmlns:xm="http://schemas.microsoft.com/office/excel/2006/main">
          <x14:cfRule type="containsText" priority="3301" operator="containsText" id="{2907C435-0F06-4C20-A20A-ADD4B1FA979B}">
            <xm:f>NOT(ISERROR(SEARCH(Sheet2!$D$8,AC57)))</xm:f>
            <xm:f>Sheet2!$D$8</xm:f>
            <x14:dxf>
              <fill>
                <patternFill>
                  <bgColor rgb="FFFF0000"/>
                </patternFill>
              </fill>
            </x14:dxf>
          </x14:cfRule>
          <x14:cfRule type="containsText" priority="3302" operator="containsText" id="{F0F49A88-15A5-4FF6-9D64-F5A26182F6BD}">
            <xm:f>NOT(ISERROR(SEARCH(Sheet2!$D$7,AC57)))</xm:f>
            <xm:f>Sheet2!$D$7</xm:f>
            <x14:dxf>
              <fill>
                <patternFill>
                  <bgColor rgb="FF00B050"/>
                </patternFill>
              </fill>
            </x14:dxf>
          </x14:cfRule>
          <x14:cfRule type="containsText" priority="3303" operator="containsText" id="{E7015D9E-9338-4F11-B549-897318E0B614}">
            <xm:f>NOT(ISERROR(SEARCH(Sheet2!$D$6,AC57)))</xm:f>
            <xm:f>Sheet2!$D$6</xm:f>
            <x14:dxf>
              <fill>
                <patternFill>
                  <bgColor rgb="FFFFFF00"/>
                </patternFill>
              </fill>
            </x14:dxf>
          </x14:cfRule>
          <x14:cfRule type="containsText" priority="3304" operator="containsText" id="{BC3BFA5A-206A-41FA-A50E-38B28D0AA533}">
            <xm:f>NOT(ISERROR(SEARCH(Sheet2!$D$5,AC57)))</xm:f>
            <xm:f>Sheet2!$D$5</xm:f>
            <x14:dxf>
              <fill>
                <patternFill>
                  <bgColor rgb="FFFFFF00"/>
                </patternFill>
              </fill>
            </x14:dxf>
          </x14:cfRule>
          <x14:cfRule type="containsText" priority="3305" operator="containsText" id="{5E4DA92B-BB0A-41DD-8E7D-7FDDE12F639D}">
            <xm:f>NOT(ISERROR(SEARCH(Sheet2!$D$4,AC57)))</xm:f>
            <xm:f>Sheet2!$D$4</xm:f>
            <x14:dxf>
              <fill>
                <patternFill>
                  <bgColor rgb="FFFF0000"/>
                </patternFill>
              </fill>
            </x14:dxf>
          </x14:cfRule>
          <xm:sqref>AC57</xm:sqref>
        </x14:conditionalFormatting>
        <x14:conditionalFormatting xmlns:xm="http://schemas.microsoft.com/office/excel/2006/main">
          <x14:cfRule type="containsText" priority="3296" operator="containsText" id="{C4287772-CEAA-45EF-AA6D-D9906D28E1AE}">
            <xm:f>NOT(ISERROR(SEARCH(Sheet2!$D$8,AC61)))</xm:f>
            <xm:f>Sheet2!$D$8</xm:f>
            <x14:dxf>
              <fill>
                <patternFill>
                  <bgColor rgb="FFFF0000"/>
                </patternFill>
              </fill>
            </x14:dxf>
          </x14:cfRule>
          <x14:cfRule type="containsText" priority="3297" operator="containsText" id="{C8B8F3D8-C47F-40D2-8857-F5B6887D2E01}">
            <xm:f>NOT(ISERROR(SEARCH(Sheet2!$D$7,AC61)))</xm:f>
            <xm:f>Sheet2!$D$7</xm:f>
            <x14:dxf>
              <fill>
                <patternFill>
                  <bgColor rgb="FF00B050"/>
                </patternFill>
              </fill>
            </x14:dxf>
          </x14:cfRule>
          <x14:cfRule type="containsText" priority="3298" operator="containsText" id="{9B4775FE-1F54-4083-A1FC-B48F255898AE}">
            <xm:f>NOT(ISERROR(SEARCH(Sheet2!$D$6,AC61)))</xm:f>
            <xm:f>Sheet2!$D$6</xm:f>
            <x14:dxf>
              <fill>
                <patternFill>
                  <bgColor rgb="FFFFFF00"/>
                </patternFill>
              </fill>
            </x14:dxf>
          </x14:cfRule>
          <x14:cfRule type="containsText" priority="3299" operator="containsText" id="{A15EA526-A360-4AA9-9AA2-7D0DDF2C5A72}">
            <xm:f>NOT(ISERROR(SEARCH(Sheet2!$D$5,AC61)))</xm:f>
            <xm:f>Sheet2!$D$5</xm:f>
            <x14:dxf>
              <fill>
                <patternFill>
                  <bgColor rgb="FFFFFF00"/>
                </patternFill>
              </fill>
            </x14:dxf>
          </x14:cfRule>
          <x14:cfRule type="containsText" priority="3300" operator="containsText" id="{BA4E13FE-FC7B-495B-9392-2C4DF7CA6F50}">
            <xm:f>NOT(ISERROR(SEARCH(Sheet2!$D$4,AC61)))</xm:f>
            <xm:f>Sheet2!$D$4</xm:f>
            <x14:dxf>
              <fill>
                <patternFill>
                  <bgColor rgb="FFFF0000"/>
                </patternFill>
              </fill>
            </x14:dxf>
          </x14:cfRule>
          <xm:sqref>AC61</xm:sqref>
        </x14:conditionalFormatting>
        <x14:conditionalFormatting xmlns:xm="http://schemas.microsoft.com/office/excel/2006/main">
          <x14:cfRule type="containsText" priority="3291" operator="containsText" id="{63060A03-C8BC-4348-B21F-86FADFBA8FDC}">
            <xm:f>NOT(ISERROR(SEARCH(Sheet2!$D$8,AC63)))</xm:f>
            <xm:f>Sheet2!$D$8</xm:f>
            <x14:dxf>
              <fill>
                <patternFill>
                  <bgColor rgb="FFFF0000"/>
                </patternFill>
              </fill>
            </x14:dxf>
          </x14:cfRule>
          <x14:cfRule type="containsText" priority="3292" operator="containsText" id="{733E4A17-B846-44E1-85A6-EE00DAE73E2B}">
            <xm:f>NOT(ISERROR(SEARCH(Sheet2!$D$7,AC63)))</xm:f>
            <xm:f>Sheet2!$D$7</xm:f>
            <x14:dxf>
              <fill>
                <patternFill>
                  <bgColor rgb="FF00B050"/>
                </patternFill>
              </fill>
            </x14:dxf>
          </x14:cfRule>
          <x14:cfRule type="containsText" priority="3293" operator="containsText" id="{07C2CB3D-4A58-4E0E-9662-92979DAD1DF3}">
            <xm:f>NOT(ISERROR(SEARCH(Sheet2!$D$6,AC63)))</xm:f>
            <xm:f>Sheet2!$D$6</xm:f>
            <x14:dxf>
              <fill>
                <patternFill>
                  <bgColor rgb="FFFFFF00"/>
                </patternFill>
              </fill>
            </x14:dxf>
          </x14:cfRule>
          <x14:cfRule type="containsText" priority="3294" operator="containsText" id="{36019224-7405-4CED-9F97-32F0D31DD833}">
            <xm:f>NOT(ISERROR(SEARCH(Sheet2!$D$5,AC63)))</xm:f>
            <xm:f>Sheet2!$D$5</xm:f>
            <x14:dxf>
              <fill>
                <patternFill>
                  <bgColor rgb="FFFFFF00"/>
                </patternFill>
              </fill>
            </x14:dxf>
          </x14:cfRule>
          <x14:cfRule type="containsText" priority="3295" operator="containsText" id="{94EB0CD5-5262-4E21-AE3B-EB93FC3757FB}">
            <xm:f>NOT(ISERROR(SEARCH(Sheet2!$D$4,AC63)))</xm:f>
            <xm:f>Sheet2!$D$4</xm:f>
            <x14:dxf>
              <fill>
                <patternFill>
                  <bgColor rgb="FFFF0000"/>
                </patternFill>
              </fill>
            </x14:dxf>
          </x14:cfRule>
          <xm:sqref>AC63</xm:sqref>
        </x14:conditionalFormatting>
        <x14:conditionalFormatting xmlns:xm="http://schemas.microsoft.com/office/excel/2006/main">
          <x14:cfRule type="containsText" priority="3286" operator="containsText" id="{A0833315-B55B-4DF7-8CE6-02647556B6A1}">
            <xm:f>NOT(ISERROR(SEARCH(Sheet2!$D$8,AC66)))</xm:f>
            <xm:f>Sheet2!$D$8</xm:f>
            <x14:dxf>
              <fill>
                <patternFill>
                  <bgColor rgb="FFFF0000"/>
                </patternFill>
              </fill>
            </x14:dxf>
          </x14:cfRule>
          <x14:cfRule type="containsText" priority="3287" operator="containsText" id="{5AEB5A9A-4F5D-4A72-A2F0-B4553DC03879}">
            <xm:f>NOT(ISERROR(SEARCH(Sheet2!$D$7,AC66)))</xm:f>
            <xm:f>Sheet2!$D$7</xm:f>
            <x14:dxf>
              <fill>
                <patternFill>
                  <bgColor rgb="FF00B050"/>
                </patternFill>
              </fill>
            </x14:dxf>
          </x14:cfRule>
          <x14:cfRule type="containsText" priority="3288" operator="containsText" id="{7E9B44F7-4855-49B1-9FB2-F1B31A3274B0}">
            <xm:f>NOT(ISERROR(SEARCH(Sheet2!$D$6,AC66)))</xm:f>
            <xm:f>Sheet2!$D$6</xm:f>
            <x14:dxf>
              <fill>
                <patternFill>
                  <bgColor rgb="FFFFFF00"/>
                </patternFill>
              </fill>
            </x14:dxf>
          </x14:cfRule>
          <x14:cfRule type="containsText" priority="3289" operator="containsText" id="{0875CFBE-AC49-4A86-B402-787BBAF00BA3}">
            <xm:f>NOT(ISERROR(SEARCH(Sheet2!$D$5,AC66)))</xm:f>
            <xm:f>Sheet2!$D$5</xm:f>
            <x14:dxf>
              <fill>
                <patternFill>
                  <bgColor rgb="FFFFFF00"/>
                </patternFill>
              </fill>
            </x14:dxf>
          </x14:cfRule>
          <x14:cfRule type="containsText" priority="3290" operator="containsText" id="{37D4218A-3011-4397-9EB3-816DBAAF9588}">
            <xm:f>NOT(ISERROR(SEARCH(Sheet2!$D$4,AC66)))</xm:f>
            <xm:f>Sheet2!$D$4</xm:f>
            <x14:dxf>
              <fill>
                <patternFill>
                  <bgColor rgb="FFFF0000"/>
                </patternFill>
              </fill>
            </x14:dxf>
          </x14:cfRule>
          <xm:sqref>AC66</xm:sqref>
        </x14:conditionalFormatting>
        <x14:conditionalFormatting xmlns:xm="http://schemas.microsoft.com/office/excel/2006/main">
          <x14:cfRule type="containsText" priority="3281" operator="containsText" id="{7DDB9941-AF00-47AE-B49E-469B1DE94180}">
            <xm:f>NOT(ISERROR(SEARCH(Sheet2!$D$8,AC74)))</xm:f>
            <xm:f>Sheet2!$D$8</xm:f>
            <x14:dxf>
              <fill>
                <patternFill>
                  <bgColor rgb="FFFF0000"/>
                </patternFill>
              </fill>
            </x14:dxf>
          </x14:cfRule>
          <x14:cfRule type="containsText" priority="3282" operator="containsText" id="{2B5635DE-3DF2-4902-9E20-518C2FE9776F}">
            <xm:f>NOT(ISERROR(SEARCH(Sheet2!$D$7,AC74)))</xm:f>
            <xm:f>Sheet2!$D$7</xm:f>
            <x14:dxf>
              <fill>
                <patternFill>
                  <bgColor rgb="FF00B050"/>
                </patternFill>
              </fill>
            </x14:dxf>
          </x14:cfRule>
          <x14:cfRule type="containsText" priority="3283" operator="containsText" id="{69E9BAD2-342F-4EAD-8F75-E477097B6949}">
            <xm:f>NOT(ISERROR(SEARCH(Sheet2!$D$6,AC74)))</xm:f>
            <xm:f>Sheet2!$D$6</xm:f>
            <x14:dxf>
              <fill>
                <patternFill>
                  <bgColor rgb="FFFFFF00"/>
                </patternFill>
              </fill>
            </x14:dxf>
          </x14:cfRule>
          <x14:cfRule type="containsText" priority="3284" operator="containsText" id="{550A23E7-397C-4691-AF53-34CD76357D11}">
            <xm:f>NOT(ISERROR(SEARCH(Sheet2!$D$5,AC74)))</xm:f>
            <xm:f>Sheet2!$D$5</xm:f>
            <x14:dxf>
              <fill>
                <patternFill>
                  <bgColor rgb="FFFFFF00"/>
                </patternFill>
              </fill>
            </x14:dxf>
          </x14:cfRule>
          <x14:cfRule type="containsText" priority="3285" operator="containsText" id="{F2540165-FCFF-4CE9-8465-230A30020A39}">
            <xm:f>NOT(ISERROR(SEARCH(Sheet2!$D$4,AC74)))</xm:f>
            <xm:f>Sheet2!$D$4</xm:f>
            <x14:dxf>
              <fill>
                <patternFill>
                  <bgColor rgb="FFFF0000"/>
                </patternFill>
              </fill>
            </x14:dxf>
          </x14:cfRule>
          <xm:sqref>AC74</xm:sqref>
        </x14:conditionalFormatting>
        <x14:conditionalFormatting xmlns:xm="http://schemas.microsoft.com/office/excel/2006/main">
          <x14:cfRule type="containsText" priority="3276" operator="containsText" id="{AD57FDF2-72C2-4477-88A9-A57AB12071C9}">
            <xm:f>NOT(ISERROR(SEARCH(Sheet2!$D$8,AC76)))</xm:f>
            <xm:f>Sheet2!$D$8</xm:f>
            <x14:dxf>
              <fill>
                <patternFill>
                  <bgColor rgb="FFFF0000"/>
                </patternFill>
              </fill>
            </x14:dxf>
          </x14:cfRule>
          <x14:cfRule type="containsText" priority="3277" operator="containsText" id="{EED1BFB3-8C38-41F6-9183-2FC66348909C}">
            <xm:f>NOT(ISERROR(SEARCH(Sheet2!$D$7,AC76)))</xm:f>
            <xm:f>Sheet2!$D$7</xm:f>
            <x14:dxf>
              <fill>
                <patternFill>
                  <bgColor rgb="FF00B050"/>
                </patternFill>
              </fill>
            </x14:dxf>
          </x14:cfRule>
          <x14:cfRule type="containsText" priority="3278" operator="containsText" id="{90A8E14F-A62C-46DF-A9AF-BBAA9379C52B}">
            <xm:f>NOT(ISERROR(SEARCH(Sheet2!$D$6,AC76)))</xm:f>
            <xm:f>Sheet2!$D$6</xm:f>
            <x14:dxf>
              <fill>
                <patternFill>
                  <bgColor rgb="FFFFFF00"/>
                </patternFill>
              </fill>
            </x14:dxf>
          </x14:cfRule>
          <x14:cfRule type="containsText" priority="3279" operator="containsText" id="{0025FCA4-E3CE-4CEE-8944-F47693283ADF}">
            <xm:f>NOT(ISERROR(SEARCH(Sheet2!$D$5,AC76)))</xm:f>
            <xm:f>Sheet2!$D$5</xm:f>
            <x14:dxf>
              <fill>
                <patternFill>
                  <bgColor rgb="FFFFFF00"/>
                </patternFill>
              </fill>
            </x14:dxf>
          </x14:cfRule>
          <x14:cfRule type="containsText" priority="3280" operator="containsText" id="{EF266CE6-536A-450B-8185-93CB8E885435}">
            <xm:f>NOT(ISERROR(SEARCH(Sheet2!$D$4,AC76)))</xm:f>
            <xm:f>Sheet2!$D$4</xm:f>
            <x14:dxf>
              <fill>
                <patternFill>
                  <bgColor rgb="FFFF0000"/>
                </patternFill>
              </fill>
            </x14:dxf>
          </x14:cfRule>
          <xm:sqref>AC76</xm:sqref>
        </x14:conditionalFormatting>
        <x14:conditionalFormatting xmlns:xm="http://schemas.microsoft.com/office/excel/2006/main">
          <x14:cfRule type="containsText" priority="3271" operator="containsText" id="{C7569CEC-2B9C-4F72-B4FF-13B3EFAB94D3}">
            <xm:f>NOT(ISERROR(SEARCH(Sheet2!$D$8,AC80)))</xm:f>
            <xm:f>Sheet2!$D$8</xm:f>
            <x14:dxf>
              <fill>
                <patternFill>
                  <bgColor rgb="FFFF0000"/>
                </patternFill>
              </fill>
            </x14:dxf>
          </x14:cfRule>
          <x14:cfRule type="containsText" priority="3272" operator="containsText" id="{0B981783-7A92-411C-B217-7A29E754E81C}">
            <xm:f>NOT(ISERROR(SEARCH(Sheet2!$D$7,AC80)))</xm:f>
            <xm:f>Sheet2!$D$7</xm:f>
            <x14:dxf>
              <fill>
                <patternFill>
                  <bgColor rgb="FF00B050"/>
                </patternFill>
              </fill>
            </x14:dxf>
          </x14:cfRule>
          <x14:cfRule type="containsText" priority="3273" operator="containsText" id="{B05BCC49-AE54-48EA-8DBA-C87D0ADDB950}">
            <xm:f>NOT(ISERROR(SEARCH(Sheet2!$D$6,AC80)))</xm:f>
            <xm:f>Sheet2!$D$6</xm:f>
            <x14:dxf>
              <fill>
                <patternFill>
                  <bgColor rgb="FFFFFF00"/>
                </patternFill>
              </fill>
            </x14:dxf>
          </x14:cfRule>
          <x14:cfRule type="containsText" priority="3274" operator="containsText" id="{E2C97CCA-A4CC-4082-8367-6C281F9AC0BC}">
            <xm:f>NOT(ISERROR(SEARCH(Sheet2!$D$5,AC80)))</xm:f>
            <xm:f>Sheet2!$D$5</xm:f>
            <x14:dxf>
              <fill>
                <patternFill>
                  <bgColor rgb="FFFFFF00"/>
                </patternFill>
              </fill>
            </x14:dxf>
          </x14:cfRule>
          <x14:cfRule type="containsText" priority="3275" operator="containsText" id="{D702528D-E0C9-4C7E-A2A1-182A62A6264B}">
            <xm:f>NOT(ISERROR(SEARCH(Sheet2!$D$4,AC80)))</xm:f>
            <xm:f>Sheet2!$D$4</xm:f>
            <x14:dxf>
              <fill>
                <patternFill>
                  <bgColor rgb="FFFF0000"/>
                </patternFill>
              </fill>
            </x14:dxf>
          </x14:cfRule>
          <xm:sqref>AC80</xm:sqref>
        </x14:conditionalFormatting>
        <x14:conditionalFormatting xmlns:xm="http://schemas.microsoft.com/office/excel/2006/main">
          <x14:cfRule type="containsText" priority="3266" operator="containsText" id="{570DAA1E-8BA0-4070-B6AE-5950500902EC}">
            <xm:f>NOT(ISERROR(SEARCH(Sheet2!$D$8,AC89)))</xm:f>
            <xm:f>Sheet2!$D$8</xm:f>
            <x14:dxf>
              <fill>
                <patternFill>
                  <bgColor rgb="FFFF0000"/>
                </patternFill>
              </fill>
            </x14:dxf>
          </x14:cfRule>
          <x14:cfRule type="containsText" priority="3267" operator="containsText" id="{CE768AC3-44E0-41C4-AF13-5BECDC3A43F0}">
            <xm:f>NOT(ISERROR(SEARCH(Sheet2!$D$7,AC89)))</xm:f>
            <xm:f>Sheet2!$D$7</xm:f>
            <x14:dxf>
              <fill>
                <patternFill>
                  <bgColor rgb="FF00B050"/>
                </patternFill>
              </fill>
            </x14:dxf>
          </x14:cfRule>
          <x14:cfRule type="containsText" priority="3268" operator="containsText" id="{2F2E3A32-5DA2-42B8-83D9-A2425EC8E2F8}">
            <xm:f>NOT(ISERROR(SEARCH(Sheet2!$D$6,AC89)))</xm:f>
            <xm:f>Sheet2!$D$6</xm:f>
            <x14:dxf>
              <fill>
                <patternFill>
                  <bgColor rgb="FFFFFF00"/>
                </patternFill>
              </fill>
            </x14:dxf>
          </x14:cfRule>
          <x14:cfRule type="containsText" priority="3269" operator="containsText" id="{7AE2A71A-055E-4021-A81B-6FC6CD8B6FCA}">
            <xm:f>NOT(ISERROR(SEARCH(Sheet2!$D$5,AC89)))</xm:f>
            <xm:f>Sheet2!$D$5</xm:f>
            <x14:dxf>
              <fill>
                <patternFill>
                  <bgColor rgb="FFFFFF00"/>
                </patternFill>
              </fill>
            </x14:dxf>
          </x14:cfRule>
          <x14:cfRule type="containsText" priority="3270" operator="containsText" id="{C95C7AFF-AAB4-487D-9618-9190562F1B58}">
            <xm:f>NOT(ISERROR(SEARCH(Sheet2!$D$4,AC89)))</xm:f>
            <xm:f>Sheet2!$D$4</xm:f>
            <x14:dxf>
              <fill>
                <patternFill>
                  <bgColor rgb="FFFF0000"/>
                </patternFill>
              </fill>
            </x14:dxf>
          </x14:cfRule>
          <xm:sqref>AC89</xm:sqref>
        </x14:conditionalFormatting>
        <x14:conditionalFormatting xmlns:xm="http://schemas.microsoft.com/office/excel/2006/main">
          <x14:cfRule type="containsText" priority="3261" operator="containsText" id="{E7A766C8-6653-4163-B18D-EC37DEA84689}">
            <xm:f>NOT(ISERROR(SEARCH(Sheet2!$D$8,AC104)))</xm:f>
            <xm:f>Sheet2!$D$8</xm:f>
            <x14:dxf>
              <fill>
                <patternFill>
                  <bgColor rgb="FFFF0000"/>
                </patternFill>
              </fill>
            </x14:dxf>
          </x14:cfRule>
          <x14:cfRule type="containsText" priority="3262" operator="containsText" id="{68903AD0-4117-455D-93EE-C0C25AE65EC2}">
            <xm:f>NOT(ISERROR(SEARCH(Sheet2!$D$7,AC104)))</xm:f>
            <xm:f>Sheet2!$D$7</xm:f>
            <x14:dxf>
              <fill>
                <patternFill>
                  <bgColor rgb="FF00B050"/>
                </patternFill>
              </fill>
            </x14:dxf>
          </x14:cfRule>
          <x14:cfRule type="containsText" priority="3263" operator="containsText" id="{4145F2F7-D30B-4962-8B33-5128F0D2F2AF}">
            <xm:f>NOT(ISERROR(SEARCH(Sheet2!$D$6,AC104)))</xm:f>
            <xm:f>Sheet2!$D$6</xm:f>
            <x14:dxf>
              <fill>
                <patternFill>
                  <bgColor rgb="FFFFFF00"/>
                </patternFill>
              </fill>
            </x14:dxf>
          </x14:cfRule>
          <x14:cfRule type="containsText" priority="3264" operator="containsText" id="{F35FECCD-216D-48B1-B05E-5C93616F6910}">
            <xm:f>NOT(ISERROR(SEARCH(Sheet2!$D$5,AC104)))</xm:f>
            <xm:f>Sheet2!$D$5</xm:f>
            <x14:dxf>
              <fill>
                <patternFill>
                  <bgColor rgb="FFFFFF00"/>
                </patternFill>
              </fill>
            </x14:dxf>
          </x14:cfRule>
          <x14:cfRule type="containsText" priority="3265" operator="containsText" id="{6C6A5FA5-4D0B-4922-92F1-9A5F66D67E0D}">
            <xm:f>NOT(ISERROR(SEARCH(Sheet2!$D$4,AC104)))</xm:f>
            <xm:f>Sheet2!$D$4</xm:f>
            <x14:dxf>
              <fill>
                <patternFill>
                  <bgColor rgb="FFFF0000"/>
                </patternFill>
              </fill>
            </x14:dxf>
          </x14:cfRule>
          <xm:sqref>AC104</xm:sqref>
        </x14:conditionalFormatting>
        <x14:conditionalFormatting xmlns:xm="http://schemas.microsoft.com/office/excel/2006/main">
          <x14:cfRule type="containsText" priority="3256" operator="containsText" id="{56CAD4E6-4AAF-4AFD-A60A-0E2734225879}">
            <xm:f>NOT(ISERROR(SEARCH(Sheet2!$D$8,AC109)))</xm:f>
            <xm:f>Sheet2!$D$8</xm:f>
            <x14:dxf>
              <fill>
                <patternFill>
                  <bgColor rgb="FFFF0000"/>
                </patternFill>
              </fill>
            </x14:dxf>
          </x14:cfRule>
          <x14:cfRule type="containsText" priority="3257" operator="containsText" id="{200A0306-AEF6-4B59-8DD3-339F7BC0AFF9}">
            <xm:f>NOT(ISERROR(SEARCH(Sheet2!$D$7,AC109)))</xm:f>
            <xm:f>Sheet2!$D$7</xm:f>
            <x14:dxf>
              <fill>
                <patternFill>
                  <bgColor rgb="FF00B050"/>
                </patternFill>
              </fill>
            </x14:dxf>
          </x14:cfRule>
          <x14:cfRule type="containsText" priority="3258" operator="containsText" id="{B2D3C6BA-5181-4130-90FD-522AFD31ADB0}">
            <xm:f>NOT(ISERROR(SEARCH(Sheet2!$D$6,AC109)))</xm:f>
            <xm:f>Sheet2!$D$6</xm:f>
            <x14:dxf>
              <fill>
                <patternFill>
                  <bgColor rgb="FFFFFF00"/>
                </patternFill>
              </fill>
            </x14:dxf>
          </x14:cfRule>
          <x14:cfRule type="containsText" priority="3259" operator="containsText" id="{D83DB22B-8BBF-41F0-9064-66F1C4A79CB3}">
            <xm:f>NOT(ISERROR(SEARCH(Sheet2!$D$5,AC109)))</xm:f>
            <xm:f>Sheet2!$D$5</xm:f>
            <x14:dxf>
              <fill>
                <patternFill>
                  <bgColor rgb="FFFFFF00"/>
                </patternFill>
              </fill>
            </x14:dxf>
          </x14:cfRule>
          <x14:cfRule type="containsText" priority="3260" operator="containsText" id="{E8B4FCA1-4988-45DF-8EF8-25D83E87D986}">
            <xm:f>NOT(ISERROR(SEARCH(Sheet2!$D$4,AC109)))</xm:f>
            <xm:f>Sheet2!$D$4</xm:f>
            <x14:dxf>
              <fill>
                <patternFill>
                  <bgColor rgb="FFFF0000"/>
                </patternFill>
              </fill>
            </x14:dxf>
          </x14:cfRule>
          <xm:sqref>AC109</xm:sqref>
        </x14:conditionalFormatting>
        <x14:conditionalFormatting xmlns:xm="http://schemas.microsoft.com/office/excel/2006/main">
          <x14:cfRule type="containsText" priority="3251" operator="containsText" id="{6C5CF6DB-29CF-4C75-B0D9-E2A6F2E9A07B}">
            <xm:f>NOT(ISERROR(SEARCH(Sheet2!$D$8,AC116)))</xm:f>
            <xm:f>Sheet2!$D$8</xm:f>
            <x14:dxf>
              <fill>
                <patternFill>
                  <bgColor rgb="FFFF0000"/>
                </patternFill>
              </fill>
            </x14:dxf>
          </x14:cfRule>
          <x14:cfRule type="containsText" priority="3252" operator="containsText" id="{824BEAB5-A936-4FFA-9331-961D720A6F4D}">
            <xm:f>NOT(ISERROR(SEARCH(Sheet2!$D$7,AC116)))</xm:f>
            <xm:f>Sheet2!$D$7</xm:f>
            <x14:dxf>
              <fill>
                <patternFill>
                  <bgColor rgb="FF00B050"/>
                </patternFill>
              </fill>
            </x14:dxf>
          </x14:cfRule>
          <x14:cfRule type="containsText" priority="3253" operator="containsText" id="{AE87D9C4-4D86-485B-9016-F82CE4385B96}">
            <xm:f>NOT(ISERROR(SEARCH(Sheet2!$D$6,AC116)))</xm:f>
            <xm:f>Sheet2!$D$6</xm:f>
            <x14:dxf>
              <fill>
                <patternFill>
                  <bgColor rgb="FFFFFF00"/>
                </patternFill>
              </fill>
            </x14:dxf>
          </x14:cfRule>
          <x14:cfRule type="containsText" priority="3254" operator="containsText" id="{C8AAE889-A406-40A3-8BD3-D78F6F6D082D}">
            <xm:f>NOT(ISERROR(SEARCH(Sheet2!$D$5,AC116)))</xm:f>
            <xm:f>Sheet2!$D$5</xm:f>
            <x14:dxf>
              <fill>
                <patternFill>
                  <bgColor rgb="FFFFFF00"/>
                </patternFill>
              </fill>
            </x14:dxf>
          </x14:cfRule>
          <x14:cfRule type="containsText" priority="3255" operator="containsText" id="{62543EC5-D040-4816-AA76-F44BEFEDB8D2}">
            <xm:f>NOT(ISERROR(SEARCH(Sheet2!$D$4,AC116)))</xm:f>
            <xm:f>Sheet2!$D$4</xm:f>
            <x14:dxf>
              <fill>
                <patternFill>
                  <bgColor rgb="FFFF0000"/>
                </patternFill>
              </fill>
            </x14:dxf>
          </x14:cfRule>
          <xm:sqref>AC116</xm:sqref>
        </x14:conditionalFormatting>
        <x14:conditionalFormatting xmlns:xm="http://schemas.microsoft.com/office/excel/2006/main">
          <x14:cfRule type="containsText" priority="3246" operator="containsText" id="{63797B59-8563-4D40-80F6-9C9D0BE5F6EE}">
            <xm:f>NOT(ISERROR(SEARCH(Sheet2!$D$8,AC124)))</xm:f>
            <xm:f>Sheet2!$D$8</xm:f>
            <x14:dxf>
              <fill>
                <patternFill>
                  <bgColor rgb="FFFF0000"/>
                </patternFill>
              </fill>
            </x14:dxf>
          </x14:cfRule>
          <x14:cfRule type="containsText" priority="3247" operator="containsText" id="{C2143FB7-779E-447E-962C-3E2C7F404784}">
            <xm:f>NOT(ISERROR(SEARCH(Sheet2!$D$7,AC124)))</xm:f>
            <xm:f>Sheet2!$D$7</xm:f>
            <x14:dxf>
              <fill>
                <patternFill>
                  <bgColor rgb="FF00B050"/>
                </patternFill>
              </fill>
            </x14:dxf>
          </x14:cfRule>
          <x14:cfRule type="containsText" priority="3248" operator="containsText" id="{6EAE0776-1C28-4087-BB56-66C11AA220F6}">
            <xm:f>NOT(ISERROR(SEARCH(Sheet2!$D$6,AC124)))</xm:f>
            <xm:f>Sheet2!$D$6</xm:f>
            <x14:dxf>
              <fill>
                <patternFill>
                  <bgColor rgb="FFFFFF00"/>
                </patternFill>
              </fill>
            </x14:dxf>
          </x14:cfRule>
          <x14:cfRule type="containsText" priority="3249" operator="containsText" id="{B68D5DC7-3EA4-499A-8F88-4819675F52C2}">
            <xm:f>NOT(ISERROR(SEARCH(Sheet2!$D$5,AC124)))</xm:f>
            <xm:f>Sheet2!$D$5</xm:f>
            <x14:dxf>
              <fill>
                <patternFill>
                  <bgColor rgb="FFFFFF00"/>
                </patternFill>
              </fill>
            </x14:dxf>
          </x14:cfRule>
          <x14:cfRule type="containsText" priority="3250" operator="containsText" id="{38CA2C36-6236-4F65-A4A6-385A07760507}">
            <xm:f>NOT(ISERROR(SEARCH(Sheet2!$D$4,AC124)))</xm:f>
            <xm:f>Sheet2!$D$4</xm:f>
            <x14:dxf>
              <fill>
                <patternFill>
                  <bgColor rgb="FFFF0000"/>
                </patternFill>
              </fill>
            </x14:dxf>
          </x14:cfRule>
          <xm:sqref>AC124</xm:sqref>
        </x14:conditionalFormatting>
        <x14:conditionalFormatting xmlns:xm="http://schemas.microsoft.com/office/excel/2006/main">
          <x14:cfRule type="containsText" priority="3241" operator="containsText" id="{CF00BA76-CAB2-4D24-977F-C01906BA0A3A}">
            <xm:f>NOT(ISERROR(SEARCH(Sheet2!$D$8,AC128)))</xm:f>
            <xm:f>Sheet2!$D$8</xm:f>
            <x14:dxf>
              <fill>
                <patternFill>
                  <bgColor rgb="FFFF0000"/>
                </patternFill>
              </fill>
            </x14:dxf>
          </x14:cfRule>
          <x14:cfRule type="containsText" priority="3242" operator="containsText" id="{D3D46762-2AEE-4185-AA94-F8BE42D5140D}">
            <xm:f>NOT(ISERROR(SEARCH(Sheet2!$D$7,AC128)))</xm:f>
            <xm:f>Sheet2!$D$7</xm:f>
            <x14:dxf>
              <fill>
                <patternFill>
                  <bgColor rgb="FF00B050"/>
                </patternFill>
              </fill>
            </x14:dxf>
          </x14:cfRule>
          <x14:cfRule type="containsText" priority="3243" operator="containsText" id="{6A52E871-82B0-4C35-85B1-DF4E3E2B4C9C}">
            <xm:f>NOT(ISERROR(SEARCH(Sheet2!$D$6,AC128)))</xm:f>
            <xm:f>Sheet2!$D$6</xm:f>
            <x14:dxf>
              <fill>
                <patternFill>
                  <bgColor rgb="FFFFFF00"/>
                </patternFill>
              </fill>
            </x14:dxf>
          </x14:cfRule>
          <x14:cfRule type="containsText" priority="3244" operator="containsText" id="{43F41206-E10D-4195-97DC-02A2C112C98A}">
            <xm:f>NOT(ISERROR(SEARCH(Sheet2!$D$5,AC128)))</xm:f>
            <xm:f>Sheet2!$D$5</xm:f>
            <x14:dxf>
              <fill>
                <patternFill>
                  <bgColor rgb="FFFFFF00"/>
                </patternFill>
              </fill>
            </x14:dxf>
          </x14:cfRule>
          <x14:cfRule type="containsText" priority="3245" operator="containsText" id="{28EF689D-CE8A-45B2-B97E-E742FF0A66BE}">
            <xm:f>NOT(ISERROR(SEARCH(Sheet2!$D$4,AC128)))</xm:f>
            <xm:f>Sheet2!$D$4</xm:f>
            <x14:dxf>
              <fill>
                <patternFill>
                  <bgColor rgb="FFFF0000"/>
                </patternFill>
              </fill>
            </x14:dxf>
          </x14:cfRule>
          <xm:sqref>AC128</xm:sqref>
        </x14:conditionalFormatting>
        <x14:conditionalFormatting xmlns:xm="http://schemas.microsoft.com/office/excel/2006/main">
          <x14:cfRule type="containsText" priority="3236" operator="containsText" id="{5143927B-DB72-471C-9B9E-F58E9F2D0489}">
            <xm:f>NOT(ISERROR(SEARCH(Sheet2!$D$8,AC132)))</xm:f>
            <xm:f>Sheet2!$D$8</xm:f>
            <x14:dxf>
              <fill>
                <patternFill>
                  <bgColor rgb="FFFF0000"/>
                </patternFill>
              </fill>
            </x14:dxf>
          </x14:cfRule>
          <x14:cfRule type="containsText" priority="3237" operator="containsText" id="{DA233524-ECBF-4CBF-84F6-50EEAA7C56AC}">
            <xm:f>NOT(ISERROR(SEARCH(Sheet2!$D$7,AC132)))</xm:f>
            <xm:f>Sheet2!$D$7</xm:f>
            <x14:dxf>
              <fill>
                <patternFill>
                  <bgColor rgb="FF00B050"/>
                </patternFill>
              </fill>
            </x14:dxf>
          </x14:cfRule>
          <x14:cfRule type="containsText" priority="3238" operator="containsText" id="{0B1340F5-0002-493D-8DA8-9E9B80150B33}">
            <xm:f>NOT(ISERROR(SEARCH(Sheet2!$D$6,AC132)))</xm:f>
            <xm:f>Sheet2!$D$6</xm:f>
            <x14:dxf>
              <fill>
                <patternFill>
                  <bgColor rgb="FFFFFF00"/>
                </patternFill>
              </fill>
            </x14:dxf>
          </x14:cfRule>
          <x14:cfRule type="containsText" priority="3239" operator="containsText" id="{62741621-5A4E-4FAF-9DAA-61B3E40A5A6E}">
            <xm:f>NOT(ISERROR(SEARCH(Sheet2!$D$5,AC132)))</xm:f>
            <xm:f>Sheet2!$D$5</xm:f>
            <x14:dxf>
              <fill>
                <patternFill>
                  <bgColor rgb="FFFFFF00"/>
                </patternFill>
              </fill>
            </x14:dxf>
          </x14:cfRule>
          <x14:cfRule type="containsText" priority="3240" operator="containsText" id="{1DBE8336-5309-4CF8-AECF-AC309F26377A}">
            <xm:f>NOT(ISERROR(SEARCH(Sheet2!$D$4,AC132)))</xm:f>
            <xm:f>Sheet2!$D$4</xm:f>
            <x14:dxf>
              <fill>
                <patternFill>
                  <bgColor rgb="FFFF0000"/>
                </patternFill>
              </fill>
            </x14:dxf>
          </x14:cfRule>
          <xm:sqref>AC132</xm:sqref>
        </x14:conditionalFormatting>
        <x14:conditionalFormatting xmlns:xm="http://schemas.microsoft.com/office/excel/2006/main">
          <x14:cfRule type="containsText" priority="3231" operator="containsText" id="{3CA99152-6338-47B2-BCC0-75586109CE35}">
            <xm:f>NOT(ISERROR(SEARCH(Sheet2!$D$8,AC135)))</xm:f>
            <xm:f>Sheet2!$D$8</xm:f>
            <x14:dxf>
              <fill>
                <patternFill>
                  <bgColor rgb="FFFF0000"/>
                </patternFill>
              </fill>
            </x14:dxf>
          </x14:cfRule>
          <x14:cfRule type="containsText" priority="3232" operator="containsText" id="{521098A8-B59A-4BF9-AA74-505640055E48}">
            <xm:f>NOT(ISERROR(SEARCH(Sheet2!$D$7,AC135)))</xm:f>
            <xm:f>Sheet2!$D$7</xm:f>
            <x14:dxf>
              <fill>
                <patternFill>
                  <bgColor rgb="FF00B050"/>
                </patternFill>
              </fill>
            </x14:dxf>
          </x14:cfRule>
          <x14:cfRule type="containsText" priority="3233" operator="containsText" id="{6AEBEBCA-B0D3-4D25-9398-751B6494D692}">
            <xm:f>NOT(ISERROR(SEARCH(Sheet2!$D$6,AC135)))</xm:f>
            <xm:f>Sheet2!$D$6</xm:f>
            <x14:dxf>
              <fill>
                <patternFill>
                  <bgColor rgb="FFFFFF00"/>
                </patternFill>
              </fill>
            </x14:dxf>
          </x14:cfRule>
          <x14:cfRule type="containsText" priority="3234" operator="containsText" id="{A023C5DA-3934-487D-BE8C-D65C805C1EB0}">
            <xm:f>NOT(ISERROR(SEARCH(Sheet2!$D$5,AC135)))</xm:f>
            <xm:f>Sheet2!$D$5</xm:f>
            <x14:dxf>
              <fill>
                <patternFill>
                  <bgColor rgb="FFFFFF00"/>
                </patternFill>
              </fill>
            </x14:dxf>
          </x14:cfRule>
          <x14:cfRule type="containsText" priority="3235" operator="containsText" id="{9C03F87E-8E79-4E3B-8EC8-BDC6A68B1637}">
            <xm:f>NOT(ISERROR(SEARCH(Sheet2!$D$4,AC135)))</xm:f>
            <xm:f>Sheet2!$D$4</xm:f>
            <x14:dxf>
              <fill>
                <patternFill>
                  <bgColor rgb="FFFF0000"/>
                </patternFill>
              </fill>
            </x14:dxf>
          </x14:cfRule>
          <xm:sqref>AC135</xm:sqref>
        </x14:conditionalFormatting>
        <x14:conditionalFormatting xmlns:xm="http://schemas.microsoft.com/office/excel/2006/main">
          <x14:cfRule type="containsText" priority="3226" operator="containsText" id="{93280085-A816-48DF-BCF1-1B3482430004}">
            <xm:f>NOT(ISERROR(SEARCH(Sheet2!$D$8,AC136)))</xm:f>
            <xm:f>Sheet2!$D$8</xm:f>
            <x14:dxf>
              <fill>
                <patternFill>
                  <bgColor rgb="FFFF0000"/>
                </patternFill>
              </fill>
            </x14:dxf>
          </x14:cfRule>
          <x14:cfRule type="containsText" priority="3227" operator="containsText" id="{EFD9E0D4-6665-4F19-9690-78371DC5B3AA}">
            <xm:f>NOT(ISERROR(SEARCH(Sheet2!$D$7,AC136)))</xm:f>
            <xm:f>Sheet2!$D$7</xm:f>
            <x14:dxf>
              <fill>
                <patternFill>
                  <bgColor rgb="FF00B050"/>
                </patternFill>
              </fill>
            </x14:dxf>
          </x14:cfRule>
          <x14:cfRule type="containsText" priority="3228" operator="containsText" id="{E197A43D-3ED2-4197-91CC-D1566D954504}">
            <xm:f>NOT(ISERROR(SEARCH(Sheet2!$D$6,AC136)))</xm:f>
            <xm:f>Sheet2!$D$6</xm:f>
            <x14:dxf>
              <fill>
                <patternFill>
                  <bgColor rgb="FFFFFF00"/>
                </patternFill>
              </fill>
            </x14:dxf>
          </x14:cfRule>
          <x14:cfRule type="containsText" priority="3229" operator="containsText" id="{21A16110-A5B3-4E41-A1D7-C2157C2EB398}">
            <xm:f>NOT(ISERROR(SEARCH(Sheet2!$D$5,AC136)))</xm:f>
            <xm:f>Sheet2!$D$5</xm:f>
            <x14:dxf>
              <fill>
                <patternFill>
                  <bgColor rgb="FFFFFF00"/>
                </patternFill>
              </fill>
            </x14:dxf>
          </x14:cfRule>
          <x14:cfRule type="containsText" priority="3230" operator="containsText" id="{8D7B6056-B566-47F5-B2B9-1691EAC7474F}">
            <xm:f>NOT(ISERROR(SEARCH(Sheet2!$D$4,AC136)))</xm:f>
            <xm:f>Sheet2!$D$4</xm:f>
            <x14:dxf>
              <fill>
                <patternFill>
                  <bgColor rgb="FFFF0000"/>
                </patternFill>
              </fill>
            </x14:dxf>
          </x14:cfRule>
          <xm:sqref>AC136</xm:sqref>
        </x14:conditionalFormatting>
        <x14:conditionalFormatting xmlns:xm="http://schemas.microsoft.com/office/excel/2006/main">
          <x14:cfRule type="containsText" priority="3221" operator="containsText" id="{09A99D70-7273-4823-9940-4E0187D34C84}">
            <xm:f>NOT(ISERROR(SEARCH(Sheet2!$D$8,AC140)))</xm:f>
            <xm:f>Sheet2!$D$8</xm:f>
            <x14:dxf>
              <fill>
                <patternFill>
                  <bgColor rgb="FFFF0000"/>
                </patternFill>
              </fill>
            </x14:dxf>
          </x14:cfRule>
          <x14:cfRule type="containsText" priority="3222" operator="containsText" id="{ACEF388C-C040-4C0E-8C9D-8794FF65D4CF}">
            <xm:f>NOT(ISERROR(SEARCH(Sheet2!$D$7,AC140)))</xm:f>
            <xm:f>Sheet2!$D$7</xm:f>
            <x14:dxf>
              <fill>
                <patternFill>
                  <bgColor rgb="FF00B050"/>
                </patternFill>
              </fill>
            </x14:dxf>
          </x14:cfRule>
          <x14:cfRule type="containsText" priority="3223" operator="containsText" id="{DFC32D5D-8D50-40A4-9FD4-94C6B64A7402}">
            <xm:f>NOT(ISERROR(SEARCH(Sheet2!$D$6,AC140)))</xm:f>
            <xm:f>Sheet2!$D$6</xm:f>
            <x14:dxf>
              <fill>
                <patternFill>
                  <bgColor rgb="FFFFFF00"/>
                </patternFill>
              </fill>
            </x14:dxf>
          </x14:cfRule>
          <x14:cfRule type="containsText" priority="3224" operator="containsText" id="{0A79867A-596E-4000-AA89-E22CE7F89FE4}">
            <xm:f>NOT(ISERROR(SEARCH(Sheet2!$D$5,AC140)))</xm:f>
            <xm:f>Sheet2!$D$5</xm:f>
            <x14:dxf>
              <fill>
                <patternFill>
                  <bgColor rgb="FFFFFF00"/>
                </patternFill>
              </fill>
            </x14:dxf>
          </x14:cfRule>
          <x14:cfRule type="containsText" priority="3225" operator="containsText" id="{E1EBB5E5-A500-4646-B1FE-CDD6ABDA3144}">
            <xm:f>NOT(ISERROR(SEARCH(Sheet2!$D$4,AC140)))</xm:f>
            <xm:f>Sheet2!$D$4</xm:f>
            <x14:dxf>
              <fill>
                <patternFill>
                  <bgColor rgb="FFFF0000"/>
                </patternFill>
              </fill>
            </x14:dxf>
          </x14:cfRule>
          <xm:sqref>AC140</xm:sqref>
        </x14:conditionalFormatting>
        <x14:conditionalFormatting xmlns:xm="http://schemas.microsoft.com/office/excel/2006/main">
          <x14:cfRule type="containsText" priority="3216" operator="containsText" id="{63CFEE4C-5C1E-46C6-BF08-B62E37E6A485}">
            <xm:f>NOT(ISERROR(SEARCH(Sheet2!$D$8,AC142)))</xm:f>
            <xm:f>Sheet2!$D$8</xm:f>
            <x14:dxf>
              <fill>
                <patternFill>
                  <bgColor rgb="FFFF0000"/>
                </patternFill>
              </fill>
            </x14:dxf>
          </x14:cfRule>
          <x14:cfRule type="containsText" priority="3217" operator="containsText" id="{079EB590-5115-4350-91D1-96049CE4661D}">
            <xm:f>NOT(ISERROR(SEARCH(Sheet2!$D$7,AC142)))</xm:f>
            <xm:f>Sheet2!$D$7</xm:f>
            <x14:dxf>
              <fill>
                <patternFill>
                  <bgColor rgb="FF00B050"/>
                </patternFill>
              </fill>
            </x14:dxf>
          </x14:cfRule>
          <x14:cfRule type="containsText" priority="3218" operator="containsText" id="{090CBB61-4872-4F9B-A004-5C829989E0A3}">
            <xm:f>NOT(ISERROR(SEARCH(Sheet2!$D$6,AC142)))</xm:f>
            <xm:f>Sheet2!$D$6</xm:f>
            <x14:dxf>
              <fill>
                <patternFill>
                  <bgColor rgb="FFFFFF00"/>
                </patternFill>
              </fill>
            </x14:dxf>
          </x14:cfRule>
          <x14:cfRule type="containsText" priority="3219" operator="containsText" id="{E318532A-D625-4F2F-B61A-6208B049F2BE}">
            <xm:f>NOT(ISERROR(SEARCH(Sheet2!$D$5,AC142)))</xm:f>
            <xm:f>Sheet2!$D$5</xm:f>
            <x14:dxf>
              <fill>
                <patternFill>
                  <bgColor rgb="FFFFFF00"/>
                </patternFill>
              </fill>
            </x14:dxf>
          </x14:cfRule>
          <x14:cfRule type="containsText" priority="3220" operator="containsText" id="{B3405DA0-27D6-411F-8F3A-3B039078143B}">
            <xm:f>NOT(ISERROR(SEARCH(Sheet2!$D$4,AC142)))</xm:f>
            <xm:f>Sheet2!$D$4</xm:f>
            <x14:dxf>
              <fill>
                <patternFill>
                  <bgColor rgb="FFFF0000"/>
                </patternFill>
              </fill>
            </x14:dxf>
          </x14:cfRule>
          <xm:sqref>AC142</xm:sqref>
        </x14:conditionalFormatting>
        <x14:conditionalFormatting xmlns:xm="http://schemas.microsoft.com/office/excel/2006/main">
          <x14:cfRule type="containsText" priority="3211" operator="containsText" id="{08CC8F0E-488C-4BD5-B409-35E398570370}">
            <xm:f>NOT(ISERROR(SEARCH(Sheet2!$D$8,AC144)))</xm:f>
            <xm:f>Sheet2!$D$8</xm:f>
            <x14:dxf>
              <fill>
                <patternFill>
                  <bgColor rgb="FFFF0000"/>
                </patternFill>
              </fill>
            </x14:dxf>
          </x14:cfRule>
          <x14:cfRule type="containsText" priority="3212" operator="containsText" id="{E8D1B577-DE50-491C-8041-2FDAAA8D9AB8}">
            <xm:f>NOT(ISERROR(SEARCH(Sheet2!$D$7,AC144)))</xm:f>
            <xm:f>Sheet2!$D$7</xm:f>
            <x14:dxf>
              <fill>
                <patternFill>
                  <bgColor rgb="FF00B050"/>
                </patternFill>
              </fill>
            </x14:dxf>
          </x14:cfRule>
          <x14:cfRule type="containsText" priority="3213" operator="containsText" id="{48C152C3-64B0-48DE-85A3-09E0ECCCF41A}">
            <xm:f>NOT(ISERROR(SEARCH(Sheet2!$D$6,AC144)))</xm:f>
            <xm:f>Sheet2!$D$6</xm:f>
            <x14:dxf>
              <fill>
                <patternFill>
                  <bgColor rgb="FFFFFF00"/>
                </patternFill>
              </fill>
            </x14:dxf>
          </x14:cfRule>
          <x14:cfRule type="containsText" priority="3214" operator="containsText" id="{883F1DC7-A36A-46EE-8075-6FD7F5CA3D6C}">
            <xm:f>NOT(ISERROR(SEARCH(Sheet2!$D$5,AC144)))</xm:f>
            <xm:f>Sheet2!$D$5</xm:f>
            <x14:dxf>
              <fill>
                <patternFill>
                  <bgColor rgb="FFFFFF00"/>
                </patternFill>
              </fill>
            </x14:dxf>
          </x14:cfRule>
          <x14:cfRule type="containsText" priority="3215" operator="containsText" id="{459EDBB8-05F2-494C-A939-DB3B678B6EB6}">
            <xm:f>NOT(ISERROR(SEARCH(Sheet2!$D$4,AC144)))</xm:f>
            <xm:f>Sheet2!$D$4</xm:f>
            <x14:dxf>
              <fill>
                <patternFill>
                  <bgColor rgb="FFFF0000"/>
                </patternFill>
              </fill>
            </x14:dxf>
          </x14:cfRule>
          <xm:sqref>AC144</xm:sqref>
        </x14:conditionalFormatting>
        <x14:conditionalFormatting xmlns:xm="http://schemas.microsoft.com/office/excel/2006/main">
          <x14:cfRule type="containsText" priority="3206" operator="containsText" id="{19DD3487-5F22-4A2F-B8CC-09F1D068CC5D}">
            <xm:f>NOT(ISERROR(SEARCH(Sheet2!$D$8,AC146)))</xm:f>
            <xm:f>Sheet2!$D$8</xm:f>
            <x14:dxf>
              <fill>
                <patternFill>
                  <bgColor rgb="FFFF0000"/>
                </patternFill>
              </fill>
            </x14:dxf>
          </x14:cfRule>
          <x14:cfRule type="containsText" priority="3207" operator="containsText" id="{B645D6D1-2791-45CB-9972-C22C554AE12B}">
            <xm:f>NOT(ISERROR(SEARCH(Sheet2!$D$7,AC146)))</xm:f>
            <xm:f>Sheet2!$D$7</xm:f>
            <x14:dxf>
              <fill>
                <patternFill>
                  <bgColor rgb="FF00B050"/>
                </patternFill>
              </fill>
            </x14:dxf>
          </x14:cfRule>
          <x14:cfRule type="containsText" priority="3208" operator="containsText" id="{56A43179-3D81-40F1-93AD-4FE6364568AC}">
            <xm:f>NOT(ISERROR(SEARCH(Sheet2!$D$6,AC146)))</xm:f>
            <xm:f>Sheet2!$D$6</xm:f>
            <x14:dxf>
              <fill>
                <patternFill>
                  <bgColor rgb="FFFFFF00"/>
                </patternFill>
              </fill>
            </x14:dxf>
          </x14:cfRule>
          <x14:cfRule type="containsText" priority="3209" operator="containsText" id="{34F3F997-E78C-4F16-81E8-8AE0EAD24783}">
            <xm:f>NOT(ISERROR(SEARCH(Sheet2!$D$5,AC146)))</xm:f>
            <xm:f>Sheet2!$D$5</xm:f>
            <x14:dxf>
              <fill>
                <patternFill>
                  <bgColor rgb="FFFFFF00"/>
                </patternFill>
              </fill>
            </x14:dxf>
          </x14:cfRule>
          <x14:cfRule type="containsText" priority="3210" operator="containsText" id="{C12608B4-ED6C-40A5-B02C-FE3F04DB2995}">
            <xm:f>NOT(ISERROR(SEARCH(Sheet2!$D$4,AC146)))</xm:f>
            <xm:f>Sheet2!$D$4</xm:f>
            <x14:dxf>
              <fill>
                <patternFill>
                  <bgColor rgb="FFFF0000"/>
                </patternFill>
              </fill>
            </x14:dxf>
          </x14:cfRule>
          <xm:sqref>AC146</xm:sqref>
        </x14:conditionalFormatting>
        <x14:conditionalFormatting xmlns:xm="http://schemas.microsoft.com/office/excel/2006/main">
          <x14:cfRule type="containsText" priority="3201" operator="containsText" id="{8C512F3F-2485-4009-9102-6A19DADC4C15}">
            <xm:f>NOT(ISERROR(SEARCH(Sheet2!$D$8,AC148)))</xm:f>
            <xm:f>Sheet2!$D$8</xm:f>
            <x14:dxf>
              <fill>
                <patternFill>
                  <bgColor rgb="FFFF0000"/>
                </patternFill>
              </fill>
            </x14:dxf>
          </x14:cfRule>
          <x14:cfRule type="containsText" priority="3202" operator="containsText" id="{62B8231D-F2CA-4D97-A526-B009EA2B9CBC}">
            <xm:f>NOT(ISERROR(SEARCH(Sheet2!$D$7,AC148)))</xm:f>
            <xm:f>Sheet2!$D$7</xm:f>
            <x14:dxf>
              <fill>
                <patternFill>
                  <bgColor rgb="FF00B050"/>
                </patternFill>
              </fill>
            </x14:dxf>
          </x14:cfRule>
          <x14:cfRule type="containsText" priority="3203" operator="containsText" id="{0935D3BF-92BA-4DA3-BB45-9DE8FDA200A2}">
            <xm:f>NOT(ISERROR(SEARCH(Sheet2!$D$6,AC148)))</xm:f>
            <xm:f>Sheet2!$D$6</xm:f>
            <x14:dxf>
              <fill>
                <patternFill>
                  <bgColor rgb="FFFFFF00"/>
                </patternFill>
              </fill>
            </x14:dxf>
          </x14:cfRule>
          <x14:cfRule type="containsText" priority="3204" operator="containsText" id="{33026A4A-6B2B-45C3-9DCD-BED566214203}">
            <xm:f>NOT(ISERROR(SEARCH(Sheet2!$D$5,AC148)))</xm:f>
            <xm:f>Sheet2!$D$5</xm:f>
            <x14:dxf>
              <fill>
                <patternFill>
                  <bgColor rgb="FFFFFF00"/>
                </patternFill>
              </fill>
            </x14:dxf>
          </x14:cfRule>
          <x14:cfRule type="containsText" priority="3205" operator="containsText" id="{BFDA8C93-4951-4389-8EBE-65EA13925AE4}">
            <xm:f>NOT(ISERROR(SEARCH(Sheet2!$D$4,AC148)))</xm:f>
            <xm:f>Sheet2!$D$4</xm:f>
            <x14:dxf>
              <fill>
                <patternFill>
                  <bgColor rgb="FFFF0000"/>
                </patternFill>
              </fill>
            </x14:dxf>
          </x14:cfRule>
          <xm:sqref>AC148</xm:sqref>
        </x14:conditionalFormatting>
        <x14:conditionalFormatting xmlns:xm="http://schemas.microsoft.com/office/excel/2006/main">
          <x14:cfRule type="containsText" priority="3196" operator="containsText" id="{3FC174B4-4188-484E-9ABC-CCE06978B989}">
            <xm:f>NOT(ISERROR(SEARCH(Sheet2!$D$8,AC154)))</xm:f>
            <xm:f>Sheet2!$D$8</xm:f>
            <x14:dxf>
              <fill>
                <patternFill>
                  <bgColor rgb="FFFF0000"/>
                </patternFill>
              </fill>
            </x14:dxf>
          </x14:cfRule>
          <x14:cfRule type="containsText" priority="3197" operator="containsText" id="{6787A155-F457-4517-8A63-5955E92EC260}">
            <xm:f>NOT(ISERROR(SEARCH(Sheet2!$D$7,AC154)))</xm:f>
            <xm:f>Sheet2!$D$7</xm:f>
            <x14:dxf>
              <fill>
                <patternFill>
                  <bgColor rgb="FF00B050"/>
                </patternFill>
              </fill>
            </x14:dxf>
          </x14:cfRule>
          <x14:cfRule type="containsText" priority="3198" operator="containsText" id="{FF413636-79C5-445B-A223-266B2111FB79}">
            <xm:f>NOT(ISERROR(SEARCH(Sheet2!$D$6,AC154)))</xm:f>
            <xm:f>Sheet2!$D$6</xm:f>
            <x14:dxf>
              <fill>
                <patternFill>
                  <bgColor rgb="FFFFFF00"/>
                </patternFill>
              </fill>
            </x14:dxf>
          </x14:cfRule>
          <x14:cfRule type="containsText" priority="3199" operator="containsText" id="{C5EA91D4-BB5B-4192-A3A7-696C83DD11CF}">
            <xm:f>NOT(ISERROR(SEARCH(Sheet2!$D$5,AC154)))</xm:f>
            <xm:f>Sheet2!$D$5</xm:f>
            <x14:dxf>
              <fill>
                <patternFill>
                  <bgColor rgb="FFFFFF00"/>
                </patternFill>
              </fill>
            </x14:dxf>
          </x14:cfRule>
          <x14:cfRule type="containsText" priority="3200" operator="containsText" id="{D5B329D7-B421-4122-A0D2-6CCCB3EA3C66}">
            <xm:f>NOT(ISERROR(SEARCH(Sheet2!$D$4,AC154)))</xm:f>
            <xm:f>Sheet2!$D$4</xm:f>
            <x14:dxf>
              <fill>
                <patternFill>
                  <bgColor rgb="FFFF0000"/>
                </patternFill>
              </fill>
            </x14:dxf>
          </x14:cfRule>
          <xm:sqref>AC154</xm:sqref>
        </x14:conditionalFormatting>
        <x14:conditionalFormatting xmlns:xm="http://schemas.microsoft.com/office/excel/2006/main">
          <x14:cfRule type="containsText" priority="3191" operator="containsText" id="{790B9C03-F4D8-4A6B-853F-AADF610B4FBA}">
            <xm:f>NOT(ISERROR(SEARCH(Sheet2!$D$8,AC158)))</xm:f>
            <xm:f>Sheet2!$D$8</xm:f>
            <x14:dxf>
              <fill>
                <patternFill>
                  <bgColor rgb="FFFF0000"/>
                </patternFill>
              </fill>
            </x14:dxf>
          </x14:cfRule>
          <x14:cfRule type="containsText" priority="3192" operator="containsText" id="{946E9E91-D37C-4595-8F8B-91E7FE1D1A77}">
            <xm:f>NOT(ISERROR(SEARCH(Sheet2!$D$7,AC158)))</xm:f>
            <xm:f>Sheet2!$D$7</xm:f>
            <x14:dxf>
              <fill>
                <patternFill>
                  <bgColor rgb="FF00B050"/>
                </patternFill>
              </fill>
            </x14:dxf>
          </x14:cfRule>
          <x14:cfRule type="containsText" priority="3193" operator="containsText" id="{5C3BB33A-3C7B-45D0-BA00-F3464517A7F7}">
            <xm:f>NOT(ISERROR(SEARCH(Sheet2!$D$6,AC158)))</xm:f>
            <xm:f>Sheet2!$D$6</xm:f>
            <x14:dxf>
              <fill>
                <patternFill>
                  <bgColor rgb="FFFFFF00"/>
                </patternFill>
              </fill>
            </x14:dxf>
          </x14:cfRule>
          <x14:cfRule type="containsText" priority="3194" operator="containsText" id="{01D52CC8-AF1A-402C-8D0F-133BE9BAC7A4}">
            <xm:f>NOT(ISERROR(SEARCH(Sheet2!$D$5,AC158)))</xm:f>
            <xm:f>Sheet2!$D$5</xm:f>
            <x14:dxf>
              <fill>
                <patternFill>
                  <bgColor rgb="FFFFFF00"/>
                </patternFill>
              </fill>
            </x14:dxf>
          </x14:cfRule>
          <x14:cfRule type="containsText" priority="3195" operator="containsText" id="{BB212D77-C509-4486-9681-6EF6EB7316ED}">
            <xm:f>NOT(ISERROR(SEARCH(Sheet2!$D$4,AC158)))</xm:f>
            <xm:f>Sheet2!$D$4</xm:f>
            <x14:dxf>
              <fill>
                <patternFill>
                  <bgColor rgb="FFFF0000"/>
                </patternFill>
              </fill>
            </x14:dxf>
          </x14:cfRule>
          <xm:sqref>AC158</xm:sqref>
        </x14:conditionalFormatting>
        <x14:conditionalFormatting xmlns:xm="http://schemas.microsoft.com/office/excel/2006/main">
          <x14:cfRule type="containsText" priority="3186" operator="containsText" id="{92DA1DC2-03E1-4DAC-8F56-DB7A7D78B0B5}">
            <xm:f>NOT(ISERROR(SEARCH(Sheet2!$D$8,AC160)))</xm:f>
            <xm:f>Sheet2!$D$8</xm:f>
            <x14:dxf>
              <fill>
                <patternFill>
                  <bgColor rgb="FFFF0000"/>
                </patternFill>
              </fill>
            </x14:dxf>
          </x14:cfRule>
          <x14:cfRule type="containsText" priority="3187" operator="containsText" id="{5FB4B5F7-8E65-4D2D-ABE2-3301CDB7A0E3}">
            <xm:f>NOT(ISERROR(SEARCH(Sheet2!$D$7,AC160)))</xm:f>
            <xm:f>Sheet2!$D$7</xm:f>
            <x14:dxf>
              <fill>
                <patternFill>
                  <bgColor rgb="FF00B050"/>
                </patternFill>
              </fill>
            </x14:dxf>
          </x14:cfRule>
          <x14:cfRule type="containsText" priority="3188" operator="containsText" id="{07609E62-0C80-4F88-BFE8-D9E7B9DCC318}">
            <xm:f>NOT(ISERROR(SEARCH(Sheet2!$D$6,AC160)))</xm:f>
            <xm:f>Sheet2!$D$6</xm:f>
            <x14:dxf>
              <fill>
                <patternFill>
                  <bgColor rgb="FFFFFF00"/>
                </patternFill>
              </fill>
            </x14:dxf>
          </x14:cfRule>
          <x14:cfRule type="containsText" priority="3189" operator="containsText" id="{19E94BE7-023B-41BB-B92E-93F5AAA75B16}">
            <xm:f>NOT(ISERROR(SEARCH(Sheet2!$D$5,AC160)))</xm:f>
            <xm:f>Sheet2!$D$5</xm:f>
            <x14:dxf>
              <fill>
                <patternFill>
                  <bgColor rgb="FFFFFF00"/>
                </patternFill>
              </fill>
            </x14:dxf>
          </x14:cfRule>
          <x14:cfRule type="containsText" priority="3190" operator="containsText" id="{D3D00474-BF74-4DE0-B2FE-A37227C16A5D}">
            <xm:f>NOT(ISERROR(SEARCH(Sheet2!$D$4,AC160)))</xm:f>
            <xm:f>Sheet2!$D$4</xm:f>
            <x14:dxf>
              <fill>
                <patternFill>
                  <bgColor rgb="FFFF0000"/>
                </patternFill>
              </fill>
            </x14:dxf>
          </x14:cfRule>
          <xm:sqref>AC160</xm:sqref>
        </x14:conditionalFormatting>
        <x14:conditionalFormatting xmlns:xm="http://schemas.microsoft.com/office/excel/2006/main">
          <x14:cfRule type="containsText" priority="3181" operator="containsText" id="{0B41356D-9AA4-424D-B2E1-36DE8358D683}">
            <xm:f>NOT(ISERROR(SEARCH(Sheet2!$D$8,AC163)))</xm:f>
            <xm:f>Sheet2!$D$8</xm:f>
            <x14:dxf>
              <fill>
                <patternFill>
                  <bgColor rgb="FFFF0000"/>
                </patternFill>
              </fill>
            </x14:dxf>
          </x14:cfRule>
          <x14:cfRule type="containsText" priority="3182" operator="containsText" id="{B32C6054-2589-4F60-B5AA-D1CA46FE84C4}">
            <xm:f>NOT(ISERROR(SEARCH(Sheet2!$D$7,AC163)))</xm:f>
            <xm:f>Sheet2!$D$7</xm:f>
            <x14:dxf>
              <fill>
                <patternFill>
                  <bgColor rgb="FF00B050"/>
                </patternFill>
              </fill>
            </x14:dxf>
          </x14:cfRule>
          <x14:cfRule type="containsText" priority="3183" operator="containsText" id="{59960F60-5532-44F2-ACE2-3E1699DBC28D}">
            <xm:f>NOT(ISERROR(SEARCH(Sheet2!$D$6,AC163)))</xm:f>
            <xm:f>Sheet2!$D$6</xm:f>
            <x14:dxf>
              <fill>
                <patternFill>
                  <bgColor rgb="FFFFFF00"/>
                </patternFill>
              </fill>
            </x14:dxf>
          </x14:cfRule>
          <x14:cfRule type="containsText" priority="3184" operator="containsText" id="{0F3B814B-6FAB-4321-8515-5B5A2927560B}">
            <xm:f>NOT(ISERROR(SEARCH(Sheet2!$D$5,AC163)))</xm:f>
            <xm:f>Sheet2!$D$5</xm:f>
            <x14:dxf>
              <fill>
                <patternFill>
                  <bgColor rgb="FFFFFF00"/>
                </patternFill>
              </fill>
            </x14:dxf>
          </x14:cfRule>
          <x14:cfRule type="containsText" priority="3185" operator="containsText" id="{A509057F-B84B-488E-8091-C9116C164DA4}">
            <xm:f>NOT(ISERROR(SEARCH(Sheet2!$D$4,AC163)))</xm:f>
            <xm:f>Sheet2!$D$4</xm:f>
            <x14:dxf>
              <fill>
                <patternFill>
                  <bgColor rgb="FFFF0000"/>
                </patternFill>
              </fill>
            </x14:dxf>
          </x14:cfRule>
          <xm:sqref>AC163</xm:sqref>
        </x14:conditionalFormatting>
        <x14:conditionalFormatting xmlns:xm="http://schemas.microsoft.com/office/excel/2006/main">
          <x14:cfRule type="containsText" priority="3176" operator="containsText" id="{4973BFE4-CA2C-4235-9D92-A7B633AE80DF}">
            <xm:f>NOT(ISERROR(SEARCH(Sheet2!$D$8,AC167)))</xm:f>
            <xm:f>Sheet2!$D$8</xm:f>
            <x14:dxf>
              <fill>
                <patternFill>
                  <bgColor rgb="FFFF0000"/>
                </patternFill>
              </fill>
            </x14:dxf>
          </x14:cfRule>
          <x14:cfRule type="containsText" priority="3177" operator="containsText" id="{DB1E3D86-6175-4B15-A05C-F9DB498A5D7D}">
            <xm:f>NOT(ISERROR(SEARCH(Sheet2!$D$7,AC167)))</xm:f>
            <xm:f>Sheet2!$D$7</xm:f>
            <x14:dxf>
              <fill>
                <patternFill>
                  <bgColor rgb="FF00B050"/>
                </patternFill>
              </fill>
            </x14:dxf>
          </x14:cfRule>
          <x14:cfRule type="containsText" priority="3178" operator="containsText" id="{672A6329-AA8A-495B-BEF1-51A1DF99B49B}">
            <xm:f>NOT(ISERROR(SEARCH(Sheet2!$D$6,AC167)))</xm:f>
            <xm:f>Sheet2!$D$6</xm:f>
            <x14:dxf>
              <fill>
                <patternFill>
                  <bgColor rgb="FFFFFF00"/>
                </patternFill>
              </fill>
            </x14:dxf>
          </x14:cfRule>
          <x14:cfRule type="containsText" priority="3179" operator="containsText" id="{1C68412D-520B-4555-B161-EB015817594B}">
            <xm:f>NOT(ISERROR(SEARCH(Sheet2!$D$5,AC167)))</xm:f>
            <xm:f>Sheet2!$D$5</xm:f>
            <x14:dxf>
              <fill>
                <patternFill>
                  <bgColor rgb="FFFFFF00"/>
                </patternFill>
              </fill>
            </x14:dxf>
          </x14:cfRule>
          <x14:cfRule type="containsText" priority="3180" operator="containsText" id="{F4A13208-7FB4-401C-B417-0A75247D7CD5}">
            <xm:f>NOT(ISERROR(SEARCH(Sheet2!$D$4,AC167)))</xm:f>
            <xm:f>Sheet2!$D$4</xm:f>
            <x14:dxf>
              <fill>
                <patternFill>
                  <bgColor rgb="FFFF0000"/>
                </patternFill>
              </fill>
            </x14:dxf>
          </x14:cfRule>
          <xm:sqref>AC167</xm:sqref>
        </x14:conditionalFormatting>
        <x14:conditionalFormatting xmlns:xm="http://schemas.microsoft.com/office/excel/2006/main">
          <x14:cfRule type="containsText" priority="3171" operator="containsText" id="{3F554042-B0F7-4EDF-9F28-163849E1248F}">
            <xm:f>NOT(ISERROR(SEARCH(Sheet2!$D$8,AC173)))</xm:f>
            <xm:f>Sheet2!$D$8</xm:f>
            <x14:dxf>
              <fill>
                <patternFill>
                  <bgColor rgb="FFFF0000"/>
                </patternFill>
              </fill>
            </x14:dxf>
          </x14:cfRule>
          <x14:cfRule type="containsText" priority="3172" operator="containsText" id="{51FEF3F6-A772-4BA9-B7F3-E37124C79AE7}">
            <xm:f>NOT(ISERROR(SEARCH(Sheet2!$D$7,AC173)))</xm:f>
            <xm:f>Sheet2!$D$7</xm:f>
            <x14:dxf>
              <fill>
                <patternFill>
                  <bgColor rgb="FF00B050"/>
                </patternFill>
              </fill>
            </x14:dxf>
          </x14:cfRule>
          <x14:cfRule type="containsText" priority="3173" operator="containsText" id="{8421EE8B-ECA2-4C4F-A879-1B16397D6F3E}">
            <xm:f>NOT(ISERROR(SEARCH(Sheet2!$D$6,AC173)))</xm:f>
            <xm:f>Sheet2!$D$6</xm:f>
            <x14:dxf>
              <fill>
                <patternFill>
                  <bgColor rgb="FFFFFF00"/>
                </patternFill>
              </fill>
            </x14:dxf>
          </x14:cfRule>
          <x14:cfRule type="containsText" priority="3174" operator="containsText" id="{1B426431-1E8D-4F39-B8C3-BEE987EEBBBC}">
            <xm:f>NOT(ISERROR(SEARCH(Sheet2!$D$5,AC173)))</xm:f>
            <xm:f>Sheet2!$D$5</xm:f>
            <x14:dxf>
              <fill>
                <patternFill>
                  <bgColor rgb="FFFFFF00"/>
                </patternFill>
              </fill>
            </x14:dxf>
          </x14:cfRule>
          <x14:cfRule type="containsText" priority="3175" operator="containsText" id="{DFC7659B-5E0D-4574-B76C-AFDFCF4E2AA1}">
            <xm:f>NOT(ISERROR(SEARCH(Sheet2!$D$4,AC173)))</xm:f>
            <xm:f>Sheet2!$D$4</xm:f>
            <x14:dxf>
              <fill>
                <patternFill>
                  <bgColor rgb="FFFF0000"/>
                </patternFill>
              </fill>
            </x14:dxf>
          </x14:cfRule>
          <xm:sqref>AC173</xm:sqref>
        </x14:conditionalFormatting>
        <x14:conditionalFormatting xmlns:xm="http://schemas.microsoft.com/office/excel/2006/main">
          <x14:cfRule type="containsText" priority="3096" operator="containsText" id="{365208B4-6835-4A10-A3F3-7406B97C3C3F}">
            <xm:f>NOT(ISERROR(SEARCH(Sheet2!$D$8,AC130)))</xm:f>
            <xm:f>Sheet2!$D$8</xm:f>
            <x14:dxf>
              <fill>
                <patternFill>
                  <bgColor rgb="FFFF0000"/>
                </patternFill>
              </fill>
            </x14:dxf>
          </x14:cfRule>
          <x14:cfRule type="containsText" priority="3097" operator="containsText" id="{3899CBDB-FC36-4C2F-A176-00FD14BE1C17}">
            <xm:f>NOT(ISERROR(SEARCH(Sheet2!$D$7,AC130)))</xm:f>
            <xm:f>Sheet2!$D$7</xm:f>
            <x14:dxf>
              <fill>
                <patternFill>
                  <bgColor rgb="FF00B050"/>
                </patternFill>
              </fill>
            </x14:dxf>
          </x14:cfRule>
          <x14:cfRule type="containsText" priority="3098" operator="containsText" id="{C7320DED-E1D9-42F9-8839-DEEE61DC25FC}">
            <xm:f>NOT(ISERROR(SEARCH(Sheet2!$D$6,AC130)))</xm:f>
            <xm:f>Sheet2!$D$6</xm:f>
            <x14:dxf>
              <fill>
                <patternFill>
                  <bgColor rgb="FFFFFF00"/>
                </patternFill>
              </fill>
            </x14:dxf>
          </x14:cfRule>
          <x14:cfRule type="containsText" priority="3099" operator="containsText" id="{1B209A61-E763-4358-85FC-09C5C68BB685}">
            <xm:f>NOT(ISERROR(SEARCH(Sheet2!$D$5,AC130)))</xm:f>
            <xm:f>Sheet2!$D$5</xm:f>
            <x14:dxf>
              <fill>
                <patternFill>
                  <bgColor rgb="FFFFFF00"/>
                </patternFill>
              </fill>
            </x14:dxf>
          </x14:cfRule>
          <x14:cfRule type="containsText" priority="3100" operator="containsText" id="{2A4B9205-DDD9-454D-8385-6366F833FED6}">
            <xm:f>NOT(ISERROR(SEARCH(Sheet2!$D$4,AC130)))</xm:f>
            <xm:f>Sheet2!$D$4</xm:f>
            <x14:dxf>
              <fill>
                <patternFill>
                  <bgColor rgb="FFFF0000"/>
                </patternFill>
              </fill>
            </x14:dxf>
          </x14:cfRule>
          <xm:sqref>AC130</xm:sqref>
        </x14:conditionalFormatting>
        <x14:conditionalFormatting xmlns:xm="http://schemas.microsoft.com/office/excel/2006/main">
          <x14:cfRule type="containsText" priority="3166" operator="containsText" id="{A93C0A0B-145A-4AFE-A9E9-A62728F23E4A}">
            <xm:f>NOT(ISERROR(SEARCH(Sheet2!$D$8,AC186)))</xm:f>
            <xm:f>Sheet2!$D$8</xm:f>
            <x14:dxf>
              <fill>
                <patternFill>
                  <bgColor rgb="FFFF0000"/>
                </patternFill>
              </fill>
            </x14:dxf>
          </x14:cfRule>
          <x14:cfRule type="containsText" priority="3167" operator="containsText" id="{71D0C076-E37F-4A66-957B-D1B668E79555}">
            <xm:f>NOT(ISERROR(SEARCH(Sheet2!$D$7,AC186)))</xm:f>
            <xm:f>Sheet2!$D$7</xm:f>
            <x14:dxf>
              <fill>
                <patternFill>
                  <bgColor rgb="FF00B050"/>
                </patternFill>
              </fill>
            </x14:dxf>
          </x14:cfRule>
          <x14:cfRule type="containsText" priority="3168" operator="containsText" id="{4FF2CC65-7BF6-4967-9760-F58C628D615C}">
            <xm:f>NOT(ISERROR(SEARCH(Sheet2!$D$6,AC186)))</xm:f>
            <xm:f>Sheet2!$D$6</xm:f>
            <x14:dxf>
              <fill>
                <patternFill>
                  <bgColor rgb="FFFFFF00"/>
                </patternFill>
              </fill>
            </x14:dxf>
          </x14:cfRule>
          <x14:cfRule type="containsText" priority="3169" operator="containsText" id="{2001613B-06DF-4256-801C-99E8C8226738}">
            <xm:f>NOT(ISERROR(SEARCH(Sheet2!$D$5,AC186)))</xm:f>
            <xm:f>Sheet2!$D$5</xm:f>
            <x14:dxf>
              <fill>
                <patternFill>
                  <bgColor rgb="FFFFFF00"/>
                </patternFill>
              </fill>
            </x14:dxf>
          </x14:cfRule>
          <x14:cfRule type="containsText" priority="3170" operator="containsText" id="{DCEB9525-63EE-45B0-9831-8B59419CAEC7}">
            <xm:f>NOT(ISERROR(SEARCH(Sheet2!$D$4,AC186)))</xm:f>
            <xm:f>Sheet2!$D$4</xm:f>
            <x14:dxf>
              <fill>
                <patternFill>
                  <bgColor rgb="FFFF0000"/>
                </patternFill>
              </fill>
            </x14:dxf>
          </x14:cfRule>
          <xm:sqref>AC186</xm:sqref>
        </x14:conditionalFormatting>
        <x14:conditionalFormatting xmlns:xm="http://schemas.microsoft.com/office/excel/2006/main">
          <x14:cfRule type="containsText" priority="3161" operator="containsText" id="{2DE903DD-5B02-420A-A5B9-9095300B2D77}">
            <xm:f>NOT(ISERROR(SEARCH(Sheet2!$D$8,AC187)))</xm:f>
            <xm:f>Sheet2!$D$8</xm:f>
            <x14:dxf>
              <fill>
                <patternFill>
                  <bgColor rgb="FFFF0000"/>
                </patternFill>
              </fill>
            </x14:dxf>
          </x14:cfRule>
          <x14:cfRule type="containsText" priority="3162" operator="containsText" id="{87F14FB7-1641-4F42-A5AA-E79423C50849}">
            <xm:f>NOT(ISERROR(SEARCH(Sheet2!$D$7,AC187)))</xm:f>
            <xm:f>Sheet2!$D$7</xm:f>
            <x14:dxf>
              <fill>
                <patternFill>
                  <bgColor rgb="FF00B050"/>
                </patternFill>
              </fill>
            </x14:dxf>
          </x14:cfRule>
          <x14:cfRule type="containsText" priority="3163" operator="containsText" id="{DE56CE2F-CE4A-4EE9-A30A-529696EE0CA9}">
            <xm:f>NOT(ISERROR(SEARCH(Sheet2!$D$6,AC187)))</xm:f>
            <xm:f>Sheet2!$D$6</xm:f>
            <x14:dxf>
              <fill>
                <patternFill>
                  <bgColor rgb="FFFFFF00"/>
                </patternFill>
              </fill>
            </x14:dxf>
          </x14:cfRule>
          <x14:cfRule type="containsText" priority="3164" operator="containsText" id="{764AF489-B067-4D3B-B9F3-D79BCE0E6CBE}">
            <xm:f>NOT(ISERROR(SEARCH(Sheet2!$D$5,AC187)))</xm:f>
            <xm:f>Sheet2!$D$5</xm:f>
            <x14:dxf>
              <fill>
                <patternFill>
                  <bgColor rgb="FFFFFF00"/>
                </patternFill>
              </fill>
            </x14:dxf>
          </x14:cfRule>
          <x14:cfRule type="containsText" priority="3165" operator="containsText" id="{0BC9C703-4932-462C-BD10-0B1F9C94CF75}">
            <xm:f>NOT(ISERROR(SEARCH(Sheet2!$D$4,AC187)))</xm:f>
            <xm:f>Sheet2!$D$4</xm:f>
            <x14:dxf>
              <fill>
                <patternFill>
                  <bgColor rgb="FFFF0000"/>
                </patternFill>
              </fill>
            </x14:dxf>
          </x14:cfRule>
          <xm:sqref>AC187</xm:sqref>
        </x14:conditionalFormatting>
        <x14:conditionalFormatting xmlns:xm="http://schemas.microsoft.com/office/excel/2006/main">
          <x14:cfRule type="containsText" priority="3156" operator="containsText" id="{0DB3D6E2-99B3-4DB9-8164-D6578651AA2B}">
            <xm:f>NOT(ISERROR(SEARCH(Sheet2!$D$8,AC189)))</xm:f>
            <xm:f>Sheet2!$D$8</xm:f>
            <x14:dxf>
              <fill>
                <patternFill>
                  <bgColor rgb="FFFF0000"/>
                </patternFill>
              </fill>
            </x14:dxf>
          </x14:cfRule>
          <x14:cfRule type="containsText" priority="3157" operator="containsText" id="{4956737E-121D-4489-9230-9E05B8DA28B1}">
            <xm:f>NOT(ISERROR(SEARCH(Sheet2!$D$7,AC189)))</xm:f>
            <xm:f>Sheet2!$D$7</xm:f>
            <x14:dxf>
              <fill>
                <patternFill>
                  <bgColor rgb="FF00B050"/>
                </patternFill>
              </fill>
            </x14:dxf>
          </x14:cfRule>
          <x14:cfRule type="containsText" priority="3158" operator="containsText" id="{ECA3A291-8C47-4727-B8F5-D277E4993224}">
            <xm:f>NOT(ISERROR(SEARCH(Sheet2!$D$6,AC189)))</xm:f>
            <xm:f>Sheet2!$D$6</xm:f>
            <x14:dxf>
              <fill>
                <patternFill>
                  <bgColor rgb="FFFFFF00"/>
                </patternFill>
              </fill>
            </x14:dxf>
          </x14:cfRule>
          <x14:cfRule type="containsText" priority="3159" operator="containsText" id="{88B6A9BA-DE9E-461E-974F-0610E914A411}">
            <xm:f>NOT(ISERROR(SEARCH(Sheet2!$D$5,AC189)))</xm:f>
            <xm:f>Sheet2!$D$5</xm:f>
            <x14:dxf>
              <fill>
                <patternFill>
                  <bgColor rgb="FFFFFF00"/>
                </patternFill>
              </fill>
            </x14:dxf>
          </x14:cfRule>
          <x14:cfRule type="containsText" priority="3160" operator="containsText" id="{0D9413D0-5A8C-454E-88DB-251C490137F9}">
            <xm:f>NOT(ISERROR(SEARCH(Sheet2!$D$4,AC189)))</xm:f>
            <xm:f>Sheet2!$D$4</xm:f>
            <x14:dxf>
              <fill>
                <patternFill>
                  <bgColor rgb="FFFF0000"/>
                </patternFill>
              </fill>
            </x14:dxf>
          </x14:cfRule>
          <xm:sqref>AC189</xm:sqref>
        </x14:conditionalFormatting>
        <x14:conditionalFormatting xmlns:xm="http://schemas.microsoft.com/office/excel/2006/main">
          <x14:cfRule type="containsText" priority="3151" operator="containsText" id="{D6162F8D-3305-4021-A7F0-DC591FF8F082}">
            <xm:f>NOT(ISERROR(SEARCH(Sheet2!$D$8,AC191)))</xm:f>
            <xm:f>Sheet2!$D$8</xm:f>
            <x14:dxf>
              <fill>
                <patternFill>
                  <bgColor rgb="FFFF0000"/>
                </patternFill>
              </fill>
            </x14:dxf>
          </x14:cfRule>
          <x14:cfRule type="containsText" priority="3152" operator="containsText" id="{F1830C13-240B-4111-8FB7-133EF540D0F9}">
            <xm:f>NOT(ISERROR(SEARCH(Sheet2!$D$7,AC191)))</xm:f>
            <xm:f>Sheet2!$D$7</xm:f>
            <x14:dxf>
              <fill>
                <patternFill>
                  <bgColor rgb="FF00B050"/>
                </patternFill>
              </fill>
            </x14:dxf>
          </x14:cfRule>
          <x14:cfRule type="containsText" priority="3153" operator="containsText" id="{BFF84753-71AD-4071-89FB-5742ECE3F56D}">
            <xm:f>NOT(ISERROR(SEARCH(Sheet2!$D$6,AC191)))</xm:f>
            <xm:f>Sheet2!$D$6</xm:f>
            <x14:dxf>
              <fill>
                <patternFill>
                  <bgColor rgb="FFFFFF00"/>
                </patternFill>
              </fill>
            </x14:dxf>
          </x14:cfRule>
          <x14:cfRule type="containsText" priority="3154" operator="containsText" id="{BA4958A6-F76B-44E3-A0E1-9F0727F23B1F}">
            <xm:f>NOT(ISERROR(SEARCH(Sheet2!$D$5,AC191)))</xm:f>
            <xm:f>Sheet2!$D$5</xm:f>
            <x14:dxf>
              <fill>
                <patternFill>
                  <bgColor rgb="FFFFFF00"/>
                </patternFill>
              </fill>
            </x14:dxf>
          </x14:cfRule>
          <x14:cfRule type="containsText" priority="3155" operator="containsText" id="{5AFE0AFE-A64C-45C9-B56A-F89DF3145C01}">
            <xm:f>NOT(ISERROR(SEARCH(Sheet2!$D$4,AC191)))</xm:f>
            <xm:f>Sheet2!$D$4</xm:f>
            <x14:dxf>
              <fill>
                <patternFill>
                  <bgColor rgb="FFFF0000"/>
                </patternFill>
              </fill>
            </x14:dxf>
          </x14:cfRule>
          <xm:sqref>AC191</xm:sqref>
        </x14:conditionalFormatting>
        <x14:conditionalFormatting xmlns:xm="http://schemas.microsoft.com/office/excel/2006/main">
          <x14:cfRule type="containsText" priority="3146" operator="containsText" id="{222AAD09-79D5-44CE-9A32-A09BB9779FE8}">
            <xm:f>NOT(ISERROR(SEARCH(Sheet2!$D$8,AC192)))</xm:f>
            <xm:f>Sheet2!$D$8</xm:f>
            <x14:dxf>
              <fill>
                <patternFill>
                  <bgColor rgb="FFFF0000"/>
                </patternFill>
              </fill>
            </x14:dxf>
          </x14:cfRule>
          <x14:cfRule type="containsText" priority="3147" operator="containsText" id="{7749BE0C-189B-4238-85E7-6E7BCB453647}">
            <xm:f>NOT(ISERROR(SEARCH(Sheet2!$D$7,AC192)))</xm:f>
            <xm:f>Sheet2!$D$7</xm:f>
            <x14:dxf>
              <fill>
                <patternFill>
                  <bgColor rgb="FF00B050"/>
                </patternFill>
              </fill>
            </x14:dxf>
          </x14:cfRule>
          <x14:cfRule type="containsText" priority="3148" operator="containsText" id="{6DD1BB15-6B68-4C68-AEAF-131D150425F6}">
            <xm:f>NOT(ISERROR(SEARCH(Sheet2!$D$6,AC192)))</xm:f>
            <xm:f>Sheet2!$D$6</xm:f>
            <x14:dxf>
              <fill>
                <patternFill>
                  <bgColor rgb="FFFFFF00"/>
                </patternFill>
              </fill>
            </x14:dxf>
          </x14:cfRule>
          <x14:cfRule type="containsText" priority="3149" operator="containsText" id="{97A219F4-F1C7-4734-8F02-0E2CB461A820}">
            <xm:f>NOT(ISERROR(SEARCH(Sheet2!$D$5,AC192)))</xm:f>
            <xm:f>Sheet2!$D$5</xm:f>
            <x14:dxf>
              <fill>
                <patternFill>
                  <bgColor rgb="FFFFFF00"/>
                </patternFill>
              </fill>
            </x14:dxf>
          </x14:cfRule>
          <x14:cfRule type="containsText" priority="3150" operator="containsText" id="{5E3D7055-711D-4B8E-814D-86955D63C06B}">
            <xm:f>NOT(ISERROR(SEARCH(Sheet2!$D$4,AC192)))</xm:f>
            <xm:f>Sheet2!$D$4</xm:f>
            <x14:dxf>
              <fill>
                <patternFill>
                  <bgColor rgb="FFFF0000"/>
                </patternFill>
              </fill>
            </x14:dxf>
          </x14:cfRule>
          <xm:sqref>AC192</xm:sqref>
        </x14:conditionalFormatting>
        <x14:conditionalFormatting xmlns:xm="http://schemas.microsoft.com/office/excel/2006/main">
          <x14:cfRule type="containsText" priority="3141" operator="containsText" id="{2563060C-0F1D-44CE-B52F-C96B08A23FF7}">
            <xm:f>NOT(ISERROR(SEARCH(Sheet2!$D$8,AC24)))</xm:f>
            <xm:f>Sheet2!$D$8</xm:f>
            <x14:dxf>
              <fill>
                <patternFill>
                  <bgColor rgb="FFFF0000"/>
                </patternFill>
              </fill>
            </x14:dxf>
          </x14:cfRule>
          <x14:cfRule type="containsText" priority="3142" operator="containsText" id="{CC80AC0D-47D3-49D1-B1BE-A3EB8DE5CF53}">
            <xm:f>NOT(ISERROR(SEARCH(Sheet2!$D$7,AC24)))</xm:f>
            <xm:f>Sheet2!$D$7</xm:f>
            <x14:dxf>
              <fill>
                <patternFill>
                  <bgColor rgb="FF00B050"/>
                </patternFill>
              </fill>
            </x14:dxf>
          </x14:cfRule>
          <x14:cfRule type="containsText" priority="3143" operator="containsText" id="{D9721239-C2EA-4F64-9D52-6C18B1E41BD9}">
            <xm:f>NOT(ISERROR(SEARCH(Sheet2!$D$6,AC24)))</xm:f>
            <xm:f>Sheet2!$D$6</xm:f>
            <x14:dxf>
              <fill>
                <patternFill>
                  <bgColor rgb="FFFFFF00"/>
                </patternFill>
              </fill>
            </x14:dxf>
          </x14:cfRule>
          <x14:cfRule type="containsText" priority="3144" operator="containsText" id="{337F879E-75E9-44FD-A272-AEBE916ADD33}">
            <xm:f>NOT(ISERROR(SEARCH(Sheet2!$D$5,AC24)))</xm:f>
            <xm:f>Sheet2!$D$5</xm:f>
            <x14:dxf>
              <fill>
                <patternFill>
                  <bgColor rgb="FFFFFF00"/>
                </patternFill>
              </fill>
            </x14:dxf>
          </x14:cfRule>
          <x14:cfRule type="containsText" priority="3145" operator="containsText" id="{25FF1958-F814-4BCF-9D67-E85EA1385538}">
            <xm:f>NOT(ISERROR(SEARCH(Sheet2!$D$4,AC24)))</xm:f>
            <xm:f>Sheet2!$D$4</xm:f>
            <x14:dxf>
              <fill>
                <patternFill>
                  <bgColor rgb="FFFF0000"/>
                </patternFill>
              </fill>
            </x14:dxf>
          </x14:cfRule>
          <xm:sqref>AC24</xm:sqref>
        </x14:conditionalFormatting>
        <x14:conditionalFormatting xmlns:xm="http://schemas.microsoft.com/office/excel/2006/main">
          <x14:cfRule type="containsText" priority="3136" operator="containsText" id="{F4C5FC40-49E0-4E39-93EA-59BC640EAEDA}">
            <xm:f>NOT(ISERROR(SEARCH(Sheet2!$D$8,AC32)))</xm:f>
            <xm:f>Sheet2!$D$8</xm:f>
            <x14:dxf>
              <fill>
                <patternFill>
                  <bgColor rgb="FFFF0000"/>
                </patternFill>
              </fill>
            </x14:dxf>
          </x14:cfRule>
          <x14:cfRule type="containsText" priority="3137" operator="containsText" id="{73864147-BF9F-4A5B-AD46-E76E0BDFB59F}">
            <xm:f>NOT(ISERROR(SEARCH(Sheet2!$D$7,AC32)))</xm:f>
            <xm:f>Sheet2!$D$7</xm:f>
            <x14:dxf>
              <fill>
                <patternFill>
                  <bgColor rgb="FF00B050"/>
                </patternFill>
              </fill>
            </x14:dxf>
          </x14:cfRule>
          <x14:cfRule type="containsText" priority="3138" operator="containsText" id="{22B9EE7C-584A-4C3E-A544-EDF616076AFB}">
            <xm:f>NOT(ISERROR(SEARCH(Sheet2!$D$6,AC32)))</xm:f>
            <xm:f>Sheet2!$D$6</xm:f>
            <x14:dxf>
              <fill>
                <patternFill>
                  <bgColor rgb="FFFFFF00"/>
                </patternFill>
              </fill>
            </x14:dxf>
          </x14:cfRule>
          <x14:cfRule type="containsText" priority="3139" operator="containsText" id="{987742AF-44CF-48FA-ADFB-283C2412AAC1}">
            <xm:f>NOT(ISERROR(SEARCH(Sheet2!$D$5,AC32)))</xm:f>
            <xm:f>Sheet2!$D$5</xm:f>
            <x14:dxf>
              <fill>
                <patternFill>
                  <bgColor rgb="FFFFFF00"/>
                </patternFill>
              </fill>
            </x14:dxf>
          </x14:cfRule>
          <x14:cfRule type="containsText" priority="3140" operator="containsText" id="{7FCB4931-1459-4EAE-964A-98F81919E10A}">
            <xm:f>NOT(ISERROR(SEARCH(Sheet2!$D$4,AC32)))</xm:f>
            <xm:f>Sheet2!$D$4</xm:f>
            <x14:dxf>
              <fill>
                <patternFill>
                  <bgColor rgb="FFFF0000"/>
                </patternFill>
              </fill>
            </x14:dxf>
          </x14:cfRule>
          <xm:sqref>AC32</xm:sqref>
        </x14:conditionalFormatting>
        <x14:conditionalFormatting xmlns:xm="http://schemas.microsoft.com/office/excel/2006/main">
          <x14:cfRule type="containsText" priority="3131" operator="containsText" id="{C54AA449-E1F9-4EBE-BA83-9FAD0502647D}">
            <xm:f>NOT(ISERROR(SEARCH(Sheet2!$D$8,AC33)))</xm:f>
            <xm:f>Sheet2!$D$8</xm:f>
            <x14:dxf>
              <fill>
                <patternFill>
                  <bgColor rgb="FFFF0000"/>
                </patternFill>
              </fill>
            </x14:dxf>
          </x14:cfRule>
          <x14:cfRule type="containsText" priority="3132" operator="containsText" id="{C888BE43-2ED4-467B-9204-3A10FFF91C9C}">
            <xm:f>NOT(ISERROR(SEARCH(Sheet2!$D$7,AC33)))</xm:f>
            <xm:f>Sheet2!$D$7</xm:f>
            <x14:dxf>
              <fill>
                <patternFill>
                  <bgColor rgb="FF00B050"/>
                </patternFill>
              </fill>
            </x14:dxf>
          </x14:cfRule>
          <x14:cfRule type="containsText" priority="3133" operator="containsText" id="{847D3255-9FC2-4DA7-8D18-260769DA56F6}">
            <xm:f>NOT(ISERROR(SEARCH(Sheet2!$D$6,AC33)))</xm:f>
            <xm:f>Sheet2!$D$6</xm:f>
            <x14:dxf>
              <fill>
                <patternFill>
                  <bgColor rgb="FFFFFF00"/>
                </patternFill>
              </fill>
            </x14:dxf>
          </x14:cfRule>
          <x14:cfRule type="containsText" priority="3134" operator="containsText" id="{890F1316-E845-47A6-8675-F22C3A0C52EB}">
            <xm:f>NOT(ISERROR(SEARCH(Sheet2!$D$5,AC33)))</xm:f>
            <xm:f>Sheet2!$D$5</xm:f>
            <x14:dxf>
              <fill>
                <patternFill>
                  <bgColor rgb="FFFFFF00"/>
                </patternFill>
              </fill>
            </x14:dxf>
          </x14:cfRule>
          <x14:cfRule type="containsText" priority="3135" operator="containsText" id="{80F9EC9F-519F-40EF-9E79-3630A29F6F21}">
            <xm:f>NOT(ISERROR(SEARCH(Sheet2!$D$4,AC33)))</xm:f>
            <xm:f>Sheet2!$D$4</xm:f>
            <x14:dxf>
              <fill>
                <patternFill>
                  <bgColor rgb="FFFF0000"/>
                </patternFill>
              </fill>
            </x14:dxf>
          </x14:cfRule>
          <xm:sqref>AC33</xm:sqref>
        </x14:conditionalFormatting>
        <x14:conditionalFormatting xmlns:xm="http://schemas.microsoft.com/office/excel/2006/main">
          <x14:cfRule type="containsText" priority="3126" operator="containsText" id="{8313BA3E-B028-4147-B710-3479A3E35041}">
            <xm:f>NOT(ISERROR(SEARCH(Sheet2!$D$8,AC34)))</xm:f>
            <xm:f>Sheet2!$D$8</xm:f>
            <x14:dxf>
              <fill>
                <patternFill>
                  <bgColor rgb="FFFF0000"/>
                </patternFill>
              </fill>
            </x14:dxf>
          </x14:cfRule>
          <x14:cfRule type="containsText" priority="3127" operator="containsText" id="{16ED6A55-DD1F-4CC5-89A4-A36A885F71EC}">
            <xm:f>NOT(ISERROR(SEARCH(Sheet2!$D$7,AC34)))</xm:f>
            <xm:f>Sheet2!$D$7</xm:f>
            <x14:dxf>
              <fill>
                <patternFill>
                  <bgColor rgb="FF00B050"/>
                </patternFill>
              </fill>
            </x14:dxf>
          </x14:cfRule>
          <x14:cfRule type="containsText" priority="3128" operator="containsText" id="{70A07152-7B1D-4DF6-81C9-A242BE39C73E}">
            <xm:f>NOT(ISERROR(SEARCH(Sheet2!$D$6,AC34)))</xm:f>
            <xm:f>Sheet2!$D$6</xm:f>
            <x14:dxf>
              <fill>
                <patternFill>
                  <bgColor rgb="FFFFFF00"/>
                </patternFill>
              </fill>
            </x14:dxf>
          </x14:cfRule>
          <x14:cfRule type="containsText" priority="3129" operator="containsText" id="{7774A365-7787-44D5-ABB5-E690EC34B086}">
            <xm:f>NOT(ISERROR(SEARCH(Sheet2!$D$5,AC34)))</xm:f>
            <xm:f>Sheet2!$D$5</xm:f>
            <x14:dxf>
              <fill>
                <patternFill>
                  <bgColor rgb="FFFFFF00"/>
                </patternFill>
              </fill>
            </x14:dxf>
          </x14:cfRule>
          <x14:cfRule type="containsText" priority="3130" operator="containsText" id="{62330162-EEEB-4FBD-885A-FE88F3FFAE6E}">
            <xm:f>NOT(ISERROR(SEARCH(Sheet2!$D$4,AC34)))</xm:f>
            <xm:f>Sheet2!$D$4</xm:f>
            <x14:dxf>
              <fill>
                <patternFill>
                  <bgColor rgb="FFFF0000"/>
                </patternFill>
              </fill>
            </x14:dxf>
          </x14:cfRule>
          <xm:sqref>AC34</xm:sqref>
        </x14:conditionalFormatting>
        <x14:conditionalFormatting xmlns:xm="http://schemas.microsoft.com/office/excel/2006/main">
          <x14:cfRule type="containsText" priority="3121" operator="containsText" id="{0BB1B7A6-BE2C-4EA8-9C80-0FB2F7A3A447}">
            <xm:f>NOT(ISERROR(SEARCH(Sheet2!$D$8,AC40)))</xm:f>
            <xm:f>Sheet2!$D$8</xm:f>
            <x14:dxf>
              <fill>
                <patternFill>
                  <bgColor rgb="FFFF0000"/>
                </patternFill>
              </fill>
            </x14:dxf>
          </x14:cfRule>
          <x14:cfRule type="containsText" priority="3122" operator="containsText" id="{F9CDB484-682E-4047-A2D3-7FF47DD39B20}">
            <xm:f>NOT(ISERROR(SEARCH(Sheet2!$D$7,AC40)))</xm:f>
            <xm:f>Sheet2!$D$7</xm:f>
            <x14:dxf>
              <fill>
                <patternFill>
                  <bgColor rgb="FF00B050"/>
                </patternFill>
              </fill>
            </x14:dxf>
          </x14:cfRule>
          <x14:cfRule type="containsText" priority="3123" operator="containsText" id="{F78A5BC5-80E7-4F22-B416-AAF3ED76144A}">
            <xm:f>NOT(ISERROR(SEARCH(Sheet2!$D$6,AC40)))</xm:f>
            <xm:f>Sheet2!$D$6</xm:f>
            <x14:dxf>
              <fill>
                <patternFill>
                  <bgColor rgb="FFFFFF00"/>
                </patternFill>
              </fill>
            </x14:dxf>
          </x14:cfRule>
          <x14:cfRule type="containsText" priority="3124" operator="containsText" id="{4D8B4466-ADDA-4047-BD0F-D34A2E40F32F}">
            <xm:f>NOT(ISERROR(SEARCH(Sheet2!$D$5,AC40)))</xm:f>
            <xm:f>Sheet2!$D$5</xm:f>
            <x14:dxf>
              <fill>
                <patternFill>
                  <bgColor rgb="FFFFFF00"/>
                </patternFill>
              </fill>
            </x14:dxf>
          </x14:cfRule>
          <x14:cfRule type="containsText" priority="3125" operator="containsText" id="{57BCC6F5-41A2-4314-85AE-115349ED4C0E}">
            <xm:f>NOT(ISERROR(SEARCH(Sheet2!$D$4,AC40)))</xm:f>
            <xm:f>Sheet2!$D$4</xm:f>
            <x14:dxf>
              <fill>
                <patternFill>
                  <bgColor rgb="FFFF0000"/>
                </patternFill>
              </fill>
            </x14:dxf>
          </x14:cfRule>
          <xm:sqref>AC40</xm:sqref>
        </x14:conditionalFormatting>
        <x14:conditionalFormatting xmlns:xm="http://schemas.microsoft.com/office/excel/2006/main">
          <x14:cfRule type="containsText" priority="3116" operator="containsText" id="{375C5545-8A8B-4C27-89A6-262E7443328E}">
            <xm:f>NOT(ISERROR(SEARCH(Sheet2!$D$8,AC45)))</xm:f>
            <xm:f>Sheet2!$D$8</xm:f>
            <x14:dxf>
              <fill>
                <patternFill>
                  <bgColor rgb="FFFF0000"/>
                </patternFill>
              </fill>
            </x14:dxf>
          </x14:cfRule>
          <x14:cfRule type="containsText" priority="3117" operator="containsText" id="{1CA22D0F-CF66-49D6-A6F3-43A42E9AC389}">
            <xm:f>NOT(ISERROR(SEARCH(Sheet2!$D$7,AC45)))</xm:f>
            <xm:f>Sheet2!$D$7</xm:f>
            <x14:dxf>
              <fill>
                <patternFill>
                  <bgColor rgb="FF00B050"/>
                </patternFill>
              </fill>
            </x14:dxf>
          </x14:cfRule>
          <x14:cfRule type="containsText" priority="3118" operator="containsText" id="{C5DC652B-9361-4085-966F-5F69DF73398D}">
            <xm:f>NOT(ISERROR(SEARCH(Sheet2!$D$6,AC45)))</xm:f>
            <xm:f>Sheet2!$D$6</xm:f>
            <x14:dxf>
              <fill>
                <patternFill>
                  <bgColor rgb="FFFFFF00"/>
                </patternFill>
              </fill>
            </x14:dxf>
          </x14:cfRule>
          <x14:cfRule type="containsText" priority="3119" operator="containsText" id="{2A7F6185-70C0-4F18-A2E3-7BED2529AA22}">
            <xm:f>NOT(ISERROR(SEARCH(Sheet2!$D$5,AC45)))</xm:f>
            <xm:f>Sheet2!$D$5</xm:f>
            <x14:dxf>
              <fill>
                <patternFill>
                  <bgColor rgb="FFFFFF00"/>
                </patternFill>
              </fill>
            </x14:dxf>
          </x14:cfRule>
          <x14:cfRule type="containsText" priority="3120" operator="containsText" id="{4BA952ED-4168-4977-A9E9-4D6FC54B6CBB}">
            <xm:f>NOT(ISERROR(SEARCH(Sheet2!$D$4,AC45)))</xm:f>
            <xm:f>Sheet2!$D$4</xm:f>
            <x14:dxf>
              <fill>
                <patternFill>
                  <bgColor rgb="FFFF0000"/>
                </patternFill>
              </fill>
            </x14:dxf>
          </x14:cfRule>
          <xm:sqref>AC45</xm:sqref>
        </x14:conditionalFormatting>
        <x14:conditionalFormatting xmlns:xm="http://schemas.microsoft.com/office/excel/2006/main">
          <x14:cfRule type="containsText" priority="3111" operator="containsText" id="{A8D7E163-437E-4F7F-8257-08C136E58F7F}">
            <xm:f>NOT(ISERROR(SEARCH(Sheet2!$D$8,AC48)))</xm:f>
            <xm:f>Sheet2!$D$8</xm:f>
            <x14:dxf>
              <fill>
                <patternFill>
                  <bgColor rgb="FFFF0000"/>
                </patternFill>
              </fill>
            </x14:dxf>
          </x14:cfRule>
          <x14:cfRule type="containsText" priority="3112" operator="containsText" id="{079B0CF6-4183-407A-94DF-D19CF25FD444}">
            <xm:f>NOT(ISERROR(SEARCH(Sheet2!$D$7,AC48)))</xm:f>
            <xm:f>Sheet2!$D$7</xm:f>
            <x14:dxf>
              <fill>
                <patternFill>
                  <bgColor rgb="FF00B050"/>
                </patternFill>
              </fill>
            </x14:dxf>
          </x14:cfRule>
          <x14:cfRule type="containsText" priority="3113" operator="containsText" id="{9D1B2921-DC0B-4E0C-B47B-6FC1D015690C}">
            <xm:f>NOT(ISERROR(SEARCH(Sheet2!$D$6,AC48)))</xm:f>
            <xm:f>Sheet2!$D$6</xm:f>
            <x14:dxf>
              <fill>
                <patternFill>
                  <bgColor rgb="FFFFFF00"/>
                </patternFill>
              </fill>
            </x14:dxf>
          </x14:cfRule>
          <x14:cfRule type="containsText" priority="3114" operator="containsText" id="{ED17381F-7629-48A4-9CA9-3E3A8D12AE66}">
            <xm:f>NOT(ISERROR(SEARCH(Sheet2!$D$5,AC48)))</xm:f>
            <xm:f>Sheet2!$D$5</xm:f>
            <x14:dxf>
              <fill>
                <patternFill>
                  <bgColor rgb="FFFFFF00"/>
                </patternFill>
              </fill>
            </x14:dxf>
          </x14:cfRule>
          <x14:cfRule type="containsText" priority="3115" operator="containsText" id="{EA543869-ECB0-4B16-8FF9-0381F2B1B877}">
            <xm:f>NOT(ISERROR(SEARCH(Sheet2!$D$4,AC48)))</xm:f>
            <xm:f>Sheet2!$D$4</xm:f>
            <x14:dxf>
              <fill>
                <patternFill>
                  <bgColor rgb="FFFF0000"/>
                </patternFill>
              </fill>
            </x14:dxf>
          </x14:cfRule>
          <xm:sqref>AC48</xm:sqref>
        </x14:conditionalFormatting>
        <x14:conditionalFormatting xmlns:xm="http://schemas.microsoft.com/office/excel/2006/main">
          <x14:cfRule type="containsText" priority="3106" operator="containsText" id="{8CCEE800-E6FF-475A-B4A8-316BD43403E3}">
            <xm:f>NOT(ISERROR(SEARCH(Sheet2!$D$8,AC71)))</xm:f>
            <xm:f>Sheet2!$D$8</xm:f>
            <x14:dxf>
              <fill>
                <patternFill>
                  <bgColor rgb="FFFF0000"/>
                </patternFill>
              </fill>
            </x14:dxf>
          </x14:cfRule>
          <x14:cfRule type="containsText" priority="3107" operator="containsText" id="{DD9C730B-909E-436D-9DD5-328018B8E5C0}">
            <xm:f>NOT(ISERROR(SEARCH(Sheet2!$D$7,AC71)))</xm:f>
            <xm:f>Sheet2!$D$7</xm:f>
            <x14:dxf>
              <fill>
                <patternFill>
                  <bgColor rgb="FF00B050"/>
                </patternFill>
              </fill>
            </x14:dxf>
          </x14:cfRule>
          <x14:cfRule type="containsText" priority="3108" operator="containsText" id="{A192BF7F-4149-4FEA-84C1-CE28D311B660}">
            <xm:f>NOT(ISERROR(SEARCH(Sheet2!$D$6,AC71)))</xm:f>
            <xm:f>Sheet2!$D$6</xm:f>
            <x14:dxf>
              <fill>
                <patternFill>
                  <bgColor rgb="FFFFFF00"/>
                </patternFill>
              </fill>
            </x14:dxf>
          </x14:cfRule>
          <x14:cfRule type="containsText" priority="3109" operator="containsText" id="{500B6FAD-5623-4EB1-BD2C-4C67EBEE28AB}">
            <xm:f>NOT(ISERROR(SEARCH(Sheet2!$D$5,AC71)))</xm:f>
            <xm:f>Sheet2!$D$5</xm:f>
            <x14:dxf>
              <fill>
                <patternFill>
                  <bgColor rgb="FFFFFF00"/>
                </patternFill>
              </fill>
            </x14:dxf>
          </x14:cfRule>
          <x14:cfRule type="containsText" priority="3110" operator="containsText" id="{607D40FA-6DE4-4369-BE70-E557E7968C78}">
            <xm:f>NOT(ISERROR(SEARCH(Sheet2!$D$4,AC71)))</xm:f>
            <xm:f>Sheet2!$D$4</xm:f>
            <x14:dxf>
              <fill>
                <patternFill>
                  <bgColor rgb="FFFF0000"/>
                </patternFill>
              </fill>
            </x14:dxf>
          </x14:cfRule>
          <xm:sqref>AC71</xm:sqref>
        </x14:conditionalFormatting>
        <x14:conditionalFormatting xmlns:xm="http://schemas.microsoft.com/office/excel/2006/main">
          <x14:cfRule type="containsText" priority="3101" operator="containsText" id="{989EF4BA-A8C7-4427-BFBF-4889A844A9C4}">
            <xm:f>NOT(ISERROR(SEARCH(Sheet2!$D$8,AC84)))</xm:f>
            <xm:f>Sheet2!$D$8</xm:f>
            <x14:dxf>
              <fill>
                <patternFill>
                  <bgColor rgb="FFFF0000"/>
                </patternFill>
              </fill>
            </x14:dxf>
          </x14:cfRule>
          <x14:cfRule type="containsText" priority="3102" operator="containsText" id="{7E5B78EA-6DA2-4F79-87DD-65E5D0673C5C}">
            <xm:f>NOT(ISERROR(SEARCH(Sheet2!$D$7,AC84)))</xm:f>
            <xm:f>Sheet2!$D$7</xm:f>
            <x14:dxf>
              <fill>
                <patternFill>
                  <bgColor rgb="FF00B050"/>
                </patternFill>
              </fill>
            </x14:dxf>
          </x14:cfRule>
          <x14:cfRule type="containsText" priority="3103" operator="containsText" id="{6325D55D-6140-4C1E-BCB0-9283E77F3404}">
            <xm:f>NOT(ISERROR(SEARCH(Sheet2!$D$6,AC84)))</xm:f>
            <xm:f>Sheet2!$D$6</xm:f>
            <x14:dxf>
              <fill>
                <patternFill>
                  <bgColor rgb="FFFFFF00"/>
                </patternFill>
              </fill>
            </x14:dxf>
          </x14:cfRule>
          <x14:cfRule type="containsText" priority="3104" operator="containsText" id="{FCCC9016-8831-43BF-9723-3090EDED0D12}">
            <xm:f>NOT(ISERROR(SEARCH(Sheet2!$D$5,AC84)))</xm:f>
            <xm:f>Sheet2!$D$5</xm:f>
            <x14:dxf>
              <fill>
                <patternFill>
                  <bgColor rgb="FFFFFF00"/>
                </patternFill>
              </fill>
            </x14:dxf>
          </x14:cfRule>
          <x14:cfRule type="containsText" priority="3105" operator="containsText" id="{0A0EA370-9C99-48F0-A014-9F3F7944BDC8}">
            <xm:f>NOT(ISERROR(SEARCH(Sheet2!$D$4,AC84)))</xm:f>
            <xm:f>Sheet2!$D$4</xm:f>
            <x14:dxf>
              <fill>
                <patternFill>
                  <bgColor rgb="FFFF0000"/>
                </patternFill>
              </fill>
            </x14:dxf>
          </x14:cfRule>
          <xm:sqref>AC84</xm:sqref>
        </x14:conditionalFormatting>
        <x14:conditionalFormatting xmlns:xm="http://schemas.microsoft.com/office/excel/2006/main">
          <x14:cfRule type="containsText" priority="3091" operator="containsText" id="{C459C448-2340-44F9-B5A1-54D029696BCC}">
            <xm:f>NOT(ISERROR(SEARCH(Sheet2!$D$8,AC97)))</xm:f>
            <xm:f>Sheet2!$D$8</xm:f>
            <x14:dxf>
              <fill>
                <patternFill>
                  <bgColor rgb="FFFF0000"/>
                </patternFill>
              </fill>
            </x14:dxf>
          </x14:cfRule>
          <x14:cfRule type="containsText" priority="3092" operator="containsText" id="{0FDAFB1E-CD42-46F2-9CF3-BA3E7D70F303}">
            <xm:f>NOT(ISERROR(SEARCH(Sheet2!$D$7,AC97)))</xm:f>
            <xm:f>Sheet2!$D$7</xm:f>
            <x14:dxf>
              <fill>
                <patternFill>
                  <bgColor rgb="FF00B050"/>
                </patternFill>
              </fill>
            </x14:dxf>
          </x14:cfRule>
          <x14:cfRule type="containsText" priority="3093" operator="containsText" id="{DEEC70B6-C252-4E3B-A96D-BAEE038EC50B}">
            <xm:f>NOT(ISERROR(SEARCH(Sheet2!$D$6,AC97)))</xm:f>
            <xm:f>Sheet2!$D$6</xm:f>
            <x14:dxf>
              <fill>
                <patternFill>
                  <bgColor rgb="FFFFFF00"/>
                </patternFill>
              </fill>
            </x14:dxf>
          </x14:cfRule>
          <x14:cfRule type="containsText" priority="3094" operator="containsText" id="{E95DB395-3649-4825-845F-40BF36FCD7E9}">
            <xm:f>NOT(ISERROR(SEARCH(Sheet2!$D$5,AC97)))</xm:f>
            <xm:f>Sheet2!$D$5</xm:f>
            <x14:dxf>
              <fill>
                <patternFill>
                  <bgColor rgb="FFFFFF00"/>
                </patternFill>
              </fill>
            </x14:dxf>
          </x14:cfRule>
          <x14:cfRule type="containsText" priority="3095" operator="containsText" id="{74A9DDE0-D8A2-4CE9-9E64-3941CE64350F}">
            <xm:f>NOT(ISERROR(SEARCH(Sheet2!$D$4,AC97)))</xm:f>
            <xm:f>Sheet2!$D$4</xm:f>
            <x14:dxf>
              <fill>
                <patternFill>
                  <bgColor rgb="FFFF0000"/>
                </patternFill>
              </fill>
            </x14:dxf>
          </x14:cfRule>
          <xm:sqref>AC97</xm:sqref>
        </x14:conditionalFormatting>
        <x14:conditionalFormatting xmlns:xm="http://schemas.microsoft.com/office/excel/2006/main">
          <x14:cfRule type="containsText" priority="3086" operator="containsText" id="{08589953-965A-4984-B639-E91E1E2AA715}">
            <xm:f>NOT(ISERROR(SEARCH(Sheet2!$D$8,AC98)))</xm:f>
            <xm:f>Sheet2!$D$8</xm:f>
            <x14:dxf>
              <fill>
                <patternFill>
                  <bgColor rgb="FFFF0000"/>
                </patternFill>
              </fill>
            </x14:dxf>
          </x14:cfRule>
          <x14:cfRule type="containsText" priority="3087" operator="containsText" id="{A845BCC1-B9C7-4F8D-94B7-D0483893E935}">
            <xm:f>NOT(ISERROR(SEARCH(Sheet2!$D$7,AC98)))</xm:f>
            <xm:f>Sheet2!$D$7</xm:f>
            <x14:dxf>
              <fill>
                <patternFill>
                  <bgColor rgb="FF00B050"/>
                </patternFill>
              </fill>
            </x14:dxf>
          </x14:cfRule>
          <x14:cfRule type="containsText" priority="3088" operator="containsText" id="{B4AECEAC-0883-4FDD-B2B2-80D30F76B050}">
            <xm:f>NOT(ISERROR(SEARCH(Sheet2!$D$6,AC98)))</xm:f>
            <xm:f>Sheet2!$D$6</xm:f>
            <x14:dxf>
              <fill>
                <patternFill>
                  <bgColor rgb="FFFFFF00"/>
                </patternFill>
              </fill>
            </x14:dxf>
          </x14:cfRule>
          <x14:cfRule type="containsText" priority="3089" operator="containsText" id="{5C9ADACC-9410-413D-8388-0A15A8013431}">
            <xm:f>NOT(ISERROR(SEARCH(Sheet2!$D$5,AC98)))</xm:f>
            <xm:f>Sheet2!$D$5</xm:f>
            <x14:dxf>
              <fill>
                <patternFill>
                  <bgColor rgb="FFFFFF00"/>
                </patternFill>
              </fill>
            </x14:dxf>
          </x14:cfRule>
          <x14:cfRule type="containsText" priority="3090" operator="containsText" id="{D53D568E-3CC1-4603-8581-96574D83914D}">
            <xm:f>NOT(ISERROR(SEARCH(Sheet2!$D$4,AC98)))</xm:f>
            <xm:f>Sheet2!$D$4</xm:f>
            <x14:dxf>
              <fill>
                <patternFill>
                  <bgColor rgb="FFFF0000"/>
                </patternFill>
              </fill>
            </x14:dxf>
          </x14:cfRule>
          <xm:sqref>AC98</xm:sqref>
        </x14:conditionalFormatting>
        <x14:conditionalFormatting xmlns:xm="http://schemas.microsoft.com/office/excel/2006/main">
          <x14:cfRule type="containsText" priority="3081" operator="containsText" id="{718E30D6-FF61-427C-BC3B-1778226E93F5}">
            <xm:f>NOT(ISERROR(SEARCH(Sheet2!$D$8,AC113)))</xm:f>
            <xm:f>Sheet2!$D$8</xm:f>
            <x14:dxf>
              <fill>
                <patternFill>
                  <bgColor rgb="FFFF0000"/>
                </patternFill>
              </fill>
            </x14:dxf>
          </x14:cfRule>
          <x14:cfRule type="containsText" priority="3082" operator="containsText" id="{D02BF33F-8893-4FFF-BB47-EFF6F7D09390}">
            <xm:f>NOT(ISERROR(SEARCH(Sheet2!$D$7,AC113)))</xm:f>
            <xm:f>Sheet2!$D$7</xm:f>
            <x14:dxf>
              <fill>
                <patternFill>
                  <bgColor rgb="FF00B050"/>
                </patternFill>
              </fill>
            </x14:dxf>
          </x14:cfRule>
          <x14:cfRule type="containsText" priority="3083" operator="containsText" id="{18E27184-C5B7-45C9-8293-AD03C6149D1D}">
            <xm:f>NOT(ISERROR(SEARCH(Sheet2!$D$6,AC113)))</xm:f>
            <xm:f>Sheet2!$D$6</xm:f>
            <x14:dxf>
              <fill>
                <patternFill>
                  <bgColor rgb="FFFFFF00"/>
                </patternFill>
              </fill>
            </x14:dxf>
          </x14:cfRule>
          <x14:cfRule type="containsText" priority="3084" operator="containsText" id="{D296ED42-07F7-4CAA-B87D-0372607DEDDF}">
            <xm:f>NOT(ISERROR(SEARCH(Sheet2!$D$5,AC113)))</xm:f>
            <xm:f>Sheet2!$D$5</xm:f>
            <x14:dxf>
              <fill>
                <patternFill>
                  <bgColor rgb="FFFFFF00"/>
                </patternFill>
              </fill>
            </x14:dxf>
          </x14:cfRule>
          <x14:cfRule type="containsText" priority="3085" operator="containsText" id="{D4AB670E-BA93-4A4F-A3B6-3A508379A9E9}">
            <xm:f>NOT(ISERROR(SEARCH(Sheet2!$D$4,AC113)))</xm:f>
            <xm:f>Sheet2!$D$4</xm:f>
            <x14:dxf>
              <fill>
                <patternFill>
                  <bgColor rgb="FFFF0000"/>
                </patternFill>
              </fill>
            </x14:dxf>
          </x14:cfRule>
          <xm:sqref>AC113</xm:sqref>
        </x14:conditionalFormatting>
        <x14:conditionalFormatting xmlns:xm="http://schemas.microsoft.com/office/excel/2006/main">
          <x14:cfRule type="containsText" priority="3076" operator="containsText" id="{8DCE9358-A7DC-46B8-B4D9-76F0335CEE17}">
            <xm:f>NOT(ISERROR(SEARCH(Sheet2!$D$8,AC143)))</xm:f>
            <xm:f>Sheet2!$D$8</xm:f>
            <x14:dxf>
              <fill>
                <patternFill>
                  <bgColor rgb="FFFF0000"/>
                </patternFill>
              </fill>
            </x14:dxf>
          </x14:cfRule>
          <x14:cfRule type="containsText" priority="3077" operator="containsText" id="{EF5F50E7-96A6-42B7-80B5-0137C1CBCF7C}">
            <xm:f>NOT(ISERROR(SEARCH(Sheet2!$D$7,AC143)))</xm:f>
            <xm:f>Sheet2!$D$7</xm:f>
            <x14:dxf>
              <fill>
                <patternFill>
                  <bgColor rgb="FF00B050"/>
                </patternFill>
              </fill>
            </x14:dxf>
          </x14:cfRule>
          <x14:cfRule type="containsText" priority="3078" operator="containsText" id="{EBC39EE1-E457-48FC-83D5-78545C27A0DE}">
            <xm:f>NOT(ISERROR(SEARCH(Sheet2!$D$6,AC143)))</xm:f>
            <xm:f>Sheet2!$D$6</xm:f>
            <x14:dxf>
              <fill>
                <patternFill>
                  <bgColor rgb="FFFFFF00"/>
                </patternFill>
              </fill>
            </x14:dxf>
          </x14:cfRule>
          <x14:cfRule type="containsText" priority="3079" operator="containsText" id="{7F175A86-7171-46FD-BE06-AA7B3CA875F4}">
            <xm:f>NOT(ISERROR(SEARCH(Sheet2!$D$5,AC143)))</xm:f>
            <xm:f>Sheet2!$D$5</xm:f>
            <x14:dxf>
              <fill>
                <patternFill>
                  <bgColor rgb="FFFFFF00"/>
                </patternFill>
              </fill>
            </x14:dxf>
          </x14:cfRule>
          <x14:cfRule type="containsText" priority="3080" operator="containsText" id="{2745562B-E9FB-441A-8D25-CD9465599A92}">
            <xm:f>NOT(ISERROR(SEARCH(Sheet2!$D$4,AC143)))</xm:f>
            <xm:f>Sheet2!$D$4</xm:f>
            <x14:dxf>
              <fill>
                <patternFill>
                  <bgColor rgb="FFFF0000"/>
                </patternFill>
              </fill>
            </x14:dxf>
          </x14:cfRule>
          <xm:sqref>AC143</xm:sqref>
        </x14:conditionalFormatting>
        <x14:conditionalFormatting xmlns:xm="http://schemas.microsoft.com/office/excel/2006/main">
          <x14:cfRule type="containsText" priority="3071" operator="containsText" id="{E807FA09-4730-4CB3-B038-F7196B2ACB93}">
            <xm:f>NOT(ISERROR(SEARCH(Sheet2!$D$8,AC145)))</xm:f>
            <xm:f>Sheet2!$D$8</xm:f>
            <x14:dxf>
              <fill>
                <patternFill>
                  <bgColor rgb="FFFF0000"/>
                </patternFill>
              </fill>
            </x14:dxf>
          </x14:cfRule>
          <x14:cfRule type="containsText" priority="3072" operator="containsText" id="{9191BFA2-2C19-4449-B1E7-59A337C387D9}">
            <xm:f>NOT(ISERROR(SEARCH(Sheet2!$D$7,AC145)))</xm:f>
            <xm:f>Sheet2!$D$7</xm:f>
            <x14:dxf>
              <fill>
                <patternFill>
                  <bgColor rgb="FF00B050"/>
                </patternFill>
              </fill>
            </x14:dxf>
          </x14:cfRule>
          <x14:cfRule type="containsText" priority="3073" operator="containsText" id="{D3A27E08-F8CD-49DB-A022-75819DA0D0CB}">
            <xm:f>NOT(ISERROR(SEARCH(Sheet2!$D$6,AC145)))</xm:f>
            <xm:f>Sheet2!$D$6</xm:f>
            <x14:dxf>
              <fill>
                <patternFill>
                  <bgColor rgb="FFFFFF00"/>
                </patternFill>
              </fill>
            </x14:dxf>
          </x14:cfRule>
          <x14:cfRule type="containsText" priority="3074" operator="containsText" id="{CAB72F26-4BB2-4361-BA9E-C65BFD70656B}">
            <xm:f>NOT(ISERROR(SEARCH(Sheet2!$D$5,AC145)))</xm:f>
            <xm:f>Sheet2!$D$5</xm:f>
            <x14:dxf>
              <fill>
                <patternFill>
                  <bgColor rgb="FFFFFF00"/>
                </patternFill>
              </fill>
            </x14:dxf>
          </x14:cfRule>
          <x14:cfRule type="containsText" priority="3075" operator="containsText" id="{B1189985-C3E5-4953-8034-B92F31C0A123}">
            <xm:f>NOT(ISERROR(SEARCH(Sheet2!$D$4,AC145)))</xm:f>
            <xm:f>Sheet2!$D$4</xm:f>
            <x14:dxf>
              <fill>
                <patternFill>
                  <bgColor rgb="FFFF0000"/>
                </patternFill>
              </fill>
            </x14:dxf>
          </x14:cfRule>
          <xm:sqref>AC145</xm:sqref>
        </x14:conditionalFormatting>
        <x14:conditionalFormatting xmlns:xm="http://schemas.microsoft.com/office/excel/2006/main">
          <x14:cfRule type="containsText" priority="3066" operator="containsText" id="{F468AE6B-62D0-4CB4-A9D6-4D106A01D8C7}">
            <xm:f>NOT(ISERROR(SEARCH(Sheet2!$D$8,AC147)))</xm:f>
            <xm:f>Sheet2!$D$8</xm:f>
            <x14:dxf>
              <fill>
                <patternFill>
                  <bgColor rgb="FFFF0000"/>
                </patternFill>
              </fill>
            </x14:dxf>
          </x14:cfRule>
          <x14:cfRule type="containsText" priority="3067" operator="containsText" id="{C0EDB482-0CA6-436E-A413-650097DE7044}">
            <xm:f>NOT(ISERROR(SEARCH(Sheet2!$D$7,AC147)))</xm:f>
            <xm:f>Sheet2!$D$7</xm:f>
            <x14:dxf>
              <fill>
                <patternFill>
                  <bgColor rgb="FF00B050"/>
                </patternFill>
              </fill>
            </x14:dxf>
          </x14:cfRule>
          <x14:cfRule type="containsText" priority="3068" operator="containsText" id="{F7F6A0AF-0C23-413E-9768-EC7BBE9D6B2B}">
            <xm:f>NOT(ISERROR(SEARCH(Sheet2!$D$6,AC147)))</xm:f>
            <xm:f>Sheet2!$D$6</xm:f>
            <x14:dxf>
              <fill>
                <patternFill>
                  <bgColor rgb="FFFFFF00"/>
                </patternFill>
              </fill>
            </x14:dxf>
          </x14:cfRule>
          <x14:cfRule type="containsText" priority="3069" operator="containsText" id="{FFBD4D68-CFC5-4105-A0C7-FCA8A4AAEF47}">
            <xm:f>NOT(ISERROR(SEARCH(Sheet2!$D$5,AC147)))</xm:f>
            <xm:f>Sheet2!$D$5</xm:f>
            <x14:dxf>
              <fill>
                <patternFill>
                  <bgColor rgb="FFFFFF00"/>
                </patternFill>
              </fill>
            </x14:dxf>
          </x14:cfRule>
          <x14:cfRule type="containsText" priority="3070" operator="containsText" id="{9AC295F1-6455-4A21-88B4-6BFBF1A8CB6B}">
            <xm:f>NOT(ISERROR(SEARCH(Sheet2!$D$4,AC147)))</xm:f>
            <xm:f>Sheet2!$D$4</xm:f>
            <x14:dxf>
              <fill>
                <patternFill>
                  <bgColor rgb="FFFF0000"/>
                </patternFill>
              </fill>
            </x14:dxf>
          </x14:cfRule>
          <xm:sqref>AC147</xm:sqref>
        </x14:conditionalFormatting>
        <x14:conditionalFormatting xmlns:xm="http://schemas.microsoft.com/office/excel/2006/main">
          <x14:cfRule type="containsText" priority="3061" operator="containsText" id="{F709DCDA-2E91-4608-8A42-9572087333FB}">
            <xm:f>NOT(ISERROR(SEARCH(Sheet2!$D$8,AC149)))</xm:f>
            <xm:f>Sheet2!$D$8</xm:f>
            <x14:dxf>
              <fill>
                <patternFill>
                  <bgColor rgb="FFFF0000"/>
                </patternFill>
              </fill>
            </x14:dxf>
          </x14:cfRule>
          <x14:cfRule type="containsText" priority="3062" operator="containsText" id="{BA39840C-9D0C-424D-8CB6-3FAF9899449C}">
            <xm:f>NOT(ISERROR(SEARCH(Sheet2!$D$7,AC149)))</xm:f>
            <xm:f>Sheet2!$D$7</xm:f>
            <x14:dxf>
              <fill>
                <patternFill>
                  <bgColor rgb="FF00B050"/>
                </patternFill>
              </fill>
            </x14:dxf>
          </x14:cfRule>
          <x14:cfRule type="containsText" priority="3063" operator="containsText" id="{83CCC581-B54B-4EEC-9CC0-E6660B77B0AB}">
            <xm:f>NOT(ISERROR(SEARCH(Sheet2!$D$6,AC149)))</xm:f>
            <xm:f>Sheet2!$D$6</xm:f>
            <x14:dxf>
              <fill>
                <patternFill>
                  <bgColor rgb="FFFFFF00"/>
                </patternFill>
              </fill>
            </x14:dxf>
          </x14:cfRule>
          <x14:cfRule type="containsText" priority="3064" operator="containsText" id="{3BE012CE-31A7-4B34-AD5C-8B56B64E17D6}">
            <xm:f>NOT(ISERROR(SEARCH(Sheet2!$D$5,AC149)))</xm:f>
            <xm:f>Sheet2!$D$5</xm:f>
            <x14:dxf>
              <fill>
                <patternFill>
                  <bgColor rgb="FFFFFF00"/>
                </patternFill>
              </fill>
            </x14:dxf>
          </x14:cfRule>
          <x14:cfRule type="containsText" priority="3065" operator="containsText" id="{1D0BB379-9078-4BAF-91F3-F7EAA4DB3B26}">
            <xm:f>NOT(ISERROR(SEARCH(Sheet2!$D$4,AC149)))</xm:f>
            <xm:f>Sheet2!$D$4</xm:f>
            <x14:dxf>
              <fill>
                <patternFill>
                  <bgColor rgb="FFFF0000"/>
                </patternFill>
              </fill>
            </x14:dxf>
          </x14:cfRule>
          <xm:sqref>AC149</xm:sqref>
        </x14:conditionalFormatting>
        <x14:conditionalFormatting xmlns:xm="http://schemas.microsoft.com/office/excel/2006/main">
          <x14:cfRule type="containsText" priority="3056" operator="containsText" id="{D64E626F-2EFE-4CCD-8F07-6D6CEA573A90}">
            <xm:f>NOT(ISERROR(SEARCH(Sheet2!$D$8,AD5)))</xm:f>
            <xm:f>Sheet2!$D$8</xm:f>
            <x14:dxf>
              <fill>
                <patternFill>
                  <bgColor rgb="FFFF0000"/>
                </patternFill>
              </fill>
            </x14:dxf>
          </x14:cfRule>
          <x14:cfRule type="containsText" priority="3057" operator="containsText" id="{2EBAB727-D926-421C-BAA1-75F5B79409B2}">
            <xm:f>NOT(ISERROR(SEARCH(Sheet2!$D$7,AD5)))</xm:f>
            <xm:f>Sheet2!$D$7</xm:f>
            <x14:dxf>
              <fill>
                <patternFill>
                  <bgColor rgb="FF00B050"/>
                </patternFill>
              </fill>
            </x14:dxf>
          </x14:cfRule>
          <x14:cfRule type="containsText" priority="3058" operator="containsText" id="{4B655382-7435-41F1-ADCE-963FBA0DDE53}">
            <xm:f>NOT(ISERROR(SEARCH(Sheet2!$D$6,AD5)))</xm:f>
            <xm:f>Sheet2!$D$6</xm:f>
            <x14:dxf>
              <fill>
                <patternFill>
                  <bgColor rgb="FFFFFF00"/>
                </patternFill>
              </fill>
            </x14:dxf>
          </x14:cfRule>
          <x14:cfRule type="containsText" priority="3059" operator="containsText" id="{2F24222D-9344-4A3F-A418-42F720D6EBB4}">
            <xm:f>NOT(ISERROR(SEARCH(Sheet2!$D$5,AD5)))</xm:f>
            <xm:f>Sheet2!$D$5</xm:f>
            <x14:dxf>
              <fill>
                <patternFill>
                  <bgColor rgb="FFFFFF00"/>
                </patternFill>
              </fill>
            </x14:dxf>
          </x14:cfRule>
          <x14:cfRule type="containsText" priority="3060" operator="containsText" id="{5CBEAACE-0789-4E0F-AC7B-9B16A451EFF7}">
            <xm:f>NOT(ISERROR(SEARCH(Sheet2!$D$4,AD5)))</xm:f>
            <xm:f>Sheet2!$D$4</xm:f>
            <x14:dxf>
              <fill>
                <patternFill>
                  <bgColor rgb="FFFF0000"/>
                </patternFill>
              </fill>
            </x14:dxf>
          </x14:cfRule>
          <xm:sqref>AD5:AD9 AD11:AD18 AD20:AD21 AD23 AD47 AD58:AD60 AD62 AD64:AD65 AD67:AD70 AD75 AD77:AD79 AD81:AD83 AD90:AD96 AD105:AD108 AD110:AD112 AD117:AD123 AD125:AD127 AD129 AD133:AD134 AD137:AD139 AD141 AD150:AD153 AD155:AD157 AD159 AD161:AD162 AD164:AD166 AD168:AD172 AD174:AD185 AD188 AD190 AD25:AD31 AD35:AD39 AD41:AD44 AD49:AD56 AD72:AD73 AD85:AD88 AD131 AD99:AD103 AD114:AD115 AD193:AD203</xm:sqref>
        </x14:conditionalFormatting>
        <x14:conditionalFormatting xmlns:xm="http://schemas.microsoft.com/office/excel/2006/main">
          <x14:cfRule type="containsText" priority="3051" operator="containsText" id="{694BA4B7-DF76-4624-9E8A-EAB384D37AE6}">
            <xm:f>NOT(ISERROR(SEARCH(Sheet2!$D$8,AD10)))</xm:f>
            <xm:f>Sheet2!$D$8</xm:f>
            <x14:dxf>
              <fill>
                <patternFill>
                  <bgColor rgb="FFFF0000"/>
                </patternFill>
              </fill>
            </x14:dxf>
          </x14:cfRule>
          <x14:cfRule type="containsText" priority="3052" operator="containsText" id="{FBBB25DC-406A-4F3D-94EF-9FD469562A63}">
            <xm:f>NOT(ISERROR(SEARCH(Sheet2!$D$7,AD10)))</xm:f>
            <xm:f>Sheet2!$D$7</xm:f>
            <x14:dxf>
              <fill>
                <patternFill>
                  <bgColor rgb="FF00B050"/>
                </patternFill>
              </fill>
            </x14:dxf>
          </x14:cfRule>
          <x14:cfRule type="containsText" priority="3053" operator="containsText" id="{09F8B53A-AE57-43A1-88BF-2614EA16FB67}">
            <xm:f>NOT(ISERROR(SEARCH(Sheet2!$D$6,AD10)))</xm:f>
            <xm:f>Sheet2!$D$6</xm:f>
            <x14:dxf>
              <fill>
                <patternFill>
                  <bgColor rgb="FFFFFF00"/>
                </patternFill>
              </fill>
            </x14:dxf>
          </x14:cfRule>
          <x14:cfRule type="containsText" priority="3054" operator="containsText" id="{760D643E-B234-4967-BB0F-6E2F130DCAB5}">
            <xm:f>NOT(ISERROR(SEARCH(Sheet2!$D$5,AD10)))</xm:f>
            <xm:f>Sheet2!$D$5</xm:f>
            <x14:dxf>
              <fill>
                <patternFill>
                  <bgColor rgb="FFFFFF00"/>
                </patternFill>
              </fill>
            </x14:dxf>
          </x14:cfRule>
          <x14:cfRule type="containsText" priority="3055" operator="containsText" id="{0D466739-CD2F-42C8-904A-06EF351788EE}">
            <xm:f>NOT(ISERROR(SEARCH(Sheet2!$D$4,AD10)))</xm:f>
            <xm:f>Sheet2!$D$4</xm:f>
            <x14:dxf>
              <fill>
                <patternFill>
                  <bgColor rgb="FFFF0000"/>
                </patternFill>
              </fill>
            </x14:dxf>
          </x14:cfRule>
          <xm:sqref>AD10</xm:sqref>
        </x14:conditionalFormatting>
        <x14:conditionalFormatting xmlns:xm="http://schemas.microsoft.com/office/excel/2006/main">
          <x14:cfRule type="containsText" priority="3046" operator="containsText" id="{7A35AE62-CCD8-4441-82BF-E35995F099C0}">
            <xm:f>NOT(ISERROR(SEARCH(Sheet2!$D$8,AD19)))</xm:f>
            <xm:f>Sheet2!$D$8</xm:f>
            <x14:dxf>
              <fill>
                <patternFill>
                  <bgColor rgb="FFFF0000"/>
                </patternFill>
              </fill>
            </x14:dxf>
          </x14:cfRule>
          <x14:cfRule type="containsText" priority="3047" operator="containsText" id="{3716D53F-8355-4F78-981B-B7F0B4C4FC2F}">
            <xm:f>NOT(ISERROR(SEARCH(Sheet2!$D$7,AD19)))</xm:f>
            <xm:f>Sheet2!$D$7</xm:f>
            <x14:dxf>
              <fill>
                <patternFill>
                  <bgColor rgb="FF00B050"/>
                </patternFill>
              </fill>
            </x14:dxf>
          </x14:cfRule>
          <x14:cfRule type="containsText" priority="3048" operator="containsText" id="{FE9AE6C0-CAF4-455A-9634-9CB695819DD9}">
            <xm:f>NOT(ISERROR(SEARCH(Sheet2!$D$6,AD19)))</xm:f>
            <xm:f>Sheet2!$D$6</xm:f>
            <x14:dxf>
              <fill>
                <patternFill>
                  <bgColor rgb="FFFFFF00"/>
                </patternFill>
              </fill>
            </x14:dxf>
          </x14:cfRule>
          <x14:cfRule type="containsText" priority="3049" operator="containsText" id="{697AE81C-BD55-4F5C-B228-D31426859157}">
            <xm:f>NOT(ISERROR(SEARCH(Sheet2!$D$5,AD19)))</xm:f>
            <xm:f>Sheet2!$D$5</xm:f>
            <x14:dxf>
              <fill>
                <patternFill>
                  <bgColor rgb="FFFFFF00"/>
                </patternFill>
              </fill>
            </x14:dxf>
          </x14:cfRule>
          <x14:cfRule type="containsText" priority="3050" operator="containsText" id="{9EF8F7C1-3E47-40C8-B6EE-24609CECDEA9}">
            <xm:f>NOT(ISERROR(SEARCH(Sheet2!$D$4,AD19)))</xm:f>
            <xm:f>Sheet2!$D$4</xm:f>
            <x14:dxf>
              <fill>
                <patternFill>
                  <bgColor rgb="FFFF0000"/>
                </patternFill>
              </fill>
            </x14:dxf>
          </x14:cfRule>
          <xm:sqref>AD19</xm:sqref>
        </x14:conditionalFormatting>
        <x14:conditionalFormatting xmlns:xm="http://schemas.microsoft.com/office/excel/2006/main">
          <x14:cfRule type="containsText" priority="3041" operator="containsText" id="{43290227-06E1-43EF-BE13-F4C427CAEBDC}">
            <xm:f>NOT(ISERROR(SEARCH(Sheet2!$D$8,AD22)))</xm:f>
            <xm:f>Sheet2!$D$8</xm:f>
            <x14:dxf>
              <fill>
                <patternFill>
                  <bgColor rgb="FFFF0000"/>
                </patternFill>
              </fill>
            </x14:dxf>
          </x14:cfRule>
          <x14:cfRule type="containsText" priority="3042" operator="containsText" id="{38EEC35B-51E4-479F-BBDF-76D433D0D884}">
            <xm:f>NOT(ISERROR(SEARCH(Sheet2!$D$7,AD22)))</xm:f>
            <xm:f>Sheet2!$D$7</xm:f>
            <x14:dxf>
              <fill>
                <patternFill>
                  <bgColor rgb="FF00B050"/>
                </patternFill>
              </fill>
            </x14:dxf>
          </x14:cfRule>
          <x14:cfRule type="containsText" priority="3043" operator="containsText" id="{85B8A7C5-3185-4D00-B014-92F8CE8EDB3A}">
            <xm:f>NOT(ISERROR(SEARCH(Sheet2!$D$6,AD22)))</xm:f>
            <xm:f>Sheet2!$D$6</xm:f>
            <x14:dxf>
              <fill>
                <patternFill>
                  <bgColor rgb="FFFFFF00"/>
                </patternFill>
              </fill>
            </x14:dxf>
          </x14:cfRule>
          <x14:cfRule type="containsText" priority="3044" operator="containsText" id="{7A058AA4-EEAF-4CFD-A714-64710B05908A}">
            <xm:f>NOT(ISERROR(SEARCH(Sheet2!$D$5,AD22)))</xm:f>
            <xm:f>Sheet2!$D$5</xm:f>
            <x14:dxf>
              <fill>
                <patternFill>
                  <bgColor rgb="FFFFFF00"/>
                </patternFill>
              </fill>
            </x14:dxf>
          </x14:cfRule>
          <x14:cfRule type="containsText" priority="3045" operator="containsText" id="{698E2CE6-FA91-4C1D-BA3F-A78C3FAEDE2A}">
            <xm:f>NOT(ISERROR(SEARCH(Sheet2!$D$4,AD22)))</xm:f>
            <xm:f>Sheet2!$D$4</xm:f>
            <x14:dxf>
              <fill>
                <patternFill>
                  <bgColor rgb="FFFF0000"/>
                </patternFill>
              </fill>
            </x14:dxf>
          </x14:cfRule>
          <xm:sqref>AD22</xm:sqref>
        </x14:conditionalFormatting>
        <x14:conditionalFormatting xmlns:xm="http://schemas.microsoft.com/office/excel/2006/main">
          <x14:cfRule type="containsText" priority="3036" operator="containsText" id="{B3409F8B-1761-4297-B36A-2E4660F0A7A6}">
            <xm:f>NOT(ISERROR(SEARCH(Sheet2!$D$8,AD46)))</xm:f>
            <xm:f>Sheet2!$D$8</xm:f>
            <x14:dxf>
              <fill>
                <patternFill>
                  <bgColor rgb="FFFF0000"/>
                </patternFill>
              </fill>
            </x14:dxf>
          </x14:cfRule>
          <x14:cfRule type="containsText" priority="3037" operator="containsText" id="{529A3001-C66B-4CE3-B114-4E1C752DDA0F}">
            <xm:f>NOT(ISERROR(SEARCH(Sheet2!$D$7,AD46)))</xm:f>
            <xm:f>Sheet2!$D$7</xm:f>
            <x14:dxf>
              <fill>
                <patternFill>
                  <bgColor rgb="FF00B050"/>
                </patternFill>
              </fill>
            </x14:dxf>
          </x14:cfRule>
          <x14:cfRule type="containsText" priority="3038" operator="containsText" id="{D6A957AF-ACD7-492C-9498-B0DFDC3F6E6B}">
            <xm:f>NOT(ISERROR(SEARCH(Sheet2!$D$6,AD46)))</xm:f>
            <xm:f>Sheet2!$D$6</xm:f>
            <x14:dxf>
              <fill>
                <patternFill>
                  <bgColor rgb="FFFFFF00"/>
                </patternFill>
              </fill>
            </x14:dxf>
          </x14:cfRule>
          <x14:cfRule type="containsText" priority="3039" operator="containsText" id="{54659CE3-43D8-41CF-A6D2-347632903ECD}">
            <xm:f>NOT(ISERROR(SEARCH(Sheet2!$D$5,AD46)))</xm:f>
            <xm:f>Sheet2!$D$5</xm:f>
            <x14:dxf>
              <fill>
                <patternFill>
                  <bgColor rgb="FFFFFF00"/>
                </patternFill>
              </fill>
            </x14:dxf>
          </x14:cfRule>
          <x14:cfRule type="containsText" priority="3040" operator="containsText" id="{92161B96-A1AD-4763-BC71-D9D7225E6857}">
            <xm:f>NOT(ISERROR(SEARCH(Sheet2!$D$4,AD46)))</xm:f>
            <xm:f>Sheet2!$D$4</xm:f>
            <x14:dxf>
              <fill>
                <patternFill>
                  <bgColor rgb="FFFF0000"/>
                </patternFill>
              </fill>
            </x14:dxf>
          </x14:cfRule>
          <xm:sqref>AD46</xm:sqref>
        </x14:conditionalFormatting>
        <x14:conditionalFormatting xmlns:xm="http://schemas.microsoft.com/office/excel/2006/main">
          <x14:cfRule type="containsText" priority="3031" operator="containsText" id="{903494A4-6280-4576-A094-F8D65CE4D36E}">
            <xm:f>NOT(ISERROR(SEARCH(Sheet2!$D$8,AD57)))</xm:f>
            <xm:f>Sheet2!$D$8</xm:f>
            <x14:dxf>
              <fill>
                <patternFill>
                  <bgColor rgb="FFFF0000"/>
                </patternFill>
              </fill>
            </x14:dxf>
          </x14:cfRule>
          <x14:cfRule type="containsText" priority="3032" operator="containsText" id="{D83545E0-6B0F-4321-894A-8B2839573E3D}">
            <xm:f>NOT(ISERROR(SEARCH(Sheet2!$D$7,AD57)))</xm:f>
            <xm:f>Sheet2!$D$7</xm:f>
            <x14:dxf>
              <fill>
                <patternFill>
                  <bgColor rgb="FF00B050"/>
                </patternFill>
              </fill>
            </x14:dxf>
          </x14:cfRule>
          <x14:cfRule type="containsText" priority="3033" operator="containsText" id="{741C4FD1-0734-4376-A2E5-66276A0516BF}">
            <xm:f>NOT(ISERROR(SEARCH(Sheet2!$D$6,AD57)))</xm:f>
            <xm:f>Sheet2!$D$6</xm:f>
            <x14:dxf>
              <fill>
                <patternFill>
                  <bgColor rgb="FFFFFF00"/>
                </patternFill>
              </fill>
            </x14:dxf>
          </x14:cfRule>
          <x14:cfRule type="containsText" priority="3034" operator="containsText" id="{5DCBF0C7-5AD4-4AA5-BD31-5D3D03CAB6FF}">
            <xm:f>NOT(ISERROR(SEARCH(Sheet2!$D$5,AD57)))</xm:f>
            <xm:f>Sheet2!$D$5</xm:f>
            <x14:dxf>
              <fill>
                <patternFill>
                  <bgColor rgb="FFFFFF00"/>
                </patternFill>
              </fill>
            </x14:dxf>
          </x14:cfRule>
          <x14:cfRule type="containsText" priority="3035" operator="containsText" id="{D8A9BDE4-D5AE-4DB7-BB2C-70FB355DB8CB}">
            <xm:f>NOT(ISERROR(SEARCH(Sheet2!$D$4,AD57)))</xm:f>
            <xm:f>Sheet2!$D$4</xm:f>
            <x14:dxf>
              <fill>
                <patternFill>
                  <bgColor rgb="FFFF0000"/>
                </patternFill>
              </fill>
            </x14:dxf>
          </x14:cfRule>
          <xm:sqref>AD57</xm:sqref>
        </x14:conditionalFormatting>
        <x14:conditionalFormatting xmlns:xm="http://schemas.microsoft.com/office/excel/2006/main">
          <x14:cfRule type="containsText" priority="3026" operator="containsText" id="{8B1BD0A7-FE7D-468A-A3A5-7E99F6E0EEB1}">
            <xm:f>NOT(ISERROR(SEARCH(Sheet2!$D$8,AD61)))</xm:f>
            <xm:f>Sheet2!$D$8</xm:f>
            <x14:dxf>
              <fill>
                <patternFill>
                  <bgColor rgb="FFFF0000"/>
                </patternFill>
              </fill>
            </x14:dxf>
          </x14:cfRule>
          <x14:cfRule type="containsText" priority="3027" operator="containsText" id="{1253E6CE-DE96-463B-AF80-FA7556B81D16}">
            <xm:f>NOT(ISERROR(SEARCH(Sheet2!$D$7,AD61)))</xm:f>
            <xm:f>Sheet2!$D$7</xm:f>
            <x14:dxf>
              <fill>
                <patternFill>
                  <bgColor rgb="FF00B050"/>
                </patternFill>
              </fill>
            </x14:dxf>
          </x14:cfRule>
          <x14:cfRule type="containsText" priority="3028" operator="containsText" id="{B9F3DEC8-413C-4039-B438-5147DAA09B6D}">
            <xm:f>NOT(ISERROR(SEARCH(Sheet2!$D$6,AD61)))</xm:f>
            <xm:f>Sheet2!$D$6</xm:f>
            <x14:dxf>
              <fill>
                <patternFill>
                  <bgColor rgb="FFFFFF00"/>
                </patternFill>
              </fill>
            </x14:dxf>
          </x14:cfRule>
          <x14:cfRule type="containsText" priority="3029" operator="containsText" id="{48015E94-302D-4DB1-B0F5-3348C696F77D}">
            <xm:f>NOT(ISERROR(SEARCH(Sheet2!$D$5,AD61)))</xm:f>
            <xm:f>Sheet2!$D$5</xm:f>
            <x14:dxf>
              <fill>
                <patternFill>
                  <bgColor rgb="FFFFFF00"/>
                </patternFill>
              </fill>
            </x14:dxf>
          </x14:cfRule>
          <x14:cfRule type="containsText" priority="3030" operator="containsText" id="{CBD2FB87-FC3D-457C-8C4A-E7450E6D09B5}">
            <xm:f>NOT(ISERROR(SEARCH(Sheet2!$D$4,AD61)))</xm:f>
            <xm:f>Sheet2!$D$4</xm:f>
            <x14:dxf>
              <fill>
                <patternFill>
                  <bgColor rgb="FFFF0000"/>
                </patternFill>
              </fill>
            </x14:dxf>
          </x14:cfRule>
          <xm:sqref>AD61</xm:sqref>
        </x14:conditionalFormatting>
        <x14:conditionalFormatting xmlns:xm="http://schemas.microsoft.com/office/excel/2006/main">
          <x14:cfRule type="containsText" priority="3021" operator="containsText" id="{09B93A8D-A697-4E3F-9C05-4887CB5B8C37}">
            <xm:f>NOT(ISERROR(SEARCH(Sheet2!$D$8,AD63)))</xm:f>
            <xm:f>Sheet2!$D$8</xm:f>
            <x14:dxf>
              <fill>
                <patternFill>
                  <bgColor rgb="FFFF0000"/>
                </patternFill>
              </fill>
            </x14:dxf>
          </x14:cfRule>
          <x14:cfRule type="containsText" priority="3022" operator="containsText" id="{FDA9A126-E905-4E91-8328-553F0944131B}">
            <xm:f>NOT(ISERROR(SEARCH(Sheet2!$D$7,AD63)))</xm:f>
            <xm:f>Sheet2!$D$7</xm:f>
            <x14:dxf>
              <fill>
                <patternFill>
                  <bgColor rgb="FF00B050"/>
                </patternFill>
              </fill>
            </x14:dxf>
          </x14:cfRule>
          <x14:cfRule type="containsText" priority="3023" operator="containsText" id="{4D39A0EF-8258-47DF-A4B3-77217E13755B}">
            <xm:f>NOT(ISERROR(SEARCH(Sheet2!$D$6,AD63)))</xm:f>
            <xm:f>Sheet2!$D$6</xm:f>
            <x14:dxf>
              <fill>
                <patternFill>
                  <bgColor rgb="FFFFFF00"/>
                </patternFill>
              </fill>
            </x14:dxf>
          </x14:cfRule>
          <x14:cfRule type="containsText" priority="3024" operator="containsText" id="{7AA18C62-57DB-4A55-9431-0847B1F81D27}">
            <xm:f>NOT(ISERROR(SEARCH(Sheet2!$D$5,AD63)))</xm:f>
            <xm:f>Sheet2!$D$5</xm:f>
            <x14:dxf>
              <fill>
                <patternFill>
                  <bgColor rgb="FFFFFF00"/>
                </patternFill>
              </fill>
            </x14:dxf>
          </x14:cfRule>
          <x14:cfRule type="containsText" priority="3025" operator="containsText" id="{D033DA1C-2037-48BC-99A4-C866946678A6}">
            <xm:f>NOT(ISERROR(SEARCH(Sheet2!$D$4,AD63)))</xm:f>
            <xm:f>Sheet2!$D$4</xm:f>
            <x14:dxf>
              <fill>
                <patternFill>
                  <bgColor rgb="FFFF0000"/>
                </patternFill>
              </fill>
            </x14:dxf>
          </x14:cfRule>
          <xm:sqref>AD63</xm:sqref>
        </x14:conditionalFormatting>
        <x14:conditionalFormatting xmlns:xm="http://schemas.microsoft.com/office/excel/2006/main">
          <x14:cfRule type="containsText" priority="3016" operator="containsText" id="{2370638B-0F55-433C-8FAC-8A0ACB6FD049}">
            <xm:f>NOT(ISERROR(SEARCH(Sheet2!$D$8,AD66)))</xm:f>
            <xm:f>Sheet2!$D$8</xm:f>
            <x14:dxf>
              <fill>
                <patternFill>
                  <bgColor rgb="FFFF0000"/>
                </patternFill>
              </fill>
            </x14:dxf>
          </x14:cfRule>
          <x14:cfRule type="containsText" priority="3017" operator="containsText" id="{D5CA2AC7-FEF7-44C4-88A6-E9B450367919}">
            <xm:f>NOT(ISERROR(SEARCH(Sheet2!$D$7,AD66)))</xm:f>
            <xm:f>Sheet2!$D$7</xm:f>
            <x14:dxf>
              <fill>
                <patternFill>
                  <bgColor rgb="FF00B050"/>
                </patternFill>
              </fill>
            </x14:dxf>
          </x14:cfRule>
          <x14:cfRule type="containsText" priority="3018" operator="containsText" id="{4FBB7DD8-24CE-4E7C-95AF-00A2BEC1DAE9}">
            <xm:f>NOT(ISERROR(SEARCH(Sheet2!$D$6,AD66)))</xm:f>
            <xm:f>Sheet2!$D$6</xm:f>
            <x14:dxf>
              <fill>
                <patternFill>
                  <bgColor rgb="FFFFFF00"/>
                </patternFill>
              </fill>
            </x14:dxf>
          </x14:cfRule>
          <x14:cfRule type="containsText" priority="3019" operator="containsText" id="{4E75DEC9-246A-4765-B0C9-5B9197C3DB4D}">
            <xm:f>NOT(ISERROR(SEARCH(Sheet2!$D$5,AD66)))</xm:f>
            <xm:f>Sheet2!$D$5</xm:f>
            <x14:dxf>
              <fill>
                <patternFill>
                  <bgColor rgb="FFFFFF00"/>
                </patternFill>
              </fill>
            </x14:dxf>
          </x14:cfRule>
          <x14:cfRule type="containsText" priority="3020" operator="containsText" id="{175193DD-91B4-49F2-82DF-D7713290B7C6}">
            <xm:f>NOT(ISERROR(SEARCH(Sheet2!$D$4,AD66)))</xm:f>
            <xm:f>Sheet2!$D$4</xm:f>
            <x14:dxf>
              <fill>
                <patternFill>
                  <bgColor rgb="FFFF0000"/>
                </patternFill>
              </fill>
            </x14:dxf>
          </x14:cfRule>
          <xm:sqref>AD66</xm:sqref>
        </x14:conditionalFormatting>
        <x14:conditionalFormatting xmlns:xm="http://schemas.microsoft.com/office/excel/2006/main">
          <x14:cfRule type="containsText" priority="3011" operator="containsText" id="{AD38CA7F-C52B-4548-A42B-51FA1D57EDA3}">
            <xm:f>NOT(ISERROR(SEARCH(Sheet2!$D$8,AD74)))</xm:f>
            <xm:f>Sheet2!$D$8</xm:f>
            <x14:dxf>
              <fill>
                <patternFill>
                  <bgColor rgb="FFFF0000"/>
                </patternFill>
              </fill>
            </x14:dxf>
          </x14:cfRule>
          <x14:cfRule type="containsText" priority="3012" operator="containsText" id="{DBBA70C1-B25B-43F0-8CA3-532989CAD975}">
            <xm:f>NOT(ISERROR(SEARCH(Sheet2!$D$7,AD74)))</xm:f>
            <xm:f>Sheet2!$D$7</xm:f>
            <x14:dxf>
              <fill>
                <patternFill>
                  <bgColor rgb="FF00B050"/>
                </patternFill>
              </fill>
            </x14:dxf>
          </x14:cfRule>
          <x14:cfRule type="containsText" priority="3013" operator="containsText" id="{31B6B32B-4C4F-4BE6-9C79-5D138040022E}">
            <xm:f>NOT(ISERROR(SEARCH(Sheet2!$D$6,AD74)))</xm:f>
            <xm:f>Sheet2!$D$6</xm:f>
            <x14:dxf>
              <fill>
                <patternFill>
                  <bgColor rgb="FFFFFF00"/>
                </patternFill>
              </fill>
            </x14:dxf>
          </x14:cfRule>
          <x14:cfRule type="containsText" priority="3014" operator="containsText" id="{8F6BA813-53AE-4A02-8A91-55355AD715C4}">
            <xm:f>NOT(ISERROR(SEARCH(Sheet2!$D$5,AD74)))</xm:f>
            <xm:f>Sheet2!$D$5</xm:f>
            <x14:dxf>
              <fill>
                <patternFill>
                  <bgColor rgb="FFFFFF00"/>
                </patternFill>
              </fill>
            </x14:dxf>
          </x14:cfRule>
          <x14:cfRule type="containsText" priority="3015" operator="containsText" id="{1A0B71B3-D39B-44D1-9935-11D33BAF047B}">
            <xm:f>NOT(ISERROR(SEARCH(Sheet2!$D$4,AD74)))</xm:f>
            <xm:f>Sheet2!$D$4</xm:f>
            <x14:dxf>
              <fill>
                <patternFill>
                  <bgColor rgb="FFFF0000"/>
                </patternFill>
              </fill>
            </x14:dxf>
          </x14:cfRule>
          <xm:sqref>AD74</xm:sqref>
        </x14:conditionalFormatting>
        <x14:conditionalFormatting xmlns:xm="http://schemas.microsoft.com/office/excel/2006/main">
          <x14:cfRule type="containsText" priority="3006" operator="containsText" id="{40E707D6-A611-4E1B-BBA1-1DF2421899B0}">
            <xm:f>NOT(ISERROR(SEARCH(Sheet2!$D$8,AD76)))</xm:f>
            <xm:f>Sheet2!$D$8</xm:f>
            <x14:dxf>
              <fill>
                <patternFill>
                  <bgColor rgb="FFFF0000"/>
                </patternFill>
              </fill>
            </x14:dxf>
          </x14:cfRule>
          <x14:cfRule type="containsText" priority="3007" operator="containsText" id="{3CA3F1A7-27EF-4146-8569-02DEA4BE498C}">
            <xm:f>NOT(ISERROR(SEARCH(Sheet2!$D$7,AD76)))</xm:f>
            <xm:f>Sheet2!$D$7</xm:f>
            <x14:dxf>
              <fill>
                <patternFill>
                  <bgColor rgb="FF00B050"/>
                </patternFill>
              </fill>
            </x14:dxf>
          </x14:cfRule>
          <x14:cfRule type="containsText" priority="3008" operator="containsText" id="{62FC5F21-E225-4E05-8722-52A287752826}">
            <xm:f>NOT(ISERROR(SEARCH(Sheet2!$D$6,AD76)))</xm:f>
            <xm:f>Sheet2!$D$6</xm:f>
            <x14:dxf>
              <fill>
                <patternFill>
                  <bgColor rgb="FFFFFF00"/>
                </patternFill>
              </fill>
            </x14:dxf>
          </x14:cfRule>
          <x14:cfRule type="containsText" priority="3009" operator="containsText" id="{1F2447C9-2485-46BA-B0F2-E87A50132537}">
            <xm:f>NOT(ISERROR(SEARCH(Sheet2!$D$5,AD76)))</xm:f>
            <xm:f>Sheet2!$D$5</xm:f>
            <x14:dxf>
              <fill>
                <patternFill>
                  <bgColor rgb="FFFFFF00"/>
                </patternFill>
              </fill>
            </x14:dxf>
          </x14:cfRule>
          <x14:cfRule type="containsText" priority="3010" operator="containsText" id="{5B1E20AA-CB72-4ECF-84AC-DA9D84851E9F}">
            <xm:f>NOT(ISERROR(SEARCH(Sheet2!$D$4,AD76)))</xm:f>
            <xm:f>Sheet2!$D$4</xm:f>
            <x14:dxf>
              <fill>
                <patternFill>
                  <bgColor rgb="FFFF0000"/>
                </patternFill>
              </fill>
            </x14:dxf>
          </x14:cfRule>
          <xm:sqref>AD76</xm:sqref>
        </x14:conditionalFormatting>
        <x14:conditionalFormatting xmlns:xm="http://schemas.microsoft.com/office/excel/2006/main">
          <x14:cfRule type="containsText" priority="3001" operator="containsText" id="{70189DE4-ECFE-4DFB-8E71-55C966CC3435}">
            <xm:f>NOT(ISERROR(SEARCH(Sheet2!$D$8,AD80)))</xm:f>
            <xm:f>Sheet2!$D$8</xm:f>
            <x14:dxf>
              <fill>
                <patternFill>
                  <bgColor rgb="FFFF0000"/>
                </patternFill>
              </fill>
            </x14:dxf>
          </x14:cfRule>
          <x14:cfRule type="containsText" priority="3002" operator="containsText" id="{DB384115-2565-4B04-B88E-329E4CF73154}">
            <xm:f>NOT(ISERROR(SEARCH(Sheet2!$D$7,AD80)))</xm:f>
            <xm:f>Sheet2!$D$7</xm:f>
            <x14:dxf>
              <fill>
                <patternFill>
                  <bgColor rgb="FF00B050"/>
                </patternFill>
              </fill>
            </x14:dxf>
          </x14:cfRule>
          <x14:cfRule type="containsText" priority="3003" operator="containsText" id="{7579D6EC-F7C5-483E-BA73-D28914AE4F0E}">
            <xm:f>NOT(ISERROR(SEARCH(Sheet2!$D$6,AD80)))</xm:f>
            <xm:f>Sheet2!$D$6</xm:f>
            <x14:dxf>
              <fill>
                <patternFill>
                  <bgColor rgb="FFFFFF00"/>
                </patternFill>
              </fill>
            </x14:dxf>
          </x14:cfRule>
          <x14:cfRule type="containsText" priority="3004" operator="containsText" id="{0723B1C2-624E-4F2E-878A-11B5FA020E97}">
            <xm:f>NOT(ISERROR(SEARCH(Sheet2!$D$5,AD80)))</xm:f>
            <xm:f>Sheet2!$D$5</xm:f>
            <x14:dxf>
              <fill>
                <patternFill>
                  <bgColor rgb="FFFFFF00"/>
                </patternFill>
              </fill>
            </x14:dxf>
          </x14:cfRule>
          <x14:cfRule type="containsText" priority="3005" operator="containsText" id="{316E9EB0-6F02-48BA-896C-A0E3B3C769F0}">
            <xm:f>NOT(ISERROR(SEARCH(Sheet2!$D$4,AD80)))</xm:f>
            <xm:f>Sheet2!$D$4</xm:f>
            <x14:dxf>
              <fill>
                <patternFill>
                  <bgColor rgb="FFFF0000"/>
                </patternFill>
              </fill>
            </x14:dxf>
          </x14:cfRule>
          <xm:sqref>AD80</xm:sqref>
        </x14:conditionalFormatting>
        <x14:conditionalFormatting xmlns:xm="http://schemas.microsoft.com/office/excel/2006/main">
          <x14:cfRule type="containsText" priority="2996" operator="containsText" id="{348D9FDF-952E-420F-9FEA-59029A7F2719}">
            <xm:f>NOT(ISERROR(SEARCH(Sheet2!$D$8,AD89)))</xm:f>
            <xm:f>Sheet2!$D$8</xm:f>
            <x14:dxf>
              <fill>
                <patternFill>
                  <bgColor rgb="FFFF0000"/>
                </patternFill>
              </fill>
            </x14:dxf>
          </x14:cfRule>
          <x14:cfRule type="containsText" priority="2997" operator="containsText" id="{1658DD92-A089-48C7-8D23-D360FAAEA500}">
            <xm:f>NOT(ISERROR(SEARCH(Sheet2!$D$7,AD89)))</xm:f>
            <xm:f>Sheet2!$D$7</xm:f>
            <x14:dxf>
              <fill>
                <patternFill>
                  <bgColor rgb="FF00B050"/>
                </patternFill>
              </fill>
            </x14:dxf>
          </x14:cfRule>
          <x14:cfRule type="containsText" priority="2998" operator="containsText" id="{90E8D1DF-C359-4052-825A-C0A7DC2AFC7F}">
            <xm:f>NOT(ISERROR(SEARCH(Sheet2!$D$6,AD89)))</xm:f>
            <xm:f>Sheet2!$D$6</xm:f>
            <x14:dxf>
              <fill>
                <patternFill>
                  <bgColor rgb="FFFFFF00"/>
                </patternFill>
              </fill>
            </x14:dxf>
          </x14:cfRule>
          <x14:cfRule type="containsText" priority="2999" operator="containsText" id="{C0F34B43-5092-4D6D-B26E-398A104ECACD}">
            <xm:f>NOT(ISERROR(SEARCH(Sheet2!$D$5,AD89)))</xm:f>
            <xm:f>Sheet2!$D$5</xm:f>
            <x14:dxf>
              <fill>
                <patternFill>
                  <bgColor rgb="FFFFFF00"/>
                </patternFill>
              </fill>
            </x14:dxf>
          </x14:cfRule>
          <x14:cfRule type="containsText" priority="3000" operator="containsText" id="{21AD456E-7FEA-4D49-B246-C4A4B3C3D811}">
            <xm:f>NOT(ISERROR(SEARCH(Sheet2!$D$4,AD89)))</xm:f>
            <xm:f>Sheet2!$D$4</xm:f>
            <x14:dxf>
              <fill>
                <patternFill>
                  <bgColor rgb="FFFF0000"/>
                </patternFill>
              </fill>
            </x14:dxf>
          </x14:cfRule>
          <xm:sqref>AD89</xm:sqref>
        </x14:conditionalFormatting>
        <x14:conditionalFormatting xmlns:xm="http://schemas.microsoft.com/office/excel/2006/main">
          <x14:cfRule type="containsText" priority="2991" operator="containsText" id="{1C5D5C05-4EE6-4152-AD22-6F30FD7ABA03}">
            <xm:f>NOT(ISERROR(SEARCH(Sheet2!$D$8,AD104)))</xm:f>
            <xm:f>Sheet2!$D$8</xm:f>
            <x14:dxf>
              <fill>
                <patternFill>
                  <bgColor rgb="FFFF0000"/>
                </patternFill>
              </fill>
            </x14:dxf>
          </x14:cfRule>
          <x14:cfRule type="containsText" priority="2992" operator="containsText" id="{278D8A86-DEA5-4F74-AC0B-2D9BF62CC8E1}">
            <xm:f>NOT(ISERROR(SEARCH(Sheet2!$D$7,AD104)))</xm:f>
            <xm:f>Sheet2!$D$7</xm:f>
            <x14:dxf>
              <fill>
                <patternFill>
                  <bgColor rgb="FF00B050"/>
                </patternFill>
              </fill>
            </x14:dxf>
          </x14:cfRule>
          <x14:cfRule type="containsText" priority="2993" operator="containsText" id="{0A76B2AF-B015-40FA-B37B-14CC49C1F70B}">
            <xm:f>NOT(ISERROR(SEARCH(Sheet2!$D$6,AD104)))</xm:f>
            <xm:f>Sheet2!$D$6</xm:f>
            <x14:dxf>
              <fill>
                <patternFill>
                  <bgColor rgb="FFFFFF00"/>
                </patternFill>
              </fill>
            </x14:dxf>
          </x14:cfRule>
          <x14:cfRule type="containsText" priority="2994" operator="containsText" id="{3A781106-8B00-44FA-A592-40758A6F79EE}">
            <xm:f>NOT(ISERROR(SEARCH(Sheet2!$D$5,AD104)))</xm:f>
            <xm:f>Sheet2!$D$5</xm:f>
            <x14:dxf>
              <fill>
                <patternFill>
                  <bgColor rgb="FFFFFF00"/>
                </patternFill>
              </fill>
            </x14:dxf>
          </x14:cfRule>
          <x14:cfRule type="containsText" priority="2995" operator="containsText" id="{C90C138B-52F3-40F6-BA27-31DCF1CB2F09}">
            <xm:f>NOT(ISERROR(SEARCH(Sheet2!$D$4,AD104)))</xm:f>
            <xm:f>Sheet2!$D$4</xm:f>
            <x14:dxf>
              <fill>
                <patternFill>
                  <bgColor rgb="FFFF0000"/>
                </patternFill>
              </fill>
            </x14:dxf>
          </x14:cfRule>
          <xm:sqref>AD104</xm:sqref>
        </x14:conditionalFormatting>
        <x14:conditionalFormatting xmlns:xm="http://schemas.microsoft.com/office/excel/2006/main">
          <x14:cfRule type="containsText" priority="2986" operator="containsText" id="{EAC16186-8FF7-4385-9BBA-7AB57C37AFAF}">
            <xm:f>NOT(ISERROR(SEARCH(Sheet2!$D$8,AD109)))</xm:f>
            <xm:f>Sheet2!$D$8</xm:f>
            <x14:dxf>
              <fill>
                <patternFill>
                  <bgColor rgb="FFFF0000"/>
                </patternFill>
              </fill>
            </x14:dxf>
          </x14:cfRule>
          <x14:cfRule type="containsText" priority="2987" operator="containsText" id="{220E0B3A-3375-4BC1-AF40-799DF30C6953}">
            <xm:f>NOT(ISERROR(SEARCH(Sheet2!$D$7,AD109)))</xm:f>
            <xm:f>Sheet2!$D$7</xm:f>
            <x14:dxf>
              <fill>
                <patternFill>
                  <bgColor rgb="FF00B050"/>
                </patternFill>
              </fill>
            </x14:dxf>
          </x14:cfRule>
          <x14:cfRule type="containsText" priority="2988" operator="containsText" id="{CF5C000A-D83D-4F2E-AC32-6B4D94BCD819}">
            <xm:f>NOT(ISERROR(SEARCH(Sheet2!$D$6,AD109)))</xm:f>
            <xm:f>Sheet2!$D$6</xm:f>
            <x14:dxf>
              <fill>
                <patternFill>
                  <bgColor rgb="FFFFFF00"/>
                </patternFill>
              </fill>
            </x14:dxf>
          </x14:cfRule>
          <x14:cfRule type="containsText" priority="2989" operator="containsText" id="{E362C591-BC5D-421B-894B-898400B20608}">
            <xm:f>NOT(ISERROR(SEARCH(Sheet2!$D$5,AD109)))</xm:f>
            <xm:f>Sheet2!$D$5</xm:f>
            <x14:dxf>
              <fill>
                <patternFill>
                  <bgColor rgb="FFFFFF00"/>
                </patternFill>
              </fill>
            </x14:dxf>
          </x14:cfRule>
          <x14:cfRule type="containsText" priority="2990" operator="containsText" id="{88144D02-2BC0-49DB-AD70-88D10A455975}">
            <xm:f>NOT(ISERROR(SEARCH(Sheet2!$D$4,AD109)))</xm:f>
            <xm:f>Sheet2!$D$4</xm:f>
            <x14:dxf>
              <fill>
                <patternFill>
                  <bgColor rgb="FFFF0000"/>
                </patternFill>
              </fill>
            </x14:dxf>
          </x14:cfRule>
          <xm:sqref>AD109</xm:sqref>
        </x14:conditionalFormatting>
        <x14:conditionalFormatting xmlns:xm="http://schemas.microsoft.com/office/excel/2006/main">
          <x14:cfRule type="containsText" priority="2981" operator="containsText" id="{9595F5B1-A86A-49DA-B797-5FF39CA03FC8}">
            <xm:f>NOT(ISERROR(SEARCH(Sheet2!$D$8,AD116)))</xm:f>
            <xm:f>Sheet2!$D$8</xm:f>
            <x14:dxf>
              <fill>
                <patternFill>
                  <bgColor rgb="FFFF0000"/>
                </patternFill>
              </fill>
            </x14:dxf>
          </x14:cfRule>
          <x14:cfRule type="containsText" priority="2982" operator="containsText" id="{5C91482A-EC9D-49AC-B76A-B30E443518EF}">
            <xm:f>NOT(ISERROR(SEARCH(Sheet2!$D$7,AD116)))</xm:f>
            <xm:f>Sheet2!$D$7</xm:f>
            <x14:dxf>
              <fill>
                <patternFill>
                  <bgColor rgb="FF00B050"/>
                </patternFill>
              </fill>
            </x14:dxf>
          </x14:cfRule>
          <x14:cfRule type="containsText" priority="2983" operator="containsText" id="{3A5266E5-9D6A-4A19-B30F-C2251A840011}">
            <xm:f>NOT(ISERROR(SEARCH(Sheet2!$D$6,AD116)))</xm:f>
            <xm:f>Sheet2!$D$6</xm:f>
            <x14:dxf>
              <fill>
                <patternFill>
                  <bgColor rgb="FFFFFF00"/>
                </patternFill>
              </fill>
            </x14:dxf>
          </x14:cfRule>
          <x14:cfRule type="containsText" priority="2984" operator="containsText" id="{03E68508-4B7F-4E79-A16F-8E433CCD3095}">
            <xm:f>NOT(ISERROR(SEARCH(Sheet2!$D$5,AD116)))</xm:f>
            <xm:f>Sheet2!$D$5</xm:f>
            <x14:dxf>
              <fill>
                <patternFill>
                  <bgColor rgb="FFFFFF00"/>
                </patternFill>
              </fill>
            </x14:dxf>
          </x14:cfRule>
          <x14:cfRule type="containsText" priority="2985" operator="containsText" id="{25399080-25A2-4DCD-8E5F-6CF17CE63D95}">
            <xm:f>NOT(ISERROR(SEARCH(Sheet2!$D$4,AD116)))</xm:f>
            <xm:f>Sheet2!$D$4</xm:f>
            <x14:dxf>
              <fill>
                <patternFill>
                  <bgColor rgb="FFFF0000"/>
                </patternFill>
              </fill>
            </x14:dxf>
          </x14:cfRule>
          <xm:sqref>AD116</xm:sqref>
        </x14:conditionalFormatting>
        <x14:conditionalFormatting xmlns:xm="http://schemas.microsoft.com/office/excel/2006/main">
          <x14:cfRule type="containsText" priority="2976" operator="containsText" id="{498314DB-714C-4916-90CA-376FE1B65FBE}">
            <xm:f>NOT(ISERROR(SEARCH(Sheet2!$D$8,AD124)))</xm:f>
            <xm:f>Sheet2!$D$8</xm:f>
            <x14:dxf>
              <fill>
                <patternFill>
                  <bgColor rgb="FFFF0000"/>
                </patternFill>
              </fill>
            </x14:dxf>
          </x14:cfRule>
          <x14:cfRule type="containsText" priority="2977" operator="containsText" id="{428B5764-AF63-4827-8ED0-858E5FD2887F}">
            <xm:f>NOT(ISERROR(SEARCH(Sheet2!$D$7,AD124)))</xm:f>
            <xm:f>Sheet2!$D$7</xm:f>
            <x14:dxf>
              <fill>
                <patternFill>
                  <bgColor rgb="FF00B050"/>
                </patternFill>
              </fill>
            </x14:dxf>
          </x14:cfRule>
          <x14:cfRule type="containsText" priority="2978" operator="containsText" id="{55580EED-724E-479E-96A2-2545217928B6}">
            <xm:f>NOT(ISERROR(SEARCH(Sheet2!$D$6,AD124)))</xm:f>
            <xm:f>Sheet2!$D$6</xm:f>
            <x14:dxf>
              <fill>
                <patternFill>
                  <bgColor rgb="FFFFFF00"/>
                </patternFill>
              </fill>
            </x14:dxf>
          </x14:cfRule>
          <x14:cfRule type="containsText" priority="2979" operator="containsText" id="{6CF49C4F-57C6-46D7-AAFF-B8B65BA0B845}">
            <xm:f>NOT(ISERROR(SEARCH(Sheet2!$D$5,AD124)))</xm:f>
            <xm:f>Sheet2!$D$5</xm:f>
            <x14:dxf>
              <fill>
                <patternFill>
                  <bgColor rgb="FFFFFF00"/>
                </patternFill>
              </fill>
            </x14:dxf>
          </x14:cfRule>
          <x14:cfRule type="containsText" priority="2980" operator="containsText" id="{B894CFD9-138E-48F1-966E-94ADAEB64A85}">
            <xm:f>NOT(ISERROR(SEARCH(Sheet2!$D$4,AD124)))</xm:f>
            <xm:f>Sheet2!$D$4</xm:f>
            <x14:dxf>
              <fill>
                <patternFill>
                  <bgColor rgb="FFFF0000"/>
                </patternFill>
              </fill>
            </x14:dxf>
          </x14:cfRule>
          <xm:sqref>AD124</xm:sqref>
        </x14:conditionalFormatting>
        <x14:conditionalFormatting xmlns:xm="http://schemas.microsoft.com/office/excel/2006/main">
          <x14:cfRule type="containsText" priority="2971" operator="containsText" id="{96AAEF5D-762D-42E7-99ED-0FC94BEA47DC}">
            <xm:f>NOT(ISERROR(SEARCH(Sheet2!$D$8,AD128)))</xm:f>
            <xm:f>Sheet2!$D$8</xm:f>
            <x14:dxf>
              <fill>
                <patternFill>
                  <bgColor rgb="FFFF0000"/>
                </patternFill>
              </fill>
            </x14:dxf>
          </x14:cfRule>
          <x14:cfRule type="containsText" priority="2972" operator="containsText" id="{90636542-4945-4DCA-BC93-92AFF1AA04D6}">
            <xm:f>NOT(ISERROR(SEARCH(Sheet2!$D$7,AD128)))</xm:f>
            <xm:f>Sheet2!$D$7</xm:f>
            <x14:dxf>
              <fill>
                <patternFill>
                  <bgColor rgb="FF00B050"/>
                </patternFill>
              </fill>
            </x14:dxf>
          </x14:cfRule>
          <x14:cfRule type="containsText" priority="2973" operator="containsText" id="{B920A702-2480-48B6-B698-781C592C4950}">
            <xm:f>NOT(ISERROR(SEARCH(Sheet2!$D$6,AD128)))</xm:f>
            <xm:f>Sheet2!$D$6</xm:f>
            <x14:dxf>
              <fill>
                <patternFill>
                  <bgColor rgb="FFFFFF00"/>
                </patternFill>
              </fill>
            </x14:dxf>
          </x14:cfRule>
          <x14:cfRule type="containsText" priority="2974" operator="containsText" id="{BD059479-1F9F-4C74-B54B-AA46835B3FC0}">
            <xm:f>NOT(ISERROR(SEARCH(Sheet2!$D$5,AD128)))</xm:f>
            <xm:f>Sheet2!$D$5</xm:f>
            <x14:dxf>
              <fill>
                <patternFill>
                  <bgColor rgb="FFFFFF00"/>
                </patternFill>
              </fill>
            </x14:dxf>
          </x14:cfRule>
          <x14:cfRule type="containsText" priority="2975" operator="containsText" id="{5C91582B-FAFB-4377-8D97-35CF6112E32B}">
            <xm:f>NOT(ISERROR(SEARCH(Sheet2!$D$4,AD128)))</xm:f>
            <xm:f>Sheet2!$D$4</xm:f>
            <x14:dxf>
              <fill>
                <patternFill>
                  <bgColor rgb="FFFF0000"/>
                </patternFill>
              </fill>
            </x14:dxf>
          </x14:cfRule>
          <xm:sqref>AD128</xm:sqref>
        </x14:conditionalFormatting>
        <x14:conditionalFormatting xmlns:xm="http://schemas.microsoft.com/office/excel/2006/main">
          <x14:cfRule type="containsText" priority="2966" operator="containsText" id="{F1FF689D-E8FA-4D94-BF4F-2E9F2A580816}">
            <xm:f>NOT(ISERROR(SEARCH(Sheet2!$D$8,AD132)))</xm:f>
            <xm:f>Sheet2!$D$8</xm:f>
            <x14:dxf>
              <fill>
                <patternFill>
                  <bgColor rgb="FFFF0000"/>
                </patternFill>
              </fill>
            </x14:dxf>
          </x14:cfRule>
          <x14:cfRule type="containsText" priority="2967" operator="containsText" id="{9E485F37-37EA-46EA-8E20-BAE81DBCD034}">
            <xm:f>NOT(ISERROR(SEARCH(Sheet2!$D$7,AD132)))</xm:f>
            <xm:f>Sheet2!$D$7</xm:f>
            <x14:dxf>
              <fill>
                <patternFill>
                  <bgColor rgb="FF00B050"/>
                </patternFill>
              </fill>
            </x14:dxf>
          </x14:cfRule>
          <x14:cfRule type="containsText" priority="2968" operator="containsText" id="{FB0112E6-90DE-42D0-B41A-00D58512D81E}">
            <xm:f>NOT(ISERROR(SEARCH(Sheet2!$D$6,AD132)))</xm:f>
            <xm:f>Sheet2!$D$6</xm:f>
            <x14:dxf>
              <fill>
                <patternFill>
                  <bgColor rgb="FFFFFF00"/>
                </patternFill>
              </fill>
            </x14:dxf>
          </x14:cfRule>
          <x14:cfRule type="containsText" priority="2969" operator="containsText" id="{062B92C2-EEF8-41E6-84D6-512A0A773E2C}">
            <xm:f>NOT(ISERROR(SEARCH(Sheet2!$D$5,AD132)))</xm:f>
            <xm:f>Sheet2!$D$5</xm:f>
            <x14:dxf>
              <fill>
                <patternFill>
                  <bgColor rgb="FFFFFF00"/>
                </patternFill>
              </fill>
            </x14:dxf>
          </x14:cfRule>
          <x14:cfRule type="containsText" priority="2970" operator="containsText" id="{986F1A0D-751D-4E9E-8CDB-D452166D6C2A}">
            <xm:f>NOT(ISERROR(SEARCH(Sheet2!$D$4,AD132)))</xm:f>
            <xm:f>Sheet2!$D$4</xm:f>
            <x14:dxf>
              <fill>
                <patternFill>
                  <bgColor rgb="FFFF0000"/>
                </patternFill>
              </fill>
            </x14:dxf>
          </x14:cfRule>
          <xm:sqref>AD132</xm:sqref>
        </x14:conditionalFormatting>
        <x14:conditionalFormatting xmlns:xm="http://schemas.microsoft.com/office/excel/2006/main">
          <x14:cfRule type="containsText" priority="2961" operator="containsText" id="{896EDAF6-2324-4DE0-8AAA-BE1C042C53C3}">
            <xm:f>NOT(ISERROR(SEARCH(Sheet2!$D$8,AD135)))</xm:f>
            <xm:f>Sheet2!$D$8</xm:f>
            <x14:dxf>
              <fill>
                <patternFill>
                  <bgColor rgb="FFFF0000"/>
                </patternFill>
              </fill>
            </x14:dxf>
          </x14:cfRule>
          <x14:cfRule type="containsText" priority="2962" operator="containsText" id="{C13299C6-528A-4E34-AAE6-8BC968AE0F08}">
            <xm:f>NOT(ISERROR(SEARCH(Sheet2!$D$7,AD135)))</xm:f>
            <xm:f>Sheet2!$D$7</xm:f>
            <x14:dxf>
              <fill>
                <patternFill>
                  <bgColor rgb="FF00B050"/>
                </patternFill>
              </fill>
            </x14:dxf>
          </x14:cfRule>
          <x14:cfRule type="containsText" priority="2963" operator="containsText" id="{3C071662-14D0-46BC-A32C-87ECAA0C7667}">
            <xm:f>NOT(ISERROR(SEARCH(Sheet2!$D$6,AD135)))</xm:f>
            <xm:f>Sheet2!$D$6</xm:f>
            <x14:dxf>
              <fill>
                <patternFill>
                  <bgColor rgb="FFFFFF00"/>
                </patternFill>
              </fill>
            </x14:dxf>
          </x14:cfRule>
          <x14:cfRule type="containsText" priority="2964" operator="containsText" id="{92E8346B-AC56-4C8C-8E75-7D4AE5180081}">
            <xm:f>NOT(ISERROR(SEARCH(Sheet2!$D$5,AD135)))</xm:f>
            <xm:f>Sheet2!$D$5</xm:f>
            <x14:dxf>
              <fill>
                <patternFill>
                  <bgColor rgb="FFFFFF00"/>
                </patternFill>
              </fill>
            </x14:dxf>
          </x14:cfRule>
          <x14:cfRule type="containsText" priority="2965" operator="containsText" id="{7263DF5E-7B8C-4958-A6B4-956F483091A6}">
            <xm:f>NOT(ISERROR(SEARCH(Sheet2!$D$4,AD135)))</xm:f>
            <xm:f>Sheet2!$D$4</xm:f>
            <x14:dxf>
              <fill>
                <patternFill>
                  <bgColor rgb="FFFF0000"/>
                </patternFill>
              </fill>
            </x14:dxf>
          </x14:cfRule>
          <xm:sqref>AD135</xm:sqref>
        </x14:conditionalFormatting>
        <x14:conditionalFormatting xmlns:xm="http://schemas.microsoft.com/office/excel/2006/main">
          <x14:cfRule type="containsText" priority="2956" operator="containsText" id="{999C1FF2-C0E1-49BB-83F7-6DB3C2B54CEE}">
            <xm:f>NOT(ISERROR(SEARCH(Sheet2!$D$8,AD136)))</xm:f>
            <xm:f>Sheet2!$D$8</xm:f>
            <x14:dxf>
              <fill>
                <patternFill>
                  <bgColor rgb="FFFF0000"/>
                </patternFill>
              </fill>
            </x14:dxf>
          </x14:cfRule>
          <x14:cfRule type="containsText" priority="2957" operator="containsText" id="{52A1A418-4939-42F3-B1FB-7859EE603D89}">
            <xm:f>NOT(ISERROR(SEARCH(Sheet2!$D$7,AD136)))</xm:f>
            <xm:f>Sheet2!$D$7</xm:f>
            <x14:dxf>
              <fill>
                <patternFill>
                  <bgColor rgb="FF00B050"/>
                </patternFill>
              </fill>
            </x14:dxf>
          </x14:cfRule>
          <x14:cfRule type="containsText" priority="2958" operator="containsText" id="{EB5800AB-DF89-4327-8782-408E2168701E}">
            <xm:f>NOT(ISERROR(SEARCH(Sheet2!$D$6,AD136)))</xm:f>
            <xm:f>Sheet2!$D$6</xm:f>
            <x14:dxf>
              <fill>
                <patternFill>
                  <bgColor rgb="FFFFFF00"/>
                </patternFill>
              </fill>
            </x14:dxf>
          </x14:cfRule>
          <x14:cfRule type="containsText" priority="2959" operator="containsText" id="{2F4D3C76-B2FE-4694-8F58-59A8012C6C45}">
            <xm:f>NOT(ISERROR(SEARCH(Sheet2!$D$5,AD136)))</xm:f>
            <xm:f>Sheet2!$D$5</xm:f>
            <x14:dxf>
              <fill>
                <patternFill>
                  <bgColor rgb="FFFFFF00"/>
                </patternFill>
              </fill>
            </x14:dxf>
          </x14:cfRule>
          <x14:cfRule type="containsText" priority="2960" operator="containsText" id="{F4F52467-3D8E-48F2-B9A6-66499FF14E3D}">
            <xm:f>NOT(ISERROR(SEARCH(Sheet2!$D$4,AD136)))</xm:f>
            <xm:f>Sheet2!$D$4</xm:f>
            <x14:dxf>
              <fill>
                <patternFill>
                  <bgColor rgb="FFFF0000"/>
                </patternFill>
              </fill>
            </x14:dxf>
          </x14:cfRule>
          <xm:sqref>AD136</xm:sqref>
        </x14:conditionalFormatting>
        <x14:conditionalFormatting xmlns:xm="http://schemas.microsoft.com/office/excel/2006/main">
          <x14:cfRule type="containsText" priority="2951" operator="containsText" id="{FB0645A2-4B63-4F61-AFF3-23693EFE2C66}">
            <xm:f>NOT(ISERROR(SEARCH(Sheet2!$D$8,AD140)))</xm:f>
            <xm:f>Sheet2!$D$8</xm:f>
            <x14:dxf>
              <fill>
                <patternFill>
                  <bgColor rgb="FFFF0000"/>
                </patternFill>
              </fill>
            </x14:dxf>
          </x14:cfRule>
          <x14:cfRule type="containsText" priority="2952" operator="containsText" id="{9FC7DDBA-0FA4-4E9D-93D8-52F68779A1A3}">
            <xm:f>NOT(ISERROR(SEARCH(Sheet2!$D$7,AD140)))</xm:f>
            <xm:f>Sheet2!$D$7</xm:f>
            <x14:dxf>
              <fill>
                <patternFill>
                  <bgColor rgb="FF00B050"/>
                </patternFill>
              </fill>
            </x14:dxf>
          </x14:cfRule>
          <x14:cfRule type="containsText" priority="2953" operator="containsText" id="{D0DAA100-E337-4D81-90F9-8A37C7D109DD}">
            <xm:f>NOT(ISERROR(SEARCH(Sheet2!$D$6,AD140)))</xm:f>
            <xm:f>Sheet2!$D$6</xm:f>
            <x14:dxf>
              <fill>
                <patternFill>
                  <bgColor rgb="FFFFFF00"/>
                </patternFill>
              </fill>
            </x14:dxf>
          </x14:cfRule>
          <x14:cfRule type="containsText" priority="2954" operator="containsText" id="{33764EE1-1A82-4DC6-BF9D-F77391C886BD}">
            <xm:f>NOT(ISERROR(SEARCH(Sheet2!$D$5,AD140)))</xm:f>
            <xm:f>Sheet2!$D$5</xm:f>
            <x14:dxf>
              <fill>
                <patternFill>
                  <bgColor rgb="FFFFFF00"/>
                </patternFill>
              </fill>
            </x14:dxf>
          </x14:cfRule>
          <x14:cfRule type="containsText" priority="2955" operator="containsText" id="{E59B9281-7AE6-4D11-8A58-4B5641E9CF01}">
            <xm:f>NOT(ISERROR(SEARCH(Sheet2!$D$4,AD140)))</xm:f>
            <xm:f>Sheet2!$D$4</xm:f>
            <x14:dxf>
              <fill>
                <patternFill>
                  <bgColor rgb="FFFF0000"/>
                </patternFill>
              </fill>
            </x14:dxf>
          </x14:cfRule>
          <xm:sqref>AD140</xm:sqref>
        </x14:conditionalFormatting>
        <x14:conditionalFormatting xmlns:xm="http://schemas.microsoft.com/office/excel/2006/main">
          <x14:cfRule type="containsText" priority="2946" operator="containsText" id="{90725D5F-CD36-486C-A352-579CA1F43220}">
            <xm:f>NOT(ISERROR(SEARCH(Sheet2!$D$8,AD142)))</xm:f>
            <xm:f>Sheet2!$D$8</xm:f>
            <x14:dxf>
              <fill>
                <patternFill>
                  <bgColor rgb="FFFF0000"/>
                </patternFill>
              </fill>
            </x14:dxf>
          </x14:cfRule>
          <x14:cfRule type="containsText" priority="2947" operator="containsText" id="{7F4C4D28-4698-4D13-A452-127072788B1C}">
            <xm:f>NOT(ISERROR(SEARCH(Sheet2!$D$7,AD142)))</xm:f>
            <xm:f>Sheet2!$D$7</xm:f>
            <x14:dxf>
              <fill>
                <patternFill>
                  <bgColor rgb="FF00B050"/>
                </patternFill>
              </fill>
            </x14:dxf>
          </x14:cfRule>
          <x14:cfRule type="containsText" priority="2948" operator="containsText" id="{D5A9AC6B-F425-4BD2-8E7A-AE7B96F59852}">
            <xm:f>NOT(ISERROR(SEARCH(Sheet2!$D$6,AD142)))</xm:f>
            <xm:f>Sheet2!$D$6</xm:f>
            <x14:dxf>
              <fill>
                <patternFill>
                  <bgColor rgb="FFFFFF00"/>
                </patternFill>
              </fill>
            </x14:dxf>
          </x14:cfRule>
          <x14:cfRule type="containsText" priority="2949" operator="containsText" id="{5601A1F8-2B54-4B1C-92ED-261169F287E7}">
            <xm:f>NOT(ISERROR(SEARCH(Sheet2!$D$5,AD142)))</xm:f>
            <xm:f>Sheet2!$D$5</xm:f>
            <x14:dxf>
              <fill>
                <patternFill>
                  <bgColor rgb="FFFFFF00"/>
                </patternFill>
              </fill>
            </x14:dxf>
          </x14:cfRule>
          <x14:cfRule type="containsText" priority="2950" operator="containsText" id="{36D7EAF0-1EEF-4E60-BD5C-B86C6ECE50A5}">
            <xm:f>NOT(ISERROR(SEARCH(Sheet2!$D$4,AD142)))</xm:f>
            <xm:f>Sheet2!$D$4</xm:f>
            <x14:dxf>
              <fill>
                <patternFill>
                  <bgColor rgb="FFFF0000"/>
                </patternFill>
              </fill>
            </x14:dxf>
          </x14:cfRule>
          <xm:sqref>AD142</xm:sqref>
        </x14:conditionalFormatting>
        <x14:conditionalFormatting xmlns:xm="http://schemas.microsoft.com/office/excel/2006/main">
          <x14:cfRule type="containsText" priority="2941" operator="containsText" id="{FDFC7630-3E10-4919-AC82-D9F2E0F8CA77}">
            <xm:f>NOT(ISERROR(SEARCH(Sheet2!$D$8,AD144)))</xm:f>
            <xm:f>Sheet2!$D$8</xm:f>
            <x14:dxf>
              <fill>
                <patternFill>
                  <bgColor rgb="FFFF0000"/>
                </patternFill>
              </fill>
            </x14:dxf>
          </x14:cfRule>
          <x14:cfRule type="containsText" priority="2942" operator="containsText" id="{34B3680E-B7B6-484C-B61C-CA19C5964BCA}">
            <xm:f>NOT(ISERROR(SEARCH(Sheet2!$D$7,AD144)))</xm:f>
            <xm:f>Sheet2!$D$7</xm:f>
            <x14:dxf>
              <fill>
                <patternFill>
                  <bgColor rgb="FF00B050"/>
                </patternFill>
              </fill>
            </x14:dxf>
          </x14:cfRule>
          <x14:cfRule type="containsText" priority="2943" operator="containsText" id="{AAF13366-75F4-4350-80C3-74E0991C4230}">
            <xm:f>NOT(ISERROR(SEARCH(Sheet2!$D$6,AD144)))</xm:f>
            <xm:f>Sheet2!$D$6</xm:f>
            <x14:dxf>
              <fill>
                <patternFill>
                  <bgColor rgb="FFFFFF00"/>
                </patternFill>
              </fill>
            </x14:dxf>
          </x14:cfRule>
          <x14:cfRule type="containsText" priority="2944" operator="containsText" id="{A4067F36-1BAB-4159-8A46-51B6690EA72F}">
            <xm:f>NOT(ISERROR(SEARCH(Sheet2!$D$5,AD144)))</xm:f>
            <xm:f>Sheet2!$D$5</xm:f>
            <x14:dxf>
              <fill>
                <patternFill>
                  <bgColor rgb="FFFFFF00"/>
                </patternFill>
              </fill>
            </x14:dxf>
          </x14:cfRule>
          <x14:cfRule type="containsText" priority="2945" operator="containsText" id="{497768A9-2289-4040-9D65-2867599B6580}">
            <xm:f>NOT(ISERROR(SEARCH(Sheet2!$D$4,AD144)))</xm:f>
            <xm:f>Sheet2!$D$4</xm:f>
            <x14:dxf>
              <fill>
                <patternFill>
                  <bgColor rgb="FFFF0000"/>
                </patternFill>
              </fill>
            </x14:dxf>
          </x14:cfRule>
          <xm:sqref>AD144</xm:sqref>
        </x14:conditionalFormatting>
        <x14:conditionalFormatting xmlns:xm="http://schemas.microsoft.com/office/excel/2006/main">
          <x14:cfRule type="containsText" priority="2936" operator="containsText" id="{BA3C6746-710B-43F1-ABAF-66135F838AFA}">
            <xm:f>NOT(ISERROR(SEARCH(Sheet2!$D$8,AD146)))</xm:f>
            <xm:f>Sheet2!$D$8</xm:f>
            <x14:dxf>
              <fill>
                <patternFill>
                  <bgColor rgb="FFFF0000"/>
                </patternFill>
              </fill>
            </x14:dxf>
          </x14:cfRule>
          <x14:cfRule type="containsText" priority="2937" operator="containsText" id="{95D578A8-AACC-44C6-9AC6-1C8C6350D9FC}">
            <xm:f>NOT(ISERROR(SEARCH(Sheet2!$D$7,AD146)))</xm:f>
            <xm:f>Sheet2!$D$7</xm:f>
            <x14:dxf>
              <fill>
                <patternFill>
                  <bgColor rgb="FF00B050"/>
                </patternFill>
              </fill>
            </x14:dxf>
          </x14:cfRule>
          <x14:cfRule type="containsText" priority="2938" operator="containsText" id="{DF6D5DC2-39C5-4EAE-B223-2717363B875E}">
            <xm:f>NOT(ISERROR(SEARCH(Sheet2!$D$6,AD146)))</xm:f>
            <xm:f>Sheet2!$D$6</xm:f>
            <x14:dxf>
              <fill>
                <patternFill>
                  <bgColor rgb="FFFFFF00"/>
                </patternFill>
              </fill>
            </x14:dxf>
          </x14:cfRule>
          <x14:cfRule type="containsText" priority="2939" operator="containsText" id="{5C17122B-B08F-460E-A4DB-979AA15F12AC}">
            <xm:f>NOT(ISERROR(SEARCH(Sheet2!$D$5,AD146)))</xm:f>
            <xm:f>Sheet2!$D$5</xm:f>
            <x14:dxf>
              <fill>
                <patternFill>
                  <bgColor rgb="FFFFFF00"/>
                </patternFill>
              </fill>
            </x14:dxf>
          </x14:cfRule>
          <x14:cfRule type="containsText" priority="2940" operator="containsText" id="{88EA0F82-247A-4972-AB1D-04DD9F350B35}">
            <xm:f>NOT(ISERROR(SEARCH(Sheet2!$D$4,AD146)))</xm:f>
            <xm:f>Sheet2!$D$4</xm:f>
            <x14:dxf>
              <fill>
                <patternFill>
                  <bgColor rgb="FFFF0000"/>
                </patternFill>
              </fill>
            </x14:dxf>
          </x14:cfRule>
          <xm:sqref>AD146</xm:sqref>
        </x14:conditionalFormatting>
        <x14:conditionalFormatting xmlns:xm="http://schemas.microsoft.com/office/excel/2006/main">
          <x14:cfRule type="containsText" priority="2931" operator="containsText" id="{3BA02545-5D5E-4ADC-A009-62F79B3A8CDD}">
            <xm:f>NOT(ISERROR(SEARCH(Sheet2!$D$8,AD148)))</xm:f>
            <xm:f>Sheet2!$D$8</xm:f>
            <x14:dxf>
              <fill>
                <patternFill>
                  <bgColor rgb="FFFF0000"/>
                </patternFill>
              </fill>
            </x14:dxf>
          </x14:cfRule>
          <x14:cfRule type="containsText" priority="2932" operator="containsText" id="{91207449-EC6B-4364-9302-41EAD2E16F94}">
            <xm:f>NOT(ISERROR(SEARCH(Sheet2!$D$7,AD148)))</xm:f>
            <xm:f>Sheet2!$D$7</xm:f>
            <x14:dxf>
              <fill>
                <patternFill>
                  <bgColor rgb="FF00B050"/>
                </patternFill>
              </fill>
            </x14:dxf>
          </x14:cfRule>
          <x14:cfRule type="containsText" priority="2933" operator="containsText" id="{5D3B5580-55C6-4A5D-81A9-834CEA68DEEA}">
            <xm:f>NOT(ISERROR(SEARCH(Sheet2!$D$6,AD148)))</xm:f>
            <xm:f>Sheet2!$D$6</xm:f>
            <x14:dxf>
              <fill>
                <patternFill>
                  <bgColor rgb="FFFFFF00"/>
                </patternFill>
              </fill>
            </x14:dxf>
          </x14:cfRule>
          <x14:cfRule type="containsText" priority="2934" operator="containsText" id="{95E4545D-36D1-4844-937F-DC7DD3576AAD}">
            <xm:f>NOT(ISERROR(SEARCH(Sheet2!$D$5,AD148)))</xm:f>
            <xm:f>Sheet2!$D$5</xm:f>
            <x14:dxf>
              <fill>
                <patternFill>
                  <bgColor rgb="FFFFFF00"/>
                </patternFill>
              </fill>
            </x14:dxf>
          </x14:cfRule>
          <x14:cfRule type="containsText" priority="2935" operator="containsText" id="{5BFFC1B4-B1BE-4847-BB4F-E765EFA36D27}">
            <xm:f>NOT(ISERROR(SEARCH(Sheet2!$D$4,AD148)))</xm:f>
            <xm:f>Sheet2!$D$4</xm:f>
            <x14:dxf>
              <fill>
                <patternFill>
                  <bgColor rgb="FFFF0000"/>
                </patternFill>
              </fill>
            </x14:dxf>
          </x14:cfRule>
          <xm:sqref>AD148</xm:sqref>
        </x14:conditionalFormatting>
        <x14:conditionalFormatting xmlns:xm="http://schemas.microsoft.com/office/excel/2006/main">
          <x14:cfRule type="containsText" priority="2926" operator="containsText" id="{D79A6F2C-215C-4C30-A0C2-3C4DC95338B7}">
            <xm:f>NOT(ISERROR(SEARCH(Sheet2!$D$8,AD154)))</xm:f>
            <xm:f>Sheet2!$D$8</xm:f>
            <x14:dxf>
              <fill>
                <patternFill>
                  <bgColor rgb="FFFF0000"/>
                </patternFill>
              </fill>
            </x14:dxf>
          </x14:cfRule>
          <x14:cfRule type="containsText" priority="2927" operator="containsText" id="{DB285F2A-3B01-484C-887B-C63906D95788}">
            <xm:f>NOT(ISERROR(SEARCH(Sheet2!$D$7,AD154)))</xm:f>
            <xm:f>Sheet2!$D$7</xm:f>
            <x14:dxf>
              <fill>
                <patternFill>
                  <bgColor rgb="FF00B050"/>
                </patternFill>
              </fill>
            </x14:dxf>
          </x14:cfRule>
          <x14:cfRule type="containsText" priority="2928" operator="containsText" id="{0D1C854B-E3A5-4461-84C9-9A903BD93045}">
            <xm:f>NOT(ISERROR(SEARCH(Sheet2!$D$6,AD154)))</xm:f>
            <xm:f>Sheet2!$D$6</xm:f>
            <x14:dxf>
              <fill>
                <patternFill>
                  <bgColor rgb="FFFFFF00"/>
                </patternFill>
              </fill>
            </x14:dxf>
          </x14:cfRule>
          <x14:cfRule type="containsText" priority="2929" operator="containsText" id="{A78F7FF6-C4E9-4E8F-9D96-FB12927E8365}">
            <xm:f>NOT(ISERROR(SEARCH(Sheet2!$D$5,AD154)))</xm:f>
            <xm:f>Sheet2!$D$5</xm:f>
            <x14:dxf>
              <fill>
                <patternFill>
                  <bgColor rgb="FFFFFF00"/>
                </patternFill>
              </fill>
            </x14:dxf>
          </x14:cfRule>
          <x14:cfRule type="containsText" priority="2930" operator="containsText" id="{6E52DB0C-7A29-4FAE-A1D2-F51DE8E927F7}">
            <xm:f>NOT(ISERROR(SEARCH(Sheet2!$D$4,AD154)))</xm:f>
            <xm:f>Sheet2!$D$4</xm:f>
            <x14:dxf>
              <fill>
                <patternFill>
                  <bgColor rgb="FFFF0000"/>
                </patternFill>
              </fill>
            </x14:dxf>
          </x14:cfRule>
          <xm:sqref>AD154</xm:sqref>
        </x14:conditionalFormatting>
        <x14:conditionalFormatting xmlns:xm="http://schemas.microsoft.com/office/excel/2006/main">
          <x14:cfRule type="containsText" priority="2921" operator="containsText" id="{6F0F1824-6906-4CAF-AB60-4F78D6FB8FBF}">
            <xm:f>NOT(ISERROR(SEARCH(Sheet2!$D$8,AD158)))</xm:f>
            <xm:f>Sheet2!$D$8</xm:f>
            <x14:dxf>
              <fill>
                <patternFill>
                  <bgColor rgb="FFFF0000"/>
                </patternFill>
              </fill>
            </x14:dxf>
          </x14:cfRule>
          <x14:cfRule type="containsText" priority="2922" operator="containsText" id="{24ABD6D6-2867-47BF-83C8-14522B4A7903}">
            <xm:f>NOT(ISERROR(SEARCH(Sheet2!$D$7,AD158)))</xm:f>
            <xm:f>Sheet2!$D$7</xm:f>
            <x14:dxf>
              <fill>
                <patternFill>
                  <bgColor rgb="FF00B050"/>
                </patternFill>
              </fill>
            </x14:dxf>
          </x14:cfRule>
          <x14:cfRule type="containsText" priority="2923" operator="containsText" id="{615939DB-D6C6-4624-A8C6-BB665B820551}">
            <xm:f>NOT(ISERROR(SEARCH(Sheet2!$D$6,AD158)))</xm:f>
            <xm:f>Sheet2!$D$6</xm:f>
            <x14:dxf>
              <fill>
                <patternFill>
                  <bgColor rgb="FFFFFF00"/>
                </patternFill>
              </fill>
            </x14:dxf>
          </x14:cfRule>
          <x14:cfRule type="containsText" priority="2924" operator="containsText" id="{BCB59F9D-397E-4C8C-80A8-E90FF2189386}">
            <xm:f>NOT(ISERROR(SEARCH(Sheet2!$D$5,AD158)))</xm:f>
            <xm:f>Sheet2!$D$5</xm:f>
            <x14:dxf>
              <fill>
                <patternFill>
                  <bgColor rgb="FFFFFF00"/>
                </patternFill>
              </fill>
            </x14:dxf>
          </x14:cfRule>
          <x14:cfRule type="containsText" priority="2925" operator="containsText" id="{94B673A0-A28F-457C-9E73-796C0BC43CBE}">
            <xm:f>NOT(ISERROR(SEARCH(Sheet2!$D$4,AD158)))</xm:f>
            <xm:f>Sheet2!$D$4</xm:f>
            <x14:dxf>
              <fill>
                <patternFill>
                  <bgColor rgb="FFFF0000"/>
                </patternFill>
              </fill>
            </x14:dxf>
          </x14:cfRule>
          <xm:sqref>AD158</xm:sqref>
        </x14:conditionalFormatting>
        <x14:conditionalFormatting xmlns:xm="http://schemas.microsoft.com/office/excel/2006/main">
          <x14:cfRule type="containsText" priority="2916" operator="containsText" id="{CF34BF4A-0DC7-4907-BA3F-7B5D2139DF5F}">
            <xm:f>NOT(ISERROR(SEARCH(Sheet2!$D$8,AD160)))</xm:f>
            <xm:f>Sheet2!$D$8</xm:f>
            <x14:dxf>
              <fill>
                <patternFill>
                  <bgColor rgb="FFFF0000"/>
                </patternFill>
              </fill>
            </x14:dxf>
          </x14:cfRule>
          <x14:cfRule type="containsText" priority="2917" operator="containsText" id="{3D69D666-9392-448E-B1B6-2D18C8608F8B}">
            <xm:f>NOT(ISERROR(SEARCH(Sheet2!$D$7,AD160)))</xm:f>
            <xm:f>Sheet2!$D$7</xm:f>
            <x14:dxf>
              <fill>
                <patternFill>
                  <bgColor rgb="FF00B050"/>
                </patternFill>
              </fill>
            </x14:dxf>
          </x14:cfRule>
          <x14:cfRule type="containsText" priority="2918" operator="containsText" id="{AC95E360-7206-4361-8B42-18373FF5C748}">
            <xm:f>NOT(ISERROR(SEARCH(Sheet2!$D$6,AD160)))</xm:f>
            <xm:f>Sheet2!$D$6</xm:f>
            <x14:dxf>
              <fill>
                <patternFill>
                  <bgColor rgb="FFFFFF00"/>
                </patternFill>
              </fill>
            </x14:dxf>
          </x14:cfRule>
          <x14:cfRule type="containsText" priority="2919" operator="containsText" id="{5D856BF3-FD5A-4635-B7B5-67B1E3671C6C}">
            <xm:f>NOT(ISERROR(SEARCH(Sheet2!$D$5,AD160)))</xm:f>
            <xm:f>Sheet2!$D$5</xm:f>
            <x14:dxf>
              <fill>
                <patternFill>
                  <bgColor rgb="FFFFFF00"/>
                </patternFill>
              </fill>
            </x14:dxf>
          </x14:cfRule>
          <x14:cfRule type="containsText" priority="2920" operator="containsText" id="{044BDD52-A2C2-4153-A7E2-5FB140F90D27}">
            <xm:f>NOT(ISERROR(SEARCH(Sheet2!$D$4,AD160)))</xm:f>
            <xm:f>Sheet2!$D$4</xm:f>
            <x14:dxf>
              <fill>
                <patternFill>
                  <bgColor rgb="FFFF0000"/>
                </patternFill>
              </fill>
            </x14:dxf>
          </x14:cfRule>
          <xm:sqref>AD160</xm:sqref>
        </x14:conditionalFormatting>
        <x14:conditionalFormatting xmlns:xm="http://schemas.microsoft.com/office/excel/2006/main">
          <x14:cfRule type="containsText" priority="2911" operator="containsText" id="{49F9B924-C01C-4E1E-9E96-E2B1BC3B2B57}">
            <xm:f>NOT(ISERROR(SEARCH(Sheet2!$D$8,AD163)))</xm:f>
            <xm:f>Sheet2!$D$8</xm:f>
            <x14:dxf>
              <fill>
                <patternFill>
                  <bgColor rgb="FFFF0000"/>
                </patternFill>
              </fill>
            </x14:dxf>
          </x14:cfRule>
          <x14:cfRule type="containsText" priority="2912" operator="containsText" id="{60415B3C-6722-451B-8F1A-747A16F9315E}">
            <xm:f>NOT(ISERROR(SEARCH(Sheet2!$D$7,AD163)))</xm:f>
            <xm:f>Sheet2!$D$7</xm:f>
            <x14:dxf>
              <fill>
                <patternFill>
                  <bgColor rgb="FF00B050"/>
                </patternFill>
              </fill>
            </x14:dxf>
          </x14:cfRule>
          <x14:cfRule type="containsText" priority="2913" operator="containsText" id="{75F4132E-60DE-43F6-B300-D49A5FFB8BF7}">
            <xm:f>NOT(ISERROR(SEARCH(Sheet2!$D$6,AD163)))</xm:f>
            <xm:f>Sheet2!$D$6</xm:f>
            <x14:dxf>
              <fill>
                <patternFill>
                  <bgColor rgb="FFFFFF00"/>
                </patternFill>
              </fill>
            </x14:dxf>
          </x14:cfRule>
          <x14:cfRule type="containsText" priority="2914" operator="containsText" id="{5B2F5679-6D7F-4035-8C4B-1C8D5FA198F0}">
            <xm:f>NOT(ISERROR(SEARCH(Sheet2!$D$5,AD163)))</xm:f>
            <xm:f>Sheet2!$D$5</xm:f>
            <x14:dxf>
              <fill>
                <patternFill>
                  <bgColor rgb="FFFFFF00"/>
                </patternFill>
              </fill>
            </x14:dxf>
          </x14:cfRule>
          <x14:cfRule type="containsText" priority="2915" operator="containsText" id="{97378EA9-F779-4447-93B8-87A8C54378A8}">
            <xm:f>NOT(ISERROR(SEARCH(Sheet2!$D$4,AD163)))</xm:f>
            <xm:f>Sheet2!$D$4</xm:f>
            <x14:dxf>
              <fill>
                <patternFill>
                  <bgColor rgb="FFFF0000"/>
                </patternFill>
              </fill>
            </x14:dxf>
          </x14:cfRule>
          <xm:sqref>AD163</xm:sqref>
        </x14:conditionalFormatting>
        <x14:conditionalFormatting xmlns:xm="http://schemas.microsoft.com/office/excel/2006/main">
          <x14:cfRule type="containsText" priority="2906" operator="containsText" id="{B67DF6BB-E94C-439B-8BE9-20B0D6470D5A}">
            <xm:f>NOT(ISERROR(SEARCH(Sheet2!$D$8,AD167)))</xm:f>
            <xm:f>Sheet2!$D$8</xm:f>
            <x14:dxf>
              <fill>
                <patternFill>
                  <bgColor rgb="FFFF0000"/>
                </patternFill>
              </fill>
            </x14:dxf>
          </x14:cfRule>
          <x14:cfRule type="containsText" priority="2907" operator="containsText" id="{5317A105-B48E-4978-A355-43E904097C24}">
            <xm:f>NOT(ISERROR(SEARCH(Sheet2!$D$7,AD167)))</xm:f>
            <xm:f>Sheet2!$D$7</xm:f>
            <x14:dxf>
              <fill>
                <patternFill>
                  <bgColor rgb="FF00B050"/>
                </patternFill>
              </fill>
            </x14:dxf>
          </x14:cfRule>
          <x14:cfRule type="containsText" priority="2908" operator="containsText" id="{CB8E6C83-4C51-4D2A-8B5A-29E4D6B51021}">
            <xm:f>NOT(ISERROR(SEARCH(Sheet2!$D$6,AD167)))</xm:f>
            <xm:f>Sheet2!$D$6</xm:f>
            <x14:dxf>
              <fill>
                <patternFill>
                  <bgColor rgb="FFFFFF00"/>
                </patternFill>
              </fill>
            </x14:dxf>
          </x14:cfRule>
          <x14:cfRule type="containsText" priority="2909" operator="containsText" id="{0ED3F989-4EB4-4DBB-A223-9997B59EA463}">
            <xm:f>NOT(ISERROR(SEARCH(Sheet2!$D$5,AD167)))</xm:f>
            <xm:f>Sheet2!$D$5</xm:f>
            <x14:dxf>
              <fill>
                <patternFill>
                  <bgColor rgb="FFFFFF00"/>
                </patternFill>
              </fill>
            </x14:dxf>
          </x14:cfRule>
          <x14:cfRule type="containsText" priority="2910" operator="containsText" id="{1889B343-177A-4B03-853E-908F3BA750B7}">
            <xm:f>NOT(ISERROR(SEARCH(Sheet2!$D$4,AD167)))</xm:f>
            <xm:f>Sheet2!$D$4</xm:f>
            <x14:dxf>
              <fill>
                <patternFill>
                  <bgColor rgb="FFFF0000"/>
                </patternFill>
              </fill>
            </x14:dxf>
          </x14:cfRule>
          <xm:sqref>AD167</xm:sqref>
        </x14:conditionalFormatting>
        <x14:conditionalFormatting xmlns:xm="http://schemas.microsoft.com/office/excel/2006/main">
          <x14:cfRule type="containsText" priority="2901" operator="containsText" id="{F430D0EE-285C-46D3-ABDD-B7FB5DE97393}">
            <xm:f>NOT(ISERROR(SEARCH(Sheet2!$D$8,AD173)))</xm:f>
            <xm:f>Sheet2!$D$8</xm:f>
            <x14:dxf>
              <fill>
                <patternFill>
                  <bgColor rgb="FFFF0000"/>
                </patternFill>
              </fill>
            </x14:dxf>
          </x14:cfRule>
          <x14:cfRule type="containsText" priority="2902" operator="containsText" id="{AFCEC998-158A-4380-AE10-64A7F3C96762}">
            <xm:f>NOT(ISERROR(SEARCH(Sheet2!$D$7,AD173)))</xm:f>
            <xm:f>Sheet2!$D$7</xm:f>
            <x14:dxf>
              <fill>
                <patternFill>
                  <bgColor rgb="FF00B050"/>
                </patternFill>
              </fill>
            </x14:dxf>
          </x14:cfRule>
          <x14:cfRule type="containsText" priority="2903" operator="containsText" id="{DA541EA2-E41F-451A-9C60-ABD2B3FE6987}">
            <xm:f>NOT(ISERROR(SEARCH(Sheet2!$D$6,AD173)))</xm:f>
            <xm:f>Sheet2!$D$6</xm:f>
            <x14:dxf>
              <fill>
                <patternFill>
                  <bgColor rgb="FFFFFF00"/>
                </patternFill>
              </fill>
            </x14:dxf>
          </x14:cfRule>
          <x14:cfRule type="containsText" priority="2904" operator="containsText" id="{EBCE599D-5CB4-4702-A524-48C2ADDCB93E}">
            <xm:f>NOT(ISERROR(SEARCH(Sheet2!$D$5,AD173)))</xm:f>
            <xm:f>Sheet2!$D$5</xm:f>
            <x14:dxf>
              <fill>
                <patternFill>
                  <bgColor rgb="FFFFFF00"/>
                </patternFill>
              </fill>
            </x14:dxf>
          </x14:cfRule>
          <x14:cfRule type="containsText" priority="2905" operator="containsText" id="{590AB879-6398-4096-AC70-4D414D27A076}">
            <xm:f>NOT(ISERROR(SEARCH(Sheet2!$D$4,AD173)))</xm:f>
            <xm:f>Sheet2!$D$4</xm:f>
            <x14:dxf>
              <fill>
                <patternFill>
                  <bgColor rgb="FFFF0000"/>
                </patternFill>
              </fill>
            </x14:dxf>
          </x14:cfRule>
          <xm:sqref>AD173</xm:sqref>
        </x14:conditionalFormatting>
        <x14:conditionalFormatting xmlns:xm="http://schemas.microsoft.com/office/excel/2006/main">
          <x14:cfRule type="containsText" priority="2826" operator="containsText" id="{2ABA97BF-BAD7-4D7D-B203-D80F6CF265C4}">
            <xm:f>NOT(ISERROR(SEARCH(Sheet2!$D$8,AD130)))</xm:f>
            <xm:f>Sheet2!$D$8</xm:f>
            <x14:dxf>
              <fill>
                <patternFill>
                  <bgColor rgb="FFFF0000"/>
                </patternFill>
              </fill>
            </x14:dxf>
          </x14:cfRule>
          <x14:cfRule type="containsText" priority="2827" operator="containsText" id="{1460FBB6-29FE-4FCA-9E5B-5B4A41FFF33D}">
            <xm:f>NOT(ISERROR(SEARCH(Sheet2!$D$7,AD130)))</xm:f>
            <xm:f>Sheet2!$D$7</xm:f>
            <x14:dxf>
              <fill>
                <patternFill>
                  <bgColor rgb="FF00B050"/>
                </patternFill>
              </fill>
            </x14:dxf>
          </x14:cfRule>
          <x14:cfRule type="containsText" priority="2828" operator="containsText" id="{4668171E-F23F-4B6C-8649-7F87AE791C80}">
            <xm:f>NOT(ISERROR(SEARCH(Sheet2!$D$6,AD130)))</xm:f>
            <xm:f>Sheet2!$D$6</xm:f>
            <x14:dxf>
              <fill>
                <patternFill>
                  <bgColor rgb="FFFFFF00"/>
                </patternFill>
              </fill>
            </x14:dxf>
          </x14:cfRule>
          <x14:cfRule type="containsText" priority="2829" operator="containsText" id="{44918967-0159-4A74-96B2-9F18EAF4D356}">
            <xm:f>NOT(ISERROR(SEARCH(Sheet2!$D$5,AD130)))</xm:f>
            <xm:f>Sheet2!$D$5</xm:f>
            <x14:dxf>
              <fill>
                <patternFill>
                  <bgColor rgb="FFFFFF00"/>
                </patternFill>
              </fill>
            </x14:dxf>
          </x14:cfRule>
          <x14:cfRule type="containsText" priority="2830" operator="containsText" id="{403BFA7E-F7A1-46AA-ABC4-BFD56CCD3286}">
            <xm:f>NOT(ISERROR(SEARCH(Sheet2!$D$4,AD130)))</xm:f>
            <xm:f>Sheet2!$D$4</xm:f>
            <x14:dxf>
              <fill>
                <patternFill>
                  <bgColor rgb="FFFF0000"/>
                </patternFill>
              </fill>
            </x14:dxf>
          </x14:cfRule>
          <xm:sqref>AD130</xm:sqref>
        </x14:conditionalFormatting>
        <x14:conditionalFormatting xmlns:xm="http://schemas.microsoft.com/office/excel/2006/main">
          <x14:cfRule type="containsText" priority="2896" operator="containsText" id="{F2906D68-E0C8-41AD-8C72-C533A383BF97}">
            <xm:f>NOT(ISERROR(SEARCH(Sheet2!$D$8,AD186)))</xm:f>
            <xm:f>Sheet2!$D$8</xm:f>
            <x14:dxf>
              <fill>
                <patternFill>
                  <bgColor rgb="FFFF0000"/>
                </patternFill>
              </fill>
            </x14:dxf>
          </x14:cfRule>
          <x14:cfRule type="containsText" priority="2897" operator="containsText" id="{0C230624-AFD7-4104-B5C7-576B02A54353}">
            <xm:f>NOT(ISERROR(SEARCH(Sheet2!$D$7,AD186)))</xm:f>
            <xm:f>Sheet2!$D$7</xm:f>
            <x14:dxf>
              <fill>
                <patternFill>
                  <bgColor rgb="FF00B050"/>
                </patternFill>
              </fill>
            </x14:dxf>
          </x14:cfRule>
          <x14:cfRule type="containsText" priority="2898" operator="containsText" id="{F7F79D49-8390-4F77-B70C-31C1A133CDD4}">
            <xm:f>NOT(ISERROR(SEARCH(Sheet2!$D$6,AD186)))</xm:f>
            <xm:f>Sheet2!$D$6</xm:f>
            <x14:dxf>
              <fill>
                <patternFill>
                  <bgColor rgb="FFFFFF00"/>
                </patternFill>
              </fill>
            </x14:dxf>
          </x14:cfRule>
          <x14:cfRule type="containsText" priority="2899" operator="containsText" id="{6A28D227-276A-46E8-9569-664CDE636DD2}">
            <xm:f>NOT(ISERROR(SEARCH(Sheet2!$D$5,AD186)))</xm:f>
            <xm:f>Sheet2!$D$5</xm:f>
            <x14:dxf>
              <fill>
                <patternFill>
                  <bgColor rgb="FFFFFF00"/>
                </patternFill>
              </fill>
            </x14:dxf>
          </x14:cfRule>
          <x14:cfRule type="containsText" priority="2900" operator="containsText" id="{F512C983-4996-4D4B-B6AB-76ACFA7739DA}">
            <xm:f>NOT(ISERROR(SEARCH(Sheet2!$D$4,AD186)))</xm:f>
            <xm:f>Sheet2!$D$4</xm:f>
            <x14:dxf>
              <fill>
                <patternFill>
                  <bgColor rgb="FFFF0000"/>
                </patternFill>
              </fill>
            </x14:dxf>
          </x14:cfRule>
          <xm:sqref>AD186</xm:sqref>
        </x14:conditionalFormatting>
        <x14:conditionalFormatting xmlns:xm="http://schemas.microsoft.com/office/excel/2006/main">
          <x14:cfRule type="containsText" priority="2891" operator="containsText" id="{6A0D9C09-F36D-49B6-A5D4-D2808D9D23EB}">
            <xm:f>NOT(ISERROR(SEARCH(Sheet2!$D$8,AD187)))</xm:f>
            <xm:f>Sheet2!$D$8</xm:f>
            <x14:dxf>
              <fill>
                <patternFill>
                  <bgColor rgb="FFFF0000"/>
                </patternFill>
              </fill>
            </x14:dxf>
          </x14:cfRule>
          <x14:cfRule type="containsText" priority="2892" operator="containsText" id="{39180D8F-F389-4D13-A55A-A6842233BBC3}">
            <xm:f>NOT(ISERROR(SEARCH(Sheet2!$D$7,AD187)))</xm:f>
            <xm:f>Sheet2!$D$7</xm:f>
            <x14:dxf>
              <fill>
                <patternFill>
                  <bgColor rgb="FF00B050"/>
                </patternFill>
              </fill>
            </x14:dxf>
          </x14:cfRule>
          <x14:cfRule type="containsText" priority="2893" operator="containsText" id="{CFD4C9FF-83F1-4533-84F4-69964BDC389F}">
            <xm:f>NOT(ISERROR(SEARCH(Sheet2!$D$6,AD187)))</xm:f>
            <xm:f>Sheet2!$D$6</xm:f>
            <x14:dxf>
              <fill>
                <patternFill>
                  <bgColor rgb="FFFFFF00"/>
                </patternFill>
              </fill>
            </x14:dxf>
          </x14:cfRule>
          <x14:cfRule type="containsText" priority="2894" operator="containsText" id="{06713643-DEE4-47FD-9121-05C4ABAD78F2}">
            <xm:f>NOT(ISERROR(SEARCH(Sheet2!$D$5,AD187)))</xm:f>
            <xm:f>Sheet2!$D$5</xm:f>
            <x14:dxf>
              <fill>
                <patternFill>
                  <bgColor rgb="FFFFFF00"/>
                </patternFill>
              </fill>
            </x14:dxf>
          </x14:cfRule>
          <x14:cfRule type="containsText" priority="2895" operator="containsText" id="{AC42E66E-4AF2-43CD-93E7-2B0BD4949D9E}">
            <xm:f>NOT(ISERROR(SEARCH(Sheet2!$D$4,AD187)))</xm:f>
            <xm:f>Sheet2!$D$4</xm:f>
            <x14:dxf>
              <fill>
                <patternFill>
                  <bgColor rgb="FFFF0000"/>
                </patternFill>
              </fill>
            </x14:dxf>
          </x14:cfRule>
          <xm:sqref>AD187</xm:sqref>
        </x14:conditionalFormatting>
        <x14:conditionalFormatting xmlns:xm="http://schemas.microsoft.com/office/excel/2006/main">
          <x14:cfRule type="containsText" priority="2886" operator="containsText" id="{4AB8B31A-CD6F-4B73-B34C-FF9B646846B0}">
            <xm:f>NOT(ISERROR(SEARCH(Sheet2!$D$8,AD189)))</xm:f>
            <xm:f>Sheet2!$D$8</xm:f>
            <x14:dxf>
              <fill>
                <patternFill>
                  <bgColor rgb="FFFF0000"/>
                </patternFill>
              </fill>
            </x14:dxf>
          </x14:cfRule>
          <x14:cfRule type="containsText" priority="2887" operator="containsText" id="{D870D26E-D930-40F4-8562-35B6E384FA0D}">
            <xm:f>NOT(ISERROR(SEARCH(Sheet2!$D$7,AD189)))</xm:f>
            <xm:f>Sheet2!$D$7</xm:f>
            <x14:dxf>
              <fill>
                <patternFill>
                  <bgColor rgb="FF00B050"/>
                </patternFill>
              </fill>
            </x14:dxf>
          </x14:cfRule>
          <x14:cfRule type="containsText" priority="2888" operator="containsText" id="{473E6C56-2940-4538-96BE-B521E065C1DF}">
            <xm:f>NOT(ISERROR(SEARCH(Sheet2!$D$6,AD189)))</xm:f>
            <xm:f>Sheet2!$D$6</xm:f>
            <x14:dxf>
              <fill>
                <patternFill>
                  <bgColor rgb="FFFFFF00"/>
                </patternFill>
              </fill>
            </x14:dxf>
          </x14:cfRule>
          <x14:cfRule type="containsText" priority="2889" operator="containsText" id="{F5BC13E0-0C20-46F8-A861-D2A242667CF9}">
            <xm:f>NOT(ISERROR(SEARCH(Sheet2!$D$5,AD189)))</xm:f>
            <xm:f>Sheet2!$D$5</xm:f>
            <x14:dxf>
              <fill>
                <patternFill>
                  <bgColor rgb="FFFFFF00"/>
                </patternFill>
              </fill>
            </x14:dxf>
          </x14:cfRule>
          <x14:cfRule type="containsText" priority="2890" operator="containsText" id="{785A23B4-54CD-44C8-8376-9EBC8BD0DE9D}">
            <xm:f>NOT(ISERROR(SEARCH(Sheet2!$D$4,AD189)))</xm:f>
            <xm:f>Sheet2!$D$4</xm:f>
            <x14:dxf>
              <fill>
                <patternFill>
                  <bgColor rgb="FFFF0000"/>
                </patternFill>
              </fill>
            </x14:dxf>
          </x14:cfRule>
          <xm:sqref>AD189</xm:sqref>
        </x14:conditionalFormatting>
        <x14:conditionalFormatting xmlns:xm="http://schemas.microsoft.com/office/excel/2006/main">
          <x14:cfRule type="containsText" priority="2881" operator="containsText" id="{05F18884-0712-4231-9906-F84E3E501DCD}">
            <xm:f>NOT(ISERROR(SEARCH(Sheet2!$D$8,AD191)))</xm:f>
            <xm:f>Sheet2!$D$8</xm:f>
            <x14:dxf>
              <fill>
                <patternFill>
                  <bgColor rgb="FFFF0000"/>
                </patternFill>
              </fill>
            </x14:dxf>
          </x14:cfRule>
          <x14:cfRule type="containsText" priority="2882" operator="containsText" id="{C08B959D-9FEF-42BC-AD4A-719F372F448C}">
            <xm:f>NOT(ISERROR(SEARCH(Sheet2!$D$7,AD191)))</xm:f>
            <xm:f>Sheet2!$D$7</xm:f>
            <x14:dxf>
              <fill>
                <patternFill>
                  <bgColor rgb="FF00B050"/>
                </patternFill>
              </fill>
            </x14:dxf>
          </x14:cfRule>
          <x14:cfRule type="containsText" priority="2883" operator="containsText" id="{364BB03B-B682-47D5-9EDD-0C1A061BE340}">
            <xm:f>NOT(ISERROR(SEARCH(Sheet2!$D$6,AD191)))</xm:f>
            <xm:f>Sheet2!$D$6</xm:f>
            <x14:dxf>
              <fill>
                <patternFill>
                  <bgColor rgb="FFFFFF00"/>
                </patternFill>
              </fill>
            </x14:dxf>
          </x14:cfRule>
          <x14:cfRule type="containsText" priority="2884" operator="containsText" id="{2A86F049-9911-4136-BD99-7396D64F6F12}">
            <xm:f>NOT(ISERROR(SEARCH(Sheet2!$D$5,AD191)))</xm:f>
            <xm:f>Sheet2!$D$5</xm:f>
            <x14:dxf>
              <fill>
                <patternFill>
                  <bgColor rgb="FFFFFF00"/>
                </patternFill>
              </fill>
            </x14:dxf>
          </x14:cfRule>
          <x14:cfRule type="containsText" priority="2885" operator="containsText" id="{68FC52CF-8F26-4106-A627-787063FBE658}">
            <xm:f>NOT(ISERROR(SEARCH(Sheet2!$D$4,AD191)))</xm:f>
            <xm:f>Sheet2!$D$4</xm:f>
            <x14:dxf>
              <fill>
                <patternFill>
                  <bgColor rgb="FFFF0000"/>
                </patternFill>
              </fill>
            </x14:dxf>
          </x14:cfRule>
          <xm:sqref>AD191</xm:sqref>
        </x14:conditionalFormatting>
        <x14:conditionalFormatting xmlns:xm="http://schemas.microsoft.com/office/excel/2006/main">
          <x14:cfRule type="containsText" priority="2876" operator="containsText" id="{E6D161B7-135B-4476-BCE4-94C38EB9F8E2}">
            <xm:f>NOT(ISERROR(SEARCH(Sheet2!$D$8,AD192)))</xm:f>
            <xm:f>Sheet2!$D$8</xm:f>
            <x14:dxf>
              <fill>
                <patternFill>
                  <bgColor rgb="FFFF0000"/>
                </patternFill>
              </fill>
            </x14:dxf>
          </x14:cfRule>
          <x14:cfRule type="containsText" priority="2877" operator="containsText" id="{38E2314F-C640-4685-A98B-9E229E6A00ED}">
            <xm:f>NOT(ISERROR(SEARCH(Sheet2!$D$7,AD192)))</xm:f>
            <xm:f>Sheet2!$D$7</xm:f>
            <x14:dxf>
              <fill>
                <patternFill>
                  <bgColor rgb="FF00B050"/>
                </patternFill>
              </fill>
            </x14:dxf>
          </x14:cfRule>
          <x14:cfRule type="containsText" priority="2878" operator="containsText" id="{9E3092E4-C80A-4D60-B8E7-FB0A9C9F824B}">
            <xm:f>NOT(ISERROR(SEARCH(Sheet2!$D$6,AD192)))</xm:f>
            <xm:f>Sheet2!$D$6</xm:f>
            <x14:dxf>
              <fill>
                <patternFill>
                  <bgColor rgb="FFFFFF00"/>
                </patternFill>
              </fill>
            </x14:dxf>
          </x14:cfRule>
          <x14:cfRule type="containsText" priority="2879" operator="containsText" id="{88CE5CCC-E5A2-4EB9-BB4D-AD0EB42673BB}">
            <xm:f>NOT(ISERROR(SEARCH(Sheet2!$D$5,AD192)))</xm:f>
            <xm:f>Sheet2!$D$5</xm:f>
            <x14:dxf>
              <fill>
                <patternFill>
                  <bgColor rgb="FFFFFF00"/>
                </patternFill>
              </fill>
            </x14:dxf>
          </x14:cfRule>
          <x14:cfRule type="containsText" priority="2880" operator="containsText" id="{2793B54D-6117-4133-9B29-BACAE0734E8F}">
            <xm:f>NOT(ISERROR(SEARCH(Sheet2!$D$4,AD192)))</xm:f>
            <xm:f>Sheet2!$D$4</xm:f>
            <x14:dxf>
              <fill>
                <patternFill>
                  <bgColor rgb="FFFF0000"/>
                </patternFill>
              </fill>
            </x14:dxf>
          </x14:cfRule>
          <xm:sqref>AD192</xm:sqref>
        </x14:conditionalFormatting>
        <x14:conditionalFormatting xmlns:xm="http://schemas.microsoft.com/office/excel/2006/main">
          <x14:cfRule type="containsText" priority="2871" operator="containsText" id="{C062BEA5-99AB-4575-B6D7-87511BA9D848}">
            <xm:f>NOT(ISERROR(SEARCH(Sheet2!$D$8,AD24)))</xm:f>
            <xm:f>Sheet2!$D$8</xm:f>
            <x14:dxf>
              <fill>
                <patternFill>
                  <bgColor rgb="FFFF0000"/>
                </patternFill>
              </fill>
            </x14:dxf>
          </x14:cfRule>
          <x14:cfRule type="containsText" priority="2872" operator="containsText" id="{9AC961FD-53BA-42A4-8000-2EE8DD5A0097}">
            <xm:f>NOT(ISERROR(SEARCH(Sheet2!$D$7,AD24)))</xm:f>
            <xm:f>Sheet2!$D$7</xm:f>
            <x14:dxf>
              <fill>
                <patternFill>
                  <bgColor rgb="FF00B050"/>
                </patternFill>
              </fill>
            </x14:dxf>
          </x14:cfRule>
          <x14:cfRule type="containsText" priority="2873" operator="containsText" id="{77C93127-3EF9-4A10-A338-5B570A21800A}">
            <xm:f>NOT(ISERROR(SEARCH(Sheet2!$D$6,AD24)))</xm:f>
            <xm:f>Sheet2!$D$6</xm:f>
            <x14:dxf>
              <fill>
                <patternFill>
                  <bgColor rgb="FFFFFF00"/>
                </patternFill>
              </fill>
            </x14:dxf>
          </x14:cfRule>
          <x14:cfRule type="containsText" priority="2874" operator="containsText" id="{7E21F982-46B0-4083-80F9-686304302076}">
            <xm:f>NOT(ISERROR(SEARCH(Sheet2!$D$5,AD24)))</xm:f>
            <xm:f>Sheet2!$D$5</xm:f>
            <x14:dxf>
              <fill>
                <patternFill>
                  <bgColor rgb="FFFFFF00"/>
                </patternFill>
              </fill>
            </x14:dxf>
          </x14:cfRule>
          <x14:cfRule type="containsText" priority="2875" operator="containsText" id="{5DA4DB1A-E07F-4A01-9721-847E323B2ADA}">
            <xm:f>NOT(ISERROR(SEARCH(Sheet2!$D$4,AD24)))</xm:f>
            <xm:f>Sheet2!$D$4</xm:f>
            <x14:dxf>
              <fill>
                <patternFill>
                  <bgColor rgb="FFFF0000"/>
                </patternFill>
              </fill>
            </x14:dxf>
          </x14:cfRule>
          <xm:sqref>AD24</xm:sqref>
        </x14:conditionalFormatting>
        <x14:conditionalFormatting xmlns:xm="http://schemas.microsoft.com/office/excel/2006/main">
          <x14:cfRule type="containsText" priority="2866" operator="containsText" id="{394FA9EC-8BB3-42D7-A4FA-776B7923A411}">
            <xm:f>NOT(ISERROR(SEARCH(Sheet2!$D$8,AD32)))</xm:f>
            <xm:f>Sheet2!$D$8</xm:f>
            <x14:dxf>
              <fill>
                <patternFill>
                  <bgColor rgb="FFFF0000"/>
                </patternFill>
              </fill>
            </x14:dxf>
          </x14:cfRule>
          <x14:cfRule type="containsText" priority="2867" operator="containsText" id="{7AB1CA6A-F25C-4C1E-89D9-14F159B7FDD5}">
            <xm:f>NOT(ISERROR(SEARCH(Sheet2!$D$7,AD32)))</xm:f>
            <xm:f>Sheet2!$D$7</xm:f>
            <x14:dxf>
              <fill>
                <patternFill>
                  <bgColor rgb="FF00B050"/>
                </patternFill>
              </fill>
            </x14:dxf>
          </x14:cfRule>
          <x14:cfRule type="containsText" priority="2868" operator="containsText" id="{1370F166-DE54-4C98-9976-81371AE01E83}">
            <xm:f>NOT(ISERROR(SEARCH(Sheet2!$D$6,AD32)))</xm:f>
            <xm:f>Sheet2!$D$6</xm:f>
            <x14:dxf>
              <fill>
                <patternFill>
                  <bgColor rgb="FFFFFF00"/>
                </patternFill>
              </fill>
            </x14:dxf>
          </x14:cfRule>
          <x14:cfRule type="containsText" priority="2869" operator="containsText" id="{DA2A3D32-2C01-4BAF-A15D-B1CE83C8631C}">
            <xm:f>NOT(ISERROR(SEARCH(Sheet2!$D$5,AD32)))</xm:f>
            <xm:f>Sheet2!$D$5</xm:f>
            <x14:dxf>
              <fill>
                <patternFill>
                  <bgColor rgb="FFFFFF00"/>
                </patternFill>
              </fill>
            </x14:dxf>
          </x14:cfRule>
          <x14:cfRule type="containsText" priority="2870" operator="containsText" id="{901A1ED0-6E6D-4C79-A67C-EB8CFD95844B}">
            <xm:f>NOT(ISERROR(SEARCH(Sheet2!$D$4,AD32)))</xm:f>
            <xm:f>Sheet2!$D$4</xm:f>
            <x14:dxf>
              <fill>
                <patternFill>
                  <bgColor rgb="FFFF0000"/>
                </patternFill>
              </fill>
            </x14:dxf>
          </x14:cfRule>
          <xm:sqref>AD32</xm:sqref>
        </x14:conditionalFormatting>
        <x14:conditionalFormatting xmlns:xm="http://schemas.microsoft.com/office/excel/2006/main">
          <x14:cfRule type="containsText" priority="2861" operator="containsText" id="{AA784FCB-BED8-40F1-A6F8-71C7A0C632E5}">
            <xm:f>NOT(ISERROR(SEARCH(Sheet2!$D$8,AD33)))</xm:f>
            <xm:f>Sheet2!$D$8</xm:f>
            <x14:dxf>
              <fill>
                <patternFill>
                  <bgColor rgb="FFFF0000"/>
                </patternFill>
              </fill>
            </x14:dxf>
          </x14:cfRule>
          <x14:cfRule type="containsText" priority="2862" operator="containsText" id="{92E49D98-78A4-452C-8AE2-5EFB2A96B929}">
            <xm:f>NOT(ISERROR(SEARCH(Sheet2!$D$7,AD33)))</xm:f>
            <xm:f>Sheet2!$D$7</xm:f>
            <x14:dxf>
              <fill>
                <patternFill>
                  <bgColor rgb="FF00B050"/>
                </patternFill>
              </fill>
            </x14:dxf>
          </x14:cfRule>
          <x14:cfRule type="containsText" priority="2863" operator="containsText" id="{E7132845-38B1-4E35-ACA0-BCBEA6BDDD25}">
            <xm:f>NOT(ISERROR(SEARCH(Sheet2!$D$6,AD33)))</xm:f>
            <xm:f>Sheet2!$D$6</xm:f>
            <x14:dxf>
              <fill>
                <patternFill>
                  <bgColor rgb="FFFFFF00"/>
                </patternFill>
              </fill>
            </x14:dxf>
          </x14:cfRule>
          <x14:cfRule type="containsText" priority="2864" operator="containsText" id="{ED6EE389-EE3C-436F-A926-0B4D023CCD63}">
            <xm:f>NOT(ISERROR(SEARCH(Sheet2!$D$5,AD33)))</xm:f>
            <xm:f>Sheet2!$D$5</xm:f>
            <x14:dxf>
              <fill>
                <patternFill>
                  <bgColor rgb="FFFFFF00"/>
                </patternFill>
              </fill>
            </x14:dxf>
          </x14:cfRule>
          <x14:cfRule type="containsText" priority="2865" operator="containsText" id="{AA80A038-A610-4F43-B5B6-C3AF6A0AC2FD}">
            <xm:f>NOT(ISERROR(SEARCH(Sheet2!$D$4,AD33)))</xm:f>
            <xm:f>Sheet2!$D$4</xm:f>
            <x14:dxf>
              <fill>
                <patternFill>
                  <bgColor rgb="FFFF0000"/>
                </patternFill>
              </fill>
            </x14:dxf>
          </x14:cfRule>
          <xm:sqref>AD33</xm:sqref>
        </x14:conditionalFormatting>
        <x14:conditionalFormatting xmlns:xm="http://schemas.microsoft.com/office/excel/2006/main">
          <x14:cfRule type="containsText" priority="2856" operator="containsText" id="{3AED78EA-045C-49DB-87AE-3302169881B0}">
            <xm:f>NOT(ISERROR(SEARCH(Sheet2!$D$8,AD34)))</xm:f>
            <xm:f>Sheet2!$D$8</xm:f>
            <x14:dxf>
              <fill>
                <patternFill>
                  <bgColor rgb="FFFF0000"/>
                </patternFill>
              </fill>
            </x14:dxf>
          </x14:cfRule>
          <x14:cfRule type="containsText" priority="2857" operator="containsText" id="{74CB0DAC-4A1B-407C-BED6-B68121E6857D}">
            <xm:f>NOT(ISERROR(SEARCH(Sheet2!$D$7,AD34)))</xm:f>
            <xm:f>Sheet2!$D$7</xm:f>
            <x14:dxf>
              <fill>
                <patternFill>
                  <bgColor rgb="FF00B050"/>
                </patternFill>
              </fill>
            </x14:dxf>
          </x14:cfRule>
          <x14:cfRule type="containsText" priority="2858" operator="containsText" id="{9E191B35-E75F-4478-B293-5C3904644795}">
            <xm:f>NOT(ISERROR(SEARCH(Sheet2!$D$6,AD34)))</xm:f>
            <xm:f>Sheet2!$D$6</xm:f>
            <x14:dxf>
              <fill>
                <patternFill>
                  <bgColor rgb="FFFFFF00"/>
                </patternFill>
              </fill>
            </x14:dxf>
          </x14:cfRule>
          <x14:cfRule type="containsText" priority="2859" operator="containsText" id="{69023AEA-325E-4B1D-B362-4D9A578A39B7}">
            <xm:f>NOT(ISERROR(SEARCH(Sheet2!$D$5,AD34)))</xm:f>
            <xm:f>Sheet2!$D$5</xm:f>
            <x14:dxf>
              <fill>
                <patternFill>
                  <bgColor rgb="FFFFFF00"/>
                </patternFill>
              </fill>
            </x14:dxf>
          </x14:cfRule>
          <x14:cfRule type="containsText" priority="2860" operator="containsText" id="{6F887011-6AD6-42F9-880F-03233D167205}">
            <xm:f>NOT(ISERROR(SEARCH(Sheet2!$D$4,AD34)))</xm:f>
            <xm:f>Sheet2!$D$4</xm:f>
            <x14:dxf>
              <fill>
                <patternFill>
                  <bgColor rgb="FFFF0000"/>
                </patternFill>
              </fill>
            </x14:dxf>
          </x14:cfRule>
          <xm:sqref>AD34</xm:sqref>
        </x14:conditionalFormatting>
        <x14:conditionalFormatting xmlns:xm="http://schemas.microsoft.com/office/excel/2006/main">
          <x14:cfRule type="containsText" priority="2851" operator="containsText" id="{AFAB2123-8998-4B24-871A-C843BD571762}">
            <xm:f>NOT(ISERROR(SEARCH(Sheet2!$D$8,AD40)))</xm:f>
            <xm:f>Sheet2!$D$8</xm:f>
            <x14:dxf>
              <fill>
                <patternFill>
                  <bgColor rgb="FFFF0000"/>
                </patternFill>
              </fill>
            </x14:dxf>
          </x14:cfRule>
          <x14:cfRule type="containsText" priority="2852" operator="containsText" id="{9BD93739-2523-49DE-9003-554E37183C39}">
            <xm:f>NOT(ISERROR(SEARCH(Sheet2!$D$7,AD40)))</xm:f>
            <xm:f>Sheet2!$D$7</xm:f>
            <x14:dxf>
              <fill>
                <patternFill>
                  <bgColor rgb="FF00B050"/>
                </patternFill>
              </fill>
            </x14:dxf>
          </x14:cfRule>
          <x14:cfRule type="containsText" priority="2853" operator="containsText" id="{DBB76F0A-7F33-47E7-929A-40A8FC794059}">
            <xm:f>NOT(ISERROR(SEARCH(Sheet2!$D$6,AD40)))</xm:f>
            <xm:f>Sheet2!$D$6</xm:f>
            <x14:dxf>
              <fill>
                <patternFill>
                  <bgColor rgb="FFFFFF00"/>
                </patternFill>
              </fill>
            </x14:dxf>
          </x14:cfRule>
          <x14:cfRule type="containsText" priority="2854" operator="containsText" id="{21439455-E821-4DE8-99E7-56B0B91D0ED3}">
            <xm:f>NOT(ISERROR(SEARCH(Sheet2!$D$5,AD40)))</xm:f>
            <xm:f>Sheet2!$D$5</xm:f>
            <x14:dxf>
              <fill>
                <patternFill>
                  <bgColor rgb="FFFFFF00"/>
                </patternFill>
              </fill>
            </x14:dxf>
          </x14:cfRule>
          <x14:cfRule type="containsText" priority="2855" operator="containsText" id="{2D91F185-FC0A-496D-A43C-68E62F852239}">
            <xm:f>NOT(ISERROR(SEARCH(Sheet2!$D$4,AD40)))</xm:f>
            <xm:f>Sheet2!$D$4</xm:f>
            <x14:dxf>
              <fill>
                <patternFill>
                  <bgColor rgb="FFFF0000"/>
                </patternFill>
              </fill>
            </x14:dxf>
          </x14:cfRule>
          <xm:sqref>AD40</xm:sqref>
        </x14:conditionalFormatting>
        <x14:conditionalFormatting xmlns:xm="http://schemas.microsoft.com/office/excel/2006/main">
          <x14:cfRule type="containsText" priority="2846" operator="containsText" id="{47790633-AD3B-4B53-AED7-56DC59EB57B1}">
            <xm:f>NOT(ISERROR(SEARCH(Sheet2!$D$8,AD45)))</xm:f>
            <xm:f>Sheet2!$D$8</xm:f>
            <x14:dxf>
              <fill>
                <patternFill>
                  <bgColor rgb="FFFF0000"/>
                </patternFill>
              </fill>
            </x14:dxf>
          </x14:cfRule>
          <x14:cfRule type="containsText" priority="2847" operator="containsText" id="{546D3888-71F1-4985-A568-01416874E4DD}">
            <xm:f>NOT(ISERROR(SEARCH(Sheet2!$D$7,AD45)))</xm:f>
            <xm:f>Sheet2!$D$7</xm:f>
            <x14:dxf>
              <fill>
                <patternFill>
                  <bgColor rgb="FF00B050"/>
                </patternFill>
              </fill>
            </x14:dxf>
          </x14:cfRule>
          <x14:cfRule type="containsText" priority="2848" operator="containsText" id="{2B930F6B-400E-4F5B-9BE6-D173695E26B8}">
            <xm:f>NOT(ISERROR(SEARCH(Sheet2!$D$6,AD45)))</xm:f>
            <xm:f>Sheet2!$D$6</xm:f>
            <x14:dxf>
              <fill>
                <patternFill>
                  <bgColor rgb="FFFFFF00"/>
                </patternFill>
              </fill>
            </x14:dxf>
          </x14:cfRule>
          <x14:cfRule type="containsText" priority="2849" operator="containsText" id="{C5E5B598-B096-4FF8-94D6-5B04D4044209}">
            <xm:f>NOT(ISERROR(SEARCH(Sheet2!$D$5,AD45)))</xm:f>
            <xm:f>Sheet2!$D$5</xm:f>
            <x14:dxf>
              <fill>
                <patternFill>
                  <bgColor rgb="FFFFFF00"/>
                </patternFill>
              </fill>
            </x14:dxf>
          </x14:cfRule>
          <x14:cfRule type="containsText" priority="2850" operator="containsText" id="{5E102D81-3979-4B04-A3A7-92827B25DD06}">
            <xm:f>NOT(ISERROR(SEARCH(Sheet2!$D$4,AD45)))</xm:f>
            <xm:f>Sheet2!$D$4</xm:f>
            <x14:dxf>
              <fill>
                <patternFill>
                  <bgColor rgb="FFFF0000"/>
                </patternFill>
              </fill>
            </x14:dxf>
          </x14:cfRule>
          <xm:sqref>AD45</xm:sqref>
        </x14:conditionalFormatting>
        <x14:conditionalFormatting xmlns:xm="http://schemas.microsoft.com/office/excel/2006/main">
          <x14:cfRule type="containsText" priority="2841" operator="containsText" id="{EEFF6998-C408-4102-97FD-BE1434CD8DFB}">
            <xm:f>NOT(ISERROR(SEARCH(Sheet2!$D$8,AD48)))</xm:f>
            <xm:f>Sheet2!$D$8</xm:f>
            <x14:dxf>
              <fill>
                <patternFill>
                  <bgColor rgb="FFFF0000"/>
                </patternFill>
              </fill>
            </x14:dxf>
          </x14:cfRule>
          <x14:cfRule type="containsText" priority="2842" operator="containsText" id="{0FFBAC35-E979-45B2-92DC-78EF9924E91B}">
            <xm:f>NOT(ISERROR(SEARCH(Sheet2!$D$7,AD48)))</xm:f>
            <xm:f>Sheet2!$D$7</xm:f>
            <x14:dxf>
              <fill>
                <patternFill>
                  <bgColor rgb="FF00B050"/>
                </patternFill>
              </fill>
            </x14:dxf>
          </x14:cfRule>
          <x14:cfRule type="containsText" priority="2843" operator="containsText" id="{ABA4E6C5-A8B1-4264-B8A7-8512EF6DB76C}">
            <xm:f>NOT(ISERROR(SEARCH(Sheet2!$D$6,AD48)))</xm:f>
            <xm:f>Sheet2!$D$6</xm:f>
            <x14:dxf>
              <fill>
                <patternFill>
                  <bgColor rgb="FFFFFF00"/>
                </patternFill>
              </fill>
            </x14:dxf>
          </x14:cfRule>
          <x14:cfRule type="containsText" priority="2844" operator="containsText" id="{BF21C524-FFC8-480E-8107-018F73B5B658}">
            <xm:f>NOT(ISERROR(SEARCH(Sheet2!$D$5,AD48)))</xm:f>
            <xm:f>Sheet2!$D$5</xm:f>
            <x14:dxf>
              <fill>
                <patternFill>
                  <bgColor rgb="FFFFFF00"/>
                </patternFill>
              </fill>
            </x14:dxf>
          </x14:cfRule>
          <x14:cfRule type="containsText" priority="2845" operator="containsText" id="{F21F41FF-0AEE-4FFF-9A21-CD3363A99098}">
            <xm:f>NOT(ISERROR(SEARCH(Sheet2!$D$4,AD48)))</xm:f>
            <xm:f>Sheet2!$D$4</xm:f>
            <x14:dxf>
              <fill>
                <patternFill>
                  <bgColor rgb="FFFF0000"/>
                </patternFill>
              </fill>
            </x14:dxf>
          </x14:cfRule>
          <xm:sqref>AD48</xm:sqref>
        </x14:conditionalFormatting>
        <x14:conditionalFormatting xmlns:xm="http://schemas.microsoft.com/office/excel/2006/main">
          <x14:cfRule type="containsText" priority="2836" operator="containsText" id="{DF067D19-BB3B-4F14-A330-3CC34F393D40}">
            <xm:f>NOT(ISERROR(SEARCH(Sheet2!$D$8,AD71)))</xm:f>
            <xm:f>Sheet2!$D$8</xm:f>
            <x14:dxf>
              <fill>
                <patternFill>
                  <bgColor rgb="FFFF0000"/>
                </patternFill>
              </fill>
            </x14:dxf>
          </x14:cfRule>
          <x14:cfRule type="containsText" priority="2837" operator="containsText" id="{55A67C13-57FD-4544-8392-9919AF006218}">
            <xm:f>NOT(ISERROR(SEARCH(Sheet2!$D$7,AD71)))</xm:f>
            <xm:f>Sheet2!$D$7</xm:f>
            <x14:dxf>
              <fill>
                <patternFill>
                  <bgColor rgb="FF00B050"/>
                </patternFill>
              </fill>
            </x14:dxf>
          </x14:cfRule>
          <x14:cfRule type="containsText" priority="2838" operator="containsText" id="{C63FA430-029C-4A6F-A20A-DA55CD968E5E}">
            <xm:f>NOT(ISERROR(SEARCH(Sheet2!$D$6,AD71)))</xm:f>
            <xm:f>Sheet2!$D$6</xm:f>
            <x14:dxf>
              <fill>
                <patternFill>
                  <bgColor rgb="FFFFFF00"/>
                </patternFill>
              </fill>
            </x14:dxf>
          </x14:cfRule>
          <x14:cfRule type="containsText" priority="2839" operator="containsText" id="{4D11998C-C7AE-40A3-A128-E39078B6E4DB}">
            <xm:f>NOT(ISERROR(SEARCH(Sheet2!$D$5,AD71)))</xm:f>
            <xm:f>Sheet2!$D$5</xm:f>
            <x14:dxf>
              <fill>
                <patternFill>
                  <bgColor rgb="FFFFFF00"/>
                </patternFill>
              </fill>
            </x14:dxf>
          </x14:cfRule>
          <x14:cfRule type="containsText" priority="2840" operator="containsText" id="{924361A6-1445-455B-B7EE-9422DBF5C5B4}">
            <xm:f>NOT(ISERROR(SEARCH(Sheet2!$D$4,AD71)))</xm:f>
            <xm:f>Sheet2!$D$4</xm:f>
            <x14:dxf>
              <fill>
                <patternFill>
                  <bgColor rgb="FFFF0000"/>
                </patternFill>
              </fill>
            </x14:dxf>
          </x14:cfRule>
          <xm:sqref>AD71</xm:sqref>
        </x14:conditionalFormatting>
        <x14:conditionalFormatting xmlns:xm="http://schemas.microsoft.com/office/excel/2006/main">
          <x14:cfRule type="containsText" priority="2831" operator="containsText" id="{A29D8D1C-A209-4BEF-97B4-A7C6E6AEE154}">
            <xm:f>NOT(ISERROR(SEARCH(Sheet2!$D$8,AD84)))</xm:f>
            <xm:f>Sheet2!$D$8</xm:f>
            <x14:dxf>
              <fill>
                <patternFill>
                  <bgColor rgb="FFFF0000"/>
                </patternFill>
              </fill>
            </x14:dxf>
          </x14:cfRule>
          <x14:cfRule type="containsText" priority="2832" operator="containsText" id="{E9F86817-9DFC-4221-95B6-453739782FCA}">
            <xm:f>NOT(ISERROR(SEARCH(Sheet2!$D$7,AD84)))</xm:f>
            <xm:f>Sheet2!$D$7</xm:f>
            <x14:dxf>
              <fill>
                <patternFill>
                  <bgColor rgb="FF00B050"/>
                </patternFill>
              </fill>
            </x14:dxf>
          </x14:cfRule>
          <x14:cfRule type="containsText" priority="2833" operator="containsText" id="{6937BDF9-0B9C-4F50-8CA2-A2856E001B06}">
            <xm:f>NOT(ISERROR(SEARCH(Sheet2!$D$6,AD84)))</xm:f>
            <xm:f>Sheet2!$D$6</xm:f>
            <x14:dxf>
              <fill>
                <patternFill>
                  <bgColor rgb="FFFFFF00"/>
                </patternFill>
              </fill>
            </x14:dxf>
          </x14:cfRule>
          <x14:cfRule type="containsText" priority="2834" operator="containsText" id="{CB3F9104-93F8-49AE-91BA-15B2F04784A4}">
            <xm:f>NOT(ISERROR(SEARCH(Sheet2!$D$5,AD84)))</xm:f>
            <xm:f>Sheet2!$D$5</xm:f>
            <x14:dxf>
              <fill>
                <patternFill>
                  <bgColor rgb="FFFFFF00"/>
                </patternFill>
              </fill>
            </x14:dxf>
          </x14:cfRule>
          <x14:cfRule type="containsText" priority="2835" operator="containsText" id="{ACD814DC-D2E4-46E7-98AE-51E41F00098B}">
            <xm:f>NOT(ISERROR(SEARCH(Sheet2!$D$4,AD84)))</xm:f>
            <xm:f>Sheet2!$D$4</xm:f>
            <x14:dxf>
              <fill>
                <patternFill>
                  <bgColor rgb="FFFF0000"/>
                </patternFill>
              </fill>
            </x14:dxf>
          </x14:cfRule>
          <xm:sqref>AD84</xm:sqref>
        </x14:conditionalFormatting>
        <x14:conditionalFormatting xmlns:xm="http://schemas.microsoft.com/office/excel/2006/main">
          <x14:cfRule type="containsText" priority="2821" operator="containsText" id="{959584D5-0E64-4745-87DC-AF9DFB4B5BFB}">
            <xm:f>NOT(ISERROR(SEARCH(Sheet2!$D$8,AD97)))</xm:f>
            <xm:f>Sheet2!$D$8</xm:f>
            <x14:dxf>
              <fill>
                <patternFill>
                  <bgColor rgb="FFFF0000"/>
                </patternFill>
              </fill>
            </x14:dxf>
          </x14:cfRule>
          <x14:cfRule type="containsText" priority="2822" operator="containsText" id="{BDFFBC5B-80FE-4F17-82FE-369C302AD8CA}">
            <xm:f>NOT(ISERROR(SEARCH(Sheet2!$D$7,AD97)))</xm:f>
            <xm:f>Sheet2!$D$7</xm:f>
            <x14:dxf>
              <fill>
                <patternFill>
                  <bgColor rgb="FF00B050"/>
                </patternFill>
              </fill>
            </x14:dxf>
          </x14:cfRule>
          <x14:cfRule type="containsText" priority="2823" operator="containsText" id="{FD7EED60-9411-4098-BF5C-28443290B1F8}">
            <xm:f>NOT(ISERROR(SEARCH(Sheet2!$D$6,AD97)))</xm:f>
            <xm:f>Sheet2!$D$6</xm:f>
            <x14:dxf>
              <fill>
                <patternFill>
                  <bgColor rgb="FFFFFF00"/>
                </patternFill>
              </fill>
            </x14:dxf>
          </x14:cfRule>
          <x14:cfRule type="containsText" priority="2824" operator="containsText" id="{532EBBD7-BBD6-4CF2-B6B6-1DD09EC14DD6}">
            <xm:f>NOT(ISERROR(SEARCH(Sheet2!$D$5,AD97)))</xm:f>
            <xm:f>Sheet2!$D$5</xm:f>
            <x14:dxf>
              <fill>
                <patternFill>
                  <bgColor rgb="FFFFFF00"/>
                </patternFill>
              </fill>
            </x14:dxf>
          </x14:cfRule>
          <x14:cfRule type="containsText" priority="2825" operator="containsText" id="{104EEDDA-52CA-4B13-82B4-E3B3A6188C8F}">
            <xm:f>NOT(ISERROR(SEARCH(Sheet2!$D$4,AD97)))</xm:f>
            <xm:f>Sheet2!$D$4</xm:f>
            <x14:dxf>
              <fill>
                <patternFill>
                  <bgColor rgb="FFFF0000"/>
                </patternFill>
              </fill>
            </x14:dxf>
          </x14:cfRule>
          <xm:sqref>AD97</xm:sqref>
        </x14:conditionalFormatting>
        <x14:conditionalFormatting xmlns:xm="http://schemas.microsoft.com/office/excel/2006/main">
          <x14:cfRule type="containsText" priority="2816" operator="containsText" id="{F3AE9A2D-E5EC-43B9-B736-C82DF7F3BFB6}">
            <xm:f>NOT(ISERROR(SEARCH(Sheet2!$D$8,AD98)))</xm:f>
            <xm:f>Sheet2!$D$8</xm:f>
            <x14:dxf>
              <fill>
                <patternFill>
                  <bgColor rgb="FFFF0000"/>
                </patternFill>
              </fill>
            </x14:dxf>
          </x14:cfRule>
          <x14:cfRule type="containsText" priority="2817" operator="containsText" id="{C301DE26-174B-4026-B300-F0A78AFC5293}">
            <xm:f>NOT(ISERROR(SEARCH(Sheet2!$D$7,AD98)))</xm:f>
            <xm:f>Sheet2!$D$7</xm:f>
            <x14:dxf>
              <fill>
                <patternFill>
                  <bgColor rgb="FF00B050"/>
                </patternFill>
              </fill>
            </x14:dxf>
          </x14:cfRule>
          <x14:cfRule type="containsText" priority="2818" operator="containsText" id="{F7C59DEA-9268-4612-90B5-D6562AFBA879}">
            <xm:f>NOT(ISERROR(SEARCH(Sheet2!$D$6,AD98)))</xm:f>
            <xm:f>Sheet2!$D$6</xm:f>
            <x14:dxf>
              <fill>
                <patternFill>
                  <bgColor rgb="FFFFFF00"/>
                </patternFill>
              </fill>
            </x14:dxf>
          </x14:cfRule>
          <x14:cfRule type="containsText" priority="2819" operator="containsText" id="{7F1E57E0-72D8-4228-8BC6-A073FE03E720}">
            <xm:f>NOT(ISERROR(SEARCH(Sheet2!$D$5,AD98)))</xm:f>
            <xm:f>Sheet2!$D$5</xm:f>
            <x14:dxf>
              <fill>
                <patternFill>
                  <bgColor rgb="FFFFFF00"/>
                </patternFill>
              </fill>
            </x14:dxf>
          </x14:cfRule>
          <x14:cfRule type="containsText" priority="2820" operator="containsText" id="{2FFC4DD4-64D2-4BFF-8255-D21000700CB5}">
            <xm:f>NOT(ISERROR(SEARCH(Sheet2!$D$4,AD98)))</xm:f>
            <xm:f>Sheet2!$D$4</xm:f>
            <x14:dxf>
              <fill>
                <patternFill>
                  <bgColor rgb="FFFF0000"/>
                </patternFill>
              </fill>
            </x14:dxf>
          </x14:cfRule>
          <xm:sqref>AD98</xm:sqref>
        </x14:conditionalFormatting>
        <x14:conditionalFormatting xmlns:xm="http://schemas.microsoft.com/office/excel/2006/main">
          <x14:cfRule type="containsText" priority="2811" operator="containsText" id="{6E843DE0-8B8C-4672-87AC-C62D0F3BDA29}">
            <xm:f>NOT(ISERROR(SEARCH(Sheet2!$D$8,AD113)))</xm:f>
            <xm:f>Sheet2!$D$8</xm:f>
            <x14:dxf>
              <fill>
                <patternFill>
                  <bgColor rgb="FFFF0000"/>
                </patternFill>
              </fill>
            </x14:dxf>
          </x14:cfRule>
          <x14:cfRule type="containsText" priority="2812" operator="containsText" id="{F64C4A29-4A09-4998-BF24-3D0E639C97F2}">
            <xm:f>NOT(ISERROR(SEARCH(Sheet2!$D$7,AD113)))</xm:f>
            <xm:f>Sheet2!$D$7</xm:f>
            <x14:dxf>
              <fill>
                <patternFill>
                  <bgColor rgb="FF00B050"/>
                </patternFill>
              </fill>
            </x14:dxf>
          </x14:cfRule>
          <x14:cfRule type="containsText" priority="2813" operator="containsText" id="{97B3ED03-1A11-4E42-983D-BBCFDADBC405}">
            <xm:f>NOT(ISERROR(SEARCH(Sheet2!$D$6,AD113)))</xm:f>
            <xm:f>Sheet2!$D$6</xm:f>
            <x14:dxf>
              <fill>
                <patternFill>
                  <bgColor rgb="FFFFFF00"/>
                </patternFill>
              </fill>
            </x14:dxf>
          </x14:cfRule>
          <x14:cfRule type="containsText" priority="2814" operator="containsText" id="{DE0A48E5-3838-49D6-83BA-65033C045927}">
            <xm:f>NOT(ISERROR(SEARCH(Sheet2!$D$5,AD113)))</xm:f>
            <xm:f>Sheet2!$D$5</xm:f>
            <x14:dxf>
              <fill>
                <patternFill>
                  <bgColor rgb="FFFFFF00"/>
                </patternFill>
              </fill>
            </x14:dxf>
          </x14:cfRule>
          <x14:cfRule type="containsText" priority="2815" operator="containsText" id="{CC5B0C50-C544-4F12-BC1D-DF3267EE6448}">
            <xm:f>NOT(ISERROR(SEARCH(Sheet2!$D$4,AD113)))</xm:f>
            <xm:f>Sheet2!$D$4</xm:f>
            <x14:dxf>
              <fill>
                <patternFill>
                  <bgColor rgb="FFFF0000"/>
                </patternFill>
              </fill>
            </x14:dxf>
          </x14:cfRule>
          <xm:sqref>AD113</xm:sqref>
        </x14:conditionalFormatting>
        <x14:conditionalFormatting xmlns:xm="http://schemas.microsoft.com/office/excel/2006/main">
          <x14:cfRule type="containsText" priority="2806" operator="containsText" id="{5BAF7103-B683-45CA-BB53-95976E760E81}">
            <xm:f>NOT(ISERROR(SEARCH(Sheet2!$D$8,AD143)))</xm:f>
            <xm:f>Sheet2!$D$8</xm:f>
            <x14:dxf>
              <fill>
                <patternFill>
                  <bgColor rgb="FFFF0000"/>
                </patternFill>
              </fill>
            </x14:dxf>
          </x14:cfRule>
          <x14:cfRule type="containsText" priority="2807" operator="containsText" id="{1FDA8D25-4088-4B3C-B457-C6F423FC9A3F}">
            <xm:f>NOT(ISERROR(SEARCH(Sheet2!$D$7,AD143)))</xm:f>
            <xm:f>Sheet2!$D$7</xm:f>
            <x14:dxf>
              <fill>
                <patternFill>
                  <bgColor rgb="FF00B050"/>
                </patternFill>
              </fill>
            </x14:dxf>
          </x14:cfRule>
          <x14:cfRule type="containsText" priority="2808" operator="containsText" id="{B7811C72-BEA7-466A-8C8A-7C30E012E8FF}">
            <xm:f>NOT(ISERROR(SEARCH(Sheet2!$D$6,AD143)))</xm:f>
            <xm:f>Sheet2!$D$6</xm:f>
            <x14:dxf>
              <fill>
                <patternFill>
                  <bgColor rgb="FFFFFF00"/>
                </patternFill>
              </fill>
            </x14:dxf>
          </x14:cfRule>
          <x14:cfRule type="containsText" priority="2809" operator="containsText" id="{B6ED1F9D-B4E5-495A-A4C3-1418DC14D2F0}">
            <xm:f>NOT(ISERROR(SEARCH(Sheet2!$D$5,AD143)))</xm:f>
            <xm:f>Sheet2!$D$5</xm:f>
            <x14:dxf>
              <fill>
                <patternFill>
                  <bgColor rgb="FFFFFF00"/>
                </patternFill>
              </fill>
            </x14:dxf>
          </x14:cfRule>
          <x14:cfRule type="containsText" priority="2810" operator="containsText" id="{CA7C140A-F67C-4659-A7A1-E6A827183154}">
            <xm:f>NOT(ISERROR(SEARCH(Sheet2!$D$4,AD143)))</xm:f>
            <xm:f>Sheet2!$D$4</xm:f>
            <x14:dxf>
              <fill>
                <patternFill>
                  <bgColor rgb="FFFF0000"/>
                </patternFill>
              </fill>
            </x14:dxf>
          </x14:cfRule>
          <xm:sqref>AD143</xm:sqref>
        </x14:conditionalFormatting>
        <x14:conditionalFormatting xmlns:xm="http://schemas.microsoft.com/office/excel/2006/main">
          <x14:cfRule type="containsText" priority="2801" operator="containsText" id="{27352870-E899-4FE6-8D49-5B78F5BF4BEF}">
            <xm:f>NOT(ISERROR(SEARCH(Sheet2!$D$8,AD145)))</xm:f>
            <xm:f>Sheet2!$D$8</xm:f>
            <x14:dxf>
              <fill>
                <patternFill>
                  <bgColor rgb="FFFF0000"/>
                </patternFill>
              </fill>
            </x14:dxf>
          </x14:cfRule>
          <x14:cfRule type="containsText" priority="2802" operator="containsText" id="{119C4697-1C6B-453D-B2DF-3EF93900D3F5}">
            <xm:f>NOT(ISERROR(SEARCH(Sheet2!$D$7,AD145)))</xm:f>
            <xm:f>Sheet2!$D$7</xm:f>
            <x14:dxf>
              <fill>
                <patternFill>
                  <bgColor rgb="FF00B050"/>
                </patternFill>
              </fill>
            </x14:dxf>
          </x14:cfRule>
          <x14:cfRule type="containsText" priority="2803" operator="containsText" id="{3ECB4DBE-2E1E-48F2-8B44-4E10ED2164E0}">
            <xm:f>NOT(ISERROR(SEARCH(Sheet2!$D$6,AD145)))</xm:f>
            <xm:f>Sheet2!$D$6</xm:f>
            <x14:dxf>
              <fill>
                <patternFill>
                  <bgColor rgb="FFFFFF00"/>
                </patternFill>
              </fill>
            </x14:dxf>
          </x14:cfRule>
          <x14:cfRule type="containsText" priority="2804" operator="containsText" id="{5EBC6A30-7949-4489-AAA4-FFAFA8C5592A}">
            <xm:f>NOT(ISERROR(SEARCH(Sheet2!$D$5,AD145)))</xm:f>
            <xm:f>Sheet2!$D$5</xm:f>
            <x14:dxf>
              <fill>
                <patternFill>
                  <bgColor rgb="FFFFFF00"/>
                </patternFill>
              </fill>
            </x14:dxf>
          </x14:cfRule>
          <x14:cfRule type="containsText" priority="2805" operator="containsText" id="{6FE913E5-945C-4E1F-B14A-B35C68AAE6A0}">
            <xm:f>NOT(ISERROR(SEARCH(Sheet2!$D$4,AD145)))</xm:f>
            <xm:f>Sheet2!$D$4</xm:f>
            <x14:dxf>
              <fill>
                <patternFill>
                  <bgColor rgb="FFFF0000"/>
                </patternFill>
              </fill>
            </x14:dxf>
          </x14:cfRule>
          <xm:sqref>AD145</xm:sqref>
        </x14:conditionalFormatting>
        <x14:conditionalFormatting xmlns:xm="http://schemas.microsoft.com/office/excel/2006/main">
          <x14:cfRule type="containsText" priority="2796" operator="containsText" id="{EAD52422-048F-42A3-AFAD-45CA15C582CA}">
            <xm:f>NOT(ISERROR(SEARCH(Sheet2!$D$8,AD147)))</xm:f>
            <xm:f>Sheet2!$D$8</xm:f>
            <x14:dxf>
              <fill>
                <patternFill>
                  <bgColor rgb="FFFF0000"/>
                </patternFill>
              </fill>
            </x14:dxf>
          </x14:cfRule>
          <x14:cfRule type="containsText" priority="2797" operator="containsText" id="{23990A15-5A2C-4EE0-B650-5F2B8E81F437}">
            <xm:f>NOT(ISERROR(SEARCH(Sheet2!$D$7,AD147)))</xm:f>
            <xm:f>Sheet2!$D$7</xm:f>
            <x14:dxf>
              <fill>
                <patternFill>
                  <bgColor rgb="FF00B050"/>
                </patternFill>
              </fill>
            </x14:dxf>
          </x14:cfRule>
          <x14:cfRule type="containsText" priority="2798" operator="containsText" id="{F4AB2452-3FF3-4F1A-B6A0-CBAE93156B58}">
            <xm:f>NOT(ISERROR(SEARCH(Sheet2!$D$6,AD147)))</xm:f>
            <xm:f>Sheet2!$D$6</xm:f>
            <x14:dxf>
              <fill>
                <patternFill>
                  <bgColor rgb="FFFFFF00"/>
                </patternFill>
              </fill>
            </x14:dxf>
          </x14:cfRule>
          <x14:cfRule type="containsText" priority="2799" operator="containsText" id="{606AF89F-2EDD-42D0-B5B1-AB54F669BC99}">
            <xm:f>NOT(ISERROR(SEARCH(Sheet2!$D$5,AD147)))</xm:f>
            <xm:f>Sheet2!$D$5</xm:f>
            <x14:dxf>
              <fill>
                <patternFill>
                  <bgColor rgb="FFFFFF00"/>
                </patternFill>
              </fill>
            </x14:dxf>
          </x14:cfRule>
          <x14:cfRule type="containsText" priority="2800" operator="containsText" id="{6EDA2624-46A3-4E75-B41A-46A3963059E4}">
            <xm:f>NOT(ISERROR(SEARCH(Sheet2!$D$4,AD147)))</xm:f>
            <xm:f>Sheet2!$D$4</xm:f>
            <x14:dxf>
              <fill>
                <patternFill>
                  <bgColor rgb="FFFF0000"/>
                </patternFill>
              </fill>
            </x14:dxf>
          </x14:cfRule>
          <xm:sqref>AD147</xm:sqref>
        </x14:conditionalFormatting>
        <x14:conditionalFormatting xmlns:xm="http://schemas.microsoft.com/office/excel/2006/main">
          <x14:cfRule type="containsText" priority="2791" operator="containsText" id="{FA9045B7-1B24-4E87-8386-04C7B76CF9D5}">
            <xm:f>NOT(ISERROR(SEARCH(Sheet2!$D$8,AD149)))</xm:f>
            <xm:f>Sheet2!$D$8</xm:f>
            <x14:dxf>
              <fill>
                <patternFill>
                  <bgColor rgb="FFFF0000"/>
                </patternFill>
              </fill>
            </x14:dxf>
          </x14:cfRule>
          <x14:cfRule type="containsText" priority="2792" operator="containsText" id="{0403E42D-4BF2-4F80-AC74-74F2A4B834D2}">
            <xm:f>NOT(ISERROR(SEARCH(Sheet2!$D$7,AD149)))</xm:f>
            <xm:f>Sheet2!$D$7</xm:f>
            <x14:dxf>
              <fill>
                <patternFill>
                  <bgColor rgb="FF00B050"/>
                </patternFill>
              </fill>
            </x14:dxf>
          </x14:cfRule>
          <x14:cfRule type="containsText" priority="2793" operator="containsText" id="{6C587F5A-66F4-4C19-91DD-40D9DDE9C451}">
            <xm:f>NOT(ISERROR(SEARCH(Sheet2!$D$6,AD149)))</xm:f>
            <xm:f>Sheet2!$D$6</xm:f>
            <x14:dxf>
              <fill>
                <patternFill>
                  <bgColor rgb="FFFFFF00"/>
                </patternFill>
              </fill>
            </x14:dxf>
          </x14:cfRule>
          <x14:cfRule type="containsText" priority="2794" operator="containsText" id="{58D75A13-EF0F-4431-A548-F43144D77911}">
            <xm:f>NOT(ISERROR(SEARCH(Sheet2!$D$5,AD149)))</xm:f>
            <xm:f>Sheet2!$D$5</xm:f>
            <x14:dxf>
              <fill>
                <patternFill>
                  <bgColor rgb="FFFFFF00"/>
                </patternFill>
              </fill>
            </x14:dxf>
          </x14:cfRule>
          <x14:cfRule type="containsText" priority="2795" operator="containsText" id="{6B4D3AFC-FD1E-41A5-AE84-3D525A24F9FE}">
            <xm:f>NOT(ISERROR(SEARCH(Sheet2!$D$4,AD149)))</xm:f>
            <xm:f>Sheet2!$D$4</xm:f>
            <x14:dxf>
              <fill>
                <patternFill>
                  <bgColor rgb="FFFF0000"/>
                </patternFill>
              </fill>
            </x14:dxf>
          </x14:cfRule>
          <xm:sqref>AD149</xm:sqref>
        </x14:conditionalFormatting>
        <x14:conditionalFormatting xmlns:xm="http://schemas.microsoft.com/office/excel/2006/main">
          <x14:cfRule type="containsText" priority="2786" operator="containsText" id="{5549A4F3-B80D-4BB1-BB07-FD13AE91BB6E}">
            <xm:f>NOT(ISERROR(SEARCH(Sheet2!$D$8,AE5)))</xm:f>
            <xm:f>Sheet2!$D$8</xm:f>
            <x14:dxf>
              <fill>
                <patternFill>
                  <bgColor rgb="FFFF0000"/>
                </patternFill>
              </fill>
            </x14:dxf>
          </x14:cfRule>
          <x14:cfRule type="containsText" priority="2787" operator="containsText" id="{BE45D5FA-C9BC-42EF-B968-3F4B46D9603F}">
            <xm:f>NOT(ISERROR(SEARCH(Sheet2!$D$7,AE5)))</xm:f>
            <xm:f>Sheet2!$D$7</xm:f>
            <x14:dxf>
              <fill>
                <patternFill>
                  <bgColor rgb="FF00B050"/>
                </patternFill>
              </fill>
            </x14:dxf>
          </x14:cfRule>
          <x14:cfRule type="containsText" priority="2788" operator="containsText" id="{E89580D9-9504-42D9-B6D6-98ECAAE92E94}">
            <xm:f>NOT(ISERROR(SEARCH(Sheet2!$D$6,AE5)))</xm:f>
            <xm:f>Sheet2!$D$6</xm:f>
            <x14:dxf>
              <fill>
                <patternFill>
                  <bgColor rgb="FFFFFF00"/>
                </patternFill>
              </fill>
            </x14:dxf>
          </x14:cfRule>
          <x14:cfRule type="containsText" priority="2789" operator="containsText" id="{CB05CC74-4431-44D0-83A8-F3D4D7BFC63C}">
            <xm:f>NOT(ISERROR(SEARCH(Sheet2!$D$5,AE5)))</xm:f>
            <xm:f>Sheet2!$D$5</xm:f>
            <x14:dxf>
              <fill>
                <patternFill>
                  <bgColor rgb="FFFFFF00"/>
                </patternFill>
              </fill>
            </x14:dxf>
          </x14:cfRule>
          <x14:cfRule type="containsText" priority="2790" operator="containsText" id="{19726D1E-9B93-41F0-8A5F-3C899890F85D}">
            <xm:f>NOT(ISERROR(SEARCH(Sheet2!$D$4,AE5)))</xm:f>
            <xm:f>Sheet2!$D$4</xm:f>
            <x14:dxf>
              <fill>
                <patternFill>
                  <bgColor rgb="FFFF0000"/>
                </patternFill>
              </fill>
            </x14:dxf>
          </x14:cfRule>
          <xm:sqref>AE5:AE9 AE11:AE18 AE20:AE21 AE23 AE47 AE58:AE60 AE62 AE64:AE65 AE67:AE70 AE75 AE77:AE79 AE81:AE83 AE90:AE96 AE105:AE108 AE110:AE112 AE117:AE123 AE125:AE127 AE129 AE133:AE134 AE137:AE139 AE141 AE150:AE153 AE155:AE157 AE159 AE161:AE162 AE164:AE166 AE168:AE172 AE174:AE185 AE188 AE190 AE25:AE31 AE35:AE39 AE41:AE44 AE49:AE56 AE72:AE73 AE85:AE88 AE131 AE99:AE103 AE114:AE115 AE193:AE203</xm:sqref>
        </x14:conditionalFormatting>
        <x14:conditionalFormatting xmlns:xm="http://schemas.microsoft.com/office/excel/2006/main">
          <x14:cfRule type="containsText" priority="2781" operator="containsText" id="{DD61E05C-C2F6-4273-AD4E-9761D340B8F0}">
            <xm:f>NOT(ISERROR(SEARCH(Sheet2!$D$8,AE10)))</xm:f>
            <xm:f>Sheet2!$D$8</xm:f>
            <x14:dxf>
              <fill>
                <patternFill>
                  <bgColor rgb="FFFF0000"/>
                </patternFill>
              </fill>
            </x14:dxf>
          </x14:cfRule>
          <x14:cfRule type="containsText" priority="2782" operator="containsText" id="{0AAC7222-3E57-4F62-8DD9-8A860CCB9DBD}">
            <xm:f>NOT(ISERROR(SEARCH(Sheet2!$D$7,AE10)))</xm:f>
            <xm:f>Sheet2!$D$7</xm:f>
            <x14:dxf>
              <fill>
                <patternFill>
                  <bgColor rgb="FF00B050"/>
                </patternFill>
              </fill>
            </x14:dxf>
          </x14:cfRule>
          <x14:cfRule type="containsText" priority="2783" operator="containsText" id="{ABFFD0FB-8E21-479E-A9B8-1A161AAFD943}">
            <xm:f>NOT(ISERROR(SEARCH(Sheet2!$D$6,AE10)))</xm:f>
            <xm:f>Sheet2!$D$6</xm:f>
            <x14:dxf>
              <fill>
                <patternFill>
                  <bgColor rgb="FFFFFF00"/>
                </patternFill>
              </fill>
            </x14:dxf>
          </x14:cfRule>
          <x14:cfRule type="containsText" priority="2784" operator="containsText" id="{3C53BAE5-F979-40E3-8362-AF0CF3528B2D}">
            <xm:f>NOT(ISERROR(SEARCH(Sheet2!$D$5,AE10)))</xm:f>
            <xm:f>Sheet2!$D$5</xm:f>
            <x14:dxf>
              <fill>
                <patternFill>
                  <bgColor rgb="FFFFFF00"/>
                </patternFill>
              </fill>
            </x14:dxf>
          </x14:cfRule>
          <x14:cfRule type="containsText" priority="2785" operator="containsText" id="{654E1629-2067-4BDD-97BC-38E036CCEA6B}">
            <xm:f>NOT(ISERROR(SEARCH(Sheet2!$D$4,AE10)))</xm:f>
            <xm:f>Sheet2!$D$4</xm:f>
            <x14:dxf>
              <fill>
                <patternFill>
                  <bgColor rgb="FFFF0000"/>
                </patternFill>
              </fill>
            </x14:dxf>
          </x14:cfRule>
          <xm:sqref>AE10</xm:sqref>
        </x14:conditionalFormatting>
        <x14:conditionalFormatting xmlns:xm="http://schemas.microsoft.com/office/excel/2006/main">
          <x14:cfRule type="containsText" priority="2776" operator="containsText" id="{AC763BA2-53BA-4083-9037-4EC917F2AC63}">
            <xm:f>NOT(ISERROR(SEARCH(Sheet2!$D$8,AE19)))</xm:f>
            <xm:f>Sheet2!$D$8</xm:f>
            <x14:dxf>
              <fill>
                <patternFill>
                  <bgColor rgb="FFFF0000"/>
                </patternFill>
              </fill>
            </x14:dxf>
          </x14:cfRule>
          <x14:cfRule type="containsText" priority="2777" operator="containsText" id="{4BBEBDFE-F8CB-4F06-B3FF-6C0DE99AE6E8}">
            <xm:f>NOT(ISERROR(SEARCH(Sheet2!$D$7,AE19)))</xm:f>
            <xm:f>Sheet2!$D$7</xm:f>
            <x14:dxf>
              <fill>
                <patternFill>
                  <bgColor rgb="FF00B050"/>
                </patternFill>
              </fill>
            </x14:dxf>
          </x14:cfRule>
          <x14:cfRule type="containsText" priority="2778" operator="containsText" id="{F8B4D279-5095-4D9F-B94B-4148F4ECC5F3}">
            <xm:f>NOT(ISERROR(SEARCH(Sheet2!$D$6,AE19)))</xm:f>
            <xm:f>Sheet2!$D$6</xm:f>
            <x14:dxf>
              <fill>
                <patternFill>
                  <bgColor rgb="FFFFFF00"/>
                </patternFill>
              </fill>
            </x14:dxf>
          </x14:cfRule>
          <x14:cfRule type="containsText" priority="2779" operator="containsText" id="{7DB0A1C8-B526-4420-AE65-154F48C6C2A9}">
            <xm:f>NOT(ISERROR(SEARCH(Sheet2!$D$5,AE19)))</xm:f>
            <xm:f>Sheet2!$D$5</xm:f>
            <x14:dxf>
              <fill>
                <patternFill>
                  <bgColor rgb="FFFFFF00"/>
                </patternFill>
              </fill>
            </x14:dxf>
          </x14:cfRule>
          <x14:cfRule type="containsText" priority="2780" operator="containsText" id="{077A4B50-ABB4-4902-BCE3-B57AD374EB5E}">
            <xm:f>NOT(ISERROR(SEARCH(Sheet2!$D$4,AE19)))</xm:f>
            <xm:f>Sheet2!$D$4</xm:f>
            <x14:dxf>
              <fill>
                <patternFill>
                  <bgColor rgb="FFFF0000"/>
                </patternFill>
              </fill>
            </x14:dxf>
          </x14:cfRule>
          <xm:sqref>AE19</xm:sqref>
        </x14:conditionalFormatting>
        <x14:conditionalFormatting xmlns:xm="http://schemas.microsoft.com/office/excel/2006/main">
          <x14:cfRule type="containsText" priority="2771" operator="containsText" id="{F4F486B4-220A-47F0-A0C8-B7B9B03AA0AF}">
            <xm:f>NOT(ISERROR(SEARCH(Sheet2!$D$8,AE22)))</xm:f>
            <xm:f>Sheet2!$D$8</xm:f>
            <x14:dxf>
              <fill>
                <patternFill>
                  <bgColor rgb="FFFF0000"/>
                </patternFill>
              </fill>
            </x14:dxf>
          </x14:cfRule>
          <x14:cfRule type="containsText" priority="2772" operator="containsText" id="{84B4F947-B7AA-4827-88EE-A0BBDF04B11F}">
            <xm:f>NOT(ISERROR(SEARCH(Sheet2!$D$7,AE22)))</xm:f>
            <xm:f>Sheet2!$D$7</xm:f>
            <x14:dxf>
              <fill>
                <patternFill>
                  <bgColor rgb="FF00B050"/>
                </patternFill>
              </fill>
            </x14:dxf>
          </x14:cfRule>
          <x14:cfRule type="containsText" priority="2773" operator="containsText" id="{839EEDC9-2F60-46BE-A608-44F4871BC839}">
            <xm:f>NOT(ISERROR(SEARCH(Sheet2!$D$6,AE22)))</xm:f>
            <xm:f>Sheet2!$D$6</xm:f>
            <x14:dxf>
              <fill>
                <patternFill>
                  <bgColor rgb="FFFFFF00"/>
                </patternFill>
              </fill>
            </x14:dxf>
          </x14:cfRule>
          <x14:cfRule type="containsText" priority="2774" operator="containsText" id="{FA06A9D1-FF04-4C9C-A0CA-9DFC768FE841}">
            <xm:f>NOT(ISERROR(SEARCH(Sheet2!$D$5,AE22)))</xm:f>
            <xm:f>Sheet2!$D$5</xm:f>
            <x14:dxf>
              <fill>
                <patternFill>
                  <bgColor rgb="FFFFFF00"/>
                </patternFill>
              </fill>
            </x14:dxf>
          </x14:cfRule>
          <x14:cfRule type="containsText" priority="2775" operator="containsText" id="{3FE8D1FD-CEE5-45A7-82D5-7156DECA525F}">
            <xm:f>NOT(ISERROR(SEARCH(Sheet2!$D$4,AE22)))</xm:f>
            <xm:f>Sheet2!$D$4</xm:f>
            <x14:dxf>
              <fill>
                <patternFill>
                  <bgColor rgb="FFFF0000"/>
                </patternFill>
              </fill>
            </x14:dxf>
          </x14:cfRule>
          <xm:sqref>AE22</xm:sqref>
        </x14:conditionalFormatting>
        <x14:conditionalFormatting xmlns:xm="http://schemas.microsoft.com/office/excel/2006/main">
          <x14:cfRule type="containsText" priority="2766" operator="containsText" id="{CDB03B5A-B7EE-4FB6-8CF1-E7AE63D683FE}">
            <xm:f>NOT(ISERROR(SEARCH(Sheet2!$D$8,AE46)))</xm:f>
            <xm:f>Sheet2!$D$8</xm:f>
            <x14:dxf>
              <fill>
                <patternFill>
                  <bgColor rgb="FFFF0000"/>
                </patternFill>
              </fill>
            </x14:dxf>
          </x14:cfRule>
          <x14:cfRule type="containsText" priority="2767" operator="containsText" id="{0B837110-7B5A-42C6-8188-96CF3EB8360E}">
            <xm:f>NOT(ISERROR(SEARCH(Sheet2!$D$7,AE46)))</xm:f>
            <xm:f>Sheet2!$D$7</xm:f>
            <x14:dxf>
              <fill>
                <patternFill>
                  <bgColor rgb="FF00B050"/>
                </patternFill>
              </fill>
            </x14:dxf>
          </x14:cfRule>
          <x14:cfRule type="containsText" priority="2768" operator="containsText" id="{8626E99F-3618-467F-83DD-4874D801D656}">
            <xm:f>NOT(ISERROR(SEARCH(Sheet2!$D$6,AE46)))</xm:f>
            <xm:f>Sheet2!$D$6</xm:f>
            <x14:dxf>
              <fill>
                <patternFill>
                  <bgColor rgb="FFFFFF00"/>
                </patternFill>
              </fill>
            </x14:dxf>
          </x14:cfRule>
          <x14:cfRule type="containsText" priority="2769" operator="containsText" id="{727C4C5C-830D-4AF7-91A6-FC69EB7859FF}">
            <xm:f>NOT(ISERROR(SEARCH(Sheet2!$D$5,AE46)))</xm:f>
            <xm:f>Sheet2!$D$5</xm:f>
            <x14:dxf>
              <fill>
                <patternFill>
                  <bgColor rgb="FFFFFF00"/>
                </patternFill>
              </fill>
            </x14:dxf>
          </x14:cfRule>
          <x14:cfRule type="containsText" priority="2770" operator="containsText" id="{08FD2BF2-32C2-4216-BB8C-C74DEABD0D5A}">
            <xm:f>NOT(ISERROR(SEARCH(Sheet2!$D$4,AE46)))</xm:f>
            <xm:f>Sheet2!$D$4</xm:f>
            <x14:dxf>
              <fill>
                <patternFill>
                  <bgColor rgb="FFFF0000"/>
                </patternFill>
              </fill>
            </x14:dxf>
          </x14:cfRule>
          <xm:sqref>AE46</xm:sqref>
        </x14:conditionalFormatting>
        <x14:conditionalFormatting xmlns:xm="http://schemas.microsoft.com/office/excel/2006/main">
          <x14:cfRule type="containsText" priority="2761" operator="containsText" id="{22E59B64-5959-4BB8-9D43-DE68C6DCAAD1}">
            <xm:f>NOT(ISERROR(SEARCH(Sheet2!$D$8,AE57)))</xm:f>
            <xm:f>Sheet2!$D$8</xm:f>
            <x14:dxf>
              <fill>
                <patternFill>
                  <bgColor rgb="FFFF0000"/>
                </patternFill>
              </fill>
            </x14:dxf>
          </x14:cfRule>
          <x14:cfRule type="containsText" priority="2762" operator="containsText" id="{3B653AF6-5CFB-4BAE-B5DA-2F78A38ED8F5}">
            <xm:f>NOT(ISERROR(SEARCH(Sheet2!$D$7,AE57)))</xm:f>
            <xm:f>Sheet2!$D$7</xm:f>
            <x14:dxf>
              <fill>
                <patternFill>
                  <bgColor rgb="FF00B050"/>
                </patternFill>
              </fill>
            </x14:dxf>
          </x14:cfRule>
          <x14:cfRule type="containsText" priority="2763" operator="containsText" id="{D2C85577-2152-483A-8A53-6E5F88433E7D}">
            <xm:f>NOT(ISERROR(SEARCH(Sheet2!$D$6,AE57)))</xm:f>
            <xm:f>Sheet2!$D$6</xm:f>
            <x14:dxf>
              <fill>
                <patternFill>
                  <bgColor rgb="FFFFFF00"/>
                </patternFill>
              </fill>
            </x14:dxf>
          </x14:cfRule>
          <x14:cfRule type="containsText" priority="2764" operator="containsText" id="{DDEE5E99-16FD-4FF9-BE9A-94F1A68A955B}">
            <xm:f>NOT(ISERROR(SEARCH(Sheet2!$D$5,AE57)))</xm:f>
            <xm:f>Sheet2!$D$5</xm:f>
            <x14:dxf>
              <fill>
                <patternFill>
                  <bgColor rgb="FFFFFF00"/>
                </patternFill>
              </fill>
            </x14:dxf>
          </x14:cfRule>
          <x14:cfRule type="containsText" priority="2765" operator="containsText" id="{1653C195-AA2D-45E8-B06C-7F6A288B7D2A}">
            <xm:f>NOT(ISERROR(SEARCH(Sheet2!$D$4,AE57)))</xm:f>
            <xm:f>Sheet2!$D$4</xm:f>
            <x14:dxf>
              <fill>
                <patternFill>
                  <bgColor rgb="FFFF0000"/>
                </patternFill>
              </fill>
            </x14:dxf>
          </x14:cfRule>
          <xm:sqref>AE57</xm:sqref>
        </x14:conditionalFormatting>
        <x14:conditionalFormatting xmlns:xm="http://schemas.microsoft.com/office/excel/2006/main">
          <x14:cfRule type="containsText" priority="2756" operator="containsText" id="{0598756C-17D0-4D3C-9FCD-3DE6E154EA00}">
            <xm:f>NOT(ISERROR(SEARCH(Sheet2!$D$8,AE61)))</xm:f>
            <xm:f>Sheet2!$D$8</xm:f>
            <x14:dxf>
              <fill>
                <patternFill>
                  <bgColor rgb="FFFF0000"/>
                </patternFill>
              </fill>
            </x14:dxf>
          </x14:cfRule>
          <x14:cfRule type="containsText" priority="2757" operator="containsText" id="{E4F4F4AA-6E7E-48B7-92D7-D44205DC2884}">
            <xm:f>NOT(ISERROR(SEARCH(Sheet2!$D$7,AE61)))</xm:f>
            <xm:f>Sheet2!$D$7</xm:f>
            <x14:dxf>
              <fill>
                <patternFill>
                  <bgColor rgb="FF00B050"/>
                </patternFill>
              </fill>
            </x14:dxf>
          </x14:cfRule>
          <x14:cfRule type="containsText" priority="2758" operator="containsText" id="{2644F6B9-D789-4FDD-887E-EE6761246B1E}">
            <xm:f>NOT(ISERROR(SEARCH(Sheet2!$D$6,AE61)))</xm:f>
            <xm:f>Sheet2!$D$6</xm:f>
            <x14:dxf>
              <fill>
                <patternFill>
                  <bgColor rgb="FFFFFF00"/>
                </patternFill>
              </fill>
            </x14:dxf>
          </x14:cfRule>
          <x14:cfRule type="containsText" priority="2759" operator="containsText" id="{57178498-2193-409D-A4C0-FD4360F63F7B}">
            <xm:f>NOT(ISERROR(SEARCH(Sheet2!$D$5,AE61)))</xm:f>
            <xm:f>Sheet2!$D$5</xm:f>
            <x14:dxf>
              <fill>
                <patternFill>
                  <bgColor rgb="FFFFFF00"/>
                </patternFill>
              </fill>
            </x14:dxf>
          </x14:cfRule>
          <x14:cfRule type="containsText" priority="2760" operator="containsText" id="{CE53813C-7B44-4266-8813-216378B5DF53}">
            <xm:f>NOT(ISERROR(SEARCH(Sheet2!$D$4,AE61)))</xm:f>
            <xm:f>Sheet2!$D$4</xm:f>
            <x14:dxf>
              <fill>
                <patternFill>
                  <bgColor rgb="FFFF0000"/>
                </patternFill>
              </fill>
            </x14:dxf>
          </x14:cfRule>
          <xm:sqref>AE61</xm:sqref>
        </x14:conditionalFormatting>
        <x14:conditionalFormatting xmlns:xm="http://schemas.microsoft.com/office/excel/2006/main">
          <x14:cfRule type="containsText" priority="2751" operator="containsText" id="{3967C859-50A6-4D42-9192-0CE22FA167F3}">
            <xm:f>NOT(ISERROR(SEARCH(Sheet2!$D$8,AE63)))</xm:f>
            <xm:f>Sheet2!$D$8</xm:f>
            <x14:dxf>
              <fill>
                <patternFill>
                  <bgColor rgb="FFFF0000"/>
                </patternFill>
              </fill>
            </x14:dxf>
          </x14:cfRule>
          <x14:cfRule type="containsText" priority="2752" operator="containsText" id="{348C108D-CCC8-4331-A4A9-A1EC4E7EB6D0}">
            <xm:f>NOT(ISERROR(SEARCH(Sheet2!$D$7,AE63)))</xm:f>
            <xm:f>Sheet2!$D$7</xm:f>
            <x14:dxf>
              <fill>
                <patternFill>
                  <bgColor rgb="FF00B050"/>
                </patternFill>
              </fill>
            </x14:dxf>
          </x14:cfRule>
          <x14:cfRule type="containsText" priority="2753" operator="containsText" id="{1E1116EA-2172-4F2D-B354-E66C86107998}">
            <xm:f>NOT(ISERROR(SEARCH(Sheet2!$D$6,AE63)))</xm:f>
            <xm:f>Sheet2!$D$6</xm:f>
            <x14:dxf>
              <fill>
                <patternFill>
                  <bgColor rgb="FFFFFF00"/>
                </patternFill>
              </fill>
            </x14:dxf>
          </x14:cfRule>
          <x14:cfRule type="containsText" priority="2754" operator="containsText" id="{0807079A-C253-48F5-9EDB-C002CFBD181A}">
            <xm:f>NOT(ISERROR(SEARCH(Sheet2!$D$5,AE63)))</xm:f>
            <xm:f>Sheet2!$D$5</xm:f>
            <x14:dxf>
              <fill>
                <patternFill>
                  <bgColor rgb="FFFFFF00"/>
                </patternFill>
              </fill>
            </x14:dxf>
          </x14:cfRule>
          <x14:cfRule type="containsText" priority="2755" operator="containsText" id="{804B6FEF-C7AC-409E-A9D8-568B742FFD4A}">
            <xm:f>NOT(ISERROR(SEARCH(Sheet2!$D$4,AE63)))</xm:f>
            <xm:f>Sheet2!$D$4</xm:f>
            <x14:dxf>
              <fill>
                <patternFill>
                  <bgColor rgb="FFFF0000"/>
                </patternFill>
              </fill>
            </x14:dxf>
          </x14:cfRule>
          <xm:sqref>AE63</xm:sqref>
        </x14:conditionalFormatting>
        <x14:conditionalFormatting xmlns:xm="http://schemas.microsoft.com/office/excel/2006/main">
          <x14:cfRule type="containsText" priority="2746" operator="containsText" id="{F21F23A2-73CF-4926-BFF0-1F2B9176A14A}">
            <xm:f>NOT(ISERROR(SEARCH(Sheet2!$D$8,AE66)))</xm:f>
            <xm:f>Sheet2!$D$8</xm:f>
            <x14:dxf>
              <fill>
                <patternFill>
                  <bgColor rgb="FFFF0000"/>
                </patternFill>
              </fill>
            </x14:dxf>
          </x14:cfRule>
          <x14:cfRule type="containsText" priority="2747" operator="containsText" id="{894B1181-5028-4761-AC04-C95BB4D1DB7F}">
            <xm:f>NOT(ISERROR(SEARCH(Sheet2!$D$7,AE66)))</xm:f>
            <xm:f>Sheet2!$D$7</xm:f>
            <x14:dxf>
              <fill>
                <patternFill>
                  <bgColor rgb="FF00B050"/>
                </patternFill>
              </fill>
            </x14:dxf>
          </x14:cfRule>
          <x14:cfRule type="containsText" priority="2748" operator="containsText" id="{929AABB2-8D08-4768-BB1F-1A3F9B7FE252}">
            <xm:f>NOT(ISERROR(SEARCH(Sheet2!$D$6,AE66)))</xm:f>
            <xm:f>Sheet2!$D$6</xm:f>
            <x14:dxf>
              <fill>
                <patternFill>
                  <bgColor rgb="FFFFFF00"/>
                </patternFill>
              </fill>
            </x14:dxf>
          </x14:cfRule>
          <x14:cfRule type="containsText" priority="2749" operator="containsText" id="{958A6DAE-682F-475B-A504-3C59C3A9BE5B}">
            <xm:f>NOT(ISERROR(SEARCH(Sheet2!$D$5,AE66)))</xm:f>
            <xm:f>Sheet2!$D$5</xm:f>
            <x14:dxf>
              <fill>
                <patternFill>
                  <bgColor rgb="FFFFFF00"/>
                </patternFill>
              </fill>
            </x14:dxf>
          </x14:cfRule>
          <x14:cfRule type="containsText" priority="2750" operator="containsText" id="{B5544F78-BF40-47BA-8491-089BFB02428B}">
            <xm:f>NOT(ISERROR(SEARCH(Sheet2!$D$4,AE66)))</xm:f>
            <xm:f>Sheet2!$D$4</xm:f>
            <x14:dxf>
              <fill>
                <patternFill>
                  <bgColor rgb="FFFF0000"/>
                </patternFill>
              </fill>
            </x14:dxf>
          </x14:cfRule>
          <xm:sqref>AE66</xm:sqref>
        </x14:conditionalFormatting>
        <x14:conditionalFormatting xmlns:xm="http://schemas.microsoft.com/office/excel/2006/main">
          <x14:cfRule type="containsText" priority="2741" operator="containsText" id="{74680049-0B43-43E5-9D66-1376715B4EDE}">
            <xm:f>NOT(ISERROR(SEARCH(Sheet2!$D$8,AE74)))</xm:f>
            <xm:f>Sheet2!$D$8</xm:f>
            <x14:dxf>
              <fill>
                <patternFill>
                  <bgColor rgb="FFFF0000"/>
                </patternFill>
              </fill>
            </x14:dxf>
          </x14:cfRule>
          <x14:cfRule type="containsText" priority="2742" operator="containsText" id="{2EF7EB85-D3D2-45D2-97B3-8E4EE205B62C}">
            <xm:f>NOT(ISERROR(SEARCH(Sheet2!$D$7,AE74)))</xm:f>
            <xm:f>Sheet2!$D$7</xm:f>
            <x14:dxf>
              <fill>
                <patternFill>
                  <bgColor rgb="FF00B050"/>
                </patternFill>
              </fill>
            </x14:dxf>
          </x14:cfRule>
          <x14:cfRule type="containsText" priority="2743" operator="containsText" id="{AABFF7E1-0D29-430F-AA63-DDD4B08EBA24}">
            <xm:f>NOT(ISERROR(SEARCH(Sheet2!$D$6,AE74)))</xm:f>
            <xm:f>Sheet2!$D$6</xm:f>
            <x14:dxf>
              <fill>
                <patternFill>
                  <bgColor rgb="FFFFFF00"/>
                </patternFill>
              </fill>
            </x14:dxf>
          </x14:cfRule>
          <x14:cfRule type="containsText" priority="2744" operator="containsText" id="{56286F46-A541-445C-BA3F-1CF5C0F70A4B}">
            <xm:f>NOT(ISERROR(SEARCH(Sheet2!$D$5,AE74)))</xm:f>
            <xm:f>Sheet2!$D$5</xm:f>
            <x14:dxf>
              <fill>
                <patternFill>
                  <bgColor rgb="FFFFFF00"/>
                </patternFill>
              </fill>
            </x14:dxf>
          </x14:cfRule>
          <x14:cfRule type="containsText" priority="2745" operator="containsText" id="{F40BC42F-945A-46D3-B349-8E546EEE9D56}">
            <xm:f>NOT(ISERROR(SEARCH(Sheet2!$D$4,AE74)))</xm:f>
            <xm:f>Sheet2!$D$4</xm:f>
            <x14:dxf>
              <fill>
                <patternFill>
                  <bgColor rgb="FFFF0000"/>
                </patternFill>
              </fill>
            </x14:dxf>
          </x14:cfRule>
          <xm:sqref>AE74</xm:sqref>
        </x14:conditionalFormatting>
        <x14:conditionalFormatting xmlns:xm="http://schemas.microsoft.com/office/excel/2006/main">
          <x14:cfRule type="containsText" priority="2736" operator="containsText" id="{78539CB0-EFAE-4C84-979C-2F9D77E33C3E}">
            <xm:f>NOT(ISERROR(SEARCH(Sheet2!$D$8,AE76)))</xm:f>
            <xm:f>Sheet2!$D$8</xm:f>
            <x14:dxf>
              <fill>
                <patternFill>
                  <bgColor rgb="FFFF0000"/>
                </patternFill>
              </fill>
            </x14:dxf>
          </x14:cfRule>
          <x14:cfRule type="containsText" priority="2737" operator="containsText" id="{67650380-E7E9-47AF-8CFA-5BA5A3BDC152}">
            <xm:f>NOT(ISERROR(SEARCH(Sheet2!$D$7,AE76)))</xm:f>
            <xm:f>Sheet2!$D$7</xm:f>
            <x14:dxf>
              <fill>
                <patternFill>
                  <bgColor rgb="FF00B050"/>
                </patternFill>
              </fill>
            </x14:dxf>
          </x14:cfRule>
          <x14:cfRule type="containsText" priority="2738" operator="containsText" id="{D95D1BB7-7803-4FFC-B3C6-86DCBD7B9905}">
            <xm:f>NOT(ISERROR(SEARCH(Sheet2!$D$6,AE76)))</xm:f>
            <xm:f>Sheet2!$D$6</xm:f>
            <x14:dxf>
              <fill>
                <patternFill>
                  <bgColor rgb="FFFFFF00"/>
                </patternFill>
              </fill>
            </x14:dxf>
          </x14:cfRule>
          <x14:cfRule type="containsText" priority="2739" operator="containsText" id="{446AB563-56B1-4D26-A454-750C88FFAE62}">
            <xm:f>NOT(ISERROR(SEARCH(Sheet2!$D$5,AE76)))</xm:f>
            <xm:f>Sheet2!$D$5</xm:f>
            <x14:dxf>
              <fill>
                <patternFill>
                  <bgColor rgb="FFFFFF00"/>
                </patternFill>
              </fill>
            </x14:dxf>
          </x14:cfRule>
          <x14:cfRule type="containsText" priority="2740" operator="containsText" id="{95065D27-9318-4006-8583-0B7EB85F634E}">
            <xm:f>NOT(ISERROR(SEARCH(Sheet2!$D$4,AE76)))</xm:f>
            <xm:f>Sheet2!$D$4</xm:f>
            <x14:dxf>
              <fill>
                <patternFill>
                  <bgColor rgb="FFFF0000"/>
                </patternFill>
              </fill>
            </x14:dxf>
          </x14:cfRule>
          <xm:sqref>AE76</xm:sqref>
        </x14:conditionalFormatting>
        <x14:conditionalFormatting xmlns:xm="http://schemas.microsoft.com/office/excel/2006/main">
          <x14:cfRule type="containsText" priority="2731" operator="containsText" id="{C9FAF838-457F-496E-9294-489AED651584}">
            <xm:f>NOT(ISERROR(SEARCH(Sheet2!$D$8,AE80)))</xm:f>
            <xm:f>Sheet2!$D$8</xm:f>
            <x14:dxf>
              <fill>
                <patternFill>
                  <bgColor rgb="FFFF0000"/>
                </patternFill>
              </fill>
            </x14:dxf>
          </x14:cfRule>
          <x14:cfRule type="containsText" priority="2732" operator="containsText" id="{663A4A34-200D-4B08-98ED-4B63C04EBD56}">
            <xm:f>NOT(ISERROR(SEARCH(Sheet2!$D$7,AE80)))</xm:f>
            <xm:f>Sheet2!$D$7</xm:f>
            <x14:dxf>
              <fill>
                <patternFill>
                  <bgColor rgb="FF00B050"/>
                </patternFill>
              </fill>
            </x14:dxf>
          </x14:cfRule>
          <x14:cfRule type="containsText" priority="2733" operator="containsText" id="{BB95D557-D565-47D0-958A-969DCC0D7B84}">
            <xm:f>NOT(ISERROR(SEARCH(Sheet2!$D$6,AE80)))</xm:f>
            <xm:f>Sheet2!$D$6</xm:f>
            <x14:dxf>
              <fill>
                <patternFill>
                  <bgColor rgb="FFFFFF00"/>
                </patternFill>
              </fill>
            </x14:dxf>
          </x14:cfRule>
          <x14:cfRule type="containsText" priority="2734" operator="containsText" id="{20EEB0F1-BFFE-4706-AA8C-9BDDD32EBB31}">
            <xm:f>NOT(ISERROR(SEARCH(Sheet2!$D$5,AE80)))</xm:f>
            <xm:f>Sheet2!$D$5</xm:f>
            <x14:dxf>
              <fill>
                <patternFill>
                  <bgColor rgb="FFFFFF00"/>
                </patternFill>
              </fill>
            </x14:dxf>
          </x14:cfRule>
          <x14:cfRule type="containsText" priority="2735" operator="containsText" id="{9BF816BF-97B5-48C4-95DD-409914B65FAD}">
            <xm:f>NOT(ISERROR(SEARCH(Sheet2!$D$4,AE80)))</xm:f>
            <xm:f>Sheet2!$D$4</xm:f>
            <x14:dxf>
              <fill>
                <patternFill>
                  <bgColor rgb="FFFF0000"/>
                </patternFill>
              </fill>
            </x14:dxf>
          </x14:cfRule>
          <xm:sqref>AE80</xm:sqref>
        </x14:conditionalFormatting>
        <x14:conditionalFormatting xmlns:xm="http://schemas.microsoft.com/office/excel/2006/main">
          <x14:cfRule type="containsText" priority="2726" operator="containsText" id="{E6A410E7-8C92-4CD3-8725-C589A8D56ECB}">
            <xm:f>NOT(ISERROR(SEARCH(Sheet2!$D$8,AE89)))</xm:f>
            <xm:f>Sheet2!$D$8</xm:f>
            <x14:dxf>
              <fill>
                <patternFill>
                  <bgColor rgb="FFFF0000"/>
                </patternFill>
              </fill>
            </x14:dxf>
          </x14:cfRule>
          <x14:cfRule type="containsText" priority="2727" operator="containsText" id="{EEB779FD-D380-4D1A-B7C5-27255F43E476}">
            <xm:f>NOT(ISERROR(SEARCH(Sheet2!$D$7,AE89)))</xm:f>
            <xm:f>Sheet2!$D$7</xm:f>
            <x14:dxf>
              <fill>
                <patternFill>
                  <bgColor rgb="FF00B050"/>
                </patternFill>
              </fill>
            </x14:dxf>
          </x14:cfRule>
          <x14:cfRule type="containsText" priority="2728" operator="containsText" id="{F0A14217-2D48-4D3F-BBA8-74E2B5F8A574}">
            <xm:f>NOT(ISERROR(SEARCH(Sheet2!$D$6,AE89)))</xm:f>
            <xm:f>Sheet2!$D$6</xm:f>
            <x14:dxf>
              <fill>
                <patternFill>
                  <bgColor rgb="FFFFFF00"/>
                </patternFill>
              </fill>
            </x14:dxf>
          </x14:cfRule>
          <x14:cfRule type="containsText" priority="2729" operator="containsText" id="{5C982AE8-4FC1-4007-AAAB-53B7FD0418D1}">
            <xm:f>NOT(ISERROR(SEARCH(Sheet2!$D$5,AE89)))</xm:f>
            <xm:f>Sheet2!$D$5</xm:f>
            <x14:dxf>
              <fill>
                <patternFill>
                  <bgColor rgb="FFFFFF00"/>
                </patternFill>
              </fill>
            </x14:dxf>
          </x14:cfRule>
          <x14:cfRule type="containsText" priority="2730" operator="containsText" id="{E23260ED-AC85-434F-B349-E0DAE9A70CD7}">
            <xm:f>NOT(ISERROR(SEARCH(Sheet2!$D$4,AE89)))</xm:f>
            <xm:f>Sheet2!$D$4</xm:f>
            <x14:dxf>
              <fill>
                <patternFill>
                  <bgColor rgb="FFFF0000"/>
                </patternFill>
              </fill>
            </x14:dxf>
          </x14:cfRule>
          <xm:sqref>AE89</xm:sqref>
        </x14:conditionalFormatting>
        <x14:conditionalFormatting xmlns:xm="http://schemas.microsoft.com/office/excel/2006/main">
          <x14:cfRule type="containsText" priority="2721" operator="containsText" id="{1386F42B-2990-4363-8C6B-4023A1F5ED1B}">
            <xm:f>NOT(ISERROR(SEARCH(Sheet2!$D$8,AE104)))</xm:f>
            <xm:f>Sheet2!$D$8</xm:f>
            <x14:dxf>
              <fill>
                <patternFill>
                  <bgColor rgb="FFFF0000"/>
                </patternFill>
              </fill>
            </x14:dxf>
          </x14:cfRule>
          <x14:cfRule type="containsText" priority="2722" operator="containsText" id="{24301CE7-7F12-4775-AB9B-F460119D3B55}">
            <xm:f>NOT(ISERROR(SEARCH(Sheet2!$D$7,AE104)))</xm:f>
            <xm:f>Sheet2!$D$7</xm:f>
            <x14:dxf>
              <fill>
                <patternFill>
                  <bgColor rgb="FF00B050"/>
                </patternFill>
              </fill>
            </x14:dxf>
          </x14:cfRule>
          <x14:cfRule type="containsText" priority="2723" operator="containsText" id="{CC42C815-3330-4F31-BFD3-886BA8BA368D}">
            <xm:f>NOT(ISERROR(SEARCH(Sheet2!$D$6,AE104)))</xm:f>
            <xm:f>Sheet2!$D$6</xm:f>
            <x14:dxf>
              <fill>
                <patternFill>
                  <bgColor rgb="FFFFFF00"/>
                </patternFill>
              </fill>
            </x14:dxf>
          </x14:cfRule>
          <x14:cfRule type="containsText" priority="2724" operator="containsText" id="{A1FEE145-C823-4DB3-BE52-6895B59C355E}">
            <xm:f>NOT(ISERROR(SEARCH(Sheet2!$D$5,AE104)))</xm:f>
            <xm:f>Sheet2!$D$5</xm:f>
            <x14:dxf>
              <fill>
                <patternFill>
                  <bgColor rgb="FFFFFF00"/>
                </patternFill>
              </fill>
            </x14:dxf>
          </x14:cfRule>
          <x14:cfRule type="containsText" priority="2725" operator="containsText" id="{B8A7ECF4-E583-4FE4-B7DA-E09517201DFF}">
            <xm:f>NOT(ISERROR(SEARCH(Sheet2!$D$4,AE104)))</xm:f>
            <xm:f>Sheet2!$D$4</xm:f>
            <x14:dxf>
              <fill>
                <patternFill>
                  <bgColor rgb="FFFF0000"/>
                </patternFill>
              </fill>
            </x14:dxf>
          </x14:cfRule>
          <xm:sqref>AE104</xm:sqref>
        </x14:conditionalFormatting>
        <x14:conditionalFormatting xmlns:xm="http://schemas.microsoft.com/office/excel/2006/main">
          <x14:cfRule type="containsText" priority="2716" operator="containsText" id="{A5D61F8B-8FDF-48F6-A2CD-CAFD562A67DE}">
            <xm:f>NOT(ISERROR(SEARCH(Sheet2!$D$8,AE109)))</xm:f>
            <xm:f>Sheet2!$D$8</xm:f>
            <x14:dxf>
              <fill>
                <patternFill>
                  <bgColor rgb="FFFF0000"/>
                </patternFill>
              </fill>
            </x14:dxf>
          </x14:cfRule>
          <x14:cfRule type="containsText" priority="2717" operator="containsText" id="{406431E6-F778-469B-AEF1-F82F3EB737EE}">
            <xm:f>NOT(ISERROR(SEARCH(Sheet2!$D$7,AE109)))</xm:f>
            <xm:f>Sheet2!$D$7</xm:f>
            <x14:dxf>
              <fill>
                <patternFill>
                  <bgColor rgb="FF00B050"/>
                </patternFill>
              </fill>
            </x14:dxf>
          </x14:cfRule>
          <x14:cfRule type="containsText" priority="2718" operator="containsText" id="{610309E6-D6D7-483F-9B21-4401722DF4A7}">
            <xm:f>NOT(ISERROR(SEARCH(Sheet2!$D$6,AE109)))</xm:f>
            <xm:f>Sheet2!$D$6</xm:f>
            <x14:dxf>
              <fill>
                <patternFill>
                  <bgColor rgb="FFFFFF00"/>
                </patternFill>
              </fill>
            </x14:dxf>
          </x14:cfRule>
          <x14:cfRule type="containsText" priority="2719" operator="containsText" id="{6A5868E2-2F88-4788-BB3F-47E921430DFD}">
            <xm:f>NOT(ISERROR(SEARCH(Sheet2!$D$5,AE109)))</xm:f>
            <xm:f>Sheet2!$D$5</xm:f>
            <x14:dxf>
              <fill>
                <patternFill>
                  <bgColor rgb="FFFFFF00"/>
                </patternFill>
              </fill>
            </x14:dxf>
          </x14:cfRule>
          <x14:cfRule type="containsText" priority="2720" operator="containsText" id="{357F02EA-1BBD-43D3-ABB0-A14EAC358B1D}">
            <xm:f>NOT(ISERROR(SEARCH(Sheet2!$D$4,AE109)))</xm:f>
            <xm:f>Sheet2!$D$4</xm:f>
            <x14:dxf>
              <fill>
                <patternFill>
                  <bgColor rgb="FFFF0000"/>
                </patternFill>
              </fill>
            </x14:dxf>
          </x14:cfRule>
          <xm:sqref>AE109</xm:sqref>
        </x14:conditionalFormatting>
        <x14:conditionalFormatting xmlns:xm="http://schemas.microsoft.com/office/excel/2006/main">
          <x14:cfRule type="containsText" priority="2711" operator="containsText" id="{FE3EF44A-9F44-4350-99D8-F8F2037A40FF}">
            <xm:f>NOT(ISERROR(SEARCH(Sheet2!$D$8,AE116)))</xm:f>
            <xm:f>Sheet2!$D$8</xm:f>
            <x14:dxf>
              <fill>
                <patternFill>
                  <bgColor rgb="FFFF0000"/>
                </patternFill>
              </fill>
            </x14:dxf>
          </x14:cfRule>
          <x14:cfRule type="containsText" priority="2712" operator="containsText" id="{EFC2A17B-3107-4B2E-AD51-63CA93A5DA8A}">
            <xm:f>NOT(ISERROR(SEARCH(Sheet2!$D$7,AE116)))</xm:f>
            <xm:f>Sheet2!$D$7</xm:f>
            <x14:dxf>
              <fill>
                <patternFill>
                  <bgColor rgb="FF00B050"/>
                </patternFill>
              </fill>
            </x14:dxf>
          </x14:cfRule>
          <x14:cfRule type="containsText" priority="2713" operator="containsText" id="{A8F89EEA-AD32-484D-995B-709DA67B9F61}">
            <xm:f>NOT(ISERROR(SEARCH(Sheet2!$D$6,AE116)))</xm:f>
            <xm:f>Sheet2!$D$6</xm:f>
            <x14:dxf>
              <fill>
                <patternFill>
                  <bgColor rgb="FFFFFF00"/>
                </patternFill>
              </fill>
            </x14:dxf>
          </x14:cfRule>
          <x14:cfRule type="containsText" priority="2714" operator="containsText" id="{0A8CBF88-2C2E-44AE-8654-86BC42C77D41}">
            <xm:f>NOT(ISERROR(SEARCH(Sheet2!$D$5,AE116)))</xm:f>
            <xm:f>Sheet2!$D$5</xm:f>
            <x14:dxf>
              <fill>
                <patternFill>
                  <bgColor rgb="FFFFFF00"/>
                </patternFill>
              </fill>
            </x14:dxf>
          </x14:cfRule>
          <x14:cfRule type="containsText" priority="2715" operator="containsText" id="{0A3703D1-7A55-4227-9A8E-EB1130A87F86}">
            <xm:f>NOT(ISERROR(SEARCH(Sheet2!$D$4,AE116)))</xm:f>
            <xm:f>Sheet2!$D$4</xm:f>
            <x14:dxf>
              <fill>
                <patternFill>
                  <bgColor rgb="FFFF0000"/>
                </patternFill>
              </fill>
            </x14:dxf>
          </x14:cfRule>
          <xm:sqref>AE116</xm:sqref>
        </x14:conditionalFormatting>
        <x14:conditionalFormatting xmlns:xm="http://schemas.microsoft.com/office/excel/2006/main">
          <x14:cfRule type="containsText" priority="2706" operator="containsText" id="{75F25B82-71B2-48D8-8B05-91B7A4DF735A}">
            <xm:f>NOT(ISERROR(SEARCH(Sheet2!$D$8,AE124)))</xm:f>
            <xm:f>Sheet2!$D$8</xm:f>
            <x14:dxf>
              <fill>
                <patternFill>
                  <bgColor rgb="FFFF0000"/>
                </patternFill>
              </fill>
            </x14:dxf>
          </x14:cfRule>
          <x14:cfRule type="containsText" priority="2707" operator="containsText" id="{8B6F2A39-F489-425B-A8E6-B6E5D1A794CD}">
            <xm:f>NOT(ISERROR(SEARCH(Sheet2!$D$7,AE124)))</xm:f>
            <xm:f>Sheet2!$D$7</xm:f>
            <x14:dxf>
              <fill>
                <patternFill>
                  <bgColor rgb="FF00B050"/>
                </patternFill>
              </fill>
            </x14:dxf>
          </x14:cfRule>
          <x14:cfRule type="containsText" priority="2708" operator="containsText" id="{1A3B606D-8F07-4F83-A5AA-43D78FA43490}">
            <xm:f>NOT(ISERROR(SEARCH(Sheet2!$D$6,AE124)))</xm:f>
            <xm:f>Sheet2!$D$6</xm:f>
            <x14:dxf>
              <fill>
                <patternFill>
                  <bgColor rgb="FFFFFF00"/>
                </patternFill>
              </fill>
            </x14:dxf>
          </x14:cfRule>
          <x14:cfRule type="containsText" priority="2709" operator="containsText" id="{629C2981-ADBE-4229-B6F3-8138FCFED3AA}">
            <xm:f>NOT(ISERROR(SEARCH(Sheet2!$D$5,AE124)))</xm:f>
            <xm:f>Sheet2!$D$5</xm:f>
            <x14:dxf>
              <fill>
                <patternFill>
                  <bgColor rgb="FFFFFF00"/>
                </patternFill>
              </fill>
            </x14:dxf>
          </x14:cfRule>
          <x14:cfRule type="containsText" priority="2710" operator="containsText" id="{CE3ADB51-A2E4-4EC2-B0E6-FAEB43B50521}">
            <xm:f>NOT(ISERROR(SEARCH(Sheet2!$D$4,AE124)))</xm:f>
            <xm:f>Sheet2!$D$4</xm:f>
            <x14:dxf>
              <fill>
                <patternFill>
                  <bgColor rgb="FFFF0000"/>
                </patternFill>
              </fill>
            </x14:dxf>
          </x14:cfRule>
          <xm:sqref>AE124</xm:sqref>
        </x14:conditionalFormatting>
        <x14:conditionalFormatting xmlns:xm="http://schemas.microsoft.com/office/excel/2006/main">
          <x14:cfRule type="containsText" priority="2701" operator="containsText" id="{F750D2F3-DE44-4370-9828-DE4FB6108B30}">
            <xm:f>NOT(ISERROR(SEARCH(Sheet2!$D$8,AE128)))</xm:f>
            <xm:f>Sheet2!$D$8</xm:f>
            <x14:dxf>
              <fill>
                <patternFill>
                  <bgColor rgb="FFFF0000"/>
                </patternFill>
              </fill>
            </x14:dxf>
          </x14:cfRule>
          <x14:cfRule type="containsText" priority="2702" operator="containsText" id="{912CAF00-D207-474B-B3B6-2EA7A6CC9792}">
            <xm:f>NOT(ISERROR(SEARCH(Sheet2!$D$7,AE128)))</xm:f>
            <xm:f>Sheet2!$D$7</xm:f>
            <x14:dxf>
              <fill>
                <patternFill>
                  <bgColor rgb="FF00B050"/>
                </patternFill>
              </fill>
            </x14:dxf>
          </x14:cfRule>
          <x14:cfRule type="containsText" priority="2703" operator="containsText" id="{1382B5FD-F0ED-4854-BB4E-1E1A12E0BE3A}">
            <xm:f>NOT(ISERROR(SEARCH(Sheet2!$D$6,AE128)))</xm:f>
            <xm:f>Sheet2!$D$6</xm:f>
            <x14:dxf>
              <fill>
                <patternFill>
                  <bgColor rgb="FFFFFF00"/>
                </patternFill>
              </fill>
            </x14:dxf>
          </x14:cfRule>
          <x14:cfRule type="containsText" priority="2704" operator="containsText" id="{BE57BA77-702F-4269-99F0-341308A059F8}">
            <xm:f>NOT(ISERROR(SEARCH(Sheet2!$D$5,AE128)))</xm:f>
            <xm:f>Sheet2!$D$5</xm:f>
            <x14:dxf>
              <fill>
                <patternFill>
                  <bgColor rgb="FFFFFF00"/>
                </patternFill>
              </fill>
            </x14:dxf>
          </x14:cfRule>
          <x14:cfRule type="containsText" priority="2705" operator="containsText" id="{98873C90-4225-470D-8787-86C867EDC828}">
            <xm:f>NOT(ISERROR(SEARCH(Sheet2!$D$4,AE128)))</xm:f>
            <xm:f>Sheet2!$D$4</xm:f>
            <x14:dxf>
              <fill>
                <patternFill>
                  <bgColor rgb="FFFF0000"/>
                </patternFill>
              </fill>
            </x14:dxf>
          </x14:cfRule>
          <xm:sqref>AE128</xm:sqref>
        </x14:conditionalFormatting>
        <x14:conditionalFormatting xmlns:xm="http://schemas.microsoft.com/office/excel/2006/main">
          <x14:cfRule type="containsText" priority="2696" operator="containsText" id="{4CE157C3-47A8-4EC9-8704-C0DE7BCA06A9}">
            <xm:f>NOT(ISERROR(SEARCH(Sheet2!$D$8,AE132)))</xm:f>
            <xm:f>Sheet2!$D$8</xm:f>
            <x14:dxf>
              <fill>
                <patternFill>
                  <bgColor rgb="FFFF0000"/>
                </patternFill>
              </fill>
            </x14:dxf>
          </x14:cfRule>
          <x14:cfRule type="containsText" priority="2697" operator="containsText" id="{7DE50AF7-88B4-4421-AA19-26D293C04FB0}">
            <xm:f>NOT(ISERROR(SEARCH(Sheet2!$D$7,AE132)))</xm:f>
            <xm:f>Sheet2!$D$7</xm:f>
            <x14:dxf>
              <fill>
                <patternFill>
                  <bgColor rgb="FF00B050"/>
                </patternFill>
              </fill>
            </x14:dxf>
          </x14:cfRule>
          <x14:cfRule type="containsText" priority="2698" operator="containsText" id="{20FE461A-24F8-436D-8A4D-87E8849A1229}">
            <xm:f>NOT(ISERROR(SEARCH(Sheet2!$D$6,AE132)))</xm:f>
            <xm:f>Sheet2!$D$6</xm:f>
            <x14:dxf>
              <fill>
                <patternFill>
                  <bgColor rgb="FFFFFF00"/>
                </patternFill>
              </fill>
            </x14:dxf>
          </x14:cfRule>
          <x14:cfRule type="containsText" priority="2699" operator="containsText" id="{2362AA5A-1641-41C1-B645-A264516476E7}">
            <xm:f>NOT(ISERROR(SEARCH(Sheet2!$D$5,AE132)))</xm:f>
            <xm:f>Sheet2!$D$5</xm:f>
            <x14:dxf>
              <fill>
                <patternFill>
                  <bgColor rgb="FFFFFF00"/>
                </patternFill>
              </fill>
            </x14:dxf>
          </x14:cfRule>
          <x14:cfRule type="containsText" priority="2700" operator="containsText" id="{21831F87-1DC0-4373-8380-A726500D7C4E}">
            <xm:f>NOT(ISERROR(SEARCH(Sheet2!$D$4,AE132)))</xm:f>
            <xm:f>Sheet2!$D$4</xm:f>
            <x14:dxf>
              <fill>
                <patternFill>
                  <bgColor rgb="FFFF0000"/>
                </patternFill>
              </fill>
            </x14:dxf>
          </x14:cfRule>
          <xm:sqref>AE132</xm:sqref>
        </x14:conditionalFormatting>
        <x14:conditionalFormatting xmlns:xm="http://schemas.microsoft.com/office/excel/2006/main">
          <x14:cfRule type="containsText" priority="2691" operator="containsText" id="{0DADB6D3-3DD8-4710-B024-2DE10AA63DE4}">
            <xm:f>NOT(ISERROR(SEARCH(Sheet2!$D$8,AE135)))</xm:f>
            <xm:f>Sheet2!$D$8</xm:f>
            <x14:dxf>
              <fill>
                <patternFill>
                  <bgColor rgb="FFFF0000"/>
                </patternFill>
              </fill>
            </x14:dxf>
          </x14:cfRule>
          <x14:cfRule type="containsText" priority="2692" operator="containsText" id="{A446F117-06D4-4502-8D0D-1AE34FFB8158}">
            <xm:f>NOT(ISERROR(SEARCH(Sheet2!$D$7,AE135)))</xm:f>
            <xm:f>Sheet2!$D$7</xm:f>
            <x14:dxf>
              <fill>
                <patternFill>
                  <bgColor rgb="FF00B050"/>
                </patternFill>
              </fill>
            </x14:dxf>
          </x14:cfRule>
          <x14:cfRule type="containsText" priority="2693" operator="containsText" id="{7A9F9BD9-D0CE-49F4-AF86-B19B233C84D9}">
            <xm:f>NOT(ISERROR(SEARCH(Sheet2!$D$6,AE135)))</xm:f>
            <xm:f>Sheet2!$D$6</xm:f>
            <x14:dxf>
              <fill>
                <patternFill>
                  <bgColor rgb="FFFFFF00"/>
                </patternFill>
              </fill>
            </x14:dxf>
          </x14:cfRule>
          <x14:cfRule type="containsText" priority="2694" operator="containsText" id="{C843C97B-1D4B-4662-8DB5-034BBF5FE6FA}">
            <xm:f>NOT(ISERROR(SEARCH(Sheet2!$D$5,AE135)))</xm:f>
            <xm:f>Sheet2!$D$5</xm:f>
            <x14:dxf>
              <fill>
                <patternFill>
                  <bgColor rgb="FFFFFF00"/>
                </patternFill>
              </fill>
            </x14:dxf>
          </x14:cfRule>
          <x14:cfRule type="containsText" priority="2695" operator="containsText" id="{F118873D-9398-45EC-9143-47165F0A0A97}">
            <xm:f>NOT(ISERROR(SEARCH(Sheet2!$D$4,AE135)))</xm:f>
            <xm:f>Sheet2!$D$4</xm:f>
            <x14:dxf>
              <fill>
                <patternFill>
                  <bgColor rgb="FFFF0000"/>
                </patternFill>
              </fill>
            </x14:dxf>
          </x14:cfRule>
          <xm:sqref>AE135</xm:sqref>
        </x14:conditionalFormatting>
        <x14:conditionalFormatting xmlns:xm="http://schemas.microsoft.com/office/excel/2006/main">
          <x14:cfRule type="containsText" priority="2686" operator="containsText" id="{B449A141-3C2F-44A6-B447-1E0A725F0604}">
            <xm:f>NOT(ISERROR(SEARCH(Sheet2!$D$8,AE136)))</xm:f>
            <xm:f>Sheet2!$D$8</xm:f>
            <x14:dxf>
              <fill>
                <patternFill>
                  <bgColor rgb="FFFF0000"/>
                </patternFill>
              </fill>
            </x14:dxf>
          </x14:cfRule>
          <x14:cfRule type="containsText" priority="2687" operator="containsText" id="{7922A16D-DB4D-43D7-BCC3-62545C71D081}">
            <xm:f>NOT(ISERROR(SEARCH(Sheet2!$D$7,AE136)))</xm:f>
            <xm:f>Sheet2!$D$7</xm:f>
            <x14:dxf>
              <fill>
                <patternFill>
                  <bgColor rgb="FF00B050"/>
                </patternFill>
              </fill>
            </x14:dxf>
          </x14:cfRule>
          <x14:cfRule type="containsText" priority="2688" operator="containsText" id="{E4AD02D7-63D3-4877-8B55-34B7B871444A}">
            <xm:f>NOT(ISERROR(SEARCH(Sheet2!$D$6,AE136)))</xm:f>
            <xm:f>Sheet2!$D$6</xm:f>
            <x14:dxf>
              <fill>
                <patternFill>
                  <bgColor rgb="FFFFFF00"/>
                </patternFill>
              </fill>
            </x14:dxf>
          </x14:cfRule>
          <x14:cfRule type="containsText" priority="2689" operator="containsText" id="{B00F08C7-2AFA-4754-B682-18390AA03D00}">
            <xm:f>NOT(ISERROR(SEARCH(Sheet2!$D$5,AE136)))</xm:f>
            <xm:f>Sheet2!$D$5</xm:f>
            <x14:dxf>
              <fill>
                <patternFill>
                  <bgColor rgb="FFFFFF00"/>
                </patternFill>
              </fill>
            </x14:dxf>
          </x14:cfRule>
          <x14:cfRule type="containsText" priority="2690" operator="containsText" id="{0AE959F7-EF59-4B64-826E-212819131B7B}">
            <xm:f>NOT(ISERROR(SEARCH(Sheet2!$D$4,AE136)))</xm:f>
            <xm:f>Sheet2!$D$4</xm:f>
            <x14:dxf>
              <fill>
                <patternFill>
                  <bgColor rgb="FFFF0000"/>
                </patternFill>
              </fill>
            </x14:dxf>
          </x14:cfRule>
          <xm:sqref>AE136</xm:sqref>
        </x14:conditionalFormatting>
        <x14:conditionalFormatting xmlns:xm="http://schemas.microsoft.com/office/excel/2006/main">
          <x14:cfRule type="containsText" priority="2681" operator="containsText" id="{644D0B30-C15F-49BD-A6E5-7ECAD7444476}">
            <xm:f>NOT(ISERROR(SEARCH(Sheet2!$D$8,AE140)))</xm:f>
            <xm:f>Sheet2!$D$8</xm:f>
            <x14:dxf>
              <fill>
                <patternFill>
                  <bgColor rgb="FFFF0000"/>
                </patternFill>
              </fill>
            </x14:dxf>
          </x14:cfRule>
          <x14:cfRule type="containsText" priority="2682" operator="containsText" id="{452A8D85-2F55-4A45-AAF6-2A93E75E47B2}">
            <xm:f>NOT(ISERROR(SEARCH(Sheet2!$D$7,AE140)))</xm:f>
            <xm:f>Sheet2!$D$7</xm:f>
            <x14:dxf>
              <fill>
                <patternFill>
                  <bgColor rgb="FF00B050"/>
                </patternFill>
              </fill>
            </x14:dxf>
          </x14:cfRule>
          <x14:cfRule type="containsText" priority="2683" operator="containsText" id="{F506D707-B07B-409E-9C46-D698BBDE47B8}">
            <xm:f>NOT(ISERROR(SEARCH(Sheet2!$D$6,AE140)))</xm:f>
            <xm:f>Sheet2!$D$6</xm:f>
            <x14:dxf>
              <fill>
                <patternFill>
                  <bgColor rgb="FFFFFF00"/>
                </patternFill>
              </fill>
            </x14:dxf>
          </x14:cfRule>
          <x14:cfRule type="containsText" priority="2684" operator="containsText" id="{A1D6DDBC-7F80-43B1-9530-05D27930B3A9}">
            <xm:f>NOT(ISERROR(SEARCH(Sheet2!$D$5,AE140)))</xm:f>
            <xm:f>Sheet2!$D$5</xm:f>
            <x14:dxf>
              <fill>
                <patternFill>
                  <bgColor rgb="FFFFFF00"/>
                </patternFill>
              </fill>
            </x14:dxf>
          </x14:cfRule>
          <x14:cfRule type="containsText" priority="2685" operator="containsText" id="{698F9D50-29B9-458D-9385-AE0001A63695}">
            <xm:f>NOT(ISERROR(SEARCH(Sheet2!$D$4,AE140)))</xm:f>
            <xm:f>Sheet2!$D$4</xm:f>
            <x14:dxf>
              <fill>
                <patternFill>
                  <bgColor rgb="FFFF0000"/>
                </patternFill>
              </fill>
            </x14:dxf>
          </x14:cfRule>
          <xm:sqref>AE140</xm:sqref>
        </x14:conditionalFormatting>
        <x14:conditionalFormatting xmlns:xm="http://schemas.microsoft.com/office/excel/2006/main">
          <x14:cfRule type="containsText" priority="2676" operator="containsText" id="{19CB886C-853B-4964-B6DA-FF11AB922DF1}">
            <xm:f>NOT(ISERROR(SEARCH(Sheet2!$D$8,AE142)))</xm:f>
            <xm:f>Sheet2!$D$8</xm:f>
            <x14:dxf>
              <fill>
                <patternFill>
                  <bgColor rgb="FFFF0000"/>
                </patternFill>
              </fill>
            </x14:dxf>
          </x14:cfRule>
          <x14:cfRule type="containsText" priority="2677" operator="containsText" id="{27FDC1F1-09C4-4184-AB83-9297049730F4}">
            <xm:f>NOT(ISERROR(SEARCH(Sheet2!$D$7,AE142)))</xm:f>
            <xm:f>Sheet2!$D$7</xm:f>
            <x14:dxf>
              <fill>
                <patternFill>
                  <bgColor rgb="FF00B050"/>
                </patternFill>
              </fill>
            </x14:dxf>
          </x14:cfRule>
          <x14:cfRule type="containsText" priority="2678" operator="containsText" id="{FF7380FF-542C-40BB-92BF-D32A963260FB}">
            <xm:f>NOT(ISERROR(SEARCH(Sheet2!$D$6,AE142)))</xm:f>
            <xm:f>Sheet2!$D$6</xm:f>
            <x14:dxf>
              <fill>
                <patternFill>
                  <bgColor rgb="FFFFFF00"/>
                </patternFill>
              </fill>
            </x14:dxf>
          </x14:cfRule>
          <x14:cfRule type="containsText" priority="2679" operator="containsText" id="{A0E161B9-1493-414E-952A-619DCD215C2B}">
            <xm:f>NOT(ISERROR(SEARCH(Sheet2!$D$5,AE142)))</xm:f>
            <xm:f>Sheet2!$D$5</xm:f>
            <x14:dxf>
              <fill>
                <patternFill>
                  <bgColor rgb="FFFFFF00"/>
                </patternFill>
              </fill>
            </x14:dxf>
          </x14:cfRule>
          <x14:cfRule type="containsText" priority="2680" operator="containsText" id="{E2F0FDA8-4136-40BF-B038-597D15114D5E}">
            <xm:f>NOT(ISERROR(SEARCH(Sheet2!$D$4,AE142)))</xm:f>
            <xm:f>Sheet2!$D$4</xm:f>
            <x14:dxf>
              <fill>
                <patternFill>
                  <bgColor rgb="FFFF0000"/>
                </patternFill>
              </fill>
            </x14:dxf>
          </x14:cfRule>
          <xm:sqref>AE142</xm:sqref>
        </x14:conditionalFormatting>
        <x14:conditionalFormatting xmlns:xm="http://schemas.microsoft.com/office/excel/2006/main">
          <x14:cfRule type="containsText" priority="2671" operator="containsText" id="{E9C40DDD-8F91-4118-BA81-4C2ACD89272A}">
            <xm:f>NOT(ISERROR(SEARCH(Sheet2!$D$8,AE144)))</xm:f>
            <xm:f>Sheet2!$D$8</xm:f>
            <x14:dxf>
              <fill>
                <patternFill>
                  <bgColor rgb="FFFF0000"/>
                </patternFill>
              </fill>
            </x14:dxf>
          </x14:cfRule>
          <x14:cfRule type="containsText" priority="2672" operator="containsText" id="{6D30DC12-97DC-47BC-A349-97BA915F1463}">
            <xm:f>NOT(ISERROR(SEARCH(Sheet2!$D$7,AE144)))</xm:f>
            <xm:f>Sheet2!$D$7</xm:f>
            <x14:dxf>
              <fill>
                <patternFill>
                  <bgColor rgb="FF00B050"/>
                </patternFill>
              </fill>
            </x14:dxf>
          </x14:cfRule>
          <x14:cfRule type="containsText" priority="2673" operator="containsText" id="{747CB683-F457-4B89-9740-7407023822C6}">
            <xm:f>NOT(ISERROR(SEARCH(Sheet2!$D$6,AE144)))</xm:f>
            <xm:f>Sheet2!$D$6</xm:f>
            <x14:dxf>
              <fill>
                <patternFill>
                  <bgColor rgb="FFFFFF00"/>
                </patternFill>
              </fill>
            </x14:dxf>
          </x14:cfRule>
          <x14:cfRule type="containsText" priority="2674" operator="containsText" id="{7389F270-53B9-4A60-AC74-F40059FDBF6A}">
            <xm:f>NOT(ISERROR(SEARCH(Sheet2!$D$5,AE144)))</xm:f>
            <xm:f>Sheet2!$D$5</xm:f>
            <x14:dxf>
              <fill>
                <patternFill>
                  <bgColor rgb="FFFFFF00"/>
                </patternFill>
              </fill>
            </x14:dxf>
          </x14:cfRule>
          <x14:cfRule type="containsText" priority="2675" operator="containsText" id="{2C90121E-8477-47C6-A3AB-2BD0989EA3D4}">
            <xm:f>NOT(ISERROR(SEARCH(Sheet2!$D$4,AE144)))</xm:f>
            <xm:f>Sheet2!$D$4</xm:f>
            <x14:dxf>
              <fill>
                <patternFill>
                  <bgColor rgb="FFFF0000"/>
                </patternFill>
              </fill>
            </x14:dxf>
          </x14:cfRule>
          <xm:sqref>AE144</xm:sqref>
        </x14:conditionalFormatting>
        <x14:conditionalFormatting xmlns:xm="http://schemas.microsoft.com/office/excel/2006/main">
          <x14:cfRule type="containsText" priority="2666" operator="containsText" id="{E39C4ECD-5154-41EA-958A-AFEDC98ECB0B}">
            <xm:f>NOT(ISERROR(SEARCH(Sheet2!$D$8,AE146)))</xm:f>
            <xm:f>Sheet2!$D$8</xm:f>
            <x14:dxf>
              <fill>
                <patternFill>
                  <bgColor rgb="FFFF0000"/>
                </patternFill>
              </fill>
            </x14:dxf>
          </x14:cfRule>
          <x14:cfRule type="containsText" priority="2667" operator="containsText" id="{76FEDA4B-1B2A-4491-B6D3-D18A769404D9}">
            <xm:f>NOT(ISERROR(SEARCH(Sheet2!$D$7,AE146)))</xm:f>
            <xm:f>Sheet2!$D$7</xm:f>
            <x14:dxf>
              <fill>
                <patternFill>
                  <bgColor rgb="FF00B050"/>
                </patternFill>
              </fill>
            </x14:dxf>
          </x14:cfRule>
          <x14:cfRule type="containsText" priority="2668" operator="containsText" id="{C77E233F-A1E7-4CD2-81A6-3C24BEEB5616}">
            <xm:f>NOT(ISERROR(SEARCH(Sheet2!$D$6,AE146)))</xm:f>
            <xm:f>Sheet2!$D$6</xm:f>
            <x14:dxf>
              <fill>
                <patternFill>
                  <bgColor rgb="FFFFFF00"/>
                </patternFill>
              </fill>
            </x14:dxf>
          </x14:cfRule>
          <x14:cfRule type="containsText" priority="2669" operator="containsText" id="{DAF707BD-0079-4B9A-AAC8-2218A6189257}">
            <xm:f>NOT(ISERROR(SEARCH(Sheet2!$D$5,AE146)))</xm:f>
            <xm:f>Sheet2!$D$5</xm:f>
            <x14:dxf>
              <fill>
                <patternFill>
                  <bgColor rgb="FFFFFF00"/>
                </patternFill>
              </fill>
            </x14:dxf>
          </x14:cfRule>
          <x14:cfRule type="containsText" priority="2670" operator="containsText" id="{FD9AC607-D423-4873-A993-E42FBC84AE9E}">
            <xm:f>NOT(ISERROR(SEARCH(Sheet2!$D$4,AE146)))</xm:f>
            <xm:f>Sheet2!$D$4</xm:f>
            <x14:dxf>
              <fill>
                <patternFill>
                  <bgColor rgb="FFFF0000"/>
                </patternFill>
              </fill>
            </x14:dxf>
          </x14:cfRule>
          <xm:sqref>AE146</xm:sqref>
        </x14:conditionalFormatting>
        <x14:conditionalFormatting xmlns:xm="http://schemas.microsoft.com/office/excel/2006/main">
          <x14:cfRule type="containsText" priority="2661" operator="containsText" id="{23B70750-611D-4B97-9EF2-3A5D53697C2F}">
            <xm:f>NOT(ISERROR(SEARCH(Sheet2!$D$8,AE148)))</xm:f>
            <xm:f>Sheet2!$D$8</xm:f>
            <x14:dxf>
              <fill>
                <patternFill>
                  <bgColor rgb="FFFF0000"/>
                </patternFill>
              </fill>
            </x14:dxf>
          </x14:cfRule>
          <x14:cfRule type="containsText" priority="2662" operator="containsText" id="{BCC07E70-8AC1-4F49-898E-7C9D721B5501}">
            <xm:f>NOT(ISERROR(SEARCH(Sheet2!$D$7,AE148)))</xm:f>
            <xm:f>Sheet2!$D$7</xm:f>
            <x14:dxf>
              <fill>
                <patternFill>
                  <bgColor rgb="FF00B050"/>
                </patternFill>
              </fill>
            </x14:dxf>
          </x14:cfRule>
          <x14:cfRule type="containsText" priority="2663" operator="containsText" id="{8F77D571-D64F-4958-BA72-7F4DC99468A7}">
            <xm:f>NOT(ISERROR(SEARCH(Sheet2!$D$6,AE148)))</xm:f>
            <xm:f>Sheet2!$D$6</xm:f>
            <x14:dxf>
              <fill>
                <patternFill>
                  <bgColor rgb="FFFFFF00"/>
                </patternFill>
              </fill>
            </x14:dxf>
          </x14:cfRule>
          <x14:cfRule type="containsText" priority="2664" operator="containsText" id="{9F261223-E5FB-43E7-92CE-5CE4BB6974D9}">
            <xm:f>NOT(ISERROR(SEARCH(Sheet2!$D$5,AE148)))</xm:f>
            <xm:f>Sheet2!$D$5</xm:f>
            <x14:dxf>
              <fill>
                <patternFill>
                  <bgColor rgb="FFFFFF00"/>
                </patternFill>
              </fill>
            </x14:dxf>
          </x14:cfRule>
          <x14:cfRule type="containsText" priority="2665" operator="containsText" id="{E89E68DE-3CE1-4DAE-9C37-DBD33F399E4C}">
            <xm:f>NOT(ISERROR(SEARCH(Sheet2!$D$4,AE148)))</xm:f>
            <xm:f>Sheet2!$D$4</xm:f>
            <x14:dxf>
              <fill>
                <patternFill>
                  <bgColor rgb="FFFF0000"/>
                </patternFill>
              </fill>
            </x14:dxf>
          </x14:cfRule>
          <xm:sqref>AE148</xm:sqref>
        </x14:conditionalFormatting>
        <x14:conditionalFormatting xmlns:xm="http://schemas.microsoft.com/office/excel/2006/main">
          <x14:cfRule type="containsText" priority="2656" operator="containsText" id="{69102EB1-349B-4D9F-B55B-C3E525D0767D}">
            <xm:f>NOT(ISERROR(SEARCH(Sheet2!$D$8,AE154)))</xm:f>
            <xm:f>Sheet2!$D$8</xm:f>
            <x14:dxf>
              <fill>
                <patternFill>
                  <bgColor rgb="FFFF0000"/>
                </patternFill>
              </fill>
            </x14:dxf>
          </x14:cfRule>
          <x14:cfRule type="containsText" priority="2657" operator="containsText" id="{C79C141B-F648-43BB-A9C1-A6D5D3C0821C}">
            <xm:f>NOT(ISERROR(SEARCH(Sheet2!$D$7,AE154)))</xm:f>
            <xm:f>Sheet2!$D$7</xm:f>
            <x14:dxf>
              <fill>
                <patternFill>
                  <bgColor rgb="FF00B050"/>
                </patternFill>
              </fill>
            </x14:dxf>
          </x14:cfRule>
          <x14:cfRule type="containsText" priority="2658" operator="containsText" id="{69D058E7-1E12-42F8-9103-9CE6A53AD570}">
            <xm:f>NOT(ISERROR(SEARCH(Sheet2!$D$6,AE154)))</xm:f>
            <xm:f>Sheet2!$D$6</xm:f>
            <x14:dxf>
              <fill>
                <patternFill>
                  <bgColor rgb="FFFFFF00"/>
                </patternFill>
              </fill>
            </x14:dxf>
          </x14:cfRule>
          <x14:cfRule type="containsText" priority="2659" operator="containsText" id="{E6C3089B-F79B-42AF-B827-D9758DF68527}">
            <xm:f>NOT(ISERROR(SEARCH(Sheet2!$D$5,AE154)))</xm:f>
            <xm:f>Sheet2!$D$5</xm:f>
            <x14:dxf>
              <fill>
                <patternFill>
                  <bgColor rgb="FFFFFF00"/>
                </patternFill>
              </fill>
            </x14:dxf>
          </x14:cfRule>
          <x14:cfRule type="containsText" priority="2660" operator="containsText" id="{2B972D13-F6D5-465E-84E8-29BD129F45D1}">
            <xm:f>NOT(ISERROR(SEARCH(Sheet2!$D$4,AE154)))</xm:f>
            <xm:f>Sheet2!$D$4</xm:f>
            <x14:dxf>
              <fill>
                <patternFill>
                  <bgColor rgb="FFFF0000"/>
                </patternFill>
              </fill>
            </x14:dxf>
          </x14:cfRule>
          <xm:sqref>AE154</xm:sqref>
        </x14:conditionalFormatting>
        <x14:conditionalFormatting xmlns:xm="http://schemas.microsoft.com/office/excel/2006/main">
          <x14:cfRule type="containsText" priority="2651" operator="containsText" id="{9AFADB26-D384-4977-AB7B-BA8E08602AEE}">
            <xm:f>NOT(ISERROR(SEARCH(Sheet2!$D$8,AE158)))</xm:f>
            <xm:f>Sheet2!$D$8</xm:f>
            <x14:dxf>
              <fill>
                <patternFill>
                  <bgColor rgb="FFFF0000"/>
                </patternFill>
              </fill>
            </x14:dxf>
          </x14:cfRule>
          <x14:cfRule type="containsText" priority="2652" operator="containsText" id="{81BCF7D3-16B5-41EC-ABA2-F5BDAE9402B4}">
            <xm:f>NOT(ISERROR(SEARCH(Sheet2!$D$7,AE158)))</xm:f>
            <xm:f>Sheet2!$D$7</xm:f>
            <x14:dxf>
              <fill>
                <patternFill>
                  <bgColor rgb="FF00B050"/>
                </patternFill>
              </fill>
            </x14:dxf>
          </x14:cfRule>
          <x14:cfRule type="containsText" priority="2653" operator="containsText" id="{4E1C7064-A04F-415F-8096-A5E1F9B442DA}">
            <xm:f>NOT(ISERROR(SEARCH(Sheet2!$D$6,AE158)))</xm:f>
            <xm:f>Sheet2!$D$6</xm:f>
            <x14:dxf>
              <fill>
                <patternFill>
                  <bgColor rgb="FFFFFF00"/>
                </patternFill>
              </fill>
            </x14:dxf>
          </x14:cfRule>
          <x14:cfRule type="containsText" priority="2654" operator="containsText" id="{86D25592-D42A-4977-81A2-7B7F71B7075D}">
            <xm:f>NOT(ISERROR(SEARCH(Sheet2!$D$5,AE158)))</xm:f>
            <xm:f>Sheet2!$D$5</xm:f>
            <x14:dxf>
              <fill>
                <patternFill>
                  <bgColor rgb="FFFFFF00"/>
                </patternFill>
              </fill>
            </x14:dxf>
          </x14:cfRule>
          <x14:cfRule type="containsText" priority="2655" operator="containsText" id="{C5AA6EFC-9238-4611-ACA4-B9F7C2FC69FD}">
            <xm:f>NOT(ISERROR(SEARCH(Sheet2!$D$4,AE158)))</xm:f>
            <xm:f>Sheet2!$D$4</xm:f>
            <x14:dxf>
              <fill>
                <patternFill>
                  <bgColor rgb="FFFF0000"/>
                </patternFill>
              </fill>
            </x14:dxf>
          </x14:cfRule>
          <xm:sqref>AE158</xm:sqref>
        </x14:conditionalFormatting>
        <x14:conditionalFormatting xmlns:xm="http://schemas.microsoft.com/office/excel/2006/main">
          <x14:cfRule type="containsText" priority="2646" operator="containsText" id="{9A2C5230-B68A-4EE2-AAFC-C813C72D9353}">
            <xm:f>NOT(ISERROR(SEARCH(Sheet2!$D$8,AE160)))</xm:f>
            <xm:f>Sheet2!$D$8</xm:f>
            <x14:dxf>
              <fill>
                <patternFill>
                  <bgColor rgb="FFFF0000"/>
                </patternFill>
              </fill>
            </x14:dxf>
          </x14:cfRule>
          <x14:cfRule type="containsText" priority="2647" operator="containsText" id="{5FDCEE5A-5537-4275-8D94-4D6753006B90}">
            <xm:f>NOT(ISERROR(SEARCH(Sheet2!$D$7,AE160)))</xm:f>
            <xm:f>Sheet2!$D$7</xm:f>
            <x14:dxf>
              <fill>
                <patternFill>
                  <bgColor rgb="FF00B050"/>
                </patternFill>
              </fill>
            </x14:dxf>
          </x14:cfRule>
          <x14:cfRule type="containsText" priority="2648" operator="containsText" id="{0FD73CFB-F53D-46B6-9ED9-E94AC1D2D5AF}">
            <xm:f>NOT(ISERROR(SEARCH(Sheet2!$D$6,AE160)))</xm:f>
            <xm:f>Sheet2!$D$6</xm:f>
            <x14:dxf>
              <fill>
                <patternFill>
                  <bgColor rgb="FFFFFF00"/>
                </patternFill>
              </fill>
            </x14:dxf>
          </x14:cfRule>
          <x14:cfRule type="containsText" priority="2649" operator="containsText" id="{E0BECB8C-56BF-4FC2-AC41-E05CD06FC559}">
            <xm:f>NOT(ISERROR(SEARCH(Sheet2!$D$5,AE160)))</xm:f>
            <xm:f>Sheet2!$D$5</xm:f>
            <x14:dxf>
              <fill>
                <patternFill>
                  <bgColor rgb="FFFFFF00"/>
                </patternFill>
              </fill>
            </x14:dxf>
          </x14:cfRule>
          <x14:cfRule type="containsText" priority="2650" operator="containsText" id="{A929A3E7-E7D5-4743-968E-A45D4AC5DD1D}">
            <xm:f>NOT(ISERROR(SEARCH(Sheet2!$D$4,AE160)))</xm:f>
            <xm:f>Sheet2!$D$4</xm:f>
            <x14:dxf>
              <fill>
                <patternFill>
                  <bgColor rgb="FFFF0000"/>
                </patternFill>
              </fill>
            </x14:dxf>
          </x14:cfRule>
          <xm:sqref>AE160</xm:sqref>
        </x14:conditionalFormatting>
        <x14:conditionalFormatting xmlns:xm="http://schemas.microsoft.com/office/excel/2006/main">
          <x14:cfRule type="containsText" priority="2641" operator="containsText" id="{E760C005-2E70-431D-AC50-AE0442428FB0}">
            <xm:f>NOT(ISERROR(SEARCH(Sheet2!$D$8,AE163)))</xm:f>
            <xm:f>Sheet2!$D$8</xm:f>
            <x14:dxf>
              <fill>
                <patternFill>
                  <bgColor rgb="FFFF0000"/>
                </patternFill>
              </fill>
            </x14:dxf>
          </x14:cfRule>
          <x14:cfRule type="containsText" priority="2642" operator="containsText" id="{DC0220CD-C3CB-447A-AC79-4436720D9E18}">
            <xm:f>NOT(ISERROR(SEARCH(Sheet2!$D$7,AE163)))</xm:f>
            <xm:f>Sheet2!$D$7</xm:f>
            <x14:dxf>
              <fill>
                <patternFill>
                  <bgColor rgb="FF00B050"/>
                </patternFill>
              </fill>
            </x14:dxf>
          </x14:cfRule>
          <x14:cfRule type="containsText" priority="2643" operator="containsText" id="{428BB411-4DB3-4440-B474-F2E41A155172}">
            <xm:f>NOT(ISERROR(SEARCH(Sheet2!$D$6,AE163)))</xm:f>
            <xm:f>Sheet2!$D$6</xm:f>
            <x14:dxf>
              <fill>
                <patternFill>
                  <bgColor rgb="FFFFFF00"/>
                </patternFill>
              </fill>
            </x14:dxf>
          </x14:cfRule>
          <x14:cfRule type="containsText" priority="2644" operator="containsText" id="{B47BB5DB-9A13-4BCE-867A-95AB9EAEE479}">
            <xm:f>NOT(ISERROR(SEARCH(Sheet2!$D$5,AE163)))</xm:f>
            <xm:f>Sheet2!$D$5</xm:f>
            <x14:dxf>
              <fill>
                <patternFill>
                  <bgColor rgb="FFFFFF00"/>
                </patternFill>
              </fill>
            </x14:dxf>
          </x14:cfRule>
          <x14:cfRule type="containsText" priority="2645" operator="containsText" id="{53E47AB5-5A76-43F5-A756-E5177421FCAF}">
            <xm:f>NOT(ISERROR(SEARCH(Sheet2!$D$4,AE163)))</xm:f>
            <xm:f>Sheet2!$D$4</xm:f>
            <x14:dxf>
              <fill>
                <patternFill>
                  <bgColor rgb="FFFF0000"/>
                </patternFill>
              </fill>
            </x14:dxf>
          </x14:cfRule>
          <xm:sqref>AE163</xm:sqref>
        </x14:conditionalFormatting>
        <x14:conditionalFormatting xmlns:xm="http://schemas.microsoft.com/office/excel/2006/main">
          <x14:cfRule type="containsText" priority="2636" operator="containsText" id="{8B5D5A97-1C49-4413-8AF3-86A55E192159}">
            <xm:f>NOT(ISERROR(SEARCH(Sheet2!$D$8,AE167)))</xm:f>
            <xm:f>Sheet2!$D$8</xm:f>
            <x14:dxf>
              <fill>
                <patternFill>
                  <bgColor rgb="FFFF0000"/>
                </patternFill>
              </fill>
            </x14:dxf>
          </x14:cfRule>
          <x14:cfRule type="containsText" priority="2637" operator="containsText" id="{CA19D8BB-D0A5-466B-B9BC-880FCB7DBACE}">
            <xm:f>NOT(ISERROR(SEARCH(Sheet2!$D$7,AE167)))</xm:f>
            <xm:f>Sheet2!$D$7</xm:f>
            <x14:dxf>
              <fill>
                <patternFill>
                  <bgColor rgb="FF00B050"/>
                </patternFill>
              </fill>
            </x14:dxf>
          </x14:cfRule>
          <x14:cfRule type="containsText" priority="2638" operator="containsText" id="{78A1D64D-778F-4AA2-8F00-25CD4DE7087D}">
            <xm:f>NOT(ISERROR(SEARCH(Sheet2!$D$6,AE167)))</xm:f>
            <xm:f>Sheet2!$D$6</xm:f>
            <x14:dxf>
              <fill>
                <patternFill>
                  <bgColor rgb="FFFFFF00"/>
                </patternFill>
              </fill>
            </x14:dxf>
          </x14:cfRule>
          <x14:cfRule type="containsText" priority="2639" operator="containsText" id="{D921BA17-7B4D-4D80-AD0E-5618AE49199F}">
            <xm:f>NOT(ISERROR(SEARCH(Sheet2!$D$5,AE167)))</xm:f>
            <xm:f>Sheet2!$D$5</xm:f>
            <x14:dxf>
              <fill>
                <patternFill>
                  <bgColor rgb="FFFFFF00"/>
                </patternFill>
              </fill>
            </x14:dxf>
          </x14:cfRule>
          <x14:cfRule type="containsText" priority="2640" operator="containsText" id="{4334A7EB-CA02-4B22-98C7-D287E82F8691}">
            <xm:f>NOT(ISERROR(SEARCH(Sheet2!$D$4,AE167)))</xm:f>
            <xm:f>Sheet2!$D$4</xm:f>
            <x14:dxf>
              <fill>
                <patternFill>
                  <bgColor rgb="FFFF0000"/>
                </patternFill>
              </fill>
            </x14:dxf>
          </x14:cfRule>
          <xm:sqref>AE167</xm:sqref>
        </x14:conditionalFormatting>
        <x14:conditionalFormatting xmlns:xm="http://schemas.microsoft.com/office/excel/2006/main">
          <x14:cfRule type="containsText" priority="2631" operator="containsText" id="{65648A0B-1C1D-4D57-93F2-BFC302974759}">
            <xm:f>NOT(ISERROR(SEARCH(Sheet2!$D$8,AE173)))</xm:f>
            <xm:f>Sheet2!$D$8</xm:f>
            <x14:dxf>
              <fill>
                <patternFill>
                  <bgColor rgb="FFFF0000"/>
                </patternFill>
              </fill>
            </x14:dxf>
          </x14:cfRule>
          <x14:cfRule type="containsText" priority="2632" operator="containsText" id="{0D789C8D-3003-4B50-BB3B-FE99F584A1CA}">
            <xm:f>NOT(ISERROR(SEARCH(Sheet2!$D$7,AE173)))</xm:f>
            <xm:f>Sheet2!$D$7</xm:f>
            <x14:dxf>
              <fill>
                <patternFill>
                  <bgColor rgb="FF00B050"/>
                </patternFill>
              </fill>
            </x14:dxf>
          </x14:cfRule>
          <x14:cfRule type="containsText" priority="2633" operator="containsText" id="{B5F47579-3490-4AF6-8DB2-847C0F94B1ED}">
            <xm:f>NOT(ISERROR(SEARCH(Sheet2!$D$6,AE173)))</xm:f>
            <xm:f>Sheet2!$D$6</xm:f>
            <x14:dxf>
              <fill>
                <patternFill>
                  <bgColor rgb="FFFFFF00"/>
                </patternFill>
              </fill>
            </x14:dxf>
          </x14:cfRule>
          <x14:cfRule type="containsText" priority="2634" operator="containsText" id="{2362FF84-4574-4AB3-B76B-6B6256D0BCBD}">
            <xm:f>NOT(ISERROR(SEARCH(Sheet2!$D$5,AE173)))</xm:f>
            <xm:f>Sheet2!$D$5</xm:f>
            <x14:dxf>
              <fill>
                <patternFill>
                  <bgColor rgb="FFFFFF00"/>
                </patternFill>
              </fill>
            </x14:dxf>
          </x14:cfRule>
          <x14:cfRule type="containsText" priority="2635" operator="containsText" id="{315DA8C6-321C-4E2C-9E1C-2CA163BEEDF8}">
            <xm:f>NOT(ISERROR(SEARCH(Sheet2!$D$4,AE173)))</xm:f>
            <xm:f>Sheet2!$D$4</xm:f>
            <x14:dxf>
              <fill>
                <patternFill>
                  <bgColor rgb="FFFF0000"/>
                </patternFill>
              </fill>
            </x14:dxf>
          </x14:cfRule>
          <xm:sqref>AE173</xm:sqref>
        </x14:conditionalFormatting>
        <x14:conditionalFormatting xmlns:xm="http://schemas.microsoft.com/office/excel/2006/main">
          <x14:cfRule type="containsText" priority="2556" operator="containsText" id="{590B3278-2437-45C7-B07C-F455202B8C28}">
            <xm:f>NOT(ISERROR(SEARCH(Sheet2!$D$8,AE130)))</xm:f>
            <xm:f>Sheet2!$D$8</xm:f>
            <x14:dxf>
              <fill>
                <patternFill>
                  <bgColor rgb="FFFF0000"/>
                </patternFill>
              </fill>
            </x14:dxf>
          </x14:cfRule>
          <x14:cfRule type="containsText" priority="2557" operator="containsText" id="{9C110029-D7C2-44F0-A4B6-F7E4AB6184A4}">
            <xm:f>NOT(ISERROR(SEARCH(Sheet2!$D$7,AE130)))</xm:f>
            <xm:f>Sheet2!$D$7</xm:f>
            <x14:dxf>
              <fill>
                <patternFill>
                  <bgColor rgb="FF00B050"/>
                </patternFill>
              </fill>
            </x14:dxf>
          </x14:cfRule>
          <x14:cfRule type="containsText" priority="2558" operator="containsText" id="{B19E784C-06B2-4384-9DA9-7258EAD14983}">
            <xm:f>NOT(ISERROR(SEARCH(Sheet2!$D$6,AE130)))</xm:f>
            <xm:f>Sheet2!$D$6</xm:f>
            <x14:dxf>
              <fill>
                <patternFill>
                  <bgColor rgb="FFFFFF00"/>
                </patternFill>
              </fill>
            </x14:dxf>
          </x14:cfRule>
          <x14:cfRule type="containsText" priority="2559" operator="containsText" id="{F693E4F4-8DB8-4F01-8600-3D255C460FDA}">
            <xm:f>NOT(ISERROR(SEARCH(Sheet2!$D$5,AE130)))</xm:f>
            <xm:f>Sheet2!$D$5</xm:f>
            <x14:dxf>
              <fill>
                <patternFill>
                  <bgColor rgb="FFFFFF00"/>
                </patternFill>
              </fill>
            </x14:dxf>
          </x14:cfRule>
          <x14:cfRule type="containsText" priority="2560" operator="containsText" id="{069F763B-D918-4FFA-9C3A-D29D981443F6}">
            <xm:f>NOT(ISERROR(SEARCH(Sheet2!$D$4,AE130)))</xm:f>
            <xm:f>Sheet2!$D$4</xm:f>
            <x14:dxf>
              <fill>
                <patternFill>
                  <bgColor rgb="FFFF0000"/>
                </patternFill>
              </fill>
            </x14:dxf>
          </x14:cfRule>
          <xm:sqref>AE130</xm:sqref>
        </x14:conditionalFormatting>
        <x14:conditionalFormatting xmlns:xm="http://schemas.microsoft.com/office/excel/2006/main">
          <x14:cfRule type="containsText" priority="2626" operator="containsText" id="{81E5B99D-3956-4D37-9607-242D5D7161B1}">
            <xm:f>NOT(ISERROR(SEARCH(Sheet2!$D$8,AE186)))</xm:f>
            <xm:f>Sheet2!$D$8</xm:f>
            <x14:dxf>
              <fill>
                <patternFill>
                  <bgColor rgb="FFFF0000"/>
                </patternFill>
              </fill>
            </x14:dxf>
          </x14:cfRule>
          <x14:cfRule type="containsText" priority="2627" operator="containsText" id="{A77CC49C-2354-401E-8686-77AC79380FDE}">
            <xm:f>NOT(ISERROR(SEARCH(Sheet2!$D$7,AE186)))</xm:f>
            <xm:f>Sheet2!$D$7</xm:f>
            <x14:dxf>
              <fill>
                <patternFill>
                  <bgColor rgb="FF00B050"/>
                </patternFill>
              </fill>
            </x14:dxf>
          </x14:cfRule>
          <x14:cfRule type="containsText" priority="2628" operator="containsText" id="{76AFAD11-3B6E-4FA3-8349-F04BE32E019C}">
            <xm:f>NOT(ISERROR(SEARCH(Sheet2!$D$6,AE186)))</xm:f>
            <xm:f>Sheet2!$D$6</xm:f>
            <x14:dxf>
              <fill>
                <patternFill>
                  <bgColor rgb="FFFFFF00"/>
                </patternFill>
              </fill>
            </x14:dxf>
          </x14:cfRule>
          <x14:cfRule type="containsText" priority="2629" operator="containsText" id="{6542EA4D-33BE-4780-9532-4590D5EAE1B6}">
            <xm:f>NOT(ISERROR(SEARCH(Sheet2!$D$5,AE186)))</xm:f>
            <xm:f>Sheet2!$D$5</xm:f>
            <x14:dxf>
              <fill>
                <patternFill>
                  <bgColor rgb="FFFFFF00"/>
                </patternFill>
              </fill>
            </x14:dxf>
          </x14:cfRule>
          <x14:cfRule type="containsText" priority="2630" operator="containsText" id="{4C6EF44E-2589-4281-926E-C22DA53C8770}">
            <xm:f>NOT(ISERROR(SEARCH(Sheet2!$D$4,AE186)))</xm:f>
            <xm:f>Sheet2!$D$4</xm:f>
            <x14:dxf>
              <fill>
                <patternFill>
                  <bgColor rgb="FFFF0000"/>
                </patternFill>
              </fill>
            </x14:dxf>
          </x14:cfRule>
          <xm:sqref>AE186</xm:sqref>
        </x14:conditionalFormatting>
        <x14:conditionalFormatting xmlns:xm="http://schemas.microsoft.com/office/excel/2006/main">
          <x14:cfRule type="containsText" priority="2621" operator="containsText" id="{11083841-46BF-4975-A798-CE81C23CED84}">
            <xm:f>NOT(ISERROR(SEARCH(Sheet2!$D$8,AE187)))</xm:f>
            <xm:f>Sheet2!$D$8</xm:f>
            <x14:dxf>
              <fill>
                <patternFill>
                  <bgColor rgb="FFFF0000"/>
                </patternFill>
              </fill>
            </x14:dxf>
          </x14:cfRule>
          <x14:cfRule type="containsText" priority="2622" operator="containsText" id="{D32E67C4-2FB1-47CC-A1F4-C0F452512ABA}">
            <xm:f>NOT(ISERROR(SEARCH(Sheet2!$D$7,AE187)))</xm:f>
            <xm:f>Sheet2!$D$7</xm:f>
            <x14:dxf>
              <fill>
                <patternFill>
                  <bgColor rgb="FF00B050"/>
                </patternFill>
              </fill>
            </x14:dxf>
          </x14:cfRule>
          <x14:cfRule type="containsText" priority="2623" operator="containsText" id="{55819050-EBBF-46B0-AA39-71545B84F30C}">
            <xm:f>NOT(ISERROR(SEARCH(Sheet2!$D$6,AE187)))</xm:f>
            <xm:f>Sheet2!$D$6</xm:f>
            <x14:dxf>
              <fill>
                <patternFill>
                  <bgColor rgb="FFFFFF00"/>
                </patternFill>
              </fill>
            </x14:dxf>
          </x14:cfRule>
          <x14:cfRule type="containsText" priority="2624" operator="containsText" id="{9F004E36-E955-49BA-B625-3FCD312EFC16}">
            <xm:f>NOT(ISERROR(SEARCH(Sheet2!$D$5,AE187)))</xm:f>
            <xm:f>Sheet2!$D$5</xm:f>
            <x14:dxf>
              <fill>
                <patternFill>
                  <bgColor rgb="FFFFFF00"/>
                </patternFill>
              </fill>
            </x14:dxf>
          </x14:cfRule>
          <x14:cfRule type="containsText" priority="2625" operator="containsText" id="{F35EFD65-66F0-4AD5-A7D3-31E6BF854CD8}">
            <xm:f>NOT(ISERROR(SEARCH(Sheet2!$D$4,AE187)))</xm:f>
            <xm:f>Sheet2!$D$4</xm:f>
            <x14:dxf>
              <fill>
                <patternFill>
                  <bgColor rgb="FFFF0000"/>
                </patternFill>
              </fill>
            </x14:dxf>
          </x14:cfRule>
          <xm:sqref>AE187</xm:sqref>
        </x14:conditionalFormatting>
        <x14:conditionalFormatting xmlns:xm="http://schemas.microsoft.com/office/excel/2006/main">
          <x14:cfRule type="containsText" priority="2616" operator="containsText" id="{A2BF65AC-42C0-4ED4-A574-C225CCE27B53}">
            <xm:f>NOT(ISERROR(SEARCH(Sheet2!$D$8,AE189)))</xm:f>
            <xm:f>Sheet2!$D$8</xm:f>
            <x14:dxf>
              <fill>
                <patternFill>
                  <bgColor rgb="FFFF0000"/>
                </patternFill>
              </fill>
            </x14:dxf>
          </x14:cfRule>
          <x14:cfRule type="containsText" priority="2617" operator="containsText" id="{119CF90D-F17A-42BB-8BFD-62D098DBEE16}">
            <xm:f>NOT(ISERROR(SEARCH(Sheet2!$D$7,AE189)))</xm:f>
            <xm:f>Sheet2!$D$7</xm:f>
            <x14:dxf>
              <fill>
                <patternFill>
                  <bgColor rgb="FF00B050"/>
                </patternFill>
              </fill>
            </x14:dxf>
          </x14:cfRule>
          <x14:cfRule type="containsText" priority="2618" operator="containsText" id="{545FBE14-E54F-44E4-A8C3-D0FE4D30E5D4}">
            <xm:f>NOT(ISERROR(SEARCH(Sheet2!$D$6,AE189)))</xm:f>
            <xm:f>Sheet2!$D$6</xm:f>
            <x14:dxf>
              <fill>
                <patternFill>
                  <bgColor rgb="FFFFFF00"/>
                </patternFill>
              </fill>
            </x14:dxf>
          </x14:cfRule>
          <x14:cfRule type="containsText" priority="2619" operator="containsText" id="{1DEAB83C-BD21-4A00-8681-FD0420EEF670}">
            <xm:f>NOT(ISERROR(SEARCH(Sheet2!$D$5,AE189)))</xm:f>
            <xm:f>Sheet2!$D$5</xm:f>
            <x14:dxf>
              <fill>
                <patternFill>
                  <bgColor rgb="FFFFFF00"/>
                </patternFill>
              </fill>
            </x14:dxf>
          </x14:cfRule>
          <x14:cfRule type="containsText" priority="2620" operator="containsText" id="{3C993C1E-577D-422F-8B81-8A44A062BFC6}">
            <xm:f>NOT(ISERROR(SEARCH(Sheet2!$D$4,AE189)))</xm:f>
            <xm:f>Sheet2!$D$4</xm:f>
            <x14:dxf>
              <fill>
                <patternFill>
                  <bgColor rgb="FFFF0000"/>
                </patternFill>
              </fill>
            </x14:dxf>
          </x14:cfRule>
          <xm:sqref>AE189</xm:sqref>
        </x14:conditionalFormatting>
        <x14:conditionalFormatting xmlns:xm="http://schemas.microsoft.com/office/excel/2006/main">
          <x14:cfRule type="containsText" priority="2611" operator="containsText" id="{A3597408-5A2F-4E92-99FB-CA3D85470987}">
            <xm:f>NOT(ISERROR(SEARCH(Sheet2!$D$8,AE191)))</xm:f>
            <xm:f>Sheet2!$D$8</xm:f>
            <x14:dxf>
              <fill>
                <patternFill>
                  <bgColor rgb="FFFF0000"/>
                </patternFill>
              </fill>
            </x14:dxf>
          </x14:cfRule>
          <x14:cfRule type="containsText" priority="2612" operator="containsText" id="{212B49A6-61FD-4966-978A-32C5E3745659}">
            <xm:f>NOT(ISERROR(SEARCH(Sheet2!$D$7,AE191)))</xm:f>
            <xm:f>Sheet2!$D$7</xm:f>
            <x14:dxf>
              <fill>
                <patternFill>
                  <bgColor rgb="FF00B050"/>
                </patternFill>
              </fill>
            </x14:dxf>
          </x14:cfRule>
          <x14:cfRule type="containsText" priority="2613" operator="containsText" id="{C1CC9B9D-5FF2-4F38-BA2F-4FB248FD24CE}">
            <xm:f>NOT(ISERROR(SEARCH(Sheet2!$D$6,AE191)))</xm:f>
            <xm:f>Sheet2!$D$6</xm:f>
            <x14:dxf>
              <fill>
                <patternFill>
                  <bgColor rgb="FFFFFF00"/>
                </patternFill>
              </fill>
            </x14:dxf>
          </x14:cfRule>
          <x14:cfRule type="containsText" priority="2614" operator="containsText" id="{296DA68C-2F4F-4D3E-968F-51409C0F099F}">
            <xm:f>NOT(ISERROR(SEARCH(Sheet2!$D$5,AE191)))</xm:f>
            <xm:f>Sheet2!$D$5</xm:f>
            <x14:dxf>
              <fill>
                <patternFill>
                  <bgColor rgb="FFFFFF00"/>
                </patternFill>
              </fill>
            </x14:dxf>
          </x14:cfRule>
          <x14:cfRule type="containsText" priority="2615" operator="containsText" id="{1AE3B772-A554-4301-86D9-8DF90BB832E6}">
            <xm:f>NOT(ISERROR(SEARCH(Sheet2!$D$4,AE191)))</xm:f>
            <xm:f>Sheet2!$D$4</xm:f>
            <x14:dxf>
              <fill>
                <patternFill>
                  <bgColor rgb="FFFF0000"/>
                </patternFill>
              </fill>
            </x14:dxf>
          </x14:cfRule>
          <xm:sqref>AE191</xm:sqref>
        </x14:conditionalFormatting>
        <x14:conditionalFormatting xmlns:xm="http://schemas.microsoft.com/office/excel/2006/main">
          <x14:cfRule type="containsText" priority="2606" operator="containsText" id="{48F6740A-B912-4F02-B3CE-7E071126DE58}">
            <xm:f>NOT(ISERROR(SEARCH(Sheet2!$D$8,AE192)))</xm:f>
            <xm:f>Sheet2!$D$8</xm:f>
            <x14:dxf>
              <fill>
                <patternFill>
                  <bgColor rgb="FFFF0000"/>
                </patternFill>
              </fill>
            </x14:dxf>
          </x14:cfRule>
          <x14:cfRule type="containsText" priority="2607" operator="containsText" id="{72B91B0B-B7A3-43CE-968A-A06803137958}">
            <xm:f>NOT(ISERROR(SEARCH(Sheet2!$D$7,AE192)))</xm:f>
            <xm:f>Sheet2!$D$7</xm:f>
            <x14:dxf>
              <fill>
                <patternFill>
                  <bgColor rgb="FF00B050"/>
                </patternFill>
              </fill>
            </x14:dxf>
          </x14:cfRule>
          <x14:cfRule type="containsText" priority="2608" operator="containsText" id="{56D2BE19-9EC9-4D56-9A1C-91A0038CE35B}">
            <xm:f>NOT(ISERROR(SEARCH(Sheet2!$D$6,AE192)))</xm:f>
            <xm:f>Sheet2!$D$6</xm:f>
            <x14:dxf>
              <fill>
                <patternFill>
                  <bgColor rgb="FFFFFF00"/>
                </patternFill>
              </fill>
            </x14:dxf>
          </x14:cfRule>
          <x14:cfRule type="containsText" priority="2609" operator="containsText" id="{2C3007BD-4529-4357-82D1-5356B975CC10}">
            <xm:f>NOT(ISERROR(SEARCH(Sheet2!$D$5,AE192)))</xm:f>
            <xm:f>Sheet2!$D$5</xm:f>
            <x14:dxf>
              <fill>
                <patternFill>
                  <bgColor rgb="FFFFFF00"/>
                </patternFill>
              </fill>
            </x14:dxf>
          </x14:cfRule>
          <x14:cfRule type="containsText" priority="2610" operator="containsText" id="{574DC87A-350E-410A-93C6-0B18CDF3186B}">
            <xm:f>NOT(ISERROR(SEARCH(Sheet2!$D$4,AE192)))</xm:f>
            <xm:f>Sheet2!$D$4</xm:f>
            <x14:dxf>
              <fill>
                <patternFill>
                  <bgColor rgb="FFFF0000"/>
                </patternFill>
              </fill>
            </x14:dxf>
          </x14:cfRule>
          <xm:sqref>AE192</xm:sqref>
        </x14:conditionalFormatting>
        <x14:conditionalFormatting xmlns:xm="http://schemas.microsoft.com/office/excel/2006/main">
          <x14:cfRule type="containsText" priority="2601" operator="containsText" id="{970AF14F-D96F-41A7-A45A-0DCB2600F396}">
            <xm:f>NOT(ISERROR(SEARCH(Sheet2!$D$8,AE24)))</xm:f>
            <xm:f>Sheet2!$D$8</xm:f>
            <x14:dxf>
              <fill>
                <patternFill>
                  <bgColor rgb="FFFF0000"/>
                </patternFill>
              </fill>
            </x14:dxf>
          </x14:cfRule>
          <x14:cfRule type="containsText" priority="2602" operator="containsText" id="{234F2EDD-4B24-494C-9809-6D29C094E8C2}">
            <xm:f>NOT(ISERROR(SEARCH(Sheet2!$D$7,AE24)))</xm:f>
            <xm:f>Sheet2!$D$7</xm:f>
            <x14:dxf>
              <fill>
                <patternFill>
                  <bgColor rgb="FF00B050"/>
                </patternFill>
              </fill>
            </x14:dxf>
          </x14:cfRule>
          <x14:cfRule type="containsText" priority="2603" operator="containsText" id="{B5281503-846C-487C-8D2A-0DC8EF48C7C1}">
            <xm:f>NOT(ISERROR(SEARCH(Sheet2!$D$6,AE24)))</xm:f>
            <xm:f>Sheet2!$D$6</xm:f>
            <x14:dxf>
              <fill>
                <patternFill>
                  <bgColor rgb="FFFFFF00"/>
                </patternFill>
              </fill>
            </x14:dxf>
          </x14:cfRule>
          <x14:cfRule type="containsText" priority="2604" operator="containsText" id="{A30A1D02-FB16-45AC-B933-E39F30E7291B}">
            <xm:f>NOT(ISERROR(SEARCH(Sheet2!$D$5,AE24)))</xm:f>
            <xm:f>Sheet2!$D$5</xm:f>
            <x14:dxf>
              <fill>
                <patternFill>
                  <bgColor rgb="FFFFFF00"/>
                </patternFill>
              </fill>
            </x14:dxf>
          </x14:cfRule>
          <x14:cfRule type="containsText" priority="2605" operator="containsText" id="{9F59F755-97F9-47F3-8740-F163CEA7ED9B}">
            <xm:f>NOT(ISERROR(SEARCH(Sheet2!$D$4,AE24)))</xm:f>
            <xm:f>Sheet2!$D$4</xm:f>
            <x14:dxf>
              <fill>
                <patternFill>
                  <bgColor rgb="FFFF0000"/>
                </patternFill>
              </fill>
            </x14:dxf>
          </x14:cfRule>
          <xm:sqref>AE24</xm:sqref>
        </x14:conditionalFormatting>
        <x14:conditionalFormatting xmlns:xm="http://schemas.microsoft.com/office/excel/2006/main">
          <x14:cfRule type="containsText" priority="2596" operator="containsText" id="{E97C8AC8-F970-440F-AE46-02C0949E7137}">
            <xm:f>NOT(ISERROR(SEARCH(Sheet2!$D$8,AE32)))</xm:f>
            <xm:f>Sheet2!$D$8</xm:f>
            <x14:dxf>
              <fill>
                <patternFill>
                  <bgColor rgb="FFFF0000"/>
                </patternFill>
              </fill>
            </x14:dxf>
          </x14:cfRule>
          <x14:cfRule type="containsText" priority="2597" operator="containsText" id="{DBDDA8CB-4F0F-4D1B-855E-4E56F88E3B44}">
            <xm:f>NOT(ISERROR(SEARCH(Sheet2!$D$7,AE32)))</xm:f>
            <xm:f>Sheet2!$D$7</xm:f>
            <x14:dxf>
              <fill>
                <patternFill>
                  <bgColor rgb="FF00B050"/>
                </patternFill>
              </fill>
            </x14:dxf>
          </x14:cfRule>
          <x14:cfRule type="containsText" priority="2598" operator="containsText" id="{8AE626EF-64D1-4DB0-8184-9E4AAFA1AF59}">
            <xm:f>NOT(ISERROR(SEARCH(Sheet2!$D$6,AE32)))</xm:f>
            <xm:f>Sheet2!$D$6</xm:f>
            <x14:dxf>
              <fill>
                <patternFill>
                  <bgColor rgb="FFFFFF00"/>
                </patternFill>
              </fill>
            </x14:dxf>
          </x14:cfRule>
          <x14:cfRule type="containsText" priority="2599" operator="containsText" id="{54F7960D-D028-4CF1-A60B-75BBA1878300}">
            <xm:f>NOT(ISERROR(SEARCH(Sheet2!$D$5,AE32)))</xm:f>
            <xm:f>Sheet2!$D$5</xm:f>
            <x14:dxf>
              <fill>
                <patternFill>
                  <bgColor rgb="FFFFFF00"/>
                </patternFill>
              </fill>
            </x14:dxf>
          </x14:cfRule>
          <x14:cfRule type="containsText" priority="2600" operator="containsText" id="{73457197-4F3C-421A-BC30-3FC645817A50}">
            <xm:f>NOT(ISERROR(SEARCH(Sheet2!$D$4,AE32)))</xm:f>
            <xm:f>Sheet2!$D$4</xm:f>
            <x14:dxf>
              <fill>
                <patternFill>
                  <bgColor rgb="FFFF0000"/>
                </patternFill>
              </fill>
            </x14:dxf>
          </x14:cfRule>
          <xm:sqref>AE32</xm:sqref>
        </x14:conditionalFormatting>
        <x14:conditionalFormatting xmlns:xm="http://schemas.microsoft.com/office/excel/2006/main">
          <x14:cfRule type="containsText" priority="2591" operator="containsText" id="{E4B5EACD-CCE9-4370-B98E-77F79D381B00}">
            <xm:f>NOT(ISERROR(SEARCH(Sheet2!$D$8,AE33)))</xm:f>
            <xm:f>Sheet2!$D$8</xm:f>
            <x14:dxf>
              <fill>
                <patternFill>
                  <bgColor rgb="FFFF0000"/>
                </patternFill>
              </fill>
            </x14:dxf>
          </x14:cfRule>
          <x14:cfRule type="containsText" priority="2592" operator="containsText" id="{AB6E215F-8108-4B46-AD8D-E2C46C6D68A6}">
            <xm:f>NOT(ISERROR(SEARCH(Sheet2!$D$7,AE33)))</xm:f>
            <xm:f>Sheet2!$D$7</xm:f>
            <x14:dxf>
              <fill>
                <patternFill>
                  <bgColor rgb="FF00B050"/>
                </patternFill>
              </fill>
            </x14:dxf>
          </x14:cfRule>
          <x14:cfRule type="containsText" priority="2593" operator="containsText" id="{ABC09B82-711E-4999-AF86-B4C445A1F4EF}">
            <xm:f>NOT(ISERROR(SEARCH(Sheet2!$D$6,AE33)))</xm:f>
            <xm:f>Sheet2!$D$6</xm:f>
            <x14:dxf>
              <fill>
                <patternFill>
                  <bgColor rgb="FFFFFF00"/>
                </patternFill>
              </fill>
            </x14:dxf>
          </x14:cfRule>
          <x14:cfRule type="containsText" priority="2594" operator="containsText" id="{CD555292-5B91-4034-830F-89D2F2B0DBFB}">
            <xm:f>NOT(ISERROR(SEARCH(Sheet2!$D$5,AE33)))</xm:f>
            <xm:f>Sheet2!$D$5</xm:f>
            <x14:dxf>
              <fill>
                <patternFill>
                  <bgColor rgb="FFFFFF00"/>
                </patternFill>
              </fill>
            </x14:dxf>
          </x14:cfRule>
          <x14:cfRule type="containsText" priority="2595" operator="containsText" id="{94B4FA3D-579D-4694-A12D-B41148DF5CD3}">
            <xm:f>NOT(ISERROR(SEARCH(Sheet2!$D$4,AE33)))</xm:f>
            <xm:f>Sheet2!$D$4</xm:f>
            <x14:dxf>
              <fill>
                <patternFill>
                  <bgColor rgb="FFFF0000"/>
                </patternFill>
              </fill>
            </x14:dxf>
          </x14:cfRule>
          <xm:sqref>AE33</xm:sqref>
        </x14:conditionalFormatting>
        <x14:conditionalFormatting xmlns:xm="http://schemas.microsoft.com/office/excel/2006/main">
          <x14:cfRule type="containsText" priority="2586" operator="containsText" id="{615FFB34-5944-4D34-AD85-D498A5F4325C}">
            <xm:f>NOT(ISERROR(SEARCH(Sheet2!$D$8,AE34)))</xm:f>
            <xm:f>Sheet2!$D$8</xm:f>
            <x14:dxf>
              <fill>
                <patternFill>
                  <bgColor rgb="FFFF0000"/>
                </patternFill>
              </fill>
            </x14:dxf>
          </x14:cfRule>
          <x14:cfRule type="containsText" priority="2587" operator="containsText" id="{8B12D65E-0A50-41F0-9D91-E04F72C83C6E}">
            <xm:f>NOT(ISERROR(SEARCH(Sheet2!$D$7,AE34)))</xm:f>
            <xm:f>Sheet2!$D$7</xm:f>
            <x14:dxf>
              <fill>
                <patternFill>
                  <bgColor rgb="FF00B050"/>
                </patternFill>
              </fill>
            </x14:dxf>
          </x14:cfRule>
          <x14:cfRule type="containsText" priority="2588" operator="containsText" id="{579DC5EE-A460-4CD8-A751-CD10872AB21C}">
            <xm:f>NOT(ISERROR(SEARCH(Sheet2!$D$6,AE34)))</xm:f>
            <xm:f>Sheet2!$D$6</xm:f>
            <x14:dxf>
              <fill>
                <patternFill>
                  <bgColor rgb="FFFFFF00"/>
                </patternFill>
              </fill>
            </x14:dxf>
          </x14:cfRule>
          <x14:cfRule type="containsText" priority="2589" operator="containsText" id="{207F90F9-0082-4A7B-BAE0-C58F56A1CEE6}">
            <xm:f>NOT(ISERROR(SEARCH(Sheet2!$D$5,AE34)))</xm:f>
            <xm:f>Sheet2!$D$5</xm:f>
            <x14:dxf>
              <fill>
                <patternFill>
                  <bgColor rgb="FFFFFF00"/>
                </patternFill>
              </fill>
            </x14:dxf>
          </x14:cfRule>
          <x14:cfRule type="containsText" priority="2590" operator="containsText" id="{F20F8D9F-22B1-43D3-8FD6-ABF463985ECD}">
            <xm:f>NOT(ISERROR(SEARCH(Sheet2!$D$4,AE34)))</xm:f>
            <xm:f>Sheet2!$D$4</xm:f>
            <x14:dxf>
              <fill>
                <patternFill>
                  <bgColor rgb="FFFF0000"/>
                </patternFill>
              </fill>
            </x14:dxf>
          </x14:cfRule>
          <xm:sqref>AE34</xm:sqref>
        </x14:conditionalFormatting>
        <x14:conditionalFormatting xmlns:xm="http://schemas.microsoft.com/office/excel/2006/main">
          <x14:cfRule type="containsText" priority="2581" operator="containsText" id="{134175D0-5132-4CE2-8495-042E26535993}">
            <xm:f>NOT(ISERROR(SEARCH(Sheet2!$D$8,AE40)))</xm:f>
            <xm:f>Sheet2!$D$8</xm:f>
            <x14:dxf>
              <fill>
                <patternFill>
                  <bgColor rgb="FFFF0000"/>
                </patternFill>
              </fill>
            </x14:dxf>
          </x14:cfRule>
          <x14:cfRule type="containsText" priority="2582" operator="containsText" id="{61AF5B2C-A003-4B93-AA88-6CC169C9D689}">
            <xm:f>NOT(ISERROR(SEARCH(Sheet2!$D$7,AE40)))</xm:f>
            <xm:f>Sheet2!$D$7</xm:f>
            <x14:dxf>
              <fill>
                <patternFill>
                  <bgColor rgb="FF00B050"/>
                </patternFill>
              </fill>
            </x14:dxf>
          </x14:cfRule>
          <x14:cfRule type="containsText" priority="2583" operator="containsText" id="{AD048FF3-52D1-42B7-BF4C-FD30F0966DC5}">
            <xm:f>NOT(ISERROR(SEARCH(Sheet2!$D$6,AE40)))</xm:f>
            <xm:f>Sheet2!$D$6</xm:f>
            <x14:dxf>
              <fill>
                <patternFill>
                  <bgColor rgb="FFFFFF00"/>
                </patternFill>
              </fill>
            </x14:dxf>
          </x14:cfRule>
          <x14:cfRule type="containsText" priority="2584" operator="containsText" id="{B32530A5-0055-4DCD-AC1A-E3A20662836B}">
            <xm:f>NOT(ISERROR(SEARCH(Sheet2!$D$5,AE40)))</xm:f>
            <xm:f>Sheet2!$D$5</xm:f>
            <x14:dxf>
              <fill>
                <patternFill>
                  <bgColor rgb="FFFFFF00"/>
                </patternFill>
              </fill>
            </x14:dxf>
          </x14:cfRule>
          <x14:cfRule type="containsText" priority="2585" operator="containsText" id="{CCDC4FFE-52F1-42CC-8127-D7C9C5076A0B}">
            <xm:f>NOT(ISERROR(SEARCH(Sheet2!$D$4,AE40)))</xm:f>
            <xm:f>Sheet2!$D$4</xm:f>
            <x14:dxf>
              <fill>
                <patternFill>
                  <bgColor rgb="FFFF0000"/>
                </patternFill>
              </fill>
            </x14:dxf>
          </x14:cfRule>
          <xm:sqref>AE40</xm:sqref>
        </x14:conditionalFormatting>
        <x14:conditionalFormatting xmlns:xm="http://schemas.microsoft.com/office/excel/2006/main">
          <x14:cfRule type="containsText" priority="2576" operator="containsText" id="{9E847CF7-A5E9-41D1-BC31-5C4E23FD0BDA}">
            <xm:f>NOT(ISERROR(SEARCH(Sheet2!$D$8,AE45)))</xm:f>
            <xm:f>Sheet2!$D$8</xm:f>
            <x14:dxf>
              <fill>
                <patternFill>
                  <bgColor rgb="FFFF0000"/>
                </patternFill>
              </fill>
            </x14:dxf>
          </x14:cfRule>
          <x14:cfRule type="containsText" priority="2577" operator="containsText" id="{6694B3E7-124F-402A-9BA4-0165F410E7A1}">
            <xm:f>NOT(ISERROR(SEARCH(Sheet2!$D$7,AE45)))</xm:f>
            <xm:f>Sheet2!$D$7</xm:f>
            <x14:dxf>
              <fill>
                <patternFill>
                  <bgColor rgb="FF00B050"/>
                </patternFill>
              </fill>
            </x14:dxf>
          </x14:cfRule>
          <x14:cfRule type="containsText" priority="2578" operator="containsText" id="{6272A001-3009-4B57-BD42-69AEF2392E3F}">
            <xm:f>NOT(ISERROR(SEARCH(Sheet2!$D$6,AE45)))</xm:f>
            <xm:f>Sheet2!$D$6</xm:f>
            <x14:dxf>
              <fill>
                <patternFill>
                  <bgColor rgb="FFFFFF00"/>
                </patternFill>
              </fill>
            </x14:dxf>
          </x14:cfRule>
          <x14:cfRule type="containsText" priority="2579" operator="containsText" id="{68142DAC-C162-42F2-9C34-A91A4D07DFCF}">
            <xm:f>NOT(ISERROR(SEARCH(Sheet2!$D$5,AE45)))</xm:f>
            <xm:f>Sheet2!$D$5</xm:f>
            <x14:dxf>
              <fill>
                <patternFill>
                  <bgColor rgb="FFFFFF00"/>
                </patternFill>
              </fill>
            </x14:dxf>
          </x14:cfRule>
          <x14:cfRule type="containsText" priority="2580" operator="containsText" id="{AA9E59BA-CE8A-4029-816E-69FFAE4E0BDD}">
            <xm:f>NOT(ISERROR(SEARCH(Sheet2!$D$4,AE45)))</xm:f>
            <xm:f>Sheet2!$D$4</xm:f>
            <x14:dxf>
              <fill>
                <patternFill>
                  <bgColor rgb="FFFF0000"/>
                </patternFill>
              </fill>
            </x14:dxf>
          </x14:cfRule>
          <xm:sqref>AE45</xm:sqref>
        </x14:conditionalFormatting>
        <x14:conditionalFormatting xmlns:xm="http://schemas.microsoft.com/office/excel/2006/main">
          <x14:cfRule type="containsText" priority="2571" operator="containsText" id="{53EC7DF5-9B24-4C42-8851-E45E0864399E}">
            <xm:f>NOT(ISERROR(SEARCH(Sheet2!$D$8,AE48)))</xm:f>
            <xm:f>Sheet2!$D$8</xm:f>
            <x14:dxf>
              <fill>
                <patternFill>
                  <bgColor rgb="FFFF0000"/>
                </patternFill>
              </fill>
            </x14:dxf>
          </x14:cfRule>
          <x14:cfRule type="containsText" priority="2572" operator="containsText" id="{89B14CCA-AD15-4944-A9EB-E8C19E659C7E}">
            <xm:f>NOT(ISERROR(SEARCH(Sheet2!$D$7,AE48)))</xm:f>
            <xm:f>Sheet2!$D$7</xm:f>
            <x14:dxf>
              <fill>
                <patternFill>
                  <bgColor rgb="FF00B050"/>
                </patternFill>
              </fill>
            </x14:dxf>
          </x14:cfRule>
          <x14:cfRule type="containsText" priority="2573" operator="containsText" id="{97B6C9A8-90F8-4FA3-AA0C-0E61D3B620C0}">
            <xm:f>NOT(ISERROR(SEARCH(Sheet2!$D$6,AE48)))</xm:f>
            <xm:f>Sheet2!$D$6</xm:f>
            <x14:dxf>
              <fill>
                <patternFill>
                  <bgColor rgb="FFFFFF00"/>
                </patternFill>
              </fill>
            </x14:dxf>
          </x14:cfRule>
          <x14:cfRule type="containsText" priority="2574" operator="containsText" id="{876C6369-5F20-44B7-9329-0C2BDDFB6B25}">
            <xm:f>NOT(ISERROR(SEARCH(Sheet2!$D$5,AE48)))</xm:f>
            <xm:f>Sheet2!$D$5</xm:f>
            <x14:dxf>
              <fill>
                <patternFill>
                  <bgColor rgb="FFFFFF00"/>
                </patternFill>
              </fill>
            </x14:dxf>
          </x14:cfRule>
          <x14:cfRule type="containsText" priority="2575" operator="containsText" id="{2D8554D1-98EB-4A16-9B86-542EC918A48C}">
            <xm:f>NOT(ISERROR(SEARCH(Sheet2!$D$4,AE48)))</xm:f>
            <xm:f>Sheet2!$D$4</xm:f>
            <x14:dxf>
              <fill>
                <patternFill>
                  <bgColor rgb="FFFF0000"/>
                </patternFill>
              </fill>
            </x14:dxf>
          </x14:cfRule>
          <xm:sqref>AE48</xm:sqref>
        </x14:conditionalFormatting>
        <x14:conditionalFormatting xmlns:xm="http://schemas.microsoft.com/office/excel/2006/main">
          <x14:cfRule type="containsText" priority="2566" operator="containsText" id="{CF3D9BF0-A456-46C5-B975-CDFEFC62607B}">
            <xm:f>NOT(ISERROR(SEARCH(Sheet2!$D$8,AE71)))</xm:f>
            <xm:f>Sheet2!$D$8</xm:f>
            <x14:dxf>
              <fill>
                <patternFill>
                  <bgColor rgb="FFFF0000"/>
                </patternFill>
              </fill>
            </x14:dxf>
          </x14:cfRule>
          <x14:cfRule type="containsText" priority="2567" operator="containsText" id="{7377C209-DC4D-48AD-8CA2-FF334FFA10B6}">
            <xm:f>NOT(ISERROR(SEARCH(Sheet2!$D$7,AE71)))</xm:f>
            <xm:f>Sheet2!$D$7</xm:f>
            <x14:dxf>
              <fill>
                <patternFill>
                  <bgColor rgb="FF00B050"/>
                </patternFill>
              </fill>
            </x14:dxf>
          </x14:cfRule>
          <x14:cfRule type="containsText" priority="2568" operator="containsText" id="{B9AA2FB6-F810-46FA-9FAB-898A32A3D560}">
            <xm:f>NOT(ISERROR(SEARCH(Sheet2!$D$6,AE71)))</xm:f>
            <xm:f>Sheet2!$D$6</xm:f>
            <x14:dxf>
              <fill>
                <patternFill>
                  <bgColor rgb="FFFFFF00"/>
                </patternFill>
              </fill>
            </x14:dxf>
          </x14:cfRule>
          <x14:cfRule type="containsText" priority="2569" operator="containsText" id="{FC00A061-863C-43E2-B252-692A3442167C}">
            <xm:f>NOT(ISERROR(SEARCH(Sheet2!$D$5,AE71)))</xm:f>
            <xm:f>Sheet2!$D$5</xm:f>
            <x14:dxf>
              <fill>
                <patternFill>
                  <bgColor rgb="FFFFFF00"/>
                </patternFill>
              </fill>
            </x14:dxf>
          </x14:cfRule>
          <x14:cfRule type="containsText" priority="2570" operator="containsText" id="{E00DECC8-2B25-4125-8266-99AFD1108101}">
            <xm:f>NOT(ISERROR(SEARCH(Sheet2!$D$4,AE71)))</xm:f>
            <xm:f>Sheet2!$D$4</xm:f>
            <x14:dxf>
              <fill>
                <patternFill>
                  <bgColor rgb="FFFF0000"/>
                </patternFill>
              </fill>
            </x14:dxf>
          </x14:cfRule>
          <xm:sqref>AE71</xm:sqref>
        </x14:conditionalFormatting>
        <x14:conditionalFormatting xmlns:xm="http://schemas.microsoft.com/office/excel/2006/main">
          <x14:cfRule type="containsText" priority="2561" operator="containsText" id="{123A66B1-F5E2-4626-BC18-D050F80304B4}">
            <xm:f>NOT(ISERROR(SEARCH(Sheet2!$D$8,AE84)))</xm:f>
            <xm:f>Sheet2!$D$8</xm:f>
            <x14:dxf>
              <fill>
                <patternFill>
                  <bgColor rgb="FFFF0000"/>
                </patternFill>
              </fill>
            </x14:dxf>
          </x14:cfRule>
          <x14:cfRule type="containsText" priority="2562" operator="containsText" id="{E7F56F56-4999-4F4A-A5B5-2DA5BBA36C8D}">
            <xm:f>NOT(ISERROR(SEARCH(Sheet2!$D$7,AE84)))</xm:f>
            <xm:f>Sheet2!$D$7</xm:f>
            <x14:dxf>
              <fill>
                <patternFill>
                  <bgColor rgb="FF00B050"/>
                </patternFill>
              </fill>
            </x14:dxf>
          </x14:cfRule>
          <x14:cfRule type="containsText" priority="2563" operator="containsText" id="{4B54A797-6EB0-431F-9599-30C8EDDAC2E3}">
            <xm:f>NOT(ISERROR(SEARCH(Sheet2!$D$6,AE84)))</xm:f>
            <xm:f>Sheet2!$D$6</xm:f>
            <x14:dxf>
              <fill>
                <patternFill>
                  <bgColor rgb="FFFFFF00"/>
                </patternFill>
              </fill>
            </x14:dxf>
          </x14:cfRule>
          <x14:cfRule type="containsText" priority="2564" operator="containsText" id="{50558AC2-4D5B-4300-BB9C-D5D9E633308C}">
            <xm:f>NOT(ISERROR(SEARCH(Sheet2!$D$5,AE84)))</xm:f>
            <xm:f>Sheet2!$D$5</xm:f>
            <x14:dxf>
              <fill>
                <patternFill>
                  <bgColor rgb="FFFFFF00"/>
                </patternFill>
              </fill>
            </x14:dxf>
          </x14:cfRule>
          <x14:cfRule type="containsText" priority="2565" operator="containsText" id="{05140A4C-755A-409B-8245-3A4A62EF44B5}">
            <xm:f>NOT(ISERROR(SEARCH(Sheet2!$D$4,AE84)))</xm:f>
            <xm:f>Sheet2!$D$4</xm:f>
            <x14:dxf>
              <fill>
                <patternFill>
                  <bgColor rgb="FFFF0000"/>
                </patternFill>
              </fill>
            </x14:dxf>
          </x14:cfRule>
          <xm:sqref>AE84</xm:sqref>
        </x14:conditionalFormatting>
        <x14:conditionalFormatting xmlns:xm="http://schemas.microsoft.com/office/excel/2006/main">
          <x14:cfRule type="containsText" priority="2551" operator="containsText" id="{575B4771-66C6-47C1-85BD-C4B4EC8E59C4}">
            <xm:f>NOT(ISERROR(SEARCH(Sheet2!$D$8,AE97)))</xm:f>
            <xm:f>Sheet2!$D$8</xm:f>
            <x14:dxf>
              <fill>
                <patternFill>
                  <bgColor rgb="FFFF0000"/>
                </patternFill>
              </fill>
            </x14:dxf>
          </x14:cfRule>
          <x14:cfRule type="containsText" priority="2552" operator="containsText" id="{16A980F4-B1C6-40F7-B616-028A84A2D6CD}">
            <xm:f>NOT(ISERROR(SEARCH(Sheet2!$D$7,AE97)))</xm:f>
            <xm:f>Sheet2!$D$7</xm:f>
            <x14:dxf>
              <fill>
                <patternFill>
                  <bgColor rgb="FF00B050"/>
                </patternFill>
              </fill>
            </x14:dxf>
          </x14:cfRule>
          <x14:cfRule type="containsText" priority="2553" operator="containsText" id="{96CB1001-3DAD-42CB-AE80-04B9E24CF864}">
            <xm:f>NOT(ISERROR(SEARCH(Sheet2!$D$6,AE97)))</xm:f>
            <xm:f>Sheet2!$D$6</xm:f>
            <x14:dxf>
              <fill>
                <patternFill>
                  <bgColor rgb="FFFFFF00"/>
                </patternFill>
              </fill>
            </x14:dxf>
          </x14:cfRule>
          <x14:cfRule type="containsText" priority="2554" operator="containsText" id="{6A5DCC06-E751-4F21-93E5-BB852BD8094E}">
            <xm:f>NOT(ISERROR(SEARCH(Sheet2!$D$5,AE97)))</xm:f>
            <xm:f>Sheet2!$D$5</xm:f>
            <x14:dxf>
              <fill>
                <patternFill>
                  <bgColor rgb="FFFFFF00"/>
                </patternFill>
              </fill>
            </x14:dxf>
          </x14:cfRule>
          <x14:cfRule type="containsText" priority="2555" operator="containsText" id="{7D6E9922-2EE4-43F6-A8DD-A6B3B0C7B30E}">
            <xm:f>NOT(ISERROR(SEARCH(Sheet2!$D$4,AE97)))</xm:f>
            <xm:f>Sheet2!$D$4</xm:f>
            <x14:dxf>
              <fill>
                <patternFill>
                  <bgColor rgb="FFFF0000"/>
                </patternFill>
              </fill>
            </x14:dxf>
          </x14:cfRule>
          <xm:sqref>AE97</xm:sqref>
        </x14:conditionalFormatting>
        <x14:conditionalFormatting xmlns:xm="http://schemas.microsoft.com/office/excel/2006/main">
          <x14:cfRule type="containsText" priority="2546" operator="containsText" id="{71B767DA-4D2B-4D5F-9F30-375A8B4E4010}">
            <xm:f>NOT(ISERROR(SEARCH(Sheet2!$D$8,AE98)))</xm:f>
            <xm:f>Sheet2!$D$8</xm:f>
            <x14:dxf>
              <fill>
                <patternFill>
                  <bgColor rgb="FFFF0000"/>
                </patternFill>
              </fill>
            </x14:dxf>
          </x14:cfRule>
          <x14:cfRule type="containsText" priority="2547" operator="containsText" id="{4391530C-6FCD-4B9C-A3B6-2C084DBF6C9C}">
            <xm:f>NOT(ISERROR(SEARCH(Sheet2!$D$7,AE98)))</xm:f>
            <xm:f>Sheet2!$D$7</xm:f>
            <x14:dxf>
              <fill>
                <patternFill>
                  <bgColor rgb="FF00B050"/>
                </patternFill>
              </fill>
            </x14:dxf>
          </x14:cfRule>
          <x14:cfRule type="containsText" priority="2548" operator="containsText" id="{CD026B04-E24D-4C23-BF5C-60BA3C3ACD1C}">
            <xm:f>NOT(ISERROR(SEARCH(Sheet2!$D$6,AE98)))</xm:f>
            <xm:f>Sheet2!$D$6</xm:f>
            <x14:dxf>
              <fill>
                <patternFill>
                  <bgColor rgb="FFFFFF00"/>
                </patternFill>
              </fill>
            </x14:dxf>
          </x14:cfRule>
          <x14:cfRule type="containsText" priority="2549" operator="containsText" id="{FE9A78EC-82E0-477C-B8E9-2E9157DA4148}">
            <xm:f>NOT(ISERROR(SEARCH(Sheet2!$D$5,AE98)))</xm:f>
            <xm:f>Sheet2!$D$5</xm:f>
            <x14:dxf>
              <fill>
                <patternFill>
                  <bgColor rgb="FFFFFF00"/>
                </patternFill>
              </fill>
            </x14:dxf>
          </x14:cfRule>
          <x14:cfRule type="containsText" priority="2550" operator="containsText" id="{799520AA-8076-471D-9BAD-C5B95CD01745}">
            <xm:f>NOT(ISERROR(SEARCH(Sheet2!$D$4,AE98)))</xm:f>
            <xm:f>Sheet2!$D$4</xm:f>
            <x14:dxf>
              <fill>
                <patternFill>
                  <bgColor rgb="FFFF0000"/>
                </patternFill>
              </fill>
            </x14:dxf>
          </x14:cfRule>
          <xm:sqref>AE98</xm:sqref>
        </x14:conditionalFormatting>
        <x14:conditionalFormatting xmlns:xm="http://schemas.microsoft.com/office/excel/2006/main">
          <x14:cfRule type="containsText" priority="2541" operator="containsText" id="{AA27D254-E36F-4B2C-B2A0-D294881A0291}">
            <xm:f>NOT(ISERROR(SEARCH(Sheet2!$D$8,AE113)))</xm:f>
            <xm:f>Sheet2!$D$8</xm:f>
            <x14:dxf>
              <fill>
                <patternFill>
                  <bgColor rgb="FFFF0000"/>
                </patternFill>
              </fill>
            </x14:dxf>
          </x14:cfRule>
          <x14:cfRule type="containsText" priority="2542" operator="containsText" id="{66EBEC01-EDC5-49E1-BC82-CD4EDDE5FD01}">
            <xm:f>NOT(ISERROR(SEARCH(Sheet2!$D$7,AE113)))</xm:f>
            <xm:f>Sheet2!$D$7</xm:f>
            <x14:dxf>
              <fill>
                <patternFill>
                  <bgColor rgb="FF00B050"/>
                </patternFill>
              </fill>
            </x14:dxf>
          </x14:cfRule>
          <x14:cfRule type="containsText" priority="2543" operator="containsText" id="{D0F188A1-9FDB-4B5E-9C66-35B0B3AAD86B}">
            <xm:f>NOT(ISERROR(SEARCH(Sheet2!$D$6,AE113)))</xm:f>
            <xm:f>Sheet2!$D$6</xm:f>
            <x14:dxf>
              <fill>
                <patternFill>
                  <bgColor rgb="FFFFFF00"/>
                </patternFill>
              </fill>
            </x14:dxf>
          </x14:cfRule>
          <x14:cfRule type="containsText" priority="2544" operator="containsText" id="{550974C3-9FD9-4B5E-850D-27710768142E}">
            <xm:f>NOT(ISERROR(SEARCH(Sheet2!$D$5,AE113)))</xm:f>
            <xm:f>Sheet2!$D$5</xm:f>
            <x14:dxf>
              <fill>
                <patternFill>
                  <bgColor rgb="FFFFFF00"/>
                </patternFill>
              </fill>
            </x14:dxf>
          </x14:cfRule>
          <x14:cfRule type="containsText" priority="2545" operator="containsText" id="{4B018FFB-EC5F-418B-9A3C-065B46E2F9AD}">
            <xm:f>NOT(ISERROR(SEARCH(Sheet2!$D$4,AE113)))</xm:f>
            <xm:f>Sheet2!$D$4</xm:f>
            <x14:dxf>
              <fill>
                <patternFill>
                  <bgColor rgb="FFFF0000"/>
                </patternFill>
              </fill>
            </x14:dxf>
          </x14:cfRule>
          <xm:sqref>AE113</xm:sqref>
        </x14:conditionalFormatting>
        <x14:conditionalFormatting xmlns:xm="http://schemas.microsoft.com/office/excel/2006/main">
          <x14:cfRule type="containsText" priority="2536" operator="containsText" id="{3825D0CE-85F2-4B05-92EE-5A2EC22EBADD}">
            <xm:f>NOT(ISERROR(SEARCH(Sheet2!$D$8,AE143)))</xm:f>
            <xm:f>Sheet2!$D$8</xm:f>
            <x14:dxf>
              <fill>
                <patternFill>
                  <bgColor rgb="FFFF0000"/>
                </patternFill>
              </fill>
            </x14:dxf>
          </x14:cfRule>
          <x14:cfRule type="containsText" priority="2537" operator="containsText" id="{DFC4D661-3AE8-4384-9F23-E7CC72861AA9}">
            <xm:f>NOT(ISERROR(SEARCH(Sheet2!$D$7,AE143)))</xm:f>
            <xm:f>Sheet2!$D$7</xm:f>
            <x14:dxf>
              <fill>
                <patternFill>
                  <bgColor rgb="FF00B050"/>
                </patternFill>
              </fill>
            </x14:dxf>
          </x14:cfRule>
          <x14:cfRule type="containsText" priority="2538" operator="containsText" id="{402F63E6-21F6-4735-9184-7C3AC0D55314}">
            <xm:f>NOT(ISERROR(SEARCH(Sheet2!$D$6,AE143)))</xm:f>
            <xm:f>Sheet2!$D$6</xm:f>
            <x14:dxf>
              <fill>
                <patternFill>
                  <bgColor rgb="FFFFFF00"/>
                </patternFill>
              </fill>
            </x14:dxf>
          </x14:cfRule>
          <x14:cfRule type="containsText" priority="2539" operator="containsText" id="{63E041A1-2692-446A-BEE7-EFBB366D45CE}">
            <xm:f>NOT(ISERROR(SEARCH(Sheet2!$D$5,AE143)))</xm:f>
            <xm:f>Sheet2!$D$5</xm:f>
            <x14:dxf>
              <fill>
                <patternFill>
                  <bgColor rgb="FFFFFF00"/>
                </patternFill>
              </fill>
            </x14:dxf>
          </x14:cfRule>
          <x14:cfRule type="containsText" priority="2540" operator="containsText" id="{025F7B58-6BF6-4B26-B41F-2E311E792F68}">
            <xm:f>NOT(ISERROR(SEARCH(Sheet2!$D$4,AE143)))</xm:f>
            <xm:f>Sheet2!$D$4</xm:f>
            <x14:dxf>
              <fill>
                <patternFill>
                  <bgColor rgb="FFFF0000"/>
                </patternFill>
              </fill>
            </x14:dxf>
          </x14:cfRule>
          <xm:sqref>AE143</xm:sqref>
        </x14:conditionalFormatting>
        <x14:conditionalFormatting xmlns:xm="http://schemas.microsoft.com/office/excel/2006/main">
          <x14:cfRule type="containsText" priority="2531" operator="containsText" id="{8CB5782C-F0C6-45EF-859A-5192F74D9D41}">
            <xm:f>NOT(ISERROR(SEARCH(Sheet2!$D$8,AE145)))</xm:f>
            <xm:f>Sheet2!$D$8</xm:f>
            <x14:dxf>
              <fill>
                <patternFill>
                  <bgColor rgb="FFFF0000"/>
                </patternFill>
              </fill>
            </x14:dxf>
          </x14:cfRule>
          <x14:cfRule type="containsText" priority="2532" operator="containsText" id="{FBD9F436-C4F7-4FB2-8E54-082595F0CDC0}">
            <xm:f>NOT(ISERROR(SEARCH(Sheet2!$D$7,AE145)))</xm:f>
            <xm:f>Sheet2!$D$7</xm:f>
            <x14:dxf>
              <fill>
                <patternFill>
                  <bgColor rgb="FF00B050"/>
                </patternFill>
              </fill>
            </x14:dxf>
          </x14:cfRule>
          <x14:cfRule type="containsText" priority="2533" operator="containsText" id="{6BEFECC9-640F-4E10-A240-E92D0DE94864}">
            <xm:f>NOT(ISERROR(SEARCH(Sheet2!$D$6,AE145)))</xm:f>
            <xm:f>Sheet2!$D$6</xm:f>
            <x14:dxf>
              <fill>
                <patternFill>
                  <bgColor rgb="FFFFFF00"/>
                </patternFill>
              </fill>
            </x14:dxf>
          </x14:cfRule>
          <x14:cfRule type="containsText" priority="2534" operator="containsText" id="{A6504085-8B69-4123-BE84-17E261C6EE86}">
            <xm:f>NOT(ISERROR(SEARCH(Sheet2!$D$5,AE145)))</xm:f>
            <xm:f>Sheet2!$D$5</xm:f>
            <x14:dxf>
              <fill>
                <patternFill>
                  <bgColor rgb="FFFFFF00"/>
                </patternFill>
              </fill>
            </x14:dxf>
          </x14:cfRule>
          <x14:cfRule type="containsText" priority="2535" operator="containsText" id="{D869AFF7-E704-4ACD-A3E7-9ADE1762765B}">
            <xm:f>NOT(ISERROR(SEARCH(Sheet2!$D$4,AE145)))</xm:f>
            <xm:f>Sheet2!$D$4</xm:f>
            <x14:dxf>
              <fill>
                <patternFill>
                  <bgColor rgb="FFFF0000"/>
                </patternFill>
              </fill>
            </x14:dxf>
          </x14:cfRule>
          <xm:sqref>AE145</xm:sqref>
        </x14:conditionalFormatting>
        <x14:conditionalFormatting xmlns:xm="http://schemas.microsoft.com/office/excel/2006/main">
          <x14:cfRule type="containsText" priority="2526" operator="containsText" id="{1A666ADC-72EF-44C5-9101-A34FEE51AD52}">
            <xm:f>NOT(ISERROR(SEARCH(Sheet2!$D$8,AE147)))</xm:f>
            <xm:f>Sheet2!$D$8</xm:f>
            <x14:dxf>
              <fill>
                <patternFill>
                  <bgColor rgb="FFFF0000"/>
                </patternFill>
              </fill>
            </x14:dxf>
          </x14:cfRule>
          <x14:cfRule type="containsText" priority="2527" operator="containsText" id="{8A1257D3-DB3B-4B21-A73E-56ED49B0757D}">
            <xm:f>NOT(ISERROR(SEARCH(Sheet2!$D$7,AE147)))</xm:f>
            <xm:f>Sheet2!$D$7</xm:f>
            <x14:dxf>
              <fill>
                <patternFill>
                  <bgColor rgb="FF00B050"/>
                </patternFill>
              </fill>
            </x14:dxf>
          </x14:cfRule>
          <x14:cfRule type="containsText" priority="2528" operator="containsText" id="{93C2139F-C6AE-4C34-BE32-17EF5F9D0721}">
            <xm:f>NOT(ISERROR(SEARCH(Sheet2!$D$6,AE147)))</xm:f>
            <xm:f>Sheet2!$D$6</xm:f>
            <x14:dxf>
              <fill>
                <patternFill>
                  <bgColor rgb="FFFFFF00"/>
                </patternFill>
              </fill>
            </x14:dxf>
          </x14:cfRule>
          <x14:cfRule type="containsText" priority="2529" operator="containsText" id="{0DB540C0-9A74-4708-8B39-F2556275840C}">
            <xm:f>NOT(ISERROR(SEARCH(Sheet2!$D$5,AE147)))</xm:f>
            <xm:f>Sheet2!$D$5</xm:f>
            <x14:dxf>
              <fill>
                <patternFill>
                  <bgColor rgb="FFFFFF00"/>
                </patternFill>
              </fill>
            </x14:dxf>
          </x14:cfRule>
          <x14:cfRule type="containsText" priority="2530" operator="containsText" id="{53B45CD9-C05C-46F2-9982-BA2D008E56A3}">
            <xm:f>NOT(ISERROR(SEARCH(Sheet2!$D$4,AE147)))</xm:f>
            <xm:f>Sheet2!$D$4</xm:f>
            <x14:dxf>
              <fill>
                <patternFill>
                  <bgColor rgb="FFFF0000"/>
                </patternFill>
              </fill>
            </x14:dxf>
          </x14:cfRule>
          <xm:sqref>AE147</xm:sqref>
        </x14:conditionalFormatting>
        <x14:conditionalFormatting xmlns:xm="http://schemas.microsoft.com/office/excel/2006/main">
          <x14:cfRule type="containsText" priority="2521" operator="containsText" id="{5545ABB0-AF3A-4870-BC10-46C8A65FC971}">
            <xm:f>NOT(ISERROR(SEARCH(Sheet2!$D$8,AE149)))</xm:f>
            <xm:f>Sheet2!$D$8</xm:f>
            <x14:dxf>
              <fill>
                <patternFill>
                  <bgColor rgb="FFFF0000"/>
                </patternFill>
              </fill>
            </x14:dxf>
          </x14:cfRule>
          <x14:cfRule type="containsText" priority="2522" operator="containsText" id="{03D12353-0430-4CB8-A470-A0A6B7021F78}">
            <xm:f>NOT(ISERROR(SEARCH(Sheet2!$D$7,AE149)))</xm:f>
            <xm:f>Sheet2!$D$7</xm:f>
            <x14:dxf>
              <fill>
                <patternFill>
                  <bgColor rgb="FF00B050"/>
                </patternFill>
              </fill>
            </x14:dxf>
          </x14:cfRule>
          <x14:cfRule type="containsText" priority="2523" operator="containsText" id="{960A2A52-7295-4C14-9507-E05D7141A5EC}">
            <xm:f>NOT(ISERROR(SEARCH(Sheet2!$D$6,AE149)))</xm:f>
            <xm:f>Sheet2!$D$6</xm:f>
            <x14:dxf>
              <fill>
                <patternFill>
                  <bgColor rgb="FFFFFF00"/>
                </patternFill>
              </fill>
            </x14:dxf>
          </x14:cfRule>
          <x14:cfRule type="containsText" priority="2524" operator="containsText" id="{7AE984D0-A5DE-4FF1-BA4E-8646C1443588}">
            <xm:f>NOT(ISERROR(SEARCH(Sheet2!$D$5,AE149)))</xm:f>
            <xm:f>Sheet2!$D$5</xm:f>
            <x14:dxf>
              <fill>
                <patternFill>
                  <bgColor rgb="FFFFFF00"/>
                </patternFill>
              </fill>
            </x14:dxf>
          </x14:cfRule>
          <x14:cfRule type="containsText" priority="2525" operator="containsText" id="{73ED0119-AC5E-4F57-86CB-754964F7728E}">
            <xm:f>NOT(ISERROR(SEARCH(Sheet2!$D$4,AE149)))</xm:f>
            <xm:f>Sheet2!$D$4</xm:f>
            <x14:dxf>
              <fill>
                <patternFill>
                  <bgColor rgb="FFFF0000"/>
                </patternFill>
              </fill>
            </x14:dxf>
          </x14:cfRule>
          <xm:sqref>AE149</xm:sqref>
        </x14:conditionalFormatting>
        <x14:conditionalFormatting xmlns:xm="http://schemas.microsoft.com/office/excel/2006/main">
          <x14:cfRule type="containsText" priority="2516" operator="containsText" id="{13C8114A-BD41-4E88-9F09-BE4FA2520BCF}">
            <xm:f>NOT(ISERROR(SEARCH(Sheet2!$D$8,AF5)))</xm:f>
            <xm:f>Sheet2!$D$8</xm:f>
            <x14:dxf>
              <fill>
                <patternFill>
                  <bgColor rgb="FFFF0000"/>
                </patternFill>
              </fill>
            </x14:dxf>
          </x14:cfRule>
          <x14:cfRule type="containsText" priority="2517" operator="containsText" id="{2F4BACEC-4C17-4E61-B2CE-83BEC81B55B1}">
            <xm:f>NOT(ISERROR(SEARCH(Sheet2!$D$7,AF5)))</xm:f>
            <xm:f>Sheet2!$D$7</xm:f>
            <x14:dxf>
              <fill>
                <patternFill>
                  <bgColor rgb="FF00B050"/>
                </patternFill>
              </fill>
            </x14:dxf>
          </x14:cfRule>
          <x14:cfRule type="containsText" priority="2518" operator="containsText" id="{88E7EC1A-2C71-47F9-BBC0-3CE9B66098C4}">
            <xm:f>NOT(ISERROR(SEARCH(Sheet2!$D$6,AF5)))</xm:f>
            <xm:f>Sheet2!$D$6</xm:f>
            <x14:dxf>
              <fill>
                <patternFill>
                  <bgColor rgb="FFFFFF00"/>
                </patternFill>
              </fill>
            </x14:dxf>
          </x14:cfRule>
          <x14:cfRule type="containsText" priority="2519" operator="containsText" id="{30F6A6BE-A8F1-40D5-8E5B-395AC7B82F0E}">
            <xm:f>NOT(ISERROR(SEARCH(Sheet2!$D$5,AF5)))</xm:f>
            <xm:f>Sheet2!$D$5</xm:f>
            <x14:dxf>
              <fill>
                <patternFill>
                  <bgColor rgb="FFFFFF00"/>
                </patternFill>
              </fill>
            </x14:dxf>
          </x14:cfRule>
          <x14:cfRule type="containsText" priority="2520" operator="containsText" id="{0656199A-76E2-4396-8127-546F00904A76}">
            <xm:f>NOT(ISERROR(SEARCH(Sheet2!$D$4,AF5)))</xm:f>
            <xm:f>Sheet2!$D$4</xm:f>
            <x14:dxf>
              <fill>
                <patternFill>
                  <bgColor rgb="FFFF0000"/>
                </patternFill>
              </fill>
            </x14:dxf>
          </x14:cfRule>
          <xm:sqref>AF5:AF9 AF11:AF18 AF20:AF21 AF23 AF47 AF58:AF60 AF62 AF64:AF65 AF67:AF70 AF75 AF77:AF79 AF81:AF83 AF90:AF96 AF105:AF108 AF110:AF112 AF117:AF123 AF125:AF127 AF129 AF133:AF134 AF137:AF139 AF141 AF150:AF153 AF155:AF157 AF159 AF161:AF162 AF164:AF166 AF168:AF172 AF174:AF185 AF188 AF190 AF25:AF31 AF35:AF39 AF41:AF44 AF49:AF56 AF72:AF73 AF85:AF88 AF131 AF99:AF103 AF114:AF115 AF193:AF203</xm:sqref>
        </x14:conditionalFormatting>
        <x14:conditionalFormatting xmlns:xm="http://schemas.microsoft.com/office/excel/2006/main">
          <x14:cfRule type="containsText" priority="2511" operator="containsText" id="{84DC511F-E4B8-4349-BB85-D6D8E2ADB2A1}">
            <xm:f>NOT(ISERROR(SEARCH(Sheet2!$D$8,AF10)))</xm:f>
            <xm:f>Sheet2!$D$8</xm:f>
            <x14:dxf>
              <fill>
                <patternFill>
                  <bgColor rgb="FFFF0000"/>
                </patternFill>
              </fill>
            </x14:dxf>
          </x14:cfRule>
          <x14:cfRule type="containsText" priority="2512" operator="containsText" id="{A8612899-CFD5-4A18-8392-FBBE6EF3BFA2}">
            <xm:f>NOT(ISERROR(SEARCH(Sheet2!$D$7,AF10)))</xm:f>
            <xm:f>Sheet2!$D$7</xm:f>
            <x14:dxf>
              <fill>
                <patternFill>
                  <bgColor rgb="FF00B050"/>
                </patternFill>
              </fill>
            </x14:dxf>
          </x14:cfRule>
          <x14:cfRule type="containsText" priority="2513" operator="containsText" id="{9EC2F2FE-DB14-4191-8C78-3D1D8506287D}">
            <xm:f>NOT(ISERROR(SEARCH(Sheet2!$D$6,AF10)))</xm:f>
            <xm:f>Sheet2!$D$6</xm:f>
            <x14:dxf>
              <fill>
                <patternFill>
                  <bgColor rgb="FFFFFF00"/>
                </patternFill>
              </fill>
            </x14:dxf>
          </x14:cfRule>
          <x14:cfRule type="containsText" priority="2514" operator="containsText" id="{2E58CB4E-A21C-41E6-AD36-7EF2F0989594}">
            <xm:f>NOT(ISERROR(SEARCH(Sheet2!$D$5,AF10)))</xm:f>
            <xm:f>Sheet2!$D$5</xm:f>
            <x14:dxf>
              <fill>
                <patternFill>
                  <bgColor rgb="FFFFFF00"/>
                </patternFill>
              </fill>
            </x14:dxf>
          </x14:cfRule>
          <x14:cfRule type="containsText" priority="2515" operator="containsText" id="{70960E9C-BEBE-4667-9744-E2315351A1D8}">
            <xm:f>NOT(ISERROR(SEARCH(Sheet2!$D$4,AF10)))</xm:f>
            <xm:f>Sheet2!$D$4</xm:f>
            <x14:dxf>
              <fill>
                <patternFill>
                  <bgColor rgb="FFFF0000"/>
                </patternFill>
              </fill>
            </x14:dxf>
          </x14:cfRule>
          <xm:sqref>AF10</xm:sqref>
        </x14:conditionalFormatting>
        <x14:conditionalFormatting xmlns:xm="http://schemas.microsoft.com/office/excel/2006/main">
          <x14:cfRule type="containsText" priority="2506" operator="containsText" id="{C6DB3188-5505-437A-9529-BF364D8DE829}">
            <xm:f>NOT(ISERROR(SEARCH(Sheet2!$D$8,AF19)))</xm:f>
            <xm:f>Sheet2!$D$8</xm:f>
            <x14:dxf>
              <fill>
                <patternFill>
                  <bgColor rgb="FFFF0000"/>
                </patternFill>
              </fill>
            </x14:dxf>
          </x14:cfRule>
          <x14:cfRule type="containsText" priority="2507" operator="containsText" id="{3B934EC1-3365-4CB0-981D-C65F482097EC}">
            <xm:f>NOT(ISERROR(SEARCH(Sheet2!$D$7,AF19)))</xm:f>
            <xm:f>Sheet2!$D$7</xm:f>
            <x14:dxf>
              <fill>
                <patternFill>
                  <bgColor rgb="FF00B050"/>
                </patternFill>
              </fill>
            </x14:dxf>
          </x14:cfRule>
          <x14:cfRule type="containsText" priority="2508" operator="containsText" id="{D723E0DD-EDAD-4F7A-A669-EB2FCAC53292}">
            <xm:f>NOT(ISERROR(SEARCH(Sheet2!$D$6,AF19)))</xm:f>
            <xm:f>Sheet2!$D$6</xm:f>
            <x14:dxf>
              <fill>
                <patternFill>
                  <bgColor rgb="FFFFFF00"/>
                </patternFill>
              </fill>
            </x14:dxf>
          </x14:cfRule>
          <x14:cfRule type="containsText" priority="2509" operator="containsText" id="{19506812-61BC-442E-BBB6-C972ABC9C71D}">
            <xm:f>NOT(ISERROR(SEARCH(Sheet2!$D$5,AF19)))</xm:f>
            <xm:f>Sheet2!$D$5</xm:f>
            <x14:dxf>
              <fill>
                <patternFill>
                  <bgColor rgb="FFFFFF00"/>
                </patternFill>
              </fill>
            </x14:dxf>
          </x14:cfRule>
          <x14:cfRule type="containsText" priority="2510" operator="containsText" id="{F6879737-4BE4-4206-A78D-B3E24CF49E75}">
            <xm:f>NOT(ISERROR(SEARCH(Sheet2!$D$4,AF19)))</xm:f>
            <xm:f>Sheet2!$D$4</xm:f>
            <x14:dxf>
              <fill>
                <patternFill>
                  <bgColor rgb="FFFF0000"/>
                </patternFill>
              </fill>
            </x14:dxf>
          </x14:cfRule>
          <xm:sqref>AF19</xm:sqref>
        </x14:conditionalFormatting>
        <x14:conditionalFormatting xmlns:xm="http://schemas.microsoft.com/office/excel/2006/main">
          <x14:cfRule type="containsText" priority="2501" operator="containsText" id="{EB635E80-A6B4-4C40-805F-B8E5FA1BAC69}">
            <xm:f>NOT(ISERROR(SEARCH(Sheet2!$D$8,AF22)))</xm:f>
            <xm:f>Sheet2!$D$8</xm:f>
            <x14:dxf>
              <fill>
                <patternFill>
                  <bgColor rgb="FFFF0000"/>
                </patternFill>
              </fill>
            </x14:dxf>
          </x14:cfRule>
          <x14:cfRule type="containsText" priority="2502" operator="containsText" id="{16428CCB-6909-4C0F-8424-2E8C83A4AFC6}">
            <xm:f>NOT(ISERROR(SEARCH(Sheet2!$D$7,AF22)))</xm:f>
            <xm:f>Sheet2!$D$7</xm:f>
            <x14:dxf>
              <fill>
                <patternFill>
                  <bgColor rgb="FF00B050"/>
                </patternFill>
              </fill>
            </x14:dxf>
          </x14:cfRule>
          <x14:cfRule type="containsText" priority="2503" operator="containsText" id="{850AF28B-463C-4132-9B9D-B9B42971211E}">
            <xm:f>NOT(ISERROR(SEARCH(Sheet2!$D$6,AF22)))</xm:f>
            <xm:f>Sheet2!$D$6</xm:f>
            <x14:dxf>
              <fill>
                <patternFill>
                  <bgColor rgb="FFFFFF00"/>
                </patternFill>
              </fill>
            </x14:dxf>
          </x14:cfRule>
          <x14:cfRule type="containsText" priority="2504" operator="containsText" id="{0F05DF72-890A-4DCD-A697-9A566D883A9A}">
            <xm:f>NOT(ISERROR(SEARCH(Sheet2!$D$5,AF22)))</xm:f>
            <xm:f>Sheet2!$D$5</xm:f>
            <x14:dxf>
              <fill>
                <patternFill>
                  <bgColor rgb="FFFFFF00"/>
                </patternFill>
              </fill>
            </x14:dxf>
          </x14:cfRule>
          <x14:cfRule type="containsText" priority="2505" operator="containsText" id="{FFF3E9C4-37B6-48F3-9A3D-52D8EBAFB126}">
            <xm:f>NOT(ISERROR(SEARCH(Sheet2!$D$4,AF22)))</xm:f>
            <xm:f>Sheet2!$D$4</xm:f>
            <x14:dxf>
              <fill>
                <patternFill>
                  <bgColor rgb="FFFF0000"/>
                </patternFill>
              </fill>
            </x14:dxf>
          </x14:cfRule>
          <xm:sqref>AF22</xm:sqref>
        </x14:conditionalFormatting>
        <x14:conditionalFormatting xmlns:xm="http://schemas.microsoft.com/office/excel/2006/main">
          <x14:cfRule type="containsText" priority="2496" operator="containsText" id="{8CF128EA-C92C-4E1C-AEEB-FCBF80AD898E}">
            <xm:f>NOT(ISERROR(SEARCH(Sheet2!$D$8,AF46)))</xm:f>
            <xm:f>Sheet2!$D$8</xm:f>
            <x14:dxf>
              <fill>
                <patternFill>
                  <bgColor rgb="FFFF0000"/>
                </patternFill>
              </fill>
            </x14:dxf>
          </x14:cfRule>
          <x14:cfRule type="containsText" priority="2497" operator="containsText" id="{C2E8F20B-18EC-4166-9F41-FDB8F19DC0D7}">
            <xm:f>NOT(ISERROR(SEARCH(Sheet2!$D$7,AF46)))</xm:f>
            <xm:f>Sheet2!$D$7</xm:f>
            <x14:dxf>
              <fill>
                <patternFill>
                  <bgColor rgb="FF00B050"/>
                </patternFill>
              </fill>
            </x14:dxf>
          </x14:cfRule>
          <x14:cfRule type="containsText" priority="2498" operator="containsText" id="{990183DF-0E8B-4AD4-8347-B1D3A9CFE03D}">
            <xm:f>NOT(ISERROR(SEARCH(Sheet2!$D$6,AF46)))</xm:f>
            <xm:f>Sheet2!$D$6</xm:f>
            <x14:dxf>
              <fill>
                <patternFill>
                  <bgColor rgb="FFFFFF00"/>
                </patternFill>
              </fill>
            </x14:dxf>
          </x14:cfRule>
          <x14:cfRule type="containsText" priority="2499" operator="containsText" id="{3B84FE02-551B-4A5A-B121-31D123CE0FC9}">
            <xm:f>NOT(ISERROR(SEARCH(Sheet2!$D$5,AF46)))</xm:f>
            <xm:f>Sheet2!$D$5</xm:f>
            <x14:dxf>
              <fill>
                <patternFill>
                  <bgColor rgb="FFFFFF00"/>
                </patternFill>
              </fill>
            </x14:dxf>
          </x14:cfRule>
          <x14:cfRule type="containsText" priority="2500" operator="containsText" id="{C768D4C2-249B-4E49-BFED-8BCD4E16703D}">
            <xm:f>NOT(ISERROR(SEARCH(Sheet2!$D$4,AF46)))</xm:f>
            <xm:f>Sheet2!$D$4</xm:f>
            <x14:dxf>
              <fill>
                <patternFill>
                  <bgColor rgb="FFFF0000"/>
                </patternFill>
              </fill>
            </x14:dxf>
          </x14:cfRule>
          <xm:sqref>AF46</xm:sqref>
        </x14:conditionalFormatting>
        <x14:conditionalFormatting xmlns:xm="http://schemas.microsoft.com/office/excel/2006/main">
          <x14:cfRule type="containsText" priority="2491" operator="containsText" id="{F6E3A59D-D20F-486D-AB5B-684C8A846883}">
            <xm:f>NOT(ISERROR(SEARCH(Sheet2!$D$8,AF57)))</xm:f>
            <xm:f>Sheet2!$D$8</xm:f>
            <x14:dxf>
              <fill>
                <patternFill>
                  <bgColor rgb="FFFF0000"/>
                </patternFill>
              </fill>
            </x14:dxf>
          </x14:cfRule>
          <x14:cfRule type="containsText" priority="2492" operator="containsText" id="{2C12EA9B-7F9C-4BFB-A183-9CD4B038CEA4}">
            <xm:f>NOT(ISERROR(SEARCH(Sheet2!$D$7,AF57)))</xm:f>
            <xm:f>Sheet2!$D$7</xm:f>
            <x14:dxf>
              <fill>
                <patternFill>
                  <bgColor rgb="FF00B050"/>
                </patternFill>
              </fill>
            </x14:dxf>
          </x14:cfRule>
          <x14:cfRule type="containsText" priority="2493" operator="containsText" id="{3F4AB7A3-205E-42B7-9A27-733C8B2E9DE7}">
            <xm:f>NOT(ISERROR(SEARCH(Sheet2!$D$6,AF57)))</xm:f>
            <xm:f>Sheet2!$D$6</xm:f>
            <x14:dxf>
              <fill>
                <patternFill>
                  <bgColor rgb="FFFFFF00"/>
                </patternFill>
              </fill>
            </x14:dxf>
          </x14:cfRule>
          <x14:cfRule type="containsText" priority="2494" operator="containsText" id="{B8CA14A2-A7BC-49BB-872F-7C8EB69C672A}">
            <xm:f>NOT(ISERROR(SEARCH(Sheet2!$D$5,AF57)))</xm:f>
            <xm:f>Sheet2!$D$5</xm:f>
            <x14:dxf>
              <fill>
                <patternFill>
                  <bgColor rgb="FFFFFF00"/>
                </patternFill>
              </fill>
            </x14:dxf>
          </x14:cfRule>
          <x14:cfRule type="containsText" priority="2495" operator="containsText" id="{7122DFE6-9538-4215-BE69-5413AC880B7A}">
            <xm:f>NOT(ISERROR(SEARCH(Sheet2!$D$4,AF57)))</xm:f>
            <xm:f>Sheet2!$D$4</xm:f>
            <x14:dxf>
              <fill>
                <patternFill>
                  <bgColor rgb="FFFF0000"/>
                </patternFill>
              </fill>
            </x14:dxf>
          </x14:cfRule>
          <xm:sqref>AF57</xm:sqref>
        </x14:conditionalFormatting>
        <x14:conditionalFormatting xmlns:xm="http://schemas.microsoft.com/office/excel/2006/main">
          <x14:cfRule type="containsText" priority="2486" operator="containsText" id="{99CB67B6-649D-4459-9FB0-FA5C643D4737}">
            <xm:f>NOT(ISERROR(SEARCH(Sheet2!$D$8,AF61)))</xm:f>
            <xm:f>Sheet2!$D$8</xm:f>
            <x14:dxf>
              <fill>
                <patternFill>
                  <bgColor rgb="FFFF0000"/>
                </patternFill>
              </fill>
            </x14:dxf>
          </x14:cfRule>
          <x14:cfRule type="containsText" priority="2487" operator="containsText" id="{47A00430-5FCF-49EC-B9B5-CC8D0E31C279}">
            <xm:f>NOT(ISERROR(SEARCH(Sheet2!$D$7,AF61)))</xm:f>
            <xm:f>Sheet2!$D$7</xm:f>
            <x14:dxf>
              <fill>
                <patternFill>
                  <bgColor rgb="FF00B050"/>
                </patternFill>
              </fill>
            </x14:dxf>
          </x14:cfRule>
          <x14:cfRule type="containsText" priority="2488" operator="containsText" id="{FB5BFA5F-4CE0-49E0-8D92-D56C67629C40}">
            <xm:f>NOT(ISERROR(SEARCH(Sheet2!$D$6,AF61)))</xm:f>
            <xm:f>Sheet2!$D$6</xm:f>
            <x14:dxf>
              <fill>
                <patternFill>
                  <bgColor rgb="FFFFFF00"/>
                </patternFill>
              </fill>
            </x14:dxf>
          </x14:cfRule>
          <x14:cfRule type="containsText" priority="2489" operator="containsText" id="{D96A4767-EAD2-4A17-879C-F0A210239E02}">
            <xm:f>NOT(ISERROR(SEARCH(Sheet2!$D$5,AF61)))</xm:f>
            <xm:f>Sheet2!$D$5</xm:f>
            <x14:dxf>
              <fill>
                <patternFill>
                  <bgColor rgb="FFFFFF00"/>
                </patternFill>
              </fill>
            </x14:dxf>
          </x14:cfRule>
          <x14:cfRule type="containsText" priority="2490" operator="containsText" id="{812B0351-340C-449F-80D6-5B391ED84F38}">
            <xm:f>NOT(ISERROR(SEARCH(Sheet2!$D$4,AF61)))</xm:f>
            <xm:f>Sheet2!$D$4</xm:f>
            <x14:dxf>
              <fill>
                <patternFill>
                  <bgColor rgb="FFFF0000"/>
                </patternFill>
              </fill>
            </x14:dxf>
          </x14:cfRule>
          <xm:sqref>AF61</xm:sqref>
        </x14:conditionalFormatting>
        <x14:conditionalFormatting xmlns:xm="http://schemas.microsoft.com/office/excel/2006/main">
          <x14:cfRule type="containsText" priority="2481" operator="containsText" id="{8F699FC0-17A0-47F4-8955-C3A4599F62EF}">
            <xm:f>NOT(ISERROR(SEARCH(Sheet2!$D$8,AF63)))</xm:f>
            <xm:f>Sheet2!$D$8</xm:f>
            <x14:dxf>
              <fill>
                <patternFill>
                  <bgColor rgb="FFFF0000"/>
                </patternFill>
              </fill>
            </x14:dxf>
          </x14:cfRule>
          <x14:cfRule type="containsText" priority="2482" operator="containsText" id="{E718C8CD-626F-48B7-846A-228BC1BDD834}">
            <xm:f>NOT(ISERROR(SEARCH(Sheet2!$D$7,AF63)))</xm:f>
            <xm:f>Sheet2!$D$7</xm:f>
            <x14:dxf>
              <fill>
                <patternFill>
                  <bgColor rgb="FF00B050"/>
                </patternFill>
              </fill>
            </x14:dxf>
          </x14:cfRule>
          <x14:cfRule type="containsText" priority="2483" operator="containsText" id="{24437E01-BFBC-418F-B85E-2E4BDEE6F82A}">
            <xm:f>NOT(ISERROR(SEARCH(Sheet2!$D$6,AF63)))</xm:f>
            <xm:f>Sheet2!$D$6</xm:f>
            <x14:dxf>
              <fill>
                <patternFill>
                  <bgColor rgb="FFFFFF00"/>
                </patternFill>
              </fill>
            </x14:dxf>
          </x14:cfRule>
          <x14:cfRule type="containsText" priority="2484" operator="containsText" id="{7E60AA40-5248-4312-9299-DD69D1DACAA3}">
            <xm:f>NOT(ISERROR(SEARCH(Sheet2!$D$5,AF63)))</xm:f>
            <xm:f>Sheet2!$D$5</xm:f>
            <x14:dxf>
              <fill>
                <patternFill>
                  <bgColor rgb="FFFFFF00"/>
                </patternFill>
              </fill>
            </x14:dxf>
          </x14:cfRule>
          <x14:cfRule type="containsText" priority="2485" operator="containsText" id="{636C2794-5418-4AAB-A018-A11D7BFA26AA}">
            <xm:f>NOT(ISERROR(SEARCH(Sheet2!$D$4,AF63)))</xm:f>
            <xm:f>Sheet2!$D$4</xm:f>
            <x14:dxf>
              <fill>
                <patternFill>
                  <bgColor rgb="FFFF0000"/>
                </patternFill>
              </fill>
            </x14:dxf>
          </x14:cfRule>
          <xm:sqref>AF63</xm:sqref>
        </x14:conditionalFormatting>
        <x14:conditionalFormatting xmlns:xm="http://schemas.microsoft.com/office/excel/2006/main">
          <x14:cfRule type="containsText" priority="2476" operator="containsText" id="{D2FB00AA-F48A-42E4-AEDC-CD73DFA7BC90}">
            <xm:f>NOT(ISERROR(SEARCH(Sheet2!$D$8,AF66)))</xm:f>
            <xm:f>Sheet2!$D$8</xm:f>
            <x14:dxf>
              <fill>
                <patternFill>
                  <bgColor rgb="FFFF0000"/>
                </patternFill>
              </fill>
            </x14:dxf>
          </x14:cfRule>
          <x14:cfRule type="containsText" priority="2477" operator="containsText" id="{6FB11E11-8192-4752-BFD9-6A13B41E0302}">
            <xm:f>NOT(ISERROR(SEARCH(Sheet2!$D$7,AF66)))</xm:f>
            <xm:f>Sheet2!$D$7</xm:f>
            <x14:dxf>
              <fill>
                <patternFill>
                  <bgColor rgb="FF00B050"/>
                </patternFill>
              </fill>
            </x14:dxf>
          </x14:cfRule>
          <x14:cfRule type="containsText" priority="2478" operator="containsText" id="{54A7CF2D-1B95-4EDA-84CA-40B7FB13F028}">
            <xm:f>NOT(ISERROR(SEARCH(Sheet2!$D$6,AF66)))</xm:f>
            <xm:f>Sheet2!$D$6</xm:f>
            <x14:dxf>
              <fill>
                <patternFill>
                  <bgColor rgb="FFFFFF00"/>
                </patternFill>
              </fill>
            </x14:dxf>
          </x14:cfRule>
          <x14:cfRule type="containsText" priority="2479" operator="containsText" id="{B4FBB8A6-DD69-4509-AE3B-CB905EB8D62E}">
            <xm:f>NOT(ISERROR(SEARCH(Sheet2!$D$5,AF66)))</xm:f>
            <xm:f>Sheet2!$D$5</xm:f>
            <x14:dxf>
              <fill>
                <patternFill>
                  <bgColor rgb="FFFFFF00"/>
                </patternFill>
              </fill>
            </x14:dxf>
          </x14:cfRule>
          <x14:cfRule type="containsText" priority="2480" operator="containsText" id="{25850195-A2A4-46BF-ABCA-BABE15397E5A}">
            <xm:f>NOT(ISERROR(SEARCH(Sheet2!$D$4,AF66)))</xm:f>
            <xm:f>Sheet2!$D$4</xm:f>
            <x14:dxf>
              <fill>
                <patternFill>
                  <bgColor rgb="FFFF0000"/>
                </patternFill>
              </fill>
            </x14:dxf>
          </x14:cfRule>
          <xm:sqref>AF66</xm:sqref>
        </x14:conditionalFormatting>
        <x14:conditionalFormatting xmlns:xm="http://schemas.microsoft.com/office/excel/2006/main">
          <x14:cfRule type="containsText" priority="2471" operator="containsText" id="{947FA3C4-90DD-43D6-8805-B3D912AE316C}">
            <xm:f>NOT(ISERROR(SEARCH(Sheet2!$D$8,AF74)))</xm:f>
            <xm:f>Sheet2!$D$8</xm:f>
            <x14:dxf>
              <fill>
                <patternFill>
                  <bgColor rgb="FFFF0000"/>
                </patternFill>
              </fill>
            </x14:dxf>
          </x14:cfRule>
          <x14:cfRule type="containsText" priority="2472" operator="containsText" id="{8A6CB6BD-0B64-408E-B661-31E75E95C485}">
            <xm:f>NOT(ISERROR(SEARCH(Sheet2!$D$7,AF74)))</xm:f>
            <xm:f>Sheet2!$D$7</xm:f>
            <x14:dxf>
              <fill>
                <patternFill>
                  <bgColor rgb="FF00B050"/>
                </patternFill>
              </fill>
            </x14:dxf>
          </x14:cfRule>
          <x14:cfRule type="containsText" priority="2473" operator="containsText" id="{7FA7076D-AE46-4E95-856E-349279ABD318}">
            <xm:f>NOT(ISERROR(SEARCH(Sheet2!$D$6,AF74)))</xm:f>
            <xm:f>Sheet2!$D$6</xm:f>
            <x14:dxf>
              <fill>
                <patternFill>
                  <bgColor rgb="FFFFFF00"/>
                </patternFill>
              </fill>
            </x14:dxf>
          </x14:cfRule>
          <x14:cfRule type="containsText" priority="2474" operator="containsText" id="{5D1265E0-FA03-454C-BCFD-7806281827F1}">
            <xm:f>NOT(ISERROR(SEARCH(Sheet2!$D$5,AF74)))</xm:f>
            <xm:f>Sheet2!$D$5</xm:f>
            <x14:dxf>
              <fill>
                <patternFill>
                  <bgColor rgb="FFFFFF00"/>
                </patternFill>
              </fill>
            </x14:dxf>
          </x14:cfRule>
          <x14:cfRule type="containsText" priority="2475" operator="containsText" id="{9C8507F6-FA20-475A-90F8-CBA9F2A562DB}">
            <xm:f>NOT(ISERROR(SEARCH(Sheet2!$D$4,AF74)))</xm:f>
            <xm:f>Sheet2!$D$4</xm:f>
            <x14:dxf>
              <fill>
                <patternFill>
                  <bgColor rgb="FFFF0000"/>
                </patternFill>
              </fill>
            </x14:dxf>
          </x14:cfRule>
          <xm:sqref>AF74</xm:sqref>
        </x14:conditionalFormatting>
        <x14:conditionalFormatting xmlns:xm="http://schemas.microsoft.com/office/excel/2006/main">
          <x14:cfRule type="containsText" priority="2466" operator="containsText" id="{AFD15EA1-AFB7-4D14-B46F-92FEAEC92123}">
            <xm:f>NOT(ISERROR(SEARCH(Sheet2!$D$8,AF76)))</xm:f>
            <xm:f>Sheet2!$D$8</xm:f>
            <x14:dxf>
              <fill>
                <patternFill>
                  <bgColor rgb="FFFF0000"/>
                </patternFill>
              </fill>
            </x14:dxf>
          </x14:cfRule>
          <x14:cfRule type="containsText" priority="2467" operator="containsText" id="{5C8A79EB-2CD6-44A5-8250-61F3D16E425F}">
            <xm:f>NOT(ISERROR(SEARCH(Sheet2!$D$7,AF76)))</xm:f>
            <xm:f>Sheet2!$D$7</xm:f>
            <x14:dxf>
              <fill>
                <patternFill>
                  <bgColor rgb="FF00B050"/>
                </patternFill>
              </fill>
            </x14:dxf>
          </x14:cfRule>
          <x14:cfRule type="containsText" priority="2468" operator="containsText" id="{252AE624-B57D-4A90-9F39-A217E8097575}">
            <xm:f>NOT(ISERROR(SEARCH(Sheet2!$D$6,AF76)))</xm:f>
            <xm:f>Sheet2!$D$6</xm:f>
            <x14:dxf>
              <fill>
                <patternFill>
                  <bgColor rgb="FFFFFF00"/>
                </patternFill>
              </fill>
            </x14:dxf>
          </x14:cfRule>
          <x14:cfRule type="containsText" priority="2469" operator="containsText" id="{FC567F4A-1594-4340-83AD-57BCC7EA5266}">
            <xm:f>NOT(ISERROR(SEARCH(Sheet2!$D$5,AF76)))</xm:f>
            <xm:f>Sheet2!$D$5</xm:f>
            <x14:dxf>
              <fill>
                <patternFill>
                  <bgColor rgb="FFFFFF00"/>
                </patternFill>
              </fill>
            </x14:dxf>
          </x14:cfRule>
          <x14:cfRule type="containsText" priority="2470" operator="containsText" id="{B17A2E1B-7996-458A-834D-469FBCB04654}">
            <xm:f>NOT(ISERROR(SEARCH(Sheet2!$D$4,AF76)))</xm:f>
            <xm:f>Sheet2!$D$4</xm:f>
            <x14:dxf>
              <fill>
                <patternFill>
                  <bgColor rgb="FFFF0000"/>
                </patternFill>
              </fill>
            </x14:dxf>
          </x14:cfRule>
          <xm:sqref>AF76</xm:sqref>
        </x14:conditionalFormatting>
        <x14:conditionalFormatting xmlns:xm="http://schemas.microsoft.com/office/excel/2006/main">
          <x14:cfRule type="containsText" priority="2461" operator="containsText" id="{D695A326-5B93-4ED5-A22A-4DF87578A2B4}">
            <xm:f>NOT(ISERROR(SEARCH(Sheet2!$D$8,AF80)))</xm:f>
            <xm:f>Sheet2!$D$8</xm:f>
            <x14:dxf>
              <fill>
                <patternFill>
                  <bgColor rgb="FFFF0000"/>
                </patternFill>
              </fill>
            </x14:dxf>
          </x14:cfRule>
          <x14:cfRule type="containsText" priority="2462" operator="containsText" id="{759C4903-829B-49F3-AC88-4CD84EB2F843}">
            <xm:f>NOT(ISERROR(SEARCH(Sheet2!$D$7,AF80)))</xm:f>
            <xm:f>Sheet2!$D$7</xm:f>
            <x14:dxf>
              <fill>
                <patternFill>
                  <bgColor rgb="FF00B050"/>
                </patternFill>
              </fill>
            </x14:dxf>
          </x14:cfRule>
          <x14:cfRule type="containsText" priority="2463" operator="containsText" id="{EAF47D2B-5607-4454-B09E-2FB6D76D10E1}">
            <xm:f>NOT(ISERROR(SEARCH(Sheet2!$D$6,AF80)))</xm:f>
            <xm:f>Sheet2!$D$6</xm:f>
            <x14:dxf>
              <fill>
                <patternFill>
                  <bgColor rgb="FFFFFF00"/>
                </patternFill>
              </fill>
            </x14:dxf>
          </x14:cfRule>
          <x14:cfRule type="containsText" priority="2464" operator="containsText" id="{BEF3633F-509D-41C4-966D-D88733726C11}">
            <xm:f>NOT(ISERROR(SEARCH(Sheet2!$D$5,AF80)))</xm:f>
            <xm:f>Sheet2!$D$5</xm:f>
            <x14:dxf>
              <fill>
                <patternFill>
                  <bgColor rgb="FFFFFF00"/>
                </patternFill>
              </fill>
            </x14:dxf>
          </x14:cfRule>
          <x14:cfRule type="containsText" priority="2465" operator="containsText" id="{845058F8-4AEB-42EC-ABC4-EE6FA3950640}">
            <xm:f>NOT(ISERROR(SEARCH(Sheet2!$D$4,AF80)))</xm:f>
            <xm:f>Sheet2!$D$4</xm:f>
            <x14:dxf>
              <fill>
                <patternFill>
                  <bgColor rgb="FFFF0000"/>
                </patternFill>
              </fill>
            </x14:dxf>
          </x14:cfRule>
          <xm:sqref>AF80</xm:sqref>
        </x14:conditionalFormatting>
        <x14:conditionalFormatting xmlns:xm="http://schemas.microsoft.com/office/excel/2006/main">
          <x14:cfRule type="containsText" priority="2456" operator="containsText" id="{AE69C07F-EFD2-4693-902D-59668E863E7F}">
            <xm:f>NOT(ISERROR(SEARCH(Sheet2!$D$8,AF89)))</xm:f>
            <xm:f>Sheet2!$D$8</xm:f>
            <x14:dxf>
              <fill>
                <patternFill>
                  <bgColor rgb="FFFF0000"/>
                </patternFill>
              </fill>
            </x14:dxf>
          </x14:cfRule>
          <x14:cfRule type="containsText" priority="2457" operator="containsText" id="{1F06D803-D643-499D-A78C-905DA938C630}">
            <xm:f>NOT(ISERROR(SEARCH(Sheet2!$D$7,AF89)))</xm:f>
            <xm:f>Sheet2!$D$7</xm:f>
            <x14:dxf>
              <fill>
                <patternFill>
                  <bgColor rgb="FF00B050"/>
                </patternFill>
              </fill>
            </x14:dxf>
          </x14:cfRule>
          <x14:cfRule type="containsText" priority="2458" operator="containsText" id="{464162F9-FA7F-4D94-A12E-C64BA0F8BB16}">
            <xm:f>NOT(ISERROR(SEARCH(Sheet2!$D$6,AF89)))</xm:f>
            <xm:f>Sheet2!$D$6</xm:f>
            <x14:dxf>
              <fill>
                <patternFill>
                  <bgColor rgb="FFFFFF00"/>
                </patternFill>
              </fill>
            </x14:dxf>
          </x14:cfRule>
          <x14:cfRule type="containsText" priority="2459" operator="containsText" id="{2A29892C-8949-497A-8872-A40B52DD8575}">
            <xm:f>NOT(ISERROR(SEARCH(Sheet2!$D$5,AF89)))</xm:f>
            <xm:f>Sheet2!$D$5</xm:f>
            <x14:dxf>
              <fill>
                <patternFill>
                  <bgColor rgb="FFFFFF00"/>
                </patternFill>
              </fill>
            </x14:dxf>
          </x14:cfRule>
          <x14:cfRule type="containsText" priority="2460" operator="containsText" id="{151C821A-03C1-4FA1-B1AD-45C0C7E6D292}">
            <xm:f>NOT(ISERROR(SEARCH(Sheet2!$D$4,AF89)))</xm:f>
            <xm:f>Sheet2!$D$4</xm:f>
            <x14:dxf>
              <fill>
                <patternFill>
                  <bgColor rgb="FFFF0000"/>
                </patternFill>
              </fill>
            </x14:dxf>
          </x14:cfRule>
          <xm:sqref>AF89</xm:sqref>
        </x14:conditionalFormatting>
        <x14:conditionalFormatting xmlns:xm="http://schemas.microsoft.com/office/excel/2006/main">
          <x14:cfRule type="containsText" priority="2451" operator="containsText" id="{3DF9AC62-7DA1-422E-917D-EEAE8E4D03C0}">
            <xm:f>NOT(ISERROR(SEARCH(Sheet2!$D$8,AF104)))</xm:f>
            <xm:f>Sheet2!$D$8</xm:f>
            <x14:dxf>
              <fill>
                <patternFill>
                  <bgColor rgb="FFFF0000"/>
                </patternFill>
              </fill>
            </x14:dxf>
          </x14:cfRule>
          <x14:cfRule type="containsText" priority="2452" operator="containsText" id="{A23B537A-34B5-4C02-A864-641021E7CE67}">
            <xm:f>NOT(ISERROR(SEARCH(Sheet2!$D$7,AF104)))</xm:f>
            <xm:f>Sheet2!$D$7</xm:f>
            <x14:dxf>
              <fill>
                <patternFill>
                  <bgColor rgb="FF00B050"/>
                </patternFill>
              </fill>
            </x14:dxf>
          </x14:cfRule>
          <x14:cfRule type="containsText" priority="2453" operator="containsText" id="{0E6324ED-DD6B-4E1E-90A0-1D4BEDE05778}">
            <xm:f>NOT(ISERROR(SEARCH(Sheet2!$D$6,AF104)))</xm:f>
            <xm:f>Sheet2!$D$6</xm:f>
            <x14:dxf>
              <fill>
                <patternFill>
                  <bgColor rgb="FFFFFF00"/>
                </patternFill>
              </fill>
            </x14:dxf>
          </x14:cfRule>
          <x14:cfRule type="containsText" priority="2454" operator="containsText" id="{EAACBD3B-9101-4BA1-9591-D74645E76ABE}">
            <xm:f>NOT(ISERROR(SEARCH(Sheet2!$D$5,AF104)))</xm:f>
            <xm:f>Sheet2!$D$5</xm:f>
            <x14:dxf>
              <fill>
                <patternFill>
                  <bgColor rgb="FFFFFF00"/>
                </patternFill>
              </fill>
            </x14:dxf>
          </x14:cfRule>
          <x14:cfRule type="containsText" priority="2455" operator="containsText" id="{DAF0EA8D-78BB-4F3C-AE9B-CDD8B37D83BB}">
            <xm:f>NOT(ISERROR(SEARCH(Sheet2!$D$4,AF104)))</xm:f>
            <xm:f>Sheet2!$D$4</xm:f>
            <x14:dxf>
              <fill>
                <patternFill>
                  <bgColor rgb="FFFF0000"/>
                </patternFill>
              </fill>
            </x14:dxf>
          </x14:cfRule>
          <xm:sqref>AF104</xm:sqref>
        </x14:conditionalFormatting>
        <x14:conditionalFormatting xmlns:xm="http://schemas.microsoft.com/office/excel/2006/main">
          <x14:cfRule type="containsText" priority="2446" operator="containsText" id="{7C1801FC-B0AC-49B9-8810-28B000247CC6}">
            <xm:f>NOT(ISERROR(SEARCH(Sheet2!$D$8,AF109)))</xm:f>
            <xm:f>Sheet2!$D$8</xm:f>
            <x14:dxf>
              <fill>
                <patternFill>
                  <bgColor rgb="FFFF0000"/>
                </patternFill>
              </fill>
            </x14:dxf>
          </x14:cfRule>
          <x14:cfRule type="containsText" priority="2447" operator="containsText" id="{02FDD5DA-EB8E-431E-BCA0-A44779573515}">
            <xm:f>NOT(ISERROR(SEARCH(Sheet2!$D$7,AF109)))</xm:f>
            <xm:f>Sheet2!$D$7</xm:f>
            <x14:dxf>
              <fill>
                <patternFill>
                  <bgColor rgb="FF00B050"/>
                </patternFill>
              </fill>
            </x14:dxf>
          </x14:cfRule>
          <x14:cfRule type="containsText" priority="2448" operator="containsText" id="{660BBAFB-92D5-4F62-97A2-F5554C0B0119}">
            <xm:f>NOT(ISERROR(SEARCH(Sheet2!$D$6,AF109)))</xm:f>
            <xm:f>Sheet2!$D$6</xm:f>
            <x14:dxf>
              <fill>
                <patternFill>
                  <bgColor rgb="FFFFFF00"/>
                </patternFill>
              </fill>
            </x14:dxf>
          </x14:cfRule>
          <x14:cfRule type="containsText" priority="2449" operator="containsText" id="{938B49FE-A487-4943-96FD-E86B9086999A}">
            <xm:f>NOT(ISERROR(SEARCH(Sheet2!$D$5,AF109)))</xm:f>
            <xm:f>Sheet2!$D$5</xm:f>
            <x14:dxf>
              <fill>
                <patternFill>
                  <bgColor rgb="FFFFFF00"/>
                </patternFill>
              </fill>
            </x14:dxf>
          </x14:cfRule>
          <x14:cfRule type="containsText" priority="2450" operator="containsText" id="{9F6BBAF3-6AEE-4089-AAB1-47A890E50F69}">
            <xm:f>NOT(ISERROR(SEARCH(Sheet2!$D$4,AF109)))</xm:f>
            <xm:f>Sheet2!$D$4</xm:f>
            <x14:dxf>
              <fill>
                <patternFill>
                  <bgColor rgb="FFFF0000"/>
                </patternFill>
              </fill>
            </x14:dxf>
          </x14:cfRule>
          <xm:sqref>AF109</xm:sqref>
        </x14:conditionalFormatting>
        <x14:conditionalFormatting xmlns:xm="http://schemas.microsoft.com/office/excel/2006/main">
          <x14:cfRule type="containsText" priority="2441" operator="containsText" id="{53A14724-7CE4-49F8-8D27-97D9659CD8B5}">
            <xm:f>NOT(ISERROR(SEARCH(Sheet2!$D$8,AF116)))</xm:f>
            <xm:f>Sheet2!$D$8</xm:f>
            <x14:dxf>
              <fill>
                <patternFill>
                  <bgColor rgb="FFFF0000"/>
                </patternFill>
              </fill>
            </x14:dxf>
          </x14:cfRule>
          <x14:cfRule type="containsText" priority="2442" operator="containsText" id="{2AA0E241-3F57-41F2-B89C-6A748CE26CED}">
            <xm:f>NOT(ISERROR(SEARCH(Sheet2!$D$7,AF116)))</xm:f>
            <xm:f>Sheet2!$D$7</xm:f>
            <x14:dxf>
              <fill>
                <patternFill>
                  <bgColor rgb="FF00B050"/>
                </patternFill>
              </fill>
            </x14:dxf>
          </x14:cfRule>
          <x14:cfRule type="containsText" priority="2443" operator="containsText" id="{D7C6A8D4-3E77-4218-AED8-0110E1578103}">
            <xm:f>NOT(ISERROR(SEARCH(Sheet2!$D$6,AF116)))</xm:f>
            <xm:f>Sheet2!$D$6</xm:f>
            <x14:dxf>
              <fill>
                <patternFill>
                  <bgColor rgb="FFFFFF00"/>
                </patternFill>
              </fill>
            </x14:dxf>
          </x14:cfRule>
          <x14:cfRule type="containsText" priority="2444" operator="containsText" id="{8C7DFAFF-F451-4DC1-BE90-6C40DE118AAF}">
            <xm:f>NOT(ISERROR(SEARCH(Sheet2!$D$5,AF116)))</xm:f>
            <xm:f>Sheet2!$D$5</xm:f>
            <x14:dxf>
              <fill>
                <patternFill>
                  <bgColor rgb="FFFFFF00"/>
                </patternFill>
              </fill>
            </x14:dxf>
          </x14:cfRule>
          <x14:cfRule type="containsText" priority="2445" operator="containsText" id="{112E7A41-86FE-401D-9647-9BF4100BA774}">
            <xm:f>NOT(ISERROR(SEARCH(Sheet2!$D$4,AF116)))</xm:f>
            <xm:f>Sheet2!$D$4</xm:f>
            <x14:dxf>
              <fill>
                <patternFill>
                  <bgColor rgb="FFFF0000"/>
                </patternFill>
              </fill>
            </x14:dxf>
          </x14:cfRule>
          <xm:sqref>AF116</xm:sqref>
        </x14:conditionalFormatting>
        <x14:conditionalFormatting xmlns:xm="http://schemas.microsoft.com/office/excel/2006/main">
          <x14:cfRule type="containsText" priority="2436" operator="containsText" id="{2512B430-743E-4527-A78C-293FD19C745C}">
            <xm:f>NOT(ISERROR(SEARCH(Sheet2!$D$8,AF124)))</xm:f>
            <xm:f>Sheet2!$D$8</xm:f>
            <x14:dxf>
              <fill>
                <patternFill>
                  <bgColor rgb="FFFF0000"/>
                </patternFill>
              </fill>
            </x14:dxf>
          </x14:cfRule>
          <x14:cfRule type="containsText" priority="2437" operator="containsText" id="{D7888614-E186-4BC3-B9BB-D7E2A3F47329}">
            <xm:f>NOT(ISERROR(SEARCH(Sheet2!$D$7,AF124)))</xm:f>
            <xm:f>Sheet2!$D$7</xm:f>
            <x14:dxf>
              <fill>
                <patternFill>
                  <bgColor rgb="FF00B050"/>
                </patternFill>
              </fill>
            </x14:dxf>
          </x14:cfRule>
          <x14:cfRule type="containsText" priority="2438" operator="containsText" id="{103059B5-ACEE-4171-A006-65804442C99F}">
            <xm:f>NOT(ISERROR(SEARCH(Sheet2!$D$6,AF124)))</xm:f>
            <xm:f>Sheet2!$D$6</xm:f>
            <x14:dxf>
              <fill>
                <patternFill>
                  <bgColor rgb="FFFFFF00"/>
                </patternFill>
              </fill>
            </x14:dxf>
          </x14:cfRule>
          <x14:cfRule type="containsText" priority="2439" operator="containsText" id="{09D3EA80-FCBE-490E-9EAF-B63962939ED6}">
            <xm:f>NOT(ISERROR(SEARCH(Sheet2!$D$5,AF124)))</xm:f>
            <xm:f>Sheet2!$D$5</xm:f>
            <x14:dxf>
              <fill>
                <patternFill>
                  <bgColor rgb="FFFFFF00"/>
                </patternFill>
              </fill>
            </x14:dxf>
          </x14:cfRule>
          <x14:cfRule type="containsText" priority="2440" operator="containsText" id="{8F956CC4-0951-48A3-9C1A-76BF2249F8B4}">
            <xm:f>NOT(ISERROR(SEARCH(Sheet2!$D$4,AF124)))</xm:f>
            <xm:f>Sheet2!$D$4</xm:f>
            <x14:dxf>
              <fill>
                <patternFill>
                  <bgColor rgb="FFFF0000"/>
                </patternFill>
              </fill>
            </x14:dxf>
          </x14:cfRule>
          <xm:sqref>AF124</xm:sqref>
        </x14:conditionalFormatting>
        <x14:conditionalFormatting xmlns:xm="http://schemas.microsoft.com/office/excel/2006/main">
          <x14:cfRule type="containsText" priority="2431" operator="containsText" id="{BF428E40-2C11-4D7A-B387-94031D868F8A}">
            <xm:f>NOT(ISERROR(SEARCH(Sheet2!$D$8,AF128)))</xm:f>
            <xm:f>Sheet2!$D$8</xm:f>
            <x14:dxf>
              <fill>
                <patternFill>
                  <bgColor rgb="FFFF0000"/>
                </patternFill>
              </fill>
            </x14:dxf>
          </x14:cfRule>
          <x14:cfRule type="containsText" priority="2432" operator="containsText" id="{3268BA13-7CD0-4E71-810A-FEF15CA76315}">
            <xm:f>NOT(ISERROR(SEARCH(Sheet2!$D$7,AF128)))</xm:f>
            <xm:f>Sheet2!$D$7</xm:f>
            <x14:dxf>
              <fill>
                <patternFill>
                  <bgColor rgb="FF00B050"/>
                </patternFill>
              </fill>
            </x14:dxf>
          </x14:cfRule>
          <x14:cfRule type="containsText" priority="2433" operator="containsText" id="{F21F9AA8-30BA-41FA-9D07-815B3C4B8E75}">
            <xm:f>NOT(ISERROR(SEARCH(Sheet2!$D$6,AF128)))</xm:f>
            <xm:f>Sheet2!$D$6</xm:f>
            <x14:dxf>
              <fill>
                <patternFill>
                  <bgColor rgb="FFFFFF00"/>
                </patternFill>
              </fill>
            </x14:dxf>
          </x14:cfRule>
          <x14:cfRule type="containsText" priority="2434" operator="containsText" id="{B5019688-001F-46CC-8C8E-B9EBB940C4C9}">
            <xm:f>NOT(ISERROR(SEARCH(Sheet2!$D$5,AF128)))</xm:f>
            <xm:f>Sheet2!$D$5</xm:f>
            <x14:dxf>
              <fill>
                <patternFill>
                  <bgColor rgb="FFFFFF00"/>
                </patternFill>
              </fill>
            </x14:dxf>
          </x14:cfRule>
          <x14:cfRule type="containsText" priority="2435" operator="containsText" id="{768CF9DC-482E-4669-BECF-6DBF0A3564FE}">
            <xm:f>NOT(ISERROR(SEARCH(Sheet2!$D$4,AF128)))</xm:f>
            <xm:f>Sheet2!$D$4</xm:f>
            <x14:dxf>
              <fill>
                <patternFill>
                  <bgColor rgb="FFFF0000"/>
                </patternFill>
              </fill>
            </x14:dxf>
          </x14:cfRule>
          <xm:sqref>AF128</xm:sqref>
        </x14:conditionalFormatting>
        <x14:conditionalFormatting xmlns:xm="http://schemas.microsoft.com/office/excel/2006/main">
          <x14:cfRule type="containsText" priority="2426" operator="containsText" id="{596C44B3-923A-4D02-AF91-B01DB476F39F}">
            <xm:f>NOT(ISERROR(SEARCH(Sheet2!$D$8,AF132)))</xm:f>
            <xm:f>Sheet2!$D$8</xm:f>
            <x14:dxf>
              <fill>
                <patternFill>
                  <bgColor rgb="FFFF0000"/>
                </patternFill>
              </fill>
            </x14:dxf>
          </x14:cfRule>
          <x14:cfRule type="containsText" priority="2427" operator="containsText" id="{1472E2A3-D97B-4205-AA81-B2A0E3420A55}">
            <xm:f>NOT(ISERROR(SEARCH(Sheet2!$D$7,AF132)))</xm:f>
            <xm:f>Sheet2!$D$7</xm:f>
            <x14:dxf>
              <fill>
                <patternFill>
                  <bgColor rgb="FF00B050"/>
                </patternFill>
              </fill>
            </x14:dxf>
          </x14:cfRule>
          <x14:cfRule type="containsText" priority="2428" operator="containsText" id="{4230BA0F-8F3A-4E6D-A268-F3B97330544F}">
            <xm:f>NOT(ISERROR(SEARCH(Sheet2!$D$6,AF132)))</xm:f>
            <xm:f>Sheet2!$D$6</xm:f>
            <x14:dxf>
              <fill>
                <patternFill>
                  <bgColor rgb="FFFFFF00"/>
                </patternFill>
              </fill>
            </x14:dxf>
          </x14:cfRule>
          <x14:cfRule type="containsText" priority="2429" operator="containsText" id="{34A2F536-959F-4B80-9EB5-9A207296F3C4}">
            <xm:f>NOT(ISERROR(SEARCH(Sheet2!$D$5,AF132)))</xm:f>
            <xm:f>Sheet2!$D$5</xm:f>
            <x14:dxf>
              <fill>
                <patternFill>
                  <bgColor rgb="FFFFFF00"/>
                </patternFill>
              </fill>
            </x14:dxf>
          </x14:cfRule>
          <x14:cfRule type="containsText" priority="2430" operator="containsText" id="{C012F522-5AD6-4EB3-9F98-9711FE26B8B8}">
            <xm:f>NOT(ISERROR(SEARCH(Sheet2!$D$4,AF132)))</xm:f>
            <xm:f>Sheet2!$D$4</xm:f>
            <x14:dxf>
              <fill>
                <patternFill>
                  <bgColor rgb="FFFF0000"/>
                </patternFill>
              </fill>
            </x14:dxf>
          </x14:cfRule>
          <xm:sqref>AF132</xm:sqref>
        </x14:conditionalFormatting>
        <x14:conditionalFormatting xmlns:xm="http://schemas.microsoft.com/office/excel/2006/main">
          <x14:cfRule type="containsText" priority="2421" operator="containsText" id="{6081FF92-8D0E-41C4-B924-825B10E6A73C}">
            <xm:f>NOT(ISERROR(SEARCH(Sheet2!$D$8,AF135)))</xm:f>
            <xm:f>Sheet2!$D$8</xm:f>
            <x14:dxf>
              <fill>
                <patternFill>
                  <bgColor rgb="FFFF0000"/>
                </patternFill>
              </fill>
            </x14:dxf>
          </x14:cfRule>
          <x14:cfRule type="containsText" priority="2422" operator="containsText" id="{0413C77A-6254-4C50-B189-E40C529B71A0}">
            <xm:f>NOT(ISERROR(SEARCH(Sheet2!$D$7,AF135)))</xm:f>
            <xm:f>Sheet2!$D$7</xm:f>
            <x14:dxf>
              <fill>
                <patternFill>
                  <bgColor rgb="FF00B050"/>
                </patternFill>
              </fill>
            </x14:dxf>
          </x14:cfRule>
          <x14:cfRule type="containsText" priority="2423" operator="containsText" id="{2107E0D3-C587-493C-9EFA-C80809EDB189}">
            <xm:f>NOT(ISERROR(SEARCH(Sheet2!$D$6,AF135)))</xm:f>
            <xm:f>Sheet2!$D$6</xm:f>
            <x14:dxf>
              <fill>
                <patternFill>
                  <bgColor rgb="FFFFFF00"/>
                </patternFill>
              </fill>
            </x14:dxf>
          </x14:cfRule>
          <x14:cfRule type="containsText" priority="2424" operator="containsText" id="{074DCFD0-429E-4DA2-816E-88A9AAB8E1F2}">
            <xm:f>NOT(ISERROR(SEARCH(Sheet2!$D$5,AF135)))</xm:f>
            <xm:f>Sheet2!$D$5</xm:f>
            <x14:dxf>
              <fill>
                <patternFill>
                  <bgColor rgb="FFFFFF00"/>
                </patternFill>
              </fill>
            </x14:dxf>
          </x14:cfRule>
          <x14:cfRule type="containsText" priority="2425" operator="containsText" id="{CB091192-42B5-469B-9769-3CCD424A8EC9}">
            <xm:f>NOT(ISERROR(SEARCH(Sheet2!$D$4,AF135)))</xm:f>
            <xm:f>Sheet2!$D$4</xm:f>
            <x14:dxf>
              <fill>
                <patternFill>
                  <bgColor rgb="FFFF0000"/>
                </patternFill>
              </fill>
            </x14:dxf>
          </x14:cfRule>
          <xm:sqref>AF135</xm:sqref>
        </x14:conditionalFormatting>
        <x14:conditionalFormatting xmlns:xm="http://schemas.microsoft.com/office/excel/2006/main">
          <x14:cfRule type="containsText" priority="2416" operator="containsText" id="{8B537E63-48A1-4725-9A17-761E38818A24}">
            <xm:f>NOT(ISERROR(SEARCH(Sheet2!$D$8,AF136)))</xm:f>
            <xm:f>Sheet2!$D$8</xm:f>
            <x14:dxf>
              <fill>
                <patternFill>
                  <bgColor rgb="FFFF0000"/>
                </patternFill>
              </fill>
            </x14:dxf>
          </x14:cfRule>
          <x14:cfRule type="containsText" priority="2417" operator="containsText" id="{C58DE468-9F93-4DBA-8CC9-822DF7E05D8F}">
            <xm:f>NOT(ISERROR(SEARCH(Sheet2!$D$7,AF136)))</xm:f>
            <xm:f>Sheet2!$D$7</xm:f>
            <x14:dxf>
              <fill>
                <patternFill>
                  <bgColor rgb="FF00B050"/>
                </patternFill>
              </fill>
            </x14:dxf>
          </x14:cfRule>
          <x14:cfRule type="containsText" priority="2418" operator="containsText" id="{2574BD30-7A99-48BC-AD13-CF11DDEB188B}">
            <xm:f>NOT(ISERROR(SEARCH(Sheet2!$D$6,AF136)))</xm:f>
            <xm:f>Sheet2!$D$6</xm:f>
            <x14:dxf>
              <fill>
                <patternFill>
                  <bgColor rgb="FFFFFF00"/>
                </patternFill>
              </fill>
            </x14:dxf>
          </x14:cfRule>
          <x14:cfRule type="containsText" priority="2419" operator="containsText" id="{01CA0C55-D1CF-4BFE-9286-98714D9FBC76}">
            <xm:f>NOT(ISERROR(SEARCH(Sheet2!$D$5,AF136)))</xm:f>
            <xm:f>Sheet2!$D$5</xm:f>
            <x14:dxf>
              <fill>
                <patternFill>
                  <bgColor rgb="FFFFFF00"/>
                </patternFill>
              </fill>
            </x14:dxf>
          </x14:cfRule>
          <x14:cfRule type="containsText" priority="2420" operator="containsText" id="{1E175E3B-6FEE-4390-81CB-8692484B982E}">
            <xm:f>NOT(ISERROR(SEARCH(Sheet2!$D$4,AF136)))</xm:f>
            <xm:f>Sheet2!$D$4</xm:f>
            <x14:dxf>
              <fill>
                <patternFill>
                  <bgColor rgb="FFFF0000"/>
                </patternFill>
              </fill>
            </x14:dxf>
          </x14:cfRule>
          <xm:sqref>AF136</xm:sqref>
        </x14:conditionalFormatting>
        <x14:conditionalFormatting xmlns:xm="http://schemas.microsoft.com/office/excel/2006/main">
          <x14:cfRule type="containsText" priority="2411" operator="containsText" id="{E9447F89-D4E9-4BD2-9633-EFF11D8D9E06}">
            <xm:f>NOT(ISERROR(SEARCH(Sheet2!$D$8,AF140)))</xm:f>
            <xm:f>Sheet2!$D$8</xm:f>
            <x14:dxf>
              <fill>
                <patternFill>
                  <bgColor rgb="FFFF0000"/>
                </patternFill>
              </fill>
            </x14:dxf>
          </x14:cfRule>
          <x14:cfRule type="containsText" priority="2412" operator="containsText" id="{233E1DA8-D092-415A-9239-BAC264254C93}">
            <xm:f>NOT(ISERROR(SEARCH(Sheet2!$D$7,AF140)))</xm:f>
            <xm:f>Sheet2!$D$7</xm:f>
            <x14:dxf>
              <fill>
                <patternFill>
                  <bgColor rgb="FF00B050"/>
                </patternFill>
              </fill>
            </x14:dxf>
          </x14:cfRule>
          <x14:cfRule type="containsText" priority="2413" operator="containsText" id="{68FEC217-98E1-4A9D-9E9D-EA1DFE51B5E1}">
            <xm:f>NOT(ISERROR(SEARCH(Sheet2!$D$6,AF140)))</xm:f>
            <xm:f>Sheet2!$D$6</xm:f>
            <x14:dxf>
              <fill>
                <patternFill>
                  <bgColor rgb="FFFFFF00"/>
                </patternFill>
              </fill>
            </x14:dxf>
          </x14:cfRule>
          <x14:cfRule type="containsText" priority="2414" operator="containsText" id="{A4FED8CC-A8F4-415D-839E-261586A4B7F0}">
            <xm:f>NOT(ISERROR(SEARCH(Sheet2!$D$5,AF140)))</xm:f>
            <xm:f>Sheet2!$D$5</xm:f>
            <x14:dxf>
              <fill>
                <patternFill>
                  <bgColor rgb="FFFFFF00"/>
                </patternFill>
              </fill>
            </x14:dxf>
          </x14:cfRule>
          <x14:cfRule type="containsText" priority="2415" operator="containsText" id="{8707567C-CA03-4F6A-9B15-7831F2F79D74}">
            <xm:f>NOT(ISERROR(SEARCH(Sheet2!$D$4,AF140)))</xm:f>
            <xm:f>Sheet2!$D$4</xm:f>
            <x14:dxf>
              <fill>
                <patternFill>
                  <bgColor rgb="FFFF0000"/>
                </patternFill>
              </fill>
            </x14:dxf>
          </x14:cfRule>
          <xm:sqref>AF140</xm:sqref>
        </x14:conditionalFormatting>
        <x14:conditionalFormatting xmlns:xm="http://schemas.microsoft.com/office/excel/2006/main">
          <x14:cfRule type="containsText" priority="2406" operator="containsText" id="{810EBA7E-AD76-4C0E-BF4D-CB70706538D9}">
            <xm:f>NOT(ISERROR(SEARCH(Sheet2!$D$8,AF142)))</xm:f>
            <xm:f>Sheet2!$D$8</xm:f>
            <x14:dxf>
              <fill>
                <patternFill>
                  <bgColor rgb="FFFF0000"/>
                </patternFill>
              </fill>
            </x14:dxf>
          </x14:cfRule>
          <x14:cfRule type="containsText" priority="2407" operator="containsText" id="{BFB86A6F-D7D1-4202-8F7A-FF7D1A02F54E}">
            <xm:f>NOT(ISERROR(SEARCH(Sheet2!$D$7,AF142)))</xm:f>
            <xm:f>Sheet2!$D$7</xm:f>
            <x14:dxf>
              <fill>
                <patternFill>
                  <bgColor rgb="FF00B050"/>
                </patternFill>
              </fill>
            </x14:dxf>
          </x14:cfRule>
          <x14:cfRule type="containsText" priority="2408" operator="containsText" id="{36191B49-5A42-4127-A05E-BB8B03BC2835}">
            <xm:f>NOT(ISERROR(SEARCH(Sheet2!$D$6,AF142)))</xm:f>
            <xm:f>Sheet2!$D$6</xm:f>
            <x14:dxf>
              <fill>
                <patternFill>
                  <bgColor rgb="FFFFFF00"/>
                </patternFill>
              </fill>
            </x14:dxf>
          </x14:cfRule>
          <x14:cfRule type="containsText" priority="2409" operator="containsText" id="{5DEFD2FF-04FC-416B-A5F8-9E2BC25DE49E}">
            <xm:f>NOT(ISERROR(SEARCH(Sheet2!$D$5,AF142)))</xm:f>
            <xm:f>Sheet2!$D$5</xm:f>
            <x14:dxf>
              <fill>
                <patternFill>
                  <bgColor rgb="FFFFFF00"/>
                </patternFill>
              </fill>
            </x14:dxf>
          </x14:cfRule>
          <x14:cfRule type="containsText" priority="2410" operator="containsText" id="{3A7543FC-28D8-472A-91D6-F46C5726958E}">
            <xm:f>NOT(ISERROR(SEARCH(Sheet2!$D$4,AF142)))</xm:f>
            <xm:f>Sheet2!$D$4</xm:f>
            <x14:dxf>
              <fill>
                <patternFill>
                  <bgColor rgb="FFFF0000"/>
                </patternFill>
              </fill>
            </x14:dxf>
          </x14:cfRule>
          <xm:sqref>AF142</xm:sqref>
        </x14:conditionalFormatting>
        <x14:conditionalFormatting xmlns:xm="http://schemas.microsoft.com/office/excel/2006/main">
          <x14:cfRule type="containsText" priority="2401" operator="containsText" id="{1478C321-2F2B-4C3B-86AB-C6AF32E28891}">
            <xm:f>NOT(ISERROR(SEARCH(Sheet2!$D$8,AF144)))</xm:f>
            <xm:f>Sheet2!$D$8</xm:f>
            <x14:dxf>
              <fill>
                <patternFill>
                  <bgColor rgb="FFFF0000"/>
                </patternFill>
              </fill>
            </x14:dxf>
          </x14:cfRule>
          <x14:cfRule type="containsText" priority="2402" operator="containsText" id="{638D173D-E41C-41E1-8370-D0083DDBB6A1}">
            <xm:f>NOT(ISERROR(SEARCH(Sheet2!$D$7,AF144)))</xm:f>
            <xm:f>Sheet2!$D$7</xm:f>
            <x14:dxf>
              <fill>
                <patternFill>
                  <bgColor rgb="FF00B050"/>
                </patternFill>
              </fill>
            </x14:dxf>
          </x14:cfRule>
          <x14:cfRule type="containsText" priority="2403" operator="containsText" id="{984C6B1C-B661-4EAD-B49C-E8027363E362}">
            <xm:f>NOT(ISERROR(SEARCH(Sheet2!$D$6,AF144)))</xm:f>
            <xm:f>Sheet2!$D$6</xm:f>
            <x14:dxf>
              <fill>
                <patternFill>
                  <bgColor rgb="FFFFFF00"/>
                </patternFill>
              </fill>
            </x14:dxf>
          </x14:cfRule>
          <x14:cfRule type="containsText" priority="2404" operator="containsText" id="{AFD8A618-9EAC-466D-B736-C2E0330B11BE}">
            <xm:f>NOT(ISERROR(SEARCH(Sheet2!$D$5,AF144)))</xm:f>
            <xm:f>Sheet2!$D$5</xm:f>
            <x14:dxf>
              <fill>
                <patternFill>
                  <bgColor rgb="FFFFFF00"/>
                </patternFill>
              </fill>
            </x14:dxf>
          </x14:cfRule>
          <x14:cfRule type="containsText" priority="2405" operator="containsText" id="{BB14C41B-3692-473C-A9F3-BE1D4F2ADC31}">
            <xm:f>NOT(ISERROR(SEARCH(Sheet2!$D$4,AF144)))</xm:f>
            <xm:f>Sheet2!$D$4</xm:f>
            <x14:dxf>
              <fill>
                <patternFill>
                  <bgColor rgb="FFFF0000"/>
                </patternFill>
              </fill>
            </x14:dxf>
          </x14:cfRule>
          <xm:sqref>AF144</xm:sqref>
        </x14:conditionalFormatting>
        <x14:conditionalFormatting xmlns:xm="http://schemas.microsoft.com/office/excel/2006/main">
          <x14:cfRule type="containsText" priority="2396" operator="containsText" id="{24632940-E034-442F-89DD-6BDFB8D22AC1}">
            <xm:f>NOT(ISERROR(SEARCH(Sheet2!$D$8,AF146)))</xm:f>
            <xm:f>Sheet2!$D$8</xm:f>
            <x14:dxf>
              <fill>
                <patternFill>
                  <bgColor rgb="FFFF0000"/>
                </patternFill>
              </fill>
            </x14:dxf>
          </x14:cfRule>
          <x14:cfRule type="containsText" priority="2397" operator="containsText" id="{190BB3D9-6492-4EB8-83CE-DCF8C2621373}">
            <xm:f>NOT(ISERROR(SEARCH(Sheet2!$D$7,AF146)))</xm:f>
            <xm:f>Sheet2!$D$7</xm:f>
            <x14:dxf>
              <fill>
                <patternFill>
                  <bgColor rgb="FF00B050"/>
                </patternFill>
              </fill>
            </x14:dxf>
          </x14:cfRule>
          <x14:cfRule type="containsText" priority="2398" operator="containsText" id="{FDE2DA0B-8341-4FB2-A71E-32117B62C719}">
            <xm:f>NOT(ISERROR(SEARCH(Sheet2!$D$6,AF146)))</xm:f>
            <xm:f>Sheet2!$D$6</xm:f>
            <x14:dxf>
              <fill>
                <patternFill>
                  <bgColor rgb="FFFFFF00"/>
                </patternFill>
              </fill>
            </x14:dxf>
          </x14:cfRule>
          <x14:cfRule type="containsText" priority="2399" operator="containsText" id="{18CF01AA-B15C-498E-AFEA-581A40E3BC79}">
            <xm:f>NOT(ISERROR(SEARCH(Sheet2!$D$5,AF146)))</xm:f>
            <xm:f>Sheet2!$D$5</xm:f>
            <x14:dxf>
              <fill>
                <patternFill>
                  <bgColor rgb="FFFFFF00"/>
                </patternFill>
              </fill>
            </x14:dxf>
          </x14:cfRule>
          <x14:cfRule type="containsText" priority="2400" operator="containsText" id="{063A0AD2-839A-4880-B6EB-89798DDC0B93}">
            <xm:f>NOT(ISERROR(SEARCH(Sheet2!$D$4,AF146)))</xm:f>
            <xm:f>Sheet2!$D$4</xm:f>
            <x14:dxf>
              <fill>
                <patternFill>
                  <bgColor rgb="FFFF0000"/>
                </patternFill>
              </fill>
            </x14:dxf>
          </x14:cfRule>
          <xm:sqref>AF146</xm:sqref>
        </x14:conditionalFormatting>
        <x14:conditionalFormatting xmlns:xm="http://schemas.microsoft.com/office/excel/2006/main">
          <x14:cfRule type="containsText" priority="2391" operator="containsText" id="{A0D9F8F9-F67D-473D-AC5A-F9A93AEB9BD1}">
            <xm:f>NOT(ISERROR(SEARCH(Sheet2!$D$8,AF148)))</xm:f>
            <xm:f>Sheet2!$D$8</xm:f>
            <x14:dxf>
              <fill>
                <patternFill>
                  <bgColor rgb="FFFF0000"/>
                </patternFill>
              </fill>
            </x14:dxf>
          </x14:cfRule>
          <x14:cfRule type="containsText" priority="2392" operator="containsText" id="{40487643-D663-49AA-A425-64227290ACFD}">
            <xm:f>NOT(ISERROR(SEARCH(Sheet2!$D$7,AF148)))</xm:f>
            <xm:f>Sheet2!$D$7</xm:f>
            <x14:dxf>
              <fill>
                <patternFill>
                  <bgColor rgb="FF00B050"/>
                </patternFill>
              </fill>
            </x14:dxf>
          </x14:cfRule>
          <x14:cfRule type="containsText" priority="2393" operator="containsText" id="{39092748-9897-4C70-A541-85AF9DE7B7E6}">
            <xm:f>NOT(ISERROR(SEARCH(Sheet2!$D$6,AF148)))</xm:f>
            <xm:f>Sheet2!$D$6</xm:f>
            <x14:dxf>
              <fill>
                <patternFill>
                  <bgColor rgb="FFFFFF00"/>
                </patternFill>
              </fill>
            </x14:dxf>
          </x14:cfRule>
          <x14:cfRule type="containsText" priority="2394" operator="containsText" id="{68A85412-82ED-4F32-B277-E7B1BF6830FF}">
            <xm:f>NOT(ISERROR(SEARCH(Sheet2!$D$5,AF148)))</xm:f>
            <xm:f>Sheet2!$D$5</xm:f>
            <x14:dxf>
              <fill>
                <patternFill>
                  <bgColor rgb="FFFFFF00"/>
                </patternFill>
              </fill>
            </x14:dxf>
          </x14:cfRule>
          <x14:cfRule type="containsText" priority="2395" operator="containsText" id="{219CB4F5-5EBF-4638-BF90-956088619332}">
            <xm:f>NOT(ISERROR(SEARCH(Sheet2!$D$4,AF148)))</xm:f>
            <xm:f>Sheet2!$D$4</xm:f>
            <x14:dxf>
              <fill>
                <patternFill>
                  <bgColor rgb="FFFF0000"/>
                </patternFill>
              </fill>
            </x14:dxf>
          </x14:cfRule>
          <xm:sqref>AF148</xm:sqref>
        </x14:conditionalFormatting>
        <x14:conditionalFormatting xmlns:xm="http://schemas.microsoft.com/office/excel/2006/main">
          <x14:cfRule type="containsText" priority="2386" operator="containsText" id="{5B476D78-D8FA-4379-9DDF-7F4FD506DC11}">
            <xm:f>NOT(ISERROR(SEARCH(Sheet2!$D$8,AF154)))</xm:f>
            <xm:f>Sheet2!$D$8</xm:f>
            <x14:dxf>
              <fill>
                <patternFill>
                  <bgColor rgb="FFFF0000"/>
                </patternFill>
              </fill>
            </x14:dxf>
          </x14:cfRule>
          <x14:cfRule type="containsText" priority="2387" operator="containsText" id="{F0BFC8CD-5FD9-4A10-9235-48D1EB185C47}">
            <xm:f>NOT(ISERROR(SEARCH(Sheet2!$D$7,AF154)))</xm:f>
            <xm:f>Sheet2!$D$7</xm:f>
            <x14:dxf>
              <fill>
                <patternFill>
                  <bgColor rgb="FF00B050"/>
                </patternFill>
              </fill>
            </x14:dxf>
          </x14:cfRule>
          <x14:cfRule type="containsText" priority="2388" operator="containsText" id="{DAC913F4-844F-43DD-890C-20E22F5D8372}">
            <xm:f>NOT(ISERROR(SEARCH(Sheet2!$D$6,AF154)))</xm:f>
            <xm:f>Sheet2!$D$6</xm:f>
            <x14:dxf>
              <fill>
                <patternFill>
                  <bgColor rgb="FFFFFF00"/>
                </patternFill>
              </fill>
            </x14:dxf>
          </x14:cfRule>
          <x14:cfRule type="containsText" priority="2389" operator="containsText" id="{964C7FCF-CE49-4ED6-A2C0-BD336AA5ABF6}">
            <xm:f>NOT(ISERROR(SEARCH(Sheet2!$D$5,AF154)))</xm:f>
            <xm:f>Sheet2!$D$5</xm:f>
            <x14:dxf>
              <fill>
                <patternFill>
                  <bgColor rgb="FFFFFF00"/>
                </patternFill>
              </fill>
            </x14:dxf>
          </x14:cfRule>
          <x14:cfRule type="containsText" priority="2390" operator="containsText" id="{E0279D68-B15D-41F4-8337-6438CC5480EB}">
            <xm:f>NOT(ISERROR(SEARCH(Sheet2!$D$4,AF154)))</xm:f>
            <xm:f>Sheet2!$D$4</xm:f>
            <x14:dxf>
              <fill>
                <patternFill>
                  <bgColor rgb="FFFF0000"/>
                </patternFill>
              </fill>
            </x14:dxf>
          </x14:cfRule>
          <xm:sqref>AF154</xm:sqref>
        </x14:conditionalFormatting>
        <x14:conditionalFormatting xmlns:xm="http://schemas.microsoft.com/office/excel/2006/main">
          <x14:cfRule type="containsText" priority="2381" operator="containsText" id="{A3733E58-97B7-4332-BF34-77EB215ED707}">
            <xm:f>NOT(ISERROR(SEARCH(Sheet2!$D$8,AF158)))</xm:f>
            <xm:f>Sheet2!$D$8</xm:f>
            <x14:dxf>
              <fill>
                <patternFill>
                  <bgColor rgb="FFFF0000"/>
                </patternFill>
              </fill>
            </x14:dxf>
          </x14:cfRule>
          <x14:cfRule type="containsText" priority="2382" operator="containsText" id="{BA97D7FF-E06F-411B-BCC2-E68E38F9F3A3}">
            <xm:f>NOT(ISERROR(SEARCH(Sheet2!$D$7,AF158)))</xm:f>
            <xm:f>Sheet2!$D$7</xm:f>
            <x14:dxf>
              <fill>
                <patternFill>
                  <bgColor rgb="FF00B050"/>
                </patternFill>
              </fill>
            </x14:dxf>
          </x14:cfRule>
          <x14:cfRule type="containsText" priority="2383" operator="containsText" id="{88367102-80CD-4680-A087-03797EAB8726}">
            <xm:f>NOT(ISERROR(SEARCH(Sheet2!$D$6,AF158)))</xm:f>
            <xm:f>Sheet2!$D$6</xm:f>
            <x14:dxf>
              <fill>
                <patternFill>
                  <bgColor rgb="FFFFFF00"/>
                </patternFill>
              </fill>
            </x14:dxf>
          </x14:cfRule>
          <x14:cfRule type="containsText" priority="2384" operator="containsText" id="{B6B7D49D-26A8-4D8D-8483-889957500D8E}">
            <xm:f>NOT(ISERROR(SEARCH(Sheet2!$D$5,AF158)))</xm:f>
            <xm:f>Sheet2!$D$5</xm:f>
            <x14:dxf>
              <fill>
                <patternFill>
                  <bgColor rgb="FFFFFF00"/>
                </patternFill>
              </fill>
            </x14:dxf>
          </x14:cfRule>
          <x14:cfRule type="containsText" priority="2385" operator="containsText" id="{E4A9639F-B699-4754-83B6-52952E79621A}">
            <xm:f>NOT(ISERROR(SEARCH(Sheet2!$D$4,AF158)))</xm:f>
            <xm:f>Sheet2!$D$4</xm:f>
            <x14:dxf>
              <fill>
                <patternFill>
                  <bgColor rgb="FFFF0000"/>
                </patternFill>
              </fill>
            </x14:dxf>
          </x14:cfRule>
          <xm:sqref>AF158</xm:sqref>
        </x14:conditionalFormatting>
        <x14:conditionalFormatting xmlns:xm="http://schemas.microsoft.com/office/excel/2006/main">
          <x14:cfRule type="containsText" priority="2376" operator="containsText" id="{9FE4FD2F-CAAE-4757-976A-FD47568ED51A}">
            <xm:f>NOT(ISERROR(SEARCH(Sheet2!$D$8,AF160)))</xm:f>
            <xm:f>Sheet2!$D$8</xm:f>
            <x14:dxf>
              <fill>
                <patternFill>
                  <bgColor rgb="FFFF0000"/>
                </patternFill>
              </fill>
            </x14:dxf>
          </x14:cfRule>
          <x14:cfRule type="containsText" priority="2377" operator="containsText" id="{A82C082E-0D84-4E0C-B6D5-03E7CAD663B9}">
            <xm:f>NOT(ISERROR(SEARCH(Sheet2!$D$7,AF160)))</xm:f>
            <xm:f>Sheet2!$D$7</xm:f>
            <x14:dxf>
              <fill>
                <patternFill>
                  <bgColor rgb="FF00B050"/>
                </patternFill>
              </fill>
            </x14:dxf>
          </x14:cfRule>
          <x14:cfRule type="containsText" priority="2378" operator="containsText" id="{B011E273-693F-4248-BB6D-14EA698E12EA}">
            <xm:f>NOT(ISERROR(SEARCH(Sheet2!$D$6,AF160)))</xm:f>
            <xm:f>Sheet2!$D$6</xm:f>
            <x14:dxf>
              <fill>
                <patternFill>
                  <bgColor rgb="FFFFFF00"/>
                </patternFill>
              </fill>
            </x14:dxf>
          </x14:cfRule>
          <x14:cfRule type="containsText" priority="2379" operator="containsText" id="{A5C2F72B-CE64-4054-B08D-8426C510FF36}">
            <xm:f>NOT(ISERROR(SEARCH(Sheet2!$D$5,AF160)))</xm:f>
            <xm:f>Sheet2!$D$5</xm:f>
            <x14:dxf>
              <fill>
                <patternFill>
                  <bgColor rgb="FFFFFF00"/>
                </patternFill>
              </fill>
            </x14:dxf>
          </x14:cfRule>
          <x14:cfRule type="containsText" priority="2380" operator="containsText" id="{FE90183F-8227-45A7-8F28-216692DBE68D}">
            <xm:f>NOT(ISERROR(SEARCH(Sheet2!$D$4,AF160)))</xm:f>
            <xm:f>Sheet2!$D$4</xm:f>
            <x14:dxf>
              <fill>
                <patternFill>
                  <bgColor rgb="FFFF0000"/>
                </patternFill>
              </fill>
            </x14:dxf>
          </x14:cfRule>
          <xm:sqref>AF160</xm:sqref>
        </x14:conditionalFormatting>
        <x14:conditionalFormatting xmlns:xm="http://schemas.microsoft.com/office/excel/2006/main">
          <x14:cfRule type="containsText" priority="2371" operator="containsText" id="{55A0B4D8-D07C-49AC-B039-79D47EF7805F}">
            <xm:f>NOT(ISERROR(SEARCH(Sheet2!$D$8,AF163)))</xm:f>
            <xm:f>Sheet2!$D$8</xm:f>
            <x14:dxf>
              <fill>
                <patternFill>
                  <bgColor rgb="FFFF0000"/>
                </patternFill>
              </fill>
            </x14:dxf>
          </x14:cfRule>
          <x14:cfRule type="containsText" priority="2372" operator="containsText" id="{AC9C3882-F5AC-4067-B887-B9D0C9E1F1B3}">
            <xm:f>NOT(ISERROR(SEARCH(Sheet2!$D$7,AF163)))</xm:f>
            <xm:f>Sheet2!$D$7</xm:f>
            <x14:dxf>
              <fill>
                <patternFill>
                  <bgColor rgb="FF00B050"/>
                </patternFill>
              </fill>
            </x14:dxf>
          </x14:cfRule>
          <x14:cfRule type="containsText" priority="2373" operator="containsText" id="{8D4E3A13-2ADC-4318-8884-8940ECEF05E4}">
            <xm:f>NOT(ISERROR(SEARCH(Sheet2!$D$6,AF163)))</xm:f>
            <xm:f>Sheet2!$D$6</xm:f>
            <x14:dxf>
              <fill>
                <patternFill>
                  <bgColor rgb="FFFFFF00"/>
                </patternFill>
              </fill>
            </x14:dxf>
          </x14:cfRule>
          <x14:cfRule type="containsText" priority="2374" operator="containsText" id="{46B7FE86-BCAA-49B1-B5B4-A5F9766D2875}">
            <xm:f>NOT(ISERROR(SEARCH(Sheet2!$D$5,AF163)))</xm:f>
            <xm:f>Sheet2!$D$5</xm:f>
            <x14:dxf>
              <fill>
                <patternFill>
                  <bgColor rgb="FFFFFF00"/>
                </patternFill>
              </fill>
            </x14:dxf>
          </x14:cfRule>
          <x14:cfRule type="containsText" priority="2375" operator="containsText" id="{A7A087B9-A5CB-409D-BE47-736CE556B003}">
            <xm:f>NOT(ISERROR(SEARCH(Sheet2!$D$4,AF163)))</xm:f>
            <xm:f>Sheet2!$D$4</xm:f>
            <x14:dxf>
              <fill>
                <patternFill>
                  <bgColor rgb="FFFF0000"/>
                </patternFill>
              </fill>
            </x14:dxf>
          </x14:cfRule>
          <xm:sqref>AF163</xm:sqref>
        </x14:conditionalFormatting>
        <x14:conditionalFormatting xmlns:xm="http://schemas.microsoft.com/office/excel/2006/main">
          <x14:cfRule type="containsText" priority="2366" operator="containsText" id="{F9A7E4C4-296D-4FA4-B9BD-49EFE5403F36}">
            <xm:f>NOT(ISERROR(SEARCH(Sheet2!$D$8,AF167)))</xm:f>
            <xm:f>Sheet2!$D$8</xm:f>
            <x14:dxf>
              <fill>
                <patternFill>
                  <bgColor rgb="FFFF0000"/>
                </patternFill>
              </fill>
            </x14:dxf>
          </x14:cfRule>
          <x14:cfRule type="containsText" priority="2367" operator="containsText" id="{2DCADBE1-5488-4C3A-91D2-489C37530686}">
            <xm:f>NOT(ISERROR(SEARCH(Sheet2!$D$7,AF167)))</xm:f>
            <xm:f>Sheet2!$D$7</xm:f>
            <x14:dxf>
              <fill>
                <patternFill>
                  <bgColor rgb="FF00B050"/>
                </patternFill>
              </fill>
            </x14:dxf>
          </x14:cfRule>
          <x14:cfRule type="containsText" priority="2368" operator="containsText" id="{6E4E4684-E8E2-4F4D-A187-4B062A2ED4A3}">
            <xm:f>NOT(ISERROR(SEARCH(Sheet2!$D$6,AF167)))</xm:f>
            <xm:f>Sheet2!$D$6</xm:f>
            <x14:dxf>
              <fill>
                <patternFill>
                  <bgColor rgb="FFFFFF00"/>
                </patternFill>
              </fill>
            </x14:dxf>
          </x14:cfRule>
          <x14:cfRule type="containsText" priority="2369" operator="containsText" id="{9FADFA0B-C7E3-4E70-9685-C59210E3EC2C}">
            <xm:f>NOT(ISERROR(SEARCH(Sheet2!$D$5,AF167)))</xm:f>
            <xm:f>Sheet2!$D$5</xm:f>
            <x14:dxf>
              <fill>
                <patternFill>
                  <bgColor rgb="FFFFFF00"/>
                </patternFill>
              </fill>
            </x14:dxf>
          </x14:cfRule>
          <x14:cfRule type="containsText" priority="2370" operator="containsText" id="{02831214-ADC5-41EE-BF1D-06C15CE11280}">
            <xm:f>NOT(ISERROR(SEARCH(Sheet2!$D$4,AF167)))</xm:f>
            <xm:f>Sheet2!$D$4</xm:f>
            <x14:dxf>
              <fill>
                <patternFill>
                  <bgColor rgb="FFFF0000"/>
                </patternFill>
              </fill>
            </x14:dxf>
          </x14:cfRule>
          <xm:sqref>AF167</xm:sqref>
        </x14:conditionalFormatting>
        <x14:conditionalFormatting xmlns:xm="http://schemas.microsoft.com/office/excel/2006/main">
          <x14:cfRule type="containsText" priority="2361" operator="containsText" id="{05D5743D-3899-4ACD-8F30-66089E2880F8}">
            <xm:f>NOT(ISERROR(SEARCH(Sheet2!$D$8,AF173)))</xm:f>
            <xm:f>Sheet2!$D$8</xm:f>
            <x14:dxf>
              <fill>
                <patternFill>
                  <bgColor rgb="FFFF0000"/>
                </patternFill>
              </fill>
            </x14:dxf>
          </x14:cfRule>
          <x14:cfRule type="containsText" priority="2362" operator="containsText" id="{56E4C493-8F03-40ED-A489-A7BF19337B9F}">
            <xm:f>NOT(ISERROR(SEARCH(Sheet2!$D$7,AF173)))</xm:f>
            <xm:f>Sheet2!$D$7</xm:f>
            <x14:dxf>
              <fill>
                <patternFill>
                  <bgColor rgb="FF00B050"/>
                </patternFill>
              </fill>
            </x14:dxf>
          </x14:cfRule>
          <x14:cfRule type="containsText" priority="2363" operator="containsText" id="{072F8E34-DA60-4625-97E2-0D8DC7F3BCF8}">
            <xm:f>NOT(ISERROR(SEARCH(Sheet2!$D$6,AF173)))</xm:f>
            <xm:f>Sheet2!$D$6</xm:f>
            <x14:dxf>
              <fill>
                <patternFill>
                  <bgColor rgb="FFFFFF00"/>
                </patternFill>
              </fill>
            </x14:dxf>
          </x14:cfRule>
          <x14:cfRule type="containsText" priority="2364" operator="containsText" id="{A1A0EAB1-EF62-4361-A1F8-77ACBDA67049}">
            <xm:f>NOT(ISERROR(SEARCH(Sheet2!$D$5,AF173)))</xm:f>
            <xm:f>Sheet2!$D$5</xm:f>
            <x14:dxf>
              <fill>
                <patternFill>
                  <bgColor rgb="FFFFFF00"/>
                </patternFill>
              </fill>
            </x14:dxf>
          </x14:cfRule>
          <x14:cfRule type="containsText" priority="2365" operator="containsText" id="{DF337D5B-93FB-463E-94B5-0F4FB6787FA2}">
            <xm:f>NOT(ISERROR(SEARCH(Sheet2!$D$4,AF173)))</xm:f>
            <xm:f>Sheet2!$D$4</xm:f>
            <x14:dxf>
              <fill>
                <patternFill>
                  <bgColor rgb="FFFF0000"/>
                </patternFill>
              </fill>
            </x14:dxf>
          </x14:cfRule>
          <xm:sqref>AF173</xm:sqref>
        </x14:conditionalFormatting>
        <x14:conditionalFormatting xmlns:xm="http://schemas.microsoft.com/office/excel/2006/main">
          <x14:cfRule type="containsText" priority="2286" operator="containsText" id="{4B8755D7-50E6-4BEC-9ABB-1D494C00D5F5}">
            <xm:f>NOT(ISERROR(SEARCH(Sheet2!$D$8,AF130)))</xm:f>
            <xm:f>Sheet2!$D$8</xm:f>
            <x14:dxf>
              <fill>
                <patternFill>
                  <bgColor rgb="FFFF0000"/>
                </patternFill>
              </fill>
            </x14:dxf>
          </x14:cfRule>
          <x14:cfRule type="containsText" priority="2287" operator="containsText" id="{1BC57858-9422-49D8-B19D-3EA2AC3D3478}">
            <xm:f>NOT(ISERROR(SEARCH(Sheet2!$D$7,AF130)))</xm:f>
            <xm:f>Sheet2!$D$7</xm:f>
            <x14:dxf>
              <fill>
                <patternFill>
                  <bgColor rgb="FF00B050"/>
                </patternFill>
              </fill>
            </x14:dxf>
          </x14:cfRule>
          <x14:cfRule type="containsText" priority="2288" operator="containsText" id="{41BEFD36-54A3-4576-86F0-9714CB1DFFBF}">
            <xm:f>NOT(ISERROR(SEARCH(Sheet2!$D$6,AF130)))</xm:f>
            <xm:f>Sheet2!$D$6</xm:f>
            <x14:dxf>
              <fill>
                <patternFill>
                  <bgColor rgb="FFFFFF00"/>
                </patternFill>
              </fill>
            </x14:dxf>
          </x14:cfRule>
          <x14:cfRule type="containsText" priority="2289" operator="containsText" id="{540A9267-D8A6-416B-A2AA-187DE731FD38}">
            <xm:f>NOT(ISERROR(SEARCH(Sheet2!$D$5,AF130)))</xm:f>
            <xm:f>Sheet2!$D$5</xm:f>
            <x14:dxf>
              <fill>
                <patternFill>
                  <bgColor rgb="FFFFFF00"/>
                </patternFill>
              </fill>
            </x14:dxf>
          </x14:cfRule>
          <x14:cfRule type="containsText" priority="2290" operator="containsText" id="{4DFA9ED8-DAA2-461F-9BD6-D30E9C78692F}">
            <xm:f>NOT(ISERROR(SEARCH(Sheet2!$D$4,AF130)))</xm:f>
            <xm:f>Sheet2!$D$4</xm:f>
            <x14:dxf>
              <fill>
                <patternFill>
                  <bgColor rgb="FFFF0000"/>
                </patternFill>
              </fill>
            </x14:dxf>
          </x14:cfRule>
          <xm:sqref>AF130</xm:sqref>
        </x14:conditionalFormatting>
        <x14:conditionalFormatting xmlns:xm="http://schemas.microsoft.com/office/excel/2006/main">
          <x14:cfRule type="containsText" priority="2356" operator="containsText" id="{CE89AC06-A9F7-459A-B9C7-3F96F8F28F47}">
            <xm:f>NOT(ISERROR(SEARCH(Sheet2!$D$8,AF186)))</xm:f>
            <xm:f>Sheet2!$D$8</xm:f>
            <x14:dxf>
              <fill>
                <patternFill>
                  <bgColor rgb="FFFF0000"/>
                </patternFill>
              </fill>
            </x14:dxf>
          </x14:cfRule>
          <x14:cfRule type="containsText" priority="2357" operator="containsText" id="{252A110F-6087-4721-8FA3-14AB35EEF0FE}">
            <xm:f>NOT(ISERROR(SEARCH(Sheet2!$D$7,AF186)))</xm:f>
            <xm:f>Sheet2!$D$7</xm:f>
            <x14:dxf>
              <fill>
                <patternFill>
                  <bgColor rgb="FF00B050"/>
                </patternFill>
              </fill>
            </x14:dxf>
          </x14:cfRule>
          <x14:cfRule type="containsText" priority="2358" operator="containsText" id="{2645E2EA-1E53-4CE5-8EC6-0CC2958EE31A}">
            <xm:f>NOT(ISERROR(SEARCH(Sheet2!$D$6,AF186)))</xm:f>
            <xm:f>Sheet2!$D$6</xm:f>
            <x14:dxf>
              <fill>
                <patternFill>
                  <bgColor rgb="FFFFFF00"/>
                </patternFill>
              </fill>
            </x14:dxf>
          </x14:cfRule>
          <x14:cfRule type="containsText" priority="2359" operator="containsText" id="{5DD42D9F-C4A0-4A4C-858F-0D8C4D2D89B8}">
            <xm:f>NOT(ISERROR(SEARCH(Sheet2!$D$5,AF186)))</xm:f>
            <xm:f>Sheet2!$D$5</xm:f>
            <x14:dxf>
              <fill>
                <patternFill>
                  <bgColor rgb="FFFFFF00"/>
                </patternFill>
              </fill>
            </x14:dxf>
          </x14:cfRule>
          <x14:cfRule type="containsText" priority="2360" operator="containsText" id="{FC5FE42F-9063-4BA5-80BF-3CDB70C0A5DD}">
            <xm:f>NOT(ISERROR(SEARCH(Sheet2!$D$4,AF186)))</xm:f>
            <xm:f>Sheet2!$D$4</xm:f>
            <x14:dxf>
              <fill>
                <patternFill>
                  <bgColor rgb="FFFF0000"/>
                </patternFill>
              </fill>
            </x14:dxf>
          </x14:cfRule>
          <xm:sqref>AF186</xm:sqref>
        </x14:conditionalFormatting>
        <x14:conditionalFormatting xmlns:xm="http://schemas.microsoft.com/office/excel/2006/main">
          <x14:cfRule type="containsText" priority="2351" operator="containsText" id="{D4964F6C-8B22-4998-824C-EFAC8C57D87F}">
            <xm:f>NOT(ISERROR(SEARCH(Sheet2!$D$8,AF187)))</xm:f>
            <xm:f>Sheet2!$D$8</xm:f>
            <x14:dxf>
              <fill>
                <patternFill>
                  <bgColor rgb="FFFF0000"/>
                </patternFill>
              </fill>
            </x14:dxf>
          </x14:cfRule>
          <x14:cfRule type="containsText" priority="2352" operator="containsText" id="{ED732DBA-A043-4F15-84F1-C64F0F5BC60B}">
            <xm:f>NOT(ISERROR(SEARCH(Sheet2!$D$7,AF187)))</xm:f>
            <xm:f>Sheet2!$D$7</xm:f>
            <x14:dxf>
              <fill>
                <patternFill>
                  <bgColor rgb="FF00B050"/>
                </patternFill>
              </fill>
            </x14:dxf>
          </x14:cfRule>
          <x14:cfRule type="containsText" priority="2353" operator="containsText" id="{E9E7D7F4-D952-4E07-ADF9-CFB3101F8C4D}">
            <xm:f>NOT(ISERROR(SEARCH(Sheet2!$D$6,AF187)))</xm:f>
            <xm:f>Sheet2!$D$6</xm:f>
            <x14:dxf>
              <fill>
                <patternFill>
                  <bgColor rgb="FFFFFF00"/>
                </patternFill>
              </fill>
            </x14:dxf>
          </x14:cfRule>
          <x14:cfRule type="containsText" priority="2354" operator="containsText" id="{998B516E-611A-4908-ABD7-E55CA276190E}">
            <xm:f>NOT(ISERROR(SEARCH(Sheet2!$D$5,AF187)))</xm:f>
            <xm:f>Sheet2!$D$5</xm:f>
            <x14:dxf>
              <fill>
                <patternFill>
                  <bgColor rgb="FFFFFF00"/>
                </patternFill>
              </fill>
            </x14:dxf>
          </x14:cfRule>
          <x14:cfRule type="containsText" priority="2355" operator="containsText" id="{91B53977-A75D-445D-958D-253DFAA14E90}">
            <xm:f>NOT(ISERROR(SEARCH(Sheet2!$D$4,AF187)))</xm:f>
            <xm:f>Sheet2!$D$4</xm:f>
            <x14:dxf>
              <fill>
                <patternFill>
                  <bgColor rgb="FFFF0000"/>
                </patternFill>
              </fill>
            </x14:dxf>
          </x14:cfRule>
          <xm:sqref>AF187</xm:sqref>
        </x14:conditionalFormatting>
        <x14:conditionalFormatting xmlns:xm="http://schemas.microsoft.com/office/excel/2006/main">
          <x14:cfRule type="containsText" priority="2346" operator="containsText" id="{A031B34E-80D6-4AB1-B881-9F053D5D29EB}">
            <xm:f>NOT(ISERROR(SEARCH(Sheet2!$D$8,AF189)))</xm:f>
            <xm:f>Sheet2!$D$8</xm:f>
            <x14:dxf>
              <fill>
                <patternFill>
                  <bgColor rgb="FFFF0000"/>
                </patternFill>
              </fill>
            </x14:dxf>
          </x14:cfRule>
          <x14:cfRule type="containsText" priority="2347" operator="containsText" id="{B0C5F14F-77A9-4798-860E-9261437268EB}">
            <xm:f>NOT(ISERROR(SEARCH(Sheet2!$D$7,AF189)))</xm:f>
            <xm:f>Sheet2!$D$7</xm:f>
            <x14:dxf>
              <fill>
                <patternFill>
                  <bgColor rgb="FF00B050"/>
                </patternFill>
              </fill>
            </x14:dxf>
          </x14:cfRule>
          <x14:cfRule type="containsText" priority="2348" operator="containsText" id="{9CCEA721-0E04-4122-9E87-574184CC46F8}">
            <xm:f>NOT(ISERROR(SEARCH(Sheet2!$D$6,AF189)))</xm:f>
            <xm:f>Sheet2!$D$6</xm:f>
            <x14:dxf>
              <fill>
                <patternFill>
                  <bgColor rgb="FFFFFF00"/>
                </patternFill>
              </fill>
            </x14:dxf>
          </x14:cfRule>
          <x14:cfRule type="containsText" priority="2349" operator="containsText" id="{47F7003F-D2A9-42D6-BBB8-DE521C6E0233}">
            <xm:f>NOT(ISERROR(SEARCH(Sheet2!$D$5,AF189)))</xm:f>
            <xm:f>Sheet2!$D$5</xm:f>
            <x14:dxf>
              <fill>
                <patternFill>
                  <bgColor rgb="FFFFFF00"/>
                </patternFill>
              </fill>
            </x14:dxf>
          </x14:cfRule>
          <x14:cfRule type="containsText" priority="2350" operator="containsText" id="{0A5076D0-BE1F-4A48-AE3C-998792FE3EA2}">
            <xm:f>NOT(ISERROR(SEARCH(Sheet2!$D$4,AF189)))</xm:f>
            <xm:f>Sheet2!$D$4</xm:f>
            <x14:dxf>
              <fill>
                <patternFill>
                  <bgColor rgb="FFFF0000"/>
                </patternFill>
              </fill>
            </x14:dxf>
          </x14:cfRule>
          <xm:sqref>AF189</xm:sqref>
        </x14:conditionalFormatting>
        <x14:conditionalFormatting xmlns:xm="http://schemas.microsoft.com/office/excel/2006/main">
          <x14:cfRule type="containsText" priority="2341" operator="containsText" id="{E08B1559-DDB1-4300-8280-15841272A747}">
            <xm:f>NOT(ISERROR(SEARCH(Sheet2!$D$8,AF191)))</xm:f>
            <xm:f>Sheet2!$D$8</xm:f>
            <x14:dxf>
              <fill>
                <patternFill>
                  <bgColor rgb="FFFF0000"/>
                </patternFill>
              </fill>
            </x14:dxf>
          </x14:cfRule>
          <x14:cfRule type="containsText" priority="2342" operator="containsText" id="{F8725513-FDC4-4C3C-BEA6-0778B980DDE6}">
            <xm:f>NOT(ISERROR(SEARCH(Sheet2!$D$7,AF191)))</xm:f>
            <xm:f>Sheet2!$D$7</xm:f>
            <x14:dxf>
              <fill>
                <patternFill>
                  <bgColor rgb="FF00B050"/>
                </patternFill>
              </fill>
            </x14:dxf>
          </x14:cfRule>
          <x14:cfRule type="containsText" priority="2343" operator="containsText" id="{DB46FFC2-006F-49ED-AFEC-4BD267367938}">
            <xm:f>NOT(ISERROR(SEARCH(Sheet2!$D$6,AF191)))</xm:f>
            <xm:f>Sheet2!$D$6</xm:f>
            <x14:dxf>
              <fill>
                <patternFill>
                  <bgColor rgb="FFFFFF00"/>
                </patternFill>
              </fill>
            </x14:dxf>
          </x14:cfRule>
          <x14:cfRule type="containsText" priority="2344" operator="containsText" id="{D5E8596B-7744-44AB-9CED-C5724762310B}">
            <xm:f>NOT(ISERROR(SEARCH(Sheet2!$D$5,AF191)))</xm:f>
            <xm:f>Sheet2!$D$5</xm:f>
            <x14:dxf>
              <fill>
                <patternFill>
                  <bgColor rgb="FFFFFF00"/>
                </patternFill>
              </fill>
            </x14:dxf>
          </x14:cfRule>
          <x14:cfRule type="containsText" priority="2345" operator="containsText" id="{E2635187-F5AF-447E-8EC5-DBAE878D9CFE}">
            <xm:f>NOT(ISERROR(SEARCH(Sheet2!$D$4,AF191)))</xm:f>
            <xm:f>Sheet2!$D$4</xm:f>
            <x14:dxf>
              <fill>
                <patternFill>
                  <bgColor rgb="FFFF0000"/>
                </patternFill>
              </fill>
            </x14:dxf>
          </x14:cfRule>
          <xm:sqref>AF191</xm:sqref>
        </x14:conditionalFormatting>
        <x14:conditionalFormatting xmlns:xm="http://schemas.microsoft.com/office/excel/2006/main">
          <x14:cfRule type="containsText" priority="2336" operator="containsText" id="{CE45D46B-DFC5-4844-B8C9-82989FCCCB15}">
            <xm:f>NOT(ISERROR(SEARCH(Sheet2!$D$8,AF192)))</xm:f>
            <xm:f>Sheet2!$D$8</xm:f>
            <x14:dxf>
              <fill>
                <patternFill>
                  <bgColor rgb="FFFF0000"/>
                </patternFill>
              </fill>
            </x14:dxf>
          </x14:cfRule>
          <x14:cfRule type="containsText" priority="2337" operator="containsText" id="{0F539DFB-E12C-4E48-ADD5-23BED67B88B9}">
            <xm:f>NOT(ISERROR(SEARCH(Sheet2!$D$7,AF192)))</xm:f>
            <xm:f>Sheet2!$D$7</xm:f>
            <x14:dxf>
              <fill>
                <patternFill>
                  <bgColor rgb="FF00B050"/>
                </patternFill>
              </fill>
            </x14:dxf>
          </x14:cfRule>
          <x14:cfRule type="containsText" priority="2338" operator="containsText" id="{603BF5FD-DEF2-4C62-BCD4-EE59B33113E8}">
            <xm:f>NOT(ISERROR(SEARCH(Sheet2!$D$6,AF192)))</xm:f>
            <xm:f>Sheet2!$D$6</xm:f>
            <x14:dxf>
              <fill>
                <patternFill>
                  <bgColor rgb="FFFFFF00"/>
                </patternFill>
              </fill>
            </x14:dxf>
          </x14:cfRule>
          <x14:cfRule type="containsText" priority="2339" operator="containsText" id="{FBC9706E-13E3-4602-AB34-193AB30E66FA}">
            <xm:f>NOT(ISERROR(SEARCH(Sheet2!$D$5,AF192)))</xm:f>
            <xm:f>Sheet2!$D$5</xm:f>
            <x14:dxf>
              <fill>
                <patternFill>
                  <bgColor rgb="FFFFFF00"/>
                </patternFill>
              </fill>
            </x14:dxf>
          </x14:cfRule>
          <x14:cfRule type="containsText" priority="2340" operator="containsText" id="{A66CD683-9F66-4AFB-A47F-2A891778BB36}">
            <xm:f>NOT(ISERROR(SEARCH(Sheet2!$D$4,AF192)))</xm:f>
            <xm:f>Sheet2!$D$4</xm:f>
            <x14:dxf>
              <fill>
                <patternFill>
                  <bgColor rgb="FFFF0000"/>
                </patternFill>
              </fill>
            </x14:dxf>
          </x14:cfRule>
          <xm:sqref>AF192</xm:sqref>
        </x14:conditionalFormatting>
        <x14:conditionalFormatting xmlns:xm="http://schemas.microsoft.com/office/excel/2006/main">
          <x14:cfRule type="containsText" priority="2331" operator="containsText" id="{38E5AC33-A566-4F68-8B50-018AFE9963F2}">
            <xm:f>NOT(ISERROR(SEARCH(Sheet2!$D$8,AF24)))</xm:f>
            <xm:f>Sheet2!$D$8</xm:f>
            <x14:dxf>
              <fill>
                <patternFill>
                  <bgColor rgb="FFFF0000"/>
                </patternFill>
              </fill>
            </x14:dxf>
          </x14:cfRule>
          <x14:cfRule type="containsText" priority="2332" operator="containsText" id="{121B9F04-5BFC-4AFA-90CE-61BEAAD38E34}">
            <xm:f>NOT(ISERROR(SEARCH(Sheet2!$D$7,AF24)))</xm:f>
            <xm:f>Sheet2!$D$7</xm:f>
            <x14:dxf>
              <fill>
                <patternFill>
                  <bgColor rgb="FF00B050"/>
                </patternFill>
              </fill>
            </x14:dxf>
          </x14:cfRule>
          <x14:cfRule type="containsText" priority="2333" operator="containsText" id="{4883AE9F-80DF-40B7-9230-99FE3E7C6308}">
            <xm:f>NOT(ISERROR(SEARCH(Sheet2!$D$6,AF24)))</xm:f>
            <xm:f>Sheet2!$D$6</xm:f>
            <x14:dxf>
              <fill>
                <patternFill>
                  <bgColor rgb="FFFFFF00"/>
                </patternFill>
              </fill>
            </x14:dxf>
          </x14:cfRule>
          <x14:cfRule type="containsText" priority="2334" operator="containsText" id="{B343224D-1166-4372-A067-28E707C8CCF3}">
            <xm:f>NOT(ISERROR(SEARCH(Sheet2!$D$5,AF24)))</xm:f>
            <xm:f>Sheet2!$D$5</xm:f>
            <x14:dxf>
              <fill>
                <patternFill>
                  <bgColor rgb="FFFFFF00"/>
                </patternFill>
              </fill>
            </x14:dxf>
          </x14:cfRule>
          <x14:cfRule type="containsText" priority="2335" operator="containsText" id="{B35292F9-8B51-4310-9DB7-8AD1F71F5F6A}">
            <xm:f>NOT(ISERROR(SEARCH(Sheet2!$D$4,AF24)))</xm:f>
            <xm:f>Sheet2!$D$4</xm:f>
            <x14:dxf>
              <fill>
                <patternFill>
                  <bgColor rgb="FFFF0000"/>
                </patternFill>
              </fill>
            </x14:dxf>
          </x14:cfRule>
          <xm:sqref>AF24</xm:sqref>
        </x14:conditionalFormatting>
        <x14:conditionalFormatting xmlns:xm="http://schemas.microsoft.com/office/excel/2006/main">
          <x14:cfRule type="containsText" priority="2326" operator="containsText" id="{94932DB9-C005-4F92-A5AE-436D5C5E3884}">
            <xm:f>NOT(ISERROR(SEARCH(Sheet2!$D$8,AF32)))</xm:f>
            <xm:f>Sheet2!$D$8</xm:f>
            <x14:dxf>
              <fill>
                <patternFill>
                  <bgColor rgb="FFFF0000"/>
                </patternFill>
              </fill>
            </x14:dxf>
          </x14:cfRule>
          <x14:cfRule type="containsText" priority="2327" operator="containsText" id="{EE91111C-5D14-4404-860D-9A2122AB5404}">
            <xm:f>NOT(ISERROR(SEARCH(Sheet2!$D$7,AF32)))</xm:f>
            <xm:f>Sheet2!$D$7</xm:f>
            <x14:dxf>
              <fill>
                <patternFill>
                  <bgColor rgb="FF00B050"/>
                </patternFill>
              </fill>
            </x14:dxf>
          </x14:cfRule>
          <x14:cfRule type="containsText" priority="2328" operator="containsText" id="{30C277B9-4746-432C-A467-833DB6057DB4}">
            <xm:f>NOT(ISERROR(SEARCH(Sheet2!$D$6,AF32)))</xm:f>
            <xm:f>Sheet2!$D$6</xm:f>
            <x14:dxf>
              <fill>
                <patternFill>
                  <bgColor rgb="FFFFFF00"/>
                </patternFill>
              </fill>
            </x14:dxf>
          </x14:cfRule>
          <x14:cfRule type="containsText" priority="2329" operator="containsText" id="{C9E3842A-1095-44D1-8D45-1B45CFD65F32}">
            <xm:f>NOT(ISERROR(SEARCH(Sheet2!$D$5,AF32)))</xm:f>
            <xm:f>Sheet2!$D$5</xm:f>
            <x14:dxf>
              <fill>
                <patternFill>
                  <bgColor rgb="FFFFFF00"/>
                </patternFill>
              </fill>
            </x14:dxf>
          </x14:cfRule>
          <x14:cfRule type="containsText" priority="2330" operator="containsText" id="{834B8AFF-F823-4E4F-A2D5-74395098BC4C}">
            <xm:f>NOT(ISERROR(SEARCH(Sheet2!$D$4,AF32)))</xm:f>
            <xm:f>Sheet2!$D$4</xm:f>
            <x14:dxf>
              <fill>
                <patternFill>
                  <bgColor rgb="FFFF0000"/>
                </patternFill>
              </fill>
            </x14:dxf>
          </x14:cfRule>
          <xm:sqref>AF32</xm:sqref>
        </x14:conditionalFormatting>
        <x14:conditionalFormatting xmlns:xm="http://schemas.microsoft.com/office/excel/2006/main">
          <x14:cfRule type="containsText" priority="2321" operator="containsText" id="{B83BC4FF-E745-43D4-BDD6-3FD7217B7743}">
            <xm:f>NOT(ISERROR(SEARCH(Sheet2!$D$8,AF33)))</xm:f>
            <xm:f>Sheet2!$D$8</xm:f>
            <x14:dxf>
              <fill>
                <patternFill>
                  <bgColor rgb="FFFF0000"/>
                </patternFill>
              </fill>
            </x14:dxf>
          </x14:cfRule>
          <x14:cfRule type="containsText" priority="2322" operator="containsText" id="{5B242634-CE43-410F-88F8-AA7858EDE3A3}">
            <xm:f>NOT(ISERROR(SEARCH(Sheet2!$D$7,AF33)))</xm:f>
            <xm:f>Sheet2!$D$7</xm:f>
            <x14:dxf>
              <fill>
                <patternFill>
                  <bgColor rgb="FF00B050"/>
                </patternFill>
              </fill>
            </x14:dxf>
          </x14:cfRule>
          <x14:cfRule type="containsText" priority="2323" operator="containsText" id="{D209CB3D-2BDB-4AE8-BD88-6029B0AFD247}">
            <xm:f>NOT(ISERROR(SEARCH(Sheet2!$D$6,AF33)))</xm:f>
            <xm:f>Sheet2!$D$6</xm:f>
            <x14:dxf>
              <fill>
                <patternFill>
                  <bgColor rgb="FFFFFF00"/>
                </patternFill>
              </fill>
            </x14:dxf>
          </x14:cfRule>
          <x14:cfRule type="containsText" priority="2324" operator="containsText" id="{E8056705-40BB-4AA5-9F85-6181069EDEEF}">
            <xm:f>NOT(ISERROR(SEARCH(Sheet2!$D$5,AF33)))</xm:f>
            <xm:f>Sheet2!$D$5</xm:f>
            <x14:dxf>
              <fill>
                <patternFill>
                  <bgColor rgb="FFFFFF00"/>
                </patternFill>
              </fill>
            </x14:dxf>
          </x14:cfRule>
          <x14:cfRule type="containsText" priority="2325" operator="containsText" id="{9348E8A1-35D7-4340-A737-EB2B68660F27}">
            <xm:f>NOT(ISERROR(SEARCH(Sheet2!$D$4,AF33)))</xm:f>
            <xm:f>Sheet2!$D$4</xm:f>
            <x14:dxf>
              <fill>
                <patternFill>
                  <bgColor rgb="FFFF0000"/>
                </patternFill>
              </fill>
            </x14:dxf>
          </x14:cfRule>
          <xm:sqref>AF33</xm:sqref>
        </x14:conditionalFormatting>
        <x14:conditionalFormatting xmlns:xm="http://schemas.microsoft.com/office/excel/2006/main">
          <x14:cfRule type="containsText" priority="2316" operator="containsText" id="{73381909-79B5-443E-BAAA-B8A9F0DA2BF1}">
            <xm:f>NOT(ISERROR(SEARCH(Sheet2!$D$8,AF34)))</xm:f>
            <xm:f>Sheet2!$D$8</xm:f>
            <x14:dxf>
              <fill>
                <patternFill>
                  <bgColor rgb="FFFF0000"/>
                </patternFill>
              </fill>
            </x14:dxf>
          </x14:cfRule>
          <x14:cfRule type="containsText" priority="2317" operator="containsText" id="{A8D5A530-D64D-4693-811F-1C95A7481665}">
            <xm:f>NOT(ISERROR(SEARCH(Sheet2!$D$7,AF34)))</xm:f>
            <xm:f>Sheet2!$D$7</xm:f>
            <x14:dxf>
              <fill>
                <patternFill>
                  <bgColor rgb="FF00B050"/>
                </patternFill>
              </fill>
            </x14:dxf>
          </x14:cfRule>
          <x14:cfRule type="containsText" priority="2318" operator="containsText" id="{CFF826BE-9183-42D4-B2A2-044833ED5B40}">
            <xm:f>NOT(ISERROR(SEARCH(Sheet2!$D$6,AF34)))</xm:f>
            <xm:f>Sheet2!$D$6</xm:f>
            <x14:dxf>
              <fill>
                <patternFill>
                  <bgColor rgb="FFFFFF00"/>
                </patternFill>
              </fill>
            </x14:dxf>
          </x14:cfRule>
          <x14:cfRule type="containsText" priority="2319" operator="containsText" id="{A95E82EF-6DEB-4104-874A-9C5BC9B5AFC7}">
            <xm:f>NOT(ISERROR(SEARCH(Sheet2!$D$5,AF34)))</xm:f>
            <xm:f>Sheet2!$D$5</xm:f>
            <x14:dxf>
              <fill>
                <patternFill>
                  <bgColor rgb="FFFFFF00"/>
                </patternFill>
              </fill>
            </x14:dxf>
          </x14:cfRule>
          <x14:cfRule type="containsText" priority="2320" operator="containsText" id="{1A8810CB-D4EF-46BB-B7F9-90A3586B1294}">
            <xm:f>NOT(ISERROR(SEARCH(Sheet2!$D$4,AF34)))</xm:f>
            <xm:f>Sheet2!$D$4</xm:f>
            <x14:dxf>
              <fill>
                <patternFill>
                  <bgColor rgb="FFFF0000"/>
                </patternFill>
              </fill>
            </x14:dxf>
          </x14:cfRule>
          <xm:sqref>AF34</xm:sqref>
        </x14:conditionalFormatting>
        <x14:conditionalFormatting xmlns:xm="http://schemas.microsoft.com/office/excel/2006/main">
          <x14:cfRule type="containsText" priority="2311" operator="containsText" id="{BCAE02CF-01E4-4E91-A47B-F4F4E61A7E87}">
            <xm:f>NOT(ISERROR(SEARCH(Sheet2!$D$8,AF40)))</xm:f>
            <xm:f>Sheet2!$D$8</xm:f>
            <x14:dxf>
              <fill>
                <patternFill>
                  <bgColor rgb="FFFF0000"/>
                </patternFill>
              </fill>
            </x14:dxf>
          </x14:cfRule>
          <x14:cfRule type="containsText" priority="2312" operator="containsText" id="{2D391471-46DB-4B98-9625-9651110C84B2}">
            <xm:f>NOT(ISERROR(SEARCH(Sheet2!$D$7,AF40)))</xm:f>
            <xm:f>Sheet2!$D$7</xm:f>
            <x14:dxf>
              <fill>
                <patternFill>
                  <bgColor rgb="FF00B050"/>
                </patternFill>
              </fill>
            </x14:dxf>
          </x14:cfRule>
          <x14:cfRule type="containsText" priority="2313" operator="containsText" id="{5A093C50-A648-460C-BDAC-BB1CE721B5A2}">
            <xm:f>NOT(ISERROR(SEARCH(Sheet2!$D$6,AF40)))</xm:f>
            <xm:f>Sheet2!$D$6</xm:f>
            <x14:dxf>
              <fill>
                <patternFill>
                  <bgColor rgb="FFFFFF00"/>
                </patternFill>
              </fill>
            </x14:dxf>
          </x14:cfRule>
          <x14:cfRule type="containsText" priority="2314" operator="containsText" id="{495EA253-B2A9-4C3A-A11E-9C733F201DBE}">
            <xm:f>NOT(ISERROR(SEARCH(Sheet2!$D$5,AF40)))</xm:f>
            <xm:f>Sheet2!$D$5</xm:f>
            <x14:dxf>
              <fill>
                <patternFill>
                  <bgColor rgb="FFFFFF00"/>
                </patternFill>
              </fill>
            </x14:dxf>
          </x14:cfRule>
          <x14:cfRule type="containsText" priority="2315" operator="containsText" id="{4F3D07FC-E4D1-4599-8D24-8E08665901C8}">
            <xm:f>NOT(ISERROR(SEARCH(Sheet2!$D$4,AF40)))</xm:f>
            <xm:f>Sheet2!$D$4</xm:f>
            <x14:dxf>
              <fill>
                <patternFill>
                  <bgColor rgb="FFFF0000"/>
                </patternFill>
              </fill>
            </x14:dxf>
          </x14:cfRule>
          <xm:sqref>AF40</xm:sqref>
        </x14:conditionalFormatting>
        <x14:conditionalFormatting xmlns:xm="http://schemas.microsoft.com/office/excel/2006/main">
          <x14:cfRule type="containsText" priority="2306" operator="containsText" id="{64919CB0-A58B-4467-B4B1-E8CAA2BF5FF0}">
            <xm:f>NOT(ISERROR(SEARCH(Sheet2!$D$8,AF45)))</xm:f>
            <xm:f>Sheet2!$D$8</xm:f>
            <x14:dxf>
              <fill>
                <patternFill>
                  <bgColor rgb="FFFF0000"/>
                </patternFill>
              </fill>
            </x14:dxf>
          </x14:cfRule>
          <x14:cfRule type="containsText" priority="2307" operator="containsText" id="{EC66E9BF-A310-4C4B-91C8-164C3CE7EF27}">
            <xm:f>NOT(ISERROR(SEARCH(Sheet2!$D$7,AF45)))</xm:f>
            <xm:f>Sheet2!$D$7</xm:f>
            <x14:dxf>
              <fill>
                <patternFill>
                  <bgColor rgb="FF00B050"/>
                </patternFill>
              </fill>
            </x14:dxf>
          </x14:cfRule>
          <x14:cfRule type="containsText" priority="2308" operator="containsText" id="{EA9310AE-6439-4555-8F1D-695AD44C110F}">
            <xm:f>NOT(ISERROR(SEARCH(Sheet2!$D$6,AF45)))</xm:f>
            <xm:f>Sheet2!$D$6</xm:f>
            <x14:dxf>
              <fill>
                <patternFill>
                  <bgColor rgb="FFFFFF00"/>
                </patternFill>
              </fill>
            </x14:dxf>
          </x14:cfRule>
          <x14:cfRule type="containsText" priority="2309" operator="containsText" id="{306C2C1C-1694-42AD-91EA-46F1D6E0EC6B}">
            <xm:f>NOT(ISERROR(SEARCH(Sheet2!$D$5,AF45)))</xm:f>
            <xm:f>Sheet2!$D$5</xm:f>
            <x14:dxf>
              <fill>
                <patternFill>
                  <bgColor rgb="FFFFFF00"/>
                </patternFill>
              </fill>
            </x14:dxf>
          </x14:cfRule>
          <x14:cfRule type="containsText" priority="2310" operator="containsText" id="{6D3F8BBA-F3CD-4D71-92F0-E5469803FD7C}">
            <xm:f>NOT(ISERROR(SEARCH(Sheet2!$D$4,AF45)))</xm:f>
            <xm:f>Sheet2!$D$4</xm:f>
            <x14:dxf>
              <fill>
                <patternFill>
                  <bgColor rgb="FFFF0000"/>
                </patternFill>
              </fill>
            </x14:dxf>
          </x14:cfRule>
          <xm:sqref>AF45</xm:sqref>
        </x14:conditionalFormatting>
        <x14:conditionalFormatting xmlns:xm="http://schemas.microsoft.com/office/excel/2006/main">
          <x14:cfRule type="containsText" priority="2301" operator="containsText" id="{839A24B4-08B0-403D-9E0A-E417E090B139}">
            <xm:f>NOT(ISERROR(SEARCH(Sheet2!$D$8,AF48)))</xm:f>
            <xm:f>Sheet2!$D$8</xm:f>
            <x14:dxf>
              <fill>
                <patternFill>
                  <bgColor rgb="FFFF0000"/>
                </patternFill>
              </fill>
            </x14:dxf>
          </x14:cfRule>
          <x14:cfRule type="containsText" priority="2302" operator="containsText" id="{11F53B20-F158-4F7E-9D1A-E730354C275C}">
            <xm:f>NOT(ISERROR(SEARCH(Sheet2!$D$7,AF48)))</xm:f>
            <xm:f>Sheet2!$D$7</xm:f>
            <x14:dxf>
              <fill>
                <patternFill>
                  <bgColor rgb="FF00B050"/>
                </patternFill>
              </fill>
            </x14:dxf>
          </x14:cfRule>
          <x14:cfRule type="containsText" priority="2303" operator="containsText" id="{AE4C1423-3E08-4437-95AE-9B1666D03B39}">
            <xm:f>NOT(ISERROR(SEARCH(Sheet2!$D$6,AF48)))</xm:f>
            <xm:f>Sheet2!$D$6</xm:f>
            <x14:dxf>
              <fill>
                <patternFill>
                  <bgColor rgb="FFFFFF00"/>
                </patternFill>
              </fill>
            </x14:dxf>
          </x14:cfRule>
          <x14:cfRule type="containsText" priority="2304" operator="containsText" id="{45D7B1F3-8053-44AF-BA77-FD6B26A7429A}">
            <xm:f>NOT(ISERROR(SEARCH(Sheet2!$D$5,AF48)))</xm:f>
            <xm:f>Sheet2!$D$5</xm:f>
            <x14:dxf>
              <fill>
                <patternFill>
                  <bgColor rgb="FFFFFF00"/>
                </patternFill>
              </fill>
            </x14:dxf>
          </x14:cfRule>
          <x14:cfRule type="containsText" priority="2305" operator="containsText" id="{8826900C-1F3E-42C6-B555-8FB4CBBD9CD3}">
            <xm:f>NOT(ISERROR(SEARCH(Sheet2!$D$4,AF48)))</xm:f>
            <xm:f>Sheet2!$D$4</xm:f>
            <x14:dxf>
              <fill>
                <patternFill>
                  <bgColor rgb="FFFF0000"/>
                </patternFill>
              </fill>
            </x14:dxf>
          </x14:cfRule>
          <xm:sqref>AF48</xm:sqref>
        </x14:conditionalFormatting>
        <x14:conditionalFormatting xmlns:xm="http://schemas.microsoft.com/office/excel/2006/main">
          <x14:cfRule type="containsText" priority="2296" operator="containsText" id="{1C73D5F0-3B66-49DE-B368-7E388B55D5FF}">
            <xm:f>NOT(ISERROR(SEARCH(Sheet2!$D$8,AF71)))</xm:f>
            <xm:f>Sheet2!$D$8</xm:f>
            <x14:dxf>
              <fill>
                <patternFill>
                  <bgColor rgb="FFFF0000"/>
                </patternFill>
              </fill>
            </x14:dxf>
          </x14:cfRule>
          <x14:cfRule type="containsText" priority="2297" operator="containsText" id="{C913A961-419A-480B-B4E3-73FF08DD0B6A}">
            <xm:f>NOT(ISERROR(SEARCH(Sheet2!$D$7,AF71)))</xm:f>
            <xm:f>Sheet2!$D$7</xm:f>
            <x14:dxf>
              <fill>
                <patternFill>
                  <bgColor rgb="FF00B050"/>
                </patternFill>
              </fill>
            </x14:dxf>
          </x14:cfRule>
          <x14:cfRule type="containsText" priority="2298" operator="containsText" id="{F807F120-6103-440A-B657-709285888F63}">
            <xm:f>NOT(ISERROR(SEARCH(Sheet2!$D$6,AF71)))</xm:f>
            <xm:f>Sheet2!$D$6</xm:f>
            <x14:dxf>
              <fill>
                <patternFill>
                  <bgColor rgb="FFFFFF00"/>
                </patternFill>
              </fill>
            </x14:dxf>
          </x14:cfRule>
          <x14:cfRule type="containsText" priority="2299" operator="containsText" id="{4215FCE1-CCAB-4D12-B716-71F5AF2BB3E2}">
            <xm:f>NOT(ISERROR(SEARCH(Sheet2!$D$5,AF71)))</xm:f>
            <xm:f>Sheet2!$D$5</xm:f>
            <x14:dxf>
              <fill>
                <patternFill>
                  <bgColor rgb="FFFFFF00"/>
                </patternFill>
              </fill>
            </x14:dxf>
          </x14:cfRule>
          <x14:cfRule type="containsText" priority="2300" operator="containsText" id="{874D0EB5-3D93-4ABE-A7B0-2DBC6884916D}">
            <xm:f>NOT(ISERROR(SEARCH(Sheet2!$D$4,AF71)))</xm:f>
            <xm:f>Sheet2!$D$4</xm:f>
            <x14:dxf>
              <fill>
                <patternFill>
                  <bgColor rgb="FFFF0000"/>
                </patternFill>
              </fill>
            </x14:dxf>
          </x14:cfRule>
          <xm:sqref>AF71</xm:sqref>
        </x14:conditionalFormatting>
        <x14:conditionalFormatting xmlns:xm="http://schemas.microsoft.com/office/excel/2006/main">
          <x14:cfRule type="containsText" priority="2291" operator="containsText" id="{A36B9D82-DD42-41FE-8276-C68C0D15411D}">
            <xm:f>NOT(ISERROR(SEARCH(Sheet2!$D$8,AF84)))</xm:f>
            <xm:f>Sheet2!$D$8</xm:f>
            <x14:dxf>
              <fill>
                <patternFill>
                  <bgColor rgb="FFFF0000"/>
                </patternFill>
              </fill>
            </x14:dxf>
          </x14:cfRule>
          <x14:cfRule type="containsText" priority="2292" operator="containsText" id="{E2B195F0-C225-48D9-A160-9763E8ABD267}">
            <xm:f>NOT(ISERROR(SEARCH(Sheet2!$D$7,AF84)))</xm:f>
            <xm:f>Sheet2!$D$7</xm:f>
            <x14:dxf>
              <fill>
                <patternFill>
                  <bgColor rgb="FF00B050"/>
                </patternFill>
              </fill>
            </x14:dxf>
          </x14:cfRule>
          <x14:cfRule type="containsText" priority="2293" operator="containsText" id="{8E1FE70A-A13C-4921-B5BB-70A2EF0611EB}">
            <xm:f>NOT(ISERROR(SEARCH(Sheet2!$D$6,AF84)))</xm:f>
            <xm:f>Sheet2!$D$6</xm:f>
            <x14:dxf>
              <fill>
                <patternFill>
                  <bgColor rgb="FFFFFF00"/>
                </patternFill>
              </fill>
            </x14:dxf>
          </x14:cfRule>
          <x14:cfRule type="containsText" priority="2294" operator="containsText" id="{D210BC3D-986C-490C-9835-E610FE0001E5}">
            <xm:f>NOT(ISERROR(SEARCH(Sheet2!$D$5,AF84)))</xm:f>
            <xm:f>Sheet2!$D$5</xm:f>
            <x14:dxf>
              <fill>
                <patternFill>
                  <bgColor rgb="FFFFFF00"/>
                </patternFill>
              </fill>
            </x14:dxf>
          </x14:cfRule>
          <x14:cfRule type="containsText" priority="2295" operator="containsText" id="{908175FA-FBA7-46B2-A406-39B6AFED7618}">
            <xm:f>NOT(ISERROR(SEARCH(Sheet2!$D$4,AF84)))</xm:f>
            <xm:f>Sheet2!$D$4</xm:f>
            <x14:dxf>
              <fill>
                <patternFill>
                  <bgColor rgb="FFFF0000"/>
                </patternFill>
              </fill>
            </x14:dxf>
          </x14:cfRule>
          <xm:sqref>AF84</xm:sqref>
        </x14:conditionalFormatting>
        <x14:conditionalFormatting xmlns:xm="http://schemas.microsoft.com/office/excel/2006/main">
          <x14:cfRule type="containsText" priority="2281" operator="containsText" id="{3B5D8668-0A93-4AFE-A5F0-75A3F85C9644}">
            <xm:f>NOT(ISERROR(SEARCH(Sheet2!$D$8,AF97)))</xm:f>
            <xm:f>Sheet2!$D$8</xm:f>
            <x14:dxf>
              <fill>
                <patternFill>
                  <bgColor rgb="FFFF0000"/>
                </patternFill>
              </fill>
            </x14:dxf>
          </x14:cfRule>
          <x14:cfRule type="containsText" priority="2282" operator="containsText" id="{CC1A07E8-87A4-4014-9C3D-E13AD364820C}">
            <xm:f>NOT(ISERROR(SEARCH(Sheet2!$D$7,AF97)))</xm:f>
            <xm:f>Sheet2!$D$7</xm:f>
            <x14:dxf>
              <fill>
                <patternFill>
                  <bgColor rgb="FF00B050"/>
                </patternFill>
              </fill>
            </x14:dxf>
          </x14:cfRule>
          <x14:cfRule type="containsText" priority="2283" operator="containsText" id="{2A78879E-1BFA-421D-8ABD-BF53EA699700}">
            <xm:f>NOT(ISERROR(SEARCH(Sheet2!$D$6,AF97)))</xm:f>
            <xm:f>Sheet2!$D$6</xm:f>
            <x14:dxf>
              <fill>
                <patternFill>
                  <bgColor rgb="FFFFFF00"/>
                </patternFill>
              </fill>
            </x14:dxf>
          </x14:cfRule>
          <x14:cfRule type="containsText" priority="2284" operator="containsText" id="{2C321A7D-2525-4C77-939E-DCB31CC38BAA}">
            <xm:f>NOT(ISERROR(SEARCH(Sheet2!$D$5,AF97)))</xm:f>
            <xm:f>Sheet2!$D$5</xm:f>
            <x14:dxf>
              <fill>
                <patternFill>
                  <bgColor rgb="FFFFFF00"/>
                </patternFill>
              </fill>
            </x14:dxf>
          </x14:cfRule>
          <x14:cfRule type="containsText" priority="2285" operator="containsText" id="{39AA0A46-7E88-41D9-9797-2E880187F6AD}">
            <xm:f>NOT(ISERROR(SEARCH(Sheet2!$D$4,AF97)))</xm:f>
            <xm:f>Sheet2!$D$4</xm:f>
            <x14:dxf>
              <fill>
                <patternFill>
                  <bgColor rgb="FFFF0000"/>
                </patternFill>
              </fill>
            </x14:dxf>
          </x14:cfRule>
          <xm:sqref>AF97</xm:sqref>
        </x14:conditionalFormatting>
        <x14:conditionalFormatting xmlns:xm="http://schemas.microsoft.com/office/excel/2006/main">
          <x14:cfRule type="containsText" priority="2276" operator="containsText" id="{09459E18-4DEB-4053-9952-8EB09747AF36}">
            <xm:f>NOT(ISERROR(SEARCH(Sheet2!$D$8,AF98)))</xm:f>
            <xm:f>Sheet2!$D$8</xm:f>
            <x14:dxf>
              <fill>
                <patternFill>
                  <bgColor rgb="FFFF0000"/>
                </patternFill>
              </fill>
            </x14:dxf>
          </x14:cfRule>
          <x14:cfRule type="containsText" priority="2277" operator="containsText" id="{82C3F75E-FBD2-4ECF-ABD4-8FB88C99420B}">
            <xm:f>NOT(ISERROR(SEARCH(Sheet2!$D$7,AF98)))</xm:f>
            <xm:f>Sheet2!$D$7</xm:f>
            <x14:dxf>
              <fill>
                <patternFill>
                  <bgColor rgb="FF00B050"/>
                </patternFill>
              </fill>
            </x14:dxf>
          </x14:cfRule>
          <x14:cfRule type="containsText" priority="2278" operator="containsText" id="{031E4920-F9CD-45E8-8DE1-359FF7423747}">
            <xm:f>NOT(ISERROR(SEARCH(Sheet2!$D$6,AF98)))</xm:f>
            <xm:f>Sheet2!$D$6</xm:f>
            <x14:dxf>
              <fill>
                <patternFill>
                  <bgColor rgb="FFFFFF00"/>
                </patternFill>
              </fill>
            </x14:dxf>
          </x14:cfRule>
          <x14:cfRule type="containsText" priority="2279" operator="containsText" id="{146807F5-A927-4DC2-AC4B-E8448EAB43BA}">
            <xm:f>NOT(ISERROR(SEARCH(Sheet2!$D$5,AF98)))</xm:f>
            <xm:f>Sheet2!$D$5</xm:f>
            <x14:dxf>
              <fill>
                <patternFill>
                  <bgColor rgb="FFFFFF00"/>
                </patternFill>
              </fill>
            </x14:dxf>
          </x14:cfRule>
          <x14:cfRule type="containsText" priority="2280" operator="containsText" id="{86305039-CCC9-4EDF-8342-F5C11440D3EA}">
            <xm:f>NOT(ISERROR(SEARCH(Sheet2!$D$4,AF98)))</xm:f>
            <xm:f>Sheet2!$D$4</xm:f>
            <x14:dxf>
              <fill>
                <patternFill>
                  <bgColor rgb="FFFF0000"/>
                </patternFill>
              </fill>
            </x14:dxf>
          </x14:cfRule>
          <xm:sqref>AF98</xm:sqref>
        </x14:conditionalFormatting>
        <x14:conditionalFormatting xmlns:xm="http://schemas.microsoft.com/office/excel/2006/main">
          <x14:cfRule type="containsText" priority="2271" operator="containsText" id="{9EAEF8F4-ADF2-4439-BF5D-81A7CD7A1CC1}">
            <xm:f>NOT(ISERROR(SEARCH(Sheet2!$D$8,AF113)))</xm:f>
            <xm:f>Sheet2!$D$8</xm:f>
            <x14:dxf>
              <fill>
                <patternFill>
                  <bgColor rgb="FFFF0000"/>
                </patternFill>
              </fill>
            </x14:dxf>
          </x14:cfRule>
          <x14:cfRule type="containsText" priority="2272" operator="containsText" id="{F9F0671B-FC35-4591-9696-3A2437B602BE}">
            <xm:f>NOT(ISERROR(SEARCH(Sheet2!$D$7,AF113)))</xm:f>
            <xm:f>Sheet2!$D$7</xm:f>
            <x14:dxf>
              <fill>
                <patternFill>
                  <bgColor rgb="FF00B050"/>
                </patternFill>
              </fill>
            </x14:dxf>
          </x14:cfRule>
          <x14:cfRule type="containsText" priority="2273" operator="containsText" id="{23E05DF4-8A77-43C7-9576-BA7AA839021A}">
            <xm:f>NOT(ISERROR(SEARCH(Sheet2!$D$6,AF113)))</xm:f>
            <xm:f>Sheet2!$D$6</xm:f>
            <x14:dxf>
              <fill>
                <patternFill>
                  <bgColor rgb="FFFFFF00"/>
                </patternFill>
              </fill>
            </x14:dxf>
          </x14:cfRule>
          <x14:cfRule type="containsText" priority="2274" operator="containsText" id="{74522A82-4C8E-4043-8A5C-2BBE3EA6236B}">
            <xm:f>NOT(ISERROR(SEARCH(Sheet2!$D$5,AF113)))</xm:f>
            <xm:f>Sheet2!$D$5</xm:f>
            <x14:dxf>
              <fill>
                <patternFill>
                  <bgColor rgb="FFFFFF00"/>
                </patternFill>
              </fill>
            </x14:dxf>
          </x14:cfRule>
          <x14:cfRule type="containsText" priority="2275" operator="containsText" id="{14C48B6C-B1EA-4029-A587-4B38824BEDA0}">
            <xm:f>NOT(ISERROR(SEARCH(Sheet2!$D$4,AF113)))</xm:f>
            <xm:f>Sheet2!$D$4</xm:f>
            <x14:dxf>
              <fill>
                <patternFill>
                  <bgColor rgb="FFFF0000"/>
                </patternFill>
              </fill>
            </x14:dxf>
          </x14:cfRule>
          <xm:sqref>AF113</xm:sqref>
        </x14:conditionalFormatting>
        <x14:conditionalFormatting xmlns:xm="http://schemas.microsoft.com/office/excel/2006/main">
          <x14:cfRule type="containsText" priority="2266" operator="containsText" id="{04E37C2E-50B2-464E-A760-824F67DB19D9}">
            <xm:f>NOT(ISERROR(SEARCH(Sheet2!$D$8,AF143)))</xm:f>
            <xm:f>Sheet2!$D$8</xm:f>
            <x14:dxf>
              <fill>
                <patternFill>
                  <bgColor rgb="FFFF0000"/>
                </patternFill>
              </fill>
            </x14:dxf>
          </x14:cfRule>
          <x14:cfRule type="containsText" priority="2267" operator="containsText" id="{DCA0DDCF-A268-4905-902A-33E330E705EF}">
            <xm:f>NOT(ISERROR(SEARCH(Sheet2!$D$7,AF143)))</xm:f>
            <xm:f>Sheet2!$D$7</xm:f>
            <x14:dxf>
              <fill>
                <patternFill>
                  <bgColor rgb="FF00B050"/>
                </patternFill>
              </fill>
            </x14:dxf>
          </x14:cfRule>
          <x14:cfRule type="containsText" priority="2268" operator="containsText" id="{9CF87982-2426-42FA-86B9-139C8374005E}">
            <xm:f>NOT(ISERROR(SEARCH(Sheet2!$D$6,AF143)))</xm:f>
            <xm:f>Sheet2!$D$6</xm:f>
            <x14:dxf>
              <fill>
                <patternFill>
                  <bgColor rgb="FFFFFF00"/>
                </patternFill>
              </fill>
            </x14:dxf>
          </x14:cfRule>
          <x14:cfRule type="containsText" priority="2269" operator="containsText" id="{887549DC-3462-4CFD-BFF0-A8E0455A88A8}">
            <xm:f>NOT(ISERROR(SEARCH(Sheet2!$D$5,AF143)))</xm:f>
            <xm:f>Sheet2!$D$5</xm:f>
            <x14:dxf>
              <fill>
                <patternFill>
                  <bgColor rgb="FFFFFF00"/>
                </patternFill>
              </fill>
            </x14:dxf>
          </x14:cfRule>
          <x14:cfRule type="containsText" priority="2270" operator="containsText" id="{F46A3FCB-4671-4994-8C8F-46E1A346909A}">
            <xm:f>NOT(ISERROR(SEARCH(Sheet2!$D$4,AF143)))</xm:f>
            <xm:f>Sheet2!$D$4</xm:f>
            <x14:dxf>
              <fill>
                <patternFill>
                  <bgColor rgb="FFFF0000"/>
                </patternFill>
              </fill>
            </x14:dxf>
          </x14:cfRule>
          <xm:sqref>AF143</xm:sqref>
        </x14:conditionalFormatting>
        <x14:conditionalFormatting xmlns:xm="http://schemas.microsoft.com/office/excel/2006/main">
          <x14:cfRule type="containsText" priority="2261" operator="containsText" id="{AB4BA508-4350-42A6-9FF3-16F58599AB98}">
            <xm:f>NOT(ISERROR(SEARCH(Sheet2!$D$8,AF145)))</xm:f>
            <xm:f>Sheet2!$D$8</xm:f>
            <x14:dxf>
              <fill>
                <patternFill>
                  <bgColor rgb="FFFF0000"/>
                </patternFill>
              </fill>
            </x14:dxf>
          </x14:cfRule>
          <x14:cfRule type="containsText" priority="2262" operator="containsText" id="{A0850747-430B-40CA-903A-1908A432873E}">
            <xm:f>NOT(ISERROR(SEARCH(Sheet2!$D$7,AF145)))</xm:f>
            <xm:f>Sheet2!$D$7</xm:f>
            <x14:dxf>
              <fill>
                <patternFill>
                  <bgColor rgb="FF00B050"/>
                </patternFill>
              </fill>
            </x14:dxf>
          </x14:cfRule>
          <x14:cfRule type="containsText" priority="2263" operator="containsText" id="{206D41A3-1CEA-4B2D-A85E-A6588B9D0DD5}">
            <xm:f>NOT(ISERROR(SEARCH(Sheet2!$D$6,AF145)))</xm:f>
            <xm:f>Sheet2!$D$6</xm:f>
            <x14:dxf>
              <fill>
                <patternFill>
                  <bgColor rgb="FFFFFF00"/>
                </patternFill>
              </fill>
            </x14:dxf>
          </x14:cfRule>
          <x14:cfRule type="containsText" priority="2264" operator="containsText" id="{CBA8178E-E6C2-464C-B4EF-A141E986FDFE}">
            <xm:f>NOT(ISERROR(SEARCH(Sheet2!$D$5,AF145)))</xm:f>
            <xm:f>Sheet2!$D$5</xm:f>
            <x14:dxf>
              <fill>
                <patternFill>
                  <bgColor rgb="FFFFFF00"/>
                </patternFill>
              </fill>
            </x14:dxf>
          </x14:cfRule>
          <x14:cfRule type="containsText" priority="2265" operator="containsText" id="{AAA2E2FC-C3DF-49A9-BC98-27AAA82A6736}">
            <xm:f>NOT(ISERROR(SEARCH(Sheet2!$D$4,AF145)))</xm:f>
            <xm:f>Sheet2!$D$4</xm:f>
            <x14:dxf>
              <fill>
                <patternFill>
                  <bgColor rgb="FFFF0000"/>
                </patternFill>
              </fill>
            </x14:dxf>
          </x14:cfRule>
          <xm:sqref>AF145</xm:sqref>
        </x14:conditionalFormatting>
        <x14:conditionalFormatting xmlns:xm="http://schemas.microsoft.com/office/excel/2006/main">
          <x14:cfRule type="containsText" priority="2256" operator="containsText" id="{82EB31AA-0AFE-4105-9F1F-8CED12EE530D}">
            <xm:f>NOT(ISERROR(SEARCH(Sheet2!$D$8,AF147)))</xm:f>
            <xm:f>Sheet2!$D$8</xm:f>
            <x14:dxf>
              <fill>
                <patternFill>
                  <bgColor rgb="FFFF0000"/>
                </patternFill>
              </fill>
            </x14:dxf>
          </x14:cfRule>
          <x14:cfRule type="containsText" priority="2257" operator="containsText" id="{BEF450BB-2EF4-4B2D-A789-A4881F45CBB1}">
            <xm:f>NOT(ISERROR(SEARCH(Sheet2!$D$7,AF147)))</xm:f>
            <xm:f>Sheet2!$D$7</xm:f>
            <x14:dxf>
              <fill>
                <patternFill>
                  <bgColor rgb="FF00B050"/>
                </patternFill>
              </fill>
            </x14:dxf>
          </x14:cfRule>
          <x14:cfRule type="containsText" priority="2258" operator="containsText" id="{EC1D772D-8C15-46C1-8FAE-3A337BF1B333}">
            <xm:f>NOT(ISERROR(SEARCH(Sheet2!$D$6,AF147)))</xm:f>
            <xm:f>Sheet2!$D$6</xm:f>
            <x14:dxf>
              <fill>
                <patternFill>
                  <bgColor rgb="FFFFFF00"/>
                </patternFill>
              </fill>
            </x14:dxf>
          </x14:cfRule>
          <x14:cfRule type="containsText" priority="2259" operator="containsText" id="{DF0D1812-A557-4A3C-87FB-4CF4EE994445}">
            <xm:f>NOT(ISERROR(SEARCH(Sheet2!$D$5,AF147)))</xm:f>
            <xm:f>Sheet2!$D$5</xm:f>
            <x14:dxf>
              <fill>
                <patternFill>
                  <bgColor rgb="FFFFFF00"/>
                </patternFill>
              </fill>
            </x14:dxf>
          </x14:cfRule>
          <x14:cfRule type="containsText" priority="2260" operator="containsText" id="{90BF242C-F054-4E9E-9FE4-F5AC0D308D76}">
            <xm:f>NOT(ISERROR(SEARCH(Sheet2!$D$4,AF147)))</xm:f>
            <xm:f>Sheet2!$D$4</xm:f>
            <x14:dxf>
              <fill>
                <patternFill>
                  <bgColor rgb="FFFF0000"/>
                </patternFill>
              </fill>
            </x14:dxf>
          </x14:cfRule>
          <xm:sqref>AF147</xm:sqref>
        </x14:conditionalFormatting>
        <x14:conditionalFormatting xmlns:xm="http://schemas.microsoft.com/office/excel/2006/main">
          <x14:cfRule type="containsText" priority="2251" operator="containsText" id="{13FF1823-3FC8-409D-BFC5-6FE349969B6E}">
            <xm:f>NOT(ISERROR(SEARCH(Sheet2!$D$8,AF149)))</xm:f>
            <xm:f>Sheet2!$D$8</xm:f>
            <x14:dxf>
              <fill>
                <patternFill>
                  <bgColor rgb="FFFF0000"/>
                </patternFill>
              </fill>
            </x14:dxf>
          </x14:cfRule>
          <x14:cfRule type="containsText" priority="2252" operator="containsText" id="{C6A605CB-79C0-4AAC-82F1-76FBF45488C1}">
            <xm:f>NOT(ISERROR(SEARCH(Sheet2!$D$7,AF149)))</xm:f>
            <xm:f>Sheet2!$D$7</xm:f>
            <x14:dxf>
              <fill>
                <patternFill>
                  <bgColor rgb="FF00B050"/>
                </patternFill>
              </fill>
            </x14:dxf>
          </x14:cfRule>
          <x14:cfRule type="containsText" priority="2253" operator="containsText" id="{8A1C980F-E8FD-49D6-9317-558B55CC8361}">
            <xm:f>NOT(ISERROR(SEARCH(Sheet2!$D$6,AF149)))</xm:f>
            <xm:f>Sheet2!$D$6</xm:f>
            <x14:dxf>
              <fill>
                <patternFill>
                  <bgColor rgb="FFFFFF00"/>
                </patternFill>
              </fill>
            </x14:dxf>
          </x14:cfRule>
          <x14:cfRule type="containsText" priority="2254" operator="containsText" id="{4F988C1E-A5F0-448E-94A0-BA67F523C60D}">
            <xm:f>NOT(ISERROR(SEARCH(Sheet2!$D$5,AF149)))</xm:f>
            <xm:f>Sheet2!$D$5</xm:f>
            <x14:dxf>
              <fill>
                <patternFill>
                  <bgColor rgb="FFFFFF00"/>
                </patternFill>
              </fill>
            </x14:dxf>
          </x14:cfRule>
          <x14:cfRule type="containsText" priority="2255" operator="containsText" id="{E0A940D5-CB0E-4007-90AE-F6A51678B17D}">
            <xm:f>NOT(ISERROR(SEARCH(Sheet2!$D$4,AF149)))</xm:f>
            <xm:f>Sheet2!$D$4</xm:f>
            <x14:dxf>
              <fill>
                <patternFill>
                  <bgColor rgb="FFFF0000"/>
                </patternFill>
              </fill>
            </x14:dxf>
          </x14:cfRule>
          <xm:sqref>AF149</xm:sqref>
        </x14:conditionalFormatting>
        <x14:conditionalFormatting xmlns:xm="http://schemas.microsoft.com/office/excel/2006/main">
          <x14:cfRule type="containsText" priority="2246" operator="containsText" id="{1AB26295-BBCA-4AC8-B9AB-53E0D4AF3417}">
            <xm:f>NOT(ISERROR(SEARCH(Sheet2!$D$8,AF204)))</xm:f>
            <xm:f>Sheet2!$D$8</xm:f>
            <x14:dxf>
              <fill>
                <patternFill>
                  <bgColor rgb="FFFF0000"/>
                </patternFill>
              </fill>
            </x14:dxf>
          </x14:cfRule>
          <x14:cfRule type="containsText" priority="2247" operator="containsText" id="{8C05573B-B918-4590-A858-ED03C027ED1D}">
            <xm:f>NOT(ISERROR(SEARCH(Sheet2!$D$7,AF204)))</xm:f>
            <xm:f>Sheet2!$D$7</xm:f>
            <x14:dxf>
              <fill>
                <patternFill>
                  <bgColor rgb="FF00B050"/>
                </patternFill>
              </fill>
            </x14:dxf>
          </x14:cfRule>
          <x14:cfRule type="containsText" priority="2248" operator="containsText" id="{E6912397-5AE1-4118-BADD-DB19AA2E2DA4}">
            <xm:f>NOT(ISERROR(SEARCH(Sheet2!$D$6,AF204)))</xm:f>
            <xm:f>Sheet2!$D$6</xm:f>
            <x14:dxf>
              <fill>
                <patternFill>
                  <bgColor rgb="FFFFFF00"/>
                </patternFill>
              </fill>
            </x14:dxf>
          </x14:cfRule>
          <x14:cfRule type="containsText" priority="2249" operator="containsText" id="{00844AB5-C679-4E5D-B481-912AEFA09CC1}">
            <xm:f>NOT(ISERROR(SEARCH(Sheet2!$D$5,AF204)))</xm:f>
            <xm:f>Sheet2!$D$5</xm:f>
            <x14:dxf>
              <fill>
                <patternFill>
                  <bgColor rgb="FFFFFF00"/>
                </patternFill>
              </fill>
            </x14:dxf>
          </x14:cfRule>
          <x14:cfRule type="containsText" priority="2250" operator="containsText" id="{C2F6BA7E-399A-44AF-A1C5-E8FDF6692080}">
            <xm:f>NOT(ISERROR(SEARCH(Sheet2!$D$4,AF204)))</xm:f>
            <xm:f>Sheet2!$D$4</xm:f>
            <x14:dxf>
              <fill>
                <patternFill>
                  <bgColor rgb="FFFF0000"/>
                </patternFill>
              </fill>
            </x14:dxf>
          </x14:cfRule>
          <xm:sqref>AF204</xm:sqref>
        </x14:conditionalFormatting>
        <x14:conditionalFormatting xmlns:xm="http://schemas.microsoft.com/office/excel/2006/main">
          <x14:cfRule type="containsText" priority="2241" operator="containsText" id="{37CAEF41-C3EB-48C1-B054-8C79CCD18BE9}">
            <xm:f>NOT(ISERROR(SEARCH(Sheet2!$D$8,AM5)))</xm:f>
            <xm:f>Sheet2!$D$8</xm:f>
            <x14:dxf>
              <fill>
                <patternFill>
                  <bgColor rgb="FFFF0000"/>
                </patternFill>
              </fill>
            </x14:dxf>
          </x14:cfRule>
          <x14:cfRule type="containsText" priority="2242" operator="containsText" id="{444CD335-15D1-4CC2-A1AD-12D723F1AD86}">
            <xm:f>NOT(ISERROR(SEARCH(Sheet2!$D$7,AM5)))</xm:f>
            <xm:f>Sheet2!$D$7</xm:f>
            <x14:dxf>
              <fill>
                <patternFill>
                  <bgColor rgb="FF00B050"/>
                </patternFill>
              </fill>
            </x14:dxf>
          </x14:cfRule>
          <x14:cfRule type="containsText" priority="2243" operator="containsText" id="{4E71FF44-1D61-4A0E-B8F8-FE0D51AFAD19}">
            <xm:f>NOT(ISERROR(SEARCH(Sheet2!$D$6,AM5)))</xm:f>
            <xm:f>Sheet2!$D$6</xm:f>
            <x14:dxf>
              <fill>
                <patternFill>
                  <bgColor rgb="FFFFFF00"/>
                </patternFill>
              </fill>
            </x14:dxf>
          </x14:cfRule>
          <x14:cfRule type="containsText" priority="2244" operator="containsText" id="{4625B502-C4C7-4156-B918-F81FB90FE557}">
            <xm:f>NOT(ISERROR(SEARCH(Sheet2!$D$5,AM5)))</xm:f>
            <xm:f>Sheet2!$D$5</xm:f>
            <x14:dxf>
              <fill>
                <patternFill>
                  <bgColor rgb="FFFFFF00"/>
                </patternFill>
              </fill>
            </x14:dxf>
          </x14:cfRule>
          <x14:cfRule type="containsText" priority="2245" operator="containsText" id="{2F884321-444F-4883-9EF4-EF9E975240D8}">
            <xm:f>NOT(ISERROR(SEARCH(Sheet2!$D$4,AM5)))</xm:f>
            <xm:f>Sheet2!$D$4</xm:f>
            <x14:dxf>
              <fill>
                <patternFill>
                  <bgColor rgb="FFFF0000"/>
                </patternFill>
              </fill>
            </x14:dxf>
          </x14:cfRule>
          <xm:sqref>AM5:AN96 AM99:AN112 AM114:AN199 AM201:AN204 AM206:AN206 AV206:BB206 AV5:BB204 BG5:CH204 BG206:CH206</xm:sqref>
        </x14:conditionalFormatting>
        <x14:conditionalFormatting xmlns:xm="http://schemas.microsoft.com/office/excel/2006/main">
          <x14:cfRule type="containsText" priority="2236" operator="containsText" id="{BC93B410-D230-474F-908E-667EF1E8F1D5}">
            <xm:f>NOT(ISERROR(SEARCH(Sheet2!$D$8,AG5)))</xm:f>
            <xm:f>Sheet2!$D$8</xm:f>
            <x14:dxf>
              <fill>
                <patternFill>
                  <bgColor rgb="FFFF0000"/>
                </patternFill>
              </fill>
            </x14:dxf>
          </x14:cfRule>
          <x14:cfRule type="containsText" priority="2237" operator="containsText" id="{CAFE0F02-CD93-4844-84BA-887874157CF7}">
            <xm:f>NOT(ISERROR(SEARCH(Sheet2!$D$7,AG5)))</xm:f>
            <xm:f>Sheet2!$D$7</xm:f>
            <x14:dxf>
              <fill>
                <patternFill>
                  <bgColor rgb="FF00B050"/>
                </patternFill>
              </fill>
            </x14:dxf>
          </x14:cfRule>
          <x14:cfRule type="containsText" priority="2238" operator="containsText" id="{99C91480-A6F1-4081-A327-F6213FFE385F}">
            <xm:f>NOT(ISERROR(SEARCH(Sheet2!$D$6,AG5)))</xm:f>
            <xm:f>Sheet2!$D$6</xm:f>
            <x14:dxf>
              <fill>
                <patternFill>
                  <bgColor rgb="FFFFFF00"/>
                </patternFill>
              </fill>
            </x14:dxf>
          </x14:cfRule>
          <x14:cfRule type="containsText" priority="2239" operator="containsText" id="{F3856C48-5A7D-41C4-8704-58A491B370C0}">
            <xm:f>NOT(ISERROR(SEARCH(Sheet2!$D$5,AG5)))</xm:f>
            <xm:f>Sheet2!$D$5</xm:f>
            <x14:dxf>
              <fill>
                <patternFill>
                  <bgColor rgb="FFFFFF00"/>
                </patternFill>
              </fill>
            </x14:dxf>
          </x14:cfRule>
          <x14:cfRule type="containsText" priority="2240" operator="containsText" id="{F842F903-53B8-45EF-9E2D-EEC7F3A32C0E}">
            <xm:f>NOT(ISERROR(SEARCH(Sheet2!$D$4,AG5)))</xm:f>
            <xm:f>Sheet2!$D$4</xm:f>
            <x14:dxf>
              <fill>
                <patternFill>
                  <bgColor rgb="FFFF0000"/>
                </patternFill>
              </fill>
            </x14:dxf>
          </x14:cfRule>
          <xm:sqref>AG5:AG9 AG11:AG18 AG20:AG21 AG23 AG47 AG58:AG60 AG62 AG64:AG65 AG67:AG70 AG75 AG77:AG79 AG81:AG83 AG90:AG96 AG105:AG108 AG110:AG112 AG117:AG123 AG125:AG127 AG129 AG133:AG134 AG137:AG139 AG141 AG150:AG153 AG155:AG157 AG159 AG161:AG162 AG164:AG166 AG168:AG172 AG174:AG185 AG188 AG190 AG25:AG31 AG35:AG39 AG41:AG44 AG49:AG56 AG72:AG73 AG85:AG88 AG131 AG99:AG103 AG114:AG115 AG193:AG203</xm:sqref>
        </x14:conditionalFormatting>
        <x14:conditionalFormatting xmlns:xm="http://schemas.microsoft.com/office/excel/2006/main">
          <x14:cfRule type="containsText" priority="2231" operator="containsText" id="{129718FC-5198-424B-AA20-DF97F3340CB3}">
            <xm:f>NOT(ISERROR(SEARCH(Sheet2!$D$8,AG10)))</xm:f>
            <xm:f>Sheet2!$D$8</xm:f>
            <x14:dxf>
              <fill>
                <patternFill>
                  <bgColor rgb="FFFF0000"/>
                </patternFill>
              </fill>
            </x14:dxf>
          </x14:cfRule>
          <x14:cfRule type="containsText" priority="2232" operator="containsText" id="{AB5E026B-EDA0-4C79-BC0D-FD600087E30B}">
            <xm:f>NOT(ISERROR(SEARCH(Sheet2!$D$7,AG10)))</xm:f>
            <xm:f>Sheet2!$D$7</xm:f>
            <x14:dxf>
              <fill>
                <patternFill>
                  <bgColor rgb="FF00B050"/>
                </patternFill>
              </fill>
            </x14:dxf>
          </x14:cfRule>
          <x14:cfRule type="containsText" priority="2233" operator="containsText" id="{CF764445-70A8-4F82-B85A-82F17F239628}">
            <xm:f>NOT(ISERROR(SEARCH(Sheet2!$D$6,AG10)))</xm:f>
            <xm:f>Sheet2!$D$6</xm:f>
            <x14:dxf>
              <fill>
                <patternFill>
                  <bgColor rgb="FFFFFF00"/>
                </patternFill>
              </fill>
            </x14:dxf>
          </x14:cfRule>
          <x14:cfRule type="containsText" priority="2234" operator="containsText" id="{0176B797-7A3F-4B31-AC20-E5CBEC73D213}">
            <xm:f>NOT(ISERROR(SEARCH(Sheet2!$D$5,AG10)))</xm:f>
            <xm:f>Sheet2!$D$5</xm:f>
            <x14:dxf>
              <fill>
                <patternFill>
                  <bgColor rgb="FFFFFF00"/>
                </patternFill>
              </fill>
            </x14:dxf>
          </x14:cfRule>
          <x14:cfRule type="containsText" priority="2235" operator="containsText" id="{36EC5044-80E4-4EDD-BAAD-71B81F5B0AD3}">
            <xm:f>NOT(ISERROR(SEARCH(Sheet2!$D$4,AG10)))</xm:f>
            <xm:f>Sheet2!$D$4</xm:f>
            <x14:dxf>
              <fill>
                <patternFill>
                  <bgColor rgb="FFFF0000"/>
                </patternFill>
              </fill>
            </x14:dxf>
          </x14:cfRule>
          <xm:sqref>AG10</xm:sqref>
        </x14:conditionalFormatting>
        <x14:conditionalFormatting xmlns:xm="http://schemas.microsoft.com/office/excel/2006/main">
          <x14:cfRule type="containsText" priority="2226" operator="containsText" id="{7EA687D3-D37E-4F13-A97A-83247F6591C9}">
            <xm:f>NOT(ISERROR(SEARCH(Sheet2!$D$8,AG19)))</xm:f>
            <xm:f>Sheet2!$D$8</xm:f>
            <x14:dxf>
              <fill>
                <patternFill>
                  <bgColor rgb="FFFF0000"/>
                </patternFill>
              </fill>
            </x14:dxf>
          </x14:cfRule>
          <x14:cfRule type="containsText" priority="2227" operator="containsText" id="{D65ECC49-11B8-4445-99E2-EDC0C439D6DF}">
            <xm:f>NOT(ISERROR(SEARCH(Sheet2!$D$7,AG19)))</xm:f>
            <xm:f>Sheet2!$D$7</xm:f>
            <x14:dxf>
              <fill>
                <patternFill>
                  <bgColor rgb="FF00B050"/>
                </patternFill>
              </fill>
            </x14:dxf>
          </x14:cfRule>
          <x14:cfRule type="containsText" priority="2228" operator="containsText" id="{820146AE-0CA9-4DA2-B0AD-AA3ECBC4C40D}">
            <xm:f>NOT(ISERROR(SEARCH(Sheet2!$D$6,AG19)))</xm:f>
            <xm:f>Sheet2!$D$6</xm:f>
            <x14:dxf>
              <fill>
                <patternFill>
                  <bgColor rgb="FFFFFF00"/>
                </patternFill>
              </fill>
            </x14:dxf>
          </x14:cfRule>
          <x14:cfRule type="containsText" priority="2229" operator="containsText" id="{798E0798-4058-422A-A567-F75C34BF8E99}">
            <xm:f>NOT(ISERROR(SEARCH(Sheet2!$D$5,AG19)))</xm:f>
            <xm:f>Sheet2!$D$5</xm:f>
            <x14:dxf>
              <fill>
                <patternFill>
                  <bgColor rgb="FFFFFF00"/>
                </patternFill>
              </fill>
            </x14:dxf>
          </x14:cfRule>
          <x14:cfRule type="containsText" priority="2230" operator="containsText" id="{7F5F60FA-BBA3-43C4-8508-7FB34902B9DE}">
            <xm:f>NOT(ISERROR(SEARCH(Sheet2!$D$4,AG19)))</xm:f>
            <xm:f>Sheet2!$D$4</xm:f>
            <x14:dxf>
              <fill>
                <patternFill>
                  <bgColor rgb="FFFF0000"/>
                </patternFill>
              </fill>
            </x14:dxf>
          </x14:cfRule>
          <xm:sqref>AG19</xm:sqref>
        </x14:conditionalFormatting>
        <x14:conditionalFormatting xmlns:xm="http://schemas.microsoft.com/office/excel/2006/main">
          <x14:cfRule type="containsText" priority="2221" operator="containsText" id="{6FAA0F14-7B54-44AD-B1BA-52B4E0A11DE5}">
            <xm:f>NOT(ISERROR(SEARCH(Sheet2!$D$8,AG22)))</xm:f>
            <xm:f>Sheet2!$D$8</xm:f>
            <x14:dxf>
              <fill>
                <patternFill>
                  <bgColor rgb="FFFF0000"/>
                </patternFill>
              </fill>
            </x14:dxf>
          </x14:cfRule>
          <x14:cfRule type="containsText" priority="2222" operator="containsText" id="{75D20825-81A5-46EA-B844-71FE4BC0194C}">
            <xm:f>NOT(ISERROR(SEARCH(Sheet2!$D$7,AG22)))</xm:f>
            <xm:f>Sheet2!$D$7</xm:f>
            <x14:dxf>
              <fill>
                <patternFill>
                  <bgColor rgb="FF00B050"/>
                </patternFill>
              </fill>
            </x14:dxf>
          </x14:cfRule>
          <x14:cfRule type="containsText" priority="2223" operator="containsText" id="{2BCC5803-CD99-4602-A3CD-678625C2B7A7}">
            <xm:f>NOT(ISERROR(SEARCH(Sheet2!$D$6,AG22)))</xm:f>
            <xm:f>Sheet2!$D$6</xm:f>
            <x14:dxf>
              <fill>
                <patternFill>
                  <bgColor rgb="FFFFFF00"/>
                </patternFill>
              </fill>
            </x14:dxf>
          </x14:cfRule>
          <x14:cfRule type="containsText" priority="2224" operator="containsText" id="{7E8A2F3E-0241-4B3F-9DF5-48020E905D43}">
            <xm:f>NOT(ISERROR(SEARCH(Sheet2!$D$5,AG22)))</xm:f>
            <xm:f>Sheet2!$D$5</xm:f>
            <x14:dxf>
              <fill>
                <patternFill>
                  <bgColor rgb="FFFFFF00"/>
                </patternFill>
              </fill>
            </x14:dxf>
          </x14:cfRule>
          <x14:cfRule type="containsText" priority="2225" operator="containsText" id="{DCE84D93-E203-416E-87DC-F11650AB15ED}">
            <xm:f>NOT(ISERROR(SEARCH(Sheet2!$D$4,AG22)))</xm:f>
            <xm:f>Sheet2!$D$4</xm:f>
            <x14:dxf>
              <fill>
                <patternFill>
                  <bgColor rgb="FFFF0000"/>
                </patternFill>
              </fill>
            </x14:dxf>
          </x14:cfRule>
          <xm:sqref>AG22</xm:sqref>
        </x14:conditionalFormatting>
        <x14:conditionalFormatting xmlns:xm="http://schemas.microsoft.com/office/excel/2006/main">
          <x14:cfRule type="containsText" priority="2216" operator="containsText" id="{6D2C5C93-2777-44C4-9FE8-22EA17F48A9C}">
            <xm:f>NOT(ISERROR(SEARCH(Sheet2!$D$8,AG46)))</xm:f>
            <xm:f>Sheet2!$D$8</xm:f>
            <x14:dxf>
              <fill>
                <patternFill>
                  <bgColor rgb="FFFF0000"/>
                </patternFill>
              </fill>
            </x14:dxf>
          </x14:cfRule>
          <x14:cfRule type="containsText" priority="2217" operator="containsText" id="{FE36F8DA-9726-4FC0-9DE8-177A90C9CF54}">
            <xm:f>NOT(ISERROR(SEARCH(Sheet2!$D$7,AG46)))</xm:f>
            <xm:f>Sheet2!$D$7</xm:f>
            <x14:dxf>
              <fill>
                <patternFill>
                  <bgColor rgb="FF00B050"/>
                </patternFill>
              </fill>
            </x14:dxf>
          </x14:cfRule>
          <x14:cfRule type="containsText" priority="2218" operator="containsText" id="{6C3F8EBE-E454-41A3-A690-A1A6EEB4CE1C}">
            <xm:f>NOT(ISERROR(SEARCH(Sheet2!$D$6,AG46)))</xm:f>
            <xm:f>Sheet2!$D$6</xm:f>
            <x14:dxf>
              <fill>
                <patternFill>
                  <bgColor rgb="FFFFFF00"/>
                </patternFill>
              </fill>
            </x14:dxf>
          </x14:cfRule>
          <x14:cfRule type="containsText" priority="2219" operator="containsText" id="{28E4DDBB-2359-4639-85E7-A01BDE45D5D3}">
            <xm:f>NOT(ISERROR(SEARCH(Sheet2!$D$5,AG46)))</xm:f>
            <xm:f>Sheet2!$D$5</xm:f>
            <x14:dxf>
              <fill>
                <patternFill>
                  <bgColor rgb="FFFFFF00"/>
                </patternFill>
              </fill>
            </x14:dxf>
          </x14:cfRule>
          <x14:cfRule type="containsText" priority="2220" operator="containsText" id="{3BCBDBC8-6928-4883-90A1-23D9F0B38CA4}">
            <xm:f>NOT(ISERROR(SEARCH(Sheet2!$D$4,AG46)))</xm:f>
            <xm:f>Sheet2!$D$4</xm:f>
            <x14:dxf>
              <fill>
                <patternFill>
                  <bgColor rgb="FFFF0000"/>
                </patternFill>
              </fill>
            </x14:dxf>
          </x14:cfRule>
          <xm:sqref>AG46</xm:sqref>
        </x14:conditionalFormatting>
        <x14:conditionalFormatting xmlns:xm="http://schemas.microsoft.com/office/excel/2006/main">
          <x14:cfRule type="containsText" priority="2211" operator="containsText" id="{E974E075-8B76-497A-9D25-2B095AAFF052}">
            <xm:f>NOT(ISERROR(SEARCH(Sheet2!$D$8,AG57)))</xm:f>
            <xm:f>Sheet2!$D$8</xm:f>
            <x14:dxf>
              <fill>
                <patternFill>
                  <bgColor rgb="FFFF0000"/>
                </patternFill>
              </fill>
            </x14:dxf>
          </x14:cfRule>
          <x14:cfRule type="containsText" priority="2212" operator="containsText" id="{F3570ABC-CB68-4020-96C5-2C823DD0CF79}">
            <xm:f>NOT(ISERROR(SEARCH(Sheet2!$D$7,AG57)))</xm:f>
            <xm:f>Sheet2!$D$7</xm:f>
            <x14:dxf>
              <fill>
                <patternFill>
                  <bgColor rgb="FF00B050"/>
                </patternFill>
              </fill>
            </x14:dxf>
          </x14:cfRule>
          <x14:cfRule type="containsText" priority="2213" operator="containsText" id="{E548E9BB-1D57-499F-B673-55DC980BE830}">
            <xm:f>NOT(ISERROR(SEARCH(Sheet2!$D$6,AG57)))</xm:f>
            <xm:f>Sheet2!$D$6</xm:f>
            <x14:dxf>
              <fill>
                <patternFill>
                  <bgColor rgb="FFFFFF00"/>
                </patternFill>
              </fill>
            </x14:dxf>
          </x14:cfRule>
          <x14:cfRule type="containsText" priority="2214" operator="containsText" id="{623C20E5-D5EE-49F9-AF60-181ECE348567}">
            <xm:f>NOT(ISERROR(SEARCH(Sheet2!$D$5,AG57)))</xm:f>
            <xm:f>Sheet2!$D$5</xm:f>
            <x14:dxf>
              <fill>
                <patternFill>
                  <bgColor rgb="FFFFFF00"/>
                </patternFill>
              </fill>
            </x14:dxf>
          </x14:cfRule>
          <x14:cfRule type="containsText" priority="2215" operator="containsText" id="{FCBA4E91-4F87-49FD-95CF-4BA5011B8D2C}">
            <xm:f>NOT(ISERROR(SEARCH(Sheet2!$D$4,AG57)))</xm:f>
            <xm:f>Sheet2!$D$4</xm:f>
            <x14:dxf>
              <fill>
                <patternFill>
                  <bgColor rgb="FFFF0000"/>
                </patternFill>
              </fill>
            </x14:dxf>
          </x14:cfRule>
          <xm:sqref>AG57</xm:sqref>
        </x14:conditionalFormatting>
        <x14:conditionalFormatting xmlns:xm="http://schemas.microsoft.com/office/excel/2006/main">
          <x14:cfRule type="containsText" priority="2206" operator="containsText" id="{29316952-0974-458A-821B-A31B48B6B0A7}">
            <xm:f>NOT(ISERROR(SEARCH(Sheet2!$D$8,AG61)))</xm:f>
            <xm:f>Sheet2!$D$8</xm:f>
            <x14:dxf>
              <fill>
                <patternFill>
                  <bgColor rgb="FFFF0000"/>
                </patternFill>
              </fill>
            </x14:dxf>
          </x14:cfRule>
          <x14:cfRule type="containsText" priority="2207" operator="containsText" id="{21CAB902-86B6-4295-A797-3EA2F191BEC5}">
            <xm:f>NOT(ISERROR(SEARCH(Sheet2!$D$7,AG61)))</xm:f>
            <xm:f>Sheet2!$D$7</xm:f>
            <x14:dxf>
              <fill>
                <patternFill>
                  <bgColor rgb="FF00B050"/>
                </patternFill>
              </fill>
            </x14:dxf>
          </x14:cfRule>
          <x14:cfRule type="containsText" priority="2208" operator="containsText" id="{5A2F9860-96F7-496E-B400-22015B4EDF99}">
            <xm:f>NOT(ISERROR(SEARCH(Sheet2!$D$6,AG61)))</xm:f>
            <xm:f>Sheet2!$D$6</xm:f>
            <x14:dxf>
              <fill>
                <patternFill>
                  <bgColor rgb="FFFFFF00"/>
                </patternFill>
              </fill>
            </x14:dxf>
          </x14:cfRule>
          <x14:cfRule type="containsText" priority="2209" operator="containsText" id="{164A61D2-B486-47EF-BEA1-E7D34AEECC2E}">
            <xm:f>NOT(ISERROR(SEARCH(Sheet2!$D$5,AG61)))</xm:f>
            <xm:f>Sheet2!$D$5</xm:f>
            <x14:dxf>
              <fill>
                <patternFill>
                  <bgColor rgb="FFFFFF00"/>
                </patternFill>
              </fill>
            </x14:dxf>
          </x14:cfRule>
          <x14:cfRule type="containsText" priority="2210" operator="containsText" id="{ED119453-335A-48D2-9095-6FA34FD2256C}">
            <xm:f>NOT(ISERROR(SEARCH(Sheet2!$D$4,AG61)))</xm:f>
            <xm:f>Sheet2!$D$4</xm:f>
            <x14:dxf>
              <fill>
                <patternFill>
                  <bgColor rgb="FFFF0000"/>
                </patternFill>
              </fill>
            </x14:dxf>
          </x14:cfRule>
          <xm:sqref>AG61</xm:sqref>
        </x14:conditionalFormatting>
        <x14:conditionalFormatting xmlns:xm="http://schemas.microsoft.com/office/excel/2006/main">
          <x14:cfRule type="containsText" priority="2201" operator="containsText" id="{A52B84FC-E70A-46D3-9684-C193FAC27CF7}">
            <xm:f>NOT(ISERROR(SEARCH(Sheet2!$D$8,AG63)))</xm:f>
            <xm:f>Sheet2!$D$8</xm:f>
            <x14:dxf>
              <fill>
                <patternFill>
                  <bgColor rgb="FFFF0000"/>
                </patternFill>
              </fill>
            </x14:dxf>
          </x14:cfRule>
          <x14:cfRule type="containsText" priority="2202" operator="containsText" id="{BD55611F-7278-438D-B817-42A8B8A016DF}">
            <xm:f>NOT(ISERROR(SEARCH(Sheet2!$D$7,AG63)))</xm:f>
            <xm:f>Sheet2!$D$7</xm:f>
            <x14:dxf>
              <fill>
                <patternFill>
                  <bgColor rgb="FF00B050"/>
                </patternFill>
              </fill>
            </x14:dxf>
          </x14:cfRule>
          <x14:cfRule type="containsText" priority="2203" operator="containsText" id="{AC75B3C8-CF64-445E-B839-A67BFFF7F549}">
            <xm:f>NOT(ISERROR(SEARCH(Sheet2!$D$6,AG63)))</xm:f>
            <xm:f>Sheet2!$D$6</xm:f>
            <x14:dxf>
              <fill>
                <patternFill>
                  <bgColor rgb="FFFFFF00"/>
                </patternFill>
              </fill>
            </x14:dxf>
          </x14:cfRule>
          <x14:cfRule type="containsText" priority="2204" operator="containsText" id="{4EA94351-6276-41B2-AE6A-5DF70E60D45C}">
            <xm:f>NOT(ISERROR(SEARCH(Sheet2!$D$5,AG63)))</xm:f>
            <xm:f>Sheet2!$D$5</xm:f>
            <x14:dxf>
              <fill>
                <patternFill>
                  <bgColor rgb="FFFFFF00"/>
                </patternFill>
              </fill>
            </x14:dxf>
          </x14:cfRule>
          <x14:cfRule type="containsText" priority="2205" operator="containsText" id="{B52C80CA-2E16-4A84-B83B-5975EA8EE154}">
            <xm:f>NOT(ISERROR(SEARCH(Sheet2!$D$4,AG63)))</xm:f>
            <xm:f>Sheet2!$D$4</xm:f>
            <x14:dxf>
              <fill>
                <patternFill>
                  <bgColor rgb="FFFF0000"/>
                </patternFill>
              </fill>
            </x14:dxf>
          </x14:cfRule>
          <xm:sqref>AG63</xm:sqref>
        </x14:conditionalFormatting>
        <x14:conditionalFormatting xmlns:xm="http://schemas.microsoft.com/office/excel/2006/main">
          <x14:cfRule type="containsText" priority="2196" operator="containsText" id="{55DE2BDB-A298-49D6-97D4-57498F713CB9}">
            <xm:f>NOT(ISERROR(SEARCH(Sheet2!$D$8,AG66)))</xm:f>
            <xm:f>Sheet2!$D$8</xm:f>
            <x14:dxf>
              <fill>
                <patternFill>
                  <bgColor rgb="FFFF0000"/>
                </patternFill>
              </fill>
            </x14:dxf>
          </x14:cfRule>
          <x14:cfRule type="containsText" priority="2197" operator="containsText" id="{0BC525F8-D1B1-4910-9199-BE53066930BC}">
            <xm:f>NOT(ISERROR(SEARCH(Sheet2!$D$7,AG66)))</xm:f>
            <xm:f>Sheet2!$D$7</xm:f>
            <x14:dxf>
              <fill>
                <patternFill>
                  <bgColor rgb="FF00B050"/>
                </patternFill>
              </fill>
            </x14:dxf>
          </x14:cfRule>
          <x14:cfRule type="containsText" priority="2198" operator="containsText" id="{28C5CE66-7D6F-4E41-9410-62A4E0EEBF86}">
            <xm:f>NOT(ISERROR(SEARCH(Sheet2!$D$6,AG66)))</xm:f>
            <xm:f>Sheet2!$D$6</xm:f>
            <x14:dxf>
              <fill>
                <patternFill>
                  <bgColor rgb="FFFFFF00"/>
                </patternFill>
              </fill>
            </x14:dxf>
          </x14:cfRule>
          <x14:cfRule type="containsText" priority="2199" operator="containsText" id="{87B8D01F-E4F3-440D-A2E6-9CF81A656189}">
            <xm:f>NOT(ISERROR(SEARCH(Sheet2!$D$5,AG66)))</xm:f>
            <xm:f>Sheet2!$D$5</xm:f>
            <x14:dxf>
              <fill>
                <patternFill>
                  <bgColor rgb="FFFFFF00"/>
                </patternFill>
              </fill>
            </x14:dxf>
          </x14:cfRule>
          <x14:cfRule type="containsText" priority="2200" operator="containsText" id="{1EA109DC-6558-4129-9813-72E357B6A24E}">
            <xm:f>NOT(ISERROR(SEARCH(Sheet2!$D$4,AG66)))</xm:f>
            <xm:f>Sheet2!$D$4</xm:f>
            <x14:dxf>
              <fill>
                <patternFill>
                  <bgColor rgb="FFFF0000"/>
                </patternFill>
              </fill>
            </x14:dxf>
          </x14:cfRule>
          <xm:sqref>AG66</xm:sqref>
        </x14:conditionalFormatting>
        <x14:conditionalFormatting xmlns:xm="http://schemas.microsoft.com/office/excel/2006/main">
          <x14:cfRule type="containsText" priority="2191" operator="containsText" id="{1A8B709B-8C47-475F-A8DC-A28FEE9E856E}">
            <xm:f>NOT(ISERROR(SEARCH(Sheet2!$D$8,AG74)))</xm:f>
            <xm:f>Sheet2!$D$8</xm:f>
            <x14:dxf>
              <fill>
                <patternFill>
                  <bgColor rgb="FFFF0000"/>
                </patternFill>
              </fill>
            </x14:dxf>
          </x14:cfRule>
          <x14:cfRule type="containsText" priority="2192" operator="containsText" id="{4B6378C0-6BBC-4458-A8F5-3CB6A15D90E6}">
            <xm:f>NOT(ISERROR(SEARCH(Sheet2!$D$7,AG74)))</xm:f>
            <xm:f>Sheet2!$D$7</xm:f>
            <x14:dxf>
              <fill>
                <patternFill>
                  <bgColor rgb="FF00B050"/>
                </patternFill>
              </fill>
            </x14:dxf>
          </x14:cfRule>
          <x14:cfRule type="containsText" priority="2193" operator="containsText" id="{C7D2AF2F-F6EF-4877-BBA9-A1E22C93747B}">
            <xm:f>NOT(ISERROR(SEARCH(Sheet2!$D$6,AG74)))</xm:f>
            <xm:f>Sheet2!$D$6</xm:f>
            <x14:dxf>
              <fill>
                <patternFill>
                  <bgColor rgb="FFFFFF00"/>
                </patternFill>
              </fill>
            </x14:dxf>
          </x14:cfRule>
          <x14:cfRule type="containsText" priority="2194" operator="containsText" id="{AF3CC2F8-C7F8-401C-AAB0-A1E0BA61B043}">
            <xm:f>NOT(ISERROR(SEARCH(Sheet2!$D$5,AG74)))</xm:f>
            <xm:f>Sheet2!$D$5</xm:f>
            <x14:dxf>
              <fill>
                <patternFill>
                  <bgColor rgb="FFFFFF00"/>
                </patternFill>
              </fill>
            </x14:dxf>
          </x14:cfRule>
          <x14:cfRule type="containsText" priority="2195" operator="containsText" id="{E33B366C-3E68-4303-AFBC-5FC94D1C4587}">
            <xm:f>NOT(ISERROR(SEARCH(Sheet2!$D$4,AG74)))</xm:f>
            <xm:f>Sheet2!$D$4</xm:f>
            <x14:dxf>
              <fill>
                <patternFill>
                  <bgColor rgb="FFFF0000"/>
                </patternFill>
              </fill>
            </x14:dxf>
          </x14:cfRule>
          <xm:sqref>AG74</xm:sqref>
        </x14:conditionalFormatting>
        <x14:conditionalFormatting xmlns:xm="http://schemas.microsoft.com/office/excel/2006/main">
          <x14:cfRule type="containsText" priority="2186" operator="containsText" id="{D53B4A88-1E5D-45A5-9302-3999B46B25BC}">
            <xm:f>NOT(ISERROR(SEARCH(Sheet2!$D$8,AG76)))</xm:f>
            <xm:f>Sheet2!$D$8</xm:f>
            <x14:dxf>
              <fill>
                <patternFill>
                  <bgColor rgb="FFFF0000"/>
                </patternFill>
              </fill>
            </x14:dxf>
          </x14:cfRule>
          <x14:cfRule type="containsText" priority="2187" operator="containsText" id="{26EAFB96-3C59-4B20-BABB-29EE3BAB6663}">
            <xm:f>NOT(ISERROR(SEARCH(Sheet2!$D$7,AG76)))</xm:f>
            <xm:f>Sheet2!$D$7</xm:f>
            <x14:dxf>
              <fill>
                <patternFill>
                  <bgColor rgb="FF00B050"/>
                </patternFill>
              </fill>
            </x14:dxf>
          </x14:cfRule>
          <x14:cfRule type="containsText" priority="2188" operator="containsText" id="{96306810-44F1-4D5E-A63B-AEAE879F1CC4}">
            <xm:f>NOT(ISERROR(SEARCH(Sheet2!$D$6,AG76)))</xm:f>
            <xm:f>Sheet2!$D$6</xm:f>
            <x14:dxf>
              <fill>
                <patternFill>
                  <bgColor rgb="FFFFFF00"/>
                </patternFill>
              </fill>
            </x14:dxf>
          </x14:cfRule>
          <x14:cfRule type="containsText" priority="2189" operator="containsText" id="{BC6F1273-72AA-4003-ACD9-A6678693E72B}">
            <xm:f>NOT(ISERROR(SEARCH(Sheet2!$D$5,AG76)))</xm:f>
            <xm:f>Sheet2!$D$5</xm:f>
            <x14:dxf>
              <fill>
                <patternFill>
                  <bgColor rgb="FFFFFF00"/>
                </patternFill>
              </fill>
            </x14:dxf>
          </x14:cfRule>
          <x14:cfRule type="containsText" priority="2190" operator="containsText" id="{FB9495F7-F3EA-4F5F-9EA5-40E4312E02F0}">
            <xm:f>NOT(ISERROR(SEARCH(Sheet2!$D$4,AG76)))</xm:f>
            <xm:f>Sheet2!$D$4</xm:f>
            <x14:dxf>
              <fill>
                <patternFill>
                  <bgColor rgb="FFFF0000"/>
                </patternFill>
              </fill>
            </x14:dxf>
          </x14:cfRule>
          <xm:sqref>AG76</xm:sqref>
        </x14:conditionalFormatting>
        <x14:conditionalFormatting xmlns:xm="http://schemas.microsoft.com/office/excel/2006/main">
          <x14:cfRule type="containsText" priority="2181" operator="containsText" id="{036A4F88-BAF4-4E87-9763-68421DEAA23D}">
            <xm:f>NOT(ISERROR(SEARCH(Sheet2!$D$8,AG80)))</xm:f>
            <xm:f>Sheet2!$D$8</xm:f>
            <x14:dxf>
              <fill>
                <patternFill>
                  <bgColor rgb="FFFF0000"/>
                </patternFill>
              </fill>
            </x14:dxf>
          </x14:cfRule>
          <x14:cfRule type="containsText" priority="2182" operator="containsText" id="{1F1C1495-E390-48C5-AE6B-77D11BCE4607}">
            <xm:f>NOT(ISERROR(SEARCH(Sheet2!$D$7,AG80)))</xm:f>
            <xm:f>Sheet2!$D$7</xm:f>
            <x14:dxf>
              <fill>
                <patternFill>
                  <bgColor rgb="FF00B050"/>
                </patternFill>
              </fill>
            </x14:dxf>
          </x14:cfRule>
          <x14:cfRule type="containsText" priority="2183" operator="containsText" id="{1FF0E8D1-FDD0-4652-9E9A-78986BA051E2}">
            <xm:f>NOT(ISERROR(SEARCH(Sheet2!$D$6,AG80)))</xm:f>
            <xm:f>Sheet2!$D$6</xm:f>
            <x14:dxf>
              <fill>
                <patternFill>
                  <bgColor rgb="FFFFFF00"/>
                </patternFill>
              </fill>
            </x14:dxf>
          </x14:cfRule>
          <x14:cfRule type="containsText" priority="2184" operator="containsText" id="{0BE1A694-C094-4C9B-9FE9-2AD653EDCD06}">
            <xm:f>NOT(ISERROR(SEARCH(Sheet2!$D$5,AG80)))</xm:f>
            <xm:f>Sheet2!$D$5</xm:f>
            <x14:dxf>
              <fill>
                <patternFill>
                  <bgColor rgb="FFFFFF00"/>
                </patternFill>
              </fill>
            </x14:dxf>
          </x14:cfRule>
          <x14:cfRule type="containsText" priority="2185" operator="containsText" id="{5B60574F-40C6-4C9E-AA4B-C9503566B5B1}">
            <xm:f>NOT(ISERROR(SEARCH(Sheet2!$D$4,AG80)))</xm:f>
            <xm:f>Sheet2!$D$4</xm:f>
            <x14:dxf>
              <fill>
                <patternFill>
                  <bgColor rgb="FFFF0000"/>
                </patternFill>
              </fill>
            </x14:dxf>
          </x14:cfRule>
          <xm:sqref>AG80</xm:sqref>
        </x14:conditionalFormatting>
        <x14:conditionalFormatting xmlns:xm="http://schemas.microsoft.com/office/excel/2006/main">
          <x14:cfRule type="containsText" priority="2176" operator="containsText" id="{405C600C-510A-4B21-B487-453E38995301}">
            <xm:f>NOT(ISERROR(SEARCH(Sheet2!$D$8,AG89)))</xm:f>
            <xm:f>Sheet2!$D$8</xm:f>
            <x14:dxf>
              <fill>
                <patternFill>
                  <bgColor rgb="FFFF0000"/>
                </patternFill>
              </fill>
            </x14:dxf>
          </x14:cfRule>
          <x14:cfRule type="containsText" priority="2177" operator="containsText" id="{FAACE374-BEDA-415D-BC99-0F275A6F26B8}">
            <xm:f>NOT(ISERROR(SEARCH(Sheet2!$D$7,AG89)))</xm:f>
            <xm:f>Sheet2!$D$7</xm:f>
            <x14:dxf>
              <fill>
                <patternFill>
                  <bgColor rgb="FF00B050"/>
                </patternFill>
              </fill>
            </x14:dxf>
          </x14:cfRule>
          <x14:cfRule type="containsText" priority="2178" operator="containsText" id="{0D7595D3-2451-44A7-BFC1-DBC4A9059F45}">
            <xm:f>NOT(ISERROR(SEARCH(Sheet2!$D$6,AG89)))</xm:f>
            <xm:f>Sheet2!$D$6</xm:f>
            <x14:dxf>
              <fill>
                <patternFill>
                  <bgColor rgb="FFFFFF00"/>
                </patternFill>
              </fill>
            </x14:dxf>
          </x14:cfRule>
          <x14:cfRule type="containsText" priority="2179" operator="containsText" id="{06850B5B-9188-4A40-B900-67B7AD089CD5}">
            <xm:f>NOT(ISERROR(SEARCH(Sheet2!$D$5,AG89)))</xm:f>
            <xm:f>Sheet2!$D$5</xm:f>
            <x14:dxf>
              <fill>
                <patternFill>
                  <bgColor rgb="FFFFFF00"/>
                </patternFill>
              </fill>
            </x14:dxf>
          </x14:cfRule>
          <x14:cfRule type="containsText" priority="2180" operator="containsText" id="{6506B7C5-A125-468E-AEA3-363D41B85FED}">
            <xm:f>NOT(ISERROR(SEARCH(Sheet2!$D$4,AG89)))</xm:f>
            <xm:f>Sheet2!$D$4</xm:f>
            <x14:dxf>
              <fill>
                <patternFill>
                  <bgColor rgb="FFFF0000"/>
                </patternFill>
              </fill>
            </x14:dxf>
          </x14:cfRule>
          <xm:sqref>AG89</xm:sqref>
        </x14:conditionalFormatting>
        <x14:conditionalFormatting xmlns:xm="http://schemas.microsoft.com/office/excel/2006/main">
          <x14:cfRule type="containsText" priority="2171" operator="containsText" id="{DD2F1A6B-6C4A-4D4C-B9E3-9EA1B787866E}">
            <xm:f>NOT(ISERROR(SEARCH(Sheet2!$D$8,AG104)))</xm:f>
            <xm:f>Sheet2!$D$8</xm:f>
            <x14:dxf>
              <fill>
                <patternFill>
                  <bgColor rgb="FFFF0000"/>
                </patternFill>
              </fill>
            </x14:dxf>
          </x14:cfRule>
          <x14:cfRule type="containsText" priority="2172" operator="containsText" id="{430E6CE1-6177-4C52-BD59-0F25201F3DDD}">
            <xm:f>NOT(ISERROR(SEARCH(Sheet2!$D$7,AG104)))</xm:f>
            <xm:f>Sheet2!$D$7</xm:f>
            <x14:dxf>
              <fill>
                <patternFill>
                  <bgColor rgb="FF00B050"/>
                </patternFill>
              </fill>
            </x14:dxf>
          </x14:cfRule>
          <x14:cfRule type="containsText" priority="2173" operator="containsText" id="{BD7838E3-9078-4180-9704-1A664DDB2B84}">
            <xm:f>NOT(ISERROR(SEARCH(Sheet2!$D$6,AG104)))</xm:f>
            <xm:f>Sheet2!$D$6</xm:f>
            <x14:dxf>
              <fill>
                <patternFill>
                  <bgColor rgb="FFFFFF00"/>
                </patternFill>
              </fill>
            </x14:dxf>
          </x14:cfRule>
          <x14:cfRule type="containsText" priority="2174" operator="containsText" id="{FECD2338-8B8C-4FAA-9723-A68E59554101}">
            <xm:f>NOT(ISERROR(SEARCH(Sheet2!$D$5,AG104)))</xm:f>
            <xm:f>Sheet2!$D$5</xm:f>
            <x14:dxf>
              <fill>
                <patternFill>
                  <bgColor rgb="FFFFFF00"/>
                </patternFill>
              </fill>
            </x14:dxf>
          </x14:cfRule>
          <x14:cfRule type="containsText" priority="2175" operator="containsText" id="{7000A92B-9D93-47C3-8260-6831FF59BC65}">
            <xm:f>NOT(ISERROR(SEARCH(Sheet2!$D$4,AG104)))</xm:f>
            <xm:f>Sheet2!$D$4</xm:f>
            <x14:dxf>
              <fill>
                <patternFill>
                  <bgColor rgb="FFFF0000"/>
                </patternFill>
              </fill>
            </x14:dxf>
          </x14:cfRule>
          <xm:sqref>AG104</xm:sqref>
        </x14:conditionalFormatting>
        <x14:conditionalFormatting xmlns:xm="http://schemas.microsoft.com/office/excel/2006/main">
          <x14:cfRule type="containsText" priority="2166" operator="containsText" id="{3CB0E104-3303-4F31-A0FE-D024E5F7D639}">
            <xm:f>NOT(ISERROR(SEARCH(Sheet2!$D$8,AG109)))</xm:f>
            <xm:f>Sheet2!$D$8</xm:f>
            <x14:dxf>
              <fill>
                <patternFill>
                  <bgColor rgb="FFFF0000"/>
                </patternFill>
              </fill>
            </x14:dxf>
          </x14:cfRule>
          <x14:cfRule type="containsText" priority="2167" operator="containsText" id="{FE25E0C3-1A0B-49B7-83B4-9C982A55883D}">
            <xm:f>NOT(ISERROR(SEARCH(Sheet2!$D$7,AG109)))</xm:f>
            <xm:f>Sheet2!$D$7</xm:f>
            <x14:dxf>
              <fill>
                <patternFill>
                  <bgColor rgb="FF00B050"/>
                </patternFill>
              </fill>
            </x14:dxf>
          </x14:cfRule>
          <x14:cfRule type="containsText" priority="2168" operator="containsText" id="{DA93F914-B3C6-4A2E-8BD6-95685C5496C5}">
            <xm:f>NOT(ISERROR(SEARCH(Sheet2!$D$6,AG109)))</xm:f>
            <xm:f>Sheet2!$D$6</xm:f>
            <x14:dxf>
              <fill>
                <patternFill>
                  <bgColor rgb="FFFFFF00"/>
                </patternFill>
              </fill>
            </x14:dxf>
          </x14:cfRule>
          <x14:cfRule type="containsText" priority="2169" operator="containsText" id="{62CEDA37-80DB-4C3C-98E8-53B9635770E1}">
            <xm:f>NOT(ISERROR(SEARCH(Sheet2!$D$5,AG109)))</xm:f>
            <xm:f>Sheet2!$D$5</xm:f>
            <x14:dxf>
              <fill>
                <patternFill>
                  <bgColor rgb="FFFFFF00"/>
                </patternFill>
              </fill>
            </x14:dxf>
          </x14:cfRule>
          <x14:cfRule type="containsText" priority="2170" operator="containsText" id="{0550D0E4-D58B-4232-8105-7304302B6704}">
            <xm:f>NOT(ISERROR(SEARCH(Sheet2!$D$4,AG109)))</xm:f>
            <xm:f>Sheet2!$D$4</xm:f>
            <x14:dxf>
              <fill>
                <patternFill>
                  <bgColor rgb="FFFF0000"/>
                </patternFill>
              </fill>
            </x14:dxf>
          </x14:cfRule>
          <xm:sqref>AG109</xm:sqref>
        </x14:conditionalFormatting>
        <x14:conditionalFormatting xmlns:xm="http://schemas.microsoft.com/office/excel/2006/main">
          <x14:cfRule type="containsText" priority="2161" operator="containsText" id="{DDA5A7FA-880F-4F1F-9749-77E9298978C7}">
            <xm:f>NOT(ISERROR(SEARCH(Sheet2!$D$8,AG116)))</xm:f>
            <xm:f>Sheet2!$D$8</xm:f>
            <x14:dxf>
              <fill>
                <patternFill>
                  <bgColor rgb="FFFF0000"/>
                </patternFill>
              </fill>
            </x14:dxf>
          </x14:cfRule>
          <x14:cfRule type="containsText" priority="2162" operator="containsText" id="{4FF626E1-F4EB-4319-8391-21BC9EC35F0E}">
            <xm:f>NOT(ISERROR(SEARCH(Sheet2!$D$7,AG116)))</xm:f>
            <xm:f>Sheet2!$D$7</xm:f>
            <x14:dxf>
              <fill>
                <patternFill>
                  <bgColor rgb="FF00B050"/>
                </patternFill>
              </fill>
            </x14:dxf>
          </x14:cfRule>
          <x14:cfRule type="containsText" priority="2163" operator="containsText" id="{562D4A83-9562-43CF-BA66-FAD2CC4E3666}">
            <xm:f>NOT(ISERROR(SEARCH(Sheet2!$D$6,AG116)))</xm:f>
            <xm:f>Sheet2!$D$6</xm:f>
            <x14:dxf>
              <fill>
                <patternFill>
                  <bgColor rgb="FFFFFF00"/>
                </patternFill>
              </fill>
            </x14:dxf>
          </x14:cfRule>
          <x14:cfRule type="containsText" priority="2164" operator="containsText" id="{D34A3DE8-FC25-4FF7-BFF7-FF29C6EE44EC}">
            <xm:f>NOT(ISERROR(SEARCH(Sheet2!$D$5,AG116)))</xm:f>
            <xm:f>Sheet2!$D$5</xm:f>
            <x14:dxf>
              <fill>
                <patternFill>
                  <bgColor rgb="FFFFFF00"/>
                </patternFill>
              </fill>
            </x14:dxf>
          </x14:cfRule>
          <x14:cfRule type="containsText" priority="2165" operator="containsText" id="{5432A65A-C813-44EB-851B-4A8163E362E9}">
            <xm:f>NOT(ISERROR(SEARCH(Sheet2!$D$4,AG116)))</xm:f>
            <xm:f>Sheet2!$D$4</xm:f>
            <x14:dxf>
              <fill>
                <patternFill>
                  <bgColor rgb="FFFF0000"/>
                </patternFill>
              </fill>
            </x14:dxf>
          </x14:cfRule>
          <xm:sqref>AG116</xm:sqref>
        </x14:conditionalFormatting>
        <x14:conditionalFormatting xmlns:xm="http://schemas.microsoft.com/office/excel/2006/main">
          <x14:cfRule type="containsText" priority="2156" operator="containsText" id="{70632237-90D0-4AD7-A1E5-30AA33D8CC0D}">
            <xm:f>NOT(ISERROR(SEARCH(Sheet2!$D$8,AG124)))</xm:f>
            <xm:f>Sheet2!$D$8</xm:f>
            <x14:dxf>
              <fill>
                <patternFill>
                  <bgColor rgb="FFFF0000"/>
                </patternFill>
              </fill>
            </x14:dxf>
          </x14:cfRule>
          <x14:cfRule type="containsText" priority="2157" operator="containsText" id="{003CF08F-8F0B-459A-A374-0DAD2A68120E}">
            <xm:f>NOT(ISERROR(SEARCH(Sheet2!$D$7,AG124)))</xm:f>
            <xm:f>Sheet2!$D$7</xm:f>
            <x14:dxf>
              <fill>
                <patternFill>
                  <bgColor rgb="FF00B050"/>
                </patternFill>
              </fill>
            </x14:dxf>
          </x14:cfRule>
          <x14:cfRule type="containsText" priority="2158" operator="containsText" id="{C61737F5-1C6B-481B-85FF-BD80FDCEF809}">
            <xm:f>NOT(ISERROR(SEARCH(Sheet2!$D$6,AG124)))</xm:f>
            <xm:f>Sheet2!$D$6</xm:f>
            <x14:dxf>
              <fill>
                <patternFill>
                  <bgColor rgb="FFFFFF00"/>
                </patternFill>
              </fill>
            </x14:dxf>
          </x14:cfRule>
          <x14:cfRule type="containsText" priority="2159" operator="containsText" id="{F8E19899-133E-47C3-9B4A-DF78DBEB724F}">
            <xm:f>NOT(ISERROR(SEARCH(Sheet2!$D$5,AG124)))</xm:f>
            <xm:f>Sheet2!$D$5</xm:f>
            <x14:dxf>
              <fill>
                <patternFill>
                  <bgColor rgb="FFFFFF00"/>
                </patternFill>
              </fill>
            </x14:dxf>
          </x14:cfRule>
          <x14:cfRule type="containsText" priority="2160" operator="containsText" id="{3E018122-F276-4531-AEF8-E55E3C6B2A6E}">
            <xm:f>NOT(ISERROR(SEARCH(Sheet2!$D$4,AG124)))</xm:f>
            <xm:f>Sheet2!$D$4</xm:f>
            <x14:dxf>
              <fill>
                <patternFill>
                  <bgColor rgb="FFFF0000"/>
                </patternFill>
              </fill>
            </x14:dxf>
          </x14:cfRule>
          <xm:sqref>AG124</xm:sqref>
        </x14:conditionalFormatting>
        <x14:conditionalFormatting xmlns:xm="http://schemas.microsoft.com/office/excel/2006/main">
          <x14:cfRule type="containsText" priority="2151" operator="containsText" id="{DF7387B0-893C-47F6-A08D-B0328E675689}">
            <xm:f>NOT(ISERROR(SEARCH(Sheet2!$D$8,AG128)))</xm:f>
            <xm:f>Sheet2!$D$8</xm:f>
            <x14:dxf>
              <fill>
                <patternFill>
                  <bgColor rgb="FFFF0000"/>
                </patternFill>
              </fill>
            </x14:dxf>
          </x14:cfRule>
          <x14:cfRule type="containsText" priority="2152" operator="containsText" id="{C4532BBE-934A-4998-A4B5-EC25C4D44F07}">
            <xm:f>NOT(ISERROR(SEARCH(Sheet2!$D$7,AG128)))</xm:f>
            <xm:f>Sheet2!$D$7</xm:f>
            <x14:dxf>
              <fill>
                <patternFill>
                  <bgColor rgb="FF00B050"/>
                </patternFill>
              </fill>
            </x14:dxf>
          </x14:cfRule>
          <x14:cfRule type="containsText" priority="2153" operator="containsText" id="{390FD860-1157-4468-901F-98D301A7E6AD}">
            <xm:f>NOT(ISERROR(SEARCH(Sheet2!$D$6,AG128)))</xm:f>
            <xm:f>Sheet2!$D$6</xm:f>
            <x14:dxf>
              <fill>
                <patternFill>
                  <bgColor rgb="FFFFFF00"/>
                </patternFill>
              </fill>
            </x14:dxf>
          </x14:cfRule>
          <x14:cfRule type="containsText" priority="2154" operator="containsText" id="{C4F53D81-C5B4-4A74-9AD8-25FB92B998A4}">
            <xm:f>NOT(ISERROR(SEARCH(Sheet2!$D$5,AG128)))</xm:f>
            <xm:f>Sheet2!$D$5</xm:f>
            <x14:dxf>
              <fill>
                <patternFill>
                  <bgColor rgb="FFFFFF00"/>
                </patternFill>
              </fill>
            </x14:dxf>
          </x14:cfRule>
          <x14:cfRule type="containsText" priority="2155" operator="containsText" id="{CE41A45F-5C66-4D97-AE38-2D131740C536}">
            <xm:f>NOT(ISERROR(SEARCH(Sheet2!$D$4,AG128)))</xm:f>
            <xm:f>Sheet2!$D$4</xm:f>
            <x14:dxf>
              <fill>
                <patternFill>
                  <bgColor rgb="FFFF0000"/>
                </patternFill>
              </fill>
            </x14:dxf>
          </x14:cfRule>
          <xm:sqref>AG128</xm:sqref>
        </x14:conditionalFormatting>
        <x14:conditionalFormatting xmlns:xm="http://schemas.microsoft.com/office/excel/2006/main">
          <x14:cfRule type="containsText" priority="2146" operator="containsText" id="{88B8DD80-21F1-445C-BF83-75876931D607}">
            <xm:f>NOT(ISERROR(SEARCH(Sheet2!$D$8,AG132)))</xm:f>
            <xm:f>Sheet2!$D$8</xm:f>
            <x14:dxf>
              <fill>
                <patternFill>
                  <bgColor rgb="FFFF0000"/>
                </patternFill>
              </fill>
            </x14:dxf>
          </x14:cfRule>
          <x14:cfRule type="containsText" priority="2147" operator="containsText" id="{3F1E8975-A59F-4214-8F1D-19161AC745F2}">
            <xm:f>NOT(ISERROR(SEARCH(Sheet2!$D$7,AG132)))</xm:f>
            <xm:f>Sheet2!$D$7</xm:f>
            <x14:dxf>
              <fill>
                <patternFill>
                  <bgColor rgb="FF00B050"/>
                </patternFill>
              </fill>
            </x14:dxf>
          </x14:cfRule>
          <x14:cfRule type="containsText" priority="2148" operator="containsText" id="{3DD37992-36F4-41FD-95ED-4175F1BD24DC}">
            <xm:f>NOT(ISERROR(SEARCH(Sheet2!$D$6,AG132)))</xm:f>
            <xm:f>Sheet2!$D$6</xm:f>
            <x14:dxf>
              <fill>
                <patternFill>
                  <bgColor rgb="FFFFFF00"/>
                </patternFill>
              </fill>
            </x14:dxf>
          </x14:cfRule>
          <x14:cfRule type="containsText" priority="2149" operator="containsText" id="{E8D248F7-C2AE-4C52-AAB2-12A13BA106C2}">
            <xm:f>NOT(ISERROR(SEARCH(Sheet2!$D$5,AG132)))</xm:f>
            <xm:f>Sheet2!$D$5</xm:f>
            <x14:dxf>
              <fill>
                <patternFill>
                  <bgColor rgb="FFFFFF00"/>
                </patternFill>
              </fill>
            </x14:dxf>
          </x14:cfRule>
          <x14:cfRule type="containsText" priority="2150" operator="containsText" id="{E0985D15-F320-4ADD-B93C-7C78FEFF2AD2}">
            <xm:f>NOT(ISERROR(SEARCH(Sheet2!$D$4,AG132)))</xm:f>
            <xm:f>Sheet2!$D$4</xm:f>
            <x14:dxf>
              <fill>
                <patternFill>
                  <bgColor rgb="FFFF0000"/>
                </patternFill>
              </fill>
            </x14:dxf>
          </x14:cfRule>
          <xm:sqref>AG132</xm:sqref>
        </x14:conditionalFormatting>
        <x14:conditionalFormatting xmlns:xm="http://schemas.microsoft.com/office/excel/2006/main">
          <x14:cfRule type="containsText" priority="2141" operator="containsText" id="{AD3D6260-BA8D-4753-8957-10E6F78F73B4}">
            <xm:f>NOT(ISERROR(SEARCH(Sheet2!$D$8,AG135)))</xm:f>
            <xm:f>Sheet2!$D$8</xm:f>
            <x14:dxf>
              <fill>
                <patternFill>
                  <bgColor rgb="FFFF0000"/>
                </patternFill>
              </fill>
            </x14:dxf>
          </x14:cfRule>
          <x14:cfRule type="containsText" priority="2142" operator="containsText" id="{15F39930-2A9D-434C-B19B-1E8980C43265}">
            <xm:f>NOT(ISERROR(SEARCH(Sheet2!$D$7,AG135)))</xm:f>
            <xm:f>Sheet2!$D$7</xm:f>
            <x14:dxf>
              <fill>
                <patternFill>
                  <bgColor rgb="FF00B050"/>
                </patternFill>
              </fill>
            </x14:dxf>
          </x14:cfRule>
          <x14:cfRule type="containsText" priority="2143" operator="containsText" id="{8151AFCC-605C-4BA1-9EDC-4DA4AB5F295E}">
            <xm:f>NOT(ISERROR(SEARCH(Sheet2!$D$6,AG135)))</xm:f>
            <xm:f>Sheet2!$D$6</xm:f>
            <x14:dxf>
              <fill>
                <patternFill>
                  <bgColor rgb="FFFFFF00"/>
                </patternFill>
              </fill>
            </x14:dxf>
          </x14:cfRule>
          <x14:cfRule type="containsText" priority="2144" operator="containsText" id="{EC4CC54D-5B6F-4763-8729-B7DD598BE3AD}">
            <xm:f>NOT(ISERROR(SEARCH(Sheet2!$D$5,AG135)))</xm:f>
            <xm:f>Sheet2!$D$5</xm:f>
            <x14:dxf>
              <fill>
                <patternFill>
                  <bgColor rgb="FFFFFF00"/>
                </patternFill>
              </fill>
            </x14:dxf>
          </x14:cfRule>
          <x14:cfRule type="containsText" priority="2145" operator="containsText" id="{9880D73E-B81F-4F9D-B22E-8594CFF297CA}">
            <xm:f>NOT(ISERROR(SEARCH(Sheet2!$D$4,AG135)))</xm:f>
            <xm:f>Sheet2!$D$4</xm:f>
            <x14:dxf>
              <fill>
                <patternFill>
                  <bgColor rgb="FFFF0000"/>
                </patternFill>
              </fill>
            </x14:dxf>
          </x14:cfRule>
          <xm:sqref>AG135</xm:sqref>
        </x14:conditionalFormatting>
        <x14:conditionalFormatting xmlns:xm="http://schemas.microsoft.com/office/excel/2006/main">
          <x14:cfRule type="containsText" priority="2136" operator="containsText" id="{D15EFFA1-13B4-4EFC-975B-50CF5DF1C867}">
            <xm:f>NOT(ISERROR(SEARCH(Sheet2!$D$8,AG136)))</xm:f>
            <xm:f>Sheet2!$D$8</xm:f>
            <x14:dxf>
              <fill>
                <patternFill>
                  <bgColor rgb="FFFF0000"/>
                </patternFill>
              </fill>
            </x14:dxf>
          </x14:cfRule>
          <x14:cfRule type="containsText" priority="2137" operator="containsText" id="{8D87C8C1-927E-4F06-9E84-277B059C4630}">
            <xm:f>NOT(ISERROR(SEARCH(Sheet2!$D$7,AG136)))</xm:f>
            <xm:f>Sheet2!$D$7</xm:f>
            <x14:dxf>
              <fill>
                <patternFill>
                  <bgColor rgb="FF00B050"/>
                </patternFill>
              </fill>
            </x14:dxf>
          </x14:cfRule>
          <x14:cfRule type="containsText" priority="2138" operator="containsText" id="{D207AC0B-91B9-4509-93FC-B403E9B4875E}">
            <xm:f>NOT(ISERROR(SEARCH(Sheet2!$D$6,AG136)))</xm:f>
            <xm:f>Sheet2!$D$6</xm:f>
            <x14:dxf>
              <fill>
                <patternFill>
                  <bgColor rgb="FFFFFF00"/>
                </patternFill>
              </fill>
            </x14:dxf>
          </x14:cfRule>
          <x14:cfRule type="containsText" priority="2139" operator="containsText" id="{76704AFB-D017-4BEE-BE02-4F76F979379E}">
            <xm:f>NOT(ISERROR(SEARCH(Sheet2!$D$5,AG136)))</xm:f>
            <xm:f>Sheet2!$D$5</xm:f>
            <x14:dxf>
              <fill>
                <patternFill>
                  <bgColor rgb="FFFFFF00"/>
                </patternFill>
              </fill>
            </x14:dxf>
          </x14:cfRule>
          <x14:cfRule type="containsText" priority="2140" operator="containsText" id="{04B1C1B5-FE75-4503-BA68-83E0A2D52213}">
            <xm:f>NOT(ISERROR(SEARCH(Sheet2!$D$4,AG136)))</xm:f>
            <xm:f>Sheet2!$D$4</xm:f>
            <x14:dxf>
              <fill>
                <patternFill>
                  <bgColor rgb="FFFF0000"/>
                </patternFill>
              </fill>
            </x14:dxf>
          </x14:cfRule>
          <xm:sqref>AG136</xm:sqref>
        </x14:conditionalFormatting>
        <x14:conditionalFormatting xmlns:xm="http://schemas.microsoft.com/office/excel/2006/main">
          <x14:cfRule type="containsText" priority="2131" operator="containsText" id="{85920E75-73DA-4467-A6A2-BDD73E262A6C}">
            <xm:f>NOT(ISERROR(SEARCH(Sheet2!$D$8,AG140)))</xm:f>
            <xm:f>Sheet2!$D$8</xm:f>
            <x14:dxf>
              <fill>
                <patternFill>
                  <bgColor rgb="FFFF0000"/>
                </patternFill>
              </fill>
            </x14:dxf>
          </x14:cfRule>
          <x14:cfRule type="containsText" priority="2132" operator="containsText" id="{1AA6F9C1-B6B3-42AB-84FF-872158D64CC0}">
            <xm:f>NOT(ISERROR(SEARCH(Sheet2!$D$7,AG140)))</xm:f>
            <xm:f>Sheet2!$D$7</xm:f>
            <x14:dxf>
              <fill>
                <patternFill>
                  <bgColor rgb="FF00B050"/>
                </patternFill>
              </fill>
            </x14:dxf>
          </x14:cfRule>
          <x14:cfRule type="containsText" priority="2133" operator="containsText" id="{6FEC05B6-62AE-4C3E-9614-C729E6095969}">
            <xm:f>NOT(ISERROR(SEARCH(Sheet2!$D$6,AG140)))</xm:f>
            <xm:f>Sheet2!$D$6</xm:f>
            <x14:dxf>
              <fill>
                <patternFill>
                  <bgColor rgb="FFFFFF00"/>
                </patternFill>
              </fill>
            </x14:dxf>
          </x14:cfRule>
          <x14:cfRule type="containsText" priority="2134" operator="containsText" id="{8AFBB636-92EA-4D17-864D-E2632927C6B4}">
            <xm:f>NOT(ISERROR(SEARCH(Sheet2!$D$5,AG140)))</xm:f>
            <xm:f>Sheet2!$D$5</xm:f>
            <x14:dxf>
              <fill>
                <patternFill>
                  <bgColor rgb="FFFFFF00"/>
                </patternFill>
              </fill>
            </x14:dxf>
          </x14:cfRule>
          <x14:cfRule type="containsText" priority="2135" operator="containsText" id="{49281D2F-7A85-495C-BC1F-753419B88F1C}">
            <xm:f>NOT(ISERROR(SEARCH(Sheet2!$D$4,AG140)))</xm:f>
            <xm:f>Sheet2!$D$4</xm:f>
            <x14:dxf>
              <fill>
                <patternFill>
                  <bgColor rgb="FFFF0000"/>
                </patternFill>
              </fill>
            </x14:dxf>
          </x14:cfRule>
          <xm:sqref>AG140</xm:sqref>
        </x14:conditionalFormatting>
        <x14:conditionalFormatting xmlns:xm="http://schemas.microsoft.com/office/excel/2006/main">
          <x14:cfRule type="containsText" priority="2126" operator="containsText" id="{E83EDD44-B416-434B-8BE8-56BB15AC5BB7}">
            <xm:f>NOT(ISERROR(SEARCH(Sheet2!$D$8,AG142)))</xm:f>
            <xm:f>Sheet2!$D$8</xm:f>
            <x14:dxf>
              <fill>
                <patternFill>
                  <bgColor rgb="FFFF0000"/>
                </patternFill>
              </fill>
            </x14:dxf>
          </x14:cfRule>
          <x14:cfRule type="containsText" priority="2127" operator="containsText" id="{C0B57706-2A92-42D3-A23E-7FE85C897E71}">
            <xm:f>NOT(ISERROR(SEARCH(Sheet2!$D$7,AG142)))</xm:f>
            <xm:f>Sheet2!$D$7</xm:f>
            <x14:dxf>
              <fill>
                <patternFill>
                  <bgColor rgb="FF00B050"/>
                </patternFill>
              </fill>
            </x14:dxf>
          </x14:cfRule>
          <x14:cfRule type="containsText" priority="2128" operator="containsText" id="{E4C0BB5C-E8B1-45B8-A6CC-E67022DF9CEF}">
            <xm:f>NOT(ISERROR(SEARCH(Sheet2!$D$6,AG142)))</xm:f>
            <xm:f>Sheet2!$D$6</xm:f>
            <x14:dxf>
              <fill>
                <patternFill>
                  <bgColor rgb="FFFFFF00"/>
                </patternFill>
              </fill>
            </x14:dxf>
          </x14:cfRule>
          <x14:cfRule type="containsText" priority="2129" operator="containsText" id="{D09C4DF5-7FCB-4BDC-89D4-3C4F0AFC421E}">
            <xm:f>NOT(ISERROR(SEARCH(Sheet2!$D$5,AG142)))</xm:f>
            <xm:f>Sheet2!$D$5</xm:f>
            <x14:dxf>
              <fill>
                <patternFill>
                  <bgColor rgb="FFFFFF00"/>
                </patternFill>
              </fill>
            </x14:dxf>
          </x14:cfRule>
          <x14:cfRule type="containsText" priority="2130" operator="containsText" id="{A87C29A2-9CBD-43CA-AE21-3BDA760C8773}">
            <xm:f>NOT(ISERROR(SEARCH(Sheet2!$D$4,AG142)))</xm:f>
            <xm:f>Sheet2!$D$4</xm:f>
            <x14:dxf>
              <fill>
                <patternFill>
                  <bgColor rgb="FFFF0000"/>
                </patternFill>
              </fill>
            </x14:dxf>
          </x14:cfRule>
          <xm:sqref>AG142</xm:sqref>
        </x14:conditionalFormatting>
        <x14:conditionalFormatting xmlns:xm="http://schemas.microsoft.com/office/excel/2006/main">
          <x14:cfRule type="containsText" priority="2121" operator="containsText" id="{5576F115-EF41-4ACF-B519-ACA793C3869B}">
            <xm:f>NOT(ISERROR(SEARCH(Sheet2!$D$8,AG144)))</xm:f>
            <xm:f>Sheet2!$D$8</xm:f>
            <x14:dxf>
              <fill>
                <patternFill>
                  <bgColor rgb="FFFF0000"/>
                </patternFill>
              </fill>
            </x14:dxf>
          </x14:cfRule>
          <x14:cfRule type="containsText" priority="2122" operator="containsText" id="{75D2938E-BEB4-42DC-9E06-31AD6A0413AD}">
            <xm:f>NOT(ISERROR(SEARCH(Sheet2!$D$7,AG144)))</xm:f>
            <xm:f>Sheet2!$D$7</xm:f>
            <x14:dxf>
              <fill>
                <patternFill>
                  <bgColor rgb="FF00B050"/>
                </patternFill>
              </fill>
            </x14:dxf>
          </x14:cfRule>
          <x14:cfRule type="containsText" priority="2123" operator="containsText" id="{03442DA8-E074-4D6D-9349-F5B05779BB6D}">
            <xm:f>NOT(ISERROR(SEARCH(Sheet2!$D$6,AG144)))</xm:f>
            <xm:f>Sheet2!$D$6</xm:f>
            <x14:dxf>
              <fill>
                <patternFill>
                  <bgColor rgb="FFFFFF00"/>
                </patternFill>
              </fill>
            </x14:dxf>
          </x14:cfRule>
          <x14:cfRule type="containsText" priority="2124" operator="containsText" id="{F849B7FA-CC6E-4CCE-954A-834D92355195}">
            <xm:f>NOT(ISERROR(SEARCH(Sheet2!$D$5,AG144)))</xm:f>
            <xm:f>Sheet2!$D$5</xm:f>
            <x14:dxf>
              <fill>
                <patternFill>
                  <bgColor rgb="FFFFFF00"/>
                </patternFill>
              </fill>
            </x14:dxf>
          </x14:cfRule>
          <x14:cfRule type="containsText" priority="2125" operator="containsText" id="{37D5E0AD-A2D1-4B5C-9EF0-EBB85D97DB8F}">
            <xm:f>NOT(ISERROR(SEARCH(Sheet2!$D$4,AG144)))</xm:f>
            <xm:f>Sheet2!$D$4</xm:f>
            <x14:dxf>
              <fill>
                <patternFill>
                  <bgColor rgb="FFFF0000"/>
                </patternFill>
              </fill>
            </x14:dxf>
          </x14:cfRule>
          <xm:sqref>AG144</xm:sqref>
        </x14:conditionalFormatting>
        <x14:conditionalFormatting xmlns:xm="http://schemas.microsoft.com/office/excel/2006/main">
          <x14:cfRule type="containsText" priority="2116" operator="containsText" id="{AB309105-9C93-4E8C-8137-0EBBBAED473D}">
            <xm:f>NOT(ISERROR(SEARCH(Sheet2!$D$8,AG146)))</xm:f>
            <xm:f>Sheet2!$D$8</xm:f>
            <x14:dxf>
              <fill>
                <patternFill>
                  <bgColor rgb="FFFF0000"/>
                </patternFill>
              </fill>
            </x14:dxf>
          </x14:cfRule>
          <x14:cfRule type="containsText" priority="2117" operator="containsText" id="{C96290C2-ADEF-4E90-A28F-EB7AF1F9E746}">
            <xm:f>NOT(ISERROR(SEARCH(Sheet2!$D$7,AG146)))</xm:f>
            <xm:f>Sheet2!$D$7</xm:f>
            <x14:dxf>
              <fill>
                <patternFill>
                  <bgColor rgb="FF00B050"/>
                </patternFill>
              </fill>
            </x14:dxf>
          </x14:cfRule>
          <x14:cfRule type="containsText" priority="2118" operator="containsText" id="{2B9335A0-4816-4AAA-B15D-C839D1A6849D}">
            <xm:f>NOT(ISERROR(SEARCH(Sheet2!$D$6,AG146)))</xm:f>
            <xm:f>Sheet2!$D$6</xm:f>
            <x14:dxf>
              <fill>
                <patternFill>
                  <bgColor rgb="FFFFFF00"/>
                </patternFill>
              </fill>
            </x14:dxf>
          </x14:cfRule>
          <x14:cfRule type="containsText" priority="2119" operator="containsText" id="{DD4C703F-547D-4A2F-8F94-A4DFB26902D2}">
            <xm:f>NOT(ISERROR(SEARCH(Sheet2!$D$5,AG146)))</xm:f>
            <xm:f>Sheet2!$D$5</xm:f>
            <x14:dxf>
              <fill>
                <patternFill>
                  <bgColor rgb="FFFFFF00"/>
                </patternFill>
              </fill>
            </x14:dxf>
          </x14:cfRule>
          <x14:cfRule type="containsText" priority="2120" operator="containsText" id="{4294B2B1-708E-4E44-A004-466BBC22E10A}">
            <xm:f>NOT(ISERROR(SEARCH(Sheet2!$D$4,AG146)))</xm:f>
            <xm:f>Sheet2!$D$4</xm:f>
            <x14:dxf>
              <fill>
                <patternFill>
                  <bgColor rgb="FFFF0000"/>
                </patternFill>
              </fill>
            </x14:dxf>
          </x14:cfRule>
          <xm:sqref>AG146</xm:sqref>
        </x14:conditionalFormatting>
        <x14:conditionalFormatting xmlns:xm="http://schemas.microsoft.com/office/excel/2006/main">
          <x14:cfRule type="containsText" priority="2111" operator="containsText" id="{B781EF3E-EE07-4FD0-A87A-E05B0AFF2BA3}">
            <xm:f>NOT(ISERROR(SEARCH(Sheet2!$D$8,AG148)))</xm:f>
            <xm:f>Sheet2!$D$8</xm:f>
            <x14:dxf>
              <fill>
                <patternFill>
                  <bgColor rgb="FFFF0000"/>
                </patternFill>
              </fill>
            </x14:dxf>
          </x14:cfRule>
          <x14:cfRule type="containsText" priority="2112" operator="containsText" id="{66BFD474-8CB9-4B1D-8DCA-EBA012695CD8}">
            <xm:f>NOT(ISERROR(SEARCH(Sheet2!$D$7,AG148)))</xm:f>
            <xm:f>Sheet2!$D$7</xm:f>
            <x14:dxf>
              <fill>
                <patternFill>
                  <bgColor rgb="FF00B050"/>
                </patternFill>
              </fill>
            </x14:dxf>
          </x14:cfRule>
          <x14:cfRule type="containsText" priority="2113" operator="containsText" id="{908280BF-E274-47F2-A013-0D50C63F65E8}">
            <xm:f>NOT(ISERROR(SEARCH(Sheet2!$D$6,AG148)))</xm:f>
            <xm:f>Sheet2!$D$6</xm:f>
            <x14:dxf>
              <fill>
                <patternFill>
                  <bgColor rgb="FFFFFF00"/>
                </patternFill>
              </fill>
            </x14:dxf>
          </x14:cfRule>
          <x14:cfRule type="containsText" priority="2114" operator="containsText" id="{C72C3B67-9A9E-4F53-B2B7-B9B5070942BC}">
            <xm:f>NOT(ISERROR(SEARCH(Sheet2!$D$5,AG148)))</xm:f>
            <xm:f>Sheet2!$D$5</xm:f>
            <x14:dxf>
              <fill>
                <patternFill>
                  <bgColor rgb="FFFFFF00"/>
                </patternFill>
              </fill>
            </x14:dxf>
          </x14:cfRule>
          <x14:cfRule type="containsText" priority="2115" operator="containsText" id="{695D8FE9-BF22-4A8F-8E49-E7845891CCD0}">
            <xm:f>NOT(ISERROR(SEARCH(Sheet2!$D$4,AG148)))</xm:f>
            <xm:f>Sheet2!$D$4</xm:f>
            <x14:dxf>
              <fill>
                <patternFill>
                  <bgColor rgb="FFFF0000"/>
                </patternFill>
              </fill>
            </x14:dxf>
          </x14:cfRule>
          <xm:sqref>AG148</xm:sqref>
        </x14:conditionalFormatting>
        <x14:conditionalFormatting xmlns:xm="http://schemas.microsoft.com/office/excel/2006/main">
          <x14:cfRule type="containsText" priority="2106" operator="containsText" id="{D3BC2BDF-81E7-4837-8573-33C94F386874}">
            <xm:f>NOT(ISERROR(SEARCH(Sheet2!$D$8,AG154)))</xm:f>
            <xm:f>Sheet2!$D$8</xm:f>
            <x14:dxf>
              <fill>
                <patternFill>
                  <bgColor rgb="FFFF0000"/>
                </patternFill>
              </fill>
            </x14:dxf>
          </x14:cfRule>
          <x14:cfRule type="containsText" priority="2107" operator="containsText" id="{F60AF4F7-D2A0-40E6-AA8B-5C40D2E4CA5A}">
            <xm:f>NOT(ISERROR(SEARCH(Sheet2!$D$7,AG154)))</xm:f>
            <xm:f>Sheet2!$D$7</xm:f>
            <x14:dxf>
              <fill>
                <patternFill>
                  <bgColor rgb="FF00B050"/>
                </patternFill>
              </fill>
            </x14:dxf>
          </x14:cfRule>
          <x14:cfRule type="containsText" priority="2108" operator="containsText" id="{F091957D-BB6B-4E5E-88DB-E2B5B049FC8E}">
            <xm:f>NOT(ISERROR(SEARCH(Sheet2!$D$6,AG154)))</xm:f>
            <xm:f>Sheet2!$D$6</xm:f>
            <x14:dxf>
              <fill>
                <patternFill>
                  <bgColor rgb="FFFFFF00"/>
                </patternFill>
              </fill>
            </x14:dxf>
          </x14:cfRule>
          <x14:cfRule type="containsText" priority="2109" operator="containsText" id="{8E2E24E3-3D48-4C09-ABE1-DEA52E1EA48A}">
            <xm:f>NOT(ISERROR(SEARCH(Sheet2!$D$5,AG154)))</xm:f>
            <xm:f>Sheet2!$D$5</xm:f>
            <x14:dxf>
              <fill>
                <patternFill>
                  <bgColor rgb="FFFFFF00"/>
                </patternFill>
              </fill>
            </x14:dxf>
          </x14:cfRule>
          <x14:cfRule type="containsText" priority="2110" operator="containsText" id="{5D1D2101-EE31-4D53-960D-68A3B2AFF00E}">
            <xm:f>NOT(ISERROR(SEARCH(Sheet2!$D$4,AG154)))</xm:f>
            <xm:f>Sheet2!$D$4</xm:f>
            <x14:dxf>
              <fill>
                <patternFill>
                  <bgColor rgb="FFFF0000"/>
                </patternFill>
              </fill>
            </x14:dxf>
          </x14:cfRule>
          <xm:sqref>AG154</xm:sqref>
        </x14:conditionalFormatting>
        <x14:conditionalFormatting xmlns:xm="http://schemas.microsoft.com/office/excel/2006/main">
          <x14:cfRule type="containsText" priority="2101" operator="containsText" id="{DE19C1B7-B914-4D73-9B33-12FE829DEB1A}">
            <xm:f>NOT(ISERROR(SEARCH(Sheet2!$D$8,AG158)))</xm:f>
            <xm:f>Sheet2!$D$8</xm:f>
            <x14:dxf>
              <fill>
                <patternFill>
                  <bgColor rgb="FFFF0000"/>
                </patternFill>
              </fill>
            </x14:dxf>
          </x14:cfRule>
          <x14:cfRule type="containsText" priority="2102" operator="containsText" id="{EE8E1FD1-8758-4385-84AE-6911153C6FCB}">
            <xm:f>NOT(ISERROR(SEARCH(Sheet2!$D$7,AG158)))</xm:f>
            <xm:f>Sheet2!$D$7</xm:f>
            <x14:dxf>
              <fill>
                <patternFill>
                  <bgColor rgb="FF00B050"/>
                </patternFill>
              </fill>
            </x14:dxf>
          </x14:cfRule>
          <x14:cfRule type="containsText" priority="2103" operator="containsText" id="{409F7DDB-09DD-4C7C-B905-81453B16367A}">
            <xm:f>NOT(ISERROR(SEARCH(Sheet2!$D$6,AG158)))</xm:f>
            <xm:f>Sheet2!$D$6</xm:f>
            <x14:dxf>
              <fill>
                <patternFill>
                  <bgColor rgb="FFFFFF00"/>
                </patternFill>
              </fill>
            </x14:dxf>
          </x14:cfRule>
          <x14:cfRule type="containsText" priority="2104" operator="containsText" id="{BE4003B9-525C-4FBB-B014-91D457C9214A}">
            <xm:f>NOT(ISERROR(SEARCH(Sheet2!$D$5,AG158)))</xm:f>
            <xm:f>Sheet2!$D$5</xm:f>
            <x14:dxf>
              <fill>
                <patternFill>
                  <bgColor rgb="FFFFFF00"/>
                </patternFill>
              </fill>
            </x14:dxf>
          </x14:cfRule>
          <x14:cfRule type="containsText" priority="2105" operator="containsText" id="{A1F23963-C519-4F16-807A-D2A427371677}">
            <xm:f>NOT(ISERROR(SEARCH(Sheet2!$D$4,AG158)))</xm:f>
            <xm:f>Sheet2!$D$4</xm:f>
            <x14:dxf>
              <fill>
                <patternFill>
                  <bgColor rgb="FFFF0000"/>
                </patternFill>
              </fill>
            </x14:dxf>
          </x14:cfRule>
          <xm:sqref>AG158</xm:sqref>
        </x14:conditionalFormatting>
        <x14:conditionalFormatting xmlns:xm="http://schemas.microsoft.com/office/excel/2006/main">
          <x14:cfRule type="containsText" priority="2096" operator="containsText" id="{C43D2611-6147-4BA0-B889-C53C948999E6}">
            <xm:f>NOT(ISERROR(SEARCH(Sheet2!$D$8,AG160)))</xm:f>
            <xm:f>Sheet2!$D$8</xm:f>
            <x14:dxf>
              <fill>
                <patternFill>
                  <bgColor rgb="FFFF0000"/>
                </patternFill>
              </fill>
            </x14:dxf>
          </x14:cfRule>
          <x14:cfRule type="containsText" priority="2097" operator="containsText" id="{7C30F08E-87F9-4C46-A5CA-19985594E943}">
            <xm:f>NOT(ISERROR(SEARCH(Sheet2!$D$7,AG160)))</xm:f>
            <xm:f>Sheet2!$D$7</xm:f>
            <x14:dxf>
              <fill>
                <patternFill>
                  <bgColor rgb="FF00B050"/>
                </patternFill>
              </fill>
            </x14:dxf>
          </x14:cfRule>
          <x14:cfRule type="containsText" priority="2098" operator="containsText" id="{0153E5E3-FC8D-4900-AFDB-A8EF7CA2916B}">
            <xm:f>NOT(ISERROR(SEARCH(Sheet2!$D$6,AG160)))</xm:f>
            <xm:f>Sheet2!$D$6</xm:f>
            <x14:dxf>
              <fill>
                <patternFill>
                  <bgColor rgb="FFFFFF00"/>
                </patternFill>
              </fill>
            </x14:dxf>
          </x14:cfRule>
          <x14:cfRule type="containsText" priority="2099" operator="containsText" id="{CBA37128-3320-497F-9E27-7A5AAFFBB3B7}">
            <xm:f>NOT(ISERROR(SEARCH(Sheet2!$D$5,AG160)))</xm:f>
            <xm:f>Sheet2!$D$5</xm:f>
            <x14:dxf>
              <fill>
                <patternFill>
                  <bgColor rgb="FFFFFF00"/>
                </patternFill>
              </fill>
            </x14:dxf>
          </x14:cfRule>
          <x14:cfRule type="containsText" priority="2100" operator="containsText" id="{5B634420-18A9-4CCF-BBE6-C4D939FDDC24}">
            <xm:f>NOT(ISERROR(SEARCH(Sheet2!$D$4,AG160)))</xm:f>
            <xm:f>Sheet2!$D$4</xm:f>
            <x14:dxf>
              <fill>
                <patternFill>
                  <bgColor rgb="FFFF0000"/>
                </patternFill>
              </fill>
            </x14:dxf>
          </x14:cfRule>
          <xm:sqref>AG160</xm:sqref>
        </x14:conditionalFormatting>
        <x14:conditionalFormatting xmlns:xm="http://schemas.microsoft.com/office/excel/2006/main">
          <x14:cfRule type="containsText" priority="2091" operator="containsText" id="{F2B5E44A-8F87-4DA2-ADFE-D0866ECD5CAC}">
            <xm:f>NOT(ISERROR(SEARCH(Sheet2!$D$8,AG163)))</xm:f>
            <xm:f>Sheet2!$D$8</xm:f>
            <x14:dxf>
              <fill>
                <patternFill>
                  <bgColor rgb="FFFF0000"/>
                </patternFill>
              </fill>
            </x14:dxf>
          </x14:cfRule>
          <x14:cfRule type="containsText" priority="2092" operator="containsText" id="{F8CF506E-62BB-4353-890C-5E1BC38F2439}">
            <xm:f>NOT(ISERROR(SEARCH(Sheet2!$D$7,AG163)))</xm:f>
            <xm:f>Sheet2!$D$7</xm:f>
            <x14:dxf>
              <fill>
                <patternFill>
                  <bgColor rgb="FF00B050"/>
                </patternFill>
              </fill>
            </x14:dxf>
          </x14:cfRule>
          <x14:cfRule type="containsText" priority="2093" operator="containsText" id="{F68A0209-184C-49CA-B77F-FD3CF5441145}">
            <xm:f>NOT(ISERROR(SEARCH(Sheet2!$D$6,AG163)))</xm:f>
            <xm:f>Sheet2!$D$6</xm:f>
            <x14:dxf>
              <fill>
                <patternFill>
                  <bgColor rgb="FFFFFF00"/>
                </patternFill>
              </fill>
            </x14:dxf>
          </x14:cfRule>
          <x14:cfRule type="containsText" priority="2094" operator="containsText" id="{6381ACF5-D6F8-4517-9B1E-C39D128967DE}">
            <xm:f>NOT(ISERROR(SEARCH(Sheet2!$D$5,AG163)))</xm:f>
            <xm:f>Sheet2!$D$5</xm:f>
            <x14:dxf>
              <fill>
                <patternFill>
                  <bgColor rgb="FFFFFF00"/>
                </patternFill>
              </fill>
            </x14:dxf>
          </x14:cfRule>
          <x14:cfRule type="containsText" priority="2095" operator="containsText" id="{C121EEF2-06B0-4BA0-8649-CACD8255AA65}">
            <xm:f>NOT(ISERROR(SEARCH(Sheet2!$D$4,AG163)))</xm:f>
            <xm:f>Sheet2!$D$4</xm:f>
            <x14:dxf>
              <fill>
                <patternFill>
                  <bgColor rgb="FFFF0000"/>
                </patternFill>
              </fill>
            </x14:dxf>
          </x14:cfRule>
          <xm:sqref>AG163</xm:sqref>
        </x14:conditionalFormatting>
        <x14:conditionalFormatting xmlns:xm="http://schemas.microsoft.com/office/excel/2006/main">
          <x14:cfRule type="containsText" priority="2086" operator="containsText" id="{88216B6A-1F44-44D8-A222-0B95BAC42053}">
            <xm:f>NOT(ISERROR(SEARCH(Sheet2!$D$8,AG167)))</xm:f>
            <xm:f>Sheet2!$D$8</xm:f>
            <x14:dxf>
              <fill>
                <patternFill>
                  <bgColor rgb="FFFF0000"/>
                </patternFill>
              </fill>
            </x14:dxf>
          </x14:cfRule>
          <x14:cfRule type="containsText" priority="2087" operator="containsText" id="{AE8578A5-495B-4419-BE17-26AFBAB8BB62}">
            <xm:f>NOT(ISERROR(SEARCH(Sheet2!$D$7,AG167)))</xm:f>
            <xm:f>Sheet2!$D$7</xm:f>
            <x14:dxf>
              <fill>
                <patternFill>
                  <bgColor rgb="FF00B050"/>
                </patternFill>
              </fill>
            </x14:dxf>
          </x14:cfRule>
          <x14:cfRule type="containsText" priority="2088" operator="containsText" id="{BAA38B82-49DD-464F-B072-D6DFDCBB50D5}">
            <xm:f>NOT(ISERROR(SEARCH(Sheet2!$D$6,AG167)))</xm:f>
            <xm:f>Sheet2!$D$6</xm:f>
            <x14:dxf>
              <fill>
                <patternFill>
                  <bgColor rgb="FFFFFF00"/>
                </patternFill>
              </fill>
            </x14:dxf>
          </x14:cfRule>
          <x14:cfRule type="containsText" priority="2089" operator="containsText" id="{8BB3A53A-87A8-4B6F-B493-EE2CF47B2F40}">
            <xm:f>NOT(ISERROR(SEARCH(Sheet2!$D$5,AG167)))</xm:f>
            <xm:f>Sheet2!$D$5</xm:f>
            <x14:dxf>
              <fill>
                <patternFill>
                  <bgColor rgb="FFFFFF00"/>
                </patternFill>
              </fill>
            </x14:dxf>
          </x14:cfRule>
          <x14:cfRule type="containsText" priority="2090" operator="containsText" id="{16D0F140-A9E6-4085-A9DE-926A5AE7F044}">
            <xm:f>NOT(ISERROR(SEARCH(Sheet2!$D$4,AG167)))</xm:f>
            <xm:f>Sheet2!$D$4</xm:f>
            <x14:dxf>
              <fill>
                <patternFill>
                  <bgColor rgb="FFFF0000"/>
                </patternFill>
              </fill>
            </x14:dxf>
          </x14:cfRule>
          <xm:sqref>AG167</xm:sqref>
        </x14:conditionalFormatting>
        <x14:conditionalFormatting xmlns:xm="http://schemas.microsoft.com/office/excel/2006/main">
          <x14:cfRule type="containsText" priority="2081" operator="containsText" id="{F6956E99-9DBD-420C-A594-319B77CF5821}">
            <xm:f>NOT(ISERROR(SEARCH(Sheet2!$D$8,AG173)))</xm:f>
            <xm:f>Sheet2!$D$8</xm:f>
            <x14:dxf>
              <fill>
                <patternFill>
                  <bgColor rgb="FFFF0000"/>
                </patternFill>
              </fill>
            </x14:dxf>
          </x14:cfRule>
          <x14:cfRule type="containsText" priority="2082" operator="containsText" id="{56D701F1-4D04-498A-835E-18CA4BD33CCB}">
            <xm:f>NOT(ISERROR(SEARCH(Sheet2!$D$7,AG173)))</xm:f>
            <xm:f>Sheet2!$D$7</xm:f>
            <x14:dxf>
              <fill>
                <patternFill>
                  <bgColor rgb="FF00B050"/>
                </patternFill>
              </fill>
            </x14:dxf>
          </x14:cfRule>
          <x14:cfRule type="containsText" priority="2083" operator="containsText" id="{F789E13E-758B-4AF3-999C-E2A6F7ED3265}">
            <xm:f>NOT(ISERROR(SEARCH(Sheet2!$D$6,AG173)))</xm:f>
            <xm:f>Sheet2!$D$6</xm:f>
            <x14:dxf>
              <fill>
                <patternFill>
                  <bgColor rgb="FFFFFF00"/>
                </patternFill>
              </fill>
            </x14:dxf>
          </x14:cfRule>
          <x14:cfRule type="containsText" priority="2084" operator="containsText" id="{AC7E695B-12D0-4A5E-A913-77ADB739A485}">
            <xm:f>NOT(ISERROR(SEARCH(Sheet2!$D$5,AG173)))</xm:f>
            <xm:f>Sheet2!$D$5</xm:f>
            <x14:dxf>
              <fill>
                <patternFill>
                  <bgColor rgb="FFFFFF00"/>
                </patternFill>
              </fill>
            </x14:dxf>
          </x14:cfRule>
          <x14:cfRule type="containsText" priority="2085" operator="containsText" id="{1E23ABA1-C27D-4B14-9CCD-9864BFAA44CF}">
            <xm:f>NOT(ISERROR(SEARCH(Sheet2!$D$4,AG173)))</xm:f>
            <xm:f>Sheet2!$D$4</xm:f>
            <x14:dxf>
              <fill>
                <patternFill>
                  <bgColor rgb="FFFF0000"/>
                </patternFill>
              </fill>
            </x14:dxf>
          </x14:cfRule>
          <xm:sqref>AG173</xm:sqref>
        </x14:conditionalFormatting>
        <x14:conditionalFormatting xmlns:xm="http://schemas.microsoft.com/office/excel/2006/main">
          <x14:cfRule type="containsText" priority="2006" operator="containsText" id="{98496497-4F9A-4FB8-8486-8734A6C06AE4}">
            <xm:f>NOT(ISERROR(SEARCH(Sheet2!$D$8,AG130)))</xm:f>
            <xm:f>Sheet2!$D$8</xm:f>
            <x14:dxf>
              <fill>
                <patternFill>
                  <bgColor rgb="FFFF0000"/>
                </patternFill>
              </fill>
            </x14:dxf>
          </x14:cfRule>
          <x14:cfRule type="containsText" priority="2007" operator="containsText" id="{5EF492F5-B1F0-4A3C-8DD7-167B920220F8}">
            <xm:f>NOT(ISERROR(SEARCH(Sheet2!$D$7,AG130)))</xm:f>
            <xm:f>Sheet2!$D$7</xm:f>
            <x14:dxf>
              <fill>
                <patternFill>
                  <bgColor rgb="FF00B050"/>
                </patternFill>
              </fill>
            </x14:dxf>
          </x14:cfRule>
          <x14:cfRule type="containsText" priority="2008" operator="containsText" id="{7D049E9F-B13E-4B69-8FFB-3FF72CDA9995}">
            <xm:f>NOT(ISERROR(SEARCH(Sheet2!$D$6,AG130)))</xm:f>
            <xm:f>Sheet2!$D$6</xm:f>
            <x14:dxf>
              <fill>
                <patternFill>
                  <bgColor rgb="FFFFFF00"/>
                </patternFill>
              </fill>
            </x14:dxf>
          </x14:cfRule>
          <x14:cfRule type="containsText" priority="2009" operator="containsText" id="{58E7B072-1D9B-4B14-9AAD-CC569F476591}">
            <xm:f>NOT(ISERROR(SEARCH(Sheet2!$D$5,AG130)))</xm:f>
            <xm:f>Sheet2!$D$5</xm:f>
            <x14:dxf>
              <fill>
                <patternFill>
                  <bgColor rgb="FFFFFF00"/>
                </patternFill>
              </fill>
            </x14:dxf>
          </x14:cfRule>
          <x14:cfRule type="containsText" priority="2010" operator="containsText" id="{1CDF2A53-83B9-4DF3-BB65-1869B9DEE25E}">
            <xm:f>NOT(ISERROR(SEARCH(Sheet2!$D$4,AG130)))</xm:f>
            <xm:f>Sheet2!$D$4</xm:f>
            <x14:dxf>
              <fill>
                <patternFill>
                  <bgColor rgb="FFFF0000"/>
                </patternFill>
              </fill>
            </x14:dxf>
          </x14:cfRule>
          <xm:sqref>AG130</xm:sqref>
        </x14:conditionalFormatting>
        <x14:conditionalFormatting xmlns:xm="http://schemas.microsoft.com/office/excel/2006/main">
          <x14:cfRule type="containsText" priority="2076" operator="containsText" id="{E0464388-A461-478C-90CC-C907802D4CBF}">
            <xm:f>NOT(ISERROR(SEARCH(Sheet2!$D$8,AG186)))</xm:f>
            <xm:f>Sheet2!$D$8</xm:f>
            <x14:dxf>
              <fill>
                <patternFill>
                  <bgColor rgb="FFFF0000"/>
                </patternFill>
              </fill>
            </x14:dxf>
          </x14:cfRule>
          <x14:cfRule type="containsText" priority="2077" operator="containsText" id="{200BE0F4-A5EB-4C04-8C49-AA8FA6D5082C}">
            <xm:f>NOT(ISERROR(SEARCH(Sheet2!$D$7,AG186)))</xm:f>
            <xm:f>Sheet2!$D$7</xm:f>
            <x14:dxf>
              <fill>
                <patternFill>
                  <bgColor rgb="FF00B050"/>
                </patternFill>
              </fill>
            </x14:dxf>
          </x14:cfRule>
          <x14:cfRule type="containsText" priority="2078" operator="containsText" id="{B0E15FFE-7E6B-4FAB-BDEB-9590B2A2B8DF}">
            <xm:f>NOT(ISERROR(SEARCH(Sheet2!$D$6,AG186)))</xm:f>
            <xm:f>Sheet2!$D$6</xm:f>
            <x14:dxf>
              <fill>
                <patternFill>
                  <bgColor rgb="FFFFFF00"/>
                </patternFill>
              </fill>
            </x14:dxf>
          </x14:cfRule>
          <x14:cfRule type="containsText" priority="2079" operator="containsText" id="{1CAB51F9-BBF2-4684-A465-04D84C586F2B}">
            <xm:f>NOT(ISERROR(SEARCH(Sheet2!$D$5,AG186)))</xm:f>
            <xm:f>Sheet2!$D$5</xm:f>
            <x14:dxf>
              <fill>
                <patternFill>
                  <bgColor rgb="FFFFFF00"/>
                </patternFill>
              </fill>
            </x14:dxf>
          </x14:cfRule>
          <x14:cfRule type="containsText" priority="2080" operator="containsText" id="{4687E535-5270-4C16-8AF8-D5581EA2E520}">
            <xm:f>NOT(ISERROR(SEARCH(Sheet2!$D$4,AG186)))</xm:f>
            <xm:f>Sheet2!$D$4</xm:f>
            <x14:dxf>
              <fill>
                <patternFill>
                  <bgColor rgb="FFFF0000"/>
                </patternFill>
              </fill>
            </x14:dxf>
          </x14:cfRule>
          <xm:sqref>AG186</xm:sqref>
        </x14:conditionalFormatting>
        <x14:conditionalFormatting xmlns:xm="http://schemas.microsoft.com/office/excel/2006/main">
          <x14:cfRule type="containsText" priority="2071" operator="containsText" id="{EBF3F5C6-77F7-4FD7-A8EF-E1D951A8B446}">
            <xm:f>NOT(ISERROR(SEARCH(Sheet2!$D$8,AG187)))</xm:f>
            <xm:f>Sheet2!$D$8</xm:f>
            <x14:dxf>
              <fill>
                <patternFill>
                  <bgColor rgb="FFFF0000"/>
                </patternFill>
              </fill>
            </x14:dxf>
          </x14:cfRule>
          <x14:cfRule type="containsText" priority="2072" operator="containsText" id="{F85A654F-9ADC-41E5-BF19-472A9F1C304F}">
            <xm:f>NOT(ISERROR(SEARCH(Sheet2!$D$7,AG187)))</xm:f>
            <xm:f>Sheet2!$D$7</xm:f>
            <x14:dxf>
              <fill>
                <patternFill>
                  <bgColor rgb="FF00B050"/>
                </patternFill>
              </fill>
            </x14:dxf>
          </x14:cfRule>
          <x14:cfRule type="containsText" priority="2073" operator="containsText" id="{BE4B4F2F-DA9A-451C-98A1-84C7EF3FC7A8}">
            <xm:f>NOT(ISERROR(SEARCH(Sheet2!$D$6,AG187)))</xm:f>
            <xm:f>Sheet2!$D$6</xm:f>
            <x14:dxf>
              <fill>
                <patternFill>
                  <bgColor rgb="FFFFFF00"/>
                </patternFill>
              </fill>
            </x14:dxf>
          </x14:cfRule>
          <x14:cfRule type="containsText" priority="2074" operator="containsText" id="{C5591D1B-AE95-4716-BABA-B65E7944A684}">
            <xm:f>NOT(ISERROR(SEARCH(Sheet2!$D$5,AG187)))</xm:f>
            <xm:f>Sheet2!$D$5</xm:f>
            <x14:dxf>
              <fill>
                <patternFill>
                  <bgColor rgb="FFFFFF00"/>
                </patternFill>
              </fill>
            </x14:dxf>
          </x14:cfRule>
          <x14:cfRule type="containsText" priority="2075" operator="containsText" id="{48B3C1E0-B687-46AE-8958-69BD4111D143}">
            <xm:f>NOT(ISERROR(SEARCH(Sheet2!$D$4,AG187)))</xm:f>
            <xm:f>Sheet2!$D$4</xm:f>
            <x14:dxf>
              <fill>
                <patternFill>
                  <bgColor rgb="FFFF0000"/>
                </patternFill>
              </fill>
            </x14:dxf>
          </x14:cfRule>
          <xm:sqref>AG187</xm:sqref>
        </x14:conditionalFormatting>
        <x14:conditionalFormatting xmlns:xm="http://schemas.microsoft.com/office/excel/2006/main">
          <x14:cfRule type="containsText" priority="2066" operator="containsText" id="{A12F857B-E1AC-43FC-B193-42F6284F0F8D}">
            <xm:f>NOT(ISERROR(SEARCH(Sheet2!$D$8,AG189)))</xm:f>
            <xm:f>Sheet2!$D$8</xm:f>
            <x14:dxf>
              <fill>
                <patternFill>
                  <bgColor rgb="FFFF0000"/>
                </patternFill>
              </fill>
            </x14:dxf>
          </x14:cfRule>
          <x14:cfRule type="containsText" priority="2067" operator="containsText" id="{6F7E529D-47F6-4DAD-9A09-DA279848245B}">
            <xm:f>NOT(ISERROR(SEARCH(Sheet2!$D$7,AG189)))</xm:f>
            <xm:f>Sheet2!$D$7</xm:f>
            <x14:dxf>
              <fill>
                <patternFill>
                  <bgColor rgb="FF00B050"/>
                </patternFill>
              </fill>
            </x14:dxf>
          </x14:cfRule>
          <x14:cfRule type="containsText" priority="2068" operator="containsText" id="{23E8CF1C-A969-4F11-8889-70B3608CC32F}">
            <xm:f>NOT(ISERROR(SEARCH(Sheet2!$D$6,AG189)))</xm:f>
            <xm:f>Sheet2!$D$6</xm:f>
            <x14:dxf>
              <fill>
                <patternFill>
                  <bgColor rgb="FFFFFF00"/>
                </patternFill>
              </fill>
            </x14:dxf>
          </x14:cfRule>
          <x14:cfRule type="containsText" priority="2069" operator="containsText" id="{ECE360D8-F900-42FD-B79C-432E9A2A6CAA}">
            <xm:f>NOT(ISERROR(SEARCH(Sheet2!$D$5,AG189)))</xm:f>
            <xm:f>Sheet2!$D$5</xm:f>
            <x14:dxf>
              <fill>
                <patternFill>
                  <bgColor rgb="FFFFFF00"/>
                </patternFill>
              </fill>
            </x14:dxf>
          </x14:cfRule>
          <x14:cfRule type="containsText" priority="2070" operator="containsText" id="{1218649A-5E29-4FE5-B09C-795D072C863B}">
            <xm:f>NOT(ISERROR(SEARCH(Sheet2!$D$4,AG189)))</xm:f>
            <xm:f>Sheet2!$D$4</xm:f>
            <x14:dxf>
              <fill>
                <patternFill>
                  <bgColor rgb="FFFF0000"/>
                </patternFill>
              </fill>
            </x14:dxf>
          </x14:cfRule>
          <xm:sqref>AG189</xm:sqref>
        </x14:conditionalFormatting>
        <x14:conditionalFormatting xmlns:xm="http://schemas.microsoft.com/office/excel/2006/main">
          <x14:cfRule type="containsText" priority="2061" operator="containsText" id="{68DB1C70-C793-4942-B048-3E327D3C594F}">
            <xm:f>NOT(ISERROR(SEARCH(Sheet2!$D$8,AG191)))</xm:f>
            <xm:f>Sheet2!$D$8</xm:f>
            <x14:dxf>
              <fill>
                <patternFill>
                  <bgColor rgb="FFFF0000"/>
                </patternFill>
              </fill>
            </x14:dxf>
          </x14:cfRule>
          <x14:cfRule type="containsText" priority="2062" operator="containsText" id="{A283459E-C55F-42F7-A6CA-6FE74910AC21}">
            <xm:f>NOT(ISERROR(SEARCH(Sheet2!$D$7,AG191)))</xm:f>
            <xm:f>Sheet2!$D$7</xm:f>
            <x14:dxf>
              <fill>
                <patternFill>
                  <bgColor rgb="FF00B050"/>
                </patternFill>
              </fill>
            </x14:dxf>
          </x14:cfRule>
          <x14:cfRule type="containsText" priority="2063" operator="containsText" id="{D22BEBA0-E1D9-4F44-8A41-743A86ECCF47}">
            <xm:f>NOT(ISERROR(SEARCH(Sheet2!$D$6,AG191)))</xm:f>
            <xm:f>Sheet2!$D$6</xm:f>
            <x14:dxf>
              <fill>
                <patternFill>
                  <bgColor rgb="FFFFFF00"/>
                </patternFill>
              </fill>
            </x14:dxf>
          </x14:cfRule>
          <x14:cfRule type="containsText" priority="2064" operator="containsText" id="{062D2D1A-AE4B-4DAB-A50F-D62EC7C2BA34}">
            <xm:f>NOT(ISERROR(SEARCH(Sheet2!$D$5,AG191)))</xm:f>
            <xm:f>Sheet2!$D$5</xm:f>
            <x14:dxf>
              <fill>
                <patternFill>
                  <bgColor rgb="FFFFFF00"/>
                </patternFill>
              </fill>
            </x14:dxf>
          </x14:cfRule>
          <x14:cfRule type="containsText" priority="2065" operator="containsText" id="{EAFEB013-4DFA-4617-A7B8-49C78A6DD89C}">
            <xm:f>NOT(ISERROR(SEARCH(Sheet2!$D$4,AG191)))</xm:f>
            <xm:f>Sheet2!$D$4</xm:f>
            <x14:dxf>
              <fill>
                <patternFill>
                  <bgColor rgb="FFFF0000"/>
                </patternFill>
              </fill>
            </x14:dxf>
          </x14:cfRule>
          <xm:sqref>AG191</xm:sqref>
        </x14:conditionalFormatting>
        <x14:conditionalFormatting xmlns:xm="http://schemas.microsoft.com/office/excel/2006/main">
          <x14:cfRule type="containsText" priority="2056" operator="containsText" id="{70C1FA39-839D-465B-9EA8-2A50DEE5D686}">
            <xm:f>NOT(ISERROR(SEARCH(Sheet2!$D$8,AG192)))</xm:f>
            <xm:f>Sheet2!$D$8</xm:f>
            <x14:dxf>
              <fill>
                <patternFill>
                  <bgColor rgb="FFFF0000"/>
                </patternFill>
              </fill>
            </x14:dxf>
          </x14:cfRule>
          <x14:cfRule type="containsText" priority="2057" operator="containsText" id="{6EA32783-889F-445E-8F1D-C14B08977F9F}">
            <xm:f>NOT(ISERROR(SEARCH(Sheet2!$D$7,AG192)))</xm:f>
            <xm:f>Sheet2!$D$7</xm:f>
            <x14:dxf>
              <fill>
                <patternFill>
                  <bgColor rgb="FF00B050"/>
                </patternFill>
              </fill>
            </x14:dxf>
          </x14:cfRule>
          <x14:cfRule type="containsText" priority="2058" operator="containsText" id="{A778E174-A90F-40A3-B2C9-26A53666FA69}">
            <xm:f>NOT(ISERROR(SEARCH(Sheet2!$D$6,AG192)))</xm:f>
            <xm:f>Sheet2!$D$6</xm:f>
            <x14:dxf>
              <fill>
                <patternFill>
                  <bgColor rgb="FFFFFF00"/>
                </patternFill>
              </fill>
            </x14:dxf>
          </x14:cfRule>
          <x14:cfRule type="containsText" priority="2059" operator="containsText" id="{CC1AADDB-20EA-4DB7-87C0-D83B64713F19}">
            <xm:f>NOT(ISERROR(SEARCH(Sheet2!$D$5,AG192)))</xm:f>
            <xm:f>Sheet2!$D$5</xm:f>
            <x14:dxf>
              <fill>
                <patternFill>
                  <bgColor rgb="FFFFFF00"/>
                </patternFill>
              </fill>
            </x14:dxf>
          </x14:cfRule>
          <x14:cfRule type="containsText" priority="2060" operator="containsText" id="{5B788255-0B90-4C32-9D63-86336A5E949E}">
            <xm:f>NOT(ISERROR(SEARCH(Sheet2!$D$4,AG192)))</xm:f>
            <xm:f>Sheet2!$D$4</xm:f>
            <x14:dxf>
              <fill>
                <patternFill>
                  <bgColor rgb="FFFF0000"/>
                </patternFill>
              </fill>
            </x14:dxf>
          </x14:cfRule>
          <xm:sqref>AG192</xm:sqref>
        </x14:conditionalFormatting>
        <x14:conditionalFormatting xmlns:xm="http://schemas.microsoft.com/office/excel/2006/main">
          <x14:cfRule type="containsText" priority="2051" operator="containsText" id="{E2C49705-5965-48CB-AD9C-7148AE828D60}">
            <xm:f>NOT(ISERROR(SEARCH(Sheet2!$D$8,AG24)))</xm:f>
            <xm:f>Sheet2!$D$8</xm:f>
            <x14:dxf>
              <fill>
                <patternFill>
                  <bgColor rgb="FFFF0000"/>
                </patternFill>
              </fill>
            </x14:dxf>
          </x14:cfRule>
          <x14:cfRule type="containsText" priority="2052" operator="containsText" id="{58A18AE9-E97A-455E-B300-68371ACEBE3C}">
            <xm:f>NOT(ISERROR(SEARCH(Sheet2!$D$7,AG24)))</xm:f>
            <xm:f>Sheet2!$D$7</xm:f>
            <x14:dxf>
              <fill>
                <patternFill>
                  <bgColor rgb="FF00B050"/>
                </patternFill>
              </fill>
            </x14:dxf>
          </x14:cfRule>
          <x14:cfRule type="containsText" priority="2053" operator="containsText" id="{BBF05DE1-DF5B-435A-BC24-7D0091AFF111}">
            <xm:f>NOT(ISERROR(SEARCH(Sheet2!$D$6,AG24)))</xm:f>
            <xm:f>Sheet2!$D$6</xm:f>
            <x14:dxf>
              <fill>
                <patternFill>
                  <bgColor rgb="FFFFFF00"/>
                </patternFill>
              </fill>
            </x14:dxf>
          </x14:cfRule>
          <x14:cfRule type="containsText" priority="2054" operator="containsText" id="{00EE3F1A-34FA-4AEA-82EE-850620DE62A2}">
            <xm:f>NOT(ISERROR(SEARCH(Sheet2!$D$5,AG24)))</xm:f>
            <xm:f>Sheet2!$D$5</xm:f>
            <x14:dxf>
              <fill>
                <patternFill>
                  <bgColor rgb="FFFFFF00"/>
                </patternFill>
              </fill>
            </x14:dxf>
          </x14:cfRule>
          <x14:cfRule type="containsText" priority="2055" operator="containsText" id="{96ACBECA-5E84-40E7-B200-67940FBAEF1F}">
            <xm:f>NOT(ISERROR(SEARCH(Sheet2!$D$4,AG24)))</xm:f>
            <xm:f>Sheet2!$D$4</xm:f>
            <x14:dxf>
              <fill>
                <patternFill>
                  <bgColor rgb="FFFF0000"/>
                </patternFill>
              </fill>
            </x14:dxf>
          </x14:cfRule>
          <xm:sqref>AG24</xm:sqref>
        </x14:conditionalFormatting>
        <x14:conditionalFormatting xmlns:xm="http://schemas.microsoft.com/office/excel/2006/main">
          <x14:cfRule type="containsText" priority="2046" operator="containsText" id="{57B47078-9878-4994-9F83-42C10C715CF3}">
            <xm:f>NOT(ISERROR(SEARCH(Sheet2!$D$8,AG32)))</xm:f>
            <xm:f>Sheet2!$D$8</xm:f>
            <x14:dxf>
              <fill>
                <patternFill>
                  <bgColor rgb="FFFF0000"/>
                </patternFill>
              </fill>
            </x14:dxf>
          </x14:cfRule>
          <x14:cfRule type="containsText" priority="2047" operator="containsText" id="{62EBC05E-A327-4EFB-86FF-91AACDD0C0BD}">
            <xm:f>NOT(ISERROR(SEARCH(Sheet2!$D$7,AG32)))</xm:f>
            <xm:f>Sheet2!$D$7</xm:f>
            <x14:dxf>
              <fill>
                <patternFill>
                  <bgColor rgb="FF00B050"/>
                </patternFill>
              </fill>
            </x14:dxf>
          </x14:cfRule>
          <x14:cfRule type="containsText" priority="2048" operator="containsText" id="{B17B403D-CB1C-4A0A-B161-7B85B565306A}">
            <xm:f>NOT(ISERROR(SEARCH(Sheet2!$D$6,AG32)))</xm:f>
            <xm:f>Sheet2!$D$6</xm:f>
            <x14:dxf>
              <fill>
                <patternFill>
                  <bgColor rgb="FFFFFF00"/>
                </patternFill>
              </fill>
            </x14:dxf>
          </x14:cfRule>
          <x14:cfRule type="containsText" priority="2049" operator="containsText" id="{0E8DE839-6B9F-4D8B-A7B0-53C0EEBAA273}">
            <xm:f>NOT(ISERROR(SEARCH(Sheet2!$D$5,AG32)))</xm:f>
            <xm:f>Sheet2!$D$5</xm:f>
            <x14:dxf>
              <fill>
                <patternFill>
                  <bgColor rgb="FFFFFF00"/>
                </patternFill>
              </fill>
            </x14:dxf>
          </x14:cfRule>
          <x14:cfRule type="containsText" priority="2050" operator="containsText" id="{8817765B-D6DE-4801-8FF0-F5AAB1890091}">
            <xm:f>NOT(ISERROR(SEARCH(Sheet2!$D$4,AG32)))</xm:f>
            <xm:f>Sheet2!$D$4</xm:f>
            <x14:dxf>
              <fill>
                <patternFill>
                  <bgColor rgb="FFFF0000"/>
                </patternFill>
              </fill>
            </x14:dxf>
          </x14:cfRule>
          <xm:sqref>AG32</xm:sqref>
        </x14:conditionalFormatting>
        <x14:conditionalFormatting xmlns:xm="http://schemas.microsoft.com/office/excel/2006/main">
          <x14:cfRule type="containsText" priority="2041" operator="containsText" id="{DD8805FC-B925-47C3-BBEA-5BB39664DB7F}">
            <xm:f>NOT(ISERROR(SEARCH(Sheet2!$D$8,AG33)))</xm:f>
            <xm:f>Sheet2!$D$8</xm:f>
            <x14:dxf>
              <fill>
                <patternFill>
                  <bgColor rgb="FFFF0000"/>
                </patternFill>
              </fill>
            </x14:dxf>
          </x14:cfRule>
          <x14:cfRule type="containsText" priority="2042" operator="containsText" id="{1CD2D4BB-1374-44C1-BE91-FE9E84079ECD}">
            <xm:f>NOT(ISERROR(SEARCH(Sheet2!$D$7,AG33)))</xm:f>
            <xm:f>Sheet2!$D$7</xm:f>
            <x14:dxf>
              <fill>
                <patternFill>
                  <bgColor rgb="FF00B050"/>
                </patternFill>
              </fill>
            </x14:dxf>
          </x14:cfRule>
          <x14:cfRule type="containsText" priority="2043" operator="containsText" id="{31E91445-8E78-474B-9C0B-45311EB93728}">
            <xm:f>NOT(ISERROR(SEARCH(Sheet2!$D$6,AG33)))</xm:f>
            <xm:f>Sheet2!$D$6</xm:f>
            <x14:dxf>
              <fill>
                <patternFill>
                  <bgColor rgb="FFFFFF00"/>
                </patternFill>
              </fill>
            </x14:dxf>
          </x14:cfRule>
          <x14:cfRule type="containsText" priority="2044" operator="containsText" id="{D134FC17-DC4E-4966-B229-2A5DC6D34854}">
            <xm:f>NOT(ISERROR(SEARCH(Sheet2!$D$5,AG33)))</xm:f>
            <xm:f>Sheet2!$D$5</xm:f>
            <x14:dxf>
              <fill>
                <patternFill>
                  <bgColor rgb="FFFFFF00"/>
                </patternFill>
              </fill>
            </x14:dxf>
          </x14:cfRule>
          <x14:cfRule type="containsText" priority="2045" operator="containsText" id="{E5AE54FC-DA3D-4EFA-9309-6FFD2769EF7E}">
            <xm:f>NOT(ISERROR(SEARCH(Sheet2!$D$4,AG33)))</xm:f>
            <xm:f>Sheet2!$D$4</xm:f>
            <x14:dxf>
              <fill>
                <patternFill>
                  <bgColor rgb="FFFF0000"/>
                </patternFill>
              </fill>
            </x14:dxf>
          </x14:cfRule>
          <xm:sqref>AG33</xm:sqref>
        </x14:conditionalFormatting>
        <x14:conditionalFormatting xmlns:xm="http://schemas.microsoft.com/office/excel/2006/main">
          <x14:cfRule type="containsText" priority="2036" operator="containsText" id="{D3B83EF4-1D36-426F-BC82-D5E58572CF8B}">
            <xm:f>NOT(ISERROR(SEARCH(Sheet2!$D$8,AG34)))</xm:f>
            <xm:f>Sheet2!$D$8</xm:f>
            <x14:dxf>
              <fill>
                <patternFill>
                  <bgColor rgb="FFFF0000"/>
                </patternFill>
              </fill>
            </x14:dxf>
          </x14:cfRule>
          <x14:cfRule type="containsText" priority="2037" operator="containsText" id="{26F42A5E-C1B5-447E-BE32-562909C8199E}">
            <xm:f>NOT(ISERROR(SEARCH(Sheet2!$D$7,AG34)))</xm:f>
            <xm:f>Sheet2!$D$7</xm:f>
            <x14:dxf>
              <fill>
                <patternFill>
                  <bgColor rgb="FF00B050"/>
                </patternFill>
              </fill>
            </x14:dxf>
          </x14:cfRule>
          <x14:cfRule type="containsText" priority="2038" operator="containsText" id="{DACC379F-55C5-411F-8CE6-339606A9C097}">
            <xm:f>NOT(ISERROR(SEARCH(Sheet2!$D$6,AG34)))</xm:f>
            <xm:f>Sheet2!$D$6</xm:f>
            <x14:dxf>
              <fill>
                <patternFill>
                  <bgColor rgb="FFFFFF00"/>
                </patternFill>
              </fill>
            </x14:dxf>
          </x14:cfRule>
          <x14:cfRule type="containsText" priority="2039" operator="containsText" id="{1845B508-4C74-4E0A-9CDC-733872A33B50}">
            <xm:f>NOT(ISERROR(SEARCH(Sheet2!$D$5,AG34)))</xm:f>
            <xm:f>Sheet2!$D$5</xm:f>
            <x14:dxf>
              <fill>
                <patternFill>
                  <bgColor rgb="FFFFFF00"/>
                </patternFill>
              </fill>
            </x14:dxf>
          </x14:cfRule>
          <x14:cfRule type="containsText" priority="2040" operator="containsText" id="{BD277B8F-BC6E-4B39-8BB3-54ED5471264B}">
            <xm:f>NOT(ISERROR(SEARCH(Sheet2!$D$4,AG34)))</xm:f>
            <xm:f>Sheet2!$D$4</xm:f>
            <x14:dxf>
              <fill>
                <patternFill>
                  <bgColor rgb="FFFF0000"/>
                </patternFill>
              </fill>
            </x14:dxf>
          </x14:cfRule>
          <xm:sqref>AG34</xm:sqref>
        </x14:conditionalFormatting>
        <x14:conditionalFormatting xmlns:xm="http://schemas.microsoft.com/office/excel/2006/main">
          <x14:cfRule type="containsText" priority="2031" operator="containsText" id="{595263E1-F90E-463E-A6C9-228F28B112A7}">
            <xm:f>NOT(ISERROR(SEARCH(Sheet2!$D$8,AG40)))</xm:f>
            <xm:f>Sheet2!$D$8</xm:f>
            <x14:dxf>
              <fill>
                <patternFill>
                  <bgColor rgb="FFFF0000"/>
                </patternFill>
              </fill>
            </x14:dxf>
          </x14:cfRule>
          <x14:cfRule type="containsText" priority="2032" operator="containsText" id="{415B4828-7879-476C-B2E8-41EEDC1AD4A6}">
            <xm:f>NOT(ISERROR(SEARCH(Sheet2!$D$7,AG40)))</xm:f>
            <xm:f>Sheet2!$D$7</xm:f>
            <x14:dxf>
              <fill>
                <patternFill>
                  <bgColor rgb="FF00B050"/>
                </patternFill>
              </fill>
            </x14:dxf>
          </x14:cfRule>
          <x14:cfRule type="containsText" priority="2033" operator="containsText" id="{30964928-1941-4491-A6E5-909EE4620DCF}">
            <xm:f>NOT(ISERROR(SEARCH(Sheet2!$D$6,AG40)))</xm:f>
            <xm:f>Sheet2!$D$6</xm:f>
            <x14:dxf>
              <fill>
                <patternFill>
                  <bgColor rgb="FFFFFF00"/>
                </patternFill>
              </fill>
            </x14:dxf>
          </x14:cfRule>
          <x14:cfRule type="containsText" priority="2034" operator="containsText" id="{4E8B7ADE-F2E0-4B11-AD34-D140E19F6DCD}">
            <xm:f>NOT(ISERROR(SEARCH(Sheet2!$D$5,AG40)))</xm:f>
            <xm:f>Sheet2!$D$5</xm:f>
            <x14:dxf>
              <fill>
                <patternFill>
                  <bgColor rgb="FFFFFF00"/>
                </patternFill>
              </fill>
            </x14:dxf>
          </x14:cfRule>
          <x14:cfRule type="containsText" priority="2035" operator="containsText" id="{238C66FA-2DAA-4944-88CB-6F7F9534BF6F}">
            <xm:f>NOT(ISERROR(SEARCH(Sheet2!$D$4,AG40)))</xm:f>
            <xm:f>Sheet2!$D$4</xm:f>
            <x14:dxf>
              <fill>
                <patternFill>
                  <bgColor rgb="FFFF0000"/>
                </patternFill>
              </fill>
            </x14:dxf>
          </x14:cfRule>
          <xm:sqref>AG40</xm:sqref>
        </x14:conditionalFormatting>
        <x14:conditionalFormatting xmlns:xm="http://schemas.microsoft.com/office/excel/2006/main">
          <x14:cfRule type="containsText" priority="2026" operator="containsText" id="{485989A6-1283-41E1-B49E-AB05F5A7CFCE}">
            <xm:f>NOT(ISERROR(SEARCH(Sheet2!$D$8,AG45)))</xm:f>
            <xm:f>Sheet2!$D$8</xm:f>
            <x14:dxf>
              <fill>
                <patternFill>
                  <bgColor rgb="FFFF0000"/>
                </patternFill>
              </fill>
            </x14:dxf>
          </x14:cfRule>
          <x14:cfRule type="containsText" priority="2027" operator="containsText" id="{9B9F57C5-1FD1-45D8-8A83-F13921F8DF04}">
            <xm:f>NOT(ISERROR(SEARCH(Sheet2!$D$7,AG45)))</xm:f>
            <xm:f>Sheet2!$D$7</xm:f>
            <x14:dxf>
              <fill>
                <patternFill>
                  <bgColor rgb="FF00B050"/>
                </patternFill>
              </fill>
            </x14:dxf>
          </x14:cfRule>
          <x14:cfRule type="containsText" priority="2028" operator="containsText" id="{8075148E-896E-415C-B9AC-18CDCD3029DD}">
            <xm:f>NOT(ISERROR(SEARCH(Sheet2!$D$6,AG45)))</xm:f>
            <xm:f>Sheet2!$D$6</xm:f>
            <x14:dxf>
              <fill>
                <patternFill>
                  <bgColor rgb="FFFFFF00"/>
                </patternFill>
              </fill>
            </x14:dxf>
          </x14:cfRule>
          <x14:cfRule type="containsText" priority="2029" operator="containsText" id="{940A68D8-A905-40DD-B425-D5EFC44AD101}">
            <xm:f>NOT(ISERROR(SEARCH(Sheet2!$D$5,AG45)))</xm:f>
            <xm:f>Sheet2!$D$5</xm:f>
            <x14:dxf>
              <fill>
                <patternFill>
                  <bgColor rgb="FFFFFF00"/>
                </patternFill>
              </fill>
            </x14:dxf>
          </x14:cfRule>
          <x14:cfRule type="containsText" priority="2030" operator="containsText" id="{E079BDEE-DF7F-49A9-BAC1-171861B07CFA}">
            <xm:f>NOT(ISERROR(SEARCH(Sheet2!$D$4,AG45)))</xm:f>
            <xm:f>Sheet2!$D$4</xm:f>
            <x14:dxf>
              <fill>
                <patternFill>
                  <bgColor rgb="FFFF0000"/>
                </patternFill>
              </fill>
            </x14:dxf>
          </x14:cfRule>
          <xm:sqref>AG45</xm:sqref>
        </x14:conditionalFormatting>
        <x14:conditionalFormatting xmlns:xm="http://schemas.microsoft.com/office/excel/2006/main">
          <x14:cfRule type="containsText" priority="2021" operator="containsText" id="{D11D0ACA-22DC-40E8-9FB8-1FA764D131C4}">
            <xm:f>NOT(ISERROR(SEARCH(Sheet2!$D$8,AG48)))</xm:f>
            <xm:f>Sheet2!$D$8</xm:f>
            <x14:dxf>
              <fill>
                <patternFill>
                  <bgColor rgb="FFFF0000"/>
                </patternFill>
              </fill>
            </x14:dxf>
          </x14:cfRule>
          <x14:cfRule type="containsText" priority="2022" operator="containsText" id="{9574F44A-01BE-4605-BF62-986E0FE3C1C8}">
            <xm:f>NOT(ISERROR(SEARCH(Sheet2!$D$7,AG48)))</xm:f>
            <xm:f>Sheet2!$D$7</xm:f>
            <x14:dxf>
              <fill>
                <patternFill>
                  <bgColor rgb="FF00B050"/>
                </patternFill>
              </fill>
            </x14:dxf>
          </x14:cfRule>
          <x14:cfRule type="containsText" priority="2023" operator="containsText" id="{B1920FED-99FC-407B-8334-8E30A5E0569B}">
            <xm:f>NOT(ISERROR(SEARCH(Sheet2!$D$6,AG48)))</xm:f>
            <xm:f>Sheet2!$D$6</xm:f>
            <x14:dxf>
              <fill>
                <patternFill>
                  <bgColor rgb="FFFFFF00"/>
                </patternFill>
              </fill>
            </x14:dxf>
          </x14:cfRule>
          <x14:cfRule type="containsText" priority="2024" operator="containsText" id="{A8A0AF71-1474-4B88-9747-F544B41F5E20}">
            <xm:f>NOT(ISERROR(SEARCH(Sheet2!$D$5,AG48)))</xm:f>
            <xm:f>Sheet2!$D$5</xm:f>
            <x14:dxf>
              <fill>
                <patternFill>
                  <bgColor rgb="FFFFFF00"/>
                </patternFill>
              </fill>
            </x14:dxf>
          </x14:cfRule>
          <x14:cfRule type="containsText" priority="2025" operator="containsText" id="{915D596E-5570-4C9A-9247-37E4886C31F9}">
            <xm:f>NOT(ISERROR(SEARCH(Sheet2!$D$4,AG48)))</xm:f>
            <xm:f>Sheet2!$D$4</xm:f>
            <x14:dxf>
              <fill>
                <patternFill>
                  <bgColor rgb="FFFF0000"/>
                </patternFill>
              </fill>
            </x14:dxf>
          </x14:cfRule>
          <xm:sqref>AG48</xm:sqref>
        </x14:conditionalFormatting>
        <x14:conditionalFormatting xmlns:xm="http://schemas.microsoft.com/office/excel/2006/main">
          <x14:cfRule type="containsText" priority="2016" operator="containsText" id="{230AE1BF-B8D5-4CF2-83F2-AC422416CF06}">
            <xm:f>NOT(ISERROR(SEARCH(Sheet2!$D$8,AG71)))</xm:f>
            <xm:f>Sheet2!$D$8</xm:f>
            <x14:dxf>
              <fill>
                <patternFill>
                  <bgColor rgb="FFFF0000"/>
                </patternFill>
              </fill>
            </x14:dxf>
          </x14:cfRule>
          <x14:cfRule type="containsText" priority="2017" operator="containsText" id="{BFB8D596-1D2C-48B4-8C65-D37271553A54}">
            <xm:f>NOT(ISERROR(SEARCH(Sheet2!$D$7,AG71)))</xm:f>
            <xm:f>Sheet2!$D$7</xm:f>
            <x14:dxf>
              <fill>
                <patternFill>
                  <bgColor rgb="FF00B050"/>
                </patternFill>
              </fill>
            </x14:dxf>
          </x14:cfRule>
          <x14:cfRule type="containsText" priority="2018" operator="containsText" id="{ED8B4915-170A-4EA9-B8DC-8E6B6C3A0AAE}">
            <xm:f>NOT(ISERROR(SEARCH(Sheet2!$D$6,AG71)))</xm:f>
            <xm:f>Sheet2!$D$6</xm:f>
            <x14:dxf>
              <fill>
                <patternFill>
                  <bgColor rgb="FFFFFF00"/>
                </patternFill>
              </fill>
            </x14:dxf>
          </x14:cfRule>
          <x14:cfRule type="containsText" priority="2019" operator="containsText" id="{054CB111-9509-4869-8EBF-A9DEF76B9602}">
            <xm:f>NOT(ISERROR(SEARCH(Sheet2!$D$5,AG71)))</xm:f>
            <xm:f>Sheet2!$D$5</xm:f>
            <x14:dxf>
              <fill>
                <patternFill>
                  <bgColor rgb="FFFFFF00"/>
                </patternFill>
              </fill>
            </x14:dxf>
          </x14:cfRule>
          <x14:cfRule type="containsText" priority="2020" operator="containsText" id="{91F189BE-94EA-4D2A-981E-29B4BD1FF2C1}">
            <xm:f>NOT(ISERROR(SEARCH(Sheet2!$D$4,AG71)))</xm:f>
            <xm:f>Sheet2!$D$4</xm:f>
            <x14:dxf>
              <fill>
                <patternFill>
                  <bgColor rgb="FFFF0000"/>
                </patternFill>
              </fill>
            </x14:dxf>
          </x14:cfRule>
          <xm:sqref>AG71</xm:sqref>
        </x14:conditionalFormatting>
        <x14:conditionalFormatting xmlns:xm="http://schemas.microsoft.com/office/excel/2006/main">
          <x14:cfRule type="containsText" priority="2011" operator="containsText" id="{14300876-C969-436D-AEC2-E06CBC21D2D5}">
            <xm:f>NOT(ISERROR(SEARCH(Sheet2!$D$8,AG84)))</xm:f>
            <xm:f>Sheet2!$D$8</xm:f>
            <x14:dxf>
              <fill>
                <patternFill>
                  <bgColor rgb="FFFF0000"/>
                </patternFill>
              </fill>
            </x14:dxf>
          </x14:cfRule>
          <x14:cfRule type="containsText" priority="2012" operator="containsText" id="{81122AA1-6421-43F6-83BF-C808F9013250}">
            <xm:f>NOT(ISERROR(SEARCH(Sheet2!$D$7,AG84)))</xm:f>
            <xm:f>Sheet2!$D$7</xm:f>
            <x14:dxf>
              <fill>
                <patternFill>
                  <bgColor rgb="FF00B050"/>
                </patternFill>
              </fill>
            </x14:dxf>
          </x14:cfRule>
          <x14:cfRule type="containsText" priority="2013" operator="containsText" id="{1672D8A5-BF2D-4D7E-A9CE-DB509DF3E315}">
            <xm:f>NOT(ISERROR(SEARCH(Sheet2!$D$6,AG84)))</xm:f>
            <xm:f>Sheet2!$D$6</xm:f>
            <x14:dxf>
              <fill>
                <patternFill>
                  <bgColor rgb="FFFFFF00"/>
                </patternFill>
              </fill>
            </x14:dxf>
          </x14:cfRule>
          <x14:cfRule type="containsText" priority="2014" operator="containsText" id="{09075916-CAD2-490E-A566-0B87D7F12331}">
            <xm:f>NOT(ISERROR(SEARCH(Sheet2!$D$5,AG84)))</xm:f>
            <xm:f>Sheet2!$D$5</xm:f>
            <x14:dxf>
              <fill>
                <patternFill>
                  <bgColor rgb="FFFFFF00"/>
                </patternFill>
              </fill>
            </x14:dxf>
          </x14:cfRule>
          <x14:cfRule type="containsText" priority="2015" operator="containsText" id="{A712B1ED-4EFB-4B14-9509-2FA6DDF79D2C}">
            <xm:f>NOT(ISERROR(SEARCH(Sheet2!$D$4,AG84)))</xm:f>
            <xm:f>Sheet2!$D$4</xm:f>
            <x14:dxf>
              <fill>
                <patternFill>
                  <bgColor rgb="FFFF0000"/>
                </patternFill>
              </fill>
            </x14:dxf>
          </x14:cfRule>
          <xm:sqref>AG84</xm:sqref>
        </x14:conditionalFormatting>
        <x14:conditionalFormatting xmlns:xm="http://schemas.microsoft.com/office/excel/2006/main">
          <x14:cfRule type="containsText" priority="2001" operator="containsText" id="{BC807402-F349-486F-AB9A-8B3AB3F1E4E2}">
            <xm:f>NOT(ISERROR(SEARCH(Sheet2!$D$8,AG97)))</xm:f>
            <xm:f>Sheet2!$D$8</xm:f>
            <x14:dxf>
              <fill>
                <patternFill>
                  <bgColor rgb="FFFF0000"/>
                </patternFill>
              </fill>
            </x14:dxf>
          </x14:cfRule>
          <x14:cfRule type="containsText" priority="2002" operator="containsText" id="{9A12A04C-4DFA-407B-890E-AD4350FA974A}">
            <xm:f>NOT(ISERROR(SEARCH(Sheet2!$D$7,AG97)))</xm:f>
            <xm:f>Sheet2!$D$7</xm:f>
            <x14:dxf>
              <fill>
                <patternFill>
                  <bgColor rgb="FF00B050"/>
                </patternFill>
              </fill>
            </x14:dxf>
          </x14:cfRule>
          <x14:cfRule type="containsText" priority="2003" operator="containsText" id="{C2DA012E-7763-4BF9-B438-8DE45E83B93A}">
            <xm:f>NOT(ISERROR(SEARCH(Sheet2!$D$6,AG97)))</xm:f>
            <xm:f>Sheet2!$D$6</xm:f>
            <x14:dxf>
              <fill>
                <patternFill>
                  <bgColor rgb="FFFFFF00"/>
                </patternFill>
              </fill>
            </x14:dxf>
          </x14:cfRule>
          <x14:cfRule type="containsText" priority="2004" operator="containsText" id="{EB05F632-4B66-47FF-AEC7-FD7B47E747DA}">
            <xm:f>NOT(ISERROR(SEARCH(Sheet2!$D$5,AG97)))</xm:f>
            <xm:f>Sheet2!$D$5</xm:f>
            <x14:dxf>
              <fill>
                <patternFill>
                  <bgColor rgb="FFFFFF00"/>
                </patternFill>
              </fill>
            </x14:dxf>
          </x14:cfRule>
          <x14:cfRule type="containsText" priority="2005" operator="containsText" id="{52FAD7BA-D141-47E0-81B0-18525C525469}">
            <xm:f>NOT(ISERROR(SEARCH(Sheet2!$D$4,AG97)))</xm:f>
            <xm:f>Sheet2!$D$4</xm:f>
            <x14:dxf>
              <fill>
                <patternFill>
                  <bgColor rgb="FFFF0000"/>
                </patternFill>
              </fill>
            </x14:dxf>
          </x14:cfRule>
          <xm:sqref>AG97</xm:sqref>
        </x14:conditionalFormatting>
        <x14:conditionalFormatting xmlns:xm="http://schemas.microsoft.com/office/excel/2006/main">
          <x14:cfRule type="containsText" priority="1996" operator="containsText" id="{95CAB25A-AE3B-4A03-81FE-6A5D5F7E548A}">
            <xm:f>NOT(ISERROR(SEARCH(Sheet2!$D$8,AG98)))</xm:f>
            <xm:f>Sheet2!$D$8</xm:f>
            <x14:dxf>
              <fill>
                <patternFill>
                  <bgColor rgb="FFFF0000"/>
                </patternFill>
              </fill>
            </x14:dxf>
          </x14:cfRule>
          <x14:cfRule type="containsText" priority="1997" operator="containsText" id="{E72DB740-2482-4DA6-8C2E-23B7A2D67A95}">
            <xm:f>NOT(ISERROR(SEARCH(Sheet2!$D$7,AG98)))</xm:f>
            <xm:f>Sheet2!$D$7</xm:f>
            <x14:dxf>
              <fill>
                <patternFill>
                  <bgColor rgb="FF00B050"/>
                </patternFill>
              </fill>
            </x14:dxf>
          </x14:cfRule>
          <x14:cfRule type="containsText" priority="1998" operator="containsText" id="{C013BC51-CC6D-4FA5-A83F-7D6B11203299}">
            <xm:f>NOT(ISERROR(SEARCH(Sheet2!$D$6,AG98)))</xm:f>
            <xm:f>Sheet2!$D$6</xm:f>
            <x14:dxf>
              <fill>
                <patternFill>
                  <bgColor rgb="FFFFFF00"/>
                </patternFill>
              </fill>
            </x14:dxf>
          </x14:cfRule>
          <x14:cfRule type="containsText" priority="1999" operator="containsText" id="{F6676A20-14DD-406E-A2B4-24C9FDC9247D}">
            <xm:f>NOT(ISERROR(SEARCH(Sheet2!$D$5,AG98)))</xm:f>
            <xm:f>Sheet2!$D$5</xm:f>
            <x14:dxf>
              <fill>
                <patternFill>
                  <bgColor rgb="FFFFFF00"/>
                </patternFill>
              </fill>
            </x14:dxf>
          </x14:cfRule>
          <x14:cfRule type="containsText" priority="2000" operator="containsText" id="{5214EFCA-9C78-4F79-AD53-4778B191CA07}">
            <xm:f>NOT(ISERROR(SEARCH(Sheet2!$D$4,AG98)))</xm:f>
            <xm:f>Sheet2!$D$4</xm:f>
            <x14:dxf>
              <fill>
                <patternFill>
                  <bgColor rgb="FFFF0000"/>
                </patternFill>
              </fill>
            </x14:dxf>
          </x14:cfRule>
          <xm:sqref>AG98</xm:sqref>
        </x14:conditionalFormatting>
        <x14:conditionalFormatting xmlns:xm="http://schemas.microsoft.com/office/excel/2006/main">
          <x14:cfRule type="containsText" priority="1991" operator="containsText" id="{2B42641C-662A-4D13-B63F-D31E37A5D7F2}">
            <xm:f>NOT(ISERROR(SEARCH(Sheet2!$D$8,AG113)))</xm:f>
            <xm:f>Sheet2!$D$8</xm:f>
            <x14:dxf>
              <fill>
                <patternFill>
                  <bgColor rgb="FFFF0000"/>
                </patternFill>
              </fill>
            </x14:dxf>
          </x14:cfRule>
          <x14:cfRule type="containsText" priority="1992" operator="containsText" id="{01594229-DAF4-435E-9938-99E2790CD6EC}">
            <xm:f>NOT(ISERROR(SEARCH(Sheet2!$D$7,AG113)))</xm:f>
            <xm:f>Sheet2!$D$7</xm:f>
            <x14:dxf>
              <fill>
                <patternFill>
                  <bgColor rgb="FF00B050"/>
                </patternFill>
              </fill>
            </x14:dxf>
          </x14:cfRule>
          <x14:cfRule type="containsText" priority="1993" operator="containsText" id="{BB867413-E027-492F-BDCB-93DD3CBDF6B7}">
            <xm:f>NOT(ISERROR(SEARCH(Sheet2!$D$6,AG113)))</xm:f>
            <xm:f>Sheet2!$D$6</xm:f>
            <x14:dxf>
              <fill>
                <patternFill>
                  <bgColor rgb="FFFFFF00"/>
                </patternFill>
              </fill>
            </x14:dxf>
          </x14:cfRule>
          <x14:cfRule type="containsText" priority="1994" operator="containsText" id="{3E9D6AD9-4FCC-40EB-B695-626356DE7B19}">
            <xm:f>NOT(ISERROR(SEARCH(Sheet2!$D$5,AG113)))</xm:f>
            <xm:f>Sheet2!$D$5</xm:f>
            <x14:dxf>
              <fill>
                <patternFill>
                  <bgColor rgb="FFFFFF00"/>
                </patternFill>
              </fill>
            </x14:dxf>
          </x14:cfRule>
          <x14:cfRule type="containsText" priority="1995" operator="containsText" id="{BD5AD762-B53F-4003-8C47-7486C55376D8}">
            <xm:f>NOT(ISERROR(SEARCH(Sheet2!$D$4,AG113)))</xm:f>
            <xm:f>Sheet2!$D$4</xm:f>
            <x14:dxf>
              <fill>
                <patternFill>
                  <bgColor rgb="FFFF0000"/>
                </patternFill>
              </fill>
            </x14:dxf>
          </x14:cfRule>
          <xm:sqref>AG113</xm:sqref>
        </x14:conditionalFormatting>
        <x14:conditionalFormatting xmlns:xm="http://schemas.microsoft.com/office/excel/2006/main">
          <x14:cfRule type="containsText" priority="1986" operator="containsText" id="{0B995A91-0781-4569-B87A-9F87E7F6BFA5}">
            <xm:f>NOT(ISERROR(SEARCH(Sheet2!$D$8,AG143)))</xm:f>
            <xm:f>Sheet2!$D$8</xm:f>
            <x14:dxf>
              <fill>
                <patternFill>
                  <bgColor rgb="FFFF0000"/>
                </patternFill>
              </fill>
            </x14:dxf>
          </x14:cfRule>
          <x14:cfRule type="containsText" priority="1987" operator="containsText" id="{54F8BB4A-23CB-4C4E-A813-81DC58337A40}">
            <xm:f>NOT(ISERROR(SEARCH(Sheet2!$D$7,AG143)))</xm:f>
            <xm:f>Sheet2!$D$7</xm:f>
            <x14:dxf>
              <fill>
                <patternFill>
                  <bgColor rgb="FF00B050"/>
                </patternFill>
              </fill>
            </x14:dxf>
          </x14:cfRule>
          <x14:cfRule type="containsText" priority="1988" operator="containsText" id="{CAC93727-8F7B-4C0C-B769-D71344CD50FB}">
            <xm:f>NOT(ISERROR(SEARCH(Sheet2!$D$6,AG143)))</xm:f>
            <xm:f>Sheet2!$D$6</xm:f>
            <x14:dxf>
              <fill>
                <patternFill>
                  <bgColor rgb="FFFFFF00"/>
                </patternFill>
              </fill>
            </x14:dxf>
          </x14:cfRule>
          <x14:cfRule type="containsText" priority="1989" operator="containsText" id="{49857A02-9F38-42BF-9ABF-57252510D241}">
            <xm:f>NOT(ISERROR(SEARCH(Sheet2!$D$5,AG143)))</xm:f>
            <xm:f>Sheet2!$D$5</xm:f>
            <x14:dxf>
              <fill>
                <patternFill>
                  <bgColor rgb="FFFFFF00"/>
                </patternFill>
              </fill>
            </x14:dxf>
          </x14:cfRule>
          <x14:cfRule type="containsText" priority="1990" operator="containsText" id="{6D6BEB57-2844-4F66-AF25-12E005A0D659}">
            <xm:f>NOT(ISERROR(SEARCH(Sheet2!$D$4,AG143)))</xm:f>
            <xm:f>Sheet2!$D$4</xm:f>
            <x14:dxf>
              <fill>
                <patternFill>
                  <bgColor rgb="FFFF0000"/>
                </patternFill>
              </fill>
            </x14:dxf>
          </x14:cfRule>
          <xm:sqref>AG143</xm:sqref>
        </x14:conditionalFormatting>
        <x14:conditionalFormatting xmlns:xm="http://schemas.microsoft.com/office/excel/2006/main">
          <x14:cfRule type="containsText" priority="1981" operator="containsText" id="{E34E8F18-0407-4F3B-8E1F-38496A0B4CB4}">
            <xm:f>NOT(ISERROR(SEARCH(Sheet2!$D$8,AG145)))</xm:f>
            <xm:f>Sheet2!$D$8</xm:f>
            <x14:dxf>
              <fill>
                <patternFill>
                  <bgColor rgb="FFFF0000"/>
                </patternFill>
              </fill>
            </x14:dxf>
          </x14:cfRule>
          <x14:cfRule type="containsText" priority="1982" operator="containsText" id="{B0477864-D37B-4714-92A7-9EE063DE4645}">
            <xm:f>NOT(ISERROR(SEARCH(Sheet2!$D$7,AG145)))</xm:f>
            <xm:f>Sheet2!$D$7</xm:f>
            <x14:dxf>
              <fill>
                <patternFill>
                  <bgColor rgb="FF00B050"/>
                </patternFill>
              </fill>
            </x14:dxf>
          </x14:cfRule>
          <x14:cfRule type="containsText" priority="1983" operator="containsText" id="{FE42190E-9A12-4762-94C0-2EC16C188D63}">
            <xm:f>NOT(ISERROR(SEARCH(Sheet2!$D$6,AG145)))</xm:f>
            <xm:f>Sheet2!$D$6</xm:f>
            <x14:dxf>
              <fill>
                <patternFill>
                  <bgColor rgb="FFFFFF00"/>
                </patternFill>
              </fill>
            </x14:dxf>
          </x14:cfRule>
          <x14:cfRule type="containsText" priority="1984" operator="containsText" id="{5F0BAA67-BD08-4EB5-8156-AA840E965CDD}">
            <xm:f>NOT(ISERROR(SEARCH(Sheet2!$D$5,AG145)))</xm:f>
            <xm:f>Sheet2!$D$5</xm:f>
            <x14:dxf>
              <fill>
                <patternFill>
                  <bgColor rgb="FFFFFF00"/>
                </patternFill>
              </fill>
            </x14:dxf>
          </x14:cfRule>
          <x14:cfRule type="containsText" priority="1985" operator="containsText" id="{B5CBE2BA-5B53-4DB6-966D-AC0E03861792}">
            <xm:f>NOT(ISERROR(SEARCH(Sheet2!$D$4,AG145)))</xm:f>
            <xm:f>Sheet2!$D$4</xm:f>
            <x14:dxf>
              <fill>
                <patternFill>
                  <bgColor rgb="FFFF0000"/>
                </patternFill>
              </fill>
            </x14:dxf>
          </x14:cfRule>
          <xm:sqref>AG145</xm:sqref>
        </x14:conditionalFormatting>
        <x14:conditionalFormatting xmlns:xm="http://schemas.microsoft.com/office/excel/2006/main">
          <x14:cfRule type="containsText" priority="1976" operator="containsText" id="{889F635B-83BA-4070-9ADC-DB11DB2125EA}">
            <xm:f>NOT(ISERROR(SEARCH(Sheet2!$D$8,AG147)))</xm:f>
            <xm:f>Sheet2!$D$8</xm:f>
            <x14:dxf>
              <fill>
                <patternFill>
                  <bgColor rgb="FFFF0000"/>
                </patternFill>
              </fill>
            </x14:dxf>
          </x14:cfRule>
          <x14:cfRule type="containsText" priority="1977" operator="containsText" id="{ADC7D397-B9A4-4A43-85D0-64F4F0139D4D}">
            <xm:f>NOT(ISERROR(SEARCH(Sheet2!$D$7,AG147)))</xm:f>
            <xm:f>Sheet2!$D$7</xm:f>
            <x14:dxf>
              <fill>
                <patternFill>
                  <bgColor rgb="FF00B050"/>
                </patternFill>
              </fill>
            </x14:dxf>
          </x14:cfRule>
          <x14:cfRule type="containsText" priority="1978" operator="containsText" id="{1CD7AE5A-5459-436D-8D94-1D4592BC3341}">
            <xm:f>NOT(ISERROR(SEARCH(Sheet2!$D$6,AG147)))</xm:f>
            <xm:f>Sheet2!$D$6</xm:f>
            <x14:dxf>
              <fill>
                <patternFill>
                  <bgColor rgb="FFFFFF00"/>
                </patternFill>
              </fill>
            </x14:dxf>
          </x14:cfRule>
          <x14:cfRule type="containsText" priority="1979" operator="containsText" id="{654F87DC-D08F-4026-AACF-35CBA07ADB06}">
            <xm:f>NOT(ISERROR(SEARCH(Sheet2!$D$5,AG147)))</xm:f>
            <xm:f>Sheet2!$D$5</xm:f>
            <x14:dxf>
              <fill>
                <patternFill>
                  <bgColor rgb="FFFFFF00"/>
                </patternFill>
              </fill>
            </x14:dxf>
          </x14:cfRule>
          <x14:cfRule type="containsText" priority="1980" operator="containsText" id="{6EFEF328-19F2-40EE-9747-7EA6A14F67E6}">
            <xm:f>NOT(ISERROR(SEARCH(Sheet2!$D$4,AG147)))</xm:f>
            <xm:f>Sheet2!$D$4</xm:f>
            <x14:dxf>
              <fill>
                <patternFill>
                  <bgColor rgb="FFFF0000"/>
                </patternFill>
              </fill>
            </x14:dxf>
          </x14:cfRule>
          <xm:sqref>AG147</xm:sqref>
        </x14:conditionalFormatting>
        <x14:conditionalFormatting xmlns:xm="http://schemas.microsoft.com/office/excel/2006/main">
          <x14:cfRule type="containsText" priority="1971" operator="containsText" id="{79D84D40-C331-4C8D-96D0-BD3A8E062081}">
            <xm:f>NOT(ISERROR(SEARCH(Sheet2!$D$8,AG149)))</xm:f>
            <xm:f>Sheet2!$D$8</xm:f>
            <x14:dxf>
              <fill>
                <patternFill>
                  <bgColor rgb="FFFF0000"/>
                </patternFill>
              </fill>
            </x14:dxf>
          </x14:cfRule>
          <x14:cfRule type="containsText" priority="1972" operator="containsText" id="{4AD4AD9D-3A33-478A-9DE4-CE7BE3214EB8}">
            <xm:f>NOT(ISERROR(SEARCH(Sheet2!$D$7,AG149)))</xm:f>
            <xm:f>Sheet2!$D$7</xm:f>
            <x14:dxf>
              <fill>
                <patternFill>
                  <bgColor rgb="FF00B050"/>
                </patternFill>
              </fill>
            </x14:dxf>
          </x14:cfRule>
          <x14:cfRule type="containsText" priority="1973" operator="containsText" id="{9D379158-9176-494B-BF59-EE7BAA58AB48}">
            <xm:f>NOT(ISERROR(SEARCH(Sheet2!$D$6,AG149)))</xm:f>
            <xm:f>Sheet2!$D$6</xm:f>
            <x14:dxf>
              <fill>
                <patternFill>
                  <bgColor rgb="FFFFFF00"/>
                </patternFill>
              </fill>
            </x14:dxf>
          </x14:cfRule>
          <x14:cfRule type="containsText" priority="1974" operator="containsText" id="{E054FBAD-0924-400E-9E7D-E34F40A59D53}">
            <xm:f>NOT(ISERROR(SEARCH(Sheet2!$D$5,AG149)))</xm:f>
            <xm:f>Sheet2!$D$5</xm:f>
            <x14:dxf>
              <fill>
                <patternFill>
                  <bgColor rgb="FFFFFF00"/>
                </patternFill>
              </fill>
            </x14:dxf>
          </x14:cfRule>
          <x14:cfRule type="containsText" priority="1975" operator="containsText" id="{B4D8C943-9043-48AB-A7C3-FDB594D10B57}">
            <xm:f>NOT(ISERROR(SEARCH(Sheet2!$D$4,AG149)))</xm:f>
            <xm:f>Sheet2!$D$4</xm:f>
            <x14:dxf>
              <fill>
                <patternFill>
                  <bgColor rgb="FFFF0000"/>
                </patternFill>
              </fill>
            </x14:dxf>
          </x14:cfRule>
          <xm:sqref>AG149</xm:sqref>
        </x14:conditionalFormatting>
        <x14:conditionalFormatting xmlns:xm="http://schemas.microsoft.com/office/excel/2006/main">
          <x14:cfRule type="containsText" priority="1966" operator="containsText" id="{6F42531B-E7B3-473E-B283-0126C5A2F005}">
            <xm:f>NOT(ISERROR(SEARCH(Sheet2!$D$8,AG204)))</xm:f>
            <xm:f>Sheet2!$D$8</xm:f>
            <x14:dxf>
              <fill>
                <patternFill>
                  <bgColor rgb="FFFF0000"/>
                </patternFill>
              </fill>
            </x14:dxf>
          </x14:cfRule>
          <x14:cfRule type="containsText" priority="1967" operator="containsText" id="{AD75B5E3-29B7-4380-8781-ADE94A9873F0}">
            <xm:f>NOT(ISERROR(SEARCH(Sheet2!$D$7,AG204)))</xm:f>
            <xm:f>Sheet2!$D$7</xm:f>
            <x14:dxf>
              <fill>
                <patternFill>
                  <bgColor rgb="FF00B050"/>
                </patternFill>
              </fill>
            </x14:dxf>
          </x14:cfRule>
          <x14:cfRule type="containsText" priority="1968" operator="containsText" id="{0789A214-74EE-48BD-9A54-501402C2AF22}">
            <xm:f>NOT(ISERROR(SEARCH(Sheet2!$D$6,AG204)))</xm:f>
            <xm:f>Sheet2!$D$6</xm:f>
            <x14:dxf>
              <fill>
                <patternFill>
                  <bgColor rgb="FFFFFF00"/>
                </patternFill>
              </fill>
            </x14:dxf>
          </x14:cfRule>
          <x14:cfRule type="containsText" priority="1969" operator="containsText" id="{4063D8CB-9216-4551-B194-A0CE4B570ADE}">
            <xm:f>NOT(ISERROR(SEARCH(Sheet2!$D$5,AG204)))</xm:f>
            <xm:f>Sheet2!$D$5</xm:f>
            <x14:dxf>
              <fill>
                <patternFill>
                  <bgColor rgb="FFFFFF00"/>
                </patternFill>
              </fill>
            </x14:dxf>
          </x14:cfRule>
          <x14:cfRule type="containsText" priority="1970" operator="containsText" id="{9359B4F4-6E2B-40A1-8238-05922B539E68}">
            <xm:f>NOT(ISERROR(SEARCH(Sheet2!$D$4,AG204)))</xm:f>
            <xm:f>Sheet2!$D$4</xm:f>
            <x14:dxf>
              <fill>
                <patternFill>
                  <bgColor rgb="FFFF0000"/>
                </patternFill>
              </fill>
            </x14:dxf>
          </x14:cfRule>
          <xm:sqref>AG204</xm:sqref>
        </x14:conditionalFormatting>
        <x14:conditionalFormatting xmlns:xm="http://schemas.microsoft.com/office/excel/2006/main">
          <x14:cfRule type="containsText" priority="1961" operator="containsText" id="{E8FF93AE-635A-444A-9EB0-A1A8067B2364}">
            <xm:f>NOT(ISERROR(SEARCH(Sheet2!$D$8,AH5)))</xm:f>
            <xm:f>Sheet2!$D$8</xm:f>
            <x14:dxf>
              <fill>
                <patternFill>
                  <bgColor rgb="FFFF0000"/>
                </patternFill>
              </fill>
            </x14:dxf>
          </x14:cfRule>
          <x14:cfRule type="containsText" priority="1962" operator="containsText" id="{A1AD516C-280E-4D4E-BF4E-9E4A902A3B64}">
            <xm:f>NOT(ISERROR(SEARCH(Sheet2!$D$7,AH5)))</xm:f>
            <xm:f>Sheet2!$D$7</xm:f>
            <x14:dxf>
              <fill>
                <patternFill>
                  <bgColor rgb="FF00B050"/>
                </patternFill>
              </fill>
            </x14:dxf>
          </x14:cfRule>
          <x14:cfRule type="containsText" priority="1963" operator="containsText" id="{1601DAC0-A2E3-487F-B36C-C59DF9AB5FEC}">
            <xm:f>NOT(ISERROR(SEARCH(Sheet2!$D$6,AH5)))</xm:f>
            <xm:f>Sheet2!$D$6</xm:f>
            <x14:dxf>
              <fill>
                <patternFill>
                  <bgColor rgb="FFFFFF00"/>
                </patternFill>
              </fill>
            </x14:dxf>
          </x14:cfRule>
          <x14:cfRule type="containsText" priority="1964" operator="containsText" id="{11E532B1-DB6B-4F9D-BC9B-D462607B38D7}">
            <xm:f>NOT(ISERROR(SEARCH(Sheet2!$D$5,AH5)))</xm:f>
            <xm:f>Sheet2!$D$5</xm:f>
            <x14:dxf>
              <fill>
                <patternFill>
                  <bgColor rgb="FFFFFF00"/>
                </patternFill>
              </fill>
            </x14:dxf>
          </x14:cfRule>
          <x14:cfRule type="containsText" priority="1965" operator="containsText" id="{DA0D7183-E288-42AF-97FC-57877C9C5F77}">
            <xm:f>NOT(ISERROR(SEARCH(Sheet2!$D$4,AH5)))</xm:f>
            <xm:f>Sheet2!$D$4</xm:f>
            <x14:dxf>
              <fill>
                <patternFill>
                  <bgColor rgb="FFFF0000"/>
                </patternFill>
              </fill>
            </x14:dxf>
          </x14:cfRule>
          <xm:sqref>AH5:AH9 AH11:AH18 AH20:AH21 AH23 AH47 AH58:AH60 AH62 AH64:AH65 AH67:AH70 AH75 AH77:AH79 AH81:AH83 AH90:AH96 AH105:AH108 AH110:AH112 AH117:AH123 AH125:AH127 AH129 AH133:AH134 AH137:AH139 AH141 AH150:AH153 AH155:AH157 AH159 AH161:AH162 AH164:AH166 AH168:AH172 AH174:AH185 AH188 AH190 AH25:AH31 AH35:AH39 AH41:AH44 AH49:AH56 AH72:AH73 AH85:AH88 AH131 AH99:AH103 AH114:AH115 AH193:AH203</xm:sqref>
        </x14:conditionalFormatting>
        <x14:conditionalFormatting xmlns:xm="http://schemas.microsoft.com/office/excel/2006/main">
          <x14:cfRule type="containsText" priority="1956" operator="containsText" id="{54AD1D9C-E3C9-4B41-BE2F-500D7A40BB21}">
            <xm:f>NOT(ISERROR(SEARCH(Sheet2!$D$8,AH10)))</xm:f>
            <xm:f>Sheet2!$D$8</xm:f>
            <x14:dxf>
              <fill>
                <patternFill>
                  <bgColor rgb="FFFF0000"/>
                </patternFill>
              </fill>
            </x14:dxf>
          </x14:cfRule>
          <x14:cfRule type="containsText" priority="1957" operator="containsText" id="{2ED06EB3-EBC3-4FCC-97C6-62D0FABE391F}">
            <xm:f>NOT(ISERROR(SEARCH(Sheet2!$D$7,AH10)))</xm:f>
            <xm:f>Sheet2!$D$7</xm:f>
            <x14:dxf>
              <fill>
                <patternFill>
                  <bgColor rgb="FF00B050"/>
                </patternFill>
              </fill>
            </x14:dxf>
          </x14:cfRule>
          <x14:cfRule type="containsText" priority="1958" operator="containsText" id="{9018A009-9B9D-4201-97D4-3FF229FD50A0}">
            <xm:f>NOT(ISERROR(SEARCH(Sheet2!$D$6,AH10)))</xm:f>
            <xm:f>Sheet2!$D$6</xm:f>
            <x14:dxf>
              <fill>
                <patternFill>
                  <bgColor rgb="FFFFFF00"/>
                </patternFill>
              </fill>
            </x14:dxf>
          </x14:cfRule>
          <x14:cfRule type="containsText" priority="1959" operator="containsText" id="{59B7BD33-1BC2-43B1-9A5C-ED3F8EDDE5AE}">
            <xm:f>NOT(ISERROR(SEARCH(Sheet2!$D$5,AH10)))</xm:f>
            <xm:f>Sheet2!$D$5</xm:f>
            <x14:dxf>
              <fill>
                <patternFill>
                  <bgColor rgb="FFFFFF00"/>
                </patternFill>
              </fill>
            </x14:dxf>
          </x14:cfRule>
          <x14:cfRule type="containsText" priority="1960" operator="containsText" id="{22FA910F-AA1A-4DDE-91E4-202E157DE1D0}">
            <xm:f>NOT(ISERROR(SEARCH(Sheet2!$D$4,AH10)))</xm:f>
            <xm:f>Sheet2!$D$4</xm:f>
            <x14:dxf>
              <fill>
                <patternFill>
                  <bgColor rgb="FFFF0000"/>
                </patternFill>
              </fill>
            </x14:dxf>
          </x14:cfRule>
          <xm:sqref>AH10</xm:sqref>
        </x14:conditionalFormatting>
        <x14:conditionalFormatting xmlns:xm="http://schemas.microsoft.com/office/excel/2006/main">
          <x14:cfRule type="containsText" priority="1951" operator="containsText" id="{0EE00A02-DCE9-4864-B005-F953AA3967EB}">
            <xm:f>NOT(ISERROR(SEARCH(Sheet2!$D$8,AH19)))</xm:f>
            <xm:f>Sheet2!$D$8</xm:f>
            <x14:dxf>
              <fill>
                <patternFill>
                  <bgColor rgb="FFFF0000"/>
                </patternFill>
              </fill>
            </x14:dxf>
          </x14:cfRule>
          <x14:cfRule type="containsText" priority="1952" operator="containsText" id="{7496BF16-8D3D-4657-AE94-3C9414D14065}">
            <xm:f>NOT(ISERROR(SEARCH(Sheet2!$D$7,AH19)))</xm:f>
            <xm:f>Sheet2!$D$7</xm:f>
            <x14:dxf>
              <fill>
                <patternFill>
                  <bgColor rgb="FF00B050"/>
                </patternFill>
              </fill>
            </x14:dxf>
          </x14:cfRule>
          <x14:cfRule type="containsText" priority="1953" operator="containsText" id="{A7EE7B7C-41A6-4067-B4C9-B0309EE8D8BC}">
            <xm:f>NOT(ISERROR(SEARCH(Sheet2!$D$6,AH19)))</xm:f>
            <xm:f>Sheet2!$D$6</xm:f>
            <x14:dxf>
              <fill>
                <patternFill>
                  <bgColor rgb="FFFFFF00"/>
                </patternFill>
              </fill>
            </x14:dxf>
          </x14:cfRule>
          <x14:cfRule type="containsText" priority="1954" operator="containsText" id="{6FE4B660-4CC7-4B1A-B5E4-E077B6436A5D}">
            <xm:f>NOT(ISERROR(SEARCH(Sheet2!$D$5,AH19)))</xm:f>
            <xm:f>Sheet2!$D$5</xm:f>
            <x14:dxf>
              <fill>
                <patternFill>
                  <bgColor rgb="FFFFFF00"/>
                </patternFill>
              </fill>
            </x14:dxf>
          </x14:cfRule>
          <x14:cfRule type="containsText" priority="1955" operator="containsText" id="{03AF8C9F-4E35-48E6-A238-ABDFE678FA14}">
            <xm:f>NOT(ISERROR(SEARCH(Sheet2!$D$4,AH19)))</xm:f>
            <xm:f>Sheet2!$D$4</xm:f>
            <x14:dxf>
              <fill>
                <patternFill>
                  <bgColor rgb="FFFF0000"/>
                </patternFill>
              </fill>
            </x14:dxf>
          </x14:cfRule>
          <xm:sqref>AH19</xm:sqref>
        </x14:conditionalFormatting>
        <x14:conditionalFormatting xmlns:xm="http://schemas.microsoft.com/office/excel/2006/main">
          <x14:cfRule type="containsText" priority="1946" operator="containsText" id="{3AE5FB61-9ADD-46D4-95DC-0CCE1BC7E835}">
            <xm:f>NOT(ISERROR(SEARCH(Sheet2!$D$8,AH22)))</xm:f>
            <xm:f>Sheet2!$D$8</xm:f>
            <x14:dxf>
              <fill>
                <patternFill>
                  <bgColor rgb="FFFF0000"/>
                </patternFill>
              </fill>
            </x14:dxf>
          </x14:cfRule>
          <x14:cfRule type="containsText" priority="1947" operator="containsText" id="{9C8334EA-65AB-4F69-9197-DA1EFA549577}">
            <xm:f>NOT(ISERROR(SEARCH(Sheet2!$D$7,AH22)))</xm:f>
            <xm:f>Sheet2!$D$7</xm:f>
            <x14:dxf>
              <fill>
                <patternFill>
                  <bgColor rgb="FF00B050"/>
                </patternFill>
              </fill>
            </x14:dxf>
          </x14:cfRule>
          <x14:cfRule type="containsText" priority="1948" operator="containsText" id="{1109CC50-04D0-4715-A4F3-1B5244422E78}">
            <xm:f>NOT(ISERROR(SEARCH(Sheet2!$D$6,AH22)))</xm:f>
            <xm:f>Sheet2!$D$6</xm:f>
            <x14:dxf>
              <fill>
                <patternFill>
                  <bgColor rgb="FFFFFF00"/>
                </patternFill>
              </fill>
            </x14:dxf>
          </x14:cfRule>
          <x14:cfRule type="containsText" priority="1949" operator="containsText" id="{6ECC45DD-6297-4524-95F8-8137E854ADDB}">
            <xm:f>NOT(ISERROR(SEARCH(Sheet2!$D$5,AH22)))</xm:f>
            <xm:f>Sheet2!$D$5</xm:f>
            <x14:dxf>
              <fill>
                <patternFill>
                  <bgColor rgb="FFFFFF00"/>
                </patternFill>
              </fill>
            </x14:dxf>
          </x14:cfRule>
          <x14:cfRule type="containsText" priority="1950" operator="containsText" id="{03F47154-EB8E-4131-8240-351EBEFA47D8}">
            <xm:f>NOT(ISERROR(SEARCH(Sheet2!$D$4,AH22)))</xm:f>
            <xm:f>Sheet2!$D$4</xm:f>
            <x14:dxf>
              <fill>
                <patternFill>
                  <bgColor rgb="FFFF0000"/>
                </patternFill>
              </fill>
            </x14:dxf>
          </x14:cfRule>
          <xm:sqref>AH22</xm:sqref>
        </x14:conditionalFormatting>
        <x14:conditionalFormatting xmlns:xm="http://schemas.microsoft.com/office/excel/2006/main">
          <x14:cfRule type="containsText" priority="1941" operator="containsText" id="{866363DC-884A-4829-914F-9257B6CDA502}">
            <xm:f>NOT(ISERROR(SEARCH(Sheet2!$D$8,AH46)))</xm:f>
            <xm:f>Sheet2!$D$8</xm:f>
            <x14:dxf>
              <fill>
                <patternFill>
                  <bgColor rgb="FFFF0000"/>
                </patternFill>
              </fill>
            </x14:dxf>
          </x14:cfRule>
          <x14:cfRule type="containsText" priority="1942" operator="containsText" id="{4B74D471-6BBD-4494-A889-7C64725A2584}">
            <xm:f>NOT(ISERROR(SEARCH(Sheet2!$D$7,AH46)))</xm:f>
            <xm:f>Sheet2!$D$7</xm:f>
            <x14:dxf>
              <fill>
                <patternFill>
                  <bgColor rgb="FF00B050"/>
                </patternFill>
              </fill>
            </x14:dxf>
          </x14:cfRule>
          <x14:cfRule type="containsText" priority="1943" operator="containsText" id="{F690438B-F79F-4DC6-A20E-085CE29CD30E}">
            <xm:f>NOT(ISERROR(SEARCH(Sheet2!$D$6,AH46)))</xm:f>
            <xm:f>Sheet2!$D$6</xm:f>
            <x14:dxf>
              <fill>
                <patternFill>
                  <bgColor rgb="FFFFFF00"/>
                </patternFill>
              </fill>
            </x14:dxf>
          </x14:cfRule>
          <x14:cfRule type="containsText" priority="1944" operator="containsText" id="{396427B2-EF79-4809-988D-BFB2885A004A}">
            <xm:f>NOT(ISERROR(SEARCH(Sheet2!$D$5,AH46)))</xm:f>
            <xm:f>Sheet2!$D$5</xm:f>
            <x14:dxf>
              <fill>
                <patternFill>
                  <bgColor rgb="FFFFFF00"/>
                </patternFill>
              </fill>
            </x14:dxf>
          </x14:cfRule>
          <x14:cfRule type="containsText" priority="1945" operator="containsText" id="{593D4050-3FD2-4371-AB92-35CBDECC1499}">
            <xm:f>NOT(ISERROR(SEARCH(Sheet2!$D$4,AH46)))</xm:f>
            <xm:f>Sheet2!$D$4</xm:f>
            <x14:dxf>
              <fill>
                <patternFill>
                  <bgColor rgb="FFFF0000"/>
                </patternFill>
              </fill>
            </x14:dxf>
          </x14:cfRule>
          <xm:sqref>AH46</xm:sqref>
        </x14:conditionalFormatting>
        <x14:conditionalFormatting xmlns:xm="http://schemas.microsoft.com/office/excel/2006/main">
          <x14:cfRule type="containsText" priority="1936" operator="containsText" id="{AD2AFE99-A168-42BF-8494-77356B7B322F}">
            <xm:f>NOT(ISERROR(SEARCH(Sheet2!$D$8,AH57)))</xm:f>
            <xm:f>Sheet2!$D$8</xm:f>
            <x14:dxf>
              <fill>
                <patternFill>
                  <bgColor rgb="FFFF0000"/>
                </patternFill>
              </fill>
            </x14:dxf>
          </x14:cfRule>
          <x14:cfRule type="containsText" priority="1937" operator="containsText" id="{631D7BE4-AF54-4CC9-A796-D0825FFB94F6}">
            <xm:f>NOT(ISERROR(SEARCH(Sheet2!$D$7,AH57)))</xm:f>
            <xm:f>Sheet2!$D$7</xm:f>
            <x14:dxf>
              <fill>
                <patternFill>
                  <bgColor rgb="FF00B050"/>
                </patternFill>
              </fill>
            </x14:dxf>
          </x14:cfRule>
          <x14:cfRule type="containsText" priority="1938" operator="containsText" id="{3B7D034F-6AC5-485E-A601-6BAF91F351F4}">
            <xm:f>NOT(ISERROR(SEARCH(Sheet2!$D$6,AH57)))</xm:f>
            <xm:f>Sheet2!$D$6</xm:f>
            <x14:dxf>
              <fill>
                <patternFill>
                  <bgColor rgb="FFFFFF00"/>
                </patternFill>
              </fill>
            </x14:dxf>
          </x14:cfRule>
          <x14:cfRule type="containsText" priority="1939" operator="containsText" id="{4DBBD63F-CE6E-4AE6-A3AB-4AB87B3517AD}">
            <xm:f>NOT(ISERROR(SEARCH(Sheet2!$D$5,AH57)))</xm:f>
            <xm:f>Sheet2!$D$5</xm:f>
            <x14:dxf>
              <fill>
                <patternFill>
                  <bgColor rgb="FFFFFF00"/>
                </patternFill>
              </fill>
            </x14:dxf>
          </x14:cfRule>
          <x14:cfRule type="containsText" priority="1940" operator="containsText" id="{851A6636-6662-4538-8E12-D2773FA08B9F}">
            <xm:f>NOT(ISERROR(SEARCH(Sheet2!$D$4,AH57)))</xm:f>
            <xm:f>Sheet2!$D$4</xm:f>
            <x14:dxf>
              <fill>
                <patternFill>
                  <bgColor rgb="FFFF0000"/>
                </patternFill>
              </fill>
            </x14:dxf>
          </x14:cfRule>
          <xm:sqref>AH57</xm:sqref>
        </x14:conditionalFormatting>
        <x14:conditionalFormatting xmlns:xm="http://schemas.microsoft.com/office/excel/2006/main">
          <x14:cfRule type="containsText" priority="1931" operator="containsText" id="{44F00450-BDEE-4EF1-8A24-BCC0A29DB6EC}">
            <xm:f>NOT(ISERROR(SEARCH(Sheet2!$D$8,AH61)))</xm:f>
            <xm:f>Sheet2!$D$8</xm:f>
            <x14:dxf>
              <fill>
                <patternFill>
                  <bgColor rgb="FFFF0000"/>
                </patternFill>
              </fill>
            </x14:dxf>
          </x14:cfRule>
          <x14:cfRule type="containsText" priority="1932" operator="containsText" id="{0140BD82-2B33-4A6A-AE83-9F479FB52085}">
            <xm:f>NOT(ISERROR(SEARCH(Sheet2!$D$7,AH61)))</xm:f>
            <xm:f>Sheet2!$D$7</xm:f>
            <x14:dxf>
              <fill>
                <patternFill>
                  <bgColor rgb="FF00B050"/>
                </patternFill>
              </fill>
            </x14:dxf>
          </x14:cfRule>
          <x14:cfRule type="containsText" priority="1933" operator="containsText" id="{3A0B2661-3181-40D7-B2CF-FB194E01B187}">
            <xm:f>NOT(ISERROR(SEARCH(Sheet2!$D$6,AH61)))</xm:f>
            <xm:f>Sheet2!$D$6</xm:f>
            <x14:dxf>
              <fill>
                <patternFill>
                  <bgColor rgb="FFFFFF00"/>
                </patternFill>
              </fill>
            </x14:dxf>
          </x14:cfRule>
          <x14:cfRule type="containsText" priority="1934" operator="containsText" id="{59C52AA3-5046-4110-BA4D-F866068A2155}">
            <xm:f>NOT(ISERROR(SEARCH(Sheet2!$D$5,AH61)))</xm:f>
            <xm:f>Sheet2!$D$5</xm:f>
            <x14:dxf>
              <fill>
                <patternFill>
                  <bgColor rgb="FFFFFF00"/>
                </patternFill>
              </fill>
            </x14:dxf>
          </x14:cfRule>
          <x14:cfRule type="containsText" priority="1935" operator="containsText" id="{5A915F09-B1DC-433B-A827-DCE4CE90CFEF}">
            <xm:f>NOT(ISERROR(SEARCH(Sheet2!$D$4,AH61)))</xm:f>
            <xm:f>Sheet2!$D$4</xm:f>
            <x14:dxf>
              <fill>
                <patternFill>
                  <bgColor rgb="FFFF0000"/>
                </patternFill>
              </fill>
            </x14:dxf>
          </x14:cfRule>
          <xm:sqref>AH61</xm:sqref>
        </x14:conditionalFormatting>
        <x14:conditionalFormatting xmlns:xm="http://schemas.microsoft.com/office/excel/2006/main">
          <x14:cfRule type="containsText" priority="1926" operator="containsText" id="{8C6AFA92-1261-4695-8D2C-D761E0B4DB6D}">
            <xm:f>NOT(ISERROR(SEARCH(Sheet2!$D$8,AH63)))</xm:f>
            <xm:f>Sheet2!$D$8</xm:f>
            <x14:dxf>
              <fill>
                <patternFill>
                  <bgColor rgb="FFFF0000"/>
                </patternFill>
              </fill>
            </x14:dxf>
          </x14:cfRule>
          <x14:cfRule type="containsText" priority="1927" operator="containsText" id="{ADA603E0-FE51-427B-9C3C-644E58D06703}">
            <xm:f>NOT(ISERROR(SEARCH(Sheet2!$D$7,AH63)))</xm:f>
            <xm:f>Sheet2!$D$7</xm:f>
            <x14:dxf>
              <fill>
                <patternFill>
                  <bgColor rgb="FF00B050"/>
                </patternFill>
              </fill>
            </x14:dxf>
          </x14:cfRule>
          <x14:cfRule type="containsText" priority="1928" operator="containsText" id="{3525720A-8977-4335-A35B-A6AD8A53AE27}">
            <xm:f>NOT(ISERROR(SEARCH(Sheet2!$D$6,AH63)))</xm:f>
            <xm:f>Sheet2!$D$6</xm:f>
            <x14:dxf>
              <fill>
                <patternFill>
                  <bgColor rgb="FFFFFF00"/>
                </patternFill>
              </fill>
            </x14:dxf>
          </x14:cfRule>
          <x14:cfRule type="containsText" priority="1929" operator="containsText" id="{0EBF0807-65DB-4B98-8DCF-50E04814936F}">
            <xm:f>NOT(ISERROR(SEARCH(Sheet2!$D$5,AH63)))</xm:f>
            <xm:f>Sheet2!$D$5</xm:f>
            <x14:dxf>
              <fill>
                <patternFill>
                  <bgColor rgb="FFFFFF00"/>
                </patternFill>
              </fill>
            </x14:dxf>
          </x14:cfRule>
          <x14:cfRule type="containsText" priority="1930" operator="containsText" id="{3380F455-A38D-48B8-B40B-61D65C3478E5}">
            <xm:f>NOT(ISERROR(SEARCH(Sheet2!$D$4,AH63)))</xm:f>
            <xm:f>Sheet2!$D$4</xm:f>
            <x14:dxf>
              <fill>
                <patternFill>
                  <bgColor rgb="FFFF0000"/>
                </patternFill>
              </fill>
            </x14:dxf>
          </x14:cfRule>
          <xm:sqref>AH63</xm:sqref>
        </x14:conditionalFormatting>
        <x14:conditionalFormatting xmlns:xm="http://schemas.microsoft.com/office/excel/2006/main">
          <x14:cfRule type="containsText" priority="1921" operator="containsText" id="{82ACF3BE-9CD3-4353-BF02-606363B57BC0}">
            <xm:f>NOT(ISERROR(SEARCH(Sheet2!$D$8,AH66)))</xm:f>
            <xm:f>Sheet2!$D$8</xm:f>
            <x14:dxf>
              <fill>
                <patternFill>
                  <bgColor rgb="FFFF0000"/>
                </patternFill>
              </fill>
            </x14:dxf>
          </x14:cfRule>
          <x14:cfRule type="containsText" priority="1922" operator="containsText" id="{3341E10A-65B6-4AFA-A786-9334BAE19DE5}">
            <xm:f>NOT(ISERROR(SEARCH(Sheet2!$D$7,AH66)))</xm:f>
            <xm:f>Sheet2!$D$7</xm:f>
            <x14:dxf>
              <fill>
                <patternFill>
                  <bgColor rgb="FF00B050"/>
                </patternFill>
              </fill>
            </x14:dxf>
          </x14:cfRule>
          <x14:cfRule type="containsText" priority="1923" operator="containsText" id="{1D3B6A9B-EBE4-4C46-AF6D-B9D053E09AAD}">
            <xm:f>NOT(ISERROR(SEARCH(Sheet2!$D$6,AH66)))</xm:f>
            <xm:f>Sheet2!$D$6</xm:f>
            <x14:dxf>
              <fill>
                <patternFill>
                  <bgColor rgb="FFFFFF00"/>
                </patternFill>
              </fill>
            </x14:dxf>
          </x14:cfRule>
          <x14:cfRule type="containsText" priority="1924" operator="containsText" id="{432FB662-D325-417A-93E3-DB162F434631}">
            <xm:f>NOT(ISERROR(SEARCH(Sheet2!$D$5,AH66)))</xm:f>
            <xm:f>Sheet2!$D$5</xm:f>
            <x14:dxf>
              <fill>
                <patternFill>
                  <bgColor rgb="FFFFFF00"/>
                </patternFill>
              </fill>
            </x14:dxf>
          </x14:cfRule>
          <x14:cfRule type="containsText" priority="1925" operator="containsText" id="{5092344C-E00B-41F9-B197-144FE1EC2AE5}">
            <xm:f>NOT(ISERROR(SEARCH(Sheet2!$D$4,AH66)))</xm:f>
            <xm:f>Sheet2!$D$4</xm:f>
            <x14:dxf>
              <fill>
                <patternFill>
                  <bgColor rgb="FFFF0000"/>
                </patternFill>
              </fill>
            </x14:dxf>
          </x14:cfRule>
          <xm:sqref>AH66</xm:sqref>
        </x14:conditionalFormatting>
        <x14:conditionalFormatting xmlns:xm="http://schemas.microsoft.com/office/excel/2006/main">
          <x14:cfRule type="containsText" priority="1916" operator="containsText" id="{F21D5902-0E65-479C-9402-D345E67F985F}">
            <xm:f>NOT(ISERROR(SEARCH(Sheet2!$D$8,AH74)))</xm:f>
            <xm:f>Sheet2!$D$8</xm:f>
            <x14:dxf>
              <fill>
                <patternFill>
                  <bgColor rgb="FFFF0000"/>
                </patternFill>
              </fill>
            </x14:dxf>
          </x14:cfRule>
          <x14:cfRule type="containsText" priority="1917" operator="containsText" id="{AEE767F5-B18E-4D26-9FE5-73D3936BD3A1}">
            <xm:f>NOT(ISERROR(SEARCH(Sheet2!$D$7,AH74)))</xm:f>
            <xm:f>Sheet2!$D$7</xm:f>
            <x14:dxf>
              <fill>
                <patternFill>
                  <bgColor rgb="FF00B050"/>
                </patternFill>
              </fill>
            </x14:dxf>
          </x14:cfRule>
          <x14:cfRule type="containsText" priority="1918" operator="containsText" id="{7DC54F48-28AD-4FA4-A89D-7CE8B385EF82}">
            <xm:f>NOT(ISERROR(SEARCH(Sheet2!$D$6,AH74)))</xm:f>
            <xm:f>Sheet2!$D$6</xm:f>
            <x14:dxf>
              <fill>
                <patternFill>
                  <bgColor rgb="FFFFFF00"/>
                </patternFill>
              </fill>
            </x14:dxf>
          </x14:cfRule>
          <x14:cfRule type="containsText" priority="1919" operator="containsText" id="{239BA75A-00AE-483C-B698-E8EA8A83F140}">
            <xm:f>NOT(ISERROR(SEARCH(Sheet2!$D$5,AH74)))</xm:f>
            <xm:f>Sheet2!$D$5</xm:f>
            <x14:dxf>
              <fill>
                <patternFill>
                  <bgColor rgb="FFFFFF00"/>
                </patternFill>
              </fill>
            </x14:dxf>
          </x14:cfRule>
          <x14:cfRule type="containsText" priority="1920" operator="containsText" id="{EDB68708-6EDB-496F-933E-5BA90CDAD4FF}">
            <xm:f>NOT(ISERROR(SEARCH(Sheet2!$D$4,AH74)))</xm:f>
            <xm:f>Sheet2!$D$4</xm:f>
            <x14:dxf>
              <fill>
                <patternFill>
                  <bgColor rgb="FFFF0000"/>
                </patternFill>
              </fill>
            </x14:dxf>
          </x14:cfRule>
          <xm:sqref>AH74</xm:sqref>
        </x14:conditionalFormatting>
        <x14:conditionalFormatting xmlns:xm="http://schemas.microsoft.com/office/excel/2006/main">
          <x14:cfRule type="containsText" priority="1911" operator="containsText" id="{7D78F172-5E5D-449B-9CBC-E654F382F7C9}">
            <xm:f>NOT(ISERROR(SEARCH(Sheet2!$D$8,AH76)))</xm:f>
            <xm:f>Sheet2!$D$8</xm:f>
            <x14:dxf>
              <fill>
                <patternFill>
                  <bgColor rgb="FFFF0000"/>
                </patternFill>
              </fill>
            </x14:dxf>
          </x14:cfRule>
          <x14:cfRule type="containsText" priority="1912" operator="containsText" id="{F00602F4-7EAA-436E-AEB4-6A483A581F75}">
            <xm:f>NOT(ISERROR(SEARCH(Sheet2!$D$7,AH76)))</xm:f>
            <xm:f>Sheet2!$D$7</xm:f>
            <x14:dxf>
              <fill>
                <patternFill>
                  <bgColor rgb="FF00B050"/>
                </patternFill>
              </fill>
            </x14:dxf>
          </x14:cfRule>
          <x14:cfRule type="containsText" priority="1913" operator="containsText" id="{77BDBEFB-274F-4368-9174-74CB619A7F59}">
            <xm:f>NOT(ISERROR(SEARCH(Sheet2!$D$6,AH76)))</xm:f>
            <xm:f>Sheet2!$D$6</xm:f>
            <x14:dxf>
              <fill>
                <patternFill>
                  <bgColor rgb="FFFFFF00"/>
                </patternFill>
              </fill>
            </x14:dxf>
          </x14:cfRule>
          <x14:cfRule type="containsText" priority="1914" operator="containsText" id="{ADBC67EA-F4D7-4437-9770-14BDF44E36EB}">
            <xm:f>NOT(ISERROR(SEARCH(Sheet2!$D$5,AH76)))</xm:f>
            <xm:f>Sheet2!$D$5</xm:f>
            <x14:dxf>
              <fill>
                <patternFill>
                  <bgColor rgb="FFFFFF00"/>
                </patternFill>
              </fill>
            </x14:dxf>
          </x14:cfRule>
          <x14:cfRule type="containsText" priority="1915" operator="containsText" id="{6C4C589F-17E2-4916-B577-EB97582797C5}">
            <xm:f>NOT(ISERROR(SEARCH(Sheet2!$D$4,AH76)))</xm:f>
            <xm:f>Sheet2!$D$4</xm:f>
            <x14:dxf>
              <fill>
                <patternFill>
                  <bgColor rgb="FFFF0000"/>
                </patternFill>
              </fill>
            </x14:dxf>
          </x14:cfRule>
          <xm:sqref>AH76</xm:sqref>
        </x14:conditionalFormatting>
        <x14:conditionalFormatting xmlns:xm="http://schemas.microsoft.com/office/excel/2006/main">
          <x14:cfRule type="containsText" priority="1906" operator="containsText" id="{D5FF842F-B4F3-4277-9958-4CD6127FA6B7}">
            <xm:f>NOT(ISERROR(SEARCH(Sheet2!$D$8,AH80)))</xm:f>
            <xm:f>Sheet2!$D$8</xm:f>
            <x14:dxf>
              <fill>
                <patternFill>
                  <bgColor rgb="FFFF0000"/>
                </patternFill>
              </fill>
            </x14:dxf>
          </x14:cfRule>
          <x14:cfRule type="containsText" priority="1907" operator="containsText" id="{9D7B6FAA-B4F4-4060-8A3B-2AE31A1EBF31}">
            <xm:f>NOT(ISERROR(SEARCH(Sheet2!$D$7,AH80)))</xm:f>
            <xm:f>Sheet2!$D$7</xm:f>
            <x14:dxf>
              <fill>
                <patternFill>
                  <bgColor rgb="FF00B050"/>
                </patternFill>
              </fill>
            </x14:dxf>
          </x14:cfRule>
          <x14:cfRule type="containsText" priority="1908" operator="containsText" id="{4A549317-2F05-47E4-B633-14C7EFFB40F0}">
            <xm:f>NOT(ISERROR(SEARCH(Sheet2!$D$6,AH80)))</xm:f>
            <xm:f>Sheet2!$D$6</xm:f>
            <x14:dxf>
              <fill>
                <patternFill>
                  <bgColor rgb="FFFFFF00"/>
                </patternFill>
              </fill>
            </x14:dxf>
          </x14:cfRule>
          <x14:cfRule type="containsText" priority="1909" operator="containsText" id="{04934A41-81DF-4A60-9B44-E2E5A854CC1C}">
            <xm:f>NOT(ISERROR(SEARCH(Sheet2!$D$5,AH80)))</xm:f>
            <xm:f>Sheet2!$D$5</xm:f>
            <x14:dxf>
              <fill>
                <patternFill>
                  <bgColor rgb="FFFFFF00"/>
                </patternFill>
              </fill>
            </x14:dxf>
          </x14:cfRule>
          <x14:cfRule type="containsText" priority="1910" operator="containsText" id="{15A39D18-6C3F-498C-83B3-1A8A0F5A6DF5}">
            <xm:f>NOT(ISERROR(SEARCH(Sheet2!$D$4,AH80)))</xm:f>
            <xm:f>Sheet2!$D$4</xm:f>
            <x14:dxf>
              <fill>
                <patternFill>
                  <bgColor rgb="FFFF0000"/>
                </patternFill>
              </fill>
            </x14:dxf>
          </x14:cfRule>
          <xm:sqref>AH80</xm:sqref>
        </x14:conditionalFormatting>
        <x14:conditionalFormatting xmlns:xm="http://schemas.microsoft.com/office/excel/2006/main">
          <x14:cfRule type="containsText" priority="1901" operator="containsText" id="{7F18ED2F-89A8-4D90-AA95-BF39338BDA31}">
            <xm:f>NOT(ISERROR(SEARCH(Sheet2!$D$8,AH89)))</xm:f>
            <xm:f>Sheet2!$D$8</xm:f>
            <x14:dxf>
              <fill>
                <patternFill>
                  <bgColor rgb="FFFF0000"/>
                </patternFill>
              </fill>
            </x14:dxf>
          </x14:cfRule>
          <x14:cfRule type="containsText" priority="1902" operator="containsText" id="{016F2E55-64BB-4EFA-973B-3388A132293E}">
            <xm:f>NOT(ISERROR(SEARCH(Sheet2!$D$7,AH89)))</xm:f>
            <xm:f>Sheet2!$D$7</xm:f>
            <x14:dxf>
              <fill>
                <patternFill>
                  <bgColor rgb="FF00B050"/>
                </patternFill>
              </fill>
            </x14:dxf>
          </x14:cfRule>
          <x14:cfRule type="containsText" priority="1903" operator="containsText" id="{2F7B9C2E-3CA8-4A09-BEBA-351D8385A30A}">
            <xm:f>NOT(ISERROR(SEARCH(Sheet2!$D$6,AH89)))</xm:f>
            <xm:f>Sheet2!$D$6</xm:f>
            <x14:dxf>
              <fill>
                <patternFill>
                  <bgColor rgb="FFFFFF00"/>
                </patternFill>
              </fill>
            </x14:dxf>
          </x14:cfRule>
          <x14:cfRule type="containsText" priority="1904" operator="containsText" id="{2FA62BD4-2B02-4BB4-A720-5D7C9E7BD7B6}">
            <xm:f>NOT(ISERROR(SEARCH(Sheet2!$D$5,AH89)))</xm:f>
            <xm:f>Sheet2!$D$5</xm:f>
            <x14:dxf>
              <fill>
                <patternFill>
                  <bgColor rgb="FFFFFF00"/>
                </patternFill>
              </fill>
            </x14:dxf>
          </x14:cfRule>
          <x14:cfRule type="containsText" priority="1905" operator="containsText" id="{3CEE2073-F64F-492C-90A7-188F74FEA324}">
            <xm:f>NOT(ISERROR(SEARCH(Sheet2!$D$4,AH89)))</xm:f>
            <xm:f>Sheet2!$D$4</xm:f>
            <x14:dxf>
              <fill>
                <patternFill>
                  <bgColor rgb="FFFF0000"/>
                </patternFill>
              </fill>
            </x14:dxf>
          </x14:cfRule>
          <xm:sqref>AH89</xm:sqref>
        </x14:conditionalFormatting>
        <x14:conditionalFormatting xmlns:xm="http://schemas.microsoft.com/office/excel/2006/main">
          <x14:cfRule type="containsText" priority="1896" operator="containsText" id="{48F9FAC7-8142-4D0B-B9D2-9D6B055707E5}">
            <xm:f>NOT(ISERROR(SEARCH(Sheet2!$D$8,AH104)))</xm:f>
            <xm:f>Sheet2!$D$8</xm:f>
            <x14:dxf>
              <fill>
                <patternFill>
                  <bgColor rgb="FFFF0000"/>
                </patternFill>
              </fill>
            </x14:dxf>
          </x14:cfRule>
          <x14:cfRule type="containsText" priority="1897" operator="containsText" id="{F8ED8BB6-DAC5-4A69-96C8-1A7AA44BEA9E}">
            <xm:f>NOT(ISERROR(SEARCH(Sheet2!$D$7,AH104)))</xm:f>
            <xm:f>Sheet2!$D$7</xm:f>
            <x14:dxf>
              <fill>
                <patternFill>
                  <bgColor rgb="FF00B050"/>
                </patternFill>
              </fill>
            </x14:dxf>
          </x14:cfRule>
          <x14:cfRule type="containsText" priority="1898" operator="containsText" id="{89E2F1EA-1AE7-4398-9A19-35F276BDFF07}">
            <xm:f>NOT(ISERROR(SEARCH(Sheet2!$D$6,AH104)))</xm:f>
            <xm:f>Sheet2!$D$6</xm:f>
            <x14:dxf>
              <fill>
                <patternFill>
                  <bgColor rgb="FFFFFF00"/>
                </patternFill>
              </fill>
            </x14:dxf>
          </x14:cfRule>
          <x14:cfRule type="containsText" priority="1899" operator="containsText" id="{992C1033-C649-4C80-90B2-2894C9AB5109}">
            <xm:f>NOT(ISERROR(SEARCH(Sheet2!$D$5,AH104)))</xm:f>
            <xm:f>Sheet2!$D$5</xm:f>
            <x14:dxf>
              <fill>
                <patternFill>
                  <bgColor rgb="FFFFFF00"/>
                </patternFill>
              </fill>
            </x14:dxf>
          </x14:cfRule>
          <x14:cfRule type="containsText" priority="1900" operator="containsText" id="{C95E9853-ED85-4E6A-A4D2-30DB52247D82}">
            <xm:f>NOT(ISERROR(SEARCH(Sheet2!$D$4,AH104)))</xm:f>
            <xm:f>Sheet2!$D$4</xm:f>
            <x14:dxf>
              <fill>
                <patternFill>
                  <bgColor rgb="FFFF0000"/>
                </patternFill>
              </fill>
            </x14:dxf>
          </x14:cfRule>
          <xm:sqref>AH104</xm:sqref>
        </x14:conditionalFormatting>
        <x14:conditionalFormatting xmlns:xm="http://schemas.microsoft.com/office/excel/2006/main">
          <x14:cfRule type="containsText" priority="1891" operator="containsText" id="{65AE6597-6EF6-4AD3-A191-BC1EDEC32751}">
            <xm:f>NOT(ISERROR(SEARCH(Sheet2!$D$8,AH109)))</xm:f>
            <xm:f>Sheet2!$D$8</xm:f>
            <x14:dxf>
              <fill>
                <patternFill>
                  <bgColor rgb="FFFF0000"/>
                </patternFill>
              </fill>
            </x14:dxf>
          </x14:cfRule>
          <x14:cfRule type="containsText" priority="1892" operator="containsText" id="{0E51E929-2E2B-4B00-A38F-30FC92067F07}">
            <xm:f>NOT(ISERROR(SEARCH(Sheet2!$D$7,AH109)))</xm:f>
            <xm:f>Sheet2!$D$7</xm:f>
            <x14:dxf>
              <fill>
                <patternFill>
                  <bgColor rgb="FF00B050"/>
                </patternFill>
              </fill>
            </x14:dxf>
          </x14:cfRule>
          <x14:cfRule type="containsText" priority="1893" operator="containsText" id="{BB2E6C7B-DA6D-4FEC-B3D3-2B19D9B368B2}">
            <xm:f>NOT(ISERROR(SEARCH(Sheet2!$D$6,AH109)))</xm:f>
            <xm:f>Sheet2!$D$6</xm:f>
            <x14:dxf>
              <fill>
                <patternFill>
                  <bgColor rgb="FFFFFF00"/>
                </patternFill>
              </fill>
            </x14:dxf>
          </x14:cfRule>
          <x14:cfRule type="containsText" priority="1894" operator="containsText" id="{75D26BC4-D35B-409F-9B93-305FF41218DE}">
            <xm:f>NOT(ISERROR(SEARCH(Sheet2!$D$5,AH109)))</xm:f>
            <xm:f>Sheet2!$D$5</xm:f>
            <x14:dxf>
              <fill>
                <patternFill>
                  <bgColor rgb="FFFFFF00"/>
                </patternFill>
              </fill>
            </x14:dxf>
          </x14:cfRule>
          <x14:cfRule type="containsText" priority="1895" operator="containsText" id="{A4DB0D11-A56A-4FB0-9F98-0DA100ED7D38}">
            <xm:f>NOT(ISERROR(SEARCH(Sheet2!$D$4,AH109)))</xm:f>
            <xm:f>Sheet2!$D$4</xm:f>
            <x14:dxf>
              <fill>
                <patternFill>
                  <bgColor rgb="FFFF0000"/>
                </patternFill>
              </fill>
            </x14:dxf>
          </x14:cfRule>
          <xm:sqref>AH109</xm:sqref>
        </x14:conditionalFormatting>
        <x14:conditionalFormatting xmlns:xm="http://schemas.microsoft.com/office/excel/2006/main">
          <x14:cfRule type="containsText" priority="1886" operator="containsText" id="{13CEDEA8-F061-4422-A065-4B5FCFB7D7C0}">
            <xm:f>NOT(ISERROR(SEARCH(Sheet2!$D$8,AH116)))</xm:f>
            <xm:f>Sheet2!$D$8</xm:f>
            <x14:dxf>
              <fill>
                <patternFill>
                  <bgColor rgb="FFFF0000"/>
                </patternFill>
              </fill>
            </x14:dxf>
          </x14:cfRule>
          <x14:cfRule type="containsText" priority="1887" operator="containsText" id="{EE723F2B-E591-4969-95C7-215E9AA0ED58}">
            <xm:f>NOT(ISERROR(SEARCH(Sheet2!$D$7,AH116)))</xm:f>
            <xm:f>Sheet2!$D$7</xm:f>
            <x14:dxf>
              <fill>
                <patternFill>
                  <bgColor rgb="FF00B050"/>
                </patternFill>
              </fill>
            </x14:dxf>
          </x14:cfRule>
          <x14:cfRule type="containsText" priority="1888" operator="containsText" id="{916F5731-BBA3-4951-AED5-F3911D29A4F2}">
            <xm:f>NOT(ISERROR(SEARCH(Sheet2!$D$6,AH116)))</xm:f>
            <xm:f>Sheet2!$D$6</xm:f>
            <x14:dxf>
              <fill>
                <patternFill>
                  <bgColor rgb="FFFFFF00"/>
                </patternFill>
              </fill>
            </x14:dxf>
          </x14:cfRule>
          <x14:cfRule type="containsText" priority="1889" operator="containsText" id="{C9132826-B69D-44B1-A84B-5C845743B212}">
            <xm:f>NOT(ISERROR(SEARCH(Sheet2!$D$5,AH116)))</xm:f>
            <xm:f>Sheet2!$D$5</xm:f>
            <x14:dxf>
              <fill>
                <patternFill>
                  <bgColor rgb="FFFFFF00"/>
                </patternFill>
              </fill>
            </x14:dxf>
          </x14:cfRule>
          <x14:cfRule type="containsText" priority="1890" operator="containsText" id="{A84B9F5D-8507-49F8-A4A0-AA55565C8E82}">
            <xm:f>NOT(ISERROR(SEARCH(Sheet2!$D$4,AH116)))</xm:f>
            <xm:f>Sheet2!$D$4</xm:f>
            <x14:dxf>
              <fill>
                <patternFill>
                  <bgColor rgb="FFFF0000"/>
                </patternFill>
              </fill>
            </x14:dxf>
          </x14:cfRule>
          <xm:sqref>AH116</xm:sqref>
        </x14:conditionalFormatting>
        <x14:conditionalFormatting xmlns:xm="http://schemas.microsoft.com/office/excel/2006/main">
          <x14:cfRule type="containsText" priority="1881" operator="containsText" id="{CE042163-A636-466E-8EB8-993B983A3BE0}">
            <xm:f>NOT(ISERROR(SEARCH(Sheet2!$D$8,AH124)))</xm:f>
            <xm:f>Sheet2!$D$8</xm:f>
            <x14:dxf>
              <fill>
                <patternFill>
                  <bgColor rgb="FFFF0000"/>
                </patternFill>
              </fill>
            </x14:dxf>
          </x14:cfRule>
          <x14:cfRule type="containsText" priority="1882" operator="containsText" id="{9AD71303-2736-4282-8E16-723A4D83443E}">
            <xm:f>NOT(ISERROR(SEARCH(Sheet2!$D$7,AH124)))</xm:f>
            <xm:f>Sheet2!$D$7</xm:f>
            <x14:dxf>
              <fill>
                <patternFill>
                  <bgColor rgb="FF00B050"/>
                </patternFill>
              </fill>
            </x14:dxf>
          </x14:cfRule>
          <x14:cfRule type="containsText" priority="1883" operator="containsText" id="{C5B4C938-3890-43E0-9FB7-E5F4654B343F}">
            <xm:f>NOT(ISERROR(SEARCH(Sheet2!$D$6,AH124)))</xm:f>
            <xm:f>Sheet2!$D$6</xm:f>
            <x14:dxf>
              <fill>
                <patternFill>
                  <bgColor rgb="FFFFFF00"/>
                </patternFill>
              </fill>
            </x14:dxf>
          </x14:cfRule>
          <x14:cfRule type="containsText" priority="1884" operator="containsText" id="{63500707-9F04-42A7-B1BD-CD33A07558C1}">
            <xm:f>NOT(ISERROR(SEARCH(Sheet2!$D$5,AH124)))</xm:f>
            <xm:f>Sheet2!$D$5</xm:f>
            <x14:dxf>
              <fill>
                <patternFill>
                  <bgColor rgb="FFFFFF00"/>
                </patternFill>
              </fill>
            </x14:dxf>
          </x14:cfRule>
          <x14:cfRule type="containsText" priority="1885" operator="containsText" id="{544027B7-D9B5-4D79-925B-CCB8E8BF635F}">
            <xm:f>NOT(ISERROR(SEARCH(Sheet2!$D$4,AH124)))</xm:f>
            <xm:f>Sheet2!$D$4</xm:f>
            <x14:dxf>
              <fill>
                <patternFill>
                  <bgColor rgb="FFFF0000"/>
                </patternFill>
              </fill>
            </x14:dxf>
          </x14:cfRule>
          <xm:sqref>AH124</xm:sqref>
        </x14:conditionalFormatting>
        <x14:conditionalFormatting xmlns:xm="http://schemas.microsoft.com/office/excel/2006/main">
          <x14:cfRule type="containsText" priority="1876" operator="containsText" id="{DC540CEF-2D69-4D45-923B-0A558AC47A1D}">
            <xm:f>NOT(ISERROR(SEARCH(Sheet2!$D$8,AH128)))</xm:f>
            <xm:f>Sheet2!$D$8</xm:f>
            <x14:dxf>
              <fill>
                <patternFill>
                  <bgColor rgb="FFFF0000"/>
                </patternFill>
              </fill>
            </x14:dxf>
          </x14:cfRule>
          <x14:cfRule type="containsText" priority="1877" operator="containsText" id="{FF921F35-0F6C-4767-B987-655995940CC2}">
            <xm:f>NOT(ISERROR(SEARCH(Sheet2!$D$7,AH128)))</xm:f>
            <xm:f>Sheet2!$D$7</xm:f>
            <x14:dxf>
              <fill>
                <patternFill>
                  <bgColor rgb="FF00B050"/>
                </patternFill>
              </fill>
            </x14:dxf>
          </x14:cfRule>
          <x14:cfRule type="containsText" priority="1878" operator="containsText" id="{41123EBC-EA6D-40BB-A728-33AB17C5072B}">
            <xm:f>NOT(ISERROR(SEARCH(Sheet2!$D$6,AH128)))</xm:f>
            <xm:f>Sheet2!$D$6</xm:f>
            <x14:dxf>
              <fill>
                <patternFill>
                  <bgColor rgb="FFFFFF00"/>
                </patternFill>
              </fill>
            </x14:dxf>
          </x14:cfRule>
          <x14:cfRule type="containsText" priority="1879" operator="containsText" id="{74F89E87-FBD6-4A17-87F8-696315543DAB}">
            <xm:f>NOT(ISERROR(SEARCH(Sheet2!$D$5,AH128)))</xm:f>
            <xm:f>Sheet2!$D$5</xm:f>
            <x14:dxf>
              <fill>
                <patternFill>
                  <bgColor rgb="FFFFFF00"/>
                </patternFill>
              </fill>
            </x14:dxf>
          </x14:cfRule>
          <x14:cfRule type="containsText" priority="1880" operator="containsText" id="{2B296814-478E-4C0C-B8B7-BAA76FE2A86F}">
            <xm:f>NOT(ISERROR(SEARCH(Sheet2!$D$4,AH128)))</xm:f>
            <xm:f>Sheet2!$D$4</xm:f>
            <x14:dxf>
              <fill>
                <patternFill>
                  <bgColor rgb="FFFF0000"/>
                </patternFill>
              </fill>
            </x14:dxf>
          </x14:cfRule>
          <xm:sqref>AH128</xm:sqref>
        </x14:conditionalFormatting>
        <x14:conditionalFormatting xmlns:xm="http://schemas.microsoft.com/office/excel/2006/main">
          <x14:cfRule type="containsText" priority="1871" operator="containsText" id="{AD65C583-0734-4C0F-8F69-F2DF108D5AFD}">
            <xm:f>NOT(ISERROR(SEARCH(Sheet2!$D$8,AH132)))</xm:f>
            <xm:f>Sheet2!$D$8</xm:f>
            <x14:dxf>
              <fill>
                <patternFill>
                  <bgColor rgb="FFFF0000"/>
                </patternFill>
              </fill>
            </x14:dxf>
          </x14:cfRule>
          <x14:cfRule type="containsText" priority="1872" operator="containsText" id="{AD236547-FB07-4196-B541-3A3700B9BDAB}">
            <xm:f>NOT(ISERROR(SEARCH(Sheet2!$D$7,AH132)))</xm:f>
            <xm:f>Sheet2!$D$7</xm:f>
            <x14:dxf>
              <fill>
                <patternFill>
                  <bgColor rgb="FF00B050"/>
                </patternFill>
              </fill>
            </x14:dxf>
          </x14:cfRule>
          <x14:cfRule type="containsText" priority="1873" operator="containsText" id="{15469364-D702-4653-BA48-34CFBB62BD62}">
            <xm:f>NOT(ISERROR(SEARCH(Sheet2!$D$6,AH132)))</xm:f>
            <xm:f>Sheet2!$D$6</xm:f>
            <x14:dxf>
              <fill>
                <patternFill>
                  <bgColor rgb="FFFFFF00"/>
                </patternFill>
              </fill>
            </x14:dxf>
          </x14:cfRule>
          <x14:cfRule type="containsText" priority="1874" operator="containsText" id="{D44CA305-C758-49EF-B4FF-AFD791FC35A0}">
            <xm:f>NOT(ISERROR(SEARCH(Sheet2!$D$5,AH132)))</xm:f>
            <xm:f>Sheet2!$D$5</xm:f>
            <x14:dxf>
              <fill>
                <patternFill>
                  <bgColor rgb="FFFFFF00"/>
                </patternFill>
              </fill>
            </x14:dxf>
          </x14:cfRule>
          <x14:cfRule type="containsText" priority="1875" operator="containsText" id="{60C96422-623B-495F-A1F1-DCC2FA91C7F3}">
            <xm:f>NOT(ISERROR(SEARCH(Sheet2!$D$4,AH132)))</xm:f>
            <xm:f>Sheet2!$D$4</xm:f>
            <x14:dxf>
              <fill>
                <patternFill>
                  <bgColor rgb="FFFF0000"/>
                </patternFill>
              </fill>
            </x14:dxf>
          </x14:cfRule>
          <xm:sqref>AH132</xm:sqref>
        </x14:conditionalFormatting>
        <x14:conditionalFormatting xmlns:xm="http://schemas.microsoft.com/office/excel/2006/main">
          <x14:cfRule type="containsText" priority="1866" operator="containsText" id="{8F1417F5-8019-4B8F-B272-E67A6B883C86}">
            <xm:f>NOT(ISERROR(SEARCH(Sheet2!$D$8,AH135)))</xm:f>
            <xm:f>Sheet2!$D$8</xm:f>
            <x14:dxf>
              <fill>
                <patternFill>
                  <bgColor rgb="FFFF0000"/>
                </patternFill>
              </fill>
            </x14:dxf>
          </x14:cfRule>
          <x14:cfRule type="containsText" priority="1867" operator="containsText" id="{B7DFB864-9D4F-40A9-8A84-8ED0F16233B0}">
            <xm:f>NOT(ISERROR(SEARCH(Sheet2!$D$7,AH135)))</xm:f>
            <xm:f>Sheet2!$D$7</xm:f>
            <x14:dxf>
              <fill>
                <patternFill>
                  <bgColor rgb="FF00B050"/>
                </patternFill>
              </fill>
            </x14:dxf>
          </x14:cfRule>
          <x14:cfRule type="containsText" priority="1868" operator="containsText" id="{A6C20DF4-603B-47FD-9458-138BCB2521E1}">
            <xm:f>NOT(ISERROR(SEARCH(Sheet2!$D$6,AH135)))</xm:f>
            <xm:f>Sheet2!$D$6</xm:f>
            <x14:dxf>
              <fill>
                <patternFill>
                  <bgColor rgb="FFFFFF00"/>
                </patternFill>
              </fill>
            </x14:dxf>
          </x14:cfRule>
          <x14:cfRule type="containsText" priority="1869" operator="containsText" id="{36B4AC11-2F51-4F24-B92D-ED441A477099}">
            <xm:f>NOT(ISERROR(SEARCH(Sheet2!$D$5,AH135)))</xm:f>
            <xm:f>Sheet2!$D$5</xm:f>
            <x14:dxf>
              <fill>
                <patternFill>
                  <bgColor rgb="FFFFFF00"/>
                </patternFill>
              </fill>
            </x14:dxf>
          </x14:cfRule>
          <x14:cfRule type="containsText" priority="1870" operator="containsText" id="{362F778A-C4FC-4463-8B84-E1C52ED13642}">
            <xm:f>NOT(ISERROR(SEARCH(Sheet2!$D$4,AH135)))</xm:f>
            <xm:f>Sheet2!$D$4</xm:f>
            <x14:dxf>
              <fill>
                <patternFill>
                  <bgColor rgb="FFFF0000"/>
                </patternFill>
              </fill>
            </x14:dxf>
          </x14:cfRule>
          <xm:sqref>AH135</xm:sqref>
        </x14:conditionalFormatting>
        <x14:conditionalFormatting xmlns:xm="http://schemas.microsoft.com/office/excel/2006/main">
          <x14:cfRule type="containsText" priority="1861" operator="containsText" id="{0D7D267E-79D8-4E10-BA80-A98C75E30A68}">
            <xm:f>NOT(ISERROR(SEARCH(Sheet2!$D$8,AH136)))</xm:f>
            <xm:f>Sheet2!$D$8</xm:f>
            <x14:dxf>
              <fill>
                <patternFill>
                  <bgColor rgb="FFFF0000"/>
                </patternFill>
              </fill>
            </x14:dxf>
          </x14:cfRule>
          <x14:cfRule type="containsText" priority="1862" operator="containsText" id="{A7DDDE88-5C7C-40EE-BC62-30620072ED84}">
            <xm:f>NOT(ISERROR(SEARCH(Sheet2!$D$7,AH136)))</xm:f>
            <xm:f>Sheet2!$D$7</xm:f>
            <x14:dxf>
              <fill>
                <patternFill>
                  <bgColor rgb="FF00B050"/>
                </patternFill>
              </fill>
            </x14:dxf>
          </x14:cfRule>
          <x14:cfRule type="containsText" priority="1863" operator="containsText" id="{86FB0F94-C693-4168-8D17-4F818A766D2E}">
            <xm:f>NOT(ISERROR(SEARCH(Sheet2!$D$6,AH136)))</xm:f>
            <xm:f>Sheet2!$D$6</xm:f>
            <x14:dxf>
              <fill>
                <patternFill>
                  <bgColor rgb="FFFFFF00"/>
                </patternFill>
              </fill>
            </x14:dxf>
          </x14:cfRule>
          <x14:cfRule type="containsText" priority="1864" operator="containsText" id="{455489C5-D94F-40BA-876C-009B8C62589C}">
            <xm:f>NOT(ISERROR(SEARCH(Sheet2!$D$5,AH136)))</xm:f>
            <xm:f>Sheet2!$D$5</xm:f>
            <x14:dxf>
              <fill>
                <patternFill>
                  <bgColor rgb="FFFFFF00"/>
                </patternFill>
              </fill>
            </x14:dxf>
          </x14:cfRule>
          <x14:cfRule type="containsText" priority="1865" operator="containsText" id="{8E07B5F4-19D8-4208-B3F9-B9239BBEEF11}">
            <xm:f>NOT(ISERROR(SEARCH(Sheet2!$D$4,AH136)))</xm:f>
            <xm:f>Sheet2!$D$4</xm:f>
            <x14:dxf>
              <fill>
                <patternFill>
                  <bgColor rgb="FFFF0000"/>
                </patternFill>
              </fill>
            </x14:dxf>
          </x14:cfRule>
          <xm:sqref>AH136</xm:sqref>
        </x14:conditionalFormatting>
        <x14:conditionalFormatting xmlns:xm="http://schemas.microsoft.com/office/excel/2006/main">
          <x14:cfRule type="containsText" priority="1856" operator="containsText" id="{4024ADD4-A988-47C0-A3E3-265CF7F9FB4E}">
            <xm:f>NOT(ISERROR(SEARCH(Sheet2!$D$8,AH140)))</xm:f>
            <xm:f>Sheet2!$D$8</xm:f>
            <x14:dxf>
              <fill>
                <patternFill>
                  <bgColor rgb="FFFF0000"/>
                </patternFill>
              </fill>
            </x14:dxf>
          </x14:cfRule>
          <x14:cfRule type="containsText" priority="1857" operator="containsText" id="{5B082440-6630-4E55-8A78-C981EC61F155}">
            <xm:f>NOT(ISERROR(SEARCH(Sheet2!$D$7,AH140)))</xm:f>
            <xm:f>Sheet2!$D$7</xm:f>
            <x14:dxf>
              <fill>
                <patternFill>
                  <bgColor rgb="FF00B050"/>
                </patternFill>
              </fill>
            </x14:dxf>
          </x14:cfRule>
          <x14:cfRule type="containsText" priority="1858" operator="containsText" id="{6C15351E-7B57-4D7D-AC81-F5BC96F8900F}">
            <xm:f>NOT(ISERROR(SEARCH(Sheet2!$D$6,AH140)))</xm:f>
            <xm:f>Sheet2!$D$6</xm:f>
            <x14:dxf>
              <fill>
                <patternFill>
                  <bgColor rgb="FFFFFF00"/>
                </patternFill>
              </fill>
            </x14:dxf>
          </x14:cfRule>
          <x14:cfRule type="containsText" priority="1859" operator="containsText" id="{BE73EDD3-5B91-4C4F-B65C-B967DE1D4FE7}">
            <xm:f>NOT(ISERROR(SEARCH(Sheet2!$D$5,AH140)))</xm:f>
            <xm:f>Sheet2!$D$5</xm:f>
            <x14:dxf>
              <fill>
                <patternFill>
                  <bgColor rgb="FFFFFF00"/>
                </patternFill>
              </fill>
            </x14:dxf>
          </x14:cfRule>
          <x14:cfRule type="containsText" priority="1860" operator="containsText" id="{1DE21427-746F-481D-8BFB-BFE2E3EED5B2}">
            <xm:f>NOT(ISERROR(SEARCH(Sheet2!$D$4,AH140)))</xm:f>
            <xm:f>Sheet2!$D$4</xm:f>
            <x14:dxf>
              <fill>
                <patternFill>
                  <bgColor rgb="FFFF0000"/>
                </patternFill>
              </fill>
            </x14:dxf>
          </x14:cfRule>
          <xm:sqref>AH140</xm:sqref>
        </x14:conditionalFormatting>
        <x14:conditionalFormatting xmlns:xm="http://schemas.microsoft.com/office/excel/2006/main">
          <x14:cfRule type="containsText" priority="1851" operator="containsText" id="{7660E2C7-1858-4612-9B74-148AF9D278AA}">
            <xm:f>NOT(ISERROR(SEARCH(Sheet2!$D$8,AH142)))</xm:f>
            <xm:f>Sheet2!$D$8</xm:f>
            <x14:dxf>
              <fill>
                <patternFill>
                  <bgColor rgb="FFFF0000"/>
                </patternFill>
              </fill>
            </x14:dxf>
          </x14:cfRule>
          <x14:cfRule type="containsText" priority="1852" operator="containsText" id="{6042F005-061C-4A24-B1E2-A462EEBF5519}">
            <xm:f>NOT(ISERROR(SEARCH(Sheet2!$D$7,AH142)))</xm:f>
            <xm:f>Sheet2!$D$7</xm:f>
            <x14:dxf>
              <fill>
                <patternFill>
                  <bgColor rgb="FF00B050"/>
                </patternFill>
              </fill>
            </x14:dxf>
          </x14:cfRule>
          <x14:cfRule type="containsText" priority="1853" operator="containsText" id="{6D172F2B-0D72-41E2-B7E6-F55209273255}">
            <xm:f>NOT(ISERROR(SEARCH(Sheet2!$D$6,AH142)))</xm:f>
            <xm:f>Sheet2!$D$6</xm:f>
            <x14:dxf>
              <fill>
                <patternFill>
                  <bgColor rgb="FFFFFF00"/>
                </patternFill>
              </fill>
            </x14:dxf>
          </x14:cfRule>
          <x14:cfRule type="containsText" priority="1854" operator="containsText" id="{589C124E-59BC-472C-8A7B-CC8EEBAFFDDE}">
            <xm:f>NOT(ISERROR(SEARCH(Sheet2!$D$5,AH142)))</xm:f>
            <xm:f>Sheet2!$D$5</xm:f>
            <x14:dxf>
              <fill>
                <patternFill>
                  <bgColor rgb="FFFFFF00"/>
                </patternFill>
              </fill>
            </x14:dxf>
          </x14:cfRule>
          <x14:cfRule type="containsText" priority="1855" operator="containsText" id="{35AB52CB-1076-4F7D-A198-8AA7DE31D679}">
            <xm:f>NOT(ISERROR(SEARCH(Sheet2!$D$4,AH142)))</xm:f>
            <xm:f>Sheet2!$D$4</xm:f>
            <x14:dxf>
              <fill>
                <patternFill>
                  <bgColor rgb="FFFF0000"/>
                </patternFill>
              </fill>
            </x14:dxf>
          </x14:cfRule>
          <xm:sqref>AH142</xm:sqref>
        </x14:conditionalFormatting>
        <x14:conditionalFormatting xmlns:xm="http://schemas.microsoft.com/office/excel/2006/main">
          <x14:cfRule type="containsText" priority="1846" operator="containsText" id="{3CD18EC9-CA14-459E-8D01-E058385E5678}">
            <xm:f>NOT(ISERROR(SEARCH(Sheet2!$D$8,AH144)))</xm:f>
            <xm:f>Sheet2!$D$8</xm:f>
            <x14:dxf>
              <fill>
                <patternFill>
                  <bgColor rgb="FFFF0000"/>
                </patternFill>
              </fill>
            </x14:dxf>
          </x14:cfRule>
          <x14:cfRule type="containsText" priority="1847" operator="containsText" id="{FA575E33-3FB1-4355-998A-ACCA14465573}">
            <xm:f>NOT(ISERROR(SEARCH(Sheet2!$D$7,AH144)))</xm:f>
            <xm:f>Sheet2!$D$7</xm:f>
            <x14:dxf>
              <fill>
                <patternFill>
                  <bgColor rgb="FF00B050"/>
                </patternFill>
              </fill>
            </x14:dxf>
          </x14:cfRule>
          <x14:cfRule type="containsText" priority="1848" operator="containsText" id="{B979AEA0-76E2-4141-BF69-6E824CABB801}">
            <xm:f>NOT(ISERROR(SEARCH(Sheet2!$D$6,AH144)))</xm:f>
            <xm:f>Sheet2!$D$6</xm:f>
            <x14:dxf>
              <fill>
                <patternFill>
                  <bgColor rgb="FFFFFF00"/>
                </patternFill>
              </fill>
            </x14:dxf>
          </x14:cfRule>
          <x14:cfRule type="containsText" priority="1849" operator="containsText" id="{8589A335-0B2B-4929-9FEF-227119CE7F6D}">
            <xm:f>NOT(ISERROR(SEARCH(Sheet2!$D$5,AH144)))</xm:f>
            <xm:f>Sheet2!$D$5</xm:f>
            <x14:dxf>
              <fill>
                <patternFill>
                  <bgColor rgb="FFFFFF00"/>
                </patternFill>
              </fill>
            </x14:dxf>
          </x14:cfRule>
          <x14:cfRule type="containsText" priority="1850" operator="containsText" id="{7D553852-2B69-4CEE-BE91-55E78BAAADDF}">
            <xm:f>NOT(ISERROR(SEARCH(Sheet2!$D$4,AH144)))</xm:f>
            <xm:f>Sheet2!$D$4</xm:f>
            <x14:dxf>
              <fill>
                <patternFill>
                  <bgColor rgb="FFFF0000"/>
                </patternFill>
              </fill>
            </x14:dxf>
          </x14:cfRule>
          <xm:sqref>AH144</xm:sqref>
        </x14:conditionalFormatting>
        <x14:conditionalFormatting xmlns:xm="http://schemas.microsoft.com/office/excel/2006/main">
          <x14:cfRule type="containsText" priority="1841" operator="containsText" id="{37162C4E-D323-4A8E-8568-A4B122AB739C}">
            <xm:f>NOT(ISERROR(SEARCH(Sheet2!$D$8,AH146)))</xm:f>
            <xm:f>Sheet2!$D$8</xm:f>
            <x14:dxf>
              <fill>
                <patternFill>
                  <bgColor rgb="FFFF0000"/>
                </patternFill>
              </fill>
            </x14:dxf>
          </x14:cfRule>
          <x14:cfRule type="containsText" priority="1842" operator="containsText" id="{7D601D86-25EB-41CE-97D7-1124DD671FF3}">
            <xm:f>NOT(ISERROR(SEARCH(Sheet2!$D$7,AH146)))</xm:f>
            <xm:f>Sheet2!$D$7</xm:f>
            <x14:dxf>
              <fill>
                <patternFill>
                  <bgColor rgb="FF00B050"/>
                </patternFill>
              </fill>
            </x14:dxf>
          </x14:cfRule>
          <x14:cfRule type="containsText" priority="1843" operator="containsText" id="{4ECC3AD6-C880-4D7E-93D0-62A0AEEDAC04}">
            <xm:f>NOT(ISERROR(SEARCH(Sheet2!$D$6,AH146)))</xm:f>
            <xm:f>Sheet2!$D$6</xm:f>
            <x14:dxf>
              <fill>
                <patternFill>
                  <bgColor rgb="FFFFFF00"/>
                </patternFill>
              </fill>
            </x14:dxf>
          </x14:cfRule>
          <x14:cfRule type="containsText" priority="1844" operator="containsText" id="{5FA108AF-0A66-4C6B-B3FF-32ADA92FAB8C}">
            <xm:f>NOT(ISERROR(SEARCH(Sheet2!$D$5,AH146)))</xm:f>
            <xm:f>Sheet2!$D$5</xm:f>
            <x14:dxf>
              <fill>
                <patternFill>
                  <bgColor rgb="FFFFFF00"/>
                </patternFill>
              </fill>
            </x14:dxf>
          </x14:cfRule>
          <x14:cfRule type="containsText" priority="1845" operator="containsText" id="{EC963E34-3CC6-476D-8D19-D4C561853885}">
            <xm:f>NOT(ISERROR(SEARCH(Sheet2!$D$4,AH146)))</xm:f>
            <xm:f>Sheet2!$D$4</xm:f>
            <x14:dxf>
              <fill>
                <patternFill>
                  <bgColor rgb="FFFF0000"/>
                </patternFill>
              </fill>
            </x14:dxf>
          </x14:cfRule>
          <xm:sqref>AH146</xm:sqref>
        </x14:conditionalFormatting>
        <x14:conditionalFormatting xmlns:xm="http://schemas.microsoft.com/office/excel/2006/main">
          <x14:cfRule type="containsText" priority="1836" operator="containsText" id="{3FF6D9FD-FF18-4C29-9745-EBD883F032F5}">
            <xm:f>NOT(ISERROR(SEARCH(Sheet2!$D$8,AH148)))</xm:f>
            <xm:f>Sheet2!$D$8</xm:f>
            <x14:dxf>
              <fill>
                <patternFill>
                  <bgColor rgb="FFFF0000"/>
                </patternFill>
              </fill>
            </x14:dxf>
          </x14:cfRule>
          <x14:cfRule type="containsText" priority="1837" operator="containsText" id="{F3E72B2A-146B-4EFB-8DD3-9A0CFE1A9E13}">
            <xm:f>NOT(ISERROR(SEARCH(Sheet2!$D$7,AH148)))</xm:f>
            <xm:f>Sheet2!$D$7</xm:f>
            <x14:dxf>
              <fill>
                <patternFill>
                  <bgColor rgb="FF00B050"/>
                </patternFill>
              </fill>
            </x14:dxf>
          </x14:cfRule>
          <x14:cfRule type="containsText" priority="1838" operator="containsText" id="{E8936D3A-DF66-4D8E-8CD7-248286791DD3}">
            <xm:f>NOT(ISERROR(SEARCH(Sheet2!$D$6,AH148)))</xm:f>
            <xm:f>Sheet2!$D$6</xm:f>
            <x14:dxf>
              <fill>
                <patternFill>
                  <bgColor rgb="FFFFFF00"/>
                </patternFill>
              </fill>
            </x14:dxf>
          </x14:cfRule>
          <x14:cfRule type="containsText" priority="1839" operator="containsText" id="{EBF9663D-03AB-43B7-A2EE-67B6E5B585C5}">
            <xm:f>NOT(ISERROR(SEARCH(Sheet2!$D$5,AH148)))</xm:f>
            <xm:f>Sheet2!$D$5</xm:f>
            <x14:dxf>
              <fill>
                <patternFill>
                  <bgColor rgb="FFFFFF00"/>
                </patternFill>
              </fill>
            </x14:dxf>
          </x14:cfRule>
          <x14:cfRule type="containsText" priority="1840" operator="containsText" id="{32840E6B-A88A-44A4-AA71-5089225A14B2}">
            <xm:f>NOT(ISERROR(SEARCH(Sheet2!$D$4,AH148)))</xm:f>
            <xm:f>Sheet2!$D$4</xm:f>
            <x14:dxf>
              <fill>
                <patternFill>
                  <bgColor rgb="FFFF0000"/>
                </patternFill>
              </fill>
            </x14:dxf>
          </x14:cfRule>
          <xm:sqref>AH148</xm:sqref>
        </x14:conditionalFormatting>
        <x14:conditionalFormatting xmlns:xm="http://schemas.microsoft.com/office/excel/2006/main">
          <x14:cfRule type="containsText" priority="1831" operator="containsText" id="{FA00CD95-8F92-4C4A-A0A4-95DA94F807F2}">
            <xm:f>NOT(ISERROR(SEARCH(Sheet2!$D$8,AH154)))</xm:f>
            <xm:f>Sheet2!$D$8</xm:f>
            <x14:dxf>
              <fill>
                <patternFill>
                  <bgColor rgb="FFFF0000"/>
                </patternFill>
              </fill>
            </x14:dxf>
          </x14:cfRule>
          <x14:cfRule type="containsText" priority="1832" operator="containsText" id="{6D4627D8-053A-4803-8545-B5AB344BC64E}">
            <xm:f>NOT(ISERROR(SEARCH(Sheet2!$D$7,AH154)))</xm:f>
            <xm:f>Sheet2!$D$7</xm:f>
            <x14:dxf>
              <fill>
                <patternFill>
                  <bgColor rgb="FF00B050"/>
                </patternFill>
              </fill>
            </x14:dxf>
          </x14:cfRule>
          <x14:cfRule type="containsText" priority="1833" operator="containsText" id="{FB58F6BF-CF16-4C9F-BAD4-5352B9DB44F6}">
            <xm:f>NOT(ISERROR(SEARCH(Sheet2!$D$6,AH154)))</xm:f>
            <xm:f>Sheet2!$D$6</xm:f>
            <x14:dxf>
              <fill>
                <patternFill>
                  <bgColor rgb="FFFFFF00"/>
                </patternFill>
              </fill>
            </x14:dxf>
          </x14:cfRule>
          <x14:cfRule type="containsText" priority="1834" operator="containsText" id="{178A6124-3018-4260-B216-4C8FC723639A}">
            <xm:f>NOT(ISERROR(SEARCH(Sheet2!$D$5,AH154)))</xm:f>
            <xm:f>Sheet2!$D$5</xm:f>
            <x14:dxf>
              <fill>
                <patternFill>
                  <bgColor rgb="FFFFFF00"/>
                </patternFill>
              </fill>
            </x14:dxf>
          </x14:cfRule>
          <x14:cfRule type="containsText" priority="1835" operator="containsText" id="{2FB005CF-FB5D-4A1D-BC9C-92800A0DC296}">
            <xm:f>NOT(ISERROR(SEARCH(Sheet2!$D$4,AH154)))</xm:f>
            <xm:f>Sheet2!$D$4</xm:f>
            <x14:dxf>
              <fill>
                <patternFill>
                  <bgColor rgb="FFFF0000"/>
                </patternFill>
              </fill>
            </x14:dxf>
          </x14:cfRule>
          <xm:sqref>AH154</xm:sqref>
        </x14:conditionalFormatting>
        <x14:conditionalFormatting xmlns:xm="http://schemas.microsoft.com/office/excel/2006/main">
          <x14:cfRule type="containsText" priority="1826" operator="containsText" id="{9706E36F-F219-4BB3-A28E-F82602591C59}">
            <xm:f>NOT(ISERROR(SEARCH(Sheet2!$D$8,AH158)))</xm:f>
            <xm:f>Sheet2!$D$8</xm:f>
            <x14:dxf>
              <fill>
                <patternFill>
                  <bgColor rgb="FFFF0000"/>
                </patternFill>
              </fill>
            </x14:dxf>
          </x14:cfRule>
          <x14:cfRule type="containsText" priority="1827" operator="containsText" id="{A59C3788-6E42-4E90-948C-2A27B9D83FB1}">
            <xm:f>NOT(ISERROR(SEARCH(Sheet2!$D$7,AH158)))</xm:f>
            <xm:f>Sheet2!$D$7</xm:f>
            <x14:dxf>
              <fill>
                <patternFill>
                  <bgColor rgb="FF00B050"/>
                </patternFill>
              </fill>
            </x14:dxf>
          </x14:cfRule>
          <x14:cfRule type="containsText" priority="1828" operator="containsText" id="{742DAFDA-FAB7-4FB9-B710-BCA894DFE506}">
            <xm:f>NOT(ISERROR(SEARCH(Sheet2!$D$6,AH158)))</xm:f>
            <xm:f>Sheet2!$D$6</xm:f>
            <x14:dxf>
              <fill>
                <patternFill>
                  <bgColor rgb="FFFFFF00"/>
                </patternFill>
              </fill>
            </x14:dxf>
          </x14:cfRule>
          <x14:cfRule type="containsText" priority="1829" operator="containsText" id="{021AA07B-C267-44B3-AB31-C40EE88330FA}">
            <xm:f>NOT(ISERROR(SEARCH(Sheet2!$D$5,AH158)))</xm:f>
            <xm:f>Sheet2!$D$5</xm:f>
            <x14:dxf>
              <fill>
                <patternFill>
                  <bgColor rgb="FFFFFF00"/>
                </patternFill>
              </fill>
            </x14:dxf>
          </x14:cfRule>
          <x14:cfRule type="containsText" priority="1830" operator="containsText" id="{B028292E-8891-4347-B070-C21F55FAD05F}">
            <xm:f>NOT(ISERROR(SEARCH(Sheet2!$D$4,AH158)))</xm:f>
            <xm:f>Sheet2!$D$4</xm:f>
            <x14:dxf>
              <fill>
                <patternFill>
                  <bgColor rgb="FFFF0000"/>
                </patternFill>
              </fill>
            </x14:dxf>
          </x14:cfRule>
          <xm:sqref>AH158</xm:sqref>
        </x14:conditionalFormatting>
        <x14:conditionalFormatting xmlns:xm="http://schemas.microsoft.com/office/excel/2006/main">
          <x14:cfRule type="containsText" priority="1821" operator="containsText" id="{80AD52DE-DE3B-4AE2-954A-68B594DA1D7B}">
            <xm:f>NOT(ISERROR(SEARCH(Sheet2!$D$8,AH160)))</xm:f>
            <xm:f>Sheet2!$D$8</xm:f>
            <x14:dxf>
              <fill>
                <patternFill>
                  <bgColor rgb="FFFF0000"/>
                </patternFill>
              </fill>
            </x14:dxf>
          </x14:cfRule>
          <x14:cfRule type="containsText" priority="1822" operator="containsText" id="{8FB8D4CD-B8F2-4F37-8B4B-CC49DD93C104}">
            <xm:f>NOT(ISERROR(SEARCH(Sheet2!$D$7,AH160)))</xm:f>
            <xm:f>Sheet2!$D$7</xm:f>
            <x14:dxf>
              <fill>
                <patternFill>
                  <bgColor rgb="FF00B050"/>
                </patternFill>
              </fill>
            </x14:dxf>
          </x14:cfRule>
          <x14:cfRule type="containsText" priority="1823" operator="containsText" id="{1AC05932-7289-4444-860B-6D74D11D4394}">
            <xm:f>NOT(ISERROR(SEARCH(Sheet2!$D$6,AH160)))</xm:f>
            <xm:f>Sheet2!$D$6</xm:f>
            <x14:dxf>
              <fill>
                <patternFill>
                  <bgColor rgb="FFFFFF00"/>
                </patternFill>
              </fill>
            </x14:dxf>
          </x14:cfRule>
          <x14:cfRule type="containsText" priority="1824" operator="containsText" id="{7128AC7E-2557-4936-A418-397546235D3D}">
            <xm:f>NOT(ISERROR(SEARCH(Sheet2!$D$5,AH160)))</xm:f>
            <xm:f>Sheet2!$D$5</xm:f>
            <x14:dxf>
              <fill>
                <patternFill>
                  <bgColor rgb="FFFFFF00"/>
                </patternFill>
              </fill>
            </x14:dxf>
          </x14:cfRule>
          <x14:cfRule type="containsText" priority="1825" operator="containsText" id="{539BC8BB-56D6-4448-A335-70B53280BDFE}">
            <xm:f>NOT(ISERROR(SEARCH(Sheet2!$D$4,AH160)))</xm:f>
            <xm:f>Sheet2!$D$4</xm:f>
            <x14:dxf>
              <fill>
                <patternFill>
                  <bgColor rgb="FFFF0000"/>
                </patternFill>
              </fill>
            </x14:dxf>
          </x14:cfRule>
          <xm:sqref>AH160</xm:sqref>
        </x14:conditionalFormatting>
        <x14:conditionalFormatting xmlns:xm="http://schemas.microsoft.com/office/excel/2006/main">
          <x14:cfRule type="containsText" priority="1816" operator="containsText" id="{75AA9837-C5A7-4267-8134-86257A0E3695}">
            <xm:f>NOT(ISERROR(SEARCH(Sheet2!$D$8,AH163)))</xm:f>
            <xm:f>Sheet2!$D$8</xm:f>
            <x14:dxf>
              <fill>
                <patternFill>
                  <bgColor rgb="FFFF0000"/>
                </patternFill>
              </fill>
            </x14:dxf>
          </x14:cfRule>
          <x14:cfRule type="containsText" priority="1817" operator="containsText" id="{548BE654-346D-4944-AFC6-1C8DDCEC6F5E}">
            <xm:f>NOT(ISERROR(SEARCH(Sheet2!$D$7,AH163)))</xm:f>
            <xm:f>Sheet2!$D$7</xm:f>
            <x14:dxf>
              <fill>
                <patternFill>
                  <bgColor rgb="FF00B050"/>
                </patternFill>
              </fill>
            </x14:dxf>
          </x14:cfRule>
          <x14:cfRule type="containsText" priority="1818" operator="containsText" id="{22960EA8-ADC1-4C5F-BDE0-6DC9F514A73F}">
            <xm:f>NOT(ISERROR(SEARCH(Sheet2!$D$6,AH163)))</xm:f>
            <xm:f>Sheet2!$D$6</xm:f>
            <x14:dxf>
              <fill>
                <patternFill>
                  <bgColor rgb="FFFFFF00"/>
                </patternFill>
              </fill>
            </x14:dxf>
          </x14:cfRule>
          <x14:cfRule type="containsText" priority="1819" operator="containsText" id="{73608B51-A7AC-4E3A-BBCF-650BBD5ED0BF}">
            <xm:f>NOT(ISERROR(SEARCH(Sheet2!$D$5,AH163)))</xm:f>
            <xm:f>Sheet2!$D$5</xm:f>
            <x14:dxf>
              <fill>
                <patternFill>
                  <bgColor rgb="FFFFFF00"/>
                </patternFill>
              </fill>
            </x14:dxf>
          </x14:cfRule>
          <x14:cfRule type="containsText" priority="1820" operator="containsText" id="{C7AD9D6C-EA49-4411-9C06-2B127FFD1F09}">
            <xm:f>NOT(ISERROR(SEARCH(Sheet2!$D$4,AH163)))</xm:f>
            <xm:f>Sheet2!$D$4</xm:f>
            <x14:dxf>
              <fill>
                <patternFill>
                  <bgColor rgb="FFFF0000"/>
                </patternFill>
              </fill>
            </x14:dxf>
          </x14:cfRule>
          <xm:sqref>AH163</xm:sqref>
        </x14:conditionalFormatting>
        <x14:conditionalFormatting xmlns:xm="http://schemas.microsoft.com/office/excel/2006/main">
          <x14:cfRule type="containsText" priority="1811" operator="containsText" id="{6509A9B7-21F9-4B68-8B82-67EFDCACC86F}">
            <xm:f>NOT(ISERROR(SEARCH(Sheet2!$D$8,AH167)))</xm:f>
            <xm:f>Sheet2!$D$8</xm:f>
            <x14:dxf>
              <fill>
                <patternFill>
                  <bgColor rgb="FFFF0000"/>
                </patternFill>
              </fill>
            </x14:dxf>
          </x14:cfRule>
          <x14:cfRule type="containsText" priority="1812" operator="containsText" id="{EF9E706F-206A-4CB3-A16C-453D1955E696}">
            <xm:f>NOT(ISERROR(SEARCH(Sheet2!$D$7,AH167)))</xm:f>
            <xm:f>Sheet2!$D$7</xm:f>
            <x14:dxf>
              <fill>
                <patternFill>
                  <bgColor rgb="FF00B050"/>
                </patternFill>
              </fill>
            </x14:dxf>
          </x14:cfRule>
          <x14:cfRule type="containsText" priority="1813" operator="containsText" id="{FB81ED31-DFB1-4766-8FE9-56B48A9F7D6E}">
            <xm:f>NOT(ISERROR(SEARCH(Sheet2!$D$6,AH167)))</xm:f>
            <xm:f>Sheet2!$D$6</xm:f>
            <x14:dxf>
              <fill>
                <patternFill>
                  <bgColor rgb="FFFFFF00"/>
                </patternFill>
              </fill>
            </x14:dxf>
          </x14:cfRule>
          <x14:cfRule type="containsText" priority="1814" operator="containsText" id="{E40C1B1E-8611-46E9-A906-AA5D473E5ABF}">
            <xm:f>NOT(ISERROR(SEARCH(Sheet2!$D$5,AH167)))</xm:f>
            <xm:f>Sheet2!$D$5</xm:f>
            <x14:dxf>
              <fill>
                <patternFill>
                  <bgColor rgb="FFFFFF00"/>
                </patternFill>
              </fill>
            </x14:dxf>
          </x14:cfRule>
          <x14:cfRule type="containsText" priority="1815" operator="containsText" id="{5D8754FB-EEA5-407A-AB2B-02E425B9DE81}">
            <xm:f>NOT(ISERROR(SEARCH(Sheet2!$D$4,AH167)))</xm:f>
            <xm:f>Sheet2!$D$4</xm:f>
            <x14:dxf>
              <fill>
                <patternFill>
                  <bgColor rgb="FFFF0000"/>
                </patternFill>
              </fill>
            </x14:dxf>
          </x14:cfRule>
          <xm:sqref>AH167</xm:sqref>
        </x14:conditionalFormatting>
        <x14:conditionalFormatting xmlns:xm="http://schemas.microsoft.com/office/excel/2006/main">
          <x14:cfRule type="containsText" priority="1806" operator="containsText" id="{A0F13001-F26D-460B-A670-11BB326D8C10}">
            <xm:f>NOT(ISERROR(SEARCH(Sheet2!$D$8,AH173)))</xm:f>
            <xm:f>Sheet2!$D$8</xm:f>
            <x14:dxf>
              <fill>
                <patternFill>
                  <bgColor rgb="FFFF0000"/>
                </patternFill>
              </fill>
            </x14:dxf>
          </x14:cfRule>
          <x14:cfRule type="containsText" priority="1807" operator="containsText" id="{B0172201-5C5D-46DC-BD2D-ABBF12ED9D82}">
            <xm:f>NOT(ISERROR(SEARCH(Sheet2!$D$7,AH173)))</xm:f>
            <xm:f>Sheet2!$D$7</xm:f>
            <x14:dxf>
              <fill>
                <patternFill>
                  <bgColor rgb="FF00B050"/>
                </patternFill>
              </fill>
            </x14:dxf>
          </x14:cfRule>
          <x14:cfRule type="containsText" priority="1808" operator="containsText" id="{C8091758-D91A-4FA4-9AA8-CEFF5A54AE45}">
            <xm:f>NOT(ISERROR(SEARCH(Sheet2!$D$6,AH173)))</xm:f>
            <xm:f>Sheet2!$D$6</xm:f>
            <x14:dxf>
              <fill>
                <patternFill>
                  <bgColor rgb="FFFFFF00"/>
                </patternFill>
              </fill>
            </x14:dxf>
          </x14:cfRule>
          <x14:cfRule type="containsText" priority="1809" operator="containsText" id="{F637037F-4E0C-4783-AAB3-3563D877ED22}">
            <xm:f>NOT(ISERROR(SEARCH(Sheet2!$D$5,AH173)))</xm:f>
            <xm:f>Sheet2!$D$5</xm:f>
            <x14:dxf>
              <fill>
                <patternFill>
                  <bgColor rgb="FFFFFF00"/>
                </patternFill>
              </fill>
            </x14:dxf>
          </x14:cfRule>
          <x14:cfRule type="containsText" priority="1810" operator="containsText" id="{CCC16A3D-2C82-4A5A-9003-AEA701E4814D}">
            <xm:f>NOT(ISERROR(SEARCH(Sheet2!$D$4,AH173)))</xm:f>
            <xm:f>Sheet2!$D$4</xm:f>
            <x14:dxf>
              <fill>
                <patternFill>
                  <bgColor rgb="FFFF0000"/>
                </patternFill>
              </fill>
            </x14:dxf>
          </x14:cfRule>
          <xm:sqref>AH173</xm:sqref>
        </x14:conditionalFormatting>
        <x14:conditionalFormatting xmlns:xm="http://schemas.microsoft.com/office/excel/2006/main">
          <x14:cfRule type="containsText" priority="1731" operator="containsText" id="{0C176795-3A17-4355-8A59-95D215BF3930}">
            <xm:f>NOT(ISERROR(SEARCH(Sheet2!$D$8,AH130)))</xm:f>
            <xm:f>Sheet2!$D$8</xm:f>
            <x14:dxf>
              <fill>
                <patternFill>
                  <bgColor rgb="FFFF0000"/>
                </patternFill>
              </fill>
            </x14:dxf>
          </x14:cfRule>
          <x14:cfRule type="containsText" priority="1732" operator="containsText" id="{631B5D55-5D16-42A9-950A-9641DE84997A}">
            <xm:f>NOT(ISERROR(SEARCH(Sheet2!$D$7,AH130)))</xm:f>
            <xm:f>Sheet2!$D$7</xm:f>
            <x14:dxf>
              <fill>
                <patternFill>
                  <bgColor rgb="FF00B050"/>
                </patternFill>
              </fill>
            </x14:dxf>
          </x14:cfRule>
          <x14:cfRule type="containsText" priority="1733" operator="containsText" id="{D5D8DF7D-2115-421B-9844-F21D9B280AA9}">
            <xm:f>NOT(ISERROR(SEARCH(Sheet2!$D$6,AH130)))</xm:f>
            <xm:f>Sheet2!$D$6</xm:f>
            <x14:dxf>
              <fill>
                <patternFill>
                  <bgColor rgb="FFFFFF00"/>
                </patternFill>
              </fill>
            </x14:dxf>
          </x14:cfRule>
          <x14:cfRule type="containsText" priority="1734" operator="containsText" id="{D34DEB25-662E-4255-9909-EE239B881207}">
            <xm:f>NOT(ISERROR(SEARCH(Sheet2!$D$5,AH130)))</xm:f>
            <xm:f>Sheet2!$D$5</xm:f>
            <x14:dxf>
              <fill>
                <patternFill>
                  <bgColor rgb="FFFFFF00"/>
                </patternFill>
              </fill>
            </x14:dxf>
          </x14:cfRule>
          <x14:cfRule type="containsText" priority="1735" operator="containsText" id="{375BA449-33FB-4428-B128-468A240ECA79}">
            <xm:f>NOT(ISERROR(SEARCH(Sheet2!$D$4,AH130)))</xm:f>
            <xm:f>Sheet2!$D$4</xm:f>
            <x14:dxf>
              <fill>
                <patternFill>
                  <bgColor rgb="FFFF0000"/>
                </patternFill>
              </fill>
            </x14:dxf>
          </x14:cfRule>
          <xm:sqref>AH130</xm:sqref>
        </x14:conditionalFormatting>
        <x14:conditionalFormatting xmlns:xm="http://schemas.microsoft.com/office/excel/2006/main">
          <x14:cfRule type="containsText" priority="1801" operator="containsText" id="{DA55E45E-8889-4F3E-A0CE-F015F7CCC33C}">
            <xm:f>NOT(ISERROR(SEARCH(Sheet2!$D$8,AH186)))</xm:f>
            <xm:f>Sheet2!$D$8</xm:f>
            <x14:dxf>
              <fill>
                <patternFill>
                  <bgColor rgb="FFFF0000"/>
                </patternFill>
              </fill>
            </x14:dxf>
          </x14:cfRule>
          <x14:cfRule type="containsText" priority="1802" operator="containsText" id="{8658840F-8B31-4F31-A9E7-84F0FDC4A0A8}">
            <xm:f>NOT(ISERROR(SEARCH(Sheet2!$D$7,AH186)))</xm:f>
            <xm:f>Sheet2!$D$7</xm:f>
            <x14:dxf>
              <fill>
                <patternFill>
                  <bgColor rgb="FF00B050"/>
                </patternFill>
              </fill>
            </x14:dxf>
          </x14:cfRule>
          <x14:cfRule type="containsText" priority="1803" operator="containsText" id="{DFC05621-D4B1-4884-A25E-4D4B52312894}">
            <xm:f>NOT(ISERROR(SEARCH(Sheet2!$D$6,AH186)))</xm:f>
            <xm:f>Sheet2!$D$6</xm:f>
            <x14:dxf>
              <fill>
                <patternFill>
                  <bgColor rgb="FFFFFF00"/>
                </patternFill>
              </fill>
            </x14:dxf>
          </x14:cfRule>
          <x14:cfRule type="containsText" priority="1804" operator="containsText" id="{2982B74C-3099-46F2-BBD7-FD329E969541}">
            <xm:f>NOT(ISERROR(SEARCH(Sheet2!$D$5,AH186)))</xm:f>
            <xm:f>Sheet2!$D$5</xm:f>
            <x14:dxf>
              <fill>
                <patternFill>
                  <bgColor rgb="FFFFFF00"/>
                </patternFill>
              </fill>
            </x14:dxf>
          </x14:cfRule>
          <x14:cfRule type="containsText" priority="1805" operator="containsText" id="{996D8F37-0B55-4803-9545-B18520F58C8E}">
            <xm:f>NOT(ISERROR(SEARCH(Sheet2!$D$4,AH186)))</xm:f>
            <xm:f>Sheet2!$D$4</xm:f>
            <x14:dxf>
              <fill>
                <patternFill>
                  <bgColor rgb="FFFF0000"/>
                </patternFill>
              </fill>
            </x14:dxf>
          </x14:cfRule>
          <xm:sqref>AH186</xm:sqref>
        </x14:conditionalFormatting>
        <x14:conditionalFormatting xmlns:xm="http://schemas.microsoft.com/office/excel/2006/main">
          <x14:cfRule type="containsText" priority="1796" operator="containsText" id="{AF716894-86A0-4F59-98BB-E75D35FCB3EB}">
            <xm:f>NOT(ISERROR(SEARCH(Sheet2!$D$8,AH187)))</xm:f>
            <xm:f>Sheet2!$D$8</xm:f>
            <x14:dxf>
              <fill>
                <patternFill>
                  <bgColor rgb="FFFF0000"/>
                </patternFill>
              </fill>
            </x14:dxf>
          </x14:cfRule>
          <x14:cfRule type="containsText" priority="1797" operator="containsText" id="{38D72524-9A85-4D8D-A99A-E19A21BCE338}">
            <xm:f>NOT(ISERROR(SEARCH(Sheet2!$D$7,AH187)))</xm:f>
            <xm:f>Sheet2!$D$7</xm:f>
            <x14:dxf>
              <fill>
                <patternFill>
                  <bgColor rgb="FF00B050"/>
                </patternFill>
              </fill>
            </x14:dxf>
          </x14:cfRule>
          <x14:cfRule type="containsText" priority="1798" operator="containsText" id="{5559B280-FEC0-4252-84E5-16DE8377B10F}">
            <xm:f>NOT(ISERROR(SEARCH(Sheet2!$D$6,AH187)))</xm:f>
            <xm:f>Sheet2!$D$6</xm:f>
            <x14:dxf>
              <fill>
                <patternFill>
                  <bgColor rgb="FFFFFF00"/>
                </patternFill>
              </fill>
            </x14:dxf>
          </x14:cfRule>
          <x14:cfRule type="containsText" priority="1799" operator="containsText" id="{A3666265-8E0D-4E84-BF35-BAF3AD4CCD0A}">
            <xm:f>NOT(ISERROR(SEARCH(Sheet2!$D$5,AH187)))</xm:f>
            <xm:f>Sheet2!$D$5</xm:f>
            <x14:dxf>
              <fill>
                <patternFill>
                  <bgColor rgb="FFFFFF00"/>
                </patternFill>
              </fill>
            </x14:dxf>
          </x14:cfRule>
          <x14:cfRule type="containsText" priority="1800" operator="containsText" id="{A8295802-DAB7-439F-ACA8-F3E3A42796B0}">
            <xm:f>NOT(ISERROR(SEARCH(Sheet2!$D$4,AH187)))</xm:f>
            <xm:f>Sheet2!$D$4</xm:f>
            <x14:dxf>
              <fill>
                <patternFill>
                  <bgColor rgb="FFFF0000"/>
                </patternFill>
              </fill>
            </x14:dxf>
          </x14:cfRule>
          <xm:sqref>AH187</xm:sqref>
        </x14:conditionalFormatting>
        <x14:conditionalFormatting xmlns:xm="http://schemas.microsoft.com/office/excel/2006/main">
          <x14:cfRule type="containsText" priority="1791" operator="containsText" id="{9D028B60-5FF5-4D0D-B3B2-7E1B203E115C}">
            <xm:f>NOT(ISERROR(SEARCH(Sheet2!$D$8,AH189)))</xm:f>
            <xm:f>Sheet2!$D$8</xm:f>
            <x14:dxf>
              <fill>
                <patternFill>
                  <bgColor rgb="FFFF0000"/>
                </patternFill>
              </fill>
            </x14:dxf>
          </x14:cfRule>
          <x14:cfRule type="containsText" priority="1792" operator="containsText" id="{AC8274F9-DC3A-4817-A3AA-5C9536CEB0EE}">
            <xm:f>NOT(ISERROR(SEARCH(Sheet2!$D$7,AH189)))</xm:f>
            <xm:f>Sheet2!$D$7</xm:f>
            <x14:dxf>
              <fill>
                <patternFill>
                  <bgColor rgb="FF00B050"/>
                </patternFill>
              </fill>
            </x14:dxf>
          </x14:cfRule>
          <x14:cfRule type="containsText" priority="1793" operator="containsText" id="{16084CF6-3463-403B-9C25-EA67C6E9AAA2}">
            <xm:f>NOT(ISERROR(SEARCH(Sheet2!$D$6,AH189)))</xm:f>
            <xm:f>Sheet2!$D$6</xm:f>
            <x14:dxf>
              <fill>
                <patternFill>
                  <bgColor rgb="FFFFFF00"/>
                </patternFill>
              </fill>
            </x14:dxf>
          </x14:cfRule>
          <x14:cfRule type="containsText" priority="1794" operator="containsText" id="{21172150-D7DD-41C3-96ED-9751DA2FBC26}">
            <xm:f>NOT(ISERROR(SEARCH(Sheet2!$D$5,AH189)))</xm:f>
            <xm:f>Sheet2!$D$5</xm:f>
            <x14:dxf>
              <fill>
                <patternFill>
                  <bgColor rgb="FFFFFF00"/>
                </patternFill>
              </fill>
            </x14:dxf>
          </x14:cfRule>
          <x14:cfRule type="containsText" priority="1795" operator="containsText" id="{2C5982C7-F24F-4871-A10E-06A80851A6EB}">
            <xm:f>NOT(ISERROR(SEARCH(Sheet2!$D$4,AH189)))</xm:f>
            <xm:f>Sheet2!$D$4</xm:f>
            <x14:dxf>
              <fill>
                <patternFill>
                  <bgColor rgb="FFFF0000"/>
                </patternFill>
              </fill>
            </x14:dxf>
          </x14:cfRule>
          <xm:sqref>AH189</xm:sqref>
        </x14:conditionalFormatting>
        <x14:conditionalFormatting xmlns:xm="http://schemas.microsoft.com/office/excel/2006/main">
          <x14:cfRule type="containsText" priority="1786" operator="containsText" id="{2FC5C00F-F268-4283-8BB9-88BE37681A8D}">
            <xm:f>NOT(ISERROR(SEARCH(Sheet2!$D$8,AH191)))</xm:f>
            <xm:f>Sheet2!$D$8</xm:f>
            <x14:dxf>
              <fill>
                <patternFill>
                  <bgColor rgb="FFFF0000"/>
                </patternFill>
              </fill>
            </x14:dxf>
          </x14:cfRule>
          <x14:cfRule type="containsText" priority="1787" operator="containsText" id="{08B5B878-9DEC-4ADB-8C6E-63DC892609BD}">
            <xm:f>NOT(ISERROR(SEARCH(Sheet2!$D$7,AH191)))</xm:f>
            <xm:f>Sheet2!$D$7</xm:f>
            <x14:dxf>
              <fill>
                <patternFill>
                  <bgColor rgb="FF00B050"/>
                </patternFill>
              </fill>
            </x14:dxf>
          </x14:cfRule>
          <x14:cfRule type="containsText" priority="1788" operator="containsText" id="{B1498201-7332-476C-8313-138DBAC293D0}">
            <xm:f>NOT(ISERROR(SEARCH(Sheet2!$D$6,AH191)))</xm:f>
            <xm:f>Sheet2!$D$6</xm:f>
            <x14:dxf>
              <fill>
                <patternFill>
                  <bgColor rgb="FFFFFF00"/>
                </patternFill>
              </fill>
            </x14:dxf>
          </x14:cfRule>
          <x14:cfRule type="containsText" priority="1789" operator="containsText" id="{32E05B31-E173-4A89-BA5E-1E1141ACE7F4}">
            <xm:f>NOT(ISERROR(SEARCH(Sheet2!$D$5,AH191)))</xm:f>
            <xm:f>Sheet2!$D$5</xm:f>
            <x14:dxf>
              <fill>
                <patternFill>
                  <bgColor rgb="FFFFFF00"/>
                </patternFill>
              </fill>
            </x14:dxf>
          </x14:cfRule>
          <x14:cfRule type="containsText" priority="1790" operator="containsText" id="{AFDEB51C-B7E0-4872-95ED-2B187476448F}">
            <xm:f>NOT(ISERROR(SEARCH(Sheet2!$D$4,AH191)))</xm:f>
            <xm:f>Sheet2!$D$4</xm:f>
            <x14:dxf>
              <fill>
                <patternFill>
                  <bgColor rgb="FFFF0000"/>
                </patternFill>
              </fill>
            </x14:dxf>
          </x14:cfRule>
          <xm:sqref>AH191</xm:sqref>
        </x14:conditionalFormatting>
        <x14:conditionalFormatting xmlns:xm="http://schemas.microsoft.com/office/excel/2006/main">
          <x14:cfRule type="containsText" priority="1781" operator="containsText" id="{4E505444-AD2D-4244-9452-418274E1797A}">
            <xm:f>NOT(ISERROR(SEARCH(Sheet2!$D$8,AH192)))</xm:f>
            <xm:f>Sheet2!$D$8</xm:f>
            <x14:dxf>
              <fill>
                <patternFill>
                  <bgColor rgb="FFFF0000"/>
                </patternFill>
              </fill>
            </x14:dxf>
          </x14:cfRule>
          <x14:cfRule type="containsText" priority="1782" operator="containsText" id="{28C46723-C178-4C47-BF26-75142CA7CE43}">
            <xm:f>NOT(ISERROR(SEARCH(Sheet2!$D$7,AH192)))</xm:f>
            <xm:f>Sheet2!$D$7</xm:f>
            <x14:dxf>
              <fill>
                <patternFill>
                  <bgColor rgb="FF00B050"/>
                </patternFill>
              </fill>
            </x14:dxf>
          </x14:cfRule>
          <x14:cfRule type="containsText" priority="1783" operator="containsText" id="{B36FBA0B-3F59-4F65-BB2F-004DC00108D3}">
            <xm:f>NOT(ISERROR(SEARCH(Sheet2!$D$6,AH192)))</xm:f>
            <xm:f>Sheet2!$D$6</xm:f>
            <x14:dxf>
              <fill>
                <patternFill>
                  <bgColor rgb="FFFFFF00"/>
                </patternFill>
              </fill>
            </x14:dxf>
          </x14:cfRule>
          <x14:cfRule type="containsText" priority="1784" operator="containsText" id="{91F15A8E-1EAD-4FD7-BCAA-698889E56B3E}">
            <xm:f>NOT(ISERROR(SEARCH(Sheet2!$D$5,AH192)))</xm:f>
            <xm:f>Sheet2!$D$5</xm:f>
            <x14:dxf>
              <fill>
                <patternFill>
                  <bgColor rgb="FFFFFF00"/>
                </patternFill>
              </fill>
            </x14:dxf>
          </x14:cfRule>
          <x14:cfRule type="containsText" priority="1785" operator="containsText" id="{D4C15BE8-7466-4533-B791-351DDFE4509F}">
            <xm:f>NOT(ISERROR(SEARCH(Sheet2!$D$4,AH192)))</xm:f>
            <xm:f>Sheet2!$D$4</xm:f>
            <x14:dxf>
              <fill>
                <patternFill>
                  <bgColor rgb="FFFF0000"/>
                </patternFill>
              </fill>
            </x14:dxf>
          </x14:cfRule>
          <xm:sqref>AH192</xm:sqref>
        </x14:conditionalFormatting>
        <x14:conditionalFormatting xmlns:xm="http://schemas.microsoft.com/office/excel/2006/main">
          <x14:cfRule type="containsText" priority="1776" operator="containsText" id="{F2A07B71-77FD-4FD8-B519-101E0362F687}">
            <xm:f>NOT(ISERROR(SEARCH(Sheet2!$D$8,AH24)))</xm:f>
            <xm:f>Sheet2!$D$8</xm:f>
            <x14:dxf>
              <fill>
                <patternFill>
                  <bgColor rgb="FFFF0000"/>
                </patternFill>
              </fill>
            </x14:dxf>
          </x14:cfRule>
          <x14:cfRule type="containsText" priority="1777" operator="containsText" id="{FC2EAFDB-4673-40A2-82EA-D3D52D1085F7}">
            <xm:f>NOT(ISERROR(SEARCH(Sheet2!$D$7,AH24)))</xm:f>
            <xm:f>Sheet2!$D$7</xm:f>
            <x14:dxf>
              <fill>
                <patternFill>
                  <bgColor rgb="FF00B050"/>
                </patternFill>
              </fill>
            </x14:dxf>
          </x14:cfRule>
          <x14:cfRule type="containsText" priority="1778" operator="containsText" id="{0C8EAF3A-9B0D-469F-9A31-6C89D382BBFE}">
            <xm:f>NOT(ISERROR(SEARCH(Sheet2!$D$6,AH24)))</xm:f>
            <xm:f>Sheet2!$D$6</xm:f>
            <x14:dxf>
              <fill>
                <patternFill>
                  <bgColor rgb="FFFFFF00"/>
                </patternFill>
              </fill>
            </x14:dxf>
          </x14:cfRule>
          <x14:cfRule type="containsText" priority="1779" operator="containsText" id="{F7E8BAC2-0087-4A2C-8293-AE51120B434E}">
            <xm:f>NOT(ISERROR(SEARCH(Sheet2!$D$5,AH24)))</xm:f>
            <xm:f>Sheet2!$D$5</xm:f>
            <x14:dxf>
              <fill>
                <patternFill>
                  <bgColor rgb="FFFFFF00"/>
                </patternFill>
              </fill>
            </x14:dxf>
          </x14:cfRule>
          <x14:cfRule type="containsText" priority="1780" operator="containsText" id="{BA57FA9D-248F-48EC-AFB5-CA13F13973E5}">
            <xm:f>NOT(ISERROR(SEARCH(Sheet2!$D$4,AH24)))</xm:f>
            <xm:f>Sheet2!$D$4</xm:f>
            <x14:dxf>
              <fill>
                <patternFill>
                  <bgColor rgb="FFFF0000"/>
                </patternFill>
              </fill>
            </x14:dxf>
          </x14:cfRule>
          <xm:sqref>AH24</xm:sqref>
        </x14:conditionalFormatting>
        <x14:conditionalFormatting xmlns:xm="http://schemas.microsoft.com/office/excel/2006/main">
          <x14:cfRule type="containsText" priority="1771" operator="containsText" id="{624773BB-8688-4E08-B974-20DD29A43827}">
            <xm:f>NOT(ISERROR(SEARCH(Sheet2!$D$8,AH32)))</xm:f>
            <xm:f>Sheet2!$D$8</xm:f>
            <x14:dxf>
              <fill>
                <patternFill>
                  <bgColor rgb="FFFF0000"/>
                </patternFill>
              </fill>
            </x14:dxf>
          </x14:cfRule>
          <x14:cfRule type="containsText" priority="1772" operator="containsText" id="{9025D68D-1F6E-4E7B-902E-85ACFBF8E2E7}">
            <xm:f>NOT(ISERROR(SEARCH(Sheet2!$D$7,AH32)))</xm:f>
            <xm:f>Sheet2!$D$7</xm:f>
            <x14:dxf>
              <fill>
                <patternFill>
                  <bgColor rgb="FF00B050"/>
                </patternFill>
              </fill>
            </x14:dxf>
          </x14:cfRule>
          <x14:cfRule type="containsText" priority="1773" operator="containsText" id="{439AD66C-6392-43A6-AFF3-E49474E1C206}">
            <xm:f>NOT(ISERROR(SEARCH(Sheet2!$D$6,AH32)))</xm:f>
            <xm:f>Sheet2!$D$6</xm:f>
            <x14:dxf>
              <fill>
                <patternFill>
                  <bgColor rgb="FFFFFF00"/>
                </patternFill>
              </fill>
            </x14:dxf>
          </x14:cfRule>
          <x14:cfRule type="containsText" priority="1774" operator="containsText" id="{1DAEB2F7-DCDE-4CEA-B8E0-12EA1BAC8DB5}">
            <xm:f>NOT(ISERROR(SEARCH(Sheet2!$D$5,AH32)))</xm:f>
            <xm:f>Sheet2!$D$5</xm:f>
            <x14:dxf>
              <fill>
                <patternFill>
                  <bgColor rgb="FFFFFF00"/>
                </patternFill>
              </fill>
            </x14:dxf>
          </x14:cfRule>
          <x14:cfRule type="containsText" priority="1775" operator="containsText" id="{85D52BEA-E719-419F-8B34-10F416FB5E02}">
            <xm:f>NOT(ISERROR(SEARCH(Sheet2!$D$4,AH32)))</xm:f>
            <xm:f>Sheet2!$D$4</xm:f>
            <x14:dxf>
              <fill>
                <patternFill>
                  <bgColor rgb="FFFF0000"/>
                </patternFill>
              </fill>
            </x14:dxf>
          </x14:cfRule>
          <xm:sqref>AH32</xm:sqref>
        </x14:conditionalFormatting>
        <x14:conditionalFormatting xmlns:xm="http://schemas.microsoft.com/office/excel/2006/main">
          <x14:cfRule type="containsText" priority="1766" operator="containsText" id="{983DBF7E-61A2-48A1-B90A-D62CCBE7C178}">
            <xm:f>NOT(ISERROR(SEARCH(Sheet2!$D$8,AH33)))</xm:f>
            <xm:f>Sheet2!$D$8</xm:f>
            <x14:dxf>
              <fill>
                <patternFill>
                  <bgColor rgb="FFFF0000"/>
                </patternFill>
              </fill>
            </x14:dxf>
          </x14:cfRule>
          <x14:cfRule type="containsText" priority="1767" operator="containsText" id="{40187B5F-EB97-4390-8317-9097D8F2D8DE}">
            <xm:f>NOT(ISERROR(SEARCH(Sheet2!$D$7,AH33)))</xm:f>
            <xm:f>Sheet2!$D$7</xm:f>
            <x14:dxf>
              <fill>
                <patternFill>
                  <bgColor rgb="FF00B050"/>
                </patternFill>
              </fill>
            </x14:dxf>
          </x14:cfRule>
          <x14:cfRule type="containsText" priority="1768" operator="containsText" id="{A95DFC34-4722-4E6A-8D53-3078EAF2127A}">
            <xm:f>NOT(ISERROR(SEARCH(Sheet2!$D$6,AH33)))</xm:f>
            <xm:f>Sheet2!$D$6</xm:f>
            <x14:dxf>
              <fill>
                <patternFill>
                  <bgColor rgb="FFFFFF00"/>
                </patternFill>
              </fill>
            </x14:dxf>
          </x14:cfRule>
          <x14:cfRule type="containsText" priority="1769" operator="containsText" id="{D810B620-953E-4C1C-B7D9-8BB8FDD6ACF5}">
            <xm:f>NOT(ISERROR(SEARCH(Sheet2!$D$5,AH33)))</xm:f>
            <xm:f>Sheet2!$D$5</xm:f>
            <x14:dxf>
              <fill>
                <patternFill>
                  <bgColor rgb="FFFFFF00"/>
                </patternFill>
              </fill>
            </x14:dxf>
          </x14:cfRule>
          <x14:cfRule type="containsText" priority="1770" operator="containsText" id="{D9B12431-4B6E-4D63-9789-BF64BE2A16B1}">
            <xm:f>NOT(ISERROR(SEARCH(Sheet2!$D$4,AH33)))</xm:f>
            <xm:f>Sheet2!$D$4</xm:f>
            <x14:dxf>
              <fill>
                <patternFill>
                  <bgColor rgb="FFFF0000"/>
                </patternFill>
              </fill>
            </x14:dxf>
          </x14:cfRule>
          <xm:sqref>AH33</xm:sqref>
        </x14:conditionalFormatting>
        <x14:conditionalFormatting xmlns:xm="http://schemas.microsoft.com/office/excel/2006/main">
          <x14:cfRule type="containsText" priority="1761" operator="containsText" id="{C710D8A8-1858-41E8-8E8A-6612FDDFE997}">
            <xm:f>NOT(ISERROR(SEARCH(Sheet2!$D$8,AH34)))</xm:f>
            <xm:f>Sheet2!$D$8</xm:f>
            <x14:dxf>
              <fill>
                <patternFill>
                  <bgColor rgb="FFFF0000"/>
                </patternFill>
              </fill>
            </x14:dxf>
          </x14:cfRule>
          <x14:cfRule type="containsText" priority="1762" operator="containsText" id="{97268CB1-6183-4DA5-8644-C4DE63A225E9}">
            <xm:f>NOT(ISERROR(SEARCH(Sheet2!$D$7,AH34)))</xm:f>
            <xm:f>Sheet2!$D$7</xm:f>
            <x14:dxf>
              <fill>
                <patternFill>
                  <bgColor rgb="FF00B050"/>
                </patternFill>
              </fill>
            </x14:dxf>
          </x14:cfRule>
          <x14:cfRule type="containsText" priority="1763" operator="containsText" id="{56896CA1-9013-4B46-8436-A4A8A09DC867}">
            <xm:f>NOT(ISERROR(SEARCH(Sheet2!$D$6,AH34)))</xm:f>
            <xm:f>Sheet2!$D$6</xm:f>
            <x14:dxf>
              <fill>
                <patternFill>
                  <bgColor rgb="FFFFFF00"/>
                </patternFill>
              </fill>
            </x14:dxf>
          </x14:cfRule>
          <x14:cfRule type="containsText" priority="1764" operator="containsText" id="{C40C70FD-B3D9-4E51-A4A7-B6ACB48438D0}">
            <xm:f>NOT(ISERROR(SEARCH(Sheet2!$D$5,AH34)))</xm:f>
            <xm:f>Sheet2!$D$5</xm:f>
            <x14:dxf>
              <fill>
                <patternFill>
                  <bgColor rgb="FFFFFF00"/>
                </patternFill>
              </fill>
            </x14:dxf>
          </x14:cfRule>
          <x14:cfRule type="containsText" priority="1765" operator="containsText" id="{E08210D7-2960-41B1-AE27-EE28FE9372C9}">
            <xm:f>NOT(ISERROR(SEARCH(Sheet2!$D$4,AH34)))</xm:f>
            <xm:f>Sheet2!$D$4</xm:f>
            <x14:dxf>
              <fill>
                <patternFill>
                  <bgColor rgb="FFFF0000"/>
                </patternFill>
              </fill>
            </x14:dxf>
          </x14:cfRule>
          <xm:sqref>AH34</xm:sqref>
        </x14:conditionalFormatting>
        <x14:conditionalFormatting xmlns:xm="http://schemas.microsoft.com/office/excel/2006/main">
          <x14:cfRule type="containsText" priority="1756" operator="containsText" id="{4F69088D-A111-4088-9076-C4D6B0C278A3}">
            <xm:f>NOT(ISERROR(SEARCH(Sheet2!$D$8,AH40)))</xm:f>
            <xm:f>Sheet2!$D$8</xm:f>
            <x14:dxf>
              <fill>
                <patternFill>
                  <bgColor rgb="FFFF0000"/>
                </patternFill>
              </fill>
            </x14:dxf>
          </x14:cfRule>
          <x14:cfRule type="containsText" priority="1757" operator="containsText" id="{FEEFCB5E-81EB-4F73-9521-44CB94FC629A}">
            <xm:f>NOT(ISERROR(SEARCH(Sheet2!$D$7,AH40)))</xm:f>
            <xm:f>Sheet2!$D$7</xm:f>
            <x14:dxf>
              <fill>
                <patternFill>
                  <bgColor rgb="FF00B050"/>
                </patternFill>
              </fill>
            </x14:dxf>
          </x14:cfRule>
          <x14:cfRule type="containsText" priority="1758" operator="containsText" id="{142EBE57-19E2-47BA-B279-9CB2D5CE643D}">
            <xm:f>NOT(ISERROR(SEARCH(Sheet2!$D$6,AH40)))</xm:f>
            <xm:f>Sheet2!$D$6</xm:f>
            <x14:dxf>
              <fill>
                <patternFill>
                  <bgColor rgb="FFFFFF00"/>
                </patternFill>
              </fill>
            </x14:dxf>
          </x14:cfRule>
          <x14:cfRule type="containsText" priority="1759" operator="containsText" id="{C5544456-5D98-4CE3-8811-BEBF70336470}">
            <xm:f>NOT(ISERROR(SEARCH(Sheet2!$D$5,AH40)))</xm:f>
            <xm:f>Sheet2!$D$5</xm:f>
            <x14:dxf>
              <fill>
                <patternFill>
                  <bgColor rgb="FFFFFF00"/>
                </patternFill>
              </fill>
            </x14:dxf>
          </x14:cfRule>
          <x14:cfRule type="containsText" priority="1760" operator="containsText" id="{6C0E585F-04C9-410A-A728-A2358BC13B64}">
            <xm:f>NOT(ISERROR(SEARCH(Sheet2!$D$4,AH40)))</xm:f>
            <xm:f>Sheet2!$D$4</xm:f>
            <x14:dxf>
              <fill>
                <patternFill>
                  <bgColor rgb="FFFF0000"/>
                </patternFill>
              </fill>
            </x14:dxf>
          </x14:cfRule>
          <xm:sqref>AH40</xm:sqref>
        </x14:conditionalFormatting>
        <x14:conditionalFormatting xmlns:xm="http://schemas.microsoft.com/office/excel/2006/main">
          <x14:cfRule type="containsText" priority="1751" operator="containsText" id="{AF111971-4549-4F1A-B02C-F98B7E4D7C8D}">
            <xm:f>NOT(ISERROR(SEARCH(Sheet2!$D$8,AH45)))</xm:f>
            <xm:f>Sheet2!$D$8</xm:f>
            <x14:dxf>
              <fill>
                <patternFill>
                  <bgColor rgb="FFFF0000"/>
                </patternFill>
              </fill>
            </x14:dxf>
          </x14:cfRule>
          <x14:cfRule type="containsText" priority="1752" operator="containsText" id="{5A0DEA0E-54CF-40CF-8AE1-D14828EDECA6}">
            <xm:f>NOT(ISERROR(SEARCH(Sheet2!$D$7,AH45)))</xm:f>
            <xm:f>Sheet2!$D$7</xm:f>
            <x14:dxf>
              <fill>
                <patternFill>
                  <bgColor rgb="FF00B050"/>
                </patternFill>
              </fill>
            </x14:dxf>
          </x14:cfRule>
          <x14:cfRule type="containsText" priority="1753" operator="containsText" id="{28A0BFBE-702A-48B6-AE04-0875DE562A19}">
            <xm:f>NOT(ISERROR(SEARCH(Sheet2!$D$6,AH45)))</xm:f>
            <xm:f>Sheet2!$D$6</xm:f>
            <x14:dxf>
              <fill>
                <patternFill>
                  <bgColor rgb="FFFFFF00"/>
                </patternFill>
              </fill>
            </x14:dxf>
          </x14:cfRule>
          <x14:cfRule type="containsText" priority="1754" operator="containsText" id="{560E394B-90A3-40E9-96C8-BAAF93C7172C}">
            <xm:f>NOT(ISERROR(SEARCH(Sheet2!$D$5,AH45)))</xm:f>
            <xm:f>Sheet2!$D$5</xm:f>
            <x14:dxf>
              <fill>
                <patternFill>
                  <bgColor rgb="FFFFFF00"/>
                </patternFill>
              </fill>
            </x14:dxf>
          </x14:cfRule>
          <x14:cfRule type="containsText" priority="1755" operator="containsText" id="{065F7077-0695-4558-B42E-3A8D86918414}">
            <xm:f>NOT(ISERROR(SEARCH(Sheet2!$D$4,AH45)))</xm:f>
            <xm:f>Sheet2!$D$4</xm:f>
            <x14:dxf>
              <fill>
                <patternFill>
                  <bgColor rgb="FFFF0000"/>
                </patternFill>
              </fill>
            </x14:dxf>
          </x14:cfRule>
          <xm:sqref>AH45</xm:sqref>
        </x14:conditionalFormatting>
        <x14:conditionalFormatting xmlns:xm="http://schemas.microsoft.com/office/excel/2006/main">
          <x14:cfRule type="containsText" priority="1746" operator="containsText" id="{8AEAF479-FD51-41FF-8F2C-ABA9B5DA2066}">
            <xm:f>NOT(ISERROR(SEARCH(Sheet2!$D$8,AH48)))</xm:f>
            <xm:f>Sheet2!$D$8</xm:f>
            <x14:dxf>
              <fill>
                <patternFill>
                  <bgColor rgb="FFFF0000"/>
                </patternFill>
              </fill>
            </x14:dxf>
          </x14:cfRule>
          <x14:cfRule type="containsText" priority="1747" operator="containsText" id="{C7A3D864-4709-4984-ACEB-CD6A0BF57FFA}">
            <xm:f>NOT(ISERROR(SEARCH(Sheet2!$D$7,AH48)))</xm:f>
            <xm:f>Sheet2!$D$7</xm:f>
            <x14:dxf>
              <fill>
                <patternFill>
                  <bgColor rgb="FF00B050"/>
                </patternFill>
              </fill>
            </x14:dxf>
          </x14:cfRule>
          <x14:cfRule type="containsText" priority="1748" operator="containsText" id="{90C2684C-995A-4721-87DD-324D059A2204}">
            <xm:f>NOT(ISERROR(SEARCH(Sheet2!$D$6,AH48)))</xm:f>
            <xm:f>Sheet2!$D$6</xm:f>
            <x14:dxf>
              <fill>
                <patternFill>
                  <bgColor rgb="FFFFFF00"/>
                </patternFill>
              </fill>
            </x14:dxf>
          </x14:cfRule>
          <x14:cfRule type="containsText" priority="1749" operator="containsText" id="{DB344CFB-5B19-4429-A538-C25D1790FE9A}">
            <xm:f>NOT(ISERROR(SEARCH(Sheet2!$D$5,AH48)))</xm:f>
            <xm:f>Sheet2!$D$5</xm:f>
            <x14:dxf>
              <fill>
                <patternFill>
                  <bgColor rgb="FFFFFF00"/>
                </patternFill>
              </fill>
            </x14:dxf>
          </x14:cfRule>
          <x14:cfRule type="containsText" priority="1750" operator="containsText" id="{DCDFA3CB-C106-414D-8ED6-60E324E5A05B}">
            <xm:f>NOT(ISERROR(SEARCH(Sheet2!$D$4,AH48)))</xm:f>
            <xm:f>Sheet2!$D$4</xm:f>
            <x14:dxf>
              <fill>
                <patternFill>
                  <bgColor rgb="FFFF0000"/>
                </patternFill>
              </fill>
            </x14:dxf>
          </x14:cfRule>
          <xm:sqref>AH48</xm:sqref>
        </x14:conditionalFormatting>
        <x14:conditionalFormatting xmlns:xm="http://schemas.microsoft.com/office/excel/2006/main">
          <x14:cfRule type="containsText" priority="1741" operator="containsText" id="{163A531A-9F14-40CD-AF1A-E8122132441A}">
            <xm:f>NOT(ISERROR(SEARCH(Sheet2!$D$8,AH71)))</xm:f>
            <xm:f>Sheet2!$D$8</xm:f>
            <x14:dxf>
              <fill>
                <patternFill>
                  <bgColor rgb="FFFF0000"/>
                </patternFill>
              </fill>
            </x14:dxf>
          </x14:cfRule>
          <x14:cfRule type="containsText" priority="1742" operator="containsText" id="{A01AED43-942E-4D95-BB0C-FD1F327F2C01}">
            <xm:f>NOT(ISERROR(SEARCH(Sheet2!$D$7,AH71)))</xm:f>
            <xm:f>Sheet2!$D$7</xm:f>
            <x14:dxf>
              <fill>
                <patternFill>
                  <bgColor rgb="FF00B050"/>
                </patternFill>
              </fill>
            </x14:dxf>
          </x14:cfRule>
          <x14:cfRule type="containsText" priority="1743" operator="containsText" id="{6A67920D-34B0-4CE7-95AD-BC21B9033837}">
            <xm:f>NOT(ISERROR(SEARCH(Sheet2!$D$6,AH71)))</xm:f>
            <xm:f>Sheet2!$D$6</xm:f>
            <x14:dxf>
              <fill>
                <patternFill>
                  <bgColor rgb="FFFFFF00"/>
                </patternFill>
              </fill>
            </x14:dxf>
          </x14:cfRule>
          <x14:cfRule type="containsText" priority="1744" operator="containsText" id="{73FFF8DB-C638-4C02-86C0-0CE06B86AD9C}">
            <xm:f>NOT(ISERROR(SEARCH(Sheet2!$D$5,AH71)))</xm:f>
            <xm:f>Sheet2!$D$5</xm:f>
            <x14:dxf>
              <fill>
                <patternFill>
                  <bgColor rgb="FFFFFF00"/>
                </patternFill>
              </fill>
            </x14:dxf>
          </x14:cfRule>
          <x14:cfRule type="containsText" priority="1745" operator="containsText" id="{2E493544-1024-41A7-A6AC-D2F22A0F66D4}">
            <xm:f>NOT(ISERROR(SEARCH(Sheet2!$D$4,AH71)))</xm:f>
            <xm:f>Sheet2!$D$4</xm:f>
            <x14:dxf>
              <fill>
                <patternFill>
                  <bgColor rgb="FFFF0000"/>
                </patternFill>
              </fill>
            </x14:dxf>
          </x14:cfRule>
          <xm:sqref>AH71</xm:sqref>
        </x14:conditionalFormatting>
        <x14:conditionalFormatting xmlns:xm="http://schemas.microsoft.com/office/excel/2006/main">
          <x14:cfRule type="containsText" priority="1736" operator="containsText" id="{909A3304-8D03-4DA6-8340-8BB55E0AB51F}">
            <xm:f>NOT(ISERROR(SEARCH(Sheet2!$D$8,AH84)))</xm:f>
            <xm:f>Sheet2!$D$8</xm:f>
            <x14:dxf>
              <fill>
                <patternFill>
                  <bgColor rgb="FFFF0000"/>
                </patternFill>
              </fill>
            </x14:dxf>
          </x14:cfRule>
          <x14:cfRule type="containsText" priority="1737" operator="containsText" id="{70EBF149-B501-49C6-849B-F7F7913B6430}">
            <xm:f>NOT(ISERROR(SEARCH(Sheet2!$D$7,AH84)))</xm:f>
            <xm:f>Sheet2!$D$7</xm:f>
            <x14:dxf>
              <fill>
                <patternFill>
                  <bgColor rgb="FF00B050"/>
                </patternFill>
              </fill>
            </x14:dxf>
          </x14:cfRule>
          <x14:cfRule type="containsText" priority="1738" operator="containsText" id="{C6E2C6FA-FCF8-461C-B2BB-EFCDF526F482}">
            <xm:f>NOT(ISERROR(SEARCH(Sheet2!$D$6,AH84)))</xm:f>
            <xm:f>Sheet2!$D$6</xm:f>
            <x14:dxf>
              <fill>
                <patternFill>
                  <bgColor rgb="FFFFFF00"/>
                </patternFill>
              </fill>
            </x14:dxf>
          </x14:cfRule>
          <x14:cfRule type="containsText" priority="1739" operator="containsText" id="{EB7F8AFC-4E97-4CB4-A8AA-4036E5AE1A1F}">
            <xm:f>NOT(ISERROR(SEARCH(Sheet2!$D$5,AH84)))</xm:f>
            <xm:f>Sheet2!$D$5</xm:f>
            <x14:dxf>
              <fill>
                <patternFill>
                  <bgColor rgb="FFFFFF00"/>
                </patternFill>
              </fill>
            </x14:dxf>
          </x14:cfRule>
          <x14:cfRule type="containsText" priority="1740" operator="containsText" id="{90220673-FDFF-4A76-A162-C75E8E9E8493}">
            <xm:f>NOT(ISERROR(SEARCH(Sheet2!$D$4,AH84)))</xm:f>
            <xm:f>Sheet2!$D$4</xm:f>
            <x14:dxf>
              <fill>
                <patternFill>
                  <bgColor rgb="FFFF0000"/>
                </patternFill>
              </fill>
            </x14:dxf>
          </x14:cfRule>
          <xm:sqref>AH84</xm:sqref>
        </x14:conditionalFormatting>
        <x14:conditionalFormatting xmlns:xm="http://schemas.microsoft.com/office/excel/2006/main">
          <x14:cfRule type="containsText" priority="1726" operator="containsText" id="{D8C1B3B7-7EDD-4646-B440-CF718BCF61CD}">
            <xm:f>NOT(ISERROR(SEARCH(Sheet2!$D$8,AH97)))</xm:f>
            <xm:f>Sheet2!$D$8</xm:f>
            <x14:dxf>
              <fill>
                <patternFill>
                  <bgColor rgb="FFFF0000"/>
                </patternFill>
              </fill>
            </x14:dxf>
          </x14:cfRule>
          <x14:cfRule type="containsText" priority="1727" operator="containsText" id="{23A32171-CF0E-4B0A-BC0E-88805781183C}">
            <xm:f>NOT(ISERROR(SEARCH(Sheet2!$D$7,AH97)))</xm:f>
            <xm:f>Sheet2!$D$7</xm:f>
            <x14:dxf>
              <fill>
                <patternFill>
                  <bgColor rgb="FF00B050"/>
                </patternFill>
              </fill>
            </x14:dxf>
          </x14:cfRule>
          <x14:cfRule type="containsText" priority="1728" operator="containsText" id="{56F57480-8387-4F99-B368-1CE12E6193E4}">
            <xm:f>NOT(ISERROR(SEARCH(Sheet2!$D$6,AH97)))</xm:f>
            <xm:f>Sheet2!$D$6</xm:f>
            <x14:dxf>
              <fill>
                <patternFill>
                  <bgColor rgb="FFFFFF00"/>
                </patternFill>
              </fill>
            </x14:dxf>
          </x14:cfRule>
          <x14:cfRule type="containsText" priority="1729" operator="containsText" id="{9E89A7D4-02D7-465F-8FBB-4BC779BCD488}">
            <xm:f>NOT(ISERROR(SEARCH(Sheet2!$D$5,AH97)))</xm:f>
            <xm:f>Sheet2!$D$5</xm:f>
            <x14:dxf>
              <fill>
                <patternFill>
                  <bgColor rgb="FFFFFF00"/>
                </patternFill>
              </fill>
            </x14:dxf>
          </x14:cfRule>
          <x14:cfRule type="containsText" priority="1730" operator="containsText" id="{CF076D6C-3D15-4960-BE5E-4C7B79FBE20A}">
            <xm:f>NOT(ISERROR(SEARCH(Sheet2!$D$4,AH97)))</xm:f>
            <xm:f>Sheet2!$D$4</xm:f>
            <x14:dxf>
              <fill>
                <patternFill>
                  <bgColor rgb="FFFF0000"/>
                </patternFill>
              </fill>
            </x14:dxf>
          </x14:cfRule>
          <xm:sqref>AH97</xm:sqref>
        </x14:conditionalFormatting>
        <x14:conditionalFormatting xmlns:xm="http://schemas.microsoft.com/office/excel/2006/main">
          <x14:cfRule type="containsText" priority="1721" operator="containsText" id="{2B13B2F7-ABC8-46CB-A79D-6C6357F0A1D5}">
            <xm:f>NOT(ISERROR(SEARCH(Sheet2!$D$8,AH98)))</xm:f>
            <xm:f>Sheet2!$D$8</xm:f>
            <x14:dxf>
              <fill>
                <patternFill>
                  <bgColor rgb="FFFF0000"/>
                </patternFill>
              </fill>
            </x14:dxf>
          </x14:cfRule>
          <x14:cfRule type="containsText" priority="1722" operator="containsText" id="{F2BD9A6F-6D16-461A-9AB9-8168ED28694E}">
            <xm:f>NOT(ISERROR(SEARCH(Sheet2!$D$7,AH98)))</xm:f>
            <xm:f>Sheet2!$D$7</xm:f>
            <x14:dxf>
              <fill>
                <patternFill>
                  <bgColor rgb="FF00B050"/>
                </patternFill>
              </fill>
            </x14:dxf>
          </x14:cfRule>
          <x14:cfRule type="containsText" priority="1723" operator="containsText" id="{85CE1C5C-7190-4853-8A9B-E396E8BBE638}">
            <xm:f>NOT(ISERROR(SEARCH(Sheet2!$D$6,AH98)))</xm:f>
            <xm:f>Sheet2!$D$6</xm:f>
            <x14:dxf>
              <fill>
                <patternFill>
                  <bgColor rgb="FFFFFF00"/>
                </patternFill>
              </fill>
            </x14:dxf>
          </x14:cfRule>
          <x14:cfRule type="containsText" priority="1724" operator="containsText" id="{36B096AA-0C80-4A18-A5A5-5D21456399D7}">
            <xm:f>NOT(ISERROR(SEARCH(Sheet2!$D$5,AH98)))</xm:f>
            <xm:f>Sheet2!$D$5</xm:f>
            <x14:dxf>
              <fill>
                <patternFill>
                  <bgColor rgb="FFFFFF00"/>
                </patternFill>
              </fill>
            </x14:dxf>
          </x14:cfRule>
          <x14:cfRule type="containsText" priority="1725" operator="containsText" id="{0F17B974-F84D-4520-8639-C6C54D34AD0D}">
            <xm:f>NOT(ISERROR(SEARCH(Sheet2!$D$4,AH98)))</xm:f>
            <xm:f>Sheet2!$D$4</xm:f>
            <x14:dxf>
              <fill>
                <patternFill>
                  <bgColor rgb="FFFF0000"/>
                </patternFill>
              </fill>
            </x14:dxf>
          </x14:cfRule>
          <xm:sqref>AH98</xm:sqref>
        </x14:conditionalFormatting>
        <x14:conditionalFormatting xmlns:xm="http://schemas.microsoft.com/office/excel/2006/main">
          <x14:cfRule type="containsText" priority="1716" operator="containsText" id="{4F42AFEC-3724-45F1-8723-AE426075F953}">
            <xm:f>NOT(ISERROR(SEARCH(Sheet2!$D$8,AH113)))</xm:f>
            <xm:f>Sheet2!$D$8</xm:f>
            <x14:dxf>
              <fill>
                <patternFill>
                  <bgColor rgb="FFFF0000"/>
                </patternFill>
              </fill>
            </x14:dxf>
          </x14:cfRule>
          <x14:cfRule type="containsText" priority="1717" operator="containsText" id="{B158D1A5-62D1-4D0B-9049-7BA5EB6D7545}">
            <xm:f>NOT(ISERROR(SEARCH(Sheet2!$D$7,AH113)))</xm:f>
            <xm:f>Sheet2!$D$7</xm:f>
            <x14:dxf>
              <fill>
                <patternFill>
                  <bgColor rgb="FF00B050"/>
                </patternFill>
              </fill>
            </x14:dxf>
          </x14:cfRule>
          <x14:cfRule type="containsText" priority="1718" operator="containsText" id="{7EA74278-3CAB-40C8-919E-6ACA74B1A9B2}">
            <xm:f>NOT(ISERROR(SEARCH(Sheet2!$D$6,AH113)))</xm:f>
            <xm:f>Sheet2!$D$6</xm:f>
            <x14:dxf>
              <fill>
                <patternFill>
                  <bgColor rgb="FFFFFF00"/>
                </patternFill>
              </fill>
            </x14:dxf>
          </x14:cfRule>
          <x14:cfRule type="containsText" priority="1719" operator="containsText" id="{77F22DA5-D166-4929-A2DF-8FB800A15EC7}">
            <xm:f>NOT(ISERROR(SEARCH(Sheet2!$D$5,AH113)))</xm:f>
            <xm:f>Sheet2!$D$5</xm:f>
            <x14:dxf>
              <fill>
                <patternFill>
                  <bgColor rgb="FFFFFF00"/>
                </patternFill>
              </fill>
            </x14:dxf>
          </x14:cfRule>
          <x14:cfRule type="containsText" priority="1720" operator="containsText" id="{F75E6E33-0796-4654-AA7F-27E4416A67AA}">
            <xm:f>NOT(ISERROR(SEARCH(Sheet2!$D$4,AH113)))</xm:f>
            <xm:f>Sheet2!$D$4</xm:f>
            <x14:dxf>
              <fill>
                <patternFill>
                  <bgColor rgb="FFFF0000"/>
                </patternFill>
              </fill>
            </x14:dxf>
          </x14:cfRule>
          <xm:sqref>AH113</xm:sqref>
        </x14:conditionalFormatting>
        <x14:conditionalFormatting xmlns:xm="http://schemas.microsoft.com/office/excel/2006/main">
          <x14:cfRule type="containsText" priority="1711" operator="containsText" id="{9100901C-94B1-4CA3-8838-C8A7E9BB706A}">
            <xm:f>NOT(ISERROR(SEARCH(Sheet2!$D$8,AH143)))</xm:f>
            <xm:f>Sheet2!$D$8</xm:f>
            <x14:dxf>
              <fill>
                <patternFill>
                  <bgColor rgb="FFFF0000"/>
                </patternFill>
              </fill>
            </x14:dxf>
          </x14:cfRule>
          <x14:cfRule type="containsText" priority="1712" operator="containsText" id="{03FDEC17-CA87-4527-A4DD-1D167277B230}">
            <xm:f>NOT(ISERROR(SEARCH(Sheet2!$D$7,AH143)))</xm:f>
            <xm:f>Sheet2!$D$7</xm:f>
            <x14:dxf>
              <fill>
                <patternFill>
                  <bgColor rgb="FF00B050"/>
                </patternFill>
              </fill>
            </x14:dxf>
          </x14:cfRule>
          <x14:cfRule type="containsText" priority="1713" operator="containsText" id="{45DBE0AC-DF8C-4780-9437-70D5F4550D24}">
            <xm:f>NOT(ISERROR(SEARCH(Sheet2!$D$6,AH143)))</xm:f>
            <xm:f>Sheet2!$D$6</xm:f>
            <x14:dxf>
              <fill>
                <patternFill>
                  <bgColor rgb="FFFFFF00"/>
                </patternFill>
              </fill>
            </x14:dxf>
          </x14:cfRule>
          <x14:cfRule type="containsText" priority="1714" operator="containsText" id="{49168FFA-9DA0-4F76-A861-817631F5B4B0}">
            <xm:f>NOT(ISERROR(SEARCH(Sheet2!$D$5,AH143)))</xm:f>
            <xm:f>Sheet2!$D$5</xm:f>
            <x14:dxf>
              <fill>
                <patternFill>
                  <bgColor rgb="FFFFFF00"/>
                </patternFill>
              </fill>
            </x14:dxf>
          </x14:cfRule>
          <x14:cfRule type="containsText" priority="1715" operator="containsText" id="{EF7D33C6-35DF-47E3-9F24-142DA0C162F5}">
            <xm:f>NOT(ISERROR(SEARCH(Sheet2!$D$4,AH143)))</xm:f>
            <xm:f>Sheet2!$D$4</xm:f>
            <x14:dxf>
              <fill>
                <patternFill>
                  <bgColor rgb="FFFF0000"/>
                </patternFill>
              </fill>
            </x14:dxf>
          </x14:cfRule>
          <xm:sqref>AH143</xm:sqref>
        </x14:conditionalFormatting>
        <x14:conditionalFormatting xmlns:xm="http://schemas.microsoft.com/office/excel/2006/main">
          <x14:cfRule type="containsText" priority="1706" operator="containsText" id="{92FCF9FB-F96C-4ACE-9491-F1015404380E}">
            <xm:f>NOT(ISERROR(SEARCH(Sheet2!$D$8,AH145)))</xm:f>
            <xm:f>Sheet2!$D$8</xm:f>
            <x14:dxf>
              <fill>
                <patternFill>
                  <bgColor rgb="FFFF0000"/>
                </patternFill>
              </fill>
            </x14:dxf>
          </x14:cfRule>
          <x14:cfRule type="containsText" priority="1707" operator="containsText" id="{696D9C89-4065-4CD7-B420-A0C61034C0E3}">
            <xm:f>NOT(ISERROR(SEARCH(Sheet2!$D$7,AH145)))</xm:f>
            <xm:f>Sheet2!$D$7</xm:f>
            <x14:dxf>
              <fill>
                <patternFill>
                  <bgColor rgb="FF00B050"/>
                </patternFill>
              </fill>
            </x14:dxf>
          </x14:cfRule>
          <x14:cfRule type="containsText" priority="1708" operator="containsText" id="{1247AB95-273A-41FF-8419-484175940B7A}">
            <xm:f>NOT(ISERROR(SEARCH(Sheet2!$D$6,AH145)))</xm:f>
            <xm:f>Sheet2!$D$6</xm:f>
            <x14:dxf>
              <fill>
                <patternFill>
                  <bgColor rgb="FFFFFF00"/>
                </patternFill>
              </fill>
            </x14:dxf>
          </x14:cfRule>
          <x14:cfRule type="containsText" priority="1709" operator="containsText" id="{4EE2348C-1AEB-4D6B-AD91-9C6FF821DF9E}">
            <xm:f>NOT(ISERROR(SEARCH(Sheet2!$D$5,AH145)))</xm:f>
            <xm:f>Sheet2!$D$5</xm:f>
            <x14:dxf>
              <fill>
                <patternFill>
                  <bgColor rgb="FFFFFF00"/>
                </patternFill>
              </fill>
            </x14:dxf>
          </x14:cfRule>
          <x14:cfRule type="containsText" priority="1710" operator="containsText" id="{A71F59C9-AA8E-464D-85A5-121537BA5FD1}">
            <xm:f>NOT(ISERROR(SEARCH(Sheet2!$D$4,AH145)))</xm:f>
            <xm:f>Sheet2!$D$4</xm:f>
            <x14:dxf>
              <fill>
                <patternFill>
                  <bgColor rgb="FFFF0000"/>
                </patternFill>
              </fill>
            </x14:dxf>
          </x14:cfRule>
          <xm:sqref>AH145</xm:sqref>
        </x14:conditionalFormatting>
        <x14:conditionalFormatting xmlns:xm="http://schemas.microsoft.com/office/excel/2006/main">
          <x14:cfRule type="containsText" priority="1701" operator="containsText" id="{EEBB5DA1-699A-446D-BB9D-BCE9B59B5E70}">
            <xm:f>NOT(ISERROR(SEARCH(Sheet2!$D$8,AH147)))</xm:f>
            <xm:f>Sheet2!$D$8</xm:f>
            <x14:dxf>
              <fill>
                <patternFill>
                  <bgColor rgb="FFFF0000"/>
                </patternFill>
              </fill>
            </x14:dxf>
          </x14:cfRule>
          <x14:cfRule type="containsText" priority="1702" operator="containsText" id="{F9F2F4F2-A102-4D52-95D8-CF54A326CCC3}">
            <xm:f>NOT(ISERROR(SEARCH(Sheet2!$D$7,AH147)))</xm:f>
            <xm:f>Sheet2!$D$7</xm:f>
            <x14:dxf>
              <fill>
                <patternFill>
                  <bgColor rgb="FF00B050"/>
                </patternFill>
              </fill>
            </x14:dxf>
          </x14:cfRule>
          <x14:cfRule type="containsText" priority="1703" operator="containsText" id="{72F12323-68FD-4670-AB49-E62082CF13B8}">
            <xm:f>NOT(ISERROR(SEARCH(Sheet2!$D$6,AH147)))</xm:f>
            <xm:f>Sheet2!$D$6</xm:f>
            <x14:dxf>
              <fill>
                <patternFill>
                  <bgColor rgb="FFFFFF00"/>
                </patternFill>
              </fill>
            </x14:dxf>
          </x14:cfRule>
          <x14:cfRule type="containsText" priority="1704" operator="containsText" id="{397CD1DC-C810-447F-9F7A-1CC1E2262A09}">
            <xm:f>NOT(ISERROR(SEARCH(Sheet2!$D$5,AH147)))</xm:f>
            <xm:f>Sheet2!$D$5</xm:f>
            <x14:dxf>
              <fill>
                <patternFill>
                  <bgColor rgb="FFFFFF00"/>
                </patternFill>
              </fill>
            </x14:dxf>
          </x14:cfRule>
          <x14:cfRule type="containsText" priority="1705" operator="containsText" id="{EA797880-15B7-43A6-A44D-BC60928D7F4C}">
            <xm:f>NOT(ISERROR(SEARCH(Sheet2!$D$4,AH147)))</xm:f>
            <xm:f>Sheet2!$D$4</xm:f>
            <x14:dxf>
              <fill>
                <patternFill>
                  <bgColor rgb="FFFF0000"/>
                </patternFill>
              </fill>
            </x14:dxf>
          </x14:cfRule>
          <xm:sqref>AH147</xm:sqref>
        </x14:conditionalFormatting>
        <x14:conditionalFormatting xmlns:xm="http://schemas.microsoft.com/office/excel/2006/main">
          <x14:cfRule type="containsText" priority="1696" operator="containsText" id="{8F210B08-F800-45D9-BECA-66A2BC88B690}">
            <xm:f>NOT(ISERROR(SEARCH(Sheet2!$D$8,AH149)))</xm:f>
            <xm:f>Sheet2!$D$8</xm:f>
            <x14:dxf>
              <fill>
                <patternFill>
                  <bgColor rgb="FFFF0000"/>
                </patternFill>
              </fill>
            </x14:dxf>
          </x14:cfRule>
          <x14:cfRule type="containsText" priority="1697" operator="containsText" id="{DFE8E321-FE92-4BA7-A29B-89AEF6516BE8}">
            <xm:f>NOT(ISERROR(SEARCH(Sheet2!$D$7,AH149)))</xm:f>
            <xm:f>Sheet2!$D$7</xm:f>
            <x14:dxf>
              <fill>
                <patternFill>
                  <bgColor rgb="FF00B050"/>
                </patternFill>
              </fill>
            </x14:dxf>
          </x14:cfRule>
          <x14:cfRule type="containsText" priority="1698" operator="containsText" id="{A12FA612-8341-40DA-815C-972CA6DF3CFF}">
            <xm:f>NOT(ISERROR(SEARCH(Sheet2!$D$6,AH149)))</xm:f>
            <xm:f>Sheet2!$D$6</xm:f>
            <x14:dxf>
              <fill>
                <patternFill>
                  <bgColor rgb="FFFFFF00"/>
                </patternFill>
              </fill>
            </x14:dxf>
          </x14:cfRule>
          <x14:cfRule type="containsText" priority="1699" operator="containsText" id="{98DAA8EC-C6D1-4D57-93AD-C57236EC2347}">
            <xm:f>NOT(ISERROR(SEARCH(Sheet2!$D$5,AH149)))</xm:f>
            <xm:f>Sheet2!$D$5</xm:f>
            <x14:dxf>
              <fill>
                <patternFill>
                  <bgColor rgb="FFFFFF00"/>
                </patternFill>
              </fill>
            </x14:dxf>
          </x14:cfRule>
          <x14:cfRule type="containsText" priority="1700" operator="containsText" id="{4D49AF53-AAA2-47A9-8629-AF9A47ED82A2}">
            <xm:f>NOT(ISERROR(SEARCH(Sheet2!$D$4,AH149)))</xm:f>
            <xm:f>Sheet2!$D$4</xm:f>
            <x14:dxf>
              <fill>
                <patternFill>
                  <bgColor rgb="FFFF0000"/>
                </patternFill>
              </fill>
            </x14:dxf>
          </x14:cfRule>
          <xm:sqref>AH149</xm:sqref>
        </x14:conditionalFormatting>
        <x14:conditionalFormatting xmlns:xm="http://schemas.microsoft.com/office/excel/2006/main">
          <x14:cfRule type="containsText" priority="1691" operator="containsText" id="{81574059-1B66-4A05-B4AE-EE4110715B5F}">
            <xm:f>NOT(ISERROR(SEARCH(Sheet2!$D$8,AH204)))</xm:f>
            <xm:f>Sheet2!$D$8</xm:f>
            <x14:dxf>
              <fill>
                <patternFill>
                  <bgColor rgb="FFFF0000"/>
                </patternFill>
              </fill>
            </x14:dxf>
          </x14:cfRule>
          <x14:cfRule type="containsText" priority="1692" operator="containsText" id="{BB7686CC-401E-4BF3-A241-E15433849B5C}">
            <xm:f>NOT(ISERROR(SEARCH(Sheet2!$D$7,AH204)))</xm:f>
            <xm:f>Sheet2!$D$7</xm:f>
            <x14:dxf>
              <fill>
                <patternFill>
                  <bgColor rgb="FF00B050"/>
                </patternFill>
              </fill>
            </x14:dxf>
          </x14:cfRule>
          <x14:cfRule type="containsText" priority="1693" operator="containsText" id="{4FD91664-D871-4B03-A276-F80DEE7F87E1}">
            <xm:f>NOT(ISERROR(SEARCH(Sheet2!$D$6,AH204)))</xm:f>
            <xm:f>Sheet2!$D$6</xm:f>
            <x14:dxf>
              <fill>
                <patternFill>
                  <bgColor rgb="FFFFFF00"/>
                </patternFill>
              </fill>
            </x14:dxf>
          </x14:cfRule>
          <x14:cfRule type="containsText" priority="1694" operator="containsText" id="{A2605BFB-DF78-4FE2-B86C-B9E83ED8ADD1}">
            <xm:f>NOT(ISERROR(SEARCH(Sheet2!$D$5,AH204)))</xm:f>
            <xm:f>Sheet2!$D$5</xm:f>
            <x14:dxf>
              <fill>
                <patternFill>
                  <bgColor rgb="FFFFFF00"/>
                </patternFill>
              </fill>
            </x14:dxf>
          </x14:cfRule>
          <x14:cfRule type="containsText" priority="1695" operator="containsText" id="{5BFE37FD-7ED0-4B3E-8B67-28783F4655AD}">
            <xm:f>NOT(ISERROR(SEARCH(Sheet2!$D$4,AH204)))</xm:f>
            <xm:f>Sheet2!$D$4</xm:f>
            <x14:dxf>
              <fill>
                <patternFill>
                  <bgColor rgb="FFFF0000"/>
                </patternFill>
              </fill>
            </x14:dxf>
          </x14:cfRule>
          <xm:sqref>AH204</xm:sqref>
        </x14:conditionalFormatting>
        <x14:conditionalFormatting xmlns:xm="http://schemas.microsoft.com/office/excel/2006/main">
          <x14:cfRule type="containsText" priority="1684" operator="containsText" id="{A138B211-222B-4FCE-960B-D2DD1026C1C4}">
            <xm:f>NOT(ISERROR(SEARCH(Sheet2!$D$8,AH206)))</xm:f>
            <xm:f>Sheet2!$D$8</xm:f>
            <x14:dxf>
              <fill>
                <patternFill>
                  <bgColor rgb="FFFF0000"/>
                </patternFill>
              </fill>
            </x14:dxf>
          </x14:cfRule>
          <x14:cfRule type="containsText" priority="1685" operator="containsText" id="{B4C469F2-3E36-4B53-87D3-13C760E9699F}">
            <xm:f>NOT(ISERROR(SEARCH(Sheet2!$D$7,AH206)))</xm:f>
            <xm:f>Sheet2!$D$7</xm:f>
            <x14:dxf>
              <fill>
                <patternFill>
                  <bgColor rgb="FF00B050"/>
                </patternFill>
              </fill>
            </x14:dxf>
          </x14:cfRule>
          <x14:cfRule type="containsText" priority="1686" operator="containsText" id="{1D7A0DF9-DF55-4967-9703-BBDAC7390222}">
            <xm:f>NOT(ISERROR(SEARCH(Sheet2!$D$6,AH206)))</xm:f>
            <xm:f>Sheet2!$D$6</xm:f>
            <x14:dxf>
              <fill>
                <patternFill>
                  <bgColor rgb="FFFFFF00"/>
                </patternFill>
              </fill>
            </x14:dxf>
          </x14:cfRule>
          <x14:cfRule type="containsText" priority="1687" operator="containsText" id="{0EA02B65-66BE-4121-9605-FCDC8AFDD502}">
            <xm:f>NOT(ISERROR(SEARCH(Sheet2!$D$5,AH206)))</xm:f>
            <xm:f>Sheet2!$D$5</xm:f>
            <x14:dxf>
              <fill>
                <patternFill>
                  <bgColor rgb="FFFFFF00"/>
                </patternFill>
              </fill>
            </x14:dxf>
          </x14:cfRule>
          <x14:cfRule type="containsText" priority="1688" operator="containsText" id="{B9610BCB-0E9B-40C5-98CE-D80CF01FBC81}">
            <xm:f>NOT(ISERROR(SEARCH(Sheet2!$D$4,AH206)))</xm:f>
            <xm:f>Sheet2!$D$4</xm:f>
            <x14:dxf>
              <fill>
                <patternFill>
                  <bgColor rgb="FFFF0000"/>
                </patternFill>
              </fill>
            </x14:dxf>
          </x14:cfRule>
          <xm:sqref>AH206</xm:sqref>
        </x14:conditionalFormatting>
        <x14:conditionalFormatting xmlns:xm="http://schemas.microsoft.com/office/excel/2006/main">
          <x14:cfRule type="containsText" priority="1679" operator="containsText" id="{D0B21EEB-F711-4DD5-AEDA-B1FF014DB133}">
            <xm:f>NOT(ISERROR(SEARCH(Sheet2!$D$8,AI5)))</xm:f>
            <xm:f>Sheet2!$D$8</xm:f>
            <x14:dxf>
              <fill>
                <patternFill>
                  <bgColor rgb="FFFF0000"/>
                </patternFill>
              </fill>
            </x14:dxf>
          </x14:cfRule>
          <x14:cfRule type="containsText" priority="1680" operator="containsText" id="{6B1DE296-CDE7-46F3-8DB3-852D59F74B4B}">
            <xm:f>NOT(ISERROR(SEARCH(Sheet2!$D$7,AI5)))</xm:f>
            <xm:f>Sheet2!$D$7</xm:f>
            <x14:dxf>
              <fill>
                <patternFill>
                  <bgColor rgb="FF00B050"/>
                </patternFill>
              </fill>
            </x14:dxf>
          </x14:cfRule>
          <x14:cfRule type="containsText" priority="1681" operator="containsText" id="{87EC5D3A-209B-4110-B5C4-21406E856642}">
            <xm:f>NOT(ISERROR(SEARCH(Sheet2!$D$6,AI5)))</xm:f>
            <xm:f>Sheet2!$D$6</xm:f>
            <x14:dxf>
              <fill>
                <patternFill>
                  <bgColor rgb="FFFFFF00"/>
                </patternFill>
              </fill>
            </x14:dxf>
          </x14:cfRule>
          <x14:cfRule type="containsText" priority="1682" operator="containsText" id="{442FA6D3-0BE6-4E71-B755-93FA25B5875C}">
            <xm:f>NOT(ISERROR(SEARCH(Sheet2!$D$5,AI5)))</xm:f>
            <xm:f>Sheet2!$D$5</xm:f>
            <x14:dxf>
              <fill>
                <patternFill>
                  <bgColor rgb="FFFFFF00"/>
                </patternFill>
              </fill>
            </x14:dxf>
          </x14:cfRule>
          <x14:cfRule type="containsText" priority="1683" operator="containsText" id="{169D7D99-D058-4252-8727-12AEF68B2D66}">
            <xm:f>NOT(ISERROR(SEARCH(Sheet2!$D$4,AI5)))</xm:f>
            <xm:f>Sheet2!$D$4</xm:f>
            <x14:dxf>
              <fill>
                <patternFill>
                  <bgColor rgb="FFFF0000"/>
                </patternFill>
              </fill>
            </x14:dxf>
          </x14:cfRule>
          <xm:sqref>AI5:AI9 AI11:AI18 AI20:AI21 AI23 AI47 AI58:AI60 AI62 AI64:AI65 AI67:AI70 AI75 AI77:AI79 AI81:AI83 AI90:AI96 AI105:AI108 AI110:AI112 AI117:AI123 AI125:AI127 AI129 AI133:AI134 AI137:AI139 AI141 AI150:AI153 AI155:AI157 AI159 AI161:AI162 AI164:AI166 AI168:AI172 AI174:AI185 AI188 AI190 AI25:AI31 AI35:AI39 AI41:AI44 AI49:AI56 AI72:AI73 AI85:AI88 AI131 AI99:AI103 AI114:AI115 AI193:AI203</xm:sqref>
        </x14:conditionalFormatting>
        <x14:conditionalFormatting xmlns:xm="http://schemas.microsoft.com/office/excel/2006/main">
          <x14:cfRule type="containsText" priority="1674" operator="containsText" id="{B14A66A4-B97D-4357-AE8C-86049A0E2AB5}">
            <xm:f>NOT(ISERROR(SEARCH(Sheet2!$D$8,AI10)))</xm:f>
            <xm:f>Sheet2!$D$8</xm:f>
            <x14:dxf>
              <fill>
                <patternFill>
                  <bgColor rgb="FFFF0000"/>
                </patternFill>
              </fill>
            </x14:dxf>
          </x14:cfRule>
          <x14:cfRule type="containsText" priority="1675" operator="containsText" id="{72384E11-DC63-4609-A5F1-3081ED1CC55F}">
            <xm:f>NOT(ISERROR(SEARCH(Sheet2!$D$7,AI10)))</xm:f>
            <xm:f>Sheet2!$D$7</xm:f>
            <x14:dxf>
              <fill>
                <patternFill>
                  <bgColor rgb="FF00B050"/>
                </patternFill>
              </fill>
            </x14:dxf>
          </x14:cfRule>
          <x14:cfRule type="containsText" priority="1676" operator="containsText" id="{CB78CE2E-C8BD-4DAC-9027-EC9125AF2D4F}">
            <xm:f>NOT(ISERROR(SEARCH(Sheet2!$D$6,AI10)))</xm:f>
            <xm:f>Sheet2!$D$6</xm:f>
            <x14:dxf>
              <fill>
                <patternFill>
                  <bgColor rgb="FFFFFF00"/>
                </patternFill>
              </fill>
            </x14:dxf>
          </x14:cfRule>
          <x14:cfRule type="containsText" priority="1677" operator="containsText" id="{182D189D-DD31-483E-B251-35E86A0AA5A7}">
            <xm:f>NOT(ISERROR(SEARCH(Sheet2!$D$5,AI10)))</xm:f>
            <xm:f>Sheet2!$D$5</xm:f>
            <x14:dxf>
              <fill>
                <patternFill>
                  <bgColor rgb="FFFFFF00"/>
                </patternFill>
              </fill>
            </x14:dxf>
          </x14:cfRule>
          <x14:cfRule type="containsText" priority="1678" operator="containsText" id="{99298E69-ABF9-4D10-B35E-1022352C8386}">
            <xm:f>NOT(ISERROR(SEARCH(Sheet2!$D$4,AI10)))</xm:f>
            <xm:f>Sheet2!$D$4</xm:f>
            <x14:dxf>
              <fill>
                <patternFill>
                  <bgColor rgb="FFFF0000"/>
                </patternFill>
              </fill>
            </x14:dxf>
          </x14:cfRule>
          <xm:sqref>AI10</xm:sqref>
        </x14:conditionalFormatting>
        <x14:conditionalFormatting xmlns:xm="http://schemas.microsoft.com/office/excel/2006/main">
          <x14:cfRule type="containsText" priority="1669" operator="containsText" id="{7A70B010-4AAB-4FF3-9CC0-A8658F7182ED}">
            <xm:f>NOT(ISERROR(SEARCH(Sheet2!$D$8,AI19)))</xm:f>
            <xm:f>Sheet2!$D$8</xm:f>
            <x14:dxf>
              <fill>
                <patternFill>
                  <bgColor rgb="FFFF0000"/>
                </patternFill>
              </fill>
            </x14:dxf>
          </x14:cfRule>
          <x14:cfRule type="containsText" priority="1670" operator="containsText" id="{E947FDBB-E397-41B6-87B4-4A39122ED59B}">
            <xm:f>NOT(ISERROR(SEARCH(Sheet2!$D$7,AI19)))</xm:f>
            <xm:f>Sheet2!$D$7</xm:f>
            <x14:dxf>
              <fill>
                <patternFill>
                  <bgColor rgb="FF00B050"/>
                </patternFill>
              </fill>
            </x14:dxf>
          </x14:cfRule>
          <x14:cfRule type="containsText" priority="1671" operator="containsText" id="{8092DA3B-D8AE-4AAD-9159-8252E1FDBA1D}">
            <xm:f>NOT(ISERROR(SEARCH(Sheet2!$D$6,AI19)))</xm:f>
            <xm:f>Sheet2!$D$6</xm:f>
            <x14:dxf>
              <fill>
                <patternFill>
                  <bgColor rgb="FFFFFF00"/>
                </patternFill>
              </fill>
            </x14:dxf>
          </x14:cfRule>
          <x14:cfRule type="containsText" priority="1672" operator="containsText" id="{6F528E61-C7B5-4470-B9CF-8DA2BEA3BCD6}">
            <xm:f>NOT(ISERROR(SEARCH(Sheet2!$D$5,AI19)))</xm:f>
            <xm:f>Sheet2!$D$5</xm:f>
            <x14:dxf>
              <fill>
                <patternFill>
                  <bgColor rgb="FFFFFF00"/>
                </patternFill>
              </fill>
            </x14:dxf>
          </x14:cfRule>
          <x14:cfRule type="containsText" priority="1673" operator="containsText" id="{E8CA5416-C707-4DAA-B566-21ED16A65553}">
            <xm:f>NOT(ISERROR(SEARCH(Sheet2!$D$4,AI19)))</xm:f>
            <xm:f>Sheet2!$D$4</xm:f>
            <x14:dxf>
              <fill>
                <patternFill>
                  <bgColor rgb="FFFF0000"/>
                </patternFill>
              </fill>
            </x14:dxf>
          </x14:cfRule>
          <xm:sqref>AI19</xm:sqref>
        </x14:conditionalFormatting>
        <x14:conditionalFormatting xmlns:xm="http://schemas.microsoft.com/office/excel/2006/main">
          <x14:cfRule type="containsText" priority="1664" operator="containsText" id="{43F03C93-7264-43EB-821D-A9873E09BF0A}">
            <xm:f>NOT(ISERROR(SEARCH(Sheet2!$D$8,AI22)))</xm:f>
            <xm:f>Sheet2!$D$8</xm:f>
            <x14:dxf>
              <fill>
                <patternFill>
                  <bgColor rgb="FFFF0000"/>
                </patternFill>
              </fill>
            </x14:dxf>
          </x14:cfRule>
          <x14:cfRule type="containsText" priority="1665" operator="containsText" id="{01758726-845B-4CF6-91DA-7FD90309CA36}">
            <xm:f>NOT(ISERROR(SEARCH(Sheet2!$D$7,AI22)))</xm:f>
            <xm:f>Sheet2!$D$7</xm:f>
            <x14:dxf>
              <fill>
                <patternFill>
                  <bgColor rgb="FF00B050"/>
                </patternFill>
              </fill>
            </x14:dxf>
          </x14:cfRule>
          <x14:cfRule type="containsText" priority="1666" operator="containsText" id="{ED604E09-22DD-414B-A182-053BD9AE3DA4}">
            <xm:f>NOT(ISERROR(SEARCH(Sheet2!$D$6,AI22)))</xm:f>
            <xm:f>Sheet2!$D$6</xm:f>
            <x14:dxf>
              <fill>
                <patternFill>
                  <bgColor rgb="FFFFFF00"/>
                </patternFill>
              </fill>
            </x14:dxf>
          </x14:cfRule>
          <x14:cfRule type="containsText" priority="1667" operator="containsText" id="{DB0F8C94-57EC-417F-8F2A-B99A2068A493}">
            <xm:f>NOT(ISERROR(SEARCH(Sheet2!$D$5,AI22)))</xm:f>
            <xm:f>Sheet2!$D$5</xm:f>
            <x14:dxf>
              <fill>
                <patternFill>
                  <bgColor rgb="FFFFFF00"/>
                </patternFill>
              </fill>
            </x14:dxf>
          </x14:cfRule>
          <x14:cfRule type="containsText" priority="1668" operator="containsText" id="{09A33C69-5BB3-4952-97AA-21142D1A13C3}">
            <xm:f>NOT(ISERROR(SEARCH(Sheet2!$D$4,AI22)))</xm:f>
            <xm:f>Sheet2!$D$4</xm:f>
            <x14:dxf>
              <fill>
                <patternFill>
                  <bgColor rgb="FFFF0000"/>
                </patternFill>
              </fill>
            </x14:dxf>
          </x14:cfRule>
          <xm:sqref>AI22</xm:sqref>
        </x14:conditionalFormatting>
        <x14:conditionalFormatting xmlns:xm="http://schemas.microsoft.com/office/excel/2006/main">
          <x14:cfRule type="containsText" priority="1659" operator="containsText" id="{0069F7EB-A036-47F8-BEFC-7FFAD89CA39E}">
            <xm:f>NOT(ISERROR(SEARCH(Sheet2!$D$8,AI46)))</xm:f>
            <xm:f>Sheet2!$D$8</xm:f>
            <x14:dxf>
              <fill>
                <patternFill>
                  <bgColor rgb="FFFF0000"/>
                </patternFill>
              </fill>
            </x14:dxf>
          </x14:cfRule>
          <x14:cfRule type="containsText" priority="1660" operator="containsText" id="{CDBEAC6E-D078-4F1A-AD86-FD5188BACACC}">
            <xm:f>NOT(ISERROR(SEARCH(Sheet2!$D$7,AI46)))</xm:f>
            <xm:f>Sheet2!$D$7</xm:f>
            <x14:dxf>
              <fill>
                <patternFill>
                  <bgColor rgb="FF00B050"/>
                </patternFill>
              </fill>
            </x14:dxf>
          </x14:cfRule>
          <x14:cfRule type="containsText" priority="1661" operator="containsText" id="{33DC32F9-F6E6-4B90-A817-9A0614D14331}">
            <xm:f>NOT(ISERROR(SEARCH(Sheet2!$D$6,AI46)))</xm:f>
            <xm:f>Sheet2!$D$6</xm:f>
            <x14:dxf>
              <fill>
                <patternFill>
                  <bgColor rgb="FFFFFF00"/>
                </patternFill>
              </fill>
            </x14:dxf>
          </x14:cfRule>
          <x14:cfRule type="containsText" priority="1662" operator="containsText" id="{596B34B4-A24B-4880-8FD7-BA1FE2F908FB}">
            <xm:f>NOT(ISERROR(SEARCH(Sheet2!$D$5,AI46)))</xm:f>
            <xm:f>Sheet2!$D$5</xm:f>
            <x14:dxf>
              <fill>
                <patternFill>
                  <bgColor rgb="FFFFFF00"/>
                </patternFill>
              </fill>
            </x14:dxf>
          </x14:cfRule>
          <x14:cfRule type="containsText" priority="1663" operator="containsText" id="{A9087FDD-FC56-4AB6-9A10-5678F48C60A8}">
            <xm:f>NOT(ISERROR(SEARCH(Sheet2!$D$4,AI46)))</xm:f>
            <xm:f>Sheet2!$D$4</xm:f>
            <x14:dxf>
              <fill>
                <patternFill>
                  <bgColor rgb="FFFF0000"/>
                </patternFill>
              </fill>
            </x14:dxf>
          </x14:cfRule>
          <xm:sqref>AI46</xm:sqref>
        </x14:conditionalFormatting>
        <x14:conditionalFormatting xmlns:xm="http://schemas.microsoft.com/office/excel/2006/main">
          <x14:cfRule type="containsText" priority="1654" operator="containsText" id="{6D320AC4-CF8A-45FB-8E2C-702684C66E3C}">
            <xm:f>NOT(ISERROR(SEARCH(Sheet2!$D$8,AI57)))</xm:f>
            <xm:f>Sheet2!$D$8</xm:f>
            <x14:dxf>
              <fill>
                <patternFill>
                  <bgColor rgb="FFFF0000"/>
                </patternFill>
              </fill>
            </x14:dxf>
          </x14:cfRule>
          <x14:cfRule type="containsText" priority="1655" operator="containsText" id="{F451A70B-5D4A-4E7A-98C5-8B37B29ADC23}">
            <xm:f>NOT(ISERROR(SEARCH(Sheet2!$D$7,AI57)))</xm:f>
            <xm:f>Sheet2!$D$7</xm:f>
            <x14:dxf>
              <fill>
                <patternFill>
                  <bgColor rgb="FF00B050"/>
                </patternFill>
              </fill>
            </x14:dxf>
          </x14:cfRule>
          <x14:cfRule type="containsText" priority="1656" operator="containsText" id="{F949F0F9-4C4B-4EB7-8229-596F5EF0A6A9}">
            <xm:f>NOT(ISERROR(SEARCH(Sheet2!$D$6,AI57)))</xm:f>
            <xm:f>Sheet2!$D$6</xm:f>
            <x14:dxf>
              <fill>
                <patternFill>
                  <bgColor rgb="FFFFFF00"/>
                </patternFill>
              </fill>
            </x14:dxf>
          </x14:cfRule>
          <x14:cfRule type="containsText" priority="1657" operator="containsText" id="{C7573EE7-702F-40E2-9413-8D5A7F5331D1}">
            <xm:f>NOT(ISERROR(SEARCH(Sheet2!$D$5,AI57)))</xm:f>
            <xm:f>Sheet2!$D$5</xm:f>
            <x14:dxf>
              <fill>
                <patternFill>
                  <bgColor rgb="FFFFFF00"/>
                </patternFill>
              </fill>
            </x14:dxf>
          </x14:cfRule>
          <x14:cfRule type="containsText" priority="1658" operator="containsText" id="{F834CD08-B260-453A-9BB9-29A45040AC6B}">
            <xm:f>NOT(ISERROR(SEARCH(Sheet2!$D$4,AI57)))</xm:f>
            <xm:f>Sheet2!$D$4</xm:f>
            <x14:dxf>
              <fill>
                <patternFill>
                  <bgColor rgb="FFFF0000"/>
                </patternFill>
              </fill>
            </x14:dxf>
          </x14:cfRule>
          <xm:sqref>AI57</xm:sqref>
        </x14:conditionalFormatting>
        <x14:conditionalFormatting xmlns:xm="http://schemas.microsoft.com/office/excel/2006/main">
          <x14:cfRule type="containsText" priority="1649" operator="containsText" id="{EA613F4D-43D8-4D1E-8117-BC5A504A4F81}">
            <xm:f>NOT(ISERROR(SEARCH(Sheet2!$D$8,AI61)))</xm:f>
            <xm:f>Sheet2!$D$8</xm:f>
            <x14:dxf>
              <fill>
                <patternFill>
                  <bgColor rgb="FFFF0000"/>
                </patternFill>
              </fill>
            </x14:dxf>
          </x14:cfRule>
          <x14:cfRule type="containsText" priority="1650" operator="containsText" id="{AD8FAC27-B5E5-45B3-932E-72D3A1F3D58B}">
            <xm:f>NOT(ISERROR(SEARCH(Sheet2!$D$7,AI61)))</xm:f>
            <xm:f>Sheet2!$D$7</xm:f>
            <x14:dxf>
              <fill>
                <patternFill>
                  <bgColor rgb="FF00B050"/>
                </patternFill>
              </fill>
            </x14:dxf>
          </x14:cfRule>
          <x14:cfRule type="containsText" priority="1651" operator="containsText" id="{B624FFDB-6955-479E-B57F-986D44A3F8B8}">
            <xm:f>NOT(ISERROR(SEARCH(Sheet2!$D$6,AI61)))</xm:f>
            <xm:f>Sheet2!$D$6</xm:f>
            <x14:dxf>
              <fill>
                <patternFill>
                  <bgColor rgb="FFFFFF00"/>
                </patternFill>
              </fill>
            </x14:dxf>
          </x14:cfRule>
          <x14:cfRule type="containsText" priority="1652" operator="containsText" id="{4C62423D-0FB0-4039-8A34-F25F8E9898F1}">
            <xm:f>NOT(ISERROR(SEARCH(Sheet2!$D$5,AI61)))</xm:f>
            <xm:f>Sheet2!$D$5</xm:f>
            <x14:dxf>
              <fill>
                <patternFill>
                  <bgColor rgb="FFFFFF00"/>
                </patternFill>
              </fill>
            </x14:dxf>
          </x14:cfRule>
          <x14:cfRule type="containsText" priority="1653" operator="containsText" id="{9317C607-B3DF-4C32-8B58-B097D6861FED}">
            <xm:f>NOT(ISERROR(SEARCH(Sheet2!$D$4,AI61)))</xm:f>
            <xm:f>Sheet2!$D$4</xm:f>
            <x14:dxf>
              <fill>
                <patternFill>
                  <bgColor rgb="FFFF0000"/>
                </patternFill>
              </fill>
            </x14:dxf>
          </x14:cfRule>
          <xm:sqref>AI61</xm:sqref>
        </x14:conditionalFormatting>
        <x14:conditionalFormatting xmlns:xm="http://schemas.microsoft.com/office/excel/2006/main">
          <x14:cfRule type="containsText" priority="1644" operator="containsText" id="{FC9FB5FB-D777-4A61-A999-CE8775C3F9E2}">
            <xm:f>NOT(ISERROR(SEARCH(Sheet2!$D$8,AI63)))</xm:f>
            <xm:f>Sheet2!$D$8</xm:f>
            <x14:dxf>
              <fill>
                <patternFill>
                  <bgColor rgb="FFFF0000"/>
                </patternFill>
              </fill>
            </x14:dxf>
          </x14:cfRule>
          <x14:cfRule type="containsText" priority="1645" operator="containsText" id="{ACD77487-7649-4869-8A75-68D399A2975F}">
            <xm:f>NOT(ISERROR(SEARCH(Sheet2!$D$7,AI63)))</xm:f>
            <xm:f>Sheet2!$D$7</xm:f>
            <x14:dxf>
              <fill>
                <patternFill>
                  <bgColor rgb="FF00B050"/>
                </patternFill>
              </fill>
            </x14:dxf>
          </x14:cfRule>
          <x14:cfRule type="containsText" priority="1646" operator="containsText" id="{93B917A8-D6EB-4BF7-91E2-8EADFF1A679D}">
            <xm:f>NOT(ISERROR(SEARCH(Sheet2!$D$6,AI63)))</xm:f>
            <xm:f>Sheet2!$D$6</xm:f>
            <x14:dxf>
              <fill>
                <patternFill>
                  <bgColor rgb="FFFFFF00"/>
                </patternFill>
              </fill>
            </x14:dxf>
          </x14:cfRule>
          <x14:cfRule type="containsText" priority="1647" operator="containsText" id="{9CA8BBBD-D7E6-4041-A22D-EFE46F086983}">
            <xm:f>NOT(ISERROR(SEARCH(Sheet2!$D$5,AI63)))</xm:f>
            <xm:f>Sheet2!$D$5</xm:f>
            <x14:dxf>
              <fill>
                <patternFill>
                  <bgColor rgb="FFFFFF00"/>
                </patternFill>
              </fill>
            </x14:dxf>
          </x14:cfRule>
          <x14:cfRule type="containsText" priority="1648" operator="containsText" id="{FC43E6FF-C9C6-4BF2-A3AE-3D303A38F250}">
            <xm:f>NOT(ISERROR(SEARCH(Sheet2!$D$4,AI63)))</xm:f>
            <xm:f>Sheet2!$D$4</xm:f>
            <x14:dxf>
              <fill>
                <patternFill>
                  <bgColor rgb="FFFF0000"/>
                </patternFill>
              </fill>
            </x14:dxf>
          </x14:cfRule>
          <xm:sqref>AI63</xm:sqref>
        </x14:conditionalFormatting>
        <x14:conditionalFormatting xmlns:xm="http://schemas.microsoft.com/office/excel/2006/main">
          <x14:cfRule type="containsText" priority="1639" operator="containsText" id="{18DE7598-7C4D-4D49-9CCD-1D02F75B5EAC}">
            <xm:f>NOT(ISERROR(SEARCH(Sheet2!$D$8,AI66)))</xm:f>
            <xm:f>Sheet2!$D$8</xm:f>
            <x14:dxf>
              <fill>
                <patternFill>
                  <bgColor rgb="FFFF0000"/>
                </patternFill>
              </fill>
            </x14:dxf>
          </x14:cfRule>
          <x14:cfRule type="containsText" priority="1640" operator="containsText" id="{2988BCCF-A05C-4254-8DBF-5DB8B296F153}">
            <xm:f>NOT(ISERROR(SEARCH(Sheet2!$D$7,AI66)))</xm:f>
            <xm:f>Sheet2!$D$7</xm:f>
            <x14:dxf>
              <fill>
                <patternFill>
                  <bgColor rgb="FF00B050"/>
                </patternFill>
              </fill>
            </x14:dxf>
          </x14:cfRule>
          <x14:cfRule type="containsText" priority="1641" operator="containsText" id="{91E31FAD-A33A-458F-BD22-3623E065757E}">
            <xm:f>NOT(ISERROR(SEARCH(Sheet2!$D$6,AI66)))</xm:f>
            <xm:f>Sheet2!$D$6</xm:f>
            <x14:dxf>
              <fill>
                <patternFill>
                  <bgColor rgb="FFFFFF00"/>
                </patternFill>
              </fill>
            </x14:dxf>
          </x14:cfRule>
          <x14:cfRule type="containsText" priority="1642" operator="containsText" id="{7553B837-1F05-4958-8835-9DED5B10122E}">
            <xm:f>NOT(ISERROR(SEARCH(Sheet2!$D$5,AI66)))</xm:f>
            <xm:f>Sheet2!$D$5</xm:f>
            <x14:dxf>
              <fill>
                <patternFill>
                  <bgColor rgb="FFFFFF00"/>
                </patternFill>
              </fill>
            </x14:dxf>
          </x14:cfRule>
          <x14:cfRule type="containsText" priority="1643" operator="containsText" id="{209645A5-A084-4624-B102-97C6B3590A75}">
            <xm:f>NOT(ISERROR(SEARCH(Sheet2!$D$4,AI66)))</xm:f>
            <xm:f>Sheet2!$D$4</xm:f>
            <x14:dxf>
              <fill>
                <patternFill>
                  <bgColor rgb="FFFF0000"/>
                </patternFill>
              </fill>
            </x14:dxf>
          </x14:cfRule>
          <xm:sqref>AI66</xm:sqref>
        </x14:conditionalFormatting>
        <x14:conditionalFormatting xmlns:xm="http://schemas.microsoft.com/office/excel/2006/main">
          <x14:cfRule type="containsText" priority="1634" operator="containsText" id="{7DDDE0C2-7516-458B-A2B5-184DA71B27B3}">
            <xm:f>NOT(ISERROR(SEARCH(Sheet2!$D$8,AI74)))</xm:f>
            <xm:f>Sheet2!$D$8</xm:f>
            <x14:dxf>
              <fill>
                <patternFill>
                  <bgColor rgb="FFFF0000"/>
                </patternFill>
              </fill>
            </x14:dxf>
          </x14:cfRule>
          <x14:cfRule type="containsText" priority="1635" operator="containsText" id="{0CF45429-2A40-4CDA-B994-D6D6C31F8AC0}">
            <xm:f>NOT(ISERROR(SEARCH(Sheet2!$D$7,AI74)))</xm:f>
            <xm:f>Sheet2!$D$7</xm:f>
            <x14:dxf>
              <fill>
                <patternFill>
                  <bgColor rgb="FF00B050"/>
                </patternFill>
              </fill>
            </x14:dxf>
          </x14:cfRule>
          <x14:cfRule type="containsText" priority="1636" operator="containsText" id="{A1B4E91D-049D-48EE-9ACF-67661D59956C}">
            <xm:f>NOT(ISERROR(SEARCH(Sheet2!$D$6,AI74)))</xm:f>
            <xm:f>Sheet2!$D$6</xm:f>
            <x14:dxf>
              <fill>
                <patternFill>
                  <bgColor rgb="FFFFFF00"/>
                </patternFill>
              </fill>
            </x14:dxf>
          </x14:cfRule>
          <x14:cfRule type="containsText" priority="1637" operator="containsText" id="{EC25956C-C41C-4FDB-965A-16DCE2CC4F18}">
            <xm:f>NOT(ISERROR(SEARCH(Sheet2!$D$5,AI74)))</xm:f>
            <xm:f>Sheet2!$D$5</xm:f>
            <x14:dxf>
              <fill>
                <patternFill>
                  <bgColor rgb="FFFFFF00"/>
                </patternFill>
              </fill>
            </x14:dxf>
          </x14:cfRule>
          <x14:cfRule type="containsText" priority="1638" operator="containsText" id="{27708ECF-CD1D-4300-8A19-C5EDF5B26268}">
            <xm:f>NOT(ISERROR(SEARCH(Sheet2!$D$4,AI74)))</xm:f>
            <xm:f>Sheet2!$D$4</xm:f>
            <x14:dxf>
              <fill>
                <patternFill>
                  <bgColor rgb="FFFF0000"/>
                </patternFill>
              </fill>
            </x14:dxf>
          </x14:cfRule>
          <xm:sqref>AI74</xm:sqref>
        </x14:conditionalFormatting>
        <x14:conditionalFormatting xmlns:xm="http://schemas.microsoft.com/office/excel/2006/main">
          <x14:cfRule type="containsText" priority="1629" operator="containsText" id="{A5D4ED5D-7E6E-479D-AC7C-8D52B0320797}">
            <xm:f>NOT(ISERROR(SEARCH(Sheet2!$D$8,AI76)))</xm:f>
            <xm:f>Sheet2!$D$8</xm:f>
            <x14:dxf>
              <fill>
                <patternFill>
                  <bgColor rgb="FFFF0000"/>
                </patternFill>
              </fill>
            </x14:dxf>
          </x14:cfRule>
          <x14:cfRule type="containsText" priority="1630" operator="containsText" id="{E194C71B-D5A0-4343-9987-A4529339C645}">
            <xm:f>NOT(ISERROR(SEARCH(Sheet2!$D$7,AI76)))</xm:f>
            <xm:f>Sheet2!$D$7</xm:f>
            <x14:dxf>
              <fill>
                <patternFill>
                  <bgColor rgb="FF00B050"/>
                </patternFill>
              </fill>
            </x14:dxf>
          </x14:cfRule>
          <x14:cfRule type="containsText" priority="1631" operator="containsText" id="{799F56E7-EB80-4870-BFB8-14A3082E81FB}">
            <xm:f>NOT(ISERROR(SEARCH(Sheet2!$D$6,AI76)))</xm:f>
            <xm:f>Sheet2!$D$6</xm:f>
            <x14:dxf>
              <fill>
                <patternFill>
                  <bgColor rgb="FFFFFF00"/>
                </patternFill>
              </fill>
            </x14:dxf>
          </x14:cfRule>
          <x14:cfRule type="containsText" priority="1632" operator="containsText" id="{F2EF7EB9-A1CE-4586-9651-33B6AC040719}">
            <xm:f>NOT(ISERROR(SEARCH(Sheet2!$D$5,AI76)))</xm:f>
            <xm:f>Sheet2!$D$5</xm:f>
            <x14:dxf>
              <fill>
                <patternFill>
                  <bgColor rgb="FFFFFF00"/>
                </patternFill>
              </fill>
            </x14:dxf>
          </x14:cfRule>
          <x14:cfRule type="containsText" priority="1633" operator="containsText" id="{5316D2D6-CF7B-4F2F-ACB4-72414DC40408}">
            <xm:f>NOT(ISERROR(SEARCH(Sheet2!$D$4,AI76)))</xm:f>
            <xm:f>Sheet2!$D$4</xm:f>
            <x14:dxf>
              <fill>
                <patternFill>
                  <bgColor rgb="FFFF0000"/>
                </patternFill>
              </fill>
            </x14:dxf>
          </x14:cfRule>
          <xm:sqref>AI76</xm:sqref>
        </x14:conditionalFormatting>
        <x14:conditionalFormatting xmlns:xm="http://schemas.microsoft.com/office/excel/2006/main">
          <x14:cfRule type="containsText" priority="1624" operator="containsText" id="{EDA0EFE7-8DFF-493E-A029-DDA5618BF32B}">
            <xm:f>NOT(ISERROR(SEARCH(Sheet2!$D$8,AI80)))</xm:f>
            <xm:f>Sheet2!$D$8</xm:f>
            <x14:dxf>
              <fill>
                <patternFill>
                  <bgColor rgb="FFFF0000"/>
                </patternFill>
              </fill>
            </x14:dxf>
          </x14:cfRule>
          <x14:cfRule type="containsText" priority="1625" operator="containsText" id="{5F6AE728-290E-47EA-B57D-50E26659DC72}">
            <xm:f>NOT(ISERROR(SEARCH(Sheet2!$D$7,AI80)))</xm:f>
            <xm:f>Sheet2!$D$7</xm:f>
            <x14:dxf>
              <fill>
                <patternFill>
                  <bgColor rgb="FF00B050"/>
                </patternFill>
              </fill>
            </x14:dxf>
          </x14:cfRule>
          <x14:cfRule type="containsText" priority="1626" operator="containsText" id="{32427295-4EDC-49F4-8786-F6337E56CEF8}">
            <xm:f>NOT(ISERROR(SEARCH(Sheet2!$D$6,AI80)))</xm:f>
            <xm:f>Sheet2!$D$6</xm:f>
            <x14:dxf>
              <fill>
                <patternFill>
                  <bgColor rgb="FFFFFF00"/>
                </patternFill>
              </fill>
            </x14:dxf>
          </x14:cfRule>
          <x14:cfRule type="containsText" priority="1627" operator="containsText" id="{F7AB70A4-3E35-4B4C-87C9-782A0302AE17}">
            <xm:f>NOT(ISERROR(SEARCH(Sheet2!$D$5,AI80)))</xm:f>
            <xm:f>Sheet2!$D$5</xm:f>
            <x14:dxf>
              <fill>
                <patternFill>
                  <bgColor rgb="FFFFFF00"/>
                </patternFill>
              </fill>
            </x14:dxf>
          </x14:cfRule>
          <x14:cfRule type="containsText" priority="1628" operator="containsText" id="{4585D2CC-BFA6-4627-BC12-F81988EED9A2}">
            <xm:f>NOT(ISERROR(SEARCH(Sheet2!$D$4,AI80)))</xm:f>
            <xm:f>Sheet2!$D$4</xm:f>
            <x14:dxf>
              <fill>
                <patternFill>
                  <bgColor rgb="FFFF0000"/>
                </patternFill>
              </fill>
            </x14:dxf>
          </x14:cfRule>
          <xm:sqref>AI80</xm:sqref>
        </x14:conditionalFormatting>
        <x14:conditionalFormatting xmlns:xm="http://schemas.microsoft.com/office/excel/2006/main">
          <x14:cfRule type="containsText" priority="1619" operator="containsText" id="{91418331-72BA-44F9-81F6-5416AA3D44DD}">
            <xm:f>NOT(ISERROR(SEARCH(Sheet2!$D$8,AI89)))</xm:f>
            <xm:f>Sheet2!$D$8</xm:f>
            <x14:dxf>
              <fill>
                <patternFill>
                  <bgColor rgb="FFFF0000"/>
                </patternFill>
              </fill>
            </x14:dxf>
          </x14:cfRule>
          <x14:cfRule type="containsText" priority="1620" operator="containsText" id="{AEC40BE1-801C-40DC-8C68-DA60CAA2F028}">
            <xm:f>NOT(ISERROR(SEARCH(Sheet2!$D$7,AI89)))</xm:f>
            <xm:f>Sheet2!$D$7</xm:f>
            <x14:dxf>
              <fill>
                <patternFill>
                  <bgColor rgb="FF00B050"/>
                </patternFill>
              </fill>
            </x14:dxf>
          </x14:cfRule>
          <x14:cfRule type="containsText" priority="1621" operator="containsText" id="{9184373D-83C8-49BC-8767-FBBF3DA6B583}">
            <xm:f>NOT(ISERROR(SEARCH(Sheet2!$D$6,AI89)))</xm:f>
            <xm:f>Sheet2!$D$6</xm:f>
            <x14:dxf>
              <fill>
                <patternFill>
                  <bgColor rgb="FFFFFF00"/>
                </patternFill>
              </fill>
            </x14:dxf>
          </x14:cfRule>
          <x14:cfRule type="containsText" priority="1622" operator="containsText" id="{2F93EBAA-30A4-4E4A-9449-E34434B5E3E0}">
            <xm:f>NOT(ISERROR(SEARCH(Sheet2!$D$5,AI89)))</xm:f>
            <xm:f>Sheet2!$D$5</xm:f>
            <x14:dxf>
              <fill>
                <patternFill>
                  <bgColor rgb="FFFFFF00"/>
                </patternFill>
              </fill>
            </x14:dxf>
          </x14:cfRule>
          <x14:cfRule type="containsText" priority="1623" operator="containsText" id="{ED557790-F85C-4D25-AEF2-A446933274F3}">
            <xm:f>NOT(ISERROR(SEARCH(Sheet2!$D$4,AI89)))</xm:f>
            <xm:f>Sheet2!$D$4</xm:f>
            <x14:dxf>
              <fill>
                <patternFill>
                  <bgColor rgb="FFFF0000"/>
                </patternFill>
              </fill>
            </x14:dxf>
          </x14:cfRule>
          <xm:sqref>AI89</xm:sqref>
        </x14:conditionalFormatting>
        <x14:conditionalFormatting xmlns:xm="http://schemas.microsoft.com/office/excel/2006/main">
          <x14:cfRule type="containsText" priority="1614" operator="containsText" id="{663812A6-9514-42C0-9B92-A497719E561C}">
            <xm:f>NOT(ISERROR(SEARCH(Sheet2!$D$8,AI104)))</xm:f>
            <xm:f>Sheet2!$D$8</xm:f>
            <x14:dxf>
              <fill>
                <patternFill>
                  <bgColor rgb="FFFF0000"/>
                </patternFill>
              </fill>
            </x14:dxf>
          </x14:cfRule>
          <x14:cfRule type="containsText" priority="1615" operator="containsText" id="{ECE850EA-FF1A-4C2F-8EC8-B967E5633CBA}">
            <xm:f>NOT(ISERROR(SEARCH(Sheet2!$D$7,AI104)))</xm:f>
            <xm:f>Sheet2!$D$7</xm:f>
            <x14:dxf>
              <fill>
                <patternFill>
                  <bgColor rgb="FF00B050"/>
                </patternFill>
              </fill>
            </x14:dxf>
          </x14:cfRule>
          <x14:cfRule type="containsText" priority="1616" operator="containsText" id="{00E88C19-E951-4F88-921C-59D9CAB1C25A}">
            <xm:f>NOT(ISERROR(SEARCH(Sheet2!$D$6,AI104)))</xm:f>
            <xm:f>Sheet2!$D$6</xm:f>
            <x14:dxf>
              <fill>
                <patternFill>
                  <bgColor rgb="FFFFFF00"/>
                </patternFill>
              </fill>
            </x14:dxf>
          </x14:cfRule>
          <x14:cfRule type="containsText" priority="1617" operator="containsText" id="{B3B3524A-3A20-453A-AFEF-8B1CF69CF6D0}">
            <xm:f>NOT(ISERROR(SEARCH(Sheet2!$D$5,AI104)))</xm:f>
            <xm:f>Sheet2!$D$5</xm:f>
            <x14:dxf>
              <fill>
                <patternFill>
                  <bgColor rgb="FFFFFF00"/>
                </patternFill>
              </fill>
            </x14:dxf>
          </x14:cfRule>
          <x14:cfRule type="containsText" priority="1618" operator="containsText" id="{EA0AF8F4-E3E3-4E08-B15A-82517D40A94E}">
            <xm:f>NOT(ISERROR(SEARCH(Sheet2!$D$4,AI104)))</xm:f>
            <xm:f>Sheet2!$D$4</xm:f>
            <x14:dxf>
              <fill>
                <patternFill>
                  <bgColor rgb="FFFF0000"/>
                </patternFill>
              </fill>
            </x14:dxf>
          </x14:cfRule>
          <xm:sqref>AI104</xm:sqref>
        </x14:conditionalFormatting>
        <x14:conditionalFormatting xmlns:xm="http://schemas.microsoft.com/office/excel/2006/main">
          <x14:cfRule type="containsText" priority="1609" operator="containsText" id="{FA62153F-ECE5-4F8F-9A95-D86E48533039}">
            <xm:f>NOT(ISERROR(SEARCH(Sheet2!$D$8,AI109)))</xm:f>
            <xm:f>Sheet2!$D$8</xm:f>
            <x14:dxf>
              <fill>
                <patternFill>
                  <bgColor rgb="FFFF0000"/>
                </patternFill>
              </fill>
            </x14:dxf>
          </x14:cfRule>
          <x14:cfRule type="containsText" priority="1610" operator="containsText" id="{EBAF414C-14D1-4E20-AD99-EFC65B7F6436}">
            <xm:f>NOT(ISERROR(SEARCH(Sheet2!$D$7,AI109)))</xm:f>
            <xm:f>Sheet2!$D$7</xm:f>
            <x14:dxf>
              <fill>
                <patternFill>
                  <bgColor rgb="FF00B050"/>
                </patternFill>
              </fill>
            </x14:dxf>
          </x14:cfRule>
          <x14:cfRule type="containsText" priority="1611" operator="containsText" id="{51A77CDF-B845-4301-B44F-CA0638D1FD5B}">
            <xm:f>NOT(ISERROR(SEARCH(Sheet2!$D$6,AI109)))</xm:f>
            <xm:f>Sheet2!$D$6</xm:f>
            <x14:dxf>
              <fill>
                <patternFill>
                  <bgColor rgb="FFFFFF00"/>
                </patternFill>
              </fill>
            </x14:dxf>
          </x14:cfRule>
          <x14:cfRule type="containsText" priority="1612" operator="containsText" id="{18E0C1DE-ADE3-436C-A602-F52B7B8B796B}">
            <xm:f>NOT(ISERROR(SEARCH(Sheet2!$D$5,AI109)))</xm:f>
            <xm:f>Sheet2!$D$5</xm:f>
            <x14:dxf>
              <fill>
                <patternFill>
                  <bgColor rgb="FFFFFF00"/>
                </patternFill>
              </fill>
            </x14:dxf>
          </x14:cfRule>
          <x14:cfRule type="containsText" priority="1613" operator="containsText" id="{0BF9A87F-62E6-4C4C-BFEB-AA0D35149726}">
            <xm:f>NOT(ISERROR(SEARCH(Sheet2!$D$4,AI109)))</xm:f>
            <xm:f>Sheet2!$D$4</xm:f>
            <x14:dxf>
              <fill>
                <patternFill>
                  <bgColor rgb="FFFF0000"/>
                </patternFill>
              </fill>
            </x14:dxf>
          </x14:cfRule>
          <xm:sqref>AI109</xm:sqref>
        </x14:conditionalFormatting>
        <x14:conditionalFormatting xmlns:xm="http://schemas.microsoft.com/office/excel/2006/main">
          <x14:cfRule type="containsText" priority="1604" operator="containsText" id="{04C638D5-8D69-4F51-AC4A-A98A1BB8D65C}">
            <xm:f>NOT(ISERROR(SEARCH(Sheet2!$D$8,AI116)))</xm:f>
            <xm:f>Sheet2!$D$8</xm:f>
            <x14:dxf>
              <fill>
                <patternFill>
                  <bgColor rgb="FFFF0000"/>
                </patternFill>
              </fill>
            </x14:dxf>
          </x14:cfRule>
          <x14:cfRule type="containsText" priority="1605" operator="containsText" id="{B33078B6-BF31-4803-8CBE-50321FBB4FE0}">
            <xm:f>NOT(ISERROR(SEARCH(Sheet2!$D$7,AI116)))</xm:f>
            <xm:f>Sheet2!$D$7</xm:f>
            <x14:dxf>
              <fill>
                <patternFill>
                  <bgColor rgb="FF00B050"/>
                </patternFill>
              </fill>
            </x14:dxf>
          </x14:cfRule>
          <x14:cfRule type="containsText" priority="1606" operator="containsText" id="{8751C2A2-8166-42AC-B60D-236F3AD33A1E}">
            <xm:f>NOT(ISERROR(SEARCH(Sheet2!$D$6,AI116)))</xm:f>
            <xm:f>Sheet2!$D$6</xm:f>
            <x14:dxf>
              <fill>
                <patternFill>
                  <bgColor rgb="FFFFFF00"/>
                </patternFill>
              </fill>
            </x14:dxf>
          </x14:cfRule>
          <x14:cfRule type="containsText" priority="1607" operator="containsText" id="{2F54F9E6-1AA5-4F6C-9080-ED4637FDB8E2}">
            <xm:f>NOT(ISERROR(SEARCH(Sheet2!$D$5,AI116)))</xm:f>
            <xm:f>Sheet2!$D$5</xm:f>
            <x14:dxf>
              <fill>
                <patternFill>
                  <bgColor rgb="FFFFFF00"/>
                </patternFill>
              </fill>
            </x14:dxf>
          </x14:cfRule>
          <x14:cfRule type="containsText" priority="1608" operator="containsText" id="{F106BF4C-0226-4B98-B1C3-817B6E931735}">
            <xm:f>NOT(ISERROR(SEARCH(Sheet2!$D$4,AI116)))</xm:f>
            <xm:f>Sheet2!$D$4</xm:f>
            <x14:dxf>
              <fill>
                <patternFill>
                  <bgColor rgb="FFFF0000"/>
                </patternFill>
              </fill>
            </x14:dxf>
          </x14:cfRule>
          <xm:sqref>AI116</xm:sqref>
        </x14:conditionalFormatting>
        <x14:conditionalFormatting xmlns:xm="http://schemas.microsoft.com/office/excel/2006/main">
          <x14:cfRule type="containsText" priority="1599" operator="containsText" id="{9C01EB3C-AD1F-4615-AC1D-9D1584DBE8E4}">
            <xm:f>NOT(ISERROR(SEARCH(Sheet2!$D$8,AI124)))</xm:f>
            <xm:f>Sheet2!$D$8</xm:f>
            <x14:dxf>
              <fill>
                <patternFill>
                  <bgColor rgb="FFFF0000"/>
                </patternFill>
              </fill>
            </x14:dxf>
          </x14:cfRule>
          <x14:cfRule type="containsText" priority="1600" operator="containsText" id="{77FE89B2-A2E5-4265-A8C6-4CC9E26B7CB9}">
            <xm:f>NOT(ISERROR(SEARCH(Sheet2!$D$7,AI124)))</xm:f>
            <xm:f>Sheet2!$D$7</xm:f>
            <x14:dxf>
              <fill>
                <patternFill>
                  <bgColor rgb="FF00B050"/>
                </patternFill>
              </fill>
            </x14:dxf>
          </x14:cfRule>
          <x14:cfRule type="containsText" priority="1601" operator="containsText" id="{00D6331E-E6A3-4963-8320-3689BE80E082}">
            <xm:f>NOT(ISERROR(SEARCH(Sheet2!$D$6,AI124)))</xm:f>
            <xm:f>Sheet2!$D$6</xm:f>
            <x14:dxf>
              <fill>
                <patternFill>
                  <bgColor rgb="FFFFFF00"/>
                </patternFill>
              </fill>
            </x14:dxf>
          </x14:cfRule>
          <x14:cfRule type="containsText" priority="1602" operator="containsText" id="{09919AEE-1ABB-4FFB-98B2-9EC38B28A506}">
            <xm:f>NOT(ISERROR(SEARCH(Sheet2!$D$5,AI124)))</xm:f>
            <xm:f>Sheet2!$D$5</xm:f>
            <x14:dxf>
              <fill>
                <patternFill>
                  <bgColor rgb="FFFFFF00"/>
                </patternFill>
              </fill>
            </x14:dxf>
          </x14:cfRule>
          <x14:cfRule type="containsText" priority="1603" operator="containsText" id="{28D23990-C155-4710-8D0B-483518E23B72}">
            <xm:f>NOT(ISERROR(SEARCH(Sheet2!$D$4,AI124)))</xm:f>
            <xm:f>Sheet2!$D$4</xm:f>
            <x14:dxf>
              <fill>
                <patternFill>
                  <bgColor rgb="FFFF0000"/>
                </patternFill>
              </fill>
            </x14:dxf>
          </x14:cfRule>
          <xm:sqref>AI124</xm:sqref>
        </x14:conditionalFormatting>
        <x14:conditionalFormatting xmlns:xm="http://schemas.microsoft.com/office/excel/2006/main">
          <x14:cfRule type="containsText" priority="1594" operator="containsText" id="{B2657E78-1EB0-4DCC-8D49-DC1810A000BE}">
            <xm:f>NOT(ISERROR(SEARCH(Sheet2!$D$8,AI128)))</xm:f>
            <xm:f>Sheet2!$D$8</xm:f>
            <x14:dxf>
              <fill>
                <patternFill>
                  <bgColor rgb="FFFF0000"/>
                </patternFill>
              </fill>
            </x14:dxf>
          </x14:cfRule>
          <x14:cfRule type="containsText" priority="1595" operator="containsText" id="{7190D70B-34B3-41F5-AF46-669BCFFF566A}">
            <xm:f>NOT(ISERROR(SEARCH(Sheet2!$D$7,AI128)))</xm:f>
            <xm:f>Sheet2!$D$7</xm:f>
            <x14:dxf>
              <fill>
                <patternFill>
                  <bgColor rgb="FF00B050"/>
                </patternFill>
              </fill>
            </x14:dxf>
          </x14:cfRule>
          <x14:cfRule type="containsText" priority="1596" operator="containsText" id="{11D8146C-55D2-40A1-B88C-A34D65EA0299}">
            <xm:f>NOT(ISERROR(SEARCH(Sheet2!$D$6,AI128)))</xm:f>
            <xm:f>Sheet2!$D$6</xm:f>
            <x14:dxf>
              <fill>
                <patternFill>
                  <bgColor rgb="FFFFFF00"/>
                </patternFill>
              </fill>
            </x14:dxf>
          </x14:cfRule>
          <x14:cfRule type="containsText" priority="1597" operator="containsText" id="{47F7A02E-B8B2-45ED-9F21-D19DA4B7BB82}">
            <xm:f>NOT(ISERROR(SEARCH(Sheet2!$D$5,AI128)))</xm:f>
            <xm:f>Sheet2!$D$5</xm:f>
            <x14:dxf>
              <fill>
                <patternFill>
                  <bgColor rgb="FFFFFF00"/>
                </patternFill>
              </fill>
            </x14:dxf>
          </x14:cfRule>
          <x14:cfRule type="containsText" priority="1598" operator="containsText" id="{A8063941-F250-4B32-9629-ACB2D6229E08}">
            <xm:f>NOT(ISERROR(SEARCH(Sheet2!$D$4,AI128)))</xm:f>
            <xm:f>Sheet2!$D$4</xm:f>
            <x14:dxf>
              <fill>
                <patternFill>
                  <bgColor rgb="FFFF0000"/>
                </patternFill>
              </fill>
            </x14:dxf>
          </x14:cfRule>
          <xm:sqref>AI128</xm:sqref>
        </x14:conditionalFormatting>
        <x14:conditionalFormatting xmlns:xm="http://schemas.microsoft.com/office/excel/2006/main">
          <x14:cfRule type="containsText" priority="1589" operator="containsText" id="{2672C5B4-A5F8-499F-A60C-765381494E37}">
            <xm:f>NOT(ISERROR(SEARCH(Sheet2!$D$8,AI132)))</xm:f>
            <xm:f>Sheet2!$D$8</xm:f>
            <x14:dxf>
              <fill>
                <patternFill>
                  <bgColor rgb="FFFF0000"/>
                </patternFill>
              </fill>
            </x14:dxf>
          </x14:cfRule>
          <x14:cfRule type="containsText" priority="1590" operator="containsText" id="{39778CD1-4A31-4710-8945-CC60E97FEE2E}">
            <xm:f>NOT(ISERROR(SEARCH(Sheet2!$D$7,AI132)))</xm:f>
            <xm:f>Sheet2!$D$7</xm:f>
            <x14:dxf>
              <fill>
                <patternFill>
                  <bgColor rgb="FF00B050"/>
                </patternFill>
              </fill>
            </x14:dxf>
          </x14:cfRule>
          <x14:cfRule type="containsText" priority="1591" operator="containsText" id="{FEE41411-C103-41BD-A06C-8DBA59BC9CDC}">
            <xm:f>NOT(ISERROR(SEARCH(Sheet2!$D$6,AI132)))</xm:f>
            <xm:f>Sheet2!$D$6</xm:f>
            <x14:dxf>
              <fill>
                <patternFill>
                  <bgColor rgb="FFFFFF00"/>
                </patternFill>
              </fill>
            </x14:dxf>
          </x14:cfRule>
          <x14:cfRule type="containsText" priority="1592" operator="containsText" id="{5ABF55D6-D37A-48F1-AAFF-D821D1066747}">
            <xm:f>NOT(ISERROR(SEARCH(Sheet2!$D$5,AI132)))</xm:f>
            <xm:f>Sheet2!$D$5</xm:f>
            <x14:dxf>
              <fill>
                <patternFill>
                  <bgColor rgb="FFFFFF00"/>
                </patternFill>
              </fill>
            </x14:dxf>
          </x14:cfRule>
          <x14:cfRule type="containsText" priority="1593" operator="containsText" id="{18DA0B8C-6DAD-466A-A1FB-CB42AF17D2D9}">
            <xm:f>NOT(ISERROR(SEARCH(Sheet2!$D$4,AI132)))</xm:f>
            <xm:f>Sheet2!$D$4</xm:f>
            <x14:dxf>
              <fill>
                <patternFill>
                  <bgColor rgb="FFFF0000"/>
                </patternFill>
              </fill>
            </x14:dxf>
          </x14:cfRule>
          <xm:sqref>AI132</xm:sqref>
        </x14:conditionalFormatting>
        <x14:conditionalFormatting xmlns:xm="http://schemas.microsoft.com/office/excel/2006/main">
          <x14:cfRule type="containsText" priority="1584" operator="containsText" id="{47E1E9B7-80B6-4532-8DA2-F363CF5F5F6B}">
            <xm:f>NOT(ISERROR(SEARCH(Sheet2!$D$8,AI135)))</xm:f>
            <xm:f>Sheet2!$D$8</xm:f>
            <x14:dxf>
              <fill>
                <patternFill>
                  <bgColor rgb="FFFF0000"/>
                </patternFill>
              </fill>
            </x14:dxf>
          </x14:cfRule>
          <x14:cfRule type="containsText" priority="1585" operator="containsText" id="{E9C2C5DC-9E41-4B4F-BBA1-99479888F7E8}">
            <xm:f>NOT(ISERROR(SEARCH(Sheet2!$D$7,AI135)))</xm:f>
            <xm:f>Sheet2!$D$7</xm:f>
            <x14:dxf>
              <fill>
                <patternFill>
                  <bgColor rgb="FF00B050"/>
                </patternFill>
              </fill>
            </x14:dxf>
          </x14:cfRule>
          <x14:cfRule type="containsText" priority="1586" operator="containsText" id="{1B0DEB6D-23CA-4767-A13E-D4A9B1BF3B59}">
            <xm:f>NOT(ISERROR(SEARCH(Sheet2!$D$6,AI135)))</xm:f>
            <xm:f>Sheet2!$D$6</xm:f>
            <x14:dxf>
              <fill>
                <patternFill>
                  <bgColor rgb="FFFFFF00"/>
                </patternFill>
              </fill>
            </x14:dxf>
          </x14:cfRule>
          <x14:cfRule type="containsText" priority="1587" operator="containsText" id="{F0B1D332-78E3-4D24-8437-37EB39BECB2A}">
            <xm:f>NOT(ISERROR(SEARCH(Sheet2!$D$5,AI135)))</xm:f>
            <xm:f>Sheet2!$D$5</xm:f>
            <x14:dxf>
              <fill>
                <patternFill>
                  <bgColor rgb="FFFFFF00"/>
                </patternFill>
              </fill>
            </x14:dxf>
          </x14:cfRule>
          <x14:cfRule type="containsText" priority="1588" operator="containsText" id="{78B48312-2270-4418-9063-978C19AD7F4D}">
            <xm:f>NOT(ISERROR(SEARCH(Sheet2!$D$4,AI135)))</xm:f>
            <xm:f>Sheet2!$D$4</xm:f>
            <x14:dxf>
              <fill>
                <patternFill>
                  <bgColor rgb="FFFF0000"/>
                </patternFill>
              </fill>
            </x14:dxf>
          </x14:cfRule>
          <xm:sqref>AI135</xm:sqref>
        </x14:conditionalFormatting>
        <x14:conditionalFormatting xmlns:xm="http://schemas.microsoft.com/office/excel/2006/main">
          <x14:cfRule type="containsText" priority="1579" operator="containsText" id="{62DF2DBC-442E-4520-AB8F-9F4C4B6FEB98}">
            <xm:f>NOT(ISERROR(SEARCH(Sheet2!$D$8,AI136)))</xm:f>
            <xm:f>Sheet2!$D$8</xm:f>
            <x14:dxf>
              <fill>
                <patternFill>
                  <bgColor rgb="FFFF0000"/>
                </patternFill>
              </fill>
            </x14:dxf>
          </x14:cfRule>
          <x14:cfRule type="containsText" priority="1580" operator="containsText" id="{660448E2-46B7-4972-B41B-810341351BBC}">
            <xm:f>NOT(ISERROR(SEARCH(Sheet2!$D$7,AI136)))</xm:f>
            <xm:f>Sheet2!$D$7</xm:f>
            <x14:dxf>
              <fill>
                <patternFill>
                  <bgColor rgb="FF00B050"/>
                </patternFill>
              </fill>
            </x14:dxf>
          </x14:cfRule>
          <x14:cfRule type="containsText" priority="1581" operator="containsText" id="{7CE49CCD-084E-42B8-9BE5-54E342C64F67}">
            <xm:f>NOT(ISERROR(SEARCH(Sheet2!$D$6,AI136)))</xm:f>
            <xm:f>Sheet2!$D$6</xm:f>
            <x14:dxf>
              <fill>
                <patternFill>
                  <bgColor rgb="FFFFFF00"/>
                </patternFill>
              </fill>
            </x14:dxf>
          </x14:cfRule>
          <x14:cfRule type="containsText" priority="1582" operator="containsText" id="{5021CD34-67E4-49AE-BA3A-DC9A84B6E17A}">
            <xm:f>NOT(ISERROR(SEARCH(Sheet2!$D$5,AI136)))</xm:f>
            <xm:f>Sheet2!$D$5</xm:f>
            <x14:dxf>
              <fill>
                <patternFill>
                  <bgColor rgb="FFFFFF00"/>
                </patternFill>
              </fill>
            </x14:dxf>
          </x14:cfRule>
          <x14:cfRule type="containsText" priority="1583" operator="containsText" id="{F8C7BDC6-3F00-486D-938F-2CA7D12DB26D}">
            <xm:f>NOT(ISERROR(SEARCH(Sheet2!$D$4,AI136)))</xm:f>
            <xm:f>Sheet2!$D$4</xm:f>
            <x14:dxf>
              <fill>
                <patternFill>
                  <bgColor rgb="FFFF0000"/>
                </patternFill>
              </fill>
            </x14:dxf>
          </x14:cfRule>
          <xm:sqref>AI136</xm:sqref>
        </x14:conditionalFormatting>
        <x14:conditionalFormatting xmlns:xm="http://schemas.microsoft.com/office/excel/2006/main">
          <x14:cfRule type="containsText" priority="1574" operator="containsText" id="{9E0432AB-E962-44AF-9530-5A94AEDA7B20}">
            <xm:f>NOT(ISERROR(SEARCH(Sheet2!$D$8,AI140)))</xm:f>
            <xm:f>Sheet2!$D$8</xm:f>
            <x14:dxf>
              <fill>
                <patternFill>
                  <bgColor rgb="FFFF0000"/>
                </patternFill>
              </fill>
            </x14:dxf>
          </x14:cfRule>
          <x14:cfRule type="containsText" priority="1575" operator="containsText" id="{28FD8C4D-3DB0-4775-823D-A1D25B3F3A0B}">
            <xm:f>NOT(ISERROR(SEARCH(Sheet2!$D$7,AI140)))</xm:f>
            <xm:f>Sheet2!$D$7</xm:f>
            <x14:dxf>
              <fill>
                <patternFill>
                  <bgColor rgb="FF00B050"/>
                </patternFill>
              </fill>
            </x14:dxf>
          </x14:cfRule>
          <x14:cfRule type="containsText" priority="1576" operator="containsText" id="{1703DFD1-5420-42F4-857D-C2D026F13B3D}">
            <xm:f>NOT(ISERROR(SEARCH(Sheet2!$D$6,AI140)))</xm:f>
            <xm:f>Sheet2!$D$6</xm:f>
            <x14:dxf>
              <fill>
                <patternFill>
                  <bgColor rgb="FFFFFF00"/>
                </patternFill>
              </fill>
            </x14:dxf>
          </x14:cfRule>
          <x14:cfRule type="containsText" priority="1577" operator="containsText" id="{91FDBEFE-7D9E-4528-9F91-B557EA682575}">
            <xm:f>NOT(ISERROR(SEARCH(Sheet2!$D$5,AI140)))</xm:f>
            <xm:f>Sheet2!$D$5</xm:f>
            <x14:dxf>
              <fill>
                <patternFill>
                  <bgColor rgb="FFFFFF00"/>
                </patternFill>
              </fill>
            </x14:dxf>
          </x14:cfRule>
          <x14:cfRule type="containsText" priority="1578" operator="containsText" id="{FECE8F10-BF2C-4940-954D-070C57B90422}">
            <xm:f>NOT(ISERROR(SEARCH(Sheet2!$D$4,AI140)))</xm:f>
            <xm:f>Sheet2!$D$4</xm:f>
            <x14:dxf>
              <fill>
                <patternFill>
                  <bgColor rgb="FFFF0000"/>
                </patternFill>
              </fill>
            </x14:dxf>
          </x14:cfRule>
          <xm:sqref>AI140</xm:sqref>
        </x14:conditionalFormatting>
        <x14:conditionalFormatting xmlns:xm="http://schemas.microsoft.com/office/excel/2006/main">
          <x14:cfRule type="containsText" priority="1569" operator="containsText" id="{FCA8157E-CD83-425E-8E62-5154D046495E}">
            <xm:f>NOT(ISERROR(SEARCH(Sheet2!$D$8,AI142)))</xm:f>
            <xm:f>Sheet2!$D$8</xm:f>
            <x14:dxf>
              <fill>
                <patternFill>
                  <bgColor rgb="FFFF0000"/>
                </patternFill>
              </fill>
            </x14:dxf>
          </x14:cfRule>
          <x14:cfRule type="containsText" priority="1570" operator="containsText" id="{DD4FE146-4654-4573-AC99-67F0863000F5}">
            <xm:f>NOT(ISERROR(SEARCH(Sheet2!$D$7,AI142)))</xm:f>
            <xm:f>Sheet2!$D$7</xm:f>
            <x14:dxf>
              <fill>
                <patternFill>
                  <bgColor rgb="FF00B050"/>
                </patternFill>
              </fill>
            </x14:dxf>
          </x14:cfRule>
          <x14:cfRule type="containsText" priority="1571" operator="containsText" id="{60DC8D2B-3CA8-4D7D-92A2-E66C6A66AA1B}">
            <xm:f>NOT(ISERROR(SEARCH(Sheet2!$D$6,AI142)))</xm:f>
            <xm:f>Sheet2!$D$6</xm:f>
            <x14:dxf>
              <fill>
                <patternFill>
                  <bgColor rgb="FFFFFF00"/>
                </patternFill>
              </fill>
            </x14:dxf>
          </x14:cfRule>
          <x14:cfRule type="containsText" priority="1572" operator="containsText" id="{54C799E5-EC77-465D-9B17-62234AEEF769}">
            <xm:f>NOT(ISERROR(SEARCH(Sheet2!$D$5,AI142)))</xm:f>
            <xm:f>Sheet2!$D$5</xm:f>
            <x14:dxf>
              <fill>
                <patternFill>
                  <bgColor rgb="FFFFFF00"/>
                </patternFill>
              </fill>
            </x14:dxf>
          </x14:cfRule>
          <x14:cfRule type="containsText" priority="1573" operator="containsText" id="{B3CC7C96-266D-4C0C-B13B-1FB392AB2941}">
            <xm:f>NOT(ISERROR(SEARCH(Sheet2!$D$4,AI142)))</xm:f>
            <xm:f>Sheet2!$D$4</xm:f>
            <x14:dxf>
              <fill>
                <patternFill>
                  <bgColor rgb="FFFF0000"/>
                </patternFill>
              </fill>
            </x14:dxf>
          </x14:cfRule>
          <xm:sqref>AI142</xm:sqref>
        </x14:conditionalFormatting>
        <x14:conditionalFormatting xmlns:xm="http://schemas.microsoft.com/office/excel/2006/main">
          <x14:cfRule type="containsText" priority="1564" operator="containsText" id="{B8B78C71-6755-493C-997D-7A7937303649}">
            <xm:f>NOT(ISERROR(SEARCH(Sheet2!$D$8,AI144)))</xm:f>
            <xm:f>Sheet2!$D$8</xm:f>
            <x14:dxf>
              <fill>
                <patternFill>
                  <bgColor rgb="FFFF0000"/>
                </patternFill>
              </fill>
            </x14:dxf>
          </x14:cfRule>
          <x14:cfRule type="containsText" priority="1565" operator="containsText" id="{09EAD388-BD92-42C9-B34D-F1083370B377}">
            <xm:f>NOT(ISERROR(SEARCH(Sheet2!$D$7,AI144)))</xm:f>
            <xm:f>Sheet2!$D$7</xm:f>
            <x14:dxf>
              <fill>
                <patternFill>
                  <bgColor rgb="FF00B050"/>
                </patternFill>
              </fill>
            </x14:dxf>
          </x14:cfRule>
          <x14:cfRule type="containsText" priority="1566" operator="containsText" id="{E17360FD-4AC4-467F-8D63-6AA41FEC4CDD}">
            <xm:f>NOT(ISERROR(SEARCH(Sheet2!$D$6,AI144)))</xm:f>
            <xm:f>Sheet2!$D$6</xm:f>
            <x14:dxf>
              <fill>
                <patternFill>
                  <bgColor rgb="FFFFFF00"/>
                </patternFill>
              </fill>
            </x14:dxf>
          </x14:cfRule>
          <x14:cfRule type="containsText" priority="1567" operator="containsText" id="{73C4BA3D-F1FC-4655-A18F-428BE7B6FEA3}">
            <xm:f>NOT(ISERROR(SEARCH(Sheet2!$D$5,AI144)))</xm:f>
            <xm:f>Sheet2!$D$5</xm:f>
            <x14:dxf>
              <fill>
                <patternFill>
                  <bgColor rgb="FFFFFF00"/>
                </patternFill>
              </fill>
            </x14:dxf>
          </x14:cfRule>
          <x14:cfRule type="containsText" priority="1568" operator="containsText" id="{58BED65D-A23A-4DA0-B582-CAC7C13B4DBD}">
            <xm:f>NOT(ISERROR(SEARCH(Sheet2!$D$4,AI144)))</xm:f>
            <xm:f>Sheet2!$D$4</xm:f>
            <x14:dxf>
              <fill>
                <patternFill>
                  <bgColor rgb="FFFF0000"/>
                </patternFill>
              </fill>
            </x14:dxf>
          </x14:cfRule>
          <xm:sqref>AI144</xm:sqref>
        </x14:conditionalFormatting>
        <x14:conditionalFormatting xmlns:xm="http://schemas.microsoft.com/office/excel/2006/main">
          <x14:cfRule type="containsText" priority="1559" operator="containsText" id="{FAAA3C02-F328-49D6-9B39-3495D542700A}">
            <xm:f>NOT(ISERROR(SEARCH(Sheet2!$D$8,AI146)))</xm:f>
            <xm:f>Sheet2!$D$8</xm:f>
            <x14:dxf>
              <fill>
                <patternFill>
                  <bgColor rgb="FFFF0000"/>
                </patternFill>
              </fill>
            </x14:dxf>
          </x14:cfRule>
          <x14:cfRule type="containsText" priority="1560" operator="containsText" id="{2F76F67D-66B8-45A2-A8BA-832A959D54B0}">
            <xm:f>NOT(ISERROR(SEARCH(Sheet2!$D$7,AI146)))</xm:f>
            <xm:f>Sheet2!$D$7</xm:f>
            <x14:dxf>
              <fill>
                <patternFill>
                  <bgColor rgb="FF00B050"/>
                </patternFill>
              </fill>
            </x14:dxf>
          </x14:cfRule>
          <x14:cfRule type="containsText" priority="1561" operator="containsText" id="{0F8A657B-EB23-425F-BAAB-332610152F06}">
            <xm:f>NOT(ISERROR(SEARCH(Sheet2!$D$6,AI146)))</xm:f>
            <xm:f>Sheet2!$D$6</xm:f>
            <x14:dxf>
              <fill>
                <patternFill>
                  <bgColor rgb="FFFFFF00"/>
                </patternFill>
              </fill>
            </x14:dxf>
          </x14:cfRule>
          <x14:cfRule type="containsText" priority="1562" operator="containsText" id="{FB6518B1-3099-4159-9ADA-2D95B9CB4A66}">
            <xm:f>NOT(ISERROR(SEARCH(Sheet2!$D$5,AI146)))</xm:f>
            <xm:f>Sheet2!$D$5</xm:f>
            <x14:dxf>
              <fill>
                <patternFill>
                  <bgColor rgb="FFFFFF00"/>
                </patternFill>
              </fill>
            </x14:dxf>
          </x14:cfRule>
          <x14:cfRule type="containsText" priority="1563" operator="containsText" id="{D56298E0-7469-45A9-83AB-CBE522CEC8BA}">
            <xm:f>NOT(ISERROR(SEARCH(Sheet2!$D$4,AI146)))</xm:f>
            <xm:f>Sheet2!$D$4</xm:f>
            <x14:dxf>
              <fill>
                <patternFill>
                  <bgColor rgb="FFFF0000"/>
                </patternFill>
              </fill>
            </x14:dxf>
          </x14:cfRule>
          <xm:sqref>AI146</xm:sqref>
        </x14:conditionalFormatting>
        <x14:conditionalFormatting xmlns:xm="http://schemas.microsoft.com/office/excel/2006/main">
          <x14:cfRule type="containsText" priority="1554" operator="containsText" id="{F5A92635-F6FE-408B-951E-7D9391337F9A}">
            <xm:f>NOT(ISERROR(SEARCH(Sheet2!$D$8,AI148)))</xm:f>
            <xm:f>Sheet2!$D$8</xm:f>
            <x14:dxf>
              <fill>
                <patternFill>
                  <bgColor rgb="FFFF0000"/>
                </patternFill>
              </fill>
            </x14:dxf>
          </x14:cfRule>
          <x14:cfRule type="containsText" priority="1555" operator="containsText" id="{D98AD137-0628-421A-ADB2-D366AD01190B}">
            <xm:f>NOT(ISERROR(SEARCH(Sheet2!$D$7,AI148)))</xm:f>
            <xm:f>Sheet2!$D$7</xm:f>
            <x14:dxf>
              <fill>
                <patternFill>
                  <bgColor rgb="FF00B050"/>
                </patternFill>
              </fill>
            </x14:dxf>
          </x14:cfRule>
          <x14:cfRule type="containsText" priority="1556" operator="containsText" id="{BE63DC67-4D70-4BDB-AF55-A6AC1C401EF3}">
            <xm:f>NOT(ISERROR(SEARCH(Sheet2!$D$6,AI148)))</xm:f>
            <xm:f>Sheet2!$D$6</xm:f>
            <x14:dxf>
              <fill>
                <patternFill>
                  <bgColor rgb="FFFFFF00"/>
                </patternFill>
              </fill>
            </x14:dxf>
          </x14:cfRule>
          <x14:cfRule type="containsText" priority="1557" operator="containsText" id="{2C20EB92-8F42-4BDC-9A32-BC251440C7CD}">
            <xm:f>NOT(ISERROR(SEARCH(Sheet2!$D$5,AI148)))</xm:f>
            <xm:f>Sheet2!$D$5</xm:f>
            <x14:dxf>
              <fill>
                <patternFill>
                  <bgColor rgb="FFFFFF00"/>
                </patternFill>
              </fill>
            </x14:dxf>
          </x14:cfRule>
          <x14:cfRule type="containsText" priority="1558" operator="containsText" id="{F3A4A18E-1349-4979-AFCA-480553E5CBC9}">
            <xm:f>NOT(ISERROR(SEARCH(Sheet2!$D$4,AI148)))</xm:f>
            <xm:f>Sheet2!$D$4</xm:f>
            <x14:dxf>
              <fill>
                <patternFill>
                  <bgColor rgb="FFFF0000"/>
                </patternFill>
              </fill>
            </x14:dxf>
          </x14:cfRule>
          <xm:sqref>AI148</xm:sqref>
        </x14:conditionalFormatting>
        <x14:conditionalFormatting xmlns:xm="http://schemas.microsoft.com/office/excel/2006/main">
          <x14:cfRule type="containsText" priority="1549" operator="containsText" id="{0CC440AD-C422-418E-93FD-7613FF8FB4EA}">
            <xm:f>NOT(ISERROR(SEARCH(Sheet2!$D$8,AI154)))</xm:f>
            <xm:f>Sheet2!$D$8</xm:f>
            <x14:dxf>
              <fill>
                <patternFill>
                  <bgColor rgb="FFFF0000"/>
                </patternFill>
              </fill>
            </x14:dxf>
          </x14:cfRule>
          <x14:cfRule type="containsText" priority="1550" operator="containsText" id="{82F5C33A-8A24-4987-9BDE-21E60286D2F8}">
            <xm:f>NOT(ISERROR(SEARCH(Sheet2!$D$7,AI154)))</xm:f>
            <xm:f>Sheet2!$D$7</xm:f>
            <x14:dxf>
              <fill>
                <patternFill>
                  <bgColor rgb="FF00B050"/>
                </patternFill>
              </fill>
            </x14:dxf>
          </x14:cfRule>
          <x14:cfRule type="containsText" priority="1551" operator="containsText" id="{11D6C89F-5971-480F-9370-1977BFDD8D42}">
            <xm:f>NOT(ISERROR(SEARCH(Sheet2!$D$6,AI154)))</xm:f>
            <xm:f>Sheet2!$D$6</xm:f>
            <x14:dxf>
              <fill>
                <patternFill>
                  <bgColor rgb="FFFFFF00"/>
                </patternFill>
              </fill>
            </x14:dxf>
          </x14:cfRule>
          <x14:cfRule type="containsText" priority="1552" operator="containsText" id="{34CEF0E0-35E6-4EB6-8FD9-DDD692455142}">
            <xm:f>NOT(ISERROR(SEARCH(Sheet2!$D$5,AI154)))</xm:f>
            <xm:f>Sheet2!$D$5</xm:f>
            <x14:dxf>
              <fill>
                <patternFill>
                  <bgColor rgb="FFFFFF00"/>
                </patternFill>
              </fill>
            </x14:dxf>
          </x14:cfRule>
          <x14:cfRule type="containsText" priority="1553" operator="containsText" id="{9216FCE7-6FC1-4215-A748-69F470221E07}">
            <xm:f>NOT(ISERROR(SEARCH(Sheet2!$D$4,AI154)))</xm:f>
            <xm:f>Sheet2!$D$4</xm:f>
            <x14:dxf>
              <fill>
                <patternFill>
                  <bgColor rgb="FFFF0000"/>
                </patternFill>
              </fill>
            </x14:dxf>
          </x14:cfRule>
          <xm:sqref>AI154</xm:sqref>
        </x14:conditionalFormatting>
        <x14:conditionalFormatting xmlns:xm="http://schemas.microsoft.com/office/excel/2006/main">
          <x14:cfRule type="containsText" priority="1544" operator="containsText" id="{C1E2CF21-6408-49A8-AC61-8F4FFB2F00EE}">
            <xm:f>NOT(ISERROR(SEARCH(Sheet2!$D$8,AI158)))</xm:f>
            <xm:f>Sheet2!$D$8</xm:f>
            <x14:dxf>
              <fill>
                <patternFill>
                  <bgColor rgb="FFFF0000"/>
                </patternFill>
              </fill>
            </x14:dxf>
          </x14:cfRule>
          <x14:cfRule type="containsText" priority="1545" operator="containsText" id="{1A175602-BDAA-46A1-8880-1B5B13AB607E}">
            <xm:f>NOT(ISERROR(SEARCH(Sheet2!$D$7,AI158)))</xm:f>
            <xm:f>Sheet2!$D$7</xm:f>
            <x14:dxf>
              <fill>
                <patternFill>
                  <bgColor rgb="FF00B050"/>
                </patternFill>
              </fill>
            </x14:dxf>
          </x14:cfRule>
          <x14:cfRule type="containsText" priority="1546" operator="containsText" id="{EB861FF8-E33A-4EB1-875B-440D782B732A}">
            <xm:f>NOT(ISERROR(SEARCH(Sheet2!$D$6,AI158)))</xm:f>
            <xm:f>Sheet2!$D$6</xm:f>
            <x14:dxf>
              <fill>
                <patternFill>
                  <bgColor rgb="FFFFFF00"/>
                </patternFill>
              </fill>
            </x14:dxf>
          </x14:cfRule>
          <x14:cfRule type="containsText" priority="1547" operator="containsText" id="{9805C315-4228-4195-8F39-183FDB6E083E}">
            <xm:f>NOT(ISERROR(SEARCH(Sheet2!$D$5,AI158)))</xm:f>
            <xm:f>Sheet2!$D$5</xm:f>
            <x14:dxf>
              <fill>
                <patternFill>
                  <bgColor rgb="FFFFFF00"/>
                </patternFill>
              </fill>
            </x14:dxf>
          </x14:cfRule>
          <x14:cfRule type="containsText" priority="1548" operator="containsText" id="{D32A7790-C962-46D8-A3EA-715BCB2DDF7F}">
            <xm:f>NOT(ISERROR(SEARCH(Sheet2!$D$4,AI158)))</xm:f>
            <xm:f>Sheet2!$D$4</xm:f>
            <x14:dxf>
              <fill>
                <patternFill>
                  <bgColor rgb="FFFF0000"/>
                </patternFill>
              </fill>
            </x14:dxf>
          </x14:cfRule>
          <xm:sqref>AI158</xm:sqref>
        </x14:conditionalFormatting>
        <x14:conditionalFormatting xmlns:xm="http://schemas.microsoft.com/office/excel/2006/main">
          <x14:cfRule type="containsText" priority="1539" operator="containsText" id="{DE250943-1C35-4003-B1EB-3B46CF21141A}">
            <xm:f>NOT(ISERROR(SEARCH(Sheet2!$D$8,AI160)))</xm:f>
            <xm:f>Sheet2!$D$8</xm:f>
            <x14:dxf>
              <fill>
                <patternFill>
                  <bgColor rgb="FFFF0000"/>
                </patternFill>
              </fill>
            </x14:dxf>
          </x14:cfRule>
          <x14:cfRule type="containsText" priority="1540" operator="containsText" id="{91CDE33B-5569-48B4-85A8-7E527D507509}">
            <xm:f>NOT(ISERROR(SEARCH(Sheet2!$D$7,AI160)))</xm:f>
            <xm:f>Sheet2!$D$7</xm:f>
            <x14:dxf>
              <fill>
                <patternFill>
                  <bgColor rgb="FF00B050"/>
                </patternFill>
              </fill>
            </x14:dxf>
          </x14:cfRule>
          <x14:cfRule type="containsText" priority="1541" operator="containsText" id="{FFDDE0E1-B7CB-4DA3-B7A1-834E4F47CFA5}">
            <xm:f>NOT(ISERROR(SEARCH(Sheet2!$D$6,AI160)))</xm:f>
            <xm:f>Sheet2!$D$6</xm:f>
            <x14:dxf>
              <fill>
                <patternFill>
                  <bgColor rgb="FFFFFF00"/>
                </patternFill>
              </fill>
            </x14:dxf>
          </x14:cfRule>
          <x14:cfRule type="containsText" priority="1542" operator="containsText" id="{3677F0A6-20D3-43F8-96CD-930572175C3E}">
            <xm:f>NOT(ISERROR(SEARCH(Sheet2!$D$5,AI160)))</xm:f>
            <xm:f>Sheet2!$D$5</xm:f>
            <x14:dxf>
              <fill>
                <patternFill>
                  <bgColor rgb="FFFFFF00"/>
                </patternFill>
              </fill>
            </x14:dxf>
          </x14:cfRule>
          <x14:cfRule type="containsText" priority="1543" operator="containsText" id="{1A27BEBE-3921-4150-84DA-D5947CF1A242}">
            <xm:f>NOT(ISERROR(SEARCH(Sheet2!$D$4,AI160)))</xm:f>
            <xm:f>Sheet2!$D$4</xm:f>
            <x14:dxf>
              <fill>
                <patternFill>
                  <bgColor rgb="FFFF0000"/>
                </patternFill>
              </fill>
            </x14:dxf>
          </x14:cfRule>
          <xm:sqref>AI160</xm:sqref>
        </x14:conditionalFormatting>
        <x14:conditionalFormatting xmlns:xm="http://schemas.microsoft.com/office/excel/2006/main">
          <x14:cfRule type="containsText" priority="1534" operator="containsText" id="{CCA97C9E-2720-4D00-B79E-239EE7A30E73}">
            <xm:f>NOT(ISERROR(SEARCH(Sheet2!$D$8,AI163)))</xm:f>
            <xm:f>Sheet2!$D$8</xm:f>
            <x14:dxf>
              <fill>
                <patternFill>
                  <bgColor rgb="FFFF0000"/>
                </patternFill>
              </fill>
            </x14:dxf>
          </x14:cfRule>
          <x14:cfRule type="containsText" priority="1535" operator="containsText" id="{A99D7AFE-A8DB-4A72-A4C0-A442D5BDE35B}">
            <xm:f>NOT(ISERROR(SEARCH(Sheet2!$D$7,AI163)))</xm:f>
            <xm:f>Sheet2!$D$7</xm:f>
            <x14:dxf>
              <fill>
                <patternFill>
                  <bgColor rgb="FF00B050"/>
                </patternFill>
              </fill>
            </x14:dxf>
          </x14:cfRule>
          <x14:cfRule type="containsText" priority="1536" operator="containsText" id="{66C723D7-03C7-4CBD-A407-BE0F808486BD}">
            <xm:f>NOT(ISERROR(SEARCH(Sheet2!$D$6,AI163)))</xm:f>
            <xm:f>Sheet2!$D$6</xm:f>
            <x14:dxf>
              <fill>
                <patternFill>
                  <bgColor rgb="FFFFFF00"/>
                </patternFill>
              </fill>
            </x14:dxf>
          </x14:cfRule>
          <x14:cfRule type="containsText" priority="1537" operator="containsText" id="{F3163719-4E85-4F93-8E6A-62426203904A}">
            <xm:f>NOT(ISERROR(SEARCH(Sheet2!$D$5,AI163)))</xm:f>
            <xm:f>Sheet2!$D$5</xm:f>
            <x14:dxf>
              <fill>
                <patternFill>
                  <bgColor rgb="FFFFFF00"/>
                </patternFill>
              </fill>
            </x14:dxf>
          </x14:cfRule>
          <x14:cfRule type="containsText" priority="1538" operator="containsText" id="{AC15DAF1-DA56-46C2-B429-11415572EF84}">
            <xm:f>NOT(ISERROR(SEARCH(Sheet2!$D$4,AI163)))</xm:f>
            <xm:f>Sheet2!$D$4</xm:f>
            <x14:dxf>
              <fill>
                <patternFill>
                  <bgColor rgb="FFFF0000"/>
                </patternFill>
              </fill>
            </x14:dxf>
          </x14:cfRule>
          <xm:sqref>AI163</xm:sqref>
        </x14:conditionalFormatting>
        <x14:conditionalFormatting xmlns:xm="http://schemas.microsoft.com/office/excel/2006/main">
          <x14:cfRule type="containsText" priority="1529" operator="containsText" id="{B1B0E634-A869-4BA4-AF13-CED934FE6CA6}">
            <xm:f>NOT(ISERROR(SEARCH(Sheet2!$D$8,AI167)))</xm:f>
            <xm:f>Sheet2!$D$8</xm:f>
            <x14:dxf>
              <fill>
                <patternFill>
                  <bgColor rgb="FFFF0000"/>
                </patternFill>
              </fill>
            </x14:dxf>
          </x14:cfRule>
          <x14:cfRule type="containsText" priority="1530" operator="containsText" id="{E46612E0-43BE-4EED-86F4-D77053971BF1}">
            <xm:f>NOT(ISERROR(SEARCH(Sheet2!$D$7,AI167)))</xm:f>
            <xm:f>Sheet2!$D$7</xm:f>
            <x14:dxf>
              <fill>
                <patternFill>
                  <bgColor rgb="FF00B050"/>
                </patternFill>
              </fill>
            </x14:dxf>
          </x14:cfRule>
          <x14:cfRule type="containsText" priority="1531" operator="containsText" id="{781789EA-65B2-415A-A0D4-C1D5F27E4B63}">
            <xm:f>NOT(ISERROR(SEARCH(Sheet2!$D$6,AI167)))</xm:f>
            <xm:f>Sheet2!$D$6</xm:f>
            <x14:dxf>
              <fill>
                <patternFill>
                  <bgColor rgb="FFFFFF00"/>
                </patternFill>
              </fill>
            </x14:dxf>
          </x14:cfRule>
          <x14:cfRule type="containsText" priority="1532" operator="containsText" id="{CF6E0497-FAFC-4AD7-96E3-C19695C74A19}">
            <xm:f>NOT(ISERROR(SEARCH(Sheet2!$D$5,AI167)))</xm:f>
            <xm:f>Sheet2!$D$5</xm:f>
            <x14:dxf>
              <fill>
                <patternFill>
                  <bgColor rgb="FFFFFF00"/>
                </patternFill>
              </fill>
            </x14:dxf>
          </x14:cfRule>
          <x14:cfRule type="containsText" priority="1533" operator="containsText" id="{4CEA06B0-0DEE-4368-A624-FAB205679FA5}">
            <xm:f>NOT(ISERROR(SEARCH(Sheet2!$D$4,AI167)))</xm:f>
            <xm:f>Sheet2!$D$4</xm:f>
            <x14:dxf>
              <fill>
                <patternFill>
                  <bgColor rgb="FFFF0000"/>
                </patternFill>
              </fill>
            </x14:dxf>
          </x14:cfRule>
          <xm:sqref>AI167</xm:sqref>
        </x14:conditionalFormatting>
        <x14:conditionalFormatting xmlns:xm="http://schemas.microsoft.com/office/excel/2006/main">
          <x14:cfRule type="containsText" priority="1524" operator="containsText" id="{6CD56AAE-0C01-43A0-9EA4-9F67CCDE36CB}">
            <xm:f>NOT(ISERROR(SEARCH(Sheet2!$D$8,AI173)))</xm:f>
            <xm:f>Sheet2!$D$8</xm:f>
            <x14:dxf>
              <fill>
                <patternFill>
                  <bgColor rgb="FFFF0000"/>
                </patternFill>
              </fill>
            </x14:dxf>
          </x14:cfRule>
          <x14:cfRule type="containsText" priority="1525" operator="containsText" id="{24A0BE96-86AB-40F6-9EF3-FE24D3AAD0A2}">
            <xm:f>NOT(ISERROR(SEARCH(Sheet2!$D$7,AI173)))</xm:f>
            <xm:f>Sheet2!$D$7</xm:f>
            <x14:dxf>
              <fill>
                <patternFill>
                  <bgColor rgb="FF00B050"/>
                </patternFill>
              </fill>
            </x14:dxf>
          </x14:cfRule>
          <x14:cfRule type="containsText" priority="1526" operator="containsText" id="{2C5CE7C9-692D-43C2-8B73-03217B5B2F11}">
            <xm:f>NOT(ISERROR(SEARCH(Sheet2!$D$6,AI173)))</xm:f>
            <xm:f>Sheet2!$D$6</xm:f>
            <x14:dxf>
              <fill>
                <patternFill>
                  <bgColor rgb="FFFFFF00"/>
                </patternFill>
              </fill>
            </x14:dxf>
          </x14:cfRule>
          <x14:cfRule type="containsText" priority="1527" operator="containsText" id="{3745505A-F1B5-4260-947D-473AB9DCDFF9}">
            <xm:f>NOT(ISERROR(SEARCH(Sheet2!$D$5,AI173)))</xm:f>
            <xm:f>Sheet2!$D$5</xm:f>
            <x14:dxf>
              <fill>
                <patternFill>
                  <bgColor rgb="FFFFFF00"/>
                </patternFill>
              </fill>
            </x14:dxf>
          </x14:cfRule>
          <x14:cfRule type="containsText" priority="1528" operator="containsText" id="{88A0808B-F2BC-46A4-9C88-3CFE25ED40A5}">
            <xm:f>NOT(ISERROR(SEARCH(Sheet2!$D$4,AI173)))</xm:f>
            <xm:f>Sheet2!$D$4</xm:f>
            <x14:dxf>
              <fill>
                <patternFill>
                  <bgColor rgb="FFFF0000"/>
                </patternFill>
              </fill>
            </x14:dxf>
          </x14:cfRule>
          <xm:sqref>AI173</xm:sqref>
        </x14:conditionalFormatting>
        <x14:conditionalFormatting xmlns:xm="http://schemas.microsoft.com/office/excel/2006/main">
          <x14:cfRule type="containsText" priority="1449" operator="containsText" id="{444C92E8-96A3-4F72-BCCD-25E7233F3DE1}">
            <xm:f>NOT(ISERROR(SEARCH(Sheet2!$D$8,AI130)))</xm:f>
            <xm:f>Sheet2!$D$8</xm:f>
            <x14:dxf>
              <fill>
                <patternFill>
                  <bgColor rgb="FFFF0000"/>
                </patternFill>
              </fill>
            </x14:dxf>
          </x14:cfRule>
          <x14:cfRule type="containsText" priority="1450" operator="containsText" id="{DB8D67D6-0F06-4920-A3E1-49F942F717F4}">
            <xm:f>NOT(ISERROR(SEARCH(Sheet2!$D$7,AI130)))</xm:f>
            <xm:f>Sheet2!$D$7</xm:f>
            <x14:dxf>
              <fill>
                <patternFill>
                  <bgColor rgb="FF00B050"/>
                </patternFill>
              </fill>
            </x14:dxf>
          </x14:cfRule>
          <x14:cfRule type="containsText" priority="1451" operator="containsText" id="{A38B5E11-FE7E-4598-B069-AFC6937B4E73}">
            <xm:f>NOT(ISERROR(SEARCH(Sheet2!$D$6,AI130)))</xm:f>
            <xm:f>Sheet2!$D$6</xm:f>
            <x14:dxf>
              <fill>
                <patternFill>
                  <bgColor rgb="FFFFFF00"/>
                </patternFill>
              </fill>
            </x14:dxf>
          </x14:cfRule>
          <x14:cfRule type="containsText" priority="1452" operator="containsText" id="{CF848016-4CC3-4597-84B2-D8A0F9D437DB}">
            <xm:f>NOT(ISERROR(SEARCH(Sheet2!$D$5,AI130)))</xm:f>
            <xm:f>Sheet2!$D$5</xm:f>
            <x14:dxf>
              <fill>
                <patternFill>
                  <bgColor rgb="FFFFFF00"/>
                </patternFill>
              </fill>
            </x14:dxf>
          </x14:cfRule>
          <x14:cfRule type="containsText" priority="1453" operator="containsText" id="{F2F352A2-0478-4F0C-BE87-73BDDA87B313}">
            <xm:f>NOT(ISERROR(SEARCH(Sheet2!$D$4,AI130)))</xm:f>
            <xm:f>Sheet2!$D$4</xm:f>
            <x14:dxf>
              <fill>
                <patternFill>
                  <bgColor rgb="FFFF0000"/>
                </patternFill>
              </fill>
            </x14:dxf>
          </x14:cfRule>
          <xm:sqref>AI130</xm:sqref>
        </x14:conditionalFormatting>
        <x14:conditionalFormatting xmlns:xm="http://schemas.microsoft.com/office/excel/2006/main">
          <x14:cfRule type="containsText" priority="1519" operator="containsText" id="{C221EDDB-857F-45C3-9B4B-449B0261273F}">
            <xm:f>NOT(ISERROR(SEARCH(Sheet2!$D$8,AI186)))</xm:f>
            <xm:f>Sheet2!$D$8</xm:f>
            <x14:dxf>
              <fill>
                <patternFill>
                  <bgColor rgb="FFFF0000"/>
                </patternFill>
              </fill>
            </x14:dxf>
          </x14:cfRule>
          <x14:cfRule type="containsText" priority="1520" operator="containsText" id="{DB7D699B-569D-42A4-B6D2-E822501D0AA3}">
            <xm:f>NOT(ISERROR(SEARCH(Sheet2!$D$7,AI186)))</xm:f>
            <xm:f>Sheet2!$D$7</xm:f>
            <x14:dxf>
              <fill>
                <patternFill>
                  <bgColor rgb="FF00B050"/>
                </patternFill>
              </fill>
            </x14:dxf>
          </x14:cfRule>
          <x14:cfRule type="containsText" priority="1521" operator="containsText" id="{A9359BF0-60C9-4AA0-B4EF-ECFEFC290EC2}">
            <xm:f>NOT(ISERROR(SEARCH(Sheet2!$D$6,AI186)))</xm:f>
            <xm:f>Sheet2!$D$6</xm:f>
            <x14:dxf>
              <fill>
                <patternFill>
                  <bgColor rgb="FFFFFF00"/>
                </patternFill>
              </fill>
            </x14:dxf>
          </x14:cfRule>
          <x14:cfRule type="containsText" priority="1522" operator="containsText" id="{32D940A5-FE57-41D7-9AFF-895DBC89743C}">
            <xm:f>NOT(ISERROR(SEARCH(Sheet2!$D$5,AI186)))</xm:f>
            <xm:f>Sheet2!$D$5</xm:f>
            <x14:dxf>
              <fill>
                <patternFill>
                  <bgColor rgb="FFFFFF00"/>
                </patternFill>
              </fill>
            </x14:dxf>
          </x14:cfRule>
          <x14:cfRule type="containsText" priority="1523" operator="containsText" id="{0DF06839-A277-402B-BA9A-654EF42A1E58}">
            <xm:f>NOT(ISERROR(SEARCH(Sheet2!$D$4,AI186)))</xm:f>
            <xm:f>Sheet2!$D$4</xm:f>
            <x14:dxf>
              <fill>
                <patternFill>
                  <bgColor rgb="FFFF0000"/>
                </patternFill>
              </fill>
            </x14:dxf>
          </x14:cfRule>
          <xm:sqref>AI186</xm:sqref>
        </x14:conditionalFormatting>
        <x14:conditionalFormatting xmlns:xm="http://schemas.microsoft.com/office/excel/2006/main">
          <x14:cfRule type="containsText" priority="1514" operator="containsText" id="{F94D1E6A-B208-4073-93A1-94BC7FC138B8}">
            <xm:f>NOT(ISERROR(SEARCH(Sheet2!$D$8,AI187)))</xm:f>
            <xm:f>Sheet2!$D$8</xm:f>
            <x14:dxf>
              <fill>
                <patternFill>
                  <bgColor rgb="FFFF0000"/>
                </patternFill>
              </fill>
            </x14:dxf>
          </x14:cfRule>
          <x14:cfRule type="containsText" priority="1515" operator="containsText" id="{2514B611-0D2F-4DAB-8C6F-9DEDD5C862FA}">
            <xm:f>NOT(ISERROR(SEARCH(Sheet2!$D$7,AI187)))</xm:f>
            <xm:f>Sheet2!$D$7</xm:f>
            <x14:dxf>
              <fill>
                <patternFill>
                  <bgColor rgb="FF00B050"/>
                </patternFill>
              </fill>
            </x14:dxf>
          </x14:cfRule>
          <x14:cfRule type="containsText" priority="1516" operator="containsText" id="{090AABD7-7F6A-432C-903F-F7688925EF2B}">
            <xm:f>NOT(ISERROR(SEARCH(Sheet2!$D$6,AI187)))</xm:f>
            <xm:f>Sheet2!$D$6</xm:f>
            <x14:dxf>
              <fill>
                <patternFill>
                  <bgColor rgb="FFFFFF00"/>
                </patternFill>
              </fill>
            </x14:dxf>
          </x14:cfRule>
          <x14:cfRule type="containsText" priority="1517" operator="containsText" id="{5A7F6722-5331-480A-8B62-EB046EA1BECB}">
            <xm:f>NOT(ISERROR(SEARCH(Sheet2!$D$5,AI187)))</xm:f>
            <xm:f>Sheet2!$D$5</xm:f>
            <x14:dxf>
              <fill>
                <patternFill>
                  <bgColor rgb="FFFFFF00"/>
                </patternFill>
              </fill>
            </x14:dxf>
          </x14:cfRule>
          <x14:cfRule type="containsText" priority="1518" operator="containsText" id="{CDC8B058-1E74-4287-8004-50A1C6C3AB51}">
            <xm:f>NOT(ISERROR(SEARCH(Sheet2!$D$4,AI187)))</xm:f>
            <xm:f>Sheet2!$D$4</xm:f>
            <x14:dxf>
              <fill>
                <patternFill>
                  <bgColor rgb="FFFF0000"/>
                </patternFill>
              </fill>
            </x14:dxf>
          </x14:cfRule>
          <xm:sqref>AI187</xm:sqref>
        </x14:conditionalFormatting>
        <x14:conditionalFormatting xmlns:xm="http://schemas.microsoft.com/office/excel/2006/main">
          <x14:cfRule type="containsText" priority="1509" operator="containsText" id="{B441489F-2EE7-4451-A577-17C0D9D62302}">
            <xm:f>NOT(ISERROR(SEARCH(Sheet2!$D$8,AI189)))</xm:f>
            <xm:f>Sheet2!$D$8</xm:f>
            <x14:dxf>
              <fill>
                <patternFill>
                  <bgColor rgb="FFFF0000"/>
                </patternFill>
              </fill>
            </x14:dxf>
          </x14:cfRule>
          <x14:cfRule type="containsText" priority="1510" operator="containsText" id="{242E725F-A911-4F11-ABCC-7D877A00EC94}">
            <xm:f>NOT(ISERROR(SEARCH(Sheet2!$D$7,AI189)))</xm:f>
            <xm:f>Sheet2!$D$7</xm:f>
            <x14:dxf>
              <fill>
                <patternFill>
                  <bgColor rgb="FF00B050"/>
                </patternFill>
              </fill>
            </x14:dxf>
          </x14:cfRule>
          <x14:cfRule type="containsText" priority="1511" operator="containsText" id="{357C898A-AE43-489D-B5B7-7231E1F8E709}">
            <xm:f>NOT(ISERROR(SEARCH(Sheet2!$D$6,AI189)))</xm:f>
            <xm:f>Sheet2!$D$6</xm:f>
            <x14:dxf>
              <fill>
                <patternFill>
                  <bgColor rgb="FFFFFF00"/>
                </patternFill>
              </fill>
            </x14:dxf>
          </x14:cfRule>
          <x14:cfRule type="containsText" priority="1512" operator="containsText" id="{E50DB2E0-86E8-49DE-860D-D4B9214D88E6}">
            <xm:f>NOT(ISERROR(SEARCH(Sheet2!$D$5,AI189)))</xm:f>
            <xm:f>Sheet2!$D$5</xm:f>
            <x14:dxf>
              <fill>
                <patternFill>
                  <bgColor rgb="FFFFFF00"/>
                </patternFill>
              </fill>
            </x14:dxf>
          </x14:cfRule>
          <x14:cfRule type="containsText" priority="1513" operator="containsText" id="{B5D56F18-5862-4C91-8FAE-C5FF46830049}">
            <xm:f>NOT(ISERROR(SEARCH(Sheet2!$D$4,AI189)))</xm:f>
            <xm:f>Sheet2!$D$4</xm:f>
            <x14:dxf>
              <fill>
                <patternFill>
                  <bgColor rgb="FFFF0000"/>
                </patternFill>
              </fill>
            </x14:dxf>
          </x14:cfRule>
          <xm:sqref>AI189</xm:sqref>
        </x14:conditionalFormatting>
        <x14:conditionalFormatting xmlns:xm="http://schemas.microsoft.com/office/excel/2006/main">
          <x14:cfRule type="containsText" priority="1504" operator="containsText" id="{234B78AD-F329-4425-9FD8-AA50E3098F5E}">
            <xm:f>NOT(ISERROR(SEARCH(Sheet2!$D$8,AI191)))</xm:f>
            <xm:f>Sheet2!$D$8</xm:f>
            <x14:dxf>
              <fill>
                <patternFill>
                  <bgColor rgb="FFFF0000"/>
                </patternFill>
              </fill>
            </x14:dxf>
          </x14:cfRule>
          <x14:cfRule type="containsText" priority="1505" operator="containsText" id="{F24EB809-8821-423D-96D6-7B0B8740D2BE}">
            <xm:f>NOT(ISERROR(SEARCH(Sheet2!$D$7,AI191)))</xm:f>
            <xm:f>Sheet2!$D$7</xm:f>
            <x14:dxf>
              <fill>
                <patternFill>
                  <bgColor rgb="FF00B050"/>
                </patternFill>
              </fill>
            </x14:dxf>
          </x14:cfRule>
          <x14:cfRule type="containsText" priority="1506" operator="containsText" id="{658909F6-F639-46DD-A862-DC7FBD841D0F}">
            <xm:f>NOT(ISERROR(SEARCH(Sheet2!$D$6,AI191)))</xm:f>
            <xm:f>Sheet2!$D$6</xm:f>
            <x14:dxf>
              <fill>
                <patternFill>
                  <bgColor rgb="FFFFFF00"/>
                </patternFill>
              </fill>
            </x14:dxf>
          </x14:cfRule>
          <x14:cfRule type="containsText" priority="1507" operator="containsText" id="{B187D9ED-5B55-45CC-A225-FE741423B58E}">
            <xm:f>NOT(ISERROR(SEARCH(Sheet2!$D$5,AI191)))</xm:f>
            <xm:f>Sheet2!$D$5</xm:f>
            <x14:dxf>
              <fill>
                <patternFill>
                  <bgColor rgb="FFFFFF00"/>
                </patternFill>
              </fill>
            </x14:dxf>
          </x14:cfRule>
          <x14:cfRule type="containsText" priority="1508" operator="containsText" id="{74C06A93-FFD1-4045-A2AC-B9BB321BF472}">
            <xm:f>NOT(ISERROR(SEARCH(Sheet2!$D$4,AI191)))</xm:f>
            <xm:f>Sheet2!$D$4</xm:f>
            <x14:dxf>
              <fill>
                <patternFill>
                  <bgColor rgb="FFFF0000"/>
                </patternFill>
              </fill>
            </x14:dxf>
          </x14:cfRule>
          <xm:sqref>AI191</xm:sqref>
        </x14:conditionalFormatting>
        <x14:conditionalFormatting xmlns:xm="http://schemas.microsoft.com/office/excel/2006/main">
          <x14:cfRule type="containsText" priority="1499" operator="containsText" id="{1125B000-FB36-4DB9-8A6E-2C5A59C38C13}">
            <xm:f>NOT(ISERROR(SEARCH(Sheet2!$D$8,AI192)))</xm:f>
            <xm:f>Sheet2!$D$8</xm:f>
            <x14:dxf>
              <fill>
                <patternFill>
                  <bgColor rgb="FFFF0000"/>
                </patternFill>
              </fill>
            </x14:dxf>
          </x14:cfRule>
          <x14:cfRule type="containsText" priority="1500" operator="containsText" id="{26F94CE6-5031-48CD-BF80-A97D917FD2DC}">
            <xm:f>NOT(ISERROR(SEARCH(Sheet2!$D$7,AI192)))</xm:f>
            <xm:f>Sheet2!$D$7</xm:f>
            <x14:dxf>
              <fill>
                <patternFill>
                  <bgColor rgb="FF00B050"/>
                </patternFill>
              </fill>
            </x14:dxf>
          </x14:cfRule>
          <x14:cfRule type="containsText" priority="1501" operator="containsText" id="{98E1D710-FBF9-469D-9C6A-DE69A361E7BE}">
            <xm:f>NOT(ISERROR(SEARCH(Sheet2!$D$6,AI192)))</xm:f>
            <xm:f>Sheet2!$D$6</xm:f>
            <x14:dxf>
              <fill>
                <patternFill>
                  <bgColor rgb="FFFFFF00"/>
                </patternFill>
              </fill>
            </x14:dxf>
          </x14:cfRule>
          <x14:cfRule type="containsText" priority="1502" operator="containsText" id="{12250056-BEFD-43E8-9ECE-4F9BD85455AC}">
            <xm:f>NOT(ISERROR(SEARCH(Sheet2!$D$5,AI192)))</xm:f>
            <xm:f>Sheet2!$D$5</xm:f>
            <x14:dxf>
              <fill>
                <patternFill>
                  <bgColor rgb="FFFFFF00"/>
                </patternFill>
              </fill>
            </x14:dxf>
          </x14:cfRule>
          <x14:cfRule type="containsText" priority="1503" operator="containsText" id="{E9E30784-9CE4-4CBD-BBEE-37F45B956580}">
            <xm:f>NOT(ISERROR(SEARCH(Sheet2!$D$4,AI192)))</xm:f>
            <xm:f>Sheet2!$D$4</xm:f>
            <x14:dxf>
              <fill>
                <patternFill>
                  <bgColor rgb="FFFF0000"/>
                </patternFill>
              </fill>
            </x14:dxf>
          </x14:cfRule>
          <xm:sqref>AI192</xm:sqref>
        </x14:conditionalFormatting>
        <x14:conditionalFormatting xmlns:xm="http://schemas.microsoft.com/office/excel/2006/main">
          <x14:cfRule type="containsText" priority="1494" operator="containsText" id="{C686FCB3-A7A6-4CF8-9338-23412DB32479}">
            <xm:f>NOT(ISERROR(SEARCH(Sheet2!$D$8,AI24)))</xm:f>
            <xm:f>Sheet2!$D$8</xm:f>
            <x14:dxf>
              <fill>
                <patternFill>
                  <bgColor rgb="FFFF0000"/>
                </patternFill>
              </fill>
            </x14:dxf>
          </x14:cfRule>
          <x14:cfRule type="containsText" priority="1495" operator="containsText" id="{62E232CD-DC3D-4B0A-9403-B2584A7CA4D5}">
            <xm:f>NOT(ISERROR(SEARCH(Sheet2!$D$7,AI24)))</xm:f>
            <xm:f>Sheet2!$D$7</xm:f>
            <x14:dxf>
              <fill>
                <patternFill>
                  <bgColor rgb="FF00B050"/>
                </patternFill>
              </fill>
            </x14:dxf>
          </x14:cfRule>
          <x14:cfRule type="containsText" priority="1496" operator="containsText" id="{48C21D53-F0CB-4758-BFA5-263A167F5163}">
            <xm:f>NOT(ISERROR(SEARCH(Sheet2!$D$6,AI24)))</xm:f>
            <xm:f>Sheet2!$D$6</xm:f>
            <x14:dxf>
              <fill>
                <patternFill>
                  <bgColor rgb="FFFFFF00"/>
                </patternFill>
              </fill>
            </x14:dxf>
          </x14:cfRule>
          <x14:cfRule type="containsText" priority="1497" operator="containsText" id="{0FDE17C9-FB20-46B1-8D33-92282C3865D1}">
            <xm:f>NOT(ISERROR(SEARCH(Sheet2!$D$5,AI24)))</xm:f>
            <xm:f>Sheet2!$D$5</xm:f>
            <x14:dxf>
              <fill>
                <patternFill>
                  <bgColor rgb="FFFFFF00"/>
                </patternFill>
              </fill>
            </x14:dxf>
          </x14:cfRule>
          <x14:cfRule type="containsText" priority="1498" operator="containsText" id="{FBBF825A-97BB-4DCB-BDE0-F2EF4B1C8231}">
            <xm:f>NOT(ISERROR(SEARCH(Sheet2!$D$4,AI24)))</xm:f>
            <xm:f>Sheet2!$D$4</xm:f>
            <x14:dxf>
              <fill>
                <patternFill>
                  <bgColor rgb="FFFF0000"/>
                </patternFill>
              </fill>
            </x14:dxf>
          </x14:cfRule>
          <xm:sqref>AI24</xm:sqref>
        </x14:conditionalFormatting>
        <x14:conditionalFormatting xmlns:xm="http://schemas.microsoft.com/office/excel/2006/main">
          <x14:cfRule type="containsText" priority="1489" operator="containsText" id="{7A94CBDA-BC41-47A7-8292-5F3140FE49DC}">
            <xm:f>NOT(ISERROR(SEARCH(Sheet2!$D$8,AI32)))</xm:f>
            <xm:f>Sheet2!$D$8</xm:f>
            <x14:dxf>
              <fill>
                <patternFill>
                  <bgColor rgb="FFFF0000"/>
                </patternFill>
              </fill>
            </x14:dxf>
          </x14:cfRule>
          <x14:cfRule type="containsText" priority="1490" operator="containsText" id="{1F2CCE0D-BA04-45DA-9F24-7F0ED71B1926}">
            <xm:f>NOT(ISERROR(SEARCH(Sheet2!$D$7,AI32)))</xm:f>
            <xm:f>Sheet2!$D$7</xm:f>
            <x14:dxf>
              <fill>
                <patternFill>
                  <bgColor rgb="FF00B050"/>
                </patternFill>
              </fill>
            </x14:dxf>
          </x14:cfRule>
          <x14:cfRule type="containsText" priority="1491" operator="containsText" id="{756FB130-D689-4B5D-AA7E-959B1D6A6223}">
            <xm:f>NOT(ISERROR(SEARCH(Sheet2!$D$6,AI32)))</xm:f>
            <xm:f>Sheet2!$D$6</xm:f>
            <x14:dxf>
              <fill>
                <patternFill>
                  <bgColor rgb="FFFFFF00"/>
                </patternFill>
              </fill>
            </x14:dxf>
          </x14:cfRule>
          <x14:cfRule type="containsText" priority="1492" operator="containsText" id="{078C78D7-1647-4B86-928C-21FEA376B990}">
            <xm:f>NOT(ISERROR(SEARCH(Sheet2!$D$5,AI32)))</xm:f>
            <xm:f>Sheet2!$D$5</xm:f>
            <x14:dxf>
              <fill>
                <patternFill>
                  <bgColor rgb="FFFFFF00"/>
                </patternFill>
              </fill>
            </x14:dxf>
          </x14:cfRule>
          <x14:cfRule type="containsText" priority="1493" operator="containsText" id="{005C6E4B-3A3E-44D6-87D9-5CCFC06B282C}">
            <xm:f>NOT(ISERROR(SEARCH(Sheet2!$D$4,AI32)))</xm:f>
            <xm:f>Sheet2!$D$4</xm:f>
            <x14:dxf>
              <fill>
                <patternFill>
                  <bgColor rgb="FFFF0000"/>
                </patternFill>
              </fill>
            </x14:dxf>
          </x14:cfRule>
          <xm:sqref>AI32</xm:sqref>
        </x14:conditionalFormatting>
        <x14:conditionalFormatting xmlns:xm="http://schemas.microsoft.com/office/excel/2006/main">
          <x14:cfRule type="containsText" priority="1484" operator="containsText" id="{CF239B76-2242-400F-AAC5-7DA3988E4C07}">
            <xm:f>NOT(ISERROR(SEARCH(Sheet2!$D$8,AI33)))</xm:f>
            <xm:f>Sheet2!$D$8</xm:f>
            <x14:dxf>
              <fill>
                <patternFill>
                  <bgColor rgb="FFFF0000"/>
                </patternFill>
              </fill>
            </x14:dxf>
          </x14:cfRule>
          <x14:cfRule type="containsText" priority="1485" operator="containsText" id="{A7943BF0-5287-4300-87A8-5C2012403B24}">
            <xm:f>NOT(ISERROR(SEARCH(Sheet2!$D$7,AI33)))</xm:f>
            <xm:f>Sheet2!$D$7</xm:f>
            <x14:dxf>
              <fill>
                <patternFill>
                  <bgColor rgb="FF00B050"/>
                </patternFill>
              </fill>
            </x14:dxf>
          </x14:cfRule>
          <x14:cfRule type="containsText" priority="1486" operator="containsText" id="{174372D9-F436-4350-BB7A-EC2405A39265}">
            <xm:f>NOT(ISERROR(SEARCH(Sheet2!$D$6,AI33)))</xm:f>
            <xm:f>Sheet2!$D$6</xm:f>
            <x14:dxf>
              <fill>
                <patternFill>
                  <bgColor rgb="FFFFFF00"/>
                </patternFill>
              </fill>
            </x14:dxf>
          </x14:cfRule>
          <x14:cfRule type="containsText" priority="1487" operator="containsText" id="{FE60D28A-10EE-49FF-87B3-B5C3989A87F6}">
            <xm:f>NOT(ISERROR(SEARCH(Sheet2!$D$5,AI33)))</xm:f>
            <xm:f>Sheet2!$D$5</xm:f>
            <x14:dxf>
              <fill>
                <patternFill>
                  <bgColor rgb="FFFFFF00"/>
                </patternFill>
              </fill>
            </x14:dxf>
          </x14:cfRule>
          <x14:cfRule type="containsText" priority="1488" operator="containsText" id="{7588F80C-03EE-48C6-9FE2-1EC6CDB079BB}">
            <xm:f>NOT(ISERROR(SEARCH(Sheet2!$D$4,AI33)))</xm:f>
            <xm:f>Sheet2!$D$4</xm:f>
            <x14:dxf>
              <fill>
                <patternFill>
                  <bgColor rgb="FFFF0000"/>
                </patternFill>
              </fill>
            </x14:dxf>
          </x14:cfRule>
          <xm:sqref>AI33</xm:sqref>
        </x14:conditionalFormatting>
        <x14:conditionalFormatting xmlns:xm="http://schemas.microsoft.com/office/excel/2006/main">
          <x14:cfRule type="containsText" priority="1479" operator="containsText" id="{06D8310B-1096-43A8-93F6-566FDE00FEFC}">
            <xm:f>NOT(ISERROR(SEARCH(Sheet2!$D$8,AI34)))</xm:f>
            <xm:f>Sheet2!$D$8</xm:f>
            <x14:dxf>
              <fill>
                <patternFill>
                  <bgColor rgb="FFFF0000"/>
                </patternFill>
              </fill>
            </x14:dxf>
          </x14:cfRule>
          <x14:cfRule type="containsText" priority="1480" operator="containsText" id="{45BFA697-C5E6-4797-9A7A-A2D6F73ED823}">
            <xm:f>NOT(ISERROR(SEARCH(Sheet2!$D$7,AI34)))</xm:f>
            <xm:f>Sheet2!$D$7</xm:f>
            <x14:dxf>
              <fill>
                <patternFill>
                  <bgColor rgb="FF00B050"/>
                </patternFill>
              </fill>
            </x14:dxf>
          </x14:cfRule>
          <x14:cfRule type="containsText" priority="1481" operator="containsText" id="{EA14FACC-2474-420B-B57F-1A8F8B3990A4}">
            <xm:f>NOT(ISERROR(SEARCH(Sheet2!$D$6,AI34)))</xm:f>
            <xm:f>Sheet2!$D$6</xm:f>
            <x14:dxf>
              <fill>
                <patternFill>
                  <bgColor rgb="FFFFFF00"/>
                </patternFill>
              </fill>
            </x14:dxf>
          </x14:cfRule>
          <x14:cfRule type="containsText" priority="1482" operator="containsText" id="{C20E9E2B-9164-4366-A19F-219B38405156}">
            <xm:f>NOT(ISERROR(SEARCH(Sheet2!$D$5,AI34)))</xm:f>
            <xm:f>Sheet2!$D$5</xm:f>
            <x14:dxf>
              <fill>
                <patternFill>
                  <bgColor rgb="FFFFFF00"/>
                </patternFill>
              </fill>
            </x14:dxf>
          </x14:cfRule>
          <x14:cfRule type="containsText" priority="1483" operator="containsText" id="{7F8839F2-D25D-444B-A62D-BF71A5985445}">
            <xm:f>NOT(ISERROR(SEARCH(Sheet2!$D$4,AI34)))</xm:f>
            <xm:f>Sheet2!$D$4</xm:f>
            <x14:dxf>
              <fill>
                <patternFill>
                  <bgColor rgb="FFFF0000"/>
                </patternFill>
              </fill>
            </x14:dxf>
          </x14:cfRule>
          <xm:sqref>AI34</xm:sqref>
        </x14:conditionalFormatting>
        <x14:conditionalFormatting xmlns:xm="http://schemas.microsoft.com/office/excel/2006/main">
          <x14:cfRule type="containsText" priority="1474" operator="containsText" id="{1DA88EFF-DD6C-4148-8115-6A72CA38AE16}">
            <xm:f>NOT(ISERROR(SEARCH(Sheet2!$D$8,AI40)))</xm:f>
            <xm:f>Sheet2!$D$8</xm:f>
            <x14:dxf>
              <fill>
                <patternFill>
                  <bgColor rgb="FFFF0000"/>
                </patternFill>
              </fill>
            </x14:dxf>
          </x14:cfRule>
          <x14:cfRule type="containsText" priority="1475" operator="containsText" id="{BBE17F9E-D3C6-4322-B6F9-F91FC30A9A9B}">
            <xm:f>NOT(ISERROR(SEARCH(Sheet2!$D$7,AI40)))</xm:f>
            <xm:f>Sheet2!$D$7</xm:f>
            <x14:dxf>
              <fill>
                <patternFill>
                  <bgColor rgb="FF00B050"/>
                </patternFill>
              </fill>
            </x14:dxf>
          </x14:cfRule>
          <x14:cfRule type="containsText" priority="1476" operator="containsText" id="{EC291BD8-3E69-4BB7-9EBE-127EFBB57E95}">
            <xm:f>NOT(ISERROR(SEARCH(Sheet2!$D$6,AI40)))</xm:f>
            <xm:f>Sheet2!$D$6</xm:f>
            <x14:dxf>
              <fill>
                <patternFill>
                  <bgColor rgb="FFFFFF00"/>
                </patternFill>
              </fill>
            </x14:dxf>
          </x14:cfRule>
          <x14:cfRule type="containsText" priority="1477" operator="containsText" id="{55FD1781-69A8-42FD-90C0-3EBEF8C92FD9}">
            <xm:f>NOT(ISERROR(SEARCH(Sheet2!$D$5,AI40)))</xm:f>
            <xm:f>Sheet2!$D$5</xm:f>
            <x14:dxf>
              <fill>
                <patternFill>
                  <bgColor rgb="FFFFFF00"/>
                </patternFill>
              </fill>
            </x14:dxf>
          </x14:cfRule>
          <x14:cfRule type="containsText" priority="1478" operator="containsText" id="{6269C11E-6BBE-47A1-8C70-57BF99CFCC56}">
            <xm:f>NOT(ISERROR(SEARCH(Sheet2!$D$4,AI40)))</xm:f>
            <xm:f>Sheet2!$D$4</xm:f>
            <x14:dxf>
              <fill>
                <patternFill>
                  <bgColor rgb="FFFF0000"/>
                </patternFill>
              </fill>
            </x14:dxf>
          </x14:cfRule>
          <xm:sqref>AI40</xm:sqref>
        </x14:conditionalFormatting>
        <x14:conditionalFormatting xmlns:xm="http://schemas.microsoft.com/office/excel/2006/main">
          <x14:cfRule type="containsText" priority="1469" operator="containsText" id="{9E992E3F-6F12-43CD-898A-E65D26B08231}">
            <xm:f>NOT(ISERROR(SEARCH(Sheet2!$D$8,AI45)))</xm:f>
            <xm:f>Sheet2!$D$8</xm:f>
            <x14:dxf>
              <fill>
                <patternFill>
                  <bgColor rgb="FFFF0000"/>
                </patternFill>
              </fill>
            </x14:dxf>
          </x14:cfRule>
          <x14:cfRule type="containsText" priority="1470" operator="containsText" id="{CF04BCFA-C1A5-4D45-B565-BD7008051E20}">
            <xm:f>NOT(ISERROR(SEARCH(Sheet2!$D$7,AI45)))</xm:f>
            <xm:f>Sheet2!$D$7</xm:f>
            <x14:dxf>
              <fill>
                <patternFill>
                  <bgColor rgb="FF00B050"/>
                </patternFill>
              </fill>
            </x14:dxf>
          </x14:cfRule>
          <x14:cfRule type="containsText" priority="1471" operator="containsText" id="{F842FCC8-0E95-4455-B3CF-A2F1AABF894B}">
            <xm:f>NOT(ISERROR(SEARCH(Sheet2!$D$6,AI45)))</xm:f>
            <xm:f>Sheet2!$D$6</xm:f>
            <x14:dxf>
              <fill>
                <patternFill>
                  <bgColor rgb="FFFFFF00"/>
                </patternFill>
              </fill>
            </x14:dxf>
          </x14:cfRule>
          <x14:cfRule type="containsText" priority="1472" operator="containsText" id="{D4F8C359-62B0-4394-9E4A-C777CCFD45EE}">
            <xm:f>NOT(ISERROR(SEARCH(Sheet2!$D$5,AI45)))</xm:f>
            <xm:f>Sheet2!$D$5</xm:f>
            <x14:dxf>
              <fill>
                <patternFill>
                  <bgColor rgb="FFFFFF00"/>
                </patternFill>
              </fill>
            </x14:dxf>
          </x14:cfRule>
          <x14:cfRule type="containsText" priority="1473" operator="containsText" id="{0436BE15-EB78-4BA5-A25C-C583691FC417}">
            <xm:f>NOT(ISERROR(SEARCH(Sheet2!$D$4,AI45)))</xm:f>
            <xm:f>Sheet2!$D$4</xm:f>
            <x14:dxf>
              <fill>
                <patternFill>
                  <bgColor rgb="FFFF0000"/>
                </patternFill>
              </fill>
            </x14:dxf>
          </x14:cfRule>
          <xm:sqref>AI45</xm:sqref>
        </x14:conditionalFormatting>
        <x14:conditionalFormatting xmlns:xm="http://schemas.microsoft.com/office/excel/2006/main">
          <x14:cfRule type="containsText" priority="1464" operator="containsText" id="{685DF2A6-3A77-438D-B641-31B92FBB4F02}">
            <xm:f>NOT(ISERROR(SEARCH(Sheet2!$D$8,AI48)))</xm:f>
            <xm:f>Sheet2!$D$8</xm:f>
            <x14:dxf>
              <fill>
                <patternFill>
                  <bgColor rgb="FFFF0000"/>
                </patternFill>
              </fill>
            </x14:dxf>
          </x14:cfRule>
          <x14:cfRule type="containsText" priority="1465" operator="containsText" id="{230EDA3C-93AE-470F-8DA8-E32F163212FA}">
            <xm:f>NOT(ISERROR(SEARCH(Sheet2!$D$7,AI48)))</xm:f>
            <xm:f>Sheet2!$D$7</xm:f>
            <x14:dxf>
              <fill>
                <patternFill>
                  <bgColor rgb="FF00B050"/>
                </patternFill>
              </fill>
            </x14:dxf>
          </x14:cfRule>
          <x14:cfRule type="containsText" priority="1466" operator="containsText" id="{C5104057-63D6-482C-B02A-EEFB151FCBB2}">
            <xm:f>NOT(ISERROR(SEARCH(Sheet2!$D$6,AI48)))</xm:f>
            <xm:f>Sheet2!$D$6</xm:f>
            <x14:dxf>
              <fill>
                <patternFill>
                  <bgColor rgb="FFFFFF00"/>
                </patternFill>
              </fill>
            </x14:dxf>
          </x14:cfRule>
          <x14:cfRule type="containsText" priority="1467" operator="containsText" id="{5ED98801-908A-4AC3-9142-15BD138031E6}">
            <xm:f>NOT(ISERROR(SEARCH(Sheet2!$D$5,AI48)))</xm:f>
            <xm:f>Sheet2!$D$5</xm:f>
            <x14:dxf>
              <fill>
                <patternFill>
                  <bgColor rgb="FFFFFF00"/>
                </patternFill>
              </fill>
            </x14:dxf>
          </x14:cfRule>
          <x14:cfRule type="containsText" priority="1468" operator="containsText" id="{CDD25461-C3D4-435D-ABA5-14074F05BB9A}">
            <xm:f>NOT(ISERROR(SEARCH(Sheet2!$D$4,AI48)))</xm:f>
            <xm:f>Sheet2!$D$4</xm:f>
            <x14:dxf>
              <fill>
                <patternFill>
                  <bgColor rgb="FFFF0000"/>
                </patternFill>
              </fill>
            </x14:dxf>
          </x14:cfRule>
          <xm:sqref>AI48</xm:sqref>
        </x14:conditionalFormatting>
        <x14:conditionalFormatting xmlns:xm="http://schemas.microsoft.com/office/excel/2006/main">
          <x14:cfRule type="containsText" priority="1459" operator="containsText" id="{7910CFEB-AF74-4C6A-A7F3-0CEE48FDC6A2}">
            <xm:f>NOT(ISERROR(SEARCH(Sheet2!$D$8,AI71)))</xm:f>
            <xm:f>Sheet2!$D$8</xm:f>
            <x14:dxf>
              <fill>
                <patternFill>
                  <bgColor rgb="FFFF0000"/>
                </patternFill>
              </fill>
            </x14:dxf>
          </x14:cfRule>
          <x14:cfRule type="containsText" priority="1460" operator="containsText" id="{B7AE1BE7-CAA6-4154-8B22-73F7179AE415}">
            <xm:f>NOT(ISERROR(SEARCH(Sheet2!$D$7,AI71)))</xm:f>
            <xm:f>Sheet2!$D$7</xm:f>
            <x14:dxf>
              <fill>
                <patternFill>
                  <bgColor rgb="FF00B050"/>
                </patternFill>
              </fill>
            </x14:dxf>
          </x14:cfRule>
          <x14:cfRule type="containsText" priority="1461" operator="containsText" id="{D8C29172-C876-479E-9EBB-C8675FAA6789}">
            <xm:f>NOT(ISERROR(SEARCH(Sheet2!$D$6,AI71)))</xm:f>
            <xm:f>Sheet2!$D$6</xm:f>
            <x14:dxf>
              <fill>
                <patternFill>
                  <bgColor rgb="FFFFFF00"/>
                </patternFill>
              </fill>
            </x14:dxf>
          </x14:cfRule>
          <x14:cfRule type="containsText" priority="1462" operator="containsText" id="{B4A20F88-3784-43D6-BA03-B07769BCDEE9}">
            <xm:f>NOT(ISERROR(SEARCH(Sheet2!$D$5,AI71)))</xm:f>
            <xm:f>Sheet2!$D$5</xm:f>
            <x14:dxf>
              <fill>
                <patternFill>
                  <bgColor rgb="FFFFFF00"/>
                </patternFill>
              </fill>
            </x14:dxf>
          </x14:cfRule>
          <x14:cfRule type="containsText" priority="1463" operator="containsText" id="{81D7E6F5-83C0-4A9F-993C-EDC8B8AB0738}">
            <xm:f>NOT(ISERROR(SEARCH(Sheet2!$D$4,AI71)))</xm:f>
            <xm:f>Sheet2!$D$4</xm:f>
            <x14:dxf>
              <fill>
                <patternFill>
                  <bgColor rgb="FFFF0000"/>
                </patternFill>
              </fill>
            </x14:dxf>
          </x14:cfRule>
          <xm:sqref>AI71</xm:sqref>
        </x14:conditionalFormatting>
        <x14:conditionalFormatting xmlns:xm="http://schemas.microsoft.com/office/excel/2006/main">
          <x14:cfRule type="containsText" priority="1454" operator="containsText" id="{358BD0C5-E896-43AA-8628-C33E5F85B3D5}">
            <xm:f>NOT(ISERROR(SEARCH(Sheet2!$D$8,AI84)))</xm:f>
            <xm:f>Sheet2!$D$8</xm:f>
            <x14:dxf>
              <fill>
                <patternFill>
                  <bgColor rgb="FFFF0000"/>
                </patternFill>
              </fill>
            </x14:dxf>
          </x14:cfRule>
          <x14:cfRule type="containsText" priority="1455" operator="containsText" id="{535364A9-6D0F-4693-B056-14F89F411D8D}">
            <xm:f>NOT(ISERROR(SEARCH(Sheet2!$D$7,AI84)))</xm:f>
            <xm:f>Sheet2!$D$7</xm:f>
            <x14:dxf>
              <fill>
                <patternFill>
                  <bgColor rgb="FF00B050"/>
                </patternFill>
              </fill>
            </x14:dxf>
          </x14:cfRule>
          <x14:cfRule type="containsText" priority="1456" operator="containsText" id="{1A13FCB4-FCDD-4C96-97C1-F9EEAAF6B7C0}">
            <xm:f>NOT(ISERROR(SEARCH(Sheet2!$D$6,AI84)))</xm:f>
            <xm:f>Sheet2!$D$6</xm:f>
            <x14:dxf>
              <fill>
                <patternFill>
                  <bgColor rgb="FFFFFF00"/>
                </patternFill>
              </fill>
            </x14:dxf>
          </x14:cfRule>
          <x14:cfRule type="containsText" priority="1457" operator="containsText" id="{E00A07C4-8A37-4523-AB66-FA51962087E0}">
            <xm:f>NOT(ISERROR(SEARCH(Sheet2!$D$5,AI84)))</xm:f>
            <xm:f>Sheet2!$D$5</xm:f>
            <x14:dxf>
              <fill>
                <patternFill>
                  <bgColor rgb="FFFFFF00"/>
                </patternFill>
              </fill>
            </x14:dxf>
          </x14:cfRule>
          <x14:cfRule type="containsText" priority="1458" operator="containsText" id="{3E78A583-EBA2-4F43-8C15-CB05B2462E5E}">
            <xm:f>NOT(ISERROR(SEARCH(Sheet2!$D$4,AI84)))</xm:f>
            <xm:f>Sheet2!$D$4</xm:f>
            <x14:dxf>
              <fill>
                <patternFill>
                  <bgColor rgb="FFFF0000"/>
                </patternFill>
              </fill>
            </x14:dxf>
          </x14:cfRule>
          <xm:sqref>AI84</xm:sqref>
        </x14:conditionalFormatting>
        <x14:conditionalFormatting xmlns:xm="http://schemas.microsoft.com/office/excel/2006/main">
          <x14:cfRule type="containsText" priority="1444" operator="containsText" id="{4DA8606A-9AC6-4DA3-84F9-F86E0B0A28DF}">
            <xm:f>NOT(ISERROR(SEARCH(Sheet2!$D$8,AI97)))</xm:f>
            <xm:f>Sheet2!$D$8</xm:f>
            <x14:dxf>
              <fill>
                <patternFill>
                  <bgColor rgb="FFFF0000"/>
                </patternFill>
              </fill>
            </x14:dxf>
          </x14:cfRule>
          <x14:cfRule type="containsText" priority="1445" operator="containsText" id="{A2C47B1C-C089-465C-AB06-5642192C374C}">
            <xm:f>NOT(ISERROR(SEARCH(Sheet2!$D$7,AI97)))</xm:f>
            <xm:f>Sheet2!$D$7</xm:f>
            <x14:dxf>
              <fill>
                <patternFill>
                  <bgColor rgb="FF00B050"/>
                </patternFill>
              </fill>
            </x14:dxf>
          </x14:cfRule>
          <x14:cfRule type="containsText" priority="1446" operator="containsText" id="{6400A0B3-E1B3-4C3C-948E-2655E25463AE}">
            <xm:f>NOT(ISERROR(SEARCH(Sheet2!$D$6,AI97)))</xm:f>
            <xm:f>Sheet2!$D$6</xm:f>
            <x14:dxf>
              <fill>
                <patternFill>
                  <bgColor rgb="FFFFFF00"/>
                </patternFill>
              </fill>
            </x14:dxf>
          </x14:cfRule>
          <x14:cfRule type="containsText" priority="1447" operator="containsText" id="{550EE61B-0702-4E3E-8412-44A9A20BB822}">
            <xm:f>NOT(ISERROR(SEARCH(Sheet2!$D$5,AI97)))</xm:f>
            <xm:f>Sheet2!$D$5</xm:f>
            <x14:dxf>
              <fill>
                <patternFill>
                  <bgColor rgb="FFFFFF00"/>
                </patternFill>
              </fill>
            </x14:dxf>
          </x14:cfRule>
          <x14:cfRule type="containsText" priority="1448" operator="containsText" id="{C8FEAAE3-F996-4A03-811D-EE04FD4D9D4B}">
            <xm:f>NOT(ISERROR(SEARCH(Sheet2!$D$4,AI97)))</xm:f>
            <xm:f>Sheet2!$D$4</xm:f>
            <x14:dxf>
              <fill>
                <patternFill>
                  <bgColor rgb="FFFF0000"/>
                </patternFill>
              </fill>
            </x14:dxf>
          </x14:cfRule>
          <xm:sqref>AI97</xm:sqref>
        </x14:conditionalFormatting>
        <x14:conditionalFormatting xmlns:xm="http://schemas.microsoft.com/office/excel/2006/main">
          <x14:cfRule type="containsText" priority="1439" operator="containsText" id="{49736C8E-C681-47E8-8417-ABAD7784736B}">
            <xm:f>NOT(ISERROR(SEARCH(Sheet2!$D$8,AI98)))</xm:f>
            <xm:f>Sheet2!$D$8</xm:f>
            <x14:dxf>
              <fill>
                <patternFill>
                  <bgColor rgb="FFFF0000"/>
                </patternFill>
              </fill>
            </x14:dxf>
          </x14:cfRule>
          <x14:cfRule type="containsText" priority="1440" operator="containsText" id="{FCF90BEB-EA4B-48A8-B866-56CB8DDB1518}">
            <xm:f>NOT(ISERROR(SEARCH(Sheet2!$D$7,AI98)))</xm:f>
            <xm:f>Sheet2!$D$7</xm:f>
            <x14:dxf>
              <fill>
                <patternFill>
                  <bgColor rgb="FF00B050"/>
                </patternFill>
              </fill>
            </x14:dxf>
          </x14:cfRule>
          <x14:cfRule type="containsText" priority="1441" operator="containsText" id="{B2E8F113-A004-4591-909C-78F971143E98}">
            <xm:f>NOT(ISERROR(SEARCH(Sheet2!$D$6,AI98)))</xm:f>
            <xm:f>Sheet2!$D$6</xm:f>
            <x14:dxf>
              <fill>
                <patternFill>
                  <bgColor rgb="FFFFFF00"/>
                </patternFill>
              </fill>
            </x14:dxf>
          </x14:cfRule>
          <x14:cfRule type="containsText" priority="1442" operator="containsText" id="{7DB76731-ED35-44B2-8AFF-7B692B600BB3}">
            <xm:f>NOT(ISERROR(SEARCH(Sheet2!$D$5,AI98)))</xm:f>
            <xm:f>Sheet2!$D$5</xm:f>
            <x14:dxf>
              <fill>
                <patternFill>
                  <bgColor rgb="FFFFFF00"/>
                </patternFill>
              </fill>
            </x14:dxf>
          </x14:cfRule>
          <x14:cfRule type="containsText" priority="1443" operator="containsText" id="{FEE9A357-C07E-4052-BDC2-2D7F94560DF4}">
            <xm:f>NOT(ISERROR(SEARCH(Sheet2!$D$4,AI98)))</xm:f>
            <xm:f>Sheet2!$D$4</xm:f>
            <x14:dxf>
              <fill>
                <patternFill>
                  <bgColor rgb="FFFF0000"/>
                </patternFill>
              </fill>
            </x14:dxf>
          </x14:cfRule>
          <xm:sqref>AI98</xm:sqref>
        </x14:conditionalFormatting>
        <x14:conditionalFormatting xmlns:xm="http://schemas.microsoft.com/office/excel/2006/main">
          <x14:cfRule type="containsText" priority="1434" operator="containsText" id="{507FD011-F9A0-46AD-8738-9D94F4F9A504}">
            <xm:f>NOT(ISERROR(SEARCH(Sheet2!$D$8,AI113)))</xm:f>
            <xm:f>Sheet2!$D$8</xm:f>
            <x14:dxf>
              <fill>
                <patternFill>
                  <bgColor rgb="FFFF0000"/>
                </patternFill>
              </fill>
            </x14:dxf>
          </x14:cfRule>
          <x14:cfRule type="containsText" priority="1435" operator="containsText" id="{42F44096-9247-439E-B05C-CB00C8B5AD99}">
            <xm:f>NOT(ISERROR(SEARCH(Sheet2!$D$7,AI113)))</xm:f>
            <xm:f>Sheet2!$D$7</xm:f>
            <x14:dxf>
              <fill>
                <patternFill>
                  <bgColor rgb="FF00B050"/>
                </patternFill>
              </fill>
            </x14:dxf>
          </x14:cfRule>
          <x14:cfRule type="containsText" priority="1436" operator="containsText" id="{AB99BA42-B11D-49C6-BE95-4CA466C2CA11}">
            <xm:f>NOT(ISERROR(SEARCH(Sheet2!$D$6,AI113)))</xm:f>
            <xm:f>Sheet2!$D$6</xm:f>
            <x14:dxf>
              <fill>
                <patternFill>
                  <bgColor rgb="FFFFFF00"/>
                </patternFill>
              </fill>
            </x14:dxf>
          </x14:cfRule>
          <x14:cfRule type="containsText" priority="1437" operator="containsText" id="{4521EC11-8660-44D3-AD24-7F3F106EE991}">
            <xm:f>NOT(ISERROR(SEARCH(Sheet2!$D$5,AI113)))</xm:f>
            <xm:f>Sheet2!$D$5</xm:f>
            <x14:dxf>
              <fill>
                <patternFill>
                  <bgColor rgb="FFFFFF00"/>
                </patternFill>
              </fill>
            </x14:dxf>
          </x14:cfRule>
          <x14:cfRule type="containsText" priority="1438" operator="containsText" id="{932FC7C9-0AAB-4B9E-A886-686217A4BEA3}">
            <xm:f>NOT(ISERROR(SEARCH(Sheet2!$D$4,AI113)))</xm:f>
            <xm:f>Sheet2!$D$4</xm:f>
            <x14:dxf>
              <fill>
                <patternFill>
                  <bgColor rgb="FFFF0000"/>
                </patternFill>
              </fill>
            </x14:dxf>
          </x14:cfRule>
          <xm:sqref>AI113</xm:sqref>
        </x14:conditionalFormatting>
        <x14:conditionalFormatting xmlns:xm="http://schemas.microsoft.com/office/excel/2006/main">
          <x14:cfRule type="containsText" priority="1429" operator="containsText" id="{695834CB-CD8D-496F-B280-3DF7417C3F76}">
            <xm:f>NOT(ISERROR(SEARCH(Sheet2!$D$8,AI143)))</xm:f>
            <xm:f>Sheet2!$D$8</xm:f>
            <x14:dxf>
              <fill>
                <patternFill>
                  <bgColor rgb="FFFF0000"/>
                </patternFill>
              </fill>
            </x14:dxf>
          </x14:cfRule>
          <x14:cfRule type="containsText" priority="1430" operator="containsText" id="{11375653-5F7E-44F5-B350-F5CBDE28ECBB}">
            <xm:f>NOT(ISERROR(SEARCH(Sheet2!$D$7,AI143)))</xm:f>
            <xm:f>Sheet2!$D$7</xm:f>
            <x14:dxf>
              <fill>
                <patternFill>
                  <bgColor rgb="FF00B050"/>
                </patternFill>
              </fill>
            </x14:dxf>
          </x14:cfRule>
          <x14:cfRule type="containsText" priority="1431" operator="containsText" id="{BFC10AC6-3674-4B89-980B-C33F815AD135}">
            <xm:f>NOT(ISERROR(SEARCH(Sheet2!$D$6,AI143)))</xm:f>
            <xm:f>Sheet2!$D$6</xm:f>
            <x14:dxf>
              <fill>
                <patternFill>
                  <bgColor rgb="FFFFFF00"/>
                </patternFill>
              </fill>
            </x14:dxf>
          </x14:cfRule>
          <x14:cfRule type="containsText" priority="1432" operator="containsText" id="{5CB7C99B-DA26-499F-A532-A00D1A9D7C92}">
            <xm:f>NOT(ISERROR(SEARCH(Sheet2!$D$5,AI143)))</xm:f>
            <xm:f>Sheet2!$D$5</xm:f>
            <x14:dxf>
              <fill>
                <patternFill>
                  <bgColor rgb="FFFFFF00"/>
                </patternFill>
              </fill>
            </x14:dxf>
          </x14:cfRule>
          <x14:cfRule type="containsText" priority="1433" operator="containsText" id="{536BFE92-BE29-4055-B41F-B969E2CC8F0E}">
            <xm:f>NOT(ISERROR(SEARCH(Sheet2!$D$4,AI143)))</xm:f>
            <xm:f>Sheet2!$D$4</xm:f>
            <x14:dxf>
              <fill>
                <patternFill>
                  <bgColor rgb="FFFF0000"/>
                </patternFill>
              </fill>
            </x14:dxf>
          </x14:cfRule>
          <xm:sqref>AI143</xm:sqref>
        </x14:conditionalFormatting>
        <x14:conditionalFormatting xmlns:xm="http://schemas.microsoft.com/office/excel/2006/main">
          <x14:cfRule type="containsText" priority="1424" operator="containsText" id="{AF6846D7-A49F-4A33-ABEE-D7EB6868C6A4}">
            <xm:f>NOT(ISERROR(SEARCH(Sheet2!$D$8,AI145)))</xm:f>
            <xm:f>Sheet2!$D$8</xm:f>
            <x14:dxf>
              <fill>
                <patternFill>
                  <bgColor rgb="FFFF0000"/>
                </patternFill>
              </fill>
            </x14:dxf>
          </x14:cfRule>
          <x14:cfRule type="containsText" priority="1425" operator="containsText" id="{92F176EE-8CCB-4D79-9B18-1394358686BC}">
            <xm:f>NOT(ISERROR(SEARCH(Sheet2!$D$7,AI145)))</xm:f>
            <xm:f>Sheet2!$D$7</xm:f>
            <x14:dxf>
              <fill>
                <patternFill>
                  <bgColor rgb="FF00B050"/>
                </patternFill>
              </fill>
            </x14:dxf>
          </x14:cfRule>
          <x14:cfRule type="containsText" priority="1426" operator="containsText" id="{BE2C072F-7872-48B9-B998-188196FD96BD}">
            <xm:f>NOT(ISERROR(SEARCH(Sheet2!$D$6,AI145)))</xm:f>
            <xm:f>Sheet2!$D$6</xm:f>
            <x14:dxf>
              <fill>
                <patternFill>
                  <bgColor rgb="FFFFFF00"/>
                </patternFill>
              </fill>
            </x14:dxf>
          </x14:cfRule>
          <x14:cfRule type="containsText" priority="1427" operator="containsText" id="{B71B90EC-4AE3-40BB-897B-65F6836615B7}">
            <xm:f>NOT(ISERROR(SEARCH(Sheet2!$D$5,AI145)))</xm:f>
            <xm:f>Sheet2!$D$5</xm:f>
            <x14:dxf>
              <fill>
                <patternFill>
                  <bgColor rgb="FFFFFF00"/>
                </patternFill>
              </fill>
            </x14:dxf>
          </x14:cfRule>
          <x14:cfRule type="containsText" priority="1428" operator="containsText" id="{1F1DCC8F-D70C-4538-B744-89BA97651A48}">
            <xm:f>NOT(ISERROR(SEARCH(Sheet2!$D$4,AI145)))</xm:f>
            <xm:f>Sheet2!$D$4</xm:f>
            <x14:dxf>
              <fill>
                <patternFill>
                  <bgColor rgb="FFFF0000"/>
                </patternFill>
              </fill>
            </x14:dxf>
          </x14:cfRule>
          <xm:sqref>AI145</xm:sqref>
        </x14:conditionalFormatting>
        <x14:conditionalFormatting xmlns:xm="http://schemas.microsoft.com/office/excel/2006/main">
          <x14:cfRule type="containsText" priority="1419" operator="containsText" id="{B6DE2985-8E8C-46EC-A709-7F3849D74062}">
            <xm:f>NOT(ISERROR(SEARCH(Sheet2!$D$8,AI147)))</xm:f>
            <xm:f>Sheet2!$D$8</xm:f>
            <x14:dxf>
              <fill>
                <patternFill>
                  <bgColor rgb="FFFF0000"/>
                </patternFill>
              </fill>
            </x14:dxf>
          </x14:cfRule>
          <x14:cfRule type="containsText" priority="1420" operator="containsText" id="{533E2F13-F99D-42EB-8D8F-0CA326215904}">
            <xm:f>NOT(ISERROR(SEARCH(Sheet2!$D$7,AI147)))</xm:f>
            <xm:f>Sheet2!$D$7</xm:f>
            <x14:dxf>
              <fill>
                <patternFill>
                  <bgColor rgb="FF00B050"/>
                </patternFill>
              </fill>
            </x14:dxf>
          </x14:cfRule>
          <x14:cfRule type="containsText" priority="1421" operator="containsText" id="{0F256E59-204F-4BB8-A6E7-67BD3C7B7A06}">
            <xm:f>NOT(ISERROR(SEARCH(Sheet2!$D$6,AI147)))</xm:f>
            <xm:f>Sheet2!$D$6</xm:f>
            <x14:dxf>
              <fill>
                <patternFill>
                  <bgColor rgb="FFFFFF00"/>
                </patternFill>
              </fill>
            </x14:dxf>
          </x14:cfRule>
          <x14:cfRule type="containsText" priority="1422" operator="containsText" id="{059982A2-1270-42BA-8952-1C01B3496531}">
            <xm:f>NOT(ISERROR(SEARCH(Sheet2!$D$5,AI147)))</xm:f>
            <xm:f>Sheet2!$D$5</xm:f>
            <x14:dxf>
              <fill>
                <patternFill>
                  <bgColor rgb="FFFFFF00"/>
                </patternFill>
              </fill>
            </x14:dxf>
          </x14:cfRule>
          <x14:cfRule type="containsText" priority="1423" operator="containsText" id="{2914232C-1B76-41A2-B038-C84CFE8315EC}">
            <xm:f>NOT(ISERROR(SEARCH(Sheet2!$D$4,AI147)))</xm:f>
            <xm:f>Sheet2!$D$4</xm:f>
            <x14:dxf>
              <fill>
                <patternFill>
                  <bgColor rgb="FFFF0000"/>
                </patternFill>
              </fill>
            </x14:dxf>
          </x14:cfRule>
          <xm:sqref>AI147</xm:sqref>
        </x14:conditionalFormatting>
        <x14:conditionalFormatting xmlns:xm="http://schemas.microsoft.com/office/excel/2006/main">
          <x14:cfRule type="containsText" priority="1414" operator="containsText" id="{F137634C-E688-4035-9D48-B7EA43107144}">
            <xm:f>NOT(ISERROR(SEARCH(Sheet2!$D$8,AI149)))</xm:f>
            <xm:f>Sheet2!$D$8</xm:f>
            <x14:dxf>
              <fill>
                <patternFill>
                  <bgColor rgb="FFFF0000"/>
                </patternFill>
              </fill>
            </x14:dxf>
          </x14:cfRule>
          <x14:cfRule type="containsText" priority="1415" operator="containsText" id="{D02D12F2-71E1-467B-8CC5-58A9BCD6688A}">
            <xm:f>NOT(ISERROR(SEARCH(Sheet2!$D$7,AI149)))</xm:f>
            <xm:f>Sheet2!$D$7</xm:f>
            <x14:dxf>
              <fill>
                <patternFill>
                  <bgColor rgb="FF00B050"/>
                </patternFill>
              </fill>
            </x14:dxf>
          </x14:cfRule>
          <x14:cfRule type="containsText" priority="1416" operator="containsText" id="{5DF5049B-A34D-4FD8-9A62-BCD8CC39698F}">
            <xm:f>NOT(ISERROR(SEARCH(Sheet2!$D$6,AI149)))</xm:f>
            <xm:f>Sheet2!$D$6</xm:f>
            <x14:dxf>
              <fill>
                <patternFill>
                  <bgColor rgb="FFFFFF00"/>
                </patternFill>
              </fill>
            </x14:dxf>
          </x14:cfRule>
          <x14:cfRule type="containsText" priority="1417" operator="containsText" id="{AFB75654-D6E1-40D1-83D8-C7CCC712A833}">
            <xm:f>NOT(ISERROR(SEARCH(Sheet2!$D$5,AI149)))</xm:f>
            <xm:f>Sheet2!$D$5</xm:f>
            <x14:dxf>
              <fill>
                <patternFill>
                  <bgColor rgb="FFFFFF00"/>
                </patternFill>
              </fill>
            </x14:dxf>
          </x14:cfRule>
          <x14:cfRule type="containsText" priority="1418" operator="containsText" id="{6BA0B189-756E-40F7-B21B-A5AC494A8878}">
            <xm:f>NOT(ISERROR(SEARCH(Sheet2!$D$4,AI149)))</xm:f>
            <xm:f>Sheet2!$D$4</xm:f>
            <x14:dxf>
              <fill>
                <patternFill>
                  <bgColor rgb="FFFF0000"/>
                </patternFill>
              </fill>
            </x14:dxf>
          </x14:cfRule>
          <xm:sqref>AI149</xm:sqref>
        </x14:conditionalFormatting>
        <x14:conditionalFormatting xmlns:xm="http://schemas.microsoft.com/office/excel/2006/main">
          <x14:cfRule type="containsText" priority="1409" operator="containsText" id="{E745CDFF-50C3-4EE4-90F2-A3E17F6C9B75}">
            <xm:f>NOT(ISERROR(SEARCH(Sheet2!$D$8,AI204)))</xm:f>
            <xm:f>Sheet2!$D$8</xm:f>
            <x14:dxf>
              <fill>
                <patternFill>
                  <bgColor rgb="FFFF0000"/>
                </patternFill>
              </fill>
            </x14:dxf>
          </x14:cfRule>
          <x14:cfRule type="containsText" priority="1410" operator="containsText" id="{DCEB03E0-24D6-476A-8A74-BC54F686A286}">
            <xm:f>NOT(ISERROR(SEARCH(Sheet2!$D$7,AI204)))</xm:f>
            <xm:f>Sheet2!$D$7</xm:f>
            <x14:dxf>
              <fill>
                <patternFill>
                  <bgColor rgb="FF00B050"/>
                </patternFill>
              </fill>
            </x14:dxf>
          </x14:cfRule>
          <x14:cfRule type="containsText" priority="1411" operator="containsText" id="{D5E22914-BE3B-46B3-B877-091651C88E57}">
            <xm:f>NOT(ISERROR(SEARCH(Sheet2!$D$6,AI204)))</xm:f>
            <xm:f>Sheet2!$D$6</xm:f>
            <x14:dxf>
              <fill>
                <patternFill>
                  <bgColor rgb="FFFFFF00"/>
                </patternFill>
              </fill>
            </x14:dxf>
          </x14:cfRule>
          <x14:cfRule type="containsText" priority="1412" operator="containsText" id="{4DDB6943-6A4C-48C4-BE17-F4C7C0A61BA6}">
            <xm:f>NOT(ISERROR(SEARCH(Sheet2!$D$5,AI204)))</xm:f>
            <xm:f>Sheet2!$D$5</xm:f>
            <x14:dxf>
              <fill>
                <patternFill>
                  <bgColor rgb="FFFFFF00"/>
                </patternFill>
              </fill>
            </x14:dxf>
          </x14:cfRule>
          <x14:cfRule type="containsText" priority="1413" operator="containsText" id="{07A05C58-6BF5-4B4E-9F5E-6CDDA3523777}">
            <xm:f>NOT(ISERROR(SEARCH(Sheet2!$D$4,AI204)))</xm:f>
            <xm:f>Sheet2!$D$4</xm:f>
            <x14:dxf>
              <fill>
                <patternFill>
                  <bgColor rgb="FFFF0000"/>
                </patternFill>
              </fill>
            </x14:dxf>
          </x14:cfRule>
          <xm:sqref>AI204</xm:sqref>
        </x14:conditionalFormatting>
        <x14:conditionalFormatting xmlns:xm="http://schemas.microsoft.com/office/excel/2006/main">
          <x14:cfRule type="containsText" priority="1404" operator="containsText" id="{6D16BA0A-6898-4A4D-ABBD-60BEC7CBCF44}">
            <xm:f>NOT(ISERROR(SEARCH(Sheet2!$D$8,AI206)))</xm:f>
            <xm:f>Sheet2!$D$8</xm:f>
            <x14:dxf>
              <fill>
                <patternFill>
                  <bgColor rgb="FFFF0000"/>
                </patternFill>
              </fill>
            </x14:dxf>
          </x14:cfRule>
          <x14:cfRule type="containsText" priority="1405" operator="containsText" id="{B5228F4A-9C6E-478C-8FF6-5421C3B1C8D9}">
            <xm:f>NOT(ISERROR(SEARCH(Sheet2!$D$7,AI206)))</xm:f>
            <xm:f>Sheet2!$D$7</xm:f>
            <x14:dxf>
              <fill>
                <patternFill>
                  <bgColor rgb="FF00B050"/>
                </patternFill>
              </fill>
            </x14:dxf>
          </x14:cfRule>
          <x14:cfRule type="containsText" priority="1406" operator="containsText" id="{F8648870-06F4-4BC7-A848-BD309AE191D6}">
            <xm:f>NOT(ISERROR(SEARCH(Sheet2!$D$6,AI206)))</xm:f>
            <xm:f>Sheet2!$D$6</xm:f>
            <x14:dxf>
              <fill>
                <patternFill>
                  <bgColor rgb="FFFFFF00"/>
                </patternFill>
              </fill>
            </x14:dxf>
          </x14:cfRule>
          <x14:cfRule type="containsText" priority="1407" operator="containsText" id="{D57BFE79-7CE2-4A2C-9D2F-FDD63CEA66A4}">
            <xm:f>NOT(ISERROR(SEARCH(Sheet2!$D$5,AI206)))</xm:f>
            <xm:f>Sheet2!$D$5</xm:f>
            <x14:dxf>
              <fill>
                <patternFill>
                  <bgColor rgb="FFFFFF00"/>
                </patternFill>
              </fill>
            </x14:dxf>
          </x14:cfRule>
          <x14:cfRule type="containsText" priority="1408" operator="containsText" id="{8F10DFBF-5394-42C7-98C7-300220287A18}">
            <xm:f>NOT(ISERROR(SEARCH(Sheet2!$D$4,AI206)))</xm:f>
            <xm:f>Sheet2!$D$4</xm:f>
            <x14:dxf>
              <fill>
                <patternFill>
                  <bgColor rgb="FFFF0000"/>
                </patternFill>
              </fill>
            </x14:dxf>
          </x14:cfRule>
          <xm:sqref>AI206</xm:sqref>
        </x14:conditionalFormatting>
        <x14:conditionalFormatting xmlns:xm="http://schemas.microsoft.com/office/excel/2006/main">
          <x14:cfRule type="containsText" priority="1399" operator="containsText" id="{A5D3E3E9-91A8-4D2D-A117-F8F2930C6E78}">
            <xm:f>NOT(ISERROR(SEARCH(Sheet2!$D$8,AJ5)))</xm:f>
            <xm:f>Sheet2!$D$8</xm:f>
            <x14:dxf>
              <fill>
                <patternFill>
                  <bgColor rgb="FFFF0000"/>
                </patternFill>
              </fill>
            </x14:dxf>
          </x14:cfRule>
          <x14:cfRule type="containsText" priority="1400" operator="containsText" id="{57A0A654-09B7-4B22-97FA-F94162A9714A}">
            <xm:f>NOT(ISERROR(SEARCH(Sheet2!$D$7,AJ5)))</xm:f>
            <xm:f>Sheet2!$D$7</xm:f>
            <x14:dxf>
              <fill>
                <patternFill>
                  <bgColor rgb="FF00B050"/>
                </patternFill>
              </fill>
            </x14:dxf>
          </x14:cfRule>
          <x14:cfRule type="containsText" priority="1401" operator="containsText" id="{4D3304A5-9591-4C4A-B9A3-D29230EF65A6}">
            <xm:f>NOT(ISERROR(SEARCH(Sheet2!$D$6,AJ5)))</xm:f>
            <xm:f>Sheet2!$D$6</xm:f>
            <x14:dxf>
              <fill>
                <patternFill>
                  <bgColor rgb="FFFFFF00"/>
                </patternFill>
              </fill>
            </x14:dxf>
          </x14:cfRule>
          <x14:cfRule type="containsText" priority="1402" operator="containsText" id="{08EE51C9-3B0D-432C-B9D5-B731D39EED7E}">
            <xm:f>NOT(ISERROR(SEARCH(Sheet2!$D$5,AJ5)))</xm:f>
            <xm:f>Sheet2!$D$5</xm:f>
            <x14:dxf>
              <fill>
                <patternFill>
                  <bgColor rgb="FFFFFF00"/>
                </patternFill>
              </fill>
            </x14:dxf>
          </x14:cfRule>
          <x14:cfRule type="containsText" priority="1403" operator="containsText" id="{70A63DE0-54A8-4BCA-8326-157F9A422938}">
            <xm:f>NOT(ISERROR(SEARCH(Sheet2!$D$4,AJ5)))</xm:f>
            <xm:f>Sheet2!$D$4</xm:f>
            <x14:dxf>
              <fill>
                <patternFill>
                  <bgColor rgb="FFFF0000"/>
                </patternFill>
              </fill>
            </x14:dxf>
          </x14:cfRule>
          <xm:sqref>AJ5:AJ9 AJ11:AJ18 AJ20:AJ21 AJ23 AJ47 AJ58:AJ60 AJ62 AJ64:AJ65 AJ67:AJ70 AJ75 AJ77:AJ79 AJ81:AJ83 AJ90:AJ96 AJ105:AJ108 AJ110:AJ112 AJ117:AJ123 AJ125:AJ127 AJ129 AJ133:AJ134 AJ137:AJ139 AJ141 AJ150:AJ153 AJ155:AJ157 AJ159 AJ161:AJ162 AJ164:AJ166 AJ168:AJ172 AJ174:AJ185 AJ188 AJ190 AJ25:AJ31 AJ35:AJ39 AJ41:AJ44 AJ49:AJ56 AJ72:AJ73 AJ85:AJ88 AJ131 AJ99:AJ103 AJ114:AJ115 AJ193:AJ203</xm:sqref>
        </x14:conditionalFormatting>
        <x14:conditionalFormatting xmlns:xm="http://schemas.microsoft.com/office/excel/2006/main">
          <x14:cfRule type="containsText" priority="1394" operator="containsText" id="{E5D9A98B-A0E4-41D4-9108-13EF358ADB10}">
            <xm:f>NOT(ISERROR(SEARCH(Sheet2!$D$8,AJ10)))</xm:f>
            <xm:f>Sheet2!$D$8</xm:f>
            <x14:dxf>
              <fill>
                <patternFill>
                  <bgColor rgb="FFFF0000"/>
                </patternFill>
              </fill>
            </x14:dxf>
          </x14:cfRule>
          <x14:cfRule type="containsText" priority="1395" operator="containsText" id="{351D39BE-7A68-4B6E-93E6-FB63D9183376}">
            <xm:f>NOT(ISERROR(SEARCH(Sheet2!$D$7,AJ10)))</xm:f>
            <xm:f>Sheet2!$D$7</xm:f>
            <x14:dxf>
              <fill>
                <patternFill>
                  <bgColor rgb="FF00B050"/>
                </patternFill>
              </fill>
            </x14:dxf>
          </x14:cfRule>
          <x14:cfRule type="containsText" priority="1396" operator="containsText" id="{28E1C6DC-3276-4C2C-9853-853F6521C69C}">
            <xm:f>NOT(ISERROR(SEARCH(Sheet2!$D$6,AJ10)))</xm:f>
            <xm:f>Sheet2!$D$6</xm:f>
            <x14:dxf>
              <fill>
                <patternFill>
                  <bgColor rgb="FFFFFF00"/>
                </patternFill>
              </fill>
            </x14:dxf>
          </x14:cfRule>
          <x14:cfRule type="containsText" priority="1397" operator="containsText" id="{6BEB419A-47A4-4A9C-A314-BDF0B068AA6F}">
            <xm:f>NOT(ISERROR(SEARCH(Sheet2!$D$5,AJ10)))</xm:f>
            <xm:f>Sheet2!$D$5</xm:f>
            <x14:dxf>
              <fill>
                <patternFill>
                  <bgColor rgb="FFFFFF00"/>
                </patternFill>
              </fill>
            </x14:dxf>
          </x14:cfRule>
          <x14:cfRule type="containsText" priority="1398" operator="containsText" id="{425F76E6-672D-4EDA-A2FD-E82286232049}">
            <xm:f>NOT(ISERROR(SEARCH(Sheet2!$D$4,AJ10)))</xm:f>
            <xm:f>Sheet2!$D$4</xm:f>
            <x14:dxf>
              <fill>
                <patternFill>
                  <bgColor rgb="FFFF0000"/>
                </patternFill>
              </fill>
            </x14:dxf>
          </x14:cfRule>
          <xm:sqref>AJ10</xm:sqref>
        </x14:conditionalFormatting>
        <x14:conditionalFormatting xmlns:xm="http://schemas.microsoft.com/office/excel/2006/main">
          <x14:cfRule type="containsText" priority="1389" operator="containsText" id="{B940EBF3-788B-4D4A-8ABA-DBEB29776CD8}">
            <xm:f>NOT(ISERROR(SEARCH(Sheet2!$D$8,AJ19)))</xm:f>
            <xm:f>Sheet2!$D$8</xm:f>
            <x14:dxf>
              <fill>
                <patternFill>
                  <bgColor rgb="FFFF0000"/>
                </patternFill>
              </fill>
            </x14:dxf>
          </x14:cfRule>
          <x14:cfRule type="containsText" priority="1390" operator="containsText" id="{B20DB1B7-4E63-4271-90B5-CEF7262ECA5B}">
            <xm:f>NOT(ISERROR(SEARCH(Sheet2!$D$7,AJ19)))</xm:f>
            <xm:f>Sheet2!$D$7</xm:f>
            <x14:dxf>
              <fill>
                <patternFill>
                  <bgColor rgb="FF00B050"/>
                </patternFill>
              </fill>
            </x14:dxf>
          </x14:cfRule>
          <x14:cfRule type="containsText" priority="1391" operator="containsText" id="{22A0B63A-56EC-4951-A633-C0064C4090EE}">
            <xm:f>NOT(ISERROR(SEARCH(Sheet2!$D$6,AJ19)))</xm:f>
            <xm:f>Sheet2!$D$6</xm:f>
            <x14:dxf>
              <fill>
                <patternFill>
                  <bgColor rgb="FFFFFF00"/>
                </patternFill>
              </fill>
            </x14:dxf>
          </x14:cfRule>
          <x14:cfRule type="containsText" priority="1392" operator="containsText" id="{3B24A19B-0788-4FB6-A33C-474C46220743}">
            <xm:f>NOT(ISERROR(SEARCH(Sheet2!$D$5,AJ19)))</xm:f>
            <xm:f>Sheet2!$D$5</xm:f>
            <x14:dxf>
              <fill>
                <patternFill>
                  <bgColor rgb="FFFFFF00"/>
                </patternFill>
              </fill>
            </x14:dxf>
          </x14:cfRule>
          <x14:cfRule type="containsText" priority="1393" operator="containsText" id="{DB70325B-C48B-41F2-82B5-C128D3867DCE}">
            <xm:f>NOT(ISERROR(SEARCH(Sheet2!$D$4,AJ19)))</xm:f>
            <xm:f>Sheet2!$D$4</xm:f>
            <x14:dxf>
              <fill>
                <patternFill>
                  <bgColor rgb="FFFF0000"/>
                </patternFill>
              </fill>
            </x14:dxf>
          </x14:cfRule>
          <xm:sqref>AJ19</xm:sqref>
        </x14:conditionalFormatting>
        <x14:conditionalFormatting xmlns:xm="http://schemas.microsoft.com/office/excel/2006/main">
          <x14:cfRule type="containsText" priority="1384" operator="containsText" id="{9E3CFD1E-0906-4C5F-B016-2AFD8FD329CB}">
            <xm:f>NOT(ISERROR(SEARCH(Sheet2!$D$8,AJ22)))</xm:f>
            <xm:f>Sheet2!$D$8</xm:f>
            <x14:dxf>
              <fill>
                <patternFill>
                  <bgColor rgb="FFFF0000"/>
                </patternFill>
              </fill>
            </x14:dxf>
          </x14:cfRule>
          <x14:cfRule type="containsText" priority="1385" operator="containsText" id="{99965345-2C47-4ECE-9BB7-46A9933BD501}">
            <xm:f>NOT(ISERROR(SEARCH(Sheet2!$D$7,AJ22)))</xm:f>
            <xm:f>Sheet2!$D$7</xm:f>
            <x14:dxf>
              <fill>
                <patternFill>
                  <bgColor rgb="FF00B050"/>
                </patternFill>
              </fill>
            </x14:dxf>
          </x14:cfRule>
          <x14:cfRule type="containsText" priority="1386" operator="containsText" id="{D35EE578-2FCE-4CD0-8F76-5DE6F2BB0BF6}">
            <xm:f>NOT(ISERROR(SEARCH(Sheet2!$D$6,AJ22)))</xm:f>
            <xm:f>Sheet2!$D$6</xm:f>
            <x14:dxf>
              <fill>
                <patternFill>
                  <bgColor rgb="FFFFFF00"/>
                </patternFill>
              </fill>
            </x14:dxf>
          </x14:cfRule>
          <x14:cfRule type="containsText" priority="1387" operator="containsText" id="{70F487F0-A9D8-456F-97BD-B9691701B390}">
            <xm:f>NOT(ISERROR(SEARCH(Sheet2!$D$5,AJ22)))</xm:f>
            <xm:f>Sheet2!$D$5</xm:f>
            <x14:dxf>
              <fill>
                <patternFill>
                  <bgColor rgb="FFFFFF00"/>
                </patternFill>
              </fill>
            </x14:dxf>
          </x14:cfRule>
          <x14:cfRule type="containsText" priority="1388" operator="containsText" id="{C8871DBD-5F76-4352-992A-74D62975654A}">
            <xm:f>NOT(ISERROR(SEARCH(Sheet2!$D$4,AJ22)))</xm:f>
            <xm:f>Sheet2!$D$4</xm:f>
            <x14:dxf>
              <fill>
                <patternFill>
                  <bgColor rgb="FFFF0000"/>
                </patternFill>
              </fill>
            </x14:dxf>
          </x14:cfRule>
          <xm:sqref>AJ22</xm:sqref>
        </x14:conditionalFormatting>
        <x14:conditionalFormatting xmlns:xm="http://schemas.microsoft.com/office/excel/2006/main">
          <x14:cfRule type="containsText" priority="1379" operator="containsText" id="{3B918607-D3CE-4481-8E0B-3DC4683DE11B}">
            <xm:f>NOT(ISERROR(SEARCH(Sheet2!$D$8,AJ46)))</xm:f>
            <xm:f>Sheet2!$D$8</xm:f>
            <x14:dxf>
              <fill>
                <patternFill>
                  <bgColor rgb="FFFF0000"/>
                </patternFill>
              </fill>
            </x14:dxf>
          </x14:cfRule>
          <x14:cfRule type="containsText" priority="1380" operator="containsText" id="{EA62D3EF-E1C6-47C1-80A9-6FDE39882CC4}">
            <xm:f>NOT(ISERROR(SEARCH(Sheet2!$D$7,AJ46)))</xm:f>
            <xm:f>Sheet2!$D$7</xm:f>
            <x14:dxf>
              <fill>
                <patternFill>
                  <bgColor rgb="FF00B050"/>
                </patternFill>
              </fill>
            </x14:dxf>
          </x14:cfRule>
          <x14:cfRule type="containsText" priority="1381" operator="containsText" id="{12F6A8A6-3080-44C2-A67B-8B5C91F33575}">
            <xm:f>NOT(ISERROR(SEARCH(Sheet2!$D$6,AJ46)))</xm:f>
            <xm:f>Sheet2!$D$6</xm:f>
            <x14:dxf>
              <fill>
                <patternFill>
                  <bgColor rgb="FFFFFF00"/>
                </patternFill>
              </fill>
            </x14:dxf>
          </x14:cfRule>
          <x14:cfRule type="containsText" priority="1382" operator="containsText" id="{901FBB2C-BA3D-462E-A21E-434D5EAF3553}">
            <xm:f>NOT(ISERROR(SEARCH(Sheet2!$D$5,AJ46)))</xm:f>
            <xm:f>Sheet2!$D$5</xm:f>
            <x14:dxf>
              <fill>
                <patternFill>
                  <bgColor rgb="FFFFFF00"/>
                </patternFill>
              </fill>
            </x14:dxf>
          </x14:cfRule>
          <x14:cfRule type="containsText" priority="1383" operator="containsText" id="{92B992FA-8815-4345-922A-30EC49E47DE5}">
            <xm:f>NOT(ISERROR(SEARCH(Sheet2!$D$4,AJ46)))</xm:f>
            <xm:f>Sheet2!$D$4</xm:f>
            <x14:dxf>
              <fill>
                <patternFill>
                  <bgColor rgb="FFFF0000"/>
                </patternFill>
              </fill>
            </x14:dxf>
          </x14:cfRule>
          <xm:sqref>AJ46</xm:sqref>
        </x14:conditionalFormatting>
        <x14:conditionalFormatting xmlns:xm="http://schemas.microsoft.com/office/excel/2006/main">
          <x14:cfRule type="containsText" priority="1374" operator="containsText" id="{A0CEA006-7140-45AD-A24F-B3D96B0E7244}">
            <xm:f>NOT(ISERROR(SEARCH(Sheet2!$D$8,AJ57)))</xm:f>
            <xm:f>Sheet2!$D$8</xm:f>
            <x14:dxf>
              <fill>
                <patternFill>
                  <bgColor rgb="FFFF0000"/>
                </patternFill>
              </fill>
            </x14:dxf>
          </x14:cfRule>
          <x14:cfRule type="containsText" priority="1375" operator="containsText" id="{26D9A4BB-966E-4186-B7A9-E5746E81446D}">
            <xm:f>NOT(ISERROR(SEARCH(Sheet2!$D$7,AJ57)))</xm:f>
            <xm:f>Sheet2!$D$7</xm:f>
            <x14:dxf>
              <fill>
                <patternFill>
                  <bgColor rgb="FF00B050"/>
                </patternFill>
              </fill>
            </x14:dxf>
          </x14:cfRule>
          <x14:cfRule type="containsText" priority="1376" operator="containsText" id="{877E73B7-DE75-4516-BEAD-152ECE87323F}">
            <xm:f>NOT(ISERROR(SEARCH(Sheet2!$D$6,AJ57)))</xm:f>
            <xm:f>Sheet2!$D$6</xm:f>
            <x14:dxf>
              <fill>
                <patternFill>
                  <bgColor rgb="FFFFFF00"/>
                </patternFill>
              </fill>
            </x14:dxf>
          </x14:cfRule>
          <x14:cfRule type="containsText" priority="1377" operator="containsText" id="{45AED214-4A58-44E2-8A94-3BBA616C03FB}">
            <xm:f>NOT(ISERROR(SEARCH(Sheet2!$D$5,AJ57)))</xm:f>
            <xm:f>Sheet2!$D$5</xm:f>
            <x14:dxf>
              <fill>
                <patternFill>
                  <bgColor rgb="FFFFFF00"/>
                </patternFill>
              </fill>
            </x14:dxf>
          </x14:cfRule>
          <x14:cfRule type="containsText" priority="1378" operator="containsText" id="{7C3A9740-41D1-40DA-BC37-0B1AB4D7E98B}">
            <xm:f>NOT(ISERROR(SEARCH(Sheet2!$D$4,AJ57)))</xm:f>
            <xm:f>Sheet2!$D$4</xm:f>
            <x14:dxf>
              <fill>
                <patternFill>
                  <bgColor rgb="FFFF0000"/>
                </patternFill>
              </fill>
            </x14:dxf>
          </x14:cfRule>
          <xm:sqref>AJ57</xm:sqref>
        </x14:conditionalFormatting>
        <x14:conditionalFormatting xmlns:xm="http://schemas.microsoft.com/office/excel/2006/main">
          <x14:cfRule type="containsText" priority="1369" operator="containsText" id="{BA03DE5F-1C75-4C83-8E19-8628CA3DE103}">
            <xm:f>NOT(ISERROR(SEARCH(Sheet2!$D$8,AJ61)))</xm:f>
            <xm:f>Sheet2!$D$8</xm:f>
            <x14:dxf>
              <fill>
                <patternFill>
                  <bgColor rgb="FFFF0000"/>
                </patternFill>
              </fill>
            </x14:dxf>
          </x14:cfRule>
          <x14:cfRule type="containsText" priority="1370" operator="containsText" id="{5FE77BA1-9B58-4652-A942-FFD6AFA9E874}">
            <xm:f>NOT(ISERROR(SEARCH(Sheet2!$D$7,AJ61)))</xm:f>
            <xm:f>Sheet2!$D$7</xm:f>
            <x14:dxf>
              <fill>
                <patternFill>
                  <bgColor rgb="FF00B050"/>
                </patternFill>
              </fill>
            </x14:dxf>
          </x14:cfRule>
          <x14:cfRule type="containsText" priority="1371" operator="containsText" id="{B548D19F-7CAE-46A2-809A-B1056781F2E2}">
            <xm:f>NOT(ISERROR(SEARCH(Sheet2!$D$6,AJ61)))</xm:f>
            <xm:f>Sheet2!$D$6</xm:f>
            <x14:dxf>
              <fill>
                <patternFill>
                  <bgColor rgb="FFFFFF00"/>
                </patternFill>
              </fill>
            </x14:dxf>
          </x14:cfRule>
          <x14:cfRule type="containsText" priority="1372" operator="containsText" id="{6985468A-A292-43CB-8EF1-3B3D0B5D1AC6}">
            <xm:f>NOT(ISERROR(SEARCH(Sheet2!$D$5,AJ61)))</xm:f>
            <xm:f>Sheet2!$D$5</xm:f>
            <x14:dxf>
              <fill>
                <patternFill>
                  <bgColor rgb="FFFFFF00"/>
                </patternFill>
              </fill>
            </x14:dxf>
          </x14:cfRule>
          <x14:cfRule type="containsText" priority="1373" operator="containsText" id="{E7471830-CBCC-468B-8C95-0BF5E10ECD75}">
            <xm:f>NOT(ISERROR(SEARCH(Sheet2!$D$4,AJ61)))</xm:f>
            <xm:f>Sheet2!$D$4</xm:f>
            <x14:dxf>
              <fill>
                <patternFill>
                  <bgColor rgb="FFFF0000"/>
                </patternFill>
              </fill>
            </x14:dxf>
          </x14:cfRule>
          <xm:sqref>AJ61</xm:sqref>
        </x14:conditionalFormatting>
        <x14:conditionalFormatting xmlns:xm="http://schemas.microsoft.com/office/excel/2006/main">
          <x14:cfRule type="containsText" priority="1364" operator="containsText" id="{42D132BF-6318-4049-A9CC-BC13C26A92A7}">
            <xm:f>NOT(ISERROR(SEARCH(Sheet2!$D$8,AJ63)))</xm:f>
            <xm:f>Sheet2!$D$8</xm:f>
            <x14:dxf>
              <fill>
                <patternFill>
                  <bgColor rgb="FFFF0000"/>
                </patternFill>
              </fill>
            </x14:dxf>
          </x14:cfRule>
          <x14:cfRule type="containsText" priority="1365" operator="containsText" id="{1314082F-7F15-4DB0-9FBC-E5B247D783FD}">
            <xm:f>NOT(ISERROR(SEARCH(Sheet2!$D$7,AJ63)))</xm:f>
            <xm:f>Sheet2!$D$7</xm:f>
            <x14:dxf>
              <fill>
                <patternFill>
                  <bgColor rgb="FF00B050"/>
                </patternFill>
              </fill>
            </x14:dxf>
          </x14:cfRule>
          <x14:cfRule type="containsText" priority="1366" operator="containsText" id="{A5EDB63F-BB83-4A6A-9CBD-8B8A002BA256}">
            <xm:f>NOT(ISERROR(SEARCH(Sheet2!$D$6,AJ63)))</xm:f>
            <xm:f>Sheet2!$D$6</xm:f>
            <x14:dxf>
              <fill>
                <patternFill>
                  <bgColor rgb="FFFFFF00"/>
                </patternFill>
              </fill>
            </x14:dxf>
          </x14:cfRule>
          <x14:cfRule type="containsText" priority="1367" operator="containsText" id="{BA0F230A-E3BE-444D-BAD5-5555648C2567}">
            <xm:f>NOT(ISERROR(SEARCH(Sheet2!$D$5,AJ63)))</xm:f>
            <xm:f>Sheet2!$D$5</xm:f>
            <x14:dxf>
              <fill>
                <patternFill>
                  <bgColor rgb="FFFFFF00"/>
                </patternFill>
              </fill>
            </x14:dxf>
          </x14:cfRule>
          <x14:cfRule type="containsText" priority="1368" operator="containsText" id="{BB7EB84A-966D-43C1-9008-B31F1E317183}">
            <xm:f>NOT(ISERROR(SEARCH(Sheet2!$D$4,AJ63)))</xm:f>
            <xm:f>Sheet2!$D$4</xm:f>
            <x14:dxf>
              <fill>
                <patternFill>
                  <bgColor rgb="FFFF0000"/>
                </patternFill>
              </fill>
            </x14:dxf>
          </x14:cfRule>
          <xm:sqref>AJ63</xm:sqref>
        </x14:conditionalFormatting>
        <x14:conditionalFormatting xmlns:xm="http://schemas.microsoft.com/office/excel/2006/main">
          <x14:cfRule type="containsText" priority="1359" operator="containsText" id="{C4534A11-81FE-41E7-BE68-5CFD15CC78F1}">
            <xm:f>NOT(ISERROR(SEARCH(Sheet2!$D$8,AJ66)))</xm:f>
            <xm:f>Sheet2!$D$8</xm:f>
            <x14:dxf>
              <fill>
                <patternFill>
                  <bgColor rgb="FFFF0000"/>
                </patternFill>
              </fill>
            </x14:dxf>
          </x14:cfRule>
          <x14:cfRule type="containsText" priority="1360" operator="containsText" id="{E9593501-EF46-4AF2-B1AC-BDDB828D00CB}">
            <xm:f>NOT(ISERROR(SEARCH(Sheet2!$D$7,AJ66)))</xm:f>
            <xm:f>Sheet2!$D$7</xm:f>
            <x14:dxf>
              <fill>
                <patternFill>
                  <bgColor rgb="FF00B050"/>
                </patternFill>
              </fill>
            </x14:dxf>
          </x14:cfRule>
          <x14:cfRule type="containsText" priority="1361" operator="containsText" id="{804E4E67-B86B-4F25-BE48-8C54259B65CC}">
            <xm:f>NOT(ISERROR(SEARCH(Sheet2!$D$6,AJ66)))</xm:f>
            <xm:f>Sheet2!$D$6</xm:f>
            <x14:dxf>
              <fill>
                <patternFill>
                  <bgColor rgb="FFFFFF00"/>
                </patternFill>
              </fill>
            </x14:dxf>
          </x14:cfRule>
          <x14:cfRule type="containsText" priority="1362" operator="containsText" id="{518019CE-43E2-44B5-BE1F-51BC69636E36}">
            <xm:f>NOT(ISERROR(SEARCH(Sheet2!$D$5,AJ66)))</xm:f>
            <xm:f>Sheet2!$D$5</xm:f>
            <x14:dxf>
              <fill>
                <patternFill>
                  <bgColor rgb="FFFFFF00"/>
                </patternFill>
              </fill>
            </x14:dxf>
          </x14:cfRule>
          <x14:cfRule type="containsText" priority="1363" operator="containsText" id="{1B044CAC-1CA4-4F27-87CF-6B006A5E695F}">
            <xm:f>NOT(ISERROR(SEARCH(Sheet2!$D$4,AJ66)))</xm:f>
            <xm:f>Sheet2!$D$4</xm:f>
            <x14:dxf>
              <fill>
                <patternFill>
                  <bgColor rgb="FFFF0000"/>
                </patternFill>
              </fill>
            </x14:dxf>
          </x14:cfRule>
          <xm:sqref>AJ66</xm:sqref>
        </x14:conditionalFormatting>
        <x14:conditionalFormatting xmlns:xm="http://schemas.microsoft.com/office/excel/2006/main">
          <x14:cfRule type="containsText" priority="1354" operator="containsText" id="{ED794953-3644-45B6-8227-69808632DC54}">
            <xm:f>NOT(ISERROR(SEARCH(Sheet2!$D$8,AJ74)))</xm:f>
            <xm:f>Sheet2!$D$8</xm:f>
            <x14:dxf>
              <fill>
                <patternFill>
                  <bgColor rgb="FFFF0000"/>
                </patternFill>
              </fill>
            </x14:dxf>
          </x14:cfRule>
          <x14:cfRule type="containsText" priority="1355" operator="containsText" id="{8720A49D-303F-4951-8F76-3A38983008D5}">
            <xm:f>NOT(ISERROR(SEARCH(Sheet2!$D$7,AJ74)))</xm:f>
            <xm:f>Sheet2!$D$7</xm:f>
            <x14:dxf>
              <fill>
                <patternFill>
                  <bgColor rgb="FF00B050"/>
                </patternFill>
              </fill>
            </x14:dxf>
          </x14:cfRule>
          <x14:cfRule type="containsText" priority="1356" operator="containsText" id="{29FB308A-4501-4898-8AAE-D8353803DD39}">
            <xm:f>NOT(ISERROR(SEARCH(Sheet2!$D$6,AJ74)))</xm:f>
            <xm:f>Sheet2!$D$6</xm:f>
            <x14:dxf>
              <fill>
                <patternFill>
                  <bgColor rgb="FFFFFF00"/>
                </patternFill>
              </fill>
            </x14:dxf>
          </x14:cfRule>
          <x14:cfRule type="containsText" priority="1357" operator="containsText" id="{9E6B313F-18B0-47EF-9C39-B9886DC39F06}">
            <xm:f>NOT(ISERROR(SEARCH(Sheet2!$D$5,AJ74)))</xm:f>
            <xm:f>Sheet2!$D$5</xm:f>
            <x14:dxf>
              <fill>
                <patternFill>
                  <bgColor rgb="FFFFFF00"/>
                </patternFill>
              </fill>
            </x14:dxf>
          </x14:cfRule>
          <x14:cfRule type="containsText" priority="1358" operator="containsText" id="{725AA244-FBB3-474D-B02F-3791862D503A}">
            <xm:f>NOT(ISERROR(SEARCH(Sheet2!$D$4,AJ74)))</xm:f>
            <xm:f>Sheet2!$D$4</xm:f>
            <x14:dxf>
              <fill>
                <patternFill>
                  <bgColor rgb="FFFF0000"/>
                </patternFill>
              </fill>
            </x14:dxf>
          </x14:cfRule>
          <xm:sqref>AJ74</xm:sqref>
        </x14:conditionalFormatting>
        <x14:conditionalFormatting xmlns:xm="http://schemas.microsoft.com/office/excel/2006/main">
          <x14:cfRule type="containsText" priority="1349" operator="containsText" id="{444FAC3C-3234-463B-9CFD-BD84AB536D2B}">
            <xm:f>NOT(ISERROR(SEARCH(Sheet2!$D$8,AJ76)))</xm:f>
            <xm:f>Sheet2!$D$8</xm:f>
            <x14:dxf>
              <fill>
                <patternFill>
                  <bgColor rgb="FFFF0000"/>
                </patternFill>
              </fill>
            </x14:dxf>
          </x14:cfRule>
          <x14:cfRule type="containsText" priority="1350" operator="containsText" id="{1B652AFA-9A83-4667-93AE-C8A19434CCC4}">
            <xm:f>NOT(ISERROR(SEARCH(Sheet2!$D$7,AJ76)))</xm:f>
            <xm:f>Sheet2!$D$7</xm:f>
            <x14:dxf>
              <fill>
                <patternFill>
                  <bgColor rgb="FF00B050"/>
                </patternFill>
              </fill>
            </x14:dxf>
          </x14:cfRule>
          <x14:cfRule type="containsText" priority="1351" operator="containsText" id="{CC2DA659-35D7-4909-A6F5-7E1694B10645}">
            <xm:f>NOT(ISERROR(SEARCH(Sheet2!$D$6,AJ76)))</xm:f>
            <xm:f>Sheet2!$D$6</xm:f>
            <x14:dxf>
              <fill>
                <patternFill>
                  <bgColor rgb="FFFFFF00"/>
                </patternFill>
              </fill>
            </x14:dxf>
          </x14:cfRule>
          <x14:cfRule type="containsText" priority="1352" operator="containsText" id="{C353754A-3106-4A6E-9D68-5C2B897C279E}">
            <xm:f>NOT(ISERROR(SEARCH(Sheet2!$D$5,AJ76)))</xm:f>
            <xm:f>Sheet2!$D$5</xm:f>
            <x14:dxf>
              <fill>
                <patternFill>
                  <bgColor rgb="FFFFFF00"/>
                </patternFill>
              </fill>
            </x14:dxf>
          </x14:cfRule>
          <x14:cfRule type="containsText" priority="1353" operator="containsText" id="{725B7B04-EBEE-41B3-9E30-166FD56CE7EB}">
            <xm:f>NOT(ISERROR(SEARCH(Sheet2!$D$4,AJ76)))</xm:f>
            <xm:f>Sheet2!$D$4</xm:f>
            <x14:dxf>
              <fill>
                <patternFill>
                  <bgColor rgb="FFFF0000"/>
                </patternFill>
              </fill>
            </x14:dxf>
          </x14:cfRule>
          <xm:sqref>AJ76</xm:sqref>
        </x14:conditionalFormatting>
        <x14:conditionalFormatting xmlns:xm="http://schemas.microsoft.com/office/excel/2006/main">
          <x14:cfRule type="containsText" priority="1344" operator="containsText" id="{B930FB05-7B01-4AE2-A5C1-BCC1C96A7916}">
            <xm:f>NOT(ISERROR(SEARCH(Sheet2!$D$8,AJ80)))</xm:f>
            <xm:f>Sheet2!$D$8</xm:f>
            <x14:dxf>
              <fill>
                <patternFill>
                  <bgColor rgb="FFFF0000"/>
                </patternFill>
              </fill>
            </x14:dxf>
          </x14:cfRule>
          <x14:cfRule type="containsText" priority="1345" operator="containsText" id="{E7BD2102-A9C2-4B87-996F-2252CE5F0E9D}">
            <xm:f>NOT(ISERROR(SEARCH(Sheet2!$D$7,AJ80)))</xm:f>
            <xm:f>Sheet2!$D$7</xm:f>
            <x14:dxf>
              <fill>
                <patternFill>
                  <bgColor rgb="FF00B050"/>
                </patternFill>
              </fill>
            </x14:dxf>
          </x14:cfRule>
          <x14:cfRule type="containsText" priority="1346" operator="containsText" id="{4DC860A1-C1FD-40BB-84DD-A657FDA6A7EE}">
            <xm:f>NOT(ISERROR(SEARCH(Sheet2!$D$6,AJ80)))</xm:f>
            <xm:f>Sheet2!$D$6</xm:f>
            <x14:dxf>
              <fill>
                <patternFill>
                  <bgColor rgb="FFFFFF00"/>
                </patternFill>
              </fill>
            </x14:dxf>
          </x14:cfRule>
          <x14:cfRule type="containsText" priority="1347" operator="containsText" id="{B8637332-06B3-4DDC-91E0-BC5966B0855F}">
            <xm:f>NOT(ISERROR(SEARCH(Sheet2!$D$5,AJ80)))</xm:f>
            <xm:f>Sheet2!$D$5</xm:f>
            <x14:dxf>
              <fill>
                <patternFill>
                  <bgColor rgb="FFFFFF00"/>
                </patternFill>
              </fill>
            </x14:dxf>
          </x14:cfRule>
          <x14:cfRule type="containsText" priority="1348" operator="containsText" id="{7E0179B9-22CA-496C-A647-AA0EEF86FAAD}">
            <xm:f>NOT(ISERROR(SEARCH(Sheet2!$D$4,AJ80)))</xm:f>
            <xm:f>Sheet2!$D$4</xm:f>
            <x14:dxf>
              <fill>
                <patternFill>
                  <bgColor rgb="FFFF0000"/>
                </patternFill>
              </fill>
            </x14:dxf>
          </x14:cfRule>
          <xm:sqref>AJ80</xm:sqref>
        </x14:conditionalFormatting>
        <x14:conditionalFormatting xmlns:xm="http://schemas.microsoft.com/office/excel/2006/main">
          <x14:cfRule type="containsText" priority="1339" operator="containsText" id="{7D80E6B8-8A09-41C4-885F-1F9C21019053}">
            <xm:f>NOT(ISERROR(SEARCH(Sheet2!$D$8,AJ89)))</xm:f>
            <xm:f>Sheet2!$D$8</xm:f>
            <x14:dxf>
              <fill>
                <patternFill>
                  <bgColor rgb="FFFF0000"/>
                </patternFill>
              </fill>
            </x14:dxf>
          </x14:cfRule>
          <x14:cfRule type="containsText" priority="1340" operator="containsText" id="{D4FCE50A-0DF3-4066-8065-5E662DD84EAA}">
            <xm:f>NOT(ISERROR(SEARCH(Sheet2!$D$7,AJ89)))</xm:f>
            <xm:f>Sheet2!$D$7</xm:f>
            <x14:dxf>
              <fill>
                <patternFill>
                  <bgColor rgb="FF00B050"/>
                </patternFill>
              </fill>
            </x14:dxf>
          </x14:cfRule>
          <x14:cfRule type="containsText" priority="1341" operator="containsText" id="{E699ACAC-E127-48D9-83C5-3726DC936510}">
            <xm:f>NOT(ISERROR(SEARCH(Sheet2!$D$6,AJ89)))</xm:f>
            <xm:f>Sheet2!$D$6</xm:f>
            <x14:dxf>
              <fill>
                <patternFill>
                  <bgColor rgb="FFFFFF00"/>
                </patternFill>
              </fill>
            </x14:dxf>
          </x14:cfRule>
          <x14:cfRule type="containsText" priority="1342" operator="containsText" id="{BC8B8593-E166-43B0-B3D5-E43C1848077A}">
            <xm:f>NOT(ISERROR(SEARCH(Sheet2!$D$5,AJ89)))</xm:f>
            <xm:f>Sheet2!$D$5</xm:f>
            <x14:dxf>
              <fill>
                <patternFill>
                  <bgColor rgb="FFFFFF00"/>
                </patternFill>
              </fill>
            </x14:dxf>
          </x14:cfRule>
          <x14:cfRule type="containsText" priority="1343" operator="containsText" id="{2B79951D-D362-49DA-B1FF-3A28B9F9021C}">
            <xm:f>NOT(ISERROR(SEARCH(Sheet2!$D$4,AJ89)))</xm:f>
            <xm:f>Sheet2!$D$4</xm:f>
            <x14:dxf>
              <fill>
                <patternFill>
                  <bgColor rgb="FFFF0000"/>
                </patternFill>
              </fill>
            </x14:dxf>
          </x14:cfRule>
          <xm:sqref>AJ89</xm:sqref>
        </x14:conditionalFormatting>
        <x14:conditionalFormatting xmlns:xm="http://schemas.microsoft.com/office/excel/2006/main">
          <x14:cfRule type="containsText" priority="1334" operator="containsText" id="{A20A2A76-5A4A-40D0-9F28-012D27C14BC6}">
            <xm:f>NOT(ISERROR(SEARCH(Sheet2!$D$8,AJ104)))</xm:f>
            <xm:f>Sheet2!$D$8</xm:f>
            <x14:dxf>
              <fill>
                <patternFill>
                  <bgColor rgb="FFFF0000"/>
                </patternFill>
              </fill>
            </x14:dxf>
          </x14:cfRule>
          <x14:cfRule type="containsText" priority="1335" operator="containsText" id="{EC3D6DF4-7636-4F1B-903D-EE71BC8571B9}">
            <xm:f>NOT(ISERROR(SEARCH(Sheet2!$D$7,AJ104)))</xm:f>
            <xm:f>Sheet2!$D$7</xm:f>
            <x14:dxf>
              <fill>
                <patternFill>
                  <bgColor rgb="FF00B050"/>
                </patternFill>
              </fill>
            </x14:dxf>
          </x14:cfRule>
          <x14:cfRule type="containsText" priority="1336" operator="containsText" id="{FB204956-92F0-40CD-84DF-2812F96349D8}">
            <xm:f>NOT(ISERROR(SEARCH(Sheet2!$D$6,AJ104)))</xm:f>
            <xm:f>Sheet2!$D$6</xm:f>
            <x14:dxf>
              <fill>
                <patternFill>
                  <bgColor rgb="FFFFFF00"/>
                </patternFill>
              </fill>
            </x14:dxf>
          </x14:cfRule>
          <x14:cfRule type="containsText" priority="1337" operator="containsText" id="{1E8F6496-8A3C-46DF-8FD3-7ABEBAA723DE}">
            <xm:f>NOT(ISERROR(SEARCH(Sheet2!$D$5,AJ104)))</xm:f>
            <xm:f>Sheet2!$D$5</xm:f>
            <x14:dxf>
              <fill>
                <patternFill>
                  <bgColor rgb="FFFFFF00"/>
                </patternFill>
              </fill>
            </x14:dxf>
          </x14:cfRule>
          <x14:cfRule type="containsText" priority="1338" operator="containsText" id="{CCC5AB02-00AC-4169-BBF4-BE1B7B6336DD}">
            <xm:f>NOT(ISERROR(SEARCH(Sheet2!$D$4,AJ104)))</xm:f>
            <xm:f>Sheet2!$D$4</xm:f>
            <x14:dxf>
              <fill>
                <patternFill>
                  <bgColor rgb="FFFF0000"/>
                </patternFill>
              </fill>
            </x14:dxf>
          </x14:cfRule>
          <xm:sqref>AJ104</xm:sqref>
        </x14:conditionalFormatting>
        <x14:conditionalFormatting xmlns:xm="http://schemas.microsoft.com/office/excel/2006/main">
          <x14:cfRule type="containsText" priority="1329" operator="containsText" id="{4B920CC2-F1A7-450F-A612-43A93BD95E9C}">
            <xm:f>NOT(ISERROR(SEARCH(Sheet2!$D$8,AJ109)))</xm:f>
            <xm:f>Sheet2!$D$8</xm:f>
            <x14:dxf>
              <fill>
                <patternFill>
                  <bgColor rgb="FFFF0000"/>
                </patternFill>
              </fill>
            </x14:dxf>
          </x14:cfRule>
          <x14:cfRule type="containsText" priority="1330" operator="containsText" id="{045B9ED1-2B79-47E2-BB19-F2C5E0516FB4}">
            <xm:f>NOT(ISERROR(SEARCH(Sheet2!$D$7,AJ109)))</xm:f>
            <xm:f>Sheet2!$D$7</xm:f>
            <x14:dxf>
              <fill>
                <patternFill>
                  <bgColor rgb="FF00B050"/>
                </patternFill>
              </fill>
            </x14:dxf>
          </x14:cfRule>
          <x14:cfRule type="containsText" priority="1331" operator="containsText" id="{1277EBFD-6146-44C3-B88B-6D665FAA724D}">
            <xm:f>NOT(ISERROR(SEARCH(Sheet2!$D$6,AJ109)))</xm:f>
            <xm:f>Sheet2!$D$6</xm:f>
            <x14:dxf>
              <fill>
                <patternFill>
                  <bgColor rgb="FFFFFF00"/>
                </patternFill>
              </fill>
            </x14:dxf>
          </x14:cfRule>
          <x14:cfRule type="containsText" priority="1332" operator="containsText" id="{08B6BDA9-328C-43AD-AA88-5F3287FC64B9}">
            <xm:f>NOT(ISERROR(SEARCH(Sheet2!$D$5,AJ109)))</xm:f>
            <xm:f>Sheet2!$D$5</xm:f>
            <x14:dxf>
              <fill>
                <patternFill>
                  <bgColor rgb="FFFFFF00"/>
                </patternFill>
              </fill>
            </x14:dxf>
          </x14:cfRule>
          <x14:cfRule type="containsText" priority="1333" operator="containsText" id="{E102F31D-F98C-4459-83EE-2054DF8FE7D4}">
            <xm:f>NOT(ISERROR(SEARCH(Sheet2!$D$4,AJ109)))</xm:f>
            <xm:f>Sheet2!$D$4</xm:f>
            <x14:dxf>
              <fill>
                <patternFill>
                  <bgColor rgb="FFFF0000"/>
                </patternFill>
              </fill>
            </x14:dxf>
          </x14:cfRule>
          <xm:sqref>AJ109</xm:sqref>
        </x14:conditionalFormatting>
        <x14:conditionalFormatting xmlns:xm="http://schemas.microsoft.com/office/excel/2006/main">
          <x14:cfRule type="containsText" priority="1324" operator="containsText" id="{89041A80-8942-4CB8-BDB7-EBDAF2DA72AF}">
            <xm:f>NOT(ISERROR(SEARCH(Sheet2!$D$8,AJ116)))</xm:f>
            <xm:f>Sheet2!$D$8</xm:f>
            <x14:dxf>
              <fill>
                <patternFill>
                  <bgColor rgb="FFFF0000"/>
                </patternFill>
              </fill>
            </x14:dxf>
          </x14:cfRule>
          <x14:cfRule type="containsText" priority="1325" operator="containsText" id="{0C7C1D5B-08AB-4F22-B2BA-2F5211EC6DF3}">
            <xm:f>NOT(ISERROR(SEARCH(Sheet2!$D$7,AJ116)))</xm:f>
            <xm:f>Sheet2!$D$7</xm:f>
            <x14:dxf>
              <fill>
                <patternFill>
                  <bgColor rgb="FF00B050"/>
                </patternFill>
              </fill>
            </x14:dxf>
          </x14:cfRule>
          <x14:cfRule type="containsText" priority="1326" operator="containsText" id="{ED097243-A507-41D9-93B7-7E6A266052A9}">
            <xm:f>NOT(ISERROR(SEARCH(Sheet2!$D$6,AJ116)))</xm:f>
            <xm:f>Sheet2!$D$6</xm:f>
            <x14:dxf>
              <fill>
                <patternFill>
                  <bgColor rgb="FFFFFF00"/>
                </patternFill>
              </fill>
            </x14:dxf>
          </x14:cfRule>
          <x14:cfRule type="containsText" priority="1327" operator="containsText" id="{CC4F08E3-2D24-4058-A5A2-08AB5C22B8B4}">
            <xm:f>NOT(ISERROR(SEARCH(Sheet2!$D$5,AJ116)))</xm:f>
            <xm:f>Sheet2!$D$5</xm:f>
            <x14:dxf>
              <fill>
                <patternFill>
                  <bgColor rgb="FFFFFF00"/>
                </patternFill>
              </fill>
            </x14:dxf>
          </x14:cfRule>
          <x14:cfRule type="containsText" priority="1328" operator="containsText" id="{263E01A8-D7F9-428C-B50D-D4E8A5DC9D0C}">
            <xm:f>NOT(ISERROR(SEARCH(Sheet2!$D$4,AJ116)))</xm:f>
            <xm:f>Sheet2!$D$4</xm:f>
            <x14:dxf>
              <fill>
                <patternFill>
                  <bgColor rgb="FFFF0000"/>
                </patternFill>
              </fill>
            </x14:dxf>
          </x14:cfRule>
          <xm:sqref>AJ116</xm:sqref>
        </x14:conditionalFormatting>
        <x14:conditionalFormatting xmlns:xm="http://schemas.microsoft.com/office/excel/2006/main">
          <x14:cfRule type="containsText" priority="1319" operator="containsText" id="{31B3DB8F-BF5C-476B-89F0-55FA71BBC23D}">
            <xm:f>NOT(ISERROR(SEARCH(Sheet2!$D$8,AJ124)))</xm:f>
            <xm:f>Sheet2!$D$8</xm:f>
            <x14:dxf>
              <fill>
                <patternFill>
                  <bgColor rgb="FFFF0000"/>
                </patternFill>
              </fill>
            </x14:dxf>
          </x14:cfRule>
          <x14:cfRule type="containsText" priority="1320" operator="containsText" id="{D270E734-6D27-4AAA-9756-7E1B8BBE7A78}">
            <xm:f>NOT(ISERROR(SEARCH(Sheet2!$D$7,AJ124)))</xm:f>
            <xm:f>Sheet2!$D$7</xm:f>
            <x14:dxf>
              <fill>
                <patternFill>
                  <bgColor rgb="FF00B050"/>
                </patternFill>
              </fill>
            </x14:dxf>
          </x14:cfRule>
          <x14:cfRule type="containsText" priority="1321" operator="containsText" id="{C3A5143D-A2AE-4FD4-A61A-6FCD6DA55147}">
            <xm:f>NOT(ISERROR(SEARCH(Sheet2!$D$6,AJ124)))</xm:f>
            <xm:f>Sheet2!$D$6</xm:f>
            <x14:dxf>
              <fill>
                <patternFill>
                  <bgColor rgb="FFFFFF00"/>
                </patternFill>
              </fill>
            </x14:dxf>
          </x14:cfRule>
          <x14:cfRule type="containsText" priority="1322" operator="containsText" id="{AB83947B-B577-4D3B-A930-735C1F6CBADA}">
            <xm:f>NOT(ISERROR(SEARCH(Sheet2!$D$5,AJ124)))</xm:f>
            <xm:f>Sheet2!$D$5</xm:f>
            <x14:dxf>
              <fill>
                <patternFill>
                  <bgColor rgb="FFFFFF00"/>
                </patternFill>
              </fill>
            </x14:dxf>
          </x14:cfRule>
          <x14:cfRule type="containsText" priority="1323" operator="containsText" id="{26056D67-B65C-4A2B-9DEC-B38B57560A3C}">
            <xm:f>NOT(ISERROR(SEARCH(Sheet2!$D$4,AJ124)))</xm:f>
            <xm:f>Sheet2!$D$4</xm:f>
            <x14:dxf>
              <fill>
                <patternFill>
                  <bgColor rgb="FFFF0000"/>
                </patternFill>
              </fill>
            </x14:dxf>
          </x14:cfRule>
          <xm:sqref>AJ124</xm:sqref>
        </x14:conditionalFormatting>
        <x14:conditionalFormatting xmlns:xm="http://schemas.microsoft.com/office/excel/2006/main">
          <x14:cfRule type="containsText" priority="1314" operator="containsText" id="{582A4AB6-040B-42FC-99D9-707D3D827318}">
            <xm:f>NOT(ISERROR(SEARCH(Sheet2!$D$8,AJ128)))</xm:f>
            <xm:f>Sheet2!$D$8</xm:f>
            <x14:dxf>
              <fill>
                <patternFill>
                  <bgColor rgb="FFFF0000"/>
                </patternFill>
              </fill>
            </x14:dxf>
          </x14:cfRule>
          <x14:cfRule type="containsText" priority="1315" operator="containsText" id="{7D198FB3-4872-4D75-881B-DB61B8584086}">
            <xm:f>NOT(ISERROR(SEARCH(Sheet2!$D$7,AJ128)))</xm:f>
            <xm:f>Sheet2!$D$7</xm:f>
            <x14:dxf>
              <fill>
                <patternFill>
                  <bgColor rgb="FF00B050"/>
                </patternFill>
              </fill>
            </x14:dxf>
          </x14:cfRule>
          <x14:cfRule type="containsText" priority="1316" operator="containsText" id="{966DE640-DDBD-42AC-95E8-9A141F3A7A5E}">
            <xm:f>NOT(ISERROR(SEARCH(Sheet2!$D$6,AJ128)))</xm:f>
            <xm:f>Sheet2!$D$6</xm:f>
            <x14:dxf>
              <fill>
                <patternFill>
                  <bgColor rgb="FFFFFF00"/>
                </patternFill>
              </fill>
            </x14:dxf>
          </x14:cfRule>
          <x14:cfRule type="containsText" priority="1317" operator="containsText" id="{866E8F76-50DF-4933-BF3B-2CE658B7169D}">
            <xm:f>NOT(ISERROR(SEARCH(Sheet2!$D$5,AJ128)))</xm:f>
            <xm:f>Sheet2!$D$5</xm:f>
            <x14:dxf>
              <fill>
                <patternFill>
                  <bgColor rgb="FFFFFF00"/>
                </patternFill>
              </fill>
            </x14:dxf>
          </x14:cfRule>
          <x14:cfRule type="containsText" priority="1318" operator="containsText" id="{09FD1699-79B0-4C58-A15F-B0F717499FF8}">
            <xm:f>NOT(ISERROR(SEARCH(Sheet2!$D$4,AJ128)))</xm:f>
            <xm:f>Sheet2!$D$4</xm:f>
            <x14:dxf>
              <fill>
                <patternFill>
                  <bgColor rgb="FFFF0000"/>
                </patternFill>
              </fill>
            </x14:dxf>
          </x14:cfRule>
          <xm:sqref>AJ128</xm:sqref>
        </x14:conditionalFormatting>
        <x14:conditionalFormatting xmlns:xm="http://schemas.microsoft.com/office/excel/2006/main">
          <x14:cfRule type="containsText" priority="1309" operator="containsText" id="{B51A7322-7FE2-4D3C-822C-44C191BA519F}">
            <xm:f>NOT(ISERROR(SEARCH(Sheet2!$D$8,AJ132)))</xm:f>
            <xm:f>Sheet2!$D$8</xm:f>
            <x14:dxf>
              <fill>
                <patternFill>
                  <bgColor rgb="FFFF0000"/>
                </patternFill>
              </fill>
            </x14:dxf>
          </x14:cfRule>
          <x14:cfRule type="containsText" priority="1310" operator="containsText" id="{048CC8FE-9640-4B06-B79C-7CD04E98E2A1}">
            <xm:f>NOT(ISERROR(SEARCH(Sheet2!$D$7,AJ132)))</xm:f>
            <xm:f>Sheet2!$D$7</xm:f>
            <x14:dxf>
              <fill>
                <patternFill>
                  <bgColor rgb="FF00B050"/>
                </patternFill>
              </fill>
            </x14:dxf>
          </x14:cfRule>
          <x14:cfRule type="containsText" priority="1311" operator="containsText" id="{1F699893-C97E-4A23-BD56-2EF8F6DA8310}">
            <xm:f>NOT(ISERROR(SEARCH(Sheet2!$D$6,AJ132)))</xm:f>
            <xm:f>Sheet2!$D$6</xm:f>
            <x14:dxf>
              <fill>
                <patternFill>
                  <bgColor rgb="FFFFFF00"/>
                </patternFill>
              </fill>
            </x14:dxf>
          </x14:cfRule>
          <x14:cfRule type="containsText" priority="1312" operator="containsText" id="{74C9D8F7-0A45-4AD0-8B11-B768A5F777E5}">
            <xm:f>NOT(ISERROR(SEARCH(Sheet2!$D$5,AJ132)))</xm:f>
            <xm:f>Sheet2!$D$5</xm:f>
            <x14:dxf>
              <fill>
                <patternFill>
                  <bgColor rgb="FFFFFF00"/>
                </patternFill>
              </fill>
            </x14:dxf>
          </x14:cfRule>
          <x14:cfRule type="containsText" priority="1313" operator="containsText" id="{5945FE99-CDA8-424A-8286-4AF01A661280}">
            <xm:f>NOT(ISERROR(SEARCH(Sheet2!$D$4,AJ132)))</xm:f>
            <xm:f>Sheet2!$D$4</xm:f>
            <x14:dxf>
              <fill>
                <patternFill>
                  <bgColor rgb="FFFF0000"/>
                </patternFill>
              </fill>
            </x14:dxf>
          </x14:cfRule>
          <xm:sqref>AJ132</xm:sqref>
        </x14:conditionalFormatting>
        <x14:conditionalFormatting xmlns:xm="http://schemas.microsoft.com/office/excel/2006/main">
          <x14:cfRule type="containsText" priority="1304" operator="containsText" id="{6DA44984-FEFB-46D9-9529-D33E61D89FA7}">
            <xm:f>NOT(ISERROR(SEARCH(Sheet2!$D$8,AJ135)))</xm:f>
            <xm:f>Sheet2!$D$8</xm:f>
            <x14:dxf>
              <fill>
                <patternFill>
                  <bgColor rgb="FFFF0000"/>
                </patternFill>
              </fill>
            </x14:dxf>
          </x14:cfRule>
          <x14:cfRule type="containsText" priority="1305" operator="containsText" id="{46A94375-8A98-4075-8B8E-25E767394769}">
            <xm:f>NOT(ISERROR(SEARCH(Sheet2!$D$7,AJ135)))</xm:f>
            <xm:f>Sheet2!$D$7</xm:f>
            <x14:dxf>
              <fill>
                <patternFill>
                  <bgColor rgb="FF00B050"/>
                </patternFill>
              </fill>
            </x14:dxf>
          </x14:cfRule>
          <x14:cfRule type="containsText" priority="1306" operator="containsText" id="{2558F604-6898-4D8C-BA42-61E599E26216}">
            <xm:f>NOT(ISERROR(SEARCH(Sheet2!$D$6,AJ135)))</xm:f>
            <xm:f>Sheet2!$D$6</xm:f>
            <x14:dxf>
              <fill>
                <patternFill>
                  <bgColor rgb="FFFFFF00"/>
                </patternFill>
              </fill>
            </x14:dxf>
          </x14:cfRule>
          <x14:cfRule type="containsText" priority="1307" operator="containsText" id="{051C436B-31E0-4658-AE00-6251C237E17A}">
            <xm:f>NOT(ISERROR(SEARCH(Sheet2!$D$5,AJ135)))</xm:f>
            <xm:f>Sheet2!$D$5</xm:f>
            <x14:dxf>
              <fill>
                <patternFill>
                  <bgColor rgb="FFFFFF00"/>
                </patternFill>
              </fill>
            </x14:dxf>
          </x14:cfRule>
          <x14:cfRule type="containsText" priority="1308" operator="containsText" id="{EF3843D3-F6C6-4536-B7CD-5658925356E4}">
            <xm:f>NOT(ISERROR(SEARCH(Sheet2!$D$4,AJ135)))</xm:f>
            <xm:f>Sheet2!$D$4</xm:f>
            <x14:dxf>
              <fill>
                <patternFill>
                  <bgColor rgb="FFFF0000"/>
                </patternFill>
              </fill>
            </x14:dxf>
          </x14:cfRule>
          <xm:sqref>AJ135</xm:sqref>
        </x14:conditionalFormatting>
        <x14:conditionalFormatting xmlns:xm="http://schemas.microsoft.com/office/excel/2006/main">
          <x14:cfRule type="containsText" priority="1299" operator="containsText" id="{033689EB-F79B-4151-AA78-D0BFC1DD0CD3}">
            <xm:f>NOT(ISERROR(SEARCH(Sheet2!$D$8,AJ136)))</xm:f>
            <xm:f>Sheet2!$D$8</xm:f>
            <x14:dxf>
              <fill>
                <patternFill>
                  <bgColor rgb="FFFF0000"/>
                </patternFill>
              </fill>
            </x14:dxf>
          </x14:cfRule>
          <x14:cfRule type="containsText" priority="1300" operator="containsText" id="{93975B04-C088-4A5B-B363-270FEAA2D4A4}">
            <xm:f>NOT(ISERROR(SEARCH(Sheet2!$D$7,AJ136)))</xm:f>
            <xm:f>Sheet2!$D$7</xm:f>
            <x14:dxf>
              <fill>
                <patternFill>
                  <bgColor rgb="FF00B050"/>
                </patternFill>
              </fill>
            </x14:dxf>
          </x14:cfRule>
          <x14:cfRule type="containsText" priority="1301" operator="containsText" id="{BCAFBDC7-1E20-47CD-AD1A-6B2AA7573196}">
            <xm:f>NOT(ISERROR(SEARCH(Sheet2!$D$6,AJ136)))</xm:f>
            <xm:f>Sheet2!$D$6</xm:f>
            <x14:dxf>
              <fill>
                <patternFill>
                  <bgColor rgb="FFFFFF00"/>
                </patternFill>
              </fill>
            </x14:dxf>
          </x14:cfRule>
          <x14:cfRule type="containsText" priority="1302" operator="containsText" id="{60E502C1-4FE7-477D-B11C-06522A967897}">
            <xm:f>NOT(ISERROR(SEARCH(Sheet2!$D$5,AJ136)))</xm:f>
            <xm:f>Sheet2!$D$5</xm:f>
            <x14:dxf>
              <fill>
                <patternFill>
                  <bgColor rgb="FFFFFF00"/>
                </patternFill>
              </fill>
            </x14:dxf>
          </x14:cfRule>
          <x14:cfRule type="containsText" priority="1303" operator="containsText" id="{A113063C-6AE0-441E-B6C0-55AC0C9B4A74}">
            <xm:f>NOT(ISERROR(SEARCH(Sheet2!$D$4,AJ136)))</xm:f>
            <xm:f>Sheet2!$D$4</xm:f>
            <x14:dxf>
              <fill>
                <patternFill>
                  <bgColor rgb="FFFF0000"/>
                </patternFill>
              </fill>
            </x14:dxf>
          </x14:cfRule>
          <xm:sqref>AJ136</xm:sqref>
        </x14:conditionalFormatting>
        <x14:conditionalFormatting xmlns:xm="http://schemas.microsoft.com/office/excel/2006/main">
          <x14:cfRule type="containsText" priority="1294" operator="containsText" id="{22552EA6-811A-4436-8CA4-33685AF1ED3D}">
            <xm:f>NOT(ISERROR(SEARCH(Sheet2!$D$8,AJ140)))</xm:f>
            <xm:f>Sheet2!$D$8</xm:f>
            <x14:dxf>
              <fill>
                <patternFill>
                  <bgColor rgb="FFFF0000"/>
                </patternFill>
              </fill>
            </x14:dxf>
          </x14:cfRule>
          <x14:cfRule type="containsText" priority="1295" operator="containsText" id="{933DE44B-1920-4649-A38E-92430790BDDE}">
            <xm:f>NOT(ISERROR(SEARCH(Sheet2!$D$7,AJ140)))</xm:f>
            <xm:f>Sheet2!$D$7</xm:f>
            <x14:dxf>
              <fill>
                <patternFill>
                  <bgColor rgb="FF00B050"/>
                </patternFill>
              </fill>
            </x14:dxf>
          </x14:cfRule>
          <x14:cfRule type="containsText" priority="1296" operator="containsText" id="{49E80885-7EC5-48C1-AB56-3C5B083F1D1A}">
            <xm:f>NOT(ISERROR(SEARCH(Sheet2!$D$6,AJ140)))</xm:f>
            <xm:f>Sheet2!$D$6</xm:f>
            <x14:dxf>
              <fill>
                <patternFill>
                  <bgColor rgb="FFFFFF00"/>
                </patternFill>
              </fill>
            </x14:dxf>
          </x14:cfRule>
          <x14:cfRule type="containsText" priority="1297" operator="containsText" id="{83FC635A-775E-4E8A-B52F-DB5749534703}">
            <xm:f>NOT(ISERROR(SEARCH(Sheet2!$D$5,AJ140)))</xm:f>
            <xm:f>Sheet2!$D$5</xm:f>
            <x14:dxf>
              <fill>
                <patternFill>
                  <bgColor rgb="FFFFFF00"/>
                </patternFill>
              </fill>
            </x14:dxf>
          </x14:cfRule>
          <x14:cfRule type="containsText" priority="1298" operator="containsText" id="{1EE087E5-4889-402A-838B-17A30C1E8106}">
            <xm:f>NOT(ISERROR(SEARCH(Sheet2!$D$4,AJ140)))</xm:f>
            <xm:f>Sheet2!$D$4</xm:f>
            <x14:dxf>
              <fill>
                <patternFill>
                  <bgColor rgb="FFFF0000"/>
                </patternFill>
              </fill>
            </x14:dxf>
          </x14:cfRule>
          <xm:sqref>AJ140</xm:sqref>
        </x14:conditionalFormatting>
        <x14:conditionalFormatting xmlns:xm="http://schemas.microsoft.com/office/excel/2006/main">
          <x14:cfRule type="containsText" priority="1289" operator="containsText" id="{20CA4DAC-513C-4124-B766-FF8A1A03A380}">
            <xm:f>NOT(ISERROR(SEARCH(Sheet2!$D$8,AJ142)))</xm:f>
            <xm:f>Sheet2!$D$8</xm:f>
            <x14:dxf>
              <fill>
                <patternFill>
                  <bgColor rgb="FFFF0000"/>
                </patternFill>
              </fill>
            </x14:dxf>
          </x14:cfRule>
          <x14:cfRule type="containsText" priority="1290" operator="containsText" id="{D2FE2D6F-CA0E-4C13-9873-40D89689AFA7}">
            <xm:f>NOT(ISERROR(SEARCH(Sheet2!$D$7,AJ142)))</xm:f>
            <xm:f>Sheet2!$D$7</xm:f>
            <x14:dxf>
              <fill>
                <patternFill>
                  <bgColor rgb="FF00B050"/>
                </patternFill>
              </fill>
            </x14:dxf>
          </x14:cfRule>
          <x14:cfRule type="containsText" priority="1291" operator="containsText" id="{63DF19C5-7A08-4662-8071-719DE8A7452A}">
            <xm:f>NOT(ISERROR(SEARCH(Sheet2!$D$6,AJ142)))</xm:f>
            <xm:f>Sheet2!$D$6</xm:f>
            <x14:dxf>
              <fill>
                <patternFill>
                  <bgColor rgb="FFFFFF00"/>
                </patternFill>
              </fill>
            </x14:dxf>
          </x14:cfRule>
          <x14:cfRule type="containsText" priority="1292" operator="containsText" id="{94DD5F7A-E9DB-4691-BBAC-2E820113FEF2}">
            <xm:f>NOT(ISERROR(SEARCH(Sheet2!$D$5,AJ142)))</xm:f>
            <xm:f>Sheet2!$D$5</xm:f>
            <x14:dxf>
              <fill>
                <patternFill>
                  <bgColor rgb="FFFFFF00"/>
                </patternFill>
              </fill>
            </x14:dxf>
          </x14:cfRule>
          <x14:cfRule type="containsText" priority="1293" operator="containsText" id="{ACD17D35-7729-4707-A558-932795BEA881}">
            <xm:f>NOT(ISERROR(SEARCH(Sheet2!$D$4,AJ142)))</xm:f>
            <xm:f>Sheet2!$D$4</xm:f>
            <x14:dxf>
              <fill>
                <patternFill>
                  <bgColor rgb="FFFF0000"/>
                </patternFill>
              </fill>
            </x14:dxf>
          </x14:cfRule>
          <xm:sqref>AJ142</xm:sqref>
        </x14:conditionalFormatting>
        <x14:conditionalFormatting xmlns:xm="http://schemas.microsoft.com/office/excel/2006/main">
          <x14:cfRule type="containsText" priority="1284" operator="containsText" id="{1FDDD633-5426-4D36-BA08-A6E3A412696E}">
            <xm:f>NOT(ISERROR(SEARCH(Sheet2!$D$8,AJ144)))</xm:f>
            <xm:f>Sheet2!$D$8</xm:f>
            <x14:dxf>
              <fill>
                <patternFill>
                  <bgColor rgb="FFFF0000"/>
                </patternFill>
              </fill>
            </x14:dxf>
          </x14:cfRule>
          <x14:cfRule type="containsText" priority="1285" operator="containsText" id="{8D2F4BA5-83D9-47BF-9B46-83B83808A662}">
            <xm:f>NOT(ISERROR(SEARCH(Sheet2!$D$7,AJ144)))</xm:f>
            <xm:f>Sheet2!$D$7</xm:f>
            <x14:dxf>
              <fill>
                <patternFill>
                  <bgColor rgb="FF00B050"/>
                </patternFill>
              </fill>
            </x14:dxf>
          </x14:cfRule>
          <x14:cfRule type="containsText" priority="1286" operator="containsText" id="{8335F05C-30B0-4E67-B13E-2F0E4EA03220}">
            <xm:f>NOT(ISERROR(SEARCH(Sheet2!$D$6,AJ144)))</xm:f>
            <xm:f>Sheet2!$D$6</xm:f>
            <x14:dxf>
              <fill>
                <patternFill>
                  <bgColor rgb="FFFFFF00"/>
                </patternFill>
              </fill>
            </x14:dxf>
          </x14:cfRule>
          <x14:cfRule type="containsText" priority="1287" operator="containsText" id="{3CFCD57A-2BE8-4B32-9FE8-B973679C3519}">
            <xm:f>NOT(ISERROR(SEARCH(Sheet2!$D$5,AJ144)))</xm:f>
            <xm:f>Sheet2!$D$5</xm:f>
            <x14:dxf>
              <fill>
                <patternFill>
                  <bgColor rgb="FFFFFF00"/>
                </patternFill>
              </fill>
            </x14:dxf>
          </x14:cfRule>
          <x14:cfRule type="containsText" priority="1288" operator="containsText" id="{2FE7C28A-7DC1-4D07-B5FB-5588513F917B}">
            <xm:f>NOT(ISERROR(SEARCH(Sheet2!$D$4,AJ144)))</xm:f>
            <xm:f>Sheet2!$D$4</xm:f>
            <x14:dxf>
              <fill>
                <patternFill>
                  <bgColor rgb="FFFF0000"/>
                </patternFill>
              </fill>
            </x14:dxf>
          </x14:cfRule>
          <xm:sqref>AJ144</xm:sqref>
        </x14:conditionalFormatting>
        <x14:conditionalFormatting xmlns:xm="http://schemas.microsoft.com/office/excel/2006/main">
          <x14:cfRule type="containsText" priority="1279" operator="containsText" id="{37523741-ECF0-4BE5-9A2F-ADA1240AD779}">
            <xm:f>NOT(ISERROR(SEARCH(Sheet2!$D$8,AJ146)))</xm:f>
            <xm:f>Sheet2!$D$8</xm:f>
            <x14:dxf>
              <fill>
                <patternFill>
                  <bgColor rgb="FFFF0000"/>
                </patternFill>
              </fill>
            </x14:dxf>
          </x14:cfRule>
          <x14:cfRule type="containsText" priority="1280" operator="containsText" id="{88007D10-D808-4845-A360-50A3FEC645E6}">
            <xm:f>NOT(ISERROR(SEARCH(Sheet2!$D$7,AJ146)))</xm:f>
            <xm:f>Sheet2!$D$7</xm:f>
            <x14:dxf>
              <fill>
                <patternFill>
                  <bgColor rgb="FF00B050"/>
                </patternFill>
              </fill>
            </x14:dxf>
          </x14:cfRule>
          <x14:cfRule type="containsText" priority="1281" operator="containsText" id="{150AF076-642A-472F-A4EF-D71AEAD5AA9A}">
            <xm:f>NOT(ISERROR(SEARCH(Sheet2!$D$6,AJ146)))</xm:f>
            <xm:f>Sheet2!$D$6</xm:f>
            <x14:dxf>
              <fill>
                <patternFill>
                  <bgColor rgb="FFFFFF00"/>
                </patternFill>
              </fill>
            </x14:dxf>
          </x14:cfRule>
          <x14:cfRule type="containsText" priority="1282" operator="containsText" id="{4608FCDB-E629-44E2-ADDE-07C6CCEC98B9}">
            <xm:f>NOT(ISERROR(SEARCH(Sheet2!$D$5,AJ146)))</xm:f>
            <xm:f>Sheet2!$D$5</xm:f>
            <x14:dxf>
              <fill>
                <patternFill>
                  <bgColor rgb="FFFFFF00"/>
                </patternFill>
              </fill>
            </x14:dxf>
          </x14:cfRule>
          <x14:cfRule type="containsText" priority="1283" operator="containsText" id="{958F0AEA-C719-4C14-85EB-1F048692D891}">
            <xm:f>NOT(ISERROR(SEARCH(Sheet2!$D$4,AJ146)))</xm:f>
            <xm:f>Sheet2!$D$4</xm:f>
            <x14:dxf>
              <fill>
                <patternFill>
                  <bgColor rgb="FFFF0000"/>
                </patternFill>
              </fill>
            </x14:dxf>
          </x14:cfRule>
          <xm:sqref>AJ146</xm:sqref>
        </x14:conditionalFormatting>
        <x14:conditionalFormatting xmlns:xm="http://schemas.microsoft.com/office/excel/2006/main">
          <x14:cfRule type="containsText" priority="1274" operator="containsText" id="{1FDAF9E8-E7D9-4DBA-A346-A9A8816AEC92}">
            <xm:f>NOT(ISERROR(SEARCH(Sheet2!$D$8,AJ148)))</xm:f>
            <xm:f>Sheet2!$D$8</xm:f>
            <x14:dxf>
              <fill>
                <patternFill>
                  <bgColor rgb="FFFF0000"/>
                </patternFill>
              </fill>
            </x14:dxf>
          </x14:cfRule>
          <x14:cfRule type="containsText" priority="1275" operator="containsText" id="{0B1B88AC-6ECC-4030-87CA-B18AB0E41FE7}">
            <xm:f>NOT(ISERROR(SEARCH(Sheet2!$D$7,AJ148)))</xm:f>
            <xm:f>Sheet2!$D$7</xm:f>
            <x14:dxf>
              <fill>
                <patternFill>
                  <bgColor rgb="FF00B050"/>
                </patternFill>
              </fill>
            </x14:dxf>
          </x14:cfRule>
          <x14:cfRule type="containsText" priority="1276" operator="containsText" id="{00AF3EE6-D0D3-4B7C-BED9-D15376306C9F}">
            <xm:f>NOT(ISERROR(SEARCH(Sheet2!$D$6,AJ148)))</xm:f>
            <xm:f>Sheet2!$D$6</xm:f>
            <x14:dxf>
              <fill>
                <patternFill>
                  <bgColor rgb="FFFFFF00"/>
                </patternFill>
              </fill>
            </x14:dxf>
          </x14:cfRule>
          <x14:cfRule type="containsText" priority="1277" operator="containsText" id="{D44A6B0F-7109-45F8-8F1F-B7906B51D7D9}">
            <xm:f>NOT(ISERROR(SEARCH(Sheet2!$D$5,AJ148)))</xm:f>
            <xm:f>Sheet2!$D$5</xm:f>
            <x14:dxf>
              <fill>
                <patternFill>
                  <bgColor rgb="FFFFFF00"/>
                </patternFill>
              </fill>
            </x14:dxf>
          </x14:cfRule>
          <x14:cfRule type="containsText" priority="1278" operator="containsText" id="{76D132E1-EE0C-4FCC-8659-1A3673265FFF}">
            <xm:f>NOT(ISERROR(SEARCH(Sheet2!$D$4,AJ148)))</xm:f>
            <xm:f>Sheet2!$D$4</xm:f>
            <x14:dxf>
              <fill>
                <patternFill>
                  <bgColor rgb="FFFF0000"/>
                </patternFill>
              </fill>
            </x14:dxf>
          </x14:cfRule>
          <xm:sqref>AJ148</xm:sqref>
        </x14:conditionalFormatting>
        <x14:conditionalFormatting xmlns:xm="http://schemas.microsoft.com/office/excel/2006/main">
          <x14:cfRule type="containsText" priority="1269" operator="containsText" id="{138E1D13-D1D9-4784-8CE5-43D92EAF65E3}">
            <xm:f>NOT(ISERROR(SEARCH(Sheet2!$D$8,AJ154)))</xm:f>
            <xm:f>Sheet2!$D$8</xm:f>
            <x14:dxf>
              <fill>
                <patternFill>
                  <bgColor rgb="FFFF0000"/>
                </patternFill>
              </fill>
            </x14:dxf>
          </x14:cfRule>
          <x14:cfRule type="containsText" priority="1270" operator="containsText" id="{E4BD120D-9D35-4E78-BEBD-3B3A2596B10E}">
            <xm:f>NOT(ISERROR(SEARCH(Sheet2!$D$7,AJ154)))</xm:f>
            <xm:f>Sheet2!$D$7</xm:f>
            <x14:dxf>
              <fill>
                <patternFill>
                  <bgColor rgb="FF00B050"/>
                </patternFill>
              </fill>
            </x14:dxf>
          </x14:cfRule>
          <x14:cfRule type="containsText" priority="1271" operator="containsText" id="{461445E1-5DAF-4151-8CBA-3B0947A5D32A}">
            <xm:f>NOT(ISERROR(SEARCH(Sheet2!$D$6,AJ154)))</xm:f>
            <xm:f>Sheet2!$D$6</xm:f>
            <x14:dxf>
              <fill>
                <patternFill>
                  <bgColor rgb="FFFFFF00"/>
                </patternFill>
              </fill>
            </x14:dxf>
          </x14:cfRule>
          <x14:cfRule type="containsText" priority="1272" operator="containsText" id="{35769CCA-7B14-42F6-A273-E4F1421A4B20}">
            <xm:f>NOT(ISERROR(SEARCH(Sheet2!$D$5,AJ154)))</xm:f>
            <xm:f>Sheet2!$D$5</xm:f>
            <x14:dxf>
              <fill>
                <patternFill>
                  <bgColor rgb="FFFFFF00"/>
                </patternFill>
              </fill>
            </x14:dxf>
          </x14:cfRule>
          <x14:cfRule type="containsText" priority="1273" operator="containsText" id="{8CB7B88D-BECF-42DF-9615-1DE6EB0C9FEF}">
            <xm:f>NOT(ISERROR(SEARCH(Sheet2!$D$4,AJ154)))</xm:f>
            <xm:f>Sheet2!$D$4</xm:f>
            <x14:dxf>
              <fill>
                <patternFill>
                  <bgColor rgb="FFFF0000"/>
                </patternFill>
              </fill>
            </x14:dxf>
          </x14:cfRule>
          <xm:sqref>AJ154</xm:sqref>
        </x14:conditionalFormatting>
        <x14:conditionalFormatting xmlns:xm="http://schemas.microsoft.com/office/excel/2006/main">
          <x14:cfRule type="containsText" priority="1264" operator="containsText" id="{F3817841-ABC1-491F-BEAD-9529048E5813}">
            <xm:f>NOT(ISERROR(SEARCH(Sheet2!$D$8,AJ158)))</xm:f>
            <xm:f>Sheet2!$D$8</xm:f>
            <x14:dxf>
              <fill>
                <patternFill>
                  <bgColor rgb="FFFF0000"/>
                </patternFill>
              </fill>
            </x14:dxf>
          </x14:cfRule>
          <x14:cfRule type="containsText" priority="1265" operator="containsText" id="{8452405E-82E8-4AFC-92A7-B18DD9D6B7B2}">
            <xm:f>NOT(ISERROR(SEARCH(Sheet2!$D$7,AJ158)))</xm:f>
            <xm:f>Sheet2!$D$7</xm:f>
            <x14:dxf>
              <fill>
                <patternFill>
                  <bgColor rgb="FF00B050"/>
                </patternFill>
              </fill>
            </x14:dxf>
          </x14:cfRule>
          <x14:cfRule type="containsText" priority="1266" operator="containsText" id="{5476CEEB-F125-4AEE-853F-2936AD676D65}">
            <xm:f>NOT(ISERROR(SEARCH(Sheet2!$D$6,AJ158)))</xm:f>
            <xm:f>Sheet2!$D$6</xm:f>
            <x14:dxf>
              <fill>
                <patternFill>
                  <bgColor rgb="FFFFFF00"/>
                </patternFill>
              </fill>
            </x14:dxf>
          </x14:cfRule>
          <x14:cfRule type="containsText" priority="1267" operator="containsText" id="{87381860-64AD-4B04-AA59-BB8CD58C8D51}">
            <xm:f>NOT(ISERROR(SEARCH(Sheet2!$D$5,AJ158)))</xm:f>
            <xm:f>Sheet2!$D$5</xm:f>
            <x14:dxf>
              <fill>
                <patternFill>
                  <bgColor rgb="FFFFFF00"/>
                </patternFill>
              </fill>
            </x14:dxf>
          </x14:cfRule>
          <x14:cfRule type="containsText" priority="1268" operator="containsText" id="{312F468E-6FB2-4903-82F0-386870A40339}">
            <xm:f>NOT(ISERROR(SEARCH(Sheet2!$D$4,AJ158)))</xm:f>
            <xm:f>Sheet2!$D$4</xm:f>
            <x14:dxf>
              <fill>
                <patternFill>
                  <bgColor rgb="FFFF0000"/>
                </patternFill>
              </fill>
            </x14:dxf>
          </x14:cfRule>
          <xm:sqref>AJ158</xm:sqref>
        </x14:conditionalFormatting>
        <x14:conditionalFormatting xmlns:xm="http://schemas.microsoft.com/office/excel/2006/main">
          <x14:cfRule type="containsText" priority="1259" operator="containsText" id="{F66874A2-7766-4E00-9AC4-8BCF485E3416}">
            <xm:f>NOT(ISERROR(SEARCH(Sheet2!$D$8,AJ160)))</xm:f>
            <xm:f>Sheet2!$D$8</xm:f>
            <x14:dxf>
              <fill>
                <patternFill>
                  <bgColor rgb="FFFF0000"/>
                </patternFill>
              </fill>
            </x14:dxf>
          </x14:cfRule>
          <x14:cfRule type="containsText" priority="1260" operator="containsText" id="{7F90AA03-5A80-4AAB-BAA7-C0A85B9AFF92}">
            <xm:f>NOT(ISERROR(SEARCH(Sheet2!$D$7,AJ160)))</xm:f>
            <xm:f>Sheet2!$D$7</xm:f>
            <x14:dxf>
              <fill>
                <patternFill>
                  <bgColor rgb="FF00B050"/>
                </patternFill>
              </fill>
            </x14:dxf>
          </x14:cfRule>
          <x14:cfRule type="containsText" priority="1261" operator="containsText" id="{8850FB6F-DAC1-472F-A79C-ED05A088A543}">
            <xm:f>NOT(ISERROR(SEARCH(Sheet2!$D$6,AJ160)))</xm:f>
            <xm:f>Sheet2!$D$6</xm:f>
            <x14:dxf>
              <fill>
                <patternFill>
                  <bgColor rgb="FFFFFF00"/>
                </patternFill>
              </fill>
            </x14:dxf>
          </x14:cfRule>
          <x14:cfRule type="containsText" priority="1262" operator="containsText" id="{68E74C39-D8DA-4F42-B1A9-FD5F0E94C222}">
            <xm:f>NOT(ISERROR(SEARCH(Sheet2!$D$5,AJ160)))</xm:f>
            <xm:f>Sheet2!$D$5</xm:f>
            <x14:dxf>
              <fill>
                <patternFill>
                  <bgColor rgb="FFFFFF00"/>
                </patternFill>
              </fill>
            </x14:dxf>
          </x14:cfRule>
          <x14:cfRule type="containsText" priority="1263" operator="containsText" id="{6E40E94F-DA7B-4FD4-9F91-55472F1BEC37}">
            <xm:f>NOT(ISERROR(SEARCH(Sheet2!$D$4,AJ160)))</xm:f>
            <xm:f>Sheet2!$D$4</xm:f>
            <x14:dxf>
              <fill>
                <patternFill>
                  <bgColor rgb="FFFF0000"/>
                </patternFill>
              </fill>
            </x14:dxf>
          </x14:cfRule>
          <xm:sqref>AJ160</xm:sqref>
        </x14:conditionalFormatting>
        <x14:conditionalFormatting xmlns:xm="http://schemas.microsoft.com/office/excel/2006/main">
          <x14:cfRule type="containsText" priority="1254" operator="containsText" id="{10C7F9D1-3349-48D9-B1AE-EBFCE47100BE}">
            <xm:f>NOT(ISERROR(SEARCH(Sheet2!$D$8,AJ163)))</xm:f>
            <xm:f>Sheet2!$D$8</xm:f>
            <x14:dxf>
              <fill>
                <patternFill>
                  <bgColor rgb="FFFF0000"/>
                </patternFill>
              </fill>
            </x14:dxf>
          </x14:cfRule>
          <x14:cfRule type="containsText" priority="1255" operator="containsText" id="{A97953CF-2BAF-4D29-88CF-C63AA48498A4}">
            <xm:f>NOT(ISERROR(SEARCH(Sheet2!$D$7,AJ163)))</xm:f>
            <xm:f>Sheet2!$D$7</xm:f>
            <x14:dxf>
              <fill>
                <patternFill>
                  <bgColor rgb="FF00B050"/>
                </patternFill>
              </fill>
            </x14:dxf>
          </x14:cfRule>
          <x14:cfRule type="containsText" priority="1256" operator="containsText" id="{3E42762C-9C44-4834-B456-A565E2A0AFF0}">
            <xm:f>NOT(ISERROR(SEARCH(Sheet2!$D$6,AJ163)))</xm:f>
            <xm:f>Sheet2!$D$6</xm:f>
            <x14:dxf>
              <fill>
                <patternFill>
                  <bgColor rgb="FFFFFF00"/>
                </patternFill>
              </fill>
            </x14:dxf>
          </x14:cfRule>
          <x14:cfRule type="containsText" priority="1257" operator="containsText" id="{37A5B1A0-80AF-4830-A419-5C6ABBD2C8C7}">
            <xm:f>NOT(ISERROR(SEARCH(Sheet2!$D$5,AJ163)))</xm:f>
            <xm:f>Sheet2!$D$5</xm:f>
            <x14:dxf>
              <fill>
                <patternFill>
                  <bgColor rgb="FFFFFF00"/>
                </patternFill>
              </fill>
            </x14:dxf>
          </x14:cfRule>
          <x14:cfRule type="containsText" priority="1258" operator="containsText" id="{C7B21464-4D7C-4E71-90F2-959A38433319}">
            <xm:f>NOT(ISERROR(SEARCH(Sheet2!$D$4,AJ163)))</xm:f>
            <xm:f>Sheet2!$D$4</xm:f>
            <x14:dxf>
              <fill>
                <patternFill>
                  <bgColor rgb="FFFF0000"/>
                </patternFill>
              </fill>
            </x14:dxf>
          </x14:cfRule>
          <xm:sqref>AJ163</xm:sqref>
        </x14:conditionalFormatting>
        <x14:conditionalFormatting xmlns:xm="http://schemas.microsoft.com/office/excel/2006/main">
          <x14:cfRule type="containsText" priority="1249" operator="containsText" id="{10D9E631-6073-4EB5-8460-FFC65FD602E9}">
            <xm:f>NOT(ISERROR(SEARCH(Sheet2!$D$8,AJ167)))</xm:f>
            <xm:f>Sheet2!$D$8</xm:f>
            <x14:dxf>
              <fill>
                <patternFill>
                  <bgColor rgb="FFFF0000"/>
                </patternFill>
              </fill>
            </x14:dxf>
          </x14:cfRule>
          <x14:cfRule type="containsText" priority="1250" operator="containsText" id="{518BADC0-6EE1-4317-BC13-C5FB9B375039}">
            <xm:f>NOT(ISERROR(SEARCH(Sheet2!$D$7,AJ167)))</xm:f>
            <xm:f>Sheet2!$D$7</xm:f>
            <x14:dxf>
              <fill>
                <patternFill>
                  <bgColor rgb="FF00B050"/>
                </patternFill>
              </fill>
            </x14:dxf>
          </x14:cfRule>
          <x14:cfRule type="containsText" priority="1251" operator="containsText" id="{27762144-45AD-40AC-8151-8C5D295A2E8C}">
            <xm:f>NOT(ISERROR(SEARCH(Sheet2!$D$6,AJ167)))</xm:f>
            <xm:f>Sheet2!$D$6</xm:f>
            <x14:dxf>
              <fill>
                <patternFill>
                  <bgColor rgb="FFFFFF00"/>
                </patternFill>
              </fill>
            </x14:dxf>
          </x14:cfRule>
          <x14:cfRule type="containsText" priority="1252" operator="containsText" id="{DC63E40C-6F2D-4296-93E7-CBCD475BA95B}">
            <xm:f>NOT(ISERROR(SEARCH(Sheet2!$D$5,AJ167)))</xm:f>
            <xm:f>Sheet2!$D$5</xm:f>
            <x14:dxf>
              <fill>
                <patternFill>
                  <bgColor rgb="FFFFFF00"/>
                </patternFill>
              </fill>
            </x14:dxf>
          </x14:cfRule>
          <x14:cfRule type="containsText" priority="1253" operator="containsText" id="{BA6C4CA9-AAEF-40D2-AF03-EC5D1DF5A781}">
            <xm:f>NOT(ISERROR(SEARCH(Sheet2!$D$4,AJ167)))</xm:f>
            <xm:f>Sheet2!$D$4</xm:f>
            <x14:dxf>
              <fill>
                <patternFill>
                  <bgColor rgb="FFFF0000"/>
                </patternFill>
              </fill>
            </x14:dxf>
          </x14:cfRule>
          <xm:sqref>AJ167</xm:sqref>
        </x14:conditionalFormatting>
        <x14:conditionalFormatting xmlns:xm="http://schemas.microsoft.com/office/excel/2006/main">
          <x14:cfRule type="containsText" priority="1244" operator="containsText" id="{DC80F896-D2B7-4E23-8649-3A57BD6B210C}">
            <xm:f>NOT(ISERROR(SEARCH(Sheet2!$D$8,AJ173)))</xm:f>
            <xm:f>Sheet2!$D$8</xm:f>
            <x14:dxf>
              <fill>
                <patternFill>
                  <bgColor rgb="FFFF0000"/>
                </patternFill>
              </fill>
            </x14:dxf>
          </x14:cfRule>
          <x14:cfRule type="containsText" priority="1245" operator="containsText" id="{B37D2EC2-1A14-4119-88AA-05EAD42D81AF}">
            <xm:f>NOT(ISERROR(SEARCH(Sheet2!$D$7,AJ173)))</xm:f>
            <xm:f>Sheet2!$D$7</xm:f>
            <x14:dxf>
              <fill>
                <patternFill>
                  <bgColor rgb="FF00B050"/>
                </patternFill>
              </fill>
            </x14:dxf>
          </x14:cfRule>
          <x14:cfRule type="containsText" priority="1246" operator="containsText" id="{20677FAD-AADF-4A6E-BCC8-80E952E7A663}">
            <xm:f>NOT(ISERROR(SEARCH(Sheet2!$D$6,AJ173)))</xm:f>
            <xm:f>Sheet2!$D$6</xm:f>
            <x14:dxf>
              <fill>
                <patternFill>
                  <bgColor rgb="FFFFFF00"/>
                </patternFill>
              </fill>
            </x14:dxf>
          </x14:cfRule>
          <x14:cfRule type="containsText" priority="1247" operator="containsText" id="{141327C9-315C-4BBF-9C97-B44ED32AF3DD}">
            <xm:f>NOT(ISERROR(SEARCH(Sheet2!$D$5,AJ173)))</xm:f>
            <xm:f>Sheet2!$D$5</xm:f>
            <x14:dxf>
              <fill>
                <patternFill>
                  <bgColor rgb="FFFFFF00"/>
                </patternFill>
              </fill>
            </x14:dxf>
          </x14:cfRule>
          <x14:cfRule type="containsText" priority="1248" operator="containsText" id="{A033614B-83F7-4C3B-ACE8-4A5C328D920B}">
            <xm:f>NOT(ISERROR(SEARCH(Sheet2!$D$4,AJ173)))</xm:f>
            <xm:f>Sheet2!$D$4</xm:f>
            <x14:dxf>
              <fill>
                <patternFill>
                  <bgColor rgb="FFFF0000"/>
                </patternFill>
              </fill>
            </x14:dxf>
          </x14:cfRule>
          <xm:sqref>AJ173</xm:sqref>
        </x14:conditionalFormatting>
        <x14:conditionalFormatting xmlns:xm="http://schemas.microsoft.com/office/excel/2006/main">
          <x14:cfRule type="containsText" priority="1169" operator="containsText" id="{8BF6DC88-E798-4FB1-9D59-2D986A366758}">
            <xm:f>NOT(ISERROR(SEARCH(Sheet2!$D$8,AJ130)))</xm:f>
            <xm:f>Sheet2!$D$8</xm:f>
            <x14:dxf>
              <fill>
                <patternFill>
                  <bgColor rgb="FFFF0000"/>
                </patternFill>
              </fill>
            </x14:dxf>
          </x14:cfRule>
          <x14:cfRule type="containsText" priority="1170" operator="containsText" id="{3EEB4193-53BD-4BC2-B005-39FCD56E9C1F}">
            <xm:f>NOT(ISERROR(SEARCH(Sheet2!$D$7,AJ130)))</xm:f>
            <xm:f>Sheet2!$D$7</xm:f>
            <x14:dxf>
              <fill>
                <patternFill>
                  <bgColor rgb="FF00B050"/>
                </patternFill>
              </fill>
            </x14:dxf>
          </x14:cfRule>
          <x14:cfRule type="containsText" priority="1171" operator="containsText" id="{9423BCF6-503F-4F26-8459-15AC64BAA98F}">
            <xm:f>NOT(ISERROR(SEARCH(Sheet2!$D$6,AJ130)))</xm:f>
            <xm:f>Sheet2!$D$6</xm:f>
            <x14:dxf>
              <fill>
                <patternFill>
                  <bgColor rgb="FFFFFF00"/>
                </patternFill>
              </fill>
            </x14:dxf>
          </x14:cfRule>
          <x14:cfRule type="containsText" priority="1172" operator="containsText" id="{AB885DD2-E031-47CB-9782-BE7C948A8468}">
            <xm:f>NOT(ISERROR(SEARCH(Sheet2!$D$5,AJ130)))</xm:f>
            <xm:f>Sheet2!$D$5</xm:f>
            <x14:dxf>
              <fill>
                <patternFill>
                  <bgColor rgb="FFFFFF00"/>
                </patternFill>
              </fill>
            </x14:dxf>
          </x14:cfRule>
          <x14:cfRule type="containsText" priority="1173" operator="containsText" id="{C14806E1-E952-4BD5-AFCA-C4D4D480C978}">
            <xm:f>NOT(ISERROR(SEARCH(Sheet2!$D$4,AJ130)))</xm:f>
            <xm:f>Sheet2!$D$4</xm:f>
            <x14:dxf>
              <fill>
                <patternFill>
                  <bgColor rgb="FFFF0000"/>
                </patternFill>
              </fill>
            </x14:dxf>
          </x14:cfRule>
          <xm:sqref>AJ130</xm:sqref>
        </x14:conditionalFormatting>
        <x14:conditionalFormatting xmlns:xm="http://schemas.microsoft.com/office/excel/2006/main">
          <x14:cfRule type="containsText" priority="1239" operator="containsText" id="{4B795B25-B0C0-46F4-B968-52EDCD9549EB}">
            <xm:f>NOT(ISERROR(SEARCH(Sheet2!$D$8,AJ186)))</xm:f>
            <xm:f>Sheet2!$D$8</xm:f>
            <x14:dxf>
              <fill>
                <patternFill>
                  <bgColor rgb="FFFF0000"/>
                </patternFill>
              </fill>
            </x14:dxf>
          </x14:cfRule>
          <x14:cfRule type="containsText" priority="1240" operator="containsText" id="{A884914C-115C-4075-9D7C-6956B468B3C9}">
            <xm:f>NOT(ISERROR(SEARCH(Sheet2!$D$7,AJ186)))</xm:f>
            <xm:f>Sheet2!$D$7</xm:f>
            <x14:dxf>
              <fill>
                <patternFill>
                  <bgColor rgb="FF00B050"/>
                </patternFill>
              </fill>
            </x14:dxf>
          </x14:cfRule>
          <x14:cfRule type="containsText" priority="1241" operator="containsText" id="{4470FE68-B992-46BB-BD65-F528A940A6D5}">
            <xm:f>NOT(ISERROR(SEARCH(Sheet2!$D$6,AJ186)))</xm:f>
            <xm:f>Sheet2!$D$6</xm:f>
            <x14:dxf>
              <fill>
                <patternFill>
                  <bgColor rgb="FFFFFF00"/>
                </patternFill>
              </fill>
            </x14:dxf>
          </x14:cfRule>
          <x14:cfRule type="containsText" priority="1242" operator="containsText" id="{7FB7BE3C-172B-420C-83F7-0EE38E32DEF3}">
            <xm:f>NOT(ISERROR(SEARCH(Sheet2!$D$5,AJ186)))</xm:f>
            <xm:f>Sheet2!$D$5</xm:f>
            <x14:dxf>
              <fill>
                <patternFill>
                  <bgColor rgb="FFFFFF00"/>
                </patternFill>
              </fill>
            </x14:dxf>
          </x14:cfRule>
          <x14:cfRule type="containsText" priority="1243" operator="containsText" id="{696951AB-CA88-42A7-9128-34F30B433A68}">
            <xm:f>NOT(ISERROR(SEARCH(Sheet2!$D$4,AJ186)))</xm:f>
            <xm:f>Sheet2!$D$4</xm:f>
            <x14:dxf>
              <fill>
                <patternFill>
                  <bgColor rgb="FFFF0000"/>
                </patternFill>
              </fill>
            </x14:dxf>
          </x14:cfRule>
          <xm:sqref>AJ186</xm:sqref>
        </x14:conditionalFormatting>
        <x14:conditionalFormatting xmlns:xm="http://schemas.microsoft.com/office/excel/2006/main">
          <x14:cfRule type="containsText" priority="1234" operator="containsText" id="{A8C5FC41-2DB7-46AC-8E7C-4E440E7D1651}">
            <xm:f>NOT(ISERROR(SEARCH(Sheet2!$D$8,AJ187)))</xm:f>
            <xm:f>Sheet2!$D$8</xm:f>
            <x14:dxf>
              <fill>
                <patternFill>
                  <bgColor rgb="FFFF0000"/>
                </patternFill>
              </fill>
            </x14:dxf>
          </x14:cfRule>
          <x14:cfRule type="containsText" priority="1235" operator="containsText" id="{4CD71E13-41C6-4259-8472-094C8A14759B}">
            <xm:f>NOT(ISERROR(SEARCH(Sheet2!$D$7,AJ187)))</xm:f>
            <xm:f>Sheet2!$D$7</xm:f>
            <x14:dxf>
              <fill>
                <patternFill>
                  <bgColor rgb="FF00B050"/>
                </patternFill>
              </fill>
            </x14:dxf>
          </x14:cfRule>
          <x14:cfRule type="containsText" priority="1236" operator="containsText" id="{A519C5C5-8814-402F-BB2E-E59DACD619AD}">
            <xm:f>NOT(ISERROR(SEARCH(Sheet2!$D$6,AJ187)))</xm:f>
            <xm:f>Sheet2!$D$6</xm:f>
            <x14:dxf>
              <fill>
                <patternFill>
                  <bgColor rgb="FFFFFF00"/>
                </patternFill>
              </fill>
            </x14:dxf>
          </x14:cfRule>
          <x14:cfRule type="containsText" priority="1237" operator="containsText" id="{2B58D58B-D9D0-4AE0-B68B-32DF7355A1D7}">
            <xm:f>NOT(ISERROR(SEARCH(Sheet2!$D$5,AJ187)))</xm:f>
            <xm:f>Sheet2!$D$5</xm:f>
            <x14:dxf>
              <fill>
                <patternFill>
                  <bgColor rgb="FFFFFF00"/>
                </patternFill>
              </fill>
            </x14:dxf>
          </x14:cfRule>
          <x14:cfRule type="containsText" priority="1238" operator="containsText" id="{CEBD1699-FB9C-4750-9D5C-B91C29550349}">
            <xm:f>NOT(ISERROR(SEARCH(Sheet2!$D$4,AJ187)))</xm:f>
            <xm:f>Sheet2!$D$4</xm:f>
            <x14:dxf>
              <fill>
                <patternFill>
                  <bgColor rgb="FFFF0000"/>
                </patternFill>
              </fill>
            </x14:dxf>
          </x14:cfRule>
          <xm:sqref>AJ187</xm:sqref>
        </x14:conditionalFormatting>
        <x14:conditionalFormatting xmlns:xm="http://schemas.microsoft.com/office/excel/2006/main">
          <x14:cfRule type="containsText" priority="1229" operator="containsText" id="{1B04D6F2-80FB-4206-8694-F9E3CC7AFAAF}">
            <xm:f>NOT(ISERROR(SEARCH(Sheet2!$D$8,AJ189)))</xm:f>
            <xm:f>Sheet2!$D$8</xm:f>
            <x14:dxf>
              <fill>
                <patternFill>
                  <bgColor rgb="FFFF0000"/>
                </patternFill>
              </fill>
            </x14:dxf>
          </x14:cfRule>
          <x14:cfRule type="containsText" priority="1230" operator="containsText" id="{5A3B5E2B-E329-42E6-A5B9-D6919F2CE2F3}">
            <xm:f>NOT(ISERROR(SEARCH(Sheet2!$D$7,AJ189)))</xm:f>
            <xm:f>Sheet2!$D$7</xm:f>
            <x14:dxf>
              <fill>
                <patternFill>
                  <bgColor rgb="FF00B050"/>
                </patternFill>
              </fill>
            </x14:dxf>
          </x14:cfRule>
          <x14:cfRule type="containsText" priority="1231" operator="containsText" id="{1EE00ECD-9572-49EE-817A-FFBDE93C2B58}">
            <xm:f>NOT(ISERROR(SEARCH(Sheet2!$D$6,AJ189)))</xm:f>
            <xm:f>Sheet2!$D$6</xm:f>
            <x14:dxf>
              <fill>
                <patternFill>
                  <bgColor rgb="FFFFFF00"/>
                </patternFill>
              </fill>
            </x14:dxf>
          </x14:cfRule>
          <x14:cfRule type="containsText" priority="1232" operator="containsText" id="{4976C641-5DEB-48B8-9417-B304ED025665}">
            <xm:f>NOT(ISERROR(SEARCH(Sheet2!$D$5,AJ189)))</xm:f>
            <xm:f>Sheet2!$D$5</xm:f>
            <x14:dxf>
              <fill>
                <patternFill>
                  <bgColor rgb="FFFFFF00"/>
                </patternFill>
              </fill>
            </x14:dxf>
          </x14:cfRule>
          <x14:cfRule type="containsText" priority="1233" operator="containsText" id="{7A367EB2-7659-4A42-A28A-FC8A323100A2}">
            <xm:f>NOT(ISERROR(SEARCH(Sheet2!$D$4,AJ189)))</xm:f>
            <xm:f>Sheet2!$D$4</xm:f>
            <x14:dxf>
              <fill>
                <patternFill>
                  <bgColor rgb="FFFF0000"/>
                </patternFill>
              </fill>
            </x14:dxf>
          </x14:cfRule>
          <xm:sqref>AJ189</xm:sqref>
        </x14:conditionalFormatting>
        <x14:conditionalFormatting xmlns:xm="http://schemas.microsoft.com/office/excel/2006/main">
          <x14:cfRule type="containsText" priority="1224" operator="containsText" id="{FDC3A64F-F70D-4E6E-9959-3298E622661C}">
            <xm:f>NOT(ISERROR(SEARCH(Sheet2!$D$8,AJ191)))</xm:f>
            <xm:f>Sheet2!$D$8</xm:f>
            <x14:dxf>
              <fill>
                <patternFill>
                  <bgColor rgb="FFFF0000"/>
                </patternFill>
              </fill>
            </x14:dxf>
          </x14:cfRule>
          <x14:cfRule type="containsText" priority="1225" operator="containsText" id="{5FE0675B-5D6E-4170-8822-FEE507626291}">
            <xm:f>NOT(ISERROR(SEARCH(Sheet2!$D$7,AJ191)))</xm:f>
            <xm:f>Sheet2!$D$7</xm:f>
            <x14:dxf>
              <fill>
                <patternFill>
                  <bgColor rgb="FF00B050"/>
                </patternFill>
              </fill>
            </x14:dxf>
          </x14:cfRule>
          <x14:cfRule type="containsText" priority="1226" operator="containsText" id="{25C5E324-11DE-4A64-8151-9326EC1B1D37}">
            <xm:f>NOT(ISERROR(SEARCH(Sheet2!$D$6,AJ191)))</xm:f>
            <xm:f>Sheet2!$D$6</xm:f>
            <x14:dxf>
              <fill>
                <patternFill>
                  <bgColor rgb="FFFFFF00"/>
                </patternFill>
              </fill>
            </x14:dxf>
          </x14:cfRule>
          <x14:cfRule type="containsText" priority="1227" operator="containsText" id="{107B6942-D664-421A-A162-F4043E428EA5}">
            <xm:f>NOT(ISERROR(SEARCH(Sheet2!$D$5,AJ191)))</xm:f>
            <xm:f>Sheet2!$D$5</xm:f>
            <x14:dxf>
              <fill>
                <patternFill>
                  <bgColor rgb="FFFFFF00"/>
                </patternFill>
              </fill>
            </x14:dxf>
          </x14:cfRule>
          <x14:cfRule type="containsText" priority="1228" operator="containsText" id="{B674D029-1A48-4C60-B8C8-E3FC073B725B}">
            <xm:f>NOT(ISERROR(SEARCH(Sheet2!$D$4,AJ191)))</xm:f>
            <xm:f>Sheet2!$D$4</xm:f>
            <x14:dxf>
              <fill>
                <patternFill>
                  <bgColor rgb="FFFF0000"/>
                </patternFill>
              </fill>
            </x14:dxf>
          </x14:cfRule>
          <xm:sqref>AJ191</xm:sqref>
        </x14:conditionalFormatting>
        <x14:conditionalFormatting xmlns:xm="http://schemas.microsoft.com/office/excel/2006/main">
          <x14:cfRule type="containsText" priority="1219" operator="containsText" id="{CDF33320-2426-4D86-9167-0E587F651142}">
            <xm:f>NOT(ISERROR(SEARCH(Sheet2!$D$8,AJ192)))</xm:f>
            <xm:f>Sheet2!$D$8</xm:f>
            <x14:dxf>
              <fill>
                <patternFill>
                  <bgColor rgb="FFFF0000"/>
                </patternFill>
              </fill>
            </x14:dxf>
          </x14:cfRule>
          <x14:cfRule type="containsText" priority="1220" operator="containsText" id="{54390052-82F5-40B4-825E-F7C843378DE5}">
            <xm:f>NOT(ISERROR(SEARCH(Sheet2!$D$7,AJ192)))</xm:f>
            <xm:f>Sheet2!$D$7</xm:f>
            <x14:dxf>
              <fill>
                <patternFill>
                  <bgColor rgb="FF00B050"/>
                </patternFill>
              </fill>
            </x14:dxf>
          </x14:cfRule>
          <x14:cfRule type="containsText" priority="1221" operator="containsText" id="{97530527-2B96-4E12-AA63-C91FB38226A5}">
            <xm:f>NOT(ISERROR(SEARCH(Sheet2!$D$6,AJ192)))</xm:f>
            <xm:f>Sheet2!$D$6</xm:f>
            <x14:dxf>
              <fill>
                <patternFill>
                  <bgColor rgb="FFFFFF00"/>
                </patternFill>
              </fill>
            </x14:dxf>
          </x14:cfRule>
          <x14:cfRule type="containsText" priority="1222" operator="containsText" id="{9415C287-7E8A-4FAE-A6ED-F65E6B243F87}">
            <xm:f>NOT(ISERROR(SEARCH(Sheet2!$D$5,AJ192)))</xm:f>
            <xm:f>Sheet2!$D$5</xm:f>
            <x14:dxf>
              <fill>
                <patternFill>
                  <bgColor rgb="FFFFFF00"/>
                </patternFill>
              </fill>
            </x14:dxf>
          </x14:cfRule>
          <x14:cfRule type="containsText" priority="1223" operator="containsText" id="{229E94BA-7F4E-4578-8D5B-4C65D5A4D17E}">
            <xm:f>NOT(ISERROR(SEARCH(Sheet2!$D$4,AJ192)))</xm:f>
            <xm:f>Sheet2!$D$4</xm:f>
            <x14:dxf>
              <fill>
                <patternFill>
                  <bgColor rgb="FFFF0000"/>
                </patternFill>
              </fill>
            </x14:dxf>
          </x14:cfRule>
          <xm:sqref>AJ192</xm:sqref>
        </x14:conditionalFormatting>
        <x14:conditionalFormatting xmlns:xm="http://schemas.microsoft.com/office/excel/2006/main">
          <x14:cfRule type="containsText" priority="1214" operator="containsText" id="{71B1A81E-D2E0-4D11-8276-B8AB17D292EB}">
            <xm:f>NOT(ISERROR(SEARCH(Sheet2!$D$8,AJ24)))</xm:f>
            <xm:f>Sheet2!$D$8</xm:f>
            <x14:dxf>
              <fill>
                <patternFill>
                  <bgColor rgb="FFFF0000"/>
                </patternFill>
              </fill>
            </x14:dxf>
          </x14:cfRule>
          <x14:cfRule type="containsText" priority="1215" operator="containsText" id="{F1A072FF-0272-4E38-8B8E-9DE820C6FEAF}">
            <xm:f>NOT(ISERROR(SEARCH(Sheet2!$D$7,AJ24)))</xm:f>
            <xm:f>Sheet2!$D$7</xm:f>
            <x14:dxf>
              <fill>
                <patternFill>
                  <bgColor rgb="FF00B050"/>
                </patternFill>
              </fill>
            </x14:dxf>
          </x14:cfRule>
          <x14:cfRule type="containsText" priority="1216" operator="containsText" id="{222611FE-D1D6-44E7-ABBF-0052DFBD091D}">
            <xm:f>NOT(ISERROR(SEARCH(Sheet2!$D$6,AJ24)))</xm:f>
            <xm:f>Sheet2!$D$6</xm:f>
            <x14:dxf>
              <fill>
                <patternFill>
                  <bgColor rgb="FFFFFF00"/>
                </patternFill>
              </fill>
            </x14:dxf>
          </x14:cfRule>
          <x14:cfRule type="containsText" priority="1217" operator="containsText" id="{DC873F5C-3AE2-40C3-BC0A-CE913FA1184D}">
            <xm:f>NOT(ISERROR(SEARCH(Sheet2!$D$5,AJ24)))</xm:f>
            <xm:f>Sheet2!$D$5</xm:f>
            <x14:dxf>
              <fill>
                <patternFill>
                  <bgColor rgb="FFFFFF00"/>
                </patternFill>
              </fill>
            </x14:dxf>
          </x14:cfRule>
          <x14:cfRule type="containsText" priority="1218" operator="containsText" id="{6A4E58B9-5953-4C43-9C1D-3EAC6CD77F6F}">
            <xm:f>NOT(ISERROR(SEARCH(Sheet2!$D$4,AJ24)))</xm:f>
            <xm:f>Sheet2!$D$4</xm:f>
            <x14:dxf>
              <fill>
                <patternFill>
                  <bgColor rgb="FFFF0000"/>
                </patternFill>
              </fill>
            </x14:dxf>
          </x14:cfRule>
          <xm:sqref>AJ24</xm:sqref>
        </x14:conditionalFormatting>
        <x14:conditionalFormatting xmlns:xm="http://schemas.microsoft.com/office/excel/2006/main">
          <x14:cfRule type="containsText" priority="1209" operator="containsText" id="{B44F8157-C641-464F-8E87-59A26E900B57}">
            <xm:f>NOT(ISERROR(SEARCH(Sheet2!$D$8,AJ32)))</xm:f>
            <xm:f>Sheet2!$D$8</xm:f>
            <x14:dxf>
              <fill>
                <patternFill>
                  <bgColor rgb="FFFF0000"/>
                </patternFill>
              </fill>
            </x14:dxf>
          </x14:cfRule>
          <x14:cfRule type="containsText" priority="1210" operator="containsText" id="{C3BB7F2C-507B-4E2C-82D7-69904B38A8C4}">
            <xm:f>NOT(ISERROR(SEARCH(Sheet2!$D$7,AJ32)))</xm:f>
            <xm:f>Sheet2!$D$7</xm:f>
            <x14:dxf>
              <fill>
                <patternFill>
                  <bgColor rgb="FF00B050"/>
                </patternFill>
              </fill>
            </x14:dxf>
          </x14:cfRule>
          <x14:cfRule type="containsText" priority="1211" operator="containsText" id="{14D90B7E-D703-4104-9406-04BD37EE22E8}">
            <xm:f>NOT(ISERROR(SEARCH(Sheet2!$D$6,AJ32)))</xm:f>
            <xm:f>Sheet2!$D$6</xm:f>
            <x14:dxf>
              <fill>
                <patternFill>
                  <bgColor rgb="FFFFFF00"/>
                </patternFill>
              </fill>
            </x14:dxf>
          </x14:cfRule>
          <x14:cfRule type="containsText" priority="1212" operator="containsText" id="{EA0A9AE5-02AE-4A86-A316-C1C9793FF9AB}">
            <xm:f>NOT(ISERROR(SEARCH(Sheet2!$D$5,AJ32)))</xm:f>
            <xm:f>Sheet2!$D$5</xm:f>
            <x14:dxf>
              <fill>
                <patternFill>
                  <bgColor rgb="FFFFFF00"/>
                </patternFill>
              </fill>
            </x14:dxf>
          </x14:cfRule>
          <x14:cfRule type="containsText" priority="1213" operator="containsText" id="{BD793C6E-F3B9-4530-AFEF-4198786A2E08}">
            <xm:f>NOT(ISERROR(SEARCH(Sheet2!$D$4,AJ32)))</xm:f>
            <xm:f>Sheet2!$D$4</xm:f>
            <x14:dxf>
              <fill>
                <patternFill>
                  <bgColor rgb="FFFF0000"/>
                </patternFill>
              </fill>
            </x14:dxf>
          </x14:cfRule>
          <xm:sqref>AJ32</xm:sqref>
        </x14:conditionalFormatting>
        <x14:conditionalFormatting xmlns:xm="http://schemas.microsoft.com/office/excel/2006/main">
          <x14:cfRule type="containsText" priority="1204" operator="containsText" id="{8356DAE9-7955-413F-B1E9-7364D55FCFDF}">
            <xm:f>NOT(ISERROR(SEARCH(Sheet2!$D$8,AJ33)))</xm:f>
            <xm:f>Sheet2!$D$8</xm:f>
            <x14:dxf>
              <fill>
                <patternFill>
                  <bgColor rgb="FFFF0000"/>
                </patternFill>
              </fill>
            </x14:dxf>
          </x14:cfRule>
          <x14:cfRule type="containsText" priority="1205" operator="containsText" id="{98B4B9DB-E28C-4AB2-9ADF-85EEA8105A34}">
            <xm:f>NOT(ISERROR(SEARCH(Sheet2!$D$7,AJ33)))</xm:f>
            <xm:f>Sheet2!$D$7</xm:f>
            <x14:dxf>
              <fill>
                <patternFill>
                  <bgColor rgb="FF00B050"/>
                </patternFill>
              </fill>
            </x14:dxf>
          </x14:cfRule>
          <x14:cfRule type="containsText" priority="1206" operator="containsText" id="{4D898767-FF2E-4A46-B9A6-26256D590CEC}">
            <xm:f>NOT(ISERROR(SEARCH(Sheet2!$D$6,AJ33)))</xm:f>
            <xm:f>Sheet2!$D$6</xm:f>
            <x14:dxf>
              <fill>
                <patternFill>
                  <bgColor rgb="FFFFFF00"/>
                </patternFill>
              </fill>
            </x14:dxf>
          </x14:cfRule>
          <x14:cfRule type="containsText" priority="1207" operator="containsText" id="{4F8995FB-33CB-4126-B1A1-E5FD03C91B6A}">
            <xm:f>NOT(ISERROR(SEARCH(Sheet2!$D$5,AJ33)))</xm:f>
            <xm:f>Sheet2!$D$5</xm:f>
            <x14:dxf>
              <fill>
                <patternFill>
                  <bgColor rgb="FFFFFF00"/>
                </patternFill>
              </fill>
            </x14:dxf>
          </x14:cfRule>
          <x14:cfRule type="containsText" priority="1208" operator="containsText" id="{39F42E75-81D3-4B63-9109-76D721B4538C}">
            <xm:f>NOT(ISERROR(SEARCH(Sheet2!$D$4,AJ33)))</xm:f>
            <xm:f>Sheet2!$D$4</xm:f>
            <x14:dxf>
              <fill>
                <patternFill>
                  <bgColor rgb="FFFF0000"/>
                </patternFill>
              </fill>
            </x14:dxf>
          </x14:cfRule>
          <xm:sqref>AJ33</xm:sqref>
        </x14:conditionalFormatting>
        <x14:conditionalFormatting xmlns:xm="http://schemas.microsoft.com/office/excel/2006/main">
          <x14:cfRule type="containsText" priority="1199" operator="containsText" id="{BEFDFBCD-6895-4110-8304-C6A3CB61380A}">
            <xm:f>NOT(ISERROR(SEARCH(Sheet2!$D$8,AJ34)))</xm:f>
            <xm:f>Sheet2!$D$8</xm:f>
            <x14:dxf>
              <fill>
                <patternFill>
                  <bgColor rgb="FFFF0000"/>
                </patternFill>
              </fill>
            </x14:dxf>
          </x14:cfRule>
          <x14:cfRule type="containsText" priority="1200" operator="containsText" id="{F3618D60-4AD8-4039-B271-A10AD7883027}">
            <xm:f>NOT(ISERROR(SEARCH(Sheet2!$D$7,AJ34)))</xm:f>
            <xm:f>Sheet2!$D$7</xm:f>
            <x14:dxf>
              <fill>
                <patternFill>
                  <bgColor rgb="FF00B050"/>
                </patternFill>
              </fill>
            </x14:dxf>
          </x14:cfRule>
          <x14:cfRule type="containsText" priority="1201" operator="containsText" id="{4073EA94-29B6-4184-B45B-3DBECB17D76C}">
            <xm:f>NOT(ISERROR(SEARCH(Sheet2!$D$6,AJ34)))</xm:f>
            <xm:f>Sheet2!$D$6</xm:f>
            <x14:dxf>
              <fill>
                <patternFill>
                  <bgColor rgb="FFFFFF00"/>
                </patternFill>
              </fill>
            </x14:dxf>
          </x14:cfRule>
          <x14:cfRule type="containsText" priority="1202" operator="containsText" id="{25982429-6F47-46E4-9092-368E928FA65F}">
            <xm:f>NOT(ISERROR(SEARCH(Sheet2!$D$5,AJ34)))</xm:f>
            <xm:f>Sheet2!$D$5</xm:f>
            <x14:dxf>
              <fill>
                <patternFill>
                  <bgColor rgb="FFFFFF00"/>
                </patternFill>
              </fill>
            </x14:dxf>
          </x14:cfRule>
          <x14:cfRule type="containsText" priority="1203" operator="containsText" id="{ECC504ED-2028-4C46-85A9-6038C910CD19}">
            <xm:f>NOT(ISERROR(SEARCH(Sheet2!$D$4,AJ34)))</xm:f>
            <xm:f>Sheet2!$D$4</xm:f>
            <x14:dxf>
              <fill>
                <patternFill>
                  <bgColor rgb="FFFF0000"/>
                </patternFill>
              </fill>
            </x14:dxf>
          </x14:cfRule>
          <xm:sqref>AJ34</xm:sqref>
        </x14:conditionalFormatting>
        <x14:conditionalFormatting xmlns:xm="http://schemas.microsoft.com/office/excel/2006/main">
          <x14:cfRule type="containsText" priority="1194" operator="containsText" id="{E375D1AB-FE56-4B20-9B62-2F9605F894C8}">
            <xm:f>NOT(ISERROR(SEARCH(Sheet2!$D$8,AJ40)))</xm:f>
            <xm:f>Sheet2!$D$8</xm:f>
            <x14:dxf>
              <fill>
                <patternFill>
                  <bgColor rgb="FFFF0000"/>
                </patternFill>
              </fill>
            </x14:dxf>
          </x14:cfRule>
          <x14:cfRule type="containsText" priority="1195" operator="containsText" id="{75EF1268-B252-49DB-AB71-69FFCE7C5D3C}">
            <xm:f>NOT(ISERROR(SEARCH(Sheet2!$D$7,AJ40)))</xm:f>
            <xm:f>Sheet2!$D$7</xm:f>
            <x14:dxf>
              <fill>
                <patternFill>
                  <bgColor rgb="FF00B050"/>
                </patternFill>
              </fill>
            </x14:dxf>
          </x14:cfRule>
          <x14:cfRule type="containsText" priority="1196" operator="containsText" id="{150C80B9-8EFB-405E-AAFE-C1FEC7ADE73C}">
            <xm:f>NOT(ISERROR(SEARCH(Sheet2!$D$6,AJ40)))</xm:f>
            <xm:f>Sheet2!$D$6</xm:f>
            <x14:dxf>
              <fill>
                <patternFill>
                  <bgColor rgb="FFFFFF00"/>
                </patternFill>
              </fill>
            </x14:dxf>
          </x14:cfRule>
          <x14:cfRule type="containsText" priority="1197" operator="containsText" id="{1623836D-47E8-4A2F-B0E2-3D4B39EF2CF0}">
            <xm:f>NOT(ISERROR(SEARCH(Sheet2!$D$5,AJ40)))</xm:f>
            <xm:f>Sheet2!$D$5</xm:f>
            <x14:dxf>
              <fill>
                <patternFill>
                  <bgColor rgb="FFFFFF00"/>
                </patternFill>
              </fill>
            </x14:dxf>
          </x14:cfRule>
          <x14:cfRule type="containsText" priority="1198" operator="containsText" id="{52241C17-5CFA-41B3-A325-C37FFE650152}">
            <xm:f>NOT(ISERROR(SEARCH(Sheet2!$D$4,AJ40)))</xm:f>
            <xm:f>Sheet2!$D$4</xm:f>
            <x14:dxf>
              <fill>
                <patternFill>
                  <bgColor rgb="FFFF0000"/>
                </patternFill>
              </fill>
            </x14:dxf>
          </x14:cfRule>
          <xm:sqref>AJ40</xm:sqref>
        </x14:conditionalFormatting>
        <x14:conditionalFormatting xmlns:xm="http://schemas.microsoft.com/office/excel/2006/main">
          <x14:cfRule type="containsText" priority="1189" operator="containsText" id="{BE2BEE1A-2C83-4948-8510-7C8F5AB2F4DD}">
            <xm:f>NOT(ISERROR(SEARCH(Sheet2!$D$8,AJ45)))</xm:f>
            <xm:f>Sheet2!$D$8</xm:f>
            <x14:dxf>
              <fill>
                <patternFill>
                  <bgColor rgb="FFFF0000"/>
                </patternFill>
              </fill>
            </x14:dxf>
          </x14:cfRule>
          <x14:cfRule type="containsText" priority="1190" operator="containsText" id="{961C47E9-26A3-441D-B142-5C2347313AFF}">
            <xm:f>NOT(ISERROR(SEARCH(Sheet2!$D$7,AJ45)))</xm:f>
            <xm:f>Sheet2!$D$7</xm:f>
            <x14:dxf>
              <fill>
                <patternFill>
                  <bgColor rgb="FF00B050"/>
                </patternFill>
              </fill>
            </x14:dxf>
          </x14:cfRule>
          <x14:cfRule type="containsText" priority="1191" operator="containsText" id="{440178F4-5A2D-41A2-80DB-FFC4E669200A}">
            <xm:f>NOT(ISERROR(SEARCH(Sheet2!$D$6,AJ45)))</xm:f>
            <xm:f>Sheet2!$D$6</xm:f>
            <x14:dxf>
              <fill>
                <patternFill>
                  <bgColor rgb="FFFFFF00"/>
                </patternFill>
              </fill>
            </x14:dxf>
          </x14:cfRule>
          <x14:cfRule type="containsText" priority="1192" operator="containsText" id="{F6D3AED5-07E0-41BC-B258-6F273E24FF83}">
            <xm:f>NOT(ISERROR(SEARCH(Sheet2!$D$5,AJ45)))</xm:f>
            <xm:f>Sheet2!$D$5</xm:f>
            <x14:dxf>
              <fill>
                <patternFill>
                  <bgColor rgb="FFFFFF00"/>
                </patternFill>
              </fill>
            </x14:dxf>
          </x14:cfRule>
          <x14:cfRule type="containsText" priority="1193" operator="containsText" id="{833883C1-585B-4BD6-8AC1-A7486A8678B8}">
            <xm:f>NOT(ISERROR(SEARCH(Sheet2!$D$4,AJ45)))</xm:f>
            <xm:f>Sheet2!$D$4</xm:f>
            <x14:dxf>
              <fill>
                <patternFill>
                  <bgColor rgb="FFFF0000"/>
                </patternFill>
              </fill>
            </x14:dxf>
          </x14:cfRule>
          <xm:sqref>AJ45</xm:sqref>
        </x14:conditionalFormatting>
        <x14:conditionalFormatting xmlns:xm="http://schemas.microsoft.com/office/excel/2006/main">
          <x14:cfRule type="containsText" priority="1184" operator="containsText" id="{9FDE50CC-3400-4C90-A6EB-85C63CC73731}">
            <xm:f>NOT(ISERROR(SEARCH(Sheet2!$D$8,AJ48)))</xm:f>
            <xm:f>Sheet2!$D$8</xm:f>
            <x14:dxf>
              <fill>
                <patternFill>
                  <bgColor rgb="FFFF0000"/>
                </patternFill>
              </fill>
            </x14:dxf>
          </x14:cfRule>
          <x14:cfRule type="containsText" priority="1185" operator="containsText" id="{F1862B27-B0EA-4120-A3F3-8EF56197F91F}">
            <xm:f>NOT(ISERROR(SEARCH(Sheet2!$D$7,AJ48)))</xm:f>
            <xm:f>Sheet2!$D$7</xm:f>
            <x14:dxf>
              <fill>
                <patternFill>
                  <bgColor rgb="FF00B050"/>
                </patternFill>
              </fill>
            </x14:dxf>
          </x14:cfRule>
          <x14:cfRule type="containsText" priority="1186" operator="containsText" id="{1F0A3724-1EB6-406F-9C60-F11E1599FFF2}">
            <xm:f>NOT(ISERROR(SEARCH(Sheet2!$D$6,AJ48)))</xm:f>
            <xm:f>Sheet2!$D$6</xm:f>
            <x14:dxf>
              <fill>
                <patternFill>
                  <bgColor rgb="FFFFFF00"/>
                </patternFill>
              </fill>
            </x14:dxf>
          </x14:cfRule>
          <x14:cfRule type="containsText" priority="1187" operator="containsText" id="{CA100006-1AAE-4893-91F8-79BEE8DABA3A}">
            <xm:f>NOT(ISERROR(SEARCH(Sheet2!$D$5,AJ48)))</xm:f>
            <xm:f>Sheet2!$D$5</xm:f>
            <x14:dxf>
              <fill>
                <patternFill>
                  <bgColor rgb="FFFFFF00"/>
                </patternFill>
              </fill>
            </x14:dxf>
          </x14:cfRule>
          <x14:cfRule type="containsText" priority="1188" operator="containsText" id="{A4242538-537A-46F6-9A02-F2F2564ED451}">
            <xm:f>NOT(ISERROR(SEARCH(Sheet2!$D$4,AJ48)))</xm:f>
            <xm:f>Sheet2!$D$4</xm:f>
            <x14:dxf>
              <fill>
                <patternFill>
                  <bgColor rgb="FFFF0000"/>
                </patternFill>
              </fill>
            </x14:dxf>
          </x14:cfRule>
          <xm:sqref>AJ48</xm:sqref>
        </x14:conditionalFormatting>
        <x14:conditionalFormatting xmlns:xm="http://schemas.microsoft.com/office/excel/2006/main">
          <x14:cfRule type="containsText" priority="1179" operator="containsText" id="{67A63DB9-3E47-4EE6-94F7-D6243A943C0E}">
            <xm:f>NOT(ISERROR(SEARCH(Sheet2!$D$8,AJ71)))</xm:f>
            <xm:f>Sheet2!$D$8</xm:f>
            <x14:dxf>
              <fill>
                <patternFill>
                  <bgColor rgb="FFFF0000"/>
                </patternFill>
              </fill>
            </x14:dxf>
          </x14:cfRule>
          <x14:cfRule type="containsText" priority="1180" operator="containsText" id="{A699068B-827D-4A32-9782-407F7438F6A9}">
            <xm:f>NOT(ISERROR(SEARCH(Sheet2!$D$7,AJ71)))</xm:f>
            <xm:f>Sheet2!$D$7</xm:f>
            <x14:dxf>
              <fill>
                <patternFill>
                  <bgColor rgb="FF00B050"/>
                </patternFill>
              </fill>
            </x14:dxf>
          </x14:cfRule>
          <x14:cfRule type="containsText" priority="1181" operator="containsText" id="{09497C2D-34CD-485B-BB5A-62FD80385CAD}">
            <xm:f>NOT(ISERROR(SEARCH(Sheet2!$D$6,AJ71)))</xm:f>
            <xm:f>Sheet2!$D$6</xm:f>
            <x14:dxf>
              <fill>
                <patternFill>
                  <bgColor rgb="FFFFFF00"/>
                </patternFill>
              </fill>
            </x14:dxf>
          </x14:cfRule>
          <x14:cfRule type="containsText" priority="1182" operator="containsText" id="{95D9040B-EB87-4604-BA9B-CCCCF6D0E9F4}">
            <xm:f>NOT(ISERROR(SEARCH(Sheet2!$D$5,AJ71)))</xm:f>
            <xm:f>Sheet2!$D$5</xm:f>
            <x14:dxf>
              <fill>
                <patternFill>
                  <bgColor rgb="FFFFFF00"/>
                </patternFill>
              </fill>
            </x14:dxf>
          </x14:cfRule>
          <x14:cfRule type="containsText" priority="1183" operator="containsText" id="{546A6471-65BF-4214-AB3B-795FA5341F7D}">
            <xm:f>NOT(ISERROR(SEARCH(Sheet2!$D$4,AJ71)))</xm:f>
            <xm:f>Sheet2!$D$4</xm:f>
            <x14:dxf>
              <fill>
                <patternFill>
                  <bgColor rgb="FFFF0000"/>
                </patternFill>
              </fill>
            </x14:dxf>
          </x14:cfRule>
          <xm:sqref>AJ71</xm:sqref>
        </x14:conditionalFormatting>
        <x14:conditionalFormatting xmlns:xm="http://schemas.microsoft.com/office/excel/2006/main">
          <x14:cfRule type="containsText" priority="1174" operator="containsText" id="{4A10E12C-14EE-45A9-8487-342BE65DD9C7}">
            <xm:f>NOT(ISERROR(SEARCH(Sheet2!$D$8,AJ84)))</xm:f>
            <xm:f>Sheet2!$D$8</xm:f>
            <x14:dxf>
              <fill>
                <patternFill>
                  <bgColor rgb="FFFF0000"/>
                </patternFill>
              </fill>
            </x14:dxf>
          </x14:cfRule>
          <x14:cfRule type="containsText" priority="1175" operator="containsText" id="{7C15B414-32F5-4514-8F20-8A5CFD5C3096}">
            <xm:f>NOT(ISERROR(SEARCH(Sheet2!$D$7,AJ84)))</xm:f>
            <xm:f>Sheet2!$D$7</xm:f>
            <x14:dxf>
              <fill>
                <patternFill>
                  <bgColor rgb="FF00B050"/>
                </patternFill>
              </fill>
            </x14:dxf>
          </x14:cfRule>
          <x14:cfRule type="containsText" priority="1176" operator="containsText" id="{3CA53E1E-92E1-40BB-A32A-685A4E30E302}">
            <xm:f>NOT(ISERROR(SEARCH(Sheet2!$D$6,AJ84)))</xm:f>
            <xm:f>Sheet2!$D$6</xm:f>
            <x14:dxf>
              <fill>
                <patternFill>
                  <bgColor rgb="FFFFFF00"/>
                </patternFill>
              </fill>
            </x14:dxf>
          </x14:cfRule>
          <x14:cfRule type="containsText" priority="1177" operator="containsText" id="{22681E07-7DA6-4B61-A987-80B8CAF1F1C5}">
            <xm:f>NOT(ISERROR(SEARCH(Sheet2!$D$5,AJ84)))</xm:f>
            <xm:f>Sheet2!$D$5</xm:f>
            <x14:dxf>
              <fill>
                <patternFill>
                  <bgColor rgb="FFFFFF00"/>
                </patternFill>
              </fill>
            </x14:dxf>
          </x14:cfRule>
          <x14:cfRule type="containsText" priority="1178" operator="containsText" id="{1FF747E5-CF90-4289-B06A-112D671D0CD5}">
            <xm:f>NOT(ISERROR(SEARCH(Sheet2!$D$4,AJ84)))</xm:f>
            <xm:f>Sheet2!$D$4</xm:f>
            <x14:dxf>
              <fill>
                <patternFill>
                  <bgColor rgb="FFFF0000"/>
                </patternFill>
              </fill>
            </x14:dxf>
          </x14:cfRule>
          <xm:sqref>AJ84</xm:sqref>
        </x14:conditionalFormatting>
        <x14:conditionalFormatting xmlns:xm="http://schemas.microsoft.com/office/excel/2006/main">
          <x14:cfRule type="containsText" priority="1164" operator="containsText" id="{9F234CE6-A635-4044-8BCC-7D6B0FADDB0C}">
            <xm:f>NOT(ISERROR(SEARCH(Sheet2!$D$8,AJ97)))</xm:f>
            <xm:f>Sheet2!$D$8</xm:f>
            <x14:dxf>
              <fill>
                <patternFill>
                  <bgColor rgb="FFFF0000"/>
                </patternFill>
              </fill>
            </x14:dxf>
          </x14:cfRule>
          <x14:cfRule type="containsText" priority="1165" operator="containsText" id="{06E0C28C-2C61-44E7-AFFF-D1FCFA67788D}">
            <xm:f>NOT(ISERROR(SEARCH(Sheet2!$D$7,AJ97)))</xm:f>
            <xm:f>Sheet2!$D$7</xm:f>
            <x14:dxf>
              <fill>
                <patternFill>
                  <bgColor rgb="FF00B050"/>
                </patternFill>
              </fill>
            </x14:dxf>
          </x14:cfRule>
          <x14:cfRule type="containsText" priority="1166" operator="containsText" id="{63186772-0819-4F6D-A369-A58DFB29238B}">
            <xm:f>NOT(ISERROR(SEARCH(Sheet2!$D$6,AJ97)))</xm:f>
            <xm:f>Sheet2!$D$6</xm:f>
            <x14:dxf>
              <fill>
                <patternFill>
                  <bgColor rgb="FFFFFF00"/>
                </patternFill>
              </fill>
            </x14:dxf>
          </x14:cfRule>
          <x14:cfRule type="containsText" priority="1167" operator="containsText" id="{D76C63E5-F8FF-48BE-B3F5-EAF87C834E1B}">
            <xm:f>NOT(ISERROR(SEARCH(Sheet2!$D$5,AJ97)))</xm:f>
            <xm:f>Sheet2!$D$5</xm:f>
            <x14:dxf>
              <fill>
                <patternFill>
                  <bgColor rgb="FFFFFF00"/>
                </patternFill>
              </fill>
            </x14:dxf>
          </x14:cfRule>
          <x14:cfRule type="containsText" priority="1168" operator="containsText" id="{4CD231E0-0E98-4A84-8805-A8D4E5D493A6}">
            <xm:f>NOT(ISERROR(SEARCH(Sheet2!$D$4,AJ97)))</xm:f>
            <xm:f>Sheet2!$D$4</xm:f>
            <x14:dxf>
              <fill>
                <patternFill>
                  <bgColor rgb="FFFF0000"/>
                </patternFill>
              </fill>
            </x14:dxf>
          </x14:cfRule>
          <xm:sqref>AJ97</xm:sqref>
        </x14:conditionalFormatting>
        <x14:conditionalFormatting xmlns:xm="http://schemas.microsoft.com/office/excel/2006/main">
          <x14:cfRule type="containsText" priority="1159" operator="containsText" id="{702A23F2-C7D6-4715-A7D2-8654781656B3}">
            <xm:f>NOT(ISERROR(SEARCH(Sheet2!$D$8,AJ98)))</xm:f>
            <xm:f>Sheet2!$D$8</xm:f>
            <x14:dxf>
              <fill>
                <patternFill>
                  <bgColor rgb="FFFF0000"/>
                </patternFill>
              </fill>
            </x14:dxf>
          </x14:cfRule>
          <x14:cfRule type="containsText" priority="1160" operator="containsText" id="{A7F9DAA9-E67B-465F-A3F3-A7EA0C830AE9}">
            <xm:f>NOT(ISERROR(SEARCH(Sheet2!$D$7,AJ98)))</xm:f>
            <xm:f>Sheet2!$D$7</xm:f>
            <x14:dxf>
              <fill>
                <patternFill>
                  <bgColor rgb="FF00B050"/>
                </patternFill>
              </fill>
            </x14:dxf>
          </x14:cfRule>
          <x14:cfRule type="containsText" priority="1161" operator="containsText" id="{6B8225D5-A95E-4E32-A098-9587168C6FA4}">
            <xm:f>NOT(ISERROR(SEARCH(Sheet2!$D$6,AJ98)))</xm:f>
            <xm:f>Sheet2!$D$6</xm:f>
            <x14:dxf>
              <fill>
                <patternFill>
                  <bgColor rgb="FFFFFF00"/>
                </patternFill>
              </fill>
            </x14:dxf>
          </x14:cfRule>
          <x14:cfRule type="containsText" priority="1162" operator="containsText" id="{772186A2-AF4C-4392-B58C-FEAA03B57052}">
            <xm:f>NOT(ISERROR(SEARCH(Sheet2!$D$5,AJ98)))</xm:f>
            <xm:f>Sheet2!$D$5</xm:f>
            <x14:dxf>
              <fill>
                <patternFill>
                  <bgColor rgb="FFFFFF00"/>
                </patternFill>
              </fill>
            </x14:dxf>
          </x14:cfRule>
          <x14:cfRule type="containsText" priority="1163" operator="containsText" id="{A5EA38ED-23EF-414B-A45D-2F4AC4C020A6}">
            <xm:f>NOT(ISERROR(SEARCH(Sheet2!$D$4,AJ98)))</xm:f>
            <xm:f>Sheet2!$D$4</xm:f>
            <x14:dxf>
              <fill>
                <patternFill>
                  <bgColor rgb="FFFF0000"/>
                </patternFill>
              </fill>
            </x14:dxf>
          </x14:cfRule>
          <xm:sqref>AJ98</xm:sqref>
        </x14:conditionalFormatting>
        <x14:conditionalFormatting xmlns:xm="http://schemas.microsoft.com/office/excel/2006/main">
          <x14:cfRule type="containsText" priority="1154" operator="containsText" id="{792A4CAE-D047-434D-BB13-289FD444A858}">
            <xm:f>NOT(ISERROR(SEARCH(Sheet2!$D$8,AJ113)))</xm:f>
            <xm:f>Sheet2!$D$8</xm:f>
            <x14:dxf>
              <fill>
                <patternFill>
                  <bgColor rgb="FFFF0000"/>
                </patternFill>
              </fill>
            </x14:dxf>
          </x14:cfRule>
          <x14:cfRule type="containsText" priority="1155" operator="containsText" id="{34C950F9-0EED-4E8F-96A2-60785D6B94CB}">
            <xm:f>NOT(ISERROR(SEARCH(Sheet2!$D$7,AJ113)))</xm:f>
            <xm:f>Sheet2!$D$7</xm:f>
            <x14:dxf>
              <fill>
                <patternFill>
                  <bgColor rgb="FF00B050"/>
                </patternFill>
              </fill>
            </x14:dxf>
          </x14:cfRule>
          <x14:cfRule type="containsText" priority="1156" operator="containsText" id="{6C64CABE-4702-4243-B626-5C33F9784B99}">
            <xm:f>NOT(ISERROR(SEARCH(Sheet2!$D$6,AJ113)))</xm:f>
            <xm:f>Sheet2!$D$6</xm:f>
            <x14:dxf>
              <fill>
                <patternFill>
                  <bgColor rgb="FFFFFF00"/>
                </patternFill>
              </fill>
            </x14:dxf>
          </x14:cfRule>
          <x14:cfRule type="containsText" priority="1157" operator="containsText" id="{759589FE-23AB-43DF-9B9D-7E7001B91FEE}">
            <xm:f>NOT(ISERROR(SEARCH(Sheet2!$D$5,AJ113)))</xm:f>
            <xm:f>Sheet2!$D$5</xm:f>
            <x14:dxf>
              <fill>
                <patternFill>
                  <bgColor rgb="FFFFFF00"/>
                </patternFill>
              </fill>
            </x14:dxf>
          </x14:cfRule>
          <x14:cfRule type="containsText" priority="1158" operator="containsText" id="{2DD43B5B-1251-4D3B-B5CA-1F389885F56A}">
            <xm:f>NOT(ISERROR(SEARCH(Sheet2!$D$4,AJ113)))</xm:f>
            <xm:f>Sheet2!$D$4</xm:f>
            <x14:dxf>
              <fill>
                <patternFill>
                  <bgColor rgb="FFFF0000"/>
                </patternFill>
              </fill>
            </x14:dxf>
          </x14:cfRule>
          <xm:sqref>AJ113</xm:sqref>
        </x14:conditionalFormatting>
        <x14:conditionalFormatting xmlns:xm="http://schemas.microsoft.com/office/excel/2006/main">
          <x14:cfRule type="containsText" priority="1149" operator="containsText" id="{FE07BABC-DADE-498E-802A-237E8F4C6049}">
            <xm:f>NOT(ISERROR(SEARCH(Sheet2!$D$8,AJ143)))</xm:f>
            <xm:f>Sheet2!$D$8</xm:f>
            <x14:dxf>
              <fill>
                <patternFill>
                  <bgColor rgb="FFFF0000"/>
                </patternFill>
              </fill>
            </x14:dxf>
          </x14:cfRule>
          <x14:cfRule type="containsText" priority="1150" operator="containsText" id="{FA2037AF-6489-431E-B62D-0532144ECE5F}">
            <xm:f>NOT(ISERROR(SEARCH(Sheet2!$D$7,AJ143)))</xm:f>
            <xm:f>Sheet2!$D$7</xm:f>
            <x14:dxf>
              <fill>
                <patternFill>
                  <bgColor rgb="FF00B050"/>
                </patternFill>
              </fill>
            </x14:dxf>
          </x14:cfRule>
          <x14:cfRule type="containsText" priority="1151" operator="containsText" id="{9166D58C-E79F-4123-B2F6-7EF061291D9E}">
            <xm:f>NOT(ISERROR(SEARCH(Sheet2!$D$6,AJ143)))</xm:f>
            <xm:f>Sheet2!$D$6</xm:f>
            <x14:dxf>
              <fill>
                <patternFill>
                  <bgColor rgb="FFFFFF00"/>
                </patternFill>
              </fill>
            </x14:dxf>
          </x14:cfRule>
          <x14:cfRule type="containsText" priority="1152" operator="containsText" id="{D82EDDA7-4615-49DA-823A-3739B1B3156E}">
            <xm:f>NOT(ISERROR(SEARCH(Sheet2!$D$5,AJ143)))</xm:f>
            <xm:f>Sheet2!$D$5</xm:f>
            <x14:dxf>
              <fill>
                <patternFill>
                  <bgColor rgb="FFFFFF00"/>
                </patternFill>
              </fill>
            </x14:dxf>
          </x14:cfRule>
          <x14:cfRule type="containsText" priority="1153" operator="containsText" id="{AC1AA185-D7DF-473D-B311-C3D487A41498}">
            <xm:f>NOT(ISERROR(SEARCH(Sheet2!$D$4,AJ143)))</xm:f>
            <xm:f>Sheet2!$D$4</xm:f>
            <x14:dxf>
              <fill>
                <patternFill>
                  <bgColor rgb="FFFF0000"/>
                </patternFill>
              </fill>
            </x14:dxf>
          </x14:cfRule>
          <xm:sqref>AJ143</xm:sqref>
        </x14:conditionalFormatting>
        <x14:conditionalFormatting xmlns:xm="http://schemas.microsoft.com/office/excel/2006/main">
          <x14:cfRule type="containsText" priority="1144" operator="containsText" id="{D5D63A9B-5F59-4663-8369-95BCC77A9649}">
            <xm:f>NOT(ISERROR(SEARCH(Sheet2!$D$8,AJ145)))</xm:f>
            <xm:f>Sheet2!$D$8</xm:f>
            <x14:dxf>
              <fill>
                <patternFill>
                  <bgColor rgb="FFFF0000"/>
                </patternFill>
              </fill>
            </x14:dxf>
          </x14:cfRule>
          <x14:cfRule type="containsText" priority="1145" operator="containsText" id="{D95E6DA6-8BDC-4E6E-8853-0FACC41DD2DB}">
            <xm:f>NOT(ISERROR(SEARCH(Sheet2!$D$7,AJ145)))</xm:f>
            <xm:f>Sheet2!$D$7</xm:f>
            <x14:dxf>
              <fill>
                <patternFill>
                  <bgColor rgb="FF00B050"/>
                </patternFill>
              </fill>
            </x14:dxf>
          </x14:cfRule>
          <x14:cfRule type="containsText" priority="1146" operator="containsText" id="{5A2C217D-7A36-48AB-B7F7-450245F27476}">
            <xm:f>NOT(ISERROR(SEARCH(Sheet2!$D$6,AJ145)))</xm:f>
            <xm:f>Sheet2!$D$6</xm:f>
            <x14:dxf>
              <fill>
                <patternFill>
                  <bgColor rgb="FFFFFF00"/>
                </patternFill>
              </fill>
            </x14:dxf>
          </x14:cfRule>
          <x14:cfRule type="containsText" priority="1147" operator="containsText" id="{BA73877A-B93F-49FA-87E2-8F51F8E72EB2}">
            <xm:f>NOT(ISERROR(SEARCH(Sheet2!$D$5,AJ145)))</xm:f>
            <xm:f>Sheet2!$D$5</xm:f>
            <x14:dxf>
              <fill>
                <patternFill>
                  <bgColor rgb="FFFFFF00"/>
                </patternFill>
              </fill>
            </x14:dxf>
          </x14:cfRule>
          <x14:cfRule type="containsText" priority="1148" operator="containsText" id="{4428D75A-1BD2-448E-98C8-35F5056D5F59}">
            <xm:f>NOT(ISERROR(SEARCH(Sheet2!$D$4,AJ145)))</xm:f>
            <xm:f>Sheet2!$D$4</xm:f>
            <x14:dxf>
              <fill>
                <patternFill>
                  <bgColor rgb="FFFF0000"/>
                </patternFill>
              </fill>
            </x14:dxf>
          </x14:cfRule>
          <xm:sqref>AJ145</xm:sqref>
        </x14:conditionalFormatting>
        <x14:conditionalFormatting xmlns:xm="http://schemas.microsoft.com/office/excel/2006/main">
          <x14:cfRule type="containsText" priority="1139" operator="containsText" id="{ADAA00B0-D3C1-4108-AC82-625FA8951A6E}">
            <xm:f>NOT(ISERROR(SEARCH(Sheet2!$D$8,AJ147)))</xm:f>
            <xm:f>Sheet2!$D$8</xm:f>
            <x14:dxf>
              <fill>
                <patternFill>
                  <bgColor rgb="FFFF0000"/>
                </patternFill>
              </fill>
            </x14:dxf>
          </x14:cfRule>
          <x14:cfRule type="containsText" priority="1140" operator="containsText" id="{A286DC6C-923D-4A5E-AC8B-975C66227C4F}">
            <xm:f>NOT(ISERROR(SEARCH(Sheet2!$D$7,AJ147)))</xm:f>
            <xm:f>Sheet2!$D$7</xm:f>
            <x14:dxf>
              <fill>
                <patternFill>
                  <bgColor rgb="FF00B050"/>
                </patternFill>
              </fill>
            </x14:dxf>
          </x14:cfRule>
          <x14:cfRule type="containsText" priority="1141" operator="containsText" id="{CB91B333-241E-47B2-A774-40AFC06876B0}">
            <xm:f>NOT(ISERROR(SEARCH(Sheet2!$D$6,AJ147)))</xm:f>
            <xm:f>Sheet2!$D$6</xm:f>
            <x14:dxf>
              <fill>
                <patternFill>
                  <bgColor rgb="FFFFFF00"/>
                </patternFill>
              </fill>
            </x14:dxf>
          </x14:cfRule>
          <x14:cfRule type="containsText" priority="1142" operator="containsText" id="{17A1AD4A-5A60-48DB-8837-8D91265B74E5}">
            <xm:f>NOT(ISERROR(SEARCH(Sheet2!$D$5,AJ147)))</xm:f>
            <xm:f>Sheet2!$D$5</xm:f>
            <x14:dxf>
              <fill>
                <patternFill>
                  <bgColor rgb="FFFFFF00"/>
                </patternFill>
              </fill>
            </x14:dxf>
          </x14:cfRule>
          <x14:cfRule type="containsText" priority="1143" operator="containsText" id="{B54EB719-8664-4FE6-B07A-EA27B92E1C4D}">
            <xm:f>NOT(ISERROR(SEARCH(Sheet2!$D$4,AJ147)))</xm:f>
            <xm:f>Sheet2!$D$4</xm:f>
            <x14:dxf>
              <fill>
                <patternFill>
                  <bgColor rgb="FFFF0000"/>
                </patternFill>
              </fill>
            </x14:dxf>
          </x14:cfRule>
          <xm:sqref>AJ147</xm:sqref>
        </x14:conditionalFormatting>
        <x14:conditionalFormatting xmlns:xm="http://schemas.microsoft.com/office/excel/2006/main">
          <x14:cfRule type="containsText" priority="1134" operator="containsText" id="{234423D9-F698-4902-8B5E-A31F69B84CA9}">
            <xm:f>NOT(ISERROR(SEARCH(Sheet2!$D$8,AJ149)))</xm:f>
            <xm:f>Sheet2!$D$8</xm:f>
            <x14:dxf>
              <fill>
                <patternFill>
                  <bgColor rgb="FFFF0000"/>
                </patternFill>
              </fill>
            </x14:dxf>
          </x14:cfRule>
          <x14:cfRule type="containsText" priority="1135" operator="containsText" id="{61724B38-1403-44CB-98DF-10331553CAF4}">
            <xm:f>NOT(ISERROR(SEARCH(Sheet2!$D$7,AJ149)))</xm:f>
            <xm:f>Sheet2!$D$7</xm:f>
            <x14:dxf>
              <fill>
                <patternFill>
                  <bgColor rgb="FF00B050"/>
                </patternFill>
              </fill>
            </x14:dxf>
          </x14:cfRule>
          <x14:cfRule type="containsText" priority="1136" operator="containsText" id="{14BD44A6-19F2-4A57-BE37-4AADF92FCCAA}">
            <xm:f>NOT(ISERROR(SEARCH(Sheet2!$D$6,AJ149)))</xm:f>
            <xm:f>Sheet2!$D$6</xm:f>
            <x14:dxf>
              <fill>
                <patternFill>
                  <bgColor rgb="FFFFFF00"/>
                </patternFill>
              </fill>
            </x14:dxf>
          </x14:cfRule>
          <x14:cfRule type="containsText" priority="1137" operator="containsText" id="{6F0C73F3-760D-4590-BBE7-42B837644E74}">
            <xm:f>NOT(ISERROR(SEARCH(Sheet2!$D$5,AJ149)))</xm:f>
            <xm:f>Sheet2!$D$5</xm:f>
            <x14:dxf>
              <fill>
                <patternFill>
                  <bgColor rgb="FFFFFF00"/>
                </patternFill>
              </fill>
            </x14:dxf>
          </x14:cfRule>
          <x14:cfRule type="containsText" priority="1138" operator="containsText" id="{3C5CE41D-DED3-4C28-B290-67EDB70CB672}">
            <xm:f>NOT(ISERROR(SEARCH(Sheet2!$D$4,AJ149)))</xm:f>
            <xm:f>Sheet2!$D$4</xm:f>
            <x14:dxf>
              <fill>
                <patternFill>
                  <bgColor rgb="FFFF0000"/>
                </patternFill>
              </fill>
            </x14:dxf>
          </x14:cfRule>
          <xm:sqref>AJ149</xm:sqref>
        </x14:conditionalFormatting>
        <x14:conditionalFormatting xmlns:xm="http://schemas.microsoft.com/office/excel/2006/main">
          <x14:cfRule type="containsText" priority="1129" operator="containsText" id="{CDB0C7E1-0FC5-402C-88D2-5AD319B0864A}">
            <xm:f>NOT(ISERROR(SEARCH(Sheet2!$D$8,AJ204)))</xm:f>
            <xm:f>Sheet2!$D$8</xm:f>
            <x14:dxf>
              <fill>
                <patternFill>
                  <bgColor rgb="FFFF0000"/>
                </patternFill>
              </fill>
            </x14:dxf>
          </x14:cfRule>
          <x14:cfRule type="containsText" priority="1130" operator="containsText" id="{831704D4-199C-4B66-BCEE-E7E5D7FEFDF8}">
            <xm:f>NOT(ISERROR(SEARCH(Sheet2!$D$7,AJ204)))</xm:f>
            <xm:f>Sheet2!$D$7</xm:f>
            <x14:dxf>
              <fill>
                <patternFill>
                  <bgColor rgb="FF00B050"/>
                </patternFill>
              </fill>
            </x14:dxf>
          </x14:cfRule>
          <x14:cfRule type="containsText" priority="1131" operator="containsText" id="{453B7290-5227-49B4-8AA6-E5274145A636}">
            <xm:f>NOT(ISERROR(SEARCH(Sheet2!$D$6,AJ204)))</xm:f>
            <xm:f>Sheet2!$D$6</xm:f>
            <x14:dxf>
              <fill>
                <patternFill>
                  <bgColor rgb="FFFFFF00"/>
                </patternFill>
              </fill>
            </x14:dxf>
          </x14:cfRule>
          <x14:cfRule type="containsText" priority="1132" operator="containsText" id="{081A94C0-651C-4725-A5D0-4BE05D1E06CD}">
            <xm:f>NOT(ISERROR(SEARCH(Sheet2!$D$5,AJ204)))</xm:f>
            <xm:f>Sheet2!$D$5</xm:f>
            <x14:dxf>
              <fill>
                <patternFill>
                  <bgColor rgb="FFFFFF00"/>
                </patternFill>
              </fill>
            </x14:dxf>
          </x14:cfRule>
          <x14:cfRule type="containsText" priority="1133" operator="containsText" id="{CB4FA0D9-11BC-42EB-BDCF-A6E50ECFB187}">
            <xm:f>NOT(ISERROR(SEARCH(Sheet2!$D$4,AJ204)))</xm:f>
            <xm:f>Sheet2!$D$4</xm:f>
            <x14:dxf>
              <fill>
                <patternFill>
                  <bgColor rgb="FFFF0000"/>
                </patternFill>
              </fill>
            </x14:dxf>
          </x14:cfRule>
          <xm:sqref>AJ204</xm:sqref>
        </x14:conditionalFormatting>
        <x14:conditionalFormatting xmlns:xm="http://schemas.microsoft.com/office/excel/2006/main">
          <x14:cfRule type="containsText" priority="1124" operator="containsText" id="{72C0C8DF-AB22-4C27-8F22-B729408114BF}">
            <xm:f>NOT(ISERROR(SEARCH(Sheet2!$D$8,AJ206)))</xm:f>
            <xm:f>Sheet2!$D$8</xm:f>
            <x14:dxf>
              <fill>
                <patternFill>
                  <bgColor rgb="FFFF0000"/>
                </patternFill>
              </fill>
            </x14:dxf>
          </x14:cfRule>
          <x14:cfRule type="containsText" priority="1125" operator="containsText" id="{0BEF4572-7471-4C34-B74C-5DD4BB550A2A}">
            <xm:f>NOT(ISERROR(SEARCH(Sheet2!$D$7,AJ206)))</xm:f>
            <xm:f>Sheet2!$D$7</xm:f>
            <x14:dxf>
              <fill>
                <patternFill>
                  <bgColor rgb="FF00B050"/>
                </patternFill>
              </fill>
            </x14:dxf>
          </x14:cfRule>
          <x14:cfRule type="containsText" priority="1126" operator="containsText" id="{6961B008-FF7C-4025-ABC5-3EFB1482563A}">
            <xm:f>NOT(ISERROR(SEARCH(Sheet2!$D$6,AJ206)))</xm:f>
            <xm:f>Sheet2!$D$6</xm:f>
            <x14:dxf>
              <fill>
                <patternFill>
                  <bgColor rgb="FFFFFF00"/>
                </patternFill>
              </fill>
            </x14:dxf>
          </x14:cfRule>
          <x14:cfRule type="containsText" priority="1127" operator="containsText" id="{91AA2E58-72FA-42F8-BDD6-C5931FBA79F0}">
            <xm:f>NOT(ISERROR(SEARCH(Sheet2!$D$5,AJ206)))</xm:f>
            <xm:f>Sheet2!$D$5</xm:f>
            <x14:dxf>
              <fill>
                <patternFill>
                  <bgColor rgb="FFFFFF00"/>
                </patternFill>
              </fill>
            </x14:dxf>
          </x14:cfRule>
          <x14:cfRule type="containsText" priority="1128" operator="containsText" id="{F70577FC-695D-4889-B372-4C011CE00767}">
            <xm:f>NOT(ISERROR(SEARCH(Sheet2!$D$4,AJ206)))</xm:f>
            <xm:f>Sheet2!$D$4</xm:f>
            <x14:dxf>
              <fill>
                <patternFill>
                  <bgColor rgb="FFFF0000"/>
                </patternFill>
              </fill>
            </x14:dxf>
          </x14:cfRule>
          <xm:sqref>AJ206</xm:sqref>
        </x14:conditionalFormatting>
        <x14:conditionalFormatting xmlns:xm="http://schemas.microsoft.com/office/excel/2006/main">
          <x14:cfRule type="containsText" priority="1119" operator="containsText" id="{6E6A314E-E286-462C-83A7-56E1B11F7E6B}">
            <xm:f>NOT(ISERROR(SEARCH(Sheet2!$D$8,AK5)))</xm:f>
            <xm:f>Sheet2!$D$8</xm:f>
            <x14:dxf>
              <fill>
                <patternFill>
                  <bgColor rgb="FFFF0000"/>
                </patternFill>
              </fill>
            </x14:dxf>
          </x14:cfRule>
          <x14:cfRule type="containsText" priority="1120" operator="containsText" id="{C1D5E86C-0B96-4BBF-9228-5EC944258E3E}">
            <xm:f>NOT(ISERROR(SEARCH(Sheet2!$D$7,AK5)))</xm:f>
            <xm:f>Sheet2!$D$7</xm:f>
            <x14:dxf>
              <fill>
                <patternFill>
                  <bgColor rgb="FF00B050"/>
                </patternFill>
              </fill>
            </x14:dxf>
          </x14:cfRule>
          <x14:cfRule type="containsText" priority="1121" operator="containsText" id="{777DD691-8AAF-4EF3-9D4E-34FCEE142FB4}">
            <xm:f>NOT(ISERROR(SEARCH(Sheet2!$D$6,AK5)))</xm:f>
            <xm:f>Sheet2!$D$6</xm:f>
            <x14:dxf>
              <fill>
                <patternFill>
                  <bgColor rgb="FFFFFF00"/>
                </patternFill>
              </fill>
            </x14:dxf>
          </x14:cfRule>
          <x14:cfRule type="containsText" priority="1122" operator="containsText" id="{19C43A1B-3D32-4A8C-85B5-A59EFFE91DA1}">
            <xm:f>NOT(ISERROR(SEARCH(Sheet2!$D$5,AK5)))</xm:f>
            <xm:f>Sheet2!$D$5</xm:f>
            <x14:dxf>
              <fill>
                <patternFill>
                  <bgColor rgb="FFFFFF00"/>
                </patternFill>
              </fill>
            </x14:dxf>
          </x14:cfRule>
          <x14:cfRule type="containsText" priority="1123" operator="containsText" id="{79E443DC-5902-400A-A616-2CDC85F7D9C3}">
            <xm:f>NOT(ISERROR(SEARCH(Sheet2!$D$4,AK5)))</xm:f>
            <xm:f>Sheet2!$D$4</xm:f>
            <x14:dxf>
              <fill>
                <patternFill>
                  <bgColor rgb="FFFF0000"/>
                </patternFill>
              </fill>
            </x14:dxf>
          </x14:cfRule>
          <xm:sqref>AK5:AK9 AK11:AK18 AK20:AK21 AK23 AK47 AK58:AK60 AK62 AK64:AK65 AK67:AK70 AK75 AK77:AK79 AK81:AK83 AK90:AK96 AK105:AK108 AK110:AK112 AK117:AK123 AK125:AK127 AK129 AK133:AK134 AK137:AK139 AK141 AK150:AK153 AK155:AK157 AK159 AK161:AK162 AK164:AK166 AK168:AK172 AK174:AK185 AK188 AK190 AK25:AK31 AK35:AK39 AK41:AK44 AK49:AK56 AK72:AK73 AK85:AK88 AK131 AK99:AK103 AK114:AK115 AK193:AK203</xm:sqref>
        </x14:conditionalFormatting>
        <x14:conditionalFormatting xmlns:xm="http://schemas.microsoft.com/office/excel/2006/main">
          <x14:cfRule type="containsText" priority="1114" operator="containsText" id="{2218378F-F886-494A-B9C2-45EBD4FF26D7}">
            <xm:f>NOT(ISERROR(SEARCH(Sheet2!$D$8,AK10)))</xm:f>
            <xm:f>Sheet2!$D$8</xm:f>
            <x14:dxf>
              <fill>
                <patternFill>
                  <bgColor rgb="FFFF0000"/>
                </patternFill>
              </fill>
            </x14:dxf>
          </x14:cfRule>
          <x14:cfRule type="containsText" priority="1115" operator="containsText" id="{A5835E1B-24D3-404A-AD95-D809280764EC}">
            <xm:f>NOT(ISERROR(SEARCH(Sheet2!$D$7,AK10)))</xm:f>
            <xm:f>Sheet2!$D$7</xm:f>
            <x14:dxf>
              <fill>
                <patternFill>
                  <bgColor rgb="FF00B050"/>
                </patternFill>
              </fill>
            </x14:dxf>
          </x14:cfRule>
          <x14:cfRule type="containsText" priority="1116" operator="containsText" id="{73FF138A-7606-429C-A2D1-98890488B1BB}">
            <xm:f>NOT(ISERROR(SEARCH(Sheet2!$D$6,AK10)))</xm:f>
            <xm:f>Sheet2!$D$6</xm:f>
            <x14:dxf>
              <fill>
                <patternFill>
                  <bgColor rgb="FFFFFF00"/>
                </patternFill>
              </fill>
            </x14:dxf>
          </x14:cfRule>
          <x14:cfRule type="containsText" priority="1117" operator="containsText" id="{68E13755-5B95-4344-A541-155BD5238DB8}">
            <xm:f>NOT(ISERROR(SEARCH(Sheet2!$D$5,AK10)))</xm:f>
            <xm:f>Sheet2!$D$5</xm:f>
            <x14:dxf>
              <fill>
                <patternFill>
                  <bgColor rgb="FFFFFF00"/>
                </patternFill>
              </fill>
            </x14:dxf>
          </x14:cfRule>
          <x14:cfRule type="containsText" priority="1118" operator="containsText" id="{8AF93964-3F99-4210-900E-7568FD55B00E}">
            <xm:f>NOT(ISERROR(SEARCH(Sheet2!$D$4,AK10)))</xm:f>
            <xm:f>Sheet2!$D$4</xm:f>
            <x14:dxf>
              <fill>
                <patternFill>
                  <bgColor rgb="FFFF0000"/>
                </patternFill>
              </fill>
            </x14:dxf>
          </x14:cfRule>
          <xm:sqref>AK10</xm:sqref>
        </x14:conditionalFormatting>
        <x14:conditionalFormatting xmlns:xm="http://schemas.microsoft.com/office/excel/2006/main">
          <x14:cfRule type="containsText" priority="1109" operator="containsText" id="{03E440D3-E047-4B57-BEAA-31C4E6849296}">
            <xm:f>NOT(ISERROR(SEARCH(Sheet2!$D$8,AK19)))</xm:f>
            <xm:f>Sheet2!$D$8</xm:f>
            <x14:dxf>
              <fill>
                <patternFill>
                  <bgColor rgb="FFFF0000"/>
                </patternFill>
              </fill>
            </x14:dxf>
          </x14:cfRule>
          <x14:cfRule type="containsText" priority="1110" operator="containsText" id="{A19E4C5E-1272-48F2-9E6B-55AE4CBED34E}">
            <xm:f>NOT(ISERROR(SEARCH(Sheet2!$D$7,AK19)))</xm:f>
            <xm:f>Sheet2!$D$7</xm:f>
            <x14:dxf>
              <fill>
                <patternFill>
                  <bgColor rgb="FF00B050"/>
                </patternFill>
              </fill>
            </x14:dxf>
          </x14:cfRule>
          <x14:cfRule type="containsText" priority="1111" operator="containsText" id="{5BB1D47C-5FF1-4289-9E00-6E33ED3E8AB4}">
            <xm:f>NOT(ISERROR(SEARCH(Sheet2!$D$6,AK19)))</xm:f>
            <xm:f>Sheet2!$D$6</xm:f>
            <x14:dxf>
              <fill>
                <patternFill>
                  <bgColor rgb="FFFFFF00"/>
                </patternFill>
              </fill>
            </x14:dxf>
          </x14:cfRule>
          <x14:cfRule type="containsText" priority="1112" operator="containsText" id="{AFC4576D-A8A7-43C3-AF3C-AFEE63AFB3E1}">
            <xm:f>NOT(ISERROR(SEARCH(Sheet2!$D$5,AK19)))</xm:f>
            <xm:f>Sheet2!$D$5</xm:f>
            <x14:dxf>
              <fill>
                <patternFill>
                  <bgColor rgb="FFFFFF00"/>
                </patternFill>
              </fill>
            </x14:dxf>
          </x14:cfRule>
          <x14:cfRule type="containsText" priority="1113" operator="containsText" id="{0ACF8129-BE65-471C-B551-B22D8676FC4E}">
            <xm:f>NOT(ISERROR(SEARCH(Sheet2!$D$4,AK19)))</xm:f>
            <xm:f>Sheet2!$D$4</xm:f>
            <x14:dxf>
              <fill>
                <patternFill>
                  <bgColor rgb="FFFF0000"/>
                </patternFill>
              </fill>
            </x14:dxf>
          </x14:cfRule>
          <xm:sqref>AK19</xm:sqref>
        </x14:conditionalFormatting>
        <x14:conditionalFormatting xmlns:xm="http://schemas.microsoft.com/office/excel/2006/main">
          <x14:cfRule type="containsText" priority="1104" operator="containsText" id="{20A5A241-D987-420B-9878-8145BCA22FA2}">
            <xm:f>NOT(ISERROR(SEARCH(Sheet2!$D$8,AK22)))</xm:f>
            <xm:f>Sheet2!$D$8</xm:f>
            <x14:dxf>
              <fill>
                <patternFill>
                  <bgColor rgb="FFFF0000"/>
                </patternFill>
              </fill>
            </x14:dxf>
          </x14:cfRule>
          <x14:cfRule type="containsText" priority="1105" operator="containsText" id="{BCA3D553-F19B-4940-8FB5-7E2A56D999F7}">
            <xm:f>NOT(ISERROR(SEARCH(Sheet2!$D$7,AK22)))</xm:f>
            <xm:f>Sheet2!$D$7</xm:f>
            <x14:dxf>
              <fill>
                <patternFill>
                  <bgColor rgb="FF00B050"/>
                </patternFill>
              </fill>
            </x14:dxf>
          </x14:cfRule>
          <x14:cfRule type="containsText" priority="1106" operator="containsText" id="{B143EA69-1DDA-4F69-A722-E51A25C5E244}">
            <xm:f>NOT(ISERROR(SEARCH(Sheet2!$D$6,AK22)))</xm:f>
            <xm:f>Sheet2!$D$6</xm:f>
            <x14:dxf>
              <fill>
                <patternFill>
                  <bgColor rgb="FFFFFF00"/>
                </patternFill>
              </fill>
            </x14:dxf>
          </x14:cfRule>
          <x14:cfRule type="containsText" priority="1107" operator="containsText" id="{72CE16AC-07B8-4016-9D49-8CC7B0D0EE5C}">
            <xm:f>NOT(ISERROR(SEARCH(Sheet2!$D$5,AK22)))</xm:f>
            <xm:f>Sheet2!$D$5</xm:f>
            <x14:dxf>
              <fill>
                <patternFill>
                  <bgColor rgb="FFFFFF00"/>
                </patternFill>
              </fill>
            </x14:dxf>
          </x14:cfRule>
          <x14:cfRule type="containsText" priority="1108" operator="containsText" id="{46CBF230-4543-4440-9E43-147ECAB7AE94}">
            <xm:f>NOT(ISERROR(SEARCH(Sheet2!$D$4,AK22)))</xm:f>
            <xm:f>Sheet2!$D$4</xm:f>
            <x14:dxf>
              <fill>
                <patternFill>
                  <bgColor rgb="FFFF0000"/>
                </patternFill>
              </fill>
            </x14:dxf>
          </x14:cfRule>
          <xm:sqref>AK22</xm:sqref>
        </x14:conditionalFormatting>
        <x14:conditionalFormatting xmlns:xm="http://schemas.microsoft.com/office/excel/2006/main">
          <x14:cfRule type="containsText" priority="1099" operator="containsText" id="{979DB56B-E395-454B-9A61-C8616F450F9E}">
            <xm:f>NOT(ISERROR(SEARCH(Sheet2!$D$8,AK46)))</xm:f>
            <xm:f>Sheet2!$D$8</xm:f>
            <x14:dxf>
              <fill>
                <patternFill>
                  <bgColor rgb="FFFF0000"/>
                </patternFill>
              </fill>
            </x14:dxf>
          </x14:cfRule>
          <x14:cfRule type="containsText" priority="1100" operator="containsText" id="{2CD5EFC2-8AB1-436F-9565-43CDADE66B83}">
            <xm:f>NOT(ISERROR(SEARCH(Sheet2!$D$7,AK46)))</xm:f>
            <xm:f>Sheet2!$D$7</xm:f>
            <x14:dxf>
              <fill>
                <patternFill>
                  <bgColor rgb="FF00B050"/>
                </patternFill>
              </fill>
            </x14:dxf>
          </x14:cfRule>
          <x14:cfRule type="containsText" priority="1101" operator="containsText" id="{A9751142-6FF5-4B83-BDD6-755F479F3762}">
            <xm:f>NOT(ISERROR(SEARCH(Sheet2!$D$6,AK46)))</xm:f>
            <xm:f>Sheet2!$D$6</xm:f>
            <x14:dxf>
              <fill>
                <patternFill>
                  <bgColor rgb="FFFFFF00"/>
                </patternFill>
              </fill>
            </x14:dxf>
          </x14:cfRule>
          <x14:cfRule type="containsText" priority="1102" operator="containsText" id="{F672CE7D-7C7A-4386-9C41-BAE03ADA0232}">
            <xm:f>NOT(ISERROR(SEARCH(Sheet2!$D$5,AK46)))</xm:f>
            <xm:f>Sheet2!$D$5</xm:f>
            <x14:dxf>
              <fill>
                <patternFill>
                  <bgColor rgb="FFFFFF00"/>
                </patternFill>
              </fill>
            </x14:dxf>
          </x14:cfRule>
          <x14:cfRule type="containsText" priority="1103" operator="containsText" id="{BBAD8F70-2FE4-4F27-A290-CC404E0899E5}">
            <xm:f>NOT(ISERROR(SEARCH(Sheet2!$D$4,AK46)))</xm:f>
            <xm:f>Sheet2!$D$4</xm:f>
            <x14:dxf>
              <fill>
                <patternFill>
                  <bgColor rgb="FFFF0000"/>
                </patternFill>
              </fill>
            </x14:dxf>
          </x14:cfRule>
          <xm:sqref>AK46</xm:sqref>
        </x14:conditionalFormatting>
        <x14:conditionalFormatting xmlns:xm="http://schemas.microsoft.com/office/excel/2006/main">
          <x14:cfRule type="containsText" priority="1094" operator="containsText" id="{973CAC45-476D-423D-BAC2-ED398A8E8A1A}">
            <xm:f>NOT(ISERROR(SEARCH(Sheet2!$D$8,AK57)))</xm:f>
            <xm:f>Sheet2!$D$8</xm:f>
            <x14:dxf>
              <fill>
                <patternFill>
                  <bgColor rgb="FFFF0000"/>
                </patternFill>
              </fill>
            </x14:dxf>
          </x14:cfRule>
          <x14:cfRule type="containsText" priority="1095" operator="containsText" id="{0E4910E7-A1F4-4CDA-8855-783398AFAAC5}">
            <xm:f>NOT(ISERROR(SEARCH(Sheet2!$D$7,AK57)))</xm:f>
            <xm:f>Sheet2!$D$7</xm:f>
            <x14:dxf>
              <fill>
                <patternFill>
                  <bgColor rgb="FF00B050"/>
                </patternFill>
              </fill>
            </x14:dxf>
          </x14:cfRule>
          <x14:cfRule type="containsText" priority="1096" operator="containsText" id="{16BE9236-BCE5-417F-9EA3-94A0C4412D8E}">
            <xm:f>NOT(ISERROR(SEARCH(Sheet2!$D$6,AK57)))</xm:f>
            <xm:f>Sheet2!$D$6</xm:f>
            <x14:dxf>
              <fill>
                <patternFill>
                  <bgColor rgb="FFFFFF00"/>
                </patternFill>
              </fill>
            </x14:dxf>
          </x14:cfRule>
          <x14:cfRule type="containsText" priority="1097" operator="containsText" id="{5BF6EA78-CF8C-4871-8554-63FF748D71F5}">
            <xm:f>NOT(ISERROR(SEARCH(Sheet2!$D$5,AK57)))</xm:f>
            <xm:f>Sheet2!$D$5</xm:f>
            <x14:dxf>
              <fill>
                <patternFill>
                  <bgColor rgb="FFFFFF00"/>
                </patternFill>
              </fill>
            </x14:dxf>
          </x14:cfRule>
          <x14:cfRule type="containsText" priority="1098" operator="containsText" id="{7310EBD5-1B29-426F-B894-9151A43EC814}">
            <xm:f>NOT(ISERROR(SEARCH(Sheet2!$D$4,AK57)))</xm:f>
            <xm:f>Sheet2!$D$4</xm:f>
            <x14:dxf>
              <fill>
                <patternFill>
                  <bgColor rgb="FFFF0000"/>
                </patternFill>
              </fill>
            </x14:dxf>
          </x14:cfRule>
          <xm:sqref>AK57</xm:sqref>
        </x14:conditionalFormatting>
        <x14:conditionalFormatting xmlns:xm="http://schemas.microsoft.com/office/excel/2006/main">
          <x14:cfRule type="containsText" priority="1089" operator="containsText" id="{FC08557D-38B7-4898-AC9E-C0BD75ACFDFD}">
            <xm:f>NOT(ISERROR(SEARCH(Sheet2!$D$8,AK61)))</xm:f>
            <xm:f>Sheet2!$D$8</xm:f>
            <x14:dxf>
              <fill>
                <patternFill>
                  <bgColor rgb="FFFF0000"/>
                </patternFill>
              </fill>
            </x14:dxf>
          </x14:cfRule>
          <x14:cfRule type="containsText" priority="1090" operator="containsText" id="{AC08501C-7484-42D4-8D17-0A4E77DF1958}">
            <xm:f>NOT(ISERROR(SEARCH(Sheet2!$D$7,AK61)))</xm:f>
            <xm:f>Sheet2!$D$7</xm:f>
            <x14:dxf>
              <fill>
                <patternFill>
                  <bgColor rgb="FF00B050"/>
                </patternFill>
              </fill>
            </x14:dxf>
          </x14:cfRule>
          <x14:cfRule type="containsText" priority="1091" operator="containsText" id="{54B828D8-6819-4F9E-87E2-4F1EECEEFB51}">
            <xm:f>NOT(ISERROR(SEARCH(Sheet2!$D$6,AK61)))</xm:f>
            <xm:f>Sheet2!$D$6</xm:f>
            <x14:dxf>
              <fill>
                <patternFill>
                  <bgColor rgb="FFFFFF00"/>
                </patternFill>
              </fill>
            </x14:dxf>
          </x14:cfRule>
          <x14:cfRule type="containsText" priority="1092" operator="containsText" id="{BF2C9E3C-96A1-4327-AA7D-A2E0FEB81B5A}">
            <xm:f>NOT(ISERROR(SEARCH(Sheet2!$D$5,AK61)))</xm:f>
            <xm:f>Sheet2!$D$5</xm:f>
            <x14:dxf>
              <fill>
                <patternFill>
                  <bgColor rgb="FFFFFF00"/>
                </patternFill>
              </fill>
            </x14:dxf>
          </x14:cfRule>
          <x14:cfRule type="containsText" priority="1093" operator="containsText" id="{736CEEE7-56E6-49F6-933C-196BB5D8452B}">
            <xm:f>NOT(ISERROR(SEARCH(Sheet2!$D$4,AK61)))</xm:f>
            <xm:f>Sheet2!$D$4</xm:f>
            <x14:dxf>
              <fill>
                <patternFill>
                  <bgColor rgb="FFFF0000"/>
                </patternFill>
              </fill>
            </x14:dxf>
          </x14:cfRule>
          <xm:sqref>AK61</xm:sqref>
        </x14:conditionalFormatting>
        <x14:conditionalFormatting xmlns:xm="http://schemas.microsoft.com/office/excel/2006/main">
          <x14:cfRule type="containsText" priority="1084" operator="containsText" id="{BA687060-A3F7-4D96-AE2A-ACE96201C055}">
            <xm:f>NOT(ISERROR(SEARCH(Sheet2!$D$8,AK63)))</xm:f>
            <xm:f>Sheet2!$D$8</xm:f>
            <x14:dxf>
              <fill>
                <patternFill>
                  <bgColor rgb="FFFF0000"/>
                </patternFill>
              </fill>
            </x14:dxf>
          </x14:cfRule>
          <x14:cfRule type="containsText" priority="1085" operator="containsText" id="{D7584FC4-91C4-4459-B159-CD529E925B60}">
            <xm:f>NOT(ISERROR(SEARCH(Sheet2!$D$7,AK63)))</xm:f>
            <xm:f>Sheet2!$D$7</xm:f>
            <x14:dxf>
              <fill>
                <patternFill>
                  <bgColor rgb="FF00B050"/>
                </patternFill>
              </fill>
            </x14:dxf>
          </x14:cfRule>
          <x14:cfRule type="containsText" priority="1086" operator="containsText" id="{271E8F4A-0329-48C3-BE39-A51FDA5E13AA}">
            <xm:f>NOT(ISERROR(SEARCH(Sheet2!$D$6,AK63)))</xm:f>
            <xm:f>Sheet2!$D$6</xm:f>
            <x14:dxf>
              <fill>
                <patternFill>
                  <bgColor rgb="FFFFFF00"/>
                </patternFill>
              </fill>
            </x14:dxf>
          </x14:cfRule>
          <x14:cfRule type="containsText" priority="1087" operator="containsText" id="{111BDBA8-C52A-4BEC-89B3-8D09BF3BFA57}">
            <xm:f>NOT(ISERROR(SEARCH(Sheet2!$D$5,AK63)))</xm:f>
            <xm:f>Sheet2!$D$5</xm:f>
            <x14:dxf>
              <fill>
                <patternFill>
                  <bgColor rgb="FFFFFF00"/>
                </patternFill>
              </fill>
            </x14:dxf>
          </x14:cfRule>
          <x14:cfRule type="containsText" priority="1088" operator="containsText" id="{8C65582F-E0B6-4539-9C3A-43B924B10C00}">
            <xm:f>NOT(ISERROR(SEARCH(Sheet2!$D$4,AK63)))</xm:f>
            <xm:f>Sheet2!$D$4</xm:f>
            <x14:dxf>
              <fill>
                <patternFill>
                  <bgColor rgb="FFFF0000"/>
                </patternFill>
              </fill>
            </x14:dxf>
          </x14:cfRule>
          <xm:sqref>AK63</xm:sqref>
        </x14:conditionalFormatting>
        <x14:conditionalFormatting xmlns:xm="http://schemas.microsoft.com/office/excel/2006/main">
          <x14:cfRule type="containsText" priority="1079" operator="containsText" id="{A929029D-F02E-45E4-BA93-3746268AA3AC}">
            <xm:f>NOT(ISERROR(SEARCH(Sheet2!$D$8,AK66)))</xm:f>
            <xm:f>Sheet2!$D$8</xm:f>
            <x14:dxf>
              <fill>
                <patternFill>
                  <bgColor rgb="FFFF0000"/>
                </patternFill>
              </fill>
            </x14:dxf>
          </x14:cfRule>
          <x14:cfRule type="containsText" priority="1080" operator="containsText" id="{DF0901A5-4FA1-40C8-8147-15227FF3F025}">
            <xm:f>NOT(ISERROR(SEARCH(Sheet2!$D$7,AK66)))</xm:f>
            <xm:f>Sheet2!$D$7</xm:f>
            <x14:dxf>
              <fill>
                <patternFill>
                  <bgColor rgb="FF00B050"/>
                </patternFill>
              </fill>
            </x14:dxf>
          </x14:cfRule>
          <x14:cfRule type="containsText" priority="1081" operator="containsText" id="{0C0D895B-FB94-46FC-A967-A403B1FE8FD9}">
            <xm:f>NOT(ISERROR(SEARCH(Sheet2!$D$6,AK66)))</xm:f>
            <xm:f>Sheet2!$D$6</xm:f>
            <x14:dxf>
              <fill>
                <patternFill>
                  <bgColor rgb="FFFFFF00"/>
                </patternFill>
              </fill>
            </x14:dxf>
          </x14:cfRule>
          <x14:cfRule type="containsText" priority="1082" operator="containsText" id="{67F2F544-E219-4D39-83F9-30C3FF431388}">
            <xm:f>NOT(ISERROR(SEARCH(Sheet2!$D$5,AK66)))</xm:f>
            <xm:f>Sheet2!$D$5</xm:f>
            <x14:dxf>
              <fill>
                <patternFill>
                  <bgColor rgb="FFFFFF00"/>
                </patternFill>
              </fill>
            </x14:dxf>
          </x14:cfRule>
          <x14:cfRule type="containsText" priority="1083" operator="containsText" id="{AD83C5AC-8936-48B4-8ABC-FB80189DF15E}">
            <xm:f>NOT(ISERROR(SEARCH(Sheet2!$D$4,AK66)))</xm:f>
            <xm:f>Sheet2!$D$4</xm:f>
            <x14:dxf>
              <fill>
                <patternFill>
                  <bgColor rgb="FFFF0000"/>
                </patternFill>
              </fill>
            </x14:dxf>
          </x14:cfRule>
          <xm:sqref>AK66</xm:sqref>
        </x14:conditionalFormatting>
        <x14:conditionalFormatting xmlns:xm="http://schemas.microsoft.com/office/excel/2006/main">
          <x14:cfRule type="containsText" priority="1074" operator="containsText" id="{DC1B9CDE-E39F-4F76-A25E-179469D94D95}">
            <xm:f>NOT(ISERROR(SEARCH(Sheet2!$D$8,AK74)))</xm:f>
            <xm:f>Sheet2!$D$8</xm:f>
            <x14:dxf>
              <fill>
                <patternFill>
                  <bgColor rgb="FFFF0000"/>
                </patternFill>
              </fill>
            </x14:dxf>
          </x14:cfRule>
          <x14:cfRule type="containsText" priority="1075" operator="containsText" id="{8C006A23-4A43-4623-923D-4BE2F1B610FE}">
            <xm:f>NOT(ISERROR(SEARCH(Sheet2!$D$7,AK74)))</xm:f>
            <xm:f>Sheet2!$D$7</xm:f>
            <x14:dxf>
              <fill>
                <patternFill>
                  <bgColor rgb="FF00B050"/>
                </patternFill>
              </fill>
            </x14:dxf>
          </x14:cfRule>
          <x14:cfRule type="containsText" priority="1076" operator="containsText" id="{736E2D05-E075-444E-8BEB-D3445B3016DB}">
            <xm:f>NOT(ISERROR(SEARCH(Sheet2!$D$6,AK74)))</xm:f>
            <xm:f>Sheet2!$D$6</xm:f>
            <x14:dxf>
              <fill>
                <patternFill>
                  <bgColor rgb="FFFFFF00"/>
                </patternFill>
              </fill>
            </x14:dxf>
          </x14:cfRule>
          <x14:cfRule type="containsText" priority="1077" operator="containsText" id="{8411DA18-6058-4311-A174-096401603E07}">
            <xm:f>NOT(ISERROR(SEARCH(Sheet2!$D$5,AK74)))</xm:f>
            <xm:f>Sheet2!$D$5</xm:f>
            <x14:dxf>
              <fill>
                <patternFill>
                  <bgColor rgb="FFFFFF00"/>
                </patternFill>
              </fill>
            </x14:dxf>
          </x14:cfRule>
          <x14:cfRule type="containsText" priority="1078" operator="containsText" id="{F93CD003-9279-4FAB-A133-C601B9E281B1}">
            <xm:f>NOT(ISERROR(SEARCH(Sheet2!$D$4,AK74)))</xm:f>
            <xm:f>Sheet2!$D$4</xm:f>
            <x14:dxf>
              <fill>
                <patternFill>
                  <bgColor rgb="FFFF0000"/>
                </patternFill>
              </fill>
            </x14:dxf>
          </x14:cfRule>
          <xm:sqref>AK74</xm:sqref>
        </x14:conditionalFormatting>
        <x14:conditionalFormatting xmlns:xm="http://schemas.microsoft.com/office/excel/2006/main">
          <x14:cfRule type="containsText" priority="1069" operator="containsText" id="{DD8A05F9-528C-4828-8628-74AC31B381E0}">
            <xm:f>NOT(ISERROR(SEARCH(Sheet2!$D$8,AK76)))</xm:f>
            <xm:f>Sheet2!$D$8</xm:f>
            <x14:dxf>
              <fill>
                <patternFill>
                  <bgColor rgb="FFFF0000"/>
                </patternFill>
              </fill>
            </x14:dxf>
          </x14:cfRule>
          <x14:cfRule type="containsText" priority="1070" operator="containsText" id="{A5175E65-FB01-463B-817A-4F40F6F8F125}">
            <xm:f>NOT(ISERROR(SEARCH(Sheet2!$D$7,AK76)))</xm:f>
            <xm:f>Sheet2!$D$7</xm:f>
            <x14:dxf>
              <fill>
                <patternFill>
                  <bgColor rgb="FF00B050"/>
                </patternFill>
              </fill>
            </x14:dxf>
          </x14:cfRule>
          <x14:cfRule type="containsText" priority="1071" operator="containsText" id="{789183D5-1FBB-45B5-9003-4CAC577EB918}">
            <xm:f>NOT(ISERROR(SEARCH(Sheet2!$D$6,AK76)))</xm:f>
            <xm:f>Sheet2!$D$6</xm:f>
            <x14:dxf>
              <fill>
                <patternFill>
                  <bgColor rgb="FFFFFF00"/>
                </patternFill>
              </fill>
            </x14:dxf>
          </x14:cfRule>
          <x14:cfRule type="containsText" priority="1072" operator="containsText" id="{143B0726-5A1D-4812-83E7-055A3B347294}">
            <xm:f>NOT(ISERROR(SEARCH(Sheet2!$D$5,AK76)))</xm:f>
            <xm:f>Sheet2!$D$5</xm:f>
            <x14:dxf>
              <fill>
                <patternFill>
                  <bgColor rgb="FFFFFF00"/>
                </patternFill>
              </fill>
            </x14:dxf>
          </x14:cfRule>
          <x14:cfRule type="containsText" priority="1073" operator="containsText" id="{55613440-AB73-441B-B4AA-8FE0FEC3EEF3}">
            <xm:f>NOT(ISERROR(SEARCH(Sheet2!$D$4,AK76)))</xm:f>
            <xm:f>Sheet2!$D$4</xm:f>
            <x14:dxf>
              <fill>
                <patternFill>
                  <bgColor rgb="FFFF0000"/>
                </patternFill>
              </fill>
            </x14:dxf>
          </x14:cfRule>
          <xm:sqref>AK76</xm:sqref>
        </x14:conditionalFormatting>
        <x14:conditionalFormatting xmlns:xm="http://schemas.microsoft.com/office/excel/2006/main">
          <x14:cfRule type="containsText" priority="1064" operator="containsText" id="{1A989537-A845-4A40-B08D-CD6204138C8F}">
            <xm:f>NOT(ISERROR(SEARCH(Sheet2!$D$8,AK80)))</xm:f>
            <xm:f>Sheet2!$D$8</xm:f>
            <x14:dxf>
              <fill>
                <patternFill>
                  <bgColor rgb="FFFF0000"/>
                </patternFill>
              </fill>
            </x14:dxf>
          </x14:cfRule>
          <x14:cfRule type="containsText" priority="1065" operator="containsText" id="{8BCCF24E-73E3-4171-B87F-7B5333CBCD84}">
            <xm:f>NOT(ISERROR(SEARCH(Sheet2!$D$7,AK80)))</xm:f>
            <xm:f>Sheet2!$D$7</xm:f>
            <x14:dxf>
              <fill>
                <patternFill>
                  <bgColor rgb="FF00B050"/>
                </patternFill>
              </fill>
            </x14:dxf>
          </x14:cfRule>
          <x14:cfRule type="containsText" priority="1066" operator="containsText" id="{BB321B5D-EFAA-44DA-A4B2-6761B2E4B813}">
            <xm:f>NOT(ISERROR(SEARCH(Sheet2!$D$6,AK80)))</xm:f>
            <xm:f>Sheet2!$D$6</xm:f>
            <x14:dxf>
              <fill>
                <patternFill>
                  <bgColor rgb="FFFFFF00"/>
                </patternFill>
              </fill>
            </x14:dxf>
          </x14:cfRule>
          <x14:cfRule type="containsText" priority="1067" operator="containsText" id="{849AB52F-9842-4E6B-9862-B473637B68F2}">
            <xm:f>NOT(ISERROR(SEARCH(Sheet2!$D$5,AK80)))</xm:f>
            <xm:f>Sheet2!$D$5</xm:f>
            <x14:dxf>
              <fill>
                <patternFill>
                  <bgColor rgb="FFFFFF00"/>
                </patternFill>
              </fill>
            </x14:dxf>
          </x14:cfRule>
          <x14:cfRule type="containsText" priority="1068" operator="containsText" id="{F5298C84-94A2-4F31-A0AB-9CC89EFA299D}">
            <xm:f>NOT(ISERROR(SEARCH(Sheet2!$D$4,AK80)))</xm:f>
            <xm:f>Sheet2!$D$4</xm:f>
            <x14:dxf>
              <fill>
                <patternFill>
                  <bgColor rgb="FFFF0000"/>
                </patternFill>
              </fill>
            </x14:dxf>
          </x14:cfRule>
          <xm:sqref>AK80</xm:sqref>
        </x14:conditionalFormatting>
        <x14:conditionalFormatting xmlns:xm="http://schemas.microsoft.com/office/excel/2006/main">
          <x14:cfRule type="containsText" priority="1059" operator="containsText" id="{A22E59A4-7954-4867-B6D6-32686323CDDB}">
            <xm:f>NOT(ISERROR(SEARCH(Sheet2!$D$8,AK89)))</xm:f>
            <xm:f>Sheet2!$D$8</xm:f>
            <x14:dxf>
              <fill>
                <patternFill>
                  <bgColor rgb="FFFF0000"/>
                </patternFill>
              </fill>
            </x14:dxf>
          </x14:cfRule>
          <x14:cfRule type="containsText" priority="1060" operator="containsText" id="{BC4ECE93-668E-4433-8B57-AB7E670BC25E}">
            <xm:f>NOT(ISERROR(SEARCH(Sheet2!$D$7,AK89)))</xm:f>
            <xm:f>Sheet2!$D$7</xm:f>
            <x14:dxf>
              <fill>
                <patternFill>
                  <bgColor rgb="FF00B050"/>
                </patternFill>
              </fill>
            </x14:dxf>
          </x14:cfRule>
          <x14:cfRule type="containsText" priority="1061" operator="containsText" id="{738D5BFE-7319-41AD-B043-57714CED288F}">
            <xm:f>NOT(ISERROR(SEARCH(Sheet2!$D$6,AK89)))</xm:f>
            <xm:f>Sheet2!$D$6</xm:f>
            <x14:dxf>
              <fill>
                <patternFill>
                  <bgColor rgb="FFFFFF00"/>
                </patternFill>
              </fill>
            </x14:dxf>
          </x14:cfRule>
          <x14:cfRule type="containsText" priority="1062" operator="containsText" id="{32673B15-0DBF-42ED-8DF9-F3A5806177B1}">
            <xm:f>NOT(ISERROR(SEARCH(Sheet2!$D$5,AK89)))</xm:f>
            <xm:f>Sheet2!$D$5</xm:f>
            <x14:dxf>
              <fill>
                <patternFill>
                  <bgColor rgb="FFFFFF00"/>
                </patternFill>
              </fill>
            </x14:dxf>
          </x14:cfRule>
          <x14:cfRule type="containsText" priority="1063" operator="containsText" id="{4DE848FB-F64E-41E4-B774-3F6119555017}">
            <xm:f>NOT(ISERROR(SEARCH(Sheet2!$D$4,AK89)))</xm:f>
            <xm:f>Sheet2!$D$4</xm:f>
            <x14:dxf>
              <fill>
                <patternFill>
                  <bgColor rgb="FFFF0000"/>
                </patternFill>
              </fill>
            </x14:dxf>
          </x14:cfRule>
          <xm:sqref>AK89</xm:sqref>
        </x14:conditionalFormatting>
        <x14:conditionalFormatting xmlns:xm="http://schemas.microsoft.com/office/excel/2006/main">
          <x14:cfRule type="containsText" priority="1054" operator="containsText" id="{54C07452-74FA-4BE9-83AD-C10458198148}">
            <xm:f>NOT(ISERROR(SEARCH(Sheet2!$D$8,AK104)))</xm:f>
            <xm:f>Sheet2!$D$8</xm:f>
            <x14:dxf>
              <fill>
                <patternFill>
                  <bgColor rgb="FFFF0000"/>
                </patternFill>
              </fill>
            </x14:dxf>
          </x14:cfRule>
          <x14:cfRule type="containsText" priority="1055" operator="containsText" id="{954B52A3-C641-4FCA-A03C-4E8EFED7AE37}">
            <xm:f>NOT(ISERROR(SEARCH(Sheet2!$D$7,AK104)))</xm:f>
            <xm:f>Sheet2!$D$7</xm:f>
            <x14:dxf>
              <fill>
                <patternFill>
                  <bgColor rgb="FF00B050"/>
                </patternFill>
              </fill>
            </x14:dxf>
          </x14:cfRule>
          <x14:cfRule type="containsText" priority="1056" operator="containsText" id="{BA5D4C09-4864-432A-AE56-19CFAF09AD9A}">
            <xm:f>NOT(ISERROR(SEARCH(Sheet2!$D$6,AK104)))</xm:f>
            <xm:f>Sheet2!$D$6</xm:f>
            <x14:dxf>
              <fill>
                <patternFill>
                  <bgColor rgb="FFFFFF00"/>
                </patternFill>
              </fill>
            </x14:dxf>
          </x14:cfRule>
          <x14:cfRule type="containsText" priority="1057" operator="containsText" id="{25E04A5C-2904-4D09-80FB-2A5A70A40B6E}">
            <xm:f>NOT(ISERROR(SEARCH(Sheet2!$D$5,AK104)))</xm:f>
            <xm:f>Sheet2!$D$5</xm:f>
            <x14:dxf>
              <fill>
                <patternFill>
                  <bgColor rgb="FFFFFF00"/>
                </patternFill>
              </fill>
            </x14:dxf>
          </x14:cfRule>
          <x14:cfRule type="containsText" priority="1058" operator="containsText" id="{D8876447-EF13-42F7-A082-B9A65BAC4D14}">
            <xm:f>NOT(ISERROR(SEARCH(Sheet2!$D$4,AK104)))</xm:f>
            <xm:f>Sheet2!$D$4</xm:f>
            <x14:dxf>
              <fill>
                <patternFill>
                  <bgColor rgb="FFFF0000"/>
                </patternFill>
              </fill>
            </x14:dxf>
          </x14:cfRule>
          <xm:sqref>AK104</xm:sqref>
        </x14:conditionalFormatting>
        <x14:conditionalFormatting xmlns:xm="http://schemas.microsoft.com/office/excel/2006/main">
          <x14:cfRule type="containsText" priority="1049" operator="containsText" id="{2BF276D3-92E2-41B5-9C26-DE12E161E9F5}">
            <xm:f>NOT(ISERROR(SEARCH(Sheet2!$D$8,AK109)))</xm:f>
            <xm:f>Sheet2!$D$8</xm:f>
            <x14:dxf>
              <fill>
                <patternFill>
                  <bgColor rgb="FFFF0000"/>
                </patternFill>
              </fill>
            </x14:dxf>
          </x14:cfRule>
          <x14:cfRule type="containsText" priority="1050" operator="containsText" id="{4990BF2C-0496-4722-84ED-3CA846BDE960}">
            <xm:f>NOT(ISERROR(SEARCH(Sheet2!$D$7,AK109)))</xm:f>
            <xm:f>Sheet2!$D$7</xm:f>
            <x14:dxf>
              <fill>
                <patternFill>
                  <bgColor rgb="FF00B050"/>
                </patternFill>
              </fill>
            </x14:dxf>
          </x14:cfRule>
          <x14:cfRule type="containsText" priority="1051" operator="containsText" id="{16BF2D37-7437-48E1-A0BB-849F94CE2A6D}">
            <xm:f>NOT(ISERROR(SEARCH(Sheet2!$D$6,AK109)))</xm:f>
            <xm:f>Sheet2!$D$6</xm:f>
            <x14:dxf>
              <fill>
                <patternFill>
                  <bgColor rgb="FFFFFF00"/>
                </patternFill>
              </fill>
            </x14:dxf>
          </x14:cfRule>
          <x14:cfRule type="containsText" priority="1052" operator="containsText" id="{1185A521-FB4A-4DE3-83C5-095533A56AAC}">
            <xm:f>NOT(ISERROR(SEARCH(Sheet2!$D$5,AK109)))</xm:f>
            <xm:f>Sheet2!$D$5</xm:f>
            <x14:dxf>
              <fill>
                <patternFill>
                  <bgColor rgb="FFFFFF00"/>
                </patternFill>
              </fill>
            </x14:dxf>
          </x14:cfRule>
          <x14:cfRule type="containsText" priority="1053" operator="containsText" id="{F8279565-73E5-4427-9A6C-3F574633F660}">
            <xm:f>NOT(ISERROR(SEARCH(Sheet2!$D$4,AK109)))</xm:f>
            <xm:f>Sheet2!$D$4</xm:f>
            <x14:dxf>
              <fill>
                <patternFill>
                  <bgColor rgb="FFFF0000"/>
                </patternFill>
              </fill>
            </x14:dxf>
          </x14:cfRule>
          <xm:sqref>AK109</xm:sqref>
        </x14:conditionalFormatting>
        <x14:conditionalFormatting xmlns:xm="http://schemas.microsoft.com/office/excel/2006/main">
          <x14:cfRule type="containsText" priority="1044" operator="containsText" id="{61F71AC3-92C9-4EF0-8DAB-9F0AF1B71079}">
            <xm:f>NOT(ISERROR(SEARCH(Sheet2!$D$8,AK116)))</xm:f>
            <xm:f>Sheet2!$D$8</xm:f>
            <x14:dxf>
              <fill>
                <patternFill>
                  <bgColor rgb="FFFF0000"/>
                </patternFill>
              </fill>
            </x14:dxf>
          </x14:cfRule>
          <x14:cfRule type="containsText" priority="1045" operator="containsText" id="{3015C801-6659-49D7-94C1-DDB0AD0BFDE8}">
            <xm:f>NOT(ISERROR(SEARCH(Sheet2!$D$7,AK116)))</xm:f>
            <xm:f>Sheet2!$D$7</xm:f>
            <x14:dxf>
              <fill>
                <patternFill>
                  <bgColor rgb="FF00B050"/>
                </patternFill>
              </fill>
            </x14:dxf>
          </x14:cfRule>
          <x14:cfRule type="containsText" priority="1046" operator="containsText" id="{8F795460-E83E-470F-8604-65556044B2F0}">
            <xm:f>NOT(ISERROR(SEARCH(Sheet2!$D$6,AK116)))</xm:f>
            <xm:f>Sheet2!$D$6</xm:f>
            <x14:dxf>
              <fill>
                <patternFill>
                  <bgColor rgb="FFFFFF00"/>
                </patternFill>
              </fill>
            </x14:dxf>
          </x14:cfRule>
          <x14:cfRule type="containsText" priority="1047" operator="containsText" id="{2B73FA28-8CC5-4BA9-ADAD-41767C767845}">
            <xm:f>NOT(ISERROR(SEARCH(Sheet2!$D$5,AK116)))</xm:f>
            <xm:f>Sheet2!$D$5</xm:f>
            <x14:dxf>
              <fill>
                <patternFill>
                  <bgColor rgb="FFFFFF00"/>
                </patternFill>
              </fill>
            </x14:dxf>
          </x14:cfRule>
          <x14:cfRule type="containsText" priority="1048" operator="containsText" id="{03D6AF9A-D950-4A8F-9A34-01E4EFFF8E88}">
            <xm:f>NOT(ISERROR(SEARCH(Sheet2!$D$4,AK116)))</xm:f>
            <xm:f>Sheet2!$D$4</xm:f>
            <x14:dxf>
              <fill>
                <patternFill>
                  <bgColor rgb="FFFF0000"/>
                </patternFill>
              </fill>
            </x14:dxf>
          </x14:cfRule>
          <xm:sqref>AK116</xm:sqref>
        </x14:conditionalFormatting>
        <x14:conditionalFormatting xmlns:xm="http://schemas.microsoft.com/office/excel/2006/main">
          <x14:cfRule type="containsText" priority="1039" operator="containsText" id="{6AB3FFFB-12CE-48F8-B8AA-EED454392940}">
            <xm:f>NOT(ISERROR(SEARCH(Sheet2!$D$8,AK124)))</xm:f>
            <xm:f>Sheet2!$D$8</xm:f>
            <x14:dxf>
              <fill>
                <patternFill>
                  <bgColor rgb="FFFF0000"/>
                </patternFill>
              </fill>
            </x14:dxf>
          </x14:cfRule>
          <x14:cfRule type="containsText" priority="1040" operator="containsText" id="{C14C13B8-152D-4123-A0DE-D97156351727}">
            <xm:f>NOT(ISERROR(SEARCH(Sheet2!$D$7,AK124)))</xm:f>
            <xm:f>Sheet2!$D$7</xm:f>
            <x14:dxf>
              <fill>
                <patternFill>
                  <bgColor rgb="FF00B050"/>
                </patternFill>
              </fill>
            </x14:dxf>
          </x14:cfRule>
          <x14:cfRule type="containsText" priority="1041" operator="containsText" id="{813A1EF8-A14D-40B2-9CF8-5C97B458A78C}">
            <xm:f>NOT(ISERROR(SEARCH(Sheet2!$D$6,AK124)))</xm:f>
            <xm:f>Sheet2!$D$6</xm:f>
            <x14:dxf>
              <fill>
                <patternFill>
                  <bgColor rgb="FFFFFF00"/>
                </patternFill>
              </fill>
            </x14:dxf>
          </x14:cfRule>
          <x14:cfRule type="containsText" priority="1042" operator="containsText" id="{822CD5A4-3EBA-4D03-B766-2DA8EA3E7CB2}">
            <xm:f>NOT(ISERROR(SEARCH(Sheet2!$D$5,AK124)))</xm:f>
            <xm:f>Sheet2!$D$5</xm:f>
            <x14:dxf>
              <fill>
                <patternFill>
                  <bgColor rgb="FFFFFF00"/>
                </patternFill>
              </fill>
            </x14:dxf>
          </x14:cfRule>
          <x14:cfRule type="containsText" priority="1043" operator="containsText" id="{F8ADE80F-BA6E-429F-977F-6725A3FACFF5}">
            <xm:f>NOT(ISERROR(SEARCH(Sheet2!$D$4,AK124)))</xm:f>
            <xm:f>Sheet2!$D$4</xm:f>
            <x14:dxf>
              <fill>
                <patternFill>
                  <bgColor rgb="FFFF0000"/>
                </patternFill>
              </fill>
            </x14:dxf>
          </x14:cfRule>
          <xm:sqref>AK124</xm:sqref>
        </x14:conditionalFormatting>
        <x14:conditionalFormatting xmlns:xm="http://schemas.microsoft.com/office/excel/2006/main">
          <x14:cfRule type="containsText" priority="1034" operator="containsText" id="{8BCD95E0-4463-443B-B17D-D76EC00B4C4C}">
            <xm:f>NOT(ISERROR(SEARCH(Sheet2!$D$8,AK128)))</xm:f>
            <xm:f>Sheet2!$D$8</xm:f>
            <x14:dxf>
              <fill>
                <patternFill>
                  <bgColor rgb="FFFF0000"/>
                </patternFill>
              </fill>
            </x14:dxf>
          </x14:cfRule>
          <x14:cfRule type="containsText" priority="1035" operator="containsText" id="{3CD57C05-9D17-45F2-AB64-96BB5F911AA3}">
            <xm:f>NOT(ISERROR(SEARCH(Sheet2!$D$7,AK128)))</xm:f>
            <xm:f>Sheet2!$D$7</xm:f>
            <x14:dxf>
              <fill>
                <patternFill>
                  <bgColor rgb="FF00B050"/>
                </patternFill>
              </fill>
            </x14:dxf>
          </x14:cfRule>
          <x14:cfRule type="containsText" priority="1036" operator="containsText" id="{79CA81C5-B20C-4327-98B6-A1274245B8E4}">
            <xm:f>NOT(ISERROR(SEARCH(Sheet2!$D$6,AK128)))</xm:f>
            <xm:f>Sheet2!$D$6</xm:f>
            <x14:dxf>
              <fill>
                <patternFill>
                  <bgColor rgb="FFFFFF00"/>
                </patternFill>
              </fill>
            </x14:dxf>
          </x14:cfRule>
          <x14:cfRule type="containsText" priority="1037" operator="containsText" id="{CD51FFA6-8D4E-425B-9AD0-7A0D47CE7302}">
            <xm:f>NOT(ISERROR(SEARCH(Sheet2!$D$5,AK128)))</xm:f>
            <xm:f>Sheet2!$D$5</xm:f>
            <x14:dxf>
              <fill>
                <patternFill>
                  <bgColor rgb="FFFFFF00"/>
                </patternFill>
              </fill>
            </x14:dxf>
          </x14:cfRule>
          <x14:cfRule type="containsText" priority="1038" operator="containsText" id="{18F2899D-6334-4A0B-AC80-2B2400F1D0F1}">
            <xm:f>NOT(ISERROR(SEARCH(Sheet2!$D$4,AK128)))</xm:f>
            <xm:f>Sheet2!$D$4</xm:f>
            <x14:dxf>
              <fill>
                <patternFill>
                  <bgColor rgb="FFFF0000"/>
                </patternFill>
              </fill>
            </x14:dxf>
          </x14:cfRule>
          <xm:sqref>AK128</xm:sqref>
        </x14:conditionalFormatting>
        <x14:conditionalFormatting xmlns:xm="http://schemas.microsoft.com/office/excel/2006/main">
          <x14:cfRule type="containsText" priority="1029" operator="containsText" id="{AC25EC1B-37D7-47F6-9833-43E1F13498E9}">
            <xm:f>NOT(ISERROR(SEARCH(Sheet2!$D$8,AK132)))</xm:f>
            <xm:f>Sheet2!$D$8</xm:f>
            <x14:dxf>
              <fill>
                <patternFill>
                  <bgColor rgb="FFFF0000"/>
                </patternFill>
              </fill>
            </x14:dxf>
          </x14:cfRule>
          <x14:cfRule type="containsText" priority="1030" operator="containsText" id="{12A2A8D0-733B-41BF-94B2-5F605E0037D3}">
            <xm:f>NOT(ISERROR(SEARCH(Sheet2!$D$7,AK132)))</xm:f>
            <xm:f>Sheet2!$D$7</xm:f>
            <x14:dxf>
              <fill>
                <patternFill>
                  <bgColor rgb="FF00B050"/>
                </patternFill>
              </fill>
            </x14:dxf>
          </x14:cfRule>
          <x14:cfRule type="containsText" priority="1031" operator="containsText" id="{2432A14C-A46F-490B-9E36-42A2CAAF359B}">
            <xm:f>NOT(ISERROR(SEARCH(Sheet2!$D$6,AK132)))</xm:f>
            <xm:f>Sheet2!$D$6</xm:f>
            <x14:dxf>
              <fill>
                <patternFill>
                  <bgColor rgb="FFFFFF00"/>
                </patternFill>
              </fill>
            </x14:dxf>
          </x14:cfRule>
          <x14:cfRule type="containsText" priority="1032" operator="containsText" id="{0FD16C36-E707-42F4-9D52-E982F8BB76D7}">
            <xm:f>NOT(ISERROR(SEARCH(Sheet2!$D$5,AK132)))</xm:f>
            <xm:f>Sheet2!$D$5</xm:f>
            <x14:dxf>
              <fill>
                <patternFill>
                  <bgColor rgb="FFFFFF00"/>
                </patternFill>
              </fill>
            </x14:dxf>
          </x14:cfRule>
          <x14:cfRule type="containsText" priority="1033" operator="containsText" id="{E810383A-D616-44B6-A715-D992B3E0C468}">
            <xm:f>NOT(ISERROR(SEARCH(Sheet2!$D$4,AK132)))</xm:f>
            <xm:f>Sheet2!$D$4</xm:f>
            <x14:dxf>
              <fill>
                <patternFill>
                  <bgColor rgb="FFFF0000"/>
                </patternFill>
              </fill>
            </x14:dxf>
          </x14:cfRule>
          <xm:sqref>AK132</xm:sqref>
        </x14:conditionalFormatting>
        <x14:conditionalFormatting xmlns:xm="http://schemas.microsoft.com/office/excel/2006/main">
          <x14:cfRule type="containsText" priority="1024" operator="containsText" id="{ED3C7408-4901-49AC-8156-7377C298A866}">
            <xm:f>NOT(ISERROR(SEARCH(Sheet2!$D$8,AK135)))</xm:f>
            <xm:f>Sheet2!$D$8</xm:f>
            <x14:dxf>
              <fill>
                <patternFill>
                  <bgColor rgb="FFFF0000"/>
                </patternFill>
              </fill>
            </x14:dxf>
          </x14:cfRule>
          <x14:cfRule type="containsText" priority="1025" operator="containsText" id="{065FD467-DF5E-4832-9C4F-78A7CDFCF714}">
            <xm:f>NOT(ISERROR(SEARCH(Sheet2!$D$7,AK135)))</xm:f>
            <xm:f>Sheet2!$D$7</xm:f>
            <x14:dxf>
              <fill>
                <patternFill>
                  <bgColor rgb="FF00B050"/>
                </patternFill>
              </fill>
            </x14:dxf>
          </x14:cfRule>
          <x14:cfRule type="containsText" priority="1026" operator="containsText" id="{D3EA8EB6-CDB9-4B24-B3AE-E37BECF46E01}">
            <xm:f>NOT(ISERROR(SEARCH(Sheet2!$D$6,AK135)))</xm:f>
            <xm:f>Sheet2!$D$6</xm:f>
            <x14:dxf>
              <fill>
                <patternFill>
                  <bgColor rgb="FFFFFF00"/>
                </patternFill>
              </fill>
            </x14:dxf>
          </x14:cfRule>
          <x14:cfRule type="containsText" priority="1027" operator="containsText" id="{338C7E72-E124-4A69-B2CD-B2B4A776EC79}">
            <xm:f>NOT(ISERROR(SEARCH(Sheet2!$D$5,AK135)))</xm:f>
            <xm:f>Sheet2!$D$5</xm:f>
            <x14:dxf>
              <fill>
                <patternFill>
                  <bgColor rgb="FFFFFF00"/>
                </patternFill>
              </fill>
            </x14:dxf>
          </x14:cfRule>
          <x14:cfRule type="containsText" priority="1028" operator="containsText" id="{6340E992-F305-4159-9419-FF7679FAC68E}">
            <xm:f>NOT(ISERROR(SEARCH(Sheet2!$D$4,AK135)))</xm:f>
            <xm:f>Sheet2!$D$4</xm:f>
            <x14:dxf>
              <fill>
                <patternFill>
                  <bgColor rgb="FFFF0000"/>
                </patternFill>
              </fill>
            </x14:dxf>
          </x14:cfRule>
          <xm:sqref>AK135</xm:sqref>
        </x14:conditionalFormatting>
        <x14:conditionalFormatting xmlns:xm="http://schemas.microsoft.com/office/excel/2006/main">
          <x14:cfRule type="containsText" priority="1019" operator="containsText" id="{BCE94714-132C-4500-BB1B-48C0D7C540DC}">
            <xm:f>NOT(ISERROR(SEARCH(Sheet2!$D$8,AK136)))</xm:f>
            <xm:f>Sheet2!$D$8</xm:f>
            <x14:dxf>
              <fill>
                <patternFill>
                  <bgColor rgb="FFFF0000"/>
                </patternFill>
              </fill>
            </x14:dxf>
          </x14:cfRule>
          <x14:cfRule type="containsText" priority="1020" operator="containsText" id="{F236BCDC-BC39-4561-BF07-47ABCBEED3BF}">
            <xm:f>NOT(ISERROR(SEARCH(Sheet2!$D$7,AK136)))</xm:f>
            <xm:f>Sheet2!$D$7</xm:f>
            <x14:dxf>
              <fill>
                <patternFill>
                  <bgColor rgb="FF00B050"/>
                </patternFill>
              </fill>
            </x14:dxf>
          </x14:cfRule>
          <x14:cfRule type="containsText" priority="1021" operator="containsText" id="{3FD798BC-B542-4ECC-979E-C32F2A7EB875}">
            <xm:f>NOT(ISERROR(SEARCH(Sheet2!$D$6,AK136)))</xm:f>
            <xm:f>Sheet2!$D$6</xm:f>
            <x14:dxf>
              <fill>
                <patternFill>
                  <bgColor rgb="FFFFFF00"/>
                </patternFill>
              </fill>
            </x14:dxf>
          </x14:cfRule>
          <x14:cfRule type="containsText" priority="1022" operator="containsText" id="{CC583DAE-D2EC-4049-BA76-C08D567E3057}">
            <xm:f>NOT(ISERROR(SEARCH(Sheet2!$D$5,AK136)))</xm:f>
            <xm:f>Sheet2!$D$5</xm:f>
            <x14:dxf>
              <fill>
                <patternFill>
                  <bgColor rgb="FFFFFF00"/>
                </patternFill>
              </fill>
            </x14:dxf>
          </x14:cfRule>
          <x14:cfRule type="containsText" priority="1023" operator="containsText" id="{5089B466-602C-4BA0-8020-CE764A1D506F}">
            <xm:f>NOT(ISERROR(SEARCH(Sheet2!$D$4,AK136)))</xm:f>
            <xm:f>Sheet2!$D$4</xm:f>
            <x14:dxf>
              <fill>
                <patternFill>
                  <bgColor rgb="FFFF0000"/>
                </patternFill>
              </fill>
            </x14:dxf>
          </x14:cfRule>
          <xm:sqref>AK136</xm:sqref>
        </x14:conditionalFormatting>
        <x14:conditionalFormatting xmlns:xm="http://schemas.microsoft.com/office/excel/2006/main">
          <x14:cfRule type="containsText" priority="1014" operator="containsText" id="{AF28C390-B921-43ED-B350-033CF5773C33}">
            <xm:f>NOT(ISERROR(SEARCH(Sheet2!$D$8,AK140)))</xm:f>
            <xm:f>Sheet2!$D$8</xm:f>
            <x14:dxf>
              <fill>
                <patternFill>
                  <bgColor rgb="FFFF0000"/>
                </patternFill>
              </fill>
            </x14:dxf>
          </x14:cfRule>
          <x14:cfRule type="containsText" priority="1015" operator="containsText" id="{1FAD6ED0-C74E-4A21-8C86-FD192F32C76B}">
            <xm:f>NOT(ISERROR(SEARCH(Sheet2!$D$7,AK140)))</xm:f>
            <xm:f>Sheet2!$D$7</xm:f>
            <x14:dxf>
              <fill>
                <patternFill>
                  <bgColor rgb="FF00B050"/>
                </patternFill>
              </fill>
            </x14:dxf>
          </x14:cfRule>
          <x14:cfRule type="containsText" priority="1016" operator="containsText" id="{0707C940-7588-4A54-AF1A-C61E692FDB56}">
            <xm:f>NOT(ISERROR(SEARCH(Sheet2!$D$6,AK140)))</xm:f>
            <xm:f>Sheet2!$D$6</xm:f>
            <x14:dxf>
              <fill>
                <patternFill>
                  <bgColor rgb="FFFFFF00"/>
                </patternFill>
              </fill>
            </x14:dxf>
          </x14:cfRule>
          <x14:cfRule type="containsText" priority="1017" operator="containsText" id="{33B86504-6431-4933-A3A1-34DBC5270BEA}">
            <xm:f>NOT(ISERROR(SEARCH(Sheet2!$D$5,AK140)))</xm:f>
            <xm:f>Sheet2!$D$5</xm:f>
            <x14:dxf>
              <fill>
                <patternFill>
                  <bgColor rgb="FFFFFF00"/>
                </patternFill>
              </fill>
            </x14:dxf>
          </x14:cfRule>
          <x14:cfRule type="containsText" priority="1018" operator="containsText" id="{D2065A0B-2FA9-4CFD-ABF6-FADF0FD12370}">
            <xm:f>NOT(ISERROR(SEARCH(Sheet2!$D$4,AK140)))</xm:f>
            <xm:f>Sheet2!$D$4</xm:f>
            <x14:dxf>
              <fill>
                <patternFill>
                  <bgColor rgb="FFFF0000"/>
                </patternFill>
              </fill>
            </x14:dxf>
          </x14:cfRule>
          <xm:sqref>AK140</xm:sqref>
        </x14:conditionalFormatting>
        <x14:conditionalFormatting xmlns:xm="http://schemas.microsoft.com/office/excel/2006/main">
          <x14:cfRule type="containsText" priority="1009" operator="containsText" id="{F26157C1-391B-45CE-BC59-35E07D8B9040}">
            <xm:f>NOT(ISERROR(SEARCH(Sheet2!$D$8,AK142)))</xm:f>
            <xm:f>Sheet2!$D$8</xm:f>
            <x14:dxf>
              <fill>
                <patternFill>
                  <bgColor rgb="FFFF0000"/>
                </patternFill>
              </fill>
            </x14:dxf>
          </x14:cfRule>
          <x14:cfRule type="containsText" priority="1010" operator="containsText" id="{7A6B1219-2E82-405F-A579-C4DF9721B119}">
            <xm:f>NOT(ISERROR(SEARCH(Sheet2!$D$7,AK142)))</xm:f>
            <xm:f>Sheet2!$D$7</xm:f>
            <x14:dxf>
              <fill>
                <patternFill>
                  <bgColor rgb="FF00B050"/>
                </patternFill>
              </fill>
            </x14:dxf>
          </x14:cfRule>
          <x14:cfRule type="containsText" priority="1011" operator="containsText" id="{72993611-176F-466D-B4C5-359D531BB3EC}">
            <xm:f>NOT(ISERROR(SEARCH(Sheet2!$D$6,AK142)))</xm:f>
            <xm:f>Sheet2!$D$6</xm:f>
            <x14:dxf>
              <fill>
                <patternFill>
                  <bgColor rgb="FFFFFF00"/>
                </patternFill>
              </fill>
            </x14:dxf>
          </x14:cfRule>
          <x14:cfRule type="containsText" priority="1012" operator="containsText" id="{CEBCD7F1-EC78-4BBF-A02A-5E55C2E2977E}">
            <xm:f>NOT(ISERROR(SEARCH(Sheet2!$D$5,AK142)))</xm:f>
            <xm:f>Sheet2!$D$5</xm:f>
            <x14:dxf>
              <fill>
                <patternFill>
                  <bgColor rgb="FFFFFF00"/>
                </patternFill>
              </fill>
            </x14:dxf>
          </x14:cfRule>
          <x14:cfRule type="containsText" priority="1013" operator="containsText" id="{844B018C-47BF-49DD-9246-A2650C2151ED}">
            <xm:f>NOT(ISERROR(SEARCH(Sheet2!$D$4,AK142)))</xm:f>
            <xm:f>Sheet2!$D$4</xm:f>
            <x14:dxf>
              <fill>
                <patternFill>
                  <bgColor rgb="FFFF0000"/>
                </patternFill>
              </fill>
            </x14:dxf>
          </x14:cfRule>
          <xm:sqref>AK142</xm:sqref>
        </x14:conditionalFormatting>
        <x14:conditionalFormatting xmlns:xm="http://schemas.microsoft.com/office/excel/2006/main">
          <x14:cfRule type="containsText" priority="1004" operator="containsText" id="{1B0ECEE0-3692-4C4B-86E8-AAF55963B654}">
            <xm:f>NOT(ISERROR(SEARCH(Sheet2!$D$8,AK144)))</xm:f>
            <xm:f>Sheet2!$D$8</xm:f>
            <x14:dxf>
              <fill>
                <patternFill>
                  <bgColor rgb="FFFF0000"/>
                </patternFill>
              </fill>
            </x14:dxf>
          </x14:cfRule>
          <x14:cfRule type="containsText" priority="1005" operator="containsText" id="{9BA89D98-B747-469A-AF91-712C6DA73DFE}">
            <xm:f>NOT(ISERROR(SEARCH(Sheet2!$D$7,AK144)))</xm:f>
            <xm:f>Sheet2!$D$7</xm:f>
            <x14:dxf>
              <fill>
                <patternFill>
                  <bgColor rgb="FF00B050"/>
                </patternFill>
              </fill>
            </x14:dxf>
          </x14:cfRule>
          <x14:cfRule type="containsText" priority="1006" operator="containsText" id="{6A00FAD1-07F8-45E2-A568-B7F0C2FA4475}">
            <xm:f>NOT(ISERROR(SEARCH(Sheet2!$D$6,AK144)))</xm:f>
            <xm:f>Sheet2!$D$6</xm:f>
            <x14:dxf>
              <fill>
                <patternFill>
                  <bgColor rgb="FFFFFF00"/>
                </patternFill>
              </fill>
            </x14:dxf>
          </x14:cfRule>
          <x14:cfRule type="containsText" priority="1007" operator="containsText" id="{0AF72730-3969-457C-8CB5-A4D6CD155360}">
            <xm:f>NOT(ISERROR(SEARCH(Sheet2!$D$5,AK144)))</xm:f>
            <xm:f>Sheet2!$D$5</xm:f>
            <x14:dxf>
              <fill>
                <patternFill>
                  <bgColor rgb="FFFFFF00"/>
                </patternFill>
              </fill>
            </x14:dxf>
          </x14:cfRule>
          <x14:cfRule type="containsText" priority="1008" operator="containsText" id="{C8440645-BB0E-400D-A363-D017B2495474}">
            <xm:f>NOT(ISERROR(SEARCH(Sheet2!$D$4,AK144)))</xm:f>
            <xm:f>Sheet2!$D$4</xm:f>
            <x14:dxf>
              <fill>
                <patternFill>
                  <bgColor rgb="FFFF0000"/>
                </patternFill>
              </fill>
            </x14:dxf>
          </x14:cfRule>
          <xm:sqref>AK144</xm:sqref>
        </x14:conditionalFormatting>
        <x14:conditionalFormatting xmlns:xm="http://schemas.microsoft.com/office/excel/2006/main">
          <x14:cfRule type="containsText" priority="999" operator="containsText" id="{561031AF-6602-419E-897A-9F8ECDC7C1A2}">
            <xm:f>NOT(ISERROR(SEARCH(Sheet2!$D$8,AK146)))</xm:f>
            <xm:f>Sheet2!$D$8</xm:f>
            <x14:dxf>
              <fill>
                <patternFill>
                  <bgColor rgb="FFFF0000"/>
                </patternFill>
              </fill>
            </x14:dxf>
          </x14:cfRule>
          <x14:cfRule type="containsText" priority="1000" operator="containsText" id="{90ACAB95-C03A-415B-AD15-28F6B1C5A0C3}">
            <xm:f>NOT(ISERROR(SEARCH(Sheet2!$D$7,AK146)))</xm:f>
            <xm:f>Sheet2!$D$7</xm:f>
            <x14:dxf>
              <fill>
                <patternFill>
                  <bgColor rgb="FF00B050"/>
                </patternFill>
              </fill>
            </x14:dxf>
          </x14:cfRule>
          <x14:cfRule type="containsText" priority="1001" operator="containsText" id="{9E7AF5D7-06C9-4137-9AA2-0264E2B0D96D}">
            <xm:f>NOT(ISERROR(SEARCH(Sheet2!$D$6,AK146)))</xm:f>
            <xm:f>Sheet2!$D$6</xm:f>
            <x14:dxf>
              <fill>
                <patternFill>
                  <bgColor rgb="FFFFFF00"/>
                </patternFill>
              </fill>
            </x14:dxf>
          </x14:cfRule>
          <x14:cfRule type="containsText" priority="1002" operator="containsText" id="{96108DDE-1266-48C5-8BAD-B529ED9F1DAA}">
            <xm:f>NOT(ISERROR(SEARCH(Sheet2!$D$5,AK146)))</xm:f>
            <xm:f>Sheet2!$D$5</xm:f>
            <x14:dxf>
              <fill>
                <patternFill>
                  <bgColor rgb="FFFFFF00"/>
                </patternFill>
              </fill>
            </x14:dxf>
          </x14:cfRule>
          <x14:cfRule type="containsText" priority="1003" operator="containsText" id="{DE374B70-7377-4913-9B55-DA1D67A0A1C7}">
            <xm:f>NOT(ISERROR(SEARCH(Sheet2!$D$4,AK146)))</xm:f>
            <xm:f>Sheet2!$D$4</xm:f>
            <x14:dxf>
              <fill>
                <patternFill>
                  <bgColor rgb="FFFF0000"/>
                </patternFill>
              </fill>
            </x14:dxf>
          </x14:cfRule>
          <xm:sqref>AK146</xm:sqref>
        </x14:conditionalFormatting>
        <x14:conditionalFormatting xmlns:xm="http://schemas.microsoft.com/office/excel/2006/main">
          <x14:cfRule type="containsText" priority="994" operator="containsText" id="{AAB4F07F-1170-4663-B190-D6D22FE67713}">
            <xm:f>NOT(ISERROR(SEARCH(Sheet2!$D$8,AK148)))</xm:f>
            <xm:f>Sheet2!$D$8</xm:f>
            <x14:dxf>
              <fill>
                <patternFill>
                  <bgColor rgb="FFFF0000"/>
                </patternFill>
              </fill>
            </x14:dxf>
          </x14:cfRule>
          <x14:cfRule type="containsText" priority="995" operator="containsText" id="{E7FBD318-6BFB-4B24-B4E9-03CBFFD23472}">
            <xm:f>NOT(ISERROR(SEARCH(Sheet2!$D$7,AK148)))</xm:f>
            <xm:f>Sheet2!$D$7</xm:f>
            <x14:dxf>
              <fill>
                <patternFill>
                  <bgColor rgb="FF00B050"/>
                </patternFill>
              </fill>
            </x14:dxf>
          </x14:cfRule>
          <x14:cfRule type="containsText" priority="996" operator="containsText" id="{781FDEE2-FB3B-41A1-826A-D82ADACBC092}">
            <xm:f>NOT(ISERROR(SEARCH(Sheet2!$D$6,AK148)))</xm:f>
            <xm:f>Sheet2!$D$6</xm:f>
            <x14:dxf>
              <fill>
                <patternFill>
                  <bgColor rgb="FFFFFF00"/>
                </patternFill>
              </fill>
            </x14:dxf>
          </x14:cfRule>
          <x14:cfRule type="containsText" priority="997" operator="containsText" id="{DF17231A-3ED4-4A04-A993-09838D71CD4E}">
            <xm:f>NOT(ISERROR(SEARCH(Sheet2!$D$5,AK148)))</xm:f>
            <xm:f>Sheet2!$D$5</xm:f>
            <x14:dxf>
              <fill>
                <patternFill>
                  <bgColor rgb="FFFFFF00"/>
                </patternFill>
              </fill>
            </x14:dxf>
          </x14:cfRule>
          <x14:cfRule type="containsText" priority="998" operator="containsText" id="{45CC4DBD-0F52-4097-849F-DA8C4BBF144E}">
            <xm:f>NOT(ISERROR(SEARCH(Sheet2!$D$4,AK148)))</xm:f>
            <xm:f>Sheet2!$D$4</xm:f>
            <x14:dxf>
              <fill>
                <patternFill>
                  <bgColor rgb="FFFF0000"/>
                </patternFill>
              </fill>
            </x14:dxf>
          </x14:cfRule>
          <xm:sqref>AK148</xm:sqref>
        </x14:conditionalFormatting>
        <x14:conditionalFormatting xmlns:xm="http://schemas.microsoft.com/office/excel/2006/main">
          <x14:cfRule type="containsText" priority="989" operator="containsText" id="{8A053475-8B77-48A4-8BC9-27A280099ACF}">
            <xm:f>NOT(ISERROR(SEARCH(Sheet2!$D$8,AK154)))</xm:f>
            <xm:f>Sheet2!$D$8</xm:f>
            <x14:dxf>
              <fill>
                <patternFill>
                  <bgColor rgb="FFFF0000"/>
                </patternFill>
              </fill>
            </x14:dxf>
          </x14:cfRule>
          <x14:cfRule type="containsText" priority="990" operator="containsText" id="{576546E4-B9AE-454C-87BE-0FF6756B18CF}">
            <xm:f>NOT(ISERROR(SEARCH(Sheet2!$D$7,AK154)))</xm:f>
            <xm:f>Sheet2!$D$7</xm:f>
            <x14:dxf>
              <fill>
                <patternFill>
                  <bgColor rgb="FF00B050"/>
                </patternFill>
              </fill>
            </x14:dxf>
          </x14:cfRule>
          <x14:cfRule type="containsText" priority="991" operator="containsText" id="{CF0C774B-5958-4A9A-9A2C-EDC1162D10FA}">
            <xm:f>NOT(ISERROR(SEARCH(Sheet2!$D$6,AK154)))</xm:f>
            <xm:f>Sheet2!$D$6</xm:f>
            <x14:dxf>
              <fill>
                <patternFill>
                  <bgColor rgb="FFFFFF00"/>
                </patternFill>
              </fill>
            </x14:dxf>
          </x14:cfRule>
          <x14:cfRule type="containsText" priority="992" operator="containsText" id="{34DD48FB-45C8-4733-87E2-0DCE448FC8C5}">
            <xm:f>NOT(ISERROR(SEARCH(Sheet2!$D$5,AK154)))</xm:f>
            <xm:f>Sheet2!$D$5</xm:f>
            <x14:dxf>
              <fill>
                <patternFill>
                  <bgColor rgb="FFFFFF00"/>
                </patternFill>
              </fill>
            </x14:dxf>
          </x14:cfRule>
          <x14:cfRule type="containsText" priority="993" operator="containsText" id="{378A3E0F-B1C5-43DF-A423-C5EDC8D29D7B}">
            <xm:f>NOT(ISERROR(SEARCH(Sheet2!$D$4,AK154)))</xm:f>
            <xm:f>Sheet2!$D$4</xm:f>
            <x14:dxf>
              <fill>
                <patternFill>
                  <bgColor rgb="FFFF0000"/>
                </patternFill>
              </fill>
            </x14:dxf>
          </x14:cfRule>
          <xm:sqref>AK154</xm:sqref>
        </x14:conditionalFormatting>
        <x14:conditionalFormatting xmlns:xm="http://schemas.microsoft.com/office/excel/2006/main">
          <x14:cfRule type="containsText" priority="984" operator="containsText" id="{DDE5A831-812A-4682-BCB7-6C94BB81BF00}">
            <xm:f>NOT(ISERROR(SEARCH(Sheet2!$D$8,AK158)))</xm:f>
            <xm:f>Sheet2!$D$8</xm:f>
            <x14:dxf>
              <fill>
                <patternFill>
                  <bgColor rgb="FFFF0000"/>
                </patternFill>
              </fill>
            </x14:dxf>
          </x14:cfRule>
          <x14:cfRule type="containsText" priority="985" operator="containsText" id="{BF39E162-AD62-4656-8ABA-6541F4811EEF}">
            <xm:f>NOT(ISERROR(SEARCH(Sheet2!$D$7,AK158)))</xm:f>
            <xm:f>Sheet2!$D$7</xm:f>
            <x14:dxf>
              <fill>
                <patternFill>
                  <bgColor rgb="FF00B050"/>
                </patternFill>
              </fill>
            </x14:dxf>
          </x14:cfRule>
          <x14:cfRule type="containsText" priority="986" operator="containsText" id="{FFAD77E3-7F00-4880-8BD3-AD557285F5DC}">
            <xm:f>NOT(ISERROR(SEARCH(Sheet2!$D$6,AK158)))</xm:f>
            <xm:f>Sheet2!$D$6</xm:f>
            <x14:dxf>
              <fill>
                <patternFill>
                  <bgColor rgb="FFFFFF00"/>
                </patternFill>
              </fill>
            </x14:dxf>
          </x14:cfRule>
          <x14:cfRule type="containsText" priority="987" operator="containsText" id="{8351CC83-8505-4B54-B0B6-13A63095525B}">
            <xm:f>NOT(ISERROR(SEARCH(Sheet2!$D$5,AK158)))</xm:f>
            <xm:f>Sheet2!$D$5</xm:f>
            <x14:dxf>
              <fill>
                <patternFill>
                  <bgColor rgb="FFFFFF00"/>
                </patternFill>
              </fill>
            </x14:dxf>
          </x14:cfRule>
          <x14:cfRule type="containsText" priority="988" operator="containsText" id="{33892B76-DD5B-4845-91FD-9AC0146A2F47}">
            <xm:f>NOT(ISERROR(SEARCH(Sheet2!$D$4,AK158)))</xm:f>
            <xm:f>Sheet2!$D$4</xm:f>
            <x14:dxf>
              <fill>
                <patternFill>
                  <bgColor rgb="FFFF0000"/>
                </patternFill>
              </fill>
            </x14:dxf>
          </x14:cfRule>
          <xm:sqref>AK158</xm:sqref>
        </x14:conditionalFormatting>
        <x14:conditionalFormatting xmlns:xm="http://schemas.microsoft.com/office/excel/2006/main">
          <x14:cfRule type="containsText" priority="979" operator="containsText" id="{C7F5D738-1BA5-42D8-956B-40B77F35495F}">
            <xm:f>NOT(ISERROR(SEARCH(Sheet2!$D$8,AK160)))</xm:f>
            <xm:f>Sheet2!$D$8</xm:f>
            <x14:dxf>
              <fill>
                <patternFill>
                  <bgColor rgb="FFFF0000"/>
                </patternFill>
              </fill>
            </x14:dxf>
          </x14:cfRule>
          <x14:cfRule type="containsText" priority="980" operator="containsText" id="{3B38BFF3-6CA3-46B1-AF73-CFD82665EBD5}">
            <xm:f>NOT(ISERROR(SEARCH(Sheet2!$D$7,AK160)))</xm:f>
            <xm:f>Sheet2!$D$7</xm:f>
            <x14:dxf>
              <fill>
                <patternFill>
                  <bgColor rgb="FF00B050"/>
                </patternFill>
              </fill>
            </x14:dxf>
          </x14:cfRule>
          <x14:cfRule type="containsText" priority="981" operator="containsText" id="{1099B18E-1F8F-4B83-BCCE-6E56969FE80F}">
            <xm:f>NOT(ISERROR(SEARCH(Sheet2!$D$6,AK160)))</xm:f>
            <xm:f>Sheet2!$D$6</xm:f>
            <x14:dxf>
              <fill>
                <patternFill>
                  <bgColor rgb="FFFFFF00"/>
                </patternFill>
              </fill>
            </x14:dxf>
          </x14:cfRule>
          <x14:cfRule type="containsText" priority="982" operator="containsText" id="{9A6879D2-7BDD-4EBA-BD96-87C7CD57ED02}">
            <xm:f>NOT(ISERROR(SEARCH(Sheet2!$D$5,AK160)))</xm:f>
            <xm:f>Sheet2!$D$5</xm:f>
            <x14:dxf>
              <fill>
                <patternFill>
                  <bgColor rgb="FFFFFF00"/>
                </patternFill>
              </fill>
            </x14:dxf>
          </x14:cfRule>
          <x14:cfRule type="containsText" priority="983" operator="containsText" id="{BD431E47-969A-4E84-AAAF-AC4C7B5DA4B2}">
            <xm:f>NOT(ISERROR(SEARCH(Sheet2!$D$4,AK160)))</xm:f>
            <xm:f>Sheet2!$D$4</xm:f>
            <x14:dxf>
              <fill>
                <patternFill>
                  <bgColor rgb="FFFF0000"/>
                </patternFill>
              </fill>
            </x14:dxf>
          </x14:cfRule>
          <xm:sqref>AK160</xm:sqref>
        </x14:conditionalFormatting>
        <x14:conditionalFormatting xmlns:xm="http://schemas.microsoft.com/office/excel/2006/main">
          <x14:cfRule type="containsText" priority="974" operator="containsText" id="{5199AA95-6DC1-479B-BB0B-9B34989D0BE6}">
            <xm:f>NOT(ISERROR(SEARCH(Sheet2!$D$8,AK163)))</xm:f>
            <xm:f>Sheet2!$D$8</xm:f>
            <x14:dxf>
              <fill>
                <patternFill>
                  <bgColor rgb="FFFF0000"/>
                </patternFill>
              </fill>
            </x14:dxf>
          </x14:cfRule>
          <x14:cfRule type="containsText" priority="975" operator="containsText" id="{6546D28C-73DB-4048-A945-0C32658AF154}">
            <xm:f>NOT(ISERROR(SEARCH(Sheet2!$D$7,AK163)))</xm:f>
            <xm:f>Sheet2!$D$7</xm:f>
            <x14:dxf>
              <fill>
                <patternFill>
                  <bgColor rgb="FF00B050"/>
                </patternFill>
              </fill>
            </x14:dxf>
          </x14:cfRule>
          <x14:cfRule type="containsText" priority="976" operator="containsText" id="{BC7F64D6-90EB-40BD-B732-E7EF0D91D71A}">
            <xm:f>NOT(ISERROR(SEARCH(Sheet2!$D$6,AK163)))</xm:f>
            <xm:f>Sheet2!$D$6</xm:f>
            <x14:dxf>
              <fill>
                <patternFill>
                  <bgColor rgb="FFFFFF00"/>
                </patternFill>
              </fill>
            </x14:dxf>
          </x14:cfRule>
          <x14:cfRule type="containsText" priority="977" operator="containsText" id="{5CE0D3E7-A92D-4F2E-B165-651775D54128}">
            <xm:f>NOT(ISERROR(SEARCH(Sheet2!$D$5,AK163)))</xm:f>
            <xm:f>Sheet2!$D$5</xm:f>
            <x14:dxf>
              <fill>
                <patternFill>
                  <bgColor rgb="FFFFFF00"/>
                </patternFill>
              </fill>
            </x14:dxf>
          </x14:cfRule>
          <x14:cfRule type="containsText" priority="978" operator="containsText" id="{2B9E054A-FB87-4340-B9A5-7C51775E36DC}">
            <xm:f>NOT(ISERROR(SEARCH(Sheet2!$D$4,AK163)))</xm:f>
            <xm:f>Sheet2!$D$4</xm:f>
            <x14:dxf>
              <fill>
                <patternFill>
                  <bgColor rgb="FFFF0000"/>
                </patternFill>
              </fill>
            </x14:dxf>
          </x14:cfRule>
          <xm:sqref>AK163</xm:sqref>
        </x14:conditionalFormatting>
        <x14:conditionalFormatting xmlns:xm="http://schemas.microsoft.com/office/excel/2006/main">
          <x14:cfRule type="containsText" priority="969" operator="containsText" id="{43B9525D-6F1A-4BFB-986F-46004D4AB69B}">
            <xm:f>NOT(ISERROR(SEARCH(Sheet2!$D$8,AK167)))</xm:f>
            <xm:f>Sheet2!$D$8</xm:f>
            <x14:dxf>
              <fill>
                <patternFill>
                  <bgColor rgb="FFFF0000"/>
                </patternFill>
              </fill>
            </x14:dxf>
          </x14:cfRule>
          <x14:cfRule type="containsText" priority="970" operator="containsText" id="{709418CE-A81D-4970-AA96-4774DC7B47B1}">
            <xm:f>NOT(ISERROR(SEARCH(Sheet2!$D$7,AK167)))</xm:f>
            <xm:f>Sheet2!$D$7</xm:f>
            <x14:dxf>
              <fill>
                <patternFill>
                  <bgColor rgb="FF00B050"/>
                </patternFill>
              </fill>
            </x14:dxf>
          </x14:cfRule>
          <x14:cfRule type="containsText" priority="971" operator="containsText" id="{A1991FE2-EC61-43D7-B5D9-EE4676228E92}">
            <xm:f>NOT(ISERROR(SEARCH(Sheet2!$D$6,AK167)))</xm:f>
            <xm:f>Sheet2!$D$6</xm:f>
            <x14:dxf>
              <fill>
                <patternFill>
                  <bgColor rgb="FFFFFF00"/>
                </patternFill>
              </fill>
            </x14:dxf>
          </x14:cfRule>
          <x14:cfRule type="containsText" priority="972" operator="containsText" id="{5D7D8E4C-EB38-46D9-8DB4-EEDF88F840FB}">
            <xm:f>NOT(ISERROR(SEARCH(Sheet2!$D$5,AK167)))</xm:f>
            <xm:f>Sheet2!$D$5</xm:f>
            <x14:dxf>
              <fill>
                <patternFill>
                  <bgColor rgb="FFFFFF00"/>
                </patternFill>
              </fill>
            </x14:dxf>
          </x14:cfRule>
          <x14:cfRule type="containsText" priority="973" operator="containsText" id="{1316C2E3-008F-4160-B30F-1D375CB6DB9A}">
            <xm:f>NOT(ISERROR(SEARCH(Sheet2!$D$4,AK167)))</xm:f>
            <xm:f>Sheet2!$D$4</xm:f>
            <x14:dxf>
              <fill>
                <patternFill>
                  <bgColor rgb="FFFF0000"/>
                </patternFill>
              </fill>
            </x14:dxf>
          </x14:cfRule>
          <xm:sqref>AK167</xm:sqref>
        </x14:conditionalFormatting>
        <x14:conditionalFormatting xmlns:xm="http://schemas.microsoft.com/office/excel/2006/main">
          <x14:cfRule type="containsText" priority="964" operator="containsText" id="{88AB73E7-6C6C-4F0A-9C4C-BAFA0B5E042F}">
            <xm:f>NOT(ISERROR(SEARCH(Sheet2!$D$8,AK173)))</xm:f>
            <xm:f>Sheet2!$D$8</xm:f>
            <x14:dxf>
              <fill>
                <patternFill>
                  <bgColor rgb="FFFF0000"/>
                </patternFill>
              </fill>
            </x14:dxf>
          </x14:cfRule>
          <x14:cfRule type="containsText" priority="965" operator="containsText" id="{6BDFD4A8-0FE1-49A0-BA1E-43E16CE9785A}">
            <xm:f>NOT(ISERROR(SEARCH(Sheet2!$D$7,AK173)))</xm:f>
            <xm:f>Sheet2!$D$7</xm:f>
            <x14:dxf>
              <fill>
                <patternFill>
                  <bgColor rgb="FF00B050"/>
                </patternFill>
              </fill>
            </x14:dxf>
          </x14:cfRule>
          <x14:cfRule type="containsText" priority="966" operator="containsText" id="{64515439-5981-40DC-9E6D-846338F32330}">
            <xm:f>NOT(ISERROR(SEARCH(Sheet2!$D$6,AK173)))</xm:f>
            <xm:f>Sheet2!$D$6</xm:f>
            <x14:dxf>
              <fill>
                <patternFill>
                  <bgColor rgb="FFFFFF00"/>
                </patternFill>
              </fill>
            </x14:dxf>
          </x14:cfRule>
          <x14:cfRule type="containsText" priority="967" operator="containsText" id="{A9400ABA-3582-41B7-98D8-6049FFBC0111}">
            <xm:f>NOT(ISERROR(SEARCH(Sheet2!$D$5,AK173)))</xm:f>
            <xm:f>Sheet2!$D$5</xm:f>
            <x14:dxf>
              <fill>
                <patternFill>
                  <bgColor rgb="FFFFFF00"/>
                </patternFill>
              </fill>
            </x14:dxf>
          </x14:cfRule>
          <x14:cfRule type="containsText" priority="968" operator="containsText" id="{347A732A-982E-43D6-B4AB-E914B5FDFF15}">
            <xm:f>NOT(ISERROR(SEARCH(Sheet2!$D$4,AK173)))</xm:f>
            <xm:f>Sheet2!$D$4</xm:f>
            <x14:dxf>
              <fill>
                <patternFill>
                  <bgColor rgb="FFFF0000"/>
                </patternFill>
              </fill>
            </x14:dxf>
          </x14:cfRule>
          <xm:sqref>AK173</xm:sqref>
        </x14:conditionalFormatting>
        <x14:conditionalFormatting xmlns:xm="http://schemas.microsoft.com/office/excel/2006/main">
          <x14:cfRule type="containsText" priority="889" operator="containsText" id="{D234D3A1-ED47-41E2-82AB-ED2C8F8700CB}">
            <xm:f>NOT(ISERROR(SEARCH(Sheet2!$D$8,AK130)))</xm:f>
            <xm:f>Sheet2!$D$8</xm:f>
            <x14:dxf>
              <fill>
                <patternFill>
                  <bgColor rgb="FFFF0000"/>
                </patternFill>
              </fill>
            </x14:dxf>
          </x14:cfRule>
          <x14:cfRule type="containsText" priority="890" operator="containsText" id="{041BAF2D-4CB4-446C-83D1-A7B5C46636D3}">
            <xm:f>NOT(ISERROR(SEARCH(Sheet2!$D$7,AK130)))</xm:f>
            <xm:f>Sheet2!$D$7</xm:f>
            <x14:dxf>
              <fill>
                <patternFill>
                  <bgColor rgb="FF00B050"/>
                </patternFill>
              </fill>
            </x14:dxf>
          </x14:cfRule>
          <x14:cfRule type="containsText" priority="891" operator="containsText" id="{79797B13-874E-4271-99DC-80A76204DE2F}">
            <xm:f>NOT(ISERROR(SEARCH(Sheet2!$D$6,AK130)))</xm:f>
            <xm:f>Sheet2!$D$6</xm:f>
            <x14:dxf>
              <fill>
                <patternFill>
                  <bgColor rgb="FFFFFF00"/>
                </patternFill>
              </fill>
            </x14:dxf>
          </x14:cfRule>
          <x14:cfRule type="containsText" priority="892" operator="containsText" id="{92BD8E11-C8B5-468A-8141-D9C6B2B8F3EB}">
            <xm:f>NOT(ISERROR(SEARCH(Sheet2!$D$5,AK130)))</xm:f>
            <xm:f>Sheet2!$D$5</xm:f>
            <x14:dxf>
              <fill>
                <patternFill>
                  <bgColor rgb="FFFFFF00"/>
                </patternFill>
              </fill>
            </x14:dxf>
          </x14:cfRule>
          <x14:cfRule type="containsText" priority="893" operator="containsText" id="{2A845976-5F6A-47FD-9545-81D76559211D}">
            <xm:f>NOT(ISERROR(SEARCH(Sheet2!$D$4,AK130)))</xm:f>
            <xm:f>Sheet2!$D$4</xm:f>
            <x14:dxf>
              <fill>
                <patternFill>
                  <bgColor rgb="FFFF0000"/>
                </patternFill>
              </fill>
            </x14:dxf>
          </x14:cfRule>
          <xm:sqref>AK130</xm:sqref>
        </x14:conditionalFormatting>
        <x14:conditionalFormatting xmlns:xm="http://schemas.microsoft.com/office/excel/2006/main">
          <x14:cfRule type="containsText" priority="959" operator="containsText" id="{4A70EF3C-2F84-4CCE-AAE1-F4DABC4737FC}">
            <xm:f>NOT(ISERROR(SEARCH(Sheet2!$D$8,AK186)))</xm:f>
            <xm:f>Sheet2!$D$8</xm:f>
            <x14:dxf>
              <fill>
                <patternFill>
                  <bgColor rgb="FFFF0000"/>
                </patternFill>
              </fill>
            </x14:dxf>
          </x14:cfRule>
          <x14:cfRule type="containsText" priority="960" operator="containsText" id="{9DC9284B-070B-40A9-BA39-C08A83DD4EE5}">
            <xm:f>NOT(ISERROR(SEARCH(Sheet2!$D$7,AK186)))</xm:f>
            <xm:f>Sheet2!$D$7</xm:f>
            <x14:dxf>
              <fill>
                <patternFill>
                  <bgColor rgb="FF00B050"/>
                </patternFill>
              </fill>
            </x14:dxf>
          </x14:cfRule>
          <x14:cfRule type="containsText" priority="961" operator="containsText" id="{893591E0-F5A8-48B1-A445-614B6A07303D}">
            <xm:f>NOT(ISERROR(SEARCH(Sheet2!$D$6,AK186)))</xm:f>
            <xm:f>Sheet2!$D$6</xm:f>
            <x14:dxf>
              <fill>
                <patternFill>
                  <bgColor rgb="FFFFFF00"/>
                </patternFill>
              </fill>
            </x14:dxf>
          </x14:cfRule>
          <x14:cfRule type="containsText" priority="962" operator="containsText" id="{8B36E230-DB23-481E-A1E8-A729971F8FD1}">
            <xm:f>NOT(ISERROR(SEARCH(Sheet2!$D$5,AK186)))</xm:f>
            <xm:f>Sheet2!$D$5</xm:f>
            <x14:dxf>
              <fill>
                <patternFill>
                  <bgColor rgb="FFFFFF00"/>
                </patternFill>
              </fill>
            </x14:dxf>
          </x14:cfRule>
          <x14:cfRule type="containsText" priority="963" operator="containsText" id="{C0BCA145-A157-459A-B5C6-6F2A7A9BF6D9}">
            <xm:f>NOT(ISERROR(SEARCH(Sheet2!$D$4,AK186)))</xm:f>
            <xm:f>Sheet2!$D$4</xm:f>
            <x14:dxf>
              <fill>
                <patternFill>
                  <bgColor rgb="FFFF0000"/>
                </patternFill>
              </fill>
            </x14:dxf>
          </x14:cfRule>
          <xm:sqref>AK186</xm:sqref>
        </x14:conditionalFormatting>
        <x14:conditionalFormatting xmlns:xm="http://schemas.microsoft.com/office/excel/2006/main">
          <x14:cfRule type="containsText" priority="954" operator="containsText" id="{A586D2CD-5ADE-40A2-9127-307FC3A3A2B2}">
            <xm:f>NOT(ISERROR(SEARCH(Sheet2!$D$8,AK187)))</xm:f>
            <xm:f>Sheet2!$D$8</xm:f>
            <x14:dxf>
              <fill>
                <patternFill>
                  <bgColor rgb="FFFF0000"/>
                </patternFill>
              </fill>
            </x14:dxf>
          </x14:cfRule>
          <x14:cfRule type="containsText" priority="955" operator="containsText" id="{159B37FE-9FB9-470E-B227-ABFC51A66A2A}">
            <xm:f>NOT(ISERROR(SEARCH(Sheet2!$D$7,AK187)))</xm:f>
            <xm:f>Sheet2!$D$7</xm:f>
            <x14:dxf>
              <fill>
                <patternFill>
                  <bgColor rgb="FF00B050"/>
                </patternFill>
              </fill>
            </x14:dxf>
          </x14:cfRule>
          <x14:cfRule type="containsText" priority="956" operator="containsText" id="{582B02F2-6D23-47EF-A953-CFDA6FE5A23C}">
            <xm:f>NOT(ISERROR(SEARCH(Sheet2!$D$6,AK187)))</xm:f>
            <xm:f>Sheet2!$D$6</xm:f>
            <x14:dxf>
              <fill>
                <patternFill>
                  <bgColor rgb="FFFFFF00"/>
                </patternFill>
              </fill>
            </x14:dxf>
          </x14:cfRule>
          <x14:cfRule type="containsText" priority="957" operator="containsText" id="{AD751416-E064-4FC4-9824-CC67F4A4AD0C}">
            <xm:f>NOT(ISERROR(SEARCH(Sheet2!$D$5,AK187)))</xm:f>
            <xm:f>Sheet2!$D$5</xm:f>
            <x14:dxf>
              <fill>
                <patternFill>
                  <bgColor rgb="FFFFFF00"/>
                </patternFill>
              </fill>
            </x14:dxf>
          </x14:cfRule>
          <x14:cfRule type="containsText" priority="958" operator="containsText" id="{34D80552-9119-4BDF-840C-2291ADD5A44E}">
            <xm:f>NOT(ISERROR(SEARCH(Sheet2!$D$4,AK187)))</xm:f>
            <xm:f>Sheet2!$D$4</xm:f>
            <x14:dxf>
              <fill>
                <patternFill>
                  <bgColor rgb="FFFF0000"/>
                </patternFill>
              </fill>
            </x14:dxf>
          </x14:cfRule>
          <xm:sqref>AK187</xm:sqref>
        </x14:conditionalFormatting>
        <x14:conditionalFormatting xmlns:xm="http://schemas.microsoft.com/office/excel/2006/main">
          <x14:cfRule type="containsText" priority="949" operator="containsText" id="{6336F24D-0658-49EA-A91F-E3378A74B7BC}">
            <xm:f>NOT(ISERROR(SEARCH(Sheet2!$D$8,AK189)))</xm:f>
            <xm:f>Sheet2!$D$8</xm:f>
            <x14:dxf>
              <fill>
                <patternFill>
                  <bgColor rgb="FFFF0000"/>
                </patternFill>
              </fill>
            </x14:dxf>
          </x14:cfRule>
          <x14:cfRule type="containsText" priority="950" operator="containsText" id="{F7773471-9BF1-46CC-8544-02F5A3DF0860}">
            <xm:f>NOT(ISERROR(SEARCH(Sheet2!$D$7,AK189)))</xm:f>
            <xm:f>Sheet2!$D$7</xm:f>
            <x14:dxf>
              <fill>
                <patternFill>
                  <bgColor rgb="FF00B050"/>
                </patternFill>
              </fill>
            </x14:dxf>
          </x14:cfRule>
          <x14:cfRule type="containsText" priority="951" operator="containsText" id="{9502B5B4-E707-4067-864D-7A7C7B044268}">
            <xm:f>NOT(ISERROR(SEARCH(Sheet2!$D$6,AK189)))</xm:f>
            <xm:f>Sheet2!$D$6</xm:f>
            <x14:dxf>
              <fill>
                <patternFill>
                  <bgColor rgb="FFFFFF00"/>
                </patternFill>
              </fill>
            </x14:dxf>
          </x14:cfRule>
          <x14:cfRule type="containsText" priority="952" operator="containsText" id="{F09178E0-BE70-4F2E-80D2-B9FCAE78D254}">
            <xm:f>NOT(ISERROR(SEARCH(Sheet2!$D$5,AK189)))</xm:f>
            <xm:f>Sheet2!$D$5</xm:f>
            <x14:dxf>
              <fill>
                <patternFill>
                  <bgColor rgb="FFFFFF00"/>
                </patternFill>
              </fill>
            </x14:dxf>
          </x14:cfRule>
          <x14:cfRule type="containsText" priority="953" operator="containsText" id="{680235C6-7B79-497E-9EDB-3DB98119EE82}">
            <xm:f>NOT(ISERROR(SEARCH(Sheet2!$D$4,AK189)))</xm:f>
            <xm:f>Sheet2!$D$4</xm:f>
            <x14:dxf>
              <fill>
                <patternFill>
                  <bgColor rgb="FFFF0000"/>
                </patternFill>
              </fill>
            </x14:dxf>
          </x14:cfRule>
          <xm:sqref>AK189</xm:sqref>
        </x14:conditionalFormatting>
        <x14:conditionalFormatting xmlns:xm="http://schemas.microsoft.com/office/excel/2006/main">
          <x14:cfRule type="containsText" priority="944" operator="containsText" id="{CCA2EE86-EA37-49A9-B1E6-26CDA31D58C7}">
            <xm:f>NOT(ISERROR(SEARCH(Sheet2!$D$8,AK191)))</xm:f>
            <xm:f>Sheet2!$D$8</xm:f>
            <x14:dxf>
              <fill>
                <patternFill>
                  <bgColor rgb="FFFF0000"/>
                </patternFill>
              </fill>
            </x14:dxf>
          </x14:cfRule>
          <x14:cfRule type="containsText" priority="945" operator="containsText" id="{D0B0D125-E726-4485-BE45-A41164B9772F}">
            <xm:f>NOT(ISERROR(SEARCH(Sheet2!$D$7,AK191)))</xm:f>
            <xm:f>Sheet2!$D$7</xm:f>
            <x14:dxf>
              <fill>
                <patternFill>
                  <bgColor rgb="FF00B050"/>
                </patternFill>
              </fill>
            </x14:dxf>
          </x14:cfRule>
          <x14:cfRule type="containsText" priority="946" operator="containsText" id="{63B889F6-8329-41D3-A59B-FA5C07DC0F8C}">
            <xm:f>NOT(ISERROR(SEARCH(Sheet2!$D$6,AK191)))</xm:f>
            <xm:f>Sheet2!$D$6</xm:f>
            <x14:dxf>
              <fill>
                <patternFill>
                  <bgColor rgb="FFFFFF00"/>
                </patternFill>
              </fill>
            </x14:dxf>
          </x14:cfRule>
          <x14:cfRule type="containsText" priority="947" operator="containsText" id="{9E429D0A-35AF-443A-B6B1-220433415EF4}">
            <xm:f>NOT(ISERROR(SEARCH(Sheet2!$D$5,AK191)))</xm:f>
            <xm:f>Sheet2!$D$5</xm:f>
            <x14:dxf>
              <fill>
                <patternFill>
                  <bgColor rgb="FFFFFF00"/>
                </patternFill>
              </fill>
            </x14:dxf>
          </x14:cfRule>
          <x14:cfRule type="containsText" priority="948" operator="containsText" id="{184A2090-48DF-4B07-9B31-262151CB07F9}">
            <xm:f>NOT(ISERROR(SEARCH(Sheet2!$D$4,AK191)))</xm:f>
            <xm:f>Sheet2!$D$4</xm:f>
            <x14:dxf>
              <fill>
                <patternFill>
                  <bgColor rgb="FFFF0000"/>
                </patternFill>
              </fill>
            </x14:dxf>
          </x14:cfRule>
          <xm:sqref>AK191</xm:sqref>
        </x14:conditionalFormatting>
        <x14:conditionalFormatting xmlns:xm="http://schemas.microsoft.com/office/excel/2006/main">
          <x14:cfRule type="containsText" priority="939" operator="containsText" id="{47D1EEB7-6F07-45B4-BE01-1C2804EC66DF}">
            <xm:f>NOT(ISERROR(SEARCH(Sheet2!$D$8,AK192)))</xm:f>
            <xm:f>Sheet2!$D$8</xm:f>
            <x14:dxf>
              <fill>
                <patternFill>
                  <bgColor rgb="FFFF0000"/>
                </patternFill>
              </fill>
            </x14:dxf>
          </x14:cfRule>
          <x14:cfRule type="containsText" priority="940" operator="containsText" id="{16541564-5DDB-44CA-AC2D-05977E667FE7}">
            <xm:f>NOT(ISERROR(SEARCH(Sheet2!$D$7,AK192)))</xm:f>
            <xm:f>Sheet2!$D$7</xm:f>
            <x14:dxf>
              <fill>
                <patternFill>
                  <bgColor rgb="FF00B050"/>
                </patternFill>
              </fill>
            </x14:dxf>
          </x14:cfRule>
          <x14:cfRule type="containsText" priority="941" operator="containsText" id="{E1C7511C-DAD8-4658-B4DF-9353696CDBFB}">
            <xm:f>NOT(ISERROR(SEARCH(Sheet2!$D$6,AK192)))</xm:f>
            <xm:f>Sheet2!$D$6</xm:f>
            <x14:dxf>
              <fill>
                <patternFill>
                  <bgColor rgb="FFFFFF00"/>
                </patternFill>
              </fill>
            </x14:dxf>
          </x14:cfRule>
          <x14:cfRule type="containsText" priority="942" operator="containsText" id="{9695A6D8-5D7B-4D13-92CA-BB625E5A09A8}">
            <xm:f>NOT(ISERROR(SEARCH(Sheet2!$D$5,AK192)))</xm:f>
            <xm:f>Sheet2!$D$5</xm:f>
            <x14:dxf>
              <fill>
                <patternFill>
                  <bgColor rgb="FFFFFF00"/>
                </patternFill>
              </fill>
            </x14:dxf>
          </x14:cfRule>
          <x14:cfRule type="containsText" priority="943" operator="containsText" id="{27C897BD-7EE3-4AAA-87C0-5B81D53B2D7E}">
            <xm:f>NOT(ISERROR(SEARCH(Sheet2!$D$4,AK192)))</xm:f>
            <xm:f>Sheet2!$D$4</xm:f>
            <x14:dxf>
              <fill>
                <patternFill>
                  <bgColor rgb="FFFF0000"/>
                </patternFill>
              </fill>
            </x14:dxf>
          </x14:cfRule>
          <xm:sqref>AK192</xm:sqref>
        </x14:conditionalFormatting>
        <x14:conditionalFormatting xmlns:xm="http://schemas.microsoft.com/office/excel/2006/main">
          <x14:cfRule type="containsText" priority="934" operator="containsText" id="{279E0A2A-897B-45BC-B625-202E2312EAC9}">
            <xm:f>NOT(ISERROR(SEARCH(Sheet2!$D$8,AK24)))</xm:f>
            <xm:f>Sheet2!$D$8</xm:f>
            <x14:dxf>
              <fill>
                <patternFill>
                  <bgColor rgb="FFFF0000"/>
                </patternFill>
              </fill>
            </x14:dxf>
          </x14:cfRule>
          <x14:cfRule type="containsText" priority="935" operator="containsText" id="{B6CC1EC0-29C1-4A2B-9EC6-3ABA09F4A5B6}">
            <xm:f>NOT(ISERROR(SEARCH(Sheet2!$D$7,AK24)))</xm:f>
            <xm:f>Sheet2!$D$7</xm:f>
            <x14:dxf>
              <fill>
                <patternFill>
                  <bgColor rgb="FF00B050"/>
                </patternFill>
              </fill>
            </x14:dxf>
          </x14:cfRule>
          <x14:cfRule type="containsText" priority="936" operator="containsText" id="{F89922D9-D2C6-437F-9E3D-CF9A6E8FAB68}">
            <xm:f>NOT(ISERROR(SEARCH(Sheet2!$D$6,AK24)))</xm:f>
            <xm:f>Sheet2!$D$6</xm:f>
            <x14:dxf>
              <fill>
                <patternFill>
                  <bgColor rgb="FFFFFF00"/>
                </patternFill>
              </fill>
            </x14:dxf>
          </x14:cfRule>
          <x14:cfRule type="containsText" priority="937" operator="containsText" id="{59971BD5-8486-4D87-9043-55124A1BE0EF}">
            <xm:f>NOT(ISERROR(SEARCH(Sheet2!$D$5,AK24)))</xm:f>
            <xm:f>Sheet2!$D$5</xm:f>
            <x14:dxf>
              <fill>
                <patternFill>
                  <bgColor rgb="FFFFFF00"/>
                </patternFill>
              </fill>
            </x14:dxf>
          </x14:cfRule>
          <x14:cfRule type="containsText" priority="938" operator="containsText" id="{3ACA24A9-5315-4A71-AA8E-93271ABBEA0C}">
            <xm:f>NOT(ISERROR(SEARCH(Sheet2!$D$4,AK24)))</xm:f>
            <xm:f>Sheet2!$D$4</xm:f>
            <x14:dxf>
              <fill>
                <patternFill>
                  <bgColor rgb="FFFF0000"/>
                </patternFill>
              </fill>
            </x14:dxf>
          </x14:cfRule>
          <xm:sqref>AK24</xm:sqref>
        </x14:conditionalFormatting>
        <x14:conditionalFormatting xmlns:xm="http://schemas.microsoft.com/office/excel/2006/main">
          <x14:cfRule type="containsText" priority="929" operator="containsText" id="{55F097FC-182D-498B-992D-3529543711B5}">
            <xm:f>NOT(ISERROR(SEARCH(Sheet2!$D$8,AK32)))</xm:f>
            <xm:f>Sheet2!$D$8</xm:f>
            <x14:dxf>
              <fill>
                <patternFill>
                  <bgColor rgb="FFFF0000"/>
                </patternFill>
              </fill>
            </x14:dxf>
          </x14:cfRule>
          <x14:cfRule type="containsText" priority="930" operator="containsText" id="{A15CB896-B45C-4D33-8CA4-407F4CAD7B1C}">
            <xm:f>NOT(ISERROR(SEARCH(Sheet2!$D$7,AK32)))</xm:f>
            <xm:f>Sheet2!$D$7</xm:f>
            <x14:dxf>
              <fill>
                <patternFill>
                  <bgColor rgb="FF00B050"/>
                </patternFill>
              </fill>
            </x14:dxf>
          </x14:cfRule>
          <x14:cfRule type="containsText" priority="931" operator="containsText" id="{0AD5B084-0A56-4BB5-B942-2B540FA47C4A}">
            <xm:f>NOT(ISERROR(SEARCH(Sheet2!$D$6,AK32)))</xm:f>
            <xm:f>Sheet2!$D$6</xm:f>
            <x14:dxf>
              <fill>
                <patternFill>
                  <bgColor rgb="FFFFFF00"/>
                </patternFill>
              </fill>
            </x14:dxf>
          </x14:cfRule>
          <x14:cfRule type="containsText" priority="932" operator="containsText" id="{B1553A33-DE58-4A90-B823-E55A1BC6DE47}">
            <xm:f>NOT(ISERROR(SEARCH(Sheet2!$D$5,AK32)))</xm:f>
            <xm:f>Sheet2!$D$5</xm:f>
            <x14:dxf>
              <fill>
                <patternFill>
                  <bgColor rgb="FFFFFF00"/>
                </patternFill>
              </fill>
            </x14:dxf>
          </x14:cfRule>
          <x14:cfRule type="containsText" priority="933" operator="containsText" id="{ED81D16B-95F5-4E94-AFFB-9EF0F0220EF2}">
            <xm:f>NOT(ISERROR(SEARCH(Sheet2!$D$4,AK32)))</xm:f>
            <xm:f>Sheet2!$D$4</xm:f>
            <x14:dxf>
              <fill>
                <patternFill>
                  <bgColor rgb="FFFF0000"/>
                </patternFill>
              </fill>
            </x14:dxf>
          </x14:cfRule>
          <xm:sqref>AK32</xm:sqref>
        </x14:conditionalFormatting>
        <x14:conditionalFormatting xmlns:xm="http://schemas.microsoft.com/office/excel/2006/main">
          <x14:cfRule type="containsText" priority="924" operator="containsText" id="{40ABD9C3-7F64-487E-B2F8-F90673A27B7C}">
            <xm:f>NOT(ISERROR(SEARCH(Sheet2!$D$8,AK33)))</xm:f>
            <xm:f>Sheet2!$D$8</xm:f>
            <x14:dxf>
              <fill>
                <patternFill>
                  <bgColor rgb="FFFF0000"/>
                </patternFill>
              </fill>
            </x14:dxf>
          </x14:cfRule>
          <x14:cfRule type="containsText" priority="925" operator="containsText" id="{224F6CE4-FE3C-4BFC-BEC0-C2BE4B6228E7}">
            <xm:f>NOT(ISERROR(SEARCH(Sheet2!$D$7,AK33)))</xm:f>
            <xm:f>Sheet2!$D$7</xm:f>
            <x14:dxf>
              <fill>
                <patternFill>
                  <bgColor rgb="FF00B050"/>
                </patternFill>
              </fill>
            </x14:dxf>
          </x14:cfRule>
          <x14:cfRule type="containsText" priority="926" operator="containsText" id="{AA30AEA8-E499-4664-B8F5-BD82BAAEF22F}">
            <xm:f>NOT(ISERROR(SEARCH(Sheet2!$D$6,AK33)))</xm:f>
            <xm:f>Sheet2!$D$6</xm:f>
            <x14:dxf>
              <fill>
                <patternFill>
                  <bgColor rgb="FFFFFF00"/>
                </patternFill>
              </fill>
            </x14:dxf>
          </x14:cfRule>
          <x14:cfRule type="containsText" priority="927" operator="containsText" id="{47F30BC7-2C00-40BB-8293-ABF959415A48}">
            <xm:f>NOT(ISERROR(SEARCH(Sheet2!$D$5,AK33)))</xm:f>
            <xm:f>Sheet2!$D$5</xm:f>
            <x14:dxf>
              <fill>
                <patternFill>
                  <bgColor rgb="FFFFFF00"/>
                </patternFill>
              </fill>
            </x14:dxf>
          </x14:cfRule>
          <x14:cfRule type="containsText" priority="928" operator="containsText" id="{EDC2E0C2-3761-4258-A346-1DBDC0003B0B}">
            <xm:f>NOT(ISERROR(SEARCH(Sheet2!$D$4,AK33)))</xm:f>
            <xm:f>Sheet2!$D$4</xm:f>
            <x14:dxf>
              <fill>
                <patternFill>
                  <bgColor rgb="FFFF0000"/>
                </patternFill>
              </fill>
            </x14:dxf>
          </x14:cfRule>
          <xm:sqref>AK33</xm:sqref>
        </x14:conditionalFormatting>
        <x14:conditionalFormatting xmlns:xm="http://schemas.microsoft.com/office/excel/2006/main">
          <x14:cfRule type="containsText" priority="919" operator="containsText" id="{AA9CC90A-FB7B-47C5-8BD4-06C71EB62D08}">
            <xm:f>NOT(ISERROR(SEARCH(Sheet2!$D$8,AK34)))</xm:f>
            <xm:f>Sheet2!$D$8</xm:f>
            <x14:dxf>
              <fill>
                <patternFill>
                  <bgColor rgb="FFFF0000"/>
                </patternFill>
              </fill>
            </x14:dxf>
          </x14:cfRule>
          <x14:cfRule type="containsText" priority="920" operator="containsText" id="{1CAF39DC-1807-489D-AB8A-AD7282C585F0}">
            <xm:f>NOT(ISERROR(SEARCH(Sheet2!$D$7,AK34)))</xm:f>
            <xm:f>Sheet2!$D$7</xm:f>
            <x14:dxf>
              <fill>
                <patternFill>
                  <bgColor rgb="FF00B050"/>
                </patternFill>
              </fill>
            </x14:dxf>
          </x14:cfRule>
          <x14:cfRule type="containsText" priority="921" operator="containsText" id="{8FF8F604-0F9E-49C0-9176-56FF4ED68885}">
            <xm:f>NOT(ISERROR(SEARCH(Sheet2!$D$6,AK34)))</xm:f>
            <xm:f>Sheet2!$D$6</xm:f>
            <x14:dxf>
              <fill>
                <patternFill>
                  <bgColor rgb="FFFFFF00"/>
                </patternFill>
              </fill>
            </x14:dxf>
          </x14:cfRule>
          <x14:cfRule type="containsText" priority="922" operator="containsText" id="{2F3BF01F-68F1-451A-935E-CCDB7EA0A592}">
            <xm:f>NOT(ISERROR(SEARCH(Sheet2!$D$5,AK34)))</xm:f>
            <xm:f>Sheet2!$D$5</xm:f>
            <x14:dxf>
              <fill>
                <patternFill>
                  <bgColor rgb="FFFFFF00"/>
                </patternFill>
              </fill>
            </x14:dxf>
          </x14:cfRule>
          <x14:cfRule type="containsText" priority="923" operator="containsText" id="{09F1B6F9-27B3-4878-B78E-8E9E18313341}">
            <xm:f>NOT(ISERROR(SEARCH(Sheet2!$D$4,AK34)))</xm:f>
            <xm:f>Sheet2!$D$4</xm:f>
            <x14:dxf>
              <fill>
                <patternFill>
                  <bgColor rgb="FFFF0000"/>
                </patternFill>
              </fill>
            </x14:dxf>
          </x14:cfRule>
          <xm:sqref>AK34</xm:sqref>
        </x14:conditionalFormatting>
        <x14:conditionalFormatting xmlns:xm="http://schemas.microsoft.com/office/excel/2006/main">
          <x14:cfRule type="containsText" priority="914" operator="containsText" id="{E7A58EA6-0D04-470C-B22E-4E7D1085C3AE}">
            <xm:f>NOT(ISERROR(SEARCH(Sheet2!$D$8,AK40)))</xm:f>
            <xm:f>Sheet2!$D$8</xm:f>
            <x14:dxf>
              <fill>
                <patternFill>
                  <bgColor rgb="FFFF0000"/>
                </patternFill>
              </fill>
            </x14:dxf>
          </x14:cfRule>
          <x14:cfRule type="containsText" priority="915" operator="containsText" id="{66383F9B-C99D-4D1C-8603-F17EC4BA4E2D}">
            <xm:f>NOT(ISERROR(SEARCH(Sheet2!$D$7,AK40)))</xm:f>
            <xm:f>Sheet2!$D$7</xm:f>
            <x14:dxf>
              <fill>
                <patternFill>
                  <bgColor rgb="FF00B050"/>
                </patternFill>
              </fill>
            </x14:dxf>
          </x14:cfRule>
          <x14:cfRule type="containsText" priority="916" operator="containsText" id="{58F2755E-5EA1-4409-B5EE-E8E3F156A91A}">
            <xm:f>NOT(ISERROR(SEARCH(Sheet2!$D$6,AK40)))</xm:f>
            <xm:f>Sheet2!$D$6</xm:f>
            <x14:dxf>
              <fill>
                <patternFill>
                  <bgColor rgb="FFFFFF00"/>
                </patternFill>
              </fill>
            </x14:dxf>
          </x14:cfRule>
          <x14:cfRule type="containsText" priority="917" operator="containsText" id="{E8B9C9C8-FF26-41EA-BF77-36DBE53BEEFC}">
            <xm:f>NOT(ISERROR(SEARCH(Sheet2!$D$5,AK40)))</xm:f>
            <xm:f>Sheet2!$D$5</xm:f>
            <x14:dxf>
              <fill>
                <patternFill>
                  <bgColor rgb="FFFFFF00"/>
                </patternFill>
              </fill>
            </x14:dxf>
          </x14:cfRule>
          <x14:cfRule type="containsText" priority="918" operator="containsText" id="{FDBC0BF4-07FF-4574-9AFC-10E958997472}">
            <xm:f>NOT(ISERROR(SEARCH(Sheet2!$D$4,AK40)))</xm:f>
            <xm:f>Sheet2!$D$4</xm:f>
            <x14:dxf>
              <fill>
                <patternFill>
                  <bgColor rgb="FFFF0000"/>
                </patternFill>
              </fill>
            </x14:dxf>
          </x14:cfRule>
          <xm:sqref>AK40</xm:sqref>
        </x14:conditionalFormatting>
        <x14:conditionalFormatting xmlns:xm="http://schemas.microsoft.com/office/excel/2006/main">
          <x14:cfRule type="containsText" priority="909" operator="containsText" id="{56630F6B-2204-4E99-BEC7-7B857547F65C}">
            <xm:f>NOT(ISERROR(SEARCH(Sheet2!$D$8,AK45)))</xm:f>
            <xm:f>Sheet2!$D$8</xm:f>
            <x14:dxf>
              <fill>
                <patternFill>
                  <bgColor rgb="FFFF0000"/>
                </patternFill>
              </fill>
            </x14:dxf>
          </x14:cfRule>
          <x14:cfRule type="containsText" priority="910" operator="containsText" id="{D0317B11-6060-4A46-A430-E0A449EF4D28}">
            <xm:f>NOT(ISERROR(SEARCH(Sheet2!$D$7,AK45)))</xm:f>
            <xm:f>Sheet2!$D$7</xm:f>
            <x14:dxf>
              <fill>
                <patternFill>
                  <bgColor rgb="FF00B050"/>
                </patternFill>
              </fill>
            </x14:dxf>
          </x14:cfRule>
          <x14:cfRule type="containsText" priority="911" operator="containsText" id="{A483DE4E-B2B1-4F06-BE25-4F250AF919DC}">
            <xm:f>NOT(ISERROR(SEARCH(Sheet2!$D$6,AK45)))</xm:f>
            <xm:f>Sheet2!$D$6</xm:f>
            <x14:dxf>
              <fill>
                <patternFill>
                  <bgColor rgb="FFFFFF00"/>
                </patternFill>
              </fill>
            </x14:dxf>
          </x14:cfRule>
          <x14:cfRule type="containsText" priority="912" operator="containsText" id="{AFB1E095-1FBF-4968-905F-2FFF92FFF3EF}">
            <xm:f>NOT(ISERROR(SEARCH(Sheet2!$D$5,AK45)))</xm:f>
            <xm:f>Sheet2!$D$5</xm:f>
            <x14:dxf>
              <fill>
                <patternFill>
                  <bgColor rgb="FFFFFF00"/>
                </patternFill>
              </fill>
            </x14:dxf>
          </x14:cfRule>
          <x14:cfRule type="containsText" priority="913" operator="containsText" id="{402390C9-3DFE-4760-A542-4FF69241888A}">
            <xm:f>NOT(ISERROR(SEARCH(Sheet2!$D$4,AK45)))</xm:f>
            <xm:f>Sheet2!$D$4</xm:f>
            <x14:dxf>
              <fill>
                <patternFill>
                  <bgColor rgb="FFFF0000"/>
                </patternFill>
              </fill>
            </x14:dxf>
          </x14:cfRule>
          <xm:sqref>AK45</xm:sqref>
        </x14:conditionalFormatting>
        <x14:conditionalFormatting xmlns:xm="http://schemas.microsoft.com/office/excel/2006/main">
          <x14:cfRule type="containsText" priority="904" operator="containsText" id="{03D13112-3284-4807-8B09-14F26F4BEE22}">
            <xm:f>NOT(ISERROR(SEARCH(Sheet2!$D$8,AK48)))</xm:f>
            <xm:f>Sheet2!$D$8</xm:f>
            <x14:dxf>
              <fill>
                <patternFill>
                  <bgColor rgb="FFFF0000"/>
                </patternFill>
              </fill>
            </x14:dxf>
          </x14:cfRule>
          <x14:cfRule type="containsText" priority="905" operator="containsText" id="{C5373189-FC5A-4893-9944-FBADD58BF647}">
            <xm:f>NOT(ISERROR(SEARCH(Sheet2!$D$7,AK48)))</xm:f>
            <xm:f>Sheet2!$D$7</xm:f>
            <x14:dxf>
              <fill>
                <patternFill>
                  <bgColor rgb="FF00B050"/>
                </patternFill>
              </fill>
            </x14:dxf>
          </x14:cfRule>
          <x14:cfRule type="containsText" priority="906" operator="containsText" id="{9D3F4663-29F9-49D9-A0EB-DC01996ED785}">
            <xm:f>NOT(ISERROR(SEARCH(Sheet2!$D$6,AK48)))</xm:f>
            <xm:f>Sheet2!$D$6</xm:f>
            <x14:dxf>
              <fill>
                <patternFill>
                  <bgColor rgb="FFFFFF00"/>
                </patternFill>
              </fill>
            </x14:dxf>
          </x14:cfRule>
          <x14:cfRule type="containsText" priority="907" operator="containsText" id="{5563EAAF-81B0-4752-B8CA-303392C84F0C}">
            <xm:f>NOT(ISERROR(SEARCH(Sheet2!$D$5,AK48)))</xm:f>
            <xm:f>Sheet2!$D$5</xm:f>
            <x14:dxf>
              <fill>
                <patternFill>
                  <bgColor rgb="FFFFFF00"/>
                </patternFill>
              </fill>
            </x14:dxf>
          </x14:cfRule>
          <x14:cfRule type="containsText" priority="908" operator="containsText" id="{A80A9960-1348-40C9-8513-F01F4F8F2BEF}">
            <xm:f>NOT(ISERROR(SEARCH(Sheet2!$D$4,AK48)))</xm:f>
            <xm:f>Sheet2!$D$4</xm:f>
            <x14:dxf>
              <fill>
                <patternFill>
                  <bgColor rgb="FFFF0000"/>
                </patternFill>
              </fill>
            </x14:dxf>
          </x14:cfRule>
          <xm:sqref>AK48</xm:sqref>
        </x14:conditionalFormatting>
        <x14:conditionalFormatting xmlns:xm="http://schemas.microsoft.com/office/excel/2006/main">
          <x14:cfRule type="containsText" priority="899" operator="containsText" id="{42AA649C-27D7-4BFA-B577-72C2E29BFF10}">
            <xm:f>NOT(ISERROR(SEARCH(Sheet2!$D$8,AK71)))</xm:f>
            <xm:f>Sheet2!$D$8</xm:f>
            <x14:dxf>
              <fill>
                <patternFill>
                  <bgColor rgb="FFFF0000"/>
                </patternFill>
              </fill>
            </x14:dxf>
          </x14:cfRule>
          <x14:cfRule type="containsText" priority="900" operator="containsText" id="{F7A7C589-DDD4-44DD-9CAA-4F79B0AA4997}">
            <xm:f>NOT(ISERROR(SEARCH(Sheet2!$D$7,AK71)))</xm:f>
            <xm:f>Sheet2!$D$7</xm:f>
            <x14:dxf>
              <fill>
                <patternFill>
                  <bgColor rgb="FF00B050"/>
                </patternFill>
              </fill>
            </x14:dxf>
          </x14:cfRule>
          <x14:cfRule type="containsText" priority="901" operator="containsText" id="{C14ABD21-1B32-40C8-A86B-8F13AA265AA4}">
            <xm:f>NOT(ISERROR(SEARCH(Sheet2!$D$6,AK71)))</xm:f>
            <xm:f>Sheet2!$D$6</xm:f>
            <x14:dxf>
              <fill>
                <patternFill>
                  <bgColor rgb="FFFFFF00"/>
                </patternFill>
              </fill>
            </x14:dxf>
          </x14:cfRule>
          <x14:cfRule type="containsText" priority="902" operator="containsText" id="{BC0D3CD8-61AF-4748-962F-9765431E9039}">
            <xm:f>NOT(ISERROR(SEARCH(Sheet2!$D$5,AK71)))</xm:f>
            <xm:f>Sheet2!$D$5</xm:f>
            <x14:dxf>
              <fill>
                <patternFill>
                  <bgColor rgb="FFFFFF00"/>
                </patternFill>
              </fill>
            </x14:dxf>
          </x14:cfRule>
          <x14:cfRule type="containsText" priority="903" operator="containsText" id="{DC4FE143-6A73-452E-A4C4-5D55CD06D1F0}">
            <xm:f>NOT(ISERROR(SEARCH(Sheet2!$D$4,AK71)))</xm:f>
            <xm:f>Sheet2!$D$4</xm:f>
            <x14:dxf>
              <fill>
                <patternFill>
                  <bgColor rgb="FFFF0000"/>
                </patternFill>
              </fill>
            </x14:dxf>
          </x14:cfRule>
          <xm:sqref>AK71</xm:sqref>
        </x14:conditionalFormatting>
        <x14:conditionalFormatting xmlns:xm="http://schemas.microsoft.com/office/excel/2006/main">
          <x14:cfRule type="containsText" priority="894" operator="containsText" id="{607EB3BB-7078-446F-BC83-3C483EF9D604}">
            <xm:f>NOT(ISERROR(SEARCH(Sheet2!$D$8,AK84)))</xm:f>
            <xm:f>Sheet2!$D$8</xm:f>
            <x14:dxf>
              <fill>
                <patternFill>
                  <bgColor rgb="FFFF0000"/>
                </patternFill>
              </fill>
            </x14:dxf>
          </x14:cfRule>
          <x14:cfRule type="containsText" priority="895" operator="containsText" id="{BC6ACB74-4213-4EA4-B4AD-89028208B8CF}">
            <xm:f>NOT(ISERROR(SEARCH(Sheet2!$D$7,AK84)))</xm:f>
            <xm:f>Sheet2!$D$7</xm:f>
            <x14:dxf>
              <fill>
                <patternFill>
                  <bgColor rgb="FF00B050"/>
                </patternFill>
              </fill>
            </x14:dxf>
          </x14:cfRule>
          <x14:cfRule type="containsText" priority="896" operator="containsText" id="{2E2B4602-95F9-488D-A25D-07B9D5B3E9C9}">
            <xm:f>NOT(ISERROR(SEARCH(Sheet2!$D$6,AK84)))</xm:f>
            <xm:f>Sheet2!$D$6</xm:f>
            <x14:dxf>
              <fill>
                <patternFill>
                  <bgColor rgb="FFFFFF00"/>
                </patternFill>
              </fill>
            </x14:dxf>
          </x14:cfRule>
          <x14:cfRule type="containsText" priority="897" operator="containsText" id="{36E56BE7-5392-4E17-9DB0-C61D55DFE880}">
            <xm:f>NOT(ISERROR(SEARCH(Sheet2!$D$5,AK84)))</xm:f>
            <xm:f>Sheet2!$D$5</xm:f>
            <x14:dxf>
              <fill>
                <patternFill>
                  <bgColor rgb="FFFFFF00"/>
                </patternFill>
              </fill>
            </x14:dxf>
          </x14:cfRule>
          <x14:cfRule type="containsText" priority="898" operator="containsText" id="{410CCABB-B870-42B4-9C8D-E64DF1F9CD66}">
            <xm:f>NOT(ISERROR(SEARCH(Sheet2!$D$4,AK84)))</xm:f>
            <xm:f>Sheet2!$D$4</xm:f>
            <x14:dxf>
              <fill>
                <patternFill>
                  <bgColor rgb="FFFF0000"/>
                </patternFill>
              </fill>
            </x14:dxf>
          </x14:cfRule>
          <xm:sqref>AK84</xm:sqref>
        </x14:conditionalFormatting>
        <x14:conditionalFormatting xmlns:xm="http://schemas.microsoft.com/office/excel/2006/main">
          <x14:cfRule type="containsText" priority="884" operator="containsText" id="{0D2775B6-E2CE-4409-B552-317A723A7CE0}">
            <xm:f>NOT(ISERROR(SEARCH(Sheet2!$D$8,AK97)))</xm:f>
            <xm:f>Sheet2!$D$8</xm:f>
            <x14:dxf>
              <fill>
                <patternFill>
                  <bgColor rgb="FFFF0000"/>
                </patternFill>
              </fill>
            </x14:dxf>
          </x14:cfRule>
          <x14:cfRule type="containsText" priority="885" operator="containsText" id="{B1D7C5D9-A436-4E3B-913F-101CAF0F3845}">
            <xm:f>NOT(ISERROR(SEARCH(Sheet2!$D$7,AK97)))</xm:f>
            <xm:f>Sheet2!$D$7</xm:f>
            <x14:dxf>
              <fill>
                <patternFill>
                  <bgColor rgb="FF00B050"/>
                </patternFill>
              </fill>
            </x14:dxf>
          </x14:cfRule>
          <x14:cfRule type="containsText" priority="886" operator="containsText" id="{77662324-14D1-40AA-8200-72A356632E10}">
            <xm:f>NOT(ISERROR(SEARCH(Sheet2!$D$6,AK97)))</xm:f>
            <xm:f>Sheet2!$D$6</xm:f>
            <x14:dxf>
              <fill>
                <patternFill>
                  <bgColor rgb="FFFFFF00"/>
                </patternFill>
              </fill>
            </x14:dxf>
          </x14:cfRule>
          <x14:cfRule type="containsText" priority="887" operator="containsText" id="{42438F3E-A05F-4DC8-B1F3-58B3D7E5A257}">
            <xm:f>NOT(ISERROR(SEARCH(Sheet2!$D$5,AK97)))</xm:f>
            <xm:f>Sheet2!$D$5</xm:f>
            <x14:dxf>
              <fill>
                <patternFill>
                  <bgColor rgb="FFFFFF00"/>
                </patternFill>
              </fill>
            </x14:dxf>
          </x14:cfRule>
          <x14:cfRule type="containsText" priority="888" operator="containsText" id="{11977355-4EA9-4142-8FA3-8961A6C31519}">
            <xm:f>NOT(ISERROR(SEARCH(Sheet2!$D$4,AK97)))</xm:f>
            <xm:f>Sheet2!$D$4</xm:f>
            <x14:dxf>
              <fill>
                <patternFill>
                  <bgColor rgb="FFFF0000"/>
                </patternFill>
              </fill>
            </x14:dxf>
          </x14:cfRule>
          <xm:sqref>AK97</xm:sqref>
        </x14:conditionalFormatting>
        <x14:conditionalFormatting xmlns:xm="http://schemas.microsoft.com/office/excel/2006/main">
          <x14:cfRule type="containsText" priority="879" operator="containsText" id="{5BF7C66B-8DAF-4BFC-961C-832F87089783}">
            <xm:f>NOT(ISERROR(SEARCH(Sheet2!$D$8,AK98)))</xm:f>
            <xm:f>Sheet2!$D$8</xm:f>
            <x14:dxf>
              <fill>
                <patternFill>
                  <bgColor rgb="FFFF0000"/>
                </patternFill>
              </fill>
            </x14:dxf>
          </x14:cfRule>
          <x14:cfRule type="containsText" priority="880" operator="containsText" id="{C3E1C761-3E1E-4E68-9E16-062A416C1AF6}">
            <xm:f>NOT(ISERROR(SEARCH(Sheet2!$D$7,AK98)))</xm:f>
            <xm:f>Sheet2!$D$7</xm:f>
            <x14:dxf>
              <fill>
                <patternFill>
                  <bgColor rgb="FF00B050"/>
                </patternFill>
              </fill>
            </x14:dxf>
          </x14:cfRule>
          <x14:cfRule type="containsText" priority="881" operator="containsText" id="{26A55746-468D-4428-8FD8-230F8A4C30AE}">
            <xm:f>NOT(ISERROR(SEARCH(Sheet2!$D$6,AK98)))</xm:f>
            <xm:f>Sheet2!$D$6</xm:f>
            <x14:dxf>
              <fill>
                <patternFill>
                  <bgColor rgb="FFFFFF00"/>
                </patternFill>
              </fill>
            </x14:dxf>
          </x14:cfRule>
          <x14:cfRule type="containsText" priority="882" operator="containsText" id="{3C36DBAD-8CE1-448F-9D76-E2890159DF8F}">
            <xm:f>NOT(ISERROR(SEARCH(Sheet2!$D$5,AK98)))</xm:f>
            <xm:f>Sheet2!$D$5</xm:f>
            <x14:dxf>
              <fill>
                <patternFill>
                  <bgColor rgb="FFFFFF00"/>
                </patternFill>
              </fill>
            </x14:dxf>
          </x14:cfRule>
          <x14:cfRule type="containsText" priority="883" operator="containsText" id="{4DD0F482-E2A9-4ECE-AE15-57274994B84F}">
            <xm:f>NOT(ISERROR(SEARCH(Sheet2!$D$4,AK98)))</xm:f>
            <xm:f>Sheet2!$D$4</xm:f>
            <x14:dxf>
              <fill>
                <patternFill>
                  <bgColor rgb="FFFF0000"/>
                </patternFill>
              </fill>
            </x14:dxf>
          </x14:cfRule>
          <xm:sqref>AK98</xm:sqref>
        </x14:conditionalFormatting>
        <x14:conditionalFormatting xmlns:xm="http://schemas.microsoft.com/office/excel/2006/main">
          <x14:cfRule type="containsText" priority="874" operator="containsText" id="{C2F38464-836D-4D82-B823-FC8B18FC5EC1}">
            <xm:f>NOT(ISERROR(SEARCH(Sheet2!$D$8,AK113)))</xm:f>
            <xm:f>Sheet2!$D$8</xm:f>
            <x14:dxf>
              <fill>
                <patternFill>
                  <bgColor rgb="FFFF0000"/>
                </patternFill>
              </fill>
            </x14:dxf>
          </x14:cfRule>
          <x14:cfRule type="containsText" priority="875" operator="containsText" id="{0E41A47C-BB19-4924-9ECA-E8B04C20E79F}">
            <xm:f>NOT(ISERROR(SEARCH(Sheet2!$D$7,AK113)))</xm:f>
            <xm:f>Sheet2!$D$7</xm:f>
            <x14:dxf>
              <fill>
                <patternFill>
                  <bgColor rgb="FF00B050"/>
                </patternFill>
              </fill>
            </x14:dxf>
          </x14:cfRule>
          <x14:cfRule type="containsText" priority="876" operator="containsText" id="{BAC8DF7D-B99A-4BCB-99B7-64DA86F864B1}">
            <xm:f>NOT(ISERROR(SEARCH(Sheet2!$D$6,AK113)))</xm:f>
            <xm:f>Sheet2!$D$6</xm:f>
            <x14:dxf>
              <fill>
                <patternFill>
                  <bgColor rgb="FFFFFF00"/>
                </patternFill>
              </fill>
            </x14:dxf>
          </x14:cfRule>
          <x14:cfRule type="containsText" priority="877" operator="containsText" id="{DB1CB31E-42F3-4341-B394-88DCE619BA03}">
            <xm:f>NOT(ISERROR(SEARCH(Sheet2!$D$5,AK113)))</xm:f>
            <xm:f>Sheet2!$D$5</xm:f>
            <x14:dxf>
              <fill>
                <patternFill>
                  <bgColor rgb="FFFFFF00"/>
                </patternFill>
              </fill>
            </x14:dxf>
          </x14:cfRule>
          <x14:cfRule type="containsText" priority="878" operator="containsText" id="{BAF5F82E-2DF3-430F-864B-8D57D9E616EF}">
            <xm:f>NOT(ISERROR(SEARCH(Sheet2!$D$4,AK113)))</xm:f>
            <xm:f>Sheet2!$D$4</xm:f>
            <x14:dxf>
              <fill>
                <patternFill>
                  <bgColor rgb="FFFF0000"/>
                </patternFill>
              </fill>
            </x14:dxf>
          </x14:cfRule>
          <xm:sqref>AK113</xm:sqref>
        </x14:conditionalFormatting>
        <x14:conditionalFormatting xmlns:xm="http://schemas.microsoft.com/office/excel/2006/main">
          <x14:cfRule type="containsText" priority="869" operator="containsText" id="{1D909ADA-6D31-4E17-8F11-DCF06D5B215A}">
            <xm:f>NOT(ISERROR(SEARCH(Sheet2!$D$8,AK143)))</xm:f>
            <xm:f>Sheet2!$D$8</xm:f>
            <x14:dxf>
              <fill>
                <patternFill>
                  <bgColor rgb="FFFF0000"/>
                </patternFill>
              </fill>
            </x14:dxf>
          </x14:cfRule>
          <x14:cfRule type="containsText" priority="870" operator="containsText" id="{FDAD8585-3788-409E-81A1-B52127F6C13D}">
            <xm:f>NOT(ISERROR(SEARCH(Sheet2!$D$7,AK143)))</xm:f>
            <xm:f>Sheet2!$D$7</xm:f>
            <x14:dxf>
              <fill>
                <patternFill>
                  <bgColor rgb="FF00B050"/>
                </patternFill>
              </fill>
            </x14:dxf>
          </x14:cfRule>
          <x14:cfRule type="containsText" priority="871" operator="containsText" id="{89A15DDD-0FF1-4FF6-B51B-E77B098BC9B0}">
            <xm:f>NOT(ISERROR(SEARCH(Sheet2!$D$6,AK143)))</xm:f>
            <xm:f>Sheet2!$D$6</xm:f>
            <x14:dxf>
              <fill>
                <patternFill>
                  <bgColor rgb="FFFFFF00"/>
                </patternFill>
              </fill>
            </x14:dxf>
          </x14:cfRule>
          <x14:cfRule type="containsText" priority="872" operator="containsText" id="{2C287948-EC24-4FFF-9ED7-4BC736B1EA9B}">
            <xm:f>NOT(ISERROR(SEARCH(Sheet2!$D$5,AK143)))</xm:f>
            <xm:f>Sheet2!$D$5</xm:f>
            <x14:dxf>
              <fill>
                <patternFill>
                  <bgColor rgb="FFFFFF00"/>
                </patternFill>
              </fill>
            </x14:dxf>
          </x14:cfRule>
          <x14:cfRule type="containsText" priority="873" operator="containsText" id="{44241E42-E6FC-453F-A7C0-24642536A0FC}">
            <xm:f>NOT(ISERROR(SEARCH(Sheet2!$D$4,AK143)))</xm:f>
            <xm:f>Sheet2!$D$4</xm:f>
            <x14:dxf>
              <fill>
                <patternFill>
                  <bgColor rgb="FFFF0000"/>
                </patternFill>
              </fill>
            </x14:dxf>
          </x14:cfRule>
          <xm:sqref>AK143</xm:sqref>
        </x14:conditionalFormatting>
        <x14:conditionalFormatting xmlns:xm="http://schemas.microsoft.com/office/excel/2006/main">
          <x14:cfRule type="containsText" priority="864" operator="containsText" id="{E9C59FA1-D086-4DCD-90FA-D486239AEDEB}">
            <xm:f>NOT(ISERROR(SEARCH(Sheet2!$D$8,AK145)))</xm:f>
            <xm:f>Sheet2!$D$8</xm:f>
            <x14:dxf>
              <fill>
                <patternFill>
                  <bgColor rgb="FFFF0000"/>
                </patternFill>
              </fill>
            </x14:dxf>
          </x14:cfRule>
          <x14:cfRule type="containsText" priority="865" operator="containsText" id="{37F9A117-A39F-46EF-A450-8C004E08E438}">
            <xm:f>NOT(ISERROR(SEARCH(Sheet2!$D$7,AK145)))</xm:f>
            <xm:f>Sheet2!$D$7</xm:f>
            <x14:dxf>
              <fill>
                <patternFill>
                  <bgColor rgb="FF00B050"/>
                </patternFill>
              </fill>
            </x14:dxf>
          </x14:cfRule>
          <x14:cfRule type="containsText" priority="866" operator="containsText" id="{1757A4BD-E5F9-4E91-BE97-72B2873BB541}">
            <xm:f>NOT(ISERROR(SEARCH(Sheet2!$D$6,AK145)))</xm:f>
            <xm:f>Sheet2!$D$6</xm:f>
            <x14:dxf>
              <fill>
                <patternFill>
                  <bgColor rgb="FFFFFF00"/>
                </patternFill>
              </fill>
            </x14:dxf>
          </x14:cfRule>
          <x14:cfRule type="containsText" priority="867" operator="containsText" id="{F061A8E2-A045-4695-B3BB-9BB1886F5F36}">
            <xm:f>NOT(ISERROR(SEARCH(Sheet2!$D$5,AK145)))</xm:f>
            <xm:f>Sheet2!$D$5</xm:f>
            <x14:dxf>
              <fill>
                <patternFill>
                  <bgColor rgb="FFFFFF00"/>
                </patternFill>
              </fill>
            </x14:dxf>
          </x14:cfRule>
          <x14:cfRule type="containsText" priority="868" operator="containsText" id="{F7F8C382-943A-4936-A19E-E4A488BD3745}">
            <xm:f>NOT(ISERROR(SEARCH(Sheet2!$D$4,AK145)))</xm:f>
            <xm:f>Sheet2!$D$4</xm:f>
            <x14:dxf>
              <fill>
                <patternFill>
                  <bgColor rgb="FFFF0000"/>
                </patternFill>
              </fill>
            </x14:dxf>
          </x14:cfRule>
          <xm:sqref>AK145</xm:sqref>
        </x14:conditionalFormatting>
        <x14:conditionalFormatting xmlns:xm="http://schemas.microsoft.com/office/excel/2006/main">
          <x14:cfRule type="containsText" priority="859" operator="containsText" id="{E4CAC663-9D4D-4D4A-8BE1-3A61755BCAC4}">
            <xm:f>NOT(ISERROR(SEARCH(Sheet2!$D$8,AK147)))</xm:f>
            <xm:f>Sheet2!$D$8</xm:f>
            <x14:dxf>
              <fill>
                <patternFill>
                  <bgColor rgb="FFFF0000"/>
                </patternFill>
              </fill>
            </x14:dxf>
          </x14:cfRule>
          <x14:cfRule type="containsText" priority="860" operator="containsText" id="{2659DB50-D8DB-4A46-9F3D-983DD8A24240}">
            <xm:f>NOT(ISERROR(SEARCH(Sheet2!$D$7,AK147)))</xm:f>
            <xm:f>Sheet2!$D$7</xm:f>
            <x14:dxf>
              <fill>
                <patternFill>
                  <bgColor rgb="FF00B050"/>
                </patternFill>
              </fill>
            </x14:dxf>
          </x14:cfRule>
          <x14:cfRule type="containsText" priority="861" operator="containsText" id="{993C7CBF-FA14-442A-8A98-492679F61E83}">
            <xm:f>NOT(ISERROR(SEARCH(Sheet2!$D$6,AK147)))</xm:f>
            <xm:f>Sheet2!$D$6</xm:f>
            <x14:dxf>
              <fill>
                <patternFill>
                  <bgColor rgb="FFFFFF00"/>
                </patternFill>
              </fill>
            </x14:dxf>
          </x14:cfRule>
          <x14:cfRule type="containsText" priority="862" operator="containsText" id="{B3C235E0-B0F4-4105-909C-40F9BD76DD28}">
            <xm:f>NOT(ISERROR(SEARCH(Sheet2!$D$5,AK147)))</xm:f>
            <xm:f>Sheet2!$D$5</xm:f>
            <x14:dxf>
              <fill>
                <patternFill>
                  <bgColor rgb="FFFFFF00"/>
                </patternFill>
              </fill>
            </x14:dxf>
          </x14:cfRule>
          <x14:cfRule type="containsText" priority="863" operator="containsText" id="{F3523FC7-9D01-4876-8CFE-9510A5C16459}">
            <xm:f>NOT(ISERROR(SEARCH(Sheet2!$D$4,AK147)))</xm:f>
            <xm:f>Sheet2!$D$4</xm:f>
            <x14:dxf>
              <fill>
                <patternFill>
                  <bgColor rgb="FFFF0000"/>
                </patternFill>
              </fill>
            </x14:dxf>
          </x14:cfRule>
          <xm:sqref>AK147</xm:sqref>
        </x14:conditionalFormatting>
        <x14:conditionalFormatting xmlns:xm="http://schemas.microsoft.com/office/excel/2006/main">
          <x14:cfRule type="containsText" priority="854" operator="containsText" id="{EC6A8468-6642-434A-A3A9-3043F6AE0531}">
            <xm:f>NOT(ISERROR(SEARCH(Sheet2!$D$8,AK149)))</xm:f>
            <xm:f>Sheet2!$D$8</xm:f>
            <x14:dxf>
              <fill>
                <patternFill>
                  <bgColor rgb="FFFF0000"/>
                </patternFill>
              </fill>
            </x14:dxf>
          </x14:cfRule>
          <x14:cfRule type="containsText" priority="855" operator="containsText" id="{AE0DB4F8-C926-4F71-9D6E-645E9BF267A5}">
            <xm:f>NOT(ISERROR(SEARCH(Sheet2!$D$7,AK149)))</xm:f>
            <xm:f>Sheet2!$D$7</xm:f>
            <x14:dxf>
              <fill>
                <patternFill>
                  <bgColor rgb="FF00B050"/>
                </patternFill>
              </fill>
            </x14:dxf>
          </x14:cfRule>
          <x14:cfRule type="containsText" priority="856" operator="containsText" id="{1B2A7EA1-F468-4854-BC75-7BB4536A634C}">
            <xm:f>NOT(ISERROR(SEARCH(Sheet2!$D$6,AK149)))</xm:f>
            <xm:f>Sheet2!$D$6</xm:f>
            <x14:dxf>
              <fill>
                <patternFill>
                  <bgColor rgb="FFFFFF00"/>
                </patternFill>
              </fill>
            </x14:dxf>
          </x14:cfRule>
          <x14:cfRule type="containsText" priority="857" operator="containsText" id="{6E44E707-D53C-4D47-B98C-7EEC418DEA5C}">
            <xm:f>NOT(ISERROR(SEARCH(Sheet2!$D$5,AK149)))</xm:f>
            <xm:f>Sheet2!$D$5</xm:f>
            <x14:dxf>
              <fill>
                <patternFill>
                  <bgColor rgb="FFFFFF00"/>
                </patternFill>
              </fill>
            </x14:dxf>
          </x14:cfRule>
          <x14:cfRule type="containsText" priority="858" operator="containsText" id="{AEEACA53-6C31-41E4-9C97-6B41FB1BB780}">
            <xm:f>NOT(ISERROR(SEARCH(Sheet2!$D$4,AK149)))</xm:f>
            <xm:f>Sheet2!$D$4</xm:f>
            <x14:dxf>
              <fill>
                <patternFill>
                  <bgColor rgb="FFFF0000"/>
                </patternFill>
              </fill>
            </x14:dxf>
          </x14:cfRule>
          <xm:sqref>AK149</xm:sqref>
        </x14:conditionalFormatting>
        <x14:conditionalFormatting xmlns:xm="http://schemas.microsoft.com/office/excel/2006/main">
          <x14:cfRule type="containsText" priority="849" operator="containsText" id="{B38CF038-AB02-4ADF-A2C8-CC147F47B890}">
            <xm:f>NOT(ISERROR(SEARCH(Sheet2!$D$8,AK204)))</xm:f>
            <xm:f>Sheet2!$D$8</xm:f>
            <x14:dxf>
              <fill>
                <patternFill>
                  <bgColor rgb="FFFF0000"/>
                </patternFill>
              </fill>
            </x14:dxf>
          </x14:cfRule>
          <x14:cfRule type="containsText" priority="850" operator="containsText" id="{2ED6724C-6B0B-456E-9865-FECC8414406B}">
            <xm:f>NOT(ISERROR(SEARCH(Sheet2!$D$7,AK204)))</xm:f>
            <xm:f>Sheet2!$D$7</xm:f>
            <x14:dxf>
              <fill>
                <patternFill>
                  <bgColor rgb="FF00B050"/>
                </patternFill>
              </fill>
            </x14:dxf>
          </x14:cfRule>
          <x14:cfRule type="containsText" priority="851" operator="containsText" id="{2F4930CD-63EF-4270-A8AC-630EF44B3853}">
            <xm:f>NOT(ISERROR(SEARCH(Sheet2!$D$6,AK204)))</xm:f>
            <xm:f>Sheet2!$D$6</xm:f>
            <x14:dxf>
              <fill>
                <patternFill>
                  <bgColor rgb="FFFFFF00"/>
                </patternFill>
              </fill>
            </x14:dxf>
          </x14:cfRule>
          <x14:cfRule type="containsText" priority="852" operator="containsText" id="{640165F2-D717-4CDF-8279-4322598B86B4}">
            <xm:f>NOT(ISERROR(SEARCH(Sheet2!$D$5,AK204)))</xm:f>
            <xm:f>Sheet2!$D$5</xm:f>
            <x14:dxf>
              <fill>
                <patternFill>
                  <bgColor rgb="FFFFFF00"/>
                </patternFill>
              </fill>
            </x14:dxf>
          </x14:cfRule>
          <x14:cfRule type="containsText" priority="853" operator="containsText" id="{5489C00E-5950-4E22-8080-A9275231C5E1}">
            <xm:f>NOT(ISERROR(SEARCH(Sheet2!$D$4,AK204)))</xm:f>
            <xm:f>Sheet2!$D$4</xm:f>
            <x14:dxf>
              <fill>
                <patternFill>
                  <bgColor rgb="FFFF0000"/>
                </patternFill>
              </fill>
            </x14:dxf>
          </x14:cfRule>
          <xm:sqref>AK204</xm:sqref>
        </x14:conditionalFormatting>
        <x14:conditionalFormatting xmlns:xm="http://schemas.microsoft.com/office/excel/2006/main">
          <x14:cfRule type="containsText" priority="844" operator="containsText" id="{1AA511AF-8A5A-4E69-8BAB-06AF5C0615EF}">
            <xm:f>NOT(ISERROR(SEARCH(Sheet2!$D$8,AK206)))</xm:f>
            <xm:f>Sheet2!$D$8</xm:f>
            <x14:dxf>
              <fill>
                <patternFill>
                  <bgColor rgb="FFFF0000"/>
                </patternFill>
              </fill>
            </x14:dxf>
          </x14:cfRule>
          <x14:cfRule type="containsText" priority="845" operator="containsText" id="{8568F0AF-1D85-412C-A4FC-B4FF20AFB4E3}">
            <xm:f>NOT(ISERROR(SEARCH(Sheet2!$D$7,AK206)))</xm:f>
            <xm:f>Sheet2!$D$7</xm:f>
            <x14:dxf>
              <fill>
                <patternFill>
                  <bgColor rgb="FF00B050"/>
                </patternFill>
              </fill>
            </x14:dxf>
          </x14:cfRule>
          <x14:cfRule type="containsText" priority="846" operator="containsText" id="{C47149CA-372E-4BB2-A528-6B7BE810B006}">
            <xm:f>NOT(ISERROR(SEARCH(Sheet2!$D$6,AK206)))</xm:f>
            <xm:f>Sheet2!$D$6</xm:f>
            <x14:dxf>
              <fill>
                <patternFill>
                  <bgColor rgb="FFFFFF00"/>
                </patternFill>
              </fill>
            </x14:dxf>
          </x14:cfRule>
          <x14:cfRule type="containsText" priority="847" operator="containsText" id="{46166DF8-E579-4DE1-AAE0-570F169EAEE1}">
            <xm:f>NOT(ISERROR(SEARCH(Sheet2!$D$5,AK206)))</xm:f>
            <xm:f>Sheet2!$D$5</xm:f>
            <x14:dxf>
              <fill>
                <patternFill>
                  <bgColor rgb="FFFFFF00"/>
                </patternFill>
              </fill>
            </x14:dxf>
          </x14:cfRule>
          <x14:cfRule type="containsText" priority="848" operator="containsText" id="{8876C078-5E7E-4183-B3BE-DEEE0F6815CD}">
            <xm:f>NOT(ISERROR(SEARCH(Sheet2!$D$4,AK206)))</xm:f>
            <xm:f>Sheet2!$D$4</xm:f>
            <x14:dxf>
              <fill>
                <patternFill>
                  <bgColor rgb="FFFF0000"/>
                </patternFill>
              </fill>
            </x14:dxf>
          </x14:cfRule>
          <xm:sqref>AK206</xm:sqref>
        </x14:conditionalFormatting>
        <x14:conditionalFormatting xmlns:xm="http://schemas.microsoft.com/office/excel/2006/main">
          <x14:cfRule type="containsText" priority="832" operator="containsText" id="{12C58412-2658-45DD-8475-7FBF7F82F6E0}">
            <xm:f>NOT(ISERROR(SEARCH(Sheet2!$D$8,AL5)))</xm:f>
            <xm:f>Sheet2!$D$8</xm:f>
            <x14:dxf>
              <fill>
                <patternFill>
                  <bgColor rgb="FFFF0000"/>
                </patternFill>
              </fill>
            </x14:dxf>
          </x14:cfRule>
          <x14:cfRule type="containsText" priority="833" operator="containsText" id="{7D9FCFDE-CA44-42CE-AF45-77087625C57D}">
            <xm:f>NOT(ISERROR(SEARCH(Sheet2!$D$7,AL5)))</xm:f>
            <xm:f>Sheet2!$D$7</xm:f>
            <x14:dxf>
              <fill>
                <patternFill>
                  <bgColor rgb="FF00B050"/>
                </patternFill>
              </fill>
            </x14:dxf>
          </x14:cfRule>
          <x14:cfRule type="containsText" priority="834" operator="containsText" id="{6627ADC1-3412-4F98-9706-80E14F3BDF41}">
            <xm:f>NOT(ISERROR(SEARCH(Sheet2!$D$6,AL5)))</xm:f>
            <xm:f>Sheet2!$D$6</xm:f>
            <x14:dxf>
              <fill>
                <patternFill>
                  <bgColor rgb="FFFFFF00"/>
                </patternFill>
              </fill>
            </x14:dxf>
          </x14:cfRule>
          <x14:cfRule type="containsText" priority="835" operator="containsText" id="{71899589-A44B-4181-A0C9-5FFEC1C18A09}">
            <xm:f>NOT(ISERROR(SEARCH(Sheet2!$D$5,AL5)))</xm:f>
            <xm:f>Sheet2!$D$5</xm:f>
            <x14:dxf>
              <fill>
                <patternFill>
                  <bgColor rgb="FFFFFF00"/>
                </patternFill>
              </fill>
            </x14:dxf>
          </x14:cfRule>
          <x14:cfRule type="containsText" priority="836" operator="containsText" id="{1809A3E0-24D5-46B2-834B-398C399377E8}">
            <xm:f>NOT(ISERROR(SEARCH(Sheet2!$D$4,AL5)))</xm:f>
            <xm:f>Sheet2!$D$4</xm:f>
            <x14:dxf>
              <fill>
                <patternFill>
                  <bgColor rgb="FFFF0000"/>
                </patternFill>
              </fill>
            </x14:dxf>
          </x14:cfRule>
          <xm:sqref>AL5:AL9 AL11:AL18 AL20:AL21 AL23 AL47 AL58:AL60 AL62 AL64:AL65 AL67:AL70 AL75 AL77:AL79 AL81:AL83 AL90:AL96 AL105:AL108 AL110:AL112 AL117:AL123 AL125:AL127 AL129 AL133:AL134 AL137:AL139 AL141 AL150:AL153 AL155:AL157 AL159 AL161:AL162 AL164:AL166 AL168:AL172 AL174:AL185 AL188 AL190 AL25:AL31 AL35:AL39 AL41:AL44 AL49:AL56 AL72:AL73 AL85:AL88 AL131 AL99:AL103 AL114:AL115 AL193:AL203</xm:sqref>
        </x14:conditionalFormatting>
        <x14:conditionalFormatting xmlns:xm="http://schemas.microsoft.com/office/excel/2006/main">
          <x14:cfRule type="containsText" priority="827" operator="containsText" id="{0F633FD8-045F-4C71-BF95-EC4ACC3B9239}">
            <xm:f>NOT(ISERROR(SEARCH(Sheet2!$D$8,AL10)))</xm:f>
            <xm:f>Sheet2!$D$8</xm:f>
            <x14:dxf>
              <fill>
                <patternFill>
                  <bgColor rgb="FFFF0000"/>
                </patternFill>
              </fill>
            </x14:dxf>
          </x14:cfRule>
          <x14:cfRule type="containsText" priority="828" operator="containsText" id="{3D3E6787-E09A-4733-B4AE-9F87BFE16CED}">
            <xm:f>NOT(ISERROR(SEARCH(Sheet2!$D$7,AL10)))</xm:f>
            <xm:f>Sheet2!$D$7</xm:f>
            <x14:dxf>
              <fill>
                <patternFill>
                  <bgColor rgb="FF00B050"/>
                </patternFill>
              </fill>
            </x14:dxf>
          </x14:cfRule>
          <x14:cfRule type="containsText" priority="829" operator="containsText" id="{57B0AD80-CE75-4F86-98B3-774C67071069}">
            <xm:f>NOT(ISERROR(SEARCH(Sheet2!$D$6,AL10)))</xm:f>
            <xm:f>Sheet2!$D$6</xm:f>
            <x14:dxf>
              <fill>
                <patternFill>
                  <bgColor rgb="FFFFFF00"/>
                </patternFill>
              </fill>
            </x14:dxf>
          </x14:cfRule>
          <x14:cfRule type="containsText" priority="830" operator="containsText" id="{1AC56ED8-086D-4EAB-865E-7C5A97690CDC}">
            <xm:f>NOT(ISERROR(SEARCH(Sheet2!$D$5,AL10)))</xm:f>
            <xm:f>Sheet2!$D$5</xm:f>
            <x14:dxf>
              <fill>
                <patternFill>
                  <bgColor rgb="FFFFFF00"/>
                </patternFill>
              </fill>
            </x14:dxf>
          </x14:cfRule>
          <x14:cfRule type="containsText" priority="831" operator="containsText" id="{EF7DFFAD-8AC3-4C9B-A3D6-19720E8F6BA5}">
            <xm:f>NOT(ISERROR(SEARCH(Sheet2!$D$4,AL10)))</xm:f>
            <xm:f>Sheet2!$D$4</xm:f>
            <x14:dxf>
              <fill>
                <patternFill>
                  <bgColor rgb="FFFF0000"/>
                </patternFill>
              </fill>
            </x14:dxf>
          </x14:cfRule>
          <xm:sqref>AL10</xm:sqref>
        </x14:conditionalFormatting>
        <x14:conditionalFormatting xmlns:xm="http://schemas.microsoft.com/office/excel/2006/main">
          <x14:cfRule type="containsText" priority="822" operator="containsText" id="{91454CB7-5A45-4B38-A660-274C8B9CA1CF}">
            <xm:f>NOT(ISERROR(SEARCH(Sheet2!$D$8,AL19)))</xm:f>
            <xm:f>Sheet2!$D$8</xm:f>
            <x14:dxf>
              <fill>
                <patternFill>
                  <bgColor rgb="FFFF0000"/>
                </patternFill>
              </fill>
            </x14:dxf>
          </x14:cfRule>
          <x14:cfRule type="containsText" priority="823" operator="containsText" id="{F9AD1F9E-31C8-44BE-8DB2-ADE14A7AF786}">
            <xm:f>NOT(ISERROR(SEARCH(Sheet2!$D$7,AL19)))</xm:f>
            <xm:f>Sheet2!$D$7</xm:f>
            <x14:dxf>
              <fill>
                <patternFill>
                  <bgColor rgb="FF00B050"/>
                </patternFill>
              </fill>
            </x14:dxf>
          </x14:cfRule>
          <x14:cfRule type="containsText" priority="824" operator="containsText" id="{036F68F3-BB75-42DF-AB84-4300EB5030C2}">
            <xm:f>NOT(ISERROR(SEARCH(Sheet2!$D$6,AL19)))</xm:f>
            <xm:f>Sheet2!$D$6</xm:f>
            <x14:dxf>
              <fill>
                <patternFill>
                  <bgColor rgb="FFFFFF00"/>
                </patternFill>
              </fill>
            </x14:dxf>
          </x14:cfRule>
          <x14:cfRule type="containsText" priority="825" operator="containsText" id="{08EEE2C8-44A6-449B-9174-59292F3D76A9}">
            <xm:f>NOT(ISERROR(SEARCH(Sheet2!$D$5,AL19)))</xm:f>
            <xm:f>Sheet2!$D$5</xm:f>
            <x14:dxf>
              <fill>
                <patternFill>
                  <bgColor rgb="FFFFFF00"/>
                </patternFill>
              </fill>
            </x14:dxf>
          </x14:cfRule>
          <x14:cfRule type="containsText" priority="826" operator="containsText" id="{3F0D0C22-BA74-4E9D-A805-24C5550EA1B8}">
            <xm:f>NOT(ISERROR(SEARCH(Sheet2!$D$4,AL19)))</xm:f>
            <xm:f>Sheet2!$D$4</xm:f>
            <x14:dxf>
              <fill>
                <patternFill>
                  <bgColor rgb="FFFF0000"/>
                </patternFill>
              </fill>
            </x14:dxf>
          </x14:cfRule>
          <xm:sqref>AL19</xm:sqref>
        </x14:conditionalFormatting>
        <x14:conditionalFormatting xmlns:xm="http://schemas.microsoft.com/office/excel/2006/main">
          <x14:cfRule type="containsText" priority="817" operator="containsText" id="{8E403120-7171-4BE3-9366-8DB2CE0EB1A2}">
            <xm:f>NOT(ISERROR(SEARCH(Sheet2!$D$8,AL22)))</xm:f>
            <xm:f>Sheet2!$D$8</xm:f>
            <x14:dxf>
              <fill>
                <patternFill>
                  <bgColor rgb="FFFF0000"/>
                </patternFill>
              </fill>
            </x14:dxf>
          </x14:cfRule>
          <x14:cfRule type="containsText" priority="818" operator="containsText" id="{7FB43F35-2716-42E2-BAD0-49A3D33236C6}">
            <xm:f>NOT(ISERROR(SEARCH(Sheet2!$D$7,AL22)))</xm:f>
            <xm:f>Sheet2!$D$7</xm:f>
            <x14:dxf>
              <fill>
                <patternFill>
                  <bgColor rgb="FF00B050"/>
                </patternFill>
              </fill>
            </x14:dxf>
          </x14:cfRule>
          <x14:cfRule type="containsText" priority="819" operator="containsText" id="{E6B394F9-5AF1-475B-84D1-11440C2F105B}">
            <xm:f>NOT(ISERROR(SEARCH(Sheet2!$D$6,AL22)))</xm:f>
            <xm:f>Sheet2!$D$6</xm:f>
            <x14:dxf>
              <fill>
                <patternFill>
                  <bgColor rgb="FFFFFF00"/>
                </patternFill>
              </fill>
            </x14:dxf>
          </x14:cfRule>
          <x14:cfRule type="containsText" priority="820" operator="containsText" id="{62F91EE3-E4DE-409D-9D75-3506D43C0B01}">
            <xm:f>NOT(ISERROR(SEARCH(Sheet2!$D$5,AL22)))</xm:f>
            <xm:f>Sheet2!$D$5</xm:f>
            <x14:dxf>
              <fill>
                <patternFill>
                  <bgColor rgb="FFFFFF00"/>
                </patternFill>
              </fill>
            </x14:dxf>
          </x14:cfRule>
          <x14:cfRule type="containsText" priority="821" operator="containsText" id="{7A34D2FC-7AE6-4030-8D3E-6DF21235DEFC}">
            <xm:f>NOT(ISERROR(SEARCH(Sheet2!$D$4,AL22)))</xm:f>
            <xm:f>Sheet2!$D$4</xm:f>
            <x14:dxf>
              <fill>
                <patternFill>
                  <bgColor rgb="FFFF0000"/>
                </patternFill>
              </fill>
            </x14:dxf>
          </x14:cfRule>
          <xm:sqref>AL22</xm:sqref>
        </x14:conditionalFormatting>
        <x14:conditionalFormatting xmlns:xm="http://schemas.microsoft.com/office/excel/2006/main">
          <x14:cfRule type="containsText" priority="812" operator="containsText" id="{33680572-671C-4E38-A32D-52353527ECB2}">
            <xm:f>NOT(ISERROR(SEARCH(Sheet2!$D$8,AL46)))</xm:f>
            <xm:f>Sheet2!$D$8</xm:f>
            <x14:dxf>
              <fill>
                <patternFill>
                  <bgColor rgb="FFFF0000"/>
                </patternFill>
              </fill>
            </x14:dxf>
          </x14:cfRule>
          <x14:cfRule type="containsText" priority="813" operator="containsText" id="{2FB7BF85-21B9-4281-8524-07FF98489EBD}">
            <xm:f>NOT(ISERROR(SEARCH(Sheet2!$D$7,AL46)))</xm:f>
            <xm:f>Sheet2!$D$7</xm:f>
            <x14:dxf>
              <fill>
                <patternFill>
                  <bgColor rgb="FF00B050"/>
                </patternFill>
              </fill>
            </x14:dxf>
          </x14:cfRule>
          <x14:cfRule type="containsText" priority="814" operator="containsText" id="{9C67920D-5353-43E7-9C99-2C3A01DA60B7}">
            <xm:f>NOT(ISERROR(SEARCH(Sheet2!$D$6,AL46)))</xm:f>
            <xm:f>Sheet2!$D$6</xm:f>
            <x14:dxf>
              <fill>
                <patternFill>
                  <bgColor rgb="FFFFFF00"/>
                </patternFill>
              </fill>
            </x14:dxf>
          </x14:cfRule>
          <x14:cfRule type="containsText" priority="815" operator="containsText" id="{D2FCD32A-397A-4B6B-81A6-FCD7847572B3}">
            <xm:f>NOT(ISERROR(SEARCH(Sheet2!$D$5,AL46)))</xm:f>
            <xm:f>Sheet2!$D$5</xm:f>
            <x14:dxf>
              <fill>
                <patternFill>
                  <bgColor rgb="FFFFFF00"/>
                </patternFill>
              </fill>
            </x14:dxf>
          </x14:cfRule>
          <x14:cfRule type="containsText" priority="816" operator="containsText" id="{6CA5DD8A-B478-422C-BA1D-ED37A39CCFC8}">
            <xm:f>NOT(ISERROR(SEARCH(Sheet2!$D$4,AL46)))</xm:f>
            <xm:f>Sheet2!$D$4</xm:f>
            <x14:dxf>
              <fill>
                <patternFill>
                  <bgColor rgb="FFFF0000"/>
                </patternFill>
              </fill>
            </x14:dxf>
          </x14:cfRule>
          <xm:sqref>AL46</xm:sqref>
        </x14:conditionalFormatting>
        <x14:conditionalFormatting xmlns:xm="http://schemas.microsoft.com/office/excel/2006/main">
          <x14:cfRule type="containsText" priority="807" operator="containsText" id="{621B897B-C075-40B6-B358-ACAD58139CB8}">
            <xm:f>NOT(ISERROR(SEARCH(Sheet2!$D$8,AL57)))</xm:f>
            <xm:f>Sheet2!$D$8</xm:f>
            <x14:dxf>
              <fill>
                <patternFill>
                  <bgColor rgb="FFFF0000"/>
                </patternFill>
              </fill>
            </x14:dxf>
          </x14:cfRule>
          <x14:cfRule type="containsText" priority="808" operator="containsText" id="{C5D5BA31-314F-4796-A1AD-642B9213E683}">
            <xm:f>NOT(ISERROR(SEARCH(Sheet2!$D$7,AL57)))</xm:f>
            <xm:f>Sheet2!$D$7</xm:f>
            <x14:dxf>
              <fill>
                <patternFill>
                  <bgColor rgb="FF00B050"/>
                </patternFill>
              </fill>
            </x14:dxf>
          </x14:cfRule>
          <x14:cfRule type="containsText" priority="809" operator="containsText" id="{D3CB851C-FC5A-497B-8770-E3DE2C43AA25}">
            <xm:f>NOT(ISERROR(SEARCH(Sheet2!$D$6,AL57)))</xm:f>
            <xm:f>Sheet2!$D$6</xm:f>
            <x14:dxf>
              <fill>
                <patternFill>
                  <bgColor rgb="FFFFFF00"/>
                </patternFill>
              </fill>
            </x14:dxf>
          </x14:cfRule>
          <x14:cfRule type="containsText" priority="810" operator="containsText" id="{56D5C476-2C4E-4AE8-A8C9-3BB4CB5CE60C}">
            <xm:f>NOT(ISERROR(SEARCH(Sheet2!$D$5,AL57)))</xm:f>
            <xm:f>Sheet2!$D$5</xm:f>
            <x14:dxf>
              <fill>
                <patternFill>
                  <bgColor rgb="FFFFFF00"/>
                </patternFill>
              </fill>
            </x14:dxf>
          </x14:cfRule>
          <x14:cfRule type="containsText" priority="811" operator="containsText" id="{0A346041-BD1D-421B-8769-E0775DB92299}">
            <xm:f>NOT(ISERROR(SEARCH(Sheet2!$D$4,AL57)))</xm:f>
            <xm:f>Sheet2!$D$4</xm:f>
            <x14:dxf>
              <fill>
                <patternFill>
                  <bgColor rgb="FFFF0000"/>
                </patternFill>
              </fill>
            </x14:dxf>
          </x14:cfRule>
          <xm:sqref>AL57</xm:sqref>
        </x14:conditionalFormatting>
        <x14:conditionalFormatting xmlns:xm="http://schemas.microsoft.com/office/excel/2006/main">
          <x14:cfRule type="containsText" priority="802" operator="containsText" id="{39B7D695-FA9E-4CD8-B486-423A94EBB9D8}">
            <xm:f>NOT(ISERROR(SEARCH(Sheet2!$D$8,AL61)))</xm:f>
            <xm:f>Sheet2!$D$8</xm:f>
            <x14:dxf>
              <fill>
                <patternFill>
                  <bgColor rgb="FFFF0000"/>
                </patternFill>
              </fill>
            </x14:dxf>
          </x14:cfRule>
          <x14:cfRule type="containsText" priority="803" operator="containsText" id="{03B56512-4C04-4959-920E-E0E80F883FBF}">
            <xm:f>NOT(ISERROR(SEARCH(Sheet2!$D$7,AL61)))</xm:f>
            <xm:f>Sheet2!$D$7</xm:f>
            <x14:dxf>
              <fill>
                <patternFill>
                  <bgColor rgb="FF00B050"/>
                </patternFill>
              </fill>
            </x14:dxf>
          </x14:cfRule>
          <x14:cfRule type="containsText" priority="804" operator="containsText" id="{374D3D3F-158A-4616-881E-DEFA77B59394}">
            <xm:f>NOT(ISERROR(SEARCH(Sheet2!$D$6,AL61)))</xm:f>
            <xm:f>Sheet2!$D$6</xm:f>
            <x14:dxf>
              <fill>
                <patternFill>
                  <bgColor rgb="FFFFFF00"/>
                </patternFill>
              </fill>
            </x14:dxf>
          </x14:cfRule>
          <x14:cfRule type="containsText" priority="805" operator="containsText" id="{EDD0E08D-54B3-4BC9-B811-87A0997FDAF4}">
            <xm:f>NOT(ISERROR(SEARCH(Sheet2!$D$5,AL61)))</xm:f>
            <xm:f>Sheet2!$D$5</xm:f>
            <x14:dxf>
              <fill>
                <patternFill>
                  <bgColor rgb="FFFFFF00"/>
                </patternFill>
              </fill>
            </x14:dxf>
          </x14:cfRule>
          <x14:cfRule type="containsText" priority="806" operator="containsText" id="{1E849956-5EA0-4255-B761-B8F0DB27BB3D}">
            <xm:f>NOT(ISERROR(SEARCH(Sheet2!$D$4,AL61)))</xm:f>
            <xm:f>Sheet2!$D$4</xm:f>
            <x14:dxf>
              <fill>
                <patternFill>
                  <bgColor rgb="FFFF0000"/>
                </patternFill>
              </fill>
            </x14:dxf>
          </x14:cfRule>
          <xm:sqref>AL61</xm:sqref>
        </x14:conditionalFormatting>
        <x14:conditionalFormatting xmlns:xm="http://schemas.microsoft.com/office/excel/2006/main">
          <x14:cfRule type="containsText" priority="797" operator="containsText" id="{E95923EA-9916-485A-8E87-67FCA7EB8CA5}">
            <xm:f>NOT(ISERROR(SEARCH(Sheet2!$D$8,AL63)))</xm:f>
            <xm:f>Sheet2!$D$8</xm:f>
            <x14:dxf>
              <fill>
                <patternFill>
                  <bgColor rgb="FFFF0000"/>
                </patternFill>
              </fill>
            </x14:dxf>
          </x14:cfRule>
          <x14:cfRule type="containsText" priority="798" operator="containsText" id="{C0ECDF17-348C-4CCD-8AE3-BC9821F96926}">
            <xm:f>NOT(ISERROR(SEARCH(Sheet2!$D$7,AL63)))</xm:f>
            <xm:f>Sheet2!$D$7</xm:f>
            <x14:dxf>
              <fill>
                <patternFill>
                  <bgColor rgb="FF00B050"/>
                </patternFill>
              </fill>
            </x14:dxf>
          </x14:cfRule>
          <x14:cfRule type="containsText" priority="799" operator="containsText" id="{361A2E3D-D39E-4D2B-A32F-6BA8662BC443}">
            <xm:f>NOT(ISERROR(SEARCH(Sheet2!$D$6,AL63)))</xm:f>
            <xm:f>Sheet2!$D$6</xm:f>
            <x14:dxf>
              <fill>
                <patternFill>
                  <bgColor rgb="FFFFFF00"/>
                </patternFill>
              </fill>
            </x14:dxf>
          </x14:cfRule>
          <x14:cfRule type="containsText" priority="800" operator="containsText" id="{50DDC4BA-6C5D-4027-8446-733E1AD27C36}">
            <xm:f>NOT(ISERROR(SEARCH(Sheet2!$D$5,AL63)))</xm:f>
            <xm:f>Sheet2!$D$5</xm:f>
            <x14:dxf>
              <fill>
                <patternFill>
                  <bgColor rgb="FFFFFF00"/>
                </patternFill>
              </fill>
            </x14:dxf>
          </x14:cfRule>
          <x14:cfRule type="containsText" priority="801" operator="containsText" id="{F30BB07C-33AF-4B80-8DAF-55C9700D1A67}">
            <xm:f>NOT(ISERROR(SEARCH(Sheet2!$D$4,AL63)))</xm:f>
            <xm:f>Sheet2!$D$4</xm:f>
            <x14:dxf>
              <fill>
                <patternFill>
                  <bgColor rgb="FFFF0000"/>
                </patternFill>
              </fill>
            </x14:dxf>
          </x14:cfRule>
          <xm:sqref>AL63</xm:sqref>
        </x14:conditionalFormatting>
        <x14:conditionalFormatting xmlns:xm="http://schemas.microsoft.com/office/excel/2006/main">
          <x14:cfRule type="containsText" priority="792" operator="containsText" id="{D75FF976-C734-465E-90D5-02B450AD5929}">
            <xm:f>NOT(ISERROR(SEARCH(Sheet2!$D$8,AL66)))</xm:f>
            <xm:f>Sheet2!$D$8</xm:f>
            <x14:dxf>
              <fill>
                <patternFill>
                  <bgColor rgb="FFFF0000"/>
                </patternFill>
              </fill>
            </x14:dxf>
          </x14:cfRule>
          <x14:cfRule type="containsText" priority="793" operator="containsText" id="{388EED5C-0C35-4ADA-9711-56223C499288}">
            <xm:f>NOT(ISERROR(SEARCH(Sheet2!$D$7,AL66)))</xm:f>
            <xm:f>Sheet2!$D$7</xm:f>
            <x14:dxf>
              <fill>
                <patternFill>
                  <bgColor rgb="FF00B050"/>
                </patternFill>
              </fill>
            </x14:dxf>
          </x14:cfRule>
          <x14:cfRule type="containsText" priority="794" operator="containsText" id="{649ABF18-567B-40C5-999B-A3A00A2C5C2D}">
            <xm:f>NOT(ISERROR(SEARCH(Sheet2!$D$6,AL66)))</xm:f>
            <xm:f>Sheet2!$D$6</xm:f>
            <x14:dxf>
              <fill>
                <patternFill>
                  <bgColor rgb="FFFFFF00"/>
                </patternFill>
              </fill>
            </x14:dxf>
          </x14:cfRule>
          <x14:cfRule type="containsText" priority="795" operator="containsText" id="{3612031B-980C-4246-A452-08212C4F0BAD}">
            <xm:f>NOT(ISERROR(SEARCH(Sheet2!$D$5,AL66)))</xm:f>
            <xm:f>Sheet2!$D$5</xm:f>
            <x14:dxf>
              <fill>
                <patternFill>
                  <bgColor rgb="FFFFFF00"/>
                </patternFill>
              </fill>
            </x14:dxf>
          </x14:cfRule>
          <x14:cfRule type="containsText" priority="796" operator="containsText" id="{545B6E8B-EEC9-47A2-A2E3-006664D96B67}">
            <xm:f>NOT(ISERROR(SEARCH(Sheet2!$D$4,AL66)))</xm:f>
            <xm:f>Sheet2!$D$4</xm:f>
            <x14:dxf>
              <fill>
                <patternFill>
                  <bgColor rgb="FFFF0000"/>
                </patternFill>
              </fill>
            </x14:dxf>
          </x14:cfRule>
          <xm:sqref>AL66</xm:sqref>
        </x14:conditionalFormatting>
        <x14:conditionalFormatting xmlns:xm="http://schemas.microsoft.com/office/excel/2006/main">
          <x14:cfRule type="containsText" priority="787" operator="containsText" id="{3B3B335A-E544-4D9C-A6D5-92238A17EFE7}">
            <xm:f>NOT(ISERROR(SEARCH(Sheet2!$D$8,AL74)))</xm:f>
            <xm:f>Sheet2!$D$8</xm:f>
            <x14:dxf>
              <fill>
                <patternFill>
                  <bgColor rgb="FFFF0000"/>
                </patternFill>
              </fill>
            </x14:dxf>
          </x14:cfRule>
          <x14:cfRule type="containsText" priority="788" operator="containsText" id="{B09BD31B-67C2-4154-B71F-4657A8CC7D6C}">
            <xm:f>NOT(ISERROR(SEARCH(Sheet2!$D$7,AL74)))</xm:f>
            <xm:f>Sheet2!$D$7</xm:f>
            <x14:dxf>
              <fill>
                <patternFill>
                  <bgColor rgb="FF00B050"/>
                </patternFill>
              </fill>
            </x14:dxf>
          </x14:cfRule>
          <x14:cfRule type="containsText" priority="789" operator="containsText" id="{25A1759B-CACD-4E84-9CFE-9C4C740C2937}">
            <xm:f>NOT(ISERROR(SEARCH(Sheet2!$D$6,AL74)))</xm:f>
            <xm:f>Sheet2!$D$6</xm:f>
            <x14:dxf>
              <fill>
                <patternFill>
                  <bgColor rgb="FFFFFF00"/>
                </patternFill>
              </fill>
            </x14:dxf>
          </x14:cfRule>
          <x14:cfRule type="containsText" priority="790" operator="containsText" id="{BC67FD68-2A34-4E48-9066-1AD1CD74D222}">
            <xm:f>NOT(ISERROR(SEARCH(Sheet2!$D$5,AL74)))</xm:f>
            <xm:f>Sheet2!$D$5</xm:f>
            <x14:dxf>
              <fill>
                <patternFill>
                  <bgColor rgb="FFFFFF00"/>
                </patternFill>
              </fill>
            </x14:dxf>
          </x14:cfRule>
          <x14:cfRule type="containsText" priority="791" operator="containsText" id="{51AEB16C-DBCB-466A-B11A-5C2F816CC418}">
            <xm:f>NOT(ISERROR(SEARCH(Sheet2!$D$4,AL74)))</xm:f>
            <xm:f>Sheet2!$D$4</xm:f>
            <x14:dxf>
              <fill>
                <patternFill>
                  <bgColor rgb="FFFF0000"/>
                </patternFill>
              </fill>
            </x14:dxf>
          </x14:cfRule>
          <xm:sqref>AL74</xm:sqref>
        </x14:conditionalFormatting>
        <x14:conditionalFormatting xmlns:xm="http://schemas.microsoft.com/office/excel/2006/main">
          <x14:cfRule type="containsText" priority="782" operator="containsText" id="{678E7AE6-D72B-4E22-A76B-6F42822ABC83}">
            <xm:f>NOT(ISERROR(SEARCH(Sheet2!$D$8,AL76)))</xm:f>
            <xm:f>Sheet2!$D$8</xm:f>
            <x14:dxf>
              <fill>
                <patternFill>
                  <bgColor rgb="FFFF0000"/>
                </patternFill>
              </fill>
            </x14:dxf>
          </x14:cfRule>
          <x14:cfRule type="containsText" priority="783" operator="containsText" id="{0E0734AF-088A-4E55-BFF4-B4788F2A0ABC}">
            <xm:f>NOT(ISERROR(SEARCH(Sheet2!$D$7,AL76)))</xm:f>
            <xm:f>Sheet2!$D$7</xm:f>
            <x14:dxf>
              <fill>
                <patternFill>
                  <bgColor rgb="FF00B050"/>
                </patternFill>
              </fill>
            </x14:dxf>
          </x14:cfRule>
          <x14:cfRule type="containsText" priority="784" operator="containsText" id="{1F04342E-A8DA-444E-BC14-11813B77CD5C}">
            <xm:f>NOT(ISERROR(SEARCH(Sheet2!$D$6,AL76)))</xm:f>
            <xm:f>Sheet2!$D$6</xm:f>
            <x14:dxf>
              <fill>
                <patternFill>
                  <bgColor rgb="FFFFFF00"/>
                </patternFill>
              </fill>
            </x14:dxf>
          </x14:cfRule>
          <x14:cfRule type="containsText" priority="785" operator="containsText" id="{8C93F87C-B333-4506-B8DE-5C94C4992B73}">
            <xm:f>NOT(ISERROR(SEARCH(Sheet2!$D$5,AL76)))</xm:f>
            <xm:f>Sheet2!$D$5</xm:f>
            <x14:dxf>
              <fill>
                <patternFill>
                  <bgColor rgb="FFFFFF00"/>
                </patternFill>
              </fill>
            </x14:dxf>
          </x14:cfRule>
          <x14:cfRule type="containsText" priority="786" operator="containsText" id="{221308B2-85FF-44B1-BE10-A9175CC8DFCE}">
            <xm:f>NOT(ISERROR(SEARCH(Sheet2!$D$4,AL76)))</xm:f>
            <xm:f>Sheet2!$D$4</xm:f>
            <x14:dxf>
              <fill>
                <patternFill>
                  <bgColor rgb="FFFF0000"/>
                </patternFill>
              </fill>
            </x14:dxf>
          </x14:cfRule>
          <xm:sqref>AL76</xm:sqref>
        </x14:conditionalFormatting>
        <x14:conditionalFormatting xmlns:xm="http://schemas.microsoft.com/office/excel/2006/main">
          <x14:cfRule type="containsText" priority="777" operator="containsText" id="{B6E45E7A-94D4-46BE-8335-2B4E6CE39C45}">
            <xm:f>NOT(ISERROR(SEARCH(Sheet2!$D$8,AL80)))</xm:f>
            <xm:f>Sheet2!$D$8</xm:f>
            <x14:dxf>
              <fill>
                <patternFill>
                  <bgColor rgb="FFFF0000"/>
                </patternFill>
              </fill>
            </x14:dxf>
          </x14:cfRule>
          <x14:cfRule type="containsText" priority="778" operator="containsText" id="{760CBA07-BAF1-4A40-BDBD-68F39B3D2E62}">
            <xm:f>NOT(ISERROR(SEARCH(Sheet2!$D$7,AL80)))</xm:f>
            <xm:f>Sheet2!$D$7</xm:f>
            <x14:dxf>
              <fill>
                <patternFill>
                  <bgColor rgb="FF00B050"/>
                </patternFill>
              </fill>
            </x14:dxf>
          </x14:cfRule>
          <x14:cfRule type="containsText" priority="779" operator="containsText" id="{F37BBF92-9FB8-4333-AD9A-F25C6181B5B6}">
            <xm:f>NOT(ISERROR(SEARCH(Sheet2!$D$6,AL80)))</xm:f>
            <xm:f>Sheet2!$D$6</xm:f>
            <x14:dxf>
              <fill>
                <patternFill>
                  <bgColor rgb="FFFFFF00"/>
                </patternFill>
              </fill>
            </x14:dxf>
          </x14:cfRule>
          <x14:cfRule type="containsText" priority="780" operator="containsText" id="{55879940-0DE0-4CAA-9442-C8DEA302FB69}">
            <xm:f>NOT(ISERROR(SEARCH(Sheet2!$D$5,AL80)))</xm:f>
            <xm:f>Sheet2!$D$5</xm:f>
            <x14:dxf>
              <fill>
                <patternFill>
                  <bgColor rgb="FFFFFF00"/>
                </patternFill>
              </fill>
            </x14:dxf>
          </x14:cfRule>
          <x14:cfRule type="containsText" priority="781" operator="containsText" id="{AFC12342-1260-4649-AAFC-435974A43F1A}">
            <xm:f>NOT(ISERROR(SEARCH(Sheet2!$D$4,AL80)))</xm:f>
            <xm:f>Sheet2!$D$4</xm:f>
            <x14:dxf>
              <fill>
                <patternFill>
                  <bgColor rgb="FFFF0000"/>
                </patternFill>
              </fill>
            </x14:dxf>
          </x14:cfRule>
          <xm:sqref>AL80</xm:sqref>
        </x14:conditionalFormatting>
        <x14:conditionalFormatting xmlns:xm="http://schemas.microsoft.com/office/excel/2006/main">
          <x14:cfRule type="containsText" priority="772" operator="containsText" id="{ACE4E675-8A2E-468E-9541-C4DFA59F9870}">
            <xm:f>NOT(ISERROR(SEARCH(Sheet2!$D$8,AL89)))</xm:f>
            <xm:f>Sheet2!$D$8</xm:f>
            <x14:dxf>
              <fill>
                <patternFill>
                  <bgColor rgb="FFFF0000"/>
                </patternFill>
              </fill>
            </x14:dxf>
          </x14:cfRule>
          <x14:cfRule type="containsText" priority="773" operator="containsText" id="{085CB8C3-77BD-421B-811C-8E3C1BF898EA}">
            <xm:f>NOT(ISERROR(SEARCH(Sheet2!$D$7,AL89)))</xm:f>
            <xm:f>Sheet2!$D$7</xm:f>
            <x14:dxf>
              <fill>
                <patternFill>
                  <bgColor rgb="FF00B050"/>
                </patternFill>
              </fill>
            </x14:dxf>
          </x14:cfRule>
          <x14:cfRule type="containsText" priority="774" operator="containsText" id="{56C5F75B-BF18-4E46-BA0A-30AF09DF8FB4}">
            <xm:f>NOT(ISERROR(SEARCH(Sheet2!$D$6,AL89)))</xm:f>
            <xm:f>Sheet2!$D$6</xm:f>
            <x14:dxf>
              <fill>
                <patternFill>
                  <bgColor rgb="FFFFFF00"/>
                </patternFill>
              </fill>
            </x14:dxf>
          </x14:cfRule>
          <x14:cfRule type="containsText" priority="775" operator="containsText" id="{698CC391-541C-4403-90D8-39898DE50D1E}">
            <xm:f>NOT(ISERROR(SEARCH(Sheet2!$D$5,AL89)))</xm:f>
            <xm:f>Sheet2!$D$5</xm:f>
            <x14:dxf>
              <fill>
                <patternFill>
                  <bgColor rgb="FFFFFF00"/>
                </patternFill>
              </fill>
            </x14:dxf>
          </x14:cfRule>
          <x14:cfRule type="containsText" priority="776" operator="containsText" id="{9CFA253F-7641-416F-ACA6-3470BE23AB83}">
            <xm:f>NOT(ISERROR(SEARCH(Sheet2!$D$4,AL89)))</xm:f>
            <xm:f>Sheet2!$D$4</xm:f>
            <x14:dxf>
              <fill>
                <patternFill>
                  <bgColor rgb="FFFF0000"/>
                </patternFill>
              </fill>
            </x14:dxf>
          </x14:cfRule>
          <xm:sqref>AL89</xm:sqref>
        </x14:conditionalFormatting>
        <x14:conditionalFormatting xmlns:xm="http://schemas.microsoft.com/office/excel/2006/main">
          <x14:cfRule type="containsText" priority="767" operator="containsText" id="{7649A542-9B0B-4007-9624-962BECC7433E}">
            <xm:f>NOT(ISERROR(SEARCH(Sheet2!$D$8,AL104)))</xm:f>
            <xm:f>Sheet2!$D$8</xm:f>
            <x14:dxf>
              <fill>
                <patternFill>
                  <bgColor rgb="FFFF0000"/>
                </patternFill>
              </fill>
            </x14:dxf>
          </x14:cfRule>
          <x14:cfRule type="containsText" priority="768" operator="containsText" id="{4F686246-A86F-4386-BBB6-747CC4860592}">
            <xm:f>NOT(ISERROR(SEARCH(Sheet2!$D$7,AL104)))</xm:f>
            <xm:f>Sheet2!$D$7</xm:f>
            <x14:dxf>
              <fill>
                <patternFill>
                  <bgColor rgb="FF00B050"/>
                </patternFill>
              </fill>
            </x14:dxf>
          </x14:cfRule>
          <x14:cfRule type="containsText" priority="769" operator="containsText" id="{8A98E443-3400-44CF-B9DB-AD8777B18989}">
            <xm:f>NOT(ISERROR(SEARCH(Sheet2!$D$6,AL104)))</xm:f>
            <xm:f>Sheet2!$D$6</xm:f>
            <x14:dxf>
              <fill>
                <patternFill>
                  <bgColor rgb="FFFFFF00"/>
                </patternFill>
              </fill>
            </x14:dxf>
          </x14:cfRule>
          <x14:cfRule type="containsText" priority="770" operator="containsText" id="{5577474D-960D-4B14-90B6-5CE31D9D2287}">
            <xm:f>NOT(ISERROR(SEARCH(Sheet2!$D$5,AL104)))</xm:f>
            <xm:f>Sheet2!$D$5</xm:f>
            <x14:dxf>
              <fill>
                <patternFill>
                  <bgColor rgb="FFFFFF00"/>
                </patternFill>
              </fill>
            </x14:dxf>
          </x14:cfRule>
          <x14:cfRule type="containsText" priority="771" operator="containsText" id="{A4A0DA4A-BC2A-496D-B4A5-389948D0BBD9}">
            <xm:f>NOT(ISERROR(SEARCH(Sheet2!$D$4,AL104)))</xm:f>
            <xm:f>Sheet2!$D$4</xm:f>
            <x14:dxf>
              <fill>
                <patternFill>
                  <bgColor rgb="FFFF0000"/>
                </patternFill>
              </fill>
            </x14:dxf>
          </x14:cfRule>
          <xm:sqref>AL104</xm:sqref>
        </x14:conditionalFormatting>
        <x14:conditionalFormatting xmlns:xm="http://schemas.microsoft.com/office/excel/2006/main">
          <x14:cfRule type="containsText" priority="762" operator="containsText" id="{FF2075BD-3226-41FD-8A24-648D06A1FFB4}">
            <xm:f>NOT(ISERROR(SEARCH(Sheet2!$D$8,AL109)))</xm:f>
            <xm:f>Sheet2!$D$8</xm:f>
            <x14:dxf>
              <fill>
                <patternFill>
                  <bgColor rgb="FFFF0000"/>
                </patternFill>
              </fill>
            </x14:dxf>
          </x14:cfRule>
          <x14:cfRule type="containsText" priority="763" operator="containsText" id="{87BA558A-051D-408B-A6A4-149C39D47EEE}">
            <xm:f>NOT(ISERROR(SEARCH(Sheet2!$D$7,AL109)))</xm:f>
            <xm:f>Sheet2!$D$7</xm:f>
            <x14:dxf>
              <fill>
                <patternFill>
                  <bgColor rgb="FF00B050"/>
                </patternFill>
              </fill>
            </x14:dxf>
          </x14:cfRule>
          <x14:cfRule type="containsText" priority="764" operator="containsText" id="{6497211F-B485-455E-A939-37AA32BE0018}">
            <xm:f>NOT(ISERROR(SEARCH(Sheet2!$D$6,AL109)))</xm:f>
            <xm:f>Sheet2!$D$6</xm:f>
            <x14:dxf>
              <fill>
                <patternFill>
                  <bgColor rgb="FFFFFF00"/>
                </patternFill>
              </fill>
            </x14:dxf>
          </x14:cfRule>
          <x14:cfRule type="containsText" priority="765" operator="containsText" id="{966DE0D7-91A1-45E2-A78B-669E4F39EC56}">
            <xm:f>NOT(ISERROR(SEARCH(Sheet2!$D$5,AL109)))</xm:f>
            <xm:f>Sheet2!$D$5</xm:f>
            <x14:dxf>
              <fill>
                <patternFill>
                  <bgColor rgb="FFFFFF00"/>
                </patternFill>
              </fill>
            </x14:dxf>
          </x14:cfRule>
          <x14:cfRule type="containsText" priority="766" operator="containsText" id="{953855A8-0E1A-45B1-942C-DC0161ED9D90}">
            <xm:f>NOT(ISERROR(SEARCH(Sheet2!$D$4,AL109)))</xm:f>
            <xm:f>Sheet2!$D$4</xm:f>
            <x14:dxf>
              <fill>
                <patternFill>
                  <bgColor rgb="FFFF0000"/>
                </patternFill>
              </fill>
            </x14:dxf>
          </x14:cfRule>
          <xm:sqref>AL109</xm:sqref>
        </x14:conditionalFormatting>
        <x14:conditionalFormatting xmlns:xm="http://schemas.microsoft.com/office/excel/2006/main">
          <x14:cfRule type="containsText" priority="757" operator="containsText" id="{EC31A7F6-C536-45CF-8846-6A033A105F25}">
            <xm:f>NOT(ISERROR(SEARCH(Sheet2!$D$8,AL116)))</xm:f>
            <xm:f>Sheet2!$D$8</xm:f>
            <x14:dxf>
              <fill>
                <patternFill>
                  <bgColor rgb="FFFF0000"/>
                </patternFill>
              </fill>
            </x14:dxf>
          </x14:cfRule>
          <x14:cfRule type="containsText" priority="758" operator="containsText" id="{A2FA8783-C3F5-4C40-97AE-6C3AF290772D}">
            <xm:f>NOT(ISERROR(SEARCH(Sheet2!$D$7,AL116)))</xm:f>
            <xm:f>Sheet2!$D$7</xm:f>
            <x14:dxf>
              <fill>
                <patternFill>
                  <bgColor rgb="FF00B050"/>
                </patternFill>
              </fill>
            </x14:dxf>
          </x14:cfRule>
          <x14:cfRule type="containsText" priority="759" operator="containsText" id="{7FC7932A-08B1-499C-8B8A-B7A083D28DF6}">
            <xm:f>NOT(ISERROR(SEARCH(Sheet2!$D$6,AL116)))</xm:f>
            <xm:f>Sheet2!$D$6</xm:f>
            <x14:dxf>
              <fill>
                <patternFill>
                  <bgColor rgb="FFFFFF00"/>
                </patternFill>
              </fill>
            </x14:dxf>
          </x14:cfRule>
          <x14:cfRule type="containsText" priority="760" operator="containsText" id="{FD444C53-4AA4-46D8-A9E2-79D4C75088D4}">
            <xm:f>NOT(ISERROR(SEARCH(Sheet2!$D$5,AL116)))</xm:f>
            <xm:f>Sheet2!$D$5</xm:f>
            <x14:dxf>
              <fill>
                <patternFill>
                  <bgColor rgb="FFFFFF00"/>
                </patternFill>
              </fill>
            </x14:dxf>
          </x14:cfRule>
          <x14:cfRule type="containsText" priority="761" operator="containsText" id="{163FC6EC-2A8F-4876-935F-DBA98529E326}">
            <xm:f>NOT(ISERROR(SEARCH(Sheet2!$D$4,AL116)))</xm:f>
            <xm:f>Sheet2!$D$4</xm:f>
            <x14:dxf>
              <fill>
                <patternFill>
                  <bgColor rgb="FFFF0000"/>
                </patternFill>
              </fill>
            </x14:dxf>
          </x14:cfRule>
          <xm:sqref>AL116</xm:sqref>
        </x14:conditionalFormatting>
        <x14:conditionalFormatting xmlns:xm="http://schemas.microsoft.com/office/excel/2006/main">
          <x14:cfRule type="containsText" priority="752" operator="containsText" id="{D352290D-2099-49A5-AAD2-09A44D6A990F}">
            <xm:f>NOT(ISERROR(SEARCH(Sheet2!$D$8,AL124)))</xm:f>
            <xm:f>Sheet2!$D$8</xm:f>
            <x14:dxf>
              <fill>
                <patternFill>
                  <bgColor rgb="FFFF0000"/>
                </patternFill>
              </fill>
            </x14:dxf>
          </x14:cfRule>
          <x14:cfRule type="containsText" priority="753" operator="containsText" id="{27D91F26-418E-4D94-B795-6E163B0D5DCE}">
            <xm:f>NOT(ISERROR(SEARCH(Sheet2!$D$7,AL124)))</xm:f>
            <xm:f>Sheet2!$D$7</xm:f>
            <x14:dxf>
              <fill>
                <patternFill>
                  <bgColor rgb="FF00B050"/>
                </patternFill>
              </fill>
            </x14:dxf>
          </x14:cfRule>
          <x14:cfRule type="containsText" priority="754" operator="containsText" id="{D8DF23E3-9326-483F-A7EB-07A8C06C8E14}">
            <xm:f>NOT(ISERROR(SEARCH(Sheet2!$D$6,AL124)))</xm:f>
            <xm:f>Sheet2!$D$6</xm:f>
            <x14:dxf>
              <fill>
                <patternFill>
                  <bgColor rgb="FFFFFF00"/>
                </patternFill>
              </fill>
            </x14:dxf>
          </x14:cfRule>
          <x14:cfRule type="containsText" priority="755" operator="containsText" id="{B5CFA3C5-6223-448E-AAF2-839488284080}">
            <xm:f>NOT(ISERROR(SEARCH(Sheet2!$D$5,AL124)))</xm:f>
            <xm:f>Sheet2!$D$5</xm:f>
            <x14:dxf>
              <fill>
                <patternFill>
                  <bgColor rgb="FFFFFF00"/>
                </patternFill>
              </fill>
            </x14:dxf>
          </x14:cfRule>
          <x14:cfRule type="containsText" priority="756" operator="containsText" id="{933503AC-D4DD-41C7-B9A2-5367E43591F0}">
            <xm:f>NOT(ISERROR(SEARCH(Sheet2!$D$4,AL124)))</xm:f>
            <xm:f>Sheet2!$D$4</xm:f>
            <x14:dxf>
              <fill>
                <patternFill>
                  <bgColor rgb="FFFF0000"/>
                </patternFill>
              </fill>
            </x14:dxf>
          </x14:cfRule>
          <xm:sqref>AL124</xm:sqref>
        </x14:conditionalFormatting>
        <x14:conditionalFormatting xmlns:xm="http://schemas.microsoft.com/office/excel/2006/main">
          <x14:cfRule type="containsText" priority="747" operator="containsText" id="{A19C74D2-90C6-4E11-9CEE-621980283CCC}">
            <xm:f>NOT(ISERROR(SEARCH(Sheet2!$D$8,AL128)))</xm:f>
            <xm:f>Sheet2!$D$8</xm:f>
            <x14:dxf>
              <fill>
                <patternFill>
                  <bgColor rgb="FFFF0000"/>
                </patternFill>
              </fill>
            </x14:dxf>
          </x14:cfRule>
          <x14:cfRule type="containsText" priority="748" operator="containsText" id="{0B3EDE01-0628-4E18-BD91-F70EA17BCCED}">
            <xm:f>NOT(ISERROR(SEARCH(Sheet2!$D$7,AL128)))</xm:f>
            <xm:f>Sheet2!$D$7</xm:f>
            <x14:dxf>
              <fill>
                <patternFill>
                  <bgColor rgb="FF00B050"/>
                </patternFill>
              </fill>
            </x14:dxf>
          </x14:cfRule>
          <x14:cfRule type="containsText" priority="749" operator="containsText" id="{D33F6302-1640-48C5-BC5C-CFF43A496CA5}">
            <xm:f>NOT(ISERROR(SEARCH(Sheet2!$D$6,AL128)))</xm:f>
            <xm:f>Sheet2!$D$6</xm:f>
            <x14:dxf>
              <fill>
                <patternFill>
                  <bgColor rgb="FFFFFF00"/>
                </patternFill>
              </fill>
            </x14:dxf>
          </x14:cfRule>
          <x14:cfRule type="containsText" priority="750" operator="containsText" id="{A71DD48A-CAF6-4F87-9824-CC119CD2D624}">
            <xm:f>NOT(ISERROR(SEARCH(Sheet2!$D$5,AL128)))</xm:f>
            <xm:f>Sheet2!$D$5</xm:f>
            <x14:dxf>
              <fill>
                <patternFill>
                  <bgColor rgb="FFFFFF00"/>
                </patternFill>
              </fill>
            </x14:dxf>
          </x14:cfRule>
          <x14:cfRule type="containsText" priority="751" operator="containsText" id="{81FE2458-6676-47D1-A210-8C5517267A4E}">
            <xm:f>NOT(ISERROR(SEARCH(Sheet2!$D$4,AL128)))</xm:f>
            <xm:f>Sheet2!$D$4</xm:f>
            <x14:dxf>
              <fill>
                <patternFill>
                  <bgColor rgb="FFFF0000"/>
                </patternFill>
              </fill>
            </x14:dxf>
          </x14:cfRule>
          <xm:sqref>AL128</xm:sqref>
        </x14:conditionalFormatting>
        <x14:conditionalFormatting xmlns:xm="http://schemas.microsoft.com/office/excel/2006/main">
          <x14:cfRule type="containsText" priority="742" operator="containsText" id="{E955AB40-ECAD-4A9F-B86A-CF0C22182D47}">
            <xm:f>NOT(ISERROR(SEARCH(Sheet2!$D$8,AL132)))</xm:f>
            <xm:f>Sheet2!$D$8</xm:f>
            <x14:dxf>
              <fill>
                <patternFill>
                  <bgColor rgb="FFFF0000"/>
                </patternFill>
              </fill>
            </x14:dxf>
          </x14:cfRule>
          <x14:cfRule type="containsText" priority="743" operator="containsText" id="{7B046891-CD17-45D3-A3A5-C6E8145DF0E1}">
            <xm:f>NOT(ISERROR(SEARCH(Sheet2!$D$7,AL132)))</xm:f>
            <xm:f>Sheet2!$D$7</xm:f>
            <x14:dxf>
              <fill>
                <patternFill>
                  <bgColor rgb="FF00B050"/>
                </patternFill>
              </fill>
            </x14:dxf>
          </x14:cfRule>
          <x14:cfRule type="containsText" priority="744" operator="containsText" id="{D40C3BC2-092A-4C80-BD2C-DAACB60B9D95}">
            <xm:f>NOT(ISERROR(SEARCH(Sheet2!$D$6,AL132)))</xm:f>
            <xm:f>Sheet2!$D$6</xm:f>
            <x14:dxf>
              <fill>
                <patternFill>
                  <bgColor rgb="FFFFFF00"/>
                </patternFill>
              </fill>
            </x14:dxf>
          </x14:cfRule>
          <x14:cfRule type="containsText" priority="745" operator="containsText" id="{A56F25BA-600B-4DAE-B41C-C702107F4B6B}">
            <xm:f>NOT(ISERROR(SEARCH(Sheet2!$D$5,AL132)))</xm:f>
            <xm:f>Sheet2!$D$5</xm:f>
            <x14:dxf>
              <fill>
                <patternFill>
                  <bgColor rgb="FFFFFF00"/>
                </patternFill>
              </fill>
            </x14:dxf>
          </x14:cfRule>
          <x14:cfRule type="containsText" priority="746" operator="containsText" id="{B34ED273-3A10-4E99-A3B8-A1E37BFFABFE}">
            <xm:f>NOT(ISERROR(SEARCH(Sheet2!$D$4,AL132)))</xm:f>
            <xm:f>Sheet2!$D$4</xm:f>
            <x14:dxf>
              <fill>
                <patternFill>
                  <bgColor rgb="FFFF0000"/>
                </patternFill>
              </fill>
            </x14:dxf>
          </x14:cfRule>
          <xm:sqref>AL132</xm:sqref>
        </x14:conditionalFormatting>
        <x14:conditionalFormatting xmlns:xm="http://schemas.microsoft.com/office/excel/2006/main">
          <x14:cfRule type="containsText" priority="737" operator="containsText" id="{A7BEC3B8-613F-45C6-9656-6801C5F6B7CE}">
            <xm:f>NOT(ISERROR(SEARCH(Sheet2!$D$8,AL135)))</xm:f>
            <xm:f>Sheet2!$D$8</xm:f>
            <x14:dxf>
              <fill>
                <patternFill>
                  <bgColor rgb="FFFF0000"/>
                </patternFill>
              </fill>
            </x14:dxf>
          </x14:cfRule>
          <x14:cfRule type="containsText" priority="738" operator="containsText" id="{6509B672-1550-4B47-965E-D75BDE8A866F}">
            <xm:f>NOT(ISERROR(SEARCH(Sheet2!$D$7,AL135)))</xm:f>
            <xm:f>Sheet2!$D$7</xm:f>
            <x14:dxf>
              <fill>
                <patternFill>
                  <bgColor rgb="FF00B050"/>
                </patternFill>
              </fill>
            </x14:dxf>
          </x14:cfRule>
          <x14:cfRule type="containsText" priority="739" operator="containsText" id="{3AC25116-1F24-4D82-AE2B-2F02F1C1E185}">
            <xm:f>NOT(ISERROR(SEARCH(Sheet2!$D$6,AL135)))</xm:f>
            <xm:f>Sheet2!$D$6</xm:f>
            <x14:dxf>
              <fill>
                <patternFill>
                  <bgColor rgb="FFFFFF00"/>
                </patternFill>
              </fill>
            </x14:dxf>
          </x14:cfRule>
          <x14:cfRule type="containsText" priority="740" operator="containsText" id="{08C3A3C9-265A-4B0F-8548-25964BCEB56B}">
            <xm:f>NOT(ISERROR(SEARCH(Sheet2!$D$5,AL135)))</xm:f>
            <xm:f>Sheet2!$D$5</xm:f>
            <x14:dxf>
              <fill>
                <patternFill>
                  <bgColor rgb="FFFFFF00"/>
                </patternFill>
              </fill>
            </x14:dxf>
          </x14:cfRule>
          <x14:cfRule type="containsText" priority="741" operator="containsText" id="{C98F2565-90E4-4341-A1B2-6A6558612CEE}">
            <xm:f>NOT(ISERROR(SEARCH(Sheet2!$D$4,AL135)))</xm:f>
            <xm:f>Sheet2!$D$4</xm:f>
            <x14:dxf>
              <fill>
                <patternFill>
                  <bgColor rgb="FFFF0000"/>
                </patternFill>
              </fill>
            </x14:dxf>
          </x14:cfRule>
          <xm:sqref>AL135</xm:sqref>
        </x14:conditionalFormatting>
        <x14:conditionalFormatting xmlns:xm="http://schemas.microsoft.com/office/excel/2006/main">
          <x14:cfRule type="containsText" priority="732" operator="containsText" id="{C2F51543-856F-4653-BCB6-186A484E6B5E}">
            <xm:f>NOT(ISERROR(SEARCH(Sheet2!$D$8,AL136)))</xm:f>
            <xm:f>Sheet2!$D$8</xm:f>
            <x14:dxf>
              <fill>
                <patternFill>
                  <bgColor rgb="FFFF0000"/>
                </patternFill>
              </fill>
            </x14:dxf>
          </x14:cfRule>
          <x14:cfRule type="containsText" priority="733" operator="containsText" id="{899E4A80-D778-44C0-BAEC-8840A2BCBD6A}">
            <xm:f>NOT(ISERROR(SEARCH(Sheet2!$D$7,AL136)))</xm:f>
            <xm:f>Sheet2!$D$7</xm:f>
            <x14:dxf>
              <fill>
                <patternFill>
                  <bgColor rgb="FF00B050"/>
                </patternFill>
              </fill>
            </x14:dxf>
          </x14:cfRule>
          <x14:cfRule type="containsText" priority="734" operator="containsText" id="{9AA12261-8944-4810-959D-5AF0F81FB4F7}">
            <xm:f>NOT(ISERROR(SEARCH(Sheet2!$D$6,AL136)))</xm:f>
            <xm:f>Sheet2!$D$6</xm:f>
            <x14:dxf>
              <fill>
                <patternFill>
                  <bgColor rgb="FFFFFF00"/>
                </patternFill>
              </fill>
            </x14:dxf>
          </x14:cfRule>
          <x14:cfRule type="containsText" priority="735" operator="containsText" id="{3BA8D0A4-8877-49EA-A240-90E9F7C435E1}">
            <xm:f>NOT(ISERROR(SEARCH(Sheet2!$D$5,AL136)))</xm:f>
            <xm:f>Sheet2!$D$5</xm:f>
            <x14:dxf>
              <fill>
                <patternFill>
                  <bgColor rgb="FFFFFF00"/>
                </patternFill>
              </fill>
            </x14:dxf>
          </x14:cfRule>
          <x14:cfRule type="containsText" priority="736" operator="containsText" id="{B03B5AB5-64A1-4C90-81C2-40680E197E5E}">
            <xm:f>NOT(ISERROR(SEARCH(Sheet2!$D$4,AL136)))</xm:f>
            <xm:f>Sheet2!$D$4</xm:f>
            <x14:dxf>
              <fill>
                <patternFill>
                  <bgColor rgb="FFFF0000"/>
                </patternFill>
              </fill>
            </x14:dxf>
          </x14:cfRule>
          <xm:sqref>AL136</xm:sqref>
        </x14:conditionalFormatting>
        <x14:conditionalFormatting xmlns:xm="http://schemas.microsoft.com/office/excel/2006/main">
          <x14:cfRule type="containsText" priority="727" operator="containsText" id="{B3ED2552-459F-4BD1-BB93-64BE3C5D9A2A}">
            <xm:f>NOT(ISERROR(SEARCH(Sheet2!$D$8,AL140)))</xm:f>
            <xm:f>Sheet2!$D$8</xm:f>
            <x14:dxf>
              <fill>
                <patternFill>
                  <bgColor rgb="FFFF0000"/>
                </patternFill>
              </fill>
            </x14:dxf>
          </x14:cfRule>
          <x14:cfRule type="containsText" priority="728" operator="containsText" id="{7E2EF72A-BE6D-4D77-A4A8-BCB922D33E24}">
            <xm:f>NOT(ISERROR(SEARCH(Sheet2!$D$7,AL140)))</xm:f>
            <xm:f>Sheet2!$D$7</xm:f>
            <x14:dxf>
              <fill>
                <patternFill>
                  <bgColor rgb="FF00B050"/>
                </patternFill>
              </fill>
            </x14:dxf>
          </x14:cfRule>
          <x14:cfRule type="containsText" priority="729" operator="containsText" id="{51E1FD92-F28C-4143-A3CC-E7A8EC3BADA2}">
            <xm:f>NOT(ISERROR(SEARCH(Sheet2!$D$6,AL140)))</xm:f>
            <xm:f>Sheet2!$D$6</xm:f>
            <x14:dxf>
              <fill>
                <patternFill>
                  <bgColor rgb="FFFFFF00"/>
                </patternFill>
              </fill>
            </x14:dxf>
          </x14:cfRule>
          <x14:cfRule type="containsText" priority="730" operator="containsText" id="{BEF834BA-19A2-4882-8E97-F46D35B06FAC}">
            <xm:f>NOT(ISERROR(SEARCH(Sheet2!$D$5,AL140)))</xm:f>
            <xm:f>Sheet2!$D$5</xm:f>
            <x14:dxf>
              <fill>
                <patternFill>
                  <bgColor rgb="FFFFFF00"/>
                </patternFill>
              </fill>
            </x14:dxf>
          </x14:cfRule>
          <x14:cfRule type="containsText" priority="731" operator="containsText" id="{80D1A92B-5A2C-4855-902C-77AEDF3C002B}">
            <xm:f>NOT(ISERROR(SEARCH(Sheet2!$D$4,AL140)))</xm:f>
            <xm:f>Sheet2!$D$4</xm:f>
            <x14:dxf>
              <fill>
                <patternFill>
                  <bgColor rgb="FFFF0000"/>
                </patternFill>
              </fill>
            </x14:dxf>
          </x14:cfRule>
          <xm:sqref>AL140</xm:sqref>
        </x14:conditionalFormatting>
        <x14:conditionalFormatting xmlns:xm="http://schemas.microsoft.com/office/excel/2006/main">
          <x14:cfRule type="containsText" priority="722" operator="containsText" id="{DCC37173-8787-41C1-825E-AFE2245C125A}">
            <xm:f>NOT(ISERROR(SEARCH(Sheet2!$D$8,AL142)))</xm:f>
            <xm:f>Sheet2!$D$8</xm:f>
            <x14:dxf>
              <fill>
                <patternFill>
                  <bgColor rgb="FFFF0000"/>
                </patternFill>
              </fill>
            </x14:dxf>
          </x14:cfRule>
          <x14:cfRule type="containsText" priority="723" operator="containsText" id="{BD90A955-D74C-436B-BE7D-831BC65EFBD7}">
            <xm:f>NOT(ISERROR(SEARCH(Sheet2!$D$7,AL142)))</xm:f>
            <xm:f>Sheet2!$D$7</xm:f>
            <x14:dxf>
              <fill>
                <patternFill>
                  <bgColor rgb="FF00B050"/>
                </patternFill>
              </fill>
            </x14:dxf>
          </x14:cfRule>
          <x14:cfRule type="containsText" priority="724" operator="containsText" id="{9F38D35C-5A52-4791-A6FB-5F24C0D4C71E}">
            <xm:f>NOT(ISERROR(SEARCH(Sheet2!$D$6,AL142)))</xm:f>
            <xm:f>Sheet2!$D$6</xm:f>
            <x14:dxf>
              <fill>
                <patternFill>
                  <bgColor rgb="FFFFFF00"/>
                </patternFill>
              </fill>
            </x14:dxf>
          </x14:cfRule>
          <x14:cfRule type="containsText" priority="725" operator="containsText" id="{96EF9855-B50E-4EF8-A20A-AA2A76ED390E}">
            <xm:f>NOT(ISERROR(SEARCH(Sheet2!$D$5,AL142)))</xm:f>
            <xm:f>Sheet2!$D$5</xm:f>
            <x14:dxf>
              <fill>
                <patternFill>
                  <bgColor rgb="FFFFFF00"/>
                </patternFill>
              </fill>
            </x14:dxf>
          </x14:cfRule>
          <x14:cfRule type="containsText" priority="726" operator="containsText" id="{F07096FF-E368-4FF3-9F99-9B05D55578CC}">
            <xm:f>NOT(ISERROR(SEARCH(Sheet2!$D$4,AL142)))</xm:f>
            <xm:f>Sheet2!$D$4</xm:f>
            <x14:dxf>
              <fill>
                <patternFill>
                  <bgColor rgb="FFFF0000"/>
                </patternFill>
              </fill>
            </x14:dxf>
          </x14:cfRule>
          <xm:sqref>AL142</xm:sqref>
        </x14:conditionalFormatting>
        <x14:conditionalFormatting xmlns:xm="http://schemas.microsoft.com/office/excel/2006/main">
          <x14:cfRule type="containsText" priority="717" operator="containsText" id="{4CB7697B-1DE1-46A1-A0E9-05880D4E0ADE}">
            <xm:f>NOT(ISERROR(SEARCH(Sheet2!$D$8,AL144)))</xm:f>
            <xm:f>Sheet2!$D$8</xm:f>
            <x14:dxf>
              <fill>
                <patternFill>
                  <bgColor rgb="FFFF0000"/>
                </patternFill>
              </fill>
            </x14:dxf>
          </x14:cfRule>
          <x14:cfRule type="containsText" priority="718" operator="containsText" id="{E23E582E-45B1-480E-A131-8703AB51C9A5}">
            <xm:f>NOT(ISERROR(SEARCH(Sheet2!$D$7,AL144)))</xm:f>
            <xm:f>Sheet2!$D$7</xm:f>
            <x14:dxf>
              <fill>
                <patternFill>
                  <bgColor rgb="FF00B050"/>
                </patternFill>
              </fill>
            </x14:dxf>
          </x14:cfRule>
          <x14:cfRule type="containsText" priority="719" operator="containsText" id="{1354C0D7-1EDB-47AF-943E-B41E361BDB2B}">
            <xm:f>NOT(ISERROR(SEARCH(Sheet2!$D$6,AL144)))</xm:f>
            <xm:f>Sheet2!$D$6</xm:f>
            <x14:dxf>
              <fill>
                <patternFill>
                  <bgColor rgb="FFFFFF00"/>
                </patternFill>
              </fill>
            </x14:dxf>
          </x14:cfRule>
          <x14:cfRule type="containsText" priority="720" operator="containsText" id="{F4D0BB90-1F38-4340-B9C3-76DCAB6C3233}">
            <xm:f>NOT(ISERROR(SEARCH(Sheet2!$D$5,AL144)))</xm:f>
            <xm:f>Sheet2!$D$5</xm:f>
            <x14:dxf>
              <fill>
                <patternFill>
                  <bgColor rgb="FFFFFF00"/>
                </patternFill>
              </fill>
            </x14:dxf>
          </x14:cfRule>
          <x14:cfRule type="containsText" priority="721" operator="containsText" id="{763FEEF1-77EC-469C-AD4D-5490B9FEBA88}">
            <xm:f>NOT(ISERROR(SEARCH(Sheet2!$D$4,AL144)))</xm:f>
            <xm:f>Sheet2!$D$4</xm:f>
            <x14:dxf>
              <fill>
                <patternFill>
                  <bgColor rgb="FFFF0000"/>
                </patternFill>
              </fill>
            </x14:dxf>
          </x14:cfRule>
          <xm:sqref>AL144</xm:sqref>
        </x14:conditionalFormatting>
        <x14:conditionalFormatting xmlns:xm="http://schemas.microsoft.com/office/excel/2006/main">
          <x14:cfRule type="containsText" priority="712" operator="containsText" id="{FFD25435-8628-425E-AF4B-331D29ADA3B2}">
            <xm:f>NOT(ISERROR(SEARCH(Sheet2!$D$8,AL146)))</xm:f>
            <xm:f>Sheet2!$D$8</xm:f>
            <x14:dxf>
              <fill>
                <patternFill>
                  <bgColor rgb="FFFF0000"/>
                </patternFill>
              </fill>
            </x14:dxf>
          </x14:cfRule>
          <x14:cfRule type="containsText" priority="713" operator="containsText" id="{57514A98-B6ED-42E9-80F5-D76537167EC1}">
            <xm:f>NOT(ISERROR(SEARCH(Sheet2!$D$7,AL146)))</xm:f>
            <xm:f>Sheet2!$D$7</xm:f>
            <x14:dxf>
              <fill>
                <patternFill>
                  <bgColor rgb="FF00B050"/>
                </patternFill>
              </fill>
            </x14:dxf>
          </x14:cfRule>
          <x14:cfRule type="containsText" priority="714" operator="containsText" id="{03F139E8-61F0-447E-B04A-7B47900C9C47}">
            <xm:f>NOT(ISERROR(SEARCH(Sheet2!$D$6,AL146)))</xm:f>
            <xm:f>Sheet2!$D$6</xm:f>
            <x14:dxf>
              <fill>
                <patternFill>
                  <bgColor rgb="FFFFFF00"/>
                </patternFill>
              </fill>
            </x14:dxf>
          </x14:cfRule>
          <x14:cfRule type="containsText" priority="715" operator="containsText" id="{31B5C32F-E061-455D-9569-BDE84A8AE70B}">
            <xm:f>NOT(ISERROR(SEARCH(Sheet2!$D$5,AL146)))</xm:f>
            <xm:f>Sheet2!$D$5</xm:f>
            <x14:dxf>
              <fill>
                <patternFill>
                  <bgColor rgb="FFFFFF00"/>
                </patternFill>
              </fill>
            </x14:dxf>
          </x14:cfRule>
          <x14:cfRule type="containsText" priority="716" operator="containsText" id="{5E46C641-2CB1-4DD7-8BD2-619B90278589}">
            <xm:f>NOT(ISERROR(SEARCH(Sheet2!$D$4,AL146)))</xm:f>
            <xm:f>Sheet2!$D$4</xm:f>
            <x14:dxf>
              <fill>
                <patternFill>
                  <bgColor rgb="FFFF0000"/>
                </patternFill>
              </fill>
            </x14:dxf>
          </x14:cfRule>
          <xm:sqref>AL146</xm:sqref>
        </x14:conditionalFormatting>
        <x14:conditionalFormatting xmlns:xm="http://schemas.microsoft.com/office/excel/2006/main">
          <x14:cfRule type="containsText" priority="707" operator="containsText" id="{B124C45F-9A8A-417D-B0CC-8421B0360ED7}">
            <xm:f>NOT(ISERROR(SEARCH(Sheet2!$D$8,AL148)))</xm:f>
            <xm:f>Sheet2!$D$8</xm:f>
            <x14:dxf>
              <fill>
                <patternFill>
                  <bgColor rgb="FFFF0000"/>
                </patternFill>
              </fill>
            </x14:dxf>
          </x14:cfRule>
          <x14:cfRule type="containsText" priority="708" operator="containsText" id="{85D584B5-1ED9-4EB1-8CCA-72CD520C0A2E}">
            <xm:f>NOT(ISERROR(SEARCH(Sheet2!$D$7,AL148)))</xm:f>
            <xm:f>Sheet2!$D$7</xm:f>
            <x14:dxf>
              <fill>
                <patternFill>
                  <bgColor rgb="FF00B050"/>
                </patternFill>
              </fill>
            </x14:dxf>
          </x14:cfRule>
          <x14:cfRule type="containsText" priority="709" operator="containsText" id="{A8E4F7BC-B0F5-452F-B46B-687595AC1092}">
            <xm:f>NOT(ISERROR(SEARCH(Sheet2!$D$6,AL148)))</xm:f>
            <xm:f>Sheet2!$D$6</xm:f>
            <x14:dxf>
              <fill>
                <patternFill>
                  <bgColor rgb="FFFFFF00"/>
                </patternFill>
              </fill>
            </x14:dxf>
          </x14:cfRule>
          <x14:cfRule type="containsText" priority="710" operator="containsText" id="{1AEC73EE-A5E5-4490-954B-0123AB917F07}">
            <xm:f>NOT(ISERROR(SEARCH(Sheet2!$D$5,AL148)))</xm:f>
            <xm:f>Sheet2!$D$5</xm:f>
            <x14:dxf>
              <fill>
                <patternFill>
                  <bgColor rgb="FFFFFF00"/>
                </patternFill>
              </fill>
            </x14:dxf>
          </x14:cfRule>
          <x14:cfRule type="containsText" priority="711" operator="containsText" id="{4F3B425F-268C-4432-B863-4E4F32D67140}">
            <xm:f>NOT(ISERROR(SEARCH(Sheet2!$D$4,AL148)))</xm:f>
            <xm:f>Sheet2!$D$4</xm:f>
            <x14:dxf>
              <fill>
                <patternFill>
                  <bgColor rgb="FFFF0000"/>
                </patternFill>
              </fill>
            </x14:dxf>
          </x14:cfRule>
          <xm:sqref>AL148</xm:sqref>
        </x14:conditionalFormatting>
        <x14:conditionalFormatting xmlns:xm="http://schemas.microsoft.com/office/excel/2006/main">
          <x14:cfRule type="containsText" priority="702" operator="containsText" id="{46FB1624-BAE2-484C-ACCF-9B06CF69D643}">
            <xm:f>NOT(ISERROR(SEARCH(Sheet2!$D$8,AL154)))</xm:f>
            <xm:f>Sheet2!$D$8</xm:f>
            <x14:dxf>
              <fill>
                <patternFill>
                  <bgColor rgb="FFFF0000"/>
                </patternFill>
              </fill>
            </x14:dxf>
          </x14:cfRule>
          <x14:cfRule type="containsText" priority="703" operator="containsText" id="{5C4E69E9-C476-4EFD-8FEC-8D19565A013B}">
            <xm:f>NOT(ISERROR(SEARCH(Sheet2!$D$7,AL154)))</xm:f>
            <xm:f>Sheet2!$D$7</xm:f>
            <x14:dxf>
              <fill>
                <patternFill>
                  <bgColor rgb="FF00B050"/>
                </patternFill>
              </fill>
            </x14:dxf>
          </x14:cfRule>
          <x14:cfRule type="containsText" priority="704" operator="containsText" id="{AF1CE897-8A45-4A0D-A83F-9DEFAD4983F0}">
            <xm:f>NOT(ISERROR(SEARCH(Sheet2!$D$6,AL154)))</xm:f>
            <xm:f>Sheet2!$D$6</xm:f>
            <x14:dxf>
              <fill>
                <patternFill>
                  <bgColor rgb="FFFFFF00"/>
                </patternFill>
              </fill>
            </x14:dxf>
          </x14:cfRule>
          <x14:cfRule type="containsText" priority="705" operator="containsText" id="{AC6957E1-4D51-4883-88DF-FC6D00039377}">
            <xm:f>NOT(ISERROR(SEARCH(Sheet2!$D$5,AL154)))</xm:f>
            <xm:f>Sheet2!$D$5</xm:f>
            <x14:dxf>
              <fill>
                <patternFill>
                  <bgColor rgb="FFFFFF00"/>
                </patternFill>
              </fill>
            </x14:dxf>
          </x14:cfRule>
          <x14:cfRule type="containsText" priority="706" operator="containsText" id="{ABEAA1BD-CEE9-4578-B8CD-A71EBF7A834B}">
            <xm:f>NOT(ISERROR(SEARCH(Sheet2!$D$4,AL154)))</xm:f>
            <xm:f>Sheet2!$D$4</xm:f>
            <x14:dxf>
              <fill>
                <patternFill>
                  <bgColor rgb="FFFF0000"/>
                </patternFill>
              </fill>
            </x14:dxf>
          </x14:cfRule>
          <xm:sqref>AL154</xm:sqref>
        </x14:conditionalFormatting>
        <x14:conditionalFormatting xmlns:xm="http://schemas.microsoft.com/office/excel/2006/main">
          <x14:cfRule type="containsText" priority="697" operator="containsText" id="{D8510C6E-21C8-44C9-993A-81F006CE8E29}">
            <xm:f>NOT(ISERROR(SEARCH(Sheet2!$D$8,AL158)))</xm:f>
            <xm:f>Sheet2!$D$8</xm:f>
            <x14:dxf>
              <fill>
                <patternFill>
                  <bgColor rgb="FFFF0000"/>
                </patternFill>
              </fill>
            </x14:dxf>
          </x14:cfRule>
          <x14:cfRule type="containsText" priority="698" operator="containsText" id="{37F67025-23D2-4C76-9E71-8EFB8EAAAF1E}">
            <xm:f>NOT(ISERROR(SEARCH(Sheet2!$D$7,AL158)))</xm:f>
            <xm:f>Sheet2!$D$7</xm:f>
            <x14:dxf>
              <fill>
                <patternFill>
                  <bgColor rgb="FF00B050"/>
                </patternFill>
              </fill>
            </x14:dxf>
          </x14:cfRule>
          <x14:cfRule type="containsText" priority="699" operator="containsText" id="{49DB2424-96E7-4443-A4B8-EF6544C2937D}">
            <xm:f>NOT(ISERROR(SEARCH(Sheet2!$D$6,AL158)))</xm:f>
            <xm:f>Sheet2!$D$6</xm:f>
            <x14:dxf>
              <fill>
                <patternFill>
                  <bgColor rgb="FFFFFF00"/>
                </patternFill>
              </fill>
            </x14:dxf>
          </x14:cfRule>
          <x14:cfRule type="containsText" priority="700" operator="containsText" id="{2C045364-6DB2-40C6-9152-9347A39CAD0B}">
            <xm:f>NOT(ISERROR(SEARCH(Sheet2!$D$5,AL158)))</xm:f>
            <xm:f>Sheet2!$D$5</xm:f>
            <x14:dxf>
              <fill>
                <patternFill>
                  <bgColor rgb="FFFFFF00"/>
                </patternFill>
              </fill>
            </x14:dxf>
          </x14:cfRule>
          <x14:cfRule type="containsText" priority="701" operator="containsText" id="{87FA005F-AA28-4BDF-925E-BD24F3601877}">
            <xm:f>NOT(ISERROR(SEARCH(Sheet2!$D$4,AL158)))</xm:f>
            <xm:f>Sheet2!$D$4</xm:f>
            <x14:dxf>
              <fill>
                <patternFill>
                  <bgColor rgb="FFFF0000"/>
                </patternFill>
              </fill>
            </x14:dxf>
          </x14:cfRule>
          <xm:sqref>AL158</xm:sqref>
        </x14:conditionalFormatting>
        <x14:conditionalFormatting xmlns:xm="http://schemas.microsoft.com/office/excel/2006/main">
          <x14:cfRule type="containsText" priority="692" operator="containsText" id="{454D1AEA-641F-4503-9C8D-0FA7D2741195}">
            <xm:f>NOT(ISERROR(SEARCH(Sheet2!$D$8,AL160)))</xm:f>
            <xm:f>Sheet2!$D$8</xm:f>
            <x14:dxf>
              <fill>
                <patternFill>
                  <bgColor rgb="FFFF0000"/>
                </patternFill>
              </fill>
            </x14:dxf>
          </x14:cfRule>
          <x14:cfRule type="containsText" priority="693" operator="containsText" id="{3298DCAD-B735-4BDC-A8BA-D89FEC229944}">
            <xm:f>NOT(ISERROR(SEARCH(Sheet2!$D$7,AL160)))</xm:f>
            <xm:f>Sheet2!$D$7</xm:f>
            <x14:dxf>
              <fill>
                <patternFill>
                  <bgColor rgb="FF00B050"/>
                </patternFill>
              </fill>
            </x14:dxf>
          </x14:cfRule>
          <x14:cfRule type="containsText" priority="694" operator="containsText" id="{78999D1F-3A5D-433E-B02C-53382B9727AD}">
            <xm:f>NOT(ISERROR(SEARCH(Sheet2!$D$6,AL160)))</xm:f>
            <xm:f>Sheet2!$D$6</xm:f>
            <x14:dxf>
              <fill>
                <patternFill>
                  <bgColor rgb="FFFFFF00"/>
                </patternFill>
              </fill>
            </x14:dxf>
          </x14:cfRule>
          <x14:cfRule type="containsText" priority="695" operator="containsText" id="{1ACAE135-367D-4EA7-8573-38872D8E119E}">
            <xm:f>NOT(ISERROR(SEARCH(Sheet2!$D$5,AL160)))</xm:f>
            <xm:f>Sheet2!$D$5</xm:f>
            <x14:dxf>
              <fill>
                <patternFill>
                  <bgColor rgb="FFFFFF00"/>
                </patternFill>
              </fill>
            </x14:dxf>
          </x14:cfRule>
          <x14:cfRule type="containsText" priority="696" operator="containsText" id="{D12B161E-8FA6-40F1-94E5-DE6D36EDF7E3}">
            <xm:f>NOT(ISERROR(SEARCH(Sheet2!$D$4,AL160)))</xm:f>
            <xm:f>Sheet2!$D$4</xm:f>
            <x14:dxf>
              <fill>
                <patternFill>
                  <bgColor rgb="FFFF0000"/>
                </patternFill>
              </fill>
            </x14:dxf>
          </x14:cfRule>
          <xm:sqref>AL160</xm:sqref>
        </x14:conditionalFormatting>
        <x14:conditionalFormatting xmlns:xm="http://schemas.microsoft.com/office/excel/2006/main">
          <x14:cfRule type="containsText" priority="687" operator="containsText" id="{67B8FE18-32C8-4C1F-9601-4CEE219E5978}">
            <xm:f>NOT(ISERROR(SEARCH(Sheet2!$D$8,AL163)))</xm:f>
            <xm:f>Sheet2!$D$8</xm:f>
            <x14:dxf>
              <fill>
                <patternFill>
                  <bgColor rgb="FFFF0000"/>
                </patternFill>
              </fill>
            </x14:dxf>
          </x14:cfRule>
          <x14:cfRule type="containsText" priority="688" operator="containsText" id="{FFD9EE2C-1A90-4803-8F6F-427F6771C027}">
            <xm:f>NOT(ISERROR(SEARCH(Sheet2!$D$7,AL163)))</xm:f>
            <xm:f>Sheet2!$D$7</xm:f>
            <x14:dxf>
              <fill>
                <patternFill>
                  <bgColor rgb="FF00B050"/>
                </patternFill>
              </fill>
            </x14:dxf>
          </x14:cfRule>
          <x14:cfRule type="containsText" priority="689" operator="containsText" id="{012422AE-54CD-4D94-BBF0-48B4C6C33779}">
            <xm:f>NOT(ISERROR(SEARCH(Sheet2!$D$6,AL163)))</xm:f>
            <xm:f>Sheet2!$D$6</xm:f>
            <x14:dxf>
              <fill>
                <patternFill>
                  <bgColor rgb="FFFFFF00"/>
                </patternFill>
              </fill>
            </x14:dxf>
          </x14:cfRule>
          <x14:cfRule type="containsText" priority="690" operator="containsText" id="{73189DE0-8786-4DF8-AD56-15419C94E020}">
            <xm:f>NOT(ISERROR(SEARCH(Sheet2!$D$5,AL163)))</xm:f>
            <xm:f>Sheet2!$D$5</xm:f>
            <x14:dxf>
              <fill>
                <patternFill>
                  <bgColor rgb="FFFFFF00"/>
                </patternFill>
              </fill>
            </x14:dxf>
          </x14:cfRule>
          <x14:cfRule type="containsText" priority="691" operator="containsText" id="{91E2D95E-C4E4-4B96-9B1C-42123ECF27F2}">
            <xm:f>NOT(ISERROR(SEARCH(Sheet2!$D$4,AL163)))</xm:f>
            <xm:f>Sheet2!$D$4</xm:f>
            <x14:dxf>
              <fill>
                <patternFill>
                  <bgColor rgb="FFFF0000"/>
                </patternFill>
              </fill>
            </x14:dxf>
          </x14:cfRule>
          <xm:sqref>AL163</xm:sqref>
        </x14:conditionalFormatting>
        <x14:conditionalFormatting xmlns:xm="http://schemas.microsoft.com/office/excel/2006/main">
          <x14:cfRule type="containsText" priority="682" operator="containsText" id="{37A1711E-0972-4F05-AFA3-18F0A451194D}">
            <xm:f>NOT(ISERROR(SEARCH(Sheet2!$D$8,AL167)))</xm:f>
            <xm:f>Sheet2!$D$8</xm:f>
            <x14:dxf>
              <fill>
                <patternFill>
                  <bgColor rgb="FFFF0000"/>
                </patternFill>
              </fill>
            </x14:dxf>
          </x14:cfRule>
          <x14:cfRule type="containsText" priority="683" operator="containsText" id="{3215A14D-27B1-4350-A666-F73E80E4556C}">
            <xm:f>NOT(ISERROR(SEARCH(Sheet2!$D$7,AL167)))</xm:f>
            <xm:f>Sheet2!$D$7</xm:f>
            <x14:dxf>
              <fill>
                <patternFill>
                  <bgColor rgb="FF00B050"/>
                </patternFill>
              </fill>
            </x14:dxf>
          </x14:cfRule>
          <x14:cfRule type="containsText" priority="684" operator="containsText" id="{2559D892-1A7E-4C22-8FCA-5262F54BA990}">
            <xm:f>NOT(ISERROR(SEARCH(Sheet2!$D$6,AL167)))</xm:f>
            <xm:f>Sheet2!$D$6</xm:f>
            <x14:dxf>
              <fill>
                <patternFill>
                  <bgColor rgb="FFFFFF00"/>
                </patternFill>
              </fill>
            </x14:dxf>
          </x14:cfRule>
          <x14:cfRule type="containsText" priority="685" operator="containsText" id="{7737A5E9-0FFC-4C48-A724-70A38AE122F9}">
            <xm:f>NOT(ISERROR(SEARCH(Sheet2!$D$5,AL167)))</xm:f>
            <xm:f>Sheet2!$D$5</xm:f>
            <x14:dxf>
              <fill>
                <patternFill>
                  <bgColor rgb="FFFFFF00"/>
                </patternFill>
              </fill>
            </x14:dxf>
          </x14:cfRule>
          <x14:cfRule type="containsText" priority="686" operator="containsText" id="{D386D128-D9E1-41C6-BDAF-BD3642F2C046}">
            <xm:f>NOT(ISERROR(SEARCH(Sheet2!$D$4,AL167)))</xm:f>
            <xm:f>Sheet2!$D$4</xm:f>
            <x14:dxf>
              <fill>
                <patternFill>
                  <bgColor rgb="FFFF0000"/>
                </patternFill>
              </fill>
            </x14:dxf>
          </x14:cfRule>
          <xm:sqref>AL167</xm:sqref>
        </x14:conditionalFormatting>
        <x14:conditionalFormatting xmlns:xm="http://schemas.microsoft.com/office/excel/2006/main">
          <x14:cfRule type="containsText" priority="677" operator="containsText" id="{2835C846-C432-440C-9151-CCBDE08E5D48}">
            <xm:f>NOT(ISERROR(SEARCH(Sheet2!$D$8,AL173)))</xm:f>
            <xm:f>Sheet2!$D$8</xm:f>
            <x14:dxf>
              <fill>
                <patternFill>
                  <bgColor rgb="FFFF0000"/>
                </patternFill>
              </fill>
            </x14:dxf>
          </x14:cfRule>
          <x14:cfRule type="containsText" priority="678" operator="containsText" id="{8B095A26-F29D-467B-956F-AF1E44CA0BF1}">
            <xm:f>NOT(ISERROR(SEARCH(Sheet2!$D$7,AL173)))</xm:f>
            <xm:f>Sheet2!$D$7</xm:f>
            <x14:dxf>
              <fill>
                <patternFill>
                  <bgColor rgb="FF00B050"/>
                </patternFill>
              </fill>
            </x14:dxf>
          </x14:cfRule>
          <x14:cfRule type="containsText" priority="679" operator="containsText" id="{E5953D55-0FD3-4867-B6DA-AA717A48A8D3}">
            <xm:f>NOT(ISERROR(SEARCH(Sheet2!$D$6,AL173)))</xm:f>
            <xm:f>Sheet2!$D$6</xm:f>
            <x14:dxf>
              <fill>
                <patternFill>
                  <bgColor rgb="FFFFFF00"/>
                </patternFill>
              </fill>
            </x14:dxf>
          </x14:cfRule>
          <x14:cfRule type="containsText" priority="680" operator="containsText" id="{C2A808B8-98CA-4C37-B8F4-A1AEF1E4EACF}">
            <xm:f>NOT(ISERROR(SEARCH(Sheet2!$D$5,AL173)))</xm:f>
            <xm:f>Sheet2!$D$5</xm:f>
            <x14:dxf>
              <fill>
                <patternFill>
                  <bgColor rgb="FFFFFF00"/>
                </patternFill>
              </fill>
            </x14:dxf>
          </x14:cfRule>
          <x14:cfRule type="containsText" priority="681" operator="containsText" id="{5EF9F4DC-5A6F-4468-AC80-26F1C5DBDF94}">
            <xm:f>NOT(ISERROR(SEARCH(Sheet2!$D$4,AL173)))</xm:f>
            <xm:f>Sheet2!$D$4</xm:f>
            <x14:dxf>
              <fill>
                <patternFill>
                  <bgColor rgb="FFFF0000"/>
                </patternFill>
              </fill>
            </x14:dxf>
          </x14:cfRule>
          <xm:sqref>AL173</xm:sqref>
        </x14:conditionalFormatting>
        <x14:conditionalFormatting xmlns:xm="http://schemas.microsoft.com/office/excel/2006/main">
          <x14:cfRule type="containsText" priority="602" operator="containsText" id="{A6C5441C-C6E7-4372-9A2E-8A044E4754CC}">
            <xm:f>NOT(ISERROR(SEARCH(Sheet2!$D$8,AL130)))</xm:f>
            <xm:f>Sheet2!$D$8</xm:f>
            <x14:dxf>
              <fill>
                <patternFill>
                  <bgColor rgb="FFFF0000"/>
                </patternFill>
              </fill>
            </x14:dxf>
          </x14:cfRule>
          <x14:cfRule type="containsText" priority="603" operator="containsText" id="{23915C38-CA61-41BE-9A0D-344D0C11631E}">
            <xm:f>NOT(ISERROR(SEARCH(Sheet2!$D$7,AL130)))</xm:f>
            <xm:f>Sheet2!$D$7</xm:f>
            <x14:dxf>
              <fill>
                <patternFill>
                  <bgColor rgb="FF00B050"/>
                </patternFill>
              </fill>
            </x14:dxf>
          </x14:cfRule>
          <x14:cfRule type="containsText" priority="604" operator="containsText" id="{111C66DD-C8FB-48CA-BFB4-B2377CE14CA1}">
            <xm:f>NOT(ISERROR(SEARCH(Sheet2!$D$6,AL130)))</xm:f>
            <xm:f>Sheet2!$D$6</xm:f>
            <x14:dxf>
              <fill>
                <patternFill>
                  <bgColor rgb="FFFFFF00"/>
                </patternFill>
              </fill>
            </x14:dxf>
          </x14:cfRule>
          <x14:cfRule type="containsText" priority="605" operator="containsText" id="{A0D7858E-AF98-4903-B3C0-E8208C52365E}">
            <xm:f>NOT(ISERROR(SEARCH(Sheet2!$D$5,AL130)))</xm:f>
            <xm:f>Sheet2!$D$5</xm:f>
            <x14:dxf>
              <fill>
                <patternFill>
                  <bgColor rgb="FFFFFF00"/>
                </patternFill>
              </fill>
            </x14:dxf>
          </x14:cfRule>
          <x14:cfRule type="containsText" priority="606" operator="containsText" id="{520C494C-E2AE-4FFC-AD07-A28FE3CA4674}">
            <xm:f>NOT(ISERROR(SEARCH(Sheet2!$D$4,AL130)))</xm:f>
            <xm:f>Sheet2!$D$4</xm:f>
            <x14:dxf>
              <fill>
                <patternFill>
                  <bgColor rgb="FFFF0000"/>
                </patternFill>
              </fill>
            </x14:dxf>
          </x14:cfRule>
          <xm:sqref>AL130</xm:sqref>
        </x14:conditionalFormatting>
        <x14:conditionalFormatting xmlns:xm="http://schemas.microsoft.com/office/excel/2006/main">
          <x14:cfRule type="containsText" priority="672" operator="containsText" id="{06095BAA-07E4-4B2C-9516-002D1A3700D8}">
            <xm:f>NOT(ISERROR(SEARCH(Sheet2!$D$8,AL186)))</xm:f>
            <xm:f>Sheet2!$D$8</xm:f>
            <x14:dxf>
              <fill>
                <patternFill>
                  <bgColor rgb="FFFF0000"/>
                </patternFill>
              </fill>
            </x14:dxf>
          </x14:cfRule>
          <x14:cfRule type="containsText" priority="673" operator="containsText" id="{568CE172-26B9-4EFB-A154-9C54D8808DC0}">
            <xm:f>NOT(ISERROR(SEARCH(Sheet2!$D$7,AL186)))</xm:f>
            <xm:f>Sheet2!$D$7</xm:f>
            <x14:dxf>
              <fill>
                <patternFill>
                  <bgColor rgb="FF00B050"/>
                </patternFill>
              </fill>
            </x14:dxf>
          </x14:cfRule>
          <x14:cfRule type="containsText" priority="674" operator="containsText" id="{E85CDBE7-FB4D-43C0-ACE3-A8591BE5D63A}">
            <xm:f>NOT(ISERROR(SEARCH(Sheet2!$D$6,AL186)))</xm:f>
            <xm:f>Sheet2!$D$6</xm:f>
            <x14:dxf>
              <fill>
                <patternFill>
                  <bgColor rgb="FFFFFF00"/>
                </patternFill>
              </fill>
            </x14:dxf>
          </x14:cfRule>
          <x14:cfRule type="containsText" priority="675" operator="containsText" id="{167904D9-4D9F-4420-8C63-D89C775D72F4}">
            <xm:f>NOT(ISERROR(SEARCH(Sheet2!$D$5,AL186)))</xm:f>
            <xm:f>Sheet2!$D$5</xm:f>
            <x14:dxf>
              <fill>
                <patternFill>
                  <bgColor rgb="FFFFFF00"/>
                </patternFill>
              </fill>
            </x14:dxf>
          </x14:cfRule>
          <x14:cfRule type="containsText" priority="676" operator="containsText" id="{072D67D6-BDDE-4021-93DF-FB1CEDB903A6}">
            <xm:f>NOT(ISERROR(SEARCH(Sheet2!$D$4,AL186)))</xm:f>
            <xm:f>Sheet2!$D$4</xm:f>
            <x14:dxf>
              <fill>
                <patternFill>
                  <bgColor rgb="FFFF0000"/>
                </patternFill>
              </fill>
            </x14:dxf>
          </x14:cfRule>
          <xm:sqref>AL186</xm:sqref>
        </x14:conditionalFormatting>
        <x14:conditionalFormatting xmlns:xm="http://schemas.microsoft.com/office/excel/2006/main">
          <x14:cfRule type="containsText" priority="667" operator="containsText" id="{E07006E6-9412-4D66-9371-FC8BE8CD22AF}">
            <xm:f>NOT(ISERROR(SEARCH(Sheet2!$D$8,AL187)))</xm:f>
            <xm:f>Sheet2!$D$8</xm:f>
            <x14:dxf>
              <fill>
                <patternFill>
                  <bgColor rgb="FFFF0000"/>
                </patternFill>
              </fill>
            </x14:dxf>
          </x14:cfRule>
          <x14:cfRule type="containsText" priority="668" operator="containsText" id="{7D660FA0-9F56-445E-8CAE-590B972843EF}">
            <xm:f>NOT(ISERROR(SEARCH(Sheet2!$D$7,AL187)))</xm:f>
            <xm:f>Sheet2!$D$7</xm:f>
            <x14:dxf>
              <fill>
                <patternFill>
                  <bgColor rgb="FF00B050"/>
                </patternFill>
              </fill>
            </x14:dxf>
          </x14:cfRule>
          <x14:cfRule type="containsText" priority="669" operator="containsText" id="{A249A971-E73D-42F4-AC87-3D63C2B08AED}">
            <xm:f>NOT(ISERROR(SEARCH(Sheet2!$D$6,AL187)))</xm:f>
            <xm:f>Sheet2!$D$6</xm:f>
            <x14:dxf>
              <fill>
                <patternFill>
                  <bgColor rgb="FFFFFF00"/>
                </patternFill>
              </fill>
            </x14:dxf>
          </x14:cfRule>
          <x14:cfRule type="containsText" priority="670" operator="containsText" id="{D2715F61-A002-4651-AAC4-38A23BE61F75}">
            <xm:f>NOT(ISERROR(SEARCH(Sheet2!$D$5,AL187)))</xm:f>
            <xm:f>Sheet2!$D$5</xm:f>
            <x14:dxf>
              <fill>
                <patternFill>
                  <bgColor rgb="FFFFFF00"/>
                </patternFill>
              </fill>
            </x14:dxf>
          </x14:cfRule>
          <x14:cfRule type="containsText" priority="671" operator="containsText" id="{2B6467FF-D85E-4324-A1B1-D01AFCBD34A9}">
            <xm:f>NOT(ISERROR(SEARCH(Sheet2!$D$4,AL187)))</xm:f>
            <xm:f>Sheet2!$D$4</xm:f>
            <x14:dxf>
              <fill>
                <patternFill>
                  <bgColor rgb="FFFF0000"/>
                </patternFill>
              </fill>
            </x14:dxf>
          </x14:cfRule>
          <xm:sqref>AL187</xm:sqref>
        </x14:conditionalFormatting>
        <x14:conditionalFormatting xmlns:xm="http://schemas.microsoft.com/office/excel/2006/main">
          <x14:cfRule type="containsText" priority="662" operator="containsText" id="{E9E258EB-A115-448D-A9CE-02ED267E50B9}">
            <xm:f>NOT(ISERROR(SEARCH(Sheet2!$D$8,AL189)))</xm:f>
            <xm:f>Sheet2!$D$8</xm:f>
            <x14:dxf>
              <fill>
                <patternFill>
                  <bgColor rgb="FFFF0000"/>
                </patternFill>
              </fill>
            </x14:dxf>
          </x14:cfRule>
          <x14:cfRule type="containsText" priority="663" operator="containsText" id="{20F83B48-8561-42AF-8CBF-74F5B0979CFD}">
            <xm:f>NOT(ISERROR(SEARCH(Sheet2!$D$7,AL189)))</xm:f>
            <xm:f>Sheet2!$D$7</xm:f>
            <x14:dxf>
              <fill>
                <patternFill>
                  <bgColor rgb="FF00B050"/>
                </patternFill>
              </fill>
            </x14:dxf>
          </x14:cfRule>
          <x14:cfRule type="containsText" priority="664" operator="containsText" id="{45D463F2-9E66-438E-A9FD-19968E39012D}">
            <xm:f>NOT(ISERROR(SEARCH(Sheet2!$D$6,AL189)))</xm:f>
            <xm:f>Sheet2!$D$6</xm:f>
            <x14:dxf>
              <fill>
                <patternFill>
                  <bgColor rgb="FFFFFF00"/>
                </patternFill>
              </fill>
            </x14:dxf>
          </x14:cfRule>
          <x14:cfRule type="containsText" priority="665" operator="containsText" id="{7F95D4B3-4B1F-4BBD-B161-D13285CC88C0}">
            <xm:f>NOT(ISERROR(SEARCH(Sheet2!$D$5,AL189)))</xm:f>
            <xm:f>Sheet2!$D$5</xm:f>
            <x14:dxf>
              <fill>
                <patternFill>
                  <bgColor rgb="FFFFFF00"/>
                </patternFill>
              </fill>
            </x14:dxf>
          </x14:cfRule>
          <x14:cfRule type="containsText" priority="666" operator="containsText" id="{DFD87E26-CEFA-4023-8CF6-03FAF70F50BE}">
            <xm:f>NOT(ISERROR(SEARCH(Sheet2!$D$4,AL189)))</xm:f>
            <xm:f>Sheet2!$D$4</xm:f>
            <x14:dxf>
              <fill>
                <patternFill>
                  <bgColor rgb="FFFF0000"/>
                </patternFill>
              </fill>
            </x14:dxf>
          </x14:cfRule>
          <xm:sqref>AL189</xm:sqref>
        </x14:conditionalFormatting>
        <x14:conditionalFormatting xmlns:xm="http://schemas.microsoft.com/office/excel/2006/main">
          <x14:cfRule type="containsText" priority="657" operator="containsText" id="{11F842CF-2F0A-4A72-B331-C48890610FA4}">
            <xm:f>NOT(ISERROR(SEARCH(Sheet2!$D$8,AL191)))</xm:f>
            <xm:f>Sheet2!$D$8</xm:f>
            <x14:dxf>
              <fill>
                <patternFill>
                  <bgColor rgb="FFFF0000"/>
                </patternFill>
              </fill>
            </x14:dxf>
          </x14:cfRule>
          <x14:cfRule type="containsText" priority="658" operator="containsText" id="{D6F5F8C0-0950-4F24-923C-23E1AAD1AC0E}">
            <xm:f>NOT(ISERROR(SEARCH(Sheet2!$D$7,AL191)))</xm:f>
            <xm:f>Sheet2!$D$7</xm:f>
            <x14:dxf>
              <fill>
                <patternFill>
                  <bgColor rgb="FF00B050"/>
                </patternFill>
              </fill>
            </x14:dxf>
          </x14:cfRule>
          <x14:cfRule type="containsText" priority="659" operator="containsText" id="{0F4B3686-227D-46EB-95B0-D5E819A3F766}">
            <xm:f>NOT(ISERROR(SEARCH(Sheet2!$D$6,AL191)))</xm:f>
            <xm:f>Sheet2!$D$6</xm:f>
            <x14:dxf>
              <fill>
                <patternFill>
                  <bgColor rgb="FFFFFF00"/>
                </patternFill>
              </fill>
            </x14:dxf>
          </x14:cfRule>
          <x14:cfRule type="containsText" priority="660" operator="containsText" id="{D1203F4B-0C15-42BB-842D-0D62BF23C23B}">
            <xm:f>NOT(ISERROR(SEARCH(Sheet2!$D$5,AL191)))</xm:f>
            <xm:f>Sheet2!$D$5</xm:f>
            <x14:dxf>
              <fill>
                <patternFill>
                  <bgColor rgb="FFFFFF00"/>
                </patternFill>
              </fill>
            </x14:dxf>
          </x14:cfRule>
          <x14:cfRule type="containsText" priority="661" operator="containsText" id="{0B872D00-CE49-4DC8-A89D-772D4D889178}">
            <xm:f>NOT(ISERROR(SEARCH(Sheet2!$D$4,AL191)))</xm:f>
            <xm:f>Sheet2!$D$4</xm:f>
            <x14:dxf>
              <fill>
                <patternFill>
                  <bgColor rgb="FFFF0000"/>
                </patternFill>
              </fill>
            </x14:dxf>
          </x14:cfRule>
          <xm:sqref>AL191</xm:sqref>
        </x14:conditionalFormatting>
        <x14:conditionalFormatting xmlns:xm="http://schemas.microsoft.com/office/excel/2006/main">
          <x14:cfRule type="containsText" priority="652" operator="containsText" id="{98FFE270-255B-4F44-A859-408D7EA83F49}">
            <xm:f>NOT(ISERROR(SEARCH(Sheet2!$D$8,AL192)))</xm:f>
            <xm:f>Sheet2!$D$8</xm:f>
            <x14:dxf>
              <fill>
                <patternFill>
                  <bgColor rgb="FFFF0000"/>
                </patternFill>
              </fill>
            </x14:dxf>
          </x14:cfRule>
          <x14:cfRule type="containsText" priority="653" operator="containsText" id="{6EBF891B-44A5-4F9E-94A7-C043FCCE8C2B}">
            <xm:f>NOT(ISERROR(SEARCH(Sheet2!$D$7,AL192)))</xm:f>
            <xm:f>Sheet2!$D$7</xm:f>
            <x14:dxf>
              <fill>
                <patternFill>
                  <bgColor rgb="FF00B050"/>
                </patternFill>
              </fill>
            </x14:dxf>
          </x14:cfRule>
          <x14:cfRule type="containsText" priority="654" operator="containsText" id="{FBD188D8-EC3E-4D0D-B52F-2F38A1612779}">
            <xm:f>NOT(ISERROR(SEARCH(Sheet2!$D$6,AL192)))</xm:f>
            <xm:f>Sheet2!$D$6</xm:f>
            <x14:dxf>
              <fill>
                <patternFill>
                  <bgColor rgb="FFFFFF00"/>
                </patternFill>
              </fill>
            </x14:dxf>
          </x14:cfRule>
          <x14:cfRule type="containsText" priority="655" operator="containsText" id="{462E664C-9143-4E7C-BF7A-F8C5C4641980}">
            <xm:f>NOT(ISERROR(SEARCH(Sheet2!$D$5,AL192)))</xm:f>
            <xm:f>Sheet2!$D$5</xm:f>
            <x14:dxf>
              <fill>
                <patternFill>
                  <bgColor rgb="FFFFFF00"/>
                </patternFill>
              </fill>
            </x14:dxf>
          </x14:cfRule>
          <x14:cfRule type="containsText" priority="656" operator="containsText" id="{742DE753-58D0-4260-858B-35F1531CB55B}">
            <xm:f>NOT(ISERROR(SEARCH(Sheet2!$D$4,AL192)))</xm:f>
            <xm:f>Sheet2!$D$4</xm:f>
            <x14:dxf>
              <fill>
                <patternFill>
                  <bgColor rgb="FFFF0000"/>
                </patternFill>
              </fill>
            </x14:dxf>
          </x14:cfRule>
          <xm:sqref>AL192</xm:sqref>
        </x14:conditionalFormatting>
        <x14:conditionalFormatting xmlns:xm="http://schemas.microsoft.com/office/excel/2006/main">
          <x14:cfRule type="containsText" priority="647" operator="containsText" id="{2EF0F2C7-94E8-44F6-A155-19D920D021A1}">
            <xm:f>NOT(ISERROR(SEARCH(Sheet2!$D$8,AL24)))</xm:f>
            <xm:f>Sheet2!$D$8</xm:f>
            <x14:dxf>
              <fill>
                <patternFill>
                  <bgColor rgb="FFFF0000"/>
                </patternFill>
              </fill>
            </x14:dxf>
          </x14:cfRule>
          <x14:cfRule type="containsText" priority="648" operator="containsText" id="{2181AE81-3268-4ABE-8B03-B406BBE132D6}">
            <xm:f>NOT(ISERROR(SEARCH(Sheet2!$D$7,AL24)))</xm:f>
            <xm:f>Sheet2!$D$7</xm:f>
            <x14:dxf>
              <fill>
                <patternFill>
                  <bgColor rgb="FF00B050"/>
                </patternFill>
              </fill>
            </x14:dxf>
          </x14:cfRule>
          <x14:cfRule type="containsText" priority="649" operator="containsText" id="{5A1A3E99-9185-4631-9761-7CFD6C047AEC}">
            <xm:f>NOT(ISERROR(SEARCH(Sheet2!$D$6,AL24)))</xm:f>
            <xm:f>Sheet2!$D$6</xm:f>
            <x14:dxf>
              <fill>
                <patternFill>
                  <bgColor rgb="FFFFFF00"/>
                </patternFill>
              </fill>
            </x14:dxf>
          </x14:cfRule>
          <x14:cfRule type="containsText" priority="650" operator="containsText" id="{116825EF-2C59-444D-860D-1B326C9ED213}">
            <xm:f>NOT(ISERROR(SEARCH(Sheet2!$D$5,AL24)))</xm:f>
            <xm:f>Sheet2!$D$5</xm:f>
            <x14:dxf>
              <fill>
                <patternFill>
                  <bgColor rgb="FFFFFF00"/>
                </patternFill>
              </fill>
            </x14:dxf>
          </x14:cfRule>
          <x14:cfRule type="containsText" priority="651" operator="containsText" id="{D9D5E63A-5BB8-4D68-94C5-A14D985C17C6}">
            <xm:f>NOT(ISERROR(SEARCH(Sheet2!$D$4,AL24)))</xm:f>
            <xm:f>Sheet2!$D$4</xm:f>
            <x14:dxf>
              <fill>
                <patternFill>
                  <bgColor rgb="FFFF0000"/>
                </patternFill>
              </fill>
            </x14:dxf>
          </x14:cfRule>
          <xm:sqref>AL24</xm:sqref>
        </x14:conditionalFormatting>
        <x14:conditionalFormatting xmlns:xm="http://schemas.microsoft.com/office/excel/2006/main">
          <x14:cfRule type="containsText" priority="642" operator="containsText" id="{9713F7B8-6CF9-4312-83F6-F13AFF478A06}">
            <xm:f>NOT(ISERROR(SEARCH(Sheet2!$D$8,AL32)))</xm:f>
            <xm:f>Sheet2!$D$8</xm:f>
            <x14:dxf>
              <fill>
                <patternFill>
                  <bgColor rgb="FFFF0000"/>
                </patternFill>
              </fill>
            </x14:dxf>
          </x14:cfRule>
          <x14:cfRule type="containsText" priority="643" operator="containsText" id="{BD8862DC-99F3-4C85-B404-BF1D9F1F989F}">
            <xm:f>NOT(ISERROR(SEARCH(Sheet2!$D$7,AL32)))</xm:f>
            <xm:f>Sheet2!$D$7</xm:f>
            <x14:dxf>
              <fill>
                <patternFill>
                  <bgColor rgb="FF00B050"/>
                </patternFill>
              </fill>
            </x14:dxf>
          </x14:cfRule>
          <x14:cfRule type="containsText" priority="644" operator="containsText" id="{624C35A0-40B6-4629-A3E2-E7921B16F0EA}">
            <xm:f>NOT(ISERROR(SEARCH(Sheet2!$D$6,AL32)))</xm:f>
            <xm:f>Sheet2!$D$6</xm:f>
            <x14:dxf>
              <fill>
                <patternFill>
                  <bgColor rgb="FFFFFF00"/>
                </patternFill>
              </fill>
            </x14:dxf>
          </x14:cfRule>
          <x14:cfRule type="containsText" priority="645" operator="containsText" id="{D7E1D52E-B877-4A38-9CB5-A5E93F37CEAD}">
            <xm:f>NOT(ISERROR(SEARCH(Sheet2!$D$5,AL32)))</xm:f>
            <xm:f>Sheet2!$D$5</xm:f>
            <x14:dxf>
              <fill>
                <patternFill>
                  <bgColor rgb="FFFFFF00"/>
                </patternFill>
              </fill>
            </x14:dxf>
          </x14:cfRule>
          <x14:cfRule type="containsText" priority="646" operator="containsText" id="{3E927E6D-A676-490B-839F-7D65963D1D52}">
            <xm:f>NOT(ISERROR(SEARCH(Sheet2!$D$4,AL32)))</xm:f>
            <xm:f>Sheet2!$D$4</xm:f>
            <x14:dxf>
              <fill>
                <patternFill>
                  <bgColor rgb="FFFF0000"/>
                </patternFill>
              </fill>
            </x14:dxf>
          </x14:cfRule>
          <xm:sqref>AL32</xm:sqref>
        </x14:conditionalFormatting>
        <x14:conditionalFormatting xmlns:xm="http://schemas.microsoft.com/office/excel/2006/main">
          <x14:cfRule type="containsText" priority="637" operator="containsText" id="{53CC3248-5482-4945-8B89-085E43361CE8}">
            <xm:f>NOT(ISERROR(SEARCH(Sheet2!$D$8,AL33)))</xm:f>
            <xm:f>Sheet2!$D$8</xm:f>
            <x14:dxf>
              <fill>
                <patternFill>
                  <bgColor rgb="FFFF0000"/>
                </patternFill>
              </fill>
            </x14:dxf>
          </x14:cfRule>
          <x14:cfRule type="containsText" priority="638" operator="containsText" id="{418F6B66-27A4-45A4-B4D1-2357A0EFBEE4}">
            <xm:f>NOT(ISERROR(SEARCH(Sheet2!$D$7,AL33)))</xm:f>
            <xm:f>Sheet2!$D$7</xm:f>
            <x14:dxf>
              <fill>
                <patternFill>
                  <bgColor rgb="FF00B050"/>
                </patternFill>
              </fill>
            </x14:dxf>
          </x14:cfRule>
          <x14:cfRule type="containsText" priority="639" operator="containsText" id="{A45A60DA-797D-4E84-AB5F-60C83E00297E}">
            <xm:f>NOT(ISERROR(SEARCH(Sheet2!$D$6,AL33)))</xm:f>
            <xm:f>Sheet2!$D$6</xm:f>
            <x14:dxf>
              <fill>
                <patternFill>
                  <bgColor rgb="FFFFFF00"/>
                </patternFill>
              </fill>
            </x14:dxf>
          </x14:cfRule>
          <x14:cfRule type="containsText" priority="640" operator="containsText" id="{84D730E3-A5E4-4C70-B3A0-C4CBA758CDC2}">
            <xm:f>NOT(ISERROR(SEARCH(Sheet2!$D$5,AL33)))</xm:f>
            <xm:f>Sheet2!$D$5</xm:f>
            <x14:dxf>
              <fill>
                <patternFill>
                  <bgColor rgb="FFFFFF00"/>
                </patternFill>
              </fill>
            </x14:dxf>
          </x14:cfRule>
          <x14:cfRule type="containsText" priority="641" operator="containsText" id="{1D5AF3FA-73FF-4093-9941-7658B28ADB72}">
            <xm:f>NOT(ISERROR(SEARCH(Sheet2!$D$4,AL33)))</xm:f>
            <xm:f>Sheet2!$D$4</xm:f>
            <x14:dxf>
              <fill>
                <patternFill>
                  <bgColor rgb="FFFF0000"/>
                </patternFill>
              </fill>
            </x14:dxf>
          </x14:cfRule>
          <xm:sqref>AL33</xm:sqref>
        </x14:conditionalFormatting>
        <x14:conditionalFormatting xmlns:xm="http://schemas.microsoft.com/office/excel/2006/main">
          <x14:cfRule type="containsText" priority="632" operator="containsText" id="{577EE171-B7B3-40A3-B44D-FD4842669214}">
            <xm:f>NOT(ISERROR(SEARCH(Sheet2!$D$8,AL34)))</xm:f>
            <xm:f>Sheet2!$D$8</xm:f>
            <x14:dxf>
              <fill>
                <patternFill>
                  <bgColor rgb="FFFF0000"/>
                </patternFill>
              </fill>
            </x14:dxf>
          </x14:cfRule>
          <x14:cfRule type="containsText" priority="633" operator="containsText" id="{4C60293B-607E-4F94-B360-CA2FD795342B}">
            <xm:f>NOT(ISERROR(SEARCH(Sheet2!$D$7,AL34)))</xm:f>
            <xm:f>Sheet2!$D$7</xm:f>
            <x14:dxf>
              <fill>
                <patternFill>
                  <bgColor rgb="FF00B050"/>
                </patternFill>
              </fill>
            </x14:dxf>
          </x14:cfRule>
          <x14:cfRule type="containsText" priority="634" operator="containsText" id="{F3DA7D11-E018-4B7E-9821-3FA961736A76}">
            <xm:f>NOT(ISERROR(SEARCH(Sheet2!$D$6,AL34)))</xm:f>
            <xm:f>Sheet2!$D$6</xm:f>
            <x14:dxf>
              <fill>
                <patternFill>
                  <bgColor rgb="FFFFFF00"/>
                </patternFill>
              </fill>
            </x14:dxf>
          </x14:cfRule>
          <x14:cfRule type="containsText" priority="635" operator="containsText" id="{EDF4C72D-7167-4F69-8CE6-6D0DAF268555}">
            <xm:f>NOT(ISERROR(SEARCH(Sheet2!$D$5,AL34)))</xm:f>
            <xm:f>Sheet2!$D$5</xm:f>
            <x14:dxf>
              <fill>
                <patternFill>
                  <bgColor rgb="FFFFFF00"/>
                </patternFill>
              </fill>
            </x14:dxf>
          </x14:cfRule>
          <x14:cfRule type="containsText" priority="636" operator="containsText" id="{F9DAECEB-9EF7-4E5F-80BB-AA1BC9AC4B5A}">
            <xm:f>NOT(ISERROR(SEARCH(Sheet2!$D$4,AL34)))</xm:f>
            <xm:f>Sheet2!$D$4</xm:f>
            <x14:dxf>
              <fill>
                <patternFill>
                  <bgColor rgb="FFFF0000"/>
                </patternFill>
              </fill>
            </x14:dxf>
          </x14:cfRule>
          <xm:sqref>AL34</xm:sqref>
        </x14:conditionalFormatting>
        <x14:conditionalFormatting xmlns:xm="http://schemas.microsoft.com/office/excel/2006/main">
          <x14:cfRule type="containsText" priority="627" operator="containsText" id="{F4CCD667-5B40-4619-8F27-3A472B4E6CB7}">
            <xm:f>NOT(ISERROR(SEARCH(Sheet2!$D$8,AL40)))</xm:f>
            <xm:f>Sheet2!$D$8</xm:f>
            <x14:dxf>
              <fill>
                <patternFill>
                  <bgColor rgb="FFFF0000"/>
                </patternFill>
              </fill>
            </x14:dxf>
          </x14:cfRule>
          <x14:cfRule type="containsText" priority="628" operator="containsText" id="{698AFB39-F633-4DBF-96C8-DC15D6F39FCF}">
            <xm:f>NOT(ISERROR(SEARCH(Sheet2!$D$7,AL40)))</xm:f>
            <xm:f>Sheet2!$D$7</xm:f>
            <x14:dxf>
              <fill>
                <patternFill>
                  <bgColor rgb="FF00B050"/>
                </patternFill>
              </fill>
            </x14:dxf>
          </x14:cfRule>
          <x14:cfRule type="containsText" priority="629" operator="containsText" id="{57828BC3-CB39-4135-B1C9-068918623410}">
            <xm:f>NOT(ISERROR(SEARCH(Sheet2!$D$6,AL40)))</xm:f>
            <xm:f>Sheet2!$D$6</xm:f>
            <x14:dxf>
              <fill>
                <patternFill>
                  <bgColor rgb="FFFFFF00"/>
                </patternFill>
              </fill>
            </x14:dxf>
          </x14:cfRule>
          <x14:cfRule type="containsText" priority="630" operator="containsText" id="{41095E1F-BE6E-4855-A345-D8B99A29A180}">
            <xm:f>NOT(ISERROR(SEARCH(Sheet2!$D$5,AL40)))</xm:f>
            <xm:f>Sheet2!$D$5</xm:f>
            <x14:dxf>
              <fill>
                <patternFill>
                  <bgColor rgb="FFFFFF00"/>
                </patternFill>
              </fill>
            </x14:dxf>
          </x14:cfRule>
          <x14:cfRule type="containsText" priority="631" operator="containsText" id="{A8E38602-4526-4712-96B3-4B32463AE404}">
            <xm:f>NOT(ISERROR(SEARCH(Sheet2!$D$4,AL40)))</xm:f>
            <xm:f>Sheet2!$D$4</xm:f>
            <x14:dxf>
              <fill>
                <patternFill>
                  <bgColor rgb="FFFF0000"/>
                </patternFill>
              </fill>
            </x14:dxf>
          </x14:cfRule>
          <xm:sqref>AL40</xm:sqref>
        </x14:conditionalFormatting>
        <x14:conditionalFormatting xmlns:xm="http://schemas.microsoft.com/office/excel/2006/main">
          <x14:cfRule type="containsText" priority="622" operator="containsText" id="{846A490B-DFBA-41B8-AD89-B9E9A3283AD3}">
            <xm:f>NOT(ISERROR(SEARCH(Sheet2!$D$8,AL45)))</xm:f>
            <xm:f>Sheet2!$D$8</xm:f>
            <x14:dxf>
              <fill>
                <patternFill>
                  <bgColor rgb="FFFF0000"/>
                </patternFill>
              </fill>
            </x14:dxf>
          </x14:cfRule>
          <x14:cfRule type="containsText" priority="623" operator="containsText" id="{AE4BE308-DC71-463F-BF11-61C908BEE4FA}">
            <xm:f>NOT(ISERROR(SEARCH(Sheet2!$D$7,AL45)))</xm:f>
            <xm:f>Sheet2!$D$7</xm:f>
            <x14:dxf>
              <fill>
                <patternFill>
                  <bgColor rgb="FF00B050"/>
                </patternFill>
              </fill>
            </x14:dxf>
          </x14:cfRule>
          <x14:cfRule type="containsText" priority="624" operator="containsText" id="{C1C80FF7-D4E2-43C5-9A1A-F2FA52BA3F5F}">
            <xm:f>NOT(ISERROR(SEARCH(Sheet2!$D$6,AL45)))</xm:f>
            <xm:f>Sheet2!$D$6</xm:f>
            <x14:dxf>
              <fill>
                <patternFill>
                  <bgColor rgb="FFFFFF00"/>
                </patternFill>
              </fill>
            </x14:dxf>
          </x14:cfRule>
          <x14:cfRule type="containsText" priority="625" operator="containsText" id="{2F5A8388-2A25-4592-ADF1-072F26FF83B4}">
            <xm:f>NOT(ISERROR(SEARCH(Sheet2!$D$5,AL45)))</xm:f>
            <xm:f>Sheet2!$D$5</xm:f>
            <x14:dxf>
              <fill>
                <patternFill>
                  <bgColor rgb="FFFFFF00"/>
                </patternFill>
              </fill>
            </x14:dxf>
          </x14:cfRule>
          <x14:cfRule type="containsText" priority="626" operator="containsText" id="{A73C9D4F-8C18-4AFC-AC3C-5BB27768A582}">
            <xm:f>NOT(ISERROR(SEARCH(Sheet2!$D$4,AL45)))</xm:f>
            <xm:f>Sheet2!$D$4</xm:f>
            <x14:dxf>
              <fill>
                <patternFill>
                  <bgColor rgb="FFFF0000"/>
                </patternFill>
              </fill>
            </x14:dxf>
          </x14:cfRule>
          <xm:sqref>AL45</xm:sqref>
        </x14:conditionalFormatting>
        <x14:conditionalFormatting xmlns:xm="http://schemas.microsoft.com/office/excel/2006/main">
          <x14:cfRule type="containsText" priority="617" operator="containsText" id="{9F96CA04-C01A-4BCA-9820-68818C07667E}">
            <xm:f>NOT(ISERROR(SEARCH(Sheet2!$D$8,AL48)))</xm:f>
            <xm:f>Sheet2!$D$8</xm:f>
            <x14:dxf>
              <fill>
                <patternFill>
                  <bgColor rgb="FFFF0000"/>
                </patternFill>
              </fill>
            </x14:dxf>
          </x14:cfRule>
          <x14:cfRule type="containsText" priority="618" operator="containsText" id="{306D11E1-511E-40E4-8D79-DF4141A3226B}">
            <xm:f>NOT(ISERROR(SEARCH(Sheet2!$D$7,AL48)))</xm:f>
            <xm:f>Sheet2!$D$7</xm:f>
            <x14:dxf>
              <fill>
                <patternFill>
                  <bgColor rgb="FF00B050"/>
                </patternFill>
              </fill>
            </x14:dxf>
          </x14:cfRule>
          <x14:cfRule type="containsText" priority="619" operator="containsText" id="{726EFFAB-F1B6-4698-AA8B-35934847CFCE}">
            <xm:f>NOT(ISERROR(SEARCH(Sheet2!$D$6,AL48)))</xm:f>
            <xm:f>Sheet2!$D$6</xm:f>
            <x14:dxf>
              <fill>
                <patternFill>
                  <bgColor rgb="FFFFFF00"/>
                </patternFill>
              </fill>
            </x14:dxf>
          </x14:cfRule>
          <x14:cfRule type="containsText" priority="620" operator="containsText" id="{4E09EA41-1887-4885-BCA9-D0D3676390F0}">
            <xm:f>NOT(ISERROR(SEARCH(Sheet2!$D$5,AL48)))</xm:f>
            <xm:f>Sheet2!$D$5</xm:f>
            <x14:dxf>
              <fill>
                <patternFill>
                  <bgColor rgb="FFFFFF00"/>
                </patternFill>
              </fill>
            </x14:dxf>
          </x14:cfRule>
          <x14:cfRule type="containsText" priority="621" operator="containsText" id="{469CA23F-7D44-4766-B270-2A22353A17CA}">
            <xm:f>NOT(ISERROR(SEARCH(Sheet2!$D$4,AL48)))</xm:f>
            <xm:f>Sheet2!$D$4</xm:f>
            <x14:dxf>
              <fill>
                <patternFill>
                  <bgColor rgb="FFFF0000"/>
                </patternFill>
              </fill>
            </x14:dxf>
          </x14:cfRule>
          <xm:sqref>AL48</xm:sqref>
        </x14:conditionalFormatting>
        <x14:conditionalFormatting xmlns:xm="http://schemas.microsoft.com/office/excel/2006/main">
          <x14:cfRule type="containsText" priority="612" operator="containsText" id="{8F34EB50-EB2E-4CEA-A55F-01E7C364557D}">
            <xm:f>NOT(ISERROR(SEARCH(Sheet2!$D$8,AL71)))</xm:f>
            <xm:f>Sheet2!$D$8</xm:f>
            <x14:dxf>
              <fill>
                <patternFill>
                  <bgColor rgb="FFFF0000"/>
                </patternFill>
              </fill>
            </x14:dxf>
          </x14:cfRule>
          <x14:cfRule type="containsText" priority="613" operator="containsText" id="{733EC162-44D6-4540-B52A-6746E541DC4F}">
            <xm:f>NOT(ISERROR(SEARCH(Sheet2!$D$7,AL71)))</xm:f>
            <xm:f>Sheet2!$D$7</xm:f>
            <x14:dxf>
              <fill>
                <patternFill>
                  <bgColor rgb="FF00B050"/>
                </patternFill>
              </fill>
            </x14:dxf>
          </x14:cfRule>
          <x14:cfRule type="containsText" priority="614" operator="containsText" id="{F8CA86DC-7287-479E-B94D-13BE63EFE110}">
            <xm:f>NOT(ISERROR(SEARCH(Sheet2!$D$6,AL71)))</xm:f>
            <xm:f>Sheet2!$D$6</xm:f>
            <x14:dxf>
              <fill>
                <patternFill>
                  <bgColor rgb="FFFFFF00"/>
                </patternFill>
              </fill>
            </x14:dxf>
          </x14:cfRule>
          <x14:cfRule type="containsText" priority="615" operator="containsText" id="{EE787771-C83D-4732-8CDD-3996E6249A7F}">
            <xm:f>NOT(ISERROR(SEARCH(Sheet2!$D$5,AL71)))</xm:f>
            <xm:f>Sheet2!$D$5</xm:f>
            <x14:dxf>
              <fill>
                <patternFill>
                  <bgColor rgb="FFFFFF00"/>
                </patternFill>
              </fill>
            </x14:dxf>
          </x14:cfRule>
          <x14:cfRule type="containsText" priority="616" operator="containsText" id="{AD195DAC-A34D-4F84-AEBD-1DB13A552E7F}">
            <xm:f>NOT(ISERROR(SEARCH(Sheet2!$D$4,AL71)))</xm:f>
            <xm:f>Sheet2!$D$4</xm:f>
            <x14:dxf>
              <fill>
                <patternFill>
                  <bgColor rgb="FFFF0000"/>
                </patternFill>
              </fill>
            </x14:dxf>
          </x14:cfRule>
          <xm:sqref>AL71</xm:sqref>
        </x14:conditionalFormatting>
        <x14:conditionalFormatting xmlns:xm="http://schemas.microsoft.com/office/excel/2006/main">
          <x14:cfRule type="containsText" priority="607" operator="containsText" id="{ABB158E2-D48B-4C49-A864-E4DEDF866F6D}">
            <xm:f>NOT(ISERROR(SEARCH(Sheet2!$D$8,AL84)))</xm:f>
            <xm:f>Sheet2!$D$8</xm:f>
            <x14:dxf>
              <fill>
                <patternFill>
                  <bgColor rgb="FFFF0000"/>
                </patternFill>
              </fill>
            </x14:dxf>
          </x14:cfRule>
          <x14:cfRule type="containsText" priority="608" operator="containsText" id="{ACC6DCA5-1689-4E70-AE98-4AE75998B2DF}">
            <xm:f>NOT(ISERROR(SEARCH(Sheet2!$D$7,AL84)))</xm:f>
            <xm:f>Sheet2!$D$7</xm:f>
            <x14:dxf>
              <fill>
                <patternFill>
                  <bgColor rgb="FF00B050"/>
                </patternFill>
              </fill>
            </x14:dxf>
          </x14:cfRule>
          <x14:cfRule type="containsText" priority="609" operator="containsText" id="{48F8469F-3414-4709-9234-2FD3CD254E47}">
            <xm:f>NOT(ISERROR(SEARCH(Sheet2!$D$6,AL84)))</xm:f>
            <xm:f>Sheet2!$D$6</xm:f>
            <x14:dxf>
              <fill>
                <patternFill>
                  <bgColor rgb="FFFFFF00"/>
                </patternFill>
              </fill>
            </x14:dxf>
          </x14:cfRule>
          <x14:cfRule type="containsText" priority="610" operator="containsText" id="{55E43D82-4953-4A48-A7B9-3F0603997F71}">
            <xm:f>NOT(ISERROR(SEARCH(Sheet2!$D$5,AL84)))</xm:f>
            <xm:f>Sheet2!$D$5</xm:f>
            <x14:dxf>
              <fill>
                <patternFill>
                  <bgColor rgb="FFFFFF00"/>
                </patternFill>
              </fill>
            </x14:dxf>
          </x14:cfRule>
          <x14:cfRule type="containsText" priority="611" operator="containsText" id="{BCD0038B-49E6-4251-A1D2-88AC6EE19162}">
            <xm:f>NOT(ISERROR(SEARCH(Sheet2!$D$4,AL84)))</xm:f>
            <xm:f>Sheet2!$D$4</xm:f>
            <x14:dxf>
              <fill>
                <patternFill>
                  <bgColor rgb="FFFF0000"/>
                </patternFill>
              </fill>
            </x14:dxf>
          </x14:cfRule>
          <xm:sqref>AL84</xm:sqref>
        </x14:conditionalFormatting>
        <x14:conditionalFormatting xmlns:xm="http://schemas.microsoft.com/office/excel/2006/main">
          <x14:cfRule type="containsText" priority="597" operator="containsText" id="{FFF8ED13-25D9-4EEF-8EA0-64E2541335B0}">
            <xm:f>NOT(ISERROR(SEARCH(Sheet2!$D$8,AL97)))</xm:f>
            <xm:f>Sheet2!$D$8</xm:f>
            <x14:dxf>
              <fill>
                <patternFill>
                  <bgColor rgb="FFFF0000"/>
                </patternFill>
              </fill>
            </x14:dxf>
          </x14:cfRule>
          <x14:cfRule type="containsText" priority="598" operator="containsText" id="{F2B3AEEE-B847-4913-A8A3-4C6BFC8AA620}">
            <xm:f>NOT(ISERROR(SEARCH(Sheet2!$D$7,AL97)))</xm:f>
            <xm:f>Sheet2!$D$7</xm:f>
            <x14:dxf>
              <fill>
                <patternFill>
                  <bgColor rgb="FF00B050"/>
                </patternFill>
              </fill>
            </x14:dxf>
          </x14:cfRule>
          <x14:cfRule type="containsText" priority="599" operator="containsText" id="{DD967776-CAD1-483A-AE53-25814D4926E8}">
            <xm:f>NOT(ISERROR(SEARCH(Sheet2!$D$6,AL97)))</xm:f>
            <xm:f>Sheet2!$D$6</xm:f>
            <x14:dxf>
              <fill>
                <patternFill>
                  <bgColor rgb="FFFFFF00"/>
                </patternFill>
              </fill>
            </x14:dxf>
          </x14:cfRule>
          <x14:cfRule type="containsText" priority="600" operator="containsText" id="{A7A10560-E434-4551-98E2-74B166FAE079}">
            <xm:f>NOT(ISERROR(SEARCH(Sheet2!$D$5,AL97)))</xm:f>
            <xm:f>Sheet2!$D$5</xm:f>
            <x14:dxf>
              <fill>
                <patternFill>
                  <bgColor rgb="FFFFFF00"/>
                </patternFill>
              </fill>
            </x14:dxf>
          </x14:cfRule>
          <x14:cfRule type="containsText" priority="601" operator="containsText" id="{76BD9CA3-7401-4981-8EB3-01B0776E94EC}">
            <xm:f>NOT(ISERROR(SEARCH(Sheet2!$D$4,AL97)))</xm:f>
            <xm:f>Sheet2!$D$4</xm:f>
            <x14:dxf>
              <fill>
                <patternFill>
                  <bgColor rgb="FFFF0000"/>
                </patternFill>
              </fill>
            </x14:dxf>
          </x14:cfRule>
          <xm:sqref>AL97</xm:sqref>
        </x14:conditionalFormatting>
        <x14:conditionalFormatting xmlns:xm="http://schemas.microsoft.com/office/excel/2006/main">
          <x14:cfRule type="containsText" priority="592" operator="containsText" id="{04FCAA6F-79C4-4DFF-9DA8-78E5AFD1CD3A}">
            <xm:f>NOT(ISERROR(SEARCH(Sheet2!$D$8,AL98)))</xm:f>
            <xm:f>Sheet2!$D$8</xm:f>
            <x14:dxf>
              <fill>
                <patternFill>
                  <bgColor rgb="FFFF0000"/>
                </patternFill>
              </fill>
            </x14:dxf>
          </x14:cfRule>
          <x14:cfRule type="containsText" priority="593" operator="containsText" id="{753526AA-1774-4AB1-9CAE-8B519EF54F8E}">
            <xm:f>NOT(ISERROR(SEARCH(Sheet2!$D$7,AL98)))</xm:f>
            <xm:f>Sheet2!$D$7</xm:f>
            <x14:dxf>
              <fill>
                <patternFill>
                  <bgColor rgb="FF00B050"/>
                </patternFill>
              </fill>
            </x14:dxf>
          </x14:cfRule>
          <x14:cfRule type="containsText" priority="594" operator="containsText" id="{AD878305-646D-4E73-BE19-E4810483C214}">
            <xm:f>NOT(ISERROR(SEARCH(Sheet2!$D$6,AL98)))</xm:f>
            <xm:f>Sheet2!$D$6</xm:f>
            <x14:dxf>
              <fill>
                <patternFill>
                  <bgColor rgb="FFFFFF00"/>
                </patternFill>
              </fill>
            </x14:dxf>
          </x14:cfRule>
          <x14:cfRule type="containsText" priority="595" operator="containsText" id="{FF96B0D3-862B-4C4C-998A-DC18A8EF0430}">
            <xm:f>NOT(ISERROR(SEARCH(Sheet2!$D$5,AL98)))</xm:f>
            <xm:f>Sheet2!$D$5</xm:f>
            <x14:dxf>
              <fill>
                <patternFill>
                  <bgColor rgb="FFFFFF00"/>
                </patternFill>
              </fill>
            </x14:dxf>
          </x14:cfRule>
          <x14:cfRule type="containsText" priority="596" operator="containsText" id="{91DA49C2-CD3B-483C-B47A-2D7D1FAD06A8}">
            <xm:f>NOT(ISERROR(SEARCH(Sheet2!$D$4,AL98)))</xm:f>
            <xm:f>Sheet2!$D$4</xm:f>
            <x14:dxf>
              <fill>
                <patternFill>
                  <bgColor rgb="FFFF0000"/>
                </patternFill>
              </fill>
            </x14:dxf>
          </x14:cfRule>
          <xm:sqref>AL98</xm:sqref>
        </x14:conditionalFormatting>
        <x14:conditionalFormatting xmlns:xm="http://schemas.microsoft.com/office/excel/2006/main">
          <x14:cfRule type="containsText" priority="587" operator="containsText" id="{AC8B3C3F-B21C-478A-A7F3-CD2DC20F603B}">
            <xm:f>NOT(ISERROR(SEARCH(Sheet2!$D$8,AL113)))</xm:f>
            <xm:f>Sheet2!$D$8</xm:f>
            <x14:dxf>
              <fill>
                <patternFill>
                  <bgColor rgb="FFFF0000"/>
                </patternFill>
              </fill>
            </x14:dxf>
          </x14:cfRule>
          <x14:cfRule type="containsText" priority="588" operator="containsText" id="{83B273EF-BDC5-4A55-8C21-67E232BD3903}">
            <xm:f>NOT(ISERROR(SEARCH(Sheet2!$D$7,AL113)))</xm:f>
            <xm:f>Sheet2!$D$7</xm:f>
            <x14:dxf>
              <fill>
                <patternFill>
                  <bgColor rgb="FF00B050"/>
                </patternFill>
              </fill>
            </x14:dxf>
          </x14:cfRule>
          <x14:cfRule type="containsText" priority="589" operator="containsText" id="{0A3FB173-494A-4D92-AAA6-6706885D19CB}">
            <xm:f>NOT(ISERROR(SEARCH(Sheet2!$D$6,AL113)))</xm:f>
            <xm:f>Sheet2!$D$6</xm:f>
            <x14:dxf>
              <fill>
                <patternFill>
                  <bgColor rgb="FFFFFF00"/>
                </patternFill>
              </fill>
            </x14:dxf>
          </x14:cfRule>
          <x14:cfRule type="containsText" priority="590" operator="containsText" id="{2F50B335-E1EE-4B84-83AD-69D043A19716}">
            <xm:f>NOT(ISERROR(SEARCH(Sheet2!$D$5,AL113)))</xm:f>
            <xm:f>Sheet2!$D$5</xm:f>
            <x14:dxf>
              <fill>
                <patternFill>
                  <bgColor rgb="FFFFFF00"/>
                </patternFill>
              </fill>
            </x14:dxf>
          </x14:cfRule>
          <x14:cfRule type="containsText" priority="591" operator="containsText" id="{46D1DB48-8DB2-4931-B7A6-3A975E014440}">
            <xm:f>NOT(ISERROR(SEARCH(Sheet2!$D$4,AL113)))</xm:f>
            <xm:f>Sheet2!$D$4</xm:f>
            <x14:dxf>
              <fill>
                <patternFill>
                  <bgColor rgb="FFFF0000"/>
                </patternFill>
              </fill>
            </x14:dxf>
          </x14:cfRule>
          <xm:sqref>AL113</xm:sqref>
        </x14:conditionalFormatting>
        <x14:conditionalFormatting xmlns:xm="http://schemas.microsoft.com/office/excel/2006/main">
          <x14:cfRule type="containsText" priority="582" operator="containsText" id="{F1C14F40-0E8C-4DF3-ADC6-F58CF9964D51}">
            <xm:f>NOT(ISERROR(SEARCH(Sheet2!$D$8,AL143)))</xm:f>
            <xm:f>Sheet2!$D$8</xm:f>
            <x14:dxf>
              <fill>
                <patternFill>
                  <bgColor rgb="FFFF0000"/>
                </patternFill>
              </fill>
            </x14:dxf>
          </x14:cfRule>
          <x14:cfRule type="containsText" priority="583" operator="containsText" id="{01725AB1-50C0-47EA-8673-74AEA5D4E395}">
            <xm:f>NOT(ISERROR(SEARCH(Sheet2!$D$7,AL143)))</xm:f>
            <xm:f>Sheet2!$D$7</xm:f>
            <x14:dxf>
              <fill>
                <patternFill>
                  <bgColor rgb="FF00B050"/>
                </patternFill>
              </fill>
            </x14:dxf>
          </x14:cfRule>
          <x14:cfRule type="containsText" priority="584" operator="containsText" id="{A5BD82E9-C0D6-4EE9-BAED-09826486346C}">
            <xm:f>NOT(ISERROR(SEARCH(Sheet2!$D$6,AL143)))</xm:f>
            <xm:f>Sheet2!$D$6</xm:f>
            <x14:dxf>
              <fill>
                <patternFill>
                  <bgColor rgb="FFFFFF00"/>
                </patternFill>
              </fill>
            </x14:dxf>
          </x14:cfRule>
          <x14:cfRule type="containsText" priority="585" operator="containsText" id="{CF6790AE-98A6-447B-9DAB-6527D0A9A1B6}">
            <xm:f>NOT(ISERROR(SEARCH(Sheet2!$D$5,AL143)))</xm:f>
            <xm:f>Sheet2!$D$5</xm:f>
            <x14:dxf>
              <fill>
                <patternFill>
                  <bgColor rgb="FFFFFF00"/>
                </patternFill>
              </fill>
            </x14:dxf>
          </x14:cfRule>
          <x14:cfRule type="containsText" priority="586" operator="containsText" id="{E80ECAE1-1BD5-45C6-883F-672E0ADCF1F1}">
            <xm:f>NOT(ISERROR(SEARCH(Sheet2!$D$4,AL143)))</xm:f>
            <xm:f>Sheet2!$D$4</xm:f>
            <x14:dxf>
              <fill>
                <patternFill>
                  <bgColor rgb="FFFF0000"/>
                </patternFill>
              </fill>
            </x14:dxf>
          </x14:cfRule>
          <xm:sqref>AL143</xm:sqref>
        </x14:conditionalFormatting>
        <x14:conditionalFormatting xmlns:xm="http://schemas.microsoft.com/office/excel/2006/main">
          <x14:cfRule type="containsText" priority="577" operator="containsText" id="{38918C31-8983-419A-9727-7D6B8914162D}">
            <xm:f>NOT(ISERROR(SEARCH(Sheet2!$D$8,AL145)))</xm:f>
            <xm:f>Sheet2!$D$8</xm:f>
            <x14:dxf>
              <fill>
                <patternFill>
                  <bgColor rgb="FFFF0000"/>
                </patternFill>
              </fill>
            </x14:dxf>
          </x14:cfRule>
          <x14:cfRule type="containsText" priority="578" operator="containsText" id="{E247C952-CAB0-4E96-ABEB-6842D15141FA}">
            <xm:f>NOT(ISERROR(SEARCH(Sheet2!$D$7,AL145)))</xm:f>
            <xm:f>Sheet2!$D$7</xm:f>
            <x14:dxf>
              <fill>
                <patternFill>
                  <bgColor rgb="FF00B050"/>
                </patternFill>
              </fill>
            </x14:dxf>
          </x14:cfRule>
          <x14:cfRule type="containsText" priority="579" operator="containsText" id="{F61FAC26-5765-4609-95A3-F025DC7F0889}">
            <xm:f>NOT(ISERROR(SEARCH(Sheet2!$D$6,AL145)))</xm:f>
            <xm:f>Sheet2!$D$6</xm:f>
            <x14:dxf>
              <fill>
                <patternFill>
                  <bgColor rgb="FFFFFF00"/>
                </patternFill>
              </fill>
            </x14:dxf>
          </x14:cfRule>
          <x14:cfRule type="containsText" priority="580" operator="containsText" id="{2E35F174-8584-45B4-96BE-4A0D08009054}">
            <xm:f>NOT(ISERROR(SEARCH(Sheet2!$D$5,AL145)))</xm:f>
            <xm:f>Sheet2!$D$5</xm:f>
            <x14:dxf>
              <fill>
                <patternFill>
                  <bgColor rgb="FFFFFF00"/>
                </patternFill>
              </fill>
            </x14:dxf>
          </x14:cfRule>
          <x14:cfRule type="containsText" priority="581" operator="containsText" id="{5146B1A8-42D5-4BDB-AA04-69141D9ABC52}">
            <xm:f>NOT(ISERROR(SEARCH(Sheet2!$D$4,AL145)))</xm:f>
            <xm:f>Sheet2!$D$4</xm:f>
            <x14:dxf>
              <fill>
                <patternFill>
                  <bgColor rgb="FFFF0000"/>
                </patternFill>
              </fill>
            </x14:dxf>
          </x14:cfRule>
          <xm:sqref>AL145</xm:sqref>
        </x14:conditionalFormatting>
        <x14:conditionalFormatting xmlns:xm="http://schemas.microsoft.com/office/excel/2006/main">
          <x14:cfRule type="containsText" priority="572" operator="containsText" id="{9E220EB9-A496-4B3E-A842-D64AE6DB352B}">
            <xm:f>NOT(ISERROR(SEARCH(Sheet2!$D$8,AL147)))</xm:f>
            <xm:f>Sheet2!$D$8</xm:f>
            <x14:dxf>
              <fill>
                <patternFill>
                  <bgColor rgb="FFFF0000"/>
                </patternFill>
              </fill>
            </x14:dxf>
          </x14:cfRule>
          <x14:cfRule type="containsText" priority="573" operator="containsText" id="{A988F2FE-5BE7-453A-B35A-E265E6125507}">
            <xm:f>NOT(ISERROR(SEARCH(Sheet2!$D$7,AL147)))</xm:f>
            <xm:f>Sheet2!$D$7</xm:f>
            <x14:dxf>
              <fill>
                <patternFill>
                  <bgColor rgb="FF00B050"/>
                </patternFill>
              </fill>
            </x14:dxf>
          </x14:cfRule>
          <x14:cfRule type="containsText" priority="574" operator="containsText" id="{68C5418A-4FB1-45D0-A69E-6EB6EDE0FB54}">
            <xm:f>NOT(ISERROR(SEARCH(Sheet2!$D$6,AL147)))</xm:f>
            <xm:f>Sheet2!$D$6</xm:f>
            <x14:dxf>
              <fill>
                <patternFill>
                  <bgColor rgb="FFFFFF00"/>
                </patternFill>
              </fill>
            </x14:dxf>
          </x14:cfRule>
          <x14:cfRule type="containsText" priority="575" operator="containsText" id="{274E7DB5-01D9-486D-B283-7DAFD3546252}">
            <xm:f>NOT(ISERROR(SEARCH(Sheet2!$D$5,AL147)))</xm:f>
            <xm:f>Sheet2!$D$5</xm:f>
            <x14:dxf>
              <fill>
                <patternFill>
                  <bgColor rgb="FFFFFF00"/>
                </patternFill>
              </fill>
            </x14:dxf>
          </x14:cfRule>
          <x14:cfRule type="containsText" priority="576" operator="containsText" id="{159B4C0B-41FA-4978-BAA1-656B10973BC6}">
            <xm:f>NOT(ISERROR(SEARCH(Sheet2!$D$4,AL147)))</xm:f>
            <xm:f>Sheet2!$D$4</xm:f>
            <x14:dxf>
              <fill>
                <patternFill>
                  <bgColor rgb="FFFF0000"/>
                </patternFill>
              </fill>
            </x14:dxf>
          </x14:cfRule>
          <xm:sqref>AL147</xm:sqref>
        </x14:conditionalFormatting>
        <x14:conditionalFormatting xmlns:xm="http://schemas.microsoft.com/office/excel/2006/main">
          <x14:cfRule type="containsText" priority="567" operator="containsText" id="{8D22ED34-34DB-4F3E-B75E-B30142D11F55}">
            <xm:f>NOT(ISERROR(SEARCH(Sheet2!$D$8,AL149)))</xm:f>
            <xm:f>Sheet2!$D$8</xm:f>
            <x14:dxf>
              <fill>
                <patternFill>
                  <bgColor rgb="FFFF0000"/>
                </patternFill>
              </fill>
            </x14:dxf>
          </x14:cfRule>
          <x14:cfRule type="containsText" priority="568" operator="containsText" id="{A5BA4D95-FB26-4A33-A618-B5AE6D28F539}">
            <xm:f>NOT(ISERROR(SEARCH(Sheet2!$D$7,AL149)))</xm:f>
            <xm:f>Sheet2!$D$7</xm:f>
            <x14:dxf>
              <fill>
                <patternFill>
                  <bgColor rgb="FF00B050"/>
                </patternFill>
              </fill>
            </x14:dxf>
          </x14:cfRule>
          <x14:cfRule type="containsText" priority="569" operator="containsText" id="{2DAD45D1-E7EE-426A-9811-6F1B10D76615}">
            <xm:f>NOT(ISERROR(SEARCH(Sheet2!$D$6,AL149)))</xm:f>
            <xm:f>Sheet2!$D$6</xm:f>
            <x14:dxf>
              <fill>
                <patternFill>
                  <bgColor rgb="FFFFFF00"/>
                </patternFill>
              </fill>
            </x14:dxf>
          </x14:cfRule>
          <x14:cfRule type="containsText" priority="570" operator="containsText" id="{09357CCA-328B-4D97-B00B-6BC0F207B88F}">
            <xm:f>NOT(ISERROR(SEARCH(Sheet2!$D$5,AL149)))</xm:f>
            <xm:f>Sheet2!$D$5</xm:f>
            <x14:dxf>
              <fill>
                <patternFill>
                  <bgColor rgb="FFFFFF00"/>
                </patternFill>
              </fill>
            </x14:dxf>
          </x14:cfRule>
          <x14:cfRule type="containsText" priority="571" operator="containsText" id="{B6539116-3959-4B06-8340-AE1BDCF0001A}">
            <xm:f>NOT(ISERROR(SEARCH(Sheet2!$D$4,AL149)))</xm:f>
            <xm:f>Sheet2!$D$4</xm:f>
            <x14:dxf>
              <fill>
                <patternFill>
                  <bgColor rgb="FFFF0000"/>
                </patternFill>
              </fill>
            </x14:dxf>
          </x14:cfRule>
          <xm:sqref>AL149</xm:sqref>
        </x14:conditionalFormatting>
        <x14:conditionalFormatting xmlns:xm="http://schemas.microsoft.com/office/excel/2006/main">
          <x14:cfRule type="containsText" priority="562" operator="containsText" id="{9F9C4730-F67D-4DD7-A52B-2C9A95C1BEFA}">
            <xm:f>NOT(ISERROR(SEARCH(Sheet2!$D$8,AL204)))</xm:f>
            <xm:f>Sheet2!$D$8</xm:f>
            <x14:dxf>
              <fill>
                <patternFill>
                  <bgColor rgb="FFFF0000"/>
                </patternFill>
              </fill>
            </x14:dxf>
          </x14:cfRule>
          <x14:cfRule type="containsText" priority="563" operator="containsText" id="{602F4D1C-F04B-4E1D-8B68-BF83CD127A30}">
            <xm:f>NOT(ISERROR(SEARCH(Sheet2!$D$7,AL204)))</xm:f>
            <xm:f>Sheet2!$D$7</xm:f>
            <x14:dxf>
              <fill>
                <patternFill>
                  <bgColor rgb="FF00B050"/>
                </patternFill>
              </fill>
            </x14:dxf>
          </x14:cfRule>
          <x14:cfRule type="containsText" priority="564" operator="containsText" id="{34B0AD95-009C-4E49-AF1C-BD5FB2CE94FF}">
            <xm:f>NOT(ISERROR(SEARCH(Sheet2!$D$6,AL204)))</xm:f>
            <xm:f>Sheet2!$D$6</xm:f>
            <x14:dxf>
              <fill>
                <patternFill>
                  <bgColor rgb="FFFFFF00"/>
                </patternFill>
              </fill>
            </x14:dxf>
          </x14:cfRule>
          <x14:cfRule type="containsText" priority="565" operator="containsText" id="{A5A55850-B8DC-4A76-85C0-B3301E800F94}">
            <xm:f>NOT(ISERROR(SEARCH(Sheet2!$D$5,AL204)))</xm:f>
            <xm:f>Sheet2!$D$5</xm:f>
            <x14:dxf>
              <fill>
                <patternFill>
                  <bgColor rgb="FFFFFF00"/>
                </patternFill>
              </fill>
            </x14:dxf>
          </x14:cfRule>
          <x14:cfRule type="containsText" priority="566" operator="containsText" id="{C84D445F-C76E-4C2F-BBB0-B1D33E3BEB34}">
            <xm:f>NOT(ISERROR(SEARCH(Sheet2!$D$4,AL204)))</xm:f>
            <xm:f>Sheet2!$D$4</xm:f>
            <x14:dxf>
              <fill>
                <patternFill>
                  <bgColor rgb="FFFF0000"/>
                </patternFill>
              </fill>
            </x14:dxf>
          </x14:cfRule>
          <xm:sqref>AL204</xm:sqref>
        </x14:conditionalFormatting>
        <x14:conditionalFormatting xmlns:xm="http://schemas.microsoft.com/office/excel/2006/main">
          <x14:cfRule type="containsText" priority="557" operator="containsText" id="{FB2A3560-07F1-4C8A-98C0-7C0BC3718952}">
            <xm:f>NOT(ISERROR(SEARCH(Sheet2!$D$8,AL206)))</xm:f>
            <xm:f>Sheet2!$D$8</xm:f>
            <x14:dxf>
              <fill>
                <patternFill>
                  <bgColor rgb="FFFF0000"/>
                </patternFill>
              </fill>
            </x14:dxf>
          </x14:cfRule>
          <x14:cfRule type="containsText" priority="558" operator="containsText" id="{6E8CB103-CEDC-4960-A4AD-20489D66AA17}">
            <xm:f>NOT(ISERROR(SEARCH(Sheet2!$D$7,AL206)))</xm:f>
            <xm:f>Sheet2!$D$7</xm:f>
            <x14:dxf>
              <fill>
                <patternFill>
                  <bgColor rgb="FF00B050"/>
                </patternFill>
              </fill>
            </x14:dxf>
          </x14:cfRule>
          <x14:cfRule type="containsText" priority="559" operator="containsText" id="{0679BF01-2849-44E9-A412-E69968501BA0}">
            <xm:f>NOT(ISERROR(SEARCH(Sheet2!$D$6,AL206)))</xm:f>
            <xm:f>Sheet2!$D$6</xm:f>
            <x14:dxf>
              <fill>
                <patternFill>
                  <bgColor rgb="FFFFFF00"/>
                </patternFill>
              </fill>
            </x14:dxf>
          </x14:cfRule>
          <x14:cfRule type="containsText" priority="560" operator="containsText" id="{7D42F9E3-5C3D-4D64-A19F-65AFADA70AF2}">
            <xm:f>NOT(ISERROR(SEARCH(Sheet2!$D$5,AL206)))</xm:f>
            <xm:f>Sheet2!$D$5</xm:f>
            <x14:dxf>
              <fill>
                <patternFill>
                  <bgColor rgb="FFFFFF00"/>
                </patternFill>
              </fill>
            </x14:dxf>
          </x14:cfRule>
          <x14:cfRule type="containsText" priority="561" operator="containsText" id="{2D4B82AE-AD7E-4081-BECD-BF3CF871FAAB}">
            <xm:f>NOT(ISERROR(SEARCH(Sheet2!$D$4,AL206)))</xm:f>
            <xm:f>Sheet2!$D$4</xm:f>
            <x14:dxf>
              <fill>
                <patternFill>
                  <bgColor rgb="FFFF0000"/>
                </patternFill>
              </fill>
            </x14:dxf>
          </x14:cfRule>
          <xm:sqref>AL206</xm:sqref>
        </x14:conditionalFormatting>
        <x14:conditionalFormatting xmlns:xm="http://schemas.microsoft.com/office/excel/2006/main">
          <x14:cfRule type="containsText" priority="545" operator="containsText" id="{7CD1B610-A1DF-46C5-93B3-D16DE03FDFBB}">
            <xm:f>NOT(ISERROR(SEARCH(Sheet2!$D$8,AM97)))</xm:f>
            <xm:f>Sheet2!$D$8</xm:f>
            <x14:dxf>
              <fill>
                <patternFill>
                  <bgColor rgb="FFFF0000"/>
                </patternFill>
              </fill>
            </x14:dxf>
          </x14:cfRule>
          <x14:cfRule type="containsText" priority="546" operator="containsText" id="{2A7A497C-9CC9-4CA6-800E-D4E0D1735409}">
            <xm:f>NOT(ISERROR(SEARCH(Sheet2!$D$7,AM97)))</xm:f>
            <xm:f>Sheet2!$D$7</xm:f>
            <x14:dxf>
              <fill>
                <patternFill>
                  <bgColor rgb="FF00B050"/>
                </patternFill>
              </fill>
            </x14:dxf>
          </x14:cfRule>
          <x14:cfRule type="containsText" priority="547" operator="containsText" id="{B4117558-0ADE-4866-A50E-D5C7464AA1B1}">
            <xm:f>NOT(ISERROR(SEARCH(Sheet2!$D$6,AM97)))</xm:f>
            <xm:f>Sheet2!$D$6</xm:f>
            <x14:dxf>
              <fill>
                <patternFill>
                  <bgColor rgb="FFFFFF00"/>
                </patternFill>
              </fill>
            </x14:dxf>
          </x14:cfRule>
          <x14:cfRule type="containsText" priority="548" operator="containsText" id="{18386A37-E340-4A99-B9FC-D550B68F78C1}">
            <xm:f>NOT(ISERROR(SEARCH(Sheet2!$D$5,AM97)))</xm:f>
            <xm:f>Sheet2!$D$5</xm:f>
            <x14:dxf>
              <fill>
                <patternFill>
                  <bgColor rgb="FFFFFF00"/>
                </patternFill>
              </fill>
            </x14:dxf>
          </x14:cfRule>
          <x14:cfRule type="containsText" priority="549" operator="containsText" id="{EA8668DA-3F60-4409-8723-15A8A072E0D7}">
            <xm:f>NOT(ISERROR(SEARCH(Sheet2!$D$4,AM97)))</xm:f>
            <xm:f>Sheet2!$D$4</xm:f>
            <x14:dxf>
              <fill>
                <patternFill>
                  <bgColor rgb="FFFF0000"/>
                </patternFill>
              </fill>
            </x14:dxf>
          </x14:cfRule>
          <xm:sqref>AM97</xm:sqref>
        </x14:conditionalFormatting>
        <x14:conditionalFormatting xmlns:xm="http://schemas.microsoft.com/office/excel/2006/main">
          <x14:cfRule type="containsText" priority="540" operator="containsText" id="{4760DF0A-3D1B-477C-B72D-3855FA1E1E58}">
            <xm:f>NOT(ISERROR(SEARCH(Sheet2!$D$8,AN97)))</xm:f>
            <xm:f>Sheet2!$D$8</xm:f>
            <x14:dxf>
              <fill>
                <patternFill>
                  <bgColor rgb="FFFF0000"/>
                </patternFill>
              </fill>
            </x14:dxf>
          </x14:cfRule>
          <x14:cfRule type="containsText" priority="541" operator="containsText" id="{C692EAF3-6AF4-4217-860D-6182CE9C6E87}">
            <xm:f>NOT(ISERROR(SEARCH(Sheet2!$D$7,AN97)))</xm:f>
            <xm:f>Sheet2!$D$7</xm:f>
            <x14:dxf>
              <fill>
                <patternFill>
                  <bgColor rgb="FF00B050"/>
                </patternFill>
              </fill>
            </x14:dxf>
          </x14:cfRule>
          <x14:cfRule type="containsText" priority="542" operator="containsText" id="{9C01EE28-F047-4EC6-A222-C8D5FB8496CE}">
            <xm:f>NOT(ISERROR(SEARCH(Sheet2!$D$6,AN97)))</xm:f>
            <xm:f>Sheet2!$D$6</xm:f>
            <x14:dxf>
              <fill>
                <patternFill>
                  <bgColor rgb="FFFFFF00"/>
                </patternFill>
              </fill>
            </x14:dxf>
          </x14:cfRule>
          <x14:cfRule type="containsText" priority="543" operator="containsText" id="{A9C8BC62-2268-481C-A2FA-E8D72AB36EE8}">
            <xm:f>NOT(ISERROR(SEARCH(Sheet2!$D$5,AN97)))</xm:f>
            <xm:f>Sheet2!$D$5</xm:f>
            <x14:dxf>
              <fill>
                <patternFill>
                  <bgColor rgb="FFFFFF00"/>
                </patternFill>
              </fill>
            </x14:dxf>
          </x14:cfRule>
          <x14:cfRule type="containsText" priority="544" operator="containsText" id="{411C4CE8-6214-404C-A810-FC4536D6AA88}">
            <xm:f>NOT(ISERROR(SEARCH(Sheet2!$D$4,AN97)))</xm:f>
            <xm:f>Sheet2!$D$4</xm:f>
            <x14:dxf>
              <fill>
                <patternFill>
                  <bgColor rgb="FFFF0000"/>
                </patternFill>
              </fill>
            </x14:dxf>
          </x14:cfRule>
          <xm:sqref>AN97</xm:sqref>
        </x14:conditionalFormatting>
        <x14:conditionalFormatting xmlns:xm="http://schemas.microsoft.com/office/excel/2006/main">
          <x14:cfRule type="containsText" priority="535" operator="containsText" id="{8A61C249-79E1-4AEF-9395-26A493127C47}">
            <xm:f>NOT(ISERROR(SEARCH(Sheet2!$D$8,AM98)))</xm:f>
            <xm:f>Sheet2!$D$8</xm:f>
            <x14:dxf>
              <fill>
                <patternFill>
                  <bgColor rgb="FFFF0000"/>
                </patternFill>
              </fill>
            </x14:dxf>
          </x14:cfRule>
          <x14:cfRule type="containsText" priority="536" operator="containsText" id="{37D566AD-8FB0-4971-972B-88D2A101A05D}">
            <xm:f>NOT(ISERROR(SEARCH(Sheet2!$D$7,AM98)))</xm:f>
            <xm:f>Sheet2!$D$7</xm:f>
            <x14:dxf>
              <fill>
                <patternFill>
                  <bgColor rgb="FF00B050"/>
                </patternFill>
              </fill>
            </x14:dxf>
          </x14:cfRule>
          <x14:cfRule type="containsText" priority="537" operator="containsText" id="{C3177902-F174-4EAE-B94C-3F0DFFD2CD53}">
            <xm:f>NOT(ISERROR(SEARCH(Sheet2!$D$6,AM98)))</xm:f>
            <xm:f>Sheet2!$D$6</xm:f>
            <x14:dxf>
              <fill>
                <patternFill>
                  <bgColor rgb="FFFFFF00"/>
                </patternFill>
              </fill>
            </x14:dxf>
          </x14:cfRule>
          <x14:cfRule type="containsText" priority="538" operator="containsText" id="{DF808EF3-C554-46A6-9D41-1CCCF084C93E}">
            <xm:f>NOT(ISERROR(SEARCH(Sheet2!$D$5,AM98)))</xm:f>
            <xm:f>Sheet2!$D$5</xm:f>
            <x14:dxf>
              <fill>
                <patternFill>
                  <bgColor rgb="FFFFFF00"/>
                </patternFill>
              </fill>
            </x14:dxf>
          </x14:cfRule>
          <x14:cfRule type="containsText" priority="539" operator="containsText" id="{3022CCA3-5B3F-4538-A5C2-6218CF713B51}">
            <xm:f>NOT(ISERROR(SEARCH(Sheet2!$D$4,AM98)))</xm:f>
            <xm:f>Sheet2!$D$4</xm:f>
            <x14:dxf>
              <fill>
                <patternFill>
                  <bgColor rgb="FFFF0000"/>
                </patternFill>
              </fill>
            </x14:dxf>
          </x14:cfRule>
          <xm:sqref>AM98</xm:sqref>
        </x14:conditionalFormatting>
        <x14:conditionalFormatting xmlns:xm="http://schemas.microsoft.com/office/excel/2006/main">
          <x14:cfRule type="containsText" priority="530" operator="containsText" id="{D32963B5-4B9D-40C5-9841-2CE85E75546A}">
            <xm:f>NOT(ISERROR(SEARCH(Sheet2!$D$8,AN98)))</xm:f>
            <xm:f>Sheet2!$D$8</xm:f>
            <x14:dxf>
              <fill>
                <patternFill>
                  <bgColor rgb="FFFF0000"/>
                </patternFill>
              </fill>
            </x14:dxf>
          </x14:cfRule>
          <x14:cfRule type="containsText" priority="531" operator="containsText" id="{C5E0EDE8-3359-4263-8798-D6FCC2DA85D4}">
            <xm:f>NOT(ISERROR(SEARCH(Sheet2!$D$7,AN98)))</xm:f>
            <xm:f>Sheet2!$D$7</xm:f>
            <x14:dxf>
              <fill>
                <patternFill>
                  <bgColor rgb="FF00B050"/>
                </patternFill>
              </fill>
            </x14:dxf>
          </x14:cfRule>
          <x14:cfRule type="containsText" priority="532" operator="containsText" id="{198F2A2E-0324-4936-A3F8-F02C86FDDFA5}">
            <xm:f>NOT(ISERROR(SEARCH(Sheet2!$D$6,AN98)))</xm:f>
            <xm:f>Sheet2!$D$6</xm:f>
            <x14:dxf>
              <fill>
                <patternFill>
                  <bgColor rgb="FFFFFF00"/>
                </patternFill>
              </fill>
            </x14:dxf>
          </x14:cfRule>
          <x14:cfRule type="containsText" priority="533" operator="containsText" id="{A4620A25-6108-4CFD-AC31-6AAD4D62ACBE}">
            <xm:f>NOT(ISERROR(SEARCH(Sheet2!$D$5,AN98)))</xm:f>
            <xm:f>Sheet2!$D$5</xm:f>
            <x14:dxf>
              <fill>
                <patternFill>
                  <bgColor rgb="FFFFFF00"/>
                </patternFill>
              </fill>
            </x14:dxf>
          </x14:cfRule>
          <x14:cfRule type="containsText" priority="534" operator="containsText" id="{9B94CCB3-5F55-4755-9CCA-9F266705513E}">
            <xm:f>NOT(ISERROR(SEARCH(Sheet2!$D$4,AN98)))</xm:f>
            <xm:f>Sheet2!$D$4</xm:f>
            <x14:dxf>
              <fill>
                <patternFill>
                  <bgColor rgb="FFFF0000"/>
                </patternFill>
              </fill>
            </x14:dxf>
          </x14:cfRule>
          <xm:sqref>AN98</xm:sqref>
        </x14:conditionalFormatting>
        <x14:conditionalFormatting xmlns:xm="http://schemas.microsoft.com/office/excel/2006/main">
          <x14:cfRule type="containsText" priority="525" operator="containsText" id="{CC53E098-B7DE-47D7-8159-E9FB4E3AE90E}">
            <xm:f>NOT(ISERROR(SEARCH(Sheet2!$D$8,AM113)))</xm:f>
            <xm:f>Sheet2!$D$8</xm:f>
            <x14:dxf>
              <fill>
                <patternFill>
                  <bgColor rgb="FFFF0000"/>
                </patternFill>
              </fill>
            </x14:dxf>
          </x14:cfRule>
          <x14:cfRule type="containsText" priority="526" operator="containsText" id="{C3C7E70F-BF72-416A-9B77-EF636DCF3C96}">
            <xm:f>NOT(ISERROR(SEARCH(Sheet2!$D$7,AM113)))</xm:f>
            <xm:f>Sheet2!$D$7</xm:f>
            <x14:dxf>
              <fill>
                <patternFill>
                  <bgColor rgb="FF00B050"/>
                </patternFill>
              </fill>
            </x14:dxf>
          </x14:cfRule>
          <x14:cfRule type="containsText" priority="527" operator="containsText" id="{2165ED29-C4FA-4D3B-85C3-CDC1615BE473}">
            <xm:f>NOT(ISERROR(SEARCH(Sheet2!$D$6,AM113)))</xm:f>
            <xm:f>Sheet2!$D$6</xm:f>
            <x14:dxf>
              <fill>
                <patternFill>
                  <bgColor rgb="FFFFFF00"/>
                </patternFill>
              </fill>
            </x14:dxf>
          </x14:cfRule>
          <x14:cfRule type="containsText" priority="528" operator="containsText" id="{9D6EC25A-255B-477F-8AA2-05F0EE7A0AA3}">
            <xm:f>NOT(ISERROR(SEARCH(Sheet2!$D$5,AM113)))</xm:f>
            <xm:f>Sheet2!$D$5</xm:f>
            <x14:dxf>
              <fill>
                <patternFill>
                  <bgColor rgb="FFFFFF00"/>
                </patternFill>
              </fill>
            </x14:dxf>
          </x14:cfRule>
          <x14:cfRule type="containsText" priority="529" operator="containsText" id="{1D9A2BAE-D01F-4CD5-BCE2-E807B38680AF}">
            <xm:f>NOT(ISERROR(SEARCH(Sheet2!$D$4,AM113)))</xm:f>
            <xm:f>Sheet2!$D$4</xm:f>
            <x14:dxf>
              <fill>
                <patternFill>
                  <bgColor rgb="FFFF0000"/>
                </patternFill>
              </fill>
            </x14:dxf>
          </x14:cfRule>
          <xm:sqref>AM113</xm:sqref>
        </x14:conditionalFormatting>
        <x14:conditionalFormatting xmlns:xm="http://schemas.microsoft.com/office/excel/2006/main">
          <x14:cfRule type="containsText" priority="520" operator="containsText" id="{85F3F107-8692-4E33-93D6-5DABA8526D15}">
            <xm:f>NOT(ISERROR(SEARCH(Sheet2!$D$8,AN113)))</xm:f>
            <xm:f>Sheet2!$D$8</xm:f>
            <x14:dxf>
              <fill>
                <patternFill>
                  <bgColor rgb="FFFF0000"/>
                </patternFill>
              </fill>
            </x14:dxf>
          </x14:cfRule>
          <x14:cfRule type="containsText" priority="521" operator="containsText" id="{A44D5F82-089F-47EE-835B-7D831BE9D7D0}">
            <xm:f>NOT(ISERROR(SEARCH(Sheet2!$D$7,AN113)))</xm:f>
            <xm:f>Sheet2!$D$7</xm:f>
            <x14:dxf>
              <fill>
                <patternFill>
                  <bgColor rgb="FF00B050"/>
                </patternFill>
              </fill>
            </x14:dxf>
          </x14:cfRule>
          <x14:cfRule type="containsText" priority="522" operator="containsText" id="{DB226BD6-F4D0-45EA-B8C1-FB50A617C9DA}">
            <xm:f>NOT(ISERROR(SEARCH(Sheet2!$D$6,AN113)))</xm:f>
            <xm:f>Sheet2!$D$6</xm:f>
            <x14:dxf>
              <fill>
                <patternFill>
                  <bgColor rgb="FFFFFF00"/>
                </patternFill>
              </fill>
            </x14:dxf>
          </x14:cfRule>
          <x14:cfRule type="containsText" priority="523" operator="containsText" id="{026913A1-1565-4962-A2A6-60D34D223C49}">
            <xm:f>NOT(ISERROR(SEARCH(Sheet2!$D$5,AN113)))</xm:f>
            <xm:f>Sheet2!$D$5</xm:f>
            <x14:dxf>
              <fill>
                <patternFill>
                  <bgColor rgb="FFFFFF00"/>
                </patternFill>
              </fill>
            </x14:dxf>
          </x14:cfRule>
          <x14:cfRule type="containsText" priority="524" operator="containsText" id="{E6B5B847-DC2E-4E56-97EB-CA20DE35D769}">
            <xm:f>NOT(ISERROR(SEARCH(Sheet2!$D$4,AN113)))</xm:f>
            <xm:f>Sheet2!$D$4</xm:f>
            <x14:dxf>
              <fill>
                <patternFill>
                  <bgColor rgb="FFFF0000"/>
                </patternFill>
              </fill>
            </x14:dxf>
          </x14:cfRule>
          <xm:sqref>AN113</xm:sqref>
        </x14:conditionalFormatting>
        <x14:conditionalFormatting xmlns:xm="http://schemas.microsoft.com/office/excel/2006/main">
          <x14:cfRule type="containsText" priority="515" operator="containsText" id="{B4F16FA9-D0BE-409E-82D4-5B48C38DCC32}">
            <xm:f>NOT(ISERROR(SEARCH(Sheet2!$D$8,AM200)))</xm:f>
            <xm:f>Sheet2!$D$8</xm:f>
            <x14:dxf>
              <fill>
                <patternFill>
                  <bgColor rgb="FFFF0000"/>
                </patternFill>
              </fill>
            </x14:dxf>
          </x14:cfRule>
          <x14:cfRule type="containsText" priority="516" operator="containsText" id="{8F6B31E2-3ADB-483F-B119-7BEE7C41B352}">
            <xm:f>NOT(ISERROR(SEARCH(Sheet2!$D$7,AM200)))</xm:f>
            <xm:f>Sheet2!$D$7</xm:f>
            <x14:dxf>
              <fill>
                <patternFill>
                  <bgColor rgb="FF00B050"/>
                </patternFill>
              </fill>
            </x14:dxf>
          </x14:cfRule>
          <x14:cfRule type="containsText" priority="517" operator="containsText" id="{6712A77D-FCC2-48D5-80B0-48A2D8D05E07}">
            <xm:f>NOT(ISERROR(SEARCH(Sheet2!$D$6,AM200)))</xm:f>
            <xm:f>Sheet2!$D$6</xm:f>
            <x14:dxf>
              <fill>
                <patternFill>
                  <bgColor rgb="FFFFFF00"/>
                </patternFill>
              </fill>
            </x14:dxf>
          </x14:cfRule>
          <x14:cfRule type="containsText" priority="518" operator="containsText" id="{A25F23BD-EC4F-4E0C-8059-9283F0AA43FC}">
            <xm:f>NOT(ISERROR(SEARCH(Sheet2!$D$5,AM200)))</xm:f>
            <xm:f>Sheet2!$D$5</xm:f>
            <x14:dxf>
              <fill>
                <patternFill>
                  <bgColor rgb="FFFFFF00"/>
                </patternFill>
              </fill>
            </x14:dxf>
          </x14:cfRule>
          <x14:cfRule type="containsText" priority="519" operator="containsText" id="{A9E937B6-7315-41DD-A8BE-E49B256335B8}">
            <xm:f>NOT(ISERROR(SEARCH(Sheet2!$D$4,AM200)))</xm:f>
            <xm:f>Sheet2!$D$4</xm:f>
            <x14:dxf>
              <fill>
                <patternFill>
                  <bgColor rgb="FFFF0000"/>
                </patternFill>
              </fill>
            </x14:dxf>
          </x14:cfRule>
          <xm:sqref>AM200</xm:sqref>
        </x14:conditionalFormatting>
        <x14:conditionalFormatting xmlns:xm="http://schemas.microsoft.com/office/excel/2006/main">
          <x14:cfRule type="containsText" priority="510" operator="containsText" id="{E266C5BA-89D8-4C54-A593-425F46E9A927}">
            <xm:f>NOT(ISERROR(SEARCH(Sheet2!$D$8,AN200)))</xm:f>
            <xm:f>Sheet2!$D$8</xm:f>
            <x14:dxf>
              <fill>
                <patternFill>
                  <bgColor rgb="FFFF0000"/>
                </patternFill>
              </fill>
            </x14:dxf>
          </x14:cfRule>
          <x14:cfRule type="containsText" priority="511" operator="containsText" id="{AD3D54BE-0E52-4641-BEC2-947339AB9E7A}">
            <xm:f>NOT(ISERROR(SEARCH(Sheet2!$D$7,AN200)))</xm:f>
            <xm:f>Sheet2!$D$7</xm:f>
            <x14:dxf>
              <fill>
                <patternFill>
                  <bgColor rgb="FF00B050"/>
                </patternFill>
              </fill>
            </x14:dxf>
          </x14:cfRule>
          <x14:cfRule type="containsText" priority="512" operator="containsText" id="{DBE052CB-ABDC-4C01-896B-78DB703757E3}">
            <xm:f>NOT(ISERROR(SEARCH(Sheet2!$D$6,AN200)))</xm:f>
            <xm:f>Sheet2!$D$6</xm:f>
            <x14:dxf>
              <fill>
                <patternFill>
                  <bgColor rgb="FFFFFF00"/>
                </patternFill>
              </fill>
            </x14:dxf>
          </x14:cfRule>
          <x14:cfRule type="containsText" priority="513" operator="containsText" id="{C1E570D7-A5BB-4D68-8656-5E837BD27DFA}">
            <xm:f>NOT(ISERROR(SEARCH(Sheet2!$D$5,AN200)))</xm:f>
            <xm:f>Sheet2!$D$5</xm:f>
            <x14:dxf>
              <fill>
                <patternFill>
                  <bgColor rgb="FFFFFF00"/>
                </patternFill>
              </fill>
            </x14:dxf>
          </x14:cfRule>
          <x14:cfRule type="containsText" priority="514" operator="containsText" id="{DF6B73F9-B805-47A6-B574-A6587BD54A16}">
            <xm:f>NOT(ISERROR(SEARCH(Sheet2!$D$4,AN200)))</xm:f>
            <xm:f>Sheet2!$D$4</xm:f>
            <x14:dxf>
              <fill>
                <patternFill>
                  <bgColor rgb="FFFF0000"/>
                </patternFill>
              </fill>
            </x14:dxf>
          </x14:cfRule>
          <xm:sqref>AN200</xm:sqref>
        </x14:conditionalFormatting>
        <x14:conditionalFormatting xmlns:xm="http://schemas.microsoft.com/office/excel/2006/main">
          <x14:cfRule type="containsText" priority="499" operator="containsText" id="{01E113E2-D054-4118-8594-B9AB92B15AAB}">
            <xm:f>NOT(ISERROR(SEARCH(Sheet2!$D$8,AM205)))</xm:f>
            <xm:f>Sheet2!$D$8</xm:f>
            <x14:dxf>
              <fill>
                <patternFill>
                  <bgColor rgb="FFFF0000"/>
                </patternFill>
              </fill>
            </x14:dxf>
          </x14:cfRule>
          <x14:cfRule type="containsText" priority="500" operator="containsText" id="{1DEF236F-8D44-441C-954B-D40C5C0FEB7D}">
            <xm:f>NOT(ISERROR(SEARCH(Sheet2!$D$7,AM205)))</xm:f>
            <xm:f>Sheet2!$D$7</xm:f>
            <x14:dxf>
              <fill>
                <patternFill>
                  <bgColor rgb="FF00B050"/>
                </patternFill>
              </fill>
            </x14:dxf>
          </x14:cfRule>
          <x14:cfRule type="containsText" priority="501" operator="containsText" id="{AE8999CC-DE9F-48EC-95E5-7A40FEC82F9A}">
            <xm:f>NOT(ISERROR(SEARCH(Sheet2!$D$6,AM205)))</xm:f>
            <xm:f>Sheet2!$D$6</xm:f>
            <x14:dxf>
              <fill>
                <patternFill>
                  <bgColor rgb="FFFFFF00"/>
                </patternFill>
              </fill>
            </x14:dxf>
          </x14:cfRule>
          <x14:cfRule type="containsText" priority="502" operator="containsText" id="{1AC956E6-F74C-4169-9AF0-4332CB26AEDD}">
            <xm:f>NOT(ISERROR(SEARCH(Sheet2!$D$5,AM205)))</xm:f>
            <xm:f>Sheet2!$D$5</xm:f>
            <x14:dxf>
              <fill>
                <patternFill>
                  <bgColor rgb="FFFFFF00"/>
                </patternFill>
              </fill>
            </x14:dxf>
          </x14:cfRule>
          <x14:cfRule type="containsText" priority="503" operator="containsText" id="{4003AC87-BDF0-4A49-BF6F-137023B537DA}">
            <xm:f>NOT(ISERROR(SEARCH(Sheet2!$D$4,AM205)))</xm:f>
            <xm:f>Sheet2!$D$4</xm:f>
            <x14:dxf>
              <fill>
                <patternFill>
                  <bgColor rgb="FFFF0000"/>
                </patternFill>
              </fill>
            </x14:dxf>
          </x14:cfRule>
          <xm:sqref>AM205:AN205 AV205:BB205 BG205:CH205</xm:sqref>
        </x14:conditionalFormatting>
        <x14:conditionalFormatting xmlns:xm="http://schemas.microsoft.com/office/excel/2006/main">
          <x14:cfRule type="containsText" priority="493" operator="containsText" id="{B654E14C-960D-4123-965A-DDEF26793735}">
            <xm:f>NOT(ISERROR(SEARCH(Sheet2!$D$8,AH205)))</xm:f>
            <xm:f>Sheet2!$D$8</xm:f>
            <x14:dxf>
              <fill>
                <patternFill>
                  <bgColor rgb="FFFF0000"/>
                </patternFill>
              </fill>
            </x14:dxf>
          </x14:cfRule>
          <x14:cfRule type="containsText" priority="494" operator="containsText" id="{8E47020D-4AD4-4629-BF3C-63CB7AFDF5EF}">
            <xm:f>NOT(ISERROR(SEARCH(Sheet2!$D$7,AH205)))</xm:f>
            <xm:f>Sheet2!$D$7</xm:f>
            <x14:dxf>
              <fill>
                <patternFill>
                  <bgColor rgb="FF00B050"/>
                </patternFill>
              </fill>
            </x14:dxf>
          </x14:cfRule>
          <x14:cfRule type="containsText" priority="495" operator="containsText" id="{0B34240F-E21A-4254-AEC0-7358CF0569CC}">
            <xm:f>NOT(ISERROR(SEARCH(Sheet2!$D$6,AH205)))</xm:f>
            <xm:f>Sheet2!$D$6</xm:f>
            <x14:dxf>
              <fill>
                <patternFill>
                  <bgColor rgb="FFFFFF00"/>
                </patternFill>
              </fill>
            </x14:dxf>
          </x14:cfRule>
          <x14:cfRule type="containsText" priority="496" operator="containsText" id="{47F4A4C2-D7C1-40AF-A40C-31A0E242202B}">
            <xm:f>NOT(ISERROR(SEARCH(Sheet2!$D$5,AH205)))</xm:f>
            <xm:f>Sheet2!$D$5</xm:f>
            <x14:dxf>
              <fill>
                <patternFill>
                  <bgColor rgb="FFFFFF00"/>
                </patternFill>
              </fill>
            </x14:dxf>
          </x14:cfRule>
          <x14:cfRule type="containsText" priority="497" operator="containsText" id="{72C5F119-0BEA-4CAF-BB67-FCE99DD65E94}">
            <xm:f>NOT(ISERROR(SEARCH(Sheet2!$D$4,AH205)))</xm:f>
            <xm:f>Sheet2!$D$4</xm:f>
            <x14:dxf>
              <fill>
                <patternFill>
                  <bgColor rgb="FFFF0000"/>
                </patternFill>
              </fill>
            </x14:dxf>
          </x14:cfRule>
          <xm:sqref>AH205</xm:sqref>
        </x14:conditionalFormatting>
        <x14:conditionalFormatting xmlns:xm="http://schemas.microsoft.com/office/excel/2006/main">
          <x14:cfRule type="containsText" priority="488" operator="containsText" id="{0B2043C9-500C-42DC-AFF4-4D44C53D8331}">
            <xm:f>NOT(ISERROR(SEARCH(Sheet2!$D$8,AI205)))</xm:f>
            <xm:f>Sheet2!$D$8</xm:f>
            <x14:dxf>
              <fill>
                <patternFill>
                  <bgColor rgb="FFFF0000"/>
                </patternFill>
              </fill>
            </x14:dxf>
          </x14:cfRule>
          <x14:cfRule type="containsText" priority="489" operator="containsText" id="{3846A0BA-B377-4816-AAAE-3D42E35AE857}">
            <xm:f>NOT(ISERROR(SEARCH(Sheet2!$D$7,AI205)))</xm:f>
            <xm:f>Sheet2!$D$7</xm:f>
            <x14:dxf>
              <fill>
                <patternFill>
                  <bgColor rgb="FF00B050"/>
                </patternFill>
              </fill>
            </x14:dxf>
          </x14:cfRule>
          <x14:cfRule type="containsText" priority="490" operator="containsText" id="{1517E62F-8A9D-4E62-86C6-B98146E26687}">
            <xm:f>NOT(ISERROR(SEARCH(Sheet2!$D$6,AI205)))</xm:f>
            <xm:f>Sheet2!$D$6</xm:f>
            <x14:dxf>
              <fill>
                <patternFill>
                  <bgColor rgb="FFFFFF00"/>
                </patternFill>
              </fill>
            </x14:dxf>
          </x14:cfRule>
          <x14:cfRule type="containsText" priority="491" operator="containsText" id="{00D10DCA-1685-405D-91EA-42C8D4054D6C}">
            <xm:f>NOT(ISERROR(SEARCH(Sheet2!$D$5,AI205)))</xm:f>
            <xm:f>Sheet2!$D$5</xm:f>
            <x14:dxf>
              <fill>
                <patternFill>
                  <bgColor rgb="FFFFFF00"/>
                </patternFill>
              </fill>
            </x14:dxf>
          </x14:cfRule>
          <x14:cfRule type="containsText" priority="492" operator="containsText" id="{1DE05E6D-2D2B-4FFD-AF7B-E975571D59BD}">
            <xm:f>NOT(ISERROR(SEARCH(Sheet2!$D$4,AI205)))</xm:f>
            <xm:f>Sheet2!$D$4</xm:f>
            <x14:dxf>
              <fill>
                <patternFill>
                  <bgColor rgb="FFFF0000"/>
                </patternFill>
              </fill>
            </x14:dxf>
          </x14:cfRule>
          <xm:sqref>AI205</xm:sqref>
        </x14:conditionalFormatting>
        <x14:conditionalFormatting xmlns:xm="http://schemas.microsoft.com/office/excel/2006/main">
          <x14:cfRule type="containsText" priority="483" operator="containsText" id="{9529C97D-FF49-4C0E-880E-65058BD84DD0}">
            <xm:f>NOT(ISERROR(SEARCH(Sheet2!$D$8,AJ205)))</xm:f>
            <xm:f>Sheet2!$D$8</xm:f>
            <x14:dxf>
              <fill>
                <patternFill>
                  <bgColor rgb="FFFF0000"/>
                </patternFill>
              </fill>
            </x14:dxf>
          </x14:cfRule>
          <x14:cfRule type="containsText" priority="484" operator="containsText" id="{77E44FD6-F7DB-48F8-AF70-10A4CFBA41F3}">
            <xm:f>NOT(ISERROR(SEARCH(Sheet2!$D$7,AJ205)))</xm:f>
            <xm:f>Sheet2!$D$7</xm:f>
            <x14:dxf>
              <fill>
                <patternFill>
                  <bgColor rgb="FF00B050"/>
                </patternFill>
              </fill>
            </x14:dxf>
          </x14:cfRule>
          <x14:cfRule type="containsText" priority="485" operator="containsText" id="{2F57DE70-46AF-45F7-9B7C-7A7FD1E38FB5}">
            <xm:f>NOT(ISERROR(SEARCH(Sheet2!$D$6,AJ205)))</xm:f>
            <xm:f>Sheet2!$D$6</xm:f>
            <x14:dxf>
              <fill>
                <patternFill>
                  <bgColor rgb="FFFFFF00"/>
                </patternFill>
              </fill>
            </x14:dxf>
          </x14:cfRule>
          <x14:cfRule type="containsText" priority="486" operator="containsText" id="{381D2E2A-255F-48F9-8247-CBE25FB6C7B7}">
            <xm:f>NOT(ISERROR(SEARCH(Sheet2!$D$5,AJ205)))</xm:f>
            <xm:f>Sheet2!$D$5</xm:f>
            <x14:dxf>
              <fill>
                <patternFill>
                  <bgColor rgb="FFFFFF00"/>
                </patternFill>
              </fill>
            </x14:dxf>
          </x14:cfRule>
          <x14:cfRule type="containsText" priority="487" operator="containsText" id="{CE9337FE-607E-423E-B770-81B3CCB923EE}">
            <xm:f>NOT(ISERROR(SEARCH(Sheet2!$D$4,AJ205)))</xm:f>
            <xm:f>Sheet2!$D$4</xm:f>
            <x14:dxf>
              <fill>
                <patternFill>
                  <bgColor rgb="FFFF0000"/>
                </patternFill>
              </fill>
            </x14:dxf>
          </x14:cfRule>
          <xm:sqref>AJ205</xm:sqref>
        </x14:conditionalFormatting>
        <x14:conditionalFormatting xmlns:xm="http://schemas.microsoft.com/office/excel/2006/main">
          <x14:cfRule type="containsText" priority="478" operator="containsText" id="{EC10BCFA-069F-4AD7-A2AC-AD33EDE07707}">
            <xm:f>NOT(ISERROR(SEARCH(Sheet2!$D$8,AK205)))</xm:f>
            <xm:f>Sheet2!$D$8</xm:f>
            <x14:dxf>
              <fill>
                <patternFill>
                  <bgColor rgb="FFFF0000"/>
                </patternFill>
              </fill>
            </x14:dxf>
          </x14:cfRule>
          <x14:cfRule type="containsText" priority="479" operator="containsText" id="{9510BF0C-E2D0-4051-AC4D-F308A3C52DAC}">
            <xm:f>NOT(ISERROR(SEARCH(Sheet2!$D$7,AK205)))</xm:f>
            <xm:f>Sheet2!$D$7</xm:f>
            <x14:dxf>
              <fill>
                <patternFill>
                  <bgColor rgb="FF00B050"/>
                </patternFill>
              </fill>
            </x14:dxf>
          </x14:cfRule>
          <x14:cfRule type="containsText" priority="480" operator="containsText" id="{597BD286-AE0A-4628-8C2F-D933B72CBAED}">
            <xm:f>NOT(ISERROR(SEARCH(Sheet2!$D$6,AK205)))</xm:f>
            <xm:f>Sheet2!$D$6</xm:f>
            <x14:dxf>
              <fill>
                <patternFill>
                  <bgColor rgb="FFFFFF00"/>
                </patternFill>
              </fill>
            </x14:dxf>
          </x14:cfRule>
          <x14:cfRule type="containsText" priority="481" operator="containsText" id="{B031FE84-81B4-410B-8711-BE646F1736D6}">
            <xm:f>NOT(ISERROR(SEARCH(Sheet2!$D$5,AK205)))</xm:f>
            <xm:f>Sheet2!$D$5</xm:f>
            <x14:dxf>
              <fill>
                <patternFill>
                  <bgColor rgb="FFFFFF00"/>
                </patternFill>
              </fill>
            </x14:dxf>
          </x14:cfRule>
          <x14:cfRule type="containsText" priority="482" operator="containsText" id="{57835702-3F4E-4D5C-B52B-B3B422EC51F4}">
            <xm:f>NOT(ISERROR(SEARCH(Sheet2!$D$4,AK205)))</xm:f>
            <xm:f>Sheet2!$D$4</xm:f>
            <x14:dxf>
              <fill>
                <patternFill>
                  <bgColor rgb="FFFF0000"/>
                </patternFill>
              </fill>
            </x14:dxf>
          </x14:cfRule>
          <xm:sqref>AK205</xm:sqref>
        </x14:conditionalFormatting>
        <x14:conditionalFormatting xmlns:xm="http://schemas.microsoft.com/office/excel/2006/main">
          <x14:cfRule type="containsText" priority="473" operator="containsText" id="{A45BBA36-60C5-43D0-8D84-42C10866A22F}">
            <xm:f>NOT(ISERROR(SEARCH(Sheet2!$D$8,AL205)))</xm:f>
            <xm:f>Sheet2!$D$8</xm:f>
            <x14:dxf>
              <fill>
                <patternFill>
                  <bgColor rgb="FFFF0000"/>
                </patternFill>
              </fill>
            </x14:dxf>
          </x14:cfRule>
          <x14:cfRule type="containsText" priority="474" operator="containsText" id="{83F41003-D50E-423A-ACB1-71A52D6B01E7}">
            <xm:f>NOT(ISERROR(SEARCH(Sheet2!$D$7,AL205)))</xm:f>
            <xm:f>Sheet2!$D$7</xm:f>
            <x14:dxf>
              <fill>
                <patternFill>
                  <bgColor rgb="FF00B050"/>
                </patternFill>
              </fill>
            </x14:dxf>
          </x14:cfRule>
          <x14:cfRule type="containsText" priority="475" operator="containsText" id="{44D13FB8-4321-481F-967E-5F5E48D999F2}">
            <xm:f>NOT(ISERROR(SEARCH(Sheet2!$D$6,AL205)))</xm:f>
            <xm:f>Sheet2!$D$6</xm:f>
            <x14:dxf>
              <fill>
                <patternFill>
                  <bgColor rgb="FFFFFF00"/>
                </patternFill>
              </fill>
            </x14:dxf>
          </x14:cfRule>
          <x14:cfRule type="containsText" priority="476" operator="containsText" id="{C4A00598-CD3A-43E7-9EA3-33272E2C9724}">
            <xm:f>NOT(ISERROR(SEARCH(Sheet2!$D$5,AL205)))</xm:f>
            <xm:f>Sheet2!$D$5</xm:f>
            <x14:dxf>
              <fill>
                <patternFill>
                  <bgColor rgb="FFFFFF00"/>
                </patternFill>
              </fill>
            </x14:dxf>
          </x14:cfRule>
          <x14:cfRule type="containsText" priority="477" operator="containsText" id="{8095AC5E-5942-45E1-BD61-758D9577A247}">
            <xm:f>NOT(ISERROR(SEARCH(Sheet2!$D$4,AL205)))</xm:f>
            <xm:f>Sheet2!$D$4</xm:f>
            <x14:dxf>
              <fill>
                <patternFill>
                  <bgColor rgb="FFFF0000"/>
                </patternFill>
              </fill>
            </x14:dxf>
          </x14:cfRule>
          <xm:sqref>AL205</xm:sqref>
        </x14:conditionalFormatting>
        <x14:conditionalFormatting xmlns:xm="http://schemas.microsoft.com/office/excel/2006/main">
          <x14:cfRule type="containsText" priority="468" operator="containsText" id="{0221C1D9-14F3-49AB-914F-94BCD7303D73}">
            <xm:f>NOT(ISERROR(SEARCH(Sheet2!$D$8,AO5)))</xm:f>
            <xm:f>Sheet2!$D$8</xm:f>
            <x14:dxf>
              <fill>
                <patternFill>
                  <bgColor rgb="FFFF0000"/>
                </patternFill>
              </fill>
            </x14:dxf>
          </x14:cfRule>
          <x14:cfRule type="containsText" priority="469" operator="containsText" id="{098CFD6A-0038-4018-98E1-BDDC19EA2D01}">
            <xm:f>NOT(ISERROR(SEARCH(Sheet2!$D$7,AO5)))</xm:f>
            <xm:f>Sheet2!$D$7</xm:f>
            <x14:dxf>
              <fill>
                <patternFill>
                  <bgColor rgb="FF00B050"/>
                </patternFill>
              </fill>
            </x14:dxf>
          </x14:cfRule>
          <x14:cfRule type="containsText" priority="470" operator="containsText" id="{B51B4D9D-F410-4099-94AD-E304FFCB73D2}">
            <xm:f>NOT(ISERROR(SEARCH(Sheet2!$D$6,AO5)))</xm:f>
            <xm:f>Sheet2!$D$6</xm:f>
            <x14:dxf>
              <fill>
                <patternFill>
                  <bgColor rgb="FFFFFF00"/>
                </patternFill>
              </fill>
            </x14:dxf>
          </x14:cfRule>
          <x14:cfRule type="containsText" priority="471" operator="containsText" id="{FDFBF6A4-855B-40D1-8201-18D3FEA69444}">
            <xm:f>NOT(ISERROR(SEARCH(Sheet2!$D$5,AO5)))</xm:f>
            <xm:f>Sheet2!$D$5</xm:f>
            <x14:dxf>
              <fill>
                <patternFill>
                  <bgColor rgb="FFFFFF00"/>
                </patternFill>
              </fill>
            </x14:dxf>
          </x14:cfRule>
          <x14:cfRule type="containsText" priority="472" operator="containsText" id="{3CD258DD-D1E2-4376-A137-FB95F869E4CA}">
            <xm:f>NOT(ISERROR(SEARCH(Sheet2!$D$4,AO5)))</xm:f>
            <xm:f>Sheet2!$D$4</xm:f>
            <x14:dxf>
              <fill>
                <patternFill>
                  <bgColor rgb="FFFF0000"/>
                </patternFill>
              </fill>
            </x14:dxf>
          </x14:cfRule>
          <xm:sqref>AO5:AO96 AO99:AO112 AO114:AO199 AO201:AO204 AO206</xm:sqref>
        </x14:conditionalFormatting>
        <x14:conditionalFormatting xmlns:xm="http://schemas.microsoft.com/office/excel/2006/main">
          <x14:cfRule type="containsText" priority="463" operator="containsText" id="{84A547FC-3224-4781-9627-DD8502044338}">
            <xm:f>NOT(ISERROR(SEARCH(Sheet2!$D$8,AO97)))</xm:f>
            <xm:f>Sheet2!$D$8</xm:f>
            <x14:dxf>
              <fill>
                <patternFill>
                  <bgColor rgb="FFFF0000"/>
                </patternFill>
              </fill>
            </x14:dxf>
          </x14:cfRule>
          <x14:cfRule type="containsText" priority="464" operator="containsText" id="{7840154C-0221-423A-B336-02C30914A9B8}">
            <xm:f>NOT(ISERROR(SEARCH(Sheet2!$D$7,AO97)))</xm:f>
            <xm:f>Sheet2!$D$7</xm:f>
            <x14:dxf>
              <fill>
                <patternFill>
                  <bgColor rgb="FF00B050"/>
                </patternFill>
              </fill>
            </x14:dxf>
          </x14:cfRule>
          <x14:cfRule type="containsText" priority="465" operator="containsText" id="{03DB5C00-27EE-4885-AC52-E9CE1D23603A}">
            <xm:f>NOT(ISERROR(SEARCH(Sheet2!$D$6,AO97)))</xm:f>
            <xm:f>Sheet2!$D$6</xm:f>
            <x14:dxf>
              <fill>
                <patternFill>
                  <bgColor rgb="FFFFFF00"/>
                </patternFill>
              </fill>
            </x14:dxf>
          </x14:cfRule>
          <x14:cfRule type="containsText" priority="466" operator="containsText" id="{025C7374-95F1-4A5E-84E9-CE220290793E}">
            <xm:f>NOT(ISERROR(SEARCH(Sheet2!$D$5,AO97)))</xm:f>
            <xm:f>Sheet2!$D$5</xm:f>
            <x14:dxf>
              <fill>
                <patternFill>
                  <bgColor rgb="FFFFFF00"/>
                </patternFill>
              </fill>
            </x14:dxf>
          </x14:cfRule>
          <x14:cfRule type="containsText" priority="467" operator="containsText" id="{393DFA83-F45D-44D6-890A-CD13C0082BB7}">
            <xm:f>NOT(ISERROR(SEARCH(Sheet2!$D$4,AO97)))</xm:f>
            <xm:f>Sheet2!$D$4</xm:f>
            <x14:dxf>
              <fill>
                <patternFill>
                  <bgColor rgb="FFFF0000"/>
                </patternFill>
              </fill>
            </x14:dxf>
          </x14:cfRule>
          <xm:sqref>AO97</xm:sqref>
        </x14:conditionalFormatting>
        <x14:conditionalFormatting xmlns:xm="http://schemas.microsoft.com/office/excel/2006/main">
          <x14:cfRule type="containsText" priority="458" operator="containsText" id="{9F4E79AC-5BAC-43C9-941A-684426257457}">
            <xm:f>NOT(ISERROR(SEARCH(Sheet2!$D$8,AO98)))</xm:f>
            <xm:f>Sheet2!$D$8</xm:f>
            <x14:dxf>
              <fill>
                <patternFill>
                  <bgColor rgb="FFFF0000"/>
                </patternFill>
              </fill>
            </x14:dxf>
          </x14:cfRule>
          <x14:cfRule type="containsText" priority="459" operator="containsText" id="{7DA17C12-042C-41FF-A572-C7498F1373DF}">
            <xm:f>NOT(ISERROR(SEARCH(Sheet2!$D$7,AO98)))</xm:f>
            <xm:f>Sheet2!$D$7</xm:f>
            <x14:dxf>
              <fill>
                <patternFill>
                  <bgColor rgb="FF00B050"/>
                </patternFill>
              </fill>
            </x14:dxf>
          </x14:cfRule>
          <x14:cfRule type="containsText" priority="460" operator="containsText" id="{4563FDC6-9231-4C60-8445-E4F5AD45F2F6}">
            <xm:f>NOT(ISERROR(SEARCH(Sheet2!$D$6,AO98)))</xm:f>
            <xm:f>Sheet2!$D$6</xm:f>
            <x14:dxf>
              <fill>
                <patternFill>
                  <bgColor rgb="FFFFFF00"/>
                </patternFill>
              </fill>
            </x14:dxf>
          </x14:cfRule>
          <x14:cfRule type="containsText" priority="461" operator="containsText" id="{51D6E04B-09ED-47A6-8F50-7F9B5FBF52A1}">
            <xm:f>NOT(ISERROR(SEARCH(Sheet2!$D$5,AO98)))</xm:f>
            <xm:f>Sheet2!$D$5</xm:f>
            <x14:dxf>
              <fill>
                <patternFill>
                  <bgColor rgb="FFFFFF00"/>
                </patternFill>
              </fill>
            </x14:dxf>
          </x14:cfRule>
          <x14:cfRule type="containsText" priority="462" operator="containsText" id="{8C846C85-4651-4E7A-9723-DD6A35EF5F0F}">
            <xm:f>NOT(ISERROR(SEARCH(Sheet2!$D$4,AO98)))</xm:f>
            <xm:f>Sheet2!$D$4</xm:f>
            <x14:dxf>
              <fill>
                <patternFill>
                  <bgColor rgb="FFFF0000"/>
                </patternFill>
              </fill>
            </x14:dxf>
          </x14:cfRule>
          <xm:sqref>AO98</xm:sqref>
        </x14:conditionalFormatting>
        <x14:conditionalFormatting xmlns:xm="http://schemas.microsoft.com/office/excel/2006/main">
          <x14:cfRule type="containsText" priority="453" operator="containsText" id="{0A385508-A351-4A5A-AE44-D1CCD6C5C315}">
            <xm:f>NOT(ISERROR(SEARCH(Sheet2!$D$8,AO113)))</xm:f>
            <xm:f>Sheet2!$D$8</xm:f>
            <x14:dxf>
              <fill>
                <patternFill>
                  <bgColor rgb="FFFF0000"/>
                </patternFill>
              </fill>
            </x14:dxf>
          </x14:cfRule>
          <x14:cfRule type="containsText" priority="454" operator="containsText" id="{3978081C-587C-4141-88AC-767D99D917ED}">
            <xm:f>NOT(ISERROR(SEARCH(Sheet2!$D$7,AO113)))</xm:f>
            <xm:f>Sheet2!$D$7</xm:f>
            <x14:dxf>
              <fill>
                <patternFill>
                  <bgColor rgb="FF00B050"/>
                </patternFill>
              </fill>
            </x14:dxf>
          </x14:cfRule>
          <x14:cfRule type="containsText" priority="455" operator="containsText" id="{FAB6DFCC-93E2-4436-B900-A4C8E3E6BF3F}">
            <xm:f>NOT(ISERROR(SEARCH(Sheet2!$D$6,AO113)))</xm:f>
            <xm:f>Sheet2!$D$6</xm:f>
            <x14:dxf>
              <fill>
                <patternFill>
                  <bgColor rgb="FFFFFF00"/>
                </patternFill>
              </fill>
            </x14:dxf>
          </x14:cfRule>
          <x14:cfRule type="containsText" priority="456" operator="containsText" id="{0AC11FB8-68D4-4602-AE0B-7741FDBA449B}">
            <xm:f>NOT(ISERROR(SEARCH(Sheet2!$D$5,AO113)))</xm:f>
            <xm:f>Sheet2!$D$5</xm:f>
            <x14:dxf>
              <fill>
                <patternFill>
                  <bgColor rgb="FFFFFF00"/>
                </patternFill>
              </fill>
            </x14:dxf>
          </x14:cfRule>
          <x14:cfRule type="containsText" priority="457" operator="containsText" id="{06691DBE-7B29-46DC-A8D7-7D7695001C5A}">
            <xm:f>NOT(ISERROR(SEARCH(Sheet2!$D$4,AO113)))</xm:f>
            <xm:f>Sheet2!$D$4</xm:f>
            <x14:dxf>
              <fill>
                <patternFill>
                  <bgColor rgb="FFFF0000"/>
                </patternFill>
              </fill>
            </x14:dxf>
          </x14:cfRule>
          <xm:sqref>AO113</xm:sqref>
        </x14:conditionalFormatting>
        <x14:conditionalFormatting xmlns:xm="http://schemas.microsoft.com/office/excel/2006/main">
          <x14:cfRule type="containsText" priority="448" operator="containsText" id="{AFF0BFC2-A969-4223-97CE-8DA6945067E7}">
            <xm:f>NOT(ISERROR(SEARCH(Sheet2!$D$8,AO200)))</xm:f>
            <xm:f>Sheet2!$D$8</xm:f>
            <x14:dxf>
              <fill>
                <patternFill>
                  <bgColor rgb="FFFF0000"/>
                </patternFill>
              </fill>
            </x14:dxf>
          </x14:cfRule>
          <x14:cfRule type="containsText" priority="449" operator="containsText" id="{C68F3D42-CF1F-425A-849B-7F8CF9EDCEEB}">
            <xm:f>NOT(ISERROR(SEARCH(Sheet2!$D$7,AO200)))</xm:f>
            <xm:f>Sheet2!$D$7</xm:f>
            <x14:dxf>
              <fill>
                <patternFill>
                  <bgColor rgb="FF00B050"/>
                </patternFill>
              </fill>
            </x14:dxf>
          </x14:cfRule>
          <x14:cfRule type="containsText" priority="450" operator="containsText" id="{F649A049-9C9B-40BC-A09B-CD393C9D5F0A}">
            <xm:f>NOT(ISERROR(SEARCH(Sheet2!$D$6,AO200)))</xm:f>
            <xm:f>Sheet2!$D$6</xm:f>
            <x14:dxf>
              <fill>
                <patternFill>
                  <bgColor rgb="FFFFFF00"/>
                </patternFill>
              </fill>
            </x14:dxf>
          </x14:cfRule>
          <x14:cfRule type="containsText" priority="451" operator="containsText" id="{6A242B8F-1E28-40BE-84A7-6D7C10C5059E}">
            <xm:f>NOT(ISERROR(SEARCH(Sheet2!$D$5,AO200)))</xm:f>
            <xm:f>Sheet2!$D$5</xm:f>
            <x14:dxf>
              <fill>
                <patternFill>
                  <bgColor rgb="FFFFFF00"/>
                </patternFill>
              </fill>
            </x14:dxf>
          </x14:cfRule>
          <x14:cfRule type="containsText" priority="452" operator="containsText" id="{29A35494-57F0-41A1-86A2-9EB0257F7C6F}">
            <xm:f>NOT(ISERROR(SEARCH(Sheet2!$D$4,AO200)))</xm:f>
            <xm:f>Sheet2!$D$4</xm:f>
            <x14:dxf>
              <fill>
                <patternFill>
                  <bgColor rgb="FFFF0000"/>
                </patternFill>
              </fill>
            </x14:dxf>
          </x14:cfRule>
          <xm:sqref>AO200</xm:sqref>
        </x14:conditionalFormatting>
        <x14:conditionalFormatting xmlns:xm="http://schemas.microsoft.com/office/excel/2006/main">
          <x14:cfRule type="containsText" priority="443" operator="containsText" id="{07A7F7A8-53AC-499A-A8B2-7AD5A46588E8}">
            <xm:f>NOT(ISERROR(SEARCH(Sheet2!$D$8,AO205)))</xm:f>
            <xm:f>Sheet2!$D$8</xm:f>
            <x14:dxf>
              <fill>
                <patternFill>
                  <bgColor rgb="FFFF0000"/>
                </patternFill>
              </fill>
            </x14:dxf>
          </x14:cfRule>
          <x14:cfRule type="containsText" priority="444" operator="containsText" id="{121E0854-DA5E-4BE6-93F5-B91489D5AC57}">
            <xm:f>NOT(ISERROR(SEARCH(Sheet2!$D$7,AO205)))</xm:f>
            <xm:f>Sheet2!$D$7</xm:f>
            <x14:dxf>
              <fill>
                <patternFill>
                  <bgColor rgb="FF00B050"/>
                </patternFill>
              </fill>
            </x14:dxf>
          </x14:cfRule>
          <x14:cfRule type="containsText" priority="445" operator="containsText" id="{D0704BED-8646-407E-97E2-58D0D4EEF2F2}">
            <xm:f>NOT(ISERROR(SEARCH(Sheet2!$D$6,AO205)))</xm:f>
            <xm:f>Sheet2!$D$6</xm:f>
            <x14:dxf>
              <fill>
                <patternFill>
                  <bgColor rgb="FFFFFF00"/>
                </patternFill>
              </fill>
            </x14:dxf>
          </x14:cfRule>
          <x14:cfRule type="containsText" priority="446" operator="containsText" id="{F5A5E580-053B-4984-B98F-9D64DDD28D1A}">
            <xm:f>NOT(ISERROR(SEARCH(Sheet2!$D$5,AO205)))</xm:f>
            <xm:f>Sheet2!$D$5</xm:f>
            <x14:dxf>
              <fill>
                <patternFill>
                  <bgColor rgb="FFFFFF00"/>
                </patternFill>
              </fill>
            </x14:dxf>
          </x14:cfRule>
          <x14:cfRule type="containsText" priority="447" operator="containsText" id="{3CCCF6A7-637E-405D-8C59-DF9C7A17BE25}">
            <xm:f>NOT(ISERROR(SEARCH(Sheet2!$D$4,AO205)))</xm:f>
            <xm:f>Sheet2!$D$4</xm:f>
            <x14:dxf>
              <fill>
                <patternFill>
                  <bgColor rgb="FFFF0000"/>
                </patternFill>
              </fill>
            </x14:dxf>
          </x14:cfRule>
          <xm:sqref>AO205</xm:sqref>
        </x14:conditionalFormatting>
        <x14:conditionalFormatting xmlns:xm="http://schemas.microsoft.com/office/excel/2006/main">
          <x14:cfRule type="containsText" priority="438" operator="containsText" id="{961B6BFD-8082-4E42-B77F-D1B1684DE5FD}">
            <xm:f>NOT(ISERROR(SEARCH(Sheet2!$D$8,AP5)))</xm:f>
            <xm:f>Sheet2!$D$8</xm:f>
            <x14:dxf>
              <fill>
                <patternFill>
                  <bgColor rgb="FFFF0000"/>
                </patternFill>
              </fill>
            </x14:dxf>
          </x14:cfRule>
          <x14:cfRule type="containsText" priority="439" operator="containsText" id="{4AD74BEF-352D-4886-B7DF-93FF4B7B749F}">
            <xm:f>NOT(ISERROR(SEARCH(Sheet2!$D$7,AP5)))</xm:f>
            <xm:f>Sheet2!$D$7</xm:f>
            <x14:dxf>
              <fill>
                <patternFill>
                  <bgColor rgb="FF00B050"/>
                </patternFill>
              </fill>
            </x14:dxf>
          </x14:cfRule>
          <x14:cfRule type="containsText" priority="440" operator="containsText" id="{80FD2C6F-C47B-47F6-A4CA-199D87823B6D}">
            <xm:f>NOT(ISERROR(SEARCH(Sheet2!$D$6,AP5)))</xm:f>
            <xm:f>Sheet2!$D$6</xm:f>
            <x14:dxf>
              <fill>
                <patternFill>
                  <bgColor rgb="FFFFFF00"/>
                </patternFill>
              </fill>
            </x14:dxf>
          </x14:cfRule>
          <x14:cfRule type="containsText" priority="441" operator="containsText" id="{FF14C68C-63E2-4C50-A36E-A5EE40F0CEF3}">
            <xm:f>NOT(ISERROR(SEARCH(Sheet2!$D$5,AP5)))</xm:f>
            <xm:f>Sheet2!$D$5</xm:f>
            <x14:dxf>
              <fill>
                <patternFill>
                  <bgColor rgb="FFFFFF00"/>
                </patternFill>
              </fill>
            </x14:dxf>
          </x14:cfRule>
          <x14:cfRule type="containsText" priority="442" operator="containsText" id="{4C7F8642-0D6D-4507-A67B-0ECB59299C0F}">
            <xm:f>NOT(ISERROR(SEARCH(Sheet2!$D$4,AP5)))</xm:f>
            <xm:f>Sheet2!$D$4</xm:f>
            <x14:dxf>
              <fill>
                <patternFill>
                  <bgColor rgb="FFFF0000"/>
                </patternFill>
              </fill>
            </x14:dxf>
          </x14:cfRule>
          <xm:sqref>AP5:AP96 AP99:AP112 AP114:AP199 AP201:AP204 AP206</xm:sqref>
        </x14:conditionalFormatting>
        <x14:conditionalFormatting xmlns:xm="http://schemas.microsoft.com/office/excel/2006/main">
          <x14:cfRule type="containsText" priority="433" operator="containsText" id="{1EA3DBD4-A09F-448E-9351-96FBD48DD4D7}">
            <xm:f>NOT(ISERROR(SEARCH(Sheet2!$D$8,AP97)))</xm:f>
            <xm:f>Sheet2!$D$8</xm:f>
            <x14:dxf>
              <fill>
                <patternFill>
                  <bgColor rgb="FFFF0000"/>
                </patternFill>
              </fill>
            </x14:dxf>
          </x14:cfRule>
          <x14:cfRule type="containsText" priority="434" operator="containsText" id="{DCFD4094-3419-43DC-BFD0-20BD5E0B5FF0}">
            <xm:f>NOT(ISERROR(SEARCH(Sheet2!$D$7,AP97)))</xm:f>
            <xm:f>Sheet2!$D$7</xm:f>
            <x14:dxf>
              <fill>
                <patternFill>
                  <bgColor rgb="FF00B050"/>
                </patternFill>
              </fill>
            </x14:dxf>
          </x14:cfRule>
          <x14:cfRule type="containsText" priority="435" operator="containsText" id="{20C43D65-12BB-49B0-97AC-24A9F353A0C7}">
            <xm:f>NOT(ISERROR(SEARCH(Sheet2!$D$6,AP97)))</xm:f>
            <xm:f>Sheet2!$D$6</xm:f>
            <x14:dxf>
              <fill>
                <patternFill>
                  <bgColor rgb="FFFFFF00"/>
                </patternFill>
              </fill>
            </x14:dxf>
          </x14:cfRule>
          <x14:cfRule type="containsText" priority="436" operator="containsText" id="{6C603756-768E-4DA3-A85F-52D1A7F38F7F}">
            <xm:f>NOT(ISERROR(SEARCH(Sheet2!$D$5,AP97)))</xm:f>
            <xm:f>Sheet2!$D$5</xm:f>
            <x14:dxf>
              <fill>
                <patternFill>
                  <bgColor rgb="FFFFFF00"/>
                </patternFill>
              </fill>
            </x14:dxf>
          </x14:cfRule>
          <x14:cfRule type="containsText" priority="437" operator="containsText" id="{8E03D469-C6BD-4181-8559-187495368927}">
            <xm:f>NOT(ISERROR(SEARCH(Sheet2!$D$4,AP97)))</xm:f>
            <xm:f>Sheet2!$D$4</xm:f>
            <x14:dxf>
              <fill>
                <patternFill>
                  <bgColor rgb="FFFF0000"/>
                </patternFill>
              </fill>
            </x14:dxf>
          </x14:cfRule>
          <xm:sqref>AP97</xm:sqref>
        </x14:conditionalFormatting>
        <x14:conditionalFormatting xmlns:xm="http://schemas.microsoft.com/office/excel/2006/main">
          <x14:cfRule type="containsText" priority="428" operator="containsText" id="{7912E4F6-7E0A-42B1-B61F-CFAD8FC232A2}">
            <xm:f>NOT(ISERROR(SEARCH(Sheet2!$D$8,AP98)))</xm:f>
            <xm:f>Sheet2!$D$8</xm:f>
            <x14:dxf>
              <fill>
                <patternFill>
                  <bgColor rgb="FFFF0000"/>
                </patternFill>
              </fill>
            </x14:dxf>
          </x14:cfRule>
          <x14:cfRule type="containsText" priority="429" operator="containsText" id="{C8DC78E4-95D2-4E7A-9D64-7640D5486AFE}">
            <xm:f>NOT(ISERROR(SEARCH(Sheet2!$D$7,AP98)))</xm:f>
            <xm:f>Sheet2!$D$7</xm:f>
            <x14:dxf>
              <fill>
                <patternFill>
                  <bgColor rgb="FF00B050"/>
                </patternFill>
              </fill>
            </x14:dxf>
          </x14:cfRule>
          <x14:cfRule type="containsText" priority="430" operator="containsText" id="{AD0AC112-D489-460B-9CEB-5FB183AC1C34}">
            <xm:f>NOT(ISERROR(SEARCH(Sheet2!$D$6,AP98)))</xm:f>
            <xm:f>Sheet2!$D$6</xm:f>
            <x14:dxf>
              <fill>
                <patternFill>
                  <bgColor rgb="FFFFFF00"/>
                </patternFill>
              </fill>
            </x14:dxf>
          </x14:cfRule>
          <x14:cfRule type="containsText" priority="431" operator="containsText" id="{F6B684E2-DA46-4B93-AC90-2EB36FD0D705}">
            <xm:f>NOT(ISERROR(SEARCH(Sheet2!$D$5,AP98)))</xm:f>
            <xm:f>Sheet2!$D$5</xm:f>
            <x14:dxf>
              <fill>
                <patternFill>
                  <bgColor rgb="FFFFFF00"/>
                </patternFill>
              </fill>
            </x14:dxf>
          </x14:cfRule>
          <x14:cfRule type="containsText" priority="432" operator="containsText" id="{28769D17-AEE0-4D67-B495-05C68286322E}">
            <xm:f>NOT(ISERROR(SEARCH(Sheet2!$D$4,AP98)))</xm:f>
            <xm:f>Sheet2!$D$4</xm:f>
            <x14:dxf>
              <fill>
                <patternFill>
                  <bgColor rgb="FFFF0000"/>
                </patternFill>
              </fill>
            </x14:dxf>
          </x14:cfRule>
          <xm:sqref>AP98</xm:sqref>
        </x14:conditionalFormatting>
        <x14:conditionalFormatting xmlns:xm="http://schemas.microsoft.com/office/excel/2006/main">
          <x14:cfRule type="containsText" priority="423" operator="containsText" id="{A7D3202E-0A66-46CB-BF69-7674E4960DCB}">
            <xm:f>NOT(ISERROR(SEARCH(Sheet2!$D$8,AP113)))</xm:f>
            <xm:f>Sheet2!$D$8</xm:f>
            <x14:dxf>
              <fill>
                <patternFill>
                  <bgColor rgb="FFFF0000"/>
                </patternFill>
              </fill>
            </x14:dxf>
          </x14:cfRule>
          <x14:cfRule type="containsText" priority="424" operator="containsText" id="{69513E2E-1F97-42BD-8179-ECF7A8A09A5F}">
            <xm:f>NOT(ISERROR(SEARCH(Sheet2!$D$7,AP113)))</xm:f>
            <xm:f>Sheet2!$D$7</xm:f>
            <x14:dxf>
              <fill>
                <patternFill>
                  <bgColor rgb="FF00B050"/>
                </patternFill>
              </fill>
            </x14:dxf>
          </x14:cfRule>
          <x14:cfRule type="containsText" priority="425" operator="containsText" id="{668EBB23-7790-41AC-BEF5-296F89D84A35}">
            <xm:f>NOT(ISERROR(SEARCH(Sheet2!$D$6,AP113)))</xm:f>
            <xm:f>Sheet2!$D$6</xm:f>
            <x14:dxf>
              <fill>
                <patternFill>
                  <bgColor rgb="FFFFFF00"/>
                </patternFill>
              </fill>
            </x14:dxf>
          </x14:cfRule>
          <x14:cfRule type="containsText" priority="426" operator="containsText" id="{AF23ED69-9985-4264-B13A-055E0946B4A4}">
            <xm:f>NOT(ISERROR(SEARCH(Sheet2!$D$5,AP113)))</xm:f>
            <xm:f>Sheet2!$D$5</xm:f>
            <x14:dxf>
              <fill>
                <patternFill>
                  <bgColor rgb="FFFFFF00"/>
                </patternFill>
              </fill>
            </x14:dxf>
          </x14:cfRule>
          <x14:cfRule type="containsText" priority="427" operator="containsText" id="{A5B334A3-3AA6-4B9F-B641-5F7EC8961378}">
            <xm:f>NOT(ISERROR(SEARCH(Sheet2!$D$4,AP113)))</xm:f>
            <xm:f>Sheet2!$D$4</xm:f>
            <x14:dxf>
              <fill>
                <patternFill>
                  <bgColor rgb="FFFF0000"/>
                </patternFill>
              </fill>
            </x14:dxf>
          </x14:cfRule>
          <xm:sqref>AP113</xm:sqref>
        </x14:conditionalFormatting>
        <x14:conditionalFormatting xmlns:xm="http://schemas.microsoft.com/office/excel/2006/main">
          <x14:cfRule type="containsText" priority="418" operator="containsText" id="{64BBB311-1DEF-4E79-AB3E-2B7448383A6D}">
            <xm:f>NOT(ISERROR(SEARCH(Sheet2!$D$8,AP200)))</xm:f>
            <xm:f>Sheet2!$D$8</xm:f>
            <x14:dxf>
              <fill>
                <patternFill>
                  <bgColor rgb="FFFF0000"/>
                </patternFill>
              </fill>
            </x14:dxf>
          </x14:cfRule>
          <x14:cfRule type="containsText" priority="419" operator="containsText" id="{EDC3C9E3-D04F-4C0E-A9EA-A8E9C1E4F354}">
            <xm:f>NOT(ISERROR(SEARCH(Sheet2!$D$7,AP200)))</xm:f>
            <xm:f>Sheet2!$D$7</xm:f>
            <x14:dxf>
              <fill>
                <patternFill>
                  <bgColor rgb="FF00B050"/>
                </patternFill>
              </fill>
            </x14:dxf>
          </x14:cfRule>
          <x14:cfRule type="containsText" priority="420" operator="containsText" id="{E93DACE7-C0DE-405C-9BBB-227CA8516087}">
            <xm:f>NOT(ISERROR(SEARCH(Sheet2!$D$6,AP200)))</xm:f>
            <xm:f>Sheet2!$D$6</xm:f>
            <x14:dxf>
              <fill>
                <patternFill>
                  <bgColor rgb="FFFFFF00"/>
                </patternFill>
              </fill>
            </x14:dxf>
          </x14:cfRule>
          <x14:cfRule type="containsText" priority="421" operator="containsText" id="{C326FFB7-4468-4E46-9AA6-FB7DB0DFD970}">
            <xm:f>NOT(ISERROR(SEARCH(Sheet2!$D$5,AP200)))</xm:f>
            <xm:f>Sheet2!$D$5</xm:f>
            <x14:dxf>
              <fill>
                <patternFill>
                  <bgColor rgb="FFFFFF00"/>
                </patternFill>
              </fill>
            </x14:dxf>
          </x14:cfRule>
          <x14:cfRule type="containsText" priority="422" operator="containsText" id="{0A48A037-AF87-4C6A-9654-17133DCC832E}">
            <xm:f>NOT(ISERROR(SEARCH(Sheet2!$D$4,AP200)))</xm:f>
            <xm:f>Sheet2!$D$4</xm:f>
            <x14:dxf>
              <fill>
                <patternFill>
                  <bgColor rgb="FFFF0000"/>
                </patternFill>
              </fill>
            </x14:dxf>
          </x14:cfRule>
          <xm:sqref>AP200</xm:sqref>
        </x14:conditionalFormatting>
        <x14:conditionalFormatting xmlns:xm="http://schemas.microsoft.com/office/excel/2006/main">
          <x14:cfRule type="containsText" priority="413" operator="containsText" id="{09F7A429-6288-4BBD-BEE0-99624CF5CB96}">
            <xm:f>NOT(ISERROR(SEARCH(Sheet2!$D$8,AP205)))</xm:f>
            <xm:f>Sheet2!$D$8</xm:f>
            <x14:dxf>
              <fill>
                <patternFill>
                  <bgColor rgb="FFFF0000"/>
                </patternFill>
              </fill>
            </x14:dxf>
          </x14:cfRule>
          <x14:cfRule type="containsText" priority="414" operator="containsText" id="{BBAD0CFA-7492-4C53-8561-21A4FD01B3E9}">
            <xm:f>NOT(ISERROR(SEARCH(Sheet2!$D$7,AP205)))</xm:f>
            <xm:f>Sheet2!$D$7</xm:f>
            <x14:dxf>
              <fill>
                <patternFill>
                  <bgColor rgb="FF00B050"/>
                </patternFill>
              </fill>
            </x14:dxf>
          </x14:cfRule>
          <x14:cfRule type="containsText" priority="415" operator="containsText" id="{B648B762-D5AA-4C73-AD7F-2CC979780E5A}">
            <xm:f>NOT(ISERROR(SEARCH(Sheet2!$D$6,AP205)))</xm:f>
            <xm:f>Sheet2!$D$6</xm:f>
            <x14:dxf>
              <fill>
                <patternFill>
                  <bgColor rgb="FFFFFF00"/>
                </patternFill>
              </fill>
            </x14:dxf>
          </x14:cfRule>
          <x14:cfRule type="containsText" priority="416" operator="containsText" id="{8CCE26A1-1377-44D2-B897-5E28EE240E77}">
            <xm:f>NOT(ISERROR(SEARCH(Sheet2!$D$5,AP205)))</xm:f>
            <xm:f>Sheet2!$D$5</xm:f>
            <x14:dxf>
              <fill>
                <patternFill>
                  <bgColor rgb="FFFFFF00"/>
                </patternFill>
              </fill>
            </x14:dxf>
          </x14:cfRule>
          <x14:cfRule type="containsText" priority="417" operator="containsText" id="{70B642C5-2F6C-4EB5-B8A8-4BD69B71E425}">
            <xm:f>NOT(ISERROR(SEARCH(Sheet2!$D$4,AP205)))</xm:f>
            <xm:f>Sheet2!$D$4</xm:f>
            <x14:dxf>
              <fill>
                <patternFill>
                  <bgColor rgb="FFFF0000"/>
                </patternFill>
              </fill>
            </x14:dxf>
          </x14:cfRule>
          <xm:sqref>AP205</xm:sqref>
        </x14:conditionalFormatting>
        <x14:conditionalFormatting xmlns:xm="http://schemas.microsoft.com/office/excel/2006/main">
          <x14:cfRule type="containsText" priority="408" operator="containsText" id="{ECAB1E20-0596-42B0-BB9B-1D04629D8662}">
            <xm:f>NOT(ISERROR(SEARCH(Sheet2!$D$8,AQ5)))</xm:f>
            <xm:f>Sheet2!$D$8</xm:f>
            <x14:dxf>
              <fill>
                <patternFill>
                  <bgColor rgb="FFFF0000"/>
                </patternFill>
              </fill>
            </x14:dxf>
          </x14:cfRule>
          <x14:cfRule type="containsText" priority="409" operator="containsText" id="{B3658778-84D7-4E4A-8E01-6299FAEDD6B4}">
            <xm:f>NOT(ISERROR(SEARCH(Sheet2!$D$7,AQ5)))</xm:f>
            <xm:f>Sheet2!$D$7</xm:f>
            <x14:dxf>
              <fill>
                <patternFill>
                  <bgColor rgb="FF00B050"/>
                </patternFill>
              </fill>
            </x14:dxf>
          </x14:cfRule>
          <x14:cfRule type="containsText" priority="410" operator="containsText" id="{24757D6C-9F19-416C-8C4A-24A9F1DB4B34}">
            <xm:f>NOT(ISERROR(SEARCH(Sheet2!$D$6,AQ5)))</xm:f>
            <xm:f>Sheet2!$D$6</xm:f>
            <x14:dxf>
              <fill>
                <patternFill>
                  <bgColor rgb="FFFFFF00"/>
                </patternFill>
              </fill>
            </x14:dxf>
          </x14:cfRule>
          <x14:cfRule type="containsText" priority="411" operator="containsText" id="{4A9B06EE-EC23-4826-A03F-AFFD50AE5AAF}">
            <xm:f>NOT(ISERROR(SEARCH(Sheet2!$D$5,AQ5)))</xm:f>
            <xm:f>Sheet2!$D$5</xm:f>
            <x14:dxf>
              <fill>
                <patternFill>
                  <bgColor rgb="FFFFFF00"/>
                </patternFill>
              </fill>
            </x14:dxf>
          </x14:cfRule>
          <x14:cfRule type="containsText" priority="412" operator="containsText" id="{8800E864-561D-433D-864E-5830F8B7117F}">
            <xm:f>NOT(ISERROR(SEARCH(Sheet2!$D$4,AQ5)))</xm:f>
            <xm:f>Sheet2!$D$4</xm:f>
            <x14:dxf>
              <fill>
                <patternFill>
                  <bgColor rgb="FFFF0000"/>
                </patternFill>
              </fill>
            </x14:dxf>
          </x14:cfRule>
          <xm:sqref>AQ5:AQ96 AQ99:AQ112 AQ114:AQ199 AQ201:AQ204 AQ206</xm:sqref>
        </x14:conditionalFormatting>
        <x14:conditionalFormatting xmlns:xm="http://schemas.microsoft.com/office/excel/2006/main">
          <x14:cfRule type="containsText" priority="403" operator="containsText" id="{F921E9BA-8DAA-4535-B12F-6FF628EB2469}">
            <xm:f>NOT(ISERROR(SEARCH(Sheet2!$D$8,AQ97)))</xm:f>
            <xm:f>Sheet2!$D$8</xm:f>
            <x14:dxf>
              <fill>
                <patternFill>
                  <bgColor rgb="FFFF0000"/>
                </patternFill>
              </fill>
            </x14:dxf>
          </x14:cfRule>
          <x14:cfRule type="containsText" priority="404" operator="containsText" id="{39FA984E-8801-4142-A4D1-ACB7A72BDDDC}">
            <xm:f>NOT(ISERROR(SEARCH(Sheet2!$D$7,AQ97)))</xm:f>
            <xm:f>Sheet2!$D$7</xm:f>
            <x14:dxf>
              <fill>
                <patternFill>
                  <bgColor rgb="FF00B050"/>
                </patternFill>
              </fill>
            </x14:dxf>
          </x14:cfRule>
          <x14:cfRule type="containsText" priority="405" operator="containsText" id="{9D11DC0A-3059-4A76-B922-2E9E919F7A1A}">
            <xm:f>NOT(ISERROR(SEARCH(Sheet2!$D$6,AQ97)))</xm:f>
            <xm:f>Sheet2!$D$6</xm:f>
            <x14:dxf>
              <fill>
                <patternFill>
                  <bgColor rgb="FFFFFF00"/>
                </patternFill>
              </fill>
            </x14:dxf>
          </x14:cfRule>
          <x14:cfRule type="containsText" priority="406" operator="containsText" id="{95A943BB-1BF9-447A-834D-0B7B488CA5A7}">
            <xm:f>NOT(ISERROR(SEARCH(Sheet2!$D$5,AQ97)))</xm:f>
            <xm:f>Sheet2!$D$5</xm:f>
            <x14:dxf>
              <fill>
                <patternFill>
                  <bgColor rgb="FFFFFF00"/>
                </patternFill>
              </fill>
            </x14:dxf>
          </x14:cfRule>
          <x14:cfRule type="containsText" priority="407" operator="containsText" id="{978D2F70-4BFB-4B15-BA71-B768D7D4536E}">
            <xm:f>NOT(ISERROR(SEARCH(Sheet2!$D$4,AQ97)))</xm:f>
            <xm:f>Sheet2!$D$4</xm:f>
            <x14:dxf>
              <fill>
                <patternFill>
                  <bgColor rgb="FFFF0000"/>
                </patternFill>
              </fill>
            </x14:dxf>
          </x14:cfRule>
          <xm:sqref>AQ97</xm:sqref>
        </x14:conditionalFormatting>
        <x14:conditionalFormatting xmlns:xm="http://schemas.microsoft.com/office/excel/2006/main">
          <x14:cfRule type="containsText" priority="398" operator="containsText" id="{5F3B3C69-B429-44A2-B77F-EB3C059700C7}">
            <xm:f>NOT(ISERROR(SEARCH(Sheet2!$D$8,AQ98)))</xm:f>
            <xm:f>Sheet2!$D$8</xm:f>
            <x14:dxf>
              <fill>
                <patternFill>
                  <bgColor rgb="FFFF0000"/>
                </patternFill>
              </fill>
            </x14:dxf>
          </x14:cfRule>
          <x14:cfRule type="containsText" priority="399" operator="containsText" id="{9EA02AD0-3E78-4C78-ACAC-9341B821A283}">
            <xm:f>NOT(ISERROR(SEARCH(Sheet2!$D$7,AQ98)))</xm:f>
            <xm:f>Sheet2!$D$7</xm:f>
            <x14:dxf>
              <fill>
                <patternFill>
                  <bgColor rgb="FF00B050"/>
                </patternFill>
              </fill>
            </x14:dxf>
          </x14:cfRule>
          <x14:cfRule type="containsText" priority="400" operator="containsText" id="{F44778ED-D2C8-4ACB-8CCA-5D357DD8010B}">
            <xm:f>NOT(ISERROR(SEARCH(Sheet2!$D$6,AQ98)))</xm:f>
            <xm:f>Sheet2!$D$6</xm:f>
            <x14:dxf>
              <fill>
                <patternFill>
                  <bgColor rgb="FFFFFF00"/>
                </patternFill>
              </fill>
            </x14:dxf>
          </x14:cfRule>
          <x14:cfRule type="containsText" priority="401" operator="containsText" id="{D5A34BB0-B915-4AED-8C32-DA097C0D1CD7}">
            <xm:f>NOT(ISERROR(SEARCH(Sheet2!$D$5,AQ98)))</xm:f>
            <xm:f>Sheet2!$D$5</xm:f>
            <x14:dxf>
              <fill>
                <patternFill>
                  <bgColor rgb="FFFFFF00"/>
                </patternFill>
              </fill>
            </x14:dxf>
          </x14:cfRule>
          <x14:cfRule type="containsText" priority="402" operator="containsText" id="{823BEB8A-2A57-4D73-BF79-96866F2531CB}">
            <xm:f>NOT(ISERROR(SEARCH(Sheet2!$D$4,AQ98)))</xm:f>
            <xm:f>Sheet2!$D$4</xm:f>
            <x14:dxf>
              <fill>
                <patternFill>
                  <bgColor rgb="FFFF0000"/>
                </patternFill>
              </fill>
            </x14:dxf>
          </x14:cfRule>
          <xm:sqref>AQ98</xm:sqref>
        </x14:conditionalFormatting>
        <x14:conditionalFormatting xmlns:xm="http://schemas.microsoft.com/office/excel/2006/main">
          <x14:cfRule type="containsText" priority="393" operator="containsText" id="{9E173994-DDFF-4EBA-9907-D88FC689E4B6}">
            <xm:f>NOT(ISERROR(SEARCH(Sheet2!$D$8,AQ113)))</xm:f>
            <xm:f>Sheet2!$D$8</xm:f>
            <x14:dxf>
              <fill>
                <patternFill>
                  <bgColor rgb="FFFF0000"/>
                </patternFill>
              </fill>
            </x14:dxf>
          </x14:cfRule>
          <x14:cfRule type="containsText" priority="394" operator="containsText" id="{2F3624C5-44D0-4DFE-994C-3A094AEBADA7}">
            <xm:f>NOT(ISERROR(SEARCH(Sheet2!$D$7,AQ113)))</xm:f>
            <xm:f>Sheet2!$D$7</xm:f>
            <x14:dxf>
              <fill>
                <patternFill>
                  <bgColor rgb="FF00B050"/>
                </patternFill>
              </fill>
            </x14:dxf>
          </x14:cfRule>
          <x14:cfRule type="containsText" priority="395" operator="containsText" id="{FF1694A6-4543-40EF-A429-A6811B653C4E}">
            <xm:f>NOT(ISERROR(SEARCH(Sheet2!$D$6,AQ113)))</xm:f>
            <xm:f>Sheet2!$D$6</xm:f>
            <x14:dxf>
              <fill>
                <patternFill>
                  <bgColor rgb="FFFFFF00"/>
                </patternFill>
              </fill>
            </x14:dxf>
          </x14:cfRule>
          <x14:cfRule type="containsText" priority="396" operator="containsText" id="{8BC96B17-D9B1-4576-958F-0B0317436F6B}">
            <xm:f>NOT(ISERROR(SEARCH(Sheet2!$D$5,AQ113)))</xm:f>
            <xm:f>Sheet2!$D$5</xm:f>
            <x14:dxf>
              <fill>
                <patternFill>
                  <bgColor rgb="FFFFFF00"/>
                </patternFill>
              </fill>
            </x14:dxf>
          </x14:cfRule>
          <x14:cfRule type="containsText" priority="397" operator="containsText" id="{9104551C-78EF-43AC-BCBC-2A90D2A72B58}">
            <xm:f>NOT(ISERROR(SEARCH(Sheet2!$D$4,AQ113)))</xm:f>
            <xm:f>Sheet2!$D$4</xm:f>
            <x14:dxf>
              <fill>
                <patternFill>
                  <bgColor rgb="FFFF0000"/>
                </patternFill>
              </fill>
            </x14:dxf>
          </x14:cfRule>
          <xm:sqref>AQ113</xm:sqref>
        </x14:conditionalFormatting>
        <x14:conditionalFormatting xmlns:xm="http://schemas.microsoft.com/office/excel/2006/main">
          <x14:cfRule type="containsText" priority="388" operator="containsText" id="{1DABC6CA-ED43-4B57-8990-47225851BFF2}">
            <xm:f>NOT(ISERROR(SEARCH(Sheet2!$D$8,AQ200)))</xm:f>
            <xm:f>Sheet2!$D$8</xm:f>
            <x14:dxf>
              <fill>
                <patternFill>
                  <bgColor rgb="FFFF0000"/>
                </patternFill>
              </fill>
            </x14:dxf>
          </x14:cfRule>
          <x14:cfRule type="containsText" priority="389" operator="containsText" id="{3CB79E49-4503-42B2-986E-6408996BA363}">
            <xm:f>NOT(ISERROR(SEARCH(Sheet2!$D$7,AQ200)))</xm:f>
            <xm:f>Sheet2!$D$7</xm:f>
            <x14:dxf>
              <fill>
                <patternFill>
                  <bgColor rgb="FF00B050"/>
                </patternFill>
              </fill>
            </x14:dxf>
          </x14:cfRule>
          <x14:cfRule type="containsText" priority="390" operator="containsText" id="{C2BB0B8D-55FB-4B17-AB67-9526226380B8}">
            <xm:f>NOT(ISERROR(SEARCH(Sheet2!$D$6,AQ200)))</xm:f>
            <xm:f>Sheet2!$D$6</xm:f>
            <x14:dxf>
              <fill>
                <patternFill>
                  <bgColor rgb="FFFFFF00"/>
                </patternFill>
              </fill>
            </x14:dxf>
          </x14:cfRule>
          <x14:cfRule type="containsText" priority="391" operator="containsText" id="{ACF0B05A-64D9-4F89-AE93-DCAD7B6DDDA7}">
            <xm:f>NOT(ISERROR(SEARCH(Sheet2!$D$5,AQ200)))</xm:f>
            <xm:f>Sheet2!$D$5</xm:f>
            <x14:dxf>
              <fill>
                <patternFill>
                  <bgColor rgb="FFFFFF00"/>
                </patternFill>
              </fill>
            </x14:dxf>
          </x14:cfRule>
          <x14:cfRule type="containsText" priority="392" operator="containsText" id="{A4A63792-0E0C-41D2-84BC-2FBB66A2C31C}">
            <xm:f>NOT(ISERROR(SEARCH(Sheet2!$D$4,AQ200)))</xm:f>
            <xm:f>Sheet2!$D$4</xm:f>
            <x14:dxf>
              <fill>
                <patternFill>
                  <bgColor rgb="FFFF0000"/>
                </patternFill>
              </fill>
            </x14:dxf>
          </x14:cfRule>
          <xm:sqref>AQ200</xm:sqref>
        </x14:conditionalFormatting>
        <x14:conditionalFormatting xmlns:xm="http://schemas.microsoft.com/office/excel/2006/main">
          <x14:cfRule type="containsText" priority="383" operator="containsText" id="{77DA1153-E930-4468-B759-6E10BA93C811}">
            <xm:f>NOT(ISERROR(SEARCH(Sheet2!$D$8,AQ205)))</xm:f>
            <xm:f>Sheet2!$D$8</xm:f>
            <x14:dxf>
              <fill>
                <patternFill>
                  <bgColor rgb="FFFF0000"/>
                </patternFill>
              </fill>
            </x14:dxf>
          </x14:cfRule>
          <x14:cfRule type="containsText" priority="384" operator="containsText" id="{58369D0B-3A20-42AD-AA31-795585AF916F}">
            <xm:f>NOT(ISERROR(SEARCH(Sheet2!$D$7,AQ205)))</xm:f>
            <xm:f>Sheet2!$D$7</xm:f>
            <x14:dxf>
              <fill>
                <patternFill>
                  <bgColor rgb="FF00B050"/>
                </patternFill>
              </fill>
            </x14:dxf>
          </x14:cfRule>
          <x14:cfRule type="containsText" priority="385" operator="containsText" id="{F96CC1A7-1D63-4656-A43A-59671B052B37}">
            <xm:f>NOT(ISERROR(SEARCH(Sheet2!$D$6,AQ205)))</xm:f>
            <xm:f>Sheet2!$D$6</xm:f>
            <x14:dxf>
              <fill>
                <patternFill>
                  <bgColor rgb="FFFFFF00"/>
                </patternFill>
              </fill>
            </x14:dxf>
          </x14:cfRule>
          <x14:cfRule type="containsText" priority="386" operator="containsText" id="{2F5D4B4C-55FD-4478-B6A7-820E77A2991D}">
            <xm:f>NOT(ISERROR(SEARCH(Sheet2!$D$5,AQ205)))</xm:f>
            <xm:f>Sheet2!$D$5</xm:f>
            <x14:dxf>
              <fill>
                <patternFill>
                  <bgColor rgb="FFFFFF00"/>
                </patternFill>
              </fill>
            </x14:dxf>
          </x14:cfRule>
          <x14:cfRule type="containsText" priority="387" operator="containsText" id="{CF61FE6C-834A-40BB-BF6B-184910BDD522}">
            <xm:f>NOT(ISERROR(SEARCH(Sheet2!$D$4,AQ205)))</xm:f>
            <xm:f>Sheet2!$D$4</xm:f>
            <x14:dxf>
              <fill>
                <patternFill>
                  <bgColor rgb="FFFF0000"/>
                </patternFill>
              </fill>
            </x14:dxf>
          </x14:cfRule>
          <xm:sqref>AQ205</xm:sqref>
        </x14:conditionalFormatting>
        <x14:conditionalFormatting xmlns:xm="http://schemas.microsoft.com/office/excel/2006/main">
          <x14:cfRule type="containsText" priority="354" operator="containsText" id="{8C1F4783-082B-4D03-8698-487F4845F392}">
            <xm:f>NOT(ISERROR(SEARCH(Sheet2!$D$8,AR5)))</xm:f>
            <xm:f>Sheet2!$D$8</xm:f>
            <x14:dxf>
              <fill>
                <patternFill>
                  <bgColor rgb="FFFF0000"/>
                </patternFill>
              </fill>
            </x14:dxf>
          </x14:cfRule>
          <x14:cfRule type="containsText" priority="355" operator="containsText" id="{4EC2295F-0C97-4E88-8CA7-9ED82593205B}">
            <xm:f>NOT(ISERROR(SEARCH(Sheet2!$D$7,AR5)))</xm:f>
            <xm:f>Sheet2!$D$7</xm:f>
            <x14:dxf>
              <fill>
                <patternFill>
                  <bgColor rgb="FF00B050"/>
                </patternFill>
              </fill>
            </x14:dxf>
          </x14:cfRule>
          <x14:cfRule type="containsText" priority="356" operator="containsText" id="{70D0C551-7BE6-4BBB-8B2C-49CF708F941F}">
            <xm:f>NOT(ISERROR(SEARCH(Sheet2!$D$6,AR5)))</xm:f>
            <xm:f>Sheet2!$D$6</xm:f>
            <x14:dxf>
              <fill>
                <patternFill>
                  <bgColor rgb="FFFFFF00"/>
                </patternFill>
              </fill>
            </x14:dxf>
          </x14:cfRule>
          <x14:cfRule type="containsText" priority="357" operator="containsText" id="{FB06B9BA-4E72-48D3-8479-6D033668260E}">
            <xm:f>NOT(ISERROR(SEARCH(Sheet2!$D$5,AR5)))</xm:f>
            <xm:f>Sheet2!$D$5</xm:f>
            <x14:dxf>
              <fill>
                <patternFill>
                  <bgColor rgb="FFFFFF00"/>
                </patternFill>
              </fill>
            </x14:dxf>
          </x14:cfRule>
          <x14:cfRule type="containsText" priority="358" operator="containsText" id="{CE9AEDF1-83B2-4DE9-A9B5-BEA4BB9D8D6A}">
            <xm:f>NOT(ISERROR(SEARCH(Sheet2!$D$4,AR5)))</xm:f>
            <xm:f>Sheet2!$D$4</xm:f>
            <x14:dxf>
              <fill>
                <patternFill>
                  <bgColor rgb="FFFF0000"/>
                </patternFill>
              </fill>
            </x14:dxf>
          </x14:cfRule>
          <xm:sqref>AR5:AR96 AR99:AR112 AR114:AR199 AR201:AR204 AR206</xm:sqref>
        </x14:conditionalFormatting>
        <x14:conditionalFormatting xmlns:xm="http://schemas.microsoft.com/office/excel/2006/main">
          <x14:cfRule type="containsText" priority="349" operator="containsText" id="{BE8F3B3E-D780-4134-B208-5AEEE52CE979}">
            <xm:f>NOT(ISERROR(SEARCH(Sheet2!$D$8,AR97)))</xm:f>
            <xm:f>Sheet2!$D$8</xm:f>
            <x14:dxf>
              <fill>
                <patternFill>
                  <bgColor rgb="FFFF0000"/>
                </patternFill>
              </fill>
            </x14:dxf>
          </x14:cfRule>
          <x14:cfRule type="containsText" priority="350" operator="containsText" id="{A7724F64-D03B-46D3-B214-64E75FCBBB30}">
            <xm:f>NOT(ISERROR(SEARCH(Sheet2!$D$7,AR97)))</xm:f>
            <xm:f>Sheet2!$D$7</xm:f>
            <x14:dxf>
              <fill>
                <patternFill>
                  <bgColor rgb="FF00B050"/>
                </patternFill>
              </fill>
            </x14:dxf>
          </x14:cfRule>
          <x14:cfRule type="containsText" priority="351" operator="containsText" id="{1912C4A5-0759-4CAB-B3F9-F22376F5AF69}">
            <xm:f>NOT(ISERROR(SEARCH(Sheet2!$D$6,AR97)))</xm:f>
            <xm:f>Sheet2!$D$6</xm:f>
            <x14:dxf>
              <fill>
                <patternFill>
                  <bgColor rgb="FFFFFF00"/>
                </patternFill>
              </fill>
            </x14:dxf>
          </x14:cfRule>
          <x14:cfRule type="containsText" priority="352" operator="containsText" id="{4867195D-FDF7-4372-BDB9-6DD08E0872F6}">
            <xm:f>NOT(ISERROR(SEARCH(Sheet2!$D$5,AR97)))</xm:f>
            <xm:f>Sheet2!$D$5</xm:f>
            <x14:dxf>
              <fill>
                <patternFill>
                  <bgColor rgb="FFFFFF00"/>
                </patternFill>
              </fill>
            </x14:dxf>
          </x14:cfRule>
          <x14:cfRule type="containsText" priority="353" operator="containsText" id="{92F3C0DC-7E95-4824-B4DF-ECC0D7DC9003}">
            <xm:f>NOT(ISERROR(SEARCH(Sheet2!$D$4,AR97)))</xm:f>
            <xm:f>Sheet2!$D$4</xm:f>
            <x14:dxf>
              <fill>
                <patternFill>
                  <bgColor rgb="FFFF0000"/>
                </patternFill>
              </fill>
            </x14:dxf>
          </x14:cfRule>
          <xm:sqref>AR97</xm:sqref>
        </x14:conditionalFormatting>
        <x14:conditionalFormatting xmlns:xm="http://schemas.microsoft.com/office/excel/2006/main">
          <x14:cfRule type="containsText" priority="344" operator="containsText" id="{61C12ABC-C38B-4B9F-B744-11A9488C0893}">
            <xm:f>NOT(ISERROR(SEARCH(Sheet2!$D$8,AR98)))</xm:f>
            <xm:f>Sheet2!$D$8</xm:f>
            <x14:dxf>
              <fill>
                <patternFill>
                  <bgColor rgb="FFFF0000"/>
                </patternFill>
              </fill>
            </x14:dxf>
          </x14:cfRule>
          <x14:cfRule type="containsText" priority="345" operator="containsText" id="{08FFBF4D-2C68-482C-81D8-E6620E0420E5}">
            <xm:f>NOT(ISERROR(SEARCH(Sheet2!$D$7,AR98)))</xm:f>
            <xm:f>Sheet2!$D$7</xm:f>
            <x14:dxf>
              <fill>
                <patternFill>
                  <bgColor rgb="FF00B050"/>
                </patternFill>
              </fill>
            </x14:dxf>
          </x14:cfRule>
          <x14:cfRule type="containsText" priority="346" operator="containsText" id="{A5A6F845-2B74-41C0-819F-3854172DE1F7}">
            <xm:f>NOT(ISERROR(SEARCH(Sheet2!$D$6,AR98)))</xm:f>
            <xm:f>Sheet2!$D$6</xm:f>
            <x14:dxf>
              <fill>
                <patternFill>
                  <bgColor rgb="FFFFFF00"/>
                </patternFill>
              </fill>
            </x14:dxf>
          </x14:cfRule>
          <x14:cfRule type="containsText" priority="347" operator="containsText" id="{B0A1BEC0-035C-4D74-A220-F9CCA3BA2449}">
            <xm:f>NOT(ISERROR(SEARCH(Sheet2!$D$5,AR98)))</xm:f>
            <xm:f>Sheet2!$D$5</xm:f>
            <x14:dxf>
              <fill>
                <patternFill>
                  <bgColor rgb="FFFFFF00"/>
                </patternFill>
              </fill>
            </x14:dxf>
          </x14:cfRule>
          <x14:cfRule type="containsText" priority="348" operator="containsText" id="{84EC60CB-C45C-4277-8539-1BD93B16CCE4}">
            <xm:f>NOT(ISERROR(SEARCH(Sheet2!$D$4,AR98)))</xm:f>
            <xm:f>Sheet2!$D$4</xm:f>
            <x14:dxf>
              <fill>
                <patternFill>
                  <bgColor rgb="FFFF0000"/>
                </patternFill>
              </fill>
            </x14:dxf>
          </x14:cfRule>
          <xm:sqref>AR98</xm:sqref>
        </x14:conditionalFormatting>
        <x14:conditionalFormatting xmlns:xm="http://schemas.microsoft.com/office/excel/2006/main">
          <x14:cfRule type="containsText" priority="339" operator="containsText" id="{C099911D-111B-44C9-842D-1FA8D64456E9}">
            <xm:f>NOT(ISERROR(SEARCH(Sheet2!$D$8,AR113)))</xm:f>
            <xm:f>Sheet2!$D$8</xm:f>
            <x14:dxf>
              <fill>
                <patternFill>
                  <bgColor rgb="FFFF0000"/>
                </patternFill>
              </fill>
            </x14:dxf>
          </x14:cfRule>
          <x14:cfRule type="containsText" priority="340" operator="containsText" id="{B988A048-1B99-4628-8688-C0F30D6FED9E}">
            <xm:f>NOT(ISERROR(SEARCH(Sheet2!$D$7,AR113)))</xm:f>
            <xm:f>Sheet2!$D$7</xm:f>
            <x14:dxf>
              <fill>
                <patternFill>
                  <bgColor rgb="FF00B050"/>
                </patternFill>
              </fill>
            </x14:dxf>
          </x14:cfRule>
          <x14:cfRule type="containsText" priority="341" operator="containsText" id="{92F92F86-2086-4104-A8BF-5CA707CAAEBE}">
            <xm:f>NOT(ISERROR(SEARCH(Sheet2!$D$6,AR113)))</xm:f>
            <xm:f>Sheet2!$D$6</xm:f>
            <x14:dxf>
              <fill>
                <patternFill>
                  <bgColor rgb="FFFFFF00"/>
                </patternFill>
              </fill>
            </x14:dxf>
          </x14:cfRule>
          <x14:cfRule type="containsText" priority="342" operator="containsText" id="{88BCD21B-DAE4-4FC1-85C8-DA7260EC2D46}">
            <xm:f>NOT(ISERROR(SEARCH(Sheet2!$D$5,AR113)))</xm:f>
            <xm:f>Sheet2!$D$5</xm:f>
            <x14:dxf>
              <fill>
                <patternFill>
                  <bgColor rgb="FFFFFF00"/>
                </patternFill>
              </fill>
            </x14:dxf>
          </x14:cfRule>
          <x14:cfRule type="containsText" priority="343" operator="containsText" id="{E4C67C92-8903-431E-A956-824D8988BEC6}">
            <xm:f>NOT(ISERROR(SEARCH(Sheet2!$D$4,AR113)))</xm:f>
            <xm:f>Sheet2!$D$4</xm:f>
            <x14:dxf>
              <fill>
                <patternFill>
                  <bgColor rgb="FFFF0000"/>
                </patternFill>
              </fill>
            </x14:dxf>
          </x14:cfRule>
          <xm:sqref>AR113</xm:sqref>
        </x14:conditionalFormatting>
        <x14:conditionalFormatting xmlns:xm="http://schemas.microsoft.com/office/excel/2006/main">
          <x14:cfRule type="containsText" priority="334" operator="containsText" id="{02918FC3-8C63-444D-AAEC-C5985067E11A}">
            <xm:f>NOT(ISERROR(SEARCH(Sheet2!$D$8,AR200)))</xm:f>
            <xm:f>Sheet2!$D$8</xm:f>
            <x14:dxf>
              <fill>
                <patternFill>
                  <bgColor rgb="FFFF0000"/>
                </patternFill>
              </fill>
            </x14:dxf>
          </x14:cfRule>
          <x14:cfRule type="containsText" priority="335" operator="containsText" id="{B60C866D-198D-4955-AD9F-DBEFAEDDA66B}">
            <xm:f>NOT(ISERROR(SEARCH(Sheet2!$D$7,AR200)))</xm:f>
            <xm:f>Sheet2!$D$7</xm:f>
            <x14:dxf>
              <fill>
                <patternFill>
                  <bgColor rgb="FF00B050"/>
                </patternFill>
              </fill>
            </x14:dxf>
          </x14:cfRule>
          <x14:cfRule type="containsText" priority="336" operator="containsText" id="{6A87E7F8-F668-44BE-967F-88F213936D63}">
            <xm:f>NOT(ISERROR(SEARCH(Sheet2!$D$6,AR200)))</xm:f>
            <xm:f>Sheet2!$D$6</xm:f>
            <x14:dxf>
              <fill>
                <patternFill>
                  <bgColor rgb="FFFFFF00"/>
                </patternFill>
              </fill>
            </x14:dxf>
          </x14:cfRule>
          <x14:cfRule type="containsText" priority="337" operator="containsText" id="{369A6C8A-46AC-438D-8046-5890C73D3DE6}">
            <xm:f>NOT(ISERROR(SEARCH(Sheet2!$D$5,AR200)))</xm:f>
            <xm:f>Sheet2!$D$5</xm:f>
            <x14:dxf>
              <fill>
                <patternFill>
                  <bgColor rgb="FFFFFF00"/>
                </patternFill>
              </fill>
            </x14:dxf>
          </x14:cfRule>
          <x14:cfRule type="containsText" priority="338" operator="containsText" id="{E732DDE4-61F4-4953-A303-BDE96AA93F30}">
            <xm:f>NOT(ISERROR(SEARCH(Sheet2!$D$4,AR200)))</xm:f>
            <xm:f>Sheet2!$D$4</xm:f>
            <x14:dxf>
              <fill>
                <patternFill>
                  <bgColor rgb="FFFF0000"/>
                </patternFill>
              </fill>
            </x14:dxf>
          </x14:cfRule>
          <xm:sqref>AR200</xm:sqref>
        </x14:conditionalFormatting>
        <x14:conditionalFormatting xmlns:xm="http://schemas.microsoft.com/office/excel/2006/main">
          <x14:cfRule type="containsText" priority="329" operator="containsText" id="{15A7938E-10FC-4549-95C2-6D92339E4D1F}">
            <xm:f>NOT(ISERROR(SEARCH(Sheet2!$D$8,AR205)))</xm:f>
            <xm:f>Sheet2!$D$8</xm:f>
            <x14:dxf>
              <fill>
                <patternFill>
                  <bgColor rgb="FFFF0000"/>
                </patternFill>
              </fill>
            </x14:dxf>
          </x14:cfRule>
          <x14:cfRule type="containsText" priority="330" operator="containsText" id="{675A2A74-7EF6-4D02-AD85-0862F1500D56}">
            <xm:f>NOT(ISERROR(SEARCH(Sheet2!$D$7,AR205)))</xm:f>
            <xm:f>Sheet2!$D$7</xm:f>
            <x14:dxf>
              <fill>
                <patternFill>
                  <bgColor rgb="FF00B050"/>
                </patternFill>
              </fill>
            </x14:dxf>
          </x14:cfRule>
          <x14:cfRule type="containsText" priority="331" operator="containsText" id="{F46FE89C-A772-4113-BF3B-D3FE6ED3572E}">
            <xm:f>NOT(ISERROR(SEARCH(Sheet2!$D$6,AR205)))</xm:f>
            <xm:f>Sheet2!$D$6</xm:f>
            <x14:dxf>
              <fill>
                <patternFill>
                  <bgColor rgb="FFFFFF00"/>
                </patternFill>
              </fill>
            </x14:dxf>
          </x14:cfRule>
          <x14:cfRule type="containsText" priority="332" operator="containsText" id="{530BF857-3BDE-4E35-A2DD-418789AC1F9C}">
            <xm:f>NOT(ISERROR(SEARCH(Sheet2!$D$5,AR205)))</xm:f>
            <xm:f>Sheet2!$D$5</xm:f>
            <x14:dxf>
              <fill>
                <patternFill>
                  <bgColor rgb="FFFFFF00"/>
                </patternFill>
              </fill>
            </x14:dxf>
          </x14:cfRule>
          <x14:cfRule type="containsText" priority="333" operator="containsText" id="{C00275CB-C379-4CCE-8681-9491EB9D3337}">
            <xm:f>NOT(ISERROR(SEARCH(Sheet2!$D$4,AR205)))</xm:f>
            <xm:f>Sheet2!$D$4</xm:f>
            <x14:dxf>
              <fill>
                <patternFill>
                  <bgColor rgb="FFFF0000"/>
                </patternFill>
              </fill>
            </x14:dxf>
          </x14:cfRule>
          <xm:sqref>AR205</xm:sqref>
        </x14:conditionalFormatting>
        <x14:conditionalFormatting xmlns:xm="http://schemas.microsoft.com/office/excel/2006/main">
          <x14:cfRule type="containsText" priority="322" operator="containsText" id="{D7779A7B-1FDE-418D-BFDE-44917F634358}">
            <xm:f>NOT(ISERROR(SEARCH(Sheet2!$D$8,AS5)))</xm:f>
            <xm:f>Sheet2!$D$8</xm:f>
            <x14:dxf>
              <fill>
                <patternFill>
                  <bgColor rgb="FFFF0000"/>
                </patternFill>
              </fill>
            </x14:dxf>
          </x14:cfRule>
          <x14:cfRule type="containsText" priority="323" operator="containsText" id="{E1B7C0F4-B6D3-455C-B7DF-F07CE18C8E2E}">
            <xm:f>NOT(ISERROR(SEARCH(Sheet2!$D$7,AS5)))</xm:f>
            <xm:f>Sheet2!$D$7</xm:f>
            <x14:dxf>
              <fill>
                <patternFill>
                  <bgColor rgb="FF00B050"/>
                </patternFill>
              </fill>
            </x14:dxf>
          </x14:cfRule>
          <x14:cfRule type="containsText" priority="324" operator="containsText" id="{7C099758-9FBC-4152-81E7-2550FAE263FF}">
            <xm:f>NOT(ISERROR(SEARCH(Sheet2!$D$6,AS5)))</xm:f>
            <xm:f>Sheet2!$D$6</xm:f>
            <x14:dxf>
              <fill>
                <patternFill>
                  <bgColor rgb="FFFFFF00"/>
                </patternFill>
              </fill>
            </x14:dxf>
          </x14:cfRule>
          <x14:cfRule type="containsText" priority="325" operator="containsText" id="{CF9E47FF-83A5-4712-B57F-151F4772B610}">
            <xm:f>NOT(ISERROR(SEARCH(Sheet2!$D$5,AS5)))</xm:f>
            <xm:f>Sheet2!$D$5</xm:f>
            <x14:dxf>
              <fill>
                <patternFill>
                  <bgColor rgb="FFFFFF00"/>
                </patternFill>
              </fill>
            </x14:dxf>
          </x14:cfRule>
          <x14:cfRule type="containsText" priority="326" operator="containsText" id="{23500B2E-306B-4918-B753-0B1D3EB0B0B5}">
            <xm:f>NOT(ISERROR(SEARCH(Sheet2!$D$4,AS5)))</xm:f>
            <xm:f>Sheet2!$D$4</xm:f>
            <x14:dxf>
              <fill>
                <patternFill>
                  <bgColor rgb="FFFF0000"/>
                </patternFill>
              </fill>
            </x14:dxf>
          </x14:cfRule>
          <xm:sqref>AS5:AS96 AS99:AS112 AS114:AS199 AS201:AS204 AS206</xm:sqref>
        </x14:conditionalFormatting>
        <x14:conditionalFormatting xmlns:xm="http://schemas.microsoft.com/office/excel/2006/main">
          <x14:cfRule type="containsText" priority="317" operator="containsText" id="{EB56FA00-2123-450C-9793-BC2FF6F9DF1B}">
            <xm:f>NOT(ISERROR(SEARCH(Sheet2!$D$8,AS97)))</xm:f>
            <xm:f>Sheet2!$D$8</xm:f>
            <x14:dxf>
              <fill>
                <patternFill>
                  <bgColor rgb="FFFF0000"/>
                </patternFill>
              </fill>
            </x14:dxf>
          </x14:cfRule>
          <x14:cfRule type="containsText" priority="318" operator="containsText" id="{981748E0-9A7A-4D2D-B6E2-9F8A85292CDE}">
            <xm:f>NOT(ISERROR(SEARCH(Sheet2!$D$7,AS97)))</xm:f>
            <xm:f>Sheet2!$D$7</xm:f>
            <x14:dxf>
              <fill>
                <patternFill>
                  <bgColor rgb="FF00B050"/>
                </patternFill>
              </fill>
            </x14:dxf>
          </x14:cfRule>
          <x14:cfRule type="containsText" priority="319" operator="containsText" id="{93B309D5-3640-444D-80F4-7A0F07355458}">
            <xm:f>NOT(ISERROR(SEARCH(Sheet2!$D$6,AS97)))</xm:f>
            <xm:f>Sheet2!$D$6</xm:f>
            <x14:dxf>
              <fill>
                <patternFill>
                  <bgColor rgb="FFFFFF00"/>
                </patternFill>
              </fill>
            </x14:dxf>
          </x14:cfRule>
          <x14:cfRule type="containsText" priority="320" operator="containsText" id="{B64E475D-1199-46D8-930A-83BA4C3BF967}">
            <xm:f>NOT(ISERROR(SEARCH(Sheet2!$D$5,AS97)))</xm:f>
            <xm:f>Sheet2!$D$5</xm:f>
            <x14:dxf>
              <fill>
                <patternFill>
                  <bgColor rgb="FFFFFF00"/>
                </patternFill>
              </fill>
            </x14:dxf>
          </x14:cfRule>
          <x14:cfRule type="containsText" priority="321" operator="containsText" id="{D3E834EA-980C-43DA-BA0F-905578ECBB57}">
            <xm:f>NOT(ISERROR(SEARCH(Sheet2!$D$4,AS97)))</xm:f>
            <xm:f>Sheet2!$D$4</xm:f>
            <x14:dxf>
              <fill>
                <patternFill>
                  <bgColor rgb="FFFF0000"/>
                </patternFill>
              </fill>
            </x14:dxf>
          </x14:cfRule>
          <xm:sqref>AS97</xm:sqref>
        </x14:conditionalFormatting>
        <x14:conditionalFormatting xmlns:xm="http://schemas.microsoft.com/office/excel/2006/main">
          <x14:cfRule type="containsText" priority="312" operator="containsText" id="{A009DF84-3C16-4811-B10F-4ED0AEBCB059}">
            <xm:f>NOT(ISERROR(SEARCH(Sheet2!$D$8,AS98)))</xm:f>
            <xm:f>Sheet2!$D$8</xm:f>
            <x14:dxf>
              <fill>
                <patternFill>
                  <bgColor rgb="FFFF0000"/>
                </patternFill>
              </fill>
            </x14:dxf>
          </x14:cfRule>
          <x14:cfRule type="containsText" priority="313" operator="containsText" id="{307454E0-626B-4333-95CD-53F1D4115B80}">
            <xm:f>NOT(ISERROR(SEARCH(Sheet2!$D$7,AS98)))</xm:f>
            <xm:f>Sheet2!$D$7</xm:f>
            <x14:dxf>
              <fill>
                <patternFill>
                  <bgColor rgb="FF00B050"/>
                </patternFill>
              </fill>
            </x14:dxf>
          </x14:cfRule>
          <x14:cfRule type="containsText" priority="314" operator="containsText" id="{7606BF77-8557-4A82-8E15-E117FBA6A840}">
            <xm:f>NOT(ISERROR(SEARCH(Sheet2!$D$6,AS98)))</xm:f>
            <xm:f>Sheet2!$D$6</xm:f>
            <x14:dxf>
              <fill>
                <patternFill>
                  <bgColor rgb="FFFFFF00"/>
                </patternFill>
              </fill>
            </x14:dxf>
          </x14:cfRule>
          <x14:cfRule type="containsText" priority="315" operator="containsText" id="{EEA86185-EF2D-4C35-AC0E-B05AB32FC2A4}">
            <xm:f>NOT(ISERROR(SEARCH(Sheet2!$D$5,AS98)))</xm:f>
            <xm:f>Sheet2!$D$5</xm:f>
            <x14:dxf>
              <fill>
                <patternFill>
                  <bgColor rgb="FFFFFF00"/>
                </patternFill>
              </fill>
            </x14:dxf>
          </x14:cfRule>
          <x14:cfRule type="containsText" priority="316" operator="containsText" id="{62EB63F0-DB3C-4F71-85FB-DD5CF3714126}">
            <xm:f>NOT(ISERROR(SEARCH(Sheet2!$D$4,AS98)))</xm:f>
            <xm:f>Sheet2!$D$4</xm:f>
            <x14:dxf>
              <fill>
                <patternFill>
                  <bgColor rgb="FFFF0000"/>
                </patternFill>
              </fill>
            </x14:dxf>
          </x14:cfRule>
          <xm:sqref>AS98</xm:sqref>
        </x14:conditionalFormatting>
        <x14:conditionalFormatting xmlns:xm="http://schemas.microsoft.com/office/excel/2006/main">
          <x14:cfRule type="containsText" priority="307" operator="containsText" id="{A2218224-753C-4376-988C-7EFA896AA020}">
            <xm:f>NOT(ISERROR(SEARCH(Sheet2!$D$8,AS113)))</xm:f>
            <xm:f>Sheet2!$D$8</xm:f>
            <x14:dxf>
              <fill>
                <patternFill>
                  <bgColor rgb="FFFF0000"/>
                </patternFill>
              </fill>
            </x14:dxf>
          </x14:cfRule>
          <x14:cfRule type="containsText" priority="308" operator="containsText" id="{05E3AF63-FF03-4096-9AAF-3C23B39ED37C}">
            <xm:f>NOT(ISERROR(SEARCH(Sheet2!$D$7,AS113)))</xm:f>
            <xm:f>Sheet2!$D$7</xm:f>
            <x14:dxf>
              <fill>
                <patternFill>
                  <bgColor rgb="FF00B050"/>
                </patternFill>
              </fill>
            </x14:dxf>
          </x14:cfRule>
          <x14:cfRule type="containsText" priority="309" operator="containsText" id="{5DD2D323-8ED0-4C52-8F6A-7B352AD148E2}">
            <xm:f>NOT(ISERROR(SEARCH(Sheet2!$D$6,AS113)))</xm:f>
            <xm:f>Sheet2!$D$6</xm:f>
            <x14:dxf>
              <fill>
                <patternFill>
                  <bgColor rgb="FFFFFF00"/>
                </patternFill>
              </fill>
            </x14:dxf>
          </x14:cfRule>
          <x14:cfRule type="containsText" priority="310" operator="containsText" id="{B9B7886B-3518-4EA5-89A1-52A9F9A8EB7A}">
            <xm:f>NOT(ISERROR(SEARCH(Sheet2!$D$5,AS113)))</xm:f>
            <xm:f>Sheet2!$D$5</xm:f>
            <x14:dxf>
              <fill>
                <patternFill>
                  <bgColor rgb="FFFFFF00"/>
                </patternFill>
              </fill>
            </x14:dxf>
          </x14:cfRule>
          <x14:cfRule type="containsText" priority="311" operator="containsText" id="{063B8A60-A75D-4AAC-B246-780E8F91AB8B}">
            <xm:f>NOT(ISERROR(SEARCH(Sheet2!$D$4,AS113)))</xm:f>
            <xm:f>Sheet2!$D$4</xm:f>
            <x14:dxf>
              <fill>
                <patternFill>
                  <bgColor rgb="FFFF0000"/>
                </patternFill>
              </fill>
            </x14:dxf>
          </x14:cfRule>
          <xm:sqref>AS113</xm:sqref>
        </x14:conditionalFormatting>
        <x14:conditionalFormatting xmlns:xm="http://schemas.microsoft.com/office/excel/2006/main">
          <x14:cfRule type="containsText" priority="302" operator="containsText" id="{472EAD09-E70F-4AD7-B947-A6FF488320C8}">
            <xm:f>NOT(ISERROR(SEARCH(Sheet2!$D$8,AS200)))</xm:f>
            <xm:f>Sheet2!$D$8</xm:f>
            <x14:dxf>
              <fill>
                <patternFill>
                  <bgColor rgb="FFFF0000"/>
                </patternFill>
              </fill>
            </x14:dxf>
          </x14:cfRule>
          <x14:cfRule type="containsText" priority="303" operator="containsText" id="{73AE5DE7-8F27-426E-BEE5-53DD51ED0415}">
            <xm:f>NOT(ISERROR(SEARCH(Sheet2!$D$7,AS200)))</xm:f>
            <xm:f>Sheet2!$D$7</xm:f>
            <x14:dxf>
              <fill>
                <patternFill>
                  <bgColor rgb="FF00B050"/>
                </patternFill>
              </fill>
            </x14:dxf>
          </x14:cfRule>
          <x14:cfRule type="containsText" priority="304" operator="containsText" id="{8D3FB3F3-D7BC-4B7B-9CCF-FE9CCF8CD9CB}">
            <xm:f>NOT(ISERROR(SEARCH(Sheet2!$D$6,AS200)))</xm:f>
            <xm:f>Sheet2!$D$6</xm:f>
            <x14:dxf>
              <fill>
                <patternFill>
                  <bgColor rgb="FFFFFF00"/>
                </patternFill>
              </fill>
            </x14:dxf>
          </x14:cfRule>
          <x14:cfRule type="containsText" priority="305" operator="containsText" id="{A1F4AE97-91E1-45C1-BF2F-FF07AC82971F}">
            <xm:f>NOT(ISERROR(SEARCH(Sheet2!$D$5,AS200)))</xm:f>
            <xm:f>Sheet2!$D$5</xm:f>
            <x14:dxf>
              <fill>
                <patternFill>
                  <bgColor rgb="FFFFFF00"/>
                </patternFill>
              </fill>
            </x14:dxf>
          </x14:cfRule>
          <x14:cfRule type="containsText" priority="306" operator="containsText" id="{F464B165-F157-43C4-B036-1E5CD0B309FB}">
            <xm:f>NOT(ISERROR(SEARCH(Sheet2!$D$4,AS200)))</xm:f>
            <xm:f>Sheet2!$D$4</xm:f>
            <x14:dxf>
              <fill>
                <patternFill>
                  <bgColor rgb="FFFF0000"/>
                </patternFill>
              </fill>
            </x14:dxf>
          </x14:cfRule>
          <xm:sqref>AS200</xm:sqref>
        </x14:conditionalFormatting>
        <x14:conditionalFormatting xmlns:xm="http://schemas.microsoft.com/office/excel/2006/main">
          <x14:cfRule type="containsText" priority="297" operator="containsText" id="{4E788EDA-F32D-4179-BC9A-9CF628897532}">
            <xm:f>NOT(ISERROR(SEARCH(Sheet2!$D$8,AS205)))</xm:f>
            <xm:f>Sheet2!$D$8</xm:f>
            <x14:dxf>
              <fill>
                <patternFill>
                  <bgColor rgb="FFFF0000"/>
                </patternFill>
              </fill>
            </x14:dxf>
          </x14:cfRule>
          <x14:cfRule type="containsText" priority="298" operator="containsText" id="{88FDB6A7-BAF1-40C7-88F3-C7BDD0873EB9}">
            <xm:f>NOT(ISERROR(SEARCH(Sheet2!$D$7,AS205)))</xm:f>
            <xm:f>Sheet2!$D$7</xm:f>
            <x14:dxf>
              <fill>
                <patternFill>
                  <bgColor rgb="FF00B050"/>
                </patternFill>
              </fill>
            </x14:dxf>
          </x14:cfRule>
          <x14:cfRule type="containsText" priority="299" operator="containsText" id="{B88BBAF4-CD9C-4F3E-8140-03091F195430}">
            <xm:f>NOT(ISERROR(SEARCH(Sheet2!$D$6,AS205)))</xm:f>
            <xm:f>Sheet2!$D$6</xm:f>
            <x14:dxf>
              <fill>
                <patternFill>
                  <bgColor rgb="FFFFFF00"/>
                </patternFill>
              </fill>
            </x14:dxf>
          </x14:cfRule>
          <x14:cfRule type="containsText" priority="300" operator="containsText" id="{EA201798-035F-4260-B687-E9ACE2DC91B1}">
            <xm:f>NOT(ISERROR(SEARCH(Sheet2!$D$5,AS205)))</xm:f>
            <xm:f>Sheet2!$D$5</xm:f>
            <x14:dxf>
              <fill>
                <patternFill>
                  <bgColor rgb="FFFFFF00"/>
                </patternFill>
              </fill>
            </x14:dxf>
          </x14:cfRule>
          <x14:cfRule type="containsText" priority="301" operator="containsText" id="{66F4344E-5AA7-4DBF-9237-CDA412FC103C}">
            <xm:f>NOT(ISERROR(SEARCH(Sheet2!$D$4,AS205)))</xm:f>
            <xm:f>Sheet2!$D$4</xm:f>
            <x14:dxf>
              <fill>
                <patternFill>
                  <bgColor rgb="FFFF0000"/>
                </patternFill>
              </fill>
            </x14:dxf>
          </x14:cfRule>
          <xm:sqref>AS205</xm:sqref>
        </x14:conditionalFormatting>
        <x14:conditionalFormatting xmlns:xm="http://schemas.microsoft.com/office/excel/2006/main">
          <x14:cfRule type="containsText" priority="292" operator="containsText" id="{C4652026-E51A-4324-A112-749B6666D7FC}">
            <xm:f>NOT(ISERROR(SEARCH(Sheet2!$D$8,AT5)))</xm:f>
            <xm:f>Sheet2!$D$8</xm:f>
            <x14:dxf>
              <fill>
                <patternFill>
                  <bgColor rgb="FFFF0000"/>
                </patternFill>
              </fill>
            </x14:dxf>
          </x14:cfRule>
          <x14:cfRule type="containsText" priority="293" operator="containsText" id="{7034CF8A-EE55-4479-8164-B9D8DDDF2219}">
            <xm:f>NOT(ISERROR(SEARCH(Sheet2!$D$7,AT5)))</xm:f>
            <xm:f>Sheet2!$D$7</xm:f>
            <x14:dxf>
              <fill>
                <patternFill>
                  <bgColor rgb="FF00B050"/>
                </patternFill>
              </fill>
            </x14:dxf>
          </x14:cfRule>
          <x14:cfRule type="containsText" priority="294" operator="containsText" id="{753E7044-8C62-4EE1-93D0-F62AF97C1068}">
            <xm:f>NOT(ISERROR(SEARCH(Sheet2!$D$6,AT5)))</xm:f>
            <xm:f>Sheet2!$D$6</xm:f>
            <x14:dxf>
              <fill>
                <patternFill>
                  <bgColor rgb="FFFFFF00"/>
                </patternFill>
              </fill>
            </x14:dxf>
          </x14:cfRule>
          <x14:cfRule type="containsText" priority="295" operator="containsText" id="{22B0EE58-8505-4F16-8EED-024329C0C069}">
            <xm:f>NOT(ISERROR(SEARCH(Sheet2!$D$5,AT5)))</xm:f>
            <xm:f>Sheet2!$D$5</xm:f>
            <x14:dxf>
              <fill>
                <patternFill>
                  <bgColor rgb="FFFFFF00"/>
                </patternFill>
              </fill>
            </x14:dxf>
          </x14:cfRule>
          <x14:cfRule type="containsText" priority="296" operator="containsText" id="{4ECB09F2-2DB0-49E4-8581-A47D6118EB79}">
            <xm:f>NOT(ISERROR(SEARCH(Sheet2!$D$4,AT5)))</xm:f>
            <xm:f>Sheet2!$D$4</xm:f>
            <x14:dxf>
              <fill>
                <patternFill>
                  <bgColor rgb="FFFF0000"/>
                </patternFill>
              </fill>
            </x14:dxf>
          </x14:cfRule>
          <xm:sqref>AT5:AT96 AT99:AT112 AT114:AT199 AT201:AT204 AT206</xm:sqref>
        </x14:conditionalFormatting>
        <x14:conditionalFormatting xmlns:xm="http://schemas.microsoft.com/office/excel/2006/main">
          <x14:cfRule type="containsText" priority="287" operator="containsText" id="{980CE5A0-CA74-4D35-9519-CDBC23C8AF9C}">
            <xm:f>NOT(ISERROR(SEARCH(Sheet2!$D$8,AT97)))</xm:f>
            <xm:f>Sheet2!$D$8</xm:f>
            <x14:dxf>
              <fill>
                <patternFill>
                  <bgColor rgb="FFFF0000"/>
                </patternFill>
              </fill>
            </x14:dxf>
          </x14:cfRule>
          <x14:cfRule type="containsText" priority="288" operator="containsText" id="{A2566B6B-B416-42FE-88D6-F66EF7E231B6}">
            <xm:f>NOT(ISERROR(SEARCH(Sheet2!$D$7,AT97)))</xm:f>
            <xm:f>Sheet2!$D$7</xm:f>
            <x14:dxf>
              <fill>
                <patternFill>
                  <bgColor rgb="FF00B050"/>
                </patternFill>
              </fill>
            </x14:dxf>
          </x14:cfRule>
          <x14:cfRule type="containsText" priority="289" operator="containsText" id="{3E72D0A4-EE8C-4E8B-9D10-F2313F532E98}">
            <xm:f>NOT(ISERROR(SEARCH(Sheet2!$D$6,AT97)))</xm:f>
            <xm:f>Sheet2!$D$6</xm:f>
            <x14:dxf>
              <fill>
                <patternFill>
                  <bgColor rgb="FFFFFF00"/>
                </patternFill>
              </fill>
            </x14:dxf>
          </x14:cfRule>
          <x14:cfRule type="containsText" priority="290" operator="containsText" id="{C1E9C9E5-C235-488F-9966-6E4127D8379D}">
            <xm:f>NOT(ISERROR(SEARCH(Sheet2!$D$5,AT97)))</xm:f>
            <xm:f>Sheet2!$D$5</xm:f>
            <x14:dxf>
              <fill>
                <patternFill>
                  <bgColor rgb="FFFFFF00"/>
                </patternFill>
              </fill>
            </x14:dxf>
          </x14:cfRule>
          <x14:cfRule type="containsText" priority="291" operator="containsText" id="{A46A6F41-4204-4EC0-B44C-5C1BFE852E60}">
            <xm:f>NOT(ISERROR(SEARCH(Sheet2!$D$4,AT97)))</xm:f>
            <xm:f>Sheet2!$D$4</xm:f>
            <x14:dxf>
              <fill>
                <patternFill>
                  <bgColor rgb="FFFF0000"/>
                </patternFill>
              </fill>
            </x14:dxf>
          </x14:cfRule>
          <xm:sqref>AT97</xm:sqref>
        </x14:conditionalFormatting>
        <x14:conditionalFormatting xmlns:xm="http://schemas.microsoft.com/office/excel/2006/main">
          <x14:cfRule type="containsText" priority="282" operator="containsText" id="{27BD8689-4094-42BC-BC98-EAF71264EBA3}">
            <xm:f>NOT(ISERROR(SEARCH(Sheet2!$D$8,AT98)))</xm:f>
            <xm:f>Sheet2!$D$8</xm:f>
            <x14:dxf>
              <fill>
                <patternFill>
                  <bgColor rgb="FFFF0000"/>
                </patternFill>
              </fill>
            </x14:dxf>
          </x14:cfRule>
          <x14:cfRule type="containsText" priority="283" operator="containsText" id="{CE69A3A3-8CB7-4C7A-ACDF-3AA6835E11A8}">
            <xm:f>NOT(ISERROR(SEARCH(Sheet2!$D$7,AT98)))</xm:f>
            <xm:f>Sheet2!$D$7</xm:f>
            <x14:dxf>
              <fill>
                <patternFill>
                  <bgColor rgb="FF00B050"/>
                </patternFill>
              </fill>
            </x14:dxf>
          </x14:cfRule>
          <x14:cfRule type="containsText" priority="284" operator="containsText" id="{BA4B3DB2-3BBD-475D-B7F2-B5D917E7DEF5}">
            <xm:f>NOT(ISERROR(SEARCH(Sheet2!$D$6,AT98)))</xm:f>
            <xm:f>Sheet2!$D$6</xm:f>
            <x14:dxf>
              <fill>
                <patternFill>
                  <bgColor rgb="FFFFFF00"/>
                </patternFill>
              </fill>
            </x14:dxf>
          </x14:cfRule>
          <x14:cfRule type="containsText" priority="285" operator="containsText" id="{03EF3531-938B-486F-A8BE-83F47001C383}">
            <xm:f>NOT(ISERROR(SEARCH(Sheet2!$D$5,AT98)))</xm:f>
            <xm:f>Sheet2!$D$5</xm:f>
            <x14:dxf>
              <fill>
                <patternFill>
                  <bgColor rgb="FFFFFF00"/>
                </patternFill>
              </fill>
            </x14:dxf>
          </x14:cfRule>
          <x14:cfRule type="containsText" priority="286" operator="containsText" id="{35958120-FF55-4C58-969E-DA6D7BD41012}">
            <xm:f>NOT(ISERROR(SEARCH(Sheet2!$D$4,AT98)))</xm:f>
            <xm:f>Sheet2!$D$4</xm:f>
            <x14:dxf>
              <fill>
                <patternFill>
                  <bgColor rgb="FFFF0000"/>
                </patternFill>
              </fill>
            </x14:dxf>
          </x14:cfRule>
          <xm:sqref>AT98</xm:sqref>
        </x14:conditionalFormatting>
        <x14:conditionalFormatting xmlns:xm="http://schemas.microsoft.com/office/excel/2006/main">
          <x14:cfRule type="containsText" priority="277" operator="containsText" id="{12AEA1DA-CE26-4C58-8116-8FF0558D9F18}">
            <xm:f>NOT(ISERROR(SEARCH(Sheet2!$D$8,AT113)))</xm:f>
            <xm:f>Sheet2!$D$8</xm:f>
            <x14:dxf>
              <fill>
                <patternFill>
                  <bgColor rgb="FFFF0000"/>
                </patternFill>
              </fill>
            </x14:dxf>
          </x14:cfRule>
          <x14:cfRule type="containsText" priority="278" operator="containsText" id="{97E4CC7D-DC67-457C-A632-2AB9A90F833E}">
            <xm:f>NOT(ISERROR(SEARCH(Sheet2!$D$7,AT113)))</xm:f>
            <xm:f>Sheet2!$D$7</xm:f>
            <x14:dxf>
              <fill>
                <patternFill>
                  <bgColor rgb="FF00B050"/>
                </patternFill>
              </fill>
            </x14:dxf>
          </x14:cfRule>
          <x14:cfRule type="containsText" priority="279" operator="containsText" id="{EB9BF148-8ED0-493A-94E9-A1B174EE0CFA}">
            <xm:f>NOT(ISERROR(SEARCH(Sheet2!$D$6,AT113)))</xm:f>
            <xm:f>Sheet2!$D$6</xm:f>
            <x14:dxf>
              <fill>
                <patternFill>
                  <bgColor rgb="FFFFFF00"/>
                </patternFill>
              </fill>
            </x14:dxf>
          </x14:cfRule>
          <x14:cfRule type="containsText" priority="280" operator="containsText" id="{DEC68D0A-587C-4457-B4BA-39EB77386314}">
            <xm:f>NOT(ISERROR(SEARCH(Sheet2!$D$5,AT113)))</xm:f>
            <xm:f>Sheet2!$D$5</xm:f>
            <x14:dxf>
              <fill>
                <patternFill>
                  <bgColor rgb="FFFFFF00"/>
                </patternFill>
              </fill>
            </x14:dxf>
          </x14:cfRule>
          <x14:cfRule type="containsText" priority="281" operator="containsText" id="{E1457637-00D1-40C4-A04D-3D4CF56AD137}">
            <xm:f>NOT(ISERROR(SEARCH(Sheet2!$D$4,AT113)))</xm:f>
            <xm:f>Sheet2!$D$4</xm:f>
            <x14:dxf>
              <fill>
                <patternFill>
                  <bgColor rgb="FFFF0000"/>
                </patternFill>
              </fill>
            </x14:dxf>
          </x14:cfRule>
          <xm:sqref>AT113</xm:sqref>
        </x14:conditionalFormatting>
        <x14:conditionalFormatting xmlns:xm="http://schemas.microsoft.com/office/excel/2006/main">
          <x14:cfRule type="containsText" priority="272" operator="containsText" id="{98D03DE1-0289-4A2B-8C69-6A21E7C101D8}">
            <xm:f>NOT(ISERROR(SEARCH(Sheet2!$D$8,AT200)))</xm:f>
            <xm:f>Sheet2!$D$8</xm:f>
            <x14:dxf>
              <fill>
                <patternFill>
                  <bgColor rgb="FFFF0000"/>
                </patternFill>
              </fill>
            </x14:dxf>
          </x14:cfRule>
          <x14:cfRule type="containsText" priority="273" operator="containsText" id="{9E510E88-21FC-43E3-8C52-EAA0C259C322}">
            <xm:f>NOT(ISERROR(SEARCH(Sheet2!$D$7,AT200)))</xm:f>
            <xm:f>Sheet2!$D$7</xm:f>
            <x14:dxf>
              <fill>
                <patternFill>
                  <bgColor rgb="FF00B050"/>
                </patternFill>
              </fill>
            </x14:dxf>
          </x14:cfRule>
          <x14:cfRule type="containsText" priority="274" operator="containsText" id="{76BF4FD0-8448-4BF2-B6C0-ECDD9F4F5CDF}">
            <xm:f>NOT(ISERROR(SEARCH(Sheet2!$D$6,AT200)))</xm:f>
            <xm:f>Sheet2!$D$6</xm:f>
            <x14:dxf>
              <fill>
                <patternFill>
                  <bgColor rgb="FFFFFF00"/>
                </patternFill>
              </fill>
            </x14:dxf>
          </x14:cfRule>
          <x14:cfRule type="containsText" priority="275" operator="containsText" id="{C98586F3-90F4-4350-8E64-39341248E7F2}">
            <xm:f>NOT(ISERROR(SEARCH(Sheet2!$D$5,AT200)))</xm:f>
            <xm:f>Sheet2!$D$5</xm:f>
            <x14:dxf>
              <fill>
                <patternFill>
                  <bgColor rgb="FFFFFF00"/>
                </patternFill>
              </fill>
            </x14:dxf>
          </x14:cfRule>
          <x14:cfRule type="containsText" priority="276" operator="containsText" id="{4C3A15CB-448C-4457-89CC-9E35D2EA0602}">
            <xm:f>NOT(ISERROR(SEARCH(Sheet2!$D$4,AT200)))</xm:f>
            <xm:f>Sheet2!$D$4</xm:f>
            <x14:dxf>
              <fill>
                <patternFill>
                  <bgColor rgb="FFFF0000"/>
                </patternFill>
              </fill>
            </x14:dxf>
          </x14:cfRule>
          <xm:sqref>AT200</xm:sqref>
        </x14:conditionalFormatting>
        <x14:conditionalFormatting xmlns:xm="http://schemas.microsoft.com/office/excel/2006/main">
          <x14:cfRule type="containsText" priority="267" operator="containsText" id="{511789A3-6B38-4235-A2FA-F31BB4A8F1B9}">
            <xm:f>NOT(ISERROR(SEARCH(Sheet2!$D$8,AT205)))</xm:f>
            <xm:f>Sheet2!$D$8</xm:f>
            <x14:dxf>
              <fill>
                <patternFill>
                  <bgColor rgb="FFFF0000"/>
                </patternFill>
              </fill>
            </x14:dxf>
          </x14:cfRule>
          <x14:cfRule type="containsText" priority="268" operator="containsText" id="{5F4CDA50-68C7-434E-822A-4BC96542FB2C}">
            <xm:f>NOT(ISERROR(SEARCH(Sheet2!$D$7,AT205)))</xm:f>
            <xm:f>Sheet2!$D$7</xm:f>
            <x14:dxf>
              <fill>
                <patternFill>
                  <bgColor rgb="FF00B050"/>
                </patternFill>
              </fill>
            </x14:dxf>
          </x14:cfRule>
          <x14:cfRule type="containsText" priority="269" operator="containsText" id="{A3E3F04B-2CA4-41AE-8E4D-B42CC107AFC3}">
            <xm:f>NOT(ISERROR(SEARCH(Sheet2!$D$6,AT205)))</xm:f>
            <xm:f>Sheet2!$D$6</xm:f>
            <x14:dxf>
              <fill>
                <patternFill>
                  <bgColor rgb="FFFFFF00"/>
                </patternFill>
              </fill>
            </x14:dxf>
          </x14:cfRule>
          <x14:cfRule type="containsText" priority="270" operator="containsText" id="{ADCF4EAB-89E2-41E4-A463-2817E6261DB7}">
            <xm:f>NOT(ISERROR(SEARCH(Sheet2!$D$5,AT205)))</xm:f>
            <xm:f>Sheet2!$D$5</xm:f>
            <x14:dxf>
              <fill>
                <patternFill>
                  <bgColor rgb="FFFFFF00"/>
                </patternFill>
              </fill>
            </x14:dxf>
          </x14:cfRule>
          <x14:cfRule type="containsText" priority="271" operator="containsText" id="{CB6F7C4D-69EB-46C6-B7C4-1660200EF281}">
            <xm:f>NOT(ISERROR(SEARCH(Sheet2!$D$4,AT205)))</xm:f>
            <xm:f>Sheet2!$D$4</xm:f>
            <x14:dxf>
              <fill>
                <patternFill>
                  <bgColor rgb="FFFF0000"/>
                </patternFill>
              </fill>
            </x14:dxf>
          </x14:cfRule>
          <xm:sqref>AT205</xm:sqref>
        </x14:conditionalFormatting>
        <x14:conditionalFormatting xmlns:xm="http://schemas.microsoft.com/office/excel/2006/main">
          <x14:cfRule type="containsText" priority="262" operator="containsText" id="{DA9C5155-08B4-48BD-8302-1BD599810D73}">
            <xm:f>NOT(ISERROR(SEARCH(Sheet2!$D$8,AU5)))</xm:f>
            <xm:f>Sheet2!$D$8</xm:f>
            <x14:dxf>
              <fill>
                <patternFill>
                  <bgColor rgb="FFFF0000"/>
                </patternFill>
              </fill>
            </x14:dxf>
          </x14:cfRule>
          <x14:cfRule type="containsText" priority="263" operator="containsText" id="{1A2E2B92-99AC-4A8B-95F4-7A3307DB961F}">
            <xm:f>NOT(ISERROR(SEARCH(Sheet2!$D$7,AU5)))</xm:f>
            <xm:f>Sheet2!$D$7</xm:f>
            <x14:dxf>
              <fill>
                <patternFill>
                  <bgColor rgb="FF00B050"/>
                </patternFill>
              </fill>
            </x14:dxf>
          </x14:cfRule>
          <x14:cfRule type="containsText" priority="264" operator="containsText" id="{B99F065D-D635-4DD4-A0C6-D0149021DB50}">
            <xm:f>NOT(ISERROR(SEARCH(Sheet2!$D$6,AU5)))</xm:f>
            <xm:f>Sheet2!$D$6</xm:f>
            <x14:dxf>
              <fill>
                <patternFill>
                  <bgColor rgb="FFFFFF00"/>
                </patternFill>
              </fill>
            </x14:dxf>
          </x14:cfRule>
          <x14:cfRule type="containsText" priority="265" operator="containsText" id="{59D0BCB5-FF61-41BD-A9E7-752730ED314B}">
            <xm:f>NOT(ISERROR(SEARCH(Sheet2!$D$5,AU5)))</xm:f>
            <xm:f>Sheet2!$D$5</xm:f>
            <x14:dxf>
              <fill>
                <patternFill>
                  <bgColor rgb="FFFFFF00"/>
                </patternFill>
              </fill>
            </x14:dxf>
          </x14:cfRule>
          <x14:cfRule type="containsText" priority="266" operator="containsText" id="{486BFDC3-5EBB-411C-A7E3-78AE2AE93C31}">
            <xm:f>NOT(ISERROR(SEARCH(Sheet2!$D$4,AU5)))</xm:f>
            <xm:f>Sheet2!$D$4</xm:f>
            <x14:dxf>
              <fill>
                <patternFill>
                  <bgColor rgb="FFFF0000"/>
                </patternFill>
              </fill>
            </x14:dxf>
          </x14:cfRule>
          <xm:sqref>AU5:AU96 AU99:AU112 AU114:AU199 AU201:AU204 AU206</xm:sqref>
        </x14:conditionalFormatting>
        <x14:conditionalFormatting xmlns:xm="http://schemas.microsoft.com/office/excel/2006/main">
          <x14:cfRule type="containsText" priority="257" operator="containsText" id="{E4C0BB7E-1DAF-4C15-95D2-E087FCA2E4F0}">
            <xm:f>NOT(ISERROR(SEARCH(Sheet2!$D$8,AU97)))</xm:f>
            <xm:f>Sheet2!$D$8</xm:f>
            <x14:dxf>
              <fill>
                <patternFill>
                  <bgColor rgb="FFFF0000"/>
                </patternFill>
              </fill>
            </x14:dxf>
          </x14:cfRule>
          <x14:cfRule type="containsText" priority="258" operator="containsText" id="{4239B5F8-342E-4DC7-BCC0-6FA376EBB5D4}">
            <xm:f>NOT(ISERROR(SEARCH(Sheet2!$D$7,AU97)))</xm:f>
            <xm:f>Sheet2!$D$7</xm:f>
            <x14:dxf>
              <fill>
                <patternFill>
                  <bgColor rgb="FF00B050"/>
                </patternFill>
              </fill>
            </x14:dxf>
          </x14:cfRule>
          <x14:cfRule type="containsText" priority="259" operator="containsText" id="{BBCAAF85-5A50-46C2-9DE1-97D86F5A67DD}">
            <xm:f>NOT(ISERROR(SEARCH(Sheet2!$D$6,AU97)))</xm:f>
            <xm:f>Sheet2!$D$6</xm:f>
            <x14:dxf>
              <fill>
                <patternFill>
                  <bgColor rgb="FFFFFF00"/>
                </patternFill>
              </fill>
            </x14:dxf>
          </x14:cfRule>
          <x14:cfRule type="containsText" priority="260" operator="containsText" id="{8A668EBC-E909-49C4-BF0E-D8BCAA98EC70}">
            <xm:f>NOT(ISERROR(SEARCH(Sheet2!$D$5,AU97)))</xm:f>
            <xm:f>Sheet2!$D$5</xm:f>
            <x14:dxf>
              <fill>
                <patternFill>
                  <bgColor rgb="FFFFFF00"/>
                </patternFill>
              </fill>
            </x14:dxf>
          </x14:cfRule>
          <x14:cfRule type="containsText" priority="261" operator="containsText" id="{321C8B3F-786B-459C-961B-E61852D81A06}">
            <xm:f>NOT(ISERROR(SEARCH(Sheet2!$D$4,AU97)))</xm:f>
            <xm:f>Sheet2!$D$4</xm:f>
            <x14:dxf>
              <fill>
                <patternFill>
                  <bgColor rgb="FFFF0000"/>
                </patternFill>
              </fill>
            </x14:dxf>
          </x14:cfRule>
          <xm:sqref>AU97</xm:sqref>
        </x14:conditionalFormatting>
        <x14:conditionalFormatting xmlns:xm="http://schemas.microsoft.com/office/excel/2006/main">
          <x14:cfRule type="containsText" priority="252" operator="containsText" id="{CBF376FA-E4AB-418C-AD71-0B45B576A8EA}">
            <xm:f>NOT(ISERROR(SEARCH(Sheet2!$D$8,AU98)))</xm:f>
            <xm:f>Sheet2!$D$8</xm:f>
            <x14:dxf>
              <fill>
                <patternFill>
                  <bgColor rgb="FFFF0000"/>
                </patternFill>
              </fill>
            </x14:dxf>
          </x14:cfRule>
          <x14:cfRule type="containsText" priority="253" operator="containsText" id="{B5984C01-B487-4FC2-9A1F-9FC8CAFE1BBF}">
            <xm:f>NOT(ISERROR(SEARCH(Sheet2!$D$7,AU98)))</xm:f>
            <xm:f>Sheet2!$D$7</xm:f>
            <x14:dxf>
              <fill>
                <patternFill>
                  <bgColor rgb="FF00B050"/>
                </patternFill>
              </fill>
            </x14:dxf>
          </x14:cfRule>
          <x14:cfRule type="containsText" priority="254" operator="containsText" id="{94737CA2-7942-4F86-852A-E4EEE905D72C}">
            <xm:f>NOT(ISERROR(SEARCH(Sheet2!$D$6,AU98)))</xm:f>
            <xm:f>Sheet2!$D$6</xm:f>
            <x14:dxf>
              <fill>
                <patternFill>
                  <bgColor rgb="FFFFFF00"/>
                </patternFill>
              </fill>
            </x14:dxf>
          </x14:cfRule>
          <x14:cfRule type="containsText" priority="255" operator="containsText" id="{47E6709A-8686-4269-9D13-1B3B860CA792}">
            <xm:f>NOT(ISERROR(SEARCH(Sheet2!$D$5,AU98)))</xm:f>
            <xm:f>Sheet2!$D$5</xm:f>
            <x14:dxf>
              <fill>
                <patternFill>
                  <bgColor rgb="FFFFFF00"/>
                </patternFill>
              </fill>
            </x14:dxf>
          </x14:cfRule>
          <x14:cfRule type="containsText" priority="256" operator="containsText" id="{F0BD9519-AC91-4BBD-B39B-AECFE39226B9}">
            <xm:f>NOT(ISERROR(SEARCH(Sheet2!$D$4,AU98)))</xm:f>
            <xm:f>Sheet2!$D$4</xm:f>
            <x14:dxf>
              <fill>
                <patternFill>
                  <bgColor rgb="FFFF0000"/>
                </patternFill>
              </fill>
            </x14:dxf>
          </x14:cfRule>
          <xm:sqref>AU98</xm:sqref>
        </x14:conditionalFormatting>
        <x14:conditionalFormatting xmlns:xm="http://schemas.microsoft.com/office/excel/2006/main">
          <x14:cfRule type="containsText" priority="247" operator="containsText" id="{3786218A-3D99-4F29-B4A7-6B10E6A1E5C8}">
            <xm:f>NOT(ISERROR(SEARCH(Sheet2!$D$8,AU113)))</xm:f>
            <xm:f>Sheet2!$D$8</xm:f>
            <x14:dxf>
              <fill>
                <patternFill>
                  <bgColor rgb="FFFF0000"/>
                </patternFill>
              </fill>
            </x14:dxf>
          </x14:cfRule>
          <x14:cfRule type="containsText" priority="248" operator="containsText" id="{77923A16-C07E-467C-B2D1-AEFC01DC9F11}">
            <xm:f>NOT(ISERROR(SEARCH(Sheet2!$D$7,AU113)))</xm:f>
            <xm:f>Sheet2!$D$7</xm:f>
            <x14:dxf>
              <fill>
                <patternFill>
                  <bgColor rgb="FF00B050"/>
                </patternFill>
              </fill>
            </x14:dxf>
          </x14:cfRule>
          <x14:cfRule type="containsText" priority="249" operator="containsText" id="{DDAB9D49-6DCC-4325-A671-FEB6557AC307}">
            <xm:f>NOT(ISERROR(SEARCH(Sheet2!$D$6,AU113)))</xm:f>
            <xm:f>Sheet2!$D$6</xm:f>
            <x14:dxf>
              <fill>
                <patternFill>
                  <bgColor rgb="FFFFFF00"/>
                </patternFill>
              </fill>
            </x14:dxf>
          </x14:cfRule>
          <x14:cfRule type="containsText" priority="250" operator="containsText" id="{C8689D75-C185-4B9C-97E4-BAAC085ED4D9}">
            <xm:f>NOT(ISERROR(SEARCH(Sheet2!$D$5,AU113)))</xm:f>
            <xm:f>Sheet2!$D$5</xm:f>
            <x14:dxf>
              <fill>
                <patternFill>
                  <bgColor rgb="FFFFFF00"/>
                </patternFill>
              </fill>
            </x14:dxf>
          </x14:cfRule>
          <x14:cfRule type="containsText" priority="251" operator="containsText" id="{69111131-5378-4E68-A852-825BF483917F}">
            <xm:f>NOT(ISERROR(SEARCH(Sheet2!$D$4,AU113)))</xm:f>
            <xm:f>Sheet2!$D$4</xm:f>
            <x14:dxf>
              <fill>
                <patternFill>
                  <bgColor rgb="FFFF0000"/>
                </patternFill>
              </fill>
            </x14:dxf>
          </x14:cfRule>
          <xm:sqref>AU113</xm:sqref>
        </x14:conditionalFormatting>
        <x14:conditionalFormatting xmlns:xm="http://schemas.microsoft.com/office/excel/2006/main">
          <x14:cfRule type="containsText" priority="242" operator="containsText" id="{0FFEB79E-5C99-4794-9E1A-0632232EAF22}">
            <xm:f>NOT(ISERROR(SEARCH(Sheet2!$D$8,AU200)))</xm:f>
            <xm:f>Sheet2!$D$8</xm:f>
            <x14:dxf>
              <fill>
                <patternFill>
                  <bgColor rgb="FFFF0000"/>
                </patternFill>
              </fill>
            </x14:dxf>
          </x14:cfRule>
          <x14:cfRule type="containsText" priority="243" operator="containsText" id="{0D0C6C78-7933-402E-AD78-5CB5E1E0C6C3}">
            <xm:f>NOT(ISERROR(SEARCH(Sheet2!$D$7,AU200)))</xm:f>
            <xm:f>Sheet2!$D$7</xm:f>
            <x14:dxf>
              <fill>
                <patternFill>
                  <bgColor rgb="FF00B050"/>
                </patternFill>
              </fill>
            </x14:dxf>
          </x14:cfRule>
          <x14:cfRule type="containsText" priority="244" operator="containsText" id="{ED87EFF2-6E98-493D-AF57-D35E769E64FC}">
            <xm:f>NOT(ISERROR(SEARCH(Sheet2!$D$6,AU200)))</xm:f>
            <xm:f>Sheet2!$D$6</xm:f>
            <x14:dxf>
              <fill>
                <patternFill>
                  <bgColor rgb="FFFFFF00"/>
                </patternFill>
              </fill>
            </x14:dxf>
          </x14:cfRule>
          <x14:cfRule type="containsText" priority="245" operator="containsText" id="{DE8C6489-A142-4251-89EC-EF0DBC83632C}">
            <xm:f>NOT(ISERROR(SEARCH(Sheet2!$D$5,AU200)))</xm:f>
            <xm:f>Sheet2!$D$5</xm:f>
            <x14:dxf>
              <fill>
                <patternFill>
                  <bgColor rgb="FFFFFF00"/>
                </patternFill>
              </fill>
            </x14:dxf>
          </x14:cfRule>
          <x14:cfRule type="containsText" priority="246" operator="containsText" id="{E443B951-86CD-48D1-B833-E32553BEFB68}">
            <xm:f>NOT(ISERROR(SEARCH(Sheet2!$D$4,AU200)))</xm:f>
            <xm:f>Sheet2!$D$4</xm:f>
            <x14:dxf>
              <fill>
                <patternFill>
                  <bgColor rgb="FFFF0000"/>
                </patternFill>
              </fill>
            </x14:dxf>
          </x14:cfRule>
          <xm:sqref>AU200</xm:sqref>
        </x14:conditionalFormatting>
        <x14:conditionalFormatting xmlns:xm="http://schemas.microsoft.com/office/excel/2006/main">
          <x14:cfRule type="containsText" priority="237" operator="containsText" id="{571C1709-17B3-432B-BC30-2886CA0D487F}">
            <xm:f>NOT(ISERROR(SEARCH(Sheet2!$D$8,AU205)))</xm:f>
            <xm:f>Sheet2!$D$8</xm:f>
            <x14:dxf>
              <fill>
                <patternFill>
                  <bgColor rgb="FFFF0000"/>
                </patternFill>
              </fill>
            </x14:dxf>
          </x14:cfRule>
          <x14:cfRule type="containsText" priority="238" operator="containsText" id="{5D921176-07CD-4BC0-9FD8-56AE42FC7AAE}">
            <xm:f>NOT(ISERROR(SEARCH(Sheet2!$D$7,AU205)))</xm:f>
            <xm:f>Sheet2!$D$7</xm:f>
            <x14:dxf>
              <fill>
                <patternFill>
                  <bgColor rgb="FF00B050"/>
                </patternFill>
              </fill>
            </x14:dxf>
          </x14:cfRule>
          <x14:cfRule type="containsText" priority="239" operator="containsText" id="{33381288-F1D7-445F-A77F-9C462232B0EA}">
            <xm:f>NOT(ISERROR(SEARCH(Sheet2!$D$6,AU205)))</xm:f>
            <xm:f>Sheet2!$D$6</xm:f>
            <x14:dxf>
              <fill>
                <patternFill>
                  <bgColor rgb="FFFFFF00"/>
                </patternFill>
              </fill>
            </x14:dxf>
          </x14:cfRule>
          <x14:cfRule type="containsText" priority="240" operator="containsText" id="{CDDEBAD8-05A5-4614-A11F-E66D642E1D56}">
            <xm:f>NOT(ISERROR(SEARCH(Sheet2!$D$5,AU205)))</xm:f>
            <xm:f>Sheet2!$D$5</xm:f>
            <x14:dxf>
              <fill>
                <patternFill>
                  <bgColor rgb="FFFFFF00"/>
                </patternFill>
              </fill>
            </x14:dxf>
          </x14:cfRule>
          <x14:cfRule type="containsText" priority="241" operator="containsText" id="{A5BB4C23-18BA-46A4-9170-6958A890A8B9}">
            <xm:f>NOT(ISERROR(SEARCH(Sheet2!$D$4,AU205)))</xm:f>
            <xm:f>Sheet2!$D$4</xm:f>
            <x14:dxf>
              <fill>
                <patternFill>
                  <bgColor rgb="FFFF0000"/>
                </patternFill>
              </fill>
            </x14:dxf>
          </x14:cfRule>
          <xm:sqref>AU205</xm:sqref>
        </x14:conditionalFormatting>
        <x14:conditionalFormatting xmlns:xm="http://schemas.microsoft.com/office/excel/2006/main">
          <x14:cfRule type="containsText" priority="220" operator="containsText" id="{C5BB992E-589C-42A4-8718-7F48083F1A2A}">
            <xm:f>NOT(ISERROR(SEARCH(Sheet2!$D$8,W207)))</xm:f>
            <xm:f>Sheet2!$D$8</xm:f>
            <x14:dxf>
              <fill>
                <patternFill>
                  <bgColor rgb="FFFF0000"/>
                </patternFill>
              </fill>
            </x14:dxf>
          </x14:cfRule>
          <x14:cfRule type="containsText" priority="221" operator="containsText" id="{35490C24-081E-4CB5-8E37-8EDED7530C35}">
            <xm:f>NOT(ISERROR(SEARCH(Sheet2!$D$7,W207)))</xm:f>
            <xm:f>Sheet2!$D$7</xm:f>
            <x14:dxf>
              <fill>
                <patternFill>
                  <bgColor rgb="FF00B050"/>
                </patternFill>
              </fill>
            </x14:dxf>
          </x14:cfRule>
          <x14:cfRule type="containsText" priority="222" operator="containsText" id="{F57985B5-C353-4AFD-B112-2F4F8D360135}">
            <xm:f>NOT(ISERROR(SEARCH(Sheet2!$D$6,W207)))</xm:f>
            <xm:f>Sheet2!$D$6</xm:f>
            <x14:dxf>
              <fill>
                <patternFill>
                  <bgColor rgb="FFFFFF00"/>
                </patternFill>
              </fill>
            </x14:dxf>
          </x14:cfRule>
          <x14:cfRule type="containsText" priority="223" operator="containsText" id="{A384844A-FB2B-4A3B-9830-AA2CC6A57FCF}">
            <xm:f>NOT(ISERROR(SEARCH(Sheet2!$D$5,W207)))</xm:f>
            <xm:f>Sheet2!$D$5</xm:f>
            <x14:dxf>
              <fill>
                <patternFill>
                  <bgColor rgb="FFFFFF00"/>
                </patternFill>
              </fill>
            </x14:dxf>
          </x14:cfRule>
          <x14:cfRule type="containsText" priority="224" operator="containsText" id="{10E8AF26-8EF3-400F-9C81-484B29D055FE}">
            <xm:f>NOT(ISERROR(SEARCH(Sheet2!$D$4,W207)))</xm:f>
            <xm:f>Sheet2!$D$4</xm:f>
            <x14:dxf>
              <fill>
                <patternFill>
                  <bgColor rgb="FFFF0000"/>
                </patternFill>
              </fill>
            </x14:dxf>
          </x14:cfRule>
          <xm:sqref>W207 W209:W210</xm:sqref>
        </x14:conditionalFormatting>
        <x14:conditionalFormatting xmlns:xm="http://schemas.microsoft.com/office/excel/2006/main">
          <x14:cfRule type="cellIs" priority="218" operator="lessThan" id="{BBCC618A-AF62-40FA-943A-9E62836C1E49}">
            <xm:f>Sheet2!$F$2</xm:f>
            <x14:dxf>
              <fill>
                <patternFill>
                  <bgColor rgb="FFFF0000"/>
                </patternFill>
              </fill>
            </x14:dxf>
          </x14:cfRule>
          <xm:sqref>S207 S209:S211</xm:sqref>
        </x14:conditionalFormatting>
        <x14:conditionalFormatting xmlns:xm="http://schemas.microsoft.com/office/excel/2006/main">
          <x14:cfRule type="containsText" priority="212" operator="containsText" id="{B18A8A06-875A-4394-9315-C9EF11975054}">
            <xm:f>NOT(ISERROR(SEARCH(Sheet2!$D$8,X207)))</xm:f>
            <xm:f>Sheet2!$D$8</xm:f>
            <x14:dxf>
              <fill>
                <patternFill>
                  <bgColor rgb="FFFF0000"/>
                </patternFill>
              </fill>
            </x14:dxf>
          </x14:cfRule>
          <x14:cfRule type="containsText" priority="213" operator="containsText" id="{E56AC570-E628-453B-A669-563B2BBCFAFD}">
            <xm:f>NOT(ISERROR(SEARCH(Sheet2!$D$7,X207)))</xm:f>
            <xm:f>Sheet2!$D$7</xm:f>
            <x14:dxf>
              <fill>
                <patternFill>
                  <bgColor rgb="FF00B050"/>
                </patternFill>
              </fill>
            </x14:dxf>
          </x14:cfRule>
          <x14:cfRule type="containsText" priority="214" operator="containsText" id="{8CFC5974-1134-4703-ACB8-CB2E0B76D077}">
            <xm:f>NOT(ISERROR(SEARCH(Sheet2!$D$6,X207)))</xm:f>
            <xm:f>Sheet2!$D$6</xm:f>
            <x14:dxf>
              <fill>
                <patternFill>
                  <bgColor rgb="FFFFFF00"/>
                </patternFill>
              </fill>
            </x14:dxf>
          </x14:cfRule>
          <x14:cfRule type="containsText" priority="215" operator="containsText" id="{794F5E56-9C86-41DD-B309-B2EE1B74C54F}">
            <xm:f>NOT(ISERROR(SEARCH(Sheet2!$D$5,X207)))</xm:f>
            <xm:f>Sheet2!$D$5</xm:f>
            <x14:dxf>
              <fill>
                <patternFill>
                  <bgColor rgb="FFFFFF00"/>
                </patternFill>
              </fill>
            </x14:dxf>
          </x14:cfRule>
          <x14:cfRule type="containsText" priority="216" operator="containsText" id="{3D99C5A9-26FF-4CC8-8011-D49624418A48}">
            <xm:f>NOT(ISERROR(SEARCH(Sheet2!$D$4,X207)))</xm:f>
            <xm:f>Sheet2!$D$4</xm:f>
            <x14:dxf>
              <fill>
                <patternFill>
                  <bgColor rgb="FFFF0000"/>
                </patternFill>
              </fill>
            </x14:dxf>
          </x14:cfRule>
          <xm:sqref>X207 X209:X210</xm:sqref>
        </x14:conditionalFormatting>
        <x14:conditionalFormatting xmlns:xm="http://schemas.microsoft.com/office/excel/2006/main">
          <x14:cfRule type="containsText" priority="207" operator="containsText" id="{7BC0F656-42BB-4A2D-B496-24DF1538CB47}">
            <xm:f>NOT(ISERROR(SEARCH(Sheet2!$D$8,Y207)))</xm:f>
            <xm:f>Sheet2!$D$8</xm:f>
            <x14:dxf>
              <fill>
                <patternFill>
                  <bgColor rgb="FFFF0000"/>
                </patternFill>
              </fill>
            </x14:dxf>
          </x14:cfRule>
          <x14:cfRule type="containsText" priority="208" operator="containsText" id="{C7D454D3-E86B-491C-A940-14FB209B3FFE}">
            <xm:f>NOT(ISERROR(SEARCH(Sheet2!$D$7,Y207)))</xm:f>
            <xm:f>Sheet2!$D$7</xm:f>
            <x14:dxf>
              <fill>
                <patternFill>
                  <bgColor rgb="FF00B050"/>
                </patternFill>
              </fill>
            </x14:dxf>
          </x14:cfRule>
          <x14:cfRule type="containsText" priority="209" operator="containsText" id="{27F5769A-2413-46AA-9E89-620BC8D0F513}">
            <xm:f>NOT(ISERROR(SEARCH(Sheet2!$D$6,Y207)))</xm:f>
            <xm:f>Sheet2!$D$6</xm:f>
            <x14:dxf>
              <fill>
                <patternFill>
                  <bgColor rgb="FFFFFF00"/>
                </patternFill>
              </fill>
            </x14:dxf>
          </x14:cfRule>
          <x14:cfRule type="containsText" priority="210" operator="containsText" id="{DC162912-99D1-4219-A258-C9E1A1B775E2}">
            <xm:f>NOT(ISERROR(SEARCH(Sheet2!$D$5,Y207)))</xm:f>
            <xm:f>Sheet2!$D$5</xm:f>
            <x14:dxf>
              <fill>
                <patternFill>
                  <bgColor rgb="FFFFFF00"/>
                </patternFill>
              </fill>
            </x14:dxf>
          </x14:cfRule>
          <x14:cfRule type="containsText" priority="211" operator="containsText" id="{5BA17DCC-E0DC-49B1-845C-28E835C5A387}">
            <xm:f>NOT(ISERROR(SEARCH(Sheet2!$D$4,Y207)))</xm:f>
            <xm:f>Sheet2!$D$4</xm:f>
            <x14:dxf>
              <fill>
                <patternFill>
                  <bgColor rgb="FFFF0000"/>
                </patternFill>
              </fill>
            </x14:dxf>
          </x14:cfRule>
          <xm:sqref>Y207 Y209:Y210</xm:sqref>
        </x14:conditionalFormatting>
        <x14:conditionalFormatting xmlns:xm="http://schemas.microsoft.com/office/excel/2006/main">
          <x14:cfRule type="containsText" priority="202" operator="containsText" id="{5F46AE3D-1941-4201-A593-BB972D95DA19}">
            <xm:f>NOT(ISERROR(SEARCH(Sheet2!$D$8,Z207)))</xm:f>
            <xm:f>Sheet2!$D$8</xm:f>
            <x14:dxf>
              <fill>
                <patternFill>
                  <bgColor rgb="FFFF0000"/>
                </patternFill>
              </fill>
            </x14:dxf>
          </x14:cfRule>
          <x14:cfRule type="containsText" priority="203" operator="containsText" id="{B57D0BD0-0848-42CE-BA9A-6C4C2914AB0E}">
            <xm:f>NOT(ISERROR(SEARCH(Sheet2!$D$7,Z207)))</xm:f>
            <xm:f>Sheet2!$D$7</xm:f>
            <x14:dxf>
              <fill>
                <patternFill>
                  <bgColor rgb="FF00B050"/>
                </patternFill>
              </fill>
            </x14:dxf>
          </x14:cfRule>
          <x14:cfRule type="containsText" priority="204" operator="containsText" id="{D404436F-B8C1-4887-87B8-2A44614D80D7}">
            <xm:f>NOT(ISERROR(SEARCH(Sheet2!$D$6,Z207)))</xm:f>
            <xm:f>Sheet2!$D$6</xm:f>
            <x14:dxf>
              <fill>
                <patternFill>
                  <bgColor rgb="FFFFFF00"/>
                </patternFill>
              </fill>
            </x14:dxf>
          </x14:cfRule>
          <x14:cfRule type="containsText" priority="205" operator="containsText" id="{4161BE11-D4EF-43EC-859F-2731EFBA620A}">
            <xm:f>NOT(ISERROR(SEARCH(Sheet2!$D$5,Z207)))</xm:f>
            <xm:f>Sheet2!$D$5</xm:f>
            <x14:dxf>
              <fill>
                <patternFill>
                  <bgColor rgb="FFFFFF00"/>
                </patternFill>
              </fill>
            </x14:dxf>
          </x14:cfRule>
          <x14:cfRule type="containsText" priority="206" operator="containsText" id="{A946E21D-F4B9-44D0-BDE9-CC0EB92BE8A5}">
            <xm:f>NOT(ISERROR(SEARCH(Sheet2!$D$4,Z207)))</xm:f>
            <xm:f>Sheet2!$D$4</xm:f>
            <x14:dxf>
              <fill>
                <patternFill>
                  <bgColor rgb="FFFF0000"/>
                </patternFill>
              </fill>
            </x14:dxf>
          </x14:cfRule>
          <xm:sqref>Z207 Z209:Z210</xm:sqref>
        </x14:conditionalFormatting>
        <x14:conditionalFormatting xmlns:xm="http://schemas.microsoft.com/office/excel/2006/main">
          <x14:cfRule type="containsText" priority="197" operator="containsText" id="{A9DF8A5D-C1B9-4603-B4FC-EC386353C001}">
            <xm:f>NOT(ISERROR(SEARCH(Sheet2!$D$8,AA207)))</xm:f>
            <xm:f>Sheet2!$D$8</xm:f>
            <x14:dxf>
              <fill>
                <patternFill>
                  <bgColor rgb="FFFF0000"/>
                </patternFill>
              </fill>
            </x14:dxf>
          </x14:cfRule>
          <x14:cfRule type="containsText" priority="198" operator="containsText" id="{19736594-94B9-425F-A066-B8C6658EA5EA}">
            <xm:f>NOT(ISERROR(SEARCH(Sheet2!$D$7,AA207)))</xm:f>
            <xm:f>Sheet2!$D$7</xm:f>
            <x14:dxf>
              <fill>
                <patternFill>
                  <bgColor rgb="FF00B050"/>
                </patternFill>
              </fill>
            </x14:dxf>
          </x14:cfRule>
          <x14:cfRule type="containsText" priority="199" operator="containsText" id="{892921FB-203C-41E6-AFD2-EAE28FA434A9}">
            <xm:f>NOT(ISERROR(SEARCH(Sheet2!$D$6,AA207)))</xm:f>
            <xm:f>Sheet2!$D$6</xm:f>
            <x14:dxf>
              <fill>
                <patternFill>
                  <bgColor rgb="FFFFFF00"/>
                </patternFill>
              </fill>
            </x14:dxf>
          </x14:cfRule>
          <x14:cfRule type="containsText" priority="200" operator="containsText" id="{A1FA7F56-14E0-491F-81C5-70662D43CFED}">
            <xm:f>NOT(ISERROR(SEARCH(Sheet2!$D$5,AA207)))</xm:f>
            <xm:f>Sheet2!$D$5</xm:f>
            <x14:dxf>
              <fill>
                <patternFill>
                  <bgColor rgb="FFFFFF00"/>
                </patternFill>
              </fill>
            </x14:dxf>
          </x14:cfRule>
          <x14:cfRule type="containsText" priority="201" operator="containsText" id="{74D3130F-0A91-4987-B239-C0F8504E3993}">
            <xm:f>NOT(ISERROR(SEARCH(Sheet2!$D$4,AA207)))</xm:f>
            <xm:f>Sheet2!$D$4</xm:f>
            <x14:dxf>
              <fill>
                <patternFill>
                  <bgColor rgb="FFFF0000"/>
                </patternFill>
              </fill>
            </x14:dxf>
          </x14:cfRule>
          <xm:sqref>AA207 AA209:AA210</xm:sqref>
        </x14:conditionalFormatting>
        <x14:conditionalFormatting xmlns:xm="http://schemas.microsoft.com/office/excel/2006/main">
          <x14:cfRule type="containsText" priority="192" operator="containsText" id="{4F0AE2A8-766B-4D46-ADD4-4F795705270A}">
            <xm:f>NOT(ISERROR(SEARCH(Sheet2!$D$8,AB207)))</xm:f>
            <xm:f>Sheet2!$D$8</xm:f>
            <x14:dxf>
              <fill>
                <patternFill>
                  <bgColor rgb="FFFF0000"/>
                </patternFill>
              </fill>
            </x14:dxf>
          </x14:cfRule>
          <x14:cfRule type="containsText" priority="193" operator="containsText" id="{6C90D21D-6AEB-45E4-835D-D061E4C9B68E}">
            <xm:f>NOT(ISERROR(SEARCH(Sheet2!$D$7,AB207)))</xm:f>
            <xm:f>Sheet2!$D$7</xm:f>
            <x14:dxf>
              <fill>
                <patternFill>
                  <bgColor rgb="FF00B050"/>
                </patternFill>
              </fill>
            </x14:dxf>
          </x14:cfRule>
          <x14:cfRule type="containsText" priority="194" operator="containsText" id="{4488A730-D92E-44DB-9730-65F652393EEE}">
            <xm:f>NOT(ISERROR(SEARCH(Sheet2!$D$6,AB207)))</xm:f>
            <xm:f>Sheet2!$D$6</xm:f>
            <x14:dxf>
              <fill>
                <patternFill>
                  <bgColor rgb="FFFFFF00"/>
                </patternFill>
              </fill>
            </x14:dxf>
          </x14:cfRule>
          <x14:cfRule type="containsText" priority="195" operator="containsText" id="{54F273CF-0D79-4D97-B744-8C8CAF0D8135}">
            <xm:f>NOT(ISERROR(SEARCH(Sheet2!$D$5,AB207)))</xm:f>
            <xm:f>Sheet2!$D$5</xm:f>
            <x14:dxf>
              <fill>
                <patternFill>
                  <bgColor rgb="FFFFFF00"/>
                </patternFill>
              </fill>
            </x14:dxf>
          </x14:cfRule>
          <x14:cfRule type="containsText" priority="196" operator="containsText" id="{85D90B9E-A755-4D81-AE31-5C5758AA5D6A}">
            <xm:f>NOT(ISERROR(SEARCH(Sheet2!$D$4,AB207)))</xm:f>
            <xm:f>Sheet2!$D$4</xm:f>
            <x14:dxf>
              <fill>
                <patternFill>
                  <bgColor rgb="FFFF0000"/>
                </patternFill>
              </fill>
            </x14:dxf>
          </x14:cfRule>
          <xm:sqref>AB207 AB209:AB210</xm:sqref>
        </x14:conditionalFormatting>
        <x14:conditionalFormatting xmlns:xm="http://schemas.microsoft.com/office/excel/2006/main">
          <x14:cfRule type="containsText" priority="187" operator="containsText" id="{715D06B3-E9F4-4ACA-9BEE-C446D7E2A379}">
            <xm:f>NOT(ISERROR(SEARCH(Sheet2!$D$8,AC207)))</xm:f>
            <xm:f>Sheet2!$D$8</xm:f>
            <x14:dxf>
              <fill>
                <patternFill>
                  <bgColor rgb="FFFF0000"/>
                </patternFill>
              </fill>
            </x14:dxf>
          </x14:cfRule>
          <x14:cfRule type="containsText" priority="188" operator="containsText" id="{06D9E8C1-6D32-4584-987D-DEBCBA50D09B}">
            <xm:f>NOT(ISERROR(SEARCH(Sheet2!$D$7,AC207)))</xm:f>
            <xm:f>Sheet2!$D$7</xm:f>
            <x14:dxf>
              <fill>
                <patternFill>
                  <bgColor rgb="FF00B050"/>
                </patternFill>
              </fill>
            </x14:dxf>
          </x14:cfRule>
          <x14:cfRule type="containsText" priority="189" operator="containsText" id="{DA80F934-3B56-4A35-8319-07BBBB839EE2}">
            <xm:f>NOT(ISERROR(SEARCH(Sheet2!$D$6,AC207)))</xm:f>
            <xm:f>Sheet2!$D$6</xm:f>
            <x14:dxf>
              <fill>
                <patternFill>
                  <bgColor rgb="FFFFFF00"/>
                </patternFill>
              </fill>
            </x14:dxf>
          </x14:cfRule>
          <x14:cfRule type="containsText" priority="190" operator="containsText" id="{B36B2F1F-ECB1-434F-8EE7-7215D08EFBA0}">
            <xm:f>NOT(ISERROR(SEARCH(Sheet2!$D$5,AC207)))</xm:f>
            <xm:f>Sheet2!$D$5</xm:f>
            <x14:dxf>
              <fill>
                <patternFill>
                  <bgColor rgb="FFFFFF00"/>
                </patternFill>
              </fill>
            </x14:dxf>
          </x14:cfRule>
          <x14:cfRule type="containsText" priority="191" operator="containsText" id="{754F76C7-13EF-4AFF-9797-D1BE37D769E3}">
            <xm:f>NOT(ISERROR(SEARCH(Sheet2!$D$4,AC207)))</xm:f>
            <xm:f>Sheet2!$D$4</xm:f>
            <x14:dxf>
              <fill>
                <patternFill>
                  <bgColor rgb="FFFF0000"/>
                </patternFill>
              </fill>
            </x14:dxf>
          </x14:cfRule>
          <xm:sqref>AC207 AC209:AC210</xm:sqref>
        </x14:conditionalFormatting>
        <x14:conditionalFormatting xmlns:xm="http://schemas.microsoft.com/office/excel/2006/main">
          <x14:cfRule type="containsText" priority="182" operator="containsText" id="{2B7E6A4E-7685-4AA9-89E7-8A122EF3B22E}">
            <xm:f>NOT(ISERROR(SEARCH(Sheet2!$D$8,AD207)))</xm:f>
            <xm:f>Sheet2!$D$8</xm:f>
            <x14:dxf>
              <fill>
                <patternFill>
                  <bgColor rgb="FFFF0000"/>
                </patternFill>
              </fill>
            </x14:dxf>
          </x14:cfRule>
          <x14:cfRule type="containsText" priority="183" operator="containsText" id="{D2C64D03-C48C-4943-8E70-6B9B16D7E73B}">
            <xm:f>NOT(ISERROR(SEARCH(Sheet2!$D$7,AD207)))</xm:f>
            <xm:f>Sheet2!$D$7</xm:f>
            <x14:dxf>
              <fill>
                <patternFill>
                  <bgColor rgb="FF00B050"/>
                </patternFill>
              </fill>
            </x14:dxf>
          </x14:cfRule>
          <x14:cfRule type="containsText" priority="184" operator="containsText" id="{9176818C-91E5-4CCC-AD18-E1E93E7CEEF9}">
            <xm:f>NOT(ISERROR(SEARCH(Sheet2!$D$6,AD207)))</xm:f>
            <xm:f>Sheet2!$D$6</xm:f>
            <x14:dxf>
              <fill>
                <patternFill>
                  <bgColor rgb="FFFFFF00"/>
                </patternFill>
              </fill>
            </x14:dxf>
          </x14:cfRule>
          <x14:cfRule type="containsText" priority="185" operator="containsText" id="{36699E2D-6BB9-4375-B30A-B99E97A12595}">
            <xm:f>NOT(ISERROR(SEARCH(Sheet2!$D$5,AD207)))</xm:f>
            <xm:f>Sheet2!$D$5</xm:f>
            <x14:dxf>
              <fill>
                <patternFill>
                  <bgColor rgb="FFFFFF00"/>
                </patternFill>
              </fill>
            </x14:dxf>
          </x14:cfRule>
          <x14:cfRule type="containsText" priority="186" operator="containsText" id="{052E1DCE-FCCC-43E5-8A1B-0B04F96A4363}">
            <xm:f>NOT(ISERROR(SEARCH(Sheet2!$D$4,AD207)))</xm:f>
            <xm:f>Sheet2!$D$4</xm:f>
            <x14:dxf>
              <fill>
                <patternFill>
                  <bgColor rgb="FFFF0000"/>
                </patternFill>
              </fill>
            </x14:dxf>
          </x14:cfRule>
          <xm:sqref>AD207 AD209:AD210</xm:sqref>
        </x14:conditionalFormatting>
        <x14:conditionalFormatting xmlns:xm="http://schemas.microsoft.com/office/excel/2006/main">
          <x14:cfRule type="containsText" priority="177" operator="containsText" id="{F5E57101-E769-46D5-B31A-3834C82DD86D}">
            <xm:f>NOT(ISERROR(SEARCH(Sheet2!$D$8,AE207)))</xm:f>
            <xm:f>Sheet2!$D$8</xm:f>
            <x14:dxf>
              <fill>
                <patternFill>
                  <bgColor rgb="FFFF0000"/>
                </patternFill>
              </fill>
            </x14:dxf>
          </x14:cfRule>
          <x14:cfRule type="containsText" priority="178" operator="containsText" id="{D1BE6B1D-9CC8-4E5A-BEDB-E5C2039162FE}">
            <xm:f>NOT(ISERROR(SEARCH(Sheet2!$D$7,AE207)))</xm:f>
            <xm:f>Sheet2!$D$7</xm:f>
            <x14:dxf>
              <fill>
                <patternFill>
                  <bgColor rgb="FF00B050"/>
                </patternFill>
              </fill>
            </x14:dxf>
          </x14:cfRule>
          <x14:cfRule type="containsText" priority="179" operator="containsText" id="{070947E6-041B-47AD-8322-DC87C19558F1}">
            <xm:f>NOT(ISERROR(SEARCH(Sheet2!$D$6,AE207)))</xm:f>
            <xm:f>Sheet2!$D$6</xm:f>
            <x14:dxf>
              <fill>
                <patternFill>
                  <bgColor rgb="FFFFFF00"/>
                </patternFill>
              </fill>
            </x14:dxf>
          </x14:cfRule>
          <x14:cfRule type="containsText" priority="180" operator="containsText" id="{89EFDA8C-C10D-4481-AA3C-7223ED997787}">
            <xm:f>NOT(ISERROR(SEARCH(Sheet2!$D$5,AE207)))</xm:f>
            <xm:f>Sheet2!$D$5</xm:f>
            <x14:dxf>
              <fill>
                <patternFill>
                  <bgColor rgb="FFFFFF00"/>
                </patternFill>
              </fill>
            </x14:dxf>
          </x14:cfRule>
          <x14:cfRule type="containsText" priority="181" operator="containsText" id="{4D72CAD1-A7CD-46ED-B790-1482D5CC9D6A}">
            <xm:f>NOT(ISERROR(SEARCH(Sheet2!$D$4,AE207)))</xm:f>
            <xm:f>Sheet2!$D$4</xm:f>
            <x14:dxf>
              <fill>
                <patternFill>
                  <bgColor rgb="FFFF0000"/>
                </patternFill>
              </fill>
            </x14:dxf>
          </x14:cfRule>
          <xm:sqref>AE207 AE209:AE210</xm:sqref>
        </x14:conditionalFormatting>
        <x14:conditionalFormatting xmlns:xm="http://schemas.microsoft.com/office/excel/2006/main">
          <x14:cfRule type="containsText" priority="172" operator="containsText" id="{FB4433BD-5E99-44FB-B9DA-0BA269409FD2}">
            <xm:f>NOT(ISERROR(SEARCH(Sheet2!$D$8,AF207)))</xm:f>
            <xm:f>Sheet2!$D$8</xm:f>
            <x14:dxf>
              <fill>
                <patternFill>
                  <bgColor rgb="FFFF0000"/>
                </patternFill>
              </fill>
            </x14:dxf>
          </x14:cfRule>
          <x14:cfRule type="containsText" priority="173" operator="containsText" id="{AA5B943C-AFE7-423C-B0EA-3C665ABE1D78}">
            <xm:f>NOT(ISERROR(SEARCH(Sheet2!$D$7,AF207)))</xm:f>
            <xm:f>Sheet2!$D$7</xm:f>
            <x14:dxf>
              <fill>
                <patternFill>
                  <bgColor rgb="FF00B050"/>
                </patternFill>
              </fill>
            </x14:dxf>
          </x14:cfRule>
          <x14:cfRule type="containsText" priority="174" operator="containsText" id="{194B5965-905F-47FE-B64F-333B621DAB46}">
            <xm:f>NOT(ISERROR(SEARCH(Sheet2!$D$6,AF207)))</xm:f>
            <xm:f>Sheet2!$D$6</xm:f>
            <x14:dxf>
              <fill>
                <patternFill>
                  <bgColor rgb="FFFFFF00"/>
                </patternFill>
              </fill>
            </x14:dxf>
          </x14:cfRule>
          <x14:cfRule type="containsText" priority="175" operator="containsText" id="{4DB09D1A-BDC6-43E5-B10D-5FE6EE621464}">
            <xm:f>NOT(ISERROR(SEARCH(Sheet2!$D$5,AF207)))</xm:f>
            <xm:f>Sheet2!$D$5</xm:f>
            <x14:dxf>
              <fill>
                <patternFill>
                  <bgColor rgb="FFFFFF00"/>
                </patternFill>
              </fill>
            </x14:dxf>
          </x14:cfRule>
          <x14:cfRule type="containsText" priority="176" operator="containsText" id="{FB83DE65-8B6E-4C53-961F-0DB3CAE49B23}">
            <xm:f>NOT(ISERROR(SEARCH(Sheet2!$D$4,AF207)))</xm:f>
            <xm:f>Sheet2!$D$4</xm:f>
            <x14:dxf>
              <fill>
                <patternFill>
                  <bgColor rgb="FFFF0000"/>
                </patternFill>
              </fill>
            </x14:dxf>
          </x14:cfRule>
          <xm:sqref>AF207 AF209:AF210</xm:sqref>
        </x14:conditionalFormatting>
        <x14:conditionalFormatting xmlns:xm="http://schemas.microsoft.com/office/excel/2006/main">
          <x14:cfRule type="containsText" priority="167" operator="containsText" id="{85B3F6D4-C2F9-489B-AA6B-D4A24C81A8BF}">
            <xm:f>NOT(ISERROR(SEARCH(Sheet2!$D$8,AM207)))</xm:f>
            <xm:f>Sheet2!$D$8</xm:f>
            <x14:dxf>
              <fill>
                <patternFill>
                  <bgColor rgb="FFFF0000"/>
                </patternFill>
              </fill>
            </x14:dxf>
          </x14:cfRule>
          <x14:cfRule type="containsText" priority="168" operator="containsText" id="{3A48E3CC-751B-41DA-AB8A-5C3CE29C3C61}">
            <xm:f>NOT(ISERROR(SEARCH(Sheet2!$D$7,AM207)))</xm:f>
            <xm:f>Sheet2!$D$7</xm:f>
            <x14:dxf>
              <fill>
                <patternFill>
                  <bgColor rgb="FF00B050"/>
                </patternFill>
              </fill>
            </x14:dxf>
          </x14:cfRule>
          <x14:cfRule type="containsText" priority="169" operator="containsText" id="{093944CF-AC7D-424A-9515-D15B50FF7199}">
            <xm:f>NOT(ISERROR(SEARCH(Sheet2!$D$6,AM207)))</xm:f>
            <xm:f>Sheet2!$D$6</xm:f>
            <x14:dxf>
              <fill>
                <patternFill>
                  <bgColor rgb="FFFFFF00"/>
                </patternFill>
              </fill>
            </x14:dxf>
          </x14:cfRule>
          <x14:cfRule type="containsText" priority="170" operator="containsText" id="{A2F8ACA1-D0E0-4C93-8AEF-73080F14E2AF}">
            <xm:f>NOT(ISERROR(SEARCH(Sheet2!$D$5,AM207)))</xm:f>
            <xm:f>Sheet2!$D$5</xm:f>
            <x14:dxf>
              <fill>
                <patternFill>
                  <bgColor rgb="FFFFFF00"/>
                </patternFill>
              </fill>
            </x14:dxf>
          </x14:cfRule>
          <x14:cfRule type="containsText" priority="171" operator="containsText" id="{4839BDE9-E07A-4661-B982-6A02BCE96DD2}">
            <xm:f>NOT(ISERROR(SEARCH(Sheet2!$D$4,AM207)))</xm:f>
            <xm:f>Sheet2!$D$4</xm:f>
            <x14:dxf>
              <fill>
                <patternFill>
                  <bgColor rgb="FFFF0000"/>
                </patternFill>
              </fill>
            </x14:dxf>
          </x14:cfRule>
          <xm:sqref>AM207:AN207 AV207:BB207 BG207:CH207 BG209:CH210 AV209:BB210 AM209:AN210</xm:sqref>
        </x14:conditionalFormatting>
        <x14:conditionalFormatting xmlns:xm="http://schemas.microsoft.com/office/excel/2006/main">
          <x14:cfRule type="containsText" priority="162" operator="containsText" id="{CC4F291A-F810-4DEC-BD50-AB31C58AE6DF}">
            <xm:f>NOT(ISERROR(SEARCH(Sheet2!$D$8,AG207)))</xm:f>
            <xm:f>Sheet2!$D$8</xm:f>
            <x14:dxf>
              <fill>
                <patternFill>
                  <bgColor rgb="FFFF0000"/>
                </patternFill>
              </fill>
            </x14:dxf>
          </x14:cfRule>
          <x14:cfRule type="containsText" priority="163" operator="containsText" id="{085C75A7-BF2C-46C3-93F6-0159A0311752}">
            <xm:f>NOT(ISERROR(SEARCH(Sheet2!$D$7,AG207)))</xm:f>
            <xm:f>Sheet2!$D$7</xm:f>
            <x14:dxf>
              <fill>
                <patternFill>
                  <bgColor rgb="FF00B050"/>
                </patternFill>
              </fill>
            </x14:dxf>
          </x14:cfRule>
          <x14:cfRule type="containsText" priority="164" operator="containsText" id="{1387A0ED-124A-4DDD-B154-65857161A87E}">
            <xm:f>NOT(ISERROR(SEARCH(Sheet2!$D$6,AG207)))</xm:f>
            <xm:f>Sheet2!$D$6</xm:f>
            <x14:dxf>
              <fill>
                <patternFill>
                  <bgColor rgb="FFFFFF00"/>
                </patternFill>
              </fill>
            </x14:dxf>
          </x14:cfRule>
          <x14:cfRule type="containsText" priority="165" operator="containsText" id="{6097227E-0F32-42B9-AC51-EE2B635659A6}">
            <xm:f>NOT(ISERROR(SEARCH(Sheet2!$D$5,AG207)))</xm:f>
            <xm:f>Sheet2!$D$5</xm:f>
            <x14:dxf>
              <fill>
                <patternFill>
                  <bgColor rgb="FFFFFF00"/>
                </patternFill>
              </fill>
            </x14:dxf>
          </x14:cfRule>
          <x14:cfRule type="containsText" priority="166" operator="containsText" id="{5D1E5F57-2BD7-4339-87B7-1F96A2DCD0C2}">
            <xm:f>NOT(ISERROR(SEARCH(Sheet2!$D$4,AG207)))</xm:f>
            <xm:f>Sheet2!$D$4</xm:f>
            <x14:dxf>
              <fill>
                <patternFill>
                  <bgColor rgb="FFFF0000"/>
                </patternFill>
              </fill>
            </x14:dxf>
          </x14:cfRule>
          <xm:sqref>AG207 AG209:AG210</xm:sqref>
        </x14:conditionalFormatting>
        <x14:conditionalFormatting xmlns:xm="http://schemas.microsoft.com/office/excel/2006/main">
          <x14:cfRule type="containsText" priority="157" operator="containsText" id="{8DED60BD-55D9-4D35-AE80-27CD4AAB7DD7}">
            <xm:f>NOT(ISERROR(SEARCH(Sheet2!$D$8,AH207)))</xm:f>
            <xm:f>Sheet2!$D$8</xm:f>
            <x14:dxf>
              <fill>
                <patternFill>
                  <bgColor rgb="FFFF0000"/>
                </patternFill>
              </fill>
            </x14:dxf>
          </x14:cfRule>
          <x14:cfRule type="containsText" priority="158" operator="containsText" id="{58A2C0E9-5B90-4BB8-BB95-EECA4A938917}">
            <xm:f>NOT(ISERROR(SEARCH(Sheet2!$D$7,AH207)))</xm:f>
            <xm:f>Sheet2!$D$7</xm:f>
            <x14:dxf>
              <fill>
                <patternFill>
                  <bgColor rgb="FF00B050"/>
                </patternFill>
              </fill>
            </x14:dxf>
          </x14:cfRule>
          <x14:cfRule type="containsText" priority="159" operator="containsText" id="{6CA5BE94-7EF2-4770-B285-8692C824F56C}">
            <xm:f>NOT(ISERROR(SEARCH(Sheet2!$D$6,AH207)))</xm:f>
            <xm:f>Sheet2!$D$6</xm:f>
            <x14:dxf>
              <fill>
                <patternFill>
                  <bgColor rgb="FFFFFF00"/>
                </patternFill>
              </fill>
            </x14:dxf>
          </x14:cfRule>
          <x14:cfRule type="containsText" priority="160" operator="containsText" id="{C5B818DA-8960-4855-BAF0-E5C4CEDD0876}">
            <xm:f>NOT(ISERROR(SEARCH(Sheet2!$D$5,AH207)))</xm:f>
            <xm:f>Sheet2!$D$5</xm:f>
            <x14:dxf>
              <fill>
                <patternFill>
                  <bgColor rgb="FFFFFF00"/>
                </patternFill>
              </fill>
            </x14:dxf>
          </x14:cfRule>
          <x14:cfRule type="containsText" priority="161" operator="containsText" id="{24BBED3B-B918-4B7E-8026-35CAFBCB2260}">
            <xm:f>NOT(ISERROR(SEARCH(Sheet2!$D$4,AH207)))</xm:f>
            <xm:f>Sheet2!$D$4</xm:f>
            <x14:dxf>
              <fill>
                <patternFill>
                  <bgColor rgb="FFFF0000"/>
                </patternFill>
              </fill>
            </x14:dxf>
          </x14:cfRule>
          <xm:sqref>AH207 AH209:AH210</xm:sqref>
        </x14:conditionalFormatting>
        <x14:conditionalFormatting xmlns:xm="http://schemas.microsoft.com/office/excel/2006/main">
          <x14:cfRule type="containsText" priority="152" operator="containsText" id="{BADF0BE9-92E4-4BEF-B7C7-338955B0A402}">
            <xm:f>NOT(ISERROR(SEARCH(Sheet2!$D$8,AI207)))</xm:f>
            <xm:f>Sheet2!$D$8</xm:f>
            <x14:dxf>
              <fill>
                <patternFill>
                  <bgColor rgb="FFFF0000"/>
                </patternFill>
              </fill>
            </x14:dxf>
          </x14:cfRule>
          <x14:cfRule type="containsText" priority="153" operator="containsText" id="{2529255E-9DE0-4F45-BD94-3C1D18A0C954}">
            <xm:f>NOT(ISERROR(SEARCH(Sheet2!$D$7,AI207)))</xm:f>
            <xm:f>Sheet2!$D$7</xm:f>
            <x14:dxf>
              <fill>
                <patternFill>
                  <bgColor rgb="FF00B050"/>
                </patternFill>
              </fill>
            </x14:dxf>
          </x14:cfRule>
          <x14:cfRule type="containsText" priority="154" operator="containsText" id="{B8D02755-FB54-4CE2-AB26-C064205B5FF9}">
            <xm:f>NOT(ISERROR(SEARCH(Sheet2!$D$6,AI207)))</xm:f>
            <xm:f>Sheet2!$D$6</xm:f>
            <x14:dxf>
              <fill>
                <patternFill>
                  <bgColor rgb="FFFFFF00"/>
                </patternFill>
              </fill>
            </x14:dxf>
          </x14:cfRule>
          <x14:cfRule type="containsText" priority="155" operator="containsText" id="{F607D484-8148-4850-8BD3-F8FEAF9A2BD0}">
            <xm:f>NOT(ISERROR(SEARCH(Sheet2!$D$5,AI207)))</xm:f>
            <xm:f>Sheet2!$D$5</xm:f>
            <x14:dxf>
              <fill>
                <patternFill>
                  <bgColor rgb="FFFFFF00"/>
                </patternFill>
              </fill>
            </x14:dxf>
          </x14:cfRule>
          <x14:cfRule type="containsText" priority="156" operator="containsText" id="{F24FA811-1947-4931-8DC2-305F4E757C14}">
            <xm:f>NOT(ISERROR(SEARCH(Sheet2!$D$4,AI207)))</xm:f>
            <xm:f>Sheet2!$D$4</xm:f>
            <x14:dxf>
              <fill>
                <patternFill>
                  <bgColor rgb="FFFF0000"/>
                </patternFill>
              </fill>
            </x14:dxf>
          </x14:cfRule>
          <xm:sqref>AI207 AI209:AI210</xm:sqref>
        </x14:conditionalFormatting>
        <x14:conditionalFormatting xmlns:xm="http://schemas.microsoft.com/office/excel/2006/main">
          <x14:cfRule type="containsText" priority="147" operator="containsText" id="{759ECC3B-BFAA-4CD3-B032-19DE94A3EE7B}">
            <xm:f>NOT(ISERROR(SEARCH(Sheet2!$D$8,AJ207)))</xm:f>
            <xm:f>Sheet2!$D$8</xm:f>
            <x14:dxf>
              <fill>
                <patternFill>
                  <bgColor rgb="FFFF0000"/>
                </patternFill>
              </fill>
            </x14:dxf>
          </x14:cfRule>
          <x14:cfRule type="containsText" priority="148" operator="containsText" id="{CA2E0C23-99BE-4D06-BFC1-169BD3E3C7F9}">
            <xm:f>NOT(ISERROR(SEARCH(Sheet2!$D$7,AJ207)))</xm:f>
            <xm:f>Sheet2!$D$7</xm:f>
            <x14:dxf>
              <fill>
                <patternFill>
                  <bgColor rgb="FF00B050"/>
                </patternFill>
              </fill>
            </x14:dxf>
          </x14:cfRule>
          <x14:cfRule type="containsText" priority="149" operator="containsText" id="{C3A8ED78-4750-455D-85D7-6E4A9FE36EED}">
            <xm:f>NOT(ISERROR(SEARCH(Sheet2!$D$6,AJ207)))</xm:f>
            <xm:f>Sheet2!$D$6</xm:f>
            <x14:dxf>
              <fill>
                <patternFill>
                  <bgColor rgb="FFFFFF00"/>
                </patternFill>
              </fill>
            </x14:dxf>
          </x14:cfRule>
          <x14:cfRule type="containsText" priority="150" operator="containsText" id="{B545F0BE-0008-4304-99D5-C94D08707585}">
            <xm:f>NOT(ISERROR(SEARCH(Sheet2!$D$5,AJ207)))</xm:f>
            <xm:f>Sheet2!$D$5</xm:f>
            <x14:dxf>
              <fill>
                <patternFill>
                  <bgColor rgb="FFFFFF00"/>
                </patternFill>
              </fill>
            </x14:dxf>
          </x14:cfRule>
          <x14:cfRule type="containsText" priority="151" operator="containsText" id="{85AE281E-8386-47CF-BFAB-10BD3CE8258E}">
            <xm:f>NOT(ISERROR(SEARCH(Sheet2!$D$4,AJ207)))</xm:f>
            <xm:f>Sheet2!$D$4</xm:f>
            <x14:dxf>
              <fill>
                <patternFill>
                  <bgColor rgb="FFFF0000"/>
                </patternFill>
              </fill>
            </x14:dxf>
          </x14:cfRule>
          <xm:sqref>AJ207 AJ209:AJ210</xm:sqref>
        </x14:conditionalFormatting>
        <x14:conditionalFormatting xmlns:xm="http://schemas.microsoft.com/office/excel/2006/main">
          <x14:cfRule type="containsText" priority="142" operator="containsText" id="{CEC09C9D-08B2-4CAD-B53F-E78AC23C67E1}">
            <xm:f>NOT(ISERROR(SEARCH(Sheet2!$D$8,AK207)))</xm:f>
            <xm:f>Sheet2!$D$8</xm:f>
            <x14:dxf>
              <fill>
                <patternFill>
                  <bgColor rgb="FFFF0000"/>
                </patternFill>
              </fill>
            </x14:dxf>
          </x14:cfRule>
          <x14:cfRule type="containsText" priority="143" operator="containsText" id="{5B7892A5-91DB-40DE-889E-2AA140C95828}">
            <xm:f>NOT(ISERROR(SEARCH(Sheet2!$D$7,AK207)))</xm:f>
            <xm:f>Sheet2!$D$7</xm:f>
            <x14:dxf>
              <fill>
                <patternFill>
                  <bgColor rgb="FF00B050"/>
                </patternFill>
              </fill>
            </x14:dxf>
          </x14:cfRule>
          <x14:cfRule type="containsText" priority="144" operator="containsText" id="{A343A5B3-60A7-4100-8BC5-7E66F6F4DA6B}">
            <xm:f>NOT(ISERROR(SEARCH(Sheet2!$D$6,AK207)))</xm:f>
            <xm:f>Sheet2!$D$6</xm:f>
            <x14:dxf>
              <fill>
                <patternFill>
                  <bgColor rgb="FFFFFF00"/>
                </patternFill>
              </fill>
            </x14:dxf>
          </x14:cfRule>
          <x14:cfRule type="containsText" priority="145" operator="containsText" id="{95BE8B9B-6A6F-4CBD-8992-72727223F765}">
            <xm:f>NOT(ISERROR(SEARCH(Sheet2!$D$5,AK207)))</xm:f>
            <xm:f>Sheet2!$D$5</xm:f>
            <x14:dxf>
              <fill>
                <patternFill>
                  <bgColor rgb="FFFFFF00"/>
                </patternFill>
              </fill>
            </x14:dxf>
          </x14:cfRule>
          <x14:cfRule type="containsText" priority="146" operator="containsText" id="{39F7F233-21A5-4DBE-BF22-3FE5132F4735}">
            <xm:f>NOT(ISERROR(SEARCH(Sheet2!$D$4,AK207)))</xm:f>
            <xm:f>Sheet2!$D$4</xm:f>
            <x14:dxf>
              <fill>
                <patternFill>
                  <bgColor rgb="FFFF0000"/>
                </patternFill>
              </fill>
            </x14:dxf>
          </x14:cfRule>
          <xm:sqref>AK207 AK209:AK210</xm:sqref>
        </x14:conditionalFormatting>
        <x14:conditionalFormatting xmlns:xm="http://schemas.microsoft.com/office/excel/2006/main">
          <x14:cfRule type="containsText" priority="137" operator="containsText" id="{A67B5282-BCB9-4828-B3D5-3D78BE0CDD64}">
            <xm:f>NOT(ISERROR(SEARCH(Sheet2!$D$8,AL207)))</xm:f>
            <xm:f>Sheet2!$D$8</xm:f>
            <x14:dxf>
              <fill>
                <patternFill>
                  <bgColor rgb="FFFF0000"/>
                </patternFill>
              </fill>
            </x14:dxf>
          </x14:cfRule>
          <x14:cfRule type="containsText" priority="138" operator="containsText" id="{9D150A83-5210-4521-9EAD-BB749493B2C8}">
            <xm:f>NOT(ISERROR(SEARCH(Sheet2!$D$7,AL207)))</xm:f>
            <xm:f>Sheet2!$D$7</xm:f>
            <x14:dxf>
              <fill>
                <patternFill>
                  <bgColor rgb="FF00B050"/>
                </patternFill>
              </fill>
            </x14:dxf>
          </x14:cfRule>
          <x14:cfRule type="containsText" priority="139" operator="containsText" id="{505A1439-597C-4958-B967-D1EE8B89B841}">
            <xm:f>NOT(ISERROR(SEARCH(Sheet2!$D$6,AL207)))</xm:f>
            <xm:f>Sheet2!$D$6</xm:f>
            <x14:dxf>
              <fill>
                <patternFill>
                  <bgColor rgb="FFFFFF00"/>
                </patternFill>
              </fill>
            </x14:dxf>
          </x14:cfRule>
          <x14:cfRule type="containsText" priority="140" operator="containsText" id="{FD0D21DD-F0DF-46E8-BE57-60C794A1E931}">
            <xm:f>NOT(ISERROR(SEARCH(Sheet2!$D$5,AL207)))</xm:f>
            <xm:f>Sheet2!$D$5</xm:f>
            <x14:dxf>
              <fill>
                <patternFill>
                  <bgColor rgb="FFFFFF00"/>
                </patternFill>
              </fill>
            </x14:dxf>
          </x14:cfRule>
          <x14:cfRule type="containsText" priority="141" operator="containsText" id="{B58A2DE8-66AD-4209-AB54-A488D81D9C5F}">
            <xm:f>NOT(ISERROR(SEARCH(Sheet2!$D$4,AL207)))</xm:f>
            <xm:f>Sheet2!$D$4</xm:f>
            <x14:dxf>
              <fill>
                <patternFill>
                  <bgColor rgb="FFFF0000"/>
                </patternFill>
              </fill>
            </x14:dxf>
          </x14:cfRule>
          <xm:sqref>AL207 AL209:AL210</xm:sqref>
        </x14:conditionalFormatting>
        <x14:conditionalFormatting xmlns:xm="http://schemas.microsoft.com/office/excel/2006/main">
          <x14:cfRule type="containsText" priority="132" operator="containsText" id="{880B4B8A-7989-4B9C-A9D7-E9A8F4666D2A}">
            <xm:f>NOT(ISERROR(SEARCH(Sheet2!$D$8,AO207)))</xm:f>
            <xm:f>Sheet2!$D$8</xm:f>
            <x14:dxf>
              <fill>
                <patternFill>
                  <bgColor rgb="FFFF0000"/>
                </patternFill>
              </fill>
            </x14:dxf>
          </x14:cfRule>
          <x14:cfRule type="containsText" priority="133" operator="containsText" id="{559EDBC0-D18F-471D-980C-E5F4FF7072BB}">
            <xm:f>NOT(ISERROR(SEARCH(Sheet2!$D$7,AO207)))</xm:f>
            <xm:f>Sheet2!$D$7</xm:f>
            <x14:dxf>
              <fill>
                <patternFill>
                  <bgColor rgb="FF00B050"/>
                </patternFill>
              </fill>
            </x14:dxf>
          </x14:cfRule>
          <x14:cfRule type="containsText" priority="134" operator="containsText" id="{A0F567AB-1C48-4531-9775-EF3A9FDB4AB4}">
            <xm:f>NOT(ISERROR(SEARCH(Sheet2!$D$6,AO207)))</xm:f>
            <xm:f>Sheet2!$D$6</xm:f>
            <x14:dxf>
              <fill>
                <patternFill>
                  <bgColor rgb="FFFFFF00"/>
                </patternFill>
              </fill>
            </x14:dxf>
          </x14:cfRule>
          <x14:cfRule type="containsText" priority="135" operator="containsText" id="{97F846EF-0E37-46F9-9B07-8C0E8B047DAA}">
            <xm:f>NOT(ISERROR(SEARCH(Sheet2!$D$5,AO207)))</xm:f>
            <xm:f>Sheet2!$D$5</xm:f>
            <x14:dxf>
              <fill>
                <patternFill>
                  <bgColor rgb="FFFFFF00"/>
                </patternFill>
              </fill>
            </x14:dxf>
          </x14:cfRule>
          <x14:cfRule type="containsText" priority="136" operator="containsText" id="{AE03186F-C77D-456F-89C4-60EC884F2B37}">
            <xm:f>NOT(ISERROR(SEARCH(Sheet2!$D$4,AO207)))</xm:f>
            <xm:f>Sheet2!$D$4</xm:f>
            <x14:dxf>
              <fill>
                <patternFill>
                  <bgColor rgb="FFFF0000"/>
                </patternFill>
              </fill>
            </x14:dxf>
          </x14:cfRule>
          <xm:sqref>AO207 AO209:AO210</xm:sqref>
        </x14:conditionalFormatting>
        <x14:conditionalFormatting xmlns:xm="http://schemas.microsoft.com/office/excel/2006/main">
          <x14:cfRule type="containsText" priority="127" operator="containsText" id="{2EF3A129-15F5-49A4-AF33-5C48669A7220}">
            <xm:f>NOT(ISERROR(SEARCH(Sheet2!$D$8,AP207)))</xm:f>
            <xm:f>Sheet2!$D$8</xm:f>
            <x14:dxf>
              <fill>
                <patternFill>
                  <bgColor rgb="FFFF0000"/>
                </patternFill>
              </fill>
            </x14:dxf>
          </x14:cfRule>
          <x14:cfRule type="containsText" priority="128" operator="containsText" id="{FE0233CF-D0FC-4E7B-89B6-CA9F8F934072}">
            <xm:f>NOT(ISERROR(SEARCH(Sheet2!$D$7,AP207)))</xm:f>
            <xm:f>Sheet2!$D$7</xm:f>
            <x14:dxf>
              <fill>
                <patternFill>
                  <bgColor rgb="FF00B050"/>
                </patternFill>
              </fill>
            </x14:dxf>
          </x14:cfRule>
          <x14:cfRule type="containsText" priority="129" operator="containsText" id="{2EA16BF2-0850-47A1-8463-7FB2B8E3CE04}">
            <xm:f>NOT(ISERROR(SEARCH(Sheet2!$D$6,AP207)))</xm:f>
            <xm:f>Sheet2!$D$6</xm:f>
            <x14:dxf>
              <fill>
                <patternFill>
                  <bgColor rgb="FFFFFF00"/>
                </patternFill>
              </fill>
            </x14:dxf>
          </x14:cfRule>
          <x14:cfRule type="containsText" priority="130" operator="containsText" id="{2C6729E7-B1D9-46CB-BEDF-5E6EDD015A84}">
            <xm:f>NOT(ISERROR(SEARCH(Sheet2!$D$5,AP207)))</xm:f>
            <xm:f>Sheet2!$D$5</xm:f>
            <x14:dxf>
              <fill>
                <patternFill>
                  <bgColor rgb="FFFFFF00"/>
                </patternFill>
              </fill>
            </x14:dxf>
          </x14:cfRule>
          <x14:cfRule type="containsText" priority="131" operator="containsText" id="{06B215D5-5EAA-45DE-9308-79DFABAB7800}">
            <xm:f>NOT(ISERROR(SEARCH(Sheet2!$D$4,AP207)))</xm:f>
            <xm:f>Sheet2!$D$4</xm:f>
            <x14:dxf>
              <fill>
                <patternFill>
                  <bgColor rgb="FFFF0000"/>
                </patternFill>
              </fill>
            </x14:dxf>
          </x14:cfRule>
          <xm:sqref>AP207 AP209:AP210</xm:sqref>
        </x14:conditionalFormatting>
        <x14:conditionalFormatting xmlns:xm="http://schemas.microsoft.com/office/excel/2006/main">
          <x14:cfRule type="containsText" priority="122" operator="containsText" id="{7B85C51B-B709-4177-8459-E32702A70BE0}">
            <xm:f>NOT(ISERROR(SEARCH(Sheet2!$D$8,AQ207)))</xm:f>
            <xm:f>Sheet2!$D$8</xm:f>
            <x14:dxf>
              <fill>
                <patternFill>
                  <bgColor rgb="FFFF0000"/>
                </patternFill>
              </fill>
            </x14:dxf>
          </x14:cfRule>
          <x14:cfRule type="containsText" priority="123" operator="containsText" id="{8534A4F4-6668-4965-97C4-7BC28D8F3E37}">
            <xm:f>NOT(ISERROR(SEARCH(Sheet2!$D$7,AQ207)))</xm:f>
            <xm:f>Sheet2!$D$7</xm:f>
            <x14:dxf>
              <fill>
                <patternFill>
                  <bgColor rgb="FF00B050"/>
                </patternFill>
              </fill>
            </x14:dxf>
          </x14:cfRule>
          <x14:cfRule type="containsText" priority="124" operator="containsText" id="{4B932BF3-0075-4A2A-87A1-260B2EE3B920}">
            <xm:f>NOT(ISERROR(SEARCH(Sheet2!$D$6,AQ207)))</xm:f>
            <xm:f>Sheet2!$D$6</xm:f>
            <x14:dxf>
              <fill>
                <patternFill>
                  <bgColor rgb="FFFFFF00"/>
                </patternFill>
              </fill>
            </x14:dxf>
          </x14:cfRule>
          <x14:cfRule type="containsText" priority="125" operator="containsText" id="{EF8A82E5-8FF5-4343-9F44-F26D2BA5A6F3}">
            <xm:f>NOT(ISERROR(SEARCH(Sheet2!$D$5,AQ207)))</xm:f>
            <xm:f>Sheet2!$D$5</xm:f>
            <x14:dxf>
              <fill>
                <patternFill>
                  <bgColor rgb="FFFFFF00"/>
                </patternFill>
              </fill>
            </x14:dxf>
          </x14:cfRule>
          <x14:cfRule type="containsText" priority="126" operator="containsText" id="{B1C2C68C-E0C2-4211-977D-E9E23F7B94D9}">
            <xm:f>NOT(ISERROR(SEARCH(Sheet2!$D$4,AQ207)))</xm:f>
            <xm:f>Sheet2!$D$4</xm:f>
            <x14:dxf>
              <fill>
                <patternFill>
                  <bgColor rgb="FFFF0000"/>
                </patternFill>
              </fill>
            </x14:dxf>
          </x14:cfRule>
          <xm:sqref>AQ207 AQ209:AQ210</xm:sqref>
        </x14:conditionalFormatting>
        <x14:conditionalFormatting xmlns:xm="http://schemas.microsoft.com/office/excel/2006/main">
          <x14:cfRule type="containsText" priority="117" operator="containsText" id="{5B3ABBEB-91B0-4EBB-87AA-C0CE5CC4BD68}">
            <xm:f>NOT(ISERROR(SEARCH(Sheet2!$D$8,AR207)))</xm:f>
            <xm:f>Sheet2!$D$8</xm:f>
            <x14:dxf>
              <fill>
                <patternFill>
                  <bgColor rgb="FFFF0000"/>
                </patternFill>
              </fill>
            </x14:dxf>
          </x14:cfRule>
          <x14:cfRule type="containsText" priority="118" operator="containsText" id="{43EE4883-437E-4E94-B02B-E470A0C59520}">
            <xm:f>NOT(ISERROR(SEARCH(Sheet2!$D$7,AR207)))</xm:f>
            <xm:f>Sheet2!$D$7</xm:f>
            <x14:dxf>
              <fill>
                <patternFill>
                  <bgColor rgb="FF00B050"/>
                </patternFill>
              </fill>
            </x14:dxf>
          </x14:cfRule>
          <x14:cfRule type="containsText" priority="119" operator="containsText" id="{49AD6E86-FC99-4948-8959-AEBAFDED64E8}">
            <xm:f>NOT(ISERROR(SEARCH(Sheet2!$D$6,AR207)))</xm:f>
            <xm:f>Sheet2!$D$6</xm:f>
            <x14:dxf>
              <fill>
                <patternFill>
                  <bgColor rgb="FFFFFF00"/>
                </patternFill>
              </fill>
            </x14:dxf>
          </x14:cfRule>
          <x14:cfRule type="containsText" priority="120" operator="containsText" id="{49CAAEA4-01F2-4164-939E-37B8C5AC4383}">
            <xm:f>NOT(ISERROR(SEARCH(Sheet2!$D$5,AR207)))</xm:f>
            <xm:f>Sheet2!$D$5</xm:f>
            <x14:dxf>
              <fill>
                <patternFill>
                  <bgColor rgb="FFFFFF00"/>
                </patternFill>
              </fill>
            </x14:dxf>
          </x14:cfRule>
          <x14:cfRule type="containsText" priority="121" operator="containsText" id="{B91659B3-3F07-490A-B15A-1B2BB361D867}">
            <xm:f>NOT(ISERROR(SEARCH(Sheet2!$D$4,AR207)))</xm:f>
            <xm:f>Sheet2!$D$4</xm:f>
            <x14:dxf>
              <fill>
                <patternFill>
                  <bgColor rgb="FFFF0000"/>
                </patternFill>
              </fill>
            </x14:dxf>
          </x14:cfRule>
          <xm:sqref>AR207 AR209:AR210</xm:sqref>
        </x14:conditionalFormatting>
        <x14:conditionalFormatting xmlns:xm="http://schemas.microsoft.com/office/excel/2006/main">
          <x14:cfRule type="containsText" priority="112" operator="containsText" id="{89C656AF-4826-4F34-A91C-51974F3750D0}">
            <xm:f>NOT(ISERROR(SEARCH(Sheet2!$D$8,AS207)))</xm:f>
            <xm:f>Sheet2!$D$8</xm:f>
            <x14:dxf>
              <fill>
                <patternFill>
                  <bgColor rgb="FFFF0000"/>
                </patternFill>
              </fill>
            </x14:dxf>
          </x14:cfRule>
          <x14:cfRule type="containsText" priority="113" operator="containsText" id="{C875C350-3E63-4950-9A65-C59F283ABC51}">
            <xm:f>NOT(ISERROR(SEARCH(Sheet2!$D$7,AS207)))</xm:f>
            <xm:f>Sheet2!$D$7</xm:f>
            <x14:dxf>
              <fill>
                <patternFill>
                  <bgColor rgb="FF00B050"/>
                </patternFill>
              </fill>
            </x14:dxf>
          </x14:cfRule>
          <x14:cfRule type="containsText" priority="114" operator="containsText" id="{70DD9F61-437B-4807-88A0-C5448447BF2F}">
            <xm:f>NOT(ISERROR(SEARCH(Sheet2!$D$6,AS207)))</xm:f>
            <xm:f>Sheet2!$D$6</xm:f>
            <x14:dxf>
              <fill>
                <patternFill>
                  <bgColor rgb="FFFFFF00"/>
                </patternFill>
              </fill>
            </x14:dxf>
          </x14:cfRule>
          <x14:cfRule type="containsText" priority="115" operator="containsText" id="{3DE7B869-3572-4EF7-B635-4A30C42EEDBE}">
            <xm:f>NOT(ISERROR(SEARCH(Sheet2!$D$5,AS207)))</xm:f>
            <xm:f>Sheet2!$D$5</xm:f>
            <x14:dxf>
              <fill>
                <patternFill>
                  <bgColor rgb="FFFFFF00"/>
                </patternFill>
              </fill>
            </x14:dxf>
          </x14:cfRule>
          <x14:cfRule type="containsText" priority="116" operator="containsText" id="{C7B28FCE-D9AC-484F-B552-F49BB45D7CAC}">
            <xm:f>NOT(ISERROR(SEARCH(Sheet2!$D$4,AS207)))</xm:f>
            <xm:f>Sheet2!$D$4</xm:f>
            <x14:dxf>
              <fill>
                <patternFill>
                  <bgColor rgb="FFFF0000"/>
                </patternFill>
              </fill>
            </x14:dxf>
          </x14:cfRule>
          <xm:sqref>AS207 AS209:AS210</xm:sqref>
        </x14:conditionalFormatting>
        <x14:conditionalFormatting xmlns:xm="http://schemas.microsoft.com/office/excel/2006/main">
          <x14:cfRule type="containsText" priority="107" operator="containsText" id="{286AA654-7D58-4F4D-821F-1DF00C680DB4}">
            <xm:f>NOT(ISERROR(SEARCH(Sheet2!$D$8,AT207)))</xm:f>
            <xm:f>Sheet2!$D$8</xm:f>
            <x14:dxf>
              <fill>
                <patternFill>
                  <bgColor rgb="FFFF0000"/>
                </patternFill>
              </fill>
            </x14:dxf>
          </x14:cfRule>
          <x14:cfRule type="containsText" priority="108" operator="containsText" id="{689C2E03-7150-4EC3-A5EC-0E4EF4889CBC}">
            <xm:f>NOT(ISERROR(SEARCH(Sheet2!$D$7,AT207)))</xm:f>
            <xm:f>Sheet2!$D$7</xm:f>
            <x14:dxf>
              <fill>
                <patternFill>
                  <bgColor rgb="FF00B050"/>
                </patternFill>
              </fill>
            </x14:dxf>
          </x14:cfRule>
          <x14:cfRule type="containsText" priority="109" operator="containsText" id="{4216957F-6CC5-4143-9A40-EDA407806641}">
            <xm:f>NOT(ISERROR(SEARCH(Sheet2!$D$6,AT207)))</xm:f>
            <xm:f>Sheet2!$D$6</xm:f>
            <x14:dxf>
              <fill>
                <patternFill>
                  <bgColor rgb="FFFFFF00"/>
                </patternFill>
              </fill>
            </x14:dxf>
          </x14:cfRule>
          <x14:cfRule type="containsText" priority="110" operator="containsText" id="{8076B992-25A4-40DA-A6A7-D2CAF4913C91}">
            <xm:f>NOT(ISERROR(SEARCH(Sheet2!$D$5,AT207)))</xm:f>
            <xm:f>Sheet2!$D$5</xm:f>
            <x14:dxf>
              <fill>
                <patternFill>
                  <bgColor rgb="FFFFFF00"/>
                </patternFill>
              </fill>
            </x14:dxf>
          </x14:cfRule>
          <x14:cfRule type="containsText" priority="111" operator="containsText" id="{CA392EFF-F20C-4D95-878B-DF9C5FED60DE}">
            <xm:f>NOT(ISERROR(SEARCH(Sheet2!$D$4,AT207)))</xm:f>
            <xm:f>Sheet2!$D$4</xm:f>
            <x14:dxf>
              <fill>
                <patternFill>
                  <bgColor rgb="FFFF0000"/>
                </patternFill>
              </fill>
            </x14:dxf>
          </x14:cfRule>
          <xm:sqref>AT207 AT209:AT210</xm:sqref>
        </x14:conditionalFormatting>
        <x14:conditionalFormatting xmlns:xm="http://schemas.microsoft.com/office/excel/2006/main">
          <x14:cfRule type="containsText" priority="102" operator="containsText" id="{4D1E8139-3EC9-429A-812C-025D081DFD54}">
            <xm:f>NOT(ISERROR(SEARCH(Sheet2!$D$8,AU207)))</xm:f>
            <xm:f>Sheet2!$D$8</xm:f>
            <x14:dxf>
              <fill>
                <patternFill>
                  <bgColor rgb="FFFF0000"/>
                </patternFill>
              </fill>
            </x14:dxf>
          </x14:cfRule>
          <x14:cfRule type="containsText" priority="103" operator="containsText" id="{B705EEE0-FAB3-443C-95F9-BE77BA2B09FD}">
            <xm:f>NOT(ISERROR(SEARCH(Sheet2!$D$7,AU207)))</xm:f>
            <xm:f>Sheet2!$D$7</xm:f>
            <x14:dxf>
              <fill>
                <patternFill>
                  <bgColor rgb="FF00B050"/>
                </patternFill>
              </fill>
            </x14:dxf>
          </x14:cfRule>
          <x14:cfRule type="containsText" priority="104" operator="containsText" id="{49E9DABA-3D52-472B-90E6-81CE7DB55FCE}">
            <xm:f>NOT(ISERROR(SEARCH(Sheet2!$D$6,AU207)))</xm:f>
            <xm:f>Sheet2!$D$6</xm:f>
            <x14:dxf>
              <fill>
                <patternFill>
                  <bgColor rgb="FFFFFF00"/>
                </patternFill>
              </fill>
            </x14:dxf>
          </x14:cfRule>
          <x14:cfRule type="containsText" priority="105" operator="containsText" id="{405DBC91-93F6-4036-AE62-2EB4F3E61894}">
            <xm:f>NOT(ISERROR(SEARCH(Sheet2!$D$5,AU207)))</xm:f>
            <xm:f>Sheet2!$D$5</xm:f>
            <x14:dxf>
              <fill>
                <patternFill>
                  <bgColor rgb="FFFFFF00"/>
                </patternFill>
              </fill>
            </x14:dxf>
          </x14:cfRule>
          <x14:cfRule type="containsText" priority="106" operator="containsText" id="{1A5AA588-73A1-4C90-89A8-7B23B0AE76D6}">
            <xm:f>NOT(ISERROR(SEARCH(Sheet2!$D$4,AU207)))</xm:f>
            <xm:f>Sheet2!$D$4</xm:f>
            <x14:dxf>
              <fill>
                <patternFill>
                  <bgColor rgb="FFFF0000"/>
                </patternFill>
              </fill>
            </x14:dxf>
          </x14:cfRule>
          <xm:sqref>AU207 AU209:AU210</xm:sqref>
        </x14:conditionalFormatting>
        <x14:conditionalFormatting xmlns:xm="http://schemas.microsoft.com/office/excel/2006/main">
          <x14:cfRule type="containsText" priority="95" operator="containsText" id="{676FC1B9-93DE-4B27-B672-2EA294421DB2}">
            <xm:f>NOT(ISERROR(SEARCH(Sheet2!$D$8,BC5)))</xm:f>
            <xm:f>Sheet2!$D$8</xm:f>
            <x14:dxf>
              <fill>
                <patternFill>
                  <bgColor rgb="FFFF0000"/>
                </patternFill>
              </fill>
            </x14:dxf>
          </x14:cfRule>
          <x14:cfRule type="containsText" priority="96" operator="containsText" id="{903538E6-D035-49AA-B3FA-15372C2722AF}">
            <xm:f>NOT(ISERROR(SEARCH(Sheet2!$D$7,BC5)))</xm:f>
            <xm:f>Sheet2!$D$7</xm:f>
            <x14:dxf>
              <fill>
                <patternFill>
                  <bgColor rgb="FF00B050"/>
                </patternFill>
              </fill>
            </x14:dxf>
          </x14:cfRule>
          <x14:cfRule type="containsText" priority="97" operator="containsText" id="{01C6AE59-1336-4CDD-9BAA-1AFE2623B3E3}">
            <xm:f>NOT(ISERROR(SEARCH(Sheet2!$D$6,BC5)))</xm:f>
            <xm:f>Sheet2!$D$6</xm:f>
            <x14:dxf>
              <fill>
                <patternFill>
                  <bgColor rgb="FFFFFF00"/>
                </patternFill>
              </fill>
            </x14:dxf>
          </x14:cfRule>
          <x14:cfRule type="containsText" priority="98" operator="containsText" id="{A4890ECB-F77E-4714-8C1C-9EA22DD021A6}">
            <xm:f>NOT(ISERROR(SEARCH(Sheet2!$D$5,BC5)))</xm:f>
            <xm:f>Sheet2!$D$5</xm:f>
            <x14:dxf>
              <fill>
                <patternFill>
                  <bgColor rgb="FFFFFF00"/>
                </patternFill>
              </fill>
            </x14:dxf>
          </x14:cfRule>
          <x14:cfRule type="containsText" priority="99" operator="containsText" id="{A715BFB4-D3C0-4056-9642-BAC902F32CB0}">
            <xm:f>NOT(ISERROR(SEARCH(Sheet2!$D$4,BC5)))</xm:f>
            <xm:f>Sheet2!$D$4</xm:f>
            <x14:dxf>
              <fill>
                <patternFill>
                  <bgColor rgb="FFFF0000"/>
                </patternFill>
              </fill>
            </x14:dxf>
          </x14:cfRule>
          <xm:sqref>BC206 BC5:BC204</xm:sqref>
        </x14:conditionalFormatting>
        <x14:conditionalFormatting xmlns:xm="http://schemas.microsoft.com/office/excel/2006/main">
          <x14:cfRule type="containsText" priority="90" operator="containsText" id="{097B5DA8-E697-4679-AC0E-4400B57FF85D}">
            <xm:f>NOT(ISERROR(SEARCH(Sheet2!$D$8,BC205)))</xm:f>
            <xm:f>Sheet2!$D$8</xm:f>
            <x14:dxf>
              <fill>
                <patternFill>
                  <bgColor rgb="FFFF0000"/>
                </patternFill>
              </fill>
            </x14:dxf>
          </x14:cfRule>
          <x14:cfRule type="containsText" priority="91" operator="containsText" id="{FED14BAF-CB6E-4753-A567-B095AE7FFBBF}">
            <xm:f>NOT(ISERROR(SEARCH(Sheet2!$D$7,BC205)))</xm:f>
            <xm:f>Sheet2!$D$7</xm:f>
            <x14:dxf>
              <fill>
                <patternFill>
                  <bgColor rgb="FF00B050"/>
                </patternFill>
              </fill>
            </x14:dxf>
          </x14:cfRule>
          <x14:cfRule type="containsText" priority="92" operator="containsText" id="{9FF32F8D-DFCA-4731-ACB7-7EBA05053E5F}">
            <xm:f>NOT(ISERROR(SEARCH(Sheet2!$D$6,BC205)))</xm:f>
            <xm:f>Sheet2!$D$6</xm:f>
            <x14:dxf>
              <fill>
                <patternFill>
                  <bgColor rgb="FFFFFF00"/>
                </patternFill>
              </fill>
            </x14:dxf>
          </x14:cfRule>
          <x14:cfRule type="containsText" priority="93" operator="containsText" id="{FADCB707-20E3-4FF6-82EB-9479FC0F9B55}">
            <xm:f>NOT(ISERROR(SEARCH(Sheet2!$D$5,BC205)))</xm:f>
            <xm:f>Sheet2!$D$5</xm:f>
            <x14:dxf>
              <fill>
                <patternFill>
                  <bgColor rgb="FFFFFF00"/>
                </patternFill>
              </fill>
            </x14:dxf>
          </x14:cfRule>
          <x14:cfRule type="containsText" priority="94" operator="containsText" id="{9DF9E132-B7AF-4AB2-8925-F8A35F59298C}">
            <xm:f>NOT(ISERROR(SEARCH(Sheet2!$D$4,BC205)))</xm:f>
            <xm:f>Sheet2!$D$4</xm:f>
            <x14:dxf>
              <fill>
                <patternFill>
                  <bgColor rgb="FFFF0000"/>
                </patternFill>
              </fill>
            </x14:dxf>
          </x14:cfRule>
          <xm:sqref>BC205</xm:sqref>
        </x14:conditionalFormatting>
        <x14:conditionalFormatting xmlns:xm="http://schemas.microsoft.com/office/excel/2006/main">
          <x14:cfRule type="containsText" priority="85" operator="containsText" id="{D8DF8709-8370-4025-B0CA-A4F68330D663}">
            <xm:f>NOT(ISERROR(SEARCH(Sheet2!$D$8,BC207)))</xm:f>
            <xm:f>Sheet2!$D$8</xm:f>
            <x14:dxf>
              <fill>
                <patternFill>
                  <bgColor rgb="FFFF0000"/>
                </patternFill>
              </fill>
            </x14:dxf>
          </x14:cfRule>
          <x14:cfRule type="containsText" priority="86" operator="containsText" id="{784C1374-AFF4-4097-A73F-9B58B53650EA}">
            <xm:f>NOT(ISERROR(SEARCH(Sheet2!$D$7,BC207)))</xm:f>
            <xm:f>Sheet2!$D$7</xm:f>
            <x14:dxf>
              <fill>
                <patternFill>
                  <bgColor rgb="FF00B050"/>
                </patternFill>
              </fill>
            </x14:dxf>
          </x14:cfRule>
          <x14:cfRule type="containsText" priority="87" operator="containsText" id="{0252C320-A90B-43DD-84DF-C9C6195675CD}">
            <xm:f>NOT(ISERROR(SEARCH(Sheet2!$D$6,BC207)))</xm:f>
            <xm:f>Sheet2!$D$6</xm:f>
            <x14:dxf>
              <fill>
                <patternFill>
                  <bgColor rgb="FFFFFF00"/>
                </patternFill>
              </fill>
            </x14:dxf>
          </x14:cfRule>
          <x14:cfRule type="containsText" priority="88" operator="containsText" id="{A42E9FB3-6FA5-4A50-A72B-EB54FCFD5AC2}">
            <xm:f>NOT(ISERROR(SEARCH(Sheet2!$D$5,BC207)))</xm:f>
            <xm:f>Sheet2!$D$5</xm:f>
            <x14:dxf>
              <fill>
                <patternFill>
                  <bgColor rgb="FFFFFF00"/>
                </patternFill>
              </fill>
            </x14:dxf>
          </x14:cfRule>
          <x14:cfRule type="containsText" priority="89" operator="containsText" id="{17538B74-BE25-4246-8783-B34DD90AA59E}">
            <xm:f>NOT(ISERROR(SEARCH(Sheet2!$D$4,BC207)))</xm:f>
            <xm:f>Sheet2!$D$4</xm:f>
            <x14:dxf>
              <fill>
                <patternFill>
                  <bgColor rgb="FFFF0000"/>
                </patternFill>
              </fill>
            </x14:dxf>
          </x14:cfRule>
          <xm:sqref>BC207 BC209:BC210</xm:sqref>
        </x14:conditionalFormatting>
        <x14:conditionalFormatting xmlns:xm="http://schemas.microsoft.com/office/excel/2006/main">
          <x14:cfRule type="cellIs" priority="73" operator="lessThan" id="{98191293-C01B-4293-A9F7-366770D4F648}">
            <xm:f>Sheet2!$F$2</xm:f>
            <x14:dxf>
              <fill>
                <patternFill>
                  <bgColor rgb="FFFF0000"/>
                </patternFill>
              </fill>
            </x14:dxf>
          </x14:cfRule>
          <xm:sqref>S208</xm:sqref>
        </x14:conditionalFormatting>
        <x14:conditionalFormatting xmlns:xm="http://schemas.microsoft.com/office/excel/2006/main">
          <x14:cfRule type="containsText" priority="66" operator="containsText" id="{7BC78D8C-F418-4008-BAD1-0E48174C0CA3}">
            <xm:f>NOT(ISERROR(SEARCH(Sheet2!$D$8,BC208)))</xm:f>
            <xm:f>Sheet2!$D$8</xm:f>
            <x14:dxf>
              <fill>
                <patternFill>
                  <bgColor rgb="FFFF0000"/>
                </patternFill>
              </fill>
            </x14:dxf>
          </x14:cfRule>
          <x14:cfRule type="containsText" priority="67" operator="containsText" id="{CF69812F-8985-4CC3-B7F3-CB25BFCB056E}">
            <xm:f>NOT(ISERROR(SEARCH(Sheet2!$D$7,BC208)))</xm:f>
            <xm:f>Sheet2!$D$7</xm:f>
            <x14:dxf>
              <fill>
                <patternFill>
                  <bgColor rgb="FF00B050"/>
                </patternFill>
              </fill>
            </x14:dxf>
          </x14:cfRule>
          <x14:cfRule type="containsText" priority="68" operator="containsText" id="{D00F617A-C4DD-43B1-82B1-971434422F68}">
            <xm:f>NOT(ISERROR(SEARCH(Sheet2!$D$6,BC208)))</xm:f>
            <xm:f>Sheet2!$D$6</xm:f>
            <x14:dxf>
              <fill>
                <patternFill>
                  <bgColor rgb="FFFFFF00"/>
                </patternFill>
              </fill>
            </x14:dxf>
          </x14:cfRule>
          <x14:cfRule type="containsText" priority="69" operator="containsText" id="{47903EA7-E64A-4561-ADA7-9AA02D2B6683}">
            <xm:f>NOT(ISERROR(SEARCH(Sheet2!$D$5,BC208)))</xm:f>
            <xm:f>Sheet2!$D$5</xm:f>
            <x14:dxf>
              <fill>
                <patternFill>
                  <bgColor rgb="FFFFFF00"/>
                </patternFill>
              </fill>
            </x14:dxf>
          </x14:cfRule>
          <x14:cfRule type="containsText" priority="70" operator="containsText" id="{2F504775-C59B-40E3-AA4C-DC87466C8EA3}">
            <xm:f>NOT(ISERROR(SEARCH(Sheet2!$D$4,BC208)))</xm:f>
            <xm:f>Sheet2!$D$4</xm:f>
            <x14:dxf>
              <fill>
                <patternFill>
                  <bgColor rgb="FFFF0000"/>
                </patternFill>
              </fill>
            </x14:dxf>
          </x14:cfRule>
          <xm:sqref>BC208</xm:sqref>
        </x14:conditionalFormatting>
        <x14:conditionalFormatting xmlns:xm="http://schemas.microsoft.com/office/excel/2006/main">
          <x14:cfRule type="containsText" priority="59" operator="containsText" id="{61AB1BB1-D164-410E-A4A0-5BB85C5681D6}">
            <xm:f>NOT(ISERROR(SEARCH(Sheet2!$D$8,BD5)))</xm:f>
            <xm:f>Sheet2!$D$8</xm:f>
            <x14:dxf>
              <fill>
                <patternFill>
                  <bgColor rgb="FFFF0000"/>
                </patternFill>
              </fill>
            </x14:dxf>
          </x14:cfRule>
          <x14:cfRule type="containsText" priority="60" operator="containsText" id="{D16F57F4-E0E9-404C-B60B-D8A5632B042C}">
            <xm:f>NOT(ISERROR(SEARCH(Sheet2!$D$7,BD5)))</xm:f>
            <xm:f>Sheet2!$D$7</xm:f>
            <x14:dxf>
              <fill>
                <patternFill>
                  <bgColor rgb="FF00B050"/>
                </patternFill>
              </fill>
            </x14:dxf>
          </x14:cfRule>
          <x14:cfRule type="containsText" priority="61" operator="containsText" id="{1DE04BAA-7682-470B-B12B-E0793ED0D03B}">
            <xm:f>NOT(ISERROR(SEARCH(Sheet2!$D$6,BD5)))</xm:f>
            <xm:f>Sheet2!$D$6</xm:f>
            <x14:dxf>
              <fill>
                <patternFill>
                  <bgColor rgb="FFFFFF00"/>
                </patternFill>
              </fill>
            </x14:dxf>
          </x14:cfRule>
          <x14:cfRule type="containsText" priority="62" operator="containsText" id="{991BB594-CB87-4110-A7F6-FA3D657CB540}">
            <xm:f>NOT(ISERROR(SEARCH(Sheet2!$D$5,BD5)))</xm:f>
            <xm:f>Sheet2!$D$5</xm:f>
            <x14:dxf>
              <fill>
                <patternFill>
                  <bgColor rgb="FFFFFF00"/>
                </patternFill>
              </fill>
            </x14:dxf>
          </x14:cfRule>
          <x14:cfRule type="containsText" priority="63" operator="containsText" id="{FB349F80-0658-42C2-B965-AFE7A8AA15E4}">
            <xm:f>NOT(ISERROR(SEARCH(Sheet2!$D$4,BD5)))</xm:f>
            <xm:f>Sheet2!$D$4</xm:f>
            <x14:dxf>
              <fill>
                <patternFill>
                  <bgColor rgb="FFFF0000"/>
                </patternFill>
              </fill>
            </x14:dxf>
          </x14:cfRule>
          <xm:sqref>BD206 BD5:BD204</xm:sqref>
        </x14:conditionalFormatting>
        <x14:conditionalFormatting xmlns:xm="http://schemas.microsoft.com/office/excel/2006/main">
          <x14:cfRule type="containsText" priority="54" operator="containsText" id="{6666712F-18BF-4984-8B61-783802656F00}">
            <xm:f>NOT(ISERROR(SEARCH(Sheet2!$D$8,BD205)))</xm:f>
            <xm:f>Sheet2!$D$8</xm:f>
            <x14:dxf>
              <fill>
                <patternFill>
                  <bgColor rgb="FFFF0000"/>
                </patternFill>
              </fill>
            </x14:dxf>
          </x14:cfRule>
          <x14:cfRule type="containsText" priority="55" operator="containsText" id="{CA9DB36E-B75A-40EE-8DB6-A1DDEC42F035}">
            <xm:f>NOT(ISERROR(SEARCH(Sheet2!$D$7,BD205)))</xm:f>
            <xm:f>Sheet2!$D$7</xm:f>
            <x14:dxf>
              <fill>
                <patternFill>
                  <bgColor rgb="FF00B050"/>
                </patternFill>
              </fill>
            </x14:dxf>
          </x14:cfRule>
          <x14:cfRule type="containsText" priority="56" operator="containsText" id="{05A40F86-3D18-42D2-B653-4FB6DD30EF83}">
            <xm:f>NOT(ISERROR(SEARCH(Sheet2!$D$6,BD205)))</xm:f>
            <xm:f>Sheet2!$D$6</xm:f>
            <x14:dxf>
              <fill>
                <patternFill>
                  <bgColor rgb="FFFFFF00"/>
                </patternFill>
              </fill>
            </x14:dxf>
          </x14:cfRule>
          <x14:cfRule type="containsText" priority="57" operator="containsText" id="{C5107231-0872-416A-AC57-40EA0DE57A9D}">
            <xm:f>NOT(ISERROR(SEARCH(Sheet2!$D$5,BD205)))</xm:f>
            <xm:f>Sheet2!$D$5</xm:f>
            <x14:dxf>
              <fill>
                <patternFill>
                  <bgColor rgb="FFFFFF00"/>
                </patternFill>
              </fill>
            </x14:dxf>
          </x14:cfRule>
          <x14:cfRule type="containsText" priority="58" operator="containsText" id="{B1D78AF6-B76E-448B-90C9-409DB1BEC159}">
            <xm:f>NOT(ISERROR(SEARCH(Sheet2!$D$4,BD205)))</xm:f>
            <xm:f>Sheet2!$D$4</xm:f>
            <x14:dxf>
              <fill>
                <patternFill>
                  <bgColor rgb="FFFF0000"/>
                </patternFill>
              </fill>
            </x14:dxf>
          </x14:cfRule>
          <xm:sqref>BD205</xm:sqref>
        </x14:conditionalFormatting>
        <x14:conditionalFormatting xmlns:xm="http://schemas.microsoft.com/office/excel/2006/main">
          <x14:cfRule type="containsText" priority="49" operator="containsText" id="{91B3FEDE-2AF3-40F6-AD59-5624D6B28874}">
            <xm:f>NOT(ISERROR(SEARCH(Sheet2!$D$8,BD207)))</xm:f>
            <xm:f>Sheet2!$D$8</xm:f>
            <x14:dxf>
              <fill>
                <patternFill>
                  <bgColor rgb="FFFF0000"/>
                </patternFill>
              </fill>
            </x14:dxf>
          </x14:cfRule>
          <x14:cfRule type="containsText" priority="50" operator="containsText" id="{F6D7F940-15A1-43DE-9E2A-336B0CD7FBCD}">
            <xm:f>NOT(ISERROR(SEARCH(Sheet2!$D$7,BD207)))</xm:f>
            <xm:f>Sheet2!$D$7</xm:f>
            <x14:dxf>
              <fill>
                <patternFill>
                  <bgColor rgb="FF00B050"/>
                </patternFill>
              </fill>
            </x14:dxf>
          </x14:cfRule>
          <x14:cfRule type="containsText" priority="51" operator="containsText" id="{1EC93E06-01C7-40CE-B9DE-FD973704273E}">
            <xm:f>NOT(ISERROR(SEARCH(Sheet2!$D$6,BD207)))</xm:f>
            <xm:f>Sheet2!$D$6</xm:f>
            <x14:dxf>
              <fill>
                <patternFill>
                  <bgColor rgb="FFFFFF00"/>
                </patternFill>
              </fill>
            </x14:dxf>
          </x14:cfRule>
          <x14:cfRule type="containsText" priority="52" operator="containsText" id="{C53E243D-150D-48E3-B1B5-AFB6E071265F}">
            <xm:f>NOT(ISERROR(SEARCH(Sheet2!$D$5,BD207)))</xm:f>
            <xm:f>Sheet2!$D$5</xm:f>
            <x14:dxf>
              <fill>
                <patternFill>
                  <bgColor rgb="FFFFFF00"/>
                </patternFill>
              </fill>
            </x14:dxf>
          </x14:cfRule>
          <x14:cfRule type="containsText" priority="53" operator="containsText" id="{EC7F4A92-4635-42AD-A358-135E69FDF713}">
            <xm:f>NOT(ISERROR(SEARCH(Sheet2!$D$4,BD207)))</xm:f>
            <xm:f>Sheet2!$D$4</xm:f>
            <x14:dxf>
              <fill>
                <patternFill>
                  <bgColor rgb="FFFF0000"/>
                </patternFill>
              </fill>
            </x14:dxf>
          </x14:cfRule>
          <xm:sqref>BD207 BD209:BD210</xm:sqref>
        </x14:conditionalFormatting>
        <x14:conditionalFormatting xmlns:xm="http://schemas.microsoft.com/office/excel/2006/main">
          <x14:cfRule type="containsText" priority="44" operator="containsText" id="{4789F6CF-B860-43E2-B0CA-BF0FEC12F75B}">
            <xm:f>NOT(ISERROR(SEARCH(Sheet2!$D$8,BD208)))</xm:f>
            <xm:f>Sheet2!$D$8</xm:f>
            <x14:dxf>
              <fill>
                <patternFill>
                  <bgColor rgb="FFFF0000"/>
                </patternFill>
              </fill>
            </x14:dxf>
          </x14:cfRule>
          <x14:cfRule type="containsText" priority="45" operator="containsText" id="{540557F2-7E75-46CE-84E0-B690EC125395}">
            <xm:f>NOT(ISERROR(SEARCH(Sheet2!$D$7,BD208)))</xm:f>
            <xm:f>Sheet2!$D$7</xm:f>
            <x14:dxf>
              <fill>
                <patternFill>
                  <bgColor rgb="FF00B050"/>
                </patternFill>
              </fill>
            </x14:dxf>
          </x14:cfRule>
          <x14:cfRule type="containsText" priority="46" operator="containsText" id="{5FEB9402-2025-4C89-B6B4-0EAA09FA9C2D}">
            <xm:f>NOT(ISERROR(SEARCH(Sheet2!$D$6,BD208)))</xm:f>
            <xm:f>Sheet2!$D$6</xm:f>
            <x14:dxf>
              <fill>
                <patternFill>
                  <bgColor rgb="FFFFFF00"/>
                </patternFill>
              </fill>
            </x14:dxf>
          </x14:cfRule>
          <x14:cfRule type="containsText" priority="47" operator="containsText" id="{797B60CE-6722-4F4B-B4F9-CE1145BF0129}">
            <xm:f>NOT(ISERROR(SEARCH(Sheet2!$D$5,BD208)))</xm:f>
            <xm:f>Sheet2!$D$5</xm:f>
            <x14:dxf>
              <fill>
                <patternFill>
                  <bgColor rgb="FFFFFF00"/>
                </patternFill>
              </fill>
            </x14:dxf>
          </x14:cfRule>
          <x14:cfRule type="containsText" priority="48" operator="containsText" id="{1C8B9D9E-6C8C-4D86-A154-C877CFFFD0BF}">
            <xm:f>NOT(ISERROR(SEARCH(Sheet2!$D$4,BD208)))</xm:f>
            <xm:f>Sheet2!$D$4</xm:f>
            <x14:dxf>
              <fill>
                <patternFill>
                  <bgColor rgb="FFFF0000"/>
                </patternFill>
              </fill>
            </x14:dxf>
          </x14:cfRule>
          <xm:sqref>BD208</xm:sqref>
        </x14:conditionalFormatting>
        <x14:conditionalFormatting xmlns:xm="http://schemas.microsoft.com/office/excel/2006/main">
          <x14:cfRule type="cellIs" priority="43" operator="lessThan" id="{3C45AC26-22E9-4316-957B-54892E0569DE}">
            <xm:f>Sheet2!$F$2</xm:f>
            <x14:dxf>
              <fill>
                <patternFill>
                  <bgColor rgb="FFFF0000"/>
                </patternFill>
              </fill>
            </x14:dxf>
          </x14:cfRule>
          <xm:sqref>S190</xm:sqref>
        </x14:conditionalFormatting>
        <x14:conditionalFormatting xmlns:xm="http://schemas.microsoft.com/office/excel/2006/main">
          <x14:cfRule type="containsText" priority="37" operator="containsText" id="{D4AEB8E6-DCF3-4223-9D02-701FE8B69CD3}">
            <xm:f>NOT(ISERROR(SEARCH(Sheet2!$D$8,BE5)))</xm:f>
            <xm:f>Sheet2!$D$8</xm:f>
            <x14:dxf>
              <fill>
                <patternFill>
                  <bgColor rgb="FFFF0000"/>
                </patternFill>
              </fill>
            </x14:dxf>
          </x14:cfRule>
          <x14:cfRule type="containsText" priority="38" operator="containsText" id="{A72D1EB7-1AFD-4E93-87F4-6326F7EF9E60}">
            <xm:f>NOT(ISERROR(SEARCH(Sheet2!$D$7,BE5)))</xm:f>
            <xm:f>Sheet2!$D$7</xm:f>
            <x14:dxf>
              <fill>
                <patternFill>
                  <bgColor rgb="FF00B050"/>
                </patternFill>
              </fill>
            </x14:dxf>
          </x14:cfRule>
          <x14:cfRule type="containsText" priority="39" operator="containsText" id="{B78694B2-1C22-451C-B5B7-A1372F84DEB4}">
            <xm:f>NOT(ISERROR(SEARCH(Sheet2!$D$6,BE5)))</xm:f>
            <xm:f>Sheet2!$D$6</xm:f>
            <x14:dxf>
              <fill>
                <patternFill>
                  <bgColor rgb="FFFFFF00"/>
                </patternFill>
              </fill>
            </x14:dxf>
          </x14:cfRule>
          <x14:cfRule type="containsText" priority="40" operator="containsText" id="{18D79E7A-87D3-48FE-A88E-228A9E29B64B}">
            <xm:f>NOT(ISERROR(SEARCH(Sheet2!$D$5,BE5)))</xm:f>
            <xm:f>Sheet2!$D$5</xm:f>
            <x14:dxf>
              <fill>
                <patternFill>
                  <bgColor rgb="FFFFFF00"/>
                </patternFill>
              </fill>
            </x14:dxf>
          </x14:cfRule>
          <x14:cfRule type="containsText" priority="41" operator="containsText" id="{D4AF27F6-A5BA-46F7-B1E3-E12606B03058}">
            <xm:f>NOT(ISERROR(SEARCH(Sheet2!$D$4,BE5)))</xm:f>
            <xm:f>Sheet2!$D$4</xm:f>
            <x14:dxf>
              <fill>
                <patternFill>
                  <bgColor rgb="FFFF0000"/>
                </patternFill>
              </fill>
            </x14:dxf>
          </x14:cfRule>
          <xm:sqref>BE206 BE5:BE204</xm:sqref>
        </x14:conditionalFormatting>
        <x14:conditionalFormatting xmlns:xm="http://schemas.microsoft.com/office/excel/2006/main">
          <x14:cfRule type="containsText" priority="32" operator="containsText" id="{8020804F-E1EC-4092-B00F-F8FBDC75B317}">
            <xm:f>NOT(ISERROR(SEARCH(Sheet2!$D$8,BE205)))</xm:f>
            <xm:f>Sheet2!$D$8</xm:f>
            <x14:dxf>
              <fill>
                <patternFill>
                  <bgColor rgb="FFFF0000"/>
                </patternFill>
              </fill>
            </x14:dxf>
          </x14:cfRule>
          <x14:cfRule type="containsText" priority="33" operator="containsText" id="{D1320720-32EA-4834-9F93-F7CAA60F0948}">
            <xm:f>NOT(ISERROR(SEARCH(Sheet2!$D$7,BE205)))</xm:f>
            <xm:f>Sheet2!$D$7</xm:f>
            <x14:dxf>
              <fill>
                <patternFill>
                  <bgColor rgb="FF00B050"/>
                </patternFill>
              </fill>
            </x14:dxf>
          </x14:cfRule>
          <x14:cfRule type="containsText" priority="34" operator="containsText" id="{A0FA6562-C460-4126-8B2D-28DBA762E2D7}">
            <xm:f>NOT(ISERROR(SEARCH(Sheet2!$D$6,BE205)))</xm:f>
            <xm:f>Sheet2!$D$6</xm:f>
            <x14:dxf>
              <fill>
                <patternFill>
                  <bgColor rgb="FFFFFF00"/>
                </patternFill>
              </fill>
            </x14:dxf>
          </x14:cfRule>
          <x14:cfRule type="containsText" priority="35" operator="containsText" id="{9ECC187A-365D-43CB-BF1C-86A606014252}">
            <xm:f>NOT(ISERROR(SEARCH(Sheet2!$D$5,BE205)))</xm:f>
            <xm:f>Sheet2!$D$5</xm:f>
            <x14:dxf>
              <fill>
                <patternFill>
                  <bgColor rgb="FFFFFF00"/>
                </patternFill>
              </fill>
            </x14:dxf>
          </x14:cfRule>
          <x14:cfRule type="containsText" priority="36" operator="containsText" id="{71AFBB57-A3C8-4787-8267-74D88011C5F6}">
            <xm:f>NOT(ISERROR(SEARCH(Sheet2!$D$4,BE205)))</xm:f>
            <xm:f>Sheet2!$D$4</xm:f>
            <x14:dxf>
              <fill>
                <patternFill>
                  <bgColor rgb="FFFF0000"/>
                </patternFill>
              </fill>
            </x14:dxf>
          </x14:cfRule>
          <xm:sqref>BE205</xm:sqref>
        </x14:conditionalFormatting>
        <x14:conditionalFormatting xmlns:xm="http://schemas.microsoft.com/office/excel/2006/main">
          <x14:cfRule type="containsText" priority="27" operator="containsText" id="{C55CAF52-D704-40D3-ACCC-FC1648A30885}">
            <xm:f>NOT(ISERROR(SEARCH(Sheet2!$D$8,BE207)))</xm:f>
            <xm:f>Sheet2!$D$8</xm:f>
            <x14:dxf>
              <fill>
                <patternFill>
                  <bgColor rgb="FFFF0000"/>
                </patternFill>
              </fill>
            </x14:dxf>
          </x14:cfRule>
          <x14:cfRule type="containsText" priority="28" operator="containsText" id="{5DB92627-7F70-44DB-912F-8C9F4973222B}">
            <xm:f>NOT(ISERROR(SEARCH(Sheet2!$D$7,BE207)))</xm:f>
            <xm:f>Sheet2!$D$7</xm:f>
            <x14:dxf>
              <fill>
                <patternFill>
                  <bgColor rgb="FF00B050"/>
                </patternFill>
              </fill>
            </x14:dxf>
          </x14:cfRule>
          <x14:cfRule type="containsText" priority="29" operator="containsText" id="{9145AFC0-D295-4732-9859-1FFE67A65C1F}">
            <xm:f>NOT(ISERROR(SEARCH(Sheet2!$D$6,BE207)))</xm:f>
            <xm:f>Sheet2!$D$6</xm:f>
            <x14:dxf>
              <fill>
                <patternFill>
                  <bgColor rgb="FFFFFF00"/>
                </patternFill>
              </fill>
            </x14:dxf>
          </x14:cfRule>
          <x14:cfRule type="containsText" priority="30" operator="containsText" id="{4F2EFE45-A26B-4BE2-8606-197B2EDE12F3}">
            <xm:f>NOT(ISERROR(SEARCH(Sheet2!$D$5,BE207)))</xm:f>
            <xm:f>Sheet2!$D$5</xm:f>
            <x14:dxf>
              <fill>
                <patternFill>
                  <bgColor rgb="FFFFFF00"/>
                </patternFill>
              </fill>
            </x14:dxf>
          </x14:cfRule>
          <x14:cfRule type="containsText" priority="31" operator="containsText" id="{6FA54EDD-9075-42B4-9548-8F30073A0E32}">
            <xm:f>NOT(ISERROR(SEARCH(Sheet2!$D$4,BE207)))</xm:f>
            <xm:f>Sheet2!$D$4</xm:f>
            <x14:dxf>
              <fill>
                <patternFill>
                  <bgColor rgb="FFFF0000"/>
                </patternFill>
              </fill>
            </x14:dxf>
          </x14:cfRule>
          <xm:sqref>BE207 BE209:BE210</xm:sqref>
        </x14:conditionalFormatting>
        <x14:conditionalFormatting xmlns:xm="http://schemas.microsoft.com/office/excel/2006/main">
          <x14:cfRule type="containsText" priority="22" operator="containsText" id="{7592FB97-FFE6-44B5-95B4-3E5CAB495B61}">
            <xm:f>NOT(ISERROR(SEARCH(Sheet2!$D$8,BE208)))</xm:f>
            <xm:f>Sheet2!$D$8</xm:f>
            <x14:dxf>
              <fill>
                <patternFill>
                  <bgColor rgb="FFFF0000"/>
                </patternFill>
              </fill>
            </x14:dxf>
          </x14:cfRule>
          <x14:cfRule type="containsText" priority="23" operator="containsText" id="{4760BA46-CBF9-4BDC-A4A1-3659D11BD0EF}">
            <xm:f>NOT(ISERROR(SEARCH(Sheet2!$D$7,BE208)))</xm:f>
            <xm:f>Sheet2!$D$7</xm:f>
            <x14:dxf>
              <fill>
                <patternFill>
                  <bgColor rgb="FF00B050"/>
                </patternFill>
              </fill>
            </x14:dxf>
          </x14:cfRule>
          <x14:cfRule type="containsText" priority="24" operator="containsText" id="{9204C2E7-578C-4074-B36C-3D7EA7D33B9C}">
            <xm:f>NOT(ISERROR(SEARCH(Sheet2!$D$6,BE208)))</xm:f>
            <xm:f>Sheet2!$D$6</xm:f>
            <x14:dxf>
              <fill>
                <patternFill>
                  <bgColor rgb="FFFFFF00"/>
                </patternFill>
              </fill>
            </x14:dxf>
          </x14:cfRule>
          <x14:cfRule type="containsText" priority="25" operator="containsText" id="{8B062C93-A59A-4DA4-963D-2EAC9F1566EE}">
            <xm:f>NOT(ISERROR(SEARCH(Sheet2!$D$5,BE208)))</xm:f>
            <xm:f>Sheet2!$D$5</xm:f>
            <x14:dxf>
              <fill>
                <patternFill>
                  <bgColor rgb="FFFFFF00"/>
                </patternFill>
              </fill>
            </x14:dxf>
          </x14:cfRule>
          <x14:cfRule type="containsText" priority="26" operator="containsText" id="{10A60D10-9ADB-403E-8C1C-CD59DF806556}">
            <xm:f>NOT(ISERROR(SEARCH(Sheet2!$D$4,BE208)))</xm:f>
            <xm:f>Sheet2!$D$4</xm:f>
            <x14:dxf>
              <fill>
                <patternFill>
                  <bgColor rgb="FFFF0000"/>
                </patternFill>
              </fill>
            </x14:dxf>
          </x14:cfRule>
          <xm:sqref>BE208</xm:sqref>
        </x14:conditionalFormatting>
        <x14:conditionalFormatting xmlns:xm="http://schemas.microsoft.com/office/excel/2006/main">
          <x14:cfRule type="containsText" priority="16" operator="containsText" id="{FEB80C14-4B33-4976-AA11-8891E9CFD199}">
            <xm:f>NOT(ISERROR(SEARCH(Sheet2!$D$8,BF5)))</xm:f>
            <xm:f>Sheet2!$D$8</xm:f>
            <x14:dxf>
              <fill>
                <patternFill>
                  <bgColor rgb="FFFF0000"/>
                </patternFill>
              </fill>
            </x14:dxf>
          </x14:cfRule>
          <x14:cfRule type="containsText" priority="17" operator="containsText" id="{0745484E-220E-44E7-8DD1-6B5C4E1930E4}">
            <xm:f>NOT(ISERROR(SEARCH(Sheet2!$D$7,BF5)))</xm:f>
            <xm:f>Sheet2!$D$7</xm:f>
            <x14:dxf>
              <fill>
                <patternFill>
                  <bgColor rgb="FF00B050"/>
                </patternFill>
              </fill>
            </x14:dxf>
          </x14:cfRule>
          <x14:cfRule type="containsText" priority="18" operator="containsText" id="{24A219DD-70BE-4AE1-8395-7276164CA2B9}">
            <xm:f>NOT(ISERROR(SEARCH(Sheet2!$D$6,BF5)))</xm:f>
            <xm:f>Sheet2!$D$6</xm:f>
            <x14:dxf>
              <fill>
                <patternFill>
                  <bgColor rgb="FFFFFF00"/>
                </patternFill>
              </fill>
            </x14:dxf>
          </x14:cfRule>
          <x14:cfRule type="containsText" priority="19" operator="containsText" id="{F1057163-88DF-4FFB-B80C-B97B8CEBC2C9}">
            <xm:f>NOT(ISERROR(SEARCH(Sheet2!$D$5,BF5)))</xm:f>
            <xm:f>Sheet2!$D$5</xm:f>
            <x14:dxf>
              <fill>
                <patternFill>
                  <bgColor rgb="FFFFFF00"/>
                </patternFill>
              </fill>
            </x14:dxf>
          </x14:cfRule>
          <x14:cfRule type="containsText" priority="20" operator="containsText" id="{D82E32DE-6095-4C1A-87F3-03AF535F3C26}">
            <xm:f>NOT(ISERROR(SEARCH(Sheet2!$D$4,BF5)))</xm:f>
            <xm:f>Sheet2!$D$4</xm:f>
            <x14:dxf>
              <fill>
                <patternFill>
                  <bgColor rgb="FFFF0000"/>
                </patternFill>
              </fill>
            </x14:dxf>
          </x14:cfRule>
          <xm:sqref>BF206 BF5:BF204</xm:sqref>
        </x14:conditionalFormatting>
        <x14:conditionalFormatting xmlns:xm="http://schemas.microsoft.com/office/excel/2006/main">
          <x14:cfRule type="containsText" priority="11" operator="containsText" id="{247A9266-A850-4314-98B9-B4C8392FC50E}">
            <xm:f>NOT(ISERROR(SEARCH(Sheet2!$D$8,BF205)))</xm:f>
            <xm:f>Sheet2!$D$8</xm:f>
            <x14:dxf>
              <fill>
                <patternFill>
                  <bgColor rgb="FFFF0000"/>
                </patternFill>
              </fill>
            </x14:dxf>
          </x14:cfRule>
          <x14:cfRule type="containsText" priority="12" operator="containsText" id="{3461309F-F624-43F6-AD67-96FA6CB27651}">
            <xm:f>NOT(ISERROR(SEARCH(Sheet2!$D$7,BF205)))</xm:f>
            <xm:f>Sheet2!$D$7</xm:f>
            <x14:dxf>
              <fill>
                <patternFill>
                  <bgColor rgb="FF00B050"/>
                </patternFill>
              </fill>
            </x14:dxf>
          </x14:cfRule>
          <x14:cfRule type="containsText" priority="13" operator="containsText" id="{2F5FD1FA-D6DC-4EC0-937C-4F93D2310E7D}">
            <xm:f>NOT(ISERROR(SEARCH(Sheet2!$D$6,BF205)))</xm:f>
            <xm:f>Sheet2!$D$6</xm:f>
            <x14:dxf>
              <fill>
                <patternFill>
                  <bgColor rgb="FFFFFF00"/>
                </patternFill>
              </fill>
            </x14:dxf>
          </x14:cfRule>
          <x14:cfRule type="containsText" priority="14" operator="containsText" id="{5DB11D27-0F98-4A9E-9CEE-D9BDB42EA2F5}">
            <xm:f>NOT(ISERROR(SEARCH(Sheet2!$D$5,BF205)))</xm:f>
            <xm:f>Sheet2!$D$5</xm:f>
            <x14:dxf>
              <fill>
                <patternFill>
                  <bgColor rgb="FFFFFF00"/>
                </patternFill>
              </fill>
            </x14:dxf>
          </x14:cfRule>
          <x14:cfRule type="containsText" priority="15" operator="containsText" id="{EB793BD3-4C21-4AA0-9B0F-2BFDB1D0119F}">
            <xm:f>NOT(ISERROR(SEARCH(Sheet2!$D$4,BF205)))</xm:f>
            <xm:f>Sheet2!$D$4</xm:f>
            <x14:dxf>
              <fill>
                <patternFill>
                  <bgColor rgb="FFFF0000"/>
                </patternFill>
              </fill>
            </x14:dxf>
          </x14:cfRule>
          <xm:sqref>BF205</xm:sqref>
        </x14:conditionalFormatting>
        <x14:conditionalFormatting xmlns:xm="http://schemas.microsoft.com/office/excel/2006/main">
          <x14:cfRule type="containsText" priority="6" operator="containsText" id="{89AF1464-0395-415C-9490-C3FFCC58C0B9}">
            <xm:f>NOT(ISERROR(SEARCH(Sheet2!$D$8,BF207)))</xm:f>
            <xm:f>Sheet2!$D$8</xm:f>
            <x14:dxf>
              <fill>
                <patternFill>
                  <bgColor rgb="FFFF0000"/>
                </patternFill>
              </fill>
            </x14:dxf>
          </x14:cfRule>
          <x14:cfRule type="containsText" priority="7" operator="containsText" id="{F74188B4-529E-4D24-9194-F8D12F31915E}">
            <xm:f>NOT(ISERROR(SEARCH(Sheet2!$D$7,BF207)))</xm:f>
            <xm:f>Sheet2!$D$7</xm:f>
            <x14:dxf>
              <fill>
                <patternFill>
                  <bgColor rgb="FF00B050"/>
                </patternFill>
              </fill>
            </x14:dxf>
          </x14:cfRule>
          <x14:cfRule type="containsText" priority="8" operator="containsText" id="{ADDE843D-0165-46A6-A094-3112B926B1BB}">
            <xm:f>NOT(ISERROR(SEARCH(Sheet2!$D$6,BF207)))</xm:f>
            <xm:f>Sheet2!$D$6</xm:f>
            <x14:dxf>
              <fill>
                <patternFill>
                  <bgColor rgb="FFFFFF00"/>
                </patternFill>
              </fill>
            </x14:dxf>
          </x14:cfRule>
          <x14:cfRule type="containsText" priority="9" operator="containsText" id="{6D64573F-E112-45A5-9185-01A680BED9F9}">
            <xm:f>NOT(ISERROR(SEARCH(Sheet2!$D$5,BF207)))</xm:f>
            <xm:f>Sheet2!$D$5</xm:f>
            <x14:dxf>
              <fill>
                <patternFill>
                  <bgColor rgb="FFFFFF00"/>
                </patternFill>
              </fill>
            </x14:dxf>
          </x14:cfRule>
          <x14:cfRule type="containsText" priority="10" operator="containsText" id="{C1375553-AE0E-44F7-8EF2-291DF21F4638}">
            <xm:f>NOT(ISERROR(SEARCH(Sheet2!$D$4,BF207)))</xm:f>
            <xm:f>Sheet2!$D$4</xm:f>
            <x14:dxf>
              <fill>
                <patternFill>
                  <bgColor rgb="FFFF0000"/>
                </patternFill>
              </fill>
            </x14:dxf>
          </x14:cfRule>
          <xm:sqref>BF207 BF209:BF210</xm:sqref>
        </x14:conditionalFormatting>
        <x14:conditionalFormatting xmlns:xm="http://schemas.microsoft.com/office/excel/2006/main">
          <x14:cfRule type="containsText" priority="1" operator="containsText" id="{ACDCE5E6-C89F-4CED-A44B-D2F266D16418}">
            <xm:f>NOT(ISERROR(SEARCH(Sheet2!$D$8,BF208)))</xm:f>
            <xm:f>Sheet2!$D$8</xm:f>
            <x14:dxf>
              <fill>
                <patternFill>
                  <bgColor rgb="FFFF0000"/>
                </patternFill>
              </fill>
            </x14:dxf>
          </x14:cfRule>
          <x14:cfRule type="containsText" priority="2" operator="containsText" id="{EFA153D0-A267-4395-8432-E6B6A9F38724}">
            <xm:f>NOT(ISERROR(SEARCH(Sheet2!$D$7,BF208)))</xm:f>
            <xm:f>Sheet2!$D$7</xm:f>
            <x14:dxf>
              <fill>
                <patternFill>
                  <bgColor rgb="FF00B050"/>
                </patternFill>
              </fill>
            </x14:dxf>
          </x14:cfRule>
          <x14:cfRule type="containsText" priority="3" operator="containsText" id="{0B9D780C-406B-403A-AC03-DF7C63D56CAA}">
            <xm:f>NOT(ISERROR(SEARCH(Sheet2!$D$6,BF208)))</xm:f>
            <xm:f>Sheet2!$D$6</xm:f>
            <x14:dxf>
              <fill>
                <patternFill>
                  <bgColor rgb="FFFFFF00"/>
                </patternFill>
              </fill>
            </x14:dxf>
          </x14:cfRule>
          <x14:cfRule type="containsText" priority="4" operator="containsText" id="{1F399C88-4DF8-4643-A5BE-95E49040E769}">
            <xm:f>NOT(ISERROR(SEARCH(Sheet2!$D$5,BF208)))</xm:f>
            <xm:f>Sheet2!$D$5</xm:f>
            <x14:dxf>
              <fill>
                <patternFill>
                  <bgColor rgb="FFFFFF00"/>
                </patternFill>
              </fill>
            </x14:dxf>
          </x14:cfRule>
          <x14:cfRule type="containsText" priority="5" operator="containsText" id="{C318EED0-BF88-4FC9-A3C6-CE185550B446}">
            <xm:f>NOT(ISERROR(SEARCH(Sheet2!$D$4,BF208)))</xm:f>
            <xm:f>Sheet2!$D$4</xm:f>
            <x14:dxf>
              <fill>
                <patternFill>
                  <bgColor rgb="FFFF0000"/>
                </patternFill>
              </fill>
            </x14:dxf>
          </x14:cfRule>
          <xm:sqref>BF208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Q5:Q211</xm:sqref>
        </x14:dataValidation>
        <x14:dataValidation type="list" allowBlank="1" showInputMessage="1" showErrorMessage="1">
          <x14:formula1>
            <xm:f>OFFSET(Sheet2!$D$4,0,0,COUNTA(Sheet2!$D$4:$D$15),1)</xm:f>
          </x14:formula1>
          <xm:sqref>AY5:AY206 W5:AX211 AZ5:CH211</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CH1083"/>
  <sheetViews>
    <sheetView zoomScaleNormal="100" workbookViewId="0">
      <pane xSplit="5" ySplit="4" topLeftCell="P215" activePane="bottomRight" state="frozen"/>
      <selection activeCell="AR4" sqref="AR4"/>
      <selection pane="topRight" activeCell="AR4" sqref="AR4"/>
      <selection pane="bottomLeft" activeCell="AR4" sqref="AR4"/>
      <selection pane="bottomRight" activeCell="BF218" sqref="BF218"/>
    </sheetView>
  </sheetViews>
  <sheetFormatPr defaultColWidth="8.88671875" defaultRowHeight="15" x14ac:dyDescent="0.3"/>
  <cols>
    <col min="1" max="1" width="4.5546875" style="216" customWidth="1"/>
    <col min="2" max="2" width="8.109375" style="16" customWidth="1"/>
    <col min="3" max="3" width="22.21875" style="17" customWidth="1"/>
    <col min="4" max="7" width="9.5546875" style="217" customWidth="1"/>
    <col min="8" max="8" width="11.77734375" style="16" customWidth="1"/>
    <col min="9" max="9" width="9.109375" style="16" customWidth="1"/>
    <col min="10" max="10" width="9.33203125" style="16" customWidth="1"/>
    <col min="11" max="11" width="17.33203125" style="218" customWidth="1"/>
    <col min="12" max="12" width="20.77734375" style="219" customWidth="1"/>
    <col min="13" max="13" width="7.6640625" style="247" hidden="1" customWidth="1"/>
    <col min="14" max="14" width="10.44140625" style="220" customWidth="1"/>
    <col min="15" max="15" width="10.44140625" style="220" hidden="1" customWidth="1"/>
    <col min="16" max="16" width="10.44140625" style="220" customWidth="1"/>
    <col min="17" max="17" width="7.5546875" style="463" customWidth="1"/>
    <col min="18" max="18" width="31.5546875" style="146" customWidth="1"/>
    <col min="19" max="19" width="8.77734375" style="235" customWidth="1"/>
    <col min="20" max="21" width="8.6640625" style="16" customWidth="1"/>
    <col min="22" max="22" width="23.88671875" style="146" customWidth="1"/>
    <col min="23" max="34" width="10" style="482" hidden="1" customWidth="1"/>
    <col min="35" max="35" width="14.21875" style="476" hidden="1" customWidth="1"/>
    <col min="36" max="37" width="0.109375" style="476" hidden="1" customWidth="1"/>
    <col min="38" max="38" width="10.21875" style="476" hidden="1" customWidth="1"/>
    <col min="39" max="39" width="8.88671875" style="476" hidden="1" customWidth="1"/>
    <col min="40" max="40" width="9.88671875" style="476" hidden="1" customWidth="1"/>
    <col min="41" max="41" width="0.109375" style="476" hidden="1" customWidth="1"/>
    <col min="42" max="47" width="9.88671875" style="476" hidden="1" customWidth="1"/>
    <col min="48" max="49" width="10.21875" style="476" hidden="1" customWidth="1"/>
    <col min="50" max="50" width="0.33203125" style="476" hidden="1" customWidth="1"/>
    <col min="51" max="54" width="8.88671875" style="476" hidden="1" customWidth="1"/>
    <col min="55" max="55" width="0.109375" style="476" hidden="1" customWidth="1"/>
    <col min="56" max="57" width="9.88671875" style="476" hidden="1" customWidth="1"/>
    <col min="58" max="58" width="9.88671875" style="476" bestFit="1" customWidth="1"/>
    <col min="59" max="16384" width="8.88671875" style="2"/>
  </cols>
  <sheetData>
    <row r="1" spans="1:86" s="26" customFormat="1" x14ac:dyDescent="0.3">
      <c r="A1" s="676"/>
      <c r="B1" s="676"/>
      <c r="C1" s="676"/>
      <c r="D1" s="676"/>
      <c r="E1" s="676"/>
      <c r="F1" s="676"/>
      <c r="G1" s="676"/>
      <c r="H1" s="676"/>
      <c r="I1" s="676"/>
      <c r="J1" s="676"/>
      <c r="K1" s="676"/>
      <c r="L1" s="190" t="s">
        <v>466</v>
      </c>
      <c r="M1" s="243"/>
      <c r="N1" s="191"/>
      <c r="O1" s="191"/>
      <c r="P1" s="191"/>
      <c r="Q1" s="460"/>
      <c r="R1" s="223"/>
      <c r="S1" s="224" t="s">
        <v>464</v>
      </c>
      <c r="T1" s="672" t="s">
        <v>464</v>
      </c>
      <c r="U1" s="672"/>
      <c r="V1" s="672"/>
      <c r="W1" s="477"/>
      <c r="X1" s="477"/>
      <c r="Y1" s="477"/>
      <c r="Z1" s="477"/>
      <c r="AA1" s="477"/>
      <c r="AB1" s="477"/>
      <c r="AC1" s="477"/>
      <c r="AD1" s="477"/>
      <c r="AE1" s="477"/>
      <c r="AF1" s="477"/>
      <c r="AG1" s="477"/>
      <c r="AH1" s="477"/>
      <c r="AI1" s="468"/>
      <c r="AJ1" s="468"/>
      <c r="AK1" s="468"/>
      <c r="AL1" s="468"/>
      <c r="AM1" s="468"/>
      <c r="AN1" s="468"/>
      <c r="AO1" s="468"/>
      <c r="AP1" s="468"/>
      <c r="AQ1" s="468"/>
      <c r="AR1" s="468"/>
      <c r="AS1" s="468"/>
      <c r="AT1" s="468"/>
      <c r="AU1" s="468"/>
      <c r="AV1" s="468"/>
      <c r="AW1" s="468"/>
      <c r="AX1" s="468"/>
      <c r="AY1" s="468"/>
      <c r="AZ1" s="468"/>
      <c r="BA1" s="468"/>
      <c r="BB1" s="468"/>
      <c r="BC1" s="468"/>
      <c r="BD1" s="468"/>
      <c r="BE1" s="468"/>
      <c r="BF1" s="468"/>
    </row>
    <row r="2" spans="1:86" s="26" customFormat="1" x14ac:dyDescent="0.3">
      <c r="A2" s="676"/>
      <c r="B2" s="676"/>
      <c r="C2" s="676"/>
      <c r="D2" s="676"/>
      <c r="E2" s="676"/>
      <c r="F2" s="676"/>
      <c r="G2" s="676"/>
      <c r="H2" s="676"/>
      <c r="I2" s="676"/>
      <c r="J2" s="676"/>
      <c r="K2" s="676"/>
      <c r="L2" s="196" t="s">
        <v>465</v>
      </c>
      <c r="M2" s="244"/>
      <c r="N2" s="191"/>
      <c r="O2" s="191"/>
      <c r="P2" s="191"/>
      <c r="Q2" s="460"/>
      <c r="R2" s="223"/>
      <c r="S2" s="226"/>
      <c r="T2" s="192"/>
      <c r="U2" s="192"/>
      <c r="V2" s="223"/>
      <c r="W2" s="477"/>
      <c r="X2" s="477"/>
      <c r="Y2" s="477"/>
      <c r="Z2" s="477"/>
      <c r="AA2" s="477"/>
      <c r="AB2" s="477"/>
      <c r="AC2" s="477"/>
      <c r="AD2" s="477"/>
      <c r="AE2" s="477"/>
      <c r="AF2" s="477"/>
      <c r="AG2" s="477"/>
      <c r="AH2" s="477"/>
      <c r="AI2" s="468"/>
      <c r="AJ2" s="468"/>
      <c r="AK2" s="468"/>
      <c r="AL2" s="468"/>
      <c r="AM2" s="468"/>
      <c r="AN2" s="468"/>
      <c r="AO2" s="468"/>
      <c r="AP2" s="468"/>
      <c r="AQ2" s="468"/>
      <c r="AR2" s="468"/>
      <c r="AS2" s="468"/>
      <c r="AT2" s="468"/>
      <c r="AU2" s="468"/>
      <c r="AV2" s="468"/>
      <c r="AW2" s="468"/>
      <c r="AX2" s="468"/>
      <c r="AY2" s="468"/>
      <c r="AZ2" s="468"/>
      <c r="BA2" s="468"/>
      <c r="BB2" s="468"/>
      <c r="BC2" s="468"/>
      <c r="BD2" s="468"/>
      <c r="BE2" s="468"/>
      <c r="BF2" s="468"/>
    </row>
    <row r="3" spans="1:86" s="27" customFormat="1" ht="27.75" customHeight="1" x14ac:dyDescent="0.3">
      <c r="A3" s="673" t="s">
        <v>24</v>
      </c>
      <c r="B3" s="674"/>
      <c r="C3" s="242" t="s">
        <v>5895</v>
      </c>
      <c r="D3" s="675" t="s">
        <v>4012</v>
      </c>
      <c r="E3" s="675"/>
      <c r="F3" s="675"/>
      <c r="G3" s="675"/>
      <c r="H3" s="675"/>
      <c r="I3" s="675"/>
      <c r="J3" s="675"/>
      <c r="K3" s="675"/>
      <c r="L3" s="199"/>
      <c r="M3" s="245"/>
      <c r="N3" s="677" t="s">
        <v>452</v>
      </c>
      <c r="O3" s="677"/>
      <c r="P3" s="677"/>
      <c r="Q3" s="668" t="s">
        <v>453</v>
      </c>
      <c r="R3" s="668"/>
      <c r="S3" s="668"/>
      <c r="T3" s="669" t="s">
        <v>428</v>
      </c>
      <c r="U3" s="670"/>
      <c r="V3" s="671"/>
      <c r="W3" s="478"/>
      <c r="X3" s="478"/>
      <c r="Y3" s="478"/>
      <c r="Z3" s="478"/>
      <c r="AA3" s="478"/>
      <c r="AB3" s="478"/>
      <c r="AC3" s="478"/>
      <c r="AD3" s="478"/>
      <c r="AE3" s="478"/>
      <c r="AF3" s="478"/>
      <c r="AG3" s="478"/>
      <c r="AH3" s="478"/>
      <c r="AI3" s="469"/>
      <c r="AJ3" s="469"/>
      <c r="AK3" s="469"/>
      <c r="AL3" s="469"/>
      <c r="AM3" s="469"/>
      <c r="AN3" s="469"/>
      <c r="AO3" s="469"/>
      <c r="AP3" s="469"/>
      <c r="AQ3" s="469"/>
      <c r="AR3" s="469"/>
      <c r="AS3" s="469"/>
      <c r="AT3" s="469"/>
      <c r="AU3" s="469"/>
      <c r="AV3" s="469"/>
      <c r="AW3" s="469"/>
      <c r="AX3" s="469"/>
      <c r="AY3" s="469"/>
      <c r="AZ3" s="469"/>
      <c r="BA3" s="469"/>
      <c r="BB3" s="469"/>
      <c r="BC3" s="469"/>
      <c r="BD3" s="469"/>
      <c r="BE3" s="469"/>
      <c r="BF3" s="469"/>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29" t="s">
        <v>6206</v>
      </c>
      <c r="N4" s="33" t="s">
        <v>8</v>
      </c>
      <c r="O4" s="33" t="s">
        <v>6979</v>
      </c>
      <c r="P4" s="33" t="s">
        <v>9</v>
      </c>
      <c r="Q4" s="33" t="s">
        <v>443</v>
      </c>
      <c r="R4" s="33" t="s">
        <v>10</v>
      </c>
      <c r="S4" s="34" t="s">
        <v>468</v>
      </c>
      <c r="T4" s="203" t="s">
        <v>11</v>
      </c>
      <c r="U4" s="203" t="s">
        <v>12</v>
      </c>
      <c r="V4" s="203"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6931</v>
      </c>
      <c r="AQ4" s="379" t="s">
        <v>6932</v>
      </c>
      <c r="AR4" s="379" t="s">
        <v>6933</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153" x14ac:dyDescent="0.3">
      <c r="A5" s="207">
        <v>1</v>
      </c>
      <c r="B5" s="170" t="s">
        <v>8397</v>
      </c>
      <c r="C5" s="209" t="s">
        <v>4013</v>
      </c>
      <c r="D5" s="43">
        <v>44728</v>
      </c>
      <c r="E5" s="37">
        <v>44732</v>
      </c>
      <c r="F5" s="37">
        <v>45828</v>
      </c>
      <c r="G5" s="40" t="s">
        <v>28</v>
      </c>
      <c r="H5" s="40" t="s">
        <v>219</v>
      </c>
      <c r="I5" s="40" t="s">
        <v>2387</v>
      </c>
      <c r="J5" s="35" t="s">
        <v>8541</v>
      </c>
      <c r="K5" s="36" t="s">
        <v>4787</v>
      </c>
      <c r="L5" s="72" t="s">
        <v>8396</v>
      </c>
      <c r="M5" s="40" t="str">
        <f t="shared" ref="M5:M68" si="0">LEFT(B5,2)</f>
        <v>07</v>
      </c>
      <c r="N5" s="40" t="s">
        <v>434</v>
      </c>
      <c r="O5" s="40" t="s">
        <v>6980</v>
      </c>
      <c r="P5" s="40" t="s">
        <v>429</v>
      </c>
      <c r="Q5" s="35" t="s">
        <v>444</v>
      </c>
      <c r="R5" s="47" t="s">
        <v>7768</v>
      </c>
      <c r="S5" s="48"/>
      <c r="T5" s="20" t="s">
        <v>6190</v>
      </c>
      <c r="U5" s="20" t="s">
        <v>6238</v>
      </c>
      <c r="V5" s="4" t="s">
        <v>8482</v>
      </c>
      <c r="W5" s="210" t="s">
        <v>448</v>
      </c>
      <c r="X5" s="210" t="s">
        <v>448</v>
      </c>
      <c r="Y5" s="210" t="s">
        <v>450</v>
      </c>
      <c r="Z5" s="210" t="s">
        <v>450</v>
      </c>
      <c r="AA5" s="210" t="s">
        <v>449</v>
      </c>
      <c r="AB5" s="210"/>
      <c r="AC5" s="210"/>
      <c r="AD5" s="210"/>
      <c r="AE5" s="210"/>
      <c r="AF5" s="210"/>
      <c r="AG5" s="210"/>
      <c r="AH5" s="210"/>
      <c r="AI5" s="210"/>
      <c r="AJ5" s="210"/>
      <c r="AK5" s="210"/>
      <c r="AL5" s="210"/>
      <c r="AM5" s="210"/>
      <c r="AN5" s="210"/>
      <c r="AO5" s="210"/>
      <c r="AP5" s="210"/>
      <c r="AQ5" s="210"/>
      <c r="AR5" s="210"/>
      <c r="AS5" s="210"/>
      <c r="AT5" s="210"/>
      <c r="AU5" s="210"/>
      <c r="AV5" s="210"/>
      <c r="AW5" s="210"/>
      <c r="AX5" s="210"/>
      <c r="AY5" s="210"/>
      <c r="AZ5" s="210"/>
      <c r="BA5" s="210"/>
      <c r="BB5" s="210" t="s">
        <v>451</v>
      </c>
      <c r="BC5" s="210" t="s">
        <v>451</v>
      </c>
      <c r="BD5" s="210" t="s">
        <v>451</v>
      </c>
      <c r="BE5" s="210" t="s">
        <v>447</v>
      </c>
      <c r="BF5" s="210" t="s">
        <v>449</v>
      </c>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row>
    <row r="6" spans="1:86" ht="191.25" x14ac:dyDescent="0.3">
      <c r="A6" s="207">
        <v>2</v>
      </c>
      <c r="B6" s="170" t="s">
        <v>6259</v>
      </c>
      <c r="C6" s="209" t="s">
        <v>4014</v>
      </c>
      <c r="D6" s="37">
        <v>44475</v>
      </c>
      <c r="E6" s="37">
        <v>44484</v>
      </c>
      <c r="F6" s="37">
        <v>45580</v>
      </c>
      <c r="G6" s="40" t="s">
        <v>28</v>
      </c>
      <c r="H6" s="40" t="s">
        <v>219</v>
      </c>
      <c r="I6" s="40" t="s">
        <v>232</v>
      </c>
      <c r="J6" s="35" t="s">
        <v>6260</v>
      </c>
      <c r="K6" s="36" t="s">
        <v>4788</v>
      </c>
      <c r="L6" s="72" t="s">
        <v>6258</v>
      </c>
      <c r="M6" s="40" t="str">
        <f t="shared" si="0"/>
        <v>07</v>
      </c>
      <c r="N6" s="40" t="s">
        <v>434</v>
      </c>
      <c r="O6" s="40" t="s">
        <v>6980</v>
      </c>
      <c r="P6" s="40" t="s">
        <v>429</v>
      </c>
      <c r="Q6" s="35" t="s">
        <v>444</v>
      </c>
      <c r="R6" s="47" t="s">
        <v>7949</v>
      </c>
      <c r="S6" s="48"/>
      <c r="T6" s="20" t="s">
        <v>6190</v>
      </c>
      <c r="U6" s="170"/>
      <c r="V6" s="4" t="s">
        <v>8238</v>
      </c>
      <c r="W6" s="210" t="s">
        <v>448</v>
      </c>
      <c r="X6" s="210" t="s">
        <v>448</v>
      </c>
      <c r="Y6" s="210" t="s">
        <v>448</v>
      </c>
      <c r="Z6" s="210" t="s">
        <v>449</v>
      </c>
      <c r="AA6" s="210"/>
      <c r="AB6" s="210"/>
      <c r="AC6" s="210"/>
      <c r="AD6" s="210"/>
      <c r="AE6" s="210"/>
      <c r="AF6" s="210"/>
      <c r="AG6" s="210"/>
      <c r="AH6" s="210"/>
      <c r="AI6" s="210"/>
      <c r="AJ6" s="210"/>
      <c r="AK6" s="210"/>
      <c r="AL6" s="210"/>
      <c r="AM6" s="210"/>
      <c r="AN6" s="210"/>
      <c r="AO6" s="210"/>
      <c r="AP6" s="210"/>
      <c r="AQ6" s="210"/>
      <c r="AR6" s="210"/>
      <c r="AS6" s="210"/>
      <c r="AT6" s="210"/>
      <c r="AU6" s="210"/>
      <c r="AV6" s="210"/>
      <c r="AW6" s="210"/>
      <c r="AX6" s="210"/>
      <c r="AY6" s="210"/>
      <c r="AZ6" s="210"/>
      <c r="BA6" s="210"/>
      <c r="BB6" s="210"/>
      <c r="BC6" s="210" t="s">
        <v>447</v>
      </c>
      <c r="BD6" s="210" t="s">
        <v>447</v>
      </c>
      <c r="BE6" s="210" t="s">
        <v>447</v>
      </c>
      <c r="BF6" s="210" t="s">
        <v>447</v>
      </c>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row>
    <row r="7" spans="1:86" ht="102" customHeight="1" x14ac:dyDescent="0.3">
      <c r="A7" s="207">
        <v>3</v>
      </c>
      <c r="B7" s="170" t="s">
        <v>4015</v>
      </c>
      <c r="C7" s="209" t="s">
        <v>4016</v>
      </c>
      <c r="D7" s="37">
        <v>43733</v>
      </c>
      <c r="E7" s="37">
        <v>43739</v>
      </c>
      <c r="F7" s="40" t="s">
        <v>28</v>
      </c>
      <c r="G7" s="40" t="s">
        <v>28</v>
      </c>
      <c r="H7" s="40" t="s">
        <v>4789</v>
      </c>
      <c r="I7" s="40" t="s">
        <v>232</v>
      </c>
      <c r="J7" s="35" t="s">
        <v>4790</v>
      </c>
      <c r="K7" s="38" t="s">
        <v>4791</v>
      </c>
      <c r="L7" s="72" t="s">
        <v>5524</v>
      </c>
      <c r="M7" s="40" t="str">
        <f t="shared" si="0"/>
        <v>07</v>
      </c>
      <c r="N7" s="40" t="s">
        <v>434</v>
      </c>
      <c r="O7" s="40" t="s">
        <v>4819</v>
      </c>
      <c r="P7" s="40" t="s">
        <v>434</v>
      </c>
      <c r="Q7" s="35"/>
      <c r="R7" s="47"/>
      <c r="S7" s="48"/>
      <c r="T7" s="20"/>
      <c r="U7" s="20"/>
      <c r="V7" s="4"/>
      <c r="W7" s="210"/>
      <c r="X7" s="210"/>
      <c r="Y7" s="210"/>
      <c r="Z7" s="210"/>
      <c r="AA7" s="210"/>
      <c r="AB7" s="210"/>
      <c r="AC7" s="210"/>
      <c r="AD7" s="210"/>
      <c r="AE7" s="210"/>
      <c r="AF7" s="210"/>
      <c r="AG7" s="210"/>
      <c r="AH7" s="210"/>
      <c r="AI7" s="210"/>
      <c r="AJ7" s="210"/>
      <c r="AK7" s="210"/>
      <c r="AL7" s="210"/>
      <c r="AM7" s="210"/>
      <c r="AN7" s="210"/>
      <c r="AO7" s="210"/>
      <c r="AP7" s="210"/>
      <c r="AQ7" s="210"/>
      <c r="AR7" s="210"/>
      <c r="AS7" s="210"/>
      <c r="AT7" s="210"/>
      <c r="AU7" s="210"/>
      <c r="AV7" s="210"/>
      <c r="AW7" s="210"/>
      <c r="AX7" s="210"/>
      <c r="AY7" s="210"/>
      <c r="AZ7" s="210"/>
      <c r="BA7" s="210"/>
      <c r="BB7" s="210"/>
      <c r="BC7" s="210"/>
      <c r="BD7" s="210"/>
      <c r="BE7" s="210"/>
      <c r="BF7" s="210"/>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row>
    <row r="8" spans="1:86" ht="76.5" customHeight="1" x14ac:dyDescent="0.3">
      <c r="A8" s="207">
        <v>4</v>
      </c>
      <c r="B8" s="208" t="s">
        <v>7199</v>
      </c>
      <c r="C8" s="209" t="s">
        <v>4017</v>
      </c>
      <c r="D8" s="37"/>
      <c r="E8" s="37">
        <v>43739</v>
      </c>
      <c r="F8" s="40" t="s">
        <v>28</v>
      </c>
      <c r="G8" s="40" t="s">
        <v>28</v>
      </c>
      <c r="H8" s="40" t="s">
        <v>4789</v>
      </c>
      <c r="I8" s="40" t="s">
        <v>232</v>
      </c>
      <c r="J8" s="49" t="s">
        <v>7200</v>
      </c>
      <c r="K8" s="36" t="s">
        <v>4792</v>
      </c>
      <c r="L8" s="72" t="s">
        <v>5525</v>
      </c>
      <c r="M8" s="40" t="str">
        <f t="shared" si="0"/>
        <v>07</v>
      </c>
      <c r="N8" s="40" t="s">
        <v>434</v>
      </c>
      <c r="O8" s="40" t="s">
        <v>4819</v>
      </c>
      <c r="P8" s="40" t="s">
        <v>434</v>
      </c>
      <c r="Q8" s="35"/>
      <c r="R8" s="47"/>
      <c r="S8" s="48"/>
      <c r="T8" s="20"/>
      <c r="U8" s="20"/>
      <c r="V8" s="4"/>
      <c r="W8" s="210"/>
      <c r="X8" s="210"/>
      <c r="Y8" s="210"/>
      <c r="Z8" s="210"/>
      <c r="AA8" s="210"/>
      <c r="AB8" s="210"/>
      <c r="AC8" s="210"/>
      <c r="AD8" s="210"/>
      <c r="AE8" s="210"/>
      <c r="AF8" s="210"/>
      <c r="AG8" s="210"/>
      <c r="AH8" s="210"/>
      <c r="AI8" s="210"/>
      <c r="AJ8" s="210"/>
      <c r="AK8" s="210"/>
      <c r="AL8" s="210"/>
      <c r="AM8" s="210"/>
      <c r="AN8" s="210"/>
      <c r="AO8" s="210"/>
      <c r="AP8" s="210"/>
      <c r="AQ8" s="210"/>
      <c r="AR8" s="210"/>
      <c r="AS8" s="210"/>
      <c r="AT8" s="210"/>
      <c r="AU8" s="210"/>
      <c r="AV8" s="210"/>
      <c r="AW8" s="210"/>
      <c r="AX8" s="210"/>
      <c r="AY8" s="210"/>
      <c r="AZ8" s="210"/>
      <c r="BA8" s="210"/>
      <c r="BB8" s="210"/>
      <c r="BC8" s="210"/>
      <c r="BD8" s="210"/>
      <c r="BE8" s="210"/>
      <c r="BF8" s="210"/>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row>
    <row r="9" spans="1:86" ht="63.75" customHeight="1" x14ac:dyDescent="0.3">
      <c r="A9" s="207">
        <v>5</v>
      </c>
      <c r="B9" s="170" t="s">
        <v>4018</v>
      </c>
      <c r="C9" s="209" t="s">
        <v>4019</v>
      </c>
      <c r="D9" s="37">
        <v>43733</v>
      </c>
      <c r="E9" s="37">
        <v>43739</v>
      </c>
      <c r="F9" s="40" t="s">
        <v>28</v>
      </c>
      <c r="G9" s="40" t="s">
        <v>28</v>
      </c>
      <c r="H9" s="40" t="s">
        <v>4789</v>
      </c>
      <c r="I9" s="40" t="s">
        <v>232</v>
      </c>
      <c r="J9" s="35" t="s">
        <v>4793</v>
      </c>
      <c r="K9" s="36" t="s">
        <v>4794</v>
      </c>
      <c r="L9" s="72" t="s">
        <v>5526</v>
      </c>
      <c r="M9" s="40" t="str">
        <f t="shared" si="0"/>
        <v>07</v>
      </c>
      <c r="N9" s="40" t="s">
        <v>434</v>
      </c>
      <c r="O9" s="40" t="s">
        <v>4819</v>
      </c>
      <c r="P9" s="40" t="s">
        <v>434</v>
      </c>
      <c r="Q9" s="35"/>
      <c r="R9" s="47"/>
      <c r="S9" s="48"/>
      <c r="T9" s="20"/>
      <c r="U9" s="20"/>
      <c r="V9" s="4"/>
      <c r="W9" s="210"/>
      <c r="X9" s="210"/>
      <c r="Y9" s="210"/>
      <c r="Z9" s="210"/>
      <c r="AA9" s="210"/>
      <c r="AB9" s="210"/>
      <c r="AC9" s="210"/>
      <c r="AD9" s="210"/>
      <c r="AE9" s="210"/>
      <c r="AF9" s="210"/>
      <c r="AG9" s="210"/>
      <c r="AH9" s="210"/>
      <c r="AI9" s="210"/>
      <c r="AJ9" s="210"/>
      <c r="AK9" s="210"/>
      <c r="AL9" s="210"/>
      <c r="AM9" s="210"/>
      <c r="AN9" s="210"/>
      <c r="AO9" s="210"/>
      <c r="AP9" s="210"/>
      <c r="AQ9" s="210"/>
      <c r="AR9" s="210"/>
      <c r="AS9" s="210"/>
      <c r="AT9" s="210"/>
      <c r="AU9" s="210"/>
      <c r="AV9" s="210"/>
      <c r="AW9" s="210"/>
      <c r="AX9" s="210"/>
      <c r="AY9" s="210"/>
      <c r="AZ9" s="210"/>
      <c r="BA9" s="210"/>
      <c r="BB9" s="210"/>
      <c r="BC9" s="210"/>
      <c r="BD9" s="210"/>
      <c r="BE9" s="210"/>
      <c r="BF9" s="210"/>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row>
    <row r="10" spans="1:86" ht="63.75" customHeight="1" x14ac:dyDescent="0.3">
      <c r="A10" s="207">
        <v>6</v>
      </c>
      <c r="B10" s="170" t="s">
        <v>4020</v>
      </c>
      <c r="C10" s="209" t="s">
        <v>4021</v>
      </c>
      <c r="D10" s="37">
        <v>43734</v>
      </c>
      <c r="E10" s="37">
        <v>43739</v>
      </c>
      <c r="F10" s="40" t="s">
        <v>28</v>
      </c>
      <c r="G10" s="40" t="s">
        <v>28</v>
      </c>
      <c r="H10" s="40" t="s">
        <v>4789</v>
      </c>
      <c r="I10" s="40" t="s">
        <v>232</v>
      </c>
      <c r="J10" s="35" t="s">
        <v>4795</v>
      </c>
      <c r="K10" s="36" t="s">
        <v>4796</v>
      </c>
      <c r="L10" s="72" t="s">
        <v>5527</v>
      </c>
      <c r="M10" s="40" t="str">
        <f t="shared" si="0"/>
        <v>07</v>
      </c>
      <c r="N10" s="40" t="s">
        <v>434</v>
      </c>
      <c r="O10" s="40" t="s">
        <v>4819</v>
      </c>
      <c r="P10" s="40" t="s">
        <v>434</v>
      </c>
      <c r="Q10" s="35"/>
      <c r="R10" s="47"/>
      <c r="S10" s="48"/>
      <c r="T10" s="20"/>
      <c r="U10" s="20"/>
      <c r="V10" s="4"/>
      <c r="W10" s="210"/>
      <c r="X10" s="210"/>
      <c r="Y10" s="210"/>
      <c r="Z10" s="210"/>
      <c r="AA10" s="210"/>
      <c r="AB10" s="210"/>
      <c r="AC10" s="210"/>
      <c r="AD10" s="210"/>
      <c r="AE10" s="210"/>
      <c r="AF10" s="210"/>
      <c r="AG10" s="210"/>
      <c r="AH10" s="210"/>
      <c r="AI10" s="210"/>
      <c r="AJ10" s="210"/>
      <c r="AK10" s="210"/>
      <c r="AL10" s="210"/>
      <c r="AM10" s="210"/>
      <c r="AN10" s="210"/>
      <c r="AO10" s="210"/>
      <c r="AP10" s="210"/>
      <c r="AQ10" s="210"/>
      <c r="AR10" s="210"/>
      <c r="AS10" s="210"/>
      <c r="AT10" s="210"/>
      <c r="AU10" s="210"/>
      <c r="AV10" s="210"/>
      <c r="AW10" s="210"/>
      <c r="AX10" s="210"/>
      <c r="AY10" s="210"/>
      <c r="AZ10" s="210"/>
      <c r="BA10" s="210"/>
      <c r="BB10" s="210"/>
      <c r="BC10" s="210"/>
      <c r="BD10" s="210"/>
      <c r="BE10" s="210"/>
      <c r="BF10" s="210"/>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row>
    <row r="11" spans="1:86" ht="76.5" customHeight="1" x14ac:dyDescent="0.3">
      <c r="A11" s="207">
        <v>7</v>
      </c>
      <c r="B11" s="170" t="s">
        <v>4022</v>
      </c>
      <c r="C11" s="209" t="s">
        <v>4023</v>
      </c>
      <c r="D11" s="37">
        <v>44127</v>
      </c>
      <c r="E11" s="37">
        <v>44130</v>
      </c>
      <c r="F11" s="40" t="s">
        <v>28</v>
      </c>
      <c r="G11" s="40" t="s">
        <v>28</v>
      </c>
      <c r="H11" s="40" t="s">
        <v>2065</v>
      </c>
      <c r="I11" s="40" t="s">
        <v>232</v>
      </c>
      <c r="J11" s="40" t="s">
        <v>4797</v>
      </c>
      <c r="K11" s="36" t="s">
        <v>4798</v>
      </c>
      <c r="L11" s="72" t="s">
        <v>5528</v>
      </c>
      <c r="M11" s="40" t="str">
        <f t="shared" si="0"/>
        <v>07</v>
      </c>
      <c r="N11" s="40" t="s">
        <v>434</v>
      </c>
      <c r="O11" s="40" t="s">
        <v>4819</v>
      </c>
      <c r="P11" s="40" t="s">
        <v>434</v>
      </c>
      <c r="Q11" s="35"/>
      <c r="R11" s="47"/>
      <c r="S11" s="48"/>
      <c r="T11" s="20"/>
      <c r="U11" s="20"/>
      <c r="V11" s="4"/>
      <c r="W11" s="210"/>
      <c r="X11" s="210"/>
      <c r="Y11" s="210"/>
      <c r="Z11" s="210"/>
      <c r="AA11" s="210"/>
      <c r="AB11" s="210"/>
      <c r="AC11" s="210"/>
      <c r="AD11" s="210"/>
      <c r="AE11" s="210"/>
      <c r="AF11" s="210"/>
      <c r="AG11" s="210"/>
      <c r="AH11" s="210"/>
      <c r="AI11" s="210"/>
      <c r="AJ11" s="210"/>
      <c r="AK11" s="210"/>
      <c r="AL11" s="210"/>
      <c r="AM11" s="210"/>
      <c r="AN11" s="210"/>
      <c r="AO11" s="210"/>
      <c r="AP11" s="210"/>
      <c r="AQ11" s="210"/>
      <c r="AR11" s="210"/>
      <c r="AS11" s="210"/>
      <c r="AT11" s="210"/>
      <c r="AU11" s="210"/>
      <c r="AV11" s="210"/>
      <c r="AW11" s="210"/>
      <c r="AX11" s="210"/>
      <c r="AY11" s="210"/>
      <c r="AZ11" s="210"/>
      <c r="BA11" s="210"/>
      <c r="BB11" s="210"/>
      <c r="BC11" s="210"/>
      <c r="BD11" s="210"/>
      <c r="BE11" s="210"/>
      <c r="BF11" s="210"/>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row>
    <row r="12" spans="1:86" ht="63.75" customHeight="1" x14ac:dyDescent="0.3">
      <c r="A12" s="207">
        <v>8</v>
      </c>
      <c r="B12" s="208" t="s">
        <v>4024</v>
      </c>
      <c r="C12" s="209" t="s">
        <v>4025</v>
      </c>
      <c r="D12" s="37">
        <v>43733</v>
      </c>
      <c r="E12" s="37">
        <v>43739</v>
      </c>
      <c r="F12" s="40" t="s">
        <v>28</v>
      </c>
      <c r="G12" s="40" t="s">
        <v>28</v>
      </c>
      <c r="H12" s="40" t="s">
        <v>4789</v>
      </c>
      <c r="I12" s="40" t="s">
        <v>232</v>
      </c>
      <c r="J12" s="40" t="s">
        <v>4799</v>
      </c>
      <c r="K12" s="36" t="s">
        <v>4800</v>
      </c>
      <c r="L12" s="72" t="s">
        <v>5529</v>
      </c>
      <c r="M12" s="40" t="str">
        <f t="shared" si="0"/>
        <v>07</v>
      </c>
      <c r="N12" s="40" t="s">
        <v>434</v>
      </c>
      <c r="O12" s="40" t="s">
        <v>4819</v>
      </c>
      <c r="P12" s="40" t="s">
        <v>434</v>
      </c>
      <c r="Q12" s="35"/>
      <c r="R12" s="47"/>
      <c r="S12" s="48"/>
      <c r="T12" s="20"/>
      <c r="U12" s="20"/>
      <c r="V12" s="4"/>
      <c r="W12" s="210"/>
      <c r="X12" s="210"/>
      <c r="Y12" s="210"/>
      <c r="Z12" s="210"/>
      <c r="AA12" s="210"/>
      <c r="AB12" s="210"/>
      <c r="AC12" s="210"/>
      <c r="AD12" s="210"/>
      <c r="AE12" s="210"/>
      <c r="AF12" s="210"/>
      <c r="AG12" s="210"/>
      <c r="AH12" s="210"/>
      <c r="AI12" s="210"/>
      <c r="AJ12" s="210"/>
      <c r="AK12" s="210"/>
      <c r="AL12" s="210"/>
      <c r="AM12" s="210"/>
      <c r="AN12" s="210"/>
      <c r="AO12" s="210"/>
      <c r="AP12" s="210"/>
      <c r="AQ12" s="210"/>
      <c r="AR12" s="210"/>
      <c r="AS12" s="210"/>
      <c r="AT12" s="210"/>
      <c r="AU12" s="210"/>
      <c r="AV12" s="210"/>
      <c r="AW12" s="210"/>
      <c r="AX12" s="210"/>
      <c r="AY12" s="210"/>
      <c r="AZ12" s="210"/>
      <c r="BA12" s="210"/>
      <c r="BB12" s="210"/>
      <c r="BC12" s="210"/>
      <c r="BD12" s="210"/>
      <c r="BE12" s="210"/>
      <c r="BF12" s="210"/>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row>
    <row r="13" spans="1:86" ht="89.25" x14ac:dyDescent="0.3">
      <c r="A13" s="207">
        <v>9</v>
      </c>
      <c r="B13" s="170" t="s">
        <v>4026</v>
      </c>
      <c r="C13" s="209" t="s">
        <v>4027</v>
      </c>
      <c r="D13" s="37">
        <v>44051</v>
      </c>
      <c r="E13" s="37">
        <v>44053</v>
      </c>
      <c r="F13" s="40" t="s">
        <v>28</v>
      </c>
      <c r="G13" s="40" t="s">
        <v>28</v>
      </c>
      <c r="H13" s="40" t="s">
        <v>219</v>
      </c>
      <c r="I13" s="40" t="s">
        <v>232</v>
      </c>
      <c r="J13" s="35" t="s">
        <v>7148</v>
      </c>
      <c r="K13" s="36" t="s">
        <v>4801</v>
      </c>
      <c r="L13" s="72" t="s">
        <v>5530</v>
      </c>
      <c r="M13" s="40" t="str">
        <f t="shared" si="0"/>
        <v>07</v>
      </c>
      <c r="N13" s="40" t="s">
        <v>434</v>
      </c>
      <c r="O13" s="40" t="s">
        <v>6980</v>
      </c>
      <c r="P13" s="40" t="s">
        <v>429</v>
      </c>
      <c r="Q13" s="35"/>
      <c r="R13" s="47"/>
      <c r="S13" s="48"/>
      <c r="T13" s="20"/>
      <c r="U13" s="20"/>
      <c r="V13" s="4"/>
      <c r="W13" s="210"/>
      <c r="X13" s="210"/>
      <c r="Y13" s="210"/>
      <c r="Z13" s="210"/>
      <c r="AA13" s="210"/>
      <c r="AB13" s="210"/>
      <c r="AC13" s="210"/>
      <c r="AD13" s="210"/>
      <c r="AE13" s="210"/>
      <c r="AF13" s="210"/>
      <c r="AG13" s="210"/>
      <c r="AH13" s="210"/>
      <c r="AI13" s="210"/>
      <c r="AJ13" s="210"/>
      <c r="AK13" s="210"/>
      <c r="AL13" s="210"/>
      <c r="AM13" s="210"/>
      <c r="AN13" s="210"/>
      <c r="AO13" s="210"/>
      <c r="AP13" s="210"/>
      <c r="AQ13" s="210"/>
      <c r="AR13" s="210"/>
      <c r="AS13" s="210"/>
      <c r="AT13" s="210"/>
      <c r="AU13" s="210"/>
      <c r="AV13" s="210"/>
      <c r="AW13" s="210"/>
      <c r="AX13" s="210"/>
      <c r="AY13" s="210"/>
      <c r="AZ13" s="210"/>
      <c r="BA13" s="210"/>
      <c r="BB13" s="210"/>
      <c r="BC13" s="210"/>
      <c r="BD13" s="210"/>
      <c r="BE13" s="210"/>
      <c r="BF13" s="210"/>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row>
    <row r="14" spans="1:86" ht="76.5" customHeight="1" x14ac:dyDescent="0.3">
      <c r="A14" s="207">
        <v>10</v>
      </c>
      <c r="B14" s="170" t="s">
        <v>4028</v>
      </c>
      <c r="C14" s="209" t="s">
        <v>4029</v>
      </c>
      <c r="D14" s="37">
        <v>44051</v>
      </c>
      <c r="E14" s="37">
        <v>44053</v>
      </c>
      <c r="F14" s="40" t="s">
        <v>28</v>
      </c>
      <c r="G14" s="40" t="s">
        <v>28</v>
      </c>
      <c r="H14" s="40" t="s">
        <v>219</v>
      </c>
      <c r="I14" s="40" t="s">
        <v>232</v>
      </c>
      <c r="J14" s="35" t="s">
        <v>4802</v>
      </c>
      <c r="K14" s="36" t="s">
        <v>4803</v>
      </c>
      <c r="L14" s="72" t="s">
        <v>5531</v>
      </c>
      <c r="M14" s="40" t="str">
        <f t="shared" si="0"/>
        <v>07</v>
      </c>
      <c r="N14" s="40" t="s">
        <v>434</v>
      </c>
      <c r="O14" s="40" t="s">
        <v>6980</v>
      </c>
      <c r="P14" s="40" t="s">
        <v>429</v>
      </c>
      <c r="Q14" s="35"/>
      <c r="R14" s="47"/>
      <c r="S14" s="48"/>
      <c r="T14" s="20"/>
      <c r="U14" s="20"/>
      <c r="V14" s="4"/>
      <c r="W14" s="210"/>
      <c r="X14" s="210"/>
      <c r="Y14" s="210"/>
      <c r="Z14" s="210"/>
      <c r="AA14" s="210"/>
      <c r="AB14" s="210"/>
      <c r="AC14" s="210"/>
      <c r="AD14" s="210"/>
      <c r="AE14" s="210"/>
      <c r="AF14" s="210"/>
      <c r="AG14" s="210"/>
      <c r="AH14" s="210"/>
      <c r="AI14" s="210"/>
      <c r="AJ14" s="210"/>
      <c r="AK14" s="210"/>
      <c r="AL14" s="210"/>
      <c r="AM14" s="210"/>
      <c r="AN14" s="210"/>
      <c r="AO14" s="210"/>
      <c r="AP14" s="210"/>
      <c r="AQ14" s="210"/>
      <c r="AR14" s="210"/>
      <c r="AS14" s="210"/>
      <c r="AT14" s="210"/>
      <c r="AU14" s="210"/>
      <c r="AV14" s="210"/>
      <c r="AW14" s="210"/>
      <c r="AX14" s="210"/>
      <c r="AY14" s="210"/>
      <c r="AZ14" s="210"/>
      <c r="BA14" s="210"/>
      <c r="BB14" s="210"/>
      <c r="BC14" s="210"/>
      <c r="BD14" s="210"/>
      <c r="BE14" s="210"/>
      <c r="BF14" s="210"/>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row>
    <row r="15" spans="1:86" ht="51" customHeight="1" x14ac:dyDescent="0.3">
      <c r="A15" s="207">
        <v>11</v>
      </c>
      <c r="B15" s="208" t="s">
        <v>4030</v>
      </c>
      <c r="C15" s="209" t="s">
        <v>4031</v>
      </c>
      <c r="D15" s="37">
        <v>44127</v>
      </c>
      <c r="E15" s="37">
        <v>44130</v>
      </c>
      <c r="F15" s="40" t="s">
        <v>28</v>
      </c>
      <c r="G15" s="40" t="s">
        <v>28</v>
      </c>
      <c r="H15" s="40" t="s">
        <v>2065</v>
      </c>
      <c r="I15" s="40" t="s">
        <v>232</v>
      </c>
      <c r="J15" s="40" t="s">
        <v>4804</v>
      </c>
      <c r="K15" s="36" t="s">
        <v>4805</v>
      </c>
      <c r="L15" s="72" t="s">
        <v>5532</v>
      </c>
      <c r="M15" s="40" t="str">
        <f t="shared" si="0"/>
        <v>07</v>
      </c>
      <c r="N15" s="40" t="s">
        <v>434</v>
      </c>
      <c r="O15" s="40" t="s">
        <v>4819</v>
      </c>
      <c r="P15" s="40" t="s">
        <v>434</v>
      </c>
      <c r="Q15" s="35"/>
      <c r="R15" s="47"/>
      <c r="S15" s="48"/>
      <c r="T15" s="20"/>
      <c r="U15" s="20"/>
      <c r="V15" s="4"/>
      <c r="W15" s="210"/>
      <c r="X15" s="210"/>
      <c r="Y15" s="210"/>
      <c r="Z15" s="210"/>
      <c r="AA15" s="210"/>
      <c r="AB15" s="210"/>
      <c r="AC15" s="210"/>
      <c r="AD15" s="210"/>
      <c r="AE15" s="210"/>
      <c r="AF15" s="210"/>
      <c r="AG15" s="210"/>
      <c r="AH15" s="210"/>
      <c r="AI15" s="210"/>
      <c r="AJ15" s="210"/>
      <c r="AK15" s="210"/>
      <c r="AL15" s="210"/>
      <c r="AM15" s="210"/>
      <c r="AN15" s="210"/>
      <c r="AO15" s="210"/>
      <c r="AP15" s="210"/>
      <c r="AQ15" s="210"/>
      <c r="AR15" s="210"/>
      <c r="AS15" s="210"/>
      <c r="AT15" s="210"/>
      <c r="AU15" s="210"/>
      <c r="AV15" s="210"/>
      <c r="AW15" s="210"/>
      <c r="AX15" s="210"/>
      <c r="AY15" s="210"/>
      <c r="AZ15" s="210"/>
      <c r="BA15" s="210"/>
      <c r="BB15" s="210"/>
      <c r="BC15" s="210"/>
      <c r="BD15" s="210"/>
      <c r="BE15" s="210"/>
      <c r="BF15" s="210"/>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row>
    <row r="16" spans="1:86" ht="63.75" customHeight="1" x14ac:dyDescent="0.3">
      <c r="A16" s="207">
        <v>12</v>
      </c>
      <c r="B16" s="170" t="s">
        <v>4032</v>
      </c>
      <c r="C16" s="214" t="s">
        <v>4033</v>
      </c>
      <c r="D16" s="37">
        <v>43726</v>
      </c>
      <c r="E16" s="37">
        <v>43739</v>
      </c>
      <c r="F16" s="40" t="s">
        <v>28</v>
      </c>
      <c r="G16" s="40" t="s">
        <v>28</v>
      </c>
      <c r="H16" s="40" t="s">
        <v>461</v>
      </c>
      <c r="I16" s="40" t="s">
        <v>7206</v>
      </c>
      <c r="J16" s="35" t="s">
        <v>4806</v>
      </c>
      <c r="K16" s="36" t="s">
        <v>4807</v>
      </c>
      <c r="L16" s="72" t="s">
        <v>5533</v>
      </c>
      <c r="M16" s="40" t="str">
        <f t="shared" si="0"/>
        <v>07</v>
      </c>
      <c r="N16" s="40" t="s">
        <v>434</v>
      </c>
      <c r="O16" s="40" t="s">
        <v>4819</v>
      </c>
      <c r="P16" s="40" t="s">
        <v>434</v>
      </c>
      <c r="Q16" s="35"/>
      <c r="R16" s="47"/>
      <c r="S16" s="48"/>
      <c r="T16" s="20"/>
      <c r="U16" s="20"/>
      <c r="V16" s="4"/>
      <c r="W16" s="210"/>
      <c r="X16" s="210"/>
      <c r="Y16" s="210"/>
      <c r="Z16" s="210"/>
      <c r="AA16" s="210"/>
      <c r="AB16" s="210"/>
      <c r="AC16" s="210"/>
      <c r="AD16" s="210"/>
      <c r="AE16" s="210"/>
      <c r="AF16" s="210"/>
      <c r="AG16" s="210"/>
      <c r="AH16" s="210"/>
      <c r="AI16" s="210"/>
      <c r="AJ16" s="210"/>
      <c r="AK16" s="210"/>
      <c r="AL16" s="210"/>
      <c r="AM16" s="210"/>
      <c r="AN16" s="210"/>
      <c r="AO16" s="210"/>
      <c r="AP16" s="210"/>
      <c r="AQ16" s="210"/>
      <c r="AR16" s="210"/>
      <c r="AS16" s="210"/>
      <c r="AT16" s="210"/>
      <c r="AU16" s="210"/>
      <c r="AV16" s="210"/>
      <c r="AW16" s="210"/>
      <c r="AX16" s="210"/>
      <c r="AY16" s="210"/>
      <c r="AZ16" s="210"/>
      <c r="BA16" s="210"/>
      <c r="BB16" s="210"/>
      <c r="BC16" s="210"/>
      <c r="BD16" s="210"/>
      <c r="BE16" s="210"/>
      <c r="BF16" s="210"/>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row>
    <row r="17" spans="1:86" ht="63.75" customHeight="1" x14ac:dyDescent="0.3">
      <c r="A17" s="207">
        <v>13</v>
      </c>
      <c r="B17" s="170" t="s">
        <v>7201</v>
      </c>
      <c r="C17" s="214" t="s">
        <v>4034</v>
      </c>
      <c r="D17" s="37">
        <v>43726</v>
      </c>
      <c r="E17" s="37">
        <v>43739</v>
      </c>
      <c r="F17" s="40" t="s">
        <v>28</v>
      </c>
      <c r="G17" s="40" t="s">
        <v>28</v>
      </c>
      <c r="H17" s="40" t="s">
        <v>461</v>
      </c>
      <c r="I17" s="40" t="s">
        <v>232</v>
      </c>
      <c r="J17" s="40" t="s">
        <v>4808</v>
      </c>
      <c r="K17" s="36" t="s">
        <v>4809</v>
      </c>
      <c r="L17" s="72" t="s">
        <v>5534</v>
      </c>
      <c r="M17" s="40" t="str">
        <f t="shared" si="0"/>
        <v>07</v>
      </c>
      <c r="N17" s="40" t="s">
        <v>434</v>
      </c>
      <c r="O17" s="40" t="s">
        <v>4819</v>
      </c>
      <c r="P17" s="40" t="s">
        <v>434</v>
      </c>
      <c r="Q17" s="35"/>
      <c r="R17" s="47"/>
      <c r="S17" s="48"/>
      <c r="T17" s="20"/>
      <c r="U17" s="20"/>
      <c r="V17" s="4"/>
      <c r="W17" s="210"/>
      <c r="X17" s="210"/>
      <c r="Y17" s="210"/>
      <c r="Z17" s="210"/>
      <c r="AA17" s="210"/>
      <c r="AB17" s="210"/>
      <c r="AC17" s="210"/>
      <c r="AD17" s="210"/>
      <c r="AE17" s="210"/>
      <c r="AF17" s="210"/>
      <c r="AG17" s="210"/>
      <c r="AH17" s="210"/>
      <c r="AI17" s="210"/>
      <c r="AJ17" s="210"/>
      <c r="AK17" s="210"/>
      <c r="AL17" s="210"/>
      <c r="AM17" s="210"/>
      <c r="AN17" s="210"/>
      <c r="AO17" s="210"/>
      <c r="AP17" s="210"/>
      <c r="AQ17" s="210"/>
      <c r="AR17" s="210"/>
      <c r="AS17" s="210"/>
      <c r="AT17" s="210"/>
      <c r="AU17" s="210"/>
      <c r="AV17" s="210"/>
      <c r="AW17" s="210"/>
      <c r="AX17" s="210"/>
      <c r="AY17" s="210"/>
      <c r="AZ17" s="210"/>
      <c r="BA17" s="210"/>
      <c r="BB17" s="210"/>
      <c r="BC17" s="210"/>
      <c r="BD17" s="210"/>
      <c r="BE17" s="210"/>
      <c r="BF17" s="210"/>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row>
    <row r="18" spans="1:86" ht="38.25" customHeight="1" x14ac:dyDescent="0.3">
      <c r="A18" s="207">
        <v>14</v>
      </c>
      <c r="B18" s="170" t="s">
        <v>4035</v>
      </c>
      <c r="C18" s="214" t="s">
        <v>4036</v>
      </c>
      <c r="D18" s="37">
        <v>44121</v>
      </c>
      <c r="E18" s="37">
        <v>44124</v>
      </c>
      <c r="F18" s="40" t="s">
        <v>28</v>
      </c>
      <c r="G18" s="40" t="s">
        <v>28</v>
      </c>
      <c r="H18" s="40" t="s">
        <v>461</v>
      </c>
      <c r="I18" s="40" t="s">
        <v>232</v>
      </c>
      <c r="J18" s="40" t="s">
        <v>4810</v>
      </c>
      <c r="K18" s="36" t="s">
        <v>4807</v>
      </c>
      <c r="L18" s="72" t="s">
        <v>5535</v>
      </c>
      <c r="M18" s="40" t="str">
        <f t="shared" si="0"/>
        <v>07</v>
      </c>
      <c r="N18" s="40" t="s">
        <v>434</v>
      </c>
      <c r="O18" s="40" t="s">
        <v>4819</v>
      </c>
      <c r="P18" s="40" t="s">
        <v>434</v>
      </c>
      <c r="Q18" s="35"/>
      <c r="R18" s="47"/>
      <c r="S18" s="48"/>
      <c r="T18" s="20"/>
      <c r="U18" s="20"/>
      <c r="V18" s="4"/>
      <c r="W18" s="210"/>
      <c r="X18" s="210"/>
      <c r="Y18" s="210"/>
      <c r="Z18" s="210"/>
      <c r="AA18" s="210"/>
      <c r="AB18" s="210"/>
      <c r="AC18" s="210"/>
      <c r="AD18" s="210"/>
      <c r="AE18" s="210"/>
      <c r="AF18" s="210"/>
      <c r="AG18" s="210"/>
      <c r="AH18" s="210"/>
      <c r="AI18" s="210"/>
      <c r="AJ18" s="210"/>
      <c r="AK18" s="210"/>
      <c r="AL18" s="210"/>
      <c r="AM18" s="210"/>
      <c r="AN18" s="210"/>
      <c r="AO18" s="210"/>
      <c r="AP18" s="210"/>
      <c r="AQ18" s="210"/>
      <c r="AR18" s="210"/>
      <c r="AS18" s="210"/>
      <c r="AT18" s="210"/>
      <c r="AU18" s="210"/>
      <c r="AV18" s="210"/>
      <c r="AW18" s="210"/>
      <c r="AX18" s="210"/>
      <c r="AY18" s="210"/>
      <c r="AZ18" s="210"/>
      <c r="BA18" s="210"/>
      <c r="BB18" s="210"/>
      <c r="BC18" s="210"/>
      <c r="BD18" s="210"/>
      <c r="BE18" s="210"/>
      <c r="BF18" s="210"/>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row>
    <row r="19" spans="1:86" ht="63.75" customHeight="1" x14ac:dyDescent="0.3">
      <c r="A19" s="207">
        <v>15</v>
      </c>
      <c r="B19" s="170" t="s">
        <v>4037</v>
      </c>
      <c r="C19" s="214" t="s">
        <v>4038</v>
      </c>
      <c r="D19" s="37">
        <v>43985</v>
      </c>
      <c r="E19" s="37">
        <v>43987</v>
      </c>
      <c r="F19" s="40" t="s">
        <v>28</v>
      </c>
      <c r="G19" s="40" t="s">
        <v>28</v>
      </c>
      <c r="H19" s="40" t="s">
        <v>4811</v>
      </c>
      <c r="I19" s="40" t="s">
        <v>232</v>
      </c>
      <c r="J19" s="40" t="s">
        <v>4812</v>
      </c>
      <c r="K19" s="36" t="s">
        <v>4813</v>
      </c>
      <c r="L19" s="72" t="s">
        <v>5536</v>
      </c>
      <c r="M19" s="40" t="str">
        <f t="shared" si="0"/>
        <v>07</v>
      </c>
      <c r="N19" s="40" t="s">
        <v>434</v>
      </c>
      <c r="O19" s="40" t="s">
        <v>4819</v>
      </c>
      <c r="P19" s="40" t="s">
        <v>434</v>
      </c>
      <c r="Q19" s="35"/>
      <c r="R19" s="47"/>
      <c r="S19" s="48"/>
      <c r="T19" s="20"/>
      <c r="U19" s="20"/>
      <c r="V19" s="4"/>
      <c r="W19" s="210"/>
      <c r="X19" s="210"/>
      <c r="Y19" s="210"/>
      <c r="Z19" s="210"/>
      <c r="AA19" s="210"/>
      <c r="AB19" s="210"/>
      <c r="AC19" s="210"/>
      <c r="AD19" s="210"/>
      <c r="AE19" s="210"/>
      <c r="AF19" s="210"/>
      <c r="AG19" s="210"/>
      <c r="AH19" s="210"/>
      <c r="AI19" s="210"/>
      <c r="AJ19" s="210"/>
      <c r="AK19" s="210"/>
      <c r="AL19" s="210"/>
      <c r="AM19" s="210"/>
      <c r="AN19" s="210"/>
      <c r="AO19" s="210"/>
      <c r="AP19" s="210"/>
      <c r="AQ19" s="210"/>
      <c r="AR19" s="210"/>
      <c r="AS19" s="210"/>
      <c r="AT19" s="210"/>
      <c r="AU19" s="210"/>
      <c r="AV19" s="210"/>
      <c r="AW19" s="210"/>
      <c r="AX19" s="210"/>
      <c r="AY19" s="210"/>
      <c r="AZ19" s="210"/>
      <c r="BA19" s="210"/>
      <c r="BB19" s="210"/>
      <c r="BC19" s="210"/>
      <c r="BD19" s="210"/>
      <c r="BE19" s="210"/>
      <c r="BF19" s="210"/>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row>
    <row r="20" spans="1:86" ht="51" customHeight="1" x14ac:dyDescent="0.3">
      <c r="A20" s="207">
        <v>16</v>
      </c>
      <c r="B20" s="170" t="s">
        <v>4039</v>
      </c>
      <c r="C20" s="214" t="s">
        <v>4040</v>
      </c>
      <c r="D20" s="37">
        <v>43985</v>
      </c>
      <c r="E20" s="37">
        <v>43987</v>
      </c>
      <c r="F20" s="40" t="s">
        <v>28</v>
      </c>
      <c r="G20" s="40" t="s">
        <v>28</v>
      </c>
      <c r="H20" s="40" t="s">
        <v>4814</v>
      </c>
      <c r="I20" s="40" t="s">
        <v>232</v>
      </c>
      <c r="J20" s="35" t="s">
        <v>4815</v>
      </c>
      <c r="K20" s="36" t="s">
        <v>4816</v>
      </c>
      <c r="L20" s="72" t="s">
        <v>5537</v>
      </c>
      <c r="M20" s="40" t="str">
        <f t="shared" si="0"/>
        <v>07</v>
      </c>
      <c r="N20" s="40" t="s">
        <v>434</v>
      </c>
      <c r="O20" s="40" t="s">
        <v>4819</v>
      </c>
      <c r="P20" s="40" t="s">
        <v>434</v>
      </c>
      <c r="Q20" s="35"/>
      <c r="R20" s="47"/>
      <c r="S20" s="48"/>
      <c r="T20" s="20"/>
      <c r="U20" s="20"/>
      <c r="V20" s="4"/>
      <c r="W20" s="210"/>
      <c r="X20" s="210"/>
      <c r="Y20" s="210"/>
      <c r="Z20" s="210"/>
      <c r="AA20" s="210"/>
      <c r="AB20" s="210"/>
      <c r="AC20" s="210"/>
      <c r="AD20" s="210"/>
      <c r="AE20" s="210"/>
      <c r="AF20" s="210"/>
      <c r="AG20" s="210"/>
      <c r="AH20" s="210"/>
      <c r="AI20" s="210"/>
      <c r="AJ20" s="210"/>
      <c r="AK20" s="210"/>
      <c r="AL20" s="210"/>
      <c r="AM20" s="210"/>
      <c r="AN20" s="210"/>
      <c r="AO20" s="210"/>
      <c r="AP20" s="210"/>
      <c r="AQ20" s="210"/>
      <c r="AR20" s="210"/>
      <c r="AS20" s="210"/>
      <c r="AT20" s="210"/>
      <c r="AU20" s="210"/>
      <c r="AV20" s="210"/>
      <c r="AW20" s="210"/>
      <c r="AX20" s="210"/>
      <c r="AY20" s="210"/>
      <c r="AZ20" s="210"/>
      <c r="BA20" s="210"/>
      <c r="BB20" s="210"/>
      <c r="BC20" s="210"/>
      <c r="BD20" s="210"/>
      <c r="BE20" s="210"/>
      <c r="BF20" s="210"/>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row>
    <row r="21" spans="1:86" ht="89.25" customHeight="1" x14ac:dyDescent="0.3">
      <c r="A21" s="207">
        <v>17</v>
      </c>
      <c r="B21" s="170" t="s">
        <v>4041</v>
      </c>
      <c r="C21" s="214" t="s">
        <v>4042</v>
      </c>
      <c r="D21" s="37">
        <v>43667</v>
      </c>
      <c r="E21" s="37">
        <v>43671</v>
      </c>
      <c r="F21" s="40" t="s">
        <v>28</v>
      </c>
      <c r="G21" s="40" t="s">
        <v>28</v>
      </c>
      <c r="H21" s="40" t="s">
        <v>219</v>
      </c>
      <c r="I21" s="40" t="s">
        <v>232</v>
      </c>
      <c r="J21" s="40" t="s">
        <v>4817</v>
      </c>
      <c r="K21" s="36" t="s">
        <v>4818</v>
      </c>
      <c r="L21" s="72" t="s">
        <v>5538</v>
      </c>
      <c r="M21" s="40" t="str">
        <f t="shared" si="0"/>
        <v>07</v>
      </c>
      <c r="N21" s="40" t="s">
        <v>434</v>
      </c>
      <c r="O21" s="40" t="s">
        <v>6980</v>
      </c>
      <c r="P21" s="40" t="s">
        <v>429</v>
      </c>
      <c r="Q21" s="35"/>
      <c r="R21" s="47"/>
      <c r="S21" s="48"/>
      <c r="T21" s="20"/>
      <c r="U21" s="20"/>
      <c r="V21" s="4"/>
      <c r="W21" s="210"/>
      <c r="X21" s="210"/>
      <c r="Y21" s="210"/>
      <c r="Z21" s="210"/>
      <c r="AA21" s="210"/>
      <c r="AB21" s="210"/>
      <c r="AC21" s="210"/>
      <c r="AD21" s="210"/>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c r="BA21" s="210"/>
      <c r="BB21" s="210"/>
      <c r="BC21" s="210"/>
      <c r="BD21" s="210"/>
      <c r="BE21" s="210"/>
      <c r="BF21" s="210"/>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row>
    <row r="22" spans="1:86" ht="89.25" customHeight="1" x14ac:dyDescent="0.3">
      <c r="A22" s="207">
        <v>18</v>
      </c>
      <c r="B22" s="170" t="s">
        <v>4043</v>
      </c>
      <c r="C22" s="214" t="s">
        <v>4044</v>
      </c>
      <c r="D22" s="37">
        <v>43859</v>
      </c>
      <c r="E22" s="37">
        <v>43862</v>
      </c>
      <c r="F22" s="40" t="s">
        <v>28</v>
      </c>
      <c r="G22" s="40" t="s">
        <v>28</v>
      </c>
      <c r="H22" s="40" t="s">
        <v>4819</v>
      </c>
      <c r="I22" s="40" t="s">
        <v>232</v>
      </c>
      <c r="J22" s="40" t="s">
        <v>4820</v>
      </c>
      <c r="K22" s="36" t="s">
        <v>4821</v>
      </c>
      <c r="L22" s="72" t="s">
        <v>5539</v>
      </c>
      <c r="M22" s="40" t="str">
        <f t="shared" si="0"/>
        <v>07</v>
      </c>
      <c r="N22" s="40" t="s">
        <v>434</v>
      </c>
      <c r="O22" s="40" t="s">
        <v>4819</v>
      </c>
      <c r="P22" s="40" t="s">
        <v>434</v>
      </c>
      <c r="Q22" s="35"/>
      <c r="R22" s="47"/>
      <c r="S22" s="48"/>
      <c r="T22" s="20"/>
      <c r="U22" s="20"/>
      <c r="V22" s="4"/>
      <c r="W22" s="210"/>
      <c r="X22" s="210"/>
      <c r="Y22" s="210"/>
      <c r="Z22" s="210"/>
      <c r="AA22" s="210"/>
      <c r="AB22" s="210"/>
      <c r="AC22" s="210"/>
      <c r="AD22" s="210"/>
      <c r="AE22" s="210"/>
      <c r="AF22" s="210"/>
      <c r="AG22" s="210"/>
      <c r="AH22" s="210"/>
      <c r="AI22" s="210"/>
      <c r="AJ22" s="210"/>
      <c r="AK22" s="210"/>
      <c r="AL22" s="210"/>
      <c r="AM22" s="210"/>
      <c r="AN22" s="210"/>
      <c r="AO22" s="210"/>
      <c r="AP22" s="210"/>
      <c r="AQ22" s="210"/>
      <c r="AR22" s="210"/>
      <c r="AS22" s="210"/>
      <c r="AT22" s="210"/>
      <c r="AU22" s="210"/>
      <c r="AV22" s="210"/>
      <c r="AW22" s="210"/>
      <c r="AX22" s="210"/>
      <c r="AY22" s="210"/>
      <c r="AZ22" s="210"/>
      <c r="BA22" s="210"/>
      <c r="BB22" s="210"/>
      <c r="BC22" s="210"/>
      <c r="BD22" s="210"/>
      <c r="BE22" s="210"/>
      <c r="BF22" s="210"/>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row>
    <row r="23" spans="1:86" ht="63.75" customHeight="1" x14ac:dyDescent="0.3">
      <c r="A23" s="207">
        <v>19</v>
      </c>
      <c r="B23" s="170" t="s">
        <v>4045</v>
      </c>
      <c r="C23" s="214" t="s">
        <v>4046</v>
      </c>
      <c r="D23" s="37">
        <v>43984</v>
      </c>
      <c r="E23" s="37">
        <v>43987</v>
      </c>
      <c r="F23" s="40" t="s">
        <v>28</v>
      </c>
      <c r="G23" s="40" t="s">
        <v>28</v>
      </c>
      <c r="H23" s="40" t="s">
        <v>4814</v>
      </c>
      <c r="I23" s="40" t="s">
        <v>232</v>
      </c>
      <c r="J23" s="40" t="s">
        <v>4822</v>
      </c>
      <c r="K23" s="36" t="s">
        <v>4823</v>
      </c>
      <c r="L23" s="72" t="s">
        <v>5540</v>
      </c>
      <c r="M23" s="40" t="str">
        <f t="shared" si="0"/>
        <v>07</v>
      </c>
      <c r="N23" s="40" t="s">
        <v>434</v>
      </c>
      <c r="O23" s="40" t="s">
        <v>4819</v>
      </c>
      <c r="P23" s="40" t="s">
        <v>434</v>
      </c>
      <c r="Q23" s="35"/>
      <c r="R23" s="47"/>
      <c r="S23" s="48"/>
      <c r="T23" s="20"/>
      <c r="U23" s="20"/>
      <c r="V23" s="4"/>
      <c r="W23" s="210"/>
      <c r="X23" s="210"/>
      <c r="Y23" s="210"/>
      <c r="Z23" s="210"/>
      <c r="AA23" s="210"/>
      <c r="AB23" s="210"/>
      <c r="AC23" s="210"/>
      <c r="AD23" s="210"/>
      <c r="AE23" s="210"/>
      <c r="AF23" s="210"/>
      <c r="AG23" s="210"/>
      <c r="AH23" s="210"/>
      <c r="AI23" s="210"/>
      <c r="AJ23" s="210"/>
      <c r="AK23" s="210"/>
      <c r="AL23" s="210"/>
      <c r="AM23" s="210"/>
      <c r="AN23" s="210"/>
      <c r="AO23" s="210"/>
      <c r="AP23" s="210"/>
      <c r="AQ23" s="210"/>
      <c r="AR23" s="210"/>
      <c r="AS23" s="210"/>
      <c r="AT23" s="210"/>
      <c r="AU23" s="210"/>
      <c r="AV23" s="210"/>
      <c r="AW23" s="210"/>
      <c r="AX23" s="210"/>
      <c r="AY23" s="210"/>
      <c r="AZ23" s="210"/>
      <c r="BA23" s="210"/>
      <c r="BB23" s="210"/>
      <c r="BC23" s="210"/>
      <c r="BD23" s="210"/>
      <c r="BE23" s="210"/>
      <c r="BF23" s="210"/>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row>
    <row r="24" spans="1:86" ht="76.5" customHeight="1" x14ac:dyDescent="0.3">
      <c r="A24" s="207">
        <v>20</v>
      </c>
      <c r="B24" s="170" t="s">
        <v>4047</v>
      </c>
      <c r="C24" s="214" t="s">
        <v>4048</v>
      </c>
      <c r="D24" s="37">
        <v>43882</v>
      </c>
      <c r="E24" s="37">
        <v>43886</v>
      </c>
      <c r="F24" s="40" t="s">
        <v>28</v>
      </c>
      <c r="G24" s="40" t="s">
        <v>28</v>
      </c>
      <c r="H24" s="40" t="s">
        <v>219</v>
      </c>
      <c r="I24" s="40" t="s">
        <v>232</v>
      </c>
      <c r="J24" s="40" t="s">
        <v>4824</v>
      </c>
      <c r="K24" s="36" t="s">
        <v>4825</v>
      </c>
      <c r="L24" s="72" t="s">
        <v>5541</v>
      </c>
      <c r="M24" s="40" t="str">
        <f t="shared" si="0"/>
        <v>07</v>
      </c>
      <c r="N24" s="40" t="s">
        <v>434</v>
      </c>
      <c r="O24" s="40" t="s">
        <v>6980</v>
      </c>
      <c r="P24" s="40" t="s">
        <v>429</v>
      </c>
      <c r="Q24" s="35"/>
      <c r="R24" s="47"/>
      <c r="S24" s="48"/>
      <c r="T24" s="20"/>
      <c r="U24" s="20"/>
      <c r="V24" s="4"/>
      <c r="W24" s="210"/>
      <c r="X24" s="210"/>
      <c r="Y24" s="210"/>
      <c r="Z24" s="210"/>
      <c r="AA24" s="210"/>
      <c r="AB24" s="210"/>
      <c r="AC24" s="210"/>
      <c r="AD24" s="210"/>
      <c r="AE24" s="210"/>
      <c r="AF24" s="210"/>
      <c r="AG24" s="210"/>
      <c r="AH24" s="210"/>
      <c r="AI24" s="210"/>
      <c r="AJ24" s="210"/>
      <c r="AK24" s="210"/>
      <c r="AL24" s="210"/>
      <c r="AM24" s="210"/>
      <c r="AN24" s="210"/>
      <c r="AO24" s="210"/>
      <c r="AP24" s="210"/>
      <c r="AQ24" s="210"/>
      <c r="AR24" s="210"/>
      <c r="AS24" s="210"/>
      <c r="AT24" s="210"/>
      <c r="AU24" s="210"/>
      <c r="AV24" s="210"/>
      <c r="AW24" s="210"/>
      <c r="AX24" s="210"/>
      <c r="AY24" s="210"/>
      <c r="AZ24" s="210"/>
      <c r="BA24" s="210"/>
      <c r="BB24" s="210"/>
      <c r="BC24" s="210"/>
      <c r="BD24" s="210"/>
      <c r="BE24" s="210"/>
      <c r="BF24" s="210"/>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row>
    <row r="25" spans="1:86" ht="102" customHeight="1" x14ac:dyDescent="0.3">
      <c r="A25" s="207">
        <v>21</v>
      </c>
      <c r="B25" s="170" t="s">
        <v>4049</v>
      </c>
      <c r="C25" s="214" t="s">
        <v>4050</v>
      </c>
      <c r="D25" s="37">
        <v>43663</v>
      </c>
      <c r="E25" s="37">
        <v>43671</v>
      </c>
      <c r="F25" s="40" t="s">
        <v>28</v>
      </c>
      <c r="G25" s="40" t="s">
        <v>28</v>
      </c>
      <c r="H25" s="40" t="s">
        <v>219</v>
      </c>
      <c r="I25" s="40" t="s">
        <v>232</v>
      </c>
      <c r="J25" s="40" t="s">
        <v>4826</v>
      </c>
      <c r="K25" s="36" t="s">
        <v>4827</v>
      </c>
      <c r="L25" s="72" t="s">
        <v>5542</v>
      </c>
      <c r="M25" s="40" t="str">
        <f t="shared" si="0"/>
        <v>07</v>
      </c>
      <c r="N25" s="40" t="s">
        <v>434</v>
      </c>
      <c r="O25" s="40" t="s">
        <v>6980</v>
      </c>
      <c r="P25" s="40" t="s">
        <v>429</v>
      </c>
      <c r="Q25" s="35"/>
      <c r="R25" s="47"/>
      <c r="S25" s="48"/>
      <c r="T25" s="20"/>
      <c r="U25" s="20"/>
      <c r="V25" s="4"/>
      <c r="W25" s="210"/>
      <c r="X25" s="210"/>
      <c r="Y25" s="210"/>
      <c r="Z25" s="210"/>
      <c r="AA25" s="210"/>
      <c r="AB25" s="210"/>
      <c r="AC25" s="210"/>
      <c r="AD25" s="210"/>
      <c r="AE25" s="210"/>
      <c r="AF25" s="210"/>
      <c r="AG25" s="210"/>
      <c r="AH25" s="210"/>
      <c r="AI25" s="210"/>
      <c r="AJ25" s="210"/>
      <c r="AK25" s="210"/>
      <c r="AL25" s="210"/>
      <c r="AM25" s="210"/>
      <c r="AN25" s="210"/>
      <c r="AO25" s="210"/>
      <c r="AP25" s="210"/>
      <c r="AQ25" s="210"/>
      <c r="AR25" s="210"/>
      <c r="AS25" s="210"/>
      <c r="AT25" s="210"/>
      <c r="AU25" s="210"/>
      <c r="AV25" s="210"/>
      <c r="AW25" s="210"/>
      <c r="AX25" s="210"/>
      <c r="AY25" s="210"/>
      <c r="AZ25" s="210"/>
      <c r="BA25" s="210"/>
      <c r="BB25" s="210"/>
      <c r="BC25" s="210"/>
      <c r="BD25" s="210"/>
      <c r="BE25" s="210"/>
      <c r="BF25" s="210"/>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row>
    <row r="26" spans="1:86" ht="63.75" customHeight="1" x14ac:dyDescent="0.3">
      <c r="A26" s="207">
        <v>22</v>
      </c>
      <c r="B26" s="170" t="s">
        <v>4051</v>
      </c>
      <c r="C26" s="214" t="s">
        <v>4052</v>
      </c>
      <c r="D26" s="37">
        <v>43668</v>
      </c>
      <c r="E26" s="37">
        <v>43676</v>
      </c>
      <c r="F26" s="40" t="s">
        <v>28</v>
      </c>
      <c r="G26" s="40" t="s">
        <v>28</v>
      </c>
      <c r="H26" s="40" t="s">
        <v>219</v>
      </c>
      <c r="I26" s="40" t="s">
        <v>232</v>
      </c>
      <c r="J26" s="35" t="s">
        <v>4828</v>
      </c>
      <c r="K26" s="36" t="s">
        <v>4829</v>
      </c>
      <c r="L26" s="72" t="s">
        <v>5543</v>
      </c>
      <c r="M26" s="40" t="str">
        <f t="shared" si="0"/>
        <v>07</v>
      </c>
      <c r="N26" s="40" t="s">
        <v>434</v>
      </c>
      <c r="O26" s="40" t="s">
        <v>6980</v>
      </c>
      <c r="P26" s="40" t="s">
        <v>429</v>
      </c>
      <c r="Q26" s="35"/>
      <c r="R26" s="47"/>
      <c r="S26" s="48"/>
      <c r="T26" s="20"/>
      <c r="U26" s="20"/>
      <c r="V26" s="4"/>
      <c r="W26" s="210"/>
      <c r="X26" s="210"/>
      <c r="Y26" s="210"/>
      <c r="Z26" s="210"/>
      <c r="AA26" s="210"/>
      <c r="AB26" s="210"/>
      <c r="AC26" s="210"/>
      <c r="AD26" s="210"/>
      <c r="AE26" s="210"/>
      <c r="AF26" s="210"/>
      <c r="AG26" s="210"/>
      <c r="AH26" s="210"/>
      <c r="AI26" s="210"/>
      <c r="AJ26" s="210"/>
      <c r="AK26" s="210"/>
      <c r="AL26" s="210"/>
      <c r="AM26" s="210"/>
      <c r="AN26" s="210"/>
      <c r="AO26" s="210"/>
      <c r="AP26" s="210"/>
      <c r="AQ26" s="210"/>
      <c r="AR26" s="210"/>
      <c r="AS26" s="210"/>
      <c r="AT26" s="210"/>
      <c r="AU26" s="210"/>
      <c r="AV26" s="210"/>
      <c r="AW26" s="210"/>
      <c r="AX26" s="210"/>
      <c r="AY26" s="210"/>
      <c r="AZ26" s="210"/>
      <c r="BA26" s="210"/>
      <c r="BB26" s="210"/>
      <c r="BC26" s="210"/>
      <c r="BD26" s="210"/>
      <c r="BE26" s="210"/>
      <c r="BF26" s="210"/>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row>
    <row r="27" spans="1:86" ht="63.75" customHeight="1" x14ac:dyDescent="0.3">
      <c r="A27" s="207">
        <v>23</v>
      </c>
      <c r="B27" s="208" t="s">
        <v>4053</v>
      </c>
      <c r="C27" s="214" t="s">
        <v>4054</v>
      </c>
      <c r="D27" s="37">
        <v>43716</v>
      </c>
      <c r="E27" s="37">
        <v>43723</v>
      </c>
      <c r="F27" s="40" t="s">
        <v>28</v>
      </c>
      <c r="G27" s="40" t="s">
        <v>28</v>
      </c>
      <c r="H27" s="40" t="s">
        <v>4830</v>
      </c>
      <c r="I27" s="40" t="s">
        <v>232</v>
      </c>
      <c r="J27" s="44" t="s">
        <v>4831</v>
      </c>
      <c r="K27" s="36" t="s">
        <v>4832</v>
      </c>
      <c r="L27" s="78" t="s">
        <v>5544</v>
      </c>
      <c r="M27" s="49" t="str">
        <f t="shared" si="0"/>
        <v>07</v>
      </c>
      <c r="N27" s="40" t="s">
        <v>434</v>
      </c>
      <c r="O27" s="40" t="s">
        <v>4819</v>
      </c>
      <c r="P27" s="40" t="s">
        <v>429</v>
      </c>
      <c r="Q27" s="35"/>
      <c r="R27" s="47"/>
      <c r="S27" s="48"/>
      <c r="T27" s="20"/>
      <c r="U27" s="20"/>
      <c r="V27" s="4"/>
      <c r="W27" s="210"/>
      <c r="X27" s="210"/>
      <c r="Y27" s="210"/>
      <c r="Z27" s="210"/>
      <c r="AA27" s="210"/>
      <c r="AB27" s="210"/>
      <c r="AC27" s="210"/>
      <c r="AD27" s="210"/>
      <c r="AE27" s="210"/>
      <c r="AF27" s="210"/>
      <c r="AG27" s="210"/>
      <c r="AH27" s="210"/>
      <c r="AI27" s="210"/>
      <c r="AJ27" s="210"/>
      <c r="AK27" s="210"/>
      <c r="AL27" s="210"/>
      <c r="AM27" s="210"/>
      <c r="AN27" s="210"/>
      <c r="AO27" s="210"/>
      <c r="AP27" s="210"/>
      <c r="AQ27" s="210"/>
      <c r="AR27" s="210"/>
      <c r="AS27" s="210"/>
      <c r="AT27" s="210"/>
      <c r="AU27" s="210"/>
      <c r="AV27" s="210"/>
      <c r="AW27" s="210"/>
      <c r="AX27" s="210"/>
      <c r="AY27" s="210"/>
      <c r="AZ27" s="210"/>
      <c r="BA27" s="210"/>
      <c r="BB27" s="210"/>
      <c r="BC27" s="210"/>
      <c r="BD27" s="210"/>
      <c r="BE27" s="210"/>
      <c r="BF27" s="210"/>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row>
    <row r="28" spans="1:86" ht="63.75" customHeight="1" x14ac:dyDescent="0.3">
      <c r="A28" s="207">
        <v>24</v>
      </c>
      <c r="B28" s="208" t="s">
        <v>4055</v>
      </c>
      <c r="C28" s="214" t="s">
        <v>4056</v>
      </c>
      <c r="D28" s="37">
        <v>43722</v>
      </c>
      <c r="E28" s="37">
        <v>43728</v>
      </c>
      <c r="F28" s="40" t="s">
        <v>28</v>
      </c>
      <c r="G28" s="40" t="s">
        <v>28</v>
      </c>
      <c r="H28" s="40" t="s">
        <v>4833</v>
      </c>
      <c r="I28" s="40" t="s">
        <v>232</v>
      </c>
      <c r="J28" s="44" t="s">
        <v>4834</v>
      </c>
      <c r="K28" s="36" t="s">
        <v>4835</v>
      </c>
      <c r="L28" s="78" t="s">
        <v>5545</v>
      </c>
      <c r="M28" s="49" t="str">
        <f t="shared" si="0"/>
        <v>07</v>
      </c>
      <c r="N28" s="40" t="s">
        <v>434</v>
      </c>
      <c r="O28" s="40" t="s">
        <v>4819</v>
      </c>
      <c r="P28" s="40" t="s">
        <v>434</v>
      </c>
      <c r="Q28" s="35"/>
      <c r="R28" s="47"/>
      <c r="S28" s="48"/>
      <c r="T28" s="20"/>
      <c r="U28" s="20"/>
      <c r="V28" s="4"/>
      <c r="W28" s="210"/>
      <c r="X28" s="210"/>
      <c r="Y28" s="210"/>
      <c r="Z28" s="210"/>
      <c r="AA28" s="210"/>
      <c r="AB28" s="210"/>
      <c r="AC28" s="210"/>
      <c r="AD28" s="210"/>
      <c r="AE28" s="210"/>
      <c r="AF28" s="210"/>
      <c r="AG28" s="210"/>
      <c r="AH28" s="210"/>
      <c r="AI28" s="210"/>
      <c r="AJ28" s="210"/>
      <c r="AK28" s="210"/>
      <c r="AL28" s="210"/>
      <c r="AM28" s="210"/>
      <c r="AN28" s="210"/>
      <c r="AO28" s="210"/>
      <c r="AP28" s="210"/>
      <c r="AQ28" s="210"/>
      <c r="AR28" s="210"/>
      <c r="AS28" s="210"/>
      <c r="AT28" s="210"/>
      <c r="AU28" s="210"/>
      <c r="AV28" s="210"/>
      <c r="AW28" s="210"/>
      <c r="AX28" s="210"/>
      <c r="AY28" s="210"/>
      <c r="AZ28" s="210"/>
      <c r="BA28" s="210"/>
      <c r="BB28" s="210"/>
      <c r="BC28" s="210"/>
      <c r="BD28" s="210"/>
      <c r="BE28" s="210"/>
      <c r="BF28" s="210"/>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row>
    <row r="29" spans="1:86" ht="76.5" customHeight="1" x14ac:dyDescent="0.3">
      <c r="A29" s="207">
        <v>25</v>
      </c>
      <c r="B29" s="208" t="s">
        <v>4057</v>
      </c>
      <c r="C29" s="214" t="s">
        <v>4058</v>
      </c>
      <c r="D29" s="37">
        <v>43664</v>
      </c>
      <c r="E29" s="37">
        <v>43671</v>
      </c>
      <c r="F29" s="40" t="s">
        <v>28</v>
      </c>
      <c r="G29" s="40" t="s">
        <v>28</v>
      </c>
      <c r="H29" s="40" t="s">
        <v>219</v>
      </c>
      <c r="I29" s="40" t="s">
        <v>232</v>
      </c>
      <c r="J29" s="44" t="s">
        <v>4836</v>
      </c>
      <c r="K29" s="36" t="s">
        <v>4837</v>
      </c>
      <c r="L29" s="78" t="s">
        <v>5546</v>
      </c>
      <c r="M29" s="49" t="str">
        <f t="shared" si="0"/>
        <v>07</v>
      </c>
      <c r="N29" s="40" t="s">
        <v>434</v>
      </c>
      <c r="O29" s="40" t="s">
        <v>6980</v>
      </c>
      <c r="P29" s="40" t="s">
        <v>434</v>
      </c>
      <c r="Q29" s="35"/>
      <c r="R29" s="47"/>
      <c r="S29" s="48"/>
      <c r="T29" s="20"/>
      <c r="U29" s="20"/>
      <c r="V29" s="4"/>
      <c r="W29" s="210"/>
      <c r="X29" s="210"/>
      <c r="Y29" s="210"/>
      <c r="Z29" s="210"/>
      <c r="AA29" s="210"/>
      <c r="AB29" s="210"/>
      <c r="AC29" s="210"/>
      <c r="AD29" s="210"/>
      <c r="AE29" s="210"/>
      <c r="AF29" s="210"/>
      <c r="AG29" s="210"/>
      <c r="AH29" s="210"/>
      <c r="AI29" s="210"/>
      <c r="AJ29" s="210"/>
      <c r="AK29" s="210"/>
      <c r="AL29" s="210"/>
      <c r="AM29" s="210"/>
      <c r="AN29" s="210"/>
      <c r="AO29" s="210"/>
      <c r="AP29" s="210"/>
      <c r="AQ29" s="210"/>
      <c r="AR29" s="210"/>
      <c r="AS29" s="210"/>
      <c r="AT29" s="210"/>
      <c r="AU29" s="210"/>
      <c r="AV29" s="210"/>
      <c r="AW29" s="210"/>
      <c r="AX29" s="210"/>
      <c r="AY29" s="210"/>
      <c r="AZ29" s="210"/>
      <c r="BA29" s="210"/>
      <c r="BB29" s="210"/>
      <c r="BC29" s="210"/>
      <c r="BD29" s="210"/>
      <c r="BE29" s="210"/>
      <c r="BF29" s="210"/>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row>
    <row r="30" spans="1:86" ht="63.75" customHeight="1" x14ac:dyDescent="0.3">
      <c r="A30" s="207">
        <v>26</v>
      </c>
      <c r="B30" s="170" t="s">
        <v>4059</v>
      </c>
      <c r="C30" s="214" t="s">
        <v>4060</v>
      </c>
      <c r="D30" s="37">
        <v>43646</v>
      </c>
      <c r="E30" s="37">
        <v>43647</v>
      </c>
      <c r="F30" s="40" t="s">
        <v>28</v>
      </c>
      <c r="G30" s="40" t="s">
        <v>28</v>
      </c>
      <c r="H30" s="40" t="s">
        <v>219</v>
      </c>
      <c r="I30" s="40" t="s">
        <v>232</v>
      </c>
      <c r="J30" s="35" t="s">
        <v>4838</v>
      </c>
      <c r="K30" s="36" t="s">
        <v>4839</v>
      </c>
      <c r="L30" s="72" t="s">
        <v>5547</v>
      </c>
      <c r="M30" s="40" t="str">
        <f t="shared" si="0"/>
        <v>07</v>
      </c>
      <c r="N30" s="40" t="s">
        <v>434</v>
      </c>
      <c r="O30" s="40" t="s">
        <v>6980</v>
      </c>
      <c r="P30" s="40" t="s">
        <v>429</v>
      </c>
      <c r="Q30" s="35"/>
      <c r="R30" s="47"/>
      <c r="S30" s="48"/>
      <c r="T30" s="20"/>
      <c r="U30" s="20"/>
      <c r="V30" s="4"/>
      <c r="W30" s="210"/>
      <c r="X30" s="210"/>
      <c r="Y30" s="210"/>
      <c r="Z30" s="210"/>
      <c r="AA30" s="210"/>
      <c r="AB30" s="210"/>
      <c r="AC30" s="210"/>
      <c r="AD30" s="210"/>
      <c r="AE30" s="210"/>
      <c r="AF30" s="210"/>
      <c r="AG30" s="210"/>
      <c r="AH30" s="210"/>
      <c r="AI30" s="210"/>
      <c r="AJ30" s="210"/>
      <c r="AK30" s="210"/>
      <c r="AL30" s="210"/>
      <c r="AM30" s="210"/>
      <c r="AN30" s="210"/>
      <c r="AO30" s="210"/>
      <c r="AP30" s="210"/>
      <c r="AQ30" s="210"/>
      <c r="AR30" s="210"/>
      <c r="AS30" s="210"/>
      <c r="AT30" s="210"/>
      <c r="AU30" s="210"/>
      <c r="AV30" s="210"/>
      <c r="AW30" s="210"/>
      <c r="AX30" s="210"/>
      <c r="AY30" s="210"/>
      <c r="AZ30" s="210"/>
      <c r="BA30" s="210"/>
      <c r="BB30" s="210"/>
      <c r="BC30" s="210"/>
      <c r="BD30" s="210"/>
      <c r="BE30" s="210"/>
      <c r="BF30" s="210"/>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row>
    <row r="31" spans="1:86" ht="63.75" customHeight="1" x14ac:dyDescent="0.3">
      <c r="A31" s="207">
        <v>27</v>
      </c>
      <c r="B31" s="170" t="s">
        <v>4061</v>
      </c>
      <c r="C31" s="214" t="s">
        <v>4062</v>
      </c>
      <c r="D31" s="37">
        <v>43661</v>
      </c>
      <c r="E31" s="37">
        <v>43672</v>
      </c>
      <c r="F31" s="40" t="s">
        <v>28</v>
      </c>
      <c r="G31" s="40" t="s">
        <v>28</v>
      </c>
      <c r="H31" s="40" t="s">
        <v>219</v>
      </c>
      <c r="I31" s="40" t="s">
        <v>232</v>
      </c>
      <c r="J31" s="35" t="s">
        <v>4840</v>
      </c>
      <c r="K31" s="36" t="s">
        <v>4841</v>
      </c>
      <c r="L31" s="72" t="s">
        <v>5548</v>
      </c>
      <c r="M31" s="40" t="str">
        <f t="shared" si="0"/>
        <v>07</v>
      </c>
      <c r="N31" s="40" t="s">
        <v>434</v>
      </c>
      <c r="O31" s="40" t="s">
        <v>6980</v>
      </c>
      <c r="P31" s="40" t="s">
        <v>429</v>
      </c>
      <c r="Q31" s="35"/>
      <c r="R31" s="47"/>
      <c r="S31" s="48"/>
      <c r="T31" s="20"/>
      <c r="U31" s="20"/>
      <c r="V31" s="4"/>
      <c r="W31" s="210"/>
      <c r="X31" s="210"/>
      <c r="Y31" s="210"/>
      <c r="Z31" s="210"/>
      <c r="AA31" s="210"/>
      <c r="AB31" s="210"/>
      <c r="AC31" s="210"/>
      <c r="AD31" s="210"/>
      <c r="AE31" s="210"/>
      <c r="AF31" s="210"/>
      <c r="AG31" s="210"/>
      <c r="AH31" s="210"/>
      <c r="AI31" s="210"/>
      <c r="AJ31" s="210"/>
      <c r="AK31" s="210"/>
      <c r="AL31" s="210"/>
      <c r="AM31" s="210"/>
      <c r="AN31" s="210"/>
      <c r="AO31" s="210"/>
      <c r="AP31" s="210"/>
      <c r="AQ31" s="210"/>
      <c r="AR31" s="210"/>
      <c r="AS31" s="210"/>
      <c r="AT31" s="210"/>
      <c r="AU31" s="210"/>
      <c r="AV31" s="210"/>
      <c r="AW31" s="210"/>
      <c r="AX31" s="210"/>
      <c r="AY31" s="210"/>
      <c r="AZ31" s="210"/>
      <c r="BA31" s="210"/>
      <c r="BB31" s="210"/>
      <c r="BC31" s="210"/>
      <c r="BD31" s="210"/>
      <c r="BE31" s="210"/>
      <c r="BF31" s="210"/>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row>
    <row r="32" spans="1:86" ht="63.75" customHeight="1" x14ac:dyDescent="0.3">
      <c r="A32" s="207">
        <v>28</v>
      </c>
      <c r="B32" s="170" t="s">
        <v>4063</v>
      </c>
      <c r="C32" s="214" t="s">
        <v>4064</v>
      </c>
      <c r="D32" s="37">
        <v>43722</v>
      </c>
      <c r="E32" s="37">
        <v>43728</v>
      </c>
      <c r="F32" s="40" t="s">
        <v>28</v>
      </c>
      <c r="G32" s="40" t="s">
        <v>28</v>
      </c>
      <c r="H32" s="40" t="s">
        <v>4833</v>
      </c>
      <c r="I32" s="40" t="s">
        <v>232</v>
      </c>
      <c r="J32" s="49" t="s">
        <v>4842</v>
      </c>
      <c r="K32" s="36" t="s">
        <v>4843</v>
      </c>
      <c r="L32" s="72" t="s">
        <v>5549</v>
      </c>
      <c r="M32" s="40" t="str">
        <f t="shared" si="0"/>
        <v>07</v>
      </c>
      <c r="N32" s="40" t="s">
        <v>434</v>
      </c>
      <c r="O32" s="40" t="s">
        <v>4819</v>
      </c>
      <c r="P32" s="40" t="s">
        <v>434</v>
      </c>
      <c r="Q32" s="35"/>
      <c r="R32" s="47"/>
      <c r="S32" s="48"/>
      <c r="T32" s="20"/>
      <c r="U32" s="20"/>
      <c r="V32" s="4"/>
      <c r="W32" s="210"/>
      <c r="X32" s="210"/>
      <c r="Y32" s="210"/>
      <c r="Z32" s="210"/>
      <c r="AA32" s="210"/>
      <c r="AB32" s="210"/>
      <c r="AC32" s="210"/>
      <c r="AD32" s="210"/>
      <c r="AE32" s="210"/>
      <c r="AF32" s="210"/>
      <c r="AG32" s="210"/>
      <c r="AH32" s="210"/>
      <c r="AI32" s="210"/>
      <c r="AJ32" s="210"/>
      <c r="AK32" s="210"/>
      <c r="AL32" s="210"/>
      <c r="AM32" s="210"/>
      <c r="AN32" s="210"/>
      <c r="AO32" s="210"/>
      <c r="AP32" s="210"/>
      <c r="AQ32" s="210"/>
      <c r="AR32" s="210"/>
      <c r="AS32" s="210"/>
      <c r="AT32" s="210"/>
      <c r="AU32" s="210"/>
      <c r="AV32" s="210"/>
      <c r="AW32" s="210"/>
      <c r="AX32" s="210"/>
      <c r="AY32" s="210"/>
      <c r="AZ32" s="210"/>
      <c r="BA32" s="210"/>
      <c r="BB32" s="210"/>
      <c r="BC32" s="210"/>
      <c r="BD32" s="210"/>
      <c r="BE32" s="210"/>
      <c r="BF32" s="210"/>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row>
    <row r="33" spans="1:86" ht="63.75" customHeight="1" x14ac:dyDescent="0.3">
      <c r="A33" s="207">
        <v>29</v>
      </c>
      <c r="B33" s="170" t="s">
        <v>4065</v>
      </c>
      <c r="C33" s="214" t="s">
        <v>4066</v>
      </c>
      <c r="D33" s="37">
        <v>43716</v>
      </c>
      <c r="E33" s="37">
        <v>43723</v>
      </c>
      <c r="F33" s="40" t="s">
        <v>28</v>
      </c>
      <c r="G33" s="40" t="s">
        <v>28</v>
      </c>
      <c r="H33" s="40" t="s">
        <v>4844</v>
      </c>
      <c r="I33" s="40" t="s">
        <v>232</v>
      </c>
      <c r="J33" s="35" t="s">
        <v>4845</v>
      </c>
      <c r="K33" s="36" t="s">
        <v>4846</v>
      </c>
      <c r="L33" s="72" t="s">
        <v>5550</v>
      </c>
      <c r="M33" s="40" t="str">
        <f t="shared" si="0"/>
        <v>07</v>
      </c>
      <c r="N33" s="40" t="s">
        <v>434</v>
      </c>
      <c r="O33" s="40" t="s">
        <v>4819</v>
      </c>
      <c r="P33" s="40" t="s">
        <v>429</v>
      </c>
      <c r="Q33" s="35"/>
      <c r="R33" s="47"/>
      <c r="S33" s="48"/>
      <c r="T33" s="20"/>
      <c r="U33" s="20"/>
      <c r="V33" s="4"/>
      <c r="W33" s="210"/>
      <c r="X33" s="210"/>
      <c r="Y33" s="210"/>
      <c r="Z33" s="210"/>
      <c r="AA33" s="210"/>
      <c r="AB33" s="210"/>
      <c r="AC33" s="210"/>
      <c r="AD33" s="210"/>
      <c r="AE33" s="210"/>
      <c r="AF33" s="210"/>
      <c r="AG33" s="210"/>
      <c r="AH33" s="210"/>
      <c r="AI33" s="210"/>
      <c r="AJ33" s="210"/>
      <c r="AK33" s="210"/>
      <c r="AL33" s="210"/>
      <c r="AM33" s="210"/>
      <c r="AN33" s="210"/>
      <c r="AO33" s="210"/>
      <c r="AP33" s="210"/>
      <c r="AQ33" s="210"/>
      <c r="AR33" s="210"/>
      <c r="AS33" s="210"/>
      <c r="AT33" s="210"/>
      <c r="AU33" s="210"/>
      <c r="AV33" s="210"/>
      <c r="AW33" s="210"/>
      <c r="AX33" s="210"/>
      <c r="AY33" s="210"/>
      <c r="AZ33" s="210"/>
      <c r="BA33" s="210"/>
      <c r="BB33" s="210"/>
      <c r="BC33" s="210"/>
      <c r="BD33" s="210"/>
      <c r="BE33" s="210"/>
      <c r="BF33" s="210"/>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row>
    <row r="34" spans="1:86" ht="69.75" customHeight="1" x14ac:dyDescent="0.3">
      <c r="A34" s="207">
        <v>30</v>
      </c>
      <c r="B34" s="170" t="s">
        <v>4067</v>
      </c>
      <c r="C34" s="214" t="s">
        <v>5722</v>
      </c>
      <c r="D34" s="37">
        <v>43984</v>
      </c>
      <c r="E34" s="37">
        <v>43987</v>
      </c>
      <c r="F34" s="40" t="s">
        <v>28</v>
      </c>
      <c r="G34" s="40" t="s">
        <v>28</v>
      </c>
      <c r="H34" s="40" t="s">
        <v>4814</v>
      </c>
      <c r="I34" s="40" t="s">
        <v>232</v>
      </c>
      <c r="J34" s="49" t="s">
        <v>4847</v>
      </c>
      <c r="K34" s="36" t="s">
        <v>4848</v>
      </c>
      <c r="L34" s="78" t="s">
        <v>5551</v>
      </c>
      <c r="M34" s="49" t="str">
        <f t="shared" si="0"/>
        <v>07</v>
      </c>
      <c r="N34" s="40" t="s">
        <v>434</v>
      </c>
      <c r="O34" s="40" t="s">
        <v>4819</v>
      </c>
      <c r="P34" s="40" t="s">
        <v>434</v>
      </c>
      <c r="Q34" s="35"/>
      <c r="R34" s="47"/>
      <c r="S34" s="48"/>
      <c r="T34" s="20"/>
      <c r="U34" s="20"/>
      <c r="V34" s="4"/>
      <c r="W34" s="210"/>
      <c r="X34" s="210"/>
      <c r="Y34" s="210"/>
      <c r="Z34" s="210"/>
      <c r="AA34" s="210"/>
      <c r="AB34" s="210"/>
      <c r="AC34" s="210"/>
      <c r="AD34" s="210"/>
      <c r="AE34" s="210"/>
      <c r="AF34" s="210"/>
      <c r="AG34" s="210"/>
      <c r="AH34" s="210"/>
      <c r="AI34" s="210"/>
      <c r="AJ34" s="210"/>
      <c r="AK34" s="210"/>
      <c r="AL34" s="210"/>
      <c r="AM34" s="210"/>
      <c r="AN34" s="210"/>
      <c r="AO34" s="210"/>
      <c r="AP34" s="210"/>
      <c r="AQ34" s="210"/>
      <c r="AR34" s="210"/>
      <c r="AS34" s="210"/>
      <c r="AT34" s="210"/>
      <c r="AU34" s="210"/>
      <c r="AV34" s="210"/>
      <c r="AW34" s="210"/>
      <c r="AX34" s="210"/>
      <c r="AY34" s="210"/>
      <c r="AZ34" s="210"/>
      <c r="BA34" s="210"/>
      <c r="BB34" s="210"/>
      <c r="BC34" s="210"/>
      <c r="BD34" s="210"/>
      <c r="BE34" s="210"/>
      <c r="BF34" s="210"/>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row>
    <row r="35" spans="1:86" ht="63.75" customHeight="1" x14ac:dyDescent="0.3">
      <c r="A35" s="207">
        <v>31</v>
      </c>
      <c r="B35" s="170" t="s">
        <v>4068</v>
      </c>
      <c r="C35" s="214" t="s">
        <v>4069</v>
      </c>
      <c r="D35" s="37">
        <v>43639</v>
      </c>
      <c r="E35" s="37">
        <v>43647</v>
      </c>
      <c r="F35" s="40" t="s">
        <v>28</v>
      </c>
      <c r="G35" s="40" t="s">
        <v>28</v>
      </c>
      <c r="H35" s="40" t="s">
        <v>219</v>
      </c>
      <c r="I35" s="40" t="s">
        <v>232</v>
      </c>
      <c r="J35" s="35" t="s">
        <v>4849</v>
      </c>
      <c r="K35" s="36" t="s">
        <v>4850</v>
      </c>
      <c r="L35" s="78" t="s">
        <v>5552</v>
      </c>
      <c r="M35" s="49" t="str">
        <f t="shared" si="0"/>
        <v>07</v>
      </c>
      <c r="N35" s="40" t="s">
        <v>434</v>
      </c>
      <c r="O35" s="40" t="s">
        <v>6980</v>
      </c>
      <c r="P35" s="40" t="s">
        <v>429</v>
      </c>
      <c r="Q35" s="35"/>
      <c r="R35" s="47"/>
      <c r="S35" s="48"/>
      <c r="T35" s="20"/>
      <c r="U35" s="20"/>
      <c r="V35" s="4"/>
      <c r="W35" s="210"/>
      <c r="X35" s="210"/>
      <c r="Y35" s="210"/>
      <c r="Z35" s="210"/>
      <c r="AA35" s="210"/>
      <c r="AB35" s="210"/>
      <c r="AC35" s="210"/>
      <c r="AD35" s="210"/>
      <c r="AE35" s="210"/>
      <c r="AF35" s="210"/>
      <c r="AG35" s="210"/>
      <c r="AH35" s="210"/>
      <c r="AI35" s="210"/>
      <c r="AJ35" s="210"/>
      <c r="AK35" s="210"/>
      <c r="AL35" s="210"/>
      <c r="AM35" s="210"/>
      <c r="AN35" s="210"/>
      <c r="AO35" s="210"/>
      <c r="AP35" s="210"/>
      <c r="AQ35" s="210"/>
      <c r="AR35" s="210"/>
      <c r="AS35" s="210"/>
      <c r="AT35" s="210"/>
      <c r="AU35" s="210"/>
      <c r="AV35" s="210"/>
      <c r="AW35" s="210"/>
      <c r="AX35" s="210"/>
      <c r="AY35" s="210"/>
      <c r="AZ35" s="210"/>
      <c r="BA35" s="210"/>
      <c r="BB35" s="210"/>
      <c r="BC35" s="210"/>
      <c r="BD35" s="210"/>
      <c r="BE35" s="210"/>
      <c r="BF35" s="210"/>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row>
    <row r="36" spans="1:86" ht="51" customHeight="1" x14ac:dyDescent="0.3">
      <c r="A36" s="207">
        <v>32</v>
      </c>
      <c r="B36" s="170" t="s">
        <v>7713</v>
      </c>
      <c r="C36" s="214" t="s">
        <v>7714</v>
      </c>
      <c r="D36" s="37">
        <v>44677</v>
      </c>
      <c r="E36" s="37">
        <v>44679</v>
      </c>
      <c r="F36" s="40" t="s">
        <v>28</v>
      </c>
      <c r="G36" s="40" t="s">
        <v>28</v>
      </c>
      <c r="H36" s="40" t="s">
        <v>7715</v>
      </c>
      <c r="I36" s="40" t="s">
        <v>232</v>
      </c>
      <c r="J36" s="49" t="s">
        <v>7711</v>
      </c>
      <c r="K36" s="36" t="s">
        <v>4851</v>
      </c>
      <c r="L36" s="78" t="s">
        <v>7712</v>
      </c>
      <c r="M36" s="40" t="str">
        <f t="shared" si="0"/>
        <v>07</v>
      </c>
      <c r="N36" s="40" t="s">
        <v>434</v>
      </c>
      <c r="O36" s="40" t="s">
        <v>4819</v>
      </c>
      <c r="P36" s="40" t="s">
        <v>434</v>
      </c>
      <c r="Q36" s="35" t="s">
        <v>444</v>
      </c>
      <c r="R36" s="47" t="s">
        <v>7744</v>
      </c>
      <c r="S36" s="48"/>
      <c r="T36" s="20"/>
      <c r="U36" s="20"/>
      <c r="V36" s="4"/>
      <c r="W36" s="210"/>
      <c r="X36" s="210"/>
      <c r="Y36" s="210"/>
      <c r="Z36" s="210"/>
      <c r="AA36" s="210"/>
      <c r="AB36" s="210"/>
      <c r="AC36" s="210"/>
      <c r="AD36" s="210"/>
      <c r="AE36" s="210"/>
      <c r="AF36" s="210"/>
      <c r="AG36" s="210"/>
      <c r="AH36" s="210"/>
      <c r="AI36" s="210"/>
      <c r="AJ36" s="210"/>
      <c r="AK36" s="210"/>
      <c r="AL36" s="210"/>
      <c r="AM36" s="210"/>
      <c r="AN36" s="210"/>
      <c r="AO36" s="210"/>
      <c r="AP36" s="210"/>
      <c r="AQ36" s="210"/>
      <c r="AR36" s="210"/>
      <c r="AS36" s="210"/>
      <c r="AT36" s="210"/>
      <c r="AU36" s="210"/>
      <c r="AV36" s="210"/>
      <c r="AW36" s="210"/>
      <c r="AX36" s="210"/>
      <c r="AY36" s="210" t="s">
        <v>449</v>
      </c>
      <c r="AZ36" s="210"/>
      <c r="BA36" s="210"/>
      <c r="BB36" s="210"/>
      <c r="BC36" s="210"/>
      <c r="BD36" s="210"/>
      <c r="BE36" s="210"/>
      <c r="BF36" s="210"/>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row>
    <row r="37" spans="1:86" ht="114.75" customHeight="1" x14ac:dyDescent="0.3">
      <c r="A37" s="207">
        <v>33</v>
      </c>
      <c r="B37" s="170" t="s">
        <v>4070</v>
      </c>
      <c r="C37" s="214" t="s">
        <v>4071</v>
      </c>
      <c r="D37" s="37">
        <v>43717</v>
      </c>
      <c r="E37" s="37">
        <v>43723</v>
      </c>
      <c r="F37" s="40" t="s">
        <v>28</v>
      </c>
      <c r="G37" s="40" t="s">
        <v>28</v>
      </c>
      <c r="H37" s="40" t="s">
        <v>647</v>
      </c>
      <c r="I37" s="40" t="s">
        <v>232</v>
      </c>
      <c r="J37" s="49" t="s">
        <v>4852</v>
      </c>
      <c r="K37" s="36" t="s">
        <v>4853</v>
      </c>
      <c r="L37" s="72" t="s">
        <v>5553</v>
      </c>
      <c r="M37" s="40" t="str">
        <f t="shared" si="0"/>
        <v>07</v>
      </c>
      <c r="N37" s="40" t="s">
        <v>434</v>
      </c>
      <c r="O37" s="40" t="s">
        <v>4819</v>
      </c>
      <c r="P37" s="40" t="s">
        <v>434</v>
      </c>
      <c r="Q37" s="35"/>
      <c r="R37" s="47"/>
      <c r="S37" s="48"/>
      <c r="T37" s="20"/>
      <c r="U37" s="20"/>
      <c r="V37" s="4"/>
      <c r="W37" s="210"/>
      <c r="X37" s="210"/>
      <c r="Y37" s="210"/>
      <c r="Z37" s="210"/>
      <c r="AA37" s="210"/>
      <c r="AB37" s="210"/>
      <c r="AC37" s="210"/>
      <c r="AD37" s="210"/>
      <c r="AE37" s="210"/>
      <c r="AF37" s="210"/>
      <c r="AG37" s="210"/>
      <c r="AH37" s="210"/>
      <c r="AI37" s="210"/>
      <c r="AJ37" s="210"/>
      <c r="AK37" s="210"/>
      <c r="AL37" s="210"/>
      <c r="AM37" s="210"/>
      <c r="AN37" s="210"/>
      <c r="AO37" s="210"/>
      <c r="AP37" s="210"/>
      <c r="AQ37" s="210"/>
      <c r="AR37" s="210"/>
      <c r="AS37" s="210"/>
      <c r="AT37" s="210"/>
      <c r="AU37" s="210"/>
      <c r="AV37" s="210"/>
      <c r="AW37" s="210"/>
      <c r="AX37" s="210"/>
      <c r="AY37" s="210"/>
      <c r="AZ37" s="210"/>
      <c r="BA37" s="210"/>
      <c r="BB37" s="210"/>
      <c r="BC37" s="210"/>
      <c r="BD37" s="210"/>
      <c r="BE37" s="210"/>
      <c r="BF37" s="210"/>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row>
    <row r="38" spans="1:86" ht="63.75" customHeight="1" x14ac:dyDescent="0.3">
      <c r="A38" s="207">
        <v>34</v>
      </c>
      <c r="B38" s="170" t="s">
        <v>4072</v>
      </c>
      <c r="C38" s="214" t="s">
        <v>4073</v>
      </c>
      <c r="D38" s="37">
        <v>43664</v>
      </c>
      <c r="E38" s="37">
        <v>43661</v>
      </c>
      <c r="F38" s="40" t="s">
        <v>28</v>
      </c>
      <c r="G38" s="40" t="s">
        <v>28</v>
      </c>
      <c r="H38" s="40" t="s">
        <v>219</v>
      </c>
      <c r="I38" s="40" t="s">
        <v>232</v>
      </c>
      <c r="J38" s="35" t="s">
        <v>4854</v>
      </c>
      <c r="K38" s="36" t="s">
        <v>4855</v>
      </c>
      <c r="L38" s="72" t="s">
        <v>5554</v>
      </c>
      <c r="M38" s="40" t="str">
        <f t="shared" si="0"/>
        <v>07</v>
      </c>
      <c r="N38" s="40" t="s">
        <v>434</v>
      </c>
      <c r="O38" s="40" t="s">
        <v>6980</v>
      </c>
      <c r="P38" s="40" t="s">
        <v>429</v>
      </c>
      <c r="Q38" s="35"/>
      <c r="R38" s="47"/>
      <c r="S38" s="48"/>
      <c r="T38" s="20"/>
      <c r="U38" s="20"/>
      <c r="V38" s="4"/>
      <c r="W38" s="210"/>
      <c r="X38" s="210"/>
      <c r="Y38" s="210"/>
      <c r="Z38" s="210"/>
      <c r="AA38" s="210"/>
      <c r="AB38" s="210"/>
      <c r="AC38" s="210"/>
      <c r="AD38" s="210"/>
      <c r="AE38" s="210"/>
      <c r="AF38" s="210"/>
      <c r="AG38" s="210"/>
      <c r="AH38" s="210"/>
      <c r="AI38" s="210"/>
      <c r="AJ38" s="210"/>
      <c r="AK38" s="210"/>
      <c r="AL38" s="210"/>
      <c r="AM38" s="210"/>
      <c r="AN38" s="210"/>
      <c r="AO38" s="210"/>
      <c r="AP38" s="210"/>
      <c r="AQ38" s="210"/>
      <c r="AR38" s="210"/>
      <c r="AS38" s="210"/>
      <c r="AT38" s="210"/>
      <c r="AU38" s="210"/>
      <c r="AV38" s="210"/>
      <c r="AW38" s="210"/>
      <c r="AX38" s="210"/>
      <c r="AY38" s="210"/>
      <c r="AZ38" s="210"/>
      <c r="BA38" s="210"/>
      <c r="BB38" s="210"/>
      <c r="BC38" s="210"/>
      <c r="BD38" s="210"/>
      <c r="BE38" s="210"/>
      <c r="BF38" s="210"/>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row>
    <row r="39" spans="1:86" ht="38.25" customHeight="1" x14ac:dyDescent="0.3">
      <c r="A39" s="207">
        <v>35</v>
      </c>
      <c r="B39" s="170" t="s">
        <v>4074</v>
      </c>
      <c r="C39" s="214" t="s">
        <v>4075</v>
      </c>
      <c r="D39" s="37">
        <v>44126</v>
      </c>
      <c r="E39" s="37">
        <v>44128</v>
      </c>
      <c r="F39" s="40" t="s">
        <v>28</v>
      </c>
      <c r="G39" s="40" t="s">
        <v>28</v>
      </c>
      <c r="H39" s="40" t="s">
        <v>2065</v>
      </c>
      <c r="I39" s="40" t="s">
        <v>232</v>
      </c>
      <c r="J39" s="35" t="s">
        <v>4856</v>
      </c>
      <c r="K39" s="36" t="s">
        <v>4857</v>
      </c>
      <c r="L39" s="72" t="s">
        <v>5555</v>
      </c>
      <c r="M39" s="40" t="str">
        <f t="shared" si="0"/>
        <v>07</v>
      </c>
      <c r="N39" s="40" t="s">
        <v>434</v>
      </c>
      <c r="O39" s="40" t="s">
        <v>4819</v>
      </c>
      <c r="P39" s="40" t="s">
        <v>434</v>
      </c>
      <c r="Q39" s="35"/>
      <c r="R39" s="47"/>
      <c r="S39" s="48"/>
      <c r="T39" s="20"/>
      <c r="U39" s="20"/>
      <c r="V39" s="4"/>
      <c r="W39" s="210"/>
      <c r="X39" s="210"/>
      <c r="Y39" s="210"/>
      <c r="Z39" s="210"/>
      <c r="AA39" s="210"/>
      <c r="AB39" s="210"/>
      <c r="AC39" s="210"/>
      <c r="AD39" s="210"/>
      <c r="AE39" s="210"/>
      <c r="AF39" s="210"/>
      <c r="AG39" s="210"/>
      <c r="AH39" s="210"/>
      <c r="AI39" s="210"/>
      <c r="AJ39" s="210"/>
      <c r="AK39" s="210"/>
      <c r="AL39" s="210"/>
      <c r="AM39" s="210"/>
      <c r="AN39" s="210"/>
      <c r="AO39" s="210"/>
      <c r="AP39" s="210"/>
      <c r="AQ39" s="210"/>
      <c r="AR39" s="210"/>
      <c r="AS39" s="210"/>
      <c r="AT39" s="210"/>
      <c r="AU39" s="210"/>
      <c r="AV39" s="210"/>
      <c r="AW39" s="210"/>
      <c r="AX39" s="210"/>
      <c r="AY39" s="210"/>
      <c r="AZ39" s="210"/>
      <c r="BA39" s="210"/>
      <c r="BB39" s="210"/>
      <c r="BC39" s="210"/>
      <c r="BD39" s="210"/>
      <c r="BE39" s="210"/>
      <c r="BF39" s="210"/>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row>
    <row r="40" spans="1:86" ht="51" customHeight="1" x14ac:dyDescent="0.3">
      <c r="A40" s="207">
        <v>36</v>
      </c>
      <c r="B40" s="170" t="s">
        <v>4076</v>
      </c>
      <c r="C40" s="214" t="s">
        <v>4077</v>
      </c>
      <c r="D40" s="37">
        <v>44121</v>
      </c>
      <c r="E40" s="37">
        <v>44126</v>
      </c>
      <c r="F40" s="40" t="s">
        <v>28</v>
      </c>
      <c r="G40" s="40" t="s">
        <v>28</v>
      </c>
      <c r="H40" s="40" t="s">
        <v>2065</v>
      </c>
      <c r="I40" s="40" t="s">
        <v>232</v>
      </c>
      <c r="J40" s="35" t="s">
        <v>4858</v>
      </c>
      <c r="K40" s="36" t="s">
        <v>4859</v>
      </c>
      <c r="L40" s="72" t="s">
        <v>5556</v>
      </c>
      <c r="M40" s="40" t="str">
        <f t="shared" si="0"/>
        <v>07</v>
      </c>
      <c r="N40" s="40" t="s">
        <v>434</v>
      </c>
      <c r="O40" s="40" t="s">
        <v>4819</v>
      </c>
      <c r="P40" s="40" t="s">
        <v>434</v>
      </c>
      <c r="Q40" s="35"/>
      <c r="R40" s="47"/>
      <c r="S40" s="48"/>
      <c r="T40" s="20"/>
      <c r="U40" s="20"/>
      <c r="V40" s="4"/>
      <c r="W40" s="210"/>
      <c r="X40" s="210"/>
      <c r="Y40" s="210"/>
      <c r="Z40" s="210"/>
      <c r="AA40" s="210"/>
      <c r="AB40" s="210"/>
      <c r="AC40" s="210"/>
      <c r="AD40" s="210"/>
      <c r="AE40" s="210"/>
      <c r="AF40" s="210"/>
      <c r="AG40" s="210"/>
      <c r="AH40" s="210"/>
      <c r="AI40" s="210"/>
      <c r="AJ40" s="210"/>
      <c r="AK40" s="210"/>
      <c r="AL40" s="210"/>
      <c r="AM40" s="210"/>
      <c r="AN40" s="210"/>
      <c r="AO40" s="210"/>
      <c r="AP40" s="210"/>
      <c r="AQ40" s="210"/>
      <c r="AR40" s="210"/>
      <c r="AS40" s="210"/>
      <c r="AT40" s="210"/>
      <c r="AU40" s="210"/>
      <c r="AV40" s="210"/>
      <c r="AW40" s="210"/>
      <c r="AX40" s="210"/>
      <c r="AY40" s="210"/>
      <c r="AZ40" s="210"/>
      <c r="BA40" s="210"/>
      <c r="BB40" s="210"/>
      <c r="BC40" s="210"/>
      <c r="BD40" s="210"/>
      <c r="BE40" s="210"/>
      <c r="BF40" s="210"/>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row>
    <row r="41" spans="1:86" ht="51" customHeight="1" x14ac:dyDescent="0.3">
      <c r="A41" s="207">
        <v>37</v>
      </c>
      <c r="B41" s="170" t="s">
        <v>4078</v>
      </c>
      <c r="C41" s="214" t="s">
        <v>4079</v>
      </c>
      <c r="D41" s="37">
        <v>44121</v>
      </c>
      <c r="E41" s="37">
        <v>44125</v>
      </c>
      <c r="F41" s="40" t="s">
        <v>28</v>
      </c>
      <c r="G41" s="40" t="s">
        <v>28</v>
      </c>
      <c r="H41" s="40" t="s">
        <v>461</v>
      </c>
      <c r="I41" s="40" t="s">
        <v>232</v>
      </c>
      <c r="J41" s="40" t="s">
        <v>4860</v>
      </c>
      <c r="K41" s="36" t="s">
        <v>4818</v>
      </c>
      <c r="L41" s="72" t="s">
        <v>5557</v>
      </c>
      <c r="M41" s="40" t="str">
        <f t="shared" si="0"/>
        <v>07</v>
      </c>
      <c r="N41" s="40" t="s">
        <v>434</v>
      </c>
      <c r="O41" s="40" t="s">
        <v>4819</v>
      </c>
      <c r="P41" s="40" t="s">
        <v>434</v>
      </c>
      <c r="Q41" s="35"/>
      <c r="R41" s="47"/>
      <c r="S41" s="48"/>
      <c r="T41" s="20"/>
      <c r="U41" s="20"/>
      <c r="V41" s="4"/>
      <c r="W41" s="210"/>
      <c r="X41" s="210"/>
      <c r="Y41" s="210"/>
      <c r="Z41" s="210"/>
      <c r="AA41" s="210"/>
      <c r="AB41" s="210"/>
      <c r="AC41" s="210"/>
      <c r="AD41" s="210"/>
      <c r="AE41" s="210"/>
      <c r="AF41" s="210"/>
      <c r="AG41" s="210"/>
      <c r="AH41" s="210"/>
      <c r="AI41" s="210"/>
      <c r="AJ41" s="210"/>
      <c r="AK41" s="210"/>
      <c r="AL41" s="210"/>
      <c r="AM41" s="210"/>
      <c r="AN41" s="210"/>
      <c r="AO41" s="210"/>
      <c r="AP41" s="210"/>
      <c r="AQ41" s="210"/>
      <c r="AR41" s="210"/>
      <c r="AS41" s="210"/>
      <c r="AT41" s="210"/>
      <c r="AU41" s="210"/>
      <c r="AV41" s="210"/>
      <c r="AW41" s="210"/>
      <c r="AX41" s="210"/>
      <c r="AY41" s="210"/>
      <c r="AZ41" s="210"/>
      <c r="BA41" s="210"/>
      <c r="BB41" s="210"/>
      <c r="BC41" s="210"/>
      <c r="BD41" s="210"/>
      <c r="BE41" s="210"/>
      <c r="BF41" s="210"/>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row>
    <row r="42" spans="1:86" ht="63.75" customHeight="1" x14ac:dyDescent="0.3">
      <c r="A42" s="207">
        <v>38</v>
      </c>
      <c r="B42" s="170" t="s">
        <v>4080</v>
      </c>
      <c r="C42" s="214" t="s">
        <v>4081</v>
      </c>
      <c r="D42" s="37">
        <v>43733</v>
      </c>
      <c r="E42" s="37">
        <v>43739</v>
      </c>
      <c r="F42" s="40" t="s">
        <v>28</v>
      </c>
      <c r="G42" s="40" t="s">
        <v>28</v>
      </c>
      <c r="H42" s="40" t="s">
        <v>4789</v>
      </c>
      <c r="I42" s="40" t="s">
        <v>232</v>
      </c>
      <c r="J42" s="35" t="s">
        <v>4861</v>
      </c>
      <c r="K42" s="36" t="s">
        <v>4862</v>
      </c>
      <c r="L42" s="72" t="s">
        <v>5558</v>
      </c>
      <c r="M42" s="40" t="str">
        <f t="shared" si="0"/>
        <v>07</v>
      </c>
      <c r="N42" s="40" t="s">
        <v>434</v>
      </c>
      <c r="O42" s="40" t="s">
        <v>4819</v>
      </c>
      <c r="P42" s="40" t="s">
        <v>434</v>
      </c>
      <c r="Q42" s="35"/>
      <c r="R42" s="47"/>
      <c r="S42" s="48"/>
      <c r="T42" s="20"/>
      <c r="U42" s="20"/>
      <c r="V42" s="4"/>
      <c r="W42" s="210"/>
      <c r="X42" s="210"/>
      <c r="Y42" s="210"/>
      <c r="Z42" s="210"/>
      <c r="AA42" s="210"/>
      <c r="AB42" s="210"/>
      <c r="AC42" s="210"/>
      <c r="AD42" s="210"/>
      <c r="AE42" s="210"/>
      <c r="AF42" s="210"/>
      <c r="AG42" s="210"/>
      <c r="AH42" s="210"/>
      <c r="AI42" s="210"/>
      <c r="AJ42" s="210"/>
      <c r="AK42" s="210"/>
      <c r="AL42" s="210"/>
      <c r="AM42" s="210"/>
      <c r="AN42" s="210"/>
      <c r="AO42" s="210"/>
      <c r="AP42" s="210"/>
      <c r="AQ42" s="210"/>
      <c r="AR42" s="210"/>
      <c r="AS42" s="210"/>
      <c r="AT42" s="210"/>
      <c r="AU42" s="210"/>
      <c r="AV42" s="210"/>
      <c r="AW42" s="210"/>
      <c r="AX42" s="210"/>
      <c r="AY42" s="210"/>
      <c r="AZ42" s="210"/>
      <c r="BA42" s="210"/>
      <c r="BB42" s="210"/>
      <c r="BC42" s="210"/>
      <c r="BD42" s="210"/>
      <c r="BE42" s="210"/>
      <c r="BF42" s="210"/>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row>
    <row r="43" spans="1:86" ht="38.25" customHeight="1" x14ac:dyDescent="0.3">
      <c r="A43" s="207">
        <v>39</v>
      </c>
      <c r="B43" s="170" t="s">
        <v>4082</v>
      </c>
      <c r="C43" s="214" t="s">
        <v>4083</v>
      </c>
      <c r="D43" s="37">
        <v>44126</v>
      </c>
      <c r="E43" s="37">
        <v>44128</v>
      </c>
      <c r="F43" s="40" t="s">
        <v>28</v>
      </c>
      <c r="G43" s="40" t="s">
        <v>28</v>
      </c>
      <c r="H43" s="40" t="s">
        <v>2065</v>
      </c>
      <c r="I43" s="40" t="s">
        <v>232</v>
      </c>
      <c r="J43" s="40" t="s">
        <v>4863</v>
      </c>
      <c r="K43" s="36" t="s">
        <v>4864</v>
      </c>
      <c r="L43" s="72"/>
      <c r="M43" s="40" t="str">
        <f t="shared" si="0"/>
        <v>07</v>
      </c>
      <c r="N43" s="40" t="s">
        <v>434</v>
      </c>
      <c r="O43" s="40" t="s">
        <v>4819</v>
      </c>
      <c r="P43" s="40" t="s">
        <v>434</v>
      </c>
      <c r="Q43" s="35"/>
      <c r="R43" s="47"/>
      <c r="S43" s="48"/>
      <c r="T43" s="20"/>
      <c r="U43" s="20"/>
      <c r="V43" s="4"/>
      <c r="W43" s="210"/>
      <c r="X43" s="210"/>
      <c r="Y43" s="210"/>
      <c r="Z43" s="210"/>
      <c r="AA43" s="210"/>
      <c r="AB43" s="210"/>
      <c r="AC43" s="210"/>
      <c r="AD43" s="210"/>
      <c r="AE43" s="210"/>
      <c r="AF43" s="210"/>
      <c r="AG43" s="210"/>
      <c r="AH43" s="210"/>
      <c r="AI43" s="210"/>
      <c r="AJ43" s="210"/>
      <c r="AK43" s="210"/>
      <c r="AL43" s="210"/>
      <c r="AM43" s="210"/>
      <c r="AN43" s="210"/>
      <c r="AO43" s="210"/>
      <c r="AP43" s="210"/>
      <c r="AQ43" s="210"/>
      <c r="AR43" s="210"/>
      <c r="AS43" s="210"/>
      <c r="AT43" s="210"/>
      <c r="AU43" s="210"/>
      <c r="AV43" s="210"/>
      <c r="AW43" s="210"/>
      <c r="AX43" s="210"/>
      <c r="AY43" s="210"/>
      <c r="AZ43" s="210"/>
      <c r="BA43" s="210"/>
      <c r="BB43" s="210"/>
      <c r="BC43" s="210"/>
      <c r="BD43" s="210"/>
      <c r="BE43" s="210"/>
      <c r="BF43" s="210"/>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row>
    <row r="44" spans="1:86" ht="63.75" customHeight="1" x14ac:dyDescent="0.3">
      <c r="A44" s="207">
        <v>40</v>
      </c>
      <c r="B44" s="170" t="s">
        <v>4084</v>
      </c>
      <c r="C44" s="214" t="s">
        <v>4085</v>
      </c>
      <c r="D44" s="37">
        <v>43670</v>
      </c>
      <c r="E44" s="37">
        <v>43676</v>
      </c>
      <c r="F44" s="40" t="s">
        <v>28</v>
      </c>
      <c r="G44" s="40" t="s">
        <v>28</v>
      </c>
      <c r="H44" s="40" t="s">
        <v>4865</v>
      </c>
      <c r="I44" s="40" t="s">
        <v>232</v>
      </c>
      <c r="J44" s="44" t="s">
        <v>4866</v>
      </c>
      <c r="K44" s="36" t="s">
        <v>4867</v>
      </c>
      <c r="L44" s="78" t="s">
        <v>5559</v>
      </c>
      <c r="M44" s="49" t="str">
        <f t="shared" si="0"/>
        <v>07</v>
      </c>
      <c r="N44" s="40" t="s">
        <v>434</v>
      </c>
      <c r="O44" s="40" t="s">
        <v>6980</v>
      </c>
      <c r="P44" s="40" t="s">
        <v>429</v>
      </c>
      <c r="Q44" s="35"/>
      <c r="R44" s="47"/>
      <c r="S44" s="48"/>
      <c r="T44" s="20"/>
      <c r="U44" s="20"/>
      <c r="V44" s="4"/>
      <c r="W44" s="210"/>
      <c r="X44" s="210"/>
      <c r="Y44" s="210"/>
      <c r="Z44" s="210"/>
      <c r="AA44" s="210"/>
      <c r="AB44" s="210"/>
      <c r="AC44" s="210"/>
      <c r="AD44" s="210"/>
      <c r="AE44" s="210"/>
      <c r="AF44" s="210"/>
      <c r="AG44" s="210"/>
      <c r="AH44" s="210"/>
      <c r="AI44" s="210"/>
      <c r="AJ44" s="210"/>
      <c r="AK44" s="210"/>
      <c r="AL44" s="210"/>
      <c r="AM44" s="210"/>
      <c r="AN44" s="210"/>
      <c r="AO44" s="210"/>
      <c r="AP44" s="210"/>
      <c r="AQ44" s="210"/>
      <c r="AR44" s="210"/>
      <c r="AS44" s="210"/>
      <c r="AT44" s="210"/>
      <c r="AU44" s="210"/>
      <c r="AV44" s="210"/>
      <c r="AW44" s="210"/>
      <c r="AX44" s="210"/>
      <c r="AY44" s="210"/>
      <c r="AZ44" s="210"/>
      <c r="BA44" s="210"/>
      <c r="BB44" s="210"/>
      <c r="BC44" s="210"/>
      <c r="BD44" s="210"/>
      <c r="BE44" s="210"/>
      <c r="BF44" s="210"/>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row>
    <row r="45" spans="1:86" ht="63.75" customHeight="1" x14ac:dyDescent="0.3">
      <c r="A45" s="207">
        <v>41</v>
      </c>
      <c r="B45" s="170" t="s">
        <v>7434</v>
      </c>
      <c r="C45" s="214" t="s">
        <v>4086</v>
      </c>
      <c r="D45" s="37" t="s">
        <v>7433</v>
      </c>
      <c r="E45" s="37" t="s">
        <v>7433</v>
      </c>
      <c r="F45" s="40" t="s">
        <v>28</v>
      </c>
      <c r="G45" s="40" t="s">
        <v>28</v>
      </c>
      <c r="H45" s="40" t="s">
        <v>219</v>
      </c>
      <c r="I45" s="40" t="s">
        <v>232</v>
      </c>
      <c r="J45" s="35" t="s">
        <v>7432</v>
      </c>
      <c r="K45" s="36" t="s">
        <v>4868</v>
      </c>
      <c r="L45" s="72" t="s">
        <v>7431</v>
      </c>
      <c r="M45" s="40" t="str">
        <f t="shared" si="0"/>
        <v>07</v>
      </c>
      <c r="N45" s="40" t="s">
        <v>434</v>
      </c>
      <c r="O45" s="40" t="s">
        <v>6980</v>
      </c>
      <c r="P45" s="40" t="s">
        <v>429</v>
      </c>
      <c r="Q45" s="35"/>
      <c r="R45" s="47" t="s">
        <v>7633</v>
      </c>
      <c r="S45" s="48"/>
      <c r="T45" s="20"/>
      <c r="U45" s="20"/>
      <c r="V45" s="4"/>
      <c r="W45" s="210"/>
      <c r="X45" s="210"/>
      <c r="Y45" s="210"/>
      <c r="Z45" s="210"/>
      <c r="AA45" s="210"/>
      <c r="AB45" s="210"/>
      <c r="AC45" s="210"/>
      <c r="AD45" s="210"/>
      <c r="AE45" s="210"/>
      <c r="AF45" s="210"/>
      <c r="AG45" s="210"/>
      <c r="AH45" s="210"/>
      <c r="AI45" s="210"/>
      <c r="AJ45" s="210"/>
      <c r="AK45" s="210"/>
      <c r="AL45" s="210"/>
      <c r="AM45" s="210"/>
      <c r="AN45" s="210"/>
      <c r="AO45" s="210"/>
      <c r="AP45" s="210"/>
      <c r="AQ45" s="210"/>
      <c r="AR45" s="210"/>
      <c r="AS45" s="210"/>
      <c r="AT45" s="210"/>
      <c r="AU45" s="210"/>
      <c r="AV45" s="210"/>
      <c r="AW45" s="210"/>
      <c r="AX45" s="210"/>
      <c r="AY45" s="210"/>
      <c r="AZ45" s="210"/>
      <c r="BA45" s="210"/>
      <c r="BB45" s="210"/>
      <c r="BC45" s="210"/>
      <c r="BD45" s="210"/>
      <c r="BE45" s="210"/>
      <c r="BF45" s="210"/>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row>
    <row r="46" spans="1:86" ht="140.25" customHeight="1" x14ac:dyDescent="0.3">
      <c r="A46" s="207">
        <v>42</v>
      </c>
      <c r="B46" s="170" t="s">
        <v>4087</v>
      </c>
      <c r="C46" s="214" t="s">
        <v>4088</v>
      </c>
      <c r="D46" s="37">
        <v>44065</v>
      </c>
      <c r="E46" s="37">
        <v>44067</v>
      </c>
      <c r="F46" s="40" t="s">
        <v>28</v>
      </c>
      <c r="G46" s="40" t="s">
        <v>28</v>
      </c>
      <c r="H46" s="40" t="s">
        <v>219</v>
      </c>
      <c r="I46" s="40" t="s">
        <v>232</v>
      </c>
      <c r="J46" s="35" t="s">
        <v>7149</v>
      </c>
      <c r="K46" s="36" t="s">
        <v>4869</v>
      </c>
      <c r="L46" s="72" t="s">
        <v>5560</v>
      </c>
      <c r="M46" s="40" t="str">
        <f t="shared" si="0"/>
        <v>07</v>
      </c>
      <c r="N46" s="40" t="s">
        <v>434</v>
      </c>
      <c r="O46" s="40" t="s">
        <v>6980</v>
      </c>
      <c r="P46" s="40" t="s">
        <v>429</v>
      </c>
      <c r="Q46" s="35"/>
      <c r="R46" s="47"/>
      <c r="S46" s="48"/>
      <c r="T46" s="20"/>
      <c r="U46" s="20"/>
      <c r="V46" s="4"/>
      <c r="W46" s="210"/>
      <c r="X46" s="210"/>
      <c r="Y46" s="210"/>
      <c r="Z46" s="210"/>
      <c r="AA46" s="210"/>
      <c r="AB46" s="210"/>
      <c r="AC46" s="210"/>
      <c r="AD46" s="210"/>
      <c r="AE46" s="210"/>
      <c r="AF46" s="210"/>
      <c r="AG46" s="210"/>
      <c r="AH46" s="210"/>
      <c r="AI46" s="210"/>
      <c r="AJ46" s="210"/>
      <c r="AK46" s="210"/>
      <c r="AL46" s="210"/>
      <c r="AM46" s="210"/>
      <c r="AN46" s="210"/>
      <c r="AO46" s="210"/>
      <c r="AP46" s="210"/>
      <c r="AQ46" s="210"/>
      <c r="AR46" s="210"/>
      <c r="AS46" s="210"/>
      <c r="AT46" s="210"/>
      <c r="AU46" s="210"/>
      <c r="AV46" s="210"/>
      <c r="AW46" s="210"/>
      <c r="AX46" s="210"/>
      <c r="AY46" s="210"/>
      <c r="AZ46" s="210"/>
      <c r="BA46" s="210"/>
      <c r="BB46" s="210"/>
      <c r="BC46" s="210"/>
      <c r="BD46" s="210"/>
      <c r="BE46" s="210"/>
      <c r="BF46" s="210"/>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row>
    <row r="47" spans="1:86" ht="63.75" customHeight="1" x14ac:dyDescent="0.3">
      <c r="A47" s="207">
        <v>43</v>
      </c>
      <c r="B47" s="208" t="s">
        <v>4089</v>
      </c>
      <c r="C47" s="214" t="s">
        <v>4090</v>
      </c>
      <c r="D47" s="37">
        <v>43729</v>
      </c>
      <c r="E47" s="37">
        <v>43735</v>
      </c>
      <c r="F47" s="40" t="s">
        <v>28</v>
      </c>
      <c r="G47" s="40" t="s">
        <v>28</v>
      </c>
      <c r="H47" s="40" t="s">
        <v>4819</v>
      </c>
      <c r="I47" s="40" t="s">
        <v>232</v>
      </c>
      <c r="J47" s="40" t="s">
        <v>4870</v>
      </c>
      <c r="K47" s="36" t="s">
        <v>4871</v>
      </c>
      <c r="L47" s="72" t="s">
        <v>5561</v>
      </c>
      <c r="M47" s="40" t="str">
        <f t="shared" si="0"/>
        <v>07</v>
      </c>
      <c r="N47" s="40" t="s">
        <v>434</v>
      </c>
      <c r="O47" s="40" t="s">
        <v>4819</v>
      </c>
      <c r="P47" s="40" t="s">
        <v>434</v>
      </c>
      <c r="Q47" s="35"/>
      <c r="R47" s="47"/>
      <c r="S47" s="48"/>
      <c r="T47" s="20"/>
      <c r="U47" s="20"/>
      <c r="V47" s="4"/>
      <c r="W47" s="210"/>
      <c r="X47" s="210"/>
      <c r="Y47" s="210"/>
      <c r="Z47" s="210"/>
      <c r="AA47" s="210"/>
      <c r="AB47" s="210"/>
      <c r="AC47" s="210"/>
      <c r="AD47" s="210"/>
      <c r="AE47" s="210"/>
      <c r="AF47" s="210"/>
      <c r="AG47" s="210"/>
      <c r="AH47" s="210"/>
      <c r="AI47" s="210"/>
      <c r="AJ47" s="210"/>
      <c r="AK47" s="210"/>
      <c r="AL47" s="210"/>
      <c r="AM47" s="210"/>
      <c r="AN47" s="210"/>
      <c r="AO47" s="210"/>
      <c r="AP47" s="210"/>
      <c r="AQ47" s="210"/>
      <c r="AR47" s="210"/>
      <c r="AS47" s="210"/>
      <c r="AT47" s="210"/>
      <c r="AU47" s="210"/>
      <c r="AV47" s="210"/>
      <c r="AW47" s="210"/>
      <c r="AX47" s="210"/>
      <c r="AY47" s="210"/>
      <c r="AZ47" s="210"/>
      <c r="BA47" s="210"/>
      <c r="BB47" s="210"/>
      <c r="BC47" s="210"/>
      <c r="BD47" s="210"/>
      <c r="BE47" s="210"/>
      <c r="BF47" s="210"/>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row>
    <row r="48" spans="1:86" ht="63.75" customHeight="1" x14ac:dyDescent="0.3">
      <c r="A48" s="207">
        <v>44</v>
      </c>
      <c r="B48" s="208" t="s">
        <v>4091</v>
      </c>
      <c r="C48" s="214" t="s">
        <v>4092</v>
      </c>
      <c r="D48" s="37">
        <v>43671</v>
      </c>
      <c r="E48" s="37">
        <v>43678</v>
      </c>
      <c r="F48" s="40" t="s">
        <v>28</v>
      </c>
      <c r="G48" s="40" t="s">
        <v>28</v>
      </c>
      <c r="H48" s="40" t="s">
        <v>219</v>
      </c>
      <c r="I48" s="40" t="s">
        <v>232</v>
      </c>
      <c r="J48" s="44" t="s">
        <v>4872</v>
      </c>
      <c r="K48" s="36" t="s">
        <v>4873</v>
      </c>
      <c r="L48" s="72" t="s">
        <v>5562</v>
      </c>
      <c r="M48" s="40" t="str">
        <f t="shared" si="0"/>
        <v>07</v>
      </c>
      <c r="N48" s="40" t="s">
        <v>434</v>
      </c>
      <c r="O48" s="40" t="s">
        <v>6980</v>
      </c>
      <c r="P48" s="40" t="s">
        <v>429</v>
      </c>
      <c r="Q48" s="35"/>
      <c r="R48" s="47"/>
      <c r="S48" s="48"/>
      <c r="T48" s="20"/>
      <c r="U48" s="20"/>
      <c r="V48" s="4"/>
      <c r="W48" s="210"/>
      <c r="X48" s="210"/>
      <c r="Y48" s="210"/>
      <c r="Z48" s="210"/>
      <c r="AA48" s="210"/>
      <c r="AB48" s="210"/>
      <c r="AC48" s="210"/>
      <c r="AD48" s="210"/>
      <c r="AE48" s="210"/>
      <c r="AF48" s="210"/>
      <c r="AG48" s="210"/>
      <c r="AH48" s="210"/>
      <c r="AI48" s="210"/>
      <c r="AJ48" s="210"/>
      <c r="AK48" s="210"/>
      <c r="AL48" s="210"/>
      <c r="AM48" s="210"/>
      <c r="AN48" s="210"/>
      <c r="AO48" s="210"/>
      <c r="AP48" s="210"/>
      <c r="AQ48" s="210"/>
      <c r="AR48" s="210"/>
      <c r="AS48" s="210"/>
      <c r="AT48" s="210"/>
      <c r="AU48" s="210"/>
      <c r="AV48" s="210"/>
      <c r="AW48" s="210"/>
      <c r="AX48" s="210"/>
      <c r="AY48" s="210"/>
      <c r="AZ48" s="210"/>
      <c r="BA48" s="210"/>
      <c r="BB48" s="210"/>
      <c r="BC48" s="210"/>
      <c r="BD48" s="210"/>
      <c r="BE48" s="210"/>
      <c r="BF48" s="210"/>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row>
    <row r="49" spans="1:86" ht="38.25" customHeight="1" x14ac:dyDescent="0.3">
      <c r="A49" s="207">
        <v>45</v>
      </c>
      <c r="B49" s="170" t="s">
        <v>4093</v>
      </c>
      <c r="C49" s="214" t="s">
        <v>4094</v>
      </c>
      <c r="D49" s="37">
        <v>44126</v>
      </c>
      <c r="E49" s="37">
        <v>44128</v>
      </c>
      <c r="F49" s="40" t="s">
        <v>28</v>
      </c>
      <c r="G49" s="40" t="s">
        <v>28</v>
      </c>
      <c r="H49" s="40" t="s">
        <v>2065</v>
      </c>
      <c r="I49" s="40" t="s">
        <v>232</v>
      </c>
      <c r="J49" s="35" t="s">
        <v>4874</v>
      </c>
      <c r="K49" s="36" t="s">
        <v>4875</v>
      </c>
      <c r="L49" s="72" t="s">
        <v>5563</v>
      </c>
      <c r="M49" s="40" t="str">
        <f t="shared" si="0"/>
        <v>07</v>
      </c>
      <c r="N49" s="40" t="s">
        <v>434</v>
      </c>
      <c r="O49" s="40" t="s">
        <v>4819</v>
      </c>
      <c r="P49" s="40" t="s">
        <v>434</v>
      </c>
      <c r="Q49" s="35"/>
      <c r="R49" s="47"/>
      <c r="S49" s="48"/>
      <c r="T49" s="20"/>
      <c r="U49" s="20"/>
      <c r="V49" s="4"/>
      <c r="W49" s="210"/>
      <c r="X49" s="210"/>
      <c r="Y49" s="210"/>
      <c r="Z49" s="210"/>
      <c r="AA49" s="210"/>
      <c r="AB49" s="210"/>
      <c r="AC49" s="210"/>
      <c r="AD49" s="210"/>
      <c r="AE49" s="210"/>
      <c r="AF49" s="210"/>
      <c r="AG49" s="210"/>
      <c r="AH49" s="210"/>
      <c r="AI49" s="210"/>
      <c r="AJ49" s="210"/>
      <c r="AK49" s="210"/>
      <c r="AL49" s="210"/>
      <c r="AM49" s="210"/>
      <c r="AN49" s="210"/>
      <c r="AO49" s="210"/>
      <c r="AP49" s="210"/>
      <c r="AQ49" s="210"/>
      <c r="AR49" s="210"/>
      <c r="AS49" s="210"/>
      <c r="AT49" s="210"/>
      <c r="AU49" s="210"/>
      <c r="AV49" s="210"/>
      <c r="AW49" s="210"/>
      <c r="AX49" s="210"/>
      <c r="AY49" s="210"/>
      <c r="AZ49" s="210"/>
      <c r="BA49" s="210"/>
      <c r="BB49" s="210"/>
      <c r="BC49" s="210"/>
      <c r="BD49" s="210"/>
      <c r="BE49" s="210"/>
      <c r="BF49" s="210"/>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row>
    <row r="50" spans="1:86" ht="89.25" customHeight="1" x14ac:dyDescent="0.3">
      <c r="A50" s="207">
        <v>46</v>
      </c>
      <c r="B50" s="170" t="s">
        <v>4095</v>
      </c>
      <c r="C50" s="214" t="s">
        <v>4096</v>
      </c>
      <c r="D50" s="37">
        <v>43717</v>
      </c>
      <c r="E50" s="37">
        <v>43723</v>
      </c>
      <c r="F50" s="40" t="s">
        <v>28</v>
      </c>
      <c r="G50" s="40" t="s">
        <v>28</v>
      </c>
      <c r="H50" s="40" t="s">
        <v>4833</v>
      </c>
      <c r="I50" s="40" t="s">
        <v>232</v>
      </c>
      <c r="J50" s="35" t="s">
        <v>4876</v>
      </c>
      <c r="K50" s="36" t="s">
        <v>4877</v>
      </c>
      <c r="L50" s="78" t="s">
        <v>5564</v>
      </c>
      <c r="M50" s="49" t="str">
        <f t="shared" si="0"/>
        <v>07</v>
      </c>
      <c r="N50" s="40" t="s">
        <v>434</v>
      </c>
      <c r="O50" s="40" t="s">
        <v>4819</v>
      </c>
      <c r="P50" s="40" t="s">
        <v>434</v>
      </c>
      <c r="Q50" s="35"/>
      <c r="R50" s="47"/>
      <c r="S50" s="48"/>
      <c r="T50" s="20"/>
      <c r="U50" s="20"/>
      <c r="V50" s="4"/>
      <c r="W50" s="210"/>
      <c r="X50" s="210"/>
      <c r="Y50" s="210"/>
      <c r="Z50" s="210"/>
      <c r="AA50" s="210"/>
      <c r="AB50" s="210"/>
      <c r="AC50" s="210"/>
      <c r="AD50" s="210"/>
      <c r="AE50" s="210"/>
      <c r="AF50" s="210"/>
      <c r="AG50" s="210"/>
      <c r="AH50" s="210"/>
      <c r="AI50" s="210"/>
      <c r="AJ50" s="210"/>
      <c r="AK50" s="210"/>
      <c r="AL50" s="210"/>
      <c r="AM50" s="210"/>
      <c r="AN50" s="210"/>
      <c r="AO50" s="210"/>
      <c r="AP50" s="210"/>
      <c r="AQ50" s="210"/>
      <c r="AR50" s="210"/>
      <c r="AS50" s="210"/>
      <c r="AT50" s="210"/>
      <c r="AU50" s="210"/>
      <c r="AV50" s="210"/>
      <c r="AW50" s="210"/>
      <c r="AX50" s="210"/>
      <c r="AY50" s="210"/>
      <c r="AZ50" s="210"/>
      <c r="BA50" s="210"/>
      <c r="BB50" s="210"/>
      <c r="BC50" s="210"/>
      <c r="BD50" s="210"/>
      <c r="BE50" s="210"/>
      <c r="BF50" s="210"/>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row>
    <row r="51" spans="1:86" ht="63.75" customHeight="1" x14ac:dyDescent="0.3">
      <c r="A51" s="207">
        <v>47</v>
      </c>
      <c r="B51" s="170" t="s">
        <v>4097</v>
      </c>
      <c r="C51" s="214" t="s">
        <v>4098</v>
      </c>
      <c r="D51" s="37">
        <v>43671</v>
      </c>
      <c r="E51" s="37">
        <v>43678</v>
      </c>
      <c r="F51" s="40" t="s">
        <v>28</v>
      </c>
      <c r="G51" s="40" t="s">
        <v>28</v>
      </c>
      <c r="H51" s="40" t="s">
        <v>219</v>
      </c>
      <c r="I51" s="40" t="s">
        <v>232</v>
      </c>
      <c r="J51" s="35" t="s">
        <v>4878</v>
      </c>
      <c r="K51" s="36" t="s">
        <v>4879</v>
      </c>
      <c r="L51" s="72" t="s">
        <v>5565</v>
      </c>
      <c r="M51" s="40" t="str">
        <f t="shared" si="0"/>
        <v>07</v>
      </c>
      <c r="N51" s="40" t="s">
        <v>434</v>
      </c>
      <c r="O51" s="40" t="s">
        <v>6980</v>
      </c>
      <c r="P51" s="40" t="s">
        <v>429</v>
      </c>
      <c r="Q51" s="35"/>
      <c r="R51" s="47"/>
      <c r="S51" s="48"/>
      <c r="T51" s="20"/>
      <c r="U51" s="20"/>
      <c r="V51" s="4"/>
      <c r="W51" s="210"/>
      <c r="X51" s="210"/>
      <c r="Y51" s="210"/>
      <c r="Z51" s="210"/>
      <c r="AA51" s="210"/>
      <c r="AB51" s="210"/>
      <c r="AC51" s="210"/>
      <c r="AD51" s="210"/>
      <c r="AE51" s="210"/>
      <c r="AF51" s="210"/>
      <c r="AG51" s="210"/>
      <c r="AH51" s="210"/>
      <c r="AI51" s="210"/>
      <c r="AJ51" s="210"/>
      <c r="AK51" s="210"/>
      <c r="AL51" s="210"/>
      <c r="AM51" s="210"/>
      <c r="AN51" s="210"/>
      <c r="AO51" s="210"/>
      <c r="AP51" s="210"/>
      <c r="AQ51" s="210"/>
      <c r="AR51" s="210"/>
      <c r="AS51" s="210"/>
      <c r="AT51" s="210"/>
      <c r="AU51" s="210"/>
      <c r="AV51" s="210"/>
      <c r="AW51" s="210"/>
      <c r="AX51" s="210"/>
      <c r="AY51" s="210"/>
      <c r="AZ51" s="210"/>
      <c r="BA51" s="210"/>
      <c r="BB51" s="210"/>
      <c r="BC51" s="210"/>
      <c r="BD51" s="210"/>
      <c r="BE51" s="210"/>
      <c r="BF51" s="210"/>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row>
    <row r="52" spans="1:86" ht="63.75" customHeight="1" x14ac:dyDescent="0.3">
      <c r="A52" s="207">
        <v>48</v>
      </c>
      <c r="B52" s="170" t="s">
        <v>7093</v>
      </c>
      <c r="C52" s="214" t="s">
        <v>7094</v>
      </c>
      <c r="D52" s="37">
        <v>44533</v>
      </c>
      <c r="E52" s="37">
        <v>44540</v>
      </c>
      <c r="F52" s="40" t="s">
        <v>28</v>
      </c>
      <c r="G52" s="40" t="s">
        <v>28</v>
      </c>
      <c r="H52" s="40" t="s">
        <v>219</v>
      </c>
      <c r="I52" s="40" t="s">
        <v>232</v>
      </c>
      <c r="J52" s="49" t="s">
        <v>7092</v>
      </c>
      <c r="K52" s="36" t="s">
        <v>4880</v>
      </c>
      <c r="L52" s="78" t="s">
        <v>7091</v>
      </c>
      <c r="M52" s="40" t="str">
        <f t="shared" si="0"/>
        <v>07</v>
      </c>
      <c r="N52" s="40" t="s">
        <v>434</v>
      </c>
      <c r="O52" s="40" t="s">
        <v>6980</v>
      </c>
      <c r="P52" s="40" t="s">
        <v>429</v>
      </c>
      <c r="Q52" s="35"/>
      <c r="R52" s="47" t="s">
        <v>7181</v>
      </c>
      <c r="S52" s="48"/>
      <c r="T52" s="20"/>
      <c r="U52" s="20"/>
      <c r="V52" s="4"/>
      <c r="W52" s="210"/>
      <c r="X52" s="210"/>
      <c r="Y52" s="210"/>
      <c r="Z52" s="210"/>
      <c r="AA52" s="210"/>
      <c r="AB52" s="210"/>
      <c r="AC52" s="210"/>
      <c r="AD52" s="210"/>
      <c r="AE52" s="210"/>
      <c r="AF52" s="210"/>
      <c r="AG52" s="210" t="s">
        <v>448</v>
      </c>
      <c r="AH52" s="210" t="s">
        <v>448</v>
      </c>
      <c r="AI52" s="210" t="s">
        <v>449</v>
      </c>
      <c r="AJ52" s="210"/>
      <c r="AK52" s="210"/>
      <c r="AL52" s="210"/>
      <c r="AM52" s="210"/>
      <c r="AN52" s="210"/>
      <c r="AO52" s="210"/>
      <c r="AP52" s="210"/>
      <c r="AQ52" s="210"/>
      <c r="AR52" s="210"/>
      <c r="AS52" s="210"/>
      <c r="AT52" s="210"/>
      <c r="AU52" s="210"/>
      <c r="AV52" s="210"/>
      <c r="AW52" s="210"/>
      <c r="AX52" s="210"/>
      <c r="AY52" s="210"/>
      <c r="AZ52" s="210"/>
      <c r="BA52" s="210"/>
      <c r="BB52" s="210"/>
      <c r="BC52" s="210"/>
      <c r="BD52" s="210"/>
      <c r="BE52" s="210"/>
      <c r="BF52" s="210"/>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row>
    <row r="53" spans="1:86" ht="63.75" customHeight="1" x14ac:dyDescent="0.3">
      <c r="A53" s="207">
        <v>49</v>
      </c>
      <c r="B53" s="170" t="s">
        <v>4099</v>
      </c>
      <c r="C53" s="214" t="s">
        <v>4100</v>
      </c>
      <c r="D53" s="37">
        <v>43720</v>
      </c>
      <c r="E53" s="37">
        <v>43726</v>
      </c>
      <c r="F53" s="40" t="s">
        <v>28</v>
      </c>
      <c r="G53" s="40" t="s">
        <v>28</v>
      </c>
      <c r="H53" s="40" t="s">
        <v>4881</v>
      </c>
      <c r="I53" s="40" t="s">
        <v>232</v>
      </c>
      <c r="J53" s="40" t="s">
        <v>4882</v>
      </c>
      <c r="K53" s="36" t="s">
        <v>4883</v>
      </c>
      <c r="L53" s="72" t="s">
        <v>5566</v>
      </c>
      <c r="M53" s="40" t="str">
        <f t="shared" si="0"/>
        <v>07</v>
      </c>
      <c r="N53" s="40" t="s">
        <v>434</v>
      </c>
      <c r="O53" s="40" t="s">
        <v>4819</v>
      </c>
      <c r="P53" s="40" t="s">
        <v>434</v>
      </c>
      <c r="Q53" s="35"/>
      <c r="R53" s="47"/>
      <c r="S53" s="48"/>
      <c r="T53" s="20"/>
      <c r="U53" s="20"/>
      <c r="V53" s="4"/>
      <c r="W53" s="210"/>
      <c r="X53" s="210"/>
      <c r="Y53" s="210"/>
      <c r="Z53" s="210"/>
      <c r="AA53" s="210"/>
      <c r="AB53" s="210"/>
      <c r="AC53" s="210"/>
      <c r="AD53" s="210"/>
      <c r="AE53" s="210"/>
      <c r="AF53" s="210"/>
      <c r="AG53" s="210"/>
      <c r="AH53" s="210"/>
      <c r="AI53" s="210"/>
      <c r="AJ53" s="210"/>
      <c r="AK53" s="210"/>
      <c r="AL53" s="210"/>
      <c r="AM53" s="210"/>
      <c r="AN53" s="210"/>
      <c r="AO53" s="210"/>
      <c r="AP53" s="210"/>
      <c r="AQ53" s="210"/>
      <c r="AR53" s="210"/>
      <c r="AS53" s="210"/>
      <c r="AT53" s="210"/>
      <c r="AU53" s="210"/>
      <c r="AV53" s="210"/>
      <c r="AW53" s="210"/>
      <c r="AX53" s="210"/>
      <c r="AY53" s="210"/>
      <c r="AZ53" s="210"/>
      <c r="BA53" s="210"/>
      <c r="BB53" s="210"/>
      <c r="BC53" s="210"/>
      <c r="BD53" s="210"/>
      <c r="BE53" s="210"/>
      <c r="BF53" s="210"/>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row>
    <row r="54" spans="1:86" ht="165.75" customHeight="1" x14ac:dyDescent="0.3">
      <c r="A54" s="207">
        <v>50</v>
      </c>
      <c r="B54" s="208" t="s">
        <v>6370</v>
      </c>
      <c r="C54" s="214" t="s">
        <v>4101</v>
      </c>
      <c r="D54" s="37">
        <v>44468</v>
      </c>
      <c r="E54" s="37">
        <v>44472</v>
      </c>
      <c r="F54" s="40" t="s">
        <v>28</v>
      </c>
      <c r="G54" s="40" t="s">
        <v>28</v>
      </c>
      <c r="H54" s="40" t="s">
        <v>4884</v>
      </c>
      <c r="I54" s="40" t="s">
        <v>232</v>
      </c>
      <c r="J54" s="40" t="s">
        <v>6414</v>
      </c>
      <c r="K54" s="36" t="s">
        <v>4885</v>
      </c>
      <c r="L54" s="72" t="s">
        <v>6369</v>
      </c>
      <c r="M54" s="40" t="str">
        <f t="shared" si="0"/>
        <v>07</v>
      </c>
      <c r="N54" s="40" t="s">
        <v>434</v>
      </c>
      <c r="O54" s="40" t="s">
        <v>4819</v>
      </c>
      <c r="P54" s="40" t="s">
        <v>434</v>
      </c>
      <c r="Q54" s="35"/>
      <c r="R54" s="47" t="s">
        <v>6617</v>
      </c>
      <c r="S54" s="48"/>
      <c r="T54" s="20"/>
      <c r="U54" s="20"/>
      <c r="V54" s="4"/>
      <c r="W54" s="210" t="s">
        <v>451</v>
      </c>
      <c r="X54" s="210" t="s">
        <v>451</v>
      </c>
      <c r="Y54" s="210" t="s">
        <v>451</v>
      </c>
      <c r="Z54" s="210" t="s">
        <v>448</v>
      </c>
      <c r="AA54" s="210" t="s">
        <v>449</v>
      </c>
      <c r="AB54" s="210"/>
      <c r="AC54" s="210"/>
      <c r="AD54" s="210"/>
      <c r="AE54" s="210"/>
      <c r="AF54" s="210"/>
      <c r="AG54" s="210"/>
      <c r="AH54" s="210"/>
      <c r="AI54" s="210"/>
      <c r="AJ54" s="210"/>
      <c r="AK54" s="210"/>
      <c r="AL54" s="210"/>
      <c r="AM54" s="210"/>
      <c r="AN54" s="210"/>
      <c r="AO54" s="210"/>
      <c r="AP54" s="210"/>
      <c r="AQ54" s="210"/>
      <c r="AR54" s="210"/>
      <c r="AS54" s="210"/>
      <c r="AT54" s="210"/>
      <c r="AU54" s="210"/>
      <c r="AV54" s="210"/>
      <c r="AW54" s="210"/>
      <c r="AX54" s="210"/>
      <c r="AY54" s="210"/>
      <c r="AZ54" s="210"/>
      <c r="BA54" s="210"/>
      <c r="BB54" s="210"/>
      <c r="BC54" s="210"/>
      <c r="BD54" s="210"/>
      <c r="BE54" s="210"/>
      <c r="BF54" s="210"/>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row>
    <row r="55" spans="1:86" ht="114.75" customHeight="1" x14ac:dyDescent="0.3">
      <c r="A55" s="207">
        <v>51</v>
      </c>
      <c r="B55" s="208" t="s">
        <v>4102</v>
      </c>
      <c r="C55" s="214" t="s">
        <v>4103</v>
      </c>
      <c r="D55" s="37">
        <v>43859</v>
      </c>
      <c r="E55" s="37">
        <v>43861</v>
      </c>
      <c r="F55" s="37">
        <v>44957</v>
      </c>
      <c r="G55" s="40" t="s">
        <v>28</v>
      </c>
      <c r="H55" s="40" t="s">
        <v>4884</v>
      </c>
      <c r="I55" s="40" t="s">
        <v>232</v>
      </c>
      <c r="J55" s="44" t="s">
        <v>4886</v>
      </c>
      <c r="K55" s="36" t="s">
        <v>4887</v>
      </c>
      <c r="L55" s="78" t="s">
        <v>5567</v>
      </c>
      <c r="M55" s="49" t="str">
        <f t="shared" si="0"/>
        <v>07</v>
      </c>
      <c r="N55" s="40" t="s">
        <v>434</v>
      </c>
      <c r="O55" s="40" t="s">
        <v>4819</v>
      </c>
      <c r="P55" s="40" t="s">
        <v>434</v>
      </c>
      <c r="Q55" s="35"/>
      <c r="R55" s="47"/>
      <c r="S55" s="48"/>
      <c r="T55" s="20"/>
      <c r="U55" s="20"/>
      <c r="V55" s="4"/>
      <c r="W55" s="210"/>
      <c r="X55" s="210"/>
      <c r="Y55" s="210"/>
      <c r="Z55" s="210"/>
      <c r="AA55" s="210"/>
      <c r="AB55" s="210"/>
      <c r="AC55" s="210"/>
      <c r="AD55" s="210"/>
      <c r="AE55" s="210"/>
      <c r="AF55" s="210"/>
      <c r="AG55" s="210"/>
      <c r="AH55" s="210"/>
      <c r="AI55" s="210"/>
      <c r="AJ55" s="210"/>
      <c r="AK55" s="210"/>
      <c r="AL55" s="210"/>
      <c r="AM55" s="210"/>
      <c r="AN55" s="210"/>
      <c r="AO55" s="210"/>
      <c r="AP55" s="210"/>
      <c r="AQ55" s="210"/>
      <c r="AR55" s="210"/>
      <c r="AS55" s="210"/>
      <c r="AT55" s="210"/>
      <c r="AU55" s="210"/>
      <c r="AV55" s="210"/>
      <c r="AW55" s="210"/>
      <c r="AX55" s="210"/>
      <c r="AY55" s="210"/>
      <c r="AZ55" s="210"/>
      <c r="BA55" s="210"/>
      <c r="BB55" s="210"/>
      <c r="BC55" s="210"/>
      <c r="BD55" s="210"/>
      <c r="BE55" s="210"/>
      <c r="BF55" s="210"/>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row>
    <row r="56" spans="1:86" ht="127.5" customHeight="1" x14ac:dyDescent="0.3">
      <c r="A56" s="207">
        <v>52</v>
      </c>
      <c r="B56" s="170" t="s">
        <v>4104</v>
      </c>
      <c r="C56" s="214" t="s">
        <v>4105</v>
      </c>
      <c r="D56" s="37">
        <v>43858</v>
      </c>
      <c r="E56" s="37">
        <v>43861</v>
      </c>
      <c r="F56" s="37">
        <v>44957</v>
      </c>
      <c r="G56" s="40" t="s">
        <v>28</v>
      </c>
      <c r="H56" s="40" t="s">
        <v>4884</v>
      </c>
      <c r="I56" s="40" t="s">
        <v>232</v>
      </c>
      <c r="J56" s="35" t="s">
        <v>4888</v>
      </c>
      <c r="K56" s="36" t="s">
        <v>4889</v>
      </c>
      <c r="L56" s="72" t="s">
        <v>5568</v>
      </c>
      <c r="M56" s="40" t="str">
        <f t="shared" si="0"/>
        <v>07</v>
      </c>
      <c r="N56" s="40" t="s">
        <v>434</v>
      </c>
      <c r="O56" s="40" t="s">
        <v>4819</v>
      </c>
      <c r="P56" s="40" t="s">
        <v>434</v>
      </c>
      <c r="Q56" s="35"/>
      <c r="R56" s="47"/>
      <c r="S56" s="48"/>
      <c r="T56" s="20"/>
      <c r="U56" s="20"/>
      <c r="V56" s="4"/>
      <c r="W56" s="210"/>
      <c r="X56" s="210"/>
      <c r="Y56" s="210"/>
      <c r="Z56" s="210"/>
      <c r="AA56" s="210"/>
      <c r="AB56" s="210"/>
      <c r="AC56" s="210"/>
      <c r="AD56" s="210"/>
      <c r="AE56" s="210"/>
      <c r="AF56" s="210"/>
      <c r="AG56" s="210"/>
      <c r="AH56" s="210"/>
      <c r="AI56" s="210"/>
      <c r="AJ56" s="210"/>
      <c r="AK56" s="210"/>
      <c r="AL56" s="210"/>
      <c r="AM56" s="210"/>
      <c r="AN56" s="210"/>
      <c r="AO56" s="210"/>
      <c r="AP56" s="210"/>
      <c r="AQ56" s="210"/>
      <c r="AR56" s="210"/>
      <c r="AS56" s="210"/>
      <c r="AT56" s="210"/>
      <c r="AU56" s="210"/>
      <c r="AV56" s="210"/>
      <c r="AW56" s="210"/>
      <c r="AX56" s="210"/>
      <c r="AY56" s="210"/>
      <c r="AZ56" s="210"/>
      <c r="BA56" s="210"/>
      <c r="BB56" s="210"/>
      <c r="BC56" s="210"/>
      <c r="BD56" s="210"/>
      <c r="BE56" s="210"/>
      <c r="BF56" s="210"/>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row>
    <row r="57" spans="1:86" ht="102" customHeight="1" x14ac:dyDescent="0.3">
      <c r="A57" s="207">
        <v>53</v>
      </c>
      <c r="B57" s="170" t="s">
        <v>4106</v>
      </c>
      <c r="C57" s="214" t="s">
        <v>4107</v>
      </c>
      <c r="D57" s="37">
        <v>43858</v>
      </c>
      <c r="E57" s="37">
        <v>43861</v>
      </c>
      <c r="F57" s="37">
        <v>44957</v>
      </c>
      <c r="G57" s="40" t="s">
        <v>28</v>
      </c>
      <c r="H57" s="40" t="s">
        <v>4884</v>
      </c>
      <c r="I57" s="40" t="s">
        <v>232</v>
      </c>
      <c r="J57" s="40" t="s">
        <v>4890</v>
      </c>
      <c r="K57" s="36" t="s">
        <v>4891</v>
      </c>
      <c r="L57" s="72" t="s">
        <v>5569</v>
      </c>
      <c r="M57" s="40" t="str">
        <f t="shared" si="0"/>
        <v>07</v>
      </c>
      <c r="N57" s="40" t="s">
        <v>434</v>
      </c>
      <c r="O57" s="40" t="s">
        <v>4819</v>
      </c>
      <c r="P57" s="40" t="s">
        <v>434</v>
      </c>
      <c r="Q57" s="35"/>
      <c r="R57" s="47"/>
      <c r="S57" s="48"/>
      <c r="T57" s="20"/>
      <c r="U57" s="20"/>
      <c r="V57" s="4"/>
      <c r="W57" s="210"/>
      <c r="X57" s="210"/>
      <c r="Y57" s="210"/>
      <c r="Z57" s="210"/>
      <c r="AA57" s="210"/>
      <c r="AB57" s="210"/>
      <c r="AC57" s="210"/>
      <c r="AD57" s="210"/>
      <c r="AE57" s="210"/>
      <c r="AF57" s="210"/>
      <c r="AG57" s="210"/>
      <c r="AH57" s="210"/>
      <c r="AI57" s="210"/>
      <c r="AJ57" s="210"/>
      <c r="AK57" s="210"/>
      <c r="AL57" s="210"/>
      <c r="AM57" s="210"/>
      <c r="AN57" s="210"/>
      <c r="AO57" s="210"/>
      <c r="AP57" s="210"/>
      <c r="AQ57" s="210"/>
      <c r="AR57" s="210"/>
      <c r="AS57" s="210"/>
      <c r="AT57" s="210"/>
      <c r="AU57" s="210"/>
      <c r="AV57" s="210"/>
      <c r="AW57" s="210"/>
      <c r="AX57" s="210"/>
      <c r="AY57" s="210"/>
      <c r="AZ57" s="210"/>
      <c r="BA57" s="210"/>
      <c r="BB57" s="210"/>
      <c r="BC57" s="210"/>
      <c r="BD57" s="210"/>
      <c r="BE57" s="210"/>
      <c r="BF57" s="210"/>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row>
    <row r="58" spans="1:86" ht="76.5" customHeight="1" x14ac:dyDescent="0.3">
      <c r="A58" s="207">
        <v>54</v>
      </c>
      <c r="B58" s="170" t="s">
        <v>4108</v>
      </c>
      <c r="C58" s="214" t="s">
        <v>4109</v>
      </c>
      <c r="D58" s="37">
        <v>43668</v>
      </c>
      <c r="E58" s="37">
        <v>43678</v>
      </c>
      <c r="F58" s="40" t="s">
        <v>28</v>
      </c>
      <c r="G58" s="40" t="s">
        <v>28</v>
      </c>
      <c r="H58" s="40" t="s">
        <v>219</v>
      </c>
      <c r="I58" s="40" t="s">
        <v>232</v>
      </c>
      <c r="J58" s="35" t="s">
        <v>4892</v>
      </c>
      <c r="K58" s="36" t="s">
        <v>4893</v>
      </c>
      <c r="L58" s="72" t="s">
        <v>5570</v>
      </c>
      <c r="M58" s="40" t="str">
        <f t="shared" si="0"/>
        <v>07</v>
      </c>
      <c r="N58" s="40" t="s">
        <v>434</v>
      </c>
      <c r="O58" s="40" t="s">
        <v>6980</v>
      </c>
      <c r="P58" s="40" t="s">
        <v>429</v>
      </c>
      <c r="Q58" s="35"/>
      <c r="R58" s="47"/>
      <c r="S58" s="48"/>
      <c r="T58" s="20"/>
      <c r="U58" s="20"/>
      <c r="V58" s="4"/>
      <c r="W58" s="210"/>
      <c r="X58" s="210"/>
      <c r="Y58" s="210"/>
      <c r="Z58" s="210"/>
      <c r="AA58" s="210"/>
      <c r="AB58" s="210"/>
      <c r="AC58" s="210"/>
      <c r="AD58" s="210"/>
      <c r="AE58" s="210"/>
      <c r="AF58" s="210"/>
      <c r="AG58" s="210"/>
      <c r="AH58" s="210"/>
      <c r="AI58" s="210"/>
      <c r="AJ58" s="210"/>
      <c r="AK58" s="210"/>
      <c r="AL58" s="210"/>
      <c r="AM58" s="210"/>
      <c r="AN58" s="210"/>
      <c r="AO58" s="210"/>
      <c r="AP58" s="210"/>
      <c r="AQ58" s="210"/>
      <c r="AR58" s="210"/>
      <c r="AS58" s="210"/>
      <c r="AT58" s="210"/>
      <c r="AU58" s="210"/>
      <c r="AV58" s="210"/>
      <c r="AW58" s="210"/>
      <c r="AX58" s="210"/>
      <c r="AY58" s="210"/>
      <c r="AZ58" s="210"/>
      <c r="BA58" s="210"/>
      <c r="BB58" s="210"/>
      <c r="BC58" s="210"/>
      <c r="BD58" s="210"/>
      <c r="BE58" s="210"/>
      <c r="BF58" s="210"/>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row>
    <row r="59" spans="1:86" ht="102" customHeight="1" x14ac:dyDescent="0.3">
      <c r="A59" s="207">
        <v>55</v>
      </c>
      <c r="B59" s="170" t="s">
        <v>6361</v>
      </c>
      <c r="C59" s="214" t="s">
        <v>4110</v>
      </c>
      <c r="D59" s="37">
        <v>44468</v>
      </c>
      <c r="E59" s="37">
        <v>44472</v>
      </c>
      <c r="F59" s="40" t="s">
        <v>28</v>
      </c>
      <c r="G59" s="40" t="s">
        <v>28</v>
      </c>
      <c r="H59" s="40" t="s">
        <v>4884</v>
      </c>
      <c r="I59" s="40" t="s">
        <v>232</v>
      </c>
      <c r="J59" s="40" t="s">
        <v>6360</v>
      </c>
      <c r="K59" s="36" t="s">
        <v>4887</v>
      </c>
      <c r="L59" s="72" t="s">
        <v>6425</v>
      </c>
      <c r="M59" s="40" t="str">
        <f t="shared" si="0"/>
        <v>07</v>
      </c>
      <c r="N59" s="40" t="s">
        <v>434</v>
      </c>
      <c r="O59" s="40" t="s">
        <v>4819</v>
      </c>
      <c r="P59" s="40" t="s">
        <v>434</v>
      </c>
      <c r="Q59" s="35"/>
      <c r="R59" s="47" t="s">
        <v>6619</v>
      </c>
      <c r="S59" s="48"/>
      <c r="T59" s="20"/>
      <c r="U59" s="20"/>
      <c r="V59" s="311"/>
      <c r="W59" s="210" t="s">
        <v>451</v>
      </c>
      <c r="X59" s="210" t="s">
        <v>451</v>
      </c>
      <c r="Y59" s="210" t="s">
        <v>451</v>
      </c>
      <c r="Z59" s="210" t="s">
        <v>448</v>
      </c>
      <c r="AA59" s="210" t="s">
        <v>449</v>
      </c>
      <c r="AB59" s="210"/>
      <c r="AC59" s="210"/>
      <c r="AD59" s="210"/>
      <c r="AE59" s="210"/>
      <c r="AF59" s="210"/>
      <c r="AG59" s="210"/>
      <c r="AH59" s="210"/>
      <c r="AI59" s="210"/>
      <c r="AJ59" s="210"/>
      <c r="AK59" s="210"/>
      <c r="AL59" s="210"/>
      <c r="AM59" s="210"/>
      <c r="AN59" s="210"/>
      <c r="AO59" s="210"/>
      <c r="AP59" s="210"/>
      <c r="AQ59" s="210"/>
      <c r="AR59" s="210"/>
      <c r="AS59" s="210"/>
      <c r="AT59" s="210"/>
      <c r="AU59" s="210"/>
      <c r="AV59" s="210"/>
      <c r="AW59" s="210"/>
      <c r="AX59" s="210"/>
      <c r="AY59" s="210"/>
      <c r="AZ59" s="210"/>
      <c r="BA59" s="210"/>
      <c r="BB59" s="210"/>
      <c r="BC59" s="210"/>
      <c r="BD59" s="210"/>
      <c r="BE59" s="210"/>
      <c r="BF59" s="210"/>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row>
    <row r="60" spans="1:86" ht="89.25" customHeight="1" x14ac:dyDescent="0.3">
      <c r="A60" s="207">
        <v>56</v>
      </c>
      <c r="B60" s="170" t="s">
        <v>4111</v>
      </c>
      <c r="C60" s="214" t="s">
        <v>4112</v>
      </c>
      <c r="D60" s="37">
        <v>44468</v>
      </c>
      <c r="E60" s="37">
        <v>44470</v>
      </c>
      <c r="F60" s="40" t="s">
        <v>28</v>
      </c>
      <c r="G60" s="40" t="s">
        <v>28</v>
      </c>
      <c r="H60" s="40" t="s">
        <v>4894</v>
      </c>
      <c r="I60" s="40" t="s">
        <v>232</v>
      </c>
      <c r="J60" s="40" t="s">
        <v>4895</v>
      </c>
      <c r="K60" s="36" t="s">
        <v>4896</v>
      </c>
      <c r="L60" s="72" t="s">
        <v>5571</v>
      </c>
      <c r="M60" s="40" t="str">
        <f t="shared" si="0"/>
        <v>07</v>
      </c>
      <c r="N60" s="40" t="s">
        <v>434</v>
      </c>
      <c r="O60" s="40" t="s">
        <v>4819</v>
      </c>
      <c r="P60" s="40" t="s">
        <v>434</v>
      </c>
      <c r="Q60" s="35"/>
      <c r="R60" s="47"/>
      <c r="S60" s="48"/>
      <c r="T60" s="20"/>
      <c r="U60" s="20"/>
      <c r="V60" s="4"/>
      <c r="W60" s="210"/>
      <c r="X60" s="210"/>
      <c r="Y60" s="210"/>
      <c r="Z60" s="210"/>
      <c r="AA60" s="210"/>
      <c r="AB60" s="210"/>
      <c r="AC60" s="210"/>
      <c r="AD60" s="210"/>
      <c r="AE60" s="210"/>
      <c r="AF60" s="210"/>
      <c r="AG60" s="210"/>
      <c r="AH60" s="210"/>
      <c r="AI60" s="210"/>
      <c r="AJ60" s="210"/>
      <c r="AK60" s="210"/>
      <c r="AL60" s="210"/>
      <c r="AM60" s="210"/>
      <c r="AN60" s="210"/>
      <c r="AO60" s="210"/>
      <c r="AP60" s="210"/>
      <c r="AQ60" s="210"/>
      <c r="AR60" s="210"/>
      <c r="AS60" s="210"/>
      <c r="AT60" s="210"/>
      <c r="AU60" s="210"/>
      <c r="AV60" s="210"/>
      <c r="AW60" s="210"/>
      <c r="AX60" s="210"/>
      <c r="AY60" s="210"/>
      <c r="AZ60" s="210"/>
      <c r="BA60" s="210"/>
      <c r="BB60" s="210"/>
      <c r="BC60" s="210"/>
      <c r="BD60" s="210"/>
      <c r="BE60" s="210"/>
      <c r="BF60" s="210"/>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row>
    <row r="61" spans="1:86" ht="38.25" customHeight="1" x14ac:dyDescent="0.3">
      <c r="A61" s="207">
        <v>57</v>
      </c>
      <c r="B61" s="170" t="s">
        <v>4113</v>
      </c>
      <c r="C61" s="214" t="s">
        <v>4114</v>
      </c>
      <c r="D61" s="37">
        <v>43946</v>
      </c>
      <c r="E61" s="37">
        <v>43953</v>
      </c>
      <c r="F61" s="40" t="s">
        <v>28</v>
      </c>
      <c r="G61" s="40" t="s">
        <v>28</v>
      </c>
      <c r="H61" s="40" t="s">
        <v>219</v>
      </c>
      <c r="I61" s="40" t="s">
        <v>232</v>
      </c>
      <c r="J61" s="35" t="s">
        <v>4897</v>
      </c>
      <c r="K61" s="36" t="s">
        <v>932</v>
      </c>
      <c r="L61" s="72" t="s">
        <v>5572</v>
      </c>
      <c r="M61" s="40" t="str">
        <f t="shared" si="0"/>
        <v>07</v>
      </c>
      <c r="N61" s="40" t="s">
        <v>434</v>
      </c>
      <c r="O61" s="40" t="s">
        <v>6980</v>
      </c>
      <c r="P61" s="40" t="s">
        <v>429</v>
      </c>
      <c r="Q61" s="35"/>
      <c r="R61" s="47"/>
      <c r="S61" s="48"/>
      <c r="T61" s="20"/>
      <c r="U61" s="20"/>
      <c r="V61" s="4"/>
      <c r="W61" s="210"/>
      <c r="X61" s="210"/>
      <c r="Y61" s="210"/>
      <c r="Z61" s="210"/>
      <c r="AA61" s="210"/>
      <c r="AB61" s="210"/>
      <c r="AC61" s="210"/>
      <c r="AD61" s="210"/>
      <c r="AE61" s="210"/>
      <c r="AF61" s="210"/>
      <c r="AG61" s="210"/>
      <c r="AH61" s="210"/>
      <c r="AI61" s="210"/>
      <c r="AJ61" s="210"/>
      <c r="AK61" s="210"/>
      <c r="AL61" s="210"/>
      <c r="AM61" s="210"/>
      <c r="AN61" s="210"/>
      <c r="AO61" s="210"/>
      <c r="AP61" s="210"/>
      <c r="AQ61" s="210"/>
      <c r="AR61" s="210"/>
      <c r="AS61" s="210"/>
      <c r="AT61" s="210"/>
      <c r="AU61" s="210"/>
      <c r="AV61" s="210"/>
      <c r="AW61" s="210"/>
      <c r="AX61" s="210"/>
      <c r="AY61" s="210"/>
      <c r="AZ61" s="210"/>
      <c r="BA61" s="210"/>
      <c r="BB61" s="210"/>
      <c r="BC61" s="210"/>
      <c r="BD61" s="210"/>
      <c r="BE61" s="210"/>
      <c r="BF61" s="210"/>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row>
    <row r="62" spans="1:86" ht="63.75" customHeight="1" x14ac:dyDescent="0.3">
      <c r="A62" s="207">
        <v>58</v>
      </c>
      <c r="B62" s="170" t="s">
        <v>4115</v>
      </c>
      <c r="C62" s="214" t="s">
        <v>4116</v>
      </c>
      <c r="D62" s="37">
        <v>43731</v>
      </c>
      <c r="E62" s="37">
        <v>43739</v>
      </c>
      <c r="F62" s="40" t="s">
        <v>28</v>
      </c>
      <c r="G62" s="40" t="s">
        <v>28</v>
      </c>
      <c r="H62" s="40" t="s">
        <v>219</v>
      </c>
      <c r="I62" s="40" t="s">
        <v>232</v>
      </c>
      <c r="J62" s="40" t="s">
        <v>4898</v>
      </c>
      <c r="K62" s="36" t="s">
        <v>4899</v>
      </c>
      <c r="L62" s="72" t="s">
        <v>5573</v>
      </c>
      <c r="M62" s="40" t="str">
        <f t="shared" si="0"/>
        <v>07</v>
      </c>
      <c r="N62" s="40" t="s">
        <v>434</v>
      </c>
      <c r="O62" s="40" t="s">
        <v>6980</v>
      </c>
      <c r="P62" s="40" t="s">
        <v>429</v>
      </c>
      <c r="Q62" s="35"/>
      <c r="R62" s="47"/>
      <c r="S62" s="48"/>
      <c r="T62" s="20"/>
      <c r="U62" s="20"/>
      <c r="V62" s="4"/>
      <c r="W62" s="210"/>
      <c r="X62" s="210"/>
      <c r="Y62" s="210"/>
      <c r="Z62" s="210"/>
      <c r="AA62" s="210"/>
      <c r="AB62" s="210"/>
      <c r="AC62" s="210"/>
      <c r="AD62" s="210"/>
      <c r="AE62" s="210"/>
      <c r="AF62" s="210"/>
      <c r="AG62" s="210"/>
      <c r="AH62" s="210"/>
      <c r="AI62" s="210"/>
      <c r="AJ62" s="210"/>
      <c r="AK62" s="210"/>
      <c r="AL62" s="210"/>
      <c r="AM62" s="210"/>
      <c r="AN62" s="210"/>
      <c r="AO62" s="210"/>
      <c r="AP62" s="210"/>
      <c r="AQ62" s="210"/>
      <c r="AR62" s="210"/>
      <c r="AS62" s="210"/>
      <c r="AT62" s="210"/>
      <c r="AU62" s="210"/>
      <c r="AV62" s="210"/>
      <c r="AW62" s="210"/>
      <c r="AX62" s="210"/>
      <c r="AY62" s="210"/>
      <c r="AZ62" s="210"/>
      <c r="BA62" s="210"/>
      <c r="BB62" s="210"/>
      <c r="BC62" s="210"/>
      <c r="BD62" s="210"/>
      <c r="BE62" s="210"/>
      <c r="BF62" s="210"/>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row>
    <row r="63" spans="1:86" ht="102" customHeight="1" x14ac:dyDescent="0.3">
      <c r="A63" s="207">
        <v>59</v>
      </c>
      <c r="B63" s="170" t="s">
        <v>4117</v>
      </c>
      <c r="C63" s="214" t="s">
        <v>4118</v>
      </c>
      <c r="D63" s="37">
        <v>43651</v>
      </c>
      <c r="E63" s="37">
        <v>43671</v>
      </c>
      <c r="F63" s="40" t="s">
        <v>28</v>
      </c>
      <c r="G63" s="40" t="s">
        <v>28</v>
      </c>
      <c r="H63" s="40" t="s">
        <v>219</v>
      </c>
      <c r="I63" s="40" t="s">
        <v>232</v>
      </c>
      <c r="J63" s="35" t="s">
        <v>4900</v>
      </c>
      <c r="K63" s="36" t="s">
        <v>4901</v>
      </c>
      <c r="L63" s="72" t="s">
        <v>5574</v>
      </c>
      <c r="M63" s="40" t="str">
        <f t="shared" si="0"/>
        <v>07</v>
      </c>
      <c r="N63" s="40" t="s">
        <v>434</v>
      </c>
      <c r="O63" s="40" t="s">
        <v>6980</v>
      </c>
      <c r="P63" s="40" t="s">
        <v>429</v>
      </c>
      <c r="Q63" s="35"/>
      <c r="R63" s="47"/>
      <c r="S63" s="48"/>
      <c r="T63" s="20"/>
      <c r="U63" s="20"/>
      <c r="V63" s="4"/>
      <c r="W63" s="210"/>
      <c r="X63" s="210"/>
      <c r="Y63" s="210"/>
      <c r="Z63" s="210"/>
      <c r="AA63" s="210"/>
      <c r="AB63" s="210"/>
      <c r="AC63" s="210"/>
      <c r="AD63" s="210"/>
      <c r="AE63" s="210"/>
      <c r="AF63" s="210"/>
      <c r="AG63" s="210"/>
      <c r="AH63" s="210"/>
      <c r="AI63" s="210"/>
      <c r="AJ63" s="210"/>
      <c r="AK63" s="210"/>
      <c r="AL63" s="210"/>
      <c r="AM63" s="210"/>
      <c r="AN63" s="210"/>
      <c r="AO63" s="210"/>
      <c r="AP63" s="210"/>
      <c r="AQ63" s="210"/>
      <c r="AR63" s="210"/>
      <c r="AS63" s="210"/>
      <c r="AT63" s="210"/>
      <c r="AU63" s="210"/>
      <c r="AV63" s="210"/>
      <c r="AW63" s="210"/>
      <c r="AX63" s="210"/>
      <c r="AY63" s="210"/>
      <c r="AZ63" s="210"/>
      <c r="BA63" s="210"/>
      <c r="BB63" s="210"/>
      <c r="BC63" s="210"/>
      <c r="BD63" s="210"/>
      <c r="BE63" s="210"/>
      <c r="BF63" s="210"/>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row>
    <row r="64" spans="1:86" ht="63.75" customHeight="1" x14ac:dyDescent="0.3">
      <c r="A64" s="207">
        <v>60</v>
      </c>
      <c r="B64" s="170" t="s">
        <v>4119</v>
      </c>
      <c r="C64" s="214" t="s">
        <v>4120</v>
      </c>
      <c r="D64" s="37">
        <v>43971</v>
      </c>
      <c r="E64" s="37">
        <v>43976</v>
      </c>
      <c r="F64" s="40" t="s">
        <v>28</v>
      </c>
      <c r="G64" s="40" t="s">
        <v>28</v>
      </c>
      <c r="H64" s="40" t="s">
        <v>4819</v>
      </c>
      <c r="I64" s="40" t="s">
        <v>232</v>
      </c>
      <c r="J64" s="35" t="s">
        <v>4902</v>
      </c>
      <c r="K64" s="36" t="s">
        <v>4903</v>
      </c>
      <c r="L64" s="72" t="s">
        <v>5575</v>
      </c>
      <c r="M64" s="40" t="str">
        <f t="shared" si="0"/>
        <v>07</v>
      </c>
      <c r="N64" s="40" t="s">
        <v>434</v>
      </c>
      <c r="O64" s="40" t="s">
        <v>4819</v>
      </c>
      <c r="P64" s="40" t="s">
        <v>434</v>
      </c>
      <c r="Q64" s="35"/>
      <c r="R64" s="47"/>
      <c r="S64" s="48"/>
      <c r="T64" s="20"/>
      <c r="U64" s="20"/>
      <c r="V64" s="4"/>
      <c r="W64" s="210"/>
      <c r="X64" s="210"/>
      <c r="Y64" s="210"/>
      <c r="Z64" s="210"/>
      <c r="AA64" s="210"/>
      <c r="AB64" s="210"/>
      <c r="AC64" s="210"/>
      <c r="AD64" s="210"/>
      <c r="AE64" s="210"/>
      <c r="AF64" s="210"/>
      <c r="AG64" s="210"/>
      <c r="AH64" s="210"/>
      <c r="AI64" s="210"/>
      <c r="AJ64" s="210"/>
      <c r="AK64" s="210"/>
      <c r="AL64" s="210"/>
      <c r="AM64" s="210"/>
      <c r="AN64" s="210"/>
      <c r="AO64" s="210"/>
      <c r="AP64" s="210"/>
      <c r="AQ64" s="210"/>
      <c r="AR64" s="210"/>
      <c r="AS64" s="210"/>
      <c r="AT64" s="210"/>
      <c r="AU64" s="210"/>
      <c r="AV64" s="210"/>
      <c r="AW64" s="210"/>
      <c r="AX64" s="210"/>
      <c r="AY64" s="210"/>
      <c r="AZ64" s="210"/>
      <c r="BA64" s="210"/>
      <c r="BB64" s="210"/>
      <c r="BC64" s="210"/>
      <c r="BD64" s="210"/>
      <c r="BE64" s="210"/>
      <c r="BF64" s="210"/>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row>
    <row r="65" spans="1:86" ht="38.25" customHeight="1" x14ac:dyDescent="0.3">
      <c r="A65" s="207">
        <v>61</v>
      </c>
      <c r="B65" s="170" t="s">
        <v>4121</v>
      </c>
      <c r="C65" s="214" t="s">
        <v>4122</v>
      </c>
      <c r="D65" s="37">
        <v>43971</v>
      </c>
      <c r="E65" s="37">
        <v>43976</v>
      </c>
      <c r="F65" s="40" t="s">
        <v>28</v>
      </c>
      <c r="G65" s="40" t="s">
        <v>28</v>
      </c>
      <c r="H65" s="40" t="s">
        <v>4819</v>
      </c>
      <c r="I65" s="40" t="s">
        <v>232</v>
      </c>
      <c r="J65" s="35" t="s">
        <v>4904</v>
      </c>
      <c r="K65" s="36" t="s">
        <v>4905</v>
      </c>
      <c r="L65" s="72" t="s">
        <v>5576</v>
      </c>
      <c r="M65" s="40" t="str">
        <f t="shared" si="0"/>
        <v>07</v>
      </c>
      <c r="N65" s="40" t="s">
        <v>434</v>
      </c>
      <c r="O65" s="40" t="s">
        <v>4819</v>
      </c>
      <c r="P65" s="40" t="s">
        <v>434</v>
      </c>
      <c r="Q65" s="35"/>
      <c r="R65" s="47"/>
      <c r="S65" s="48"/>
      <c r="T65" s="20"/>
      <c r="U65" s="20"/>
      <c r="V65" s="4"/>
      <c r="W65" s="210"/>
      <c r="X65" s="210"/>
      <c r="Y65" s="210"/>
      <c r="Z65" s="210"/>
      <c r="AA65" s="210"/>
      <c r="AB65" s="210"/>
      <c r="AC65" s="210"/>
      <c r="AD65" s="210"/>
      <c r="AE65" s="210"/>
      <c r="AF65" s="210"/>
      <c r="AG65" s="210"/>
      <c r="AH65" s="210"/>
      <c r="AI65" s="210"/>
      <c r="AJ65" s="210"/>
      <c r="AK65" s="210"/>
      <c r="AL65" s="210"/>
      <c r="AM65" s="210"/>
      <c r="AN65" s="210"/>
      <c r="AO65" s="210"/>
      <c r="AP65" s="210"/>
      <c r="AQ65" s="210"/>
      <c r="AR65" s="210"/>
      <c r="AS65" s="210"/>
      <c r="AT65" s="210"/>
      <c r="AU65" s="210"/>
      <c r="AV65" s="210"/>
      <c r="AW65" s="210"/>
      <c r="AX65" s="210"/>
      <c r="AY65" s="210"/>
      <c r="AZ65" s="210"/>
      <c r="BA65" s="210"/>
      <c r="BB65" s="210"/>
      <c r="BC65" s="210"/>
      <c r="BD65" s="210"/>
      <c r="BE65" s="210"/>
      <c r="BF65" s="210"/>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row>
    <row r="66" spans="1:86" ht="102" customHeight="1" x14ac:dyDescent="0.3">
      <c r="A66" s="207">
        <v>62</v>
      </c>
      <c r="B66" s="170" t="s">
        <v>6364</v>
      </c>
      <c r="C66" s="214" t="s">
        <v>4123</v>
      </c>
      <c r="D66" s="37">
        <v>44468</v>
      </c>
      <c r="E66" s="37">
        <v>44472</v>
      </c>
      <c r="F66" s="37">
        <v>45568</v>
      </c>
      <c r="G66" s="40" t="s">
        <v>28</v>
      </c>
      <c r="H66" s="40" t="s">
        <v>4884</v>
      </c>
      <c r="I66" s="40" t="s">
        <v>232</v>
      </c>
      <c r="J66" s="40" t="s">
        <v>6363</v>
      </c>
      <c r="K66" s="36" t="s">
        <v>4906</v>
      </c>
      <c r="L66" s="72" t="s">
        <v>6362</v>
      </c>
      <c r="M66" s="40" t="str">
        <f t="shared" si="0"/>
        <v>07</v>
      </c>
      <c r="N66" s="40" t="s">
        <v>434</v>
      </c>
      <c r="O66" s="40" t="s">
        <v>4819</v>
      </c>
      <c r="P66" s="40" t="s">
        <v>434</v>
      </c>
      <c r="Q66" s="35"/>
      <c r="R66" s="47" t="s">
        <v>6618</v>
      </c>
      <c r="S66" s="48"/>
      <c r="T66" s="20"/>
      <c r="U66" s="20"/>
      <c r="V66" s="311"/>
      <c r="W66" s="210" t="s">
        <v>451</v>
      </c>
      <c r="X66" s="210" t="s">
        <v>451</v>
      </c>
      <c r="Y66" s="210" t="s">
        <v>451</v>
      </c>
      <c r="Z66" s="210" t="s">
        <v>448</v>
      </c>
      <c r="AA66" s="210" t="s">
        <v>449</v>
      </c>
      <c r="AB66" s="210"/>
      <c r="AC66" s="210"/>
      <c r="AD66" s="210"/>
      <c r="AE66" s="210"/>
      <c r="AF66" s="210"/>
      <c r="AG66" s="210"/>
      <c r="AH66" s="210"/>
      <c r="AI66" s="210"/>
      <c r="AJ66" s="210"/>
      <c r="AK66" s="210"/>
      <c r="AL66" s="210"/>
      <c r="AM66" s="210"/>
      <c r="AN66" s="210"/>
      <c r="AO66" s="210"/>
      <c r="AP66" s="210"/>
      <c r="AQ66" s="210"/>
      <c r="AR66" s="210"/>
      <c r="AS66" s="210"/>
      <c r="AT66" s="210"/>
      <c r="AU66" s="210"/>
      <c r="AV66" s="210"/>
      <c r="AW66" s="210"/>
      <c r="AX66" s="210"/>
      <c r="AY66" s="210"/>
      <c r="AZ66" s="210"/>
      <c r="BA66" s="210"/>
      <c r="BB66" s="210"/>
      <c r="BC66" s="210"/>
      <c r="BD66" s="210"/>
      <c r="BE66" s="210"/>
      <c r="BF66" s="210"/>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row>
    <row r="67" spans="1:86" ht="63.75" customHeight="1" x14ac:dyDescent="0.3">
      <c r="A67" s="207">
        <v>63</v>
      </c>
      <c r="B67" s="208" t="s">
        <v>4124</v>
      </c>
      <c r="C67" s="214" t="s">
        <v>4125</v>
      </c>
      <c r="D67" s="37">
        <v>43669</v>
      </c>
      <c r="E67" s="37">
        <v>43671</v>
      </c>
      <c r="F67" s="40" t="s">
        <v>28</v>
      </c>
      <c r="G67" s="40" t="s">
        <v>28</v>
      </c>
      <c r="H67" s="40" t="s">
        <v>219</v>
      </c>
      <c r="I67" s="40" t="s">
        <v>232</v>
      </c>
      <c r="J67" s="40" t="s">
        <v>4907</v>
      </c>
      <c r="K67" s="36" t="s">
        <v>4908</v>
      </c>
      <c r="L67" s="72" t="s">
        <v>5577</v>
      </c>
      <c r="M67" s="40" t="str">
        <f t="shared" si="0"/>
        <v>07</v>
      </c>
      <c r="N67" s="40" t="s">
        <v>434</v>
      </c>
      <c r="O67" s="40" t="s">
        <v>6980</v>
      </c>
      <c r="P67" s="40" t="s">
        <v>429</v>
      </c>
      <c r="Q67" s="35"/>
      <c r="R67" s="47"/>
      <c r="S67" s="48"/>
      <c r="T67" s="20"/>
      <c r="U67" s="20"/>
      <c r="V67" s="4"/>
      <c r="W67" s="210"/>
      <c r="X67" s="210"/>
      <c r="Y67" s="210"/>
      <c r="Z67" s="210"/>
      <c r="AA67" s="210"/>
      <c r="AB67" s="210"/>
      <c r="AC67" s="210"/>
      <c r="AD67" s="210"/>
      <c r="AE67" s="210"/>
      <c r="AF67" s="210"/>
      <c r="AG67" s="210"/>
      <c r="AH67" s="210"/>
      <c r="AI67" s="210"/>
      <c r="AJ67" s="210"/>
      <c r="AK67" s="210"/>
      <c r="AL67" s="210"/>
      <c r="AM67" s="210"/>
      <c r="AN67" s="210"/>
      <c r="AO67" s="210"/>
      <c r="AP67" s="210"/>
      <c r="AQ67" s="210"/>
      <c r="AR67" s="210"/>
      <c r="AS67" s="210"/>
      <c r="AT67" s="210"/>
      <c r="AU67" s="210"/>
      <c r="AV67" s="210"/>
      <c r="AW67" s="210"/>
      <c r="AX67" s="210"/>
      <c r="AY67" s="210"/>
      <c r="AZ67" s="210"/>
      <c r="BA67" s="210"/>
      <c r="BB67" s="210"/>
      <c r="BC67" s="210"/>
      <c r="BD67" s="210"/>
      <c r="BE67" s="210"/>
      <c r="BF67" s="210"/>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row>
    <row r="68" spans="1:86" ht="63.75" customHeight="1" x14ac:dyDescent="0.3">
      <c r="A68" s="207">
        <v>64</v>
      </c>
      <c r="B68" s="170" t="s">
        <v>4126</v>
      </c>
      <c r="C68" s="214" t="s">
        <v>4127</v>
      </c>
      <c r="D68" s="37">
        <v>43663</v>
      </c>
      <c r="E68" s="37">
        <v>43671</v>
      </c>
      <c r="F68" s="40" t="s">
        <v>28</v>
      </c>
      <c r="G68" s="40" t="s">
        <v>28</v>
      </c>
      <c r="H68" s="40" t="s">
        <v>219</v>
      </c>
      <c r="I68" s="40" t="s">
        <v>232</v>
      </c>
      <c r="J68" s="40" t="s">
        <v>4909</v>
      </c>
      <c r="K68" s="36" t="s">
        <v>4910</v>
      </c>
      <c r="L68" s="72" t="s">
        <v>5578</v>
      </c>
      <c r="M68" s="40" t="str">
        <f t="shared" si="0"/>
        <v>07</v>
      </c>
      <c r="N68" s="40" t="s">
        <v>434</v>
      </c>
      <c r="O68" s="40" t="s">
        <v>6980</v>
      </c>
      <c r="P68" s="40" t="s">
        <v>429</v>
      </c>
      <c r="Q68" s="35"/>
      <c r="R68" s="47"/>
      <c r="S68" s="48"/>
      <c r="T68" s="20"/>
      <c r="U68" s="20"/>
      <c r="V68" s="4"/>
      <c r="W68" s="210"/>
      <c r="X68" s="210"/>
      <c r="Y68" s="210"/>
      <c r="Z68" s="210"/>
      <c r="AA68" s="210"/>
      <c r="AB68" s="210"/>
      <c r="AC68" s="210"/>
      <c r="AD68" s="210"/>
      <c r="AE68" s="210"/>
      <c r="AF68" s="210"/>
      <c r="AG68" s="210"/>
      <c r="AH68" s="210"/>
      <c r="AI68" s="210"/>
      <c r="AJ68" s="210"/>
      <c r="AK68" s="210"/>
      <c r="AL68" s="210"/>
      <c r="AM68" s="210"/>
      <c r="AN68" s="210"/>
      <c r="AO68" s="210"/>
      <c r="AP68" s="210"/>
      <c r="AQ68" s="210"/>
      <c r="AR68" s="210"/>
      <c r="AS68" s="210"/>
      <c r="AT68" s="210"/>
      <c r="AU68" s="210"/>
      <c r="AV68" s="210"/>
      <c r="AW68" s="210"/>
      <c r="AX68" s="210"/>
      <c r="AY68" s="210"/>
      <c r="AZ68" s="210"/>
      <c r="BA68" s="210"/>
      <c r="BB68" s="210"/>
      <c r="BC68" s="210"/>
      <c r="BD68" s="210"/>
      <c r="BE68" s="210"/>
      <c r="BF68" s="210"/>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row>
    <row r="69" spans="1:86" ht="89.25" customHeight="1" x14ac:dyDescent="0.3">
      <c r="A69" s="207">
        <v>65</v>
      </c>
      <c r="B69" s="208" t="s">
        <v>4128</v>
      </c>
      <c r="C69" s="214" t="s">
        <v>4129</v>
      </c>
      <c r="D69" s="37">
        <v>43992</v>
      </c>
      <c r="E69" s="37">
        <v>43992</v>
      </c>
      <c r="F69" s="40" t="s">
        <v>28</v>
      </c>
      <c r="G69" s="40" t="s">
        <v>28</v>
      </c>
      <c r="H69" s="40" t="s">
        <v>4894</v>
      </c>
      <c r="I69" s="40" t="s">
        <v>232</v>
      </c>
      <c r="J69" s="44" t="s">
        <v>4911</v>
      </c>
      <c r="K69" s="36" t="s">
        <v>4912</v>
      </c>
      <c r="L69" s="72" t="s">
        <v>5579</v>
      </c>
      <c r="M69" s="40" t="str">
        <f t="shared" ref="M69:M132" si="1">LEFT(B69,2)</f>
        <v>07</v>
      </c>
      <c r="N69" s="40" t="s">
        <v>434</v>
      </c>
      <c r="O69" s="40" t="s">
        <v>4819</v>
      </c>
      <c r="P69" s="40" t="s">
        <v>434</v>
      </c>
      <c r="Q69" s="35"/>
      <c r="R69" s="47"/>
      <c r="S69" s="48"/>
      <c r="T69" s="20"/>
      <c r="U69" s="20"/>
      <c r="V69" s="4"/>
      <c r="W69" s="210"/>
      <c r="X69" s="210"/>
      <c r="Y69" s="210"/>
      <c r="Z69" s="210"/>
      <c r="AA69" s="210"/>
      <c r="AB69" s="210"/>
      <c r="AC69" s="210"/>
      <c r="AD69" s="210"/>
      <c r="AE69" s="210"/>
      <c r="AF69" s="210"/>
      <c r="AG69" s="210"/>
      <c r="AH69" s="210"/>
      <c r="AI69" s="210"/>
      <c r="AJ69" s="210"/>
      <c r="AK69" s="210"/>
      <c r="AL69" s="210"/>
      <c r="AM69" s="210"/>
      <c r="AN69" s="210"/>
      <c r="AO69" s="210"/>
      <c r="AP69" s="210"/>
      <c r="AQ69" s="210"/>
      <c r="AR69" s="210"/>
      <c r="AS69" s="210"/>
      <c r="AT69" s="210"/>
      <c r="AU69" s="210"/>
      <c r="AV69" s="210"/>
      <c r="AW69" s="210"/>
      <c r="AX69" s="210"/>
      <c r="AY69" s="210"/>
      <c r="AZ69" s="210"/>
      <c r="BA69" s="210"/>
      <c r="BB69" s="210"/>
      <c r="BC69" s="210"/>
      <c r="BD69" s="210"/>
      <c r="BE69" s="210"/>
      <c r="BF69" s="210"/>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row>
    <row r="70" spans="1:86" ht="51" customHeight="1" x14ac:dyDescent="0.3">
      <c r="A70" s="207">
        <v>66</v>
      </c>
      <c r="B70" s="208" t="s">
        <v>4130</v>
      </c>
      <c r="C70" s="214" t="s">
        <v>4131</v>
      </c>
      <c r="D70" s="37">
        <v>43785</v>
      </c>
      <c r="E70" s="37">
        <v>43789</v>
      </c>
      <c r="F70" s="40" t="s">
        <v>28</v>
      </c>
      <c r="G70" s="40" t="s">
        <v>28</v>
      </c>
      <c r="H70" s="40" t="s">
        <v>4819</v>
      </c>
      <c r="I70" s="40" t="s">
        <v>232</v>
      </c>
      <c r="J70" s="40" t="s">
        <v>4913</v>
      </c>
      <c r="K70" s="36" t="s">
        <v>4914</v>
      </c>
      <c r="L70" s="72" t="s">
        <v>5580</v>
      </c>
      <c r="M70" s="40" t="str">
        <f t="shared" si="1"/>
        <v>07</v>
      </c>
      <c r="N70" s="40" t="s">
        <v>434</v>
      </c>
      <c r="O70" s="40" t="s">
        <v>4819</v>
      </c>
      <c r="P70" s="40" t="s">
        <v>434</v>
      </c>
      <c r="Q70" s="35"/>
      <c r="R70" s="47"/>
      <c r="S70" s="48"/>
      <c r="T70" s="20"/>
      <c r="U70" s="20"/>
      <c r="V70" s="4"/>
      <c r="W70" s="210"/>
      <c r="X70" s="210"/>
      <c r="Y70" s="210"/>
      <c r="Z70" s="210"/>
      <c r="AA70" s="210"/>
      <c r="AB70" s="210"/>
      <c r="AC70" s="210"/>
      <c r="AD70" s="210"/>
      <c r="AE70" s="210"/>
      <c r="AF70" s="210"/>
      <c r="AG70" s="210"/>
      <c r="AH70" s="210"/>
      <c r="AI70" s="210"/>
      <c r="AJ70" s="210"/>
      <c r="AK70" s="210"/>
      <c r="AL70" s="210"/>
      <c r="AM70" s="210"/>
      <c r="AN70" s="210"/>
      <c r="AO70" s="210"/>
      <c r="AP70" s="210"/>
      <c r="AQ70" s="210"/>
      <c r="AR70" s="210"/>
      <c r="AS70" s="210"/>
      <c r="AT70" s="210"/>
      <c r="AU70" s="210"/>
      <c r="AV70" s="210"/>
      <c r="AW70" s="210"/>
      <c r="AX70" s="210"/>
      <c r="AY70" s="210"/>
      <c r="AZ70" s="210"/>
      <c r="BA70" s="210"/>
      <c r="BB70" s="210"/>
      <c r="BC70" s="210"/>
      <c r="BD70" s="210"/>
      <c r="BE70" s="210"/>
      <c r="BF70" s="210"/>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row>
    <row r="71" spans="1:86" ht="51" customHeight="1" x14ac:dyDescent="0.3">
      <c r="A71" s="207">
        <v>67</v>
      </c>
      <c r="B71" s="208" t="s">
        <v>4132</v>
      </c>
      <c r="C71" s="214" t="s">
        <v>4133</v>
      </c>
      <c r="D71" s="37">
        <v>44119</v>
      </c>
      <c r="E71" s="37">
        <v>44124</v>
      </c>
      <c r="F71" s="40" t="s">
        <v>28</v>
      </c>
      <c r="G71" s="40" t="s">
        <v>28</v>
      </c>
      <c r="H71" s="40" t="s">
        <v>4915</v>
      </c>
      <c r="I71" s="40" t="s">
        <v>232</v>
      </c>
      <c r="J71" s="44" t="s">
        <v>4916</v>
      </c>
      <c r="K71" s="36" t="s">
        <v>4917</v>
      </c>
      <c r="L71" s="78" t="s">
        <v>5581</v>
      </c>
      <c r="M71" s="49" t="str">
        <f t="shared" si="1"/>
        <v>07</v>
      </c>
      <c r="N71" s="40" t="s">
        <v>434</v>
      </c>
      <c r="O71" s="40" t="s">
        <v>4819</v>
      </c>
      <c r="P71" s="40" t="s">
        <v>434</v>
      </c>
      <c r="Q71" s="35"/>
      <c r="R71" s="47"/>
      <c r="S71" s="48"/>
      <c r="T71" s="20"/>
      <c r="U71" s="20"/>
      <c r="V71" s="4"/>
      <c r="W71" s="210"/>
      <c r="X71" s="210"/>
      <c r="Y71" s="210"/>
      <c r="Z71" s="210"/>
      <c r="AA71" s="210"/>
      <c r="AB71" s="210"/>
      <c r="AC71" s="210"/>
      <c r="AD71" s="210"/>
      <c r="AE71" s="210"/>
      <c r="AF71" s="210"/>
      <c r="AG71" s="210"/>
      <c r="AH71" s="210"/>
      <c r="AI71" s="210"/>
      <c r="AJ71" s="210"/>
      <c r="AK71" s="210"/>
      <c r="AL71" s="210"/>
      <c r="AM71" s="210"/>
      <c r="AN71" s="210"/>
      <c r="AO71" s="210"/>
      <c r="AP71" s="210"/>
      <c r="AQ71" s="210"/>
      <c r="AR71" s="210"/>
      <c r="AS71" s="210"/>
      <c r="AT71" s="210"/>
      <c r="AU71" s="210"/>
      <c r="AV71" s="210"/>
      <c r="AW71" s="210"/>
      <c r="AX71" s="210"/>
      <c r="AY71" s="210"/>
      <c r="AZ71" s="210"/>
      <c r="BA71" s="210"/>
      <c r="BB71" s="210"/>
      <c r="BC71" s="210"/>
      <c r="BD71" s="210"/>
      <c r="BE71" s="210"/>
      <c r="BF71" s="210"/>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row>
    <row r="72" spans="1:86" ht="127.5" customHeight="1" x14ac:dyDescent="0.3">
      <c r="A72" s="207">
        <v>68</v>
      </c>
      <c r="B72" s="208" t="s">
        <v>4134</v>
      </c>
      <c r="C72" s="214" t="s">
        <v>4135</v>
      </c>
      <c r="D72" s="37">
        <v>43973</v>
      </c>
      <c r="E72" s="37">
        <v>43979</v>
      </c>
      <c r="F72" s="40" t="s">
        <v>28</v>
      </c>
      <c r="G72" s="40" t="s">
        <v>28</v>
      </c>
      <c r="H72" s="40" t="s">
        <v>4918</v>
      </c>
      <c r="I72" s="40" t="s">
        <v>232</v>
      </c>
      <c r="J72" s="49" t="s">
        <v>4919</v>
      </c>
      <c r="K72" s="38" t="s">
        <v>4920</v>
      </c>
      <c r="L72" s="78" t="s">
        <v>5582</v>
      </c>
      <c r="M72" s="49" t="str">
        <f t="shared" si="1"/>
        <v>07</v>
      </c>
      <c r="N72" s="40" t="s">
        <v>434</v>
      </c>
      <c r="O72" s="40" t="s">
        <v>4819</v>
      </c>
      <c r="P72" s="40" t="s">
        <v>434</v>
      </c>
      <c r="Q72" s="35"/>
      <c r="R72" s="47"/>
      <c r="S72" s="48"/>
      <c r="T72" s="20"/>
      <c r="U72" s="20"/>
      <c r="V72" s="4"/>
      <c r="W72" s="210"/>
      <c r="X72" s="210"/>
      <c r="Y72" s="210"/>
      <c r="Z72" s="210"/>
      <c r="AA72" s="210"/>
      <c r="AB72" s="210"/>
      <c r="AC72" s="210"/>
      <c r="AD72" s="210"/>
      <c r="AE72" s="210"/>
      <c r="AF72" s="210"/>
      <c r="AG72" s="210"/>
      <c r="AH72" s="210"/>
      <c r="AI72" s="210"/>
      <c r="AJ72" s="210"/>
      <c r="AK72" s="210"/>
      <c r="AL72" s="210"/>
      <c r="AM72" s="210"/>
      <c r="AN72" s="210"/>
      <c r="AO72" s="210"/>
      <c r="AP72" s="210"/>
      <c r="AQ72" s="210"/>
      <c r="AR72" s="210"/>
      <c r="AS72" s="210"/>
      <c r="AT72" s="210"/>
      <c r="AU72" s="210"/>
      <c r="AV72" s="210"/>
      <c r="AW72" s="210"/>
      <c r="AX72" s="210"/>
      <c r="AY72" s="210"/>
      <c r="AZ72" s="210"/>
      <c r="BA72" s="210"/>
      <c r="BB72" s="210"/>
      <c r="BC72" s="210"/>
      <c r="BD72" s="210"/>
      <c r="BE72" s="210"/>
      <c r="BF72" s="210"/>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row>
    <row r="73" spans="1:86" ht="38.25" customHeight="1" x14ac:dyDescent="0.3">
      <c r="A73" s="207">
        <v>69</v>
      </c>
      <c r="B73" s="170" t="s">
        <v>4136</v>
      </c>
      <c r="C73" s="214" t="s">
        <v>4137</v>
      </c>
      <c r="D73" s="37">
        <v>43974</v>
      </c>
      <c r="E73" s="37">
        <v>43983</v>
      </c>
      <c r="F73" s="40" t="s">
        <v>28</v>
      </c>
      <c r="G73" s="40" t="s">
        <v>28</v>
      </c>
      <c r="H73" s="40" t="s">
        <v>4819</v>
      </c>
      <c r="I73" s="40" t="s">
        <v>232</v>
      </c>
      <c r="J73" s="40" t="s">
        <v>4921</v>
      </c>
      <c r="K73" s="36" t="s">
        <v>4922</v>
      </c>
      <c r="L73" s="72" t="s">
        <v>5583</v>
      </c>
      <c r="M73" s="40" t="str">
        <f t="shared" si="1"/>
        <v>07</v>
      </c>
      <c r="N73" s="40" t="s">
        <v>434</v>
      </c>
      <c r="O73" s="40" t="s">
        <v>4819</v>
      </c>
      <c r="P73" s="40" t="s">
        <v>434</v>
      </c>
      <c r="Q73" s="35"/>
      <c r="R73" s="47"/>
      <c r="S73" s="48"/>
      <c r="T73" s="20"/>
      <c r="U73" s="20"/>
      <c r="V73" s="4"/>
      <c r="W73" s="210"/>
      <c r="X73" s="210"/>
      <c r="Y73" s="210"/>
      <c r="Z73" s="210"/>
      <c r="AA73" s="210"/>
      <c r="AB73" s="210"/>
      <c r="AC73" s="210"/>
      <c r="AD73" s="210"/>
      <c r="AE73" s="210"/>
      <c r="AF73" s="210"/>
      <c r="AG73" s="210"/>
      <c r="AH73" s="210"/>
      <c r="AI73" s="210"/>
      <c r="AJ73" s="210"/>
      <c r="AK73" s="210"/>
      <c r="AL73" s="210"/>
      <c r="AM73" s="210"/>
      <c r="AN73" s="210"/>
      <c r="AO73" s="210"/>
      <c r="AP73" s="210"/>
      <c r="AQ73" s="210"/>
      <c r="AR73" s="210"/>
      <c r="AS73" s="210"/>
      <c r="AT73" s="210"/>
      <c r="AU73" s="210"/>
      <c r="AV73" s="210"/>
      <c r="AW73" s="210"/>
      <c r="AX73" s="210"/>
      <c r="AY73" s="210"/>
      <c r="AZ73" s="210"/>
      <c r="BA73" s="210"/>
      <c r="BB73" s="210"/>
      <c r="BC73" s="210"/>
      <c r="BD73" s="210"/>
      <c r="BE73" s="210"/>
      <c r="BF73" s="210"/>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row>
    <row r="74" spans="1:86" ht="63.75" customHeight="1" x14ac:dyDescent="0.3">
      <c r="A74" s="207">
        <v>70</v>
      </c>
      <c r="B74" s="170" t="s">
        <v>4138</v>
      </c>
      <c r="C74" s="214" t="s">
        <v>4139</v>
      </c>
      <c r="D74" s="37">
        <v>43880</v>
      </c>
      <c r="E74" s="37">
        <v>43886</v>
      </c>
      <c r="F74" s="40" t="s">
        <v>28</v>
      </c>
      <c r="G74" s="40" t="s">
        <v>28</v>
      </c>
      <c r="H74" s="40" t="s">
        <v>4819</v>
      </c>
      <c r="I74" s="40" t="s">
        <v>232</v>
      </c>
      <c r="J74" s="40" t="s">
        <v>7150</v>
      </c>
      <c r="K74" s="36" t="s">
        <v>4923</v>
      </c>
      <c r="L74" s="72" t="s">
        <v>5584</v>
      </c>
      <c r="M74" s="40" t="str">
        <f t="shared" si="1"/>
        <v>07</v>
      </c>
      <c r="N74" s="40" t="s">
        <v>434</v>
      </c>
      <c r="O74" s="40" t="s">
        <v>4819</v>
      </c>
      <c r="P74" s="40" t="s">
        <v>434</v>
      </c>
      <c r="Q74" s="35"/>
      <c r="R74" s="47"/>
      <c r="S74" s="48"/>
      <c r="T74" s="20"/>
      <c r="U74" s="20"/>
      <c r="V74" s="4"/>
      <c r="W74" s="210"/>
      <c r="X74" s="210"/>
      <c r="Y74" s="210"/>
      <c r="Z74" s="210"/>
      <c r="AA74" s="210"/>
      <c r="AB74" s="210"/>
      <c r="AC74" s="210"/>
      <c r="AD74" s="210"/>
      <c r="AE74" s="210"/>
      <c r="AF74" s="210"/>
      <c r="AG74" s="210"/>
      <c r="AH74" s="210"/>
      <c r="AI74" s="210"/>
      <c r="AJ74" s="210"/>
      <c r="AK74" s="210"/>
      <c r="AL74" s="210"/>
      <c r="AM74" s="210"/>
      <c r="AN74" s="210"/>
      <c r="AO74" s="210"/>
      <c r="AP74" s="210"/>
      <c r="AQ74" s="210"/>
      <c r="AR74" s="210"/>
      <c r="AS74" s="210"/>
      <c r="AT74" s="210"/>
      <c r="AU74" s="210"/>
      <c r="AV74" s="210"/>
      <c r="AW74" s="210"/>
      <c r="AX74" s="210"/>
      <c r="AY74" s="210"/>
      <c r="AZ74" s="210"/>
      <c r="BA74" s="210"/>
      <c r="BB74" s="210"/>
      <c r="BC74" s="210"/>
      <c r="BD74" s="210"/>
      <c r="BE74" s="210"/>
      <c r="BF74" s="210"/>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row>
    <row r="75" spans="1:86" ht="102" customHeight="1" x14ac:dyDescent="0.3">
      <c r="A75" s="207">
        <v>71</v>
      </c>
      <c r="B75" s="170" t="s">
        <v>4140</v>
      </c>
      <c r="C75" s="214" t="s">
        <v>4141</v>
      </c>
      <c r="D75" s="37">
        <v>43950</v>
      </c>
      <c r="E75" s="37">
        <v>43953</v>
      </c>
      <c r="F75" s="40" t="s">
        <v>28</v>
      </c>
      <c r="G75" s="40" t="s">
        <v>28</v>
      </c>
      <c r="H75" s="40" t="s">
        <v>4924</v>
      </c>
      <c r="I75" s="40" t="s">
        <v>232</v>
      </c>
      <c r="J75" s="40" t="s">
        <v>4925</v>
      </c>
      <c r="K75" s="36" t="s">
        <v>28</v>
      </c>
      <c r="L75" s="72" t="s">
        <v>5585</v>
      </c>
      <c r="M75" s="40" t="str">
        <f t="shared" si="1"/>
        <v>07</v>
      </c>
      <c r="N75" s="40" t="s">
        <v>434</v>
      </c>
      <c r="O75" s="40" t="s">
        <v>4819</v>
      </c>
      <c r="P75" s="40" t="s">
        <v>434</v>
      </c>
      <c r="Q75" s="35"/>
      <c r="R75" s="47"/>
      <c r="S75" s="48"/>
      <c r="T75" s="20"/>
      <c r="U75" s="20"/>
      <c r="V75" s="4"/>
      <c r="W75" s="210"/>
      <c r="X75" s="210"/>
      <c r="Y75" s="210"/>
      <c r="Z75" s="210"/>
      <c r="AA75" s="210"/>
      <c r="AB75" s="210"/>
      <c r="AC75" s="210"/>
      <c r="AD75" s="210"/>
      <c r="AE75" s="210"/>
      <c r="AF75" s="210"/>
      <c r="AG75" s="210"/>
      <c r="AH75" s="210"/>
      <c r="AI75" s="210"/>
      <c r="AJ75" s="210"/>
      <c r="AK75" s="210"/>
      <c r="AL75" s="210"/>
      <c r="AM75" s="210"/>
      <c r="AN75" s="210"/>
      <c r="AO75" s="210"/>
      <c r="AP75" s="210"/>
      <c r="AQ75" s="210"/>
      <c r="AR75" s="210"/>
      <c r="AS75" s="210"/>
      <c r="AT75" s="210"/>
      <c r="AU75" s="210"/>
      <c r="AV75" s="210"/>
      <c r="AW75" s="210"/>
      <c r="AX75" s="210"/>
      <c r="AY75" s="210"/>
      <c r="AZ75" s="210"/>
      <c r="BA75" s="210"/>
      <c r="BB75" s="210"/>
      <c r="BC75" s="210"/>
      <c r="BD75" s="210"/>
      <c r="BE75" s="210"/>
      <c r="BF75" s="210"/>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row>
    <row r="76" spans="1:86" ht="25.5" customHeight="1" x14ac:dyDescent="0.3">
      <c r="A76" s="207">
        <v>72</v>
      </c>
      <c r="B76" s="208" t="s">
        <v>4142</v>
      </c>
      <c r="C76" s="214" t="s">
        <v>4143</v>
      </c>
      <c r="D76" s="37">
        <v>43858</v>
      </c>
      <c r="E76" s="37">
        <v>43861</v>
      </c>
      <c r="F76" s="37">
        <v>44957</v>
      </c>
      <c r="G76" s="40" t="s">
        <v>28</v>
      </c>
      <c r="H76" s="40" t="s">
        <v>434</v>
      </c>
      <c r="I76" s="40" t="s">
        <v>232</v>
      </c>
      <c r="J76" s="49" t="s">
        <v>4926</v>
      </c>
      <c r="K76" s="38" t="s">
        <v>4927</v>
      </c>
      <c r="L76" s="72" t="s">
        <v>5586</v>
      </c>
      <c r="M76" s="40" t="str">
        <f t="shared" si="1"/>
        <v>07</v>
      </c>
      <c r="N76" s="40" t="s">
        <v>434</v>
      </c>
      <c r="O76" s="40" t="s">
        <v>4819</v>
      </c>
      <c r="P76" s="40" t="s">
        <v>434</v>
      </c>
      <c r="Q76" s="35"/>
      <c r="R76" s="47"/>
      <c r="S76" s="48"/>
      <c r="T76" s="20"/>
      <c r="U76" s="20"/>
      <c r="V76" s="4"/>
      <c r="W76" s="210"/>
      <c r="X76" s="210"/>
      <c r="Y76" s="210"/>
      <c r="Z76" s="210"/>
      <c r="AA76" s="210"/>
      <c r="AB76" s="210"/>
      <c r="AC76" s="210"/>
      <c r="AD76" s="210"/>
      <c r="AE76" s="210"/>
      <c r="AF76" s="210"/>
      <c r="AG76" s="210"/>
      <c r="AH76" s="210"/>
      <c r="AI76" s="210"/>
      <c r="AJ76" s="210"/>
      <c r="AK76" s="210"/>
      <c r="AL76" s="210"/>
      <c r="AM76" s="210"/>
      <c r="AN76" s="210"/>
      <c r="AO76" s="210"/>
      <c r="AP76" s="210"/>
      <c r="AQ76" s="210"/>
      <c r="AR76" s="210"/>
      <c r="AS76" s="210"/>
      <c r="AT76" s="210"/>
      <c r="AU76" s="210"/>
      <c r="AV76" s="210"/>
      <c r="AW76" s="210"/>
      <c r="AX76" s="210"/>
      <c r="AY76" s="210"/>
      <c r="AZ76" s="210"/>
      <c r="BA76" s="210"/>
      <c r="BB76" s="210"/>
      <c r="BC76" s="210"/>
      <c r="BD76" s="210"/>
      <c r="BE76" s="210"/>
      <c r="BF76" s="210"/>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row>
    <row r="77" spans="1:86" ht="38.25" customHeight="1" x14ac:dyDescent="0.3">
      <c r="A77" s="207">
        <v>73</v>
      </c>
      <c r="B77" s="208" t="s">
        <v>4144</v>
      </c>
      <c r="C77" s="214" t="s">
        <v>4145</v>
      </c>
      <c r="D77" s="37">
        <v>44056</v>
      </c>
      <c r="E77" s="37">
        <v>44058</v>
      </c>
      <c r="F77" s="40" t="s">
        <v>28</v>
      </c>
      <c r="G77" s="40" t="s">
        <v>28</v>
      </c>
      <c r="H77" s="40" t="s">
        <v>4819</v>
      </c>
      <c r="I77" s="40" t="s">
        <v>232</v>
      </c>
      <c r="J77" s="44" t="s">
        <v>4928</v>
      </c>
      <c r="K77" s="36" t="s">
        <v>4929</v>
      </c>
      <c r="L77" s="72" t="s">
        <v>5587</v>
      </c>
      <c r="M77" s="40" t="str">
        <f t="shared" si="1"/>
        <v>07</v>
      </c>
      <c r="N77" s="40" t="s">
        <v>434</v>
      </c>
      <c r="O77" s="40" t="s">
        <v>4819</v>
      </c>
      <c r="P77" s="40" t="s">
        <v>434</v>
      </c>
      <c r="Q77" s="35"/>
      <c r="R77" s="47"/>
      <c r="S77" s="48"/>
      <c r="T77" s="20"/>
      <c r="U77" s="20"/>
      <c r="V77" s="4"/>
      <c r="W77" s="210"/>
      <c r="X77" s="210"/>
      <c r="Y77" s="210"/>
      <c r="Z77" s="210"/>
      <c r="AA77" s="210"/>
      <c r="AB77" s="210"/>
      <c r="AC77" s="210"/>
      <c r="AD77" s="210"/>
      <c r="AE77" s="210"/>
      <c r="AF77" s="210"/>
      <c r="AG77" s="210"/>
      <c r="AH77" s="210"/>
      <c r="AI77" s="210"/>
      <c r="AJ77" s="210"/>
      <c r="AK77" s="210"/>
      <c r="AL77" s="210"/>
      <c r="AM77" s="210"/>
      <c r="AN77" s="210"/>
      <c r="AO77" s="210"/>
      <c r="AP77" s="210"/>
      <c r="AQ77" s="210"/>
      <c r="AR77" s="210"/>
      <c r="AS77" s="210"/>
      <c r="AT77" s="210"/>
      <c r="AU77" s="210"/>
      <c r="AV77" s="210"/>
      <c r="AW77" s="210"/>
      <c r="AX77" s="210"/>
      <c r="AY77" s="210"/>
      <c r="AZ77" s="210"/>
      <c r="BA77" s="210"/>
      <c r="BB77" s="210"/>
      <c r="BC77" s="210"/>
      <c r="BD77" s="210"/>
      <c r="BE77" s="210"/>
      <c r="BF77" s="210"/>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row>
    <row r="78" spans="1:86" ht="89.25" customHeight="1" x14ac:dyDescent="0.3">
      <c r="A78" s="207">
        <v>74</v>
      </c>
      <c r="B78" s="170" t="s">
        <v>6395</v>
      </c>
      <c r="C78" s="214" t="s">
        <v>4146</v>
      </c>
      <c r="D78" s="37">
        <v>44456</v>
      </c>
      <c r="E78" s="37">
        <v>44463</v>
      </c>
      <c r="F78" s="40" t="s">
        <v>28</v>
      </c>
      <c r="G78" s="40" t="s">
        <v>28</v>
      </c>
      <c r="H78" s="40" t="s">
        <v>4924</v>
      </c>
      <c r="I78" s="40" t="s">
        <v>232</v>
      </c>
      <c r="J78" s="40" t="s">
        <v>6394</v>
      </c>
      <c r="K78" s="36" t="s">
        <v>6397</v>
      </c>
      <c r="L78" s="72" t="s">
        <v>6393</v>
      </c>
      <c r="M78" s="40" t="str">
        <f t="shared" si="1"/>
        <v>07</v>
      </c>
      <c r="N78" s="40" t="s">
        <v>434</v>
      </c>
      <c r="O78" s="40" t="s">
        <v>4819</v>
      </c>
      <c r="P78" s="40" t="s">
        <v>434</v>
      </c>
      <c r="Q78" s="35"/>
      <c r="R78" s="47" t="s">
        <v>6620</v>
      </c>
      <c r="S78" s="48"/>
      <c r="T78" s="20"/>
      <c r="U78" s="20"/>
      <c r="V78" s="4"/>
      <c r="W78" s="210" t="s">
        <v>451</v>
      </c>
      <c r="X78" s="210" t="s">
        <v>451</v>
      </c>
      <c r="Y78" s="210" t="s">
        <v>451</v>
      </c>
      <c r="Z78" s="210" t="s">
        <v>448</v>
      </c>
      <c r="AA78" s="210" t="s">
        <v>449</v>
      </c>
      <c r="AB78" s="210"/>
      <c r="AC78" s="210"/>
      <c r="AD78" s="210"/>
      <c r="AE78" s="210"/>
      <c r="AF78" s="210"/>
      <c r="AG78" s="210"/>
      <c r="AH78" s="210"/>
      <c r="AI78" s="210"/>
      <c r="AJ78" s="210"/>
      <c r="AK78" s="210"/>
      <c r="AL78" s="210"/>
      <c r="AM78" s="210"/>
      <c r="AN78" s="210"/>
      <c r="AO78" s="210"/>
      <c r="AP78" s="210"/>
      <c r="AQ78" s="210"/>
      <c r="AR78" s="210"/>
      <c r="AS78" s="210"/>
      <c r="AT78" s="210"/>
      <c r="AU78" s="210"/>
      <c r="AV78" s="210"/>
      <c r="AW78" s="210"/>
      <c r="AX78" s="210"/>
      <c r="AY78" s="210"/>
      <c r="AZ78" s="210"/>
      <c r="BA78" s="210"/>
      <c r="BB78" s="210"/>
      <c r="BC78" s="210"/>
      <c r="BD78" s="210"/>
      <c r="BE78" s="210"/>
      <c r="BF78" s="210"/>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row>
    <row r="79" spans="1:86" ht="63.75" customHeight="1" x14ac:dyDescent="0.3">
      <c r="A79" s="207">
        <v>75</v>
      </c>
      <c r="B79" s="170" t="s">
        <v>4147</v>
      </c>
      <c r="C79" s="214" t="s">
        <v>4148</v>
      </c>
      <c r="D79" s="37">
        <v>44042</v>
      </c>
      <c r="E79" s="37">
        <v>44046</v>
      </c>
      <c r="F79" s="40" t="s">
        <v>28</v>
      </c>
      <c r="G79" s="40" t="s">
        <v>28</v>
      </c>
      <c r="H79" s="40" t="s">
        <v>219</v>
      </c>
      <c r="I79" s="40" t="s">
        <v>232</v>
      </c>
      <c r="J79" s="40" t="s">
        <v>4930</v>
      </c>
      <c r="K79" s="36" t="s">
        <v>4818</v>
      </c>
      <c r="L79" s="72" t="s">
        <v>5588</v>
      </c>
      <c r="M79" s="40" t="str">
        <f t="shared" si="1"/>
        <v>07</v>
      </c>
      <c r="N79" s="40" t="s">
        <v>434</v>
      </c>
      <c r="O79" s="40" t="s">
        <v>6980</v>
      </c>
      <c r="P79" s="40" t="s">
        <v>429</v>
      </c>
      <c r="Q79" s="35"/>
      <c r="R79" s="47"/>
      <c r="S79" s="48"/>
      <c r="T79" s="20"/>
      <c r="U79" s="20"/>
      <c r="V79" s="4"/>
      <c r="W79" s="210"/>
      <c r="X79" s="210"/>
      <c r="Y79" s="210"/>
      <c r="Z79" s="210"/>
      <c r="AA79" s="210"/>
      <c r="AB79" s="210"/>
      <c r="AC79" s="210"/>
      <c r="AD79" s="210"/>
      <c r="AE79" s="210"/>
      <c r="AF79" s="210"/>
      <c r="AG79" s="210"/>
      <c r="AH79" s="210"/>
      <c r="AI79" s="210"/>
      <c r="AJ79" s="210"/>
      <c r="AK79" s="210"/>
      <c r="AL79" s="210"/>
      <c r="AM79" s="210"/>
      <c r="AN79" s="210"/>
      <c r="AO79" s="210"/>
      <c r="AP79" s="210"/>
      <c r="AQ79" s="210"/>
      <c r="AR79" s="210"/>
      <c r="AS79" s="210"/>
      <c r="AT79" s="210"/>
      <c r="AU79" s="210"/>
      <c r="AV79" s="210"/>
      <c r="AW79" s="210"/>
      <c r="AX79" s="210"/>
      <c r="AY79" s="210"/>
      <c r="AZ79" s="210"/>
      <c r="BA79" s="210"/>
      <c r="BB79" s="210"/>
      <c r="BC79" s="210"/>
      <c r="BD79" s="210"/>
      <c r="BE79" s="210"/>
      <c r="BF79" s="210"/>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row>
    <row r="80" spans="1:86" ht="76.5" customHeight="1" x14ac:dyDescent="0.3">
      <c r="A80" s="207">
        <v>76</v>
      </c>
      <c r="B80" s="170" t="s">
        <v>4149</v>
      </c>
      <c r="C80" s="214" t="s">
        <v>4150</v>
      </c>
      <c r="D80" s="37">
        <v>43671</v>
      </c>
      <c r="E80" s="37">
        <v>43676</v>
      </c>
      <c r="F80" s="37">
        <v>44772</v>
      </c>
      <c r="G80" s="40" t="s">
        <v>28</v>
      </c>
      <c r="H80" s="40" t="s">
        <v>4819</v>
      </c>
      <c r="I80" s="40" t="s">
        <v>232</v>
      </c>
      <c r="J80" s="35" t="s">
        <v>4931</v>
      </c>
      <c r="K80" s="36" t="s">
        <v>4932</v>
      </c>
      <c r="L80" s="72" t="s">
        <v>5589</v>
      </c>
      <c r="M80" s="40" t="str">
        <f t="shared" si="1"/>
        <v>07</v>
      </c>
      <c r="N80" s="40" t="s">
        <v>434</v>
      </c>
      <c r="O80" s="40" t="s">
        <v>4819</v>
      </c>
      <c r="P80" s="40" t="s">
        <v>434</v>
      </c>
      <c r="Q80" s="35"/>
      <c r="R80" s="47"/>
      <c r="S80" s="48"/>
      <c r="T80" s="20"/>
      <c r="U80" s="20"/>
      <c r="V80" s="4"/>
      <c r="W80" s="210"/>
      <c r="X80" s="210"/>
      <c r="Y80" s="210"/>
      <c r="Z80" s="210"/>
      <c r="AA80" s="210"/>
      <c r="AB80" s="210"/>
      <c r="AC80" s="210"/>
      <c r="AD80" s="210"/>
      <c r="AE80" s="210"/>
      <c r="AF80" s="210"/>
      <c r="AG80" s="210"/>
      <c r="AH80" s="210"/>
      <c r="AI80" s="210"/>
      <c r="AJ80" s="210"/>
      <c r="AK80" s="210"/>
      <c r="AL80" s="210"/>
      <c r="AM80" s="210"/>
      <c r="AN80" s="210"/>
      <c r="AO80" s="210"/>
      <c r="AP80" s="210"/>
      <c r="AQ80" s="210"/>
      <c r="AR80" s="210"/>
      <c r="AS80" s="210"/>
      <c r="AT80" s="210"/>
      <c r="AU80" s="210"/>
      <c r="AV80" s="210"/>
      <c r="AW80" s="210"/>
      <c r="AX80" s="210"/>
      <c r="AY80" s="210"/>
      <c r="AZ80" s="210"/>
      <c r="BA80" s="210"/>
      <c r="BB80" s="210"/>
      <c r="BC80" s="210"/>
      <c r="BD80" s="210"/>
      <c r="BE80" s="210"/>
      <c r="BF80" s="210"/>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row>
    <row r="81" spans="1:86" ht="76.5" customHeight="1" x14ac:dyDescent="0.3">
      <c r="A81" s="207">
        <v>77</v>
      </c>
      <c r="B81" s="170" t="s">
        <v>6400</v>
      </c>
      <c r="C81" s="214" t="s">
        <v>6594</v>
      </c>
      <c r="D81" s="37">
        <v>44456</v>
      </c>
      <c r="E81" s="37">
        <v>44463</v>
      </c>
      <c r="F81" s="37">
        <v>45559</v>
      </c>
      <c r="G81" s="40" t="s">
        <v>28</v>
      </c>
      <c r="H81" s="40" t="s">
        <v>2065</v>
      </c>
      <c r="I81" s="40" t="s">
        <v>232</v>
      </c>
      <c r="J81" s="40" t="s">
        <v>6399</v>
      </c>
      <c r="K81" s="36" t="s">
        <v>6396</v>
      </c>
      <c r="L81" s="72" t="s">
        <v>6398</v>
      </c>
      <c r="M81" s="40" t="str">
        <f t="shared" si="1"/>
        <v>07</v>
      </c>
      <c r="N81" s="40" t="s">
        <v>434</v>
      </c>
      <c r="O81" s="40" t="s">
        <v>4819</v>
      </c>
      <c r="P81" s="40" t="s">
        <v>434</v>
      </c>
      <c r="Q81" s="35"/>
      <c r="R81" s="47" t="s">
        <v>6890</v>
      </c>
      <c r="S81" s="48"/>
      <c r="T81" s="20"/>
      <c r="U81" s="20"/>
      <c r="V81" s="4"/>
      <c r="W81" s="210" t="s">
        <v>451</v>
      </c>
      <c r="X81" s="210" t="s">
        <v>451</v>
      </c>
      <c r="Y81" s="210" t="s">
        <v>451</v>
      </c>
      <c r="Z81" s="210" t="s">
        <v>448</v>
      </c>
      <c r="AA81" s="210" t="s">
        <v>448</v>
      </c>
      <c r="AB81" s="210" t="s">
        <v>448</v>
      </c>
      <c r="AC81" s="210" t="s">
        <v>448</v>
      </c>
      <c r="AD81" s="210" t="s">
        <v>449</v>
      </c>
      <c r="AE81" s="210"/>
      <c r="AF81" s="210"/>
      <c r="AG81" s="210"/>
      <c r="AH81" s="210"/>
      <c r="AI81" s="210"/>
      <c r="AJ81" s="210"/>
      <c r="AK81" s="210"/>
      <c r="AL81" s="210"/>
      <c r="AM81" s="210"/>
      <c r="AN81" s="210"/>
      <c r="AO81" s="210"/>
      <c r="AP81" s="210"/>
      <c r="AQ81" s="210"/>
      <c r="AR81" s="210"/>
      <c r="AS81" s="210"/>
      <c r="AT81" s="210"/>
      <c r="AU81" s="210"/>
      <c r="AV81" s="210"/>
      <c r="AW81" s="210"/>
      <c r="AX81" s="210"/>
      <c r="AY81" s="210"/>
      <c r="AZ81" s="210"/>
      <c r="BA81" s="210"/>
      <c r="BB81" s="210"/>
      <c r="BC81" s="210"/>
      <c r="BD81" s="210"/>
      <c r="BE81" s="210"/>
      <c r="BF81" s="210"/>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row>
    <row r="82" spans="1:86" ht="63.75" x14ac:dyDescent="0.3">
      <c r="A82" s="207">
        <v>78</v>
      </c>
      <c r="B82" s="170" t="s">
        <v>6470</v>
      </c>
      <c r="C82" s="214" t="s">
        <v>4151</v>
      </c>
      <c r="D82" s="37">
        <v>44499</v>
      </c>
      <c r="E82" s="37">
        <v>44504</v>
      </c>
      <c r="F82" s="37">
        <v>45600</v>
      </c>
      <c r="G82" s="40" t="s">
        <v>28</v>
      </c>
      <c r="H82" s="40" t="s">
        <v>4819</v>
      </c>
      <c r="I82" s="40" t="s">
        <v>232</v>
      </c>
      <c r="J82" s="40" t="s">
        <v>6469</v>
      </c>
      <c r="K82" s="36" t="s">
        <v>4933</v>
      </c>
      <c r="L82" s="72" t="s">
        <v>6468</v>
      </c>
      <c r="M82" s="40" t="str">
        <f t="shared" si="1"/>
        <v>07</v>
      </c>
      <c r="N82" s="40" t="s">
        <v>434</v>
      </c>
      <c r="O82" s="40" t="s">
        <v>4819</v>
      </c>
      <c r="P82" s="40" t="s">
        <v>434</v>
      </c>
      <c r="Q82" s="35"/>
      <c r="R82" s="47" t="s">
        <v>6620</v>
      </c>
      <c r="S82" s="48"/>
      <c r="T82" s="20"/>
      <c r="U82" s="20"/>
      <c r="V82" s="311"/>
      <c r="W82" s="210" t="s">
        <v>451</v>
      </c>
      <c r="X82" s="210" t="s">
        <v>451</v>
      </c>
      <c r="Y82" s="210" t="s">
        <v>451</v>
      </c>
      <c r="Z82" s="210" t="s">
        <v>451</v>
      </c>
      <c r="AA82" s="210" t="s">
        <v>448</v>
      </c>
      <c r="AB82" s="210" t="s">
        <v>448</v>
      </c>
      <c r="AC82" s="210" t="s">
        <v>448</v>
      </c>
      <c r="AD82" s="210" t="s">
        <v>448</v>
      </c>
      <c r="AE82" s="210" t="s">
        <v>450</v>
      </c>
      <c r="AF82" s="210" t="s">
        <v>448</v>
      </c>
      <c r="AG82" s="210" t="s">
        <v>448</v>
      </c>
      <c r="AH82" s="210" t="s">
        <v>448</v>
      </c>
      <c r="AI82" s="210" t="s">
        <v>449</v>
      </c>
      <c r="AJ82" s="210"/>
      <c r="AK82" s="210"/>
      <c r="AL82" s="210"/>
      <c r="AM82" s="210"/>
      <c r="AN82" s="210"/>
      <c r="AO82" s="210"/>
      <c r="AP82" s="210"/>
      <c r="AQ82" s="210"/>
      <c r="AR82" s="210"/>
      <c r="AS82" s="210"/>
      <c r="AT82" s="210"/>
      <c r="AU82" s="210"/>
      <c r="AV82" s="210"/>
      <c r="AW82" s="210"/>
      <c r="AX82" s="210"/>
      <c r="AY82" s="210"/>
      <c r="AZ82" s="210"/>
      <c r="BA82" s="210"/>
      <c r="BB82" s="210"/>
      <c r="BC82" s="210"/>
      <c r="BD82" s="210"/>
      <c r="BE82" s="210"/>
      <c r="BF82" s="210"/>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row>
    <row r="83" spans="1:86" ht="114.75" customHeight="1" x14ac:dyDescent="0.3">
      <c r="A83" s="207">
        <v>79</v>
      </c>
      <c r="B83" s="170" t="s">
        <v>4152</v>
      </c>
      <c r="C83" s="214" t="s">
        <v>4153</v>
      </c>
      <c r="D83" s="37">
        <v>44063</v>
      </c>
      <c r="E83" s="37">
        <v>44065</v>
      </c>
      <c r="F83" s="40" t="s">
        <v>28</v>
      </c>
      <c r="G83" s="40" t="s">
        <v>28</v>
      </c>
      <c r="H83" s="40" t="s">
        <v>4934</v>
      </c>
      <c r="I83" s="40" t="s">
        <v>232</v>
      </c>
      <c r="J83" s="40" t="s">
        <v>4935</v>
      </c>
      <c r="K83" s="36" t="s">
        <v>4807</v>
      </c>
      <c r="L83" s="72" t="s">
        <v>5590</v>
      </c>
      <c r="M83" s="40" t="str">
        <f t="shared" si="1"/>
        <v>07</v>
      </c>
      <c r="N83" s="40" t="s">
        <v>434</v>
      </c>
      <c r="O83" s="40" t="s">
        <v>4819</v>
      </c>
      <c r="P83" s="40" t="s">
        <v>434</v>
      </c>
      <c r="Q83" s="35"/>
      <c r="R83" s="47"/>
      <c r="S83" s="48"/>
      <c r="T83" s="20"/>
      <c r="U83" s="20"/>
      <c r="V83" s="4"/>
      <c r="W83" s="210"/>
      <c r="X83" s="210"/>
      <c r="Y83" s="210"/>
      <c r="Z83" s="210"/>
      <c r="AA83" s="210"/>
      <c r="AB83" s="210"/>
      <c r="AC83" s="210"/>
      <c r="AD83" s="210"/>
      <c r="AE83" s="210"/>
      <c r="AF83" s="210"/>
      <c r="AG83" s="210"/>
      <c r="AH83" s="210"/>
      <c r="AI83" s="210"/>
      <c r="AJ83" s="210"/>
      <c r="AK83" s="210"/>
      <c r="AL83" s="210"/>
      <c r="AM83" s="210"/>
      <c r="AN83" s="210"/>
      <c r="AO83" s="210"/>
      <c r="AP83" s="210"/>
      <c r="AQ83" s="210"/>
      <c r="AR83" s="210"/>
      <c r="AS83" s="210"/>
      <c r="AT83" s="210"/>
      <c r="AU83" s="210"/>
      <c r="AV83" s="210"/>
      <c r="AW83" s="210"/>
      <c r="AX83" s="210"/>
      <c r="AY83" s="210"/>
      <c r="AZ83" s="210"/>
      <c r="BA83" s="210"/>
      <c r="BB83" s="210"/>
      <c r="BC83" s="210"/>
      <c r="BD83" s="210"/>
      <c r="BE83" s="210"/>
      <c r="BF83" s="210"/>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row>
    <row r="84" spans="1:86" ht="51" customHeight="1" x14ac:dyDescent="0.3">
      <c r="A84" s="207">
        <v>80</v>
      </c>
      <c r="B84" s="170" t="s">
        <v>4154</v>
      </c>
      <c r="C84" s="214" t="s">
        <v>4155</v>
      </c>
      <c r="D84" s="37">
        <v>44128</v>
      </c>
      <c r="E84" s="37">
        <v>44130</v>
      </c>
      <c r="F84" s="40" t="s">
        <v>28</v>
      </c>
      <c r="G84" s="40" t="s">
        <v>28</v>
      </c>
      <c r="H84" s="40" t="s">
        <v>2065</v>
      </c>
      <c r="I84" s="40" t="s">
        <v>232</v>
      </c>
      <c r="J84" s="40" t="s">
        <v>4936</v>
      </c>
      <c r="K84" s="72" t="s">
        <v>4937</v>
      </c>
      <c r="L84" s="72" t="s">
        <v>5591</v>
      </c>
      <c r="M84" s="40" t="str">
        <f t="shared" si="1"/>
        <v>07</v>
      </c>
      <c r="N84" s="40" t="s">
        <v>434</v>
      </c>
      <c r="O84" s="40" t="s">
        <v>4819</v>
      </c>
      <c r="P84" s="40" t="s">
        <v>434</v>
      </c>
      <c r="Q84" s="35"/>
      <c r="R84" s="47"/>
      <c r="S84" s="48"/>
      <c r="T84" s="20"/>
      <c r="U84" s="20"/>
      <c r="V84" s="4"/>
      <c r="W84" s="210"/>
      <c r="X84" s="210"/>
      <c r="Y84" s="210"/>
      <c r="Z84" s="210"/>
      <c r="AA84" s="210"/>
      <c r="AB84" s="210"/>
      <c r="AC84" s="210"/>
      <c r="AD84" s="210"/>
      <c r="AE84" s="210"/>
      <c r="AF84" s="210"/>
      <c r="AG84" s="210"/>
      <c r="AH84" s="210"/>
      <c r="AI84" s="210"/>
      <c r="AJ84" s="210"/>
      <c r="AK84" s="210"/>
      <c r="AL84" s="210"/>
      <c r="AM84" s="210"/>
      <c r="AN84" s="210"/>
      <c r="AO84" s="210"/>
      <c r="AP84" s="210"/>
      <c r="AQ84" s="210"/>
      <c r="AR84" s="210"/>
      <c r="AS84" s="210"/>
      <c r="AT84" s="210"/>
      <c r="AU84" s="210"/>
      <c r="AV84" s="210"/>
      <c r="AW84" s="210"/>
      <c r="AX84" s="210"/>
      <c r="AY84" s="210"/>
      <c r="AZ84" s="210"/>
      <c r="BA84" s="210"/>
      <c r="BB84" s="210"/>
      <c r="BC84" s="210"/>
      <c r="BD84" s="210"/>
      <c r="BE84" s="210"/>
      <c r="BF84" s="210"/>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row>
    <row r="85" spans="1:86" ht="51" customHeight="1" x14ac:dyDescent="0.3">
      <c r="A85" s="207">
        <v>81</v>
      </c>
      <c r="B85" s="170" t="s">
        <v>4156</v>
      </c>
      <c r="C85" s="214" t="s">
        <v>4157</v>
      </c>
      <c r="D85" s="37">
        <v>44126</v>
      </c>
      <c r="E85" s="37">
        <v>44127</v>
      </c>
      <c r="F85" s="40" t="s">
        <v>28</v>
      </c>
      <c r="G85" s="40" t="s">
        <v>28</v>
      </c>
      <c r="H85" s="40" t="s">
        <v>4789</v>
      </c>
      <c r="I85" s="40" t="s">
        <v>232</v>
      </c>
      <c r="J85" s="40" t="s">
        <v>4938</v>
      </c>
      <c r="K85" s="72" t="s">
        <v>4939</v>
      </c>
      <c r="L85" s="72" t="s">
        <v>5592</v>
      </c>
      <c r="M85" s="40" t="str">
        <f t="shared" si="1"/>
        <v>07</v>
      </c>
      <c r="N85" s="40" t="s">
        <v>434</v>
      </c>
      <c r="O85" s="40" t="s">
        <v>4819</v>
      </c>
      <c r="P85" s="40" t="s">
        <v>434</v>
      </c>
      <c r="Q85" s="35"/>
      <c r="R85" s="47"/>
      <c r="S85" s="48"/>
      <c r="T85" s="20"/>
      <c r="U85" s="20"/>
      <c r="V85" s="4"/>
      <c r="W85" s="210"/>
      <c r="X85" s="210"/>
      <c r="Y85" s="210"/>
      <c r="Z85" s="210"/>
      <c r="AA85" s="210"/>
      <c r="AB85" s="210"/>
      <c r="AC85" s="210"/>
      <c r="AD85" s="210"/>
      <c r="AE85" s="210"/>
      <c r="AF85" s="210"/>
      <c r="AG85" s="210"/>
      <c r="AH85" s="210"/>
      <c r="AI85" s="210"/>
      <c r="AJ85" s="210"/>
      <c r="AK85" s="210"/>
      <c r="AL85" s="210"/>
      <c r="AM85" s="210"/>
      <c r="AN85" s="210"/>
      <c r="AO85" s="210"/>
      <c r="AP85" s="210"/>
      <c r="AQ85" s="210"/>
      <c r="AR85" s="210"/>
      <c r="AS85" s="210"/>
      <c r="AT85" s="210"/>
      <c r="AU85" s="210"/>
      <c r="AV85" s="210"/>
      <c r="AW85" s="210"/>
      <c r="AX85" s="210"/>
      <c r="AY85" s="210"/>
      <c r="AZ85" s="210"/>
      <c r="BA85" s="210"/>
      <c r="BB85" s="210"/>
      <c r="BC85" s="210"/>
      <c r="BD85" s="210"/>
      <c r="BE85" s="210"/>
      <c r="BF85" s="210"/>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row>
    <row r="86" spans="1:86" ht="38.25" customHeight="1" x14ac:dyDescent="0.3">
      <c r="A86" s="207">
        <v>82</v>
      </c>
      <c r="B86" s="170" t="s">
        <v>4158</v>
      </c>
      <c r="C86" s="214" t="s">
        <v>4159</v>
      </c>
      <c r="D86" s="37">
        <v>43094</v>
      </c>
      <c r="E86" s="37">
        <v>43099</v>
      </c>
      <c r="F86" s="40" t="s">
        <v>28</v>
      </c>
      <c r="G86" s="40" t="s">
        <v>28</v>
      </c>
      <c r="H86" s="40" t="s">
        <v>2065</v>
      </c>
      <c r="I86" s="40" t="s">
        <v>232</v>
      </c>
      <c r="J86" s="40" t="s">
        <v>4940</v>
      </c>
      <c r="K86" s="72" t="s">
        <v>4941</v>
      </c>
      <c r="L86" s="72" t="s">
        <v>5593</v>
      </c>
      <c r="M86" s="40" t="str">
        <f t="shared" si="1"/>
        <v>07</v>
      </c>
      <c r="N86" s="40" t="s">
        <v>434</v>
      </c>
      <c r="O86" s="40" t="s">
        <v>4819</v>
      </c>
      <c r="P86" s="40" t="s">
        <v>434</v>
      </c>
      <c r="Q86" s="35"/>
      <c r="R86" s="47"/>
      <c r="S86" s="48"/>
      <c r="T86" s="20"/>
      <c r="U86" s="20"/>
      <c r="V86" s="4"/>
      <c r="W86" s="210"/>
      <c r="X86" s="210"/>
      <c r="Y86" s="210"/>
      <c r="Z86" s="210"/>
      <c r="AA86" s="210"/>
      <c r="AB86" s="210"/>
      <c r="AC86" s="210"/>
      <c r="AD86" s="210"/>
      <c r="AE86" s="210"/>
      <c r="AF86" s="210"/>
      <c r="AG86" s="210"/>
      <c r="AH86" s="210"/>
      <c r="AI86" s="210"/>
      <c r="AJ86" s="210"/>
      <c r="AK86" s="210"/>
      <c r="AL86" s="210"/>
      <c r="AM86" s="210"/>
      <c r="AN86" s="210"/>
      <c r="AO86" s="210"/>
      <c r="AP86" s="210"/>
      <c r="AQ86" s="210"/>
      <c r="AR86" s="210"/>
      <c r="AS86" s="210"/>
      <c r="AT86" s="210"/>
      <c r="AU86" s="210"/>
      <c r="AV86" s="210"/>
      <c r="AW86" s="210"/>
      <c r="AX86" s="210"/>
      <c r="AY86" s="210"/>
      <c r="AZ86" s="210"/>
      <c r="BA86" s="210"/>
      <c r="BB86" s="210"/>
      <c r="BC86" s="210"/>
      <c r="BD86" s="210"/>
      <c r="BE86" s="210"/>
      <c r="BF86" s="210"/>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row>
    <row r="87" spans="1:86" ht="63.75" customHeight="1" x14ac:dyDescent="0.3">
      <c r="A87" s="207">
        <v>83</v>
      </c>
      <c r="B87" s="255" t="s">
        <v>4160</v>
      </c>
      <c r="C87" s="214" t="s">
        <v>4161</v>
      </c>
      <c r="D87" s="116">
        <v>43730</v>
      </c>
      <c r="E87" s="116">
        <v>43731</v>
      </c>
      <c r="F87" s="117" t="s">
        <v>28</v>
      </c>
      <c r="G87" s="40" t="s">
        <v>28</v>
      </c>
      <c r="H87" s="40" t="s">
        <v>219</v>
      </c>
      <c r="I87" s="117" t="s">
        <v>232</v>
      </c>
      <c r="J87" s="115" t="s">
        <v>4942</v>
      </c>
      <c r="K87" s="118" t="s">
        <v>4943</v>
      </c>
      <c r="L87" s="72" t="s">
        <v>5594</v>
      </c>
      <c r="M87" s="40" t="str">
        <f t="shared" si="1"/>
        <v>07</v>
      </c>
      <c r="N87" s="40" t="s">
        <v>434</v>
      </c>
      <c r="O87" s="40" t="s">
        <v>6980</v>
      </c>
      <c r="P87" s="40" t="s">
        <v>429</v>
      </c>
      <c r="Q87" s="35"/>
      <c r="R87" s="47"/>
      <c r="S87" s="48"/>
      <c r="T87" s="20"/>
      <c r="U87" s="20"/>
      <c r="V87" s="4"/>
      <c r="W87" s="210"/>
      <c r="X87" s="210"/>
      <c r="Y87" s="210"/>
      <c r="Z87" s="210"/>
      <c r="AA87" s="210"/>
      <c r="AB87" s="210"/>
      <c r="AC87" s="210"/>
      <c r="AD87" s="210"/>
      <c r="AE87" s="210"/>
      <c r="AF87" s="210"/>
      <c r="AG87" s="210"/>
      <c r="AH87" s="210"/>
      <c r="AI87" s="210"/>
      <c r="AJ87" s="210"/>
      <c r="AK87" s="210"/>
      <c r="AL87" s="210"/>
      <c r="AM87" s="210"/>
      <c r="AN87" s="210"/>
      <c r="AO87" s="210"/>
      <c r="AP87" s="210"/>
      <c r="AQ87" s="210"/>
      <c r="AR87" s="210"/>
      <c r="AS87" s="210"/>
      <c r="AT87" s="210"/>
      <c r="AU87" s="210"/>
      <c r="AV87" s="210"/>
      <c r="AW87" s="210"/>
      <c r="AX87" s="210"/>
      <c r="AY87" s="210"/>
      <c r="AZ87" s="210"/>
      <c r="BA87" s="210"/>
      <c r="BB87" s="210"/>
      <c r="BC87" s="210"/>
      <c r="BD87" s="210"/>
      <c r="BE87" s="210"/>
      <c r="BF87" s="210"/>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row>
    <row r="88" spans="1:86" ht="38.25" customHeight="1" x14ac:dyDescent="0.3">
      <c r="A88" s="207">
        <v>84</v>
      </c>
      <c r="B88" s="257" t="s">
        <v>4162</v>
      </c>
      <c r="C88" s="258" t="s">
        <v>4163</v>
      </c>
      <c r="D88" s="116">
        <v>43720</v>
      </c>
      <c r="E88" s="116">
        <v>43725</v>
      </c>
      <c r="F88" s="40" t="s">
        <v>28</v>
      </c>
      <c r="G88" s="40" t="s">
        <v>28</v>
      </c>
      <c r="H88" s="40" t="s">
        <v>4830</v>
      </c>
      <c r="I88" s="117" t="s">
        <v>232</v>
      </c>
      <c r="J88" s="119" t="s">
        <v>4944</v>
      </c>
      <c r="K88" s="118" t="s">
        <v>4945</v>
      </c>
      <c r="L88" s="78" t="s">
        <v>5595</v>
      </c>
      <c r="M88" s="49" t="str">
        <f t="shared" si="1"/>
        <v>07</v>
      </c>
      <c r="N88" s="40" t="s">
        <v>434</v>
      </c>
      <c r="O88" s="40" t="s">
        <v>4819</v>
      </c>
      <c r="P88" s="40" t="s">
        <v>429</v>
      </c>
      <c r="Q88" s="35"/>
      <c r="R88" s="47"/>
      <c r="S88" s="48"/>
      <c r="T88" s="20"/>
      <c r="U88" s="20"/>
      <c r="V88" s="4"/>
      <c r="W88" s="210"/>
      <c r="X88" s="210"/>
      <c r="Y88" s="210"/>
      <c r="Z88" s="210"/>
      <c r="AA88" s="210"/>
      <c r="AB88" s="210"/>
      <c r="AC88" s="210"/>
      <c r="AD88" s="210"/>
      <c r="AE88" s="210"/>
      <c r="AF88" s="210"/>
      <c r="AG88" s="210"/>
      <c r="AH88" s="210"/>
      <c r="AI88" s="210"/>
      <c r="AJ88" s="210"/>
      <c r="AK88" s="210"/>
      <c r="AL88" s="210"/>
      <c r="AM88" s="210"/>
      <c r="AN88" s="210"/>
      <c r="AO88" s="210"/>
      <c r="AP88" s="210"/>
      <c r="AQ88" s="210"/>
      <c r="AR88" s="210"/>
      <c r="AS88" s="210"/>
      <c r="AT88" s="210"/>
      <c r="AU88" s="210"/>
      <c r="AV88" s="210"/>
      <c r="AW88" s="210"/>
      <c r="AX88" s="210"/>
      <c r="AY88" s="210"/>
      <c r="AZ88" s="210"/>
      <c r="BA88" s="210"/>
      <c r="BB88" s="210"/>
      <c r="BC88" s="210"/>
      <c r="BD88" s="210"/>
      <c r="BE88" s="210"/>
      <c r="BF88" s="210"/>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row>
    <row r="89" spans="1:86" ht="63.75" customHeight="1" x14ac:dyDescent="0.3">
      <c r="A89" s="207">
        <v>85</v>
      </c>
      <c r="B89" s="255" t="s">
        <v>4164</v>
      </c>
      <c r="C89" s="258" t="s">
        <v>4165</v>
      </c>
      <c r="D89" s="116">
        <v>44125</v>
      </c>
      <c r="E89" s="116">
        <v>44127</v>
      </c>
      <c r="F89" s="40" t="s">
        <v>28</v>
      </c>
      <c r="G89" s="40" t="s">
        <v>28</v>
      </c>
      <c r="H89" s="121" t="s">
        <v>2065</v>
      </c>
      <c r="I89" s="117" t="s">
        <v>7095</v>
      </c>
      <c r="J89" s="115" t="s">
        <v>4946</v>
      </c>
      <c r="K89" s="118" t="s">
        <v>4947</v>
      </c>
      <c r="L89" s="72" t="s">
        <v>5596</v>
      </c>
      <c r="M89" s="40" t="str">
        <f t="shared" si="1"/>
        <v>07</v>
      </c>
      <c r="N89" s="40" t="s">
        <v>434</v>
      </c>
      <c r="O89" s="40" t="s">
        <v>4819</v>
      </c>
      <c r="P89" s="40" t="s">
        <v>434</v>
      </c>
      <c r="Q89" s="35"/>
      <c r="R89" s="47"/>
      <c r="S89" s="48"/>
      <c r="T89" s="20"/>
      <c r="U89" s="20"/>
      <c r="V89" s="4"/>
      <c r="W89" s="210"/>
      <c r="X89" s="210"/>
      <c r="Y89" s="210"/>
      <c r="Z89" s="210"/>
      <c r="AA89" s="210"/>
      <c r="AB89" s="210"/>
      <c r="AC89" s="210"/>
      <c r="AD89" s="210"/>
      <c r="AE89" s="210"/>
      <c r="AF89" s="210"/>
      <c r="AG89" s="210"/>
      <c r="AH89" s="210"/>
      <c r="AI89" s="210"/>
      <c r="AJ89" s="210"/>
      <c r="AK89" s="210"/>
      <c r="AL89" s="210"/>
      <c r="AM89" s="210"/>
      <c r="AN89" s="210"/>
      <c r="AO89" s="210"/>
      <c r="AP89" s="210"/>
      <c r="AQ89" s="210"/>
      <c r="AR89" s="210"/>
      <c r="AS89" s="210"/>
      <c r="AT89" s="210"/>
      <c r="AU89" s="210"/>
      <c r="AV89" s="210"/>
      <c r="AW89" s="210"/>
      <c r="AX89" s="210"/>
      <c r="AY89" s="210"/>
      <c r="AZ89" s="210"/>
      <c r="BA89" s="210"/>
      <c r="BB89" s="210"/>
      <c r="BC89" s="210"/>
      <c r="BD89" s="210"/>
      <c r="BE89" s="210"/>
      <c r="BF89" s="210"/>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row>
    <row r="90" spans="1:86" ht="89.25" customHeight="1" x14ac:dyDescent="0.3">
      <c r="A90" s="207">
        <v>86</v>
      </c>
      <c r="B90" s="255" t="s">
        <v>4166</v>
      </c>
      <c r="C90" s="258" t="s">
        <v>4167</v>
      </c>
      <c r="D90" s="116">
        <v>44063</v>
      </c>
      <c r="E90" s="116">
        <v>44065</v>
      </c>
      <c r="F90" s="117" t="s">
        <v>28</v>
      </c>
      <c r="G90" s="40" t="s">
        <v>28</v>
      </c>
      <c r="H90" s="121" t="s">
        <v>4819</v>
      </c>
      <c r="I90" s="117" t="s">
        <v>232</v>
      </c>
      <c r="J90" s="117" t="s">
        <v>4948</v>
      </c>
      <c r="K90" s="118" t="s">
        <v>4949</v>
      </c>
      <c r="L90" s="118" t="s">
        <v>5597</v>
      </c>
      <c r="M90" s="117" t="str">
        <f t="shared" si="1"/>
        <v>07</v>
      </c>
      <c r="N90" s="40" t="s">
        <v>434</v>
      </c>
      <c r="O90" s="40" t="s">
        <v>4819</v>
      </c>
      <c r="P90" s="40" t="s">
        <v>434</v>
      </c>
      <c r="Q90" s="35"/>
      <c r="R90" s="47"/>
      <c r="S90" s="48"/>
      <c r="T90" s="20"/>
      <c r="U90" s="20"/>
      <c r="V90" s="4"/>
      <c r="W90" s="210"/>
      <c r="X90" s="210"/>
      <c r="Y90" s="210"/>
      <c r="Z90" s="210"/>
      <c r="AA90" s="210"/>
      <c r="AB90" s="210"/>
      <c r="AC90" s="210"/>
      <c r="AD90" s="210"/>
      <c r="AE90" s="210"/>
      <c r="AF90" s="210"/>
      <c r="AG90" s="210"/>
      <c r="AH90" s="210"/>
      <c r="AI90" s="210"/>
      <c r="AJ90" s="210"/>
      <c r="AK90" s="210"/>
      <c r="AL90" s="210"/>
      <c r="AM90" s="210"/>
      <c r="AN90" s="210"/>
      <c r="AO90" s="210"/>
      <c r="AP90" s="210"/>
      <c r="AQ90" s="210"/>
      <c r="AR90" s="210"/>
      <c r="AS90" s="210"/>
      <c r="AT90" s="210"/>
      <c r="AU90" s="210"/>
      <c r="AV90" s="210"/>
      <c r="AW90" s="210"/>
      <c r="AX90" s="210"/>
      <c r="AY90" s="210"/>
      <c r="AZ90" s="210"/>
      <c r="BA90" s="210"/>
      <c r="BB90" s="210"/>
      <c r="BC90" s="210"/>
      <c r="BD90" s="210"/>
      <c r="BE90" s="210"/>
      <c r="BF90" s="210"/>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row>
    <row r="91" spans="1:86" ht="51" customHeight="1" x14ac:dyDescent="0.3">
      <c r="A91" s="207">
        <v>87</v>
      </c>
      <c r="B91" s="255" t="s">
        <v>4168</v>
      </c>
      <c r="C91" s="258" t="s">
        <v>4169</v>
      </c>
      <c r="D91" s="116">
        <v>44125</v>
      </c>
      <c r="E91" s="116">
        <v>44127</v>
      </c>
      <c r="F91" s="117" t="s">
        <v>28</v>
      </c>
      <c r="G91" s="40" t="s">
        <v>28</v>
      </c>
      <c r="H91" s="121" t="s">
        <v>2065</v>
      </c>
      <c r="I91" s="117" t="s">
        <v>232</v>
      </c>
      <c r="J91" s="115" t="s">
        <v>4950</v>
      </c>
      <c r="K91" s="118" t="s">
        <v>4951</v>
      </c>
      <c r="L91" s="72"/>
      <c r="M91" s="40" t="str">
        <f t="shared" si="1"/>
        <v>07</v>
      </c>
      <c r="N91" s="40" t="s">
        <v>434</v>
      </c>
      <c r="O91" s="40" t="s">
        <v>4819</v>
      </c>
      <c r="P91" s="40" t="s">
        <v>434</v>
      </c>
      <c r="Q91" s="35"/>
      <c r="R91" s="47"/>
      <c r="S91" s="48"/>
      <c r="T91" s="20"/>
      <c r="U91" s="20"/>
      <c r="V91" s="4"/>
      <c r="W91" s="210"/>
      <c r="X91" s="210"/>
      <c r="Y91" s="210"/>
      <c r="Z91" s="210"/>
      <c r="AA91" s="210"/>
      <c r="AB91" s="210"/>
      <c r="AC91" s="210"/>
      <c r="AD91" s="210"/>
      <c r="AE91" s="210"/>
      <c r="AF91" s="210"/>
      <c r="AG91" s="210"/>
      <c r="AH91" s="210"/>
      <c r="AI91" s="210"/>
      <c r="AJ91" s="210"/>
      <c r="AK91" s="210"/>
      <c r="AL91" s="210"/>
      <c r="AM91" s="210"/>
      <c r="AN91" s="210"/>
      <c r="AO91" s="210"/>
      <c r="AP91" s="210"/>
      <c r="AQ91" s="210"/>
      <c r="AR91" s="210"/>
      <c r="AS91" s="210"/>
      <c r="AT91" s="210"/>
      <c r="AU91" s="210"/>
      <c r="AV91" s="210"/>
      <c r="AW91" s="210"/>
      <c r="AX91" s="210"/>
      <c r="AY91" s="210"/>
      <c r="AZ91" s="210"/>
      <c r="BA91" s="210"/>
      <c r="BB91" s="210"/>
      <c r="BC91" s="210"/>
      <c r="BD91" s="210"/>
      <c r="BE91" s="210"/>
      <c r="BF91" s="210"/>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row>
    <row r="92" spans="1:86" ht="63.75" customHeight="1" x14ac:dyDescent="0.3">
      <c r="A92" s="207">
        <v>88</v>
      </c>
      <c r="B92" s="255" t="s">
        <v>4170</v>
      </c>
      <c r="C92" s="214" t="s">
        <v>4171</v>
      </c>
      <c r="D92" s="116">
        <v>43971</v>
      </c>
      <c r="E92" s="116">
        <v>43972</v>
      </c>
      <c r="F92" s="117" t="s">
        <v>28</v>
      </c>
      <c r="G92" s="40" t="s">
        <v>28</v>
      </c>
      <c r="H92" s="40" t="s">
        <v>4952</v>
      </c>
      <c r="I92" s="117" t="s">
        <v>232</v>
      </c>
      <c r="J92" s="115" t="s">
        <v>4953</v>
      </c>
      <c r="K92" s="118" t="s">
        <v>4954</v>
      </c>
      <c r="L92" s="72"/>
      <c r="M92" s="40" t="str">
        <f t="shared" si="1"/>
        <v>07</v>
      </c>
      <c r="N92" s="40" t="s">
        <v>434</v>
      </c>
      <c r="O92" s="40" t="s">
        <v>4819</v>
      </c>
      <c r="P92" s="40" t="s">
        <v>434</v>
      </c>
      <c r="Q92" s="35"/>
      <c r="R92" s="47"/>
      <c r="S92" s="48"/>
      <c r="T92" s="20"/>
      <c r="U92" s="20"/>
      <c r="V92" s="4"/>
      <c r="W92" s="210"/>
      <c r="X92" s="210"/>
      <c r="Y92" s="210"/>
      <c r="Z92" s="210"/>
      <c r="AA92" s="210"/>
      <c r="AB92" s="210"/>
      <c r="AC92" s="210"/>
      <c r="AD92" s="210"/>
      <c r="AE92" s="210"/>
      <c r="AF92" s="210"/>
      <c r="AG92" s="210"/>
      <c r="AH92" s="210"/>
      <c r="AI92" s="210"/>
      <c r="AJ92" s="210"/>
      <c r="AK92" s="210"/>
      <c r="AL92" s="210"/>
      <c r="AM92" s="210"/>
      <c r="AN92" s="210"/>
      <c r="AO92" s="210"/>
      <c r="AP92" s="210"/>
      <c r="AQ92" s="210"/>
      <c r="AR92" s="210"/>
      <c r="AS92" s="210"/>
      <c r="AT92" s="210"/>
      <c r="AU92" s="210"/>
      <c r="AV92" s="210"/>
      <c r="AW92" s="210"/>
      <c r="AX92" s="210"/>
      <c r="AY92" s="210"/>
      <c r="AZ92" s="210"/>
      <c r="BA92" s="210"/>
      <c r="BB92" s="210"/>
      <c r="BC92" s="210"/>
      <c r="BD92" s="210"/>
      <c r="BE92" s="210"/>
      <c r="BF92" s="210"/>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row>
    <row r="93" spans="1:86" ht="89.25" customHeight="1" x14ac:dyDescent="0.3">
      <c r="A93" s="207">
        <v>89</v>
      </c>
      <c r="B93" s="255" t="s">
        <v>4172</v>
      </c>
      <c r="C93" s="214" t="s">
        <v>4173</v>
      </c>
      <c r="D93" s="116">
        <v>43985</v>
      </c>
      <c r="E93" s="116">
        <v>43987</v>
      </c>
      <c r="F93" s="117" t="s">
        <v>28</v>
      </c>
      <c r="G93" s="40" t="s">
        <v>28</v>
      </c>
      <c r="H93" s="40" t="s">
        <v>4811</v>
      </c>
      <c r="I93" s="117" t="s">
        <v>232</v>
      </c>
      <c r="J93" s="115" t="s">
        <v>4955</v>
      </c>
      <c r="K93" s="118" t="s">
        <v>4956</v>
      </c>
      <c r="L93" s="72"/>
      <c r="M93" s="40" t="str">
        <f t="shared" si="1"/>
        <v>07</v>
      </c>
      <c r="N93" s="40" t="s">
        <v>434</v>
      </c>
      <c r="O93" s="40" t="s">
        <v>4819</v>
      </c>
      <c r="P93" s="40" t="s">
        <v>434</v>
      </c>
      <c r="Q93" s="35"/>
      <c r="R93" s="47"/>
      <c r="S93" s="48"/>
      <c r="T93" s="20"/>
      <c r="U93" s="20"/>
      <c r="V93" s="4"/>
      <c r="W93" s="210"/>
      <c r="X93" s="210"/>
      <c r="Y93" s="210"/>
      <c r="Z93" s="210"/>
      <c r="AA93" s="210"/>
      <c r="AB93" s="210"/>
      <c r="AC93" s="210"/>
      <c r="AD93" s="210"/>
      <c r="AE93" s="210"/>
      <c r="AF93" s="210"/>
      <c r="AG93" s="210"/>
      <c r="AH93" s="210"/>
      <c r="AI93" s="210"/>
      <c r="AJ93" s="210"/>
      <c r="AK93" s="210"/>
      <c r="AL93" s="210"/>
      <c r="AM93" s="210"/>
      <c r="AN93" s="210"/>
      <c r="AO93" s="210"/>
      <c r="AP93" s="210"/>
      <c r="AQ93" s="210"/>
      <c r="AR93" s="210"/>
      <c r="AS93" s="210"/>
      <c r="AT93" s="210"/>
      <c r="AU93" s="210"/>
      <c r="AV93" s="210"/>
      <c r="AW93" s="210"/>
      <c r="AX93" s="210"/>
      <c r="AY93" s="210"/>
      <c r="AZ93" s="210"/>
      <c r="BA93" s="210"/>
      <c r="BB93" s="210"/>
      <c r="BC93" s="210"/>
      <c r="BD93" s="210"/>
      <c r="BE93" s="210"/>
      <c r="BF93" s="210"/>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row>
    <row r="94" spans="1:86" ht="63.75" customHeight="1" x14ac:dyDescent="0.3">
      <c r="A94" s="207">
        <v>90</v>
      </c>
      <c r="B94" s="255" t="s">
        <v>4174</v>
      </c>
      <c r="C94" s="214" t="s">
        <v>4175</v>
      </c>
      <c r="D94" s="116">
        <v>43869</v>
      </c>
      <c r="E94" s="116">
        <v>43873</v>
      </c>
      <c r="F94" s="117" t="s">
        <v>28</v>
      </c>
      <c r="G94" s="40" t="s">
        <v>28</v>
      </c>
      <c r="H94" s="40" t="s">
        <v>4811</v>
      </c>
      <c r="I94" s="40" t="s">
        <v>232</v>
      </c>
      <c r="J94" s="115" t="s">
        <v>4957</v>
      </c>
      <c r="K94" s="118" t="s">
        <v>4958</v>
      </c>
      <c r="L94" s="72"/>
      <c r="M94" s="40" t="str">
        <f t="shared" si="1"/>
        <v>07</v>
      </c>
      <c r="N94" s="40" t="s">
        <v>434</v>
      </c>
      <c r="O94" s="40" t="s">
        <v>4819</v>
      </c>
      <c r="P94" s="40" t="s">
        <v>434</v>
      </c>
      <c r="Q94" s="35"/>
      <c r="R94" s="47"/>
      <c r="S94" s="48"/>
      <c r="T94" s="20"/>
      <c r="U94" s="20"/>
      <c r="V94" s="4"/>
      <c r="W94" s="210"/>
      <c r="X94" s="210"/>
      <c r="Y94" s="210"/>
      <c r="Z94" s="210"/>
      <c r="AA94" s="210"/>
      <c r="AB94" s="210"/>
      <c r="AC94" s="210"/>
      <c r="AD94" s="210"/>
      <c r="AE94" s="210"/>
      <c r="AF94" s="210"/>
      <c r="AG94" s="210"/>
      <c r="AH94" s="210"/>
      <c r="AI94" s="210"/>
      <c r="AJ94" s="210"/>
      <c r="AK94" s="210"/>
      <c r="AL94" s="210"/>
      <c r="AM94" s="210"/>
      <c r="AN94" s="210"/>
      <c r="AO94" s="210"/>
      <c r="AP94" s="210"/>
      <c r="AQ94" s="210"/>
      <c r="AR94" s="210"/>
      <c r="AS94" s="210"/>
      <c r="AT94" s="210"/>
      <c r="AU94" s="210"/>
      <c r="AV94" s="210"/>
      <c r="AW94" s="210"/>
      <c r="AX94" s="210"/>
      <c r="AY94" s="210"/>
      <c r="AZ94" s="210"/>
      <c r="BA94" s="210"/>
      <c r="BB94" s="210"/>
      <c r="BC94" s="210"/>
      <c r="BD94" s="210"/>
      <c r="BE94" s="210"/>
      <c r="BF94" s="210"/>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row>
    <row r="95" spans="1:86" ht="63.75" customHeight="1" x14ac:dyDescent="0.3">
      <c r="A95" s="207">
        <v>91</v>
      </c>
      <c r="B95" s="255" t="s">
        <v>4176</v>
      </c>
      <c r="C95" s="214" t="s">
        <v>4177</v>
      </c>
      <c r="D95" s="116">
        <v>44121</v>
      </c>
      <c r="E95" s="116">
        <v>44126</v>
      </c>
      <c r="F95" s="117" t="s">
        <v>28</v>
      </c>
      <c r="G95" s="40" t="s">
        <v>28</v>
      </c>
      <c r="H95" s="40" t="s">
        <v>2065</v>
      </c>
      <c r="I95" s="40" t="s">
        <v>232</v>
      </c>
      <c r="J95" s="117" t="s">
        <v>4959</v>
      </c>
      <c r="K95" s="118" t="s">
        <v>4960</v>
      </c>
      <c r="L95" s="72"/>
      <c r="M95" s="40" t="str">
        <f t="shared" si="1"/>
        <v>07</v>
      </c>
      <c r="N95" s="40" t="s">
        <v>434</v>
      </c>
      <c r="O95" s="40" t="s">
        <v>4819</v>
      </c>
      <c r="P95" s="40" t="s">
        <v>434</v>
      </c>
      <c r="Q95" s="35"/>
      <c r="R95" s="47"/>
      <c r="S95" s="48"/>
      <c r="T95" s="20"/>
      <c r="U95" s="20"/>
      <c r="V95" s="4"/>
      <c r="W95" s="210"/>
      <c r="X95" s="210"/>
      <c r="Y95" s="210"/>
      <c r="Z95" s="210"/>
      <c r="AA95" s="210"/>
      <c r="AB95" s="210"/>
      <c r="AC95" s="210"/>
      <c r="AD95" s="210"/>
      <c r="AE95" s="210"/>
      <c r="AF95" s="210"/>
      <c r="AG95" s="210"/>
      <c r="AH95" s="210"/>
      <c r="AI95" s="210"/>
      <c r="AJ95" s="210"/>
      <c r="AK95" s="210"/>
      <c r="AL95" s="210"/>
      <c r="AM95" s="210"/>
      <c r="AN95" s="210"/>
      <c r="AO95" s="210"/>
      <c r="AP95" s="210"/>
      <c r="AQ95" s="210"/>
      <c r="AR95" s="210"/>
      <c r="AS95" s="210"/>
      <c r="AT95" s="210"/>
      <c r="AU95" s="210"/>
      <c r="AV95" s="210"/>
      <c r="AW95" s="210"/>
      <c r="AX95" s="210"/>
      <c r="AY95" s="210"/>
      <c r="AZ95" s="210"/>
      <c r="BA95" s="210"/>
      <c r="BB95" s="210"/>
      <c r="BC95" s="210"/>
      <c r="BD95" s="210"/>
      <c r="BE95" s="210"/>
      <c r="BF95" s="210"/>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row>
    <row r="96" spans="1:86" ht="89.25" customHeight="1" x14ac:dyDescent="0.3">
      <c r="A96" s="207">
        <v>92</v>
      </c>
      <c r="B96" s="255" t="s">
        <v>4178</v>
      </c>
      <c r="C96" s="214" t="s">
        <v>4179</v>
      </c>
      <c r="D96" s="116">
        <v>44051</v>
      </c>
      <c r="E96" s="116">
        <v>44053</v>
      </c>
      <c r="F96" s="117" t="s">
        <v>28</v>
      </c>
      <c r="G96" s="40" t="s">
        <v>28</v>
      </c>
      <c r="H96" s="40" t="s">
        <v>219</v>
      </c>
      <c r="I96" s="40" t="s">
        <v>232</v>
      </c>
      <c r="J96" s="117" t="s">
        <v>4961</v>
      </c>
      <c r="K96" s="118" t="s">
        <v>4962</v>
      </c>
      <c r="L96" s="72"/>
      <c r="M96" s="40" t="str">
        <f t="shared" si="1"/>
        <v>07</v>
      </c>
      <c r="N96" s="40" t="s">
        <v>434</v>
      </c>
      <c r="O96" s="40" t="s">
        <v>6980</v>
      </c>
      <c r="P96" s="40" t="s">
        <v>429</v>
      </c>
      <c r="Q96" s="35"/>
      <c r="R96" s="47"/>
      <c r="S96" s="48"/>
      <c r="T96" s="20"/>
      <c r="U96" s="20"/>
      <c r="V96" s="4"/>
      <c r="W96" s="210"/>
      <c r="X96" s="210"/>
      <c r="Y96" s="210"/>
      <c r="Z96" s="210"/>
      <c r="AA96" s="210"/>
      <c r="AB96" s="210"/>
      <c r="AC96" s="210"/>
      <c r="AD96" s="210"/>
      <c r="AE96" s="210"/>
      <c r="AF96" s="210"/>
      <c r="AG96" s="210"/>
      <c r="AH96" s="210"/>
      <c r="AI96" s="210"/>
      <c r="AJ96" s="210"/>
      <c r="AK96" s="210"/>
      <c r="AL96" s="210"/>
      <c r="AM96" s="210"/>
      <c r="AN96" s="210"/>
      <c r="AO96" s="210"/>
      <c r="AP96" s="210"/>
      <c r="AQ96" s="210"/>
      <c r="AR96" s="210"/>
      <c r="AS96" s="210"/>
      <c r="AT96" s="210"/>
      <c r="AU96" s="210"/>
      <c r="AV96" s="210"/>
      <c r="AW96" s="210"/>
      <c r="AX96" s="210"/>
      <c r="AY96" s="210"/>
      <c r="AZ96" s="210"/>
      <c r="BA96" s="210"/>
      <c r="BB96" s="210"/>
      <c r="BC96" s="210"/>
      <c r="BD96" s="210"/>
      <c r="BE96" s="210"/>
      <c r="BF96" s="210"/>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row>
    <row r="97" spans="1:86" ht="63.75" customHeight="1" x14ac:dyDescent="0.3">
      <c r="A97" s="207">
        <v>93</v>
      </c>
      <c r="B97" s="255" t="s">
        <v>4180</v>
      </c>
      <c r="C97" s="214" t="s">
        <v>4181</v>
      </c>
      <c r="D97" s="116">
        <v>44366</v>
      </c>
      <c r="E97" s="116">
        <v>44370</v>
      </c>
      <c r="F97" s="117" t="s">
        <v>28</v>
      </c>
      <c r="G97" s="40" t="s">
        <v>28</v>
      </c>
      <c r="H97" s="40" t="s">
        <v>7410</v>
      </c>
      <c r="I97" s="40" t="s">
        <v>232</v>
      </c>
      <c r="J97" s="40" t="s">
        <v>4963</v>
      </c>
      <c r="K97" s="122" t="s">
        <v>4964</v>
      </c>
      <c r="L97" s="72" t="s">
        <v>5598</v>
      </c>
      <c r="M97" s="40" t="str">
        <f t="shared" si="1"/>
        <v>07</v>
      </c>
      <c r="N97" s="40" t="s">
        <v>434</v>
      </c>
      <c r="O97" s="40" t="s">
        <v>4819</v>
      </c>
      <c r="P97" s="40" t="s">
        <v>434</v>
      </c>
      <c r="Q97" s="35"/>
      <c r="R97" s="47"/>
      <c r="S97" s="48"/>
      <c r="T97" s="20"/>
      <c r="U97" s="20"/>
      <c r="V97" s="4"/>
      <c r="W97" s="210"/>
      <c r="X97" s="210"/>
      <c r="Y97" s="210"/>
      <c r="Z97" s="210"/>
      <c r="AA97" s="210"/>
      <c r="AB97" s="210"/>
      <c r="AC97" s="210"/>
      <c r="AD97" s="210"/>
      <c r="AE97" s="210"/>
      <c r="AF97" s="210"/>
      <c r="AG97" s="210"/>
      <c r="AH97" s="210"/>
      <c r="AI97" s="210"/>
      <c r="AJ97" s="210"/>
      <c r="AK97" s="210"/>
      <c r="AL97" s="210"/>
      <c r="AM97" s="210"/>
      <c r="AN97" s="210"/>
      <c r="AO97" s="210"/>
      <c r="AP97" s="210"/>
      <c r="AQ97" s="210"/>
      <c r="AR97" s="210"/>
      <c r="AS97" s="210"/>
      <c r="AT97" s="210"/>
      <c r="AU97" s="210"/>
      <c r="AV97" s="210"/>
      <c r="AW97" s="210"/>
      <c r="AX97" s="210"/>
      <c r="AY97" s="210"/>
      <c r="AZ97" s="210"/>
      <c r="BA97" s="210"/>
      <c r="BB97" s="210"/>
      <c r="BC97" s="210"/>
      <c r="BD97" s="210"/>
      <c r="BE97" s="210"/>
      <c r="BF97" s="210"/>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row>
    <row r="98" spans="1:86" ht="51" customHeight="1" x14ac:dyDescent="0.3">
      <c r="A98" s="207">
        <v>94</v>
      </c>
      <c r="B98" s="255" t="s">
        <v>4182</v>
      </c>
      <c r="C98" s="214" t="s">
        <v>4183</v>
      </c>
      <c r="D98" s="116">
        <v>43974</v>
      </c>
      <c r="E98" s="116">
        <v>43980</v>
      </c>
      <c r="F98" s="117" t="s">
        <v>28</v>
      </c>
      <c r="G98" s="40" t="s">
        <v>28</v>
      </c>
      <c r="H98" s="40" t="s">
        <v>4884</v>
      </c>
      <c r="I98" s="40" t="s">
        <v>232</v>
      </c>
      <c r="J98" s="40" t="s">
        <v>4965</v>
      </c>
      <c r="K98" s="122" t="s">
        <v>892</v>
      </c>
      <c r="L98" s="72" t="s">
        <v>5599</v>
      </c>
      <c r="M98" s="40" t="str">
        <f t="shared" si="1"/>
        <v>07</v>
      </c>
      <c r="N98" s="40" t="s">
        <v>434</v>
      </c>
      <c r="O98" s="40" t="s">
        <v>4819</v>
      </c>
      <c r="P98" s="40" t="s">
        <v>434</v>
      </c>
      <c r="Q98" s="35"/>
      <c r="R98" s="47"/>
      <c r="S98" s="48"/>
      <c r="T98" s="20"/>
      <c r="U98" s="20"/>
      <c r="V98" s="4"/>
      <c r="W98" s="210"/>
      <c r="X98" s="210"/>
      <c r="Y98" s="210"/>
      <c r="Z98" s="210"/>
      <c r="AA98" s="210"/>
      <c r="AB98" s="210"/>
      <c r="AC98" s="210"/>
      <c r="AD98" s="210"/>
      <c r="AE98" s="210"/>
      <c r="AF98" s="210"/>
      <c r="AG98" s="210"/>
      <c r="AH98" s="210"/>
      <c r="AI98" s="210"/>
      <c r="AJ98" s="210"/>
      <c r="AK98" s="210"/>
      <c r="AL98" s="210"/>
      <c r="AM98" s="210"/>
      <c r="AN98" s="210"/>
      <c r="AO98" s="210"/>
      <c r="AP98" s="210"/>
      <c r="AQ98" s="210"/>
      <c r="AR98" s="210"/>
      <c r="AS98" s="210"/>
      <c r="AT98" s="210"/>
      <c r="AU98" s="210"/>
      <c r="AV98" s="210"/>
      <c r="AW98" s="210"/>
      <c r="AX98" s="210"/>
      <c r="AY98" s="210"/>
      <c r="AZ98" s="210"/>
      <c r="BA98" s="210"/>
      <c r="BB98" s="210"/>
      <c r="BC98" s="210"/>
      <c r="BD98" s="210"/>
      <c r="BE98" s="210"/>
      <c r="BF98" s="210"/>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row>
    <row r="99" spans="1:86" ht="51" customHeight="1" x14ac:dyDescent="0.3">
      <c r="A99" s="207">
        <v>95</v>
      </c>
      <c r="B99" s="255" t="s">
        <v>4184</v>
      </c>
      <c r="C99" s="214" t="s">
        <v>4185</v>
      </c>
      <c r="D99" s="116">
        <v>43731</v>
      </c>
      <c r="E99" s="116">
        <v>43739</v>
      </c>
      <c r="F99" s="117" t="s">
        <v>28</v>
      </c>
      <c r="G99" s="40" t="s">
        <v>28</v>
      </c>
      <c r="H99" s="121" t="s">
        <v>219</v>
      </c>
      <c r="I99" s="40" t="s">
        <v>232</v>
      </c>
      <c r="J99" s="115" t="s">
        <v>4966</v>
      </c>
      <c r="K99" s="122" t="s">
        <v>4818</v>
      </c>
      <c r="L99" s="72" t="s">
        <v>5600</v>
      </c>
      <c r="M99" s="40" t="str">
        <f t="shared" si="1"/>
        <v>07</v>
      </c>
      <c r="N99" s="40" t="s">
        <v>434</v>
      </c>
      <c r="O99" s="40" t="s">
        <v>6980</v>
      </c>
      <c r="P99" s="40" t="s">
        <v>429</v>
      </c>
      <c r="Q99" s="35"/>
      <c r="R99" s="47"/>
      <c r="S99" s="48"/>
      <c r="T99" s="20"/>
      <c r="U99" s="20"/>
      <c r="V99" s="4"/>
      <c r="W99" s="210"/>
      <c r="X99" s="210"/>
      <c r="Y99" s="210"/>
      <c r="Z99" s="210"/>
      <c r="AA99" s="210"/>
      <c r="AB99" s="210"/>
      <c r="AC99" s="210"/>
      <c r="AD99" s="210"/>
      <c r="AE99" s="210"/>
      <c r="AF99" s="210"/>
      <c r="AG99" s="210"/>
      <c r="AH99" s="210"/>
      <c r="AI99" s="210"/>
      <c r="AJ99" s="210"/>
      <c r="AK99" s="210"/>
      <c r="AL99" s="210"/>
      <c r="AM99" s="210"/>
      <c r="AN99" s="210"/>
      <c r="AO99" s="210"/>
      <c r="AP99" s="210"/>
      <c r="AQ99" s="210"/>
      <c r="AR99" s="210"/>
      <c r="AS99" s="210"/>
      <c r="AT99" s="210"/>
      <c r="AU99" s="210"/>
      <c r="AV99" s="210"/>
      <c r="AW99" s="210"/>
      <c r="AX99" s="210"/>
      <c r="AY99" s="210"/>
      <c r="AZ99" s="210"/>
      <c r="BA99" s="210"/>
      <c r="BB99" s="210"/>
      <c r="BC99" s="210"/>
      <c r="BD99" s="210"/>
      <c r="BE99" s="210"/>
      <c r="BF99" s="210"/>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row>
    <row r="100" spans="1:86" ht="89.25" customHeight="1" x14ac:dyDescent="0.3">
      <c r="A100" s="207">
        <v>96</v>
      </c>
      <c r="B100" s="255" t="s">
        <v>4186</v>
      </c>
      <c r="C100" s="214" t="s">
        <v>4187</v>
      </c>
      <c r="D100" s="116">
        <v>43667</v>
      </c>
      <c r="E100" s="116">
        <v>43671</v>
      </c>
      <c r="F100" s="117" t="s">
        <v>28</v>
      </c>
      <c r="G100" s="40" t="s">
        <v>28</v>
      </c>
      <c r="H100" s="40" t="s">
        <v>219</v>
      </c>
      <c r="I100" s="40" t="s">
        <v>232</v>
      </c>
      <c r="J100" s="115" t="s">
        <v>4967</v>
      </c>
      <c r="K100" s="118" t="s">
        <v>28</v>
      </c>
      <c r="L100" s="72" t="s">
        <v>5601</v>
      </c>
      <c r="M100" s="40" t="str">
        <f t="shared" si="1"/>
        <v>07</v>
      </c>
      <c r="N100" s="40" t="s">
        <v>434</v>
      </c>
      <c r="O100" s="40" t="s">
        <v>6980</v>
      </c>
      <c r="P100" s="40" t="s">
        <v>429</v>
      </c>
      <c r="Q100" s="35"/>
      <c r="R100" s="47"/>
      <c r="S100" s="48"/>
      <c r="T100" s="20"/>
      <c r="U100" s="20"/>
      <c r="V100" s="4"/>
      <c r="W100" s="210"/>
      <c r="X100" s="210"/>
      <c r="Y100" s="210"/>
      <c r="Z100" s="210"/>
      <c r="AA100" s="210"/>
      <c r="AB100" s="210"/>
      <c r="AC100" s="210"/>
      <c r="AD100" s="210"/>
      <c r="AE100" s="210"/>
      <c r="AF100" s="210"/>
      <c r="AG100" s="210"/>
      <c r="AH100" s="210"/>
      <c r="AI100" s="210"/>
      <c r="AJ100" s="210"/>
      <c r="AK100" s="210"/>
      <c r="AL100" s="210"/>
      <c r="AM100" s="210"/>
      <c r="AN100" s="210"/>
      <c r="AO100" s="210"/>
      <c r="AP100" s="210"/>
      <c r="AQ100" s="210"/>
      <c r="AR100" s="210"/>
      <c r="AS100" s="210"/>
      <c r="AT100" s="210"/>
      <c r="AU100" s="210"/>
      <c r="AV100" s="210"/>
      <c r="AW100" s="210"/>
      <c r="AX100" s="210"/>
      <c r="AY100" s="210"/>
      <c r="AZ100" s="210"/>
      <c r="BA100" s="210"/>
      <c r="BB100" s="210"/>
      <c r="BC100" s="210"/>
      <c r="BD100" s="210"/>
      <c r="BE100" s="210"/>
      <c r="BF100" s="210"/>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row>
    <row r="101" spans="1:86" ht="102" customHeight="1" x14ac:dyDescent="0.3">
      <c r="A101" s="207">
        <v>97</v>
      </c>
      <c r="B101" s="255" t="s">
        <v>4188</v>
      </c>
      <c r="C101" s="214" t="s">
        <v>4189</v>
      </c>
      <c r="D101" s="116">
        <v>43668</v>
      </c>
      <c r="E101" s="116">
        <v>43671</v>
      </c>
      <c r="F101" s="116">
        <v>44767</v>
      </c>
      <c r="G101" s="40" t="s">
        <v>28</v>
      </c>
      <c r="H101" s="40" t="s">
        <v>219</v>
      </c>
      <c r="I101" s="40" t="s">
        <v>232</v>
      </c>
      <c r="J101" s="115" t="s">
        <v>4968</v>
      </c>
      <c r="K101" s="118" t="s">
        <v>28</v>
      </c>
      <c r="L101" s="72" t="s">
        <v>5602</v>
      </c>
      <c r="M101" s="40" t="str">
        <f t="shared" si="1"/>
        <v>07</v>
      </c>
      <c r="N101" s="40" t="s">
        <v>434</v>
      </c>
      <c r="O101" s="40" t="s">
        <v>6980</v>
      </c>
      <c r="P101" s="40" t="s">
        <v>429</v>
      </c>
      <c r="Q101" s="35"/>
      <c r="R101" s="47"/>
      <c r="S101" s="48"/>
      <c r="T101" s="20"/>
      <c r="U101" s="20"/>
      <c r="V101" s="4"/>
      <c r="W101" s="210"/>
      <c r="X101" s="210"/>
      <c r="Y101" s="210"/>
      <c r="Z101" s="210"/>
      <c r="AA101" s="210"/>
      <c r="AB101" s="210"/>
      <c r="AC101" s="210"/>
      <c r="AD101" s="210"/>
      <c r="AE101" s="210"/>
      <c r="AF101" s="210"/>
      <c r="AG101" s="210"/>
      <c r="AH101" s="210"/>
      <c r="AI101" s="210"/>
      <c r="AJ101" s="210"/>
      <c r="AK101" s="210"/>
      <c r="AL101" s="210"/>
      <c r="AM101" s="210"/>
      <c r="AN101" s="210"/>
      <c r="AO101" s="210"/>
      <c r="AP101" s="210"/>
      <c r="AQ101" s="210"/>
      <c r="AR101" s="210"/>
      <c r="AS101" s="210"/>
      <c r="AT101" s="210"/>
      <c r="AU101" s="210"/>
      <c r="AV101" s="210"/>
      <c r="AW101" s="210"/>
      <c r="AX101" s="210"/>
      <c r="AY101" s="210"/>
      <c r="AZ101" s="210"/>
      <c r="BA101" s="210"/>
      <c r="BB101" s="210"/>
      <c r="BC101" s="210"/>
      <c r="BD101" s="210"/>
      <c r="BE101" s="210"/>
      <c r="BF101" s="210"/>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row>
    <row r="102" spans="1:86" ht="76.5" customHeight="1" x14ac:dyDescent="0.3">
      <c r="A102" s="207">
        <v>98</v>
      </c>
      <c r="B102" s="255" t="s">
        <v>4190</v>
      </c>
      <c r="C102" s="214" t="s">
        <v>4191</v>
      </c>
      <c r="D102" s="116">
        <v>43785</v>
      </c>
      <c r="E102" s="116">
        <v>43789</v>
      </c>
      <c r="F102" s="117" t="s">
        <v>28</v>
      </c>
      <c r="G102" s="40" t="s">
        <v>28</v>
      </c>
      <c r="H102" s="121" t="s">
        <v>4819</v>
      </c>
      <c r="I102" s="40" t="s">
        <v>232</v>
      </c>
      <c r="J102" s="115" t="s">
        <v>4969</v>
      </c>
      <c r="K102" s="122" t="s">
        <v>4970</v>
      </c>
      <c r="L102" s="72" t="s">
        <v>5603</v>
      </c>
      <c r="M102" s="40" t="str">
        <f t="shared" si="1"/>
        <v>07</v>
      </c>
      <c r="N102" s="40" t="s">
        <v>434</v>
      </c>
      <c r="O102" s="40" t="s">
        <v>4819</v>
      </c>
      <c r="P102" s="40" t="s">
        <v>434</v>
      </c>
      <c r="Q102" s="35"/>
      <c r="R102" s="47"/>
      <c r="S102" s="48"/>
      <c r="T102" s="20"/>
      <c r="U102" s="20"/>
      <c r="V102" s="4"/>
      <c r="W102" s="210"/>
      <c r="X102" s="210"/>
      <c r="Y102" s="210"/>
      <c r="Z102" s="210"/>
      <c r="AA102" s="210"/>
      <c r="AB102" s="210"/>
      <c r="AC102" s="210"/>
      <c r="AD102" s="210"/>
      <c r="AE102" s="210"/>
      <c r="AF102" s="210"/>
      <c r="AG102" s="210"/>
      <c r="AH102" s="210"/>
      <c r="AI102" s="210"/>
      <c r="AJ102" s="210"/>
      <c r="AK102" s="210"/>
      <c r="AL102" s="210"/>
      <c r="AM102" s="210"/>
      <c r="AN102" s="210"/>
      <c r="AO102" s="210"/>
      <c r="AP102" s="210"/>
      <c r="AQ102" s="210"/>
      <c r="AR102" s="210"/>
      <c r="AS102" s="210"/>
      <c r="AT102" s="210"/>
      <c r="AU102" s="210"/>
      <c r="AV102" s="210"/>
      <c r="AW102" s="210"/>
      <c r="AX102" s="210"/>
      <c r="AY102" s="210"/>
      <c r="AZ102" s="210"/>
      <c r="BA102" s="210"/>
      <c r="BB102" s="210"/>
      <c r="BC102" s="210"/>
      <c r="BD102" s="210"/>
      <c r="BE102" s="210"/>
      <c r="BF102" s="210"/>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row>
    <row r="103" spans="1:86" ht="76.5" customHeight="1" x14ac:dyDescent="0.3">
      <c r="A103" s="207">
        <v>99</v>
      </c>
      <c r="B103" s="255" t="s">
        <v>4192</v>
      </c>
      <c r="C103" s="214" t="s">
        <v>4193</v>
      </c>
      <c r="D103" s="123" t="s">
        <v>6019</v>
      </c>
      <c r="E103" s="116">
        <v>44092</v>
      </c>
      <c r="F103" s="117" t="s">
        <v>28</v>
      </c>
      <c r="G103" s="40" t="s">
        <v>28</v>
      </c>
      <c r="H103" s="121" t="s">
        <v>461</v>
      </c>
      <c r="I103" s="40" t="s">
        <v>232</v>
      </c>
      <c r="J103" s="40" t="s">
        <v>4971</v>
      </c>
      <c r="K103" s="122" t="s">
        <v>4972</v>
      </c>
      <c r="L103" s="72" t="s">
        <v>5604</v>
      </c>
      <c r="M103" s="40" t="str">
        <f t="shared" si="1"/>
        <v>07</v>
      </c>
      <c r="N103" s="40" t="s">
        <v>434</v>
      </c>
      <c r="O103" s="40" t="s">
        <v>4819</v>
      </c>
      <c r="P103" s="40" t="s">
        <v>434</v>
      </c>
      <c r="Q103" s="35"/>
      <c r="R103" s="47"/>
      <c r="S103" s="48"/>
      <c r="T103" s="20"/>
      <c r="U103" s="20"/>
      <c r="V103" s="4"/>
      <c r="W103" s="210"/>
      <c r="X103" s="210"/>
      <c r="Y103" s="210"/>
      <c r="Z103" s="210"/>
      <c r="AA103" s="210"/>
      <c r="AB103" s="210"/>
      <c r="AC103" s="210"/>
      <c r="AD103" s="210"/>
      <c r="AE103" s="210"/>
      <c r="AF103" s="210"/>
      <c r="AG103" s="210"/>
      <c r="AH103" s="210"/>
      <c r="AI103" s="210"/>
      <c r="AJ103" s="210"/>
      <c r="AK103" s="210"/>
      <c r="AL103" s="210"/>
      <c r="AM103" s="210"/>
      <c r="AN103" s="210"/>
      <c r="AO103" s="210"/>
      <c r="AP103" s="210"/>
      <c r="AQ103" s="210"/>
      <c r="AR103" s="210"/>
      <c r="AS103" s="210"/>
      <c r="AT103" s="210"/>
      <c r="AU103" s="210"/>
      <c r="AV103" s="210"/>
      <c r="AW103" s="210"/>
      <c r="AX103" s="210"/>
      <c r="AY103" s="210"/>
      <c r="AZ103" s="210"/>
      <c r="BA103" s="210"/>
      <c r="BB103" s="210"/>
      <c r="BC103" s="210"/>
      <c r="BD103" s="210"/>
      <c r="BE103" s="210"/>
      <c r="BF103" s="210"/>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row>
    <row r="104" spans="1:86" ht="76.5" customHeight="1" x14ac:dyDescent="0.3">
      <c r="A104" s="207">
        <v>100</v>
      </c>
      <c r="B104" s="255" t="s">
        <v>4194</v>
      </c>
      <c r="C104" s="214" t="s">
        <v>4195</v>
      </c>
      <c r="D104" s="123" t="s">
        <v>6020</v>
      </c>
      <c r="E104" s="116">
        <v>44336</v>
      </c>
      <c r="F104" s="312">
        <v>45432</v>
      </c>
      <c r="G104" s="40" t="s">
        <v>28</v>
      </c>
      <c r="H104" s="121" t="s">
        <v>461</v>
      </c>
      <c r="I104" s="40" t="s">
        <v>232</v>
      </c>
      <c r="J104" s="40" t="s">
        <v>4973</v>
      </c>
      <c r="K104" s="122" t="s">
        <v>4974</v>
      </c>
      <c r="L104" s="72" t="s">
        <v>5605</v>
      </c>
      <c r="M104" s="40" t="str">
        <f t="shared" si="1"/>
        <v>07</v>
      </c>
      <c r="N104" s="40" t="s">
        <v>434</v>
      </c>
      <c r="O104" s="40" t="s">
        <v>4819</v>
      </c>
      <c r="P104" s="40" t="s">
        <v>434</v>
      </c>
      <c r="Q104" s="35"/>
      <c r="R104" s="47"/>
      <c r="S104" s="48"/>
      <c r="T104" s="20"/>
      <c r="U104" s="20"/>
      <c r="V104" s="4"/>
      <c r="W104" s="210"/>
      <c r="X104" s="210"/>
      <c r="Y104" s="210"/>
      <c r="Z104" s="210"/>
      <c r="AA104" s="210"/>
      <c r="AB104" s="210"/>
      <c r="AC104" s="210"/>
      <c r="AD104" s="210"/>
      <c r="AE104" s="210"/>
      <c r="AF104" s="210"/>
      <c r="AG104" s="210"/>
      <c r="AH104" s="210"/>
      <c r="AI104" s="210"/>
      <c r="AJ104" s="210"/>
      <c r="AK104" s="210"/>
      <c r="AL104" s="210"/>
      <c r="AM104" s="210"/>
      <c r="AN104" s="210"/>
      <c r="AO104" s="210"/>
      <c r="AP104" s="210"/>
      <c r="AQ104" s="210"/>
      <c r="AR104" s="210"/>
      <c r="AS104" s="210"/>
      <c r="AT104" s="210"/>
      <c r="AU104" s="210"/>
      <c r="AV104" s="210"/>
      <c r="AW104" s="210"/>
      <c r="AX104" s="210"/>
      <c r="AY104" s="210"/>
      <c r="AZ104" s="210"/>
      <c r="BA104" s="210"/>
      <c r="BB104" s="210"/>
      <c r="BC104" s="210"/>
      <c r="BD104" s="210"/>
      <c r="BE104" s="210"/>
      <c r="BF104" s="210"/>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row>
    <row r="105" spans="1:86" ht="76.5" customHeight="1" x14ac:dyDescent="0.3">
      <c r="A105" s="207">
        <v>101</v>
      </c>
      <c r="B105" s="255" t="s">
        <v>4196</v>
      </c>
      <c r="C105" s="214" t="s">
        <v>4197</v>
      </c>
      <c r="D105" s="123" t="s">
        <v>6021</v>
      </c>
      <c r="E105" s="116">
        <v>44006</v>
      </c>
      <c r="F105" s="117" t="s">
        <v>28</v>
      </c>
      <c r="G105" s="40" t="s">
        <v>28</v>
      </c>
      <c r="H105" s="121" t="s">
        <v>461</v>
      </c>
      <c r="I105" s="40" t="s">
        <v>232</v>
      </c>
      <c r="J105" s="40" t="s">
        <v>4975</v>
      </c>
      <c r="K105" s="122" t="s">
        <v>4972</v>
      </c>
      <c r="L105" s="72" t="s">
        <v>5606</v>
      </c>
      <c r="M105" s="40" t="str">
        <f t="shared" si="1"/>
        <v>07</v>
      </c>
      <c r="N105" s="40" t="s">
        <v>434</v>
      </c>
      <c r="O105" s="40" t="s">
        <v>4819</v>
      </c>
      <c r="P105" s="40" t="s">
        <v>434</v>
      </c>
      <c r="Q105" s="35"/>
      <c r="R105" s="47"/>
      <c r="S105" s="48"/>
      <c r="T105" s="20"/>
      <c r="U105" s="20"/>
      <c r="V105" s="4"/>
      <c r="W105" s="210"/>
      <c r="X105" s="210"/>
      <c r="Y105" s="210"/>
      <c r="Z105" s="210"/>
      <c r="AA105" s="210"/>
      <c r="AB105" s="210"/>
      <c r="AC105" s="210"/>
      <c r="AD105" s="210"/>
      <c r="AE105" s="210"/>
      <c r="AF105" s="210"/>
      <c r="AG105" s="210"/>
      <c r="AH105" s="210"/>
      <c r="AI105" s="210"/>
      <c r="AJ105" s="210"/>
      <c r="AK105" s="210"/>
      <c r="AL105" s="210"/>
      <c r="AM105" s="210"/>
      <c r="AN105" s="210"/>
      <c r="AO105" s="210"/>
      <c r="AP105" s="210"/>
      <c r="AQ105" s="210"/>
      <c r="AR105" s="210"/>
      <c r="AS105" s="210"/>
      <c r="AT105" s="210"/>
      <c r="AU105" s="210"/>
      <c r="AV105" s="210"/>
      <c r="AW105" s="210"/>
      <c r="AX105" s="210"/>
      <c r="AY105" s="210"/>
      <c r="AZ105" s="210"/>
      <c r="BA105" s="210"/>
      <c r="BB105" s="210"/>
      <c r="BC105" s="210"/>
      <c r="BD105" s="210"/>
      <c r="BE105" s="210"/>
      <c r="BF105" s="210"/>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row>
    <row r="106" spans="1:86" ht="51" customHeight="1" x14ac:dyDescent="0.3">
      <c r="A106" s="207">
        <v>102</v>
      </c>
      <c r="B106" s="255" t="s">
        <v>4198</v>
      </c>
      <c r="C106" s="214" t="s">
        <v>4199</v>
      </c>
      <c r="D106" s="123" t="s">
        <v>6022</v>
      </c>
      <c r="E106" s="116">
        <v>44007</v>
      </c>
      <c r="F106" s="117" t="s">
        <v>28</v>
      </c>
      <c r="G106" s="40" t="s">
        <v>28</v>
      </c>
      <c r="H106" s="121" t="s">
        <v>461</v>
      </c>
      <c r="I106" s="40" t="s">
        <v>232</v>
      </c>
      <c r="J106" s="40" t="s">
        <v>4976</v>
      </c>
      <c r="K106" s="122" t="s">
        <v>4972</v>
      </c>
      <c r="L106" s="72" t="s">
        <v>5607</v>
      </c>
      <c r="M106" s="40" t="str">
        <f t="shared" si="1"/>
        <v>07</v>
      </c>
      <c r="N106" s="40" t="s">
        <v>434</v>
      </c>
      <c r="O106" s="40" t="s">
        <v>4819</v>
      </c>
      <c r="P106" s="40" t="s">
        <v>434</v>
      </c>
      <c r="Q106" s="35"/>
      <c r="R106" s="47"/>
      <c r="S106" s="48"/>
      <c r="T106" s="20"/>
      <c r="U106" s="20"/>
      <c r="V106" s="4"/>
      <c r="W106" s="210"/>
      <c r="X106" s="210"/>
      <c r="Y106" s="210"/>
      <c r="Z106" s="210"/>
      <c r="AA106" s="210"/>
      <c r="AB106" s="210"/>
      <c r="AC106" s="210"/>
      <c r="AD106" s="210"/>
      <c r="AE106" s="210"/>
      <c r="AF106" s="210"/>
      <c r="AG106" s="210"/>
      <c r="AH106" s="210"/>
      <c r="AI106" s="210"/>
      <c r="AJ106" s="210"/>
      <c r="AK106" s="210"/>
      <c r="AL106" s="210"/>
      <c r="AM106" s="210"/>
      <c r="AN106" s="210"/>
      <c r="AO106" s="210"/>
      <c r="AP106" s="210"/>
      <c r="AQ106" s="210"/>
      <c r="AR106" s="210"/>
      <c r="AS106" s="210"/>
      <c r="AT106" s="210"/>
      <c r="AU106" s="210"/>
      <c r="AV106" s="210"/>
      <c r="AW106" s="210"/>
      <c r="AX106" s="210"/>
      <c r="AY106" s="210"/>
      <c r="AZ106" s="210"/>
      <c r="BA106" s="210"/>
      <c r="BB106" s="210"/>
      <c r="BC106" s="210"/>
      <c r="BD106" s="210"/>
      <c r="BE106" s="210"/>
      <c r="BF106" s="210"/>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row>
    <row r="107" spans="1:86" ht="76.5" customHeight="1" x14ac:dyDescent="0.3">
      <c r="A107" s="207">
        <v>103</v>
      </c>
      <c r="B107" s="255" t="s">
        <v>4200</v>
      </c>
      <c r="C107" s="214" t="s">
        <v>4201</v>
      </c>
      <c r="D107" s="116">
        <v>43971</v>
      </c>
      <c r="E107" s="37">
        <v>43976</v>
      </c>
      <c r="F107" s="312">
        <v>45071</v>
      </c>
      <c r="G107" s="40" t="s">
        <v>28</v>
      </c>
      <c r="H107" s="121" t="s">
        <v>461</v>
      </c>
      <c r="I107" s="40" t="s">
        <v>232</v>
      </c>
      <c r="J107" s="40" t="s">
        <v>4977</v>
      </c>
      <c r="K107" s="122" t="s">
        <v>4978</v>
      </c>
      <c r="L107" s="72" t="s">
        <v>5608</v>
      </c>
      <c r="M107" s="40" t="str">
        <f t="shared" si="1"/>
        <v>07</v>
      </c>
      <c r="N107" s="40" t="s">
        <v>434</v>
      </c>
      <c r="O107" s="40" t="s">
        <v>4819</v>
      </c>
      <c r="P107" s="40" t="s">
        <v>434</v>
      </c>
      <c r="Q107" s="35"/>
      <c r="R107" s="47"/>
      <c r="S107" s="48"/>
      <c r="T107" s="20"/>
      <c r="U107" s="20"/>
      <c r="V107" s="4"/>
      <c r="W107" s="210"/>
      <c r="X107" s="210"/>
      <c r="Y107" s="210"/>
      <c r="Z107" s="210"/>
      <c r="AA107" s="210"/>
      <c r="AB107" s="210"/>
      <c r="AC107" s="210"/>
      <c r="AD107" s="210"/>
      <c r="AE107" s="210"/>
      <c r="AF107" s="210"/>
      <c r="AG107" s="210"/>
      <c r="AH107" s="210"/>
      <c r="AI107" s="210"/>
      <c r="AJ107" s="210"/>
      <c r="AK107" s="210"/>
      <c r="AL107" s="210"/>
      <c r="AM107" s="210"/>
      <c r="AN107" s="210"/>
      <c r="AO107" s="210"/>
      <c r="AP107" s="210"/>
      <c r="AQ107" s="210"/>
      <c r="AR107" s="210"/>
      <c r="AS107" s="210"/>
      <c r="AT107" s="210"/>
      <c r="AU107" s="210"/>
      <c r="AV107" s="210"/>
      <c r="AW107" s="210"/>
      <c r="AX107" s="210"/>
      <c r="AY107" s="210"/>
      <c r="AZ107" s="210"/>
      <c r="BA107" s="210"/>
      <c r="BB107" s="210"/>
      <c r="BC107" s="210"/>
      <c r="BD107" s="210"/>
      <c r="BE107" s="210"/>
      <c r="BF107" s="210"/>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row>
    <row r="108" spans="1:86" ht="63.75" customHeight="1" x14ac:dyDescent="0.3">
      <c r="A108" s="207">
        <v>104</v>
      </c>
      <c r="B108" s="255" t="s">
        <v>4202</v>
      </c>
      <c r="C108" s="214" t="s">
        <v>4203</v>
      </c>
      <c r="D108" s="116">
        <v>44730</v>
      </c>
      <c r="E108" s="116">
        <v>44737</v>
      </c>
      <c r="F108" s="116">
        <v>45833</v>
      </c>
      <c r="G108" s="40" t="s">
        <v>28</v>
      </c>
      <c r="H108" s="40" t="s">
        <v>219</v>
      </c>
      <c r="I108" s="40" t="s">
        <v>232</v>
      </c>
      <c r="J108" s="255" t="s">
        <v>8554</v>
      </c>
      <c r="K108" s="122" t="s">
        <v>874</v>
      </c>
      <c r="L108" s="72" t="s">
        <v>8555</v>
      </c>
      <c r="M108" s="40" t="str">
        <f t="shared" si="1"/>
        <v>07</v>
      </c>
      <c r="N108" s="40" t="s">
        <v>434</v>
      </c>
      <c r="O108" s="40" t="s">
        <v>6980</v>
      </c>
      <c r="P108" s="40" t="s">
        <v>429</v>
      </c>
      <c r="Q108" s="35"/>
      <c r="R108" s="47"/>
      <c r="S108" s="48"/>
      <c r="T108" s="20" t="s">
        <v>6190</v>
      </c>
      <c r="U108" s="20" t="s">
        <v>6238</v>
      </c>
      <c r="V108" s="4" t="s">
        <v>8523</v>
      </c>
      <c r="W108" s="210"/>
      <c r="X108" s="210"/>
      <c r="Y108" s="210"/>
      <c r="Z108" s="210"/>
      <c r="AA108" s="210"/>
      <c r="AB108" s="210"/>
      <c r="AC108" s="210"/>
      <c r="AD108" s="210"/>
      <c r="AE108" s="210"/>
      <c r="AF108" s="210"/>
      <c r="AG108" s="210"/>
      <c r="AH108" s="210"/>
      <c r="AI108" s="210"/>
      <c r="AJ108" s="210"/>
      <c r="AK108" s="210"/>
      <c r="AL108" s="210"/>
      <c r="AM108" s="210"/>
      <c r="AN108" s="210"/>
      <c r="AO108" s="210"/>
      <c r="AP108" s="210"/>
      <c r="AQ108" s="210"/>
      <c r="AR108" s="210"/>
      <c r="AS108" s="210"/>
      <c r="AT108" s="210"/>
      <c r="AU108" s="210"/>
      <c r="AV108" s="210"/>
      <c r="AW108" s="210"/>
      <c r="AX108" s="210"/>
      <c r="AY108" s="210"/>
      <c r="AZ108" s="210"/>
      <c r="BA108" s="210"/>
      <c r="BB108" s="210"/>
      <c r="BC108" s="210"/>
      <c r="BD108" s="210"/>
      <c r="BE108" s="210"/>
      <c r="BF108" s="210" t="s">
        <v>449</v>
      </c>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row>
    <row r="109" spans="1:86" ht="76.5" customHeight="1" x14ac:dyDescent="0.3">
      <c r="A109" s="207">
        <v>105</v>
      </c>
      <c r="B109" s="255" t="s">
        <v>4204</v>
      </c>
      <c r="C109" s="214" t="s">
        <v>4205</v>
      </c>
      <c r="D109" s="116">
        <v>43977</v>
      </c>
      <c r="E109" s="116">
        <v>43980</v>
      </c>
      <c r="F109" s="117" t="s">
        <v>28</v>
      </c>
      <c r="G109" s="40" t="s">
        <v>28</v>
      </c>
      <c r="H109" s="121" t="s">
        <v>461</v>
      </c>
      <c r="I109" s="40" t="s">
        <v>232</v>
      </c>
      <c r="J109" s="40" t="s">
        <v>4979</v>
      </c>
      <c r="K109" s="122" t="s">
        <v>4980</v>
      </c>
      <c r="L109" s="72" t="s">
        <v>5609</v>
      </c>
      <c r="M109" s="40" t="str">
        <f t="shared" si="1"/>
        <v>07</v>
      </c>
      <c r="N109" s="40" t="s">
        <v>434</v>
      </c>
      <c r="O109" s="40" t="s">
        <v>4819</v>
      </c>
      <c r="P109" s="40" t="s">
        <v>434</v>
      </c>
      <c r="Q109" s="35"/>
      <c r="R109" s="47"/>
      <c r="S109" s="48"/>
      <c r="T109" s="20"/>
      <c r="U109" s="20"/>
      <c r="V109" s="4"/>
      <c r="W109" s="210"/>
      <c r="X109" s="210"/>
      <c r="Y109" s="210"/>
      <c r="Z109" s="210"/>
      <c r="AA109" s="210"/>
      <c r="AB109" s="210"/>
      <c r="AC109" s="210"/>
      <c r="AD109" s="210"/>
      <c r="AE109" s="210"/>
      <c r="AF109" s="210"/>
      <c r="AG109" s="210"/>
      <c r="AH109" s="210"/>
      <c r="AI109" s="210"/>
      <c r="AJ109" s="210"/>
      <c r="AK109" s="210"/>
      <c r="AL109" s="210"/>
      <c r="AM109" s="210"/>
      <c r="AN109" s="210"/>
      <c r="AO109" s="210"/>
      <c r="AP109" s="210"/>
      <c r="AQ109" s="210"/>
      <c r="AR109" s="210"/>
      <c r="AS109" s="210"/>
      <c r="AT109" s="210"/>
      <c r="AU109" s="210"/>
      <c r="AV109" s="210"/>
      <c r="AW109" s="210"/>
      <c r="AX109" s="210"/>
      <c r="AY109" s="210"/>
      <c r="AZ109" s="210"/>
      <c r="BA109" s="210"/>
      <c r="BB109" s="210"/>
      <c r="BC109" s="210"/>
      <c r="BD109" s="210"/>
      <c r="BE109" s="210"/>
      <c r="BF109" s="210"/>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row>
    <row r="110" spans="1:86" ht="153" customHeight="1" x14ac:dyDescent="0.3">
      <c r="A110" s="207">
        <v>106</v>
      </c>
      <c r="B110" s="255" t="s">
        <v>4206</v>
      </c>
      <c r="C110" s="214" t="s">
        <v>4207</v>
      </c>
      <c r="D110" s="116">
        <v>44335</v>
      </c>
      <c r="E110" s="116">
        <v>44338</v>
      </c>
      <c r="F110" s="117" t="s">
        <v>28</v>
      </c>
      <c r="G110" s="40" t="s">
        <v>28</v>
      </c>
      <c r="H110" s="121" t="s">
        <v>461</v>
      </c>
      <c r="I110" s="40" t="s">
        <v>232</v>
      </c>
      <c r="J110" s="40" t="s">
        <v>4981</v>
      </c>
      <c r="K110" s="122" t="s">
        <v>4982</v>
      </c>
      <c r="L110" s="72" t="s">
        <v>5610</v>
      </c>
      <c r="M110" s="40" t="str">
        <f t="shared" si="1"/>
        <v>07</v>
      </c>
      <c r="N110" s="40" t="s">
        <v>434</v>
      </c>
      <c r="O110" s="40" t="s">
        <v>4819</v>
      </c>
      <c r="P110" s="40" t="s">
        <v>434</v>
      </c>
      <c r="Q110" s="35"/>
      <c r="R110" s="47"/>
      <c r="S110" s="48"/>
      <c r="T110" s="20"/>
      <c r="U110" s="20"/>
      <c r="V110" s="4"/>
      <c r="W110" s="210"/>
      <c r="X110" s="210"/>
      <c r="Y110" s="210"/>
      <c r="Z110" s="210"/>
      <c r="AA110" s="210"/>
      <c r="AB110" s="210"/>
      <c r="AC110" s="210"/>
      <c r="AD110" s="210"/>
      <c r="AE110" s="210"/>
      <c r="AF110" s="210"/>
      <c r="AG110" s="210"/>
      <c r="AH110" s="210"/>
      <c r="AI110" s="210"/>
      <c r="AJ110" s="210"/>
      <c r="AK110" s="210"/>
      <c r="AL110" s="210"/>
      <c r="AM110" s="210"/>
      <c r="AN110" s="210"/>
      <c r="AO110" s="210"/>
      <c r="AP110" s="210"/>
      <c r="AQ110" s="210"/>
      <c r="AR110" s="210"/>
      <c r="AS110" s="210"/>
      <c r="AT110" s="210"/>
      <c r="AU110" s="210"/>
      <c r="AV110" s="210"/>
      <c r="AW110" s="210"/>
      <c r="AX110" s="210"/>
      <c r="AY110" s="210"/>
      <c r="AZ110" s="210"/>
      <c r="BA110" s="210"/>
      <c r="BB110" s="210"/>
      <c r="BC110" s="210"/>
      <c r="BD110" s="210"/>
      <c r="BE110" s="210"/>
      <c r="BF110" s="210"/>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row>
    <row r="111" spans="1:86" ht="51" customHeight="1" x14ac:dyDescent="0.3">
      <c r="A111" s="207">
        <v>107</v>
      </c>
      <c r="B111" s="255" t="s">
        <v>4208</v>
      </c>
      <c r="C111" s="214" t="s">
        <v>4209</v>
      </c>
      <c r="D111" s="116">
        <v>44088</v>
      </c>
      <c r="E111" s="116">
        <v>44068</v>
      </c>
      <c r="F111" s="117" t="s">
        <v>28</v>
      </c>
      <c r="G111" s="40" t="s">
        <v>28</v>
      </c>
      <c r="H111" s="121" t="s">
        <v>461</v>
      </c>
      <c r="I111" s="40" t="s">
        <v>232</v>
      </c>
      <c r="J111" s="115" t="s">
        <v>4983</v>
      </c>
      <c r="K111" s="122" t="s">
        <v>4984</v>
      </c>
      <c r="L111" s="72"/>
      <c r="M111" s="40" t="str">
        <f t="shared" si="1"/>
        <v>07</v>
      </c>
      <c r="N111" s="40" t="s">
        <v>434</v>
      </c>
      <c r="O111" s="40" t="s">
        <v>4819</v>
      </c>
      <c r="P111" s="40" t="s">
        <v>434</v>
      </c>
      <c r="Q111" s="35"/>
      <c r="R111" s="47"/>
      <c r="S111" s="48"/>
      <c r="T111" s="20"/>
      <c r="U111" s="20"/>
      <c r="V111" s="4"/>
      <c r="W111" s="210"/>
      <c r="X111" s="210"/>
      <c r="Y111" s="210"/>
      <c r="Z111" s="210"/>
      <c r="AA111" s="210"/>
      <c r="AB111" s="210"/>
      <c r="AC111" s="210"/>
      <c r="AD111" s="210"/>
      <c r="AE111" s="210"/>
      <c r="AF111" s="210"/>
      <c r="AG111" s="210"/>
      <c r="AH111" s="210"/>
      <c r="AI111" s="210"/>
      <c r="AJ111" s="210"/>
      <c r="AK111" s="210"/>
      <c r="AL111" s="210"/>
      <c r="AM111" s="210"/>
      <c r="AN111" s="210"/>
      <c r="AO111" s="210"/>
      <c r="AP111" s="210"/>
      <c r="AQ111" s="210"/>
      <c r="AR111" s="210"/>
      <c r="AS111" s="210"/>
      <c r="AT111" s="210"/>
      <c r="AU111" s="210"/>
      <c r="AV111" s="210"/>
      <c r="AW111" s="210"/>
      <c r="AX111" s="210"/>
      <c r="AY111" s="210"/>
      <c r="AZ111" s="210"/>
      <c r="BA111" s="210"/>
      <c r="BB111" s="210"/>
      <c r="BC111" s="210"/>
      <c r="BD111" s="210"/>
      <c r="BE111" s="210"/>
      <c r="BF111" s="210"/>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row>
    <row r="112" spans="1:86" ht="63.75" customHeight="1" x14ac:dyDescent="0.3">
      <c r="A112" s="207">
        <v>108</v>
      </c>
      <c r="B112" s="255" t="s">
        <v>4210</v>
      </c>
      <c r="C112" s="214" t="s">
        <v>4211</v>
      </c>
      <c r="D112" s="116">
        <v>43971</v>
      </c>
      <c r="E112" s="37">
        <v>43976</v>
      </c>
      <c r="F112" s="117" t="s">
        <v>28</v>
      </c>
      <c r="G112" s="40" t="s">
        <v>28</v>
      </c>
      <c r="H112" s="121" t="s">
        <v>219</v>
      </c>
      <c r="I112" s="40" t="s">
        <v>232</v>
      </c>
      <c r="J112" s="40" t="s">
        <v>4985</v>
      </c>
      <c r="K112" s="122" t="s">
        <v>4986</v>
      </c>
      <c r="L112" s="72"/>
      <c r="M112" s="40" t="str">
        <f t="shared" si="1"/>
        <v>07</v>
      </c>
      <c r="N112" s="40" t="s">
        <v>434</v>
      </c>
      <c r="O112" s="40" t="s">
        <v>6980</v>
      </c>
      <c r="P112" s="40" t="s">
        <v>429</v>
      </c>
      <c r="Q112" s="35"/>
      <c r="R112" s="47"/>
      <c r="S112" s="48"/>
      <c r="T112" s="20"/>
      <c r="U112" s="20"/>
      <c r="V112" s="4"/>
      <c r="W112" s="210"/>
      <c r="X112" s="210"/>
      <c r="Y112" s="210"/>
      <c r="Z112" s="210"/>
      <c r="AA112" s="210"/>
      <c r="AB112" s="210"/>
      <c r="AC112" s="210"/>
      <c r="AD112" s="210"/>
      <c r="AE112" s="210"/>
      <c r="AF112" s="210"/>
      <c r="AG112" s="210"/>
      <c r="AH112" s="210"/>
      <c r="AI112" s="210"/>
      <c r="AJ112" s="210"/>
      <c r="AK112" s="210"/>
      <c r="AL112" s="210"/>
      <c r="AM112" s="210"/>
      <c r="AN112" s="210"/>
      <c r="AO112" s="210"/>
      <c r="AP112" s="210"/>
      <c r="AQ112" s="210"/>
      <c r="AR112" s="210"/>
      <c r="AS112" s="210"/>
      <c r="AT112" s="210"/>
      <c r="AU112" s="210"/>
      <c r="AV112" s="210"/>
      <c r="AW112" s="210"/>
      <c r="AX112" s="210"/>
      <c r="AY112" s="210"/>
      <c r="AZ112" s="210"/>
      <c r="BA112" s="210"/>
      <c r="BB112" s="210"/>
      <c r="BC112" s="210"/>
      <c r="BD112" s="210"/>
      <c r="BE112" s="210"/>
      <c r="BF112" s="210"/>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row>
    <row r="113" spans="1:86" ht="38.25" customHeight="1" x14ac:dyDescent="0.3">
      <c r="A113" s="207">
        <v>109</v>
      </c>
      <c r="B113" s="255" t="s">
        <v>4212</v>
      </c>
      <c r="C113" s="214" t="s">
        <v>4213</v>
      </c>
      <c r="D113" s="116">
        <v>44065</v>
      </c>
      <c r="E113" s="116">
        <v>44068</v>
      </c>
      <c r="F113" s="117" t="s">
        <v>28</v>
      </c>
      <c r="G113" s="40" t="s">
        <v>28</v>
      </c>
      <c r="H113" s="121" t="s">
        <v>461</v>
      </c>
      <c r="I113" s="40" t="s">
        <v>232</v>
      </c>
      <c r="J113" s="115" t="s">
        <v>4987</v>
      </c>
      <c r="K113" s="72" t="s">
        <v>4988</v>
      </c>
      <c r="L113" s="72"/>
      <c r="M113" s="40" t="str">
        <f t="shared" si="1"/>
        <v>07</v>
      </c>
      <c r="N113" s="40" t="s">
        <v>434</v>
      </c>
      <c r="O113" s="40" t="s">
        <v>4819</v>
      </c>
      <c r="P113" s="40" t="s">
        <v>434</v>
      </c>
      <c r="Q113" s="35"/>
      <c r="R113" s="47"/>
      <c r="S113" s="48"/>
      <c r="T113" s="20"/>
      <c r="U113" s="20"/>
      <c r="V113" s="4"/>
      <c r="W113" s="210"/>
      <c r="X113" s="210"/>
      <c r="Y113" s="210"/>
      <c r="Z113" s="210"/>
      <c r="AA113" s="210"/>
      <c r="AB113" s="210"/>
      <c r="AC113" s="210"/>
      <c r="AD113" s="210"/>
      <c r="AE113" s="210"/>
      <c r="AF113" s="210"/>
      <c r="AG113" s="210"/>
      <c r="AH113" s="210"/>
      <c r="AI113" s="210"/>
      <c r="AJ113" s="210"/>
      <c r="AK113" s="210"/>
      <c r="AL113" s="210"/>
      <c r="AM113" s="210"/>
      <c r="AN113" s="210"/>
      <c r="AO113" s="210"/>
      <c r="AP113" s="210"/>
      <c r="AQ113" s="210"/>
      <c r="AR113" s="210"/>
      <c r="AS113" s="210"/>
      <c r="AT113" s="210"/>
      <c r="AU113" s="210"/>
      <c r="AV113" s="210"/>
      <c r="AW113" s="210"/>
      <c r="AX113" s="210"/>
      <c r="AY113" s="210"/>
      <c r="AZ113" s="210"/>
      <c r="BA113" s="210"/>
      <c r="BB113" s="210"/>
      <c r="BC113" s="210"/>
      <c r="BD113" s="210"/>
      <c r="BE113" s="210"/>
      <c r="BF113" s="210"/>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row>
    <row r="114" spans="1:86" ht="38.25" customHeight="1" x14ac:dyDescent="0.3">
      <c r="A114" s="207">
        <v>110</v>
      </c>
      <c r="B114" s="255" t="s">
        <v>4214</v>
      </c>
      <c r="C114" s="214" t="s">
        <v>4215</v>
      </c>
      <c r="D114" s="116">
        <v>44066</v>
      </c>
      <c r="E114" s="116">
        <v>44068</v>
      </c>
      <c r="F114" s="117" t="s">
        <v>28</v>
      </c>
      <c r="G114" s="40" t="s">
        <v>28</v>
      </c>
      <c r="H114" s="121" t="s">
        <v>461</v>
      </c>
      <c r="I114" s="40" t="s">
        <v>232</v>
      </c>
      <c r="J114" s="115" t="s">
        <v>4989</v>
      </c>
      <c r="K114" s="78" t="s">
        <v>4990</v>
      </c>
      <c r="L114" s="72" t="s">
        <v>5611</v>
      </c>
      <c r="M114" s="40" t="str">
        <f t="shared" si="1"/>
        <v>07</v>
      </c>
      <c r="N114" s="40" t="s">
        <v>434</v>
      </c>
      <c r="O114" s="40" t="s">
        <v>4819</v>
      </c>
      <c r="P114" s="40" t="s">
        <v>434</v>
      </c>
      <c r="Q114" s="35"/>
      <c r="R114" s="47"/>
      <c r="S114" s="48"/>
      <c r="T114" s="20"/>
      <c r="U114" s="20"/>
      <c r="V114" s="4"/>
      <c r="W114" s="210"/>
      <c r="X114" s="210"/>
      <c r="Y114" s="210"/>
      <c r="Z114" s="210"/>
      <c r="AA114" s="210"/>
      <c r="AB114" s="210"/>
      <c r="AC114" s="210"/>
      <c r="AD114" s="210"/>
      <c r="AE114" s="210"/>
      <c r="AF114" s="210"/>
      <c r="AG114" s="210"/>
      <c r="AH114" s="210"/>
      <c r="AI114" s="210"/>
      <c r="AJ114" s="210"/>
      <c r="AK114" s="210"/>
      <c r="AL114" s="210"/>
      <c r="AM114" s="210"/>
      <c r="AN114" s="210"/>
      <c r="AO114" s="210"/>
      <c r="AP114" s="210"/>
      <c r="AQ114" s="210"/>
      <c r="AR114" s="210"/>
      <c r="AS114" s="210"/>
      <c r="AT114" s="210"/>
      <c r="AU114" s="210"/>
      <c r="AV114" s="210"/>
      <c r="AW114" s="210"/>
      <c r="AX114" s="210"/>
      <c r="AY114" s="210"/>
      <c r="AZ114" s="210"/>
      <c r="BA114" s="210"/>
      <c r="BB114" s="210"/>
      <c r="BC114" s="210"/>
      <c r="BD114" s="210"/>
      <c r="BE114" s="210"/>
      <c r="BF114" s="210"/>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row>
    <row r="115" spans="1:86" ht="51" customHeight="1" x14ac:dyDescent="0.3">
      <c r="A115" s="207">
        <v>111</v>
      </c>
      <c r="B115" s="255" t="s">
        <v>4216</v>
      </c>
      <c r="C115" s="214" t="s">
        <v>4217</v>
      </c>
      <c r="D115" s="37">
        <v>44121</v>
      </c>
      <c r="E115" s="116">
        <v>44126</v>
      </c>
      <c r="F115" s="117" t="s">
        <v>28</v>
      </c>
      <c r="G115" s="40" t="s">
        <v>28</v>
      </c>
      <c r="H115" s="121" t="s">
        <v>461</v>
      </c>
      <c r="I115" s="40" t="s">
        <v>232</v>
      </c>
      <c r="J115" s="40" t="s">
        <v>4991</v>
      </c>
      <c r="K115" s="122" t="s">
        <v>4992</v>
      </c>
      <c r="L115" s="72" t="s">
        <v>5612</v>
      </c>
      <c r="M115" s="40" t="str">
        <f t="shared" si="1"/>
        <v>07</v>
      </c>
      <c r="N115" s="40" t="s">
        <v>434</v>
      </c>
      <c r="O115" s="40" t="s">
        <v>4819</v>
      </c>
      <c r="P115" s="40" t="s">
        <v>434</v>
      </c>
      <c r="Q115" s="35"/>
      <c r="R115" s="47"/>
      <c r="S115" s="48"/>
      <c r="T115" s="20"/>
      <c r="U115" s="20"/>
      <c r="V115" s="4"/>
      <c r="W115" s="210"/>
      <c r="X115" s="210"/>
      <c r="Y115" s="210"/>
      <c r="Z115" s="210"/>
      <c r="AA115" s="210"/>
      <c r="AB115" s="210"/>
      <c r="AC115" s="210"/>
      <c r="AD115" s="210"/>
      <c r="AE115" s="210"/>
      <c r="AF115" s="210"/>
      <c r="AG115" s="210"/>
      <c r="AH115" s="210"/>
      <c r="AI115" s="210"/>
      <c r="AJ115" s="210"/>
      <c r="AK115" s="210"/>
      <c r="AL115" s="210"/>
      <c r="AM115" s="210"/>
      <c r="AN115" s="210"/>
      <c r="AO115" s="210"/>
      <c r="AP115" s="210"/>
      <c r="AQ115" s="210"/>
      <c r="AR115" s="210"/>
      <c r="AS115" s="210"/>
      <c r="AT115" s="210"/>
      <c r="AU115" s="210"/>
      <c r="AV115" s="210"/>
      <c r="AW115" s="210"/>
      <c r="AX115" s="210"/>
      <c r="AY115" s="210"/>
      <c r="AZ115" s="210"/>
      <c r="BA115" s="210"/>
      <c r="BB115" s="210"/>
      <c r="BC115" s="210"/>
      <c r="BD115" s="210"/>
      <c r="BE115" s="210"/>
      <c r="BF115" s="210"/>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row>
    <row r="116" spans="1:86" ht="51" customHeight="1" x14ac:dyDescent="0.3">
      <c r="A116" s="207">
        <v>112</v>
      </c>
      <c r="B116" s="255" t="s">
        <v>4218</v>
      </c>
      <c r="C116" s="214" t="s">
        <v>4219</v>
      </c>
      <c r="D116" s="37">
        <v>44119</v>
      </c>
      <c r="E116" s="116">
        <v>44125</v>
      </c>
      <c r="F116" s="117" t="s">
        <v>28</v>
      </c>
      <c r="G116" s="40" t="s">
        <v>28</v>
      </c>
      <c r="H116" s="121" t="s">
        <v>461</v>
      </c>
      <c r="I116" s="40" t="s">
        <v>232</v>
      </c>
      <c r="J116" s="115" t="s">
        <v>4993</v>
      </c>
      <c r="K116" s="122" t="s">
        <v>4994</v>
      </c>
      <c r="L116" s="72" t="s">
        <v>5611</v>
      </c>
      <c r="M116" s="40" t="str">
        <f t="shared" si="1"/>
        <v>07</v>
      </c>
      <c r="N116" s="40" t="s">
        <v>434</v>
      </c>
      <c r="O116" s="40" t="s">
        <v>4819</v>
      </c>
      <c r="P116" s="40" t="s">
        <v>434</v>
      </c>
      <c r="Q116" s="35"/>
      <c r="R116" s="47"/>
      <c r="S116" s="48"/>
      <c r="T116" s="20"/>
      <c r="U116" s="20"/>
      <c r="V116" s="4"/>
      <c r="W116" s="210"/>
      <c r="X116" s="210"/>
      <c r="Y116" s="210"/>
      <c r="Z116" s="210"/>
      <c r="AA116" s="210"/>
      <c r="AB116" s="210"/>
      <c r="AC116" s="210"/>
      <c r="AD116" s="210"/>
      <c r="AE116" s="210"/>
      <c r="AF116" s="210"/>
      <c r="AG116" s="210"/>
      <c r="AH116" s="210"/>
      <c r="AI116" s="210"/>
      <c r="AJ116" s="210"/>
      <c r="AK116" s="210"/>
      <c r="AL116" s="210"/>
      <c r="AM116" s="210"/>
      <c r="AN116" s="210"/>
      <c r="AO116" s="210"/>
      <c r="AP116" s="210"/>
      <c r="AQ116" s="210"/>
      <c r="AR116" s="210"/>
      <c r="AS116" s="210"/>
      <c r="AT116" s="210"/>
      <c r="AU116" s="210"/>
      <c r="AV116" s="210"/>
      <c r="AW116" s="210"/>
      <c r="AX116" s="210"/>
      <c r="AY116" s="210"/>
      <c r="AZ116" s="210"/>
      <c r="BA116" s="210"/>
      <c r="BB116" s="210"/>
      <c r="BC116" s="210"/>
      <c r="BD116" s="210"/>
      <c r="BE116" s="210"/>
      <c r="BF116" s="210"/>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row>
    <row r="117" spans="1:86" ht="38.25" customHeight="1" x14ac:dyDescent="0.3">
      <c r="A117" s="207">
        <v>113</v>
      </c>
      <c r="B117" s="255" t="s">
        <v>4220</v>
      </c>
      <c r="C117" s="214" t="s">
        <v>4221</v>
      </c>
      <c r="D117" s="116">
        <v>44117</v>
      </c>
      <c r="E117" s="116">
        <v>44125</v>
      </c>
      <c r="F117" s="117" t="s">
        <v>28</v>
      </c>
      <c r="G117" s="40" t="s">
        <v>28</v>
      </c>
      <c r="H117" s="121" t="s">
        <v>461</v>
      </c>
      <c r="I117" s="40" t="s">
        <v>232</v>
      </c>
      <c r="J117" s="115" t="s">
        <v>4995</v>
      </c>
      <c r="K117" s="122" t="s">
        <v>4996</v>
      </c>
      <c r="L117" s="72"/>
      <c r="M117" s="40" t="str">
        <f t="shared" si="1"/>
        <v>07</v>
      </c>
      <c r="N117" s="40" t="s">
        <v>434</v>
      </c>
      <c r="O117" s="40" t="s">
        <v>4819</v>
      </c>
      <c r="P117" s="40" t="s">
        <v>434</v>
      </c>
      <c r="Q117" s="35"/>
      <c r="R117" s="47"/>
      <c r="S117" s="48"/>
      <c r="T117" s="20"/>
      <c r="U117" s="20"/>
      <c r="V117" s="4"/>
      <c r="W117" s="210"/>
      <c r="X117" s="210"/>
      <c r="Y117" s="210"/>
      <c r="Z117" s="210"/>
      <c r="AA117" s="210"/>
      <c r="AB117" s="210"/>
      <c r="AC117" s="210"/>
      <c r="AD117" s="210"/>
      <c r="AE117" s="210"/>
      <c r="AF117" s="210"/>
      <c r="AG117" s="210"/>
      <c r="AH117" s="210"/>
      <c r="AI117" s="210"/>
      <c r="AJ117" s="210"/>
      <c r="AK117" s="210"/>
      <c r="AL117" s="210"/>
      <c r="AM117" s="210"/>
      <c r="AN117" s="210"/>
      <c r="AO117" s="210"/>
      <c r="AP117" s="210"/>
      <c r="AQ117" s="210"/>
      <c r="AR117" s="210"/>
      <c r="AS117" s="210"/>
      <c r="AT117" s="210"/>
      <c r="AU117" s="210"/>
      <c r="AV117" s="210"/>
      <c r="AW117" s="210"/>
      <c r="AX117" s="210"/>
      <c r="AY117" s="210"/>
      <c r="AZ117" s="210"/>
      <c r="BA117" s="210"/>
      <c r="BB117" s="210"/>
      <c r="BC117" s="210"/>
      <c r="BD117" s="210"/>
      <c r="BE117" s="210"/>
      <c r="BF117" s="210"/>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row>
    <row r="118" spans="1:86" ht="63.75" customHeight="1" x14ac:dyDescent="0.3">
      <c r="A118" s="207">
        <v>114</v>
      </c>
      <c r="B118" s="255" t="s">
        <v>4222</v>
      </c>
      <c r="C118" s="214" t="s">
        <v>4223</v>
      </c>
      <c r="D118" s="116">
        <v>44065</v>
      </c>
      <c r="E118" s="116">
        <v>44068</v>
      </c>
      <c r="F118" s="117" t="s">
        <v>28</v>
      </c>
      <c r="G118" s="40" t="s">
        <v>28</v>
      </c>
      <c r="H118" s="121" t="s">
        <v>461</v>
      </c>
      <c r="I118" s="40" t="s">
        <v>232</v>
      </c>
      <c r="J118" s="115" t="s">
        <v>4997</v>
      </c>
      <c r="K118" s="122" t="s">
        <v>4998</v>
      </c>
      <c r="L118" s="72"/>
      <c r="M118" s="40" t="str">
        <f t="shared" si="1"/>
        <v>07</v>
      </c>
      <c r="N118" s="40" t="s">
        <v>434</v>
      </c>
      <c r="O118" s="40" t="s">
        <v>4819</v>
      </c>
      <c r="P118" s="40" t="s">
        <v>434</v>
      </c>
      <c r="Q118" s="35"/>
      <c r="R118" s="47"/>
      <c r="S118" s="48"/>
      <c r="T118" s="20"/>
      <c r="U118" s="20"/>
      <c r="V118" s="4"/>
      <c r="W118" s="210"/>
      <c r="X118" s="210"/>
      <c r="Y118" s="210"/>
      <c r="Z118" s="210"/>
      <c r="AA118" s="210"/>
      <c r="AB118" s="210"/>
      <c r="AC118" s="210"/>
      <c r="AD118" s="210"/>
      <c r="AE118" s="210"/>
      <c r="AF118" s="210"/>
      <c r="AG118" s="210"/>
      <c r="AH118" s="210"/>
      <c r="AI118" s="210"/>
      <c r="AJ118" s="210"/>
      <c r="AK118" s="210"/>
      <c r="AL118" s="210"/>
      <c r="AM118" s="210"/>
      <c r="AN118" s="210"/>
      <c r="AO118" s="210"/>
      <c r="AP118" s="210"/>
      <c r="AQ118" s="210"/>
      <c r="AR118" s="210"/>
      <c r="AS118" s="210"/>
      <c r="AT118" s="210"/>
      <c r="AU118" s="210"/>
      <c r="AV118" s="210"/>
      <c r="AW118" s="210"/>
      <c r="AX118" s="210"/>
      <c r="AY118" s="210"/>
      <c r="AZ118" s="210"/>
      <c r="BA118" s="210"/>
      <c r="BB118" s="210"/>
      <c r="BC118" s="210"/>
      <c r="BD118" s="210"/>
      <c r="BE118" s="210"/>
      <c r="BF118" s="210"/>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row>
    <row r="119" spans="1:86" ht="63.75" customHeight="1" x14ac:dyDescent="0.3">
      <c r="A119" s="207">
        <v>115</v>
      </c>
      <c r="B119" s="255" t="s">
        <v>4224</v>
      </c>
      <c r="C119" s="214" t="s">
        <v>4225</v>
      </c>
      <c r="D119" s="116">
        <v>44121</v>
      </c>
      <c r="E119" s="116">
        <v>44125</v>
      </c>
      <c r="F119" s="117" t="s">
        <v>28</v>
      </c>
      <c r="G119" s="40" t="s">
        <v>28</v>
      </c>
      <c r="H119" s="121" t="s">
        <v>461</v>
      </c>
      <c r="I119" s="40" t="s">
        <v>232</v>
      </c>
      <c r="J119" s="115" t="s">
        <v>4999</v>
      </c>
      <c r="K119" s="122" t="s">
        <v>5000</v>
      </c>
      <c r="L119" s="72"/>
      <c r="M119" s="40" t="str">
        <f t="shared" si="1"/>
        <v>07</v>
      </c>
      <c r="N119" s="40" t="s">
        <v>434</v>
      </c>
      <c r="O119" s="40" t="s">
        <v>4819</v>
      </c>
      <c r="P119" s="40" t="s">
        <v>434</v>
      </c>
      <c r="Q119" s="35"/>
      <c r="R119" s="47"/>
      <c r="S119" s="48"/>
      <c r="T119" s="20"/>
      <c r="U119" s="20"/>
      <c r="V119" s="4"/>
      <c r="W119" s="210"/>
      <c r="X119" s="210"/>
      <c r="Y119" s="210"/>
      <c r="Z119" s="210"/>
      <c r="AA119" s="210"/>
      <c r="AB119" s="210"/>
      <c r="AC119" s="210"/>
      <c r="AD119" s="210"/>
      <c r="AE119" s="210"/>
      <c r="AF119" s="210"/>
      <c r="AG119" s="210"/>
      <c r="AH119" s="210"/>
      <c r="AI119" s="210"/>
      <c r="AJ119" s="210"/>
      <c r="AK119" s="210"/>
      <c r="AL119" s="210"/>
      <c r="AM119" s="210"/>
      <c r="AN119" s="210"/>
      <c r="AO119" s="210"/>
      <c r="AP119" s="210"/>
      <c r="AQ119" s="210"/>
      <c r="AR119" s="210"/>
      <c r="AS119" s="210"/>
      <c r="AT119" s="210"/>
      <c r="AU119" s="210"/>
      <c r="AV119" s="210"/>
      <c r="AW119" s="210"/>
      <c r="AX119" s="210"/>
      <c r="AY119" s="210"/>
      <c r="AZ119" s="210"/>
      <c r="BA119" s="210"/>
      <c r="BB119" s="210"/>
      <c r="BC119" s="210"/>
      <c r="BD119" s="210"/>
      <c r="BE119" s="210"/>
      <c r="BF119" s="210"/>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row>
    <row r="120" spans="1:86" ht="38.25" customHeight="1" x14ac:dyDescent="0.3">
      <c r="A120" s="207">
        <v>116</v>
      </c>
      <c r="B120" s="255" t="s">
        <v>4226</v>
      </c>
      <c r="C120" s="214" t="s">
        <v>4227</v>
      </c>
      <c r="D120" s="117" t="s">
        <v>6023</v>
      </c>
      <c r="E120" s="116">
        <v>44068</v>
      </c>
      <c r="F120" s="117" t="s">
        <v>28</v>
      </c>
      <c r="G120" s="40" t="s">
        <v>28</v>
      </c>
      <c r="H120" s="121" t="s">
        <v>461</v>
      </c>
      <c r="I120" s="40" t="s">
        <v>232</v>
      </c>
      <c r="J120" s="115" t="s">
        <v>5001</v>
      </c>
      <c r="K120" s="72" t="s">
        <v>5002</v>
      </c>
      <c r="L120" s="72" t="s">
        <v>5613</v>
      </c>
      <c r="M120" s="40" t="str">
        <f t="shared" si="1"/>
        <v>07</v>
      </c>
      <c r="N120" s="40" t="s">
        <v>434</v>
      </c>
      <c r="O120" s="40" t="s">
        <v>4819</v>
      </c>
      <c r="P120" s="40" t="s">
        <v>434</v>
      </c>
      <c r="Q120" s="35"/>
      <c r="R120" s="47"/>
      <c r="S120" s="48"/>
      <c r="T120" s="20"/>
      <c r="U120" s="20"/>
      <c r="V120" s="4"/>
      <c r="W120" s="210"/>
      <c r="X120" s="210"/>
      <c r="Y120" s="210"/>
      <c r="Z120" s="210"/>
      <c r="AA120" s="210"/>
      <c r="AB120" s="210"/>
      <c r="AC120" s="210"/>
      <c r="AD120" s="210"/>
      <c r="AE120" s="210"/>
      <c r="AF120" s="210"/>
      <c r="AG120" s="210"/>
      <c r="AH120" s="210"/>
      <c r="AI120" s="210"/>
      <c r="AJ120" s="210"/>
      <c r="AK120" s="210"/>
      <c r="AL120" s="210"/>
      <c r="AM120" s="210"/>
      <c r="AN120" s="210"/>
      <c r="AO120" s="210"/>
      <c r="AP120" s="210"/>
      <c r="AQ120" s="210"/>
      <c r="AR120" s="210"/>
      <c r="AS120" s="210"/>
      <c r="AT120" s="210"/>
      <c r="AU120" s="210"/>
      <c r="AV120" s="210"/>
      <c r="AW120" s="210"/>
      <c r="AX120" s="210"/>
      <c r="AY120" s="210"/>
      <c r="AZ120" s="210"/>
      <c r="BA120" s="210"/>
      <c r="BB120" s="210"/>
      <c r="BC120" s="210"/>
      <c r="BD120" s="210"/>
      <c r="BE120" s="210"/>
      <c r="BF120" s="210"/>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row>
    <row r="121" spans="1:86" ht="127.5" x14ac:dyDescent="0.3">
      <c r="A121" s="207">
        <v>117</v>
      </c>
      <c r="B121" s="255" t="s">
        <v>7405</v>
      </c>
      <c r="C121" s="214" t="s">
        <v>4228</v>
      </c>
      <c r="D121" s="116">
        <v>44623</v>
      </c>
      <c r="E121" s="116">
        <v>44627</v>
      </c>
      <c r="F121" s="117" t="s">
        <v>28</v>
      </c>
      <c r="G121" s="40" t="s">
        <v>28</v>
      </c>
      <c r="H121" s="121" t="s">
        <v>461</v>
      </c>
      <c r="I121" s="40" t="s">
        <v>232</v>
      </c>
      <c r="J121" s="115" t="s">
        <v>7404</v>
      </c>
      <c r="K121" s="122" t="s">
        <v>5003</v>
      </c>
      <c r="L121" s="72" t="s">
        <v>7403</v>
      </c>
      <c r="M121" s="40" t="str">
        <f t="shared" si="1"/>
        <v>07</v>
      </c>
      <c r="N121" s="40" t="s">
        <v>434</v>
      </c>
      <c r="O121" s="40" t="s">
        <v>4819</v>
      </c>
      <c r="P121" s="40" t="s">
        <v>434</v>
      </c>
      <c r="Q121" s="35"/>
      <c r="R121" s="47" t="s">
        <v>7634</v>
      </c>
      <c r="S121" s="48"/>
      <c r="T121" s="20"/>
      <c r="U121" s="20"/>
      <c r="V121" s="311"/>
      <c r="W121" s="210"/>
      <c r="X121" s="210"/>
      <c r="Y121" s="210"/>
      <c r="Z121" s="210"/>
      <c r="AA121" s="210"/>
      <c r="AB121" s="210"/>
      <c r="AC121" s="210"/>
      <c r="AD121" s="210"/>
      <c r="AE121" s="210"/>
      <c r="AF121" s="210"/>
      <c r="AG121" s="210"/>
      <c r="AH121" s="210"/>
      <c r="AI121" s="210"/>
      <c r="AJ121" s="210"/>
      <c r="AK121" s="210" t="s">
        <v>451</v>
      </c>
      <c r="AL121" s="210" t="s">
        <v>451</v>
      </c>
      <c r="AM121" s="210" t="s">
        <v>451</v>
      </c>
      <c r="AN121" s="210" t="s">
        <v>451</v>
      </c>
      <c r="AO121" s="210" t="s">
        <v>451</v>
      </c>
      <c r="AP121" s="210" t="s">
        <v>451</v>
      </c>
      <c r="AQ121" s="210" t="s">
        <v>451</v>
      </c>
      <c r="AR121" s="210" t="s">
        <v>449</v>
      </c>
      <c r="AS121" s="210"/>
      <c r="AT121" s="210"/>
      <c r="AU121" s="210"/>
      <c r="AV121" s="210"/>
      <c r="AW121" s="210"/>
      <c r="AX121" s="210"/>
      <c r="AY121" s="210"/>
      <c r="AZ121" s="210"/>
      <c r="BA121" s="210"/>
      <c r="BB121" s="210"/>
      <c r="BC121" s="210"/>
      <c r="BD121" s="210"/>
      <c r="BE121" s="210"/>
      <c r="BF121" s="210"/>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row>
    <row r="122" spans="1:86" ht="76.5" customHeight="1" x14ac:dyDescent="0.3">
      <c r="A122" s="207">
        <v>118</v>
      </c>
      <c r="B122" s="255" t="s">
        <v>4229</v>
      </c>
      <c r="C122" s="214" t="s">
        <v>4230</v>
      </c>
      <c r="D122" s="116">
        <v>44118</v>
      </c>
      <c r="E122" s="116">
        <v>44123</v>
      </c>
      <c r="F122" s="117" t="s">
        <v>28</v>
      </c>
      <c r="G122" s="40" t="s">
        <v>28</v>
      </c>
      <c r="H122" s="117" t="s">
        <v>461</v>
      </c>
      <c r="I122" s="40" t="s">
        <v>232</v>
      </c>
      <c r="J122" s="117" t="s">
        <v>5004</v>
      </c>
      <c r="K122" s="122" t="s">
        <v>5005</v>
      </c>
      <c r="L122" s="72"/>
      <c r="M122" s="40" t="str">
        <f t="shared" si="1"/>
        <v>07</v>
      </c>
      <c r="N122" s="40" t="s">
        <v>434</v>
      </c>
      <c r="O122" s="40" t="s">
        <v>4819</v>
      </c>
      <c r="P122" s="40" t="s">
        <v>434</v>
      </c>
      <c r="Q122" s="35"/>
      <c r="R122" s="47"/>
      <c r="S122" s="48"/>
      <c r="T122" s="20"/>
      <c r="U122" s="20"/>
      <c r="V122" s="4"/>
      <c r="W122" s="210"/>
      <c r="X122" s="210"/>
      <c r="Y122" s="210"/>
      <c r="Z122" s="210"/>
      <c r="AA122" s="210"/>
      <c r="AB122" s="210"/>
      <c r="AC122" s="210"/>
      <c r="AD122" s="210"/>
      <c r="AE122" s="210"/>
      <c r="AF122" s="210"/>
      <c r="AG122" s="210"/>
      <c r="AH122" s="210"/>
      <c r="AI122" s="210"/>
      <c r="AJ122" s="210"/>
      <c r="AK122" s="210"/>
      <c r="AL122" s="210"/>
      <c r="AM122" s="210"/>
      <c r="AN122" s="210"/>
      <c r="AO122" s="210"/>
      <c r="AP122" s="210"/>
      <c r="AQ122" s="210"/>
      <c r="AR122" s="210"/>
      <c r="AS122" s="210"/>
      <c r="AT122" s="210"/>
      <c r="AU122" s="210"/>
      <c r="AV122" s="210"/>
      <c r="AW122" s="210"/>
      <c r="AX122" s="210"/>
      <c r="AY122" s="210"/>
      <c r="AZ122" s="210"/>
      <c r="BA122" s="210"/>
      <c r="BB122" s="210"/>
      <c r="BC122" s="210"/>
      <c r="BD122" s="210"/>
      <c r="BE122" s="210"/>
      <c r="BF122" s="210"/>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row>
    <row r="123" spans="1:86" ht="63.75" customHeight="1" x14ac:dyDescent="0.3">
      <c r="A123" s="207">
        <v>119</v>
      </c>
      <c r="B123" s="255" t="s">
        <v>4231</v>
      </c>
      <c r="C123" s="214" t="s">
        <v>4232</v>
      </c>
      <c r="D123" s="116">
        <v>43720</v>
      </c>
      <c r="E123" s="116">
        <v>43726</v>
      </c>
      <c r="F123" s="117" t="s">
        <v>28</v>
      </c>
      <c r="G123" s="40" t="s">
        <v>28</v>
      </c>
      <c r="H123" s="121" t="s">
        <v>4819</v>
      </c>
      <c r="I123" s="40" t="s">
        <v>232</v>
      </c>
      <c r="J123" s="115" t="s">
        <v>5006</v>
      </c>
      <c r="K123" s="122" t="s">
        <v>5007</v>
      </c>
      <c r="L123" s="72" t="s">
        <v>5614</v>
      </c>
      <c r="M123" s="40" t="str">
        <f t="shared" si="1"/>
        <v>07</v>
      </c>
      <c r="N123" s="40" t="s">
        <v>434</v>
      </c>
      <c r="O123" s="40" t="s">
        <v>4819</v>
      </c>
      <c r="P123" s="40" t="s">
        <v>434</v>
      </c>
      <c r="Q123" s="35"/>
      <c r="R123" s="47"/>
      <c r="S123" s="48"/>
      <c r="T123" s="20"/>
      <c r="U123" s="20"/>
      <c r="V123" s="4"/>
      <c r="W123" s="210"/>
      <c r="X123" s="210"/>
      <c r="Y123" s="210"/>
      <c r="Z123" s="210"/>
      <c r="AA123" s="210"/>
      <c r="AB123" s="210"/>
      <c r="AC123" s="210"/>
      <c r="AD123" s="210"/>
      <c r="AE123" s="210"/>
      <c r="AF123" s="210"/>
      <c r="AG123" s="210"/>
      <c r="AH123" s="210"/>
      <c r="AI123" s="210"/>
      <c r="AJ123" s="210"/>
      <c r="AK123" s="210"/>
      <c r="AL123" s="210"/>
      <c r="AM123" s="210"/>
      <c r="AN123" s="210"/>
      <c r="AO123" s="210"/>
      <c r="AP123" s="210"/>
      <c r="AQ123" s="210"/>
      <c r="AR123" s="210"/>
      <c r="AS123" s="210"/>
      <c r="AT123" s="210"/>
      <c r="AU123" s="210"/>
      <c r="AV123" s="210"/>
      <c r="AW123" s="210"/>
      <c r="AX123" s="210"/>
      <c r="AY123" s="210"/>
      <c r="AZ123" s="210"/>
      <c r="BA123" s="210"/>
      <c r="BB123" s="210"/>
      <c r="BC123" s="210"/>
      <c r="BD123" s="210"/>
      <c r="BE123" s="210"/>
      <c r="BF123" s="210"/>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row>
    <row r="124" spans="1:86" ht="63.75" customHeight="1" x14ac:dyDescent="0.3">
      <c r="A124" s="207">
        <v>120</v>
      </c>
      <c r="B124" s="255" t="s">
        <v>4233</v>
      </c>
      <c r="C124" s="214" t="s">
        <v>4234</v>
      </c>
      <c r="D124" s="116">
        <v>43718</v>
      </c>
      <c r="E124" s="116">
        <v>43725</v>
      </c>
      <c r="F124" s="117" t="s">
        <v>28</v>
      </c>
      <c r="G124" s="40" t="s">
        <v>28</v>
      </c>
      <c r="H124" s="121" t="s">
        <v>4819</v>
      </c>
      <c r="I124" s="40" t="s">
        <v>232</v>
      </c>
      <c r="J124" s="115" t="s">
        <v>5008</v>
      </c>
      <c r="K124" s="122" t="s">
        <v>5009</v>
      </c>
      <c r="L124" s="72" t="s">
        <v>5615</v>
      </c>
      <c r="M124" s="40" t="str">
        <f t="shared" si="1"/>
        <v>07</v>
      </c>
      <c r="N124" s="40" t="s">
        <v>434</v>
      </c>
      <c r="O124" s="40" t="s">
        <v>4819</v>
      </c>
      <c r="P124" s="40" t="s">
        <v>434</v>
      </c>
      <c r="Q124" s="35"/>
      <c r="R124" s="47"/>
      <c r="S124" s="48"/>
      <c r="T124" s="20"/>
      <c r="U124" s="20"/>
      <c r="V124" s="4"/>
      <c r="W124" s="210"/>
      <c r="X124" s="210"/>
      <c r="Y124" s="210"/>
      <c r="Z124" s="210"/>
      <c r="AA124" s="210"/>
      <c r="AB124" s="210"/>
      <c r="AC124" s="210"/>
      <c r="AD124" s="210"/>
      <c r="AE124" s="210"/>
      <c r="AF124" s="210"/>
      <c r="AG124" s="210"/>
      <c r="AH124" s="210"/>
      <c r="AI124" s="210"/>
      <c r="AJ124" s="210"/>
      <c r="AK124" s="210"/>
      <c r="AL124" s="210"/>
      <c r="AM124" s="210"/>
      <c r="AN124" s="210"/>
      <c r="AO124" s="210"/>
      <c r="AP124" s="210"/>
      <c r="AQ124" s="210"/>
      <c r="AR124" s="210"/>
      <c r="AS124" s="210"/>
      <c r="AT124" s="210"/>
      <c r="AU124" s="210"/>
      <c r="AV124" s="210"/>
      <c r="AW124" s="210"/>
      <c r="AX124" s="210"/>
      <c r="AY124" s="210"/>
      <c r="AZ124" s="210"/>
      <c r="BA124" s="210"/>
      <c r="BB124" s="210"/>
      <c r="BC124" s="210"/>
      <c r="BD124" s="210"/>
      <c r="BE124" s="210"/>
      <c r="BF124" s="210"/>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row>
    <row r="125" spans="1:86" ht="51" customHeight="1" x14ac:dyDescent="0.3">
      <c r="A125" s="207">
        <v>121</v>
      </c>
      <c r="B125" s="255" t="s">
        <v>4235</v>
      </c>
      <c r="C125" s="214" t="s">
        <v>4236</v>
      </c>
      <c r="D125" s="116">
        <v>43971</v>
      </c>
      <c r="E125" s="37">
        <v>43976</v>
      </c>
      <c r="F125" s="117" t="s">
        <v>28</v>
      </c>
      <c r="G125" s="40" t="s">
        <v>28</v>
      </c>
      <c r="H125" s="121" t="s">
        <v>2065</v>
      </c>
      <c r="I125" s="40" t="s">
        <v>232</v>
      </c>
      <c r="J125" s="115" t="s">
        <v>5010</v>
      </c>
      <c r="K125" s="122" t="s">
        <v>932</v>
      </c>
      <c r="L125" s="72"/>
      <c r="M125" s="40" t="str">
        <f t="shared" si="1"/>
        <v>07</v>
      </c>
      <c r="N125" s="40" t="s">
        <v>434</v>
      </c>
      <c r="O125" s="40" t="s">
        <v>4819</v>
      </c>
      <c r="P125" s="40" t="s">
        <v>434</v>
      </c>
      <c r="Q125" s="35"/>
      <c r="R125" s="47"/>
      <c r="S125" s="48"/>
      <c r="T125" s="20"/>
      <c r="U125" s="20"/>
      <c r="V125" s="4"/>
      <c r="W125" s="210"/>
      <c r="X125" s="210"/>
      <c r="Y125" s="210"/>
      <c r="Z125" s="210"/>
      <c r="AA125" s="210"/>
      <c r="AB125" s="210"/>
      <c r="AC125" s="210"/>
      <c r="AD125" s="210"/>
      <c r="AE125" s="210"/>
      <c r="AF125" s="210"/>
      <c r="AG125" s="210"/>
      <c r="AH125" s="210"/>
      <c r="AI125" s="210"/>
      <c r="AJ125" s="210"/>
      <c r="AK125" s="210"/>
      <c r="AL125" s="210"/>
      <c r="AM125" s="210"/>
      <c r="AN125" s="210"/>
      <c r="AO125" s="210"/>
      <c r="AP125" s="210"/>
      <c r="AQ125" s="210"/>
      <c r="AR125" s="210"/>
      <c r="AS125" s="210"/>
      <c r="AT125" s="210"/>
      <c r="AU125" s="210"/>
      <c r="AV125" s="210"/>
      <c r="AW125" s="210"/>
      <c r="AX125" s="210"/>
      <c r="AY125" s="210"/>
      <c r="AZ125" s="210"/>
      <c r="BA125" s="210"/>
      <c r="BB125" s="210"/>
      <c r="BC125" s="210"/>
      <c r="BD125" s="210"/>
      <c r="BE125" s="210"/>
      <c r="BF125" s="210"/>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row>
    <row r="126" spans="1:86" ht="51" customHeight="1" x14ac:dyDescent="0.3">
      <c r="A126" s="207">
        <v>122</v>
      </c>
      <c r="B126" s="255" t="s">
        <v>4237</v>
      </c>
      <c r="C126" s="214" t="s">
        <v>4238</v>
      </c>
      <c r="D126" s="116">
        <v>43974</v>
      </c>
      <c r="E126" s="116">
        <v>43980</v>
      </c>
      <c r="F126" s="117" t="s">
        <v>28</v>
      </c>
      <c r="G126" s="40" t="s">
        <v>28</v>
      </c>
      <c r="H126" s="121" t="s">
        <v>5011</v>
      </c>
      <c r="I126" s="40" t="s">
        <v>232</v>
      </c>
      <c r="J126" s="115" t="s">
        <v>5012</v>
      </c>
      <c r="K126" s="122" t="s">
        <v>5013</v>
      </c>
      <c r="L126" s="120" t="s">
        <v>5616</v>
      </c>
      <c r="M126" s="121" t="str">
        <f t="shared" si="1"/>
        <v>07</v>
      </c>
      <c r="N126" s="40" t="s">
        <v>434</v>
      </c>
      <c r="O126" s="40" t="s">
        <v>4819</v>
      </c>
      <c r="P126" s="40" t="s">
        <v>434</v>
      </c>
      <c r="Q126" s="35"/>
      <c r="R126" s="47"/>
      <c r="S126" s="48"/>
      <c r="T126" s="20"/>
      <c r="U126" s="20"/>
      <c r="V126" s="4"/>
      <c r="W126" s="210"/>
      <c r="X126" s="210"/>
      <c r="Y126" s="210"/>
      <c r="Z126" s="210"/>
      <c r="AA126" s="210"/>
      <c r="AB126" s="210"/>
      <c r="AC126" s="210"/>
      <c r="AD126" s="210"/>
      <c r="AE126" s="210"/>
      <c r="AF126" s="210"/>
      <c r="AG126" s="210"/>
      <c r="AH126" s="210"/>
      <c r="AI126" s="210"/>
      <c r="AJ126" s="210"/>
      <c r="AK126" s="210"/>
      <c r="AL126" s="210"/>
      <c r="AM126" s="210"/>
      <c r="AN126" s="210"/>
      <c r="AO126" s="210"/>
      <c r="AP126" s="210"/>
      <c r="AQ126" s="210"/>
      <c r="AR126" s="210"/>
      <c r="AS126" s="210"/>
      <c r="AT126" s="210"/>
      <c r="AU126" s="210"/>
      <c r="AV126" s="210"/>
      <c r="AW126" s="210"/>
      <c r="AX126" s="210"/>
      <c r="AY126" s="210"/>
      <c r="AZ126" s="210"/>
      <c r="BA126" s="210"/>
      <c r="BB126" s="210"/>
      <c r="BC126" s="210"/>
      <c r="BD126" s="210"/>
      <c r="BE126" s="210"/>
      <c r="BF126" s="210"/>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row>
    <row r="127" spans="1:86" ht="63.75" customHeight="1" x14ac:dyDescent="0.3">
      <c r="A127" s="207">
        <v>123</v>
      </c>
      <c r="B127" s="255" t="s">
        <v>4239</v>
      </c>
      <c r="C127" s="214" t="s">
        <v>4240</v>
      </c>
      <c r="D127" s="116">
        <v>43681</v>
      </c>
      <c r="E127" s="116">
        <v>43682</v>
      </c>
      <c r="F127" s="117" t="s">
        <v>28</v>
      </c>
      <c r="G127" s="40" t="s">
        <v>28</v>
      </c>
      <c r="H127" s="40" t="s">
        <v>219</v>
      </c>
      <c r="I127" s="40" t="s">
        <v>232</v>
      </c>
      <c r="J127" s="115" t="s">
        <v>5014</v>
      </c>
      <c r="K127" s="122" t="s">
        <v>5015</v>
      </c>
      <c r="L127" s="72" t="s">
        <v>5617</v>
      </c>
      <c r="M127" s="40" t="str">
        <f t="shared" si="1"/>
        <v>07</v>
      </c>
      <c r="N127" s="40" t="s">
        <v>434</v>
      </c>
      <c r="O127" s="40" t="s">
        <v>6980</v>
      </c>
      <c r="P127" s="40" t="s">
        <v>429</v>
      </c>
      <c r="Q127" s="35"/>
      <c r="R127" s="47"/>
      <c r="S127" s="48"/>
      <c r="T127" s="20"/>
      <c r="U127" s="20"/>
      <c r="V127" s="4"/>
      <c r="W127" s="210"/>
      <c r="X127" s="210"/>
      <c r="Y127" s="210"/>
      <c r="Z127" s="210"/>
      <c r="AA127" s="210"/>
      <c r="AB127" s="210"/>
      <c r="AC127" s="210"/>
      <c r="AD127" s="210"/>
      <c r="AE127" s="210"/>
      <c r="AF127" s="210"/>
      <c r="AG127" s="210"/>
      <c r="AH127" s="210"/>
      <c r="AI127" s="210"/>
      <c r="AJ127" s="210"/>
      <c r="AK127" s="210"/>
      <c r="AL127" s="210"/>
      <c r="AM127" s="210"/>
      <c r="AN127" s="210"/>
      <c r="AO127" s="210"/>
      <c r="AP127" s="210"/>
      <c r="AQ127" s="210"/>
      <c r="AR127" s="210"/>
      <c r="AS127" s="210"/>
      <c r="AT127" s="210"/>
      <c r="AU127" s="210"/>
      <c r="AV127" s="210"/>
      <c r="AW127" s="210"/>
      <c r="AX127" s="210"/>
      <c r="AY127" s="210"/>
      <c r="AZ127" s="210"/>
      <c r="BA127" s="210"/>
      <c r="BB127" s="210"/>
      <c r="BC127" s="210"/>
      <c r="BD127" s="210"/>
      <c r="BE127" s="210"/>
      <c r="BF127" s="210"/>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row>
    <row r="128" spans="1:86" ht="51" customHeight="1" x14ac:dyDescent="0.3">
      <c r="A128" s="207">
        <v>124</v>
      </c>
      <c r="B128" s="255" t="s">
        <v>4241</v>
      </c>
      <c r="C128" s="214" t="s">
        <v>4242</v>
      </c>
      <c r="D128" s="116">
        <v>43974</v>
      </c>
      <c r="E128" s="116">
        <v>43980</v>
      </c>
      <c r="F128" s="117" t="s">
        <v>28</v>
      </c>
      <c r="G128" s="40" t="s">
        <v>28</v>
      </c>
      <c r="H128" s="121" t="s">
        <v>5011</v>
      </c>
      <c r="I128" s="40" t="s">
        <v>232</v>
      </c>
      <c r="J128" s="115" t="s">
        <v>5016</v>
      </c>
      <c r="K128" s="122" t="s">
        <v>5017</v>
      </c>
      <c r="L128" s="72" t="s">
        <v>5618</v>
      </c>
      <c r="M128" s="40" t="str">
        <f t="shared" si="1"/>
        <v>07</v>
      </c>
      <c r="N128" s="40" t="s">
        <v>434</v>
      </c>
      <c r="O128" s="40" t="s">
        <v>4819</v>
      </c>
      <c r="P128" s="40" t="s">
        <v>434</v>
      </c>
      <c r="Q128" s="35"/>
      <c r="R128" s="47"/>
      <c r="S128" s="48"/>
      <c r="T128" s="20"/>
      <c r="U128" s="20"/>
      <c r="V128" s="4"/>
      <c r="W128" s="210"/>
      <c r="X128" s="210"/>
      <c r="Y128" s="210"/>
      <c r="Z128" s="210"/>
      <c r="AA128" s="210"/>
      <c r="AB128" s="210"/>
      <c r="AC128" s="210"/>
      <c r="AD128" s="210"/>
      <c r="AE128" s="210"/>
      <c r="AF128" s="210"/>
      <c r="AG128" s="210"/>
      <c r="AH128" s="210"/>
      <c r="AI128" s="210"/>
      <c r="AJ128" s="210"/>
      <c r="AK128" s="210"/>
      <c r="AL128" s="210"/>
      <c r="AM128" s="210"/>
      <c r="AN128" s="210"/>
      <c r="AO128" s="210"/>
      <c r="AP128" s="210"/>
      <c r="AQ128" s="210"/>
      <c r="AR128" s="210"/>
      <c r="AS128" s="210"/>
      <c r="AT128" s="210"/>
      <c r="AU128" s="210"/>
      <c r="AV128" s="210"/>
      <c r="AW128" s="210"/>
      <c r="AX128" s="210"/>
      <c r="AY128" s="210"/>
      <c r="AZ128" s="210"/>
      <c r="BA128" s="210"/>
      <c r="BB128" s="210"/>
      <c r="BC128" s="210"/>
      <c r="BD128" s="210"/>
      <c r="BE128" s="210"/>
      <c r="BF128" s="210"/>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row>
    <row r="129" spans="1:86" ht="63.75" customHeight="1" x14ac:dyDescent="0.3">
      <c r="A129" s="207">
        <v>125</v>
      </c>
      <c r="B129" s="255" t="s">
        <v>4243</v>
      </c>
      <c r="C129" s="214" t="s">
        <v>6586</v>
      </c>
      <c r="D129" s="116">
        <v>44127</v>
      </c>
      <c r="E129" s="116">
        <v>44130</v>
      </c>
      <c r="F129" s="117" t="s">
        <v>28</v>
      </c>
      <c r="G129" s="40" t="s">
        <v>28</v>
      </c>
      <c r="H129" s="121" t="s">
        <v>461</v>
      </c>
      <c r="I129" s="40" t="s">
        <v>232</v>
      </c>
      <c r="J129" s="115" t="s">
        <v>5018</v>
      </c>
      <c r="K129" s="122" t="s">
        <v>5019</v>
      </c>
      <c r="L129" s="72" t="s">
        <v>5619</v>
      </c>
      <c r="M129" s="40" t="str">
        <f t="shared" si="1"/>
        <v>07</v>
      </c>
      <c r="N129" s="40" t="s">
        <v>434</v>
      </c>
      <c r="O129" s="40" t="s">
        <v>4819</v>
      </c>
      <c r="P129" s="40" t="s">
        <v>434</v>
      </c>
      <c r="Q129" s="35"/>
      <c r="R129" s="47"/>
      <c r="S129" s="48"/>
      <c r="T129" s="20"/>
      <c r="U129" s="20"/>
      <c r="V129" s="4"/>
      <c r="W129" s="210"/>
      <c r="X129" s="210"/>
      <c r="Y129" s="210"/>
      <c r="Z129" s="210"/>
      <c r="AA129" s="210"/>
      <c r="AB129" s="210"/>
      <c r="AC129" s="210"/>
      <c r="AD129" s="210"/>
      <c r="AE129" s="210"/>
      <c r="AF129" s="210"/>
      <c r="AG129" s="210"/>
      <c r="AH129" s="210"/>
      <c r="AI129" s="210"/>
      <c r="AJ129" s="210"/>
      <c r="AK129" s="210"/>
      <c r="AL129" s="210"/>
      <c r="AM129" s="210"/>
      <c r="AN129" s="210"/>
      <c r="AO129" s="210"/>
      <c r="AP129" s="210"/>
      <c r="AQ129" s="210"/>
      <c r="AR129" s="210"/>
      <c r="AS129" s="210"/>
      <c r="AT129" s="210"/>
      <c r="AU129" s="210"/>
      <c r="AV129" s="210"/>
      <c r="AW129" s="210"/>
      <c r="AX129" s="210"/>
      <c r="AY129" s="210"/>
      <c r="AZ129" s="210"/>
      <c r="BA129" s="210"/>
      <c r="BB129" s="210"/>
      <c r="BC129" s="210"/>
      <c r="BD129" s="210"/>
      <c r="BE129" s="210"/>
      <c r="BF129" s="210"/>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row>
    <row r="130" spans="1:86" ht="63.75" customHeight="1" x14ac:dyDescent="0.3">
      <c r="A130" s="207">
        <v>126</v>
      </c>
      <c r="B130" s="255" t="s">
        <v>6403</v>
      </c>
      <c r="C130" s="214" t="s">
        <v>4244</v>
      </c>
      <c r="D130" s="116">
        <v>44457</v>
      </c>
      <c r="E130" s="116">
        <v>44463</v>
      </c>
      <c r="F130" s="117" t="s">
        <v>28</v>
      </c>
      <c r="G130" s="40" t="s">
        <v>28</v>
      </c>
      <c r="H130" s="121" t="s">
        <v>461</v>
      </c>
      <c r="I130" s="40" t="s">
        <v>232</v>
      </c>
      <c r="J130" s="40" t="s">
        <v>6402</v>
      </c>
      <c r="K130" s="122" t="s">
        <v>6404</v>
      </c>
      <c r="L130" s="72" t="s">
        <v>6401</v>
      </c>
      <c r="M130" s="40" t="str">
        <f t="shared" si="1"/>
        <v>07</v>
      </c>
      <c r="N130" s="40" t="s">
        <v>434</v>
      </c>
      <c r="O130" s="40" t="s">
        <v>4819</v>
      </c>
      <c r="P130" s="40" t="s">
        <v>434</v>
      </c>
      <c r="Q130" s="35"/>
      <c r="R130" s="47" t="s">
        <v>6621</v>
      </c>
      <c r="S130" s="48"/>
      <c r="T130" s="20"/>
      <c r="U130" s="20"/>
      <c r="V130" s="4"/>
      <c r="W130" s="210" t="s">
        <v>451</v>
      </c>
      <c r="X130" s="210" t="s">
        <v>451</v>
      </c>
      <c r="Y130" s="210" t="s">
        <v>451</v>
      </c>
      <c r="Z130" s="210" t="s">
        <v>448</v>
      </c>
      <c r="AA130" s="210" t="s">
        <v>449</v>
      </c>
      <c r="AB130" s="210"/>
      <c r="AC130" s="210"/>
      <c r="AD130" s="210"/>
      <c r="AE130" s="210"/>
      <c r="AF130" s="210"/>
      <c r="AG130" s="210"/>
      <c r="AH130" s="210"/>
      <c r="AI130" s="210"/>
      <c r="AJ130" s="210"/>
      <c r="AK130" s="210"/>
      <c r="AL130" s="210"/>
      <c r="AM130" s="210"/>
      <c r="AN130" s="210"/>
      <c r="AO130" s="210"/>
      <c r="AP130" s="210"/>
      <c r="AQ130" s="210"/>
      <c r="AR130" s="210"/>
      <c r="AS130" s="210"/>
      <c r="AT130" s="210"/>
      <c r="AU130" s="210"/>
      <c r="AV130" s="210"/>
      <c r="AW130" s="210"/>
      <c r="AX130" s="210"/>
      <c r="AY130" s="210"/>
      <c r="AZ130" s="210"/>
      <c r="BA130" s="210"/>
      <c r="BB130" s="210"/>
      <c r="BC130" s="210"/>
      <c r="BD130" s="210"/>
      <c r="BE130" s="210"/>
      <c r="BF130" s="210"/>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row>
    <row r="131" spans="1:86" ht="63.75" customHeight="1" x14ac:dyDescent="0.3">
      <c r="A131" s="207">
        <v>127</v>
      </c>
      <c r="B131" s="255" t="s">
        <v>4245</v>
      </c>
      <c r="C131" s="214" t="s">
        <v>4246</v>
      </c>
      <c r="D131" s="116">
        <v>43668</v>
      </c>
      <c r="E131" s="116">
        <v>43675</v>
      </c>
      <c r="F131" s="117" t="s">
        <v>28</v>
      </c>
      <c r="G131" s="40" t="s">
        <v>28</v>
      </c>
      <c r="H131" s="40" t="s">
        <v>5020</v>
      </c>
      <c r="I131" s="40" t="s">
        <v>232</v>
      </c>
      <c r="J131" s="115" t="s">
        <v>5021</v>
      </c>
      <c r="K131" s="122" t="s">
        <v>5022</v>
      </c>
      <c r="L131" s="72" t="s">
        <v>5620</v>
      </c>
      <c r="M131" s="40" t="str">
        <f t="shared" si="1"/>
        <v>07</v>
      </c>
      <c r="N131" s="40" t="s">
        <v>434</v>
      </c>
      <c r="O131" s="40" t="s">
        <v>6980</v>
      </c>
      <c r="P131" s="40" t="s">
        <v>429</v>
      </c>
      <c r="Q131" s="35"/>
      <c r="R131" s="47"/>
      <c r="S131" s="48"/>
      <c r="T131" s="20"/>
      <c r="U131" s="20"/>
      <c r="V131" s="4"/>
      <c r="W131" s="210"/>
      <c r="X131" s="210"/>
      <c r="Y131" s="210"/>
      <c r="Z131" s="210"/>
      <c r="AA131" s="210"/>
      <c r="AB131" s="210"/>
      <c r="AC131" s="210"/>
      <c r="AD131" s="210"/>
      <c r="AE131" s="210"/>
      <c r="AF131" s="210"/>
      <c r="AG131" s="210"/>
      <c r="AH131" s="210"/>
      <c r="AI131" s="210"/>
      <c r="AJ131" s="210"/>
      <c r="AK131" s="210"/>
      <c r="AL131" s="210"/>
      <c r="AM131" s="210"/>
      <c r="AN131" s="210"/>
      <c r="AO131" s="210"/>
      <c r="AP131" s="210"/>
      <c r="AQ131" s="210"/>
      <c r="AR131" s="210"/>
      <c r="AS131" s="210"/>
      <c r="AT131" s="210"/>
      <c r="AU131" s="210"/>
      <c r="AV131" s="210"/>
      <c r="AW131" s="210"/>
      <c r="AX131" s="210"/>
      <c r="AY131" s="210"/>
      <c r="AZ131" s="210"/>
      <c r="BA131" s="210"/>
      <c r="BB131" s="210"/>
      <c r="BC131" s="210"/>
      <c r="BD131" s="210"/>
      <c r="BE131" s="210"/>
      <c r="BF131" s="210"/>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row>
    <row r="132" spans="1:86" ht="51" customHeight="1" x14ac:dyDescent="0.3">
      <c r="A132" s="207">
        <v>128</v>
      </c>
      <c r="B132" s="255" t="s">
        <v>4247</v>
      </c>
      <c r="C132" s="214" t="s">
        <v>4248</v>
      </c>
      <c r="D132" s="116">
        <v>44118</v>
      </c>
      <c r="E132" s="116">
        <v>44123</v>
      </c>
      <c r="F132" s="117" t="s">
        <v>28</v>
      </c>
      <c r="G132" s="40" t="s">
        <v>28</v>
      </c>
      <c r="H132" s="121" t="s">
        <v>461</v>
      </c>
      <c r="I132" s="40" t="s">
        <v>232</v>
      </c>
      <c r="J132" s="115" t="s">
        <v>5023</v>
      </c>
      <c r="K132" s="122" t="s">
        <v>5024</v>
      </c>
      <c r="L132" s="72"/>
      <c r="M132" s="40" t="str">
        <f t="shared" si="1"/>
        <v>07</v>
      </c>
      <c r="N132" s="40" t="s">
        <v>434</v>
      </c>
      <c r="O132" s="40" t="s">
        <v>4819</v>
      </c>
      <c r="P132" s="40" t="s">
        <v>434</v>
      </c>
      <c r="Q132" s="35"/>
      <c r="R132" s="47"/>
      <c r="S132" s="48"/>
      <c r="T132" s="20"/>
      <c r="U132" s="20"/>
      <c r="V132" s="4"/>
      <c r="W132" s="210"/>
      <c r="X132" s="210"/>
      <c r="Y132" s="210"/>
      <c r="Z132" s="210"/>
      <c r="AA132" s="210"/>
      <c r="AB132" s="210"/>
      <c r="AC132" s="210"/>
      <c r="AD132" s="210"/>
      <c r="AE132" s="210"/>
      <c r="AF132" s="210"/>
      <c r="AG132" s="210"/>
      <c r="AH132" s="210"/>
      <c r="AI132" s="210"/>
      <c r="AJ132" s="210"/>
      <c r="AK132" s="210"/>
      <c r="AL132" s="210"/>
      <c r="AM132" s="210"/>
      <c r="AN132" s="210"/>
      <c r="AO132" s="210"/>
      <c r="AP132" s="210"/>
      <c r="AQ132" s="210"/>
      <c r="AR132" s="210"/>
      <c r="AS132" s="210"/>
      <c r="AT132" s="210"/>
      <c r="AU132" s="210"/>
      <c r="AV132" s="210"/>
      <c r="AW132" s="210"/>
      <c r="AX132" s="210"/>
      <c r="AY132" s="210"/>
      <c r="AZ132" s="210"/>
      <c r="BA132" s="210"/>
      <c r="BB132" s="210"/>
      <c r="BC132" s="210"/>
      <c r="BD132" s="210"/>
      <c r="BE132" s="210"/>
      <c r="BF132" s="210"/>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row>
    <row r="133" spans="1:86" ht="76.5" customHeight="1" x14ac:dyDescent="0.3">
      <c r="A133" s="207">
        <v>129</v>
      </c>
      <c r="B133" s="255" t="s">
        <v>4249</v>
      </c>
      <c r="C133" s="214" t="s">
        <v>4250</v>
      </c>
      <c r="D133" s="116">
        <v>43971</v>
      </c>
      <c r="E133" s="37">
        <v>43976</v>
      </c>
      <c r="F133" s="312">
        <v>45071</v>
      </c>
      <c r="G133" s="40" t="s">
        <v>28</v>
      </c>
      <c r="H133" s="121" t="s">
        <v>461</v>
      </c>
      <c r="I133" s="40" t="s">
        <v>232</v>
      </c>
      <c r="J133" s="115" t="s">
        <v>5025</v>
      </c>
      <c r="K133" s="122" t="s">
        <v>5026</v>
      </c>
      <c r="L133" s="72" t="s">
        <v>5621</v>
      </c>
      <c r="M133" s="40" t="str">
        <f t="shared" ref="M133:M196" si="2">LEFT(B133,2)</f>
        <v>07</v>
      </c>
      <c r="N133" s="40" t="s">
        <v>434</v>
      </c>
      <c r="O133" s="40" t="s">
        <v>4819</v>
      </c>
      <c r="P133" s="40" t="s">
        <v>434</v>
      </c>
      <c r="Q133" s="35"/>
      <c r="R133" s="47"/>
      <c r="S133" s="48"/>
      <c r="T133" s="20"/>
      <c r="U133" s="20"/>
      <c r="V133" s="4"/>
      <c r="W133" s="210"/>
      <c r="X133" s="210"/>
      <c r="Y133" s="210"/>
      <c r="Z133" s="210"/>
      <c r="AA133" s="210"/>
      <c r="AB133" s="210"/>
      <c r="AC133" s="210"/>
      <c r="AD133" s="210"/>
      <c r="AE133" s="210"/>
      <c r="AF133" s="210"/>
      <c r="AG133" s="210"/>
      <c r="AH133" s="210"/>
      <c r="AI133" s="210"/>
      <c r="AJ133" s="210"/>
      <c r="AK133" s="210"/>
      <c r="AL133" s="210"/>
      <c r="AM133" s="210"/>
      <c r="AN133" s="210"/>
      <c r="AO133" s="210"/>
      <c r="AP133" s="210"/>
      <c r="AQ133" s="210"/>
      <c r="AR133" s="210"/>
      <c r="AS133" s="210"/>
      <c r="AT133" s="210"/>
      <c r="AU133" s="210"/>
      <c r="AV133" s="210"/>
      <c r="AW133" s="210"/>
      <c r="AX133" s="210"/>
      <c r="AY133" s="210"/>
      <c r="AZ133" s="210"/>
      <c r="BA133" s="210"/>
      <c r="BB133" s="210"/>
      <c r="BC133" s="210"/>
      <c r="BD133" s="210"/>
      <c r="BE133" s="210"/>
      <c r="BF133" s="210"/>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row>
    <row r="134" spans="1:86" ht="76.5" customHeight="1" x14ac:dyDescent="0.3">
      <c r="A134" s="207">
        <v>130</v>
      </c>
      <c r="B134" s="255" t="s">
        <v>4251</v>
      </c>
      <c r="C134" s="214" t="s">
        <v>4252</v>
      </c>
      <c r="D134" s="116">
        <v>43977</v>
      </c>
      <c r="E134" s="116">
        <v>43981</v>
      </c>
      <c r="F134" s="312">
        <v>45076</v>
      </c>
      <c r="G134" s="40" t="s">
        <v>28</v>
      </c>
      <c r="H134" s="121" t="s">
        <v>461</v>
      </c>
      <c r="I134" s="40" t="s">
        <v>232</v>
      </c>
      <c r="J134" s="115" t="s">
        <v>5027</v>
      </c>
      <c r="K134" s="122" t="s">
        <v>5028</v>
      </c>
      <c r="L134" s="72"/>
      <c r="M134" s="40" t="str">
        <f t="shared" si="2"/>
        <v>07</v>
      </c>
      <c r="N134" s="40" t="s">
        <v>434</v>
      </c>
      <c r="O134" s="40" t="s">
        <v>4819</v>
      </c>
      <c r="P134" s="40" t="s">
        <v>434</v>
      </c>
      <c r="Q134" s="35"/>
      <c r="R134" s="47"/>
      <c r="S134" s="48"/>
      <c r="T134" s="20"/>
      <c r="U134" s="20"/>
      <c r="V134" s="4"/>
      <c r="W134" s="210"/>
      <c r="X134" s="210"/>
      <c r="Y134" s="210"/>
      <c r="Z134" s="210"/>
      <c r="AA134" s="210"/>
      <c r="AB134" s="210"/>
      <c r="AC134" s="210"/>
      <c r="AD134" s="210"/>
      <c r="AE134" s="210"/>
      <c r="AF134" s="210"/>
      <c r="AG134" s="210"/>
      <c r="AH134" s="210"/>
      <c r="AI134" s="210"/>
      <c r="AJ134" s="210"/>
      <c r="AK134" s="210"/>
      <c r="AL134" s="210"/>
      <c r="AM134" s="210"/>
      <c r="AN134" s="210"/>
      <c r="AO134" s="210"/>
      <c r="AP134" s="210"/>
      <c r="AQ134" s="210"/>
      <c r="AR134" s="210"/>
      <c r="AS134" s="210"/>
      <c r="AT134" s="210"/>
      <c r="AU134" s="210"/>
      <c r="AV134" s="210"/>
      <c r="AW134" s="210"/>
      <c r="AX134" s="210"/>
      <c r="AY134" s="210"/>
      <c r="AZ134" s="210"/>
      <c r="BA134" s="210"/>
      <c r="BB134" s="210"/>
      <c r="BC134" s="210"/>
      <c r="BD134" s="210"/>
      <c r="BE134" s="210"/>
      <c r="BF134" s="210"/>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row>
    <row r="135" spans="1:86" ht="38.25" customHeight="1" x14ac:dyDescent="0.3">
      <c r="A135" s="207">
        <v>131</v>
      </c>
      <c r="B135" s="255" t="s">
        <v>4253</v>
      </c>
      <c r="C135" s="214" t="s">
        <v>4254</v>
      </c>
      <c r="D135" s="116">
        <v>43971</v>
      </c>
      <c r="E135" s="37">
        <v>43976</v>
      </c>
      <c r="F135" s="312">
        <v>45071</v>
      </c>
      <c r="G135" s="40" t="s">
        <v>28</v>
      </c>
      <c r="H135" s="121" t="s">
        <v>461</v>
      </c>
      <c r="I135" s="40" t="s">
        <v>232</v>
      </c>
      <c r="J135" s="115" t="s">
        <v>5029</v>
      </c>
      <c r="K135" s="122" t="s">
        <v>5030</v>
      </c>
      <c r="L135" s="72"/>
      <c r="M135" s="40" t="str">
        <f t="shared" si="2"/>
        <v>07</v>
      </c>
      <c r="N135" s="40" t="s">
        <v>434</v>
      </c>
      <c r="O135" s="40" t="s">
        <v>4819</v>
      </c>
      <c r="P135" s="40" t="s">
        <v>434</v>
      </c>
      <c r="Q135" s="35"/>
      <c r="R135" s="47"/>
      <c r="S135" s="48"/>
      <c r="T135" s="20"/>
      <c r="U135" s="20"/>
      <c r="V135" s="4"/>
      <c r="W135" s="210"/>
      <c r="X135" s="210"/>
      <c r="Y135" s="210"/>
      <c r="Z135" s="210"/>
      <c r="AA135" s="210"/>
      <c r="AB135" s="210"/>
      <c r="AC135" s="210"/>
      <c r="AD135" s="210"/>
      <c r="AE135" s="210"/>
      <c r="AF135" s="210"/>
      <c r="AG135" s="210"/>
      <c r="AH135" s="210"/>
      <c r="AI135" s="210"/>
      <c r="AJ135" s="210"/>
      <c r="AK135" s="210"/>
      <c r="AL135" s="210"/>
      <c r="AM135" s="210"/>
      <c r="AN135" s="210"/>
      <c r="AO135" s="210"/>
      <c r="AP135" s="210"/>
      <c r="AQ135" s="210"/>
      <c r="AR135" s="210"/>
      <c r="AS135" s="210"/>
      <c r="AT135" s="210"/>
      <c r="AU135" s="210"/>
      <c r="AV135" s="210"/>
      <c r="AW135" s="210"/>
      <c r="AX135" s="210"/>
      <c r="AY135" s="210"/>
      <c r="AZ135" s="210"/>
      <c r="BA135" s="210"/>
      <c r="BB135" s="210"/>
      <c r="BC135" s="210"/>
      <c r="BD135" s="210"/>
      <c r="BE135" s="210"/>
      <c r="BF135" s="210"/>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row>
    <row r="136" spans="1:86" ht="63.75" customHeight="1" x14ac:dyDescent="0.3">
      <c r="A136" s="207">
        <v>132</v>
      </c>
      <c r="B136" s="255" t="s">
        <v>4255</v>
      </c>
      <c r="C136" s="214" t="s">
        <v>4256</v>
      </c>
      <c r="D136" s="116">
        <v>43984</v>
      </c>
      <c r="E136" s="116">
        <v>43990</v>
      </c>
      <c r="F136" s="117" t="s">
        <v>28</v>
      </c>
      <c r="G136" s="40" t="s">
        <v>28</v>
      </c>
      <c r="H136" s="40" t="s">
        <v>5031</v>
      </c>
      <c r="I136" s="40" t="s">
        <v>232</v>
      </c>
      <c r="J136" s="40" t="s">
        <v>5032</v>
      </c>
      <c r="K136" s="122" t="s">
        <v>5033</v>
      </c>
      <c r="L136" s="72"/>
      <c r="M136" s="40" t="str">
        <f t="shared" si="2"/>
        <v>07</v>
      </c>
      <c r="N136" s="40" t="s">
        <v>434</v>
      </c>
      <c r="O136" s="40" t="s">
        <v>4819</v>
      </c>
      <c r="P136" s="40" t="s">
        <v>434</v>
      </c>
      <c r="Q136" s="35"/>
      <c r="R136" s="47"/>
      <c r="S136" s="48"/>
      <c r="T136" s="20"/>
      <c r="U136" s="20"/>
      <c r="V136" s="4"/>
      <c r="W136" s="210"/>
      <c r="X136" s="210"/>
      <c r="Y136" s="210"/>
      <c r="Z136" s="210"/>
      <c r="AA136" s="210"/>
      <c r="AB136" s="210"/>
      <c r="AC136" s="210"/>
      <c r="AD136" s="210"/>
      <c r="AE136" s="210"/>
      <c r="AF136" s="210"/>
      <c r="AG136" s="210"/>
      <c r="AH136" s="210"/>
      <c r="AI136" s="210"/>
      <c r="AJ136" s="210"/>
      <c r="AK136" s="210"/>
      <c r="AL136" s="210"/>
      <c r="AM136" s="210"/>
      <c r="AN136" s="210"/>
      <c r="AO136" s="210"/>
      <c r="AP136" s="210"/>
      <c r="AQ136" s="210"/>
      <c r="AR136" s="210"/>
      <c r="AS136" s="210"/>
      <c r="AT136" s="210"/>
      <c r="AU136" s="210"/>
      <c r="AV136" s="210"/>
      <c r="AW136" s="210"/>
      <c r="AX136" s="210"/>
      <c r="AY136" s="210"/>
      <c r="AZ136" s="210"/>
      <c r="BA136" s="210"/>
      <c r="BB136" s="210"/>
      <c r="BC136" s="210"/>
      <c r="BD136" s="210"/>
      <c r="BE136" s="210"/>
      <c r="BF136" s="210"/>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row>
    <row r="137" spans="1:86" ht="89.25" customHeight="1" x14ac:dyDescent="0.3">
      <c r="A137" s="207">
        <v>133</v>
      </c>
      <c r="B137" s="255" t="s">
        <v>4257</v>
      </c>
      <c r="C137" s="214" t="s">
        <v>4258</v>
      </c>
      <c r="D137" s="116">
        <v>44127</v>
      </c>
      <c r="E137" s="116">
        <v>44128</v>
      </c>
      <c r="F137" s="117" t="s">
        <v>28</v>
      </c>
      <c r="G137" s="40" t="s">
        <v>28</v>
      </c>
      <c r="H137" s="40" t="s">
        <v>4819</v>
      </c>
      <c r="I137" s="40" t="s">
        <v>232</v>
      </c>
      <c r="J137" s="115" t="s">
        <v>5034</v>
      </c>
      <c r="K137" s="122" t="s">
        <v>5035</v>
      </c>
      <c r="L137" s="120" t="s">
        <v>5622</v>
      </c>
      <c r="M137" s="121" t="str">
        <f t="shared" si="2"/>
        <v>07</v>
      </c>
      <c r="N137" s="40" t="s">
        <v>434</v>
      </c>
      <c r="O137" s="40" t="s">
        <v>4819</v>
      </c>
      <c r="P137" s="40" t="s">
        <v>434</v>
      </c>
      <c r="Q137" s="35"/>
      <c r="R137" s="47"/>
      <c r="S137" s="48"/>
      <c r="T137" s="20"/>
      <c r="U137" s="20"/>
      <c r="V137" s="4"/>
      <c r="W137" s="210"/>
      <c r="X137" s="210"/>
      <c r="Y137" s="210"/>
      <c r="Z137" s="210"/>
      <c r="AA137" s="210"/>
      <c r="AB137" s="210"/>
      <c r="AC137" s="210"/>
      <c r="AD137" s="210"/>
      <c r="AE137" s="210"/>
      <c r="AF137" s="210"/>
      <c r="AG137" s="210"/>
      <c r="AH137" s="210"/>
      <c r="AI137" s="210"/>
      <c r="AJ137" s="210"/>
      <c r="AK137" s="210"/>
      <c r="AL137" s="210"/>
      <c r="AM137" s="210"/>
      <c r="AN137" s="210"/>
      <c r="AO137" s="210"/>
      <c r="AP137" s="210"/>
      <c r="AQ137" s="210"/>
      <c r="AR137" s="210"/>
      <c r="AS137" s="210"/>
      <c r="AT137" s="210"/>
      <c r="AU137" s="210"/>
      <c r="AV137" s="210"/>
      <c r="AW137" s="210"/>
      <c r="AX137" s="210"/>
      <c r="AY137" s="210"/>
      <c r="AZ137" s="210"/>
      <c r="BA137" s="210"/>
      <c r="BB137" s="210"/>
      <c r="BC137" s="210"/>
      <c r="BD137" s="210"/>
      <c r="BE137" s="210"/>
      <c r="BF137" s="210"/>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row>
    <row r="138" spans="1:86" ht="25.5" customHeight="1" x14ac:dyDescent="0.3">
      <c r="A138" s="207">
        <v>134</v>
      </c>
      <c r="B138" s="255" t="s">
        <v>4259</v>
      </c>
      <c r="C138" s="214" t="s">
        <v>4260</v>
      </c>
      <c r="D138" s="116">
        <v>44127</v>
      </c>
      <c r="E138" s="116">
        <v>44130</v>
      </c>
      <c r="F138" s="117" t="s">
        <v>28</v>
      </c>
      <c r="G138" s="40" t="s">
        <v>28</v>
      </c>
      <c r="H138" s="121" t="s">
        <v>461</v>
      </c>
      <c r="I138" s="40" t="s">
        <v>232</v>
      </c>
      <c r="J138" s="115" t="s">
        <v>5036</v>
      </c>
      <c r="K138" s="122" t="s">
        <v>4914</v>
      </c>
      <c r="L138" s="120" t="s">
        <v>5623</v>
      </c>
      <c r="M138" s="121" t="str">
        <f t="shared" si="2"/>
        <v>07</v>
      </c>
      <c r="N138" s="40" t="s">
        <v>434</v>
      </c>
      <c r="O138" s="40" t="s">
        <v>4819</v>
      </c>
      <c r="P138" s="40" t="s">
        <v>434</v>
      </c>
      <c r="Q138" s="35"/>
      <c r="R138" s="47"/>
      <c r="S138" s="48"/>
      <c r="T138" s="20"/>
      <c r="U138" s="20"/>
      <c r="V138" s="4"/>
      <c r="W138" s="210"/>
      <c r="X138" s="210"/>
      <c r="Y138" s="210"/>
      <c r="Z138" s="210"/>
      <c r="AA138" s="210"/>
      <c r="AB138" s="210"/>
      <c r="AC138" s="210"/>
      <c r="AD138" s="210"/>
      <c r="AE138" s="210"/>
      <c r="AF138" s="210"/>
      <c r="AG138" s="210"/>
      <c r="AH138" s="210"/>
      <c r="AI138" s="210"/>
      <c r="AJ138" s="210"/>
      <c r="AK138" s="210"/>
      <c r="AL138" s="210"/>
      <c r="AM138" s="210"/>
      <c r="AN138" s="210"/>
      <c r="AO138" s="210"/>
      <c r="AP138" s="210"/>
      <c r="AQ138" s="210"/>
      <c r="AR138" s="210"/>
      <c r="AS138" s="210"/>
      <c r="AT138" s="210"/>
      <c r="AU138" s="210"/>
      <c r="AV138" s="210"/>
      <c r="AW138" s="210"/>
      <c r="AX138" s="210"/>
      <c r="AY138" s="210"/>
      <c r="AZ138" s="210"/>
      <c r="BA138" s="210"/>
      <c r="BB138" s="210"/>
      <c r="BC138" s="210"/>
      <c r="BD138" s="210"/>
      <c r="BE138" s="210"/>
      <c r="BF138" s="210"/>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row>
    <row r="139" spans="1:86" ht="38.25" customHeight="1" x14ac:dyDescent="0.3">
      <c r="A139" s="207">
        <v>135</v>
      </c>
      <c r="B139" s="255" t="s">
        <v>4261</v>
      </c>
      <c r="C139" s="214" t="s">
        <v>4262</v>
      </c>
      <c r="D139" s="116">
        <v>44056</v>
      </c>
      <c r="E139" s="116">
        <v>44058</v>
      </c>
      <c r="F139" s="117" t="s">
        <v>28</v>
      </c>
      <c r="G139" s="40" t="s">
        <v>28</v>
      </c>
      <c r="H139" s="121" t="s">
        <v>5037</v>
      </c>
      <c r="I139" s="40" t="s">
        <v>232</v>
      </c>
      <c r="J139" s="115" t="s">
        <v>5038</v>
      </c>
      <c r="K139" s="122" t="s">
        <v>5039</v>
      </c>
      <c r="L139" s="72"/>
      <c r="M139" s="40" t="str">
        <f t="shared" si="2"/>
        <v>07</v>
      </c>
      <c r="N139" s="40" t="s">
        <v>434</v>
      </c>
      <c r="O139" s="40" t="s">
        <v>4819</v>
      </c>
      <c r="P139" s="40" t="s">
        <v>434</v>
      </c>
      <c r="Q139" s="35"/>
      <c r="R139" s="47"/>
      <c r="S139" s="48"/>
      <c r="T139" s="20"/>
      <c r="U139" s="20"/>
      <c r="V139" s="4"/>
      <c r="W139" s="210"/>
      <c r="X139" s="210"/>
      <c r="Y139" s="210"/>
      <c r="Z139" s="210"/>
      <c r="AA139" s="210"/>
      <c r="AB139" s="210"/>
      <c r="AC139" s="210"/>
      <c r="AD139" s="210"/>
      <c r="AE139" s="210"/>
      <c r="AF139" s="210"/>
      <c r="AG139" s="210"/>
      <c r="AH139" s="210"/>
      <c r="AI139" s="210"/>
      <c r="AJ139" s="210"/>
      <c r="AK139" s="210"/>
      <c r="AL139" s="210"/>
      <c r="AM139" s="210"/>
      <c r="AN139" s="210"/>
      <c r="AO139" s="210"/>
      <c r="AP139" s="210"/>
      <c r="AQ139" s="210"/>
      <c r="AR139" s="210"/>
      <c r="AS139" s="210"/>
      <c r="AT139" s="210"/>
      <c r="AU139" s="210"/>
      <c r="AV139" s="210"/>
      <c r="AW139" s="210"/>
      <c r="AX139" s="210"/>
      <c r="AY139" s="210"/>
      <c r="AZ139" s="210"/>
      <c r="BA139" s="210"/>
      <c r="BB139" s="210"/>
      <c r="BC139" s="210"/>
      <c r="BD139" s="210"/>
      <c r="BE139" s="210"/>
      <c r="BF139" s="210"/>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row>
    <row r="140" spans="1:86" ht="89.25" customHeight="1" x14ac:dyDescent="0.3">
      <c r="A140" s="207">
        <v>136</v>
      </c>
      <c r="B140" s="255" t="s">
        <v>4263</v>
      </c>
      <c r="C140" s="214" t="s">
        <v>4264</v>
      </c>
      <c r="D140" s="116">
        <v>43671</v>
      </c>
      <c r="E140" s="116">
        <v>43675</v>
      </c>
      <c r="F140" s="117" t="s">
        <v>28</v>
      </c>
      <c r="G140" s="40" t="s">
        <v>28</v>
      </c>
      <c r="H140" s="40" t="s">
        <v>5020</v>
      </c>
      <c r="I140" s="40" t="s">
        <v>232</v>
      </c>
      <c r="J140" s="115" t="s">
        <v>5040</v>
      </c>
      <c r="K140" s="122" t="s">
        <v>5041</v>
      </c>
      <c r="L140" s="72" t="s">
        <v>5624</v>
      </c>
      <c r="M140" s="40" t="str">
        <f t="shared" si="2"/>
        <v>07</v>
      </c>
      <c r="N140" s="40" t="s">
        <v>434</v>
      </c>
      <c r="O140" s="40" t="s">
        <v>6980</v>
      </c>
      <c r="P140" s="40" t="s">
        <v>429</v>
      </c>
      <c r="Q140" s="35"/>
      <c r="R140" s="47"/>
      <c r="S140" s="48"/>
      <c r="T140" s="20"/>
      <c r="U140" s="20"/>
      <c r="V140" s="4"/>
      <c r="W140" s="210"/>
      <c r="X140" s="210"/>
      <c r="Y140" s="210"/>
      <c r="Z140" s="210"/>
      <c r="AA140" s="210"/>
      <c r="AB140" s="210"/>
      <c r="AC140" s="210"/>
      <c r="AD140" s="210"/>
      <c r="AE140" s="210"/>
      <c r="AF140" s="210"/>
      <c r="AG140" s="210"/>
      <c r="AH140" s="210"/>
      <c r="AI140" s="210"/>
      <c r="AJ140" s="210"/>
      <c r="AK140" s="210"/>
      <c r="AL140" s="210"/>
      <c r="AM140" s="210"/>
      <c r="AN140" s="210"/>
      <c r="AO140" s="210"/>
      <c r="AP140" s="210"/>
      <c r="AQ140" s="210"/>
      <c r="AR140" s="210"/>
      <c r="AS140" s="210"/>
      <c r="AT140" s="210"/>
      <c r="AU140" s="210"/>
      <c r="AV140" s="210"/>
      <c r="AW140" s="210"/>
      <c r="AX140" s="210"/>
      <c r="AY140" s="210"/>
      <c r="AZ140" s="210"/>
      <c r="BA140" s="210"/>
      <c r="BB140" s="210"/>
      <c r="BC140" s="210"/>
      <c r="BD140" s="210"/>
      <c r="BE140" s="210"/>
      <c r="BF140" s="210"/>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row>
    <row r="141" spans="1:86" ht="38.25" customHeight="1" x14ac:dyDescent="0.3">
      <c r="A141" s="207">
        <v>137</v>
      </c>
      <c r="B141" s="255" t="s">
        <v>4265</v>
      </c>
      <c r="C141" s="214" t="s">
        <v>4266</v>
      </c>
      <c r="D141" s="116">
        <v>44065</v>
      </c>
      <c r="E141" s="116">
        <v>44068</v>
      </c>
      <c r="F141" s="117" t="s">
        <v>28</v>
      </c>
      <c r="G141" s="40" t="s">
        <v>28</v>
      </c>
      <c r="H141" s="121" t="s">
        <v>461</v>
      </c>
      <c r="I141" s="40" t="s">
        <v>232</v>
      </c>
      <c r="J141" s="115" t="s">
        <v>5042</v>
      </c>
      <c r="K141" s="122" t="s">
        <v>5043</v>
      </c>
      <c r="L141" s="72" t="s">
        <v>5625</v>
      </c>
      <c r="M141" s="40" t="str">
        <f t="shared" si="2"/>
        <v>07</v>
      </c>
      <c r="N141" s="40" t="s">
        <v>434</v>
      </c>
      <c r="O141" s="40" t="s">
        <v>4819</v>
      </c>
      <c r="P141" s="40" t="s">
        <v>434</v>
      </c>
      <c r="Q141" s="35"/>
      <c r="R141" s="47"/>
      <c r="S141" s="48"/>
      <c r="T141" s="20"/>
      <c r="U141" s="20"/>
      <c r="V141" s="4"/>
      <c r="W141" s="210"/>
      <c r="X141" s="210"/>
      <c r="Y141" s="210"/>
      <c r="Z141" s="210"/>
      <c r="AA141" s="210"/>
      <c r="AB141" s="210"/>
      <c r="AC141" s="210"/>
      <c r="AD141" s="210"/>
      <c r="AE141" s="210"/>
      <c r="AF141" s="210"/>
      <c r="AG141" s="210"/>
      <c r="AH141" s="210"/>
      <c r="AI141" s="210"/>
      <c r="AJ141" s="210"/>
      <c r="AK141" s="210"/>
      <c r="AL141" s="210"/>
      <c r="AM141" s="210"/>
      <c r="AN141" s="210"/>
      <c r="AO141" s="210"/>
      <c r="AP141" s="210"/>
      <c r="AQ141" s="210"/>
      <c r="AR141" s="210"/>
      <c r="AS141" s="210"/>
      <c r="AT141" s="210"/>
      <c r="AU141" s="210"/>
      <c r="AV141" s="210"/>
      <c r="AW141" s="210"/>
      <c r="AX141" s="210"/>
      <c r="AY141" s="210"/>
      <c r="AZ141" s="210"/>
      <c r="BA141" s="210"/>
      <c r="BB141" s="210"/>
      <c r="BC141" s="210"/>
      <c r="BD141" s="210"/>
      <c r="BE141" s="210"/>
      <c r="BF141" s="210"/>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row>
    <row r="142" spans="1:86" ht="76.5" x14ac:dyDescent="0.3">
      <c r="A142" s="207">
        <v>138</v>
      </c>
      <c r="B142" s="255" t="s">
        <v>4267</v>
      </c>
      <c r="C142" s="214" t="s">
        <v>4268</v>
      </c>
      <c r="D142" s="37">
        <v>44357</v>
      </c>
      <c r="E142" s="116">
        <v>44359</v>
      </c>
      <c r="F142" s="117" t="s">
        <v>28</v>
      </c>
      <c r="G142" s="40" t="s">
        <v>28</v>
      </c>
      <c r="H142" s="121" t="s">
        <v>219</v>
      </c>
      <c r="I142" s="40" t="s">
        <v>232</v>
      </c>
      <c r="J142" s="115" t="s">
        <v>5044</v>
      </c>
      <c r="K142" s="122" t="s">
        <v>5045</v>
      </c>
      <c r="L142" s="72" t="s">
        <v>5626</v>
      </c>
      <c r="M142" s="40" t="str">
        <f t="shared" si="2"/>
        <v>07</v>
      </c>
      <c r="N142" s="40" t="s">
        <v>434</v>
      </c>
      <c r="O142" s="40" t="s">
        <v>6980</v>
      </c>
      <c r="P142" s="40" t="s">
        <v>429</v>
      </c>
      <c r="Q142" s="35"/>
      <c r="R142" s="47" t="s">
        <v>6891</v>
      </c>
      <c r="S142" s="48"/>
      <c r="T142" s="20"/>
      <c r="U142" s="20"/>
      <c r="V142" s="4"/>
      <c r="W142" s="210" t="s">
        <v>450</v>
      </c>
      <c r="X142" s="210" t="s">
        <v>450</v>
      </c>
      <c r="Y142" s="210" t="s">
        <v>450</v>
      </c>
      <c r="Z142" s="210" t="s">
        <v>450</v>
      </c>
      <c r="AA142" s="210" t="s">
        <v>448</v>
      </c>
      <c r="AB142" s="210" t="s">
        <v>448</v>
      </c>
      <c r="AC142" s="210" t="s">
        <v>448</v>
      </c>
      <c r="AD142" s="210" t="s">
        <v>449</v>
      </c>
      <c r="AE142" s="210"/>
      <c r="AF142" s="210"/>
      <c r="AG142" s="210"/>
      <c r="AH142" s="210"/>
      <c r="AI142" s="210"/>
      <c r="AJ142" s="210"/>
      <c r="AK142" s="210"/>
      <c r="AL142" s="210"/>
      <c r="AM142" s="210"/>
      <c r="AN142" s="210"/>
      <c r="AO142" s="210"/>
      <c r="AP142" s="210"/>
      <c r="AQ142" s="210"/>
      <c r="AR142" s="210"/>
      <c r="AS142" s="210"/>
      <c r="AT142" s="210"/>
      <c r="AU142" s="210"/>
      <c r="AV142" s="210"/>
      <c r="AW142" s="210"/>
      <c r="AX142" s="210"/>
      <c r="AY142" s="210"/>
      <c r="AZ142" s="210"/>
      <c r="BA142" s="210"/>
      <c r="BB142" s="210"/>
      <c r="BC142" s="210"/>
      <c r="BD142" s="210"/>
      <c r="BE142" s="210"/>
      <c r="BF142" s="210"/>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row>
    <row r="143" spans="1:86" ht="63.75" customHeight="1" x14ac:dyDescent="0.3">
      <c r="A143" s="207">
        <v>139</v>
      </c>
      <c r="B143" s="255" t="s">
        <v>4269</v>
      </c>
      <c r="C143" s="214" t="s">
        <v>4270</v>
      </c>
      <c r="D143" s="37">
        <v>44118</v>
      </c>
      <c r="E143" s="116">
        <v>44123</v>
      </c>
      <c r="F143" s="117" t="s">
        <v>28</v>
      </c>
      <c r="G143" s="40" t="s">
        <v>28</v>
      </c>
      <c r="H143" s="121" t="s">
        <v>461</v>
      </c>
      <c r="I143" s="40" t="s">
        <v>232</v>
      </c>
      <c r="J143" s="115" t="s">
        <v>5046</v>
      </c>
      <c r="K143" s="122" t="s">
        <v>5047</v>
      </c>
      <c r="L143" s="72" t="s">
        <v>5611</v>
      </c>
      <c r="M143" s="40" t="str">
        <f t="shared" si="2"/>
        <v>07</v>
      </c>
      <c r="N143" s="40" t="s">
        <v>434</v>
      </c>
      <c r="O143" s="40" t="s">
        <v>4819</v>
      </c>
      <c r="P143" s="40" t="s">
        <v>434</v>
      </c>
      <c r="Q143" s="35"/>
      <c r="R143" s="47"/>
      <c r="S143" s="48"/>
      <c r="T143" s="20"/>
      <c r="U143" s="20"/>
      <c r="V143" s="4"/>
      <c r="W143" s="210"/>
      <c r="X143" s="210"/>
      <c r="Y143" s="210"/>
      <c r="Z143" s="210"/>
      <c r="AA143" s="210"/>
      <c r="AB143" s="210"/>
      <c r="AC143" s="210"/>
      <c r="AD143" s="210"/>
      <c r="AE143" s="210"/>
      <c r="AF143" s="210"/>
      <c r="AG143" s="210"/>
      <c r="AH143" s="210"/>
      <c r="AI143" s="210"/>
      <c r="AJ143" s="210"/>
      <c r="AK143" s="210"/>
      <c r="AL143" s="210"/>
      <c r="AM143" s="210"/>
      <c r="AN143" s="210"/>
      <c r="AO143" s="210"/>
      <c r="AP143" s="210"/>
      <c r="AQ143" s="210"/>
      <c r="AR143" s="210"/>
      <c r="AS143" s="210"/>
      <c r="AT143" s="210"/>
      <c r="AU143" s="210"/>
      <c r="AV143" s="210"/>
      <c r="AW143" s="210"/>
      <c r="AX143" s="210"/>
      <c r="AY143" s="210"/>
      <c r="AZ143" s="210"/>
      <c r="BA143" s="210"/>
      <c r="BB143" s="210"/>
      <c r="BC143" s="210"/>
      <c r="BD143" s="210"/>
      <c r="BE143" s="210"/>
      <c r="BF143" s="210"/>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row>
    <row r="144" spans="1:86" ht="51" customHeight="1" x14ac:dyDescent="0.3">
      <c r="A144" s="207">
        <v>140</v>
      </c>
      <c r="B144" s="208" t="s">
        <v>4271</v>
      </c>
      <c r="C144" s="214" t="s">
        <v>4272</v>
      </c>
      <c r="D144" s="37">
        <v>44072</v>
      </c>
      <c r="E144" s="37">
        <v>44075</v>
      </c>
      <c r="F144" s="40" t="s">
        <v>28</v>
      </c>
      <c r="G144" s="40" t="s">
        <v>28</v>
      </c>
      <c r="H144" s="40" t="s">
        <v>461</v>
      </c>
      <c r="I144" s="40" t="s">
        <v>232</v>
      </c>
      <c r="J144" s="40" t="s">
        <v>5048</v>
      </c>
      <c r="K144" s="38" t="s">
        <v>892</v>
      </c>
      <c r="L144" s="72" t="s">
        <v>5627</v>
      </c>
      <c r="M144" s="40" t="str">
        <f t="shared" si="2"/>
        <v>07</v>
      </c>
      <c r="N144" s="40" t="s">
        <v>434</v>
      </c>
      <c r="O144" s="40" t="s">
        <v>4819</v>
      </c>
      <c r="P144" s="40" t="s">
        <v>434</v>
      </c>
      <c r="Q144" s="35"/>
      <c r="R144" s="47"/>
      <c r="S144" s="48"/>
      <c r="T144" s="20"/>
      <c r="U144" s="20"/>
      <c r="V144" s="4"/>
      <c r="W144" s="210"/>
      <c r="X144" s="210"/>
      <c r="Y144" s="210"/>
      <c r="Z144" s="210"/>
      <c r="AA144" s="210"/>
      <c r="AB144" s="210"/>
      <c r="AC144" s="210"/>
      <c r="AD144" s="210"/>
      <c r="AE144" s="210"/>
      <c r="AF144" s="210"/>
      <c r="AG144" s="210"/>
      <c r="AH144" s="210"/>
      <c r="AI144" s="210"/>
      <c r="AJ144" s="210"/>
      <c r="AK144" s="210"/>
      <c r="AL144" s="210"/>
      <c r="AM144" s="210"/>
      <c r="AN144" s="210"/>
      <c r="AO144" s="210"/>
      <c r="AP144" s="210"/>
      <c r="AQ144" s="210"/>
      <c r="AR144" s="210"/>
      <c r="AS144" s="210"/>
      <c r="AT144" s="210"/>
      <c r="AU144" s="210"/>
      <c r="AV144" s="210"/>
      <c r="AW144" s="210"/>
      <c r="AX144" s="210"/>
      <c r="AY144" s="210"/>
      <c r="AZ144" s="210"/>
      <c r="BA144" s="210"/>
      <c r="BB144" s="210"/>
      <c r="BC144" s="210"/>
      <c r="BD144" s="210"/>
      <c r="BE144" s="210"/>
      <c r="BF144" s="210"/>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row>
    <row r="145" spans="1:86" ht="63.75" customHeight="1" x14ac:dyDescent="0.3">
      <c r="A145" s="207">
        <v>141</v>
      </c>
      <c r="B145" s="208" t="s">
        <v>4273</v>
      </c>
      <c r="C145" s="214" t="s">
        <v>4274</v>
      </c>
      <c r="D145" s="37">
        <v>44072</v>
      </c>
      <c r="E145" s="37">
        <v>44075</v>
      </c>
      <c r="F145" s="40" t="s">
        <v>28</v>
      </c>
      <c r="G145" s="40" t="s">
        <v>28</v>
      </c>
      <c r="H145" s="40" t="s">
        <v>461</v>
      </c>
      <c r="I145" s="40" t="s">
        <v>232</v>
      </c>
      <c r="J145" s="40" t="s">
        <v>5049</v>
      </c>
      <c r="K145" s="36" t="s">
        <v>5050</v>
      </c>
      <c r="L145" s="72" t="s">
        <v>5628</v>
      </c>
      <c r="M145" s="40" t="str">
        <f t="shared" si="2"/>
        <v>07</v>
      </c>
      <c r="N145" s="40" t="s">
        <v>434</v>
      </c>
      <c r="O145" s="40" t="s">
        <v>4819</v>
      </c>
      <c r="P145" s="40" t="s">
        <v>434</v>
      </c>
      <c r="Q145" s="35"/>
      <c r="R145" s="47"/>
      <c r="S145" s="48"/>
      <c r="T145" s="20"/>
      <c r="U145" s="20"/>
      <c r="V145" s="4"/>
      <c r="W145" s="210"/>
      <c r="X145" s="210"/>
      <c r="Y145" s="210"/>
      <c r="Z145" s="210"/>
      <c r="AA145" s="210"/>
      <c r="AB145" s="210"/>
      <c r="AC145" s="210"/>
      <c r="AD145" s="210"/>
      <c r="AE145" s="210"/>
      <c r="AF145" s="210"/>
      <c r="AG145" s="210"/>
      <c r="AH145" s="210"/>
      <c r="AI145" s="210"/>
      <c r="AJ145" s="210"/>
      <c r="AK145" s="210"/>
      <c r="AL145" s="210"/>
      <c r="AM145" s="210"/>
      <c r="AN145" s="210"/>
      <c r="AO145" s="210"/>
      <c r="AP145" s="210"/>
      <c r="AQ145" s="210"/>
      <c r="AR145" s="210"/>
      <c r="AS145" s="210"/>
      <c r="AT145" s="210"/>
      <c r="AU145" s="210"/>
      <c r="AV145" s="210"/>
      <c r="AW145" s="210"/>
      <c r="AX145" s="210"/>
      <c r="AY145" s="210"/>
      <c r="AZ145" s="210"/>
      <c r="BA145" s="210"/>
      <c r="BB145" s="210"/>
      <c r="BC145" s="210"/>
      <c r="BD145" s="210"/>
      <c r="BE145" s="210"/>
      <c r="BF145" s="210"/>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row>
    <row r="146" spans="1:86" ht="51" customHeight="1" x14ac:dyDescent="0.3">
      <c r="A146" s="207">
        <v>142</v>
      </c>
      <c r="B146" s="208" t="s">
        <v>4275</v>
      </c>
      <c r="C146" s="214" t="s">
        <v>4276</v>
      </c>
      <c r="D146" s="37">
        <v>43977</v>
      </c>
      <c r="E146" s="37">
        <v>43980</v>
      </c>
      <c r="F146" s="40" t="s">
        <v>28</v>
      </c>
      <c r="G146" s="40" t="s">
        <v>28</v>
      </c>
      <c r="H146" s="40" t="s">
        <v>4819</v>
      </c>
      <c r="I146" s="40" t="s">
        <v>232</v>
      </c>
      <c r="J146" s="49" t="s">
        <v>5051</v>
      </c>
      <c r="K146" s="38" t="s">
        <v>892</v>
      </c>
      <c r="L146" s="78" t="s">
        <v>5629</v>
      </c>
      <c r="M146" s="49" t="str">
        <f t="shared" si="2"/>
        <v>07</v>
      </c>
      <c r="N146" s="40" t="s">
        <v>434</v>
      </c>
      <c r="O146" s="40" t="s">
        <v>4819</v>
      </c>
      <c r="P146" s="40" t="s">
        <v>434</v>
      </c>
      <c r="Q146" s="35"/>
      <c r="R146" s="47"/>
      <c r="S146" s="48"/>
      <c r="T146" s="20"/>
      <c r="U146" s="20"/>
      <c r="V146" s="4"/>
      <c r="W146" s="210"/>
      <c r="X146" s="210"/>
      <c r="Y146" s="210"/>
      <c r="Z146" s="210"/>
      <c r="AA146" s="210"/>
      <c r="AB146" s="210"/>
      <c r="AC146" s="210"/>
      <c r="AD146" s="210"/>
      <c r="AE146" s="210"/>
      <c r="AF146" s="210"/>
      <c r="AG146" s="210"/>
      <c r="AH146" s="210"/>
      <c r="AI146" s="210"/>
      <c r="AJ146" s="210"/>
      <c r="AK146" s="210"/>
      <c r="AL146" s="210"/>
      <c r="AM146" s="210"/>
      <c r="AN146" s="210"/>
      <c r="AO146" s="210"/>
      <c r="AP146" s="210"/>
      <c r="AQ146" s="210"/>
      <c r="AR146" s="210"/>
      <c r="AS146" s="210"/>
      <c r="AT146" s="210"/>
      <c r="AU146" s="210"/>
      <c r="AV146" s="210"/>
      <c r="AW146" s="210"/>
      <c r="AX146" s="210"/>
      <c r="AY146" s="210"/>
      <c r="AZ146" s="210"/>
      <c r="BA146" s="210"/>
      <c r="BB146" s="210"/>
      <c r="BC146" s="210"/>
      <c r="BD146" s="210"/>
      <c r="BE146" s="210"/>
      <c r="BF146" s="210"/>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row>
    <row r="147" spans="1:86" ht="51" customHeight="1" x14ac:dyDescent="0.3">
      <c r="A147" s="207">
        <v>143</v>
      </c>
      <c r="B147" s="170" t="s">
        <v>4277</v>
      </c>
      <c r="C147" s="214" t="s">
        <v>4278</v>
      </c>
      <c r="D147" s="37">
        <v>43972</v>
      </c>
      <c r="E147" s="37">
        <v>43979</v>
      </c>
      <c r="F147" s="40" t="s">
        <v>28</v>
      </c>
      <c r="G147" s="40" t="s">
        <v>28</v>
      </c>
      <c r="H147" s="40" t="s">
        <v>5052</v>
      </c>
      <c r="I147" s="40" t="s">
        <v>232</v>
      </c>
      <c r="J147" s="40" t="s">
        <v>5053</v>
      </c>
      <c r="K147" s="36" t="s">
        <v>5054</v>
      </c>
      <c r="L147" s="72" t="s">
        <v>5630</v>
      </c>
      <c r="M147" s="40" t="str">
        <f t="shared" si="2"/>
        <v>07</v>
      </c>
      <c r="N147" s="40" t="s">
        <v>434</v>
      </c>
      <c r="O147" s="40" t="s">
        <v>4819</v>
      </c>
      <c r="P147" s="40" t="s">
        <v>434</v>
      </c>
      <c r="Q147" s="35"/>
      <c r="R147" s="47"/>
      <c r="S147" s="48"/>
      <c r="T147" s="20"/>
      <c r="U147" s="20"/>
      <c r="V147" s="4"/>
      <c r="W147" s="210"/>
      <c r="X147" s="210"/>
      <c r="Y147" s="210"/>
      <c r="Z147" s="210"/>
      <c r="AA147" s="210"/>
      <c r="AB147" s="210"/>
      <c r="AC147" s="210"/>
      <c r="AD147" s="210"/>
      <c r="AE147" s="210"/>
      <c r="AF147" s="210"/>
      <c r="AG147" s="210"/>
      <c r="AH147" s="210"/>
      <c r="AI147" s="210"/>
      <c r="AJ147" s="210"/>
      <c r="AK147" s="210"/>
      <c r="AL147" s="210"/>
      <c r="AM147" s="210"/>
      <c r="AN147" s="210"/>
      <c r="AO147" s="210"/>
      <c r="AP147" s="210"/>
      <c r="AQ147" s="210"/>
      <c r="AR147" s="210"/>
      <c r="AS147" s="210"/>
      <c r="AT147" s="210"/>
      <c r="AU147" s="210"/>
      <c r="AV147" s="210"/>
      <c r="AW147" s="210"/>
      <c r="AX147" s="210"/>
      <c r="AY147" s="210"/>
      <c r="AZ147" s="210"/>
      <c r="BA147" s="210"/>
      <c r="BB147" s="210"/>
      <c r="BC147" s="210"/>
      <c r="BD147" s="210"/>
      <c r="BE147" s="210"/>
      <c r="BF147" s="210"/>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row>
    <row r="148" spans="1:86" ht="76.5" customHeight="1" x14ac:dyDescent="0.3">
      <c r="A148" s="207">
        <v>144</v>
      </c>
      <c r="B148" s="208" t="s">
        <v>4279</v>
      </c>
      <c r="C148" s="214" t="s">
        <v>4280</v>
      </c>
      <c r="D148" s="37">
        <v>43825</v>
      </c>
      <c r="E148" s="37">
        <v>43832</v>
      </c>
      <c r="F148" s="40" t="s">
        <v>28</v>
      </c>
      <c r="G148" s="40" t="s">
        <v>28</v>
      </c>
      <c r="H148" s="40" t="s">
        <v>434</v>
      </c>
      <c r="I148" s="40" t="s">
        <v>232</v>
      </c>
      <c r="J148" s="40" t="s">
        <v>5055</v>
      </c>
      <c r="K148" s="38" t="s">
        <v>892</v>
      </c>
      <c r="L148" s="72" t="s">
        <v>5631</v>
      </c>
      <c r="M148" s="40" t="str">
        <f t="shared" si="2"/>
        <v>07</v>
      </c>
      <c r="N148" s="40" t="s">
        <v>434</v>
      </c>
      <c r="O148" s="40" t="s">
        <v>4819</v>
      </c>
      <c r="P148" s="40" t="s">
        <v>434</v>
      </c>
      <c r="Q148" s="35"/>
      <c r="R148" s="47"/>
      <c r="S148" s="48"/>
      <c r="T148" s="20"/>
      <c r="U148" s="20"/>
      <c r="V148" s="4"/>
      <c r="W148" s="210"/>
      <c r="X148" s="210"/>
      <c r="Y148" s="210"/>
      <c r="Z148" s="210"/>
      <c r="AA148" s="210"/>
      <c r="AB148" s="210"/>
      <c r="AC148" s="210"/>
      <c r="AD148" s="210"/>
      <c r="AE148" s="210"/>
      <c r="AF148" s="210"/>
      <c r="AG148" s="210"/>
      <c r="AH148" s="210"/>
      <c r="AI148" s="210"/>
      <c r="AJ148" s="210"/>
      <c r="AK148" s="210"/>
      <c r="AL148" s="210"/>
      <c r="AM148" s="210"/>
      <c r="AN148" s="210"/>
      <c r="AO148" s="210"/>
      <c r="AP148" s="210"/>
      <c r="AQ148" s="210"/>
      <c r="AR148" s="210"/>
      <c r="AS148" s="210"/>
      <c r="AT148" s="210"/>
      <c r="AU148" s="210"/>
      <c r="AV148" s="210"/>
      <c r="AW148" s="210"/>
      <c r="AX148" s="210"/>
      <c r="AY148" s="210"/>
      <c r="AZ148" s="210"/>
      <c r="BA148" s="210"/>
      <c r="BB148" s="210"/>
      <c r="BC148" s="210"/>
      <c r="BD148" s="210"/>
      <c r="BE148" s="210"/>
      <c r="BF148" s="210"/>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row>
    <row r="149" spans="1:86" ht="76.5" customHeight="1" x14ac:dyDescent="0.3">
      <c r="A149" s="207">
        <v>145</v>
      </c>
      <c r="B149" s="208" t="s">
        <v>7202</v>
      </c>
      <c r="C149" s="214" t="s">
        <v>4281</v>
      </c>
      <c r="D149" s="37">
        <v>43974</v>
      </c>
      <c r="E149" s="37">
        <v>43978</v>
      </c>
      <c r="F149" s="40" t="s">
        <v>28</v>
      </c>
      <c r="G149" s="40" t="s">
        <v>28</v>
      </c>
      <c r="H149" s="40" t="s">
        <v>5056</v>
      </c>
      <c r="I149" s="40" t="s">
        <v>232</v>
      </c>
      <c r="J149" s="40" t="s">
        <v>5057</v>
      </c>
      <c r="K149" s="36" t="s">
        <v>5058</v>
      </c>
      <c r="L149" s="72" t="s">
        <v>5632</v>
      </c>
      <c r="M149" s="40" t="str">
        <f t="shared" si="2"/>
        <v>07</v>
      </c>
      <c r="N149" s="40" t="s">
        <v>434</v>
      </c>
      <c r="O149" s="40" t="s">
        <v>4819</v>
      </c>
      <c r="P149" s="40" t="s">
        <v>434</v>
      </c>
      <c r="Q149" s="35"/>
      <c r="R149" s="47"/>
      <c r="S149" s="48"/>
      <c r="T149" s="20"/>
      <c r="U149" s="20"/>
      <c r="V149" s="4"/>
      <c r="W149" s="210"/>
      <c r="X149" s="210"/>
      <c r="Y149" s="210"/>
      <c r="Z149" s="210"/>
      <c r="AA149" s="210"/>
      <c r="AB149" s="210"/>
      <c r="AC149" s="210"/>
      <c r="AD149" s="210"/>
      <c r="AE149" s="210"/>
      <c r="AF149" s="210"/>
      <c r="AG149" s="210"/>
      <c r="AH149" s="210"/>
      <c r="AI149" s="210"/>
      <c r="AJ149" s="210"/>
      <c r="AK149" s="210"/>
      <c r="AL149" s="210"/>
      <c r="AM149" s="210"/>
      <c r="AN149" s="210"/>
      <c r="AO149" s="210"/>
      <c r="AP149" s="210"/>
      <c r="AQ149" s="210"/>
      <c r="AR149" s="210"/>
      <c r="AS149" s="210"/>
      <c r="AT149" s="210"/>
      <c r="AU149" s="210"/>
      <c r="AV149" s="210"/>
      <c r="AW149" s="210"/>
      <c r="AX149" s="210"/>
      <c r="AY149" s="210"/>
      <c r="AZ149" s="210"/>
      <c r="BA149" s="210"/>
      <c r="BB149" s="210"/>
      <c r="BC149" s="210"/>
      <c r="BD149" s="210"/>
      <c r="BE149" s="210"/>
      <c r="BF149" s="210"/>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row>
    <row r="150" spans="1:86" ht="51" customHeight="1" x14ac:dyDescent="0.3">
      <c r="A150" s="207">
        <v>146</v>
      </c>
      <c r="B150" s="208" t="s">
        <v>4282</v>
      </c>
      <c r="C150" s="214" t="s">
        <v>4283</v>
      </c>
      <c r="D150" s="37">
        <v>43651</v>
      </c>
      <c r="E150" s="37">
        <v>43659</v>
      </c>
      <c r="F150" s="40" t="s">
        <v>28</v>
      </c>
      <c r="G150" s="40" t="s">
        <v>28</v>
      </c>
      <c r="H150" s="40" t="s">
        <v>575</v>
      </c>
      <c r="I150" s="40" t="s">
        <v>232</v>
      </c>
      <c r="J150" s="44" t="s">
        <v>5059</v>
      </c>
      <c r="K150" s="36" t="s">
        <v>5060</v>
      </c>
      <c r="L150" s="72" t="s">
        <v>5633</v>
      </c>
      <c r="M150" s="40" t="str">
        <f t="shared" si="2"/>
        <v>07</v>
      </c>
      <c r="N150" s="40" t="s">
        <v>434</v>
      </c>
      <c r="O150" s="40" t="s">
        <v>6980</v>
      </c>
      <c r="P150" s="40" t="s">
        <v>429</v>
      </c>
      <c r="Q150" s="35"/>
      <c r="R150" s="47"/>
      <c r="S150" s="48"/>
      <c r="T150" s="20"/>
      <c r="U150" s="20"/>
      <c r="V150" s="4"/>
      <c r="W150" s="210"/>
      <c r="X150" s="210"/>
      <c r="Y150" s="210"/>
      <c r="Z150" s="210"/>
      <c r="AA150" s="210"/>
      <c r="AB150" s="210"/>
      <c r="AC150" s="210"/>
      <c r="AD150" s="210"/>
      <c r="AE150" s="210"/>
      <c r="AF150" s="210"/>
      <c r="AG150" s="210"/>
      <c r="AH150" s="210"/>
      <c r="AI150" s="210"/>
      <c r="AJ150" s="210"/>
      <c r="AK150" s="210"/>
      <c r="AL150" s="210"/>
      <c r="AM150" s="210"/>
      <c r="AN150" s="210"/>
      <c r="AO150" s="210"/>
      <c r="AP150" s="210"/>
      <c r="AQ150" s="210"/>
      <c r="AR150" s="210"/>
      <c r="AS150" s="210"/>
      <c r="AT150" s="210"/>
      <c r="AU150" s="210"/>
      <c r="AV150" s="210"/>
      <c r="AW150" s="210"/>
      <c r="AX150" s="210"/>
      <c r="AY150" s="210"/>
      <c r="AZ150" s="210"/>
      <c r="BA150" s="210"/>
      <c r="BB150" s="210"/>
      <c r="BC150" s="210"/>
      <c r="BD150" s="210"/>
      <c r="BE150" s="210"/>
      <c r="BF150" s="210"/>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row>
    <row r="151" spans="1:86" ht="153" customHeight="1" x14ac:dyDescent="0.3">
      <c r="A151" s="207">
        <v>147</v>
      </c>
      <c r="B151" s="170" t="s">
        <v>4284</v>
      </c>
      <c r="C151" s="214" t="s">
        <v>4285</v>
      </c>
      <c r="D151" s="37">
        <v>43939</v>
      </c>
      <c r="E151" s="37">
        <v>43948</v>
      </c>
      <c r="F151" s="37">
        <v>45043</v>
      </c>
      <c r="G151" s="40" t="s">
        <v>28</v>
      </c>
      <c r="H151" s="40" t="s">
        <v>219</v>
      </c>
      <c r="I151" s="40" t="s">
        <v>232</v>
      </c>
      <c r="J151" s="35" t="s">
        <v>5061</v>
      </c>
      <c r="K151" s="36" t="s">
        <v>5062</v>
      </c>
      <c r="L151" s="78" t="s">
        <v>5634</v>
      </c>
      <c r="M151" s="49" t="str">
        <f t="shared" si="2"/>
        <v>07</v>
      </c>
      <c r="N151" s="40" t="s">
        <v>434</v>
      </c>
      <c r="O151" s="40" t="s">
        <v>6980</v>
      </c>
      <c r="P151" s="40" t="s">
        <v>429</v>
      </c>
      <c r="Q151" s="35"/>
      <c r="R151" s="47"/>
      <c r="S151" s="48"/>
      <c r="T151" s="20"/>
      <c r="U151" s="20"/>
      <c r="V151" s="4"/>
      <c r="W151" s="210"/>
      <c r="X151" s="210"/>
      <c r="Y151" s="210"/>
      <c r="Z151" s="210"/>
      <c r="AA151" s="210"/>
      <c r="AB151" s="210"/>
      <c r="AC151" s="210"/>
      <c r="AD151" s="210"/>
      <c r="AE151" s="210"/>
      <c r="AF151" s="210"/>
      <c r="AG151" s="210"/>
      <c r="AH151" s="210"/>
      <c r="AI151" s="210"/>
      <c r="AJ151" s="210"/>
      <c r="AK151" s="210"/>
      <c r="AL151" s="210"/>
      <c r="AM151" s="210"/>
      <c r="AN151" s="210"/>
      <c r="AO151" s="210"/>
      <c r="AP151" s="210"/>
      <c r="AQ151" s="210"/>
      <c r="AR151" s="210"/>
      <c r="AS151" s="210"/>
      <c r="AT151" s="210"/>
      <c r="AU151" s="210"/>
      <c r="AV151" s="210"/>
      <c r="AW151" s="210"/>
      <c r="AX151" s="210"/>
      <c r="AY151" s="210"/>
      <c r="AZ151" s="210"/>
      <c r="BA151" s="210"/>
      <c r="BB151" s="210"/>
      <c r="BC151" s="210"/>
      <c r="BD151" s="210"/>
      <c r="BE151" s="210"/>
      <c r="BF151" s="210"/>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row>
    <row r="152" spans="1:86" ht="92.25" customHeight="1" x14ac:dyDescent="0.3">
      <c r="A152" s="207">
        <v>148</v>
      </c>
      <c r="B152" s="170" t="s">
        <v>6407</v>
      </c>
      <c r="C152" s="214" t="s">
        <v>4286</v>
      </c>
      <c r="D152" s="37">
        <v>44459</v>
      </c>
      <c r="E152" s="37">
        <v>44463</v>
      </c>
      <c r="F152" s="40" t="s">
        <v>28</v>
      </c>
      <c r="G152" s="40" t="s">
        <v>28</v>
      </c>
      <c r="H152" s="40" t="s">
        <v>2065</v>
      </c>
      <c r="I152" s="40" t="s">
        <v>232</v>
      </c>
      <c r="J152" s="40" t="s">
        <v>6408</v>
      </c>
      <c r="K152" s="36" t="s">
        <v>6405</v>
      </c>
      <c r="L152" s="72" t="s">
        <v>6406</v>
      </c>
      <c r="M152" s="40" t="str">
        <f t="shared" si="2"/>
        <v>07</v>
      </c>
      <c r="N152" s="40" t="s">
        <v>434</v>
      </c>
      <c r="O152" s="40" t="s">
        <v>4819</v>
      </c>
      <c r="P152" s="40" t="s">
        <v>434</v>
      </c>
      <c r="Q152" s="35" t="s">
        <v>7033</v>
      </c>
      <c r="R152" s="47" t="s">
        <v>6620</v>
      </c>
      <c r="S152" s="48">
        <v>44742</v>
      </c>
      <c r="T152" s="20"/>
      <c r="U152" s="20"/>
      <c r="V152" s="4"/>
      <c r="W152" s="210"/>
      <c r="X152" s="210" t="s">
        <v>451</v>
      </c>
      <c r="Y152" s="210" t="s">
        <v>451</v>
      </c>
      <c r="Z152" s="210" t="s">
        <v>448</v>
      </c>
      <c r="AA152" s="210" t="s">
        <v>449</v>
      </c>
      <c r="AB152" s="210"/>
      <c r="AC152" s="210"/>
      <c r="AD152" s="210"/>
      <c r="AE152" s="210"/>
      <c r="AF152" s="210"/>
      <c r="AG152" s="210"/>
      <c r="AH152" s="210"/>
      <c r="AI152" s="210"/>
      <c r="AJ152" s="210"/>
      <c r="AK152" s="210"/>
      <c r="AL152" s="210"/>
      <c r="AM152" s="210"/>
      <c r="AN152" s="210"/>
      <c r="AO152" s="210"/>
      <c r="AP152" s="210"/>
      <c r="AQ152" s="210"/>
      <c r="AR152" s="210"/>
      <c r="AS152" s="210"/>
      <c r="AT152" s="210"/>
      <c r="AU152" s="210"/>
      <c r="AV152" s="210"/>
      <c r="AW152" s="210"/>
      <c r="AX152" s="210"/>
      <c r="AY152" s="210"/>
      <c r="AZ152" s="210"/>
      <c r="BA152" s="210"/>
      <c r="BB152" s="210"/>
      <c r="BC152" s="210"/>
      <c r="BD152" s="210" t="s">
        <v>451</v>
      </c>
      <c r="BE152" s="210" t="s">
        <v>451</v>
      </c>
      <c r="BF152" s="210" t="s">
        <v>451</v>
      </c>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row>
    <row r="153" spans="1:86" ht="51" customHeight="1" x14ac:dyDescent="0.3">
      <c r="A153" s="207">
        <v>149</v>
      </c>
      <c r="B153" s="208" t="s">
        <v>4287</v>
      </c>
      <c r="C153" s="214" t="s">
        <v>4288</v>
      </c>
      <c r="D153" s="37">
        <v>43859</v>
      </c>
      <c r="E153" s="37">
        <v>43861</v>
      </c>
      <c r="F153" s="37">
        <v>44957</v>
      </c>
      <c r="G153" s="40" t="s">
        <v>28</v>
      </c>
      <c r="H153" s="40" t="s">
        <v>434</v>
      </c>
      <c r="I153" s="40" t="s">
        <v>5063</v>
      </c>
      <c r="J153" s="49" t="s">
        <v>5064</v>
      </c>
      <c r="K153" s="72" t="s">
        <v>28</v>
      </c>
      <c r="L153" s="72" t="s">
        <v>5635</v>
      </c>
      <c r="M153" s="40" t="str">
        <f t="shared" si="2"/>
        <v>07</v>
      </c>
      <c r="N153" s="40" t="s">
        <v>434</v>
      </c>
      <c r="O153" s="40" t="s">
        <v>4819</v>
      </c>
      <c r="P153" s="40" t="s">
        <v>434</v>
      </c>
      <c r="Q153" s="35"/>
      <c r="R153" s="47"/>
      <c r="S153" s="48"/>
      <c r="T153" s="20"/>
      <c r="U153" s="20"/>
      <c r="V153" s="4"/>
      <c r="W153" s="210"/>
      <c r="X153" s="210"/>
      <c r="Y153" s="210"/>
      <c r="Z153" s="210"/>
      <c r="AA153" s="210"/>
      <c r="AB153" s="210"/>
      <c r="AC153" s="210"/>
      <c r="AD153" s="210"/>
      <c r="AE153" s="210"/>
      <c r="AF153" s="210"/>
      <c r="AG153" s="210"/>
      <c r="AH153" s="210"/>
      <c r="AI153" s="210"/>
      <c r="AJ153" s="210"/>
      <c r="AK153" s="210"/>
      <c r="AL153" s="210"/>
      <c r="AM153" s="210"/>
      <c r="AN153" s="210"/>
      <c r="AO153" s="210"/>
      <c r="AP153" s="210"/>
      <c r="AQ153" s="210"/>
      <c r="AR153" s="210"/>
      <c r="AS153" s="210"/>
      <c r="AT153" s="210"/>
      <c r="AU153" s="210"/>
      <c r="AV153" s="210"/>
      <c r="AW153" s="210"/>
      <c r="AX153" s="210"/>
      <c r="AY153" s="210"/>
      <c r="AZ153" s="210"/>
      <c r="BA153" s="210"/>
      <c r="BB153" s="210"/>
      <c r="BC153" s="210"/>
      <c r="BD153" s="210"/>
      <c r="BE153" s="210"/>
      <c r="BF153" s="210"/>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row>
    <row r="154" spans="1:86" ht="63.75" customHeight="1" x14ac:dyDescent="0.3">
      <c r="A154" s="207">
        <v>150</v>
      </c>
      <c r="B154" s="208" t="s">
        <v>4289</v>
      </c>
      <c r="C154" s="214" t="s">
        <v>4290</v>
      </c>
      <c r="D154" s="37">
        <v>43720</v>
      </c>
      <c r="E154" s="37">
        <v>43726</v>
      </c>
      <c r="F154" s="40" t="s">
        <v>28</v>
      </c>
      <c r="G154" s="40" t="s">
        <v>28</v>
      </c>
      <c r="H154" s="40" t="s">
        <v>4819</v>
      </c>
      <c r="I154" s="40" t="s">
        <v>5063</v>
      </c>
      <c r="J154" s="49" t="s">
        <v>5065</v>
      </c>
      <c r="K154" s="72" t="s">
        <v>5066</v>
      </c>
      <c r="L154" s="72" t="s">
        <v>5636</v>
      </c>
      <c r="M154" s="40" t="str">
        <f t="shared" si="2"/>
        <v>07</v>
      </c>
      <c r="N154" s="40" t="s">
        <v>434</v>
      </c>
      <c r="O154" s="40" t="s">
        <v>4819</v>
      </c>
      <c r="P154" s="40" t="s">
        <v>434</v>
      </c>
      <c r="Q154" s="35"/>
      <c r="R154" s="47"/>
      <c r="S154" s="48"/>
      <c r="T154" s="20"/>
      <c r="U154" s="20"/>
      <c r="V154" s="4"/>
      <c r="W154" s="210"/>
      <c r="X154" s="210"/>
      <c r="Y154" s="210"/>
      <c r="Z154" s="210"/>
      <c r="AA154" s="210"/>
      <c r="AB154" s="210"/>
      <c r="AC154" s="210"/>
      <c r="AD154" s="210"/>
      <c r="AE154" s="210"/>
      <c r="AF154" s="210"/>
      <c r="AG154" s="210"/>
      <c r="AH154" s="210"/>
      <c r="AI154" s="210"/>
      <c r="AJ154" s="210"/>
      <c r="AK154" s="210"/>
      <c r="AL154" s="210"/>
      <c r="AM154" s="210"/>
      <c r="AN154" s="210"/>
      <c r="AO154" s="210"/>
      <c r="AP154" s="210"/>
      <c r="AQ154" s="210"/>
      <c r="AR154" s="210"/>
      <c r="AS154" s="210"/>
      <c r="AT154" s="210"/>
      <c r="AU154" s="210"/>
      <c r="AV154" s="210"/>
      <c r="AW154" s="210"/>
      <c r="AX154" s="210"/>
      <c r="AY154" s="210"/>
      <c r="AZ154" s="210"/>
      <c r="BA154" s="210"/>
      <c r="BB154" s="210"/>
      <c r="BC154" s="210"/>
      <c r="BD154" s="210"/>
      <c r="BE154" s="210"/>
      <c r="BF154" s="210"/>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row>
    <row r="155" spans="1:86" ht="63.75" customHeight="1" x14ac:dyDescent="0.3">
      <c r="A155" s="207">
        <v>151</v>
      </c>
      <c r="B155" s="208" t="s">
        <v>4291</v>
      </c>
      <c r="C155" s="214" t="s">
        <v>4292</v>
      </c>
      <c r="D155" s="37">
        <v>43716</v>
      </c>
      <c r="E155" s="37">
        <v>43723</v>
      </c>
      <c r="F155" s="40" t="s">
        <v>28</v>
      </c>
      <c r="G155" s="40" t="s">
        <v>28</v>
      </c>
      <c r="H155" s="40" t="s">
        <v>4819</v>
      </c>
      <c r="I155" s="40" t="s">
        <v>5063</v>
      </c>
      <c r="J155" s="40" t="s">
        <v>5067</v>
      </c>
      <c r="K155" s="36" t="s">
        <v>5068</v>
      </c>
      <c r="L155" s="72" t="s">
        <v>5637</v>
      </c>
      <c r="M155" s="40" t="str">
        <f t="shared" si="2"/>
        <v>07</v>
      </c>
      <c r="N155" s="40" t="s">
        <v>434</v>
      </c>
      <c r="O155" s="40" t="s">
        <v>4819</v>
      </c>
      <c r="P155" s="40" t="s">
        <v>434</v>
      </c>
      <c r="Q155" s="35"/>
      <c r="R155" s="47"/>
      <c r="S155" s="48"/>
      <c r="T155" s="20"/>
      <c r="U155" s="20"/>
      <c r="V155" s="4"/>
      <c r="W155" s="210"/>
      <c r="X155" s="210"/>
      <c r="Y155" s="210"/>
      <c r="Z155" s="210"/>
      <c r="AA155" s="210"/>
      <c r="AB155" s="210"/>
      <c r="AC155" s="210"/>
      <c r="AD155" s="210"/>
      <c r="AE155" s="210"/>
      <c r="AF155" s="210"/>
      <c r="AG155" s="210"/>
      <c r="AH155" s="210"/>
      <c r="AI155" s="210"/>
      <c r="AJ155" s="210"/>
      <c r="AK155" s="210"/>
      <c r="AL155" s="210"/>
      <c r="AM155" s="210"/>
      <c r="AN155" s="210"/>
      <c r="AO155" s="210"/>
      <c r="AP155" s="210"/>
      <c r="AQ155" s="210"/>
      <c r="AR155" s="210"/>
      <c r="AS155" s="210"/>
      <c r="AT155" s="210"/>
      <c r="AU155" s="210"/>
      <c r="AV155" s="210"/>
      <c r="AW155" s="210"/>
      <c r="AX155" s="210"/>
      <c r="AY155" s="210"/>
      <c r="AZ155" s="210"/>
      <c r="BA155" s="210"/>
      <c r="BB155" s="210"/>
      <c r="BC155" s="210"/>
      <c r="BD155" s="210"/>
      <c r="BE155" s="210"/>
      <c r="BF155" s="210"/>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row>
    <row r="156" spans="1:86" ht="63.75" customHeight="1" x14ac:dyDescent="0.3">
      <c r="A156" s="207">
        <v>152</v>
      </c>
      <c r="B156" s="208" t="s">
        <v>4293</v>
      </c>
      <c r="C156" s="214" t="s">
        <v>4294</v>
      </c>
      <c r="D156" s="37">
        <v>43720</v>
      </c>
      <c r="E156" s="37">
        <v>43726</v>
      </c>
      <c r="F156" s="40" t="s">
        <v>28</v>
      </c>
      <c r="G156" s="40" t="s">
        <v>28</v>
      </c>
      <c r="H156" s="40" t="s">
        <v>647</v>
      </c>
      <c r="I156" s="40" t="s">
        <v>5063</v>
      </c>
      <c r="J156" s="40" t="s">
        <v>5069</v>
      </c>
      <c r="K156" s="36" t="s">
        <v>5070</v>
      </c>
      <c r="L156" s="72" t="s">
        <v>5638</v>
      </c>
      <c r="M156" s="40" t="str">
        <f t="shared" si="2"/>
        <v>07</v>
      </c>
      <c r="N156" s="40" t="s">
        <v>434</v>
      </c>
      <c r="O156" s="40" t="s">
        <v>4819</v>
      </c>
      <c r="P156" s="40" t="s">
        <v>434</v>
      </c>
      <c r="Q156" s="35"/>
      <c r="R156" s="47"/>
      <c r="S156" s="48"/>
      <c r="T156" s="20"/>
      <c r="U156" s="20"/>
      <c r="V156" s="4"/>
      <c r="W156" s="210"/>
      <c r="X156" s="210"/>
      <c r="Y156" s="210"/>
      <c r="Z156" s="210"/>
      <c r="AA156" s="210"/>
      <c r="AB156" s="210"/>
      <c r="AC156" s="210"/>
      <c r="AD156" s="210"/>
      <c r="AE156" s="210"/>
      <c r="AF156" s="210"/>
      <c r="AG156" s="210"/>
      <c r="AH156" s="210"/>
      <c r="AI156" s="210"/>
      <c r="AJ156" s="210"/>
      <c r="AK156" s="210"/>
      <c r="AL156" s="210"/>
      <c r="AM156" s="210"/>
      <c r="AN156" s="210"/>
      <c r="AO156" s="210"/>
      <c r="AP156" s="210"/>
      <c r="AQ156" s="210"/>
      <c r="AR156" s="210"/>
      <c r="AS156" s="210"/>
      <c r="AT156" s="210"/>
      <c r="AU156" s="210"/>
      <c r="AV156" s="210"/>
      <c r="AW156" s="210"/>
      <c r="AX156" s="210"/>
      <c r="AY156" s="210"/>
      <c r="AZ156" s="210"/>
      <c r="BA156" s="210"/>
      <c r="BB156" s="210"/>
      <c r="BC156" s="210"/>
      <c r="BD156" s="210"/>
      <c r="BE156" s="210"/>
      <c r="BF156" s="210"/>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row>
    <row r="157" spans="1:86" ht="63.75" customHeight="1" x14ac:dyDescent="0.3">
      <c r="A157" s="207">
        <v>153</v>
      </c>
      <c r="B157" s="170" t="s">
        <v>4295</v>
      </c>
      <c r="C157" s="214" t="s">
        <v>4296</v>
      </c>
      <c r="D157" s="37">
        <v>44366</v>
      </c>
      <c r="E157" s="37">
        <v>44370</v>
      </c>
      <c r="F157" s="40" t="s">
        <v>28</v>
      </c>
      <c r="G157" s="40" t="s">
        <v>28</v>
      </c>
      <c r="H157" s="40" t="s">
        <v>2065</v>
      </c>
      <c r="I157" s="40" t="s">
        <v>5063</v>
      </c>
      <c r="J157" s="40" t="s">
        <v>5071</v>
      </c>
      <c r="K157" s="36" t="s">
        <v>5072</v>
      </c>
      <c r="L157" s="72" t="s">
        <v>5639</v>
      </c>
      <c r="M157" s="40" t="str">
        <f t="shared" si="2"/>
        <v>07</v>
      </c>
      <c r="N157" s="40" t="s">
        <v>434</v>
      </c>
      <c r="O157" s="40" t="s">
        <v>4819</v>
      </c>
      <c r="P157" s="40" t="s">
        <v>434</v>
      </c>
      <c r="Q157" s="35"/>
      <c r="R157" s="47"/>
      <c r="S157" s="48"/>
      <c r="T157" s="20"/>
      <c r="U157" s="20"/>
      <c r="V157" s="4"/>
      <c r="W157" s="210"/>
      <c r="X157" s="210"/>
      <c r="Y157" s="210"/>
      <c r="Z157" s="210"/>
      <c r="AA157" s="210"/>
      <c r="AB157" s="210"/>
      <c r="AC157" s="210"/>
      <c r="AD157" s="210"/>
      <c r="AE157" s="210"/>
      <c r="AF157" s="210"/>
      <c r="AG157" s="210"/>
      <c r="AH157" s="210"/>
      <c r="AI157" s="210"/>
      <c r="AJ157" s="210"/>
      <c r="AK157" s="210"/>
      <c r="AL157" s="210"/>
      <c r="AM157" s="210"/>
      <c r="AN157" s="210"/>
      <c r="AO157" s="210"/>
      <c r="AP157" s="210"/>
      <c r="AQ157" s="210"/>
      <c r="AR157" s="210"/>
      <c r="AS157" s="210"/>
      <c r="AT157" s="210"/>
      <c r="AU157" s="210"/>
      <c r="AV157" s="210"/>
      <c r="AW157" s="210"/>
      <c r="AX157" s="210"/>
      <c r="AY157" s="210"/>
      <c r="AZ157" s="210"/>
      <c r="BA157" s="210"/>
      <c r="BB157" s="210"/>
      <c r="BC157" s="210"/>
      <c r="BD157" s="210"/>
      <c r="BE157" s="210"/>
      <c r="BF157" s="210"/>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row>
    <row r="158" spans="1:86" ht="51" customHeight="1" x14ac:dyDescent="0.3">
      <c r="A158" s="207">
        <v>154</v>
      </c>
      <c r="B158" s="170" t="s">
        <v>4297</v>
      </c>
      <c r="C158" s="214" t="s">
        <v>4298</v>
      </c>
      <c r="D158" s="37">
        <v>43686</v>
      </c>
      <c r="E158" s="37">
        <v>43692</v>
      </c>
      <c r="F158" s="40" t="s">
        <v>28</v>
      </c>
      <c r="G158" s="40" t="s">
        <v>28</v>
      </c>
      <c r="H158" s="40" t="s">
        <v>219</v>
      </c>
      <c r="I158" s="40" t="s">
        <v>232</v>
      </c>
      <c r="J158" s="49" t="s">
        <v>5073</v>
      </c>
      <c r="K158" s="36" t="s">
        <v>874</v>
      </c>
      <c r="L158" s="72" t="s">
        <v>5640</v>
      </c>
      <c r="M158" s="40" t="str">
        <f t="shared" si="2"/>
        <v>07</v>
      </c>
      <c r="N158" s="40" t="s">
        <v>434</v>
      </c>
      <c r="O158" s="40" t="s">
        <v>6980</v>
      </c>
      <c r="P158" s="40" t="s">
        <v>429</v>
      </c>
      <c r="Q158" s="35"/>
      <c r="R158" s="47"/>
      <c r="S158" s="48"/>
      <c r="T158" s="20"/>
      <c r="U158" s="20"/>
      <c r="V158" s="4"/>
      <c r="W158" s="210"/>
      <c r="X158" s="210"/>
      <c r="Y158" s="210"/>
      <c r="Z158" s="210"/>
      <c r="AA158" s="210"/>
      <c r="AB158" s="210"/>
      <c r="AC158" s="210"/>
      <c r="AD158" s="210"/>
      <c r="AE158" s="210"/>
      <c r="AF158" s="210"/>
      <c r="AG158" s="210"/>
      <c r="AH158" s="210"/>
      <c r="AI158" s="210"/>
      <c r="AJ158" s="210"/>
      <c r="AK158" s="210"/>
      <c r="AL158" s="210"/>
      <c r="AM158" s="210"/>
      <c r="AN158" s="210"/>
      <c r="AO158" s="210"/>
      <c r="AP158" s="210"/>
      <c r="AQ158" s="210"/>
      <c r="AR158" s="210"/>
      <c r="AS158" s="210"/>
      <c r="AT158" s="210"/>
      <c r="AU158" s="210"/>
      <c r="AV158" s="210"/>
      <c r="AW158" s="210"/>
      <c r="AX158" s="210"/>
      <c r="AY158" s="210"/>
      <c r="AZ158" s="210"/>
      <c r="BA158" s="210"/>
      <c r="BB158" s="210"/>
      <c r="BC158" s="210"/>
      <c r="BD158" s="210"/>
      <c r="BE158" s="210"/>
      <c r="BF158" s="210"/>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row>
    <row r="159" spans="1:86" ht="63.75" customHeight="1" x14ac:dyDescent="0.3">
      <c r="A159" s="207">
        <v>155</v>
      </c>
      <c r="B159" s="170" t="s">
        <v>4299</v>
      </c>
      <c r="C159" s="214" t="s">
        <v>4300</v>
      </c>
      <c r="D159" s="37">
        <v>43974</v>
      </c>
      <c r="E159" s="37">
        <v>43980</v>
      </c>
      <c r="F159" s="40" t="s">
        <v>28</v>
      </c>
      <c r="G159" s="40" t="s">
        <v>28</v>
      </c>
      <c r="H159" s="40" t="s">
        <v>4894</v>
      </c>
      <c r="I159" s="40" t="s">
        <v>232</v>
      </c>
      <c r="J159" s="40" t="s">
        <v>5074</v>
      </c>
      <c r="K159" s="36" t="s">
        <v>4807</v>
      </c>
      <c r="L159" s="72" t="s">
        <v>5641</v>
      </c>
      <c r="M159" s="40" t="str">
        <f t="shared" si="2"/>
        <v>07</v>
      </c>
      <c r="N159" s="40" t="s">
        <v>434</v>
      </c>
      <c r="O159" s="40" t="s">
        <v>4819</v>
      </c>
      <c r="P159" s="40" t="s">
        <v>434</v>
      </c>
      <c r="Q159" s="35"/>
      <c r="R159" s="47"/>
      <c r="S159" s="48"/>
      <c r="T159" s="20"/>
      <c r="U159" s="20"/>
      <c r="V159" s="4"/>
      <c r="W159" s="210"/>
      <c r="X159" s="210"/>
      <c r="Y159" s="210"/>
      <c r="Z159" s="210"/>
      <c r="AA159" s="210"/>
      <c r="AB159" s="210"/>
      <c r="AC159" s="210"/>
      <c r="AD159" s="210"/>
      <c r="AE159" s="210"/>
      <c r="AF159" s="210"/>
      <c r="AG159" s="210"/>
      <c r="AH159" s="210"/>
      <c r="AI159" s="210"/>
      <c r="AJ159" s="210"/>
      <c r="AK159" s="210"/>
      <c r="AL159" s="210"/>
      <c r="AM159" s="210"/>
      <c r="AN159" s="210"/>
      <c r="AO159" s="210"/>
      <c r="AP159" s="210"/>
      <c r="AQ159" s="210"/>
      <c r="AR159" s="210"/>
      <c r="AS159" s="210"/>
      <c r="AT159" s="210"/>
      <c r="AU159" s="210"/>
      <c r="AV159" s="210"/>
      <c r="AW159" s="210"/>
      <c r="AX159" s="210"/>
      <c r="AY159" s="210"/>
      <c r="AZ159" s="210"/>
      <c r="BA159" s="210"/>
      <c r="BB159" s="210"/>
      <c r="BC159" s="210"/>
      <c r="BD159" s="210"/>
      <c r="BE159" s="210"/>
      <c r="BF159" s="210"/>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row>
    <row r="160" spans="1:86" ht="51" customHeight="1" x14ac:dyDescent="0.3">
      <c r="A160" s="207">
        <v>156</v>
      </c>
      <c r="B160" s="170" t="s">
        <v>4301</v>
      </c>
      <c r="C160" s="214" t="s">
        <v>4302</v>
      </c>
      <c r="D160" s="37">
        <v>43971</v>
      </c>
      <c r="E160" s="37">
        <v>43976</v>
      </c>
      <c r="F160" s="40" t="s">
        <v>28</v>
      </c>
      <c r="G160" s="40" t="s">
        <v>28</v>
      </c>
      <c r="H160" s="40" t="s">
        <v>2065</v>
      </c>
      <c r="I160" s="40" t="s">
        <v>232</v>
      </c>
      <c r="J160" s="49" t="s">
        <v>5075</v>
      </c>
      <c r="K160" s="36" t="s">
        <v>932</v>
      </c>
      <c r="L160" s="78" t="s">
        <v>5642</v>
      </c>
      <c r="M160" s="49" t="str">
        <f t="shared" si="2"/>
        <v>07</v>
      </c>
      <c r="N160" s="40" t="s">
        <v>434</v>
      </c>
      <c r="O160" s="40" t="s">
        <v>4819</v>
      </c>
      <c r="P160" s="40" t="s">
        <v>434</v>
      </c>
      <c r="Q160" s="35"/>
      <c r="R160" s="47"/>
      <c r="S160" s="48"/>
      <c r="T160" s="20"/>
      <c r="U160" s="20"/>
      <c r="V160" s="4"/>
      <c r="W160" s="210"/>
      <c r="X160" s="210"/>
      <c r="Y160" s="210"/>
      <c r="Z160" s="210"/>
      <c r="AA160" s="210"/>
      <c r="AB160" s="210"/>
      <c r="AC160" s="210"/>
      <c r="AD160" s="210"/>
      <c r="AE160" s="210"/>
      <c r="AF160" s="210"/>
      <c r="AG160" s="210"/>
      <c r="AH160" s="210"/>
      <c r="AI160" s="210"/>
      <c r="AJ160" s="210"/>
      <c r="AK160" s="210"/>
      <c r="AL160" s="210"/>
      <c r="AM160" s="210"/>
      <c r="AN160" s="210"/>
      <c r="AO160" s="210"/>
      <c r="AP160" s="210"/>
      <c r="AQ160" s="210"/>
      <c r="AR160" s="210"/>
      <c r="AS160" s="210"/>
      <c r="AT160" s="210"/>
      <c r="AU160" s="210"/>
      <c r="AV160" s="210"/>
      <c r="AW160" s="210"/>
      <c r="AX160" s="210"/>
      <c r="AY160" s="210"/>
      <c r="AZ160" s="210"/>
      <c r="BA160" s="210"/>
      <c r="BB160" s="210"/>
      <c r="BC160" s="210"/>
      <c r="BD160" s="210"/>
      <c r="BE160" s="210"/>
      <c r="BF160" s="210"/>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row>
    <row r="161" spans="1:86" ht="63.75" customHeight="1" x14ac:dyDescent="0.3">
      <c r="A161" s="207">
        <v>157</v>
      </c>
      <c r="B161" s="170" t="s">
        <v>4303</v>
      </c>
      <c r="C161" s="214" t="s">
        <v>4304</v>
      </c>
      <c r="D161" s="37">
        <v>44121</v>
      </c>
      <c r="E161" s="37">
        <v>44126</v>
      </c>
      <c r="F161" s="40" t="s">
        <v>28</v>
      </c>
      <c r="G161" s="40" t="s">
        <v>28</v>
      </c>
      <c r="H161" s="40" t="s">
        <v>461</v>
      </c>
      <c r="I161" s="40" t="s">
        <v>232</v>
      </c>
      <c r="J161" s="40" t="s">
        <v>5076</v>
      </c>
      <c r="K161" s="36" t="s">
        <v>5077</v>
      </c>
      <c r="L161" s="72" t="s">
        <v>5643</v>
      </c>
      <c r="M161" s="40" t="str">
        <f t="shared" si="2"/>
        <v>07</v>
      </c>
      <c r="N161" s="40" t="s">
        <v>434</v>
      </c>
      <c r="O161" s="40" t="s">
        <v>4819</v>
      </c>
      <c r="P161" s="40" t="s">
        <v>434</v>
      </c>
      <c r="Q161" s="35"/>
      <c r="R161" s="47"/>
      <c r="S161" s="48"/>
      <c r="T161" s="20"/>
      <c r="U161" s="20"/>
      <c r="V161" s="4"/>
      <c r="W161" s="210"/>
      <c r="X161" s="210"/>
      <c r="Y161" s="210"/>
      <c r="Z161" s="210"/>
      <c r="AA161" s="210"/>
      <c r="AB161" s="210"/>
      <c r="AC161" s="210"/>
      <c r="AD161" s="210"/>
      <c r="AE161" s="210"/>
      <c r="AF161" s="210"/>
      <c r="AG161" s="210"/>
      <c r="AH161" s="210"/>
      <c r="AI161" s="210"/>
      <c r="AJ161" s="210"/>
      <c r="AK161" s="210"/>
      <c r="AL161" s="210"/>
      <c r="AM161" s="210"/>
      <c r="AN161" s="210"/>
      <c r="AO161" s="210"/>
      <c r="AP161" s="210"/>
      <c r="AQ161" s="210"/>
      <c r="AR161" s="210"/>
      <c r="AS161" s="210"/>
      <c r="AT161" s="210"/>
      <c r="AU161" s="210"/>
      <c r="AV161" s="210"/>
      <c r="AW161" s="210"/>
      <c r="AX161" s="210"/>
      <c r="AY161" s="210"/>
      <c r="AZ161" s="210"/>
      <c r="BA161" s="210"/>
      <c r="BB161" s="210"/>
      <c r="BC161" s="210"/>
      <c r="BD161" s="210"/>
      <c r="BE161" s="210"/>
      <c r="BF161" s="210"/>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row>
    <row r="162" spans="1:86" ht="51" customHeight="1" x14ac:dyDescent="0.3">
      <c r="A162" s="207">
        <v>158</v>
      </c>
      <c r="B162" s="170" t="s">
        <v>8213</v>
      </c>
      <c r="C162" s="214" t="s">
        <v>4305</v>
      </c>
      <c r="D162" s="37">
        <v>44725</v>
      </c>
      <c r="E162" s="37">
        <v>44732</v>
      </c>
      <c r="F162" s="37">
        <v>45828</v>
      </c>
      <c r="G162" s="40" t="s">
        <v>28</v>
      </c>
      <c r="H162" s="40" t="s">
        <v>434</v>
      </c>
      <c r="I162" s="40" t="s">
        <v>232</v>
      </c>
      <c r="J162" s="170" t="s">
        <v>8212</v>
      </c>
      <c r="K162" s="36" t="s">
        <v>4807</v>
      </c>
      <c r="L162" s="72" t="s">
        <v>8211</v>
      </c>
      <c r="M162" s="40" t="str">
        <f t="shared" si="2"/>
        <v>07</v>
      </c>
      <c r="N162" s="40" t="s">
        <v>434</v>
      </c>
      <c r="O162" s="40" t="s">
        <v>4819</v>
      </c>
      <c r="P162" s="40" t="s">
        <v>434</v>
      </c>
      <c r="Q162" s="35" t="s">
        <v>7033</v>
      </c>
      <c r="R162" s="47" t="s">
        <v>8047</v>
      </c>
      <c r="S162" s="48">
        <v>44742</v>
      </c>
      <c r="T162" s="20" t="s">
        <v>6190</v>
      </c>
      <c r="U162" s="20" t="s">
        <v>6238</v>
      </c>
      <c r="V162" s="4" t="s">
        <v>8257</v>
      </c>
      <c r="W162" s="210"/>
      <c r="X162" s="210"/>
      <c r="Y162" s="210"/>
      <c r="Z162" s="210"/>
      <c r="AA162" s="210"/>
      <c r="AB162" s="210"/>
      <c r="AC162" s="210"/>
      <c r="AD162" s="210"/>
      <c r="AE162" s="210"/>
      <c r="AF162" s="210"/>
      <c r="AG162" s="210"/>
      <c r="AH162" s="210"/>
      <c r="AI162" s="210"/>
      <c r="AJ162" s="210"/>
      <c r="AK162" s="210"/>
      <c r="AL162" s="210"/>
      <c r="AM162" s="210"/>
      <c r="AN162" s="210"/>
      <c r="AO162" s="210"/>
      <c r="AP162" s="210"/>
      <c r="AQ162" s="210"/>
      <c r="AR162" s="210"/>
      <c r="AS162" s="210"/>
      <c r="AT162" s="210"/>
      <c r="AU162" s="210"/>
      <c r="AV162" s="210"/>
      <c r="AW162" s="210"/>
      <c r="AX162" s="210"/>
      <c r="AY162" s="210"/>
      <c r="AZ162" s="210"/>
      <c r="BA162" s="210"/>
      <c r="BB162" s="210"/>
      <c r="BC162" s="210"/>
      <c r="BD162" s="210" t="s">
        <v>451</v>
      </c>
      <c r="BE162" s="210" t="s">
        <v>448</v>
      </c>
      <c r="BF162" s="210" t="s">
        <v>449</v>
      </c>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row>
    <row r="163" spans="1:86" ht="25.5" customHeight="1" x14ac:dyDescent="0.3">
      <c r="A163" s="207">
        <v>159</v>
      </c>
      <c r="B163" s="170" t="s">
        <v>4306</v>
      </c>
      <c r="C163" s="214" t="s">
        <v>4307</v>
      </c>
      <c r="D163" s="37">
        <v>43073</v>
      </c>
      <c r="E163" s="37">
        <v>43079</v>
      </c>
      <c r="F163" s="40" t="s">
        <v>28</v>
      </c>
      <c r="G163" s="40" t="s">
        <v>28</v>
      </c>
      <c r="H163" s="40" t="s">
        <v>5056</v>
      </c>
      <c r="I163" s="40" t="s">
        <v>232</v>
      </c>
      <c r="J163" s="40" t="s">
        <v>5078</v>
      </c>
      <c r="K163" s="36" t="s">
        <v>28</v>
      </c>
      <c r="L163" s="72" t="s">
        <v>5644</v>
      </c>
      <c r="M163" s="40" t="str">
        <f t="shared" si="2"/>
        <v>07</v>
      </c>
      <c r="N163" s="40" t="s">
        <v>434</v>
      </c>
      <c r="O163" s="40" t="s">
        <v>4819</v>
      </c>
      <c r="P163" s="40" t="s">
        <v>434</v>
      </c>
      <c r="Q163" s="35"/>
      <c r="R163" s="47"/>
      <c r="S163" s="48"/>
      <c r="T163" s="20"/>
      <c r="U163" s="20"/>
      <c r="V163" s="4"/>
      <c r="W163" s="210"/>
      <c r="X163" s="210"/>
      <c r="Y163" s="210"/>
      <c r="Z163" s="210"/>
      <c r="AA163" s="210"/>
      <c r="AB163" s="210"/>
      <c r="AC163" s="210"/>
      <c r="AD163" s="210"/>
      <c r="AE163" s="210"/>
      <c r="AF163" s="210"/>
      <c r="AG163" s="210"/>
      <c r="AH163" s="210"/>
      <c r="AI163" s="210"/>
      <c r="AJ163" s="210"/>
      <c r="AK163" s="210"/>
      <c r="AL163" s="210"/>
      <c r="AM163" s="210"/>
      <c r="AN163" s="210"/>
      <c r="AO163" s="210"/>
      <c r="AP163" s="210"/>
      <c r="AQ163" s="210"/>
      <c r="AR163" s="210"/>
      <c r="AS163" s="210"/>
      <c r="AT163" s="210"/>
      <c r="AU163" s="210"/>
      <c r="AV163" s="210"/>
      <c r="AW163" s="210"/>
      <c r="AX163" s="210"/>
      <c r="AY163" s="210"/>
      <c r="AZ163" s="210"/>
      <c r="BA163" s="210"/>
      <c r="BB163" s="210"/>
      <c r="BC163" s="210"/>
      <c r="BD163" s="210"/>
      <c r="BE163" s="210"/>
      <c r="BF163" s="210"/>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row>
    <row r="164" spans="1:86" ht="63.75" customHeight="1" x14ac:dyDescent="0.3">
      <c r="A164" s="207">
        <v>160</v>
      </c>
      <c r="B164" s="170" t="s">
        <v>4308</v>
      </c>
      <c r="C164" s="214" t="s">
        <v>4309</v>
      </c>
      <c r="D164" s="37">
        <v>43859</v>
      </c>
      <c r="E164" s="37">
        <v>43861</v>
      </c>
      <c r="F164" s="37">
        <v>44957</v>
      </c>
      <c r="G164" s="40" t="s">
        <v>28</v>
      </c>
      <c r="H164" s="40" t="s">
        <v>5056</v>
      </c>
      <c r="I164" s="40" t="s">
        <v>232</v>
      </c>
      <c r="J164" s="40" t="s">
        <v>5079</v>
      </c>
      <c r="K164" s="36" t="s">
        <v>5080</v>
      </c>
      <c r="L164" s="72" t="s">
        <v>5645</v>
      </c>
      <c r="M164" s="40" t="str">
        <f t="shared" si="2"/>
        <v>07</v>
      </c>
      <c r="N164" s="40" t="s">
        <v>434</v>
      </c>
      <c r="O164" s="40" t="s">
        <v>4819</v>
      </c>
      <c r="P164" s="40" t="s">
        <v>434</v>
      </c>
      <c r="Q164" s="35"/>
      <c r="R164" s="47"/>
      <c r="S164" s="48"/>
      <c r="T164" s="20"/>
      <c r="U164" s="20"/>
      <c r="V164" s="4"/>
      <c r="W164" s="210"/>
      <c r="X164" s="210"/>
      <c r="Y164" s="210"/>
      <c r="Z164" s="210"/>
      <c r="AA164" s="210"/>
      <c r="AB164" s="210"/>
      <c r="AC164" s="210"/>
      <c r="AD164" s="210"/>
      <c r="AE164" s="210"/>
      <c r="AF164" s="210"/>
      <c r="AG164" s="210"/>
      <c r="AH164" s="210"/>
      <c r="AI164" s="210"/>
      <c r="AJ164" s="210"/>
      <c r="AK164" s="210"/>
      <c r="AL164" s="210"/>
      <c r="AM164" s="210"/>
      <c r="AN164" s="210"/>
      <c r="AO164" s="210"/>
      <c r="AP164" s="210"/>
      <c r="AQ164" s="210"/>
      <c r="AR164" s="210"/>
      <c r="AS164" s="210"/>
      <c r="AT164" s="210"/>
      <c r="AU164" s="210"/>
      <c r="AV164" s="210"/>
      <c r="AW164" s="210"/>
      <c r="AX164" s="210"/>
      <c r="AY164" s="210"/>
      <c r="AZ164" s="210"/>
      <c r="BA164" s="210"/>
      <c r="BB164" s="210"/>
      <c r="BC164" s="210"/>
      <c r="BD164" s="210"/>
      <c r="BE164" s="210"/>
      <c r="BF164" s="210"/>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row>
    <row r="165" spans="1:86" ht="51" customHeight="1" x14ac:dyDescent="0.3">
      <c r="A165" s="207">
        <v>161</v>
      </c>
      <c r="B165" s="170" t="s">
        <v>4310</v>
      </c>
      <c r="C165" s="214" t="s">
        <v>4311</v>
      </c>
      <c r="D165" s="37">
        <v>43859</v>
      </c>
      <c r="E165" s="37">
        <v>43862</v>
      </c>
      <c r="F165" s="37">
        <v>44958</v>
      </c>
      <c r="G165" s="40" t="s">
        <v>28</v>
      </c>
      <c r="H165" s="40" t="s">
        <v>434</v>
      </c>
      <c r="I165" s="40" t="s">
        <v>232</v>
      </c>
      <c r="J165" s="35" t="s">
        <v>5081</v>
      </c>
      <c r="K165" s="38" t="s">
        <v>28</v>
      </c>
      <c r="L165" s="36" t="s">
        <v>5646</v>
      </c>
      <c r="M165" s="88" t="str">
        <f t="shared" si="2"/>
        <v>07</v>
      </c>
      <c r="N165" s="40" t="s">
        <v>434</v>
      </c>
      <c r="O165" s="40" t="s">
        <v>4819</v>
      </c>
      <c r="P165" s="40" t="s">
        <v>434</v>
      </c>
      <c r="Q165" s="35"/>
      <c r="R165" s="47"/>
      <c r="S165" s="48"/>
      <c r="T165" s="20"/>
      <c r="U165" s="20"/>
      <c r="V165" s="4"/>
      <c r="W165" s="210"/>
      <c r="X165" s="210"/>
      <c r="Y165" s="210"/>
      <c r="Z165" s="210"/>
      <c r="AA165" s="210"/>
      <c r="AB165" s="210"/>
      <c r="AC165" s="210"/>
      <c r="AD165" s="210"/>
      <c r="AE165" s="210"/>
      <c r="AF165" s="210"/>
      <c r="AG165" s="210"/>
      <c r="AH165" s="210"/>
      <c r="AI165" s="210"/>
      <c r="AJ165" s="210"/>
      <c r="AK165" s="210"/>
      <c r="AL165" s="210"/>
      <c r="AM165" s="210"/>
      <c r="AN165" s="210"/>
      <c r="AO165" s="210"/>
      <c r="AP165" s="210"/>
      <c r="AQ165" s="210"/>
      <c r="AR165" s="210"/>
      <c r="AS165" s="210"/>
      <c r="AT165" s="210"/>
      <c r="AU165" s="210"/>
      <c r="AV165" s="210"/>
      <c r="AW165" s="210"/>
      <c r="AX165" s="210"/>
      <c r="AY165" s="210"/>
      <c r="AZ165" s="210"/>
      <c r="BA165" s="210"/>
      <c r="BB165" s="210"/>
      <c r="BC165" s="210"/>
      <c r="BD165" s="210"/>
      <c r="BE165" s="210"/>
      <c r="BF165" s="210"/>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row>
    <row r="166" spans="1:86" ht="76.5" customHeight="1" x14ac:dyDescent="0.3">
      <c r="A166" s="207">
        <v>162</v>
      </c>
      <c r="B166" s="170" t="s">
        <v>4312</v>
      </c>
      <c r="C166" s="214" t="s">
        <v>4313</v>
      </c>
      <c r="D166" s="37">
        <v>44455</v>
      </c>
      <c r="E166" s="37">
        <v>44459</v>
      </c>
      <c r="F166" s="37">
        <v>45555</v>
      </c>
      <c r="G166" s="40" t="s">
        <v>28</v>
      </c>
      <c r="H166" s="40" t="s">
        <v>219</v>
      </c>
      <c r="I166" s="40" t="s">
        <v>232</v>
      </c>
      <c r="J166" s="40" t="s">
        <v>5082</v>
      </c>
      <c r="K166" s="38" t="s">
        <v>5083</v>
      </c>
      <c r="L166" s="72" t="s">
        <v>5647</v>
      </c>
      <c r="M166" s="40" t="str">
        <f t="shared" si="2"/>
        <v>07</v>
      </c>
      <c r="N166" s="40" t="s">
        <v>434</v>
      </c>
      <c r="O166" s="40" t="s">
        <v>6980</v>
      </c>
      <c r="P166" s="40" t="s">
        <v>429</v>
      </c>
      <c r="Q166" s="35" t="s">
        <v>444</v>
      </c>
      <c r="R166" s="47" t="s">
        <v>6193</v>
      </c>
      <c r="S166" s="48">
        <v>44531</v>
      </c>
      <c r="T166" s="20" t="s">
        <v>6190</v>
      </c>
      <c r="U166" s="20"/>
      <c r="V166" s="4" t="s">
        <v>7470</v>
      </c>
      <c r="W166" s="210" t="s">
        <v>451</v>
      </c>
      <c r="X166" s="210" t="s">
        <v>451</v>
      </c>
      <c r="Y166" s="210" t="s">
        <v>451</v>
      </c>
      <c r="Z166" s="210" t="s">
        <v>451</v>
      </c>
      <c r="AA166" s="210" t="s">
        <v>451</v>
      </c>
      <c r="AB166" s="210" t="s">
        <v>451</v>
      </c>
      <c r="AC166" s="210" t="s">
        <v>451</v>
      </c>
      <c r="AD166" s="210" t="s">
        <v>451</v>
      </c>
      <c r="AE166" s="210" t="s">
        <v>451</v>
      </c>
      <c r="AF166" s="210" t="s">
        <v>451</v>
      </c>
      <c r="AG166" s="210" t="s">
        <v>451</v>
      </c>
      <c r="AH166" s="210" t="s">
        <v>451</v>
      </c>
      <c r="AI166" s="210" t="s">
        <v>451</v>
      </c>
      <c r="AJ166" s="210" t="s">
        <v>451</v>
      </c>
      <c r="AK166" s="210" t="s">
        <v>451</v>
      </c>
      <c r="AL166" s="210" t="s">
        <v>451</v>
      </c>
      <c r="AM166" s="210" t="s">
        <v>451</v>
      </c>
      <c r="AN166" s="210" t="s">
        <v>451</v>
      </c>
      <c r="AO166" s="210" t="s">
        <v>451</v>
      </c>
      <c r="AP166" s="210" t="s">
        <v>451</v>
      </c>
      <c r="AQ166" s="210" t="s">
        <v>451</v>
      </c>
      <c r="AR166" s="210" t="s">
        <v>451</v>
      </c>
      <c r="AS166" s="210" t="s">
        <v>451</v>
      </c>
      <c r="AT166" s="210" t="s">
        <v>451</v>
      </c>
      <c r="AU166" s="210" t="s">
        <v>451</v>
      </c>
      <c r="AV166" s="210" t="s">
        <v>451</v>
      </c>
      <c r="AW166" s="210" t="s">
        <v>451</v>
      </c>
      <c r="AX166" s="210" t="s">
        <v>451</v>
      </c>
      <c r="AY166" s="210"/>
      <c r="AZ166" s="210"/>
      <c r="BA166" s="210"/>
      <c r="BB166" s="210"/>
      <c r="BC166" s="210"/>
      <c r="BD166" s="210"/>
      <c r="BE166" s="210"/>
      <c r="BF166" s="210"/>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row>
    <row r="167" spans="1:86" ht="63.75" customHeight="1" x14ac:dyDescent="0.3">
      <c r="A167" s="207">
        <v>163</v>
      </c>
      <c r="B167" s="170" t="s">
        <v>4314</v>
      </c>
      <c r="C167" s="214" t="s">
        <v>4315</v>
      </c>
      <c r="D167" s="37">
        <v>41927</v>
      </c>
      <c r="E167" s="37">
        <v>43037</v>
      </c>
      <c r="F167" s="40" t="s">
        <v>28</v>
      </c>
      <c r="G167" s="40" t="s">
        <v>28</v>
      </c>
      <c r="H167" s="40" t="s">
        <v>2065</v>
      </c>
      <c r="I167" s="40" t="s">
        <v>232</v>
      </c>
      <c r="J167" s="40" t="s">
        <v>5084</v>
      </c>
      <c r="K167" s="36" t="s">
        <v>932</v>
      </c>
      <c r="L167" s="72" t="s">
        <v>5648</v>
      </c>
      <c r="M167" s="40" t="str">
        <f t="shared" si="2"/>
        <v>07</v>
      </c>
      <c r="N167" s="40" t="s">
        <v>434</v>
      </c>
      <c r="O167" s="40" t="s">
        <v>4819</v>
      </c>
      <c r="P167" s="40" t="s">
        <v>434</v>
      </c>
      <c r="Q167" s="35"/>
      <c r="R167" s="47"/>
      <c r="S167" s="48"/>
      <c r="T167" s="20"/>
      <c r="U167" s="20"/>
      <c r="V167" s="4"/>
      <c r="W167" s="210"/>
      <c r="X167" s="210"/>
      <c r="Y167" s="210"/>
      <c r="Z167" s="210"/>
      <c r="AA167" s="210"/>
      <c r="AB167" s="210"/>
      <c r="AC167" s="210"/>
      <c r="AD167" s="210"/>
      <c r="AE167" s="210"/>
      <c r="AF167" s="210"/>
      <c r="AG167" s="210"/>
      <c r="AH167" s="210"/>
      <c r="AI167" s="210"/>
      <c r="AJ167" s="210"/>
      <c r="AK167" s="210"/>
      <c r="AL167" s="210"/>
      <c r="AM167" s="210"/>
      <c r="AN167" s="210"/>
      <c r="AO167" s="210"/>
      <c r="AP167" s="210"/>
      <c r="AQ167" s="210"/>
      <c r="AR167" s="210"/>
      <c r="AS167" s="210"/>
      <c r="AT167" s="210"/>
      <c r="AU167" s="210"/>
      <c r="AV167" s="210"/>
      <c r="AW167" s="210"/>
      <c r="AX167" s="210"/>
      <c r="AY167" s="210"/>
      <c r="AZ167" s="210"/>
      <c r="BA167" s="210"/>
      <c r="BB167" s="210"/>
      <c r="BC167" s="210"/>
      <c r="BD167" s="210"/>
      <c r="BE167" s="210"/>
      <c r="BF167" s="210"/>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row>
    <row r="168" spans="1:86" ht="63.75" customHeight="1" x14ac:dyDescent="0.3">
      <c r="A168" s="207">
        <v>164</v>
      </c>
      <c r="B168" s="170" t="s">
        <v>4316</v>
      </c>
      <c r="C168" s="214" t="s">
        <v>4317</v>
      </c>
      <c r="D168" s="37">
        <v>43017</v>
      </c>
      <c r="E168" s="37">
        <v>43022</v>
      </c>
      <c r="F168" s="40" t="s">
        <v>28</v>
      </c>
      <c r="G168" s="40" t="s">
        <v>28</v>
      </c>
      <c r="H168" s="40" t="s">
        <v>2065</v>
      </c>
      <c r="I168" s="40" t="s">
        <v>232</v>
      </c>
      <c r="J168" s="40" t="s">
        <v>5085</v>
      </c>
      <c r="K168" s="36" t="s">
        <v>5086</v>
      </c>
      <c r="L168" s="72" t="s">
        <v>5649</v>
      </c>
      <c r="M168" s="40" t="str">
        <f t="shared" si="2"/>
        <v>07</v>
      </c>
      <c r="N168" s="40" t="s">
        <v>434</v>
      </c>
      <c r="O168" s="40" t="s">
        <v>4819</v>
      </c>
      <c r="P168" s="40" t="s">
        <v>434</v>
      </c>
      <c r="Q168" s="35"/>
      <c r="R168" s="47"/>
      <c r="S168" s="48"/>
      <c r="T168" s="20"/>
      <c r="U168" s="20"/>
      <c r="V168" s="4"/>
      <c r="W168" s="210"/>
      <c r="X168" s="210"/>
      <c r="Y168" s="210"/>
      <c r="Z168" s="210"/>
      <c r="AA168" s="210"/>
      <c r="AB168" s="210"/>
      <c r="AC168" s="210"/>
      <c r="AD168" s="210"/>
      <c r="AE168" s="210"/>
      <c r="AF168" s="210"/>
      <c r="AG168" s="210"/>
      <c r="AH168" s="210"/>
      <c r="AI168" s="210"/>
      <c r="AJ168" s="210"/>
      <c r="AK168" s="210"/>
      <c r="AL168" s="210"/>
      <c r="AM168" s="210"/>
      <c r="AN168" s="210"/>
      <c r="AO168" s="210"/>
      <c r="AP168" s="210"/>
      <c r="AQ168" s="210"/>
      <c r="AR168" s="210"/>
      <c r="AS168" s="210"/>
      <c r="AT168" s="210"/>
      <c r="AU168" s="210"/>
      <c r="AV168" s="210"/>
      <c r="AW168" s="210"/>
      <c r="AX168" s="210"/>
      <c r="AY168" s="210"/>
      <c r="AZ168" s="210"/>
      <c r="BA168" s="210"/>
      <c r="BB168" s="210"/>
      <c r="BC168" s="210"/>
      <c r="BD168" s="210"/>
      <c r="BE168" s="210"/>
      <c r="BF168" s="210"/>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row>
    <row r="169" spans="1:86" ht="102" customHeight="1" x14ac:dyDescent="0.3">
      <c r="A169" s="207">
        <v>165</v>
      </c>
      <c r="B169" s="170" t="s">
        <v>7970</v>
      </c>
      <c r="C169" s="214" t="s">
        <v>4318</v>
      </c>
      <c r="D169" s="37">
        <v>44721</v>
      </c>
      <c r="E169" s="37">
        <v>44732</v>
      </c>
      <c r="F169" s="37">
        <v>45828</v>
      </c>
      <c r="G169" s="40" t="s">
        <v>28</v>
      </c>
      <c r="H169" s="40" t="s">
        <v>5087</v>
      </c>
      <c r="I169" s="40" t="s">
        <v>232</v>
      </c>
      <c r="J169" s="40" t="s">
        <v>7969</v>
      </c>
      <c r="K169" s="38" t="s">
        <v>8422</v>
      </c>
      <c r="L169" s="72" t="s">
        <v>7968</v>
      </c>
      <c r="M169" s="40" t="str">
        <f t="shared" si="2"/>
        <v>07</v>
      </c>
      <c r="N169" s="40" t="s">
        <v>434</v>
      </c>
      <c r="O169" s="40" t="s">
        <v>6980</v>
      </c>
      <c r="P169" s="40" t="s">
        <v>429</v>
      </c>
      <c r="Q169" s="35" t="s">
        <v>7033</v>
      </c>
      <c r="R169" s="47" t="s">
        <v>8033</v>
      </c>
      <c r="S169" s="48" t="s">
        <v>8034</v>
      </c>
      <c r="T169" s="20" t="s">
        <v>7585</v>
      </c>
      <c r="U169" s="20" t="s">
        <v>6238</v>
      </c>
      <c r="V169" s="4" t="s">
        <v>8258</v>
      </c>
      <c r="W169" s="210"/>
      <c r="X169" s="210"/>
      <c r="Y169" s="210"/>
      <c r="Z169" s="210"/>
      <c r="AA169" s="210"/>
      <c r="AB169" s="210"/>
      <c r="AC169" s="210"/>
      <c r="AD169" s="210"/>
      <c r="AE169" s="210"/>
      <c r="AF169" s="210"/>
      <c r="AG169" s="210"/>
      <c r="AH169" s="210"/>
      <c r="AI169" s="210"/>
      <c r="AJ169" s="210"/>
      <c r="AK169" s="210"/>
      <c r="AL169" s="210"/>
      <c r="AM169" s="210"/>
      <c r="AN169" s="210"/>
      <c r="AO169" s="210"/>
      <c r="AP169" s="210"/>
      <c r="AQ169" s="210"/>
      <c r="AR169" s="210"/>
      <c r="AS169" s="210"/>
      <c r="AT169" s="210"/>
      <c r="AU169" s="210"/>
      <c r="AV169" s="210"/>
      <c r="AW169" s="210"/>
      <c r="AX169" s="210"/>
      <c r="AY169" s="210"/>
      <c r="AZ169" s="210"/>
      <c r="BA169" s="210"/>
      <c r="BB169" s="210" t="s">
        <v>451</v>
      </c>
      <c r="BC169" s="210" t="s">
        <v>451</v>
      </c>
      <c r="BD169" s="210" t="s">
        <v>448</v>
      </c>
      <c r="BE169" s="210" t="s">
        <v>448</v>
      </c>
      <c r="BF169" s="210" t="s">
        <v>449</v>
      </c>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row>
    <row r="170" spans="1:86" ht="63.75" customHeight="1" x14ac:dyDescent="0.3">
      <c r="A170" s="207">
        <v>166</v>
      </c>
      <c r="B170" s="170" t="s">
        <v>7973</v>
      </c>
      <c r="C170" s="214" t="s">
        <v>4319</v>
      </c>
      <c r="D170" s="37">
        <v>44725</v>
      </c>
      <c r="E170" s="37">
        <v>44732</v>
      </c>
      <c r="F170" s="37">
        <v>45828</v>
      </c>
      <c r="G170" s="40" t="s">
        <v>28</v>
      </c>
      <c r="H170" s="40" t="s">
        <v>5087</v>
      </c>
      <c r="I170" s="40" t="s">
        <v>232</v>
      </c>
      <c r="J170" s="35" t="s">
        <v>7972</v>
      </c>
      <c r="K170" s="38" t="s">
        <v>8423</v>
      </c>
      <c r="L170" s="72" t="s">
        <v>7971</v>
      </c>
      <c r="M170" s="40" t="str">
        <f t="shared" si="2"/>
        <v>07</v>
      </c>
      <c r="N170" s="40" t="s">
        <v>434</v>
      </c>
      <c r="O170" s="40" t="s">
        <v>6980</v>
      </c>
      <c r="P170" s="40" t="s">
        <v>429</v>
      </c>
      <c r="Q170" s="35" t="s">
        <v>7033</v>
      </c>
      <c r="R170" s="47" t="s">
        <v>7769</v>
      </c>
      <c r="S170" s="48" t="s">
        <v>8034</v>
      </c>
      <c r="T170" s="20" t="s">
        <v>7585</v>
      </c>
      <c r="U170" s="20" t="s">
        <v>6238</v>
      </c>
      <c r="V170" s="4" t="s">
        <v>8258</v>
      </c>
      <c r="W170" s="210"/>
      <c r="X170" s="210"/>
      <c r="Y170" s="210"/>
      <c r="Z170" s="210"/>
      <c r="AA170" s="210"/>
      <c r="AB170" s="210"/>
      <c r="AC170" s="210"/>
      <c r="AD170" s="210"/>
      <c r="AE170" s="210"/>
      <c r="AF170" s="210"/>
      <c r="AG170" s="210"/>
      <c r="AH170" s="210"/>
      <c r="AI170" s="210"/>
      <c r="AJ170" s="210"/>
      <c r="AK170" s="210"/>
      <c r="AL170" s="210"/>
      <c r="AM170" s="210"/>
      <c r="AN170" s="210"/>
      <c r="AO170" s="210"/>
      <c r="AP170" s="210"/>
      <c r="AQ170" s="210"/>
      <c r="AR170" s="210"/>
      <c r="AS170" s="210"/>
      <c r="AT170" s="210"/>
      <c r="AU170" s="210"/>
      <c r="AV170" s="210"/>
      <c r="AW170" s="210"/>
      <c r="AX170" s="210"/>
      <c r="AY170" s="210"/>
      <c r="AZ170" s="210"/>
      <c r="BA170" s="210"/>
      <c r="BB170" s="210" t="s">
        <v>451</v>
      </c>
      <c r="BC170" s="210" t="s">
        <v>451</v>
      </c>
      <c r="BD170" s="210" t="s">
        <v>448</v>
      </c>
      <c r="BE170" s="210" t="s">
        <v>448</v>
      </c>
      <c r="BF170" s="210" t="s">
        <v>449</v>
      </c>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row>
    <row r="171" spans="1:86" ht="89.25" customHeight="1" x14ac:dyDescent="0.3">
      <c r="A171" s="207">
        <v>167</v>
      </c>
      <c r="B171" s="170" t="s">
        <v>7976</v>
      </c>
      <c r="C171" s="214" t="s">
        <v>4320</v>
      </c>
      <c r="D171" s="37">
        <v>44725</v>
      </c>
      <c r="E171" s="37">
        <v>44732</v>
      </c>
      <c r="F171" s="37">
        <v>45828</v>
      </c>
      <c r="G171" s="40" t="s">
        <v>28</v>
      </c>
      <c r="H171" s="40" t="s">
        <v>5087</v>
      </c>
      <c r="I171" s="40" t="s">
        <v>232</v>
      </c>
      <c r="J171" s="49" t="s">
        <v>7975</v>
      </c>
      <c r="K171" s="36" t="s">
        <v>8424</v>
      </c>
      <c r="L171" s="78" t="s">
        <v>7974</v>
      </c>
      <c r="M171" s="40" t="str">
        <f t="shared" si="2"/>
        <v>07</v>
      </c>
      <c r="N171" s="40" t="s">
        <v>434</v>
      </c>
      <c r="O171" s="40" t="s">
        <v>6980</v>
      </c>
      <c r="P171" s="40" t="s">
        <v>429</v>
      </c>
      <c r="Q171" s="35" t="s">
        <v>7033</v>
      </c>
      <c r="R171" s="47" t="s">
        <v>7769</v>
      </c>
      <c r="S171" s="48" t="s">
        <v>8034</v>
      </c>
      <c r="T171" s="20" t="s">
        <v>7585</v>
      </c>
      <c r="U171" s="20" t="s">
        <v>6238</v>
      </c>
      <c r="V171" s="4" t="s">
        <v>8258</v>
      </c>
      <c r="W171" s="210"/>
      <c r="X171" s="210"/>
      <c r="Y171" s="210"/>
      <c r="Z171" s="210"/>
      <c r="AA171" s="210"/>
      <c r="AB171" s="210"/>
      <c r="AC171" s="210"/>
      <c r="AD171" s="210"/>
      <c r="AE171" s="210"/>
      <c r="AF171" s="210"/>
      <c r="AG171" s="210"/>
      <c r="AH171" s="210"/>
      <c r="AI171" s="210"/>
      <c r="AJ171" s="210"/>
      <c r="AK171" s="210"/>
      <c r="AL171" s="210"/>
      <c r="AM171" s="210"/>
      <c r="AN171" s="210"/>
      <c r="AO171" s="210"/>
      <c r="AP171" s="210"/>
      <c r="AQ171" s="210"/>
      <c r="AR171" s="210"/>
      <c r="AS171" s="210"/>
      <c r="AT171" s="210"/>
      <c r="AU171" s="210"/>
      <c r="AV171" s="210"/>
      <c r="AW171" s="210"/>
      <c r="AX171" s="210"/>
      <c r="AY171" s="210"/>
      <c r="AZ171" s="210"/>
      <c r="BA171" s="210"/>
      <c r="BB171" s="210" t="s">
        <v>451</v>
      </c>
      <c r="BC171" s="210" t="s">
        <v>451</v>
      </c>
      <c r="BD171" s="210" t="s">
        <v>448</v>
      </c>
      <c r="BE171" s="210" t="s">
        <v>448</v>
      </c>
      <c r="BF171" s="210" t="s">
        <v>449</v>
      </c>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row>
    <row r="172" spans="1:86" ht="63.75" customHeight="1" x14ac:dyDescent="0.3">
      <c r="A172" s="207">
        <v>168</v>
      </c>
      <c r="B172" s="170" t="s">
        <v>4321</v>
      </c>
      <c r="C172" s="214" t="s">
        <v>4322</v>
      </c>
      <c r="D172" s="37">
        <v>43625</v>
      </c>
      <c r="E172" s="37">
        <v>43629</v>
      </c>
      <c r="F172" s="40" t="s">
        <v>28</v>
      </c>
      <c r="G172" s="40" t="s">
        <v>28</v>
      </c>
      <c r="H172" s="40" t="s">
        <v>2065</v>
      </c>
      <c r="I172" s="40" t="s">
        <v>232</v>
      </c>
      <c r="J172" s="40" t="s">
        <v>5088</v>
      </c>
      <c r="K172" s="72" t="s">
        <v>5089</v>
      </c>
      <c r="L172" s="72" t="s">
        <v>5650</v>
      </c>
      <c r="M172" s="40" t="str">
        <f t="shared" si="2"/>
        <v>07</v>
      </c>
      <c r="N172" s="40" t="s">
        <v>434</v>
      </c>
      <c r="O172" s="40" t="s">
        <v>4819</v>
      </c>
      <c r="P172" s="40" t="s">
        <v>434</v>
      </c>
      <c r="Q172" s="35"/>
      <c r="R172" s="47"/>
      <c r="S172" s="48"/>
      <c r="T172" s="20"/>
      <c r="U172" s="20"/>
      <c r="V172" s="4"/>
      <c r="W172" s="210"/>
      <c r="X172" s="210"/>
      <c r="Y172" s="210"/>
      <c r="Z172" s="210"/>
      <c r="AA172" s="210"/>
      <c r="AB172" s="210"/>
      <c r="AC172" s="210"/>
      <c r="AD172" s="210"/>
      <c r="AE172" s="210"/>
      <c r="AF172" s="210"/>
      <c r="AG172" s="210"/>
      <c r="AH172" s="210"/>
      <c r="AI172" s="210"/>
      <c r="AJ172" s="210"/>
      <c r="AK172" s="210"/>
      <c r="AL172" s="210"/>
      <c r="AM172" s="210"/>
      <c r="AN172" s="210"/>
      <c r="AO172" s="210"/>
      <c r="AP172" s="210"/>
      <c r="AQ172" s="210"/>
      <c r="AR172" s="210"/>
      <c r="AS172" s="210"/>
      <c r="AT172" s="210"/>
      <c r="AU172" s="210"/>
      <c r="AV172" s="210"/>
      <c r="AW172" s="210"/>
      <c r="AX172" s="210"/>
      <c r="AY172" s="210"/>
      <c r="AZ172" s="210"/>
      <c r="BA172" s="210"/>
      <c r="BB172" s="210"/>
      <c r="BC172" s="210"/>
      <c r="BD172" s="210"/>
      <c r="BE172" s="210"/>
      <c r="BF172" s="210"/>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row>
    <row r="173" spans="1:86" ht="63.75" customHeight="1" x14ac:dyDescent="0.3">
      <c r="A173" s="207">
        <v>169</v>
      </c>
      <c r="B173" s="170" t="s">
        <v>7291</v>
      </c>
      <c r="C173" s="214" t="s">
        <v>7292</v>
      </c>
      <c r="D173" s="37">
        <v>44601</v>
      </c>
      <c r="E173" s="37">
        <v>44606</v>
      </c>
      <c r="F173" s="40" t="s">
        <v>28</v>
      </c>
      <c r="G173" s="40" t="s">
        <v>28</v>
      </c>
      <c r="H173" s="40" t="s">
        <v>5090</v>
      </c>
      <c r="I173" s="40" t="s">
        <v>232</v>
      </c>
      <c r="J173" s="40" t="s">
        <v>7290</v>
      </c>
      <c r="K173" s="36" t="s">
        <v>5091</v>
      </c>
      <c r="L173" s="72" t="s">
        <v>7289</v>
      </c>
      <c r="M173" s="40" t="str">
        <f t="shared" si="2"/>
        <v>07</v>
      </c>
      <c r="N173" s="40" t="s">
        <v>434</v>
      </c>
      <c r="O173" s="40" t="s">
        <v>4819</v>
      </c>
      <c r="P173" s="40" t="s">
        <v>434</v>
      </c>
      <c r="Q173" s="35"/>
      <c r="R173" s="47" t="s">
        <v>7221</v>
      </c>
      <c r="S173" s="48"/>
      <c r="T173" s="20"/>
      <c r="U173" s="20"/>
      <c r="V173" s="4"/>
      <c r="W173" s="210" t="s">
        <v>449</v>
      </c>
      <c r="X173" s="210"/>
      <c r="Y173" s="210"/>
      <c r="Z173" s="210"/>
      <c r="AA173" s="210"/>
      <c r="AB173" s="210"/>
      <c r="AC173" s="210"/>
      <c r="AD173" s="210"/>
      <c r="AE173" s="210"/>
      <c r="AF173" s="210"/>
      <c r="AG173" s="210"/>
      <c r="AH173" s="210"/>
      <c r="AI173" s="210"/>
      <c r="AJ173" s="210"/>
      <c r="AK173" s="210"/>
      <c r="AL173" s="210" t="s">
        <v>448</v>
      </c>
      <c r="AM173" s="210" t="s">
        <v>448</v>
      </c>
      <c r="AN173" s="210" t="s">
        <v>449</v>
      </c>
      <c r="AO173" s="210"/>
      <c r="AP173" s="210"/>
      <c r="AQ173" s="210"/>
      <c r="AR173" s="210"/>
      <c r="AS173" s="210"/>
      <c r="AT173" s="210"/>
      <c r="AU173" s="210"/>
      <c r="AV173" s="210"/>
      <c r="AW173" s="210"/>
      <c r="AX173" s="210"/>
      <c r="AY173" s="210"/>
      <c r="AZ173" s="210"/>
      <c r="BA173" s="210"/>
      <c r="BB173" s="210"/>
      <c r="BC173" s="210"/>
      <c r="BD173" s="210"/>
      <c r="BE173" s="210"/>
      <c r="BF173" s="210"/>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row>
    <row r="174" spans="1:86" ht="114.75" customHeight="1" x14ac:dyDescent="0.3">
      <c r="A174" s="207">
        <v>170</v>
      </c>
      <c r="B174" s="170" t="s">
        <v>4323</v>
      </c>
      <c r="C174" s="214" t="s">
        <v>4324</v>
      </c>
      <c r="D174" s="37">
        <v>43666</v>
      </c>
      <c r="E174" s="37">
        <v>43671</v>
      </c>
      <c r="F174" s="40" t="s">
        <v>28</v>
      </c>
      <c r="G174" s="40" t="s">
        <v>28</v>
      </c>
      <c r="H174" s="40" t="s">
        <v>219</v>
      </c>
      <c r="I174" s="40" t="s">
        <v>232</v>
      </c>
      <c r="J174" s="40" t="s">
        <v>5092</v>
      </c>
      <c r="K174" s="36" t="s">
        <v>4818</v>
      </c>
      <c r="L174" s="72" t="s">
        <v>5651</v>
      </c>
      <c r="M174" s="40" t="str">
        <f t="shared" si="2"/>
        <v>07</v>
      </c>
      <c r="N174" s="40" t="s">
        <v>434</v>
      </c>
      <c r="O174" s="40" t="s">
        <v>6980</v>
      </c>
      <c r="P174" s="40" t="s">
        <v>429</v>
      </c>
      <c r="Q174" s="35"/>
      <c r="R174" s="47"/>
      <c r="S174" s="48"/>
      <c r="T174" s="20"/>
      <c r="U174" s="20"/>
      <c r="V174" s="4"/>
      <c r="W174" s="210"/>
      <c r="X174" s="210"/>
      <c r="Y174" s="210"/>
      <c r="Z174" s="210"/>
      <c r="AA174" s="210"/>
      <c r="AB174" s="210"/>
      <c r="AC174" s="210"/>
      <c r="AD174" s="210"/>
      <c r="AE174" s="210"/>
      <c r="AF174" s="210"/>
      <c r="AG174" s="210"/>
      <c r="AH174" s="210"/>
      <c r="AI174" s="210"/>
      <c r="AJ174" s="210"/>
      <c r="AK174" s="210"/>
      <c r="AL174" s="210"/>
      <c r="AM174" s="210"/>
      <c r="AN174" s="210"/>
      <c r="AO174" s="210"/>
      <c r="AP174" s="210"/>
      <c r="AQ174" s="210"/>
      <c r="AR174" s="210"/>
      <c r="AS174" s="210"/>
      <c r="AT174" s="210"/>
      <c r="AU174" s="210"/>
      <c r="AV174" s="210"/>
      <c r="AW174" s="210"/>
      <c r="AX174" s="210"/>
      <c r="AY174" s="210"/>
      <c r="AZ174" s="210"/>
      <c r="BA174" s="210"/>
      <c r="BB174" s="210"/>
      <c r="BC174" s="210"/>
      <c r="BD174" s="210"/>
      <c r="BE174" s="210"/>
      <c r="BF174" s="210"/>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row>
    <row r="175" spans="1:86" ht="63.75" customHeight="1" x14ac:dyDescent="0.3">
      <c r="A175" s="207">
        <v>171</v>
      </c>
      <c r="B175" s="170" t="s">
        <v>4325</v>
      </c>
      <c r="C175" s="214" t="s">
        <v>4326</v>
      </c>
      <c r="D175" s="37">
        <v>43732</v>
      </c>
      <c r="E175" s="37">
        <v>43739</v>
      </c>
      <c r="F175" s="40" t="s">
        <v>28</v>
      </c>
      <c r="G175" s="40" t="s">
        <v>28</v>
      </c>
      <c r="H175" s="40" t="s">
        <v>5090</v>
      </c>
      <c r="I175" s="40" t="s">
        <v>232</v>
      </c>
      <c r="J175" s="40" t="s">
        <v>5093</v>
      </c>
      <c r="K175" s="36" t="s">
        <v>5094</v>
      </c>
      <c r="L175" s="72" t="s">
        <v>5652</v>
      </c>
      <c r="M175" s="40" t="str">
        <f t="shared" si="2"/>
        <v>07</v>
      </c>
      <c r="N175" s="40" t="s">
        <v>434</v>
      </c>
      <c r="O175" s="40" t="s">
        <v>4819</v>
      </c>
      <c r="P175" s="40" t="s">
        <v>434</v>
      </c>
      <c r="Q175" s="35"/>
      <c r="R175" s="47"/>
      <c r="S175" s="48"/>
      <c r="T175" s="20"/>
      <c r="U175" s="20"/>
      <c r="V175" s="4"/>
      <c r="W175" s="210"/>
      <c r="X175" s="210"/>
      <c r="Y175" s="210"/>
      <c r="Z175" s="210"/>
      <c r="AA175" s="210"/>
      <c r="AB175" s="210"/>
      <c r="AC175" s="210"/>
      <c r="AD175" s="210"/>
      <c r="AE175" s="210"/>
      <c r="AF175" s="210"/>
      <c r="AG175" s="210"/>
      <c r="AH175" s="210"/>
      <c r="AI175" s="210"/>
      <c r="AJ175" s="210"/>
      <c r="AK175" s="210"/>
      <c r="AL175" s="210"/>
      <c r="AM175" s="210"/>
      <c r="AN175" s="210"/>
      <c r="AO175" s="210"/>
      <c r="AP175" s="210"/>
      <c r="AQ175" s="210"/>
      <c r="AR175" s="210"/>
      <c r="AS175" s="210"/>
      <c r="AT175" s="210"/>
      <c r="AU175" s="210"/>
      <c r="AV175" s="210"/>
      <c r="AW175" s="210"/>
      <c r="AX175" s="210"/>
      <c r="AY175" s="210"/>
      <c r="AZ175" s="210"/>
      <c r="BA175" s="210"/>
      <c r="BB175" s="210"/>
      <c r="BC175" s="210"/>
      <c r="BD175" s="210"/>
      <c r="BE175" s="210"/>
      <c r="BF175" s="210"/>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row>
    <row r="176" spans="1:86" ht="89.25" customHeight="1" x14ac:dyDescent="0.3">
      <c r="A176" s="207">
        <v>172</v>
      </c>
      <c r="B176" s="170" t="s">
        <v>4327</v>
      </c>
      <c r="C176" s="214" t="s">
        <v>4328</v>
      </c>
      <c r="D176" s="37">
        <v>44455</v>
      </c>
      <c r="E176" s="37">
        <v>44470</v>
      </c>
      <c r="F176" s="40" t="s">
        <v>28</v>
      </c>
      <c r="G176" s="40" t="s">
        <v>28</v>
      </c>
      <c r="H176" s="40" t="s">
        <v>4894</v>
      </c>
      <c r="I176" s="40" t="s">
        <v>232</v>
      </c>
      <c r="J176" s="40" t="s">
        <v>5095</v>
      </c>
      <c r="K176" s="36" t="s">
        <v>5096</v>
      </c>
      <c r="L176" s="72" t="s">
        <v>5653</v>
      </c>
      <c r="M176" s="40" t="str">
        <f t="shared" si="2"/>
        <v>07</v>
      </c>
      <c r="N176" s="40" t="s">
        <v>434</v>
      </c>
      <c r="O176" s="40" t="s">
        <v>4819</v>
      </c>
      <c r="P176" s="40" t="s">
        <v>434</v>
      </c>
      <c r="Q176" s="35"/>
      <c r="R176" s="47"/>
      <c r="S176" s="48"/>
      <c r="T176" s="20"/>
      <c r="U176" s="20"/>
      <c r="V176" s="4"/>
      <c r="W176" s="210"/>
      <c r="X176" s="210"/>
      <c r="Y176" s="210"/>
      <c r="Z176" s="210"/>
      <c r="AA176" s="210"/>
      <c r="AB176" s="210"/>
      <c r="AC176" s="210"/>
      <c r="AD176" s="210"/>
      <c r="AE176" s="210"/>
      <c r="AF176" s="210"/>
      <c r="AG176" s="210"/>
      <c r="AH176" s="210"/>
      <c r="AI176" s="210"/>
      <c r="AJ176" s="210"/>
      <c r="AK176" s="210"/>
      <c r="AL176" s="210"/>
      <c r="AM176" s="210"/>
      <c r="AN176" s="210"/>
      <c r="AO176" s="210"/>
      <c r="AP176" s="210"/>
      <c r="AQ176" s="210"/>
      <c r="AR176" s="210"/>
      <c r="AS176" s="210"/>
      <c r="AT176" s="210"/>
      <c r="AU176" s="210"/>
      <c r="AV176" s="210"/>
      <c r="AW176" s="210"/>
      <c r="AX176" s="210"/>
      <c r="AY176" s="210"/>
      <c r="AZ176" s="210"/>
      <c r="BA176" s="210"/>
      <c r="BB176" s="210"/>
      <c r="BC176" s="210"/>
      <c r="BD176" s="210"/>
      <c r="BE176" s="210"/>
      <c r="BF176" s="210"/>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row>
    <row r="177" spans="1:86" ht="63.75" customHeight="1" x14ac:dyDescent="0.3">
      <c r="A177" s="207">
        <v>173</v>
      </c>
      <c r="B177" s="170" t="s">
        <v>4329</v>
      </c>
      <c r="C177" s="214" t="s">
        <v>4330</v>
      </c>
      <c r="D177" s="37">
        <v>43972</v>
      </c>
      <c r="E177" s="37">
        <v>43980</v>
      </c>
      <c r="F177" s="40" t="s">
        <v>28</v>
      </c>
      <c r="G177" s="40" t="s">
        <v>28</v>
      </c>
      <c r="H177" s="40" t="s">
        <v>4819</v>
      </c>
      <c r="I177" s="40" t="s">
        <v>232</v>
      </c>
      <c r="J177" s="40" t="s">
        <v>5097</v>
      </c>
      <c r="K177" s="36" t="s">
        <v>5098</v>
      </c>
      <c r="L177" s="72" t="s">
        <v>5654</v>
      </c>
      <c r="M177" s="40" t="str">
        <f t="shared" si="2"/>
        <v>07</v>
      </c>
      <c r="N177" s="40" t="s">
        <v>434</v>
      </c>
      <c r="O177" s="40" t="s">
        <v>4819</v>
      </c>
      <c r="P177" s="40" t="s">
        <v>434</v>
      </c>
      <c r="Q177" s="35"/>
      <c r="R177" s="47"/>
      <c r="S177" s="48"/>
      <c r="T177" s="20"/>
      <c r="U177" s="20"/>
      <c r="V177" s="4"/>
      <c r="W177" s="210"/>
      <c r="X177" s="210"/>
      <c r="Y177" s="210"/>
      <c r="Z177" s="210"/>
      <c r="AA177" s="210"/>
      <c r="AB177" s="210"/>
      <c r="AC177" s="210"/>
      <c r="AD177" s="210"/>
      <c r="AE177" s="210"/>
      <c r="AF177" s="210"/>
      <c r="AG177" s="210"/>
      <c r="AH177" s="210"/>
      <c r="AI177" s="210"/>
      <c r="AJ177" s="210"/>
      <c r="AK177" s="210"/>
      <c r="AL177" s="210"/>
      <c r="AM177" s="210"/>
      <c r="AN177" s="210"/>
      <c r="AO177" s="210"/>
      <c r="AP177" s="210"/>
      <c r="AQ177" s="210"/>
      <c r="AR177" s="210"/>
      <c r="AS177" s="210"/>
      <c r="AT177" s="210"/>
      <c r="AU177" s="210"/>
      <c r="AV177" s="210"/>
      <c r="AW177" s="210"/>
      <c r="AX177" s="210"/>
      <c r="AY177" s="210"/>
      <c r="AZ177" s="210"/>
      <c r="BA177" s="210"/>
      <c r="BB177" s="210"/>
      <c r="BC177" s="210"/>
      <c r="BD177" s="210"/>
      <c r="BE177" s="210"/>
      <c r="BF177" s="210"/>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row>
    <row r="178" spans="1:86" ht="54" customHeight="1" x14ac:dyDescent="0.3">
      <c r="A178" s="207">
        <v>174</v>
      </c>
      <c r="B178" s="170" t="s">
        <v>4331</v>
      </c>
      <c r="C178" s="214" t="s">
        <v>5723</v>
      </c>
      <c r="D178" s="37">
        <v>42895</v>
      </c>
      <c r="E178" s="37">
        <v>42901</v>
      </c>
      <c r="F178" s="40" t="s">
        <v>28</v>
      </c>
      <c r="G178" s="40" t="s">
        <v>28</v>
      </c>
      <c r="H178" s="40" t="s">
        <v>4894</v>
      </c>
      <c r="I178" s="40" t="s">
        <v>232</v>
      </c>
      <c r="J178" s="40" t="s">
        <v>5099</v>
      </c>
      <c r="K178" s="36" t="s">
        <v>5100</v>
      </c>
      <c r="L178" s="72" t="s">
        <v>5655</v>
      </c>
      <c r="M178" s="40" t="str">
        <f t="shared" si="2"/>
        <v>07</v>
      </c>
      <c r="N178" s="40" t="s">
        <v>434</v>
      </c>
      <c r="O178" s="40" t="s">
        <v>4819</v>
      </c>
      <c r="P178" s="40" t="s">
        <v>434</v>
      </c>
      <c r="Q178" s="35"/>
      <c r="R178" s="47"/>
      <c r="S178" s="48"/>
      <c r="T178" s="20"/>
      <c r="U178" s="20"/>
      <c r="V178" s="4"/>
      <c r="W178" s="210"/>
      <c r="X178" s="210"/>
      <c r="Y178" s="210"/>
      <c r="Z178" s="210"/>
      <c r="AA178" s="210"/>
      <c r="AB178" s="210"/>
      <c r="AC178" s="210"/>
      <c r="AD178" s="210"/>
      <c r="AE178" s="210"/>
      <c r="AF178" s="210"/>
      <c r="AG178" s="210"/>
      <c r="AH178" s="210"/>
      <c r="AI178" s="210"/>
      <c r="AJ178" s="210"/>
      <c r="AK178" s="210"/>
      <c r="AL178" s="210"/>
      <c r="AM178" s="210"/>
      <c r="AN178" s="210"/>
      <c r="AO178" s="210"/>
      <c r="AP178" s="210"/>
      <c r="AQ178" s="210"/>
      <c r="AR178" s="210"/>
      <c r="AS178" s="210"/>
      <c r="AT178" s="210"/>
      <c r="AU178" s="210"/>
      <c r="AV178" s="210"/>
      <c r="AW178" s="210"/>
      <c r="AX178" s="210"/>
      <c r="AY178" s="210"/>
      <c r="AZ178" s="210"/>
      <c r="BA178" s="210"/>
      <c r="BB178" s="210"/>
      <c r="BC178" s="210"/>
      <c r="BD178" s="210"/>
      <c r="BE178" s="210"/>
      <c r="BF178" s="210"/>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row>
    <row r="179" spans="1:86" ht="54" customHeight="1" x14ac:dyDescent="0.3">
      <c r="A179" s="207">
        <v>175</v>
      </c>
      <c r="B179" s="170" t="s">
        <v>4332</v>
      </c>
      <c r="C179" s="214" t="s">
        <v>5724</v>
      </c>
      <c r="D179" s="37">
        <v>42895</v>
      </c>
      <c r="E179" s="37">
        <v>42901</v>
      </c>
      <c r="F179" s="40" t="s">
        <v>28</v>
      </c>
      <c r="G179" s="40" t="s">
        <v>28</v>
      </c>
      <c r="H179" s="40" t="s">
        <v>4894</v>
      </c>
      <c r="I179" s="40" t="s">
        <v>232</v>
      </c>
      <c r="J179" s="40" t="s">
        <v>5101</v>
      </c>
      <c r="K179" s="36" t="s">
        <v>5100</v>
      </c>
      <c r="L179" s="72" t="s">
        <v>5656</v>
      </c>
      <c r="M179" s="40" t="str">
        <f t="shared" si="2"/>
        <v>07</v>
      </c>
      <c r="N179" s="40" t="s">
        <v>434</v>
      </c>
      <c r="O179" s="40" t="s">
        <v>4819</v>
      </c>
      <c r="P179" s="40" t="s">
        <v>434</v>
      </c>
      <c r="Q179" s="35"/>
      <c r="R179" s="47"/>
      <c r="S179" s="48"/>
      <c r="T179" s="20"/>
      <c r="U179" s="20"/>
      <c r="V179" s="4"/>
      <c r="W179" s="210"/>
      <c r="X179" s="210"/>
      <c r="Y179" s="210"/>
      <c r="Z179" s="210"/>
      <c r="AA179" s="210"/>
      <c r="AB179" s="210"/>
      <c r="AC179" s="210"/>
      <c r="AD179" s="210"/>
      <c r="AE179" s="210"/>
      <c r="AF179" s="210"/>
      <c r="AG179" s="210"/>
      <c r="AH179" s="210"/>
      <c r="AI179" s="210"/>
      <c r="AJ179" s="210"/>
      <c r="AK179" s="210"/>
      <c r="AL179" s="210"/>
      <c r="AM179" s="210"/>
      <c r="AN179" s="210"/>
      <c r="AO179" s="210"/>
      <c r="AP179" s="210"/>
      <c r="AQ179" s="210"/>
      <c r="AR179" s="210"/>
      <c r="AS179" s="210"/>
      <c r="AT179" s="210"/>
      <c r="AU179" s="210"/>
      <c r="AV179" s="210"/>
      <c r="AW179" s="210"/>
      <c r="AX179" s="210"/>
      <c r="AY179" s="210"/>
      <c r="AZ179" s="210"/>
      <c r="BA179" s="210"/>
      <c r="BB179" s="210"/>
      <c r="BC179" s="210"/>
      <c r="BD179" s="210"/>
      <c r="BE179" s="210"/>
      <c r="BF179" s="210"/>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row>
    <row r="180" spans="1:86" ht="114.75" customHeight="1" x14ac:dyDescent="0.3">
      <c r="A180" s="207">
        <v>176</v>
      </c>
      <c r="B180" s="170" t="s">
        <v>4333</v>
      </c>
      <c r="C180" s="214" t="s">
        <v>4334</v>
      </c>
      <c r="D180" s="37">
        <v>44054</v>
      </c>
      <c r="E180" s="37">
        <v>44056</v>
      </c>
      <c r="F180" s="40" t="s">
        <v>28</v>
      </c>
      <c r="G180" s="40" t="s">
        <v>28</v>
      </c>
      <c r="H180" s="40" t="s">
        <v>4819</v>
      </c>
      <c r="I180" s="40" t="s">
        <v>232</v>
      </c>
      <c r="J180" s="40" t="s">
        <v>5102</v>
      </c>
      <c r="K180" s="36" t="s">
        <v>5103</v>
      </c>
      <c r="L180" s="72" t="s">
        <v>5657</v>
      </c>
      <c r="M180" s="40" t="str">
        <f t="shared" si="2"/>
        <v>07</v>
      </c>
      <c r="N180" s="40" t="s">
        <v>434</v>
      </c>
      <c r="O180" s="40" t="s">
        <v>4819</v>
      </c>
      <c r="P180" s="40" t="s">
        <v>434</v>
      </c>
      <c r="Q180" s="35"/>
      <c r="R180" s="47"/>
      <c r="S180" s="48"/>
      <c r="T180" s="20"/>
      <c r="U180" s="20"/>
      <c r="V180" s="4"/>
      <c r="W180" s="210"/>
      <c r="X180" s="210"/>
      <c r="Y180" s="210"/>
      <c r="Z180" s="210"/>
      <c r="AA180" s="210"/>
      <c r="AB180" s="210"/>
      <c r="AC180" s="210"/>
      <c r="AD180" s="210"/>
      <c r="AE180" s="210"/>
      <c r="AF180" s="210"/>
      <c r="AG180" s="210"/>
      <c r="AH180" s="210"/>
      <c r="AI180" s="210"/>
      <c r="AJ180" s="210"/>
      <c r="AK180" s="210"/>
      <c r="AL180" s="210"/>
      <c r="AM180" s="210"/>
      <c r="AN180" s="210"/>
      <c r="AO180" s="210"/>
      <c r="AP180" s="210"/>
      <c r="AQ180" s="210"/>
      <c r="AR180" s="210"/>
      <c r="AS180" s="210"/>
      <c r="AT180" s="210"/>
      <c r="AU180" s="210"/>
      <c r="AV180" s="210"/>
      <c r="AW180" s="210"/>
      <c r="AX180" s="210"/>
      <c r="AY180" s="210"/>
      <c r="AZ180" s="210"/>
      <c r="BA180" s="210"/>
      <c r="BB180" s="210"/>
      <c r="BC180" s="210"/>
      <c r="BD180" s="210"/>
      <c r="BE180" s="210"/>
      <c r="BF180" s="210"/>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row>
    <row r="181" spans="1:86" ht="38.25" customHeight="1" x14ac:dyDescent="0.3">
      <c r="A181" s="207">
        <v>177</v>
      </c>
      <c r="B181" s="170" t="s">
        <v>4335</v>
      </c>
      <c r="C181" s="214" t="s">
        <v>4336</v>
      </c>
      <c r="D181" s="37">
        <v>43042</v>
      </c>
      <c r="E181" s="37">
        <v>43049</v>
      </c>
      <c r="F181" s="40" t="s">
        <v>28</v>
      </c>
      <c r="G181" s="40" t="s">
        <v>28</v>
      </c>
      <c r="H181" s="40" t="s">
        <v>4894</v>
      </c>
      <c r="I181" s="40" t="s">
        <v>232</v>
      </c>
      <c r="J181" s="35" t="s">
        <v>5104</v>
      </c>
      <c r="K181" s="78" t="s">
        <v>5105</v>
      </c>
      <c r="L181" s="72"/>
      <c r="M181" s="40" t="str">
        <f t="shared" si="2"/>
        <v>07</v>
      </c>
      <c r="N181" s="40" t="s">
        <v>434</v>
      </c>
      <c r="O181" s="40" t="s">
        <v>4819</v>
      </c>
      <c r="P181" s="40" t="s">
        <v>434</v>
      </c>
      <c r="Q181" s="35"/>
      <c r="R181" s="47"/>
      <c r="S181" s="48"/>
      <c r="T181" s="20"/>
      <c r="U181" s="20"/>
      <c r="V181" s="4"/>
      <c r="W181" s="210"/>
      <c r="X181" s="210"/>
      <c r="Y181" s="210"/>
      <c r="Z181" s="210"/>
      <c r="AA181" s="210"/>
      <c r="AB181" s="210"/>
      <c r="AC181" s="210"/>
      <c r="AD181" s="210"/>
      <c r="AE181" s="210"/>
      <c r="AF181" s="210"/>
      <c r="AG181" s="210"/>
      <c r="AH181" s="210"/>
      <c r="AI181" s="210"/>
      <c r="AJ181" s="210"/>
      <c r="AK181" s="210"/>
      <c r="AL181" s="210"/>
      <c r="AM181" s="210"/>
      <c r="AN181" s="210"/>
      <c r="AO181" s="210"/>
      <c r="AP181" s="210"/>
      <c r="AQ181" s="210"/>
      <c r="AR181" s="210"/>
      <c r="AS181" s="210"/>
      <c r="AT181" s="210"/>
      <c r="AU181" s="210"/>
      <c r="AV181" s="210"/>
      <c r="AW181" s="210"/>
      <c r="AX181" s="210"/>
      <c r="AY181" s="210"/>
      <c r="AZ181" s="210"/>
      <c r="BA181" s="210"/>
      <c r="BB181" s="210"/>
      <c r="BC181" s="210"/>
      <c r="BD181" s="210"/>
      <c r="BE181" s="210"/>
      <c r="BF181" s="210"/>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row>
    <row r="182" spans="1:86" ht="38.25" customHeight="1" x14ac:dyDescent="0.3">
      <c r="A182" s="207">
        <v>178</v>
      </c>
      <c r="B182" s="170" t="s">
        <v>4337</v>
      </c>
      <c r="C182" s="214" t="s">
        <v>4338</v>
      </c>
      <c r="D182" s="37">
        <v>43450</v>
      </c>
      <c r="E182" s="37">
        <v>43454</v>
      </c>
      <c r="F182" s="40" t="s">
        <v>28</v>
      </c>
      <c r="G182" s="40" t="s">
        <v>28</v>
      </c>
      <c r="H182" s="40" t="s">
        <v>4894</v>
      </c>
      <c r="I182" s="40" t="s">
        <v>232</v>
      </c>
      <c r="J182" s="35" t="s">
        <v>5106</v>
      </c>
      <c r="K182" s="36" t="s">
        <v>5107</v>
      </c>
      <c r="L182" s="36" t="s">
        <v>5658</v>
      </c>
      <c r="M182" s="88" t="str">
        <f t="shared" si="2"/>
        <v>07</v>
      </c>
      <c r="N182" s="40" t="s">
        <v>434</v>
      </c>
      <c r="O182" s="40" t="s">
        <v>4819</v>
      </c>
      <c r="P182" s="40" t="s">
        <v>434</v>
      </c>
      <c r="Q182" s="35"/>
      <c r="R182" s="47"/>
      <c r="S182" s="48"/>
      <c r="T182" s="20"/>
      <c r="U182" s="20"/>
      <c r="V182" s="4"/>
      <c r="W182" s="210"/>
      <c r="X182" s="210"/>
      <c r="Y182" s="210"/>
      <c r="Z182" s="210"/>
      <c r="AA182" s="210"/>
      <c r="AB182" s="210"/>
      <c r="AC182" s="210"/>
      <c r="AD182" s="210"/>
      <c r="AE182" s="210"/>
      <c r="AF182" s="210"/>
      <c r="AG182" s="210"/>
      <c r="AH182" s="210"/>
      <c r="AI182" s="210"/>
      <c r="AJ182" s="210"/>
      <c r="AK182" s="210"/>
      <c r="AL182" s="210"/>
      <c r="AM182" s="210"/>
      <c r="AN182" s="210"/>
      <c r="AO182" s="210"/>
      <c r="AP182" s="210"/>
      <c r="AQ182" s="210"/>
      <c r="AR182" s="210"/>
      <c r="AS182" s="210"/>
      <c r="AT182" s="210"/>
      <c r="AU182" s="210"/>
      <c r="AV182" s="210"/>
      <c r="AW182" s="210"/>
      <c r="AX182" s="210"/>
      <c r="AY182" s="210"/>
      <c r="AZ182" s="210"/>
      <c r="BA182" s="210"/>
      <c r="BB182" s="210"/>
      <c r="BC182" s="210"/>
      <c r="BD182" s="210"/>
      <c r="BE182" s="210"/>
      <c r="BF182" s="210"/>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row>
    <row r="183" spans="1:86" ht="102" customHeight="1" x14ac:dyDescent="0.3">
      <c r="A183" s="207">
        <v>179</v>
      </c>
      <c r="B183" s="170" t="s">
        <v>4339</v>
      </c>
      <c r="C183" s="214" t="s">
        <v>4340</v>
      </c>
      <c r="D183" s="37">
        <v>43670</v>
      </c>
      <c r="E183" s="37">
        <v>43672</v>
      </c>
      <c r="F183" s="40" t="s">
        <v>28</v>
      </c>
      <c r="G183" s="40" t="s">
        <v>28</v>
      </c>
      <c r="H183" s="40" t="s">
        <v>219</v>
      </c>
      <c r="I183" s="40" t="s">
        <v>232</v>
      </c>
      <c r="J183" s="35" t="s">
        <v>5108</v>
      </c>
      <c r="K183" s="78" t="s">
        <v>5109</v>
      </c>
      <c r="L183" s="72" t="s">
        <v>5659</v>
      </c>
      <c r="M183" s="40" t="str">
        <f t="shared" si="2"/>
        <v>07</v>
      </c>
      <c r="N183" s="40" t="s">
        <v>434</v>
      </c>
      <c r="O183" s="40" t="s">
        <v>6980</v>
      </c>
      <c r="P183" s="40" t="s">
        <v>429</v>
      </c>
      <c r="Q183" s="35"/>
      <c r="R183" s="47"/>
      <c r="S183" s="48"/>
      <c r="T183" s="20"/>
      <c r="U183" s="20"/>
      <c r="V183" s="4"/>
      <c r="W183" s="210"/>
      <c r="X183" s="210"/>
      <c r="Y183" s="210"/>
      <c r="Z183" s="210"/>
      <c r="AA183" s="210"/>
      <c r="AB183" s="210"/>
      <c r="AC183" s="210"/>
      <c r="AD183" s="210"/>
      <c r="AE183" s="210"/>
      <c r="AF183" s="210"/>
      <c r="AG183" s="210"/>
      <c r="AH183" s="210"/>
      <c r="AI183" s="210"/>
      <c r="AJ183" s="210"/>
      <c r="AK183" s="210"/>
      <c r="AL183" s="210"/>
      <c r="AM183" s="210"/>
      <c r="AN183" s="210"/>
      <c r="AO183" s="210"/>
      <c r="AP183" s="210"/>
      <c r="AQ183" s="210"/>
      <c r="AR183" s="210"/>
      <c r="AS183" s="210"/>
      <c r="AT183" s="210"/>
      <c r="AU183" s="210"/>
      <c r="AV183" s="210"/>
      <c r="AW183" s="210"/>
      <c r="AX183" s="210"/>
      <c r="AY183" s="210"/>
      <c r="AZ183" s="210"/>
      <c r="BA183" s="210"/>
      <c r="BB183" s="210"/>
      <c r="BC183" s="210"/>
      <c r="BD183" s="210"/>
      <c r="BE183" s="210"/>
      <c r="BF183" s="210"/>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row>
    <row r="184" spans="1:86" ht="140.25" customHeight="1" x14ac:dyDescent="0.3">
      <c r="A184" s="207">
        <v>180</v>
      </c>
      <c r="B184" s="170" t="s">
        <v>4341</v>
      </c>
      <c r="C184" s="214" t="s">
        <v>4342</v>
      </c>
      <c r="D184" s="37">
        <v>43965</v>
      </c>
      <c r="E184" s="37">
        <v>43970</v>
      </c>
      <c r="F184" s="40" t="s">
        <v>28</v>
      </c>
      <c r="G184" s="40" t="s">
        <v>28</v>
      </c>
      <c r="H184" s="40" t="s">
        <v>219</v>
      </c>
      <c r="I184" s="40" t="s">
        <v>232</v>
      </c>
      <c r="J184" s="35" t="s">
        <v>5110</v>
      </c>
      <c r="K184" s="78" t="s">
        <v>5111</v>
      </c>
      <c r="L184" s="72" t="s">
        <v>5660</v>
      </c>
      <c r="M184" s="40" t="str">
        <f t="shared" si="2"/>
        <v>07</v>
      </c>
      <c r="N184" s="40" t="s">
        <v>434</v>
      </c>
      <c r="O184" s="40" t="s">
        <v>6980</v>
      </c>
      <c r="P184" s="40" t="s">
        <v>429</v>
      </c>
      <c r="Q184" s="35"/>
      <c r="R184" s="47"/>
      <c r="S184" s="48"/>
      <c r="T184" s="20"/>
      <c r="U184" s="20"/>
      <c r="V184" s="4"/>
      <c r="W184" s="210"/>
      <c r="X184" s="210"/>
      <c r="Y184" s="210"/>
      <c r="Z184" s="210"/>
      <c r="AA184" s="210"/>
      <c r="AB184" s="210"/>
      <c r="AC184" s="210"/>
      <c r="AD184" s="210"/>
      <c r="AE184" s="210"/>
      <c r="AF184" s="210"/>
      <c r="AG184" s="210"/>
      <c r="AH184" s="210"/>
      <c r="AI184" s="210"/>
      <c r="AJ184" s="210"/>
      <c r="AK184" s="210"/>
      <c r="AL184" s="210"/>
      <c r="AM184" s="210"/>
      <c r="AN184" s="210"/>
      <c r="AO184" s="210"/>
      <c r="AP184" s="210"/>
      <c r="AQ184" s="210"/>
      <c r="AR184" s="210"/>
      <c r="AS184" s="210"/>
      <c r="AT184" s="210"/>
      <c r="AU184" s="210"/>
      <c r="AV184" s="210"/>
      <c r="AW184" s="210"/>
      <c r="AX184" s="210"/>
      <c r="AY184" s="210"/>
      <c r="AZ184" s="210"/>
      <c r="BA184" s="210"/>
      <c r="BB184" s="210"/>
      <c r="BC184" s="210"/>
      <c r="BD184" s="210"/>
      <c r="BE184" s="210"/>
      <c r="BF184" s="210"/>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row>
    <row r="185" spans="1:86" ht="51" customHeight="1" x14ac:dyDescent="0.3">
      <c r="A185" s="207">
        <v>181</v>
      </c>
      <c r="B185" s="170" t="s">
        <v>4343</v>
      </c>
      <c r="C185" s="214" t="s">
        <v>4344</v>
      </c>
      <c r="D185" s="37">
        <v>44002</v>
      </c>
      <c r="E185" s="37">
        <v>44006</v>
      </c>
      <c r="F185" s="40" t="s">
        <v>28</v>
      </c>
      <c r="G185" s="40" t="s">
        <v>28</v>
      </c>
      <c r="H185" s="40" t="s">
        <v>461</v>
      </c>
      <c r="I185" s="40" t="s">
        <v>232</v>
      </c>
      <c r="J185" s="40" t="s">
        <v>5112</v>
      </c>
      <c r="K185" s="36" t="s">
        <v>5113</v>
      </c>
      <c r="L185" s="72"/>
      <c r="M185" s="40" t="str">
        <f t="shared" si="2"/>
        <v>07</v>
      </c>
      <c r="N185" s="40" t="s">
        <v>434</v>
      </c>
      <c r="O185" s="40" t="s">
        <v>4819</v>
      </c>
      <c r="P185" s="40" t="s">
        <v>434</v>
      </c>
      <c r="Q185" s="35"/>
      <c r="R185" s="47"/>
      <c r="S185" s="48"/>
      <c r="T185" s="20"/>
      <c r="U185" s="20"/>
      <c r="V185" s="4"/>
      <c r="W185" s="210"/>
      <c r="X185" s="210"/>
      <c r="Y185" s="210"/>
      <c r="Z185" s="210"/>
      <c r="AA185" s="210"/>
      <c r="AB185" s="210"/>
      <c r="AC185" s="210"/>
      <c r="AD185" s="210"/>
      <c r="AE185" s="210"/>
      <c r="AF185" s="210"/>
      <c r="AG185" s="210"/>
      <c r="AH185" s="210"/>
      <c r="AI185" s="210"/>
      <c r="AJ185" s="210"/>
      <c r="AK185" s="210"/>
      <c r="AL185" s="210"/>
      <c r="AM185" s="210"/>
      <c r="AN185" s="210"/>
      <c r="AO185" s="210"/>
      <c r="AP185" s="210"/>
      <c r="AQ185" s="210"/>
      <c r="AR185" s="210"/>
      <c r="AS185" s="210"/>
      <c r="AT185" s="210"/>
      <c r="AU185" s="210"/>
      <c r="AV185" s="210"/>
      <c r="AW185" s="210"/>
      <c r="AX185" s="210"/>
      <c r="AY185" s="210"/>
      <c r="AZ185" s="210"/>
      <c r="BA185" s="210"/>
      <c r="BB185" s="210"/>
      <c r="BC185" s="210"/>
      <c r="BD185" s="210"/>
      <c r="BE185" s="210"/>
      <c r="BF185" s="210"/>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row>
    <row r="186" spans="1:86" ht="63.75" customHeight="1" x14ac:dyDescent="0.3">
      <c r="A186" s="207">
        <v>182</v>
      </c>
      <c r="B186" s="170" t="s">
        <v>4345</v>
      </c>
      <c r="C186" s="214" t="s">
        <v>4346</v>
      </c>
      <c r="D186" s="37">
        <v>43656</v>
      </c>
      <c r="E186" s="37">
        <v>43665</v>
      </c>
      <c r="F186" s="40" t="s">
        <v>28</v>
      </c>
      <c r="G186" s="40" t="s">
        <v>28</v>
      </c>
      <c r="H186" s="40" t="s">
        <v>5020</v>
      </c>
      <c r="I186" s="40" t="s">
        <v>232</v>
      </c>
      <c r="J186" s="35" t="s">
        <v>5114</v>
      </c>
      <c r="K186" s="72" t="s">
        <v>5115</v>
      </c>
      <c r="L186" s="72" t="s">
        <v>5661</v>
      </c>
      <c r="M186" s="40" t="str">
        <f t="shared" si="2"/>
        <v>07</v>
      </c>
      <c r="N186" s="40" t="s">
        <v>434</v>
      </c>
      <c r="O186" s="40" t="s">
        <v>6980</v>
      </c>
      <c r="P186" s="40" t="s">
        <v>429</v>
      </c>
      <c r="Q186" s="35"/>
      <c r="R186" s="47"/>
      <c r="S186" s="48"/>
      <c r="T186" s="20"/>
      <c r="U186" s="20"/>
      <c r="V186" s="4"/>
      <c r="W186" s="210"/>
      <c r="X186" s="210"/>
      <c r="Y186" s="210"/>
      <c r="Z186" s="210"/>
      <c r="AA186" s="210"/>
      <c r="AB186" s="210"/>
      <c r="AC186" s="210"/>
      <c r="AD186" s="210"/>
      <c r="AE186" s="210"/>
      <c r="AF186" s="210"/>
      <c r="AG186" s="210"/>
      <c r="AH186" s="210"/>
      <c r="AI186" s="210"/>
      <c r="AJ186" s="210"/>
      <c r="AK186" s="210"/>
      <c r="AL186" s="210"/>
      <c r="AM186" s="210"/>
      <c r="AN186" s="210"/>
      <c r="AO186" s="210"/>
      <c r="AP186" s="210"/>
      <c r="AQ186" s="210"/>
      <c r="AR186" s="210"/>
      <c r="AS186" s="210"/>
      <c r="AT186" s="210"/>
      <c r="AU186" s="210"/>
      <c r="AV186" s="210"/>
      <c r="AW186" s="210"/>
      <c r="AX186" s="210"/>
      <c r="AY186" s="210"/>
      <c r="AZ186" s="210"/>
      <c r="BA186" s="210"/>
      <c r="BB186" s="210"/>
      <c r="BC186" s="210"/>
      <c r="BD186" s="210"/>
      <c r="BE186" s="210"/>
      <c r="BF186" s="210"/>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row>
    <row r="187" spans="1:86" ht="63.75" customHeight="1" x14ac:dyDescent="0.3">
      <c r="A187" s="207">
        <v>183</v>
      </c>
      <c r="B187" s="170" t="s">
        <v>4347</v>
      </c>
      <c r="C187" s="214" t="s">
        <v>4348</v>
      </c>
      <c r="D187" s="37">
        <v>43680</v>
      </c>
      <c r="E187" s="37">
        <v>43687</v>
      </c>
      <c r="F187" s="40" t="s">
        <v>28</v>
      </c>
      <c r="G187" s="40" t="s">
        <v>28</v>
      </c>
      <c r="H187" s="40" t="s">
        <v>5116</v>
      </c>
      <c r="I187" s="40" t="s">
        <v>232</v>
      </c>
      <c r="J187" s="35" t="s">
        <v>5117</v>
      </c>
      <c r="K187" s="72" t="s">
        <v>5118</v>
      </c>
      <c r="L187" s="72"/>
      <c r="M187" s="40" t="str">
        <f t="shared" si="2"/>
        <v>07</v>
      </c>
      <c r="N187" s="40" t="s">
        <v>434</v>
      </c>
      <c r="O187" s="40" t="s">
        <v>6980</v>
      </c>
      <c r="P187" s="40" t="s">
        <v>434</v>
      </c>
      <c r="Q187" s="35"/>
      <c r="R187" s="47"/>
      <c r="S187" s="48"/>
      <c r="T187" s="20"/>
      <c r="U187" s="20"/>
      <c r="V187" s="4"/>
      <c r="W187" s="210"/>
      <c r="X187" s="210"/>
      <c r="Y187" s="210"/>
      <c r="Z187" s="210"/>
      <c r="AA187" s="210"/>
      <c r="AB187" s="210"/>
      <c r="AC187" s="210"/>
      <c r="AD187" s="210"/>
      <c r="AE187" s="210"/>
      <c r="AF187" s="210"/>
      <c r="AG187" s="210"/>
      <c r="AH187" s="210"/>
      <c r="AI187" s="210"/>
      <c r="AJ187" s="210"/>
      <c r="AK187" s="210"/>
      <c r="AL187" s="210"/>
      <c r="AM187" s="210"/>
      <c r="AN187" s="210"/>
      <c r="AO187" s="210"/>
      <c r="AP187" s="210"/>
      <c r="AQ187" s="210"/>
      <c r="AR187" s="210"/>
      <c r="AS187" s="210"/>
      <c r="AT187" s="210"/>
      <c r="AU187" s="210"/>
      <c r="AV187" s="210"/>
      <c r="AW187" s="210"/>
      <c r="AX187" s="210"/>
      <c r="AY187" s="210"/>
      <c r="AZ187" s="210"/>
      <c r="BA187" s="210"/>
      <c r="BB187" s="210"/>
      <c r="BC187" s="210"/>
      <c r="BD187" s="210"/>
      <c r="BE187" s="210"/>
      <c r="BF187" s="210"/>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row>
    <row r="188" spans="1:86" ht="76.5" customHeight="1" x14ac:dyDescent="0.3">
      <c r="A188" s="207">
        <v>184</v>
      </c>
      <c r="B188" s="208" t="s">
        <v>4349</v>
      </c>
      <c r="C188" s="214" t="s">
        <v>4350</v>
      </c>
      <c r="D188" s="37">
        <v>43985</v>
      </c>
      <c r="E188" s="37">
        <v>43987</v>
      </c>
      <c r="F188" s="40" t="s">
        <v>28</v>
      </c>
      <c r="G188" s="40" t="s">
        <v>28</v>
      </c>
      <c r="H188" s="40" t="s">
        <v>5031</v>
      </c>
      <c r="I188" s="40" t="s">
        <v>232</v>
      </c>
      <c r="J188" s="44" t="s">
        <v>5119</v>
      </c>
      <c r="K188" s="36" t="s">
        <v>5120</v>
      </c>
      <c r="L188" s="72"/>
      <c r="M188" s="40" t="str">
        <f t="shared" si="2"/>
        <v>07</v>
      </c>
      <c r="N188" s="40" t="s">
        <v>434</v>
      </c>
      <c r="O188" s="40" t="s">
        <v>4819</v>
      </c>
      <c r="P188" s="40" t="s">
        <v>434</v>
      </c>
      <c r="Q188" s="35"/>
      <c r="R188" s="47"/>
      <c r="S188" s="48"/>
      <c r="T188" s="20"/>
      <c r="U188" s="20"/>
      <c r="V188" s="4"/>
      <c r="W188" s="210"/>
      <c r="X188" s="210"/>
      <c r="Y188" s="210"/>
      <c r="Z188" s="210"/>
      <c r="AA188" s="210"/>
      <c r="AB188" s="210"/>
      <c r="AC188" s="210"/>
      <c r="AD188" s="210"/>
      <c r="AE188" s="210"/>
      <c r="AF188" s="210"/>
      <c r="AG188" s="210"/>
      <c r="AH188" s="210"/>
      <c r="AI188" s="210"/>
      <c r="AJ188" s="210"/>
      <c r="AK188" s="210"/>
      <c r="AL188" s="210"/>
      <c r="AM188" s="210"/>
      <c r="AN188" s="210"/>
      <c r="AO188" s="210"/>
      <c r="AP188" s="210"/>
      <c r="AQ188" s="210"/>
      <c r="AR188" s="210"/>
      <c r="AS188" s="210"/>
      <c r="AT188" s="210"/>
      <c r="AU188" s="210"/>
      <c r="AV188" s="210"/>
      <c r="AW188" s="210"/>
      <c r="AX188" s="210"/>
      <c r="AY188" s="210"/>
      <c r="AZ188" s="210"/>
      <c r="BA188" s="210"/>
      <c r="BB188" s="210"/>
      <c r="BC188" s="210"/>
      <c r="BD188" s="210"/>
      <c r="BE188" s="210"/>
      <c r="BF188" s="210"/>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row>
    <row r="189" spans="1:86" ht="89.25" customHeight="1" x14ac:dyDescent="0.3">
      <c r="A189" s="207">
        <v>185</v>
      </c>
      <c r="B189" s="170" t="s">
        <v>4351</v>
      </c>
      <c r="C189" s="214" t="s">
        <v>4352</v>
      </c>
      <c r="D189" s="37">
        <v>43694</v>
      </c>
      <c r="E189" s="37">
        <v>43702</v>
      </c>
      <c r="F189" s="37">
        <v>44798</v>
      </c>
      <c r="G189" s="40" t="s">
        <v>28</v>
      </c>
      <c r="H189" s="40" t="s">
        <v>219</v>
      </c>
      <c r="I189" s="40" t="s">
        <v>232</v>
      </c>
      <c r="J189" s="35" t="s">
        <v>5121</v>
      </c>
      <c r="K189" s="72" t="s">
        <v>5122</v>
      </c>
      <c r="L189" s="72" t="s">
        <v>5662</v>
      </c>
      <c r="M189" s="40" t="str">
        <f t="shared" si="2"/>
        <v>07</v>
      </c>
      <c r="N189" s="40" t="s">
        <v>434</v>
      </c>
      <c r="O189" s="40" t="s">
        <v>6980</v>
      </c>
      <c r="P189" s="40" t="s">
        <v>429</v>
      </c>
      <c r="Q189" s="35"/>
      <c r="R189" s="47"/>
      <c r="S189" s="48"/>
      <c r="T189" s="20"/>
      <c r="U189" s="20"/>
      <c r="V189" s="4"/>
      <c r="W189" s="210"/>
      <c r="X189" s="210"/>
      <c r="Y189" s="210"/>
      <c r="Z189" s="210"/>
      <c r="AA189" s="210"/>
      <c r="AB189" s="210"/>
      <c r="AC189" s="210"/>
      <c r="AD189" s="210"/>
      <c r="AE189" s="210"/>
      <c r="AF189" s="210"/>
      <c r="AG189" s="210"/>
      <c r="AH189" s="210"/>
      <c r="AI189" s="210"/>
      <c r="AJ189" s="210"/>
      <c r="AK189" s="210"/>
      <c r="AL189" s="210"/>
      <c r="AM189" s="210"/>
      <c r="AN189" s="210"/>
      <c r="AO189" s="210"/>
      <c r="AP189" s="210"/>
      <c r="AQ189" s="210"/>
      <c r="AR189" s="210"/>
      <c r="AS189" s="210"/>
      <c r="AT189" s="210"/>
      <c r="AU189" s="210"/>
      <c r="AV189" s="210"/>
      <c r="AW189" s="210"/>
      <c r="AX189" s="210"/>
      <c r="AY189" s="210"/>
      <c r="AZ189" s="210"/>
      <c r="BA189" s="210"/>
      <c r="BB189" s="210"/>
      <c r="BC189" s="210"/>
      <c r="BD189" s="210"/>
      <c r="BE189" s="210"/>
      <c r="BF189" s="210"/>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row>
    <row r="190" spans="1:86" ht="63.75" customHeight="1" x14ac:dyDescent="0.3">
      <c r="A190" s="207">
        <v>186</v>
      </c>
      <c r="B190" s="170" t="s">
        <v>4353</v>
      </c>
      <c r="C190" s="214" t="s">
        <v>4354</v>
      </c>
      <c r="D190" s="37">
        <v>42683</v>
      </c>
      <c r="E190" s="37">
        <v>42689</v>
      </c>
      <c r="F190" s="40" t="s">
        <v>28</v>
      </c>
      <c r="G190" s="40" t="s">
        <v>28</v>
      </c>
      <c r="H190" s="40" t="s">
        <v>461</v>
      </c>
      <c r="I190" s="40" t="s">
        <v>232</v>
      </c>
      <c r="J190" s="40" t="s">
        <v>28</v>
      </c>
      <c r="K190" s="78" t="s">
        <v>4807</v>
      </c>
      <c r="L190" s="72"/>
      <c r="M190" s="40" t="str">
        <f t="shared" si="2"/>
        <v>07</v>
      </c>
      <c r="N190" s="40" t="s">
        <v>434</v>
      </c>
      <c r="O190" s="40" t="s">
        <v>4819</v>
      </c>
      <c r="P190" s="40" t="s">
        <v>434</v>
      </c>
      <c r="Q190" s="35"/>
      <c r="R190" s="47"/>
      <c r="S190" s="48"/>
      <c r="T190" s="20"/>
      <c r="U190" s="20"/>
      <c r="V190" s="4"/>
      <c r="W190" s="210"/>
      <c r="X190" s="210"/>
      <c r="Y190" s="210"/>
      <c r="Z190" s="210"/>
      <c r="AA190" s="210"/>
      <c r="AB190" s="210"/>
      <c r="AC190" s="210"/>
      <c r="AD190" s="210"/>
      <c r="AE190" s="210"/>
      <c r="AF190" s="210"/>
      <c r="AG190" s="210"/>
      <c r="AH190" s="210"/>
      <c r="AI190" s="210"/>
      <c r="AJ190" s="210"/>
      <c r="AK190" s="210"/>
      <c r="AL190" s="210"/>
      <c r="AM190" s="210"/>
      <c r="AN190" s="210"/>
      <c r="AO190" s="210"/>
      <c r="AP190" s="210"/>
      <c r="AQ190" s="210"/>
      <c r="AR190" s="210"/>
      <c r="AS190" s="210"/>
      <c r="AT190" s="210"/>
      <c r="AU190" s="210"/>
      <c r="AV190" s="210"/>
      <c r="AW190" s="210"/>
      <c r="AX190" s="210"/>
      <c r="AY190" s="210"/>
      <c r="AZ190" s="210"/>
      <c r="BA190" s="210"/>
      <c r="BB190" s="210"/>
      <c r="BC190" s="210"/>
      <c r="BD190" s="210"/>
      <c r="BE190" s="210"/>
      <c r="BF190" s="210"/>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row>
    <row r="191" spans="1:86" ht="76.5" customHeight="1" x14ac:dyDescent="0.3">
      <c r="A191" s="207">
        <v>187</v>
      </c>
      <c r="B191" s="170" t="s">
        <v>4355</v>
      </c>
      <c r="C191" s="214" t="s">
        <v>4356</v>
      </c>
      <c r="D191" s="37">
        <v>43916</v>
      </c>
      <c r="E191" s="37">
        <v>43922</v>
      </c>
      <c r="F191" s="40" t="s">
        <v>28</v>
      </c>
      <c r="G191" s="40" t="s">
        <v>28</v>
      </c>
      <c r="H191" s="40" t="s">
        <v>219</v>
      </c>
      <c r="I191" s="40" t="s">
        <v>232</v>
      </c>
      <c r="J191" s="40" t="s">
        <v>5123</v>
      </c>
      <c r="K191" s="72" t="s">
        <v>5124</v>
      </c>
      <c r="L191" s="72" t="s">
        <v>5663</v>
      </c>
      <c r="M191" s="40" t="str">
        <f t="shared" si="2"/>
        <v>07</v>
      </c>
      <c r="N191" s="40" t="s">
        <v>434</v>
      </c>
      <c r="O191" s="40" t="s">
        <v>6980</v>
      </c>
      <c r="P191" s="40" t="s">
        <v>429</v>
      </c>
      <c r="Q191" s="35"/>
      <c r="R191" s="47"/>
      <c r="S191" s="48"/>
      <c r="T191" s="20"/>
      <c r="U191" s="20"/>
      <c r="V191" s="4"/>
      <c r="W191" s="210"/>
      <c r="X191" s="210"/>
      <c r="Y191" s="210"/>
      <c r="Z191" s="210"/>
      <c r="AA191" s="210"/>
      <c r="AB191" s="210"/>
      <c r="AC191" s="210"/>
      <c r="AD191" s="210"/>
      <c r="AE191" s="210"/>
      <c r="AF191" s="210"/>
      <c r="AG191" s="210"/>
      <c r="AH191" s="210"/>
      <c r="AI191" s="210"/>
      <c r="AJ191" s="210"/>
      <c r="AK191" s="210"/>
      <c r="AL191" s="210"/>
      <c r="AM191" s="210"/>
      <c r="AN191" s="210"/>
      <c r="AO191" s="210"/>
      <c r="AP191" s="210"/>
      <c r="AQ191" s="210"/>
      <c r="AR191" s="210"/>
      <c r="AS191" s="210"/>
      <c r="AT191" s="210"/>
      <c r="AU191" s="210"/>
      <c r="AV191" s="210"/>
      <c r="AW191" s="210"/>
      <c r="AX191" s="210"/>
      <c r="AY191" s="210"/>
      <c r="AZ191" s="210"/>
      <c r="BA191" s="210"/>
      <c r="BB191" s="210"/>
      <c r="BC191" s="210"/>
      <c r="BD191" s="210"/>
      <c r="BE191" s="210"/>
      <c r="BF191" s="210"/>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row>
    <row r="192" spans="1:86" ht="63.75" customHeight="1" x14ac:dyDescent="0.3">
      <c r="A192" s="207">
        <v>188</v>
      </c>
      <c r="B192" s="170" t="s">
        <v>4357</v>
      </c>
      <c r="C192" s="214" t="s">
        <v>4358</v>
      </c>
      <c r="D192" s="37">
        <v>43866</v>
      </c>
      <c r="E192" s="37">
        <v>43871</v>
      </c>
      <c r="F192" s="37">
        <v>44967</v>
      </c>
      <c r="G192" s="40" t="s">
        <v>28</v>
      </c>
      <c r="H192" s="40" t="s">
        <v>219</v>
      </c>
      <c r="I192" s="40" t="s">
        <v>232</v>
      </c>
      <c r="J192" s="35" t="s">
        <v>5125</v>
      </c>
      <c r="K192" s="72" t="s">
        <v>5126</v>
      </c>
      <c r="L192" s="72" t="s">
        <v>5664</v>
      </c>
      <c r="M192" s="40" t="str">
        <f t="shared" si="2"/>
        <v>07</v>
      </c>
      <c r="N192" s="40" t="s">
        <v>434</v>
      </c>
      <c r="O192" s="40" t="s">
        <v>6980</v>
      </c>
      <c r="P192" s="40" t="s">
        <v>429</v>
      </c>
      <c r="Q192" s="35"/>
      <c r="R192" s="47"/>
      <c r="S192" s="48"/>
      <c r="T192" s="20"/>
      <c r="U192" s="20"/>
      <c r="V192" s="4"/>
      <c r="W192" s="210"/>
      <c r="X192" s="210"/>
      <c r="Y192" s="210"/>
      <c r="Z192" s="210"/>
      <c r="AA192" s="210"/>
      <c r="AB192" s="210"/>
      <c r="AC192" s="210"/>
      <c r="AD192" s="210"/>
      <c r="AE192" s="210"/>
      <c r="AF192" s="210"/>
      <c r="AG192" s="210"/>
      <c r="AH192" s="210"/>
      <c r="AI192" s="210"/>
      <c r="AJ192" s="210"/>
      <c r="AK192" s="210"/>
      <c r="AL192" s="210"/>
      <c r="AM192" s="210"/>
      <c r="AN192" s="210"/>
      <c r="AO192" s="210"/>
      <c r="AP192" s="210"/>
      <c r="AQ192" s="210"/>
      <c r="AR192" s="210"/>
      <c r="AS192" s="210"/>
      <c r="AT192" s="210"/>
      <c r="AU192" s="210"/>
      <c r="AV192" s="210"/>
      <c r="AW192" s="210"/>
      <c r="AX192" s="210"/>
      <c r="AY192" s="210"/>
      <c r="AZ192" s="210"/>
      <c r="BA192" s="210"/>
      <c r="BB192" s="210"/>
      <c r="BC192" s="210"/>
      <c r="BD192" s="210"/>
      <c r="BE192" s="210"/>
      <c r="BF192" s="210"/>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row>
    <row r="193" spans="1:86" ht="38.25" customHeight="1" x14ac:dyDescent="0.3">
      <c r="A193" s="207">
        <v>189</v>
      </c>
      <c r="B193" s="170" t="s">
        <v>4359</v>
      </c>
      <c r="C193" s="214" t="s">
        <v>4360</v>
      </c>
      <c r="D193" s="37">
        <v>44058</v>
      </c>
      <c r="E193" s="37">
        <v>44060</v>
      </c>
      <c r="F193" s="40" t="s">
        <v>28</v>
      </c>
      <c r="G193" s="40" t="s">
        <v>28</v>
      </c>
      <c r="H193" s="40" t="s">
        <v>4819</v>
      </c>
      <c r="I193" s="40" t="s">
        <v>232</v>
      </c>
      <c r="J193" s="40" t="s">
        <v>5127</v>
      </c>
      <c r="K193" s="78" t="s">
        <v>5039</v>
      </c>
      <c r="L193" s="72" t="s">
        <v>5665</v>
      </c>
      <c r="M193" s="40" t="str">
        <f t="shared" si="2"/>
        <v>07</v>
      </c>
      <c r="N193" s="40" t="s">
        <v>434</v>
      </c>
      <c r="O193" s="40" t="s">
        <v>4819</v>
      </c>
      <c r="P193" s="40" t="s">
        <v>434</v>
      </c>
      <c r="Q193" s="35"/>
      <c r="R193" s="47"/>
      <c r="S193" s="48"/>
      <c r="T193" s="20"/>
      <c r="U193" s="20"/>
      <c r="V193" s="4"/>
      <c r="W193" s="210"/>
      <c r="X193" s="210"/>
      <c r="Y193" s="210"/>
      <c r="Z193" s="210"/>
      <c r="AA193" s="210"/>
      <c r="AB193" s="210"/>
      <c r="AC193" s="210"/>
      <c r="AD193" s="210"/>
      <c r="AE193" s="210"/>
      <c r="AF193" s="210"/>
      <c r="AG193" s="210"/>
      <c r="AH193" s="210"/>
      <c r="AI193" s="210"/>
      <c r="AJ193" s="210"/>
      <c r="AK193" s="210"/>
      <c r="AL193" s="210"/>
      <c r="AM193" s="210"/>
      <c r="AN193" s="210"/>
      <c r="AO193" s="210"/>
      <c r="AP193" s="210"/>
      <c r="AQ193" s="210"/>
      <c r="AR193" s="210"/>
      <c r="AS193" s="210"/>
      <c r="AT193" s="210"/>
      <c r="AU193" s="210"/>
      <c r="AV193" s="210"/>
      <c r="AW193" s="210"/>
      <c r="AX193" s="210"/>
      <c r="AY193" s="210"/>
      <c r="AZ193" s="210"/>
      <c r="BA193" s="210"/>
      <c r="BB193" s="210"/>
      <c r="BC193" s="210"/>
      <c r="BD193" s="210"/>
      <c r="BE193" s="210"/>
      <c r="BF193" s="210"/>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row>
    <row r="194" spans="1:86" ht="51" customHeight="1" x14ac:dyDescent="0.3">
      <c r="A194" s="207">
        <v>190</v>
      </c>
      <c r="B194" s="170" t="s">
        <v>4361</v>
      </c>
      <c r="C194" s="214" t="s">
        <v>4362</v>
      </c>
      <c r="D194" s="37">
        <v>42731</v>
      </c>
      <c r="E194" s="37">
        <v>42737</v>
      </c>
      <c r="F194" s="40" t="s">
        <v>28</v>
      </c>
      <c r="G194" s="40" t="s">
        <v>28</v>
      </c>
      <c r="H194" s="40" t="s">
        <v>2065</v>
      </c>
      <c r="I194" s="40" t="s">
        <v>232</v>
      </c>
      <c r="J194" s="40" t="s">
        <v>5128</v>
      </c>
      <c r="K194" s="72" t="s">
        <v>5129</v>
      </c>
      <c r="L194" s="72"/>
      <c r="M194" s="40" t="str">
        <f t="shared" si="2"/>
        <v>07</v>
      </c>
      <c r="N194" s="40" t="s">
        <v>434</v>
      </c>
      <c r="O194" s="40" t="s">
        <v>4819</v>
      </c>
      <c r="P194" s="40" t="s">
        <v>434</v>
      </c>
      <c r="Q194" s="35"/>
      <c r="R194" s="47"/>
      <c r="S194" s="48"/>
      <c r="T194" s="20"/>
      <c r="U194" s="20"/>
      <c r="V194" s="4"/>
      <c r="W194" s="210"/>
      <c r="X194" s="210"/>
      <c r="Y194" s="210"/>
      <c r="Z194" s="210"/>
      <c r="AA194" s="210"/>
      <c r="AB194" s="210"/>
      <c r="AC194" s="210"/>
      <c r="AD194" s="210"/>
      <c r="AE194" s="210"/>
      <c r="AF194" s="210"/>
      <c r="AG194" s="210"/>
      <c r="AH194" s="210"/>
      <c r="AI194" s="210"/>
      <c r="AJ194" s="210"/>
      <c r="AK194" s="210"/>
      <c r="AL194" s="210"/>
      <c r="AM194" s="210"/>
      <c r="AN194" s="210"/>
      <c r="AO194" s="210"/>
      <c r="AP194" s="210"/>
      <c r="AQ194" s="210"/>
      <c r="AR194" s="210"/>
      <c r="AS194" s="210"/>
      <c r="AT194" s="210"/>
      <c r="AU194" s="210"/>
      <c r="AV194" s="210"/>
      <c r="AW194" s="210"/>
      <c r="AX194" s="210"/>
      <c r="AY194" s="210"/>
      <c r="AZ194" s="210"/>
      <c r="BA194" s="210"/>
      <c r="BB194" s="210"/>
      <c r="BC194" s="210"/>
      <c r="BD194" s="210"/>
      <c r="BE194" s="210"/>
      <c r="BF194" s="210"/>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row>
    <row r="195" spans="1:86" ht="102" customHeight="1" x14ac:dyDescent="0.3">
      <c r="A195" s="207">
        <v>191</v>
      </c>
      <c r="B195" s="170" t="s">
        <v>4363</v>
      </c>
      <c r="C195" s="214" t="s">
        <v>4364</v>
      </c>
      <c r="D195" s="37">
        <v>43668</v>
      </c>
      <c r="E195" s="37">
        <v>43672</v>
      </c>
      <c r="F195" s="40" t="s">
        <v>28</v>
      </c>
      <c r="G195" s="40" t="s">
        <v>28</v>
      </c>
      <c r="H195" s="40" t="s">
        <v>219</v>
      </c>
      <c r="I195" s="40" t="s">
        <v>232</v>
      </c>
      <c r="J195" s="40" t="s">
        <v>5130</v>
      </c>
      <c r="K195" s="36" t="s">
        <v>28</v>
      </c>
      <c r="L195" s="72"/>
      <c r="M195" s="40" t="str">
        <f t="shared" si="2"/>
        <v>07</v>
      </c>
      <c r="N195" s="40" t="s">
        <v>434</v>
      </c>
      <c r="O195" s="40" t="s">
        <v>6980</v>
      </c>
      <c r="P195" s="40" t="s">
        <v>429</v>
      </c>
      <c r="Q195" s="35"/>
      <c r="R195" s="47"/>
      <c r="S195" s="48"/>
      <c r="T195" s="20"/>
      <c r="U195" s="20"/>
      <c r="V195" s="4"/>
      <c r="W195" s="210"/>
      <c r="X195" s="210"/>
      <c r="Y195" s="210"/>
      <c r="Z195" s="210"/>
      <c r="AA195" s="210"/>
      <c r="AB195" s="210"/>
      <c r="AC195" s="210"/>
      <c r="AD195" s="210"/>
      <c r="AE195" s="210"/>
      <c r="AF195" s="210"/>
      <c r="AG195" s="210"/>
      <c r="AH195" s="210"/>
      <c r="AI195" s="210"/>
      <c r="AJ195" s="210"/>
      <c r="AK195" s="210"/>
      <c r="AL195" s="210"/>
      <c r="AM195" s="210"/>
      <c r="AN195" s="210"/>
      <c r="AO195" s="210"/>
      <c r="AP195" s="210"/>
      <c r="AQ195" s="210"/>
      <c r="AR195" s="210"/>
      <c r="AS195" s="210"/>
      <c r="AT195" s="210"/>
      <c r="AU195" s="210"/>
      <c r="AV195" s="210"/>
      <c r="AW195" s="210"/>
      <c r="AX195" s="210"/>
      <c r="AY195" s="210"/>
      <c r="AZ195" s="210"/>
      <c r="BA195" s="210"/>
      <c r="BB195" s="210"/>
      <c r="BC195" s="210"/>
      <c r="BD195" s="210"/>
      <c r="BE195" s="210"/>
      <c r="BF195" s="210"/>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row>
    <row r="196" spans="1:86" ht="51" customHeight="1" x14ac:dyDescent="0.3">
      <c r="A196" s="207">
        <v>192</v>
      </c>
      <c r="B196" s="170" t="s">
        <v>4365</v>
      </c>
      <c r="C196" s="214" t="s">
        <v>4366</v>
      </c>
      <c r="D196" s="37">
        <v>44001</v>
      </c>
      <c r="E196" s="37">
        <v>44005</v>
      </c>
      <c r="F196" s="40" t="s">
        <v>28</v>
      </c>
      <c r="G196" s="40" t="s">
        <v>28</v>
      </c>
      <c r="H196" s="40" t="s">
        <v>219</v>
      </c>
      <c r="I196" s="40" t="s">
        <v>232</v>
      </c>
      <c r="J196" s="40" t="s">
        <v>5131</v>
      </c>
      <c r="K196" s="36" t="s">
        <v>5132</v>
      </c>
      <c r="L196" s="72"/>
      <c r="M196" s="40" t="str">
        <f t="shared" si="2"/>
        <v>07</v>
      </c>
      <c r="N196" s="40" t="s">
        <v>434</v>
      </c>
      <c r="O196" s="40" t="s">
        <v>6980</v>
      </c>
      <c r="P196" s="40" t="s">
        <v>429</v>
      </c>
      <c r="Q196" s="35"/>
      <c r="R196" s="47"/>
      <c r="S196" s="48"/>
      <c r="T196" s="20"/>
      <c r="U196" s="20"/>
      <c r="V196" s="4"/>
      <c r="W196" s="210"/>
      <c r="X196" s="210"/>
      <c r="Y196" s="210"/>
      <c r="Z196" s="210"/>
      <c r="AA196" s="210"/>
      <c r="AB196" s="210"/>
      <c r="AC196" s="210"/>
      <c r="AD196" s="210"/>
      <c r="AE196" s="210"/>
      <c r="AF196" s="210"/>
      <c r="AG196" s="210"/>
      <c r="AH196" s="210"/>
      <c r="AI196" s="210"/>
      <c r="AJ196" s="210"/>
      <c r="AK196" s="210"/>
      <c r="AL196" s="210"/>
      <c r="AM196" s="210"/>
      <c r="AN196" s="210"/>
      <c r="AO196" s="210"/>
      <c r="AP196" s="210"/>
      <c r="AQ196" s="210"/>
      <c r="AR196" s="210"/>
      <c r="AS196" s="210"/>
      <c r="AT196" s="210"/>
      <c r="AU196" s="210"/>
      <c r="AV196" s="210"/>
      <c r="AW196" s="210"/>
      <c r="AX196" s="210"/>
      <c r="AY196" s="210"/>
      <c r="AZ196" s="210"/>
      <c r="BA196" s="210"/>
      <c r="BB196" s="210"/>
      <c r="BC196" s="210"/>
      <c r="BD196" s="210"/>
      <c r="BE196" s="210"/>
      <c r="BF196" s="210"/>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row>
    <row r="197" spans="1:86" ht="63.75" customHeight="1" x14ac:dyDescent="0.3">
      <c r="A197" s="207">
        <v>193</v>
      </c>
      <c r="B197" s="170" t="s">
        <v>4367</v>
      </c>
      <c r="C197" s="214" t="s">
        <v>4368</v>
      </c>
      <c r="D197" s="37">
        <v>43985</v>
      </c>
      <c r="E197" s="37">
        <v>43987</v>
      </c>
      <c r="F197" s="40" t="s">
        <v>28</v>
      </c>
      <c r="G197" s="40" t="s">
        <v>28</v>
      </c>
      <c r="H197" s="40" t="s">
        <v>5031</v>
      </c>
      <c r="I197" s="40" t="s">
        <v>232</v>
      </c>
      <c r="J197" s="40" t="s">
        <v>5133</v>
      </c>
      <c r="K197" s="36" t="s">
        <v>5134</v>
      </c>
      <c r="L197" s="72"/>
      <c r="M197" s="40" t="str">
        <f t="shared" ref="M197:M260" si="3">LEFT(B197,2)</f>
        <v>07</v>
      </c>
      <c r="N197" s="40" t="s">
        <v>434</v>
      </c>
      <c r="O197" s="40" t="s">
        <v>4819</v>
      </c>
      <c r="P197" s="40" t="s">
        <v>434</v>
      </c>
      <c r="Q197" s="35"/>
      <c r="R197" s="47"/>
      <c r="S197" s="48"/>
      <c r="T197" s="20"/>
      <c r="U197" s="20"/>
      <c r="V197" s="4"/>
      <c r="W197" s="210"/>
      <c r="X197" s="210"/>
      <c r="Y197" s="210"/>
      <c r="Z197" s="210"/>
      <c r="AA197" s="210"/>
      <c r="AB197" s="210"/>
      <c r="AC197" s="210"/>
      <c r="AD197" s="210"/>
      <c r="AE197" s="210"/>
      <c r="AF197" s="210"/>
      <c r="AG197" s="210"/>
      <c r="AH197" s="210"/>
      <c r="AI197" s="210"/>
      <c r="AJ197" s="210"/>
      <c r="AK197" s="210"/>
      <c r="AL197" s="210"/>
      <c r="AM197" s="210"/>
      <c r="AN197" s="210"/>
      <c r="AO197" s="210"/>
      <c r="AP197" s="210"/>
      <c r="AQ197" s="210"/>
      <c r="AR197" s="210"/>
      <c r="AS197" s="210"/>
      <c r="AT197" s="210"/>
      <c r="AU197" s="210"/>
      <c r="AV197" s="210"/>
      <c r="AW197" s="210"/>
      <c r="AX197" s="210"/>
      <c r="AY197" s="210"/>
      <c r="AZ197" s="210"/>
      <c r="BA197" s="210"/>
      <c r="BB197" s="210"/>
      <c r="BC197" s="210"/>
      <c r="BD197" s="210"/>
      <c r="BE197" s="210"/>
      <c r="BF197" s="210"/>
      <c r="BG197" s="12"/>
      <c r="BH197" s="12"/>
      <c r="BI197" s="12"/>
      <c r="BJ197" s="12"/>
      <c r="BK197" s="12"/>
      <c r="BL197" s="12"/>
      <c r="BM197" s="12"/>
      <c r="BN197" s="12"/>
      <c r="BO197" s="12"/>
      <c r="BP197" s="12"/>
      <c r="BQ197" s="12"/>
      <c r="BR197" s="12"/>
      <c r="BS197" s="12"/>
      <c r="BT197" s="12"/>
      <c r="BU197" s="12"/>
      <c r="BV197" s="12"/>
      <c r="BW197" s="12"/>
      <c r="BX197" s="12"/>
      <c r="BY197" s="12"/>
      <c r="BZ197" s="12"/>
      <c r="CA197" s="12"/>
      <c r="CB197" s="12"/>
      <c r="CC197" s="12"/>
      <c r="CD197" s="12"/>
      <c r="CE197" s="12"/>
      <c r="CF197" s="12"/>
      <c r="CG197" s="12"/>
      <c r="CH197" s="12"/>
    </row>
    <row r="198" spans="1:86" ht="63.75" customHeight="1" x14ac:dyDescent="0.3">
      <c r="A198" s="207">
        <v>194</v>
      </c>
      <c r="B198" s="170" t="s">
        <v>4369</v>
      </c>
      <c r="C198" s="214" t="s">
        <v>4370</v>
      </c>
      <c r="D198" s="37">
        <v>42862</v>
      </c>
      <c r="E198" s="37">
        <v>42866</v>
      </c>
      <c r="F198" s="40" t="s">
        <v>28</v>
      </c>
      <c r="G198" s="40" t="s">
        <v>28</v>
      </c>
      <c r="H198" s="40" t="s">
        <v>2065</v>
      </c>
      <c r="I198" s="40" t="s">
        <v>232</v>
      </c>
      <c r="J198" s="40" t="s">
        <v>28</v>
      </c>
      <c r="K198" s="36" t="s">
        <v>5135</v>
      </c>
      <c r="L198" s="72"/>
      <c r="M198" s="40" t="str">
        <f t="shared" si="3"/>
        <v>07</v>
      </c>
      <c r="N198" s="40" t="s">
        <v>434</v>
      </c>
      <c r="O198" s="40" t="s">
        <v>4819</v>
      </c>
      <c r="P198" s="40" t="s">
        <v>434</v>
      </c>
      <c r="Q198" s="35"/>
      <c r="R198" s="47"/>
      <c r="S198" s="48"/>
      <c r="T198" s="20"/>
      <c r="U198" s="20"/>
      <c r="V198" s="4"/>
      <c r="W198" s="210"/>
      <c r="X198" s="210"/>
      <c r="Y198" s="210"/>
      <c r="Z198" s="210"/>
      <c r="AA198" s="210"/>
      <c r="AB198" s="210"/>
      <c r="AC198" s="210"/>
      <c r="AD198" s="210"/>
      <c r="AE198" s="210"/>
      <c r="AF198" s="210"/>
      <c r="AG198" s="210"/>
      <c r="AH198" s="210"/>
      <c r="AI198" s="210"/>
      <c r="AJ198" s="210"/>
      <c r="AK198" s="210"/>
      <c r="AL198" s="210"/>
      <c r="AM198" s="210"/>
      <c r="AN198" s="210"/>
      <c r="AO198" s="210"/>
      <c r="AP198" s="210"/>
      <c r="AQ198" s="210"/>
      <c r="AR198" s="210"/>
      <c r="AS198" s="210"/>
      <c r="AT198" s="210"/>
      <c r="AU198" s="210"/>
      <c r="AV198" s="210"/>
      <c r="AW198" s="210"/>
      <c r="AX198" s="210"/>
      <c r="AY198" s="210"/>
      <c r="AZ198" s="210"/>
      <c r="BA198" s="210"/>
      <c r="BB198" s="210"/>
      <c r="BC198" s="210"/>
      <c r="BD198" s="210"/>
      <c r="BE198" s="210"/>
      <c r="BF198" s="210"/>
      <c r="BG198" s="12"/>
      <c r="BH198" s="12"/>
      <c r="BI198" s="12"/>
      <c r="BJ198" s="12"/>
      <c r="BK198" s="12"/>
      <c r="BL198" s="12"/>
      <c r="BM198" s="12"/>
      <c r="BN198" s="12"/>
      <c r="BO198" s="12"/>
      <c r="BP198" s="12"/>
      <c r="BQ198" s="12"/>
      <c r="BR198" s="12"/>
      <c r="BS198" s="12"/>
      <c r="BT198" s="12"/>
      <c r="BU198" s="12"/>
      <c r="BV198" s="12"/>
      <c r="BW198" s="12"/>
      <c r="BX198" s="12"/>
      <c r="BY198" s="12"/>
      <c r="BZ198" s="12"/>
      <c r="CA198" s="12"/>
      <c r="CB198" s="12"/>
      <c r="CC198" s="12"/>
      <c r="CD198" s="12"/>
      <c r="CE198" s="12"/>
      <c r="CF198" s="12"/>
      <c r="CG198" s="12"/>
      <c r="CH198" s="12"/>
    </row>
    <row r="199" spans="1:86" ht="51" customHeight="1" x14ac:dyDescent="0.3">
      <c r="A199" s="207">
        <v>195</v>
      </c>
      <c r="B199" s="170" t="s">
        <v>4371</v>
      </c>
      <c r="C199" s="214" t="s">
        <v>4372</v>
      </c>
      <c r="D199" s="37">
        <v>43984</v>
      </c>
      <c r="E199" s="37">
        <v>43987</v>
      </c>
      <c r="F199" s="40" t="s">
        <v>28</v>
      </c>
      <c r="G199" s="40" t="s">
        <v>28</v>
      </c>
      <c r="H199" s="40" t="s">
        <v>575</v>
      </c>
      <c r="I199" s="40" t="s">
        <v>232</v>
      </c>
      <c r="J199" s="40" t="s">
        <v>5136</v>
      </c>
      <c r="K199" s="36" t="s">
        <v>5137</v>
      </c>
      <c r="L199" s="72" t="s">
        <v>5666</v>
      </c>
      <c r="M199" s="40" t="str">
        <f t="shared" si="3"/>
        <v>07</v>
      </c>
      <c r="N199" s="40" t="s">
        <v>434</v>
      </c>
      <c r="O199" s="40" t="s">
        <v>6980</v>
      </c>
      <c r="P199" s="40" t="s">
        <v>429</v>
      </c>
      <c r="Q199" s="35"/>
      <c r="R199" s="47"/>
      <c r="S199" s="48"/>
      <c r="T199" s="20"/>
      <c r="U199" s="20"/>
      <c r="V199" s="4"/>
      <c r="W199" s="210"/>
      <c r="X199" s="210"/>
      <c r="Y199" s="210"/>
      <c r="Z199" s="210"/>
      <c r="AA199" s="210"/>
      <c r="AB199" s="210"/>
      <c r="AC199" s="210"/>
      <c r="AD199" s="210"/>
      <c r="AE199" s="210"/>
      <c r="AF199" s="210"/>
      <c r="AG199" s="210"/>
      <c r="AH199" s="210"/>
      <c r="AI199" s="210"/>
      <c r="AJ199" s="210"/>
      <c r="AK199" s="210"/>
      <c r="AL199" s="210"/>
      <c r="AM199" s="210"/>
      <c r="AN199" s="210"/>
      <c r="AO199" s="210"/>
      <c r="AP199" s="210"/>
      <c r="AQ199" s="210"/>
      <c r="AR199" s="210"/>
      <c r="AS199" s="210"/>
      <c r="AT199" s="210"/>
      <c r="AU199" s="210"/>
      <c r="AV199" s="210"/>
      <c r="AW199" s="210"/>
      <c r="AX199" s="210"/>
      <c r="AY199" s="210"/>
      <c r="AZ199" s="210"/>
      <c r="BA199" s="210"/>
      <c r="BB199" s="210"/>
      <c r="BC199" s="210"/>
      <c r="BD199" s="210"/>
      <c r="BE199" s="210"/>
      <c r="BF199" s="210"/>
      <c r="BG199" s="12"/>
      <c r="BH199" s="12"/>
      <c r="BI199" s="12"/>
      <c r="BJ199" s="12"/>
      <c r="BK199" s="12"/>
      <c r="BL199" s="12"/>
      <c r="BM199" s="12"/>
      <c r="BN199" s="12"/>
      <c r="BO199" s="12"/>
      <c r="BP199" s="12"/>
      <c r="BQ199" s="12"/>
      <c r="BR199" s="12"/>
      <c r="BS199" s="12"/>
      <c r="BT199" s="12"/>
      <c r="BU199" s="12"/>
      <c r="BV199" s="12"/>
      <c r="BW199" s="12"/>
      <c r="BX199" s="12"/>
      <c r="BY199" s="12"/>
      <c r="BZ199" s="12"/>
      <c r="CA199" s="12"/>
      <c r="CB199" s="12"/>
      <c r="CC199" s="12"/>
      <c r="CD199" s="12"/>
      <c r="CE199" s="12"/>
      <c r="CF199" s="12"/>
      <c r="CG199" s="12"/>
      <c r="CH199" s="12"/>
    </row>
    <row r="200" spans="1:86" ht="63.75" customHeight="1" x14ac:dyDescent="0.3">
      <c r="A200" s="207">
        <v>196</v>
      </c>
      <c r="B200" s="170" t="s">
        <v>4373</v>
      </c>
      <c r="C200" s="214" t="s">
        <v>4374</v>
      </c>
      <c r="D200" s="37">
        <v>42973</v>
      </c>
      <c r="E200" s="37">
        <v>42979</v>
      </c>
      <c r="F200" s="35" t="s">
        <v>28</v>
      </c>
      <c r="G200" s="40" t="s">
        <v>28</v>
      </c>
      <c r="H200" s="40" t="s">
        <v>461</v>
      </c>
      <c r="I200" s="40" t="s">
        <v>232</v>
      </c>
      <c r="J200" s="40" t="s">
        <v>28</v>
      </c>
      <c r="K200" s="72" t="s">
        <v>5138</v>
      </c>
      <c r="L200" s="72"/>
      <c r="M200" s="40" t="str">
        <f t="shared" si="3"/>
        <v>07</v>
      </c>
      <c r="N200" s="40" t="s">
        <v>434</v>
      </c>
      <c r="O200" s="40" t="s">
        <v>4819</v>
      </c>
      <c r="P200" s="40" t="s">
        <v>434</v>
      </c>
      <c r="Q200" s="35"/>
      <c r="R200" s="47"/>
      <c r="S200" s="48"/>
      <c r="T200" s="20"/>
      <c r="U200" s="20"/>
      <c r="V200" s="4"/>
      <c r="W200" s="210"/>
      <c r="X200" s="210"/>
      <c r="Y200" s="210"/>
      <c r="Z200" s="210"/>
      <c r="AA200" s="210"/>
      <c r="AB200" s="210"/>
      <c r="AC200" s="210"/>
      <c r="AD200" s="210"/>
      <c r="AE200" s="210"/>
      <c r="AF200" s="210"/>
      <c r="AG200" s="210"/>
      <c r="AH200" s="210"/>
      <c r="AI200" s="210"/>
      <c r="AJ200" s="210"/>
      <c r="AK200" s="210"/>
      <c r="AL200" s="210"/>
      <c r="AM200" s="210"/>
      <c r="AN200" s="210"/>
      <c r="AO200" s="210"/>
      <c r="AP200" s="210"/>
      <c r="AQ200" s="210"/>
      <c r="AR200" s="210"/>
      <c r="AS200" s="210"/>
      <c r="AT200" s="210"/>
      <c r="AU200" s="210"/>
      <c r="AV200" s="210"/>
      <c r="AW200" s="210"/>
      <c r="AX200" s="210"/>
      <c r="AY200" s="210"/>
      <c r="AZ200" s="210"/>
      <c r="BA200" s="210"/>
      <c r="BB200" s="210"/>
      <c r="BC200" s="210"/>
      <c r="BD200" s="210"/>
      <c r="BE200" s="210"/>
      <c r="BF200" s="210"/>
      <c r="BG200" s="12"/>
      <c r="BH200" s="12"/>
      <c r="BI200" s="12"/>
      <c r="BJ200" s="12"/>
      <c r="BK200" s="12"/>
      <c r="BL200" s="12"/>
      <c r="BM200" s="12"/>
      <c r="BN200" s="12"/>
      <c r="BO200" s="12"/>
      <c r="BP200" s="12"/>
      <c r="BQ200" s="12"/>
      <c r="BR200" s="12"/>
      <c r="BS200" s="12"/>
      <c r="BT200" s="12"/>
      <c r="BU200" s="12"/>
      <c r="BV200" s="12"/>
      <c r="BW200" s="12"/>
      <c r="BX200" s="12"/>
      <c r="BY200" s="12"/>
      <c r="BZ200" s="12"/>
      <c r="CA200" s="12"/>
      <c r="CB200" s="12"/>
      <c r="CC200" s="12"/>
      <c r="CD200" s="12"/>
      <c r="CE200" s="12"/>
      <c r="CF200" s="12"/>
      <c r="CG200" s="12"/>
      <c r="CH200" s="12"/>
    </row>
    <row r="201" spans="1:86" ht="38.25" customHeight="1" x14ac:dyDescent="0.3">
      <c r="A201" s="207">
        <v>197</v>
      </c>
      <c r="B201" s="170" t="s">
        <v>4375</v>
      </c>
      <c r="C201" s="214" t="s">
        <v>4376</v>
      </c>
      <c r="D201" s="37">
        <v>43019</v>
      </c>
      <c r="E201" s="37">
        <v>43023</v>
      </c>
      <c r="F201" s="40" t="s">
        <v>28</v>
      </c>
      <c r="G201" s="40" t="s">
        <v>28</v>
      </c>
      <c r="H201" s="40" t="s">
        <v>461</v>
      </c>
      <c r="I201" s="40" t="s">
        <v>232</v>
      </c>
      <c r="J201" s="40" t="s">
        <v>28</v>
      </c>
      <c r="K201" s="72" t="s">
        <v>5139</v>
      </c>
      <c r="L201" s="72"/>
      <c r="M201" s="40" t="str">
        <f t="shared" si="3"/>
        <v>07</v>
      </c>
      <c r="N201" s="40" t="s">
        <v>434</v>
      </c>
      <c r="O201" s="40" t="s">
        <v>4819</v>
      </c>
      <c r="P201" s="40" t="s">
        <v>434</v>
      </c>
      <c r="Q201" s="35"/>
      <c r="R201" s="47"/>
      <c r="S201" s="48"/>
      <c r="T201" s="20"/>
      <c r="U201" s="20"/>
      <c r="V201" s="4"/>
      <c r="W201" s="210"/>
      <c r="X201" s="210"/>
      <c r="Y201" s="210"/>
      <c r="Z201" s="210"/>
      <c r="AA201" s="210"/>
      <c r="AB201" s="210"/>
      <c r="AC201" s="210"/>
      <c r="AD201" s="210"/>
      <c r="AE201" s="210"/>
      <c r="AF201" s="210"/>
      <c r="AG201" s="210"/>
      <c r="AH201" s="210"/>
      <c r="AI201" s="210"/>
      <c r="AJ201" s="210"/>
      <c r="AK201" s="210"/>
      <c r="AL201" s="210"/>
      <c r="AM201" s="210"/>
      <c r="AN201" s="210"/>
      <c r="AO201" s="210"/>
      <c r="AP201" s="210"/>
      <c r="AQ201" s="210"/>
      <c r="AR201" s="210"/>
      <c r="AS201" s="210"/>
      <c r="AT201" s="210"/>
      <c r="AU201" s="210"/>
      <c r="AV201" s="210"/>
      <c r="AW201" s="210"/>
      <c r="AX201" s="210"/>
      <c r="AY201" s="210"/>
      <c r="AZ201" s="210"/>
      <c r="BA201" s="210"/>
      <c r="BB201" s="210"/>
      <c r="BC201" s="210"/>
      <c r="BD201" s="210"/>
      <c r="BE201" s="210"/>
      <c r="BF201" s="210"/>
      <c r="BG201" s="12"/>
      <c r="BH201" s="12"/>
      <c r="BI201" s="12"/>
      <c r="BJ201" s="12"/>
      <c r="BK201" s="12"/>
      <c r="BL201" s="12"/>
      <c r="BM201" s="12"/>
      <c r="BN201" s="12"/>
      <c r="BO201" s="12"/>
      <c r="BP201" s="12"/>
      <c r="BQ201" s="12"/>
      <c r="BR201" s="12"/>
      <c r="BS201" s="12"/>
      <c r="BT201" s="12"/>
      <c r="BU201" s="12"/>
      <c r="BV201" s="12"/>
      <c r="BW201" s="12"/>
      <c r="BX201" s="12"/>
      <c r="BY201" s="12"/>
      <c r="BZ201" s="12"/>
      <c r="CA201" s="12"/>
      <c r="CB201" s="12"/>
      <c r="CC201" s="12"/>
      <c r="CD201" s="12"/>
      <c r="CE201" s="12"/>
      <c r="CF201" s="12"/>
      <c r="CG201" s="12"/>
      <c r="CH201" s="12"/>
    </row>
    <row r="202" spans="1:86" ht="76.5" customHeight="1" x14ac:dyDescent="0.3">
      <c r="A202" s="207">
        <v>198</v>
      </c>
      <c r="B202" s="170" t="s">
        <v>4377</v>
      </c>
      <c r="C202" s="214" t="s">
        <v>4378</v>
      </c>
      <c r="D202" s="37">
        <v>44127</v>
      </c>
      <c r="E202" s="37">
        <v>44134</v>
      </c>
      <c r="F202" s="40" t="s">
        <v>28</v>
      </c>
      <c r="G202" s="40" t="s">
        <v>28</v>
      </c>
      <c r="H202" s="40" t="s">
        <v>4819</v>
      </c>
      <c r="I202" s="40" t="s">
        <v>232</v>
      </c>
      <c r="J202" s="40" t="s">
        <v>28</v>
      </c>
      <c r="K202" s="72" t="s">
        <v>5140</v>
      </c>
      <c r="L202" s="72"/>
      <c r="M202" s="40" t="str">
        <f t="shared" si="3"/>
        <v>07</v>
      </c>
      <c r="N202" s="40" t="s">
        <v>434</v>
      </c>
      <c r="O202" s="40" t="s">
        <v>4819</v>
      </c>
      <c r="P202" s="40" t="s">
        <v>434</v>
      </c>
      <c r="Q202" s="35"/>
      <c r="R202" s="47"/>
      <c r="S202" s="48"/>
      <c r="T202" s="20"/>
      <c r="U202" s="20"/>
      <c r="V202" s="4"/>
      <c r="W202" s="210"/>
      <c r="X202" s="210"/>
      <c r="Y202" s="210"/>
      <c r="Z202" s="210"/>
      <c r="AA202" s="210"/>
      <c r="AB202" s="210"/>
      <c r="AC202" s="210"/>
      <c r="AD202" s="210"/>
      <c r="AE202" s="210"/>
      <c r="AF202" s="210"/>
      <c r="AG202" s="210"/>
      <c r="AH202" s="210"/>
      <c r="AI202" s="210"/>
      <c r="AJ202" s="210"/>
      <c r="AK202" s="210"/>
      <c r="AL202" s="210"/>
      <c r="AM202" s="210"/>
      <c r="AN202" s="210"/>
      <c r="AO202" s="210"/>
      <c r="AP202" s="210"/>
      <c r="AQ202" s="210"/>
      <c r="AR202" s="210"/>
      <c r="AS202" s="210"/>
      <c r="AT202" s="210"/>
      <c r="AU202" s="210"/>
      <c r="AV202" s="210"/>
      <c r="AW202" s="210"/>
      <c r="AX202" s="210"/>
      <c r="AY202" s="210"/>
      <c r="AZ202" s="210"/>
      <c r="BA202" s="210"/>
      <c r="BB202" s="210"/>
      <c r="BC202" s="210"/>
      <c r="BD202" s="210"/>
      <c r="BE202" s="210"/>
      <c r="BF202" s="210"/>
      <c r="BG202" s="12"/>
      <c r="BH202" s="12"/>
      <c r="BI202" s="12"/>
      <c r="BJ202" s="12"/>
      <c r="BK202" s="12"/>
      <c r="BL202" s="12"/>
      <c r="BM202" s="12"/>
      <c r="BN202" s="12"/>
      <c r="BO202" s="12"/>
      <c r="BP202" s="12"/>
      <c r="BQ202" s="12"/>
      <c r="BR202" s="12"/>
      <c r="BS202" s="12"/>
      <c r="BT202" s="12"/>
      <c r="BU202" s="12"/>
      <c r="BV202" s="12"/>
      <c r="BW202" s="12"/>
      <c r="BX202" s="12"/>
      <c r="BY202" s="12"/>
      <c r="BZ202" s="12"/>
      <c r="CA202" s="12"/>
      <c r="CB202" s="12"/>
      <c r="CC202" s="12"/>
      <c r="CD202" s="12"/>
      <c r="CE202" s="12"/>
      <c r="CF202" s="12"/>
      <c r="CG202" s="12"/>
      <c r="CH202" s="12"/>
    </row>
    <row r="203" spans="1:86" ht="63.75" customHeight="1" x14ac:dyDescent="0.3">
      <c r="A203" s="207">
        <v>199</v>
      </c>
      <c r="B203" s="170" t="s">
        <v>4379</v>
      </c>
      <c r="C203" s="214" t="s">
        <v>4380</v>
      </c>
      <c r="D203" s="37">
        <v>43668</v>
      </c>
      <c r="E203" s="37">
        <v>43678</v>
      </c>
      <c r="F203" s="35" t="s">
        <v>28</v>
      </c>
      <c r="G203" s="40" t="s">
        <v>28</v>
      </c>
      <c r="H203" s="40" t="s">
        <v>575</v>
      </c>
      <c r="I203" s="40" t="s">
        <v>232</v>
      </c>
      <c r="J203" s="35" t="s">
        <v>5141</v>
      </c>
      <c r="K203" s="72" t="s">
        <v>5142</v>
      </c>
      <c r="L203" s="72"/>
      <c r="M203" s="40" t="str">
        <f t="shared" si="3"/>
        <v>07</v>
      </c>
      <c r="N203" s="40" t="s">
        <v>434</v>
      </c>
      <c r="O203" s="40" t="s">
        <v>6980</v>
      </c>
      <c r="P203" s="40" t="s">
        <v>429</v>
      </c>
      <c r="Q203" s="35"/>
      <c r="R203" s="47"/>
      <c r="S203" s="48"/>
      <c r="T203" s="20"/>
      <c r="U203" s="20"/>
      <c r="V203" s="4"/>
      <c r="W203" s="210"/>
      <c r="X203" s="210"/>
      <c r="Y203" s="210"/>
      <c r="Z203" s="210"/>
      <c r="AA203" s="210"/>
      <c r="AB203" s="210"/>
      <c r="AC203" s="210"/>
      <c r="AD203" s="210"/>
      <c r="AE203" s="210"/>
      <c r="AF203" s="210"/>
      <c r="AG203" s="210"/>
      <c r="AH203" s="210"/>
      <c r="AI203" s="210"/>
      <c r="AJ203" s="210"/>
      <c r="AK203" s="210"/>
      <c r="AL203" s="210"/>
      <c r="AM203" s="210"/>
      <c r="AN203" s="210"/>
      <c r="AO203" s="210"/>
      <c r="AP203" s="210"/>
      <c r="AQ203" s="210"/>
      <c r="AR203" s="210"/>
      <c r="AS203" s="210"/>
      <c r="AT203" s="210"/>
      <c r="AU203" s="210"/>
      <c r="AV203" s="210"/>
      <c r="AW203" s="210"/>
      <c r="AX203" s="210"/>
      <c r="AY203" s="210"/>
      <c r="AZ203" s="210"/>
      <c r="BA203" s="210"/>
      <c r="BB203" s="210"/>
      <c r="BC203" s="210"/>
      <c r="BD203" s="210"/>
      <c r="BE203" s="210"/>
      <c r="BF203" s="210"/>
      <c r="BG203" s="12"/>
      <c r="BH203" s="12"/>
      <c r="BI203" s="12"/>
      <c r="BJ203" s="12"/>
      <c r="BK203" s="12"/>
      <c r="BL203" s="12"/>
      <c r="BM203" s="12"/>
      <c r="BN203" s="12"/>
      <c r="BO203" s="12"/>
      <c r="BP203" s="12"/>
      <c r="BQ203" s="12"/>
      <c r="BR203" s="12"/>
      <c r="BS203" s="12"/>
      <c r="BT203" s="12"/>
      <c r="BU203" s="12"/>
      <c r="BV203" s="12"/>
      <c r="BW203" s="12"/>
      <c r="BX203" s="12"/>
      <c r="BY203" s="12"/>
      <c r="BZ203" s="12"/>
      <c r="CA203" s="12"/>
      <c r="CB203" s="12"/>
      <c r="CC203" s="12"/>
      <c r="CD203" s="12"/>
      <c r="CE203" s="12"/>
      <c r="CF203" s="12"/>
      <c r="CG203" s="12"/>
      <c r="CH203" s="12"/>
    </row>
    <row r="204" spans="1:86" ht="76.5" customHeight="1" x14ac:dyDescent="0.3">
      <c r="A204" s="207">
        <v>200</v>
      </c>
      <c r="B204" s="170" t="s">
        <v>4381</v>
      </c>
      <c r="C204" s="214" t="s">
        <v>4382</v>
      </c>
      <c r="D204" s="37">
        <v>43985</v>
      </c>
      <c r="E204" s="37">
        <v>43987</v>
      </c>
      <c r="F204" s="35" t="s">
        <v>28</v>
      </c>
      <c r="G204" s="40" t="s">
        <v>28</v>
      </c>
      <c r="H204" s="40" t="s">
        <v>5031</v>
      </c>
      <c r="I204" s="40" t="s">
        <v>232</v>
      </c>
      <c r="J204" s="40" t="s">
        <v>28</v>
      </c>
      <c r="K204" s="72" t="s">
        <v>5143</v>
      </c>
      <c r="L204" s="72"/>
      <c r="M204" s="40" t="str">
        <f t="shared" si="3"/>
        <v>07</v>
      </c>
      <c r="N204" s="40" t="s">
        <v>434</v>
      </c>
      <c r="O204" s="40" t="s">
        <v>4819</v>
      </c>
      <c r="P204" s="40" t="s">
        <v>434</v>
      </c>
      <c r="Q204" s="35"/>
      <c r="R204" s="47"/>
      <c r="S204" s="48"/>
      <c r="T204" s="20"/>
      <c r="U204" s="20"/>
      <c r="V204" s="4"/>
      <c r="W204" s="210"/>
      <c r="X204" s="210"/>
      <c r="Y204" s="210"/>
      <c r="Z204" s="210"/>
      <c r="AA204" s="210"/>
      <c r="AB204" s="210"/>
      <c r="AC204" s="210"/>
      <c r="AD204" s="210"/>
      <c r="AE204" s="210"/>
      <c r="AF204" s="210"/>
      <c r="AG204" s="210"/>
      <c r="AH204" s="210"/>
      <c r="AI204" s="210"/>
      <c r="AJ204" s="210"/>
      <c r="AK204" s="210"/>
      <c r="AL204" s="210"/>
      <c r="AM204" s="210"/>
      <c r="AN204" s="210"/>
      <c r="AO204" s="210"/>
      <c r="AP204" s="210"/>
      <c r="AQ204" s="210"/>
      <c r="AR204" s="210"/>
      <c r="AS204" s="210"/>
      <c r="AT204" s="210"/>
      <c r="AU204" s="210"/>
      <c r="AV204" s="210"/>
      <c r="AW204" s="210"/>
      <c r="AX204" s="210"/>
      <c r="AY204" s="210"/>
      <c r="AZ204" s="210"/>
      <c r="BA204" s="210"/>
      <c r="BB204" s="210"/>
      <c r="BC204" s="210"/>
      <c r="BD204" s="210"/>
      <c r="BE204" s="210"/>
      <c r="BF204" s="210"/>
      <c r="BG204" s="12"/>
      <c r="BH204" s="12"/>
      <c r="BI204" s="12"/>
      <c r="BJ204" s="12"/>
      <c r="BK204" s="12"/>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row>
    <row r="205" spans="1:86" ht="76.5" customHeight="1" x14ac:dyDescent="0.3">
      <c r="A205" s="207">
        <v>201</v>
      </c>
      <c r="B205" s="170" t="s">
        <v>4383</v>
      </c>
      <c r="C205" s="214" t="s">
        <v>4384</v>
      </c>
      <c r="D205" s="37">
        <v>43280</v>
      </c>
      <c r="E205" s="37">
        <v>43286</v>
      </c>
      <c r="F205" s="35" t="s">
        <v>28</v>
      </c>
      <c r="G205" s="40" t="s">
        <v>28</v>
      </c>
      <c r="H205" s="40" t="s">
        <v>2065</v>
      </c>
      <c r="I205" s="40" t="s">
        <v>232</v>
      </c>
      <c r="J205" s="40" t="s">
        <v>28</v>
      </c>
      <c r="K205" s="72" t="s">
        <v>5144</v>
      </c>
      <c r="L205" s="72"/>
      <c r="M205" s="40" t="str">
        <f t="shared" si="3"/>
        <v>07</v>
      </c>
      <c r="N205" s="40" t="s">
        <v>434</v>
      </c>
      <c r="O205" s="40" t="s">
        <v>4819</v>
      </c>
      <c r="P205" s="40" t="s">
        <v>434</v>
      </c>
      <c r="Q205" s="35"/>
      <c r="R205" s="47"/>
      <c r="S205" s="48"/>
      <c r="T205" s="20"/>
      <c r="U205" s="20"/>
      <c r="V205" s="4"/>
      <c r="W205" s="210"/>
      <c r="X205" s="210"/>
      <c r="Y205" s="210"/>
      <c r="Z205" s="210"/>
      <c r="AA205" s="210"/>
      <c r="AB205" s="210"/>
      <c r="AC205" s="210"/>
      <c r="AD205" s="210"/>
      <c r="AE205" s="210"/>
      <c r="AF205" s="210"/>
      <c r="AG205" s="210"/>
      <c r="AH205" s="210"/>
      <c r="AI205" s="210"/>
      <c r="AJ205" s="210"/>
      <c r="AK205" s="210"/>
      <c r="AL205" s="210"/>
      <c r="AM205" s="210"/>
      <c r="AN205" s="210"/>
      <c r="AO205" s="210"/>
      <c r="AP205" s="210"/>
      <c r="AQ205" s="210"/>
      <c r="AR205" s="210"/>
      <c r="AS205" s="210"/>
      <c r="AT205" s="210"/>
      <c r="AU205" s="210"/>
      <c r="AV205" s="210"/>
      <c r="AW205" s="210"/>
      <c r="AX205" s="210"/>
      <c r="AY205" s="210"/>
      <c r="AZ205" s="210"/>
      <c r="BA205" s="210"/>
      <c r="BB205" s="210"/>
      <c r="BC205" s="210"/>
      <c r="BD205" s="210"/>
      <c r="BE205" s="210"/>
      <c r="BF205" s="210"/>
      <c r="BG205" s="12"/>
      <c r="BH205" s="12"/>
      <c r="BI205" s="12"/>
      <c r="BJ205" s="12"/>
      <c r="BK205" s="12"/>
      <c r="BL205" s="12"/>
      <c r="BM205" s="12"/>
      <c r="BN205" s="12"/>
      <c r="BO205" s="12"/>
      <c r="BP205" s="12"/>
      <c r="BQ205" s="12"/>
      <c r="BR205" s="12"/>
      <c r="BS205" s="12"/>
      <c r="BT205" s="12"/>
      <c r="BU205" s="12"/>
      <c r="BV205" s="12"/>
      <c r="BW205" s="12"/>
      <c r="BX205" s="12"/>
      <c r="BY205" s="12"/>
      <c r="BZ205" s="12"/>
      <c r="CA205" s="12"/>
      <c r="CB205" s="12"/>
      <c r="CC205" s="12"/>
      <c r="CD205" s="12"/>
      <c r="CE205" s="12"/>
      <c r="CF205" s="12"/>
      <c r="CG205" s="12"/>
      <c r="CH205" s="12"/>
    </row>
    <row r="206" spans="1:86" ht="63.75" customHeight="1" x14ac:dyDescent="0.3">
      <c r="A206" s="207">
        <v>202</v>
      </c>
      <c r="B206" s="170" t="s">
        <v>4385</v>
      </c>
      <c r="C206" s="214" t="s">
        <v>4386</v>
      </c>
      <c r="D206" s="37">
        <v>43642</v>
      </c>
      <c r="E206" s="37">
        <v>43647</v>
      </c>
      <c r="F206" s="35" t="s">
        <v>28</v>
      </c>
      <c r="G206" s="40" t="s">
        <v>28</v>
      </c>
      <c r="H206" s="40" t="s">
        <v>5116</v>
      </c>
      <c r="I206" s="40" t="s">
        <v>232</v>
      </c>
      <c r="J206" s="40" t="s">
        <v>5145</v>
      </c>
      <c r="K206" s="78" t="s">
        <v>5146</v>
      </c>
      <c r="L206" s="72" t="s">
        <v>5661</v>
      </c>
      <c r="M206" s="40" t="str">
        <f t="shared" si="3"/>
        <v>07</v>
      </c>
      <c r="N206" s="40" t="s">
        <v>434</v>
      </c>
      <c r="O206" s="40" t="s">
        <v>6980</v>
      </c>
      <c r="P206" s="40" t="s">
        <v>434</v>
      </c>
      <c r="Q206" s="35"/>
      <c r="R206" s="47"/>
      <c r="S206" s="48"/>
      <c r="T206" s="20"/>
      <c r="U206" s="20"/>
      <c r="V206" s="4"/>
      <c r="W206" s="210"/>
      <c r="X206" s="210"/>
      <c r="Y206" s="210"/>
      <c r="Z206" s="210"/>
      <c r="AA206" s="210"/>
      <c r="AB206" s="210"/>
      <c r="AC206" s="210"/>
      <c r="AD206" s="210"/>
      <c r="AE206" s="210"/>
      <c r="AF206" s="210"/>
      <c r="AG206" s="210"/>
      <c r="AH206" s="210"/>
      <c r="AI206" s="210"/>
      <c r="AJ206" s="210"/>
      <c r="AK206" s="210"/>
      <c r="AL206" s="210"/>
      <c r="AM206" s="210"/>
      <c r="AN206" s="210"/>
      <c r="AO206" s="210"/>
      <c r="AP206" s="210"/>
      <c r="AQ206" s="210"/>
      <c r="AR206" s="210"/>
      <c r="AS206" s="210"/>
      <c r="AT206" s="210"/>
      <c r="AU206" s="210"/>
      <c r="AV206" s="210"/>
      <c r="AW206" s="210"/>
      <c r="AX206" s="210"/>
      <c r="AY206" s="210"/>
      <c r="AZ206" s="210"/>
      <c r="BA206" s="210"/>
      <c r="BB206" s="210"/>
      <c r="BC206" s="210"/>
      <c r="BD206" s="210"/>
      <c r="BE206" s="210"/>
      <c r="BF206" s="210"/>
      <c r="BG206" s="12"/>
      <c r="BH206" s="12"/>
      <c r="BI206" s="12"/>
      <c r="BJ206" s="12"/>
      <c r="BK206" s="12"/>
      <c r="BL206" s="12"/>
      <c r="BM206" s="12"/>
      <c r="BN206" s="12"/>
      <c r="BO206" s="12"/>
      <c r="BP206" s="12"/>
      <c r="BQ206" s="12"/>
      <c r="BR206" s="12"/>
      <c r="BS206" s="12"/>
      <c r="BT206" s="12"/>
      <c r="BU206" s="12"/>
      <c r="BV206" s="12"/>
      <c r="BW206" s="12"/>
      <c r="BX206" s="12"/>
      <c r="BY206" s="12"/>
      <c r="BZ206" s="12"/>
      <c r="CA206" s="12"/>
      <c r="CB206" s="12"/>
      <c r="CC206" s="12"/>
      <c r="CD206" s="12"/>
      <c r="CE206" s="12"/>
      <c r="CF206" s="12"/>
      <c r="CG206" s="12"/>
      <c r="CH206" s="12"/>
    </row>
    <row r="207" spans="1:86" ht="102" customHeight="1" x14ac:dyDescent="0.3">
      <c r="A207" s="207">
        <v>203</v>
      </c>
      <c r="B207" s="170" t="s">
        <v>4387</v>
      </c>
      <c r="C207" s="214" t="s">
        <v>4388</v>
      </c>
      <c r="D207" s="37">
        <v>43670</v>
      </c>
      <c r="E207" s="37">
        <v>43672</v>
      </c>
      <c r="F207" s="35" t="s">
        <v>28</v>
      </c>
      <c r="G207" s="40" t="s">
        <v>28</v>
      </c>
      <c r="H207" s="40" t="s">
        <v>219</v>
      </c>
      <c r="I207" s="40" t="s">
        <v>232</v>
      </c>
      <c r="J207" s="40" t="s">
        <v>5147</v>
      </c>
      <c r="K207" s="78" t="s">
        <v>5148</v>
      </c>
      <c r="L207" s="72"/>
      <c r="M207" s="40" t="str">
        <f t="shared" si="3"/>
        <v>07</v>
      </c>
      <c r="N207" s="40" t="s">
        <v>434</v>
      </c>
      <c r="O207" s="40" t="s">
        <v>6980</v>
      </c>
      <c r="P207" s="40" t="s">
        <v>429</v>
      </c>
      <c r="Q207" s="35"/>
      <c r="R207" s="47"/>
      <c r="S207" s="48"/>
      <c r="T207" s="20"/>
      <c r="U207" s="20"/>
      <c r="V207" s="4"/>
      <c r="W207" s="210"/>
      <c r="X207" s="210"/>
      <c r="Y207" s="210"/>
      <c r="Z207" s="210"/>
      <c r="AA207" s="210"/>
      <c r="AB207" s="210"/>
      <c r="AC207" s="210"/>
      <c r="AD207" s="210"/>
      <c r="AE207" s="210"/>
      <c r="AF207" s="210"/>
      <c r="AG207" s="210"/>
      <c r="AH207" s="210"/>
      <c r="AI207" s="210"/>
      <c r="AJ207" s="210"/>
      <c r="AK207" s="210"/>
      <c r="AL207" s="210"/>
      <c r="AM207" s="210"/>
      <c r="AN207" s="210"/>
      <c r="AO207" s="210"/>
      <c r="AP207" s="210"/>
      <c r="AQ207" s="210"/>
      <c r="AR207" s="210"/>
      <c r="AS207" s="210"/>
      <c r="AT207" s="210"/>
      <c r="AU207" s="210"/>
      <c r="AV207" s="210"/>
      <c r="AW207" s="210"/>
      <c r="AX207" s="210"/>
      <c r="AY207" s="210"/>
      <c r="AZ207" s="210"/>
      <c r="BA207" s="210"/>
      <c r="BB207" s="210"/>
      <c r="BC207" s="210"/>
      <c r="BD207" s="210"/>
      <c r="BE207" s="210"/>
      <c r="BF207" s="210"/>
      <c r="BG207" s="12"/>
      <c r="BH207" s="12"/>
      <c r="BI207" s="12"/>
      <c r="BJ207" s="12"/>
      <c r="BK207" s="12"/>
      <c r="BL207" s="12"/>
      <c r="BM207" s="12"/>
      <c r="BN207" s="12"/>
      <c r="BO207" s="12"/>
      <c r="BP207" s="12"/>
      <c r="BQ207" s="12"/>
      <c r="BR207" s="12"/>
      <c r="BS207" s="12"/>
      <c r="BT207" s="12"/>
      <c r="BU207" s="12"/>
      <c r="BV207" s="12"/>
      <c r="BW207" s="12"/>
      <c r="BX207" s="12"/>
      <c r="BY207" s="12"/>
      <c r="BZ207" s="12"/>
      <c r="CA207" s="12"/>
      <c r="CB207" s="12"/>
      <c r="CC207" s="12"/>
      <c r="CD207" s="12"/>
      <c r="CE207" s="12"/>
      <c r="CF207" s="12"/>
      <c r="CG207" s="12"/>
      <c r="CH207" s="12"/>
    </row>
    <row r="208" spans="1:86" ht="89.25" customHeight="1" x14ac:dyDescent="0.3">
      <c r="A208" s="207">
        <v>204</v>
      </c>
      <c r="B208" s="170" t="s">
        <v>4389</v>
      </c>
      <c r="C208" s="214" t="s">
        <v>4390</v>
      </c>
      <c r="D208" s="37">
        <v>43668</v>
      </c>
      <c r="E208" s="37">
        <v>43678</v>
      </c>
      <c r="F208" s="35" t="s">
        <v>28</v>
      </c>
      <c r="G208" s="40" t="s">
        <v>28</v>
      </c>
      <c r="H208" s="40" t="s">
        <v>5116</v>
      </c>
      <c r="I208" s="40" t="s">
        <v>232</v>
      </c>
      <c r="J208" s="40" t="s">
        <v>5149</v>
      </c>
      <c r="K208" s="78" t="s">
        <v>5150</v>
      </c>
      <c r="L208" s="72"/>
      <c r="M208" s="40" t="str">
        <f t="shared" si="3"/>
        <v>07</v>
      </c>
      <c r="N208" s="40" t="s">
        <v>434</v>
      </c>
      <c r="O208" s="40" t="s">
        <v>6980</v>
      </c>
      <c r="P208" s="40" t="s">
        <v>434</v>
      </c>
      <c r="Q208" s="35"/>
      <c r="R208" s="47"/>
      <c r="S208" s="48"/>
      <c r="T208" s="20"/>
      <c r="U208" s="20"/>
      <c r="V208" s="4"/>
      <c r="W208" s="210"/>
      <c r="X208" s="210"/>
      <c r="Y208" s="210"/>
      <c r="Z208" s="210"/>
      <c r="AA208" s="210"/>
      <c r="AB208" s="210"/>
      <c r="AC208" s="210"/>
      <c r="AD208" s="210"/>
      <c r="AE208" s="210"/>
      <c r="AF208" s="210"/>
      <c r="AG208" s="210"/>
      <c r="AH208" s="210"/>
      <c r="AI208" s="210"/>
      <c r="AJ208" s="210"/>
      <c r="AK208" s="210"/>
      <c r="AL208" s="210"/>
      <c r="AM208" s="210"/>
      <c r="AN208" s="210"/>
      <c r="AO208" s="210"/>
      <c r="AP208" s="210"/>
      <c r="AQ208" s="210"/>
      <c r="AR208" s="210"/>
      <c r="AS208" s="210"/>
      <c r="AT208" s="210"/>
      <c r="AU208" s="210"/>
      <c r="AV208" s="210"/>
      <c r="AW208" s="210"/>
      <c r="AX208" s="210"/>
      <c r="AY208" s="210"/>
      <c r="AZ208" s="210"/>
      <c r="BA208" s="210"/>
      <c r="BB208" s="210"/>
      <c r="BC208" s="210"/>
      <c r="BD208" s="210"/>
      <c r="BE208" s="210"/>
      <c r="BF208" s="210"/>
      <c r="BG208" s="12"/>
      <c r="BH208" s="12"/>
      <c r="BI208" s="12"/>
      <c r="BJ208" s="12"/>
      <c r="BK208" s="12"/>
      <c r="BL208" s="12"/>
      <c r="BM208" s="12"/>
      <c r="BN208" s="12"/>
      <c r="BO208" s="12"/>
      <c r="BP208" s="12"/>
      <c r="BQ208" s="12"/>
      <c r="BR208" s="12"/>
      <c r="BS208" s="12"/>
      <c r="BT208" s="12"/>
      <c r="BU208" s="12"/>
      <c r="BV208" s="12"/>
      <c r="BW208" s="12"/>
      <c r="BX208" s="12"/>
      <c r="BY208" s="12"/>
      <c r="BZ208" s="12"/>
      <c r="CA208" s="12"/>
      <c r="CB208" s="12"/>
      <c r="CC208" s="12"/>
      <c r="CD208" s="12"/>
      <c r="CE208" s="12"/>
      <c r="CF208" s="12"/>
      <c r="CG208" s="12"/>
      <c r="CH208" s="12"/>
    </row>
    <row r="209" spans="1:86" ht="76.5" customHeight="1" x14ac:dyDescent="0.3">
      <c r="A209" s="207">
        <v>205</v>
      </c>
      <c r="B209" s="170" t="s">
        <v>8281</v>
      </c>
      <c r="C209" s="214" t="s">
        <v>4391</v>
      </c>
      <c r="D209" s="37"/>
      <c r="E209" s="48" t="s">
        <v>7884</v>
      </c>
      <c r="F209" s="73" t="s">
        <v>28</v>
      </c>
      <c r="G209" s="40" t="s">
        <v>28</v>
      </c>
      <c r="H209" s="73" t="s">
        <v>5151</v>
      </c>
      <c r="I209" s="40" t="s">
        <v>3330</v>
      </c>
      <c r="J209" s="35" t="s">
        <v>8280</v>
      </c>
      <c r="K209" s="78" t="s">
        <v>5152</v>
      </c>
      <c r="L209" s="72" t="s">
        <v>8279</v>
      </c>
      <c r="M209" s="40" t="str">
        <f t="shared" si="3"/>
        <v>07</v>
      </c>
      <c r="N209" s="40" t="s">
        <v>434</v>
      </c>
      <c r="O209" s="40" t="s">
        <v>2891</v>
      </c>
      <c r="P209" s="40" t="s">
        <v>434</v>
      </c>
      <c r="Q209" s="35" t="s">
        <v>444</v>
      </c>
      <c r="R209" s="47" t="s">
        <v>8186</v>
      </c>
      <c r="S209" s="48"/>
      <c r="T209" s="20" t="s">
        <v>6190</v>
      </c>
      <c r="U209" s="20"/>
      <c r="V209" s="4" t="s">
        <v>8446</v>
      </c>
      <c r="W209" s="210"/>
      <c r="X209" s="210"/>
      <c r="Y209" s="210"/>
      <c r="Z209" s="210"/>
      <c r="AA209" s="210"/>
      <c r="AB209" s="210"/>
      <c r="AC209" s="210"/>
      <c r="AD209" s="210"/>
      <c r="AE209" s="210"/>
      <c r="AF209" s="210"/>
      <c r="AG209" s="210"/>
      <c r="AH209" s="210"/>
      <c r="AI209" s="210"/>
      <c r="AJ209" s="210"/>
      <c r="AK209" s="210"/>
      <c r="AL209" s="210"/>
      <c r="AM209" s="210"/>
      <c r="AN209" s="210"/>
      <c r="AO209" s="210"/>
      <c r="AP209" s="210"/>
      <c r="AQ209" s="210"/>
      <c r="AR209" s="210"/>
      <c r="AS209" s="210"/>
      <c r="AT209" s="210"/>
      <c r="AU209" s="210"/>
      <c r="AV209" s="210"/>
      <c r="AW209" s="210"/>
      <c r="AX209" s="210"/>
      <c r="AY209" s="210"/>
      <c r="AZ209" s="210"/>
      <c r="BA209" s="210"/>
      <c r="BB209" s="210"/>
      <c r="BC209" s="210"/>
      <c r="BD209" s="210"/>
      <c r="BE209" s="210" t="s">
        <v>448</v>
      </c>
      <c r="BF209" s="210" t="s">
        <v>451</v>
      </c>
      <c r="BG209" s="12"/>
      <c r="BH209" s="12"/>
      <c r="BI209" s="12"/>
      <c r="BJ209" s="12"/>
      <c r="BK209" s="12"/>
      <c r="BL209" s="12"/>
      <c r="BM209" s="12"/>
      <c r="BN209" s="12"/>
      <c r="BO209" s="12"/>
      <c r="BP209" s="12"/>
      <c r="BQ209" s="12"/>
      <c r="BR209" s="12"/>
      <c r="BS209" s="12"/>
      <c r="BT209" s="12"/>
      <c r="BU209" s="12"/>
      <c r="BV209" s="12"/>
      <c r="BW209" s="12"/>
      <c r="BX209" s="12"/>
      <c r="BY209" s="12"/>
      <c r="BZ209" s="12"/>
      <c r="CA209" s="12"/>
      <c r="CB209" s="12"/>
      <c r="CC209" s="12"/>
      <c r="CD209" s="12"/>
      <c r="CE209" s="12"/>
      <c r="CF209" s="12"/>
      <c r="CG209" s="12"/>
      <c r="CH209" s="12"/>
    </row>
    <row r="210" spans="1:86" ht="63.75" customHeight="1" x14ac:dyDescent="0.3">
      <c r="A210" s="207">
        <v>206</v>
      </c>
      <c r="B210" s="170" t="s">
        <v>4392</v>
      </c>
      <c r="C210" s="214" t="s">
        <v>4393</v>
      </c>
      <c r="D210" s="37">
        <v>43938</v>
      </c>
      <c r="E210" s="48">
        <v>43948</v>
      </c>
      <c r="F210" s="73" t="s">
        <v>28</v>
      </c>
      <c r="G210" s="40" t="s">
        <v>28</v>
      </c>
      <c r="H210" s="73" t="s">
        <v>5151</v>
      </c>
      <c r="I210" s="40" t="s">
        <v>232</v>
      </c>
      <c r="J210" s="35" t="s">
        <v>5153</v>
      </c>
      <c r="K210" s="78" t="s">
        <v>4807</v>
      </c>
      <c r="L210" s="72" t="s">
        <v>5667</v>
      </c>
      <c r="M210" s="40" t="str">
        <f t="shared" si="3"/>
        <v>07</v>
      </c>
      <c r="N210" s="40" t="s">
        <v>434</v>
      </c>
      <c r="O210" s="40" t="s">
        <v>2891</v>
      </c>
      <c r="P210" s="40" t="s">
        <v>434</v>
      </c>
      <c r="Q210" s="35"/>
      <c r="R210" s="47"/>
      <c r="S210" s="48"/>
      <c r="T210" s="20"/>
      <c r="U210" s="20"/>
      <c r="V210" s="4"/>
      <c r="W210" s="210"/>
      <c r="X210" s="210"/>
      <c r="Y210" s="210"/>
      <c r="Z210" s="210"/>
      <c r="AA210" s="210"/>
      <c r="AB210" s="210"/>
      <c r="AC210" s="210"/>
      <c r="AD210" s="210"/>
      <c r="AE210" s="210"/>
      <c r="AF210" s="210"/>
      <c r="AG210" s="210"/>
      <c r="AH210" s="210"/>
      <c r="AI210" s="210"/>
      <c r="AJ210" s="210"/>
      <c r="AK210" s="210"/>
      <c r="AL210" s="210"/>
      <c r="AM210" s="210"/>
      <c r="AN210" s="210"/>
      <c r="AO210" s="210"/>
      <c r="AP210" s="210"/>
      <c r="AQ210" s="210"/>
      <c r="AR210" s="210"/>
      <c r="AS210" s="210"/>
      <c r="AT210" s="210"/>
      <c r="AU210" s="210"/>
      <c r="AV210" s="210"/>
      <c r="AW210" s="210"/>
      <c r="AX210" s="210"/>
      <c r="AY210" s="210"/>
      <c r="AZ210" s="210"/>
      <c r="BA210" s="210"/>
      <c r="BB210" s="210"/>
      <c r="BC210" s="210"/>
      <c r="BD210" s="210"/>
      <c r="BE210" s="210"/>
      <c r="BF210" s="210"/>
      <c r="BG210" s="12"/>
      <c r="BH210" s="12"/>
      <c r="BI210" s="12"/>
      <c r="BJ210" s="12"/>
      <c r="BK210" s="12"/>
      <c r="BL210" s="12"/>
      <c r="BM210" s="12"/>
      <c r="BN210" s="12"/>
      <c r="BO210" s="12"/>
      <c r="BP210" s="12"/>
      <c r="BQ210" s="12"/>
      <c r="BR210" s="12"/>
      <c r="BS210" s="12"/>
      <c r="BT210" s="12"/>
      <c r="BU210" s="12"/>
      <c r="BV210" s="12"/>
      <c r="BW210" s="12"/>
      <c r="BX210" s="12"/>
      <c r="BY210" s="12"/>
      <c r="BZ210" s="12"/>
      <c r="CA210" s="12"/>
      <c r="CB210" s="12"/>
      <c r="CC210" s="12"/>
      <c r="CD210" s="12"/>
      <c r="CE210" s="12"/>
      <c r="CF210" s="12"/>
      <c r="CG210" s="12"/>
      <c r="CH210" s="12"/>
    </row>
    <row r="211" spans="1:86" ht="51" customHeight="1" x14ac:dyDescent="0.3">
      <c r="A211" s="207">
        <v>207</v>
      </c>
      <c r="B211" s="170" t="s">
        <v>4394</v>
      </c>
      <c r="C211" s="214" t="s">
        <v>4395</v>
      </c>
      <c r="D211" s="37">
        <v>43967</v>
      </c>
      <c r="E211" s="48">
        <v>43977</v>
      </c>
      <c r="F211" s="48">
        <v>45072</v>
      </c>
      <c r="G211" s="40" t="s">
        <v>28</v>
      </c>
      <c r="H211" s="73" t="s">
        <v>5151</v>
      </c>
      <c r="I211" s="40" t="s">
        <v>232</v>
      </c>
      <c r="J211" s="35" t="s">
        <v>5154</v>
      </c>
      <c r="K211" s="72" t="s">
        <v>2805</v>
      </c>
      <c r="L211" s="72" t="s">
        <v>5668</v>
      </c>
      <c r="M211" s="40" t="str">
        <f t="shared" si="3"/>
        <v>07</v>
      </c>
      <c r="N211" s="40" t="s">
        <v>434</v>
      </c>
      <c r="O211" s="40" t="s">
        <v>2891</v>
      </c>
      <c r="P211" s="40" t="s">
        <v>434</v>
      </c>
      <c r="Q211" s="35"/>
      <c r="R211" s="47"/>
      <c r="S211" s="48"/>
      <c r="T211" s="20"/>
      <c r="U211" s="20"/>
      <c r="V211" s="4"/>
      <c r="W211" s="210"/>
      <c r="X211" s="210"/>
      <c r="Y211" s="210"/>
      <c r="Z211" s="210"/>
      <c r="AA211" s="210"/>
      <c r="AB211" s="210"/>
      <c r="AC211" s="210"/>
      <c r="AD211" s="210"/>
      <c r="AE211" s="210"/>
      <c r="AF211" s="210"/>
      <c r="AG211" s="210"/>
      <c r="AH211" s="210"/>
      <c r="AI211" s="210"/>
      <c r="AJ211" s="210"/>
      <c r="AK211" s="210"/>
      <c r="AL211" s="210"/>
      <c r="AM211" s="210"/>
      <c r="AN211" s="210"/>
      <c r="AO211" s="210"/>
      <c r="AP211" s="210"/>
      <c r="AQ211" s="210"/>
      <c r="AR211" s="210"/>
      <c r="AS211" s="210"/>
      <c r="AT211" s="210"/>
      <c r="AU211" s="210"/>
      <c r="AV211" s="210"/>
      <c r="AW211" s="210"/>
      <c r="AX211" s="210"/>
      <c r="AY211" s="210"/>
      <c r="AZ211" s="210"/>
      <c r="BA211" s="210"/>
      <c r="BB211" s="210"/>
      <c r="BC211" s="210"/>
      <c r="BD211" s="210"/>
      <c r="BE211" s="210"/>
      <c r="BF211" s="210"/>
      <c r="BG211" s="12"/>
      <c r="BH211" s="12"/>
      <c r="BI211" s="12"/>
      <c r="BJ211" s="12"/>
      <c r="BK211" s="12"/>
      <c r="BL211" s="12"/>
      <c r="BM211" s="12"/>
      <c r="BN211" s="12"/>
      <c r="BO211" s="12"/>
      <c r="BP211" s="12"/>
      <c r="BQ211" s="12"/>
      <c r="BR211" s="12"/>
      <c r="BS211" s="12"/>
      <c r="BT211" s="12"/>
      <c r="BU211" s="12"/>
      <c r="BV211" s="12"/>
      <c r="BW211" s="12"/>
      <c r="BX211" s="12"/>
      <c r="BY211" s="12"/>
      <c r="BZ211" s="12"/>
      <c r="CA211" s="12"/>
      <c r="CB211" s="12"/>
      <c r="CC211" s="12"/>
      <c r="CD211" s="12"/>
      <c r="CE211" s="12"/>
      <c r="CF211" s="12"/>
      <c r="CG211" s="12"/>
      <c r="CH211" s="12"/>
    </row>
    <row r="212" spans="1:86" ht="51" customHeight="1" x14ac:dyDescent="0.3">
      <c r="A212" s="207">
        <v>208</v>
      </c>
      <c r="B212" s="170" t="s">
        <v>4396</v>
      </c>
      <c r="C212" s="214" t="s">
        <v>8307</v>
      </c>
      <c r="D212" s="37">
        <v>44313</v>
      </c>
      <c r="E212" s="48">
        <v>44320</v>
      </c>
      <c r="F212" s="48">
        <v>45416</v>
      </c>
      <c r="G212" s="40" t="s">
        <v>28</v>
      </c>
      <c r="H212" s="73" t="s">
        <v>5151</v>
      </c>
      <c r="I212" s="73" t="s">
        <v>2387</v>
      </c>
      <c r="J212" s="35" t="s">
        <v>5155</v>
      </c>
      <c r="K212" s="72" t="s">
        <v>2805</v>
      </c>
      <c r="L212" s="72" t="s">
        <v>5669</v>
      </c>
      <c r="M212" s="40" t="str">
        <f t="shared" si="3"/>
        <v>07</v>
      </c>
      <c r="N212" s="40" t="s">
        <v>434</v>
      </c>
      <c r="O212" s="40" t="s">
        <v>2891</v>
      </c>
      <c r="P212" s="40" t="s">
        <v>434</v>
      </c>
      <c r="Q212" s="35"/>
      <c r="R212" s="47"/>
      <c r="S212" s="48"/>
      <c r="T212" s="20"/>
      <c r="U212" s="20"/>
      <c r="V212" s="4"/>
      <c r="W212" s="210"/>
      <c r="X212" s="210"/>
      <c r="Y212" s="210"/>
      <c r="Z212" s="210"/>
      <c r="AA212" s="210"/>
      <c r="AB212" s="210"/>
      <c r="AC212" s="210"/>
      <c r="AD212" s="210"/>
      <c r="AE212" s="210"/>
      <c r="AF212" s="210"/>
      <c r="AG212" s="210"/>
      <c r="AH212" s="210"/>
      <c r="AI212" s="210"/>
      <c r="AJ212" s="210"/>
      <c r="AK212" s="210"/>
      <c r="AL212" s="210"/>
      <c r="AM212" s="210"/>
      <c r="AN212" s="210"/>
      <c r="AO212" s="210"/>
      <c r="AP212" s="210"/>
      <c r="AQ212" s="210"/>
      <c r="AR212" s="210"/>
      <c r="AS212" s="210"/>
      <c r="AT212" s="210"/>
      <c r="AU212" s="210"/>
      <c r="AV212" s="210"/>
      <c r="AW212" s="210"/>
      <c r="AX212" s="210"/>
      <c r="AY212" s="210"/>
      <c r="AZ212" s="210"/>
      <c r="BA212" s="210"/>
      <c r="BB212" s="210"/>
      <c r="BC212" s="210"/>
      <c r="BD212" s="210"/>
      <c r="BE212" s="210"/>
      <c r="BF212" s="210"/>
      <c r="BG212" s="12"/>
      <c r="BH212" s="12"/>
      <c r="BI212" s="12"/>
      <c r="BJ212" s="12"/>
      <c r="BK212" s="12"/>
      <c r="BL212" s="12"/>
      <c r="BM212" s="12"/>
      <c r="BN212" s="12"/>
      <c r="BO212" s="12"/>
      <c r="BP212" s="12"/>
      <c r="BQ212" s="12"/>
      <c r="BR212" s="12"/>
      <c r="BS212" s="12"/>
      <c r="BT212" s="12"/>
      <c r="BU212" s="12"/>
      <c r="BV212" s="12"/>
      <c r="BW212" s="12"/>
      <c r="BX212" s="12"/>
      <c r="BY212" s="12"/>
      <c r="BZ212" s="12"/>
      <c r="CA212" s="12"/>
      <c r="CB212" s="12"/>
      <c r="CC212" s="12"/>
      <c r="CD212" s="12"/>
      <c r="CE212" s="12"/>
      <c r="CF212" s="12"/>
      <c r="CG212" s="12"/>
      <c r="CH212" s="12"/>
    </row>
    <row r="213" spans="1:86" ht="51" customHeight="1" x14ac:dyDescent="0.3">
      <c r="A213" s="207">
        <v>209</v>
      </c>
      <c r="B213" s="170" t="s">
        <v>4397</v>
      </c>
      <c r="C213" s="214" t="s">
        <v>4398</v>
      </c>
      <c r="D213" s="37">
        <v>43969</v>
      </c>
      <c r="E213" s="48">
        <v>43979</v>
      </c>
      <c r="F213" s="73" t="s">
        <v>28</v>
      </c>
      <c r="G213" s="40" t="s">
        <v>28</v>
      </c>
      <c r="H213" s="73" t="s">
        <v>5151</v>
      </c>
      <c r="I213" s="73" t="s">
        <v>232</v>
      </c>
      <c r="J213" s="35" t="s">
        <v>5156</v>
      </c>
      <c r="K213" s="78" t="s">
        <v>5157</v>
      </c>
      <c r="L213" s="72" t="s">
        <v>5670</v>
      </c>
      <c r="M213" s="40" t="str">
        <f t="shared" si="3"/>
        <v>07</v>
      </c>
      <c r="N213" s="40" t="s">
        <v>434</v>
      </c>
      <c r="O213" s="40" t="s">
        <v>2891</v>
      </c>
      <c r="P213" s="40" t="s">
        <v>434</v>
      </c>
      <c r="Q213" s="35"/>
      <c r="R213" s="47"/>
      <c r="S213" s="48"/>
      <c r="T213" s="20"/>
      <c r="U213" s="20"/>
      <c r="V213" s="4"/>
      <c r="W213" s="210"/>
      <c r="X213" s="210"/>
      <c r="Y213" s="210"/>
      <c r="Z213" s="210"/>
      <c r="AA213" s="210"/>
      <c r="AB213" s="210"/>
      <c r="AC213" s="210"/>
      <c r="AD213" s="210"/>
      <c r="AE213" s="210"/>
      <c r="AF213" s="210"/>
      <c r="AG213" s="210"/>
      <c r="AH213" s="210"/>
      <c r="AI213" s="210"/>
      <c r="AJ213" s="210"/>
      <c r="AK213" s="210"/>
      <c r="AL213" s="210"/>
      <c r="AM213" s="210"/>
      <c r="AN213" s="210"/>
      <c r="AO213" s="210"/>
      <c r="AP213" s="210"/>
      <c r="AQ213" s="210"/>
      <c r="AR213" s="210"/>
      <c r="AS213" s="210"/>
      <c r="AT213" s="210"/>
      <c r="AU213" s="210"/>
      <c r="AV213" s="210"/>
      <c r="AW213" s="210"/>
      <c r="AX213" s="210"/>
      <c r="AY213" s="210"/>
      <c r="AZ213" s="210"/>
      <c r="BA213" s="210"/>
      <c r="BB213" s="210"/>
      <c r="BC213" s="210"/>
      <c r="BD213" s="210"/>
      <c r="BE213" s="210"/>
      <c r="BF213" s="210"/>
      <c r="BG213" s="12"/>
      <c r="BH213" s="12"/>
      <c r="BI213" s="12"/>
      <c r="BJ213" s="12"/>
      <c r="BK213" s="12"/>
      <c r="BL213" s="12"/>
      <c r="BM213" s="12"/>
      <c r="BN213" s="12"/>
      <c r="BO213" s="12"/>
      <c r="BP213" s="12"/>
      <c r="BQ213" s="12"/>
      <c r="BR213" s="12"/>
      <c r="BS213" s="12"/>
      <c r="BT213" s="12"/>
      <c r="BU213" s="12"/>
      <c r="BV213" s="12"/>
      <c r="BW213" s="12"/>
      <c r="BX213" s="12"/>
      <c r="BY213" s="12"/>
      <c r="BZ213" s="12"/>
      <c r="CA213" s="12"/>
      <c r="CB213" s="12"/>
      <c r="CC213" s="12"/>
      <c r="CD213" s="12"/>
      <c r="CE213" s="12"/>
      <c r="CF213" s="12"/>
      <c r="CG213" s="12"/>
      <c r="CH213" s="12"/>
    </row>
    <row r="214" spans="1:86" ht="63.75" customHeight="1" x14ac:dyDescent="0.3">
      <c r="A214" s="207">
        <v>210</v>
      </c>
      <c r="B214" s="170" t="s">
        <v>4399</v>
      </c>
      <c r="C214" s="214" t="s">
        <v>4400</v>
      </c>
      <c r="D214" s="37">
        <v>43969</v>
      </c>
      <c r="E214" s="48">
        <v>43979</v>
      </c>
      <c r="F214" s="73" t="s">
        <v>28</v>
      </c>
      <c r="G214" s="40" t="s">
        <v>28</v>
      </c>
      <c r="H214" s="73" t="s">
        <v>5151</v>
      </c>
      <c r="I214" s="73" t="s">
        <v>232</v>
      </c>
      <c r="J214" s="35" t="s">
        <v>5158</v>
      </c>
      <c r="K214" s="78" t="s">
        <v>5159</v>
      </c>
      <c r="L214" s="72" t="s">
        <v>5671</v>
      </c>
      <c r="M214" s="40" t="str">
        <f t="shared" si="3"/>
        <v>07</v>
      </c>
      <c r="N214" s="40" t="s">
        <v>434</v>
      </c>
      <c r="O214" s="40" t="s">
        <v>2891</v>
      </c>
      <c r="P214" s="40" t="s">
        <v>434</v>
      </c>
      <c r="Q214" s="35"/>
      <c r="R214" s="47"/>
      <c r="S214" s="48"/>
      <c r="T214" s="20"/>
      <c r="U214" s="20"/>
      <c r="V214" s="4"/>
      <c r="W214" s="210"/>
      <c r="X214" s="210"/>
      <c r="Y214" s="210"/>
      <c r="Z214" s="210"/>
      <c r="AA214" s="210"/>
      <c r="AB214" s="210"/>
      <c r="AC214" s="210"/>
      <c r="AD214" s="210"/>
      <c r="AE214" s="210"/>
      <c r="AF214" s="210"/>
      <c r="AG214" s="210"/>
      <c r="AH214" s="210"/>
      <c r="AI214" s="210"/>
      <c r="AJ214" s="210"/>
      <c r="AK214" s="210"/>
      <c r="AL214" s="210"/>
      <c r="AM214" s="210"/>
      <c r="AN214" s="210"/>
      <c r="AO214" s="210"/>
      <c r="AP214" s="210"/>
      <c r="AQ214" s="210"/>
      <c r="AR214" s="210"/>
      <c r="AS214" s="210"/>
      <c r="AT214" s="210"/>
      <c r="AU214" s="210"/>
      <c r="AV214" s="210"/>
      <c r="AW214" s="210"/>
      <c r="AX214" s="210"/>
      <c r="AY214" s="210"/>
      <c r="AZ214" s="210"/>
      <c r="BA214" s="210"/>
      <c r="BB214" s="210"/>
      <c r="BC214" s="210"/>
      <c r="BD214" s="210"/>
      <c r="BE214" s="210"/>
      <c r="BF214" s="210"/>
      <c r="BG214" s="12"/>
      <c r="BH214" s="12"/>
      <c r="BI214" s="12"/>
      <c r="BJ214" s="12"/>
      <c r="BK214" s="12"/>
      <c r="BL214" s="12"/>
      <c r="BM214" s="12"/>
      <c r="BN214" s="12"/>
      <c r="BO214" s="12"/>
      <c r="BP214" s="12"/>
      <c r="BQ214" s="12"/>
      <c r="BR214" s="12"/>
      <c r="BS214" s="12"/>
      <c r="BT214" s="12"/>
      <c r="BU214" s="12"/>
      <c r="BV214" s="12"/>
      <c r="BW214" s="12"/>
      <c r="BX214" s="12"/>
      <c r="BY214" s="12"/>
      <c r="BZ214" s="12"/>
      <c r="CA214" s="12"/>
      <c r="CB214" s="12"/>
      <c r="CC214" s="12"/>
      <c r="CD214" s="12"/>
      <c r="CE214" s="12"/>
      <c r="CF214" s="12"/>
      <c r="CG214" s="12"/>
      <c r="CH214" s="12"/>
    </row>
    <row r="215" spans="1:86" ht="38.25" customHeight="1" x14ac:dyDescent="0.3">
      <c r="A215" s="207">
        <v>211</v>
      </c>
      <c r="B215" s="170" t="s">
        <v>4401</v>
      </c>
      <c r="C215" s="258" t="s">
        <v>4402</v>
      </c>
      <c r="D215" s="37">
        <v>43870</v>
      </c>
      <c r="E215" s="48">
        <v>43875</v>
      </c>
      <c r="F215" s="73" t="s">
        <v>28</v>
      </c>
      <c r="G215" s="40" t="s">
        <v>28</v>
      </c>
      <c r="H215" s="73" t="s">
        <v>5151</v>
      </c>
      <c r="I215" s="73" t="s">
        <v>232</v>
      </c>
      <c r="J215" s="35" t="s">
        <v>5160</v>
      </c>
      <c r="K215" s="78" t="s">
        <v>5161</v>
      </c>
      <c r="L215" s="72"/>
      <c r="M215" s="40" t="str">
        <f t="shared" si="3"/>
        <v>07</v>
      </c>
      <c r="N215" s="40" t="s">
        <v>434</v>
      </c>
      <c r="O215" s="40" t="s">
        <v>2891</v>
      </c>
      <c r="P215" s="40" t="s">
        <v>434</v>
      </c>
      <c r="Q215" s="35"/>
      <c r="R215" s="47"/>
      <c r="S215" s="48"/>
      <c r="T215" s="20"/>
      <c r="U215" s="20"/>
      <c r="V215" s="4"/>
      <c r="W215" s="210"/>
      <c r="X215" s="210"/>
      <c r="Y215" s="210"/>
      <c r="Z215" s="210"/>
      <c r="AA215" s="210"/>
      <c r="AB215" s="210"/>
      <c r="AC215" s="210"/>
      <c r="AD215" s="210"/>
      <c r="AE215" s="210"/>
      <c r="AF215" s="210"/>
      <c r="AG215" s="210"/>
      <c r="AH215" s="210"/>
      <c r="AI215" s="210"/>
      <c r="AJ215" s="210"/>
      <c r="AK215" s="210"/>
      <c r="AL215" s="210"/>
      <c r="AM215" s="210"/>
      <c r="AN215" s="210"/>
      <c r="AO215" s="210"/>
      <c r="AP215" s="210"/>
      <c r="AQ215" s="210"/>
      <c r="AR215" s="210"/>
      <c r="AS215" s="210"/>
      <c r="AT215" s="210"/>
      <c r="AU215" s="210"/>
      <c r="AV215" s="210"/>
      <c r="AW215" s="210"/>
      <c r="AX215" s="210"/>
      <c r="AY215" s="210"/>
      <c r="AZ215" s="210"/>
      <c r="BA215" s="210"/>
      <c r="BB215" s="210"/>
      <c r="BC215" s="210"/>
      <c r="BD215" s="210"/>
      <c r="BE215" s="210"/>
      <c r="BF215" s="210"/>
      <c r="BG215" s="12"/>
      <c r="BH215" s="12"/>
      <c r="BI215" s="12"/>
      <c r="BJ215" s="12"/>
      <c r="BK215" s="12"/>
      <c r="BL215" s="12"/>
      <c r="BM215" s="12"/>
      <c r="BN215" s="12"/>
      <c r="BO215" s="12"/>
      <c r="BP215" s="12"/>
      <c r="BQ215" s="12"/>
      <c r="BR215" s="12"/>
      <c r="BS215" s="12"/>
      <c r="BT215" s="12"/>
      <c r="BU215" s="12"/>
      <c r="BV215" s="12"/>
      <c r="BW215" s="12"/>
      <c r="BX215" s="12"/>
      <c r="BY215" s="12"/>
      <c r="BZ215" s="12"/>
      <c r="CA215" s="12"/>
      <c r="CB215" s="12"/>
      <c r="CC215" s="12"/>
      <c r="CD215" s="12"/>
      <c r="CE215" s="12"/>
      <c r="CF215" s="12"/>
      <c r="CG215" s="12"/>
      <c r="CH215" s="12"/>
    </row>
    <row r="216" spans="1:86" ht="51" x14ac:dyDescent="0.3">
      <c r="A216" s="207">
        <v>212</v>
      </c>
      <c r="B216" s="170" t="s">
        <v>8427</v>
      </c>
      <c r="C216" s="258" t="s">
        <v>4403</v>
      </c>
      <c r="D216" s="37">
        <v>44725</v>
      </c>
      <c r="E216" s="48">
        <v>44732</v>
      </c>
      <c r="F216" s="73" t="s">
        <v>28</v>
      </c>
      <c r="G216" s="40" t="s">
        <v>28</v>
      </c>
      <c r="H216" s="73" t="s">
        <v>5151</v>
      </c>
      <c r="I216" s="73" t="s">
        <v>232</v>
      </c>
      <c r="J216" s="35" t="s">
        <v>8426</v>
      </c>
      <c r="K216" s="72" t="s">
        <v>7020</v>
      </c>
      <c r="L216" s="72" t="s">
        <v>8425</v>
      </c>
      <c r="M216" s="40" t="str">
        <f t="shared" si="3"/>
        <v>07</v>
      </c>
      <c r="N216" s="40" t="s">
        <v>434</v>
      </c>
      <c r="O216" s="40" t="s">
        <v>2891</v>
      </c>
      <c r="P216" s="40" t="s">
        <v>434</v>
      </c>
      <c r="Q216" s="35" t="s">
        <v>7033</v>
      </c>
      <c r="R216" s="47" t="s">
        <v>8061</v>
      </c>
      <c r="S216" s="48">
        <v>44742</v>
      </c>
      <c r="T216" s="20" t="s">
        <v>6190</v>
      </c>
      <c r="U216" s="20" t="s">
        <v>6238</v>
      </c>
      <c r="V216" s="4" t="s">
        <v>8337</v>
      </c>
      <c r="W216" s="210" t="s">
        <v>451</v>
      </c>
      <c r="X216" s="210" t="s">
        <v>447</v>
      </c>
      <c r="Y216" s="210" t="s">
        <v>447</v>
      </c>
      <c r="Z216" s="210" t="s">
        <v>447</v>
      </c>
      <c r="AA216" s="210"/>
      <c r="AB216" s="210"/>
      <c r="AC216" s="210"/>
      <c r="AD216" s="210" t="s">
        <v>447</v>
      </c>
      <c r="AE216" s="210" t="s">
        <v>448</v>
      </c>
      <c r="AF216" s="210" t="s">
        <v>448</v>
      </c>
      <c r="AG216" s="210" t="s">
        <v>449</v>
      </c>
      <c r="AH216" s="210"/>
      <c r="AI216" s="210"/>
      <c r="AJ216" s="210"/>
      <c r="AK216" s="210"/>
      <c r="AL216" s="210"/>
      <c r="AM216" s="210"/>
      <c r="AN216" s="210"/>
      <c r="AO216" s="210"/>
      <c r="AP216" s="210"/>
      <c r="AQ216" s="210"/>
      <c r="AR216" s="210"/>
      <c r="AS216" s="210"/>
      <c r="AT216" s="210"/>
      <c r="AU216" s="210"/>
      <c r="AV216" s="210"/>
      <c r="AW216" s="210"/>
      <c r="AX216" s="210"/>
      <c r="AY216" s="210"/>
      <c r="AZ216" s="210"/>
      <c r="BA216" s="210"/>
      <c r="BB216" s="210"/>
      <c r="BC216" s="210"/>
      <c r="BD216" s="210" t="s">
        <v>451</v>
      </c>
      <c r="BE216" s="210" t="s">
        <v>448</v>
      </c>
      <c r="BF216" s="210" t="s">
        <v>449</v>
      </c>
      <c r="BG216" s="12"/>
      <c r="BH216" s="12"/>
      <c r="BI216" s="12"/>
      <c r="BJ216" s="12"/>
      <c r="BK216" s="12"/>
      <c r="BL216" s="12"/>
      <c r="BM216" s="12"/>
      <c r="BN216" s="12"/>
      <c r="BO216" s="12"/>
      <c r="BP216" s="12"/>
      <c r="BQ216" s="12"/>
      <c r="BR216" s="12"/>
      <c r="BS216" s="12"/>
      <c r="BT216" s="12"/>
      <c r="BU216" s="12"/>
      <c r="BV216" s="12"/>
      <c r="BW216" s="12"/>
      <c r="BX216" s="12"/>
      <c r="BY216" s="12"/>
      <c r="BZ216" s="12"/>
      <c r="CA216" s="12"/>
      <c r="CB216" s="12"/>
      <c r="CC216" s="12"/>
      <c r="CD216" s="12"/>
      <c r="CE216" s="12"/>
      <c r="CF216" s="12"/>
      <c r="CG216" s="12"/>
      <c r="CH216" s="12"/>
    </row>
    <row r="217" spans="1:86" ht="63.75" customHeight="1" x14ac:dyDescent="0.3">
      <c r="A217" s="207">
        <v>213</v>
      </c>
      <c r="B217" s="170" t="s">
        <v>4404</v>
      </c>
      <c r="C217" s="214" t="s">
        <v>4405</v>
      </c>
      <c r="D217" s="37">
        <v>43969</v>
      </c>
      <c r="E217" s="48">
        <v>43979</v>
      </c>
      <c r="F217" s="73" t="s">
        <v>28</v>
      </c>
      <c r="G217" s="40" t="s">
        <v>28</v>
      </c>
      <c r="H217" s="73" t="s">
        <v>5151</v>
      </c>
      <c r="I217" s="73" t="s">
        <v>232</v>
      </c>
      <c r="J217" s="35" t="s">
        <v>5162</v>
      </c>
      <c r="K217" s="72" t="s">
        <v>874</v>
      </c>
      <c r="L217" s="72" t="s">
        <v>5672</v>
      </c>
      <c r="M217" s="40" t="str">
        <f t="shared" si="3"/>
        <v>07</v>
      </c>
      <c r="N217" s="40" t="s">
        <v>434</v>
      </c>
      <c r="O217" s="40" t="s">
        <v>2891</v>
      </c>
      <c r="P217" s="40" t="s">
        <v>434</v>
      </c>
      <c r="Q217" s="35"/>
      <c r="R217" s="47"/>
      <c r="S217" s="48"/>
      <c r="T217" s="20"/>
      <c r="U217" s="20"/>
      <c r="V217" s="4"/>
      <c r="W217" s="210"/>
      <c r="X217" s="210"/>
      <c r="Y217" s="210"/>
      <c r="Z217" s="210"/>
      <c r="AA217" s="210"/>
      <c r="AB217" s="210"/>
      <c r="AC217" s="210"/>
      <c r="AD217" s="210"/>
      <c r="AE217" s="210"/>
      <c r="AF217" s="210"/>
      <c r="AG217" s="210"/>
      <c r="AH217" s="210"/>
      <c r="AI217" s="210"/>
      <c r="AJ217" s="210"/>
      <c r="AK217" s="210"/>
      <c r="AL217" s="210"/>
      <c r="AM217" s="210"/>
      <c r="AN217" s="210"/>
      <c r="AO217" s="210"/>
      <c r="AP217" s="210"/>
      <c r="AQ217" s="210"/>
      <c r="AR217" s="210"/>
      <c r="AS217" s="210"/>
      <c r="AT217" s="210"/>
      <c r="AU217" s="210"/>
      <c r="AV217" s="210"/>
      <c r="AW217" s="210"/>
      <c r="AX217" s="210"/>
      <c r="AY217" s="210"/>
      <c r="AZ217" s="210"/>
      <c r="BA217" s="210"/>
      <c r="BB217" s="210"/>
      <c r="BC217" s="210"/>
      <c r="BD217" s="210"/>
      <c r="BE217" s="210"/>
      <c r="BF217" s="210"/>
      <c r="BG217" s="12"/>
      <c r="BH217" s="12"/>
      <c r="BI217" s="12"/>
      <c r="BJ217" s="12"/>
      <c r="BK217" s="12"/>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row>
    <row r="218" spans="1:86" ht="51" customHeight="1" x14ac:dyDescent="0.3">
      <c r="A218" s="207">
        <v>214</v>
      </c>
      <c r="B218" s="170" t="s">
        <v>8589</v>
      </c>
      <c r="C218" s="258" t="s">
        <v>4406</v>
      </c>
      <c r="D218" s="37"/>
      <c r="E218" s="48" t="s">
        <v>8285</v>
      </c>
      <c r="F218" s="73"/>
      <c r="G218" s="40" t="s">
        <v>28</v>
      </c>
      <c r="H218" s="73" t="s">
        <v>5151</v>
      </c>
      <c r="I218" s="73" t="s">
        <v>3330</v>
      </c>
      <c r="J218" s="35" t="s">
        <v>8588</v>
      </c>
      <c r="K218" s="78" t="s">
        <v>5163</v>
      </c>
      <c r="L218" s="72" t="s">
        <v>8587</v>
      </c>
      <c r="M218" s="40" t="str">
        <f t="shared" si="3"/>
        <v>07</v>
      </c>
      <c r="N218" s="40" t="s">
        <v>434</v>
      </c>
      <c r="O218" s="40" t="s">
        <v>2891</v>
      </c>
      <c r="P218" s="40" t="s">
        <v>434</v>
      </c>
      <c r="Q218" s="35" t="s">
        <v>444</v>
      </c>
      <c r="R218" s="47" t="s">
        <v>8353</v>
      </c>
      <c r="S218" s="48"/>
      <c r="T218" s="20" t="s">
        <v>6190</v>
      </c>
      <c r="U218" s="20" t="s">
        <v>6238</v>
      </c>
      <c r="V218" s="4" t="s">
        <v>8575</v>
      </c>
      <c r="W218" s="210"/>
      <c r="X218" s="210"/>
      <c r="Y218" s="210"/>
      <c r="Z218" s="210"/>
      <c r="AA218" s="210"/>
      <c r="AB218" s="210"/>
      <c r="AC218" s="210"/>
      <c r="AD218" s="210"/>
      <c r="AE218" s="210"/>
      <c r="AF218" s="210"/>
      <c r="AG218" s="210"/>
      <c r="AH218" s="210" t="s">
        <v>447</v>
      </c>
      <c r="AI218" s="210" t="s">
        <v>448</v>
      </c>
      <c r="AJ218" s="210" t="s">
        <v>448</v>
      </c>
      <c r="AK218" s="210" t="s">
        <v>448</v>
      </c>
      <c r="AL218" s="210" t="s">
        <v>449</v>
      </c>
      <c r="AM218" s="210"/>
      <c r="AN218" s="210"/>
      <c r="AO218" s="210"/>
      <c r="AP218" s="210"/>
      <c r="AQ218" s="210"/>
      <c r="AR218" s="210"/>
      <c r="AS218" s="210"/>
      <c r="AT218" s="210"/>
      <c r="AU218" s="210"/>
      <c r="AV218" s="210"/>
      <c r="AW218" s="210"/>
      <c r="AX218" s="210"/>
      <c r="AY218" s="210"/>
      <c r="AZ218" s="210"/>
      <c r="BA218" s="210"/>
      <c r="BB218" s="210"/>
      <c r="BC218" s="210"/>
      <c r="BD218" s="210"/>
      <c r="BE218" s="210"/>
      <c r="BF218" s="210" t="s">
        <v>448</v>
      </c>
      <c r="BG218" s="12"/>
      <c r="BH218" s="12"/>
      <c r="BI218" s="12"/>
      <c r="BJ218" s="12"/>
      <c r="BK218" s="12"/>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row>
    <row r="219" spans="1:86" ht="38.25" customHeight="1" x14ac:dyDescent="0.3">
      <c r="A219" s="207">
        <v>215</v>
      </c>
      <c r="B219" s="170" t="s">
        <v>4407</v>
      </c>
      <c r="C219" s="258" t="s">
        <v>4408</v>
      </c>
      <c r="D219" s="37">
        <v>43867</v>
      </c>
      <c r="E219" s="48">
        <v>43874</v>
      </c>
      <c r="F219" s="73" t="s">
        <v>28</v>
      </c>
      <c r="G219" s="40" t="s">
        <v>28</v>
      </c>
      <c r="H219" s="73" t="s">
        <v>5151</v>
      </c>
      <c r="I219" s="73" t="s">
        <v>232</v>
      </c>
      <c r="J219" s="35" t="s">
        <v>5164</v>
      </c>
      <c r="K219" s="78" t="s">
        <v>4807</v>
      </c>
      <c r="L219" s="72"/>
      <c r="M219" s="40" t="str">
        <f t="shared" si="3"/>
        <v>07</v>
      </c>
      <c r="N219" s="40" t="s">
        <v>434</v>
      </c>
      <c r="O219" s="40" t="s">
        <v>2891</v>
      </c>
      <c r="P219" s="40" t="s">
        <v>434</v>
      </c>
      <c r="Q219" s="35"/>
      <c r="R219" s="47"/>
      <c r="S219" s="48"/>
      <c r="T219" s="20"/>
      <c r="U219" s="20"/>
      <c r="V219" s="4"/>
      <c r="W219" s="210"/>
      <c r="X219" s="210"/>
      <c r="Y219" s="210"/>
      <c r="Z219" s="210"/>
      <c r="AA219" s="210"/>
      <c r="AB219" s="210"/>
      <c r="AC219" s="210"/>
      <c r="AD219" s="210"/>
      <c r="AE219" s="210"/>
      <c r="AF219" s="210"/>
      <c r="AG219" s="210"/>
      <c r="AH219" s="210"/>
      <c r="AI219" s="210"/>
      <c r="AJ219" s="210"/>
      <c r="AK219" s="210"/>
      <c r="AL219" s="210"/>
      <c r="AM219" s="210"/>
      <c r="AN219" s="210"/>
      <c r="AO219" s="210"/>
      <c r="AP219" s="210"/>
      <c r="AQ219" s="210"/>
      <c r="AR219" s="210"/>
      <c r="AS219" s="210"/>
      <c r="AT219" s="210"/>
      <c r="AU219" s="210"/>
      <c r="AV219" s="210"/>
      <c r="AW219" s="210"/>
      <c r="AX219" s="210"/>
      <c r="AY219" s="210"/>
      <c r="AZ219" s="210"/>
      <c r="BA219" s="210"/>
      <c r="BB219" s="210"/>
      <c r="BC219" s="210"/>
      <c r="BD219" s="210"/>
      <c r="BE219" s="210"/>
      <c r="BF219" s="210"/>
      <c r="BG219" s="12"/>
      <c r="BH219" s="12"/>
      <c r="BI219" s="12"/>
      <c r="BJ219" s="12"/>
      <c r="BK219" s="12"/>
      <c r="BL219" s="12"/>
      <c r="BM219" s="12"/>
      <c r="BN219" s="12"/>
      <c r="BO219" s="12"/>
      <c r="BP219" s="12"/>
      <c r="BQ219" s="12"/>
      <c r="BR219" s="12"/>
      <c r="BS219" s="12"/>
      <c r="BT219" s="12"/>
      <c r="BU219" s="12"/>
      <c r="BV219" s="12"/>
      <c r="BW219" s="12"/>
      <c r="BX219" s="12"/>
      <c r="BY219" s="12"/>
      <c r="BZ219" s="12"/>
      <c r="CA219" s="12"/>
      <c r="CB219" s="12"/>
      <c r="CC219" s="12"/>
      <c r="CD219" s="12"/>
      <c r="CE219" s="12"/>
      <c r="CF219" s="12"/>
      <c r="CG219" s="12"/>
      <c r="CH219" s="12"/>
    </row>
    <row r="220" spans="1:86" ht="38.25" customHeight="1" x14ac:dyDescent="0.3">
      <c r="A220" s="207">
        <v>216</v>
      </c>
      <c r="B220" s="170" t="s">
        <v>4409</v>
      </c>
      <c r="C220" s="214" t="s">
        <v>4410</v>
      </c>
      <c r="D220" s="37">
        <v>43938</v>
      </c>
      <c r="E220" s="48">
        <v>43948</v>
      </c>
      <c r="F220" s="73" t="s">
        <v>28</v>
      </c>
      <c r="G220" s="40" t="s">
        <v>28</v>
      </c>
      <c r="H220" s="73" t="s">
        <v>5151</v>
      </c>
      <c r="I220" s="73" t="s">
        <v>232</v>
      </c>
      <c r="J220" s="35" t="s">
        <v>5165</v>
      </c>
      <c r="K220" s="78" t="s">
        <v>5166</v>
      </c>
      <c r="L220" s="72" t="s">
        <v>5673</v>
      </c>
      <c r="M220" s="40" t="str">
        <f t="shared" si="3"/>
        <v>07</v>
      </c>
      <c r="N220" s="40" t="s">
        <v>434</v>
      </c>
      <c r="O220" s="40" t="s">
        <v>2891</v>
      </c>
      <c r="P220" s="40" t="s">
        <v>434</v>
      </c>
      <c r="Q220" s="35"/>
      <c r="R220" s="47"/>
      <c r="S220" s="48"/>
      <c r="T220" s="20"/>
      <c r="U220" s="20"/>
      <c r="V220" s="4"/>
      <c r="W220" s="210"/>
      <c r="X220" s="210"/>
      <c r="Y220" s="210"/>
      <c r="Z220" s="210"/>
      <c r="AA220" s="210"/>
      <c r="AB220" s="210"/>
      <c r="AC220" s="210"/>
      <c r="AD220" s="210"/>
      <c r="AE220" s="210"/>
      <c r="AF220" s="210"/>
      <c r="AG220" s="210"/>
      <c r="AH220" s="210"/>
      <c r="AI220" s="210"/>
      <c r="AJ220" s="210"/>
      <c r="AK220" s="210"/>
      <c r="AL220" s="210"/>
      <c r="AM220" s="210"/>
      <c r="AN220" s="210"/>
      <c r="AO220" s="210"/>
      <c r="AP220" s="210"/>
      <c r="AQ220" s="210"/>
      <c r="AR220" s="210"/>
      <c r="AS220" s="210"/>
      <c r="AT220" s="210"/>
      <c r="AU220" s="210"/>
      <c r="AV220" s="210"/>
      <c r="AW220" s="210"/>
      <c r="AX220" s="210"/>
      <c r="AY220" s="210"/>
      <c r="AZ220" s="210"/>
      <c r="BA220" s="210"/>
      <c r="BB220" s="210"/>
      <c r="BC220" s="210"/>
      <c r="BD220" s="210"/>
      <c r="BE220" s="210"/>
      <c r="BF220" s="210"/>
      <c r="BG220" s="12"/>
      <c r="BH220" s="12"/>
      <c r="BI220" s="12"/>
      <c r="BJ220" s="12"/>
      <c r="BK220" s="12"/>
      <c r="BL220" s="12"/>
      <c r="BM220" s="12"/>
      <c r="BN220" s="12"/>
      <c r="BO220" s="12"/>
      <c r="BP220" s="12"/>
      <c r="BQ220" s="12"/>
      <c r="BR220" s="12"/>
      <c r="BS220" s="12"/>
      <c r="BT220" s="12"/>
      <c r="BU220" s="12"/>
      <c r="BV220" s="12"/>
      <c r="BW220" s="12"/>
      <c r="BX220" s="12"/>
      <c r="BY220" s="12"/>
      <c r="BZ220" s="12"/>
      <c r="CA220" s="12"/>
      <c r="CB220" s="12"/>
      <c r="CC220" s="12"/>
      <c r="CD220" s="12"/>
      <c r="CE220" s="12"/>
      <c r="CF220" s="12"/>
      <c r="CG220" s="12"/>
      <c r="CH220" s="12"/>
    </row>
    <row r="221" spans="1:86" ht="38.25" customHeight="1" x14ac:dyDescent="0.3">
      <c r="A221" s="207">
        <v>217</v>
      </c>
      <c r="B221" s="170" t="s">
        <v>4411</v>
      </c>
      <c r="C221" s="214" t="s">
        <v>4412</v>
      </c>
      <c r="D221" s="37">
        <v>43939</v>
      </c>
      <c r="E221" s="48">
        <v>43949</v>
      </c>
      <c r="F221" s="73" t="s">
        <v>28</v>
      </c>
      <c r="G221" s="40" t="s">
        <v>28</v>
      </c>
      <c r="H221" s="73" t="s">
        <v>5151</v>
      </c>
      <c r="I221" s="73" t="s">
        <v>232</v>
      </c>
      <c r="J221" s="35" t="s">
        <v>5167</v>
      </c>
      <c r="K221" s="78" t="s">
        <v>5168</v>
      </c>
      <c r="L221" s="72" t="s">
        <v>5674</v>
      </c>
      <c r="M221" s="40" t="str">
        <f t="shared" si="3"/>
        <v>07</v>
      </c>
      <c r="N221" s="40" t="s">
        <v>434</v>
      </c>
      <c r="O221" s="40" t="s">
        <v>2891</v>
      </c>
      <c r="P221" s="40" t="s">
        <v>434</v>
      </c>
      <c r="Q221" s="35"/>
      <c r="R221" s="47"/>
      <c r="S221" s="48"/>
      <c r="T221" s="20"/>
      <c r="U221" s="20"/>
      <c r="V221" s="4"/>
      <c r="W221" s="210"/>
      <c r="X221" s="210"/>
      <c r="Y221" s="210"/>
      <c r="Z221" s="210"/>
      <c r="AA221" s="210"/>
      <c r="AB221" s="210"/>
      <c r="AC221" s="210"/>
      <c r="AD221" s="210"/>
      <c r="AE221" s="210"/>
      <c r="AF221" s="210"/>
      <c r="AG221" s="210"/>
      <c r="AH221" s="210"/>
      <c r="AI221" s="210"/>
      <c r="AJ221" s="210"/>
      <c r="AK221" s="210"/>
      <c r="AL221" s="210"/>
      <c r="AM221" s="210"/>
      <c r="AN221" s="210"/>
      <c r="AO221" s="210"/>
      <c r="AP221" s="210"/>
      <c r="AQ221" s="210"/>
      <c r="AR221" s="210"/>
      <c r="AS221" s="210"/>
      <c r="AT221" s="210"/>
      <c r="AU221" s="210"/>
      <c r="AV221" s="210"/>
      <c r="AW221" s="210"/>
      <c r="AX221" s="210"/>
      <c r="AY221" s="210"/>
      <c r="AZ221" s="210"/>
      <c r="BA221" s="210"/>
      <c r="BB221" s="210"/>
      <c r="BC221" s="210"/>
      <c r="BD221" s="210"/>
      <c r="BE221" s="210"/>
      <c r="BF221" s="210"/>
      <c r="BG221" s="12"/>
      <c r="BH221" s="12"/>
      <c r="BI221" s="12"/>
      <c r="BJ221" s="12"/>
      <c r="BK221" s="12"/>
      <c r="BL221" s="12"/>
      <c r="BM221" s="12"/>
      <c r="BN221" s="12"/>
      <c r="BO221" s="12"/>
      <c r="BP221" s="12"/>
      <c r="BQ221" s="12"/>
      <c r="BR221" s="12"/>
      <c r="BS221" s="12"/>
      <c r="BT221" s="12"/>
      <c r="BU221" s="12"/>
      <c r="BV221" s="12"/>
      <c r="BW221" s="12"/>
      <c r="BX221" s="12"/>
      <c r="BY221" s="12"/>
      <c r="BZ221" s="12"/>
      <c r="CA221" s="12"/>
      <c r="CB221" s="12"/>
      <c r="CC221" s="12"/>
      <c r="CD221" s="12"/>
      <c r="CE221" s="12"/>
      <c r="CF221" s="12"/>
      <c r="CG221" s="12"/>
      <c r="CH221" s="12"/>
    </row>
    <row r="222" spans="1:86" ht="51" customHeight="1" x14ac:dyDescent="0.3">
      <c r="A222" s="207">
        <v>218</v>
      </c>
      <c r="B222" s="170" t="s">
        <v>4413</v>
      </c>
      <c r="C222" s="214" t="s">
        <v>4280</v>
      </c>
      <c r="D222" s="37">
        <v>43932</v>
      </c>
      <c r="E222" s="48">
        <v>43942</v>
      </c>
      <c r="F222" s="73" t="s">
        <v>28</v>
      </c>
      <c r="G222" s="40" t="s">
        <v>28</v>
      </c>
      <c r="H222" s="73" t="s">
        <v>5151</v>
      </c>
      <c r="I222" s="73" t="s">
        <v>232</v>
      </c>
      <c r="J222" s="35" t="s">
        <v>5169</v>
      </c>
      <c r="K222" s="72" t="s">
        <v>5170</v>
      </c>
      <c r="L222" s="72"/>
      <c r="M222" s="40" t="str">
        <f t="shared" si="3"/>
        <v>07</v>
      </c>
      <c r="N222" s="40" t="s">
        <v>434</v>
      </c>
      <c r="O222" s="40" t="s">
        <v>2891</v>
      </c>
      <c r="P222" s="40" t="s">
        <v>434</v>
      </c>
      <c r="Q222" s="35"/>
      <c r="R222" s="47"/>
      <c r="S222" s="48"/>
      <c r="T222" s="20"/>
      <c r="U222" s="20"/>
      <c r="V222" s="4"/>
      <c r="W222" s="210"/>
      <c r="X222" s="210"/>
      <c r="Y222" s="210"/>
      <c r="Z222" s="210"/>
      <c r="AA222" s="210"/>
      <c r="AB222" s="210"/>
      <c r="AC222" s="210"/>
      <c r="AD222" s="210"/>
      <c r="AE222" s="210"/>
      <c r="AF222" s="210"/>
      <c r="AG222" s="210"/>
      <c r="AH222" s="210"/>
      <c r="AI222" s="210"/>
      <c r="AJ222" s="210"/>
      <c r="AK222" s="210"/>
      <c r="AL222" s="210"/>
      <c r="AM222" s="210"/>
      <c r="AN222" s="210"/>
      <c r="AO222" s="210"/>
      <c r="AP222" s="210"/>
      <c r="AQ222" s="210"/>
      <c r="AR222" s="210"/>
      <c r="AS222" s="210"/>
      <c r="AT222" s="210"/>
      <c r="AU222" s="210"/>
      <c r="AV222" s="210"/>
      <c r="AW222" s="210"/>
      <c r="AX222" s="210"/>
      <c r="AY222" s="210"/>
      <c r="AZ222" s="210"/>
      <c r="BA222" s="210"/>
      <c r="BB222" s="210"/>
      <c r="BC222" s="210"/>
      <c r="BD222" s="210"/>
      <c r="BE222" s="210"/>
      <c r="BF222" s="210"/>
      <c r="BG222" s="12"/>
      <c r="BH222" s="12"/>
      <c r="BI222" s="12"/>
      <c r="BJ222" s="12"/>
      <c r="BK222" s="12"/>
      <c r="BL222" s="12"/>
      <c r="BM222" s="12"/>
      <c r="BN222" s="12"/>
      <c r="BO222" s="12"/>
      <c r="BP222" s="12"/>
      <c r="BQ222" s="12"/>
      <c r="BR222" s="12"/>
      <c r="BS222" s="12"/>
      <c r="BT222" s="12"/>
      <c r="BU222" s="12"/>
      <c r="BV222" s="12"/>
      <c r="BW222" s="12"/>
      <c r="BX222" s="12"/>
      <c r="BY222" s="12"/>
      <c r="BZ222" s="12"/>
      <c r="CA222" s="12"/>
      <c r="CB222" s="12"/>
      <c r="CC222" s="12"/>
      <c r="CD222" s="12"/>
      <c r="CE222" s="12"/>
      <c r="CF222" s="12"/>
      <c r="CG222" s="12"/>
      <c r="CH222" s="12"/>
    </row>
    <row r="223" spans="1:86" ht="38.25" customHeight="1" x14ac:dyDescent="0.3">
      <c r="A223" s="207">
        <v>219</v>
      </c>
      <c r="B223" s="170" t="s">
        <v>4414</v>
      </c>
      <c r="C223" s="214" t="s">
        <v>4415</v>
      </c>
      <c r="D223" s="37">
        <v>43932</v>
      </c>
      <c r="E223" s="48">
        <v>43942</v>
      </c>
      <c r="F223" s="73" t="s">
        <v>28</v>
      </c>
      <c r="G223" s="40" t="s">
        <v>28</v>
      </c>
      <c r="H223" s="73" t="s">
        <v>5151</v>
      </c>
      <c r="I223" s="73" t="s">
        <v>232</v>
      </c>
      <c r="J223" s="35" t="s">
        <v>5171</v>
      </c>
      <c r="K223" s="72" t="s">
        <v>5172</v>
      </c>
      <c r="L223" s="72"/>
      <c r="M223" s="40" t="str">
        <f t="shared" si="3"/>
        <v>07</v>
      </c>
      <c r="N223" s="40" t="s">
        <v>434</v>
      </c>
      <c r="O223" s="40" t="s">
        <v>2891</v>
      </c>
      <c r="P223" s="40" t="s">
        <v>434</v>
      </c>
      <c r="Q223" s="35"/>
      <c r="R223" s="47"/>
      <c r="S223" s="48"/>
      <c r="T223" s="20"/>
      <c r="U223" s="20"/>
      <c r="V223" s="4"/>
      <c r="W223" s="210"/>
      <c r="X223" s="210"/>
      <c r="Y223" s="210"/>
      <c r="Z223" s="210"/>
      <c r="AA223" s="210"/>
      <c r="AB223" s="210"/>
      <c r="AC223" s="210"/>
      <c r="AD223" s="210"/>
      <c r="AE223" s="210"/>
      <c r="AF223" s="210"/>
      <c r="AG223" s="210"/>
      <c r="AH223" s="210"/>
      <c r="AI223" s="210"/>
      <c r="AJ223" s="210"/>
      <c r="AK223" s="210"/>
      <c r="AL223" s="210"/>
      <c r="AM223" s="210"/>
      <c r="AN223" s="210"/>
      <c r="AO223" s="210"/>
      <c r="AP223" s="210"/>
      <c r="AQ223" s="210"/>
      <c r="AR223" s="210"/>
      <c r="AS223" s="210"/>
      <c r="AT223" s="210"/>
      <c r="AU223" s="210"/>
      <c r="AV223" s="210"/>
      <c r="AW223" s="210"/>
      <c r="AX223" s="210"/>
      <c r="AY223" s="210"/>
      <c r="AZ223" s="210"/>
      <c r="BA223" s="210"/>
      <c r="BB223" s="210"/>
      <c r="BC223" s="210"/>
      <c r="BD223" s="210"/>
      <c r="BE223" s="210"/>
      <c r="BF223" s="210"/>
      <c r="BG223" s="12"/>
      <c r="BH223" s="12"/>
      <c r="BI223" s="12"/>
      <c r="BJ223" s="12"/>
      <c r="BK223" s="12"/>
      <c r="BL223" s="12"/>
      <c r="BM223" s="12"/>
      <c r="BN223" s="12"/>
      <c r="BO223" s="12"/>
      <c r="BP223" s="12"/>
      <c r="BQ223" s="12"/>
      <c r="BR223" s="12"/>
      <c r="BS223" s="12"/>
      <c r="BT223" s="12"/>
      <c r="BU223" s="12"/>
      <c r="BV223" s="12"/>
      <c r="BW223" s="12"/>
      <c r="BX223" s="12"/>
      <c r="BY223" s="12"/>
      <c r="BZ223" s="12"/>
      <c r="CA223" s="12"/>
      <c r="CB223" s="12"/>
      <c r="CC223" s="12"/>
      <c r="CD223" s="12"/>
      <c r="CE223" s="12"/>
      <c r="CF223" s="12"/>
      <c r="CG223" s="12"/>
      <c r="CH223" s="12"/>
    </row>
    <row r="224" spans="1:86" ht="63.75" customHeight="1" x14ac:dyDescent="0.3">
      <c r="A224" s="207">
        <v>220</v>
      </c>
      <c r="B224" s="170" t="s">
        <v>4416</v>
      </c>
      <c r="C224" s="214" t="s">
        <v>4417</v>
      </c>
      <c r="D224" s="37">
        <v>43938</v>
      </c>
      <c r="E224" s="48">
        <v>43948</v>
      </c>
      <c r="F224" s="73" t="s">
        <v>28</v>
      </c>
      <c r="G224" s="40" t="s">
        <v>28</v>
      </c>
      <c r="H224" s="73" t="s">
        <v>5151</v>
      </c>
      <c r="I224" s="73" t="s">
        <v>232</v>
      </c>
      <c r="J224" s="35" t="s">
        <v>5173</v>
      </c>
      <c r="K224" s="78" t="s">
        <v>4807</v>
      </c>
      <c r="L224" s="72" t="s">
        <v>5675</v>
      </c>
      <c r="M224" s="40" t="str">
        <f t="shared" si="3"/>
        <v>07</v>
      </c>
      <c r="N224" s="40" t="s">
        <v>434</v>
      </c>
      <c r="O224" s="40" t="s">
        <v>2891</v>
      </c>
      <c r="P224" s="40" t="s">
        <v>434</v>
      </c>
      <c r="Q224" s="35"/>
      <c r="R224" s="47"/>
      <c r="S224" s="48"/>
      <c r="T224" s="20"/>
      <c r="U224" s="20"/>
      <c r="V224" s="4"/>
      <c r="W224" s="210"/>
      <c r="X224" s="210"/>
      <c r="Y224" s="210"/>
      <c r="Z224" s="210"/>
      <c r="AA224" s="210"/>
      <c r="AB224" s="210"/>
      <c r="AC224" s="210"/>
      <c r="AD224" s="210"/>
      <c r="AE224" s="210"/>
      <c r="AF224" s="210"/>
      <c r="AG224" s="210"/>
      <c r="AH224" s="210"/>
      <c r="AI224" s="210"/>
      <c r="AJ224" s="210"/>
      <c r="AK224" s="210"/>
      <c r="AL224" s="210"/>
      <c r="AM224" s="210"/>
      <c r="AN224" s="210"/>
      <c r="AO224" s="210"/>
      <c r="AP224" s="210"/>
      <c r="AQ224" s="210"/>
      <c r="AR224" s="210"/>
      <c r="AS224" s="210"/>
      <c r="AT224" s="210"/>
      <c r="AU224" s="210"/>
      <c r="AV224" s="210"/>
      <c r="AW224" s="210"/>
      <c r="AX224" s="210"/>
      <c r="AY224" s="210"/>
      <c r="AZ224" s="210"/>
      <c r="BA224" s="210"/>
      <c r="BB224" s="210"/>
      <c r="BC224" s="210"/>
      <c r="BD224" s="210"/>
      <c r="BE224" s="210"/>
      <c r="BF224" s="210"/>
      <c r="BG224" s="12"/>
      <c r="BH224" s="12"/>
      <c r="BI224" s="12"/>
      <c r="BJ224" s="12"/>
      <c r="BK224" s="12"/>
      <c r="BL224" s="12"/>
      <c r="BM224" s="12"/>
      <c r="BN224" s="12"/>
      <c r="BO224" s="12"/>
      <c r="BP224" s="12"/>
      <c r="BQ224" s="12"/>
      <c r="BR224" s="12"/>
      <c r="BS224" s="12"/>
      <c r="BT224" s="12"/>
      <c r="BU224" s="12"/>
      <c r="BV224" s="12"/>
      <c r="BW224" s="12"/>
      <c r="BX224" s="12"/>
      <c r="BY224" s="12"/>
      <c r="BZ224" s="12"/>
      <c r="CA224" s="12"/>
      <c r="CB224" s="12"/>
      <c r="CC224" s="12"/>
      <c r="CD224" s="12"/>
      <c r="CE224" s="12"/>
      <c r="CF224" s="12"/>
      <c r="CG224" s="12"/>
      <c r="CH224" s="12"/>
    </row>
    <row r="225" spans="1:86" ht="140.25" x14ac:dyDescent="0.3">
      <c r="A225" s="207">
        <v>221</v>
      </c>
      <c r="B225" s="170" t="s">
        <v>8016</v>
      </c>
      <c r="C225" s="214" t="s">
        <v>8027</v>
      </c>
      <c r="D225" s="37">
        <v>44712</v>
      </c>
      <c r="E225" s="48">
        <v>44714</v>
      </c>
      <c r="F225" s="73" t="s">
        <v>28</v>
      </c>
      <c r="G225" s="40" t="s">
        <v>28</v>
      </c>
      <c r="H225" s="40" t="s">
        <v>8028</v>
      </c>
      <c r="I225" s="40" t="s">
        <v>232</v>
      </c>
      <c r="J225" s="35" t="s">
        <v>8015</v>
      </c>
      <c r="K225" s="78" t="s">
        <v>8017</v>
      </c>
      <c r="L225" s="72" t="s">
        <v>8014</v>
      </c>
      <c r="M225" s="40" t="str">
        <f t="shared" si="3"/>
        <v>07</v>
      </c>
      <c r="N225" s="40" t="s">
        <v>434</v>
      </c>
      <c r="O225" s="40" t="s">
        <v>6980</v>
      </c>
      <c r="P225" s="40" t="s">
        <v>429</v>
      </c>
      <c r="Q225" s="35" t="s">
        <v>444</v>
      </c>
      <c r="R225" s="47" t="s">
        <v>7627</v>
      </c>
      <c r="S225" s="48"/>
      <c r="T225" s="20"/>
      <c r="U225" s="20"/>
      <c r="V225" s="4"/>
      <c r="W225" s="210"/>
      <c r="X225" s="210"/>
      <c r="Y225" s="210"/>
      <c r="Z225" s="210"/>
      <c r="AA225" s="210"/>
      <c r="AB225" s="210"/>
      <c r="AC225" s="210"/>
      <c r="AD225" s="210"/>
      <c r="AE225" s="210"/>
      <c r="AF225" s="210"/>
      <c r="AG225" s="210"/>
      <c r="AH225" s="210"/>
      <c r="AI225" s="210"/>
      <c r="AJ225" s="210"/>
      <c r="AK225" s="210"/>
      <c r="AL225" s="210"/>
      <c r="AM225" s="210"/>
      <c r="AN225" s="210"/>
      <c r="AO225" s="210"/>
      <c r="AP225" s="210"/>
      <c r="AQ225" s="210"/>
      <c r="AR225" s="210"/>
      <c r="AS225" s="210"/>
      <c r="AT225" s="210"/>
      <c r="AU225" s="210"/>
      <c r="AV225" s="210"/>
      <c r="AW225" s="210"/>
      <c r="AX225" s="210"/>
      <c r="AY225" s="210"/>
      <c r="AZ225" s="210"/>
      <c r="BA225" s="210"/>
      <c r="BB225" s="210"/>
      <c r="BC225" s="210"/>
      <c r="BD225" s="210" t="s">
        <v>449</v>
      </c>
      <c r="BE225" s="210"/>
      <c r="BF225" s="210"/>
      <c r="BG225" s="12"/>
      <c r="BH225" s="12"/>
      <c r="BI225" s="12"/>
      <c r="BJ225" s="12"/>
      <c r="BK225" s="12"/>
      <c r="BL225" s="12"/>
      <c r="BM225" s="12"/>
      <c r="BN225" s="12"/>
      <c r="BO225" s="12"/>
      <c r="BP225" s="12"/>
      <c r="BQ225" s="12"/>
      <c r="BR225" s="12"/>
      <c r="BS225" s="12"/>
      <c r="BT225" s="12"/>
      <c r="BU225" s="12"/>
      <c r="BV225" s="12"/>
      <c r="BW225" s="12"/>
      <c r="BX225" s="12"/>
      <c r="BY225" s="12"/>
      <c r="BZ225" s="12"/>
      <c r="CA225" s="12"/>
      <c r="CB225" s="12"/>
      <c r="CC225" s="12"/>
      <c r="CD225" s="12"/>
      <c r="CE225" s="12"/>
      <c r="CF225" s="12"/>
      <c r="CG225" s="12"/>
      <c r="CH225" s="12"/>
    </row>
    <row r="226" spans="1:86" ht="51" customHeight="1" x14ac:dyDescent="0.3">
      <c r="A226" s="207">
        <v>222</v>
      </c>
      <c r="B226" s="170" t="s">
        <v>4418</v>
      </c>
      <c r="C226" s="214" t="s">
        <v>4419</v>
      </c>
      <c r="D226" s="37">
        <v>43936</v>
      </c>
      <c r="E226" s="48">
        <v>43945</v>
      </c>
      <c r="F226" s="73" t="s">
        <v>28</v>
      </c>
      <c r="G226" s="40" t="s">
        <v>28</v>
      </c>
      <c r="H226" s="73" t="s">
        <v>5151</v>
      </c>
      <c r="I226" s="73" t="s">
        <v>2387</v>
      </c>
      <c r="J226" s="35" t="s">
        <v>5174</v>
      </c>
      <c r="K226" s="78" t="s">
        <v>5175</v>
      </c>
      <c r="L226" s="72"/>
      <c r="M226" s="40" t="str">
        <f t="shared" si="3"/>
        <v>07</v>
      </c>
      <c r="N226" s="40" t="s">
        <v>434</v>
      </c>
      <c r="O226" s="40" t="s">
        <v>2891</v>
      </c>
      <c r="P226" s="40" t="s">
        <v>434</v>
      </c>
      <c r="Q226" s="35"/>
      <c r="R226" s="47"/>
      <c r="S226" s="48"/>
      <c r="T226" s="20"/>
      <c r="U226" s="20"/>
      <c r="V226" s="4"/>
      <c r="W226" s="210"/>
      <c r="X226" s="210"/>
      <c r="Y226" s="210"/>
      <c r="Z226" s="210"/>
      <c r="AA226" s="210"/>
      <c r="AB226" s="210"/>
      <c r="AC226" s="210"/>
      <c r="AD226" s="210"/>
      <c r="AE226" s="210"/>
      <c r="AF226" s="210"/>
      <c r="AG226" s="210"/>
      <c r="AH226" s="210"/>
      <c r="AI226" s="210"/>
      <c r="AJ226" s="210"/>
      <c r="AK226" s="210"/>
      <c r="AL226" s="210"/>
      <c r="AM226" s="210"/>
      <c r="AN226" s="210"/>
      <c r="AO226" s="210"/>
      <c r="AP226" s="210"/>
      <c r="AQ226" s="210"/>
      <c r="AR226" s="210"/>
      <c r="AS226" s="210"/>
      <c r="AT226" s="210"/>
      <c r="AU226" s="210"/>
      <c r="AV226" s="210"/>
      <c r="AW226" s="210"/>
      <c r="AX226" s="210"/>
      <c r="AY226" s="210"/>
      <c r="AZ226" s="210"/>
      <c r="BA226" s="210"/>
      <c r="BB226" s="210"/>
      <c r="BC226" s="210"/>
      <c r="BD226" s="210"/>
      <c r="BE226" s="210"/>
      <c r="BF226" s="210"/>
      <c r="BG226" s="12"/>
      <c r="BH226" s="12"/>
      <c r="BI226" s="12"/>
      <c r="BJ226" s="12"/>
      <c r="BK226" s="12"/>
      <c r="BL226" s="12"/>
      <c r="BM226" s="12"/>
      <c r="BN226" s="12"/>
      <c r="BO226" s="12"/>
      <c r="BP226" s="12"/>
      <c r="BQ226" s="12"/>
      <c r="BR226" s="12"/>
      <c r="BS226" s="12"/>
      <c r="BT226" s="12"/>
      <c r="BU226" s="12"/>
      <c r="BV226" s="12"/>
      <c r="BW226" s="12"/>
      <c r="BX226" s="12"/>
      <c r="BY226" s="12"/>
      <c r="BZ226" s="12"/>
      <c r="CA226" s="12"/>
      <c r="CB226" s="12"/>
      <c r="CC226" s="12"/>
      <c r="CD226" s="12"/>
      <c r="CE226" s="12"/>
      <c r="CF226" s="12"/>
      <c r="CG226" s="12"/>
      <c r="CH226" s="12"/>
    </row>
    <row r="227" spans="1:86" ht="63.75" customHeight="1" x14ac:dyDescent="0.3">
      <c r="A227" s="207">
        <v>223</v>
      </c>
      <c r="B227" s="170" t="s">
        <v>4420</v>
      </c>
      <c r="C227" s="214" t="s">
        <v>4421</v>
      </c>
      <c r="D227" s="37">
        <v>43935</v>
      </c>
      <c r="E227" s="48">
        <v>43945</v>
      </c>
      <c r="F227" s="73" t="s">
        <v>28</v>
      </c>
      <c r="G227" s="40" t="s">
        <v>28</v>
      </c>
      <c r="H227" s="449" t="s">
        <v>5151</v>
      </c>
      <c r="I227" s="73" t="s">
        <v>2387</v>
      </c>
      <c r="J227" s="35" t="s">
        <v>5176</v>
      </c>
      <c r="K227" s="78" t="s">
        <v>5177</v>
      </c>
      <c r="L227" s="72" t="s">
        <v>5676</v>
      </c>
      <c r="M227" s="40" t="str">
        <f t="shared" si="3"/>
        <v>07</v>
      </c>
      <c r="N227" s="40" t="s">
        <v>434</v>
      </c>
      <c r="O227" s="40" t="s">
        <v>2891</v>
      </c>
      <c r="P227" s="40" t="s">
        <v>434</v>
      </c>
      <c r="Q227" s="35"/>
      <c r="R227" s="47"/>
      <c r="S227" s="48"/>
      <c r="T227" s="20"/>
      <c r="U227" s="20"/>
      <c r="V227" s="4"/>
      <c r="W227" s="210"/>
      <c r="X227" s="210"/>
      <c r="Y227" s="210"/>
      <c r="Z227" s="210"/>
      <c r="AA227" s="210"/>
      <c r="AB227" s="210"/>
      <c r="AC227" s="210"/>
      <c r="AD227" s="210"/>
      <c r="AE227" s="210"/>
      <c r="AF227" s="210"/>
      <c r="AG227" s="210"/>
      <c r="AH227" s="210"/>
      <c r="AI227" s="210"/>
      <c r="AJ227" s="210"/>
      <c r="AK227" s="210"/>
      <c r="AL227" s="210"/>
      <c r="AM227" s="210"/>
      <c r="AN227" s="210"/>
      <c r="AO227" s="210"/>
      <c r="AP227" s="210"/>
      <c r="AQ227" s="210"/>
      <c r="AR227" s="210"/>
      <c r="AS227" s="210"/>
      <c r="AT227" s="210"/>
      <c r="AU227" s="210"/>
      <c r="AV227" s="210"/>
      <c r="AW227" s="210"/>
      <c r="AX227" s="210"/>
      <c r="AY227" s="210"/>
      <c r="AZ227" s="210"/>
      <c r="BA227" s="210"/>
      <c r="BB227" s="210"/>
      <c r="BC227" s="210"/>
      <c r="BD227" s="210"/>
      <c r="BE227" s="210"/>
      <c r="BF227" s="210"/>
      <c r="BG227" s="12"/>
      <c r="BH227" s="12"/>
      <c r="BI227" s="12"/>
      <c r="BJ227" s="12"/>
      <c r="BK227" s="12"/>
      <c r="BL227" s="12"/>
      <c r="BM227" s="12"/>
      <c r="BN227" s="12"/>
      <c r="BO227" s="12"/>
      <c r="BP227" s="12"/>
      <c r="BQ227" s="12"/>
      <c r="BR227" s="12"/>
      <c r="BS227" s="12"/>
      <c r="BT227" s="12"/>
      <c r="BU227" s="12"/>
      <c r="BV227" s="12"/>
      <c r="BW227" s="12"/>
      <c r="BX227" s="12"/>
      <c r="BY227" s="12"/>
      <c r="BZ227" s="12"/>
      <c r="CA227" s="12"/>
      <c r="CB227" s="12"/>
      <c r="CC227" s="12"/>
      <c r="CD227" s="12"/>
      <c r="CE227" s="12"/>
      <c r="CF227" s="12"/>
      <c r="CG227" s="12"/>
      <c r="CH227" s="12"/>
    </row>
    <row r="228" spans="1:86" ht="63.75" customHeight="1" x14ac:dyDescent="0.3">
      <c r="A228" s="246">
        <v>224</v>
      </c>
      <c r="B228" s="179" t="s">
        <v>6910</v>
      </c>
      <c r="C228" s="265" t="s">
        <v>4422</v>
      </c>
      <c r="D228" s="52">
        <v>44543</v>
      </c>
      <c r="E228" s="52">
        <v>44550</v>
      </c>
      <c r="F228" s="42" t="s">
        <v>28</v>
      </c>
      <c r="G228" s="104" t="s">
        <v>28</v>
      </c>
      <c r="H228" s="449" t="s">
        <v>5151</v>
      </c>
      <c r="I228" s="449" t="s">
        <v>232</v>
      </c>
      <c r="J228" s="106" t="s">
        <v>6909</v>
      </c>
      <c r="K228" s="450" t="s">
        <v>7021</v>
      </c>
      <c r="L228" s="72" t="s">
        <v>6908</v>
      </c>
      <c r="M228" s="40" t="str">
        <f t="shared" si="3"/>
        <v>07</v>
      </c>
      <c r="N228" s="40" t="s">
        <v>434</v>
      </c>
      <c r="O228" s="40" t="s">
        <v>2891</v>
      </c>
      <c r="P228" s="40" t="s">
        <v>434</v>
      </c>
      <c r="Q228" s="35"/>
      <c r="R228" s="47" t="s">
        <v>6622</v>
      </c>
      <c r="S228" s="48"/>
      <c r="T228" s="20"/>
      <c r="U228" s="20"/>
      <c r="V228" s="4"/>
      <c r="W228" s="210" t="s">
        <v>451</v>
      </c>
      <c r="X228" s="210" t="s">
        <v>447</v>
      </c>
      <c r="Y228" s="210" t="s">
        <v>447</v>
      </c>
      <c r="Z228" s="210" t="s">
        <v>447</v>
      </c>
      <c r="AA228" s="210"/>
      <c r="AB228" s="210"/>
      <c r="AC228" s="210"/>
      <c r="AD228" s="210" t="s">
        <v>447</v>
      </c>
      <c r="AE228" s="210" t="s">
        <v>448</v>
      </c>
      <c r="AF228" s="210" t="s">
        <v>448</v>
      </c>
      <c r="AG228" s="210" t="s">
        <v>449</v>
      </c>
      <c r="AH228" s="210"/>
      <c r="AI228" s="210"/>
      <c r="AJ228" s="210"/>
      <c r="AK228" s="210"/>
      <c r="AL228" s="210"/>
      <c r="AM228" s="210"/>
      <c r="AN228" s="210"/>
      <c r="AO228" s="210"/>
      <c r="AP228" s="210"/>
      <c r="AQ228" s="210"/>
      <c r="AR228" s="210"/>
      <c r="AS228" s="210"/>
      <c r="AT228" s="210"/>
      <c r="AU228" s="210"/>
      <c r="AV228" s="210"/>
      <c r="AW228" s="210"/>
      <c r="AX228" s="210"/>
      <c r="AY228" s="210"/>
      <c r="AZ228" s="210"/>
      <c r="BA228" s="210"/>
      <c r="BB228" s="210"/>
      <c r="BC228" s="210"/>
      <c r="BD228" s="210"/>
      <c r="BE228" s="210"/>
      <c r="BF228" s="210"/>
      <c r="BG228" s="12"/>
      <c r="BH228" s="12"/>
      <c r="BI228" s="12"/>
      <c r="BJ228" s="12"/>
      <c r="BK228" s="12"/>
      <c r="BL228" s="12"/>
      <c r="BM228" s="12"/>
      <c r="BN228" s="12"/>
      <c r="BO228" s="12"/>
      <c r="BP228" s="12"/>
      <c r="BQ228" s="12"/>
      <c r="BR228" s="12"/>
      <c r="BS228" s="12"/>
      <c r="BT228" s="12"/>
      <c r="BU228" s="12"/>
      <c r="BV228" s="12"/>
      <c r="BW228" s="12"/>
      <c r="BX228" s="12"/>
      <c r="BY228" s="12"/>
      <c r="BZ228" s="12"/>
      <c r="CA228" s="12"/>
      <c r="CB228" s="12"/>
      <c r="CC228" s="12"/>
      <c r="CD228" s="12"/>
      <c r="CE228" s="12"/>
      <c r="CF228" s="12"/>
      <c r="CG228" s="12"/>
      <c r="CH228" s="12"/>
    </row>
    <row r="229" spans="1:86" ht="63.75" customHeight="1" x14ac:dyDescent="0.3">
      <c r="A229" s="207">
        <v>225</v>
      </c>
      <c r="B229" s="170" t="s">
        <v>4423</v>
      </c>
      <c r="C229" s="214" t="s">
        <v>4424</v>
      </c>
      <c r="D229" s="37">
        <v>43945</v>
      </c>
      <c r="E229" s="48">
        <v>43956</v>
      </c>
      <c r="F229" s="73" t="s">
        <v>28</v>
      </c>
      <c r="G229" s="40" t="s">
        <v>28</v>
      </c>
      <c r="H229" s="73" t="s">
        <v>5151</v>
      </c>
      <c r="I229" s="73" t="s">
        <v>232</v>
      </c>
      <c r="J229" s="35" t="s">
        <v>5178</v>
      </c>
      <c r="K229" s="78" t="s">
        <v>5179</v>
      </c>
      <c r="L229" s="72" t="s">
        <v>5677</v>
      </c>
      <c r="M229" s="40" t="str">
        <f t="shared" si="3"/>
        <v>07</v>
      </c>
      <c r="N229" s="40" t="s">
        <v>434</v>
      </c>
      <c r="O229" s="40" t="s">
        <v>2891</v>
      </c>
      <c r="P229" s="40" t="s">
        <v>434</v>
      </c>
      <c r="Q229" s="35"/>
      <c r="R229" s="47"/>
      <c r="S229" s="48"/>
      <c r="T229" s="20"/>
      <c r="U229" s="20"/>
      <c r="V229" s="4"/>
      <c r="W229" s="210"/>
      <c r="X229" s="210"/>
      <c r="Y229" s="210"/>
      <c r="Z229" s="210"/>
      <c r="AA229" s="210"/>
      <c r="AB229" s="210"/>
      <c r="AC229" s="210"/>
      <c r="AD229" s="210"/>
      <c r="AE229" s="210"/>
      <c r="AF229" s="210"/>
      <c r="AG229" s="210"/>
      <c r="AH229" s="210"/>
      <c r="AI229" s="210"/>
      <c r="AJ229" s="210"/>
      <c r="AK229" s="210"/>
      <c r="AL229" s="210"/>
      <c r="AM229" s="210"/>
      <c r="AN229" s="210"/>
      <c r="AO229" s="210"/>
      <c r="AP229" s="210"/>
      <c r="AQ229" s="210"/>
      <c r="AR229" s="210"/>
      <c r="AS229" s="210"/>
      <c r="AT229" s="210"/>
      <c r="AU229" s="210"/>
      <c r="AV229" s="210"/>
      <c r="AW229" s="210"/>
      <c r="AX229" s="210"/>
      <c r="AY229" s="210"/>
      <c r="AZ229" s="210"/>
      <c r="BA229" s="210"/>
      <c r="BB229" s="210"/>
      <c r="BC229" s="210"/>
      <c r="BD229" s="210"/>
      <c r="BE229" s="210"/>
      <c r="BF229" s="210"/>
      <c r="BG229" s="12"/>
      <c r="BH229" s="12"/>
      <c r="BI229" s="12"/>
      <c r="BJ229" s="12"/>
      <c r="BK229" s="12"/>
      <c r="BL229" s="12"/>
      <c r="BM229" s="12"/>
      <c r="BN229" s="12"/>
      <c r="BO229" s="12"/>
      <c r="BP229" s="12"/>
      <c r="BQ229" s="12"/>
      <c r="BR229" s="12"/>
      <c r="BS229" s="12"/>
      <c r="BT229" s="12"/>
      <c r="BU229" s="12"/>
      <c r="BV229" s="12"/>
      <c r="BW229" s="12"/>
      <c r="BX229" s="12"/>
      <c r="BY229" s="12"/>
      <c r="BZ229" s="12"/>
      <c r="CA229" s="12"/>
      <c r="CB229" s="12"/>
      <c r="CC229" s="12"/>
      <c r="CD229" s="12"/>
      <c r="CE229" s="12"/>
      <c r="CF229" s="12"/>
      <c r="CG229" s="12"/>
      <c r="CH229" s="12"/>
    </row>
    <row r="230" spans="1:86" ht="63.75" customHeight="1" x14ac:dyDescent="0.3">
      <c r="A230" s="207">
        <v>226</v>
      </c>
      <c r="B230" s="170" t="s">
        <v>4425</v>
      </c>
      <c r="C230" s="214" t="s">
        <v>4426</v>
      </c>
      <c r="D230" s="37">
        <v>43938</v>
      </c>
      <c r="E230" s="48">
        <v>43948</v>
      </c>
      <c r="F230" s="73" t="s">
        <v>28</v>
      </c>
      <c r="G230" s="40" t="s">
        <v>28</v>
      </c>
      <c r="H230" s="73" t="s">
        <v>5151</v>
      </c>
      <c r="I230" s="73" t="s">
        <v>232</v>
      </c>
      <c r="J230" s="35" t="s">
        <v>5180</v>
      </c>
      <c r="K230" s="78" t="s">
        <v>5181</v>
      </c>
      <c r="L230" s="72" t="s">
        <v>5678</v>
      </c>
      <c r="M230" s="40" t="str">
        <f t="shared" si="3"/>
        <v>07</v>
      </c>
      <c r="N230" s="40" t="s">
        <v>434</v>
      </c>
      <c r="O230" s="40" t="s">
        <v>2891</v>
      </c>
      <c r="P230" s="40" t="s">
        <v>434</v>
      </c>
      <c r="Q230" s="35"/>
      <c r="R230" s="47"/>
      <c r="S230" s="48"/>
      <c r="T230" s="20"/>
      <c r="U230" s="20"/>
      <c r="V230" s="4"/>
      <c r="W230" s="210"/>
      <c r="X230" s="210"/>
      <c r="Y230" s="210"/>
      <c r="Z230" s="210"/>
      <c r="AA230" s="210"/>
      <c r="AB230" s="210"/>
      <c r="AC230" s="210"/>
      <c r="AD230" s="210"/>
      <c r="AE230" s="210"/>
      <c r="AF230" s="210"/>
      <c r="AG230" s="210"/>
      <c r="AH230" s="210"/>
      <c r="AI230" s="210"/>
      <c r="AJ230" s="210"/>
      <c r="AK230" s="210"/>
      <c r="AL230" s="210"/>
      <c r="AM230" s="210"/>
      <c r="AN230" s="210"/>
      <c r="AO230" s="210"/>
      <c r="AP230" s="210"/>
      <c r="AQ230" s="210"/>
      <c r="AR230" s="210"/>
      <c r="AS230" s="210"/>
      <c r="AT230" s="210"/>
      <c r="AU230" s="210"/>
      <c r="AV230" s="210"/>
      <c r="AW230" s="210"/>
      <c r="AX230" s="210"/>
      <c r="AY230" s="210"/>
      <c r="AZ230" s="210"/>
      <c r="BA230" s="210"/>
      <c r="BB230" s="210"/>
      <c r="BC230" s="210"/>
      <c r="BD230" s="210"/>
      <c r="BE230" s="210"/>
      <c r="BF230" s="210"/>
      <c r="BG230" s="12"/>
      <c r="BH230" s="12"/>
      <c r="BI230" s="12"/>
      <c r="BJ230" s="12"/>
      <c r="BK230" s="12"/>
      <c r="BL230" s="12"/>
      <c r="BM230" s="12"/>
      <c r="BN230" s="12"/>
      <c r="BO230" s="12"/>
      <c r="BP230" s="12"/>
      <c r="BQ230" s="12"/>
      <c r="BR230" s="12"/>
      <c r="BS230" s="12"/>
      <c r="BT230" s="12"/>
      <c r="BU230" s="12"/>
      <c r="BV230" s="12"/>
      <c r="BW230" s="12"/>
      <c r="BX230" s="12"/>
      <c r="BY230" s="12"/>
      <c r="BZ230" s="12"/>
      <c r="CA230" s="12"/>
      <c r="CB230" s="12"/>
      <c r="CC230" s="12"/>
      <c r="CD230" s="12"/>
      <c r="CE230" s="12"/>
      <c r="CF230" s="12"/>
      <c r="CG230" s="12"/>
      <c r="CH230" s="12"/>
    </row>
    <row r="231" spans="1:86" ht="38.25" customHeight="1" x14ac:dyDescent="0.3">
      <c r="A231" s="207">
        <v>227</v>
      </c>
      <c r="B231" s="170" t="s">
        <v>4427</v>
      </c>
      <c r="C231" s="214" t="s">
        <v>4428</v>
      </c>
      <c r="D231" s="37">
        <v>43939</v>
      </c>
      <c r="E231" s="48">
        <v>43948</v>
      </c>
      <c r="F231" s="73" t="s">
        <v>28</v>
      </c>
      <c r="G231" s="40" t="s">
        <v>28</v>
      </c>
      <c r="H231" s="73" t="s">
        <v>5151</v>
      </c>
      <c r="I231" s="73" t="s">
        <v>232</v>
      </c>
      <c r="J231" s="35" t="s">
        <v>5182</v>
      </c>
      <c r="K231" s="78" t="s">
        <v>5183</v>
      </c>
      <c r="L231" s="72" t="s">
        <v>5679</v>
      </c>
      <c r="M231" s="40" t="str">
        <f t="shared" si="3"/>
        <v>07</v>
      </c>
      <c r="N231" s="40" t="s">
        <v>434</v>
      </c>
      <c r="O231" s="40" t="s">
        <v>2891</v>
      </c>
      <c r="P231" s="40" t="s">
        <v>434</v>
      </c>
      <c r="Q231" s="35"/>
      <c r="R231" s="47"/>
      <c r="S231" s="48"/>
      <c r="T231" s="20"/>
      <c r="U231" s="20"/>
      <c r="V231" s="4"/>
      <c r="W231" s="210"/>
      <c r="X231" s="210"/>
      <c r="Y231" s="210"/>
      <c r="Z231" s="210"/>
      <c r="AA231" s="210"/>
      <c r="AB231" s="210"/>
      <c r="AC231" s="210"/>
      <c r="AD231" s="210"/>
      <c r="AE231" s="210"/>
      <c r="AF231" s="210"/>
      <c r="AG231" s="210"/>
      <c r="AH231" s="210"/>
      <c r="AI231" s="210"/>
      <c r="AJ231" s="210"/>
      <c r="AK231" s="210"/>
      <c r="AL231" s="210"/>
      <c r="AM231" s="210"/>
      <c r="AN231" s="210"/>
      <c r="AO231" s="210"/>
      <c r="AP231" s="210"/>
      <c r="AQ231" s="210"/>
      <c r="AR231" s="210"/>
      <c r="AS231" s="210"/>
      <c r="AT231" s="210"/>
      <c r="AU231" s="210"/>
      <c r="AV231" s="210"/>
      <c r="AW231" s="210"/>
      <c r="AX231" s="210"/>
      <c r="AY231" s="210"/>
      <c r="AZ231" s="210"/>
      <c r="BA231" s="210"/>
      <c r="BB231" s="210"/>
      <c r="BC231" s="210"/>
      <c r="BD231" s="210"/>
      <c r="BE231" s="210"/>
      <c r="BF231" s="210"/>
      <c r="BG231" s="12"/>
      <c r="BH231" s="12"/>
      <c r="BI231" s="12"/>
      <c r="BJ231" s="12"/>
      <c r="BK231" s="12"/>
      <c r="BL231" s="12"/>
      <c r="BM231" s="12"/>
      <c r="BN231" s="12"/>
      <c r="BO231" s="12"/>
      <c r="BP231" s="12"/>
      <c r="BQ231" s="12"/>
      <c r="BR231" s="12"/>
      <c r="BS231" s="12"/>
      <c r="BT231" s="12"/>
      <c r="BU231" s="12"/>
      <c r="BV231" s="12"/>
      <c r="BW231" s="12"/>
      <c r="BX231" s="12"/>
      <c r="BY231" s="12"/>
      <c r="BZ231" s="12"/>
      <c r="CA231" s="12"/>
      <c r="CB231" s="12"/>
      <c r="CC231" s="12"/>
      <c r="CD231" s="12"/>
      <c r="CE231" s="12"/>
      <c r="CF231" s="12"/>
      <c r="CG231" s="12"/>
      <c r="CH231" s="12"/>
    </row>
    <row r="232" spans="1:86" ht="63.75" customHeight="1" x14ac:dyDescent="0.3">
      <c r="A232" s="207">
        <v>228</v>
      </c>
      <c r="B232" s="170" t="s">
        <v>4429</v>
      </c>
      <c r="C232" s="214" t="s">
        <v>4430</v>
      </c>
      <c r="D232" s="37">
        <v>43938</v>
      </c>
      <c r="E232" s="48">
        <v>43948</v>
      </c>
      <c r="F232" s="73" t="s">
        <v>28</v>
      </c>
      <c r="G232" s="40" t="s">
        <v>28</v>
      </c>
      <c r="H232" s="73" t="s">
        <v>5151</v>
      </c>
      <c r="I232" s="73" t="s">
        <v>232</v>
      </c>
      <c r="J232" s="35" t="s">
        <v>5184</v>
      </c>
      <c r="K232" s="78" t="s">
        <v>5185</v>
      </c>
      <c r="L232" s="72" t="s">
        <v>5680</v>
      </c>
      <c r="M232" s="40" t="str">
        <f t="shared" si="3"/>
        <v>07</v>
      </c>
      <c r="N232" s="40" t="s">
        <v>434</v>
      </c>
      <c r="O232" s="40" t="s">
        <v>2891</v>
      </c>
      <c r="P232" s="40" t="s">
        <v>434</v>
      </c>
      <c r="Q232" s="35"/>
      <c r="R232" s="47"/>
      <c r="S232" s="48"/>
      <c r="T232" s="20"/>
      <c r="U232" s="20"/>
      <c r="V232" s="4"/>
      <c r="W232" s="210"/>
      <c r="X232" s="210"/>
      <c r="Y232" s="210"/>
      <c r="Z232" s="210"/>
      <c r="AA232" s="210"/>
      <c r="AB232" s="210"/>
      <c r="AC232" s="210"/>
      <c r="AD232" s="210"/>
      <c r="AE232" s="210"/>
      <c r="AF232" s="210"/>
      <c r="AG232" s="210"/>
      <c r="AH232" s="210"/>
      <c r="AI232" s="210"/>
      <c r="AJ232" s="210"/>
      <c r="AK232" s="210"/>
      <c r="AL232" s="210"/>
      <c r="AM232" s="210"/>
      <c r="AN232" s="210"/>
      <c r="AO232" s="210"/>
      <c r="AP232" s="210"/>
      <c r="AQ232" s="210"/>
      <c r="AR232" s="210"/>
      <c r="AS232" s="210"/>
      <c r="AT232" s="210"/>
      <c r="AU232" s="210"/>
      <c r="AV232" s="210"/>
      <c r="AW232" s="210"/>
      <c r="AX232" s="210"/>
      <c r="AY232" s="210"/>
      <c r="AZ232" s="210"/>
      <c r="BA232" s="210"/>
      <c r="BB232" s="210"/>
      <c r="BC232" s="210"/>
      <c r="BD232" s="210"/>
      <c r="BE232" s="210"/>
      <c r="BF232" s="210"/>
      <c r="BG232" s="12"/>
      <c r="BH232" s="12"/>
      <c r="BI232" s="12"/>
      <c r="BJ232" s="12"/>
      <c r="BK232" s="12"/>
      <c r="BL232" s="12"/>
      <c r="BM232" s="12"/>
      <c r="BN232" s="12"/>
      <c r="BO232" s="12"/>
      <c r="BP232" s="12"/>
      <c r="BQ232" s="12"/>
      <c r="BR232" s="12"/>
      <c r="BS232" s="12"/>
      <c r="BT232" s="12"/>
      <c r="BU232" s="12"/>
      <c r="BV232" s="12"/>
      <c r="BW232" s="12"/>
      <c r="BX232" s="12"/>
      <c r="BY232" s="12"/>
      <c r="BZ232" s="12"/>
      <c r="CA232" s="12"/>
      <c r="CB232" s="12"/>
      <c r="CC232" s="12"/>
      <c r="CD232" s="12"/>
      <c r="CE232" s="12"/>
      <c r="CF232" s="12"/>
      <c r="CG232" s="12"/>
      <c r="CH232" s="12"/>
    </row>
    <row r="233" spans="1:86" ht="89.25" customHeight="1" x14ac:dyDescent="0.3">
      <c r="A233" s="207">
        <v>229</v>
      </c>
      <c r="B233" s="170" t="s">
        <v>4431</v>
      </c>
      <c r="C233" s="214" t="s">
        <v>4432</v>
      </c>
      <c r="D233" s="37">
        <v>43945</v>
      </c>
      <c r="E233" s="48">
        <v>43955</v>
      </c>
      <c r="F233" s="73" t="s">
        <v>28</v>
      </c>
      <c r="G233" s="40" t="s">
        <v>28</v>
      </c>
      <c r="H233" s="73" t="s">
        <v>5151</v>
      </c>
      <c r="I233" s="73" t="s">
        <v>2387</v>
      </c>
      <c r="J233" s="35" t="s">
        <v>5186</v>
      </c>
      <c r="K233" s="78" t="s">
        <v>5187</v>
      </c>
      <c r="L233" s="72" t="s">
        <v>5681</v>
      </c>
      <c r="M233" s="40" t="str">
        <f t="shared" si="3"/>
        <v>07</v>
      </c>
      <c r="N233" s="40" t="s">
        <v>434</v>
      </c>
      <c r="O233" s="40" t="s">
        <v>2891</v>
      </c>
      <c r="P233" s="40" t="s">
        <v>434</v>
      </c>
      <c r="Q233" s="35"/>
      <c r="R233" s="47"/>
      <c r="S233" s="48"/>
      <c r="T233" s="20"/>
      <c r="U233" s="20"/>
      <c r="V233" s="4"/>
      <c r="W233" s="210"/>
      <c r="X233" s="210"/>
      <c r="Y233" s="210"/>
      <c r="Z233" s="210"/>
      <c r="AA233" s="210"/>
      <c r="AB233" s="210"/>
      <c r="AC233" s="210"/>
      <c r="AD233" s="210"/>
      <c r="AE233" s="210"/>
      <c r="AF233" s="210"/>
      <c r="AG233" s="210"/>
      <c r="AH233" s="210"/>
      <c r="AI233" s="210"/>
      <c r="AJ233" s="210"/>
      <c r="AK233" s="210"/>
      <c r="AL233" s="210"/>
      <c r="AM233" s="210"/>
      <c r="AN233" s="210"/>
      <c r="AO233" s="210"/>
      <c r="AP233" s="210"/>
      <c r="AQ233" s="210"/>
      <c r="AR233" s="210"/>
      <c r="AS233" s="210"/>
      <c r="AT233" s="210"/>
      <c r="AU233" s="210"/>
      <c r="AV233" s="210"/>
      <c r="AW233" s="210"/>
      <c r="AX233" s="210"/>
      <c r="AY233" s="210"/>
      <c r="AZ233" s="210"/>
      <c r="BA233" s="210"/>
      <c r="BB233" s="210"/>
      <c r="BC233" s="210"/>
      <c r="BD233" s="210"/>
      <c r="BE233" s="210"/>
      <c r="BF233" s="210"/>
      <c r="BG233" s="12"/>
      <c r="BH233" s="12"/>
      <c r="BI233" s="12"/>
      <c r="BJ233" s="12"/>
      <c r="BK233" s="12"/>
      <c r="BL233" s="12"/>
      <c r="BM233" s="12"/>
      <c r="BN233" s="12"/>
      <c r="BO233" s="12"/>
      <c r="BP233" s="12"/>
      <c r="BQ233" s="12"/>
      <c r="BR233" s="12"/>
      <c r="BS233" s="12"/>
      <c r="BT233" s="12"/>
      <c r="BU233" s="12"/>
      <c r="BV233" s="12"/>
      <c r="BW233" s="12"/>
      <c r="BX233" s="12"/>
      <c r="BY233" s="12"/>
      <c r="BZ233" s="12"/>
      <c r="CA233" s="12"/>
      <c r="CB233" s="12"/>
      <c r="CC233" s="12"/>
      <c r="CD233" s="12"/>
      <c r="CE233" s="12"/>
      <c r="CF233" s="12"/>
      <c r="CG233" s="12"/>
      <c r="CH233" s="12"/>
    </row>
    <row r="234" spans="1:86" ht="51" customHeight="1" x14ac:dyDescent="0.3">
      <c r="A234" s="207">
        <v>230</v>
      </c>
      <c r="B234" s="170" t="s">
        <v>4433</v>
      </c>
      <c r="C234" s="214" t="s">
        <v>4434</v>
      </c>
      <c r="D234" s="37">
        <v>43945</v>
      </c>
      <c r="E234" s="48">
        <v>43956</v>
      </c>
      <c r="F234" s="73" t="s">
        <v>28</v>
      </c>
      <c r="G234" s="40" t="s">
        <v>28</v>
      </c>
      <c r="H234" s="73" t="s">
        <v>5151</v>
      </c>
      <c r="I234" s="73" t="s">
        <v>232</v>
      </c>
      <c r="J234" s="35" t="s">
        <v>5188</v>
      </c>
      <c r="K234" s="78" t="s">
        <v>5189</v>
      </c>
      <c r="L234" s="72" t="s">
        <v>5682</v>
      </c>
      <c r="M234" s="40" t="str">
        <f t="shared" si="3"/>
        <v>07</v>
      </c>
      <c r="N234" s="40" t="s">
        <v>434</v>
      </c>
      <c r="O234" s="40" t="s">
        <v>2891</v>
      </c>
      <c r="P234" s="40" t="s">
        <v>434</v>
      </c>
      <c r="Q234" s="35"/>
      <c r="R234" s="47"/>
      <c r="S234" s="48"/>
      <c r="T234" s="20"/>
      <c r="U234" s="20"/>
      <c r="V234" s="4"/>
      <c r="W234" s="210"/>
      <c r="X234" s="210"/>
      <c r="Y234" s="210"/>
      <c r="Z234" s="210"/>
      <c r="AA234" s="210"/>
      <c r="AB234" s="210"/>
      <c r="AC234" s="210"/>
      <c r="AD234" s="210"/>
      <c r="AE234" s="210"/>
      <c r="AF234" s="210"/>
      <c r="AG234" s="210"/>
      <c r="AH234" s="210"/>
      <c r="AI234" s="210"/>
      <c r="AJ234" s="210"/>
      <c r="AK234" s="210"/>
      <c r="AL234" s="210"/>
      <c r="AM234" s="210"/>
      <c r="AN234" s="210"/>
      <c r="AO234" s="210"/>
      <c r="AP234" s="210"/>
      <c r="AQ234" s="210"/>
      <c r="AR234" s="210"/>
      <c r="AS234" s="210"/>
      <c r="AT234" s="210"/>
      <c r="AU234" s="210"/>
      <c r="AV234" s="210"/>
      <c r="AW234" s="210"/>
      <c r="AX234" s="210"/>
      <c r="AY234" s="210"/>
      <c r="AZ234" s="210"/>
      <c r="BA234" s="210"/>
      <c r="BB234" s="210"/>
      <c r="BC234" s="210"/>
      <c r="BD234" s="210"/>
      <c r="BE234" s="210"/>
      <c r="BF234" s="210"/>
      <c r="BG234" s="12"/>
      <c r="BH234" s="12"/>
      <c r="BI234" s="12"/>
      <c r="BJ234" s="12"/>
      <c r="BK234" s="12"/>
      <c r="BL234" s="12"/>
      <c r="BM234" s="12"/>
      <c r="BN234" s="12"/>
      <c r="BO234" s="12"/>
      <c r="BP234" s="12"/>
      <c r="BQ234" s="12"/>
      <c r="BR234" s="12"/>
      <c r="BS234" s="12"/>
      <c r="BT234" s="12"/>
      <c r="BU234" s="12"/>
      <c r="BV234" s="12"/>
      <c r="BW234" s="12"/>
      <c r="BX234" s="12"/>
      <c r="BY234" s="12"/>
      <c r="BZ234" s="12"/>
      <c r="CA234" s="12"/>
      <c r="CB234" s="12"/>
      <c r="CC234" s="12"/>
      <c r="CD234" s="12"/>
      <c r="CE234" s="12"/>
      <c r="CF234" s="12"/>
      <c r="CG234" s="12"/>
      <c r="CH234" s="12"/>
    </row>
    <row r="235" spans="1:86" ht="63.75" customHeight="1" x14ac:dyDescent="0.3">
      <c r="A235" s="207">
        <v>231</v>
      </c>
      <c r="B235" s="170" t="s">
        <v>6421</v>
      </c>
      <c r="C235" s="214" t="s">
        <v>4435</v>
      </c>
      <c r="D235" s="37">
        <v>44461</v>
      </c>
      <c r="E235" s="48">
        <v>44466</v>
      </c>
      <c r="F235" s="73" t="s">
        <v>28</v>
      </c>
      <c r="G235" s="40" t="s">
        <v>28</v>
      </c>
      <c r="H235" s="73" t="s">
        <v>5151</v>
      </c>
      <c r="I235" s="73" t="s">
        <v>232</v>
      </c>
      <c r="J235" s="35" t="s">
        <v>6420</v>
      </c>
      <c r="K235" s="78" t="s">
        <v>5190</v>
      </c>
      <c r="L235" s="78" t="s">
        <v>6419</v>
      </c>
      <c r="M235" s="49" t="str">
        <f t="shared" si="3"/>
        <v>07</v>
      </c>
      <c r="N235" s="40" t="s">
        <v>434</v>
      </c>
      <c r="O235" s="40" t="s">
        <v>2891</v>
      </c>
      <c r="P235" s="40" t="s">
        <v>434</v>
      </c>
      <c r="Q235" s="35"/>
      <c r="R235" s="47" t="s">
        <v>6331</v>
      </c>
      <c r="S235" s="48"/>
      <c r="T235" s="20"/>
      <c r="U235" s="20"/>
      <c r="V235" s="4"/>
      <c r="W235" s="210" t="s">
        <v>451</v>
      </c>
      <c r="X235" s="210" t="s">
        <v>451</v>
      </c>
      <c r="Y235" s="210" t="s">
        <v>447</v>
      </c>
      <c r="Z235" s="210" t="s">
        <v>447</v>
      </c>
      <c r="AA235" s="210" t="s">
        <v>448</v>
      </c>
      <c r="AB235" s="210" t="s">
        <v>449</v>
      </c>
      <c r="AC235" s="210"/>
      <c r="AD235" s="210"/>
      <c r="AE235" s="210"/>
      <c r="AF235" s="210"/>
      <c r="AG235" s="210"/>
      <c r="AH235" s="210"/>
      <c r="AI235" s="210"/>
      <c r="AJ235" s="210"/>
      <c r="AK235" s="210"/>
      <c r="AL235" s="210"/>
      <c r="AM235" s="210"/>
      <c r="AN235" s="210"/>
      <c r="AO235" s="210"/>
      <c r="AP235" s="210"/>
      <c r="AQ235" s="210"/>
      <c r="AR235" s="210"/>
      <c r="AS235" s="210"/>
      <c r="AT235" s="210"/>
      <c r="AU235" s="210"/>
      <c r="AV235" s="210"/>
      <c r="AW235" s="210"/>
      <c r="AX235" s="210"/>
      <c r="AY235" s="210"/>
      <c r="AZ235" s="210"/>
      <c r="BA235" s="210"/>
      <c r="BB235" s="210"/>
      <c r="BC235" s="210"/>
      <c r="BD235" s="210"/>
      <c r="BE235" s="210"/>
      <c r="BF235" s="210"/>
      <c r="BG235" s="12"/>
      <c r="BH235" s="12"/>
      <c r="BI235" s="12"/>
      <c r="BJ235" s="12"/>
      <c r="BK235" s="12"/>
      <c r="BL235" s="12"/>
      <c r="BM235" s="12"/>
      <c r="BN235" s="12"/>
      <c r="BO235" s="12"/>
      <c r="BP235" s="12"/>
      <c r="BQ235" s="12"/>
      <c r="BR235" s="12"/>
      <c r="BS235" s="12"/>
      <c r="BT235" s="12"/>
      <c r="BU235" s="12"/>
      <c r="BV235" s="12"/>
      <c r="BW235" s="12"/>
      <c r="BX235" s="12"/>
      <c r="BY235" s="12"/>
      <c r="BZ235" s="12"/>
      <c r="CA235" s="12"/>
      <c r="CB235" s="12"/>
      <c r="CC235" s="12"/>
      <c r="CD235" s="12"/>
      <c r="CE235" s="12"/>
      <c r="CF235" s="12"/>
      <c r="CG235" s="12"/>
      <c r="CH235" s="12"/>
    </row>
    <row r="236" spans="1:86" ht="63.75" customHeight="1" x14ac:dyDescent="0.3">
      <c r="A236" s="207">
        <v>232</v>
      </c>
      <c r="B236" s="170" t="s">
        <v>4436</v>
      </c>
      <c r="C236" s="214" t="s">
        <v>4437</v>
      </c>
      <c r="D236" s="37">
        <v>44364</v>
      </c>
      <c r="E236" s="48">
        <v>44369</v>
      </c>
      <c r="F236" s="73" t="s">
        <v>28</v>
      </c>
      <c r="G236" s="40" t="s">
        <v>28</v>
      </c>
      <c r="H236" s="40" t="s">
        <v>5191</v>
      </c>
      <c r="I236" s="73" t="s">
        <v>232</v>
      </c>
      <c r="J236" s="35" t="s">
        <v>5192</v>
      </c>
      <c r="K236" s="78" t="s">
        <v>5193</v>
      </c>
      <c r="L236" s="78" t="s">
        <v>5683</v>
      </c>
      <c r="M236" s="49" t="str">
        <f t="shared" si="3"/>
        <v>07</v>
      </c>
      <c r="N236" s="40" t="s">
        <v>434</v>
      </c>
      <c r="O236" s="40" t="s">
        <v>2891</v>
      </c>
      <c r="P236" s="40" t="s">
        <v>429</v>
      </c>
      <c r="Q236" s="35"/>
      <c r="R236" s="47"/>
      <c r="S236" s="48"/>
      <c r="T236" s="20"/>
      <c r="U236" s="20"/>
      <c r="V236" s="4"/>
      <c r="W236" s="210"/>
      <c r="X236" s="210"/>
      <c r="Y236" s="210"/>
      <c r="Z236" s="210"/>
      <c r="AA236" s="210"/>
      <c r="AB236" s="210"/>
      <c r="AC236" s="210"/>
      <c r="AD236" s="210"/>
      <c r="AE236" s="210"/>
      <c r="AF236" s="210"/>
      <c r="AG236" s="210"/>
      <c r="AH236" s="210"/>
      <c r="AI236" s="210"/>
      <c r="AJ236" s="210"/>
      <c r="AK236" s="210"/>
      <c r="AL236" s="210"/>
      <c r="AM236" s="210"/>
      <c r="AN236" s="210"/>
      <c r="AO236" s="210"/>
      <c r="AP236" s="210"/>
      <c r="AQ236" s="210"/>
      <c r="AR236" s="210"/>
      <c r="AS236" s="210"/>
      <c r="AT236" s="210"/>
      <c r="AU236" s="210"/>
      <c r="AV236" s="210"/>
      <c r="AW236" s="210"/>
      <c r="AX236" s="210"/>
      <c r="AY236" s="210"/>
      <c r="AZ236" s="210"/>
      <c r="BA236" s="210"/>
      <c r="BB236" s="210"/>
      <c r="BC236" s="210"/>
      <c r="BD236" s="210"/>
      <c r="BE236" s="210"/>
      <c r="BF236" s="210"/>
      <c r="BG236" s="12"/>
      <c r="BH236" s="12"/>
      <c r="BI236" s="12"/>
      <c r="BJ236" s="12"/>
      <c r="BK236" s="12"/>
      <c r="BL236" s="12"/>
      <c r="BM236" s="12"/>
      <c r="BN236" s="12"/>
      <c r="BO236" s="12"/>
      <c r="BP236" s="12"/>
      <c r="BQ236" s="12"/>
      <c r="BR236" s="12"/>
      <c r="BS236" s="12"/>
      <c r="BT236" s="12"/>
      <c r="BU236" s="12"/>
      <c r="BV236" s="12"/>
      <c r="BW236" s="12"/>
      <c r="BX236" s="12"/>
      <c r="BY236" s="12"/>
      <c r="BZ236" s="12"/>
      <c r="CA236" s="12"/>
      <c r="CB236" s="12"/>
      <c r="CC236" s="12"/>
      <c r="CD236" s="12"/>
      <c r="CE236" s="12"/>
      <c r="CF236" s="12"/>
      <c r="CG236" s="12"/>
      <c r="CH236" s="12"/>
    </row>
    <row r="237" spans="1:86" ht="38.25" customHeight="1" x14ac:dyDescent="0.3">
      <c r="A237" s="207">
        <v>233</v>
      </c>
      <c r="B237" s="170" t="s">
        <v>4438</v>
      </c>
      <c r="C237" s="214" t="s">
        <v>4439</v>
      </c>
      <c r="D237" s="37">
        <v>43945</v>
      </c>
      <c r="E237" s="48">
        <v>43956</v>
      </c>
      <c r="F237" s="73" t="s">
        <v>28</v>
      </c>
      <c r="G237" s="40" t="s">
        <v>28</v>
      </c>
      <c r="H237" s="73" t="s">
        <v>5151</v>
      </c>
      <c r="I237" s="73" t="s">
        <v>232</v>
      </c>
      <c r="J237" s="35" t="s">
        <v>5194</v>
      </c>
      <c r="K237" s="72">
        <v>190053</v>
      </c>
      <c r="L237" s="72" t="s">
        <v>5684</v>
      </c>
      <c r="M237" s="40" t="str">
        <f t="shared" si="3"/>
        <v>07</v>
      </c>
      <c r="N237" s="40" t="s">
        <v>434</v>
      </c>
      <c r="O237" s="40" t="s">
        <v>2891</v>
      </c>
      <c r="P237" s="40" t="s">
        <v>434</v>
      </c>
      <c r="Q237" s="35"/>
      <c r="R237" s="47"/>
      <c r="S237" s="48"/>
      <c r="T237" s="20"/>
      <c r="U237" s="20"/>
      <c r="V237" s="4"/>
      <c r="W237" s="210"/>
      <c r="X237" s="210"/>
      <c r="Y237" s="210"/>
      <c r="Z237" s="210"/>
      <c r="AA237" s="210"/>
      <c r="AB237" s="210"/>
      <c r="AC237" s="210"/>
      <c r="AD237" s="210"/>
      <c r="AE237" s="210"/>
      <c r="AF237" s="210"/>
      <c r="AG237" s="210"/>
      <c r="AH237" s="210"/>
      <c r="AI237" s="210"/>
      <c r="AJ237" s="210"/>
      <c r="AK237" s="210"/>
      <c r="AL237" s="210"/>
      <c r="AM237" s="210"/>
      <c r="AN237" s="210"/>
      <c r="AO237" s="210"/>
      <c r="AP237" s="210"/>
      <c r="AQ237" s="210"/>
      <c r="AR237" s="210"/>
      <c r="AS237" s="210"/>
      <c r="AT237" s="210"/>
      <c r="AU237" s="210"/>
      <c r="AV237" s="210"/>
      <c r="AW237" s="210"/>
      <c r="AX237" s="210"/>
      <c r="AY237" s="210"/>
      <c r="AZ237" s="210"/>
      <c r="BA237" s="210"/>
      <c r="BB237" s="210"/>
      <c r="BC237" s="210"/>
      <c r="BD237" s="210"/>
      <c r="BE237" s="210"/>
      <c r="BF237" s="210"/>
      <c r="BG237" s="12"/>
      <c r="BH237" s="12"/>
      <c r="BI237" s="12"/>
      <c r="BJ237" s="12"/>
      <c r="BK237" s="12"/>
      <c r="BL237" s="12"/>
      <c r="BM237" s="12"/>
      <c r="BN237" s="12"/>
      <c r="BO237" s="12"/>
      <c r="BP237" s="12"/>
      <c r="BQ237" s="12"/>
      <c r="BR237" s="12"/>
      <c r="BS237" s="12"/>
      <c r="BT237" s="12"/>
      <c r="BU237" s="12"/>
      <c r="BV237" s="12"/>
      <c r="BW237" s="12"/>
      <c r="BX237" s="12"/>
      <c r="BY237" s="12"/>
      <c r="BZ237" s="12"/>
      <c r="CA237" s="12"/>
      <c r="CB237" s="12"/>
      <c r="CC237" s="12"/>
      <c r="CD237" s="12"/>
      <c r="CE237" s="12"/>
      <c r="CF237" s="12"/>
      <c r="CG237" s="12"/>
      <c r="CH237" s="12"/>
    </row>
    <row r="238" spans="1:86" ht="89.25" customHeight="1" x14ac:dyDescent="0.3">
      <c r="A238" s="207">
        <v>234</v>
      </c>
      <c r="B238" s="170" t="s">
        <v>4440</v>
      </c>
      <c r="C238" s="214" t="s">
        <v>4441</v>
      </c>
      <c r="D238" s="37">
        <v>44021</v>
      </c>
      <c r="E238" s="37">
        <v>44029</v>
      </c>
      <c r="F238" s="37">
        <v>45124</v>
      </c>
      <c r="G238" s="40" t="s">
        <v>28</v>
      </c>
      <c r="H238" s="40" t="s">
        <v>3666</v>
      </c>
      <c r="I238" s="35" t="s">
        <v>232</v>
      </c>
      <c r="J238" s="35" t="s">
        <v>5195</v>
      </c>
      <c r="K238" s="36" t="s">
        <v>5196</v>
      </c>
      <c r="L238" s="72" t="s">
        <v>5685</v>
      </c>
      <c r="M238" s="40" t="str">
        <f t="shared" si="3"/>
        <v>07</v>
      </c>
      <c r="N238" s="40" t="s">
        <v>434</v>
      </c>
      <c r="O238" s="40" t="s">
        <v>4819</v>
      </c>
      <c r="P238" s="40" t="s">
        <v>434</v>
      </c>
      <c r="Q238" s="35"/>
      <c r="R238" s="47"/>
      <c r="S238" s="48"/>
      <c r="T238" s="20"/>
      <c r="U238" s="20"/>
      <c r="V238" s="4"/>
      <c r="W238" s="210"/>
      <c r="X238" s="210"/>
      <c r="Y238" s="210"/>
      <c r="Z238" s="210"/>
      <c r="AA238" s="210"/>
      <c r="AB238" s="210"/>
      <c r="AC238" s="210"/>
      <c r="AD238" s="210"/>
      <c r="AE238" s="210"/>
      <c r="AF238" s="210"/>
      <c r="AG238" s="210"/>
      <c r="AH238" s="210"/>
      <c r="AI238" s="210"/>
      <c r="AJ238" s="210"/>
      <c r="AK238" s="210"/>
      <c r="AL238" s="210"/>
      <c r="AM238" s="210"/>
      <c r="AN238" s="210"/>
      <c r="AO238" s="210"/>
      <c r="AP238" s="210"/>
      <c r="AQ238" s="210"/>
      <c r="AR238" s="210"/>
      <c r="AS238" s="210"/>
      <c r="AT238" s="210"/>
      <c r="AU238" s="210"/>
      <c r="AV238" s="210"/>
      <c r="AW238" s="210"/>
      <c r="AX238" s="210"/>
      <c r="AY238" s="210"/>
      <c r="AZ238" s="210"/>
      <c r="BA238" s="210"/>
      <c r="BB238" s="210"/>
      <c r="BC238" s="210"/>
      <c r="BD238" s="210"/>
      <c r="BE238" s="210"/>
      <c r="BF238" s="210"/>
      <c r="BG238" s="12"/>
      <c r="BH238" s="12"/>
      <c r="BI238" s="12"/>
      <c r="BJ238" s="12"/>
      <c r="BK238" s="12"/>
      <c r="BL238" s="12"/>
      <c r="BM238" s="12"/>
      <c r="BN238" s="12"/>
      <c r="BO238" s="12"/>
      <c r="BP238" s="12"/>
      <c r="BQ238" s="12"/>
      <c r="BR238" s="12"/>
      <c r="BS238" s="12"/>
      <c r="BT238" s="12"/>
      <c r="BU238" s="12"/>
      <c r="BV238" s="12"/>
      <c r="BW238" s="12"/>
      <c r="BX238" s="12"/>
      <c r="BY238" s="12"/>
      <c r="BZ238" s="12"/>
      <c r="CA238" s="12"/>
      <c r="CB238" s="12"/>
      <c r="CC238" s="12"/>
      <c r="CD238" s="12"/>
      <c r="CE238" s="12"/>
      <c r="CF238" s="12"/>
      <c r="CG238" s="12"/>
      <c r="CH238" s="12"/>
    </row>
    <row r="239" spans="1:86" ht="76.5" customHeight="1" x14ac:dyDescent="0.3">
      <c r="A239" s="207">
        <v>235</v>
      </c>
      <c r="B239" s="170" t="s">
        <v>4442</v>
      </c>
      <c r="C239" s="214" t="s">
        <v>4443</v>
      </c>
      <c r="D239" s="37">
        <v>43966</v>
      </c>
      <c r="E239" s="37">
        <v>43976</v>
      </c>
      <c r="F239" s="73" t="s">
        <v>28</v>
      </c>
      <c r="G239" s="40" t="s">
        <v>28</v>
      </c>
      <c r="H239" s="73" t="s">
        <v>5151</v>
      </c>
      <c r="I239" s="73" t="s">
        <v>232</v>
      </c>
      <c r="J239" s="35" t="s">
        <v>5197</v>
      </c>
      <c r="K239" s="72" t="s">
        <v>5198</v>
      </c>
      <c r="L239" s="72" t="s">
        <v>5686</v>
      </c>
      <c r="M239" s="40" t="str">
        <f t="shared" si="3"/>
        <v>07</v>
      </c>
      <c r="N239" s="40" t="s">
        <v>434</v>
      </c>
      <c r="O239" s="40" t="s">
        <v>2891</v>
      </c>
      <c r="P239" s="40" t="s">
        <v>434</v>
      </c>
      <c r="Q239" s="35"/>
      <c r="R239" s="47"/>
      <c r="S239" s="48"/>
      <c r="T239" s="20"/>
      <c r="U239" s="20"/>
      <c r="V239" s="4"/>
      <c r="W239" s="210"/>
      <c r="X239" s="210"/>
      <c r="Y239" s="210"/>
      <c r="Z239" s="210"/>
      <c r="AA239" s="210"/>
      <c r="AB239" s="210"/>
      <c r="AC239" s="210"/>
      <c r="AD239" s="210"/>
      <c r="AE239" s="210"/>
      <c r="AF239" s="210"/>
      <c r="AG239" s="210"/>
      <c r="AH239" s="210"/>
      <c r="AI239" s="210"/>
      <c r="AJ239" s="210"/>
      <c r="AK239" s="210"/>
      <c r="AL239" s="210"/>
      <c r="AM239" s="210"/>
      <c r="AN239" s="210"/>
      <c r="AO239" s="210"/>
      <c r="AP239" s="210"/>
      <c r="AQ239" s="210"/>
      <c r="AR239" s="210"/>
      <c r="AS239" s="210"/>
      <c r="AT239" s="210"/>
      <c r="AU239" s="210"/>
      <c r="AV239" s="210"/>
      <c r="AW239" s="210"/>
      <c r="AX239" s="210"/>
      <c r="AY239" s="210"/>
      <c r="AZ239" s="210"/>
      <c r="BA239" s="210"/>
      <c r="BB239" s="210"/>
      <c r="BC239" s="210"/>
      <c r="BD239" s="210"/>
      <c r="BE239" s="210"/>
      <c r="BF239" s="210"/>
      <c r="BG239" s="12"/>
      <c r="BH239" s="12"/>
      <c r="BI239" s="12"/>
      <c r="BJ239" s="12"/>
      <c r="BK239" s="12"/>
      <c r="BL239" s="12"/>
      <c r="BM239" s="12"/>
      <c r="BN239" s="12"/>
      <c r="BO239" s="12"/>
      <c r="BP239" s="12"/>
      <c r="BQ239" s="12"/>
      <c r="BR239" s="12"/>
      <c r="BS239" s="12"/>
      <c r="BT239" s="12"/>
      <c r="BU239" s="12"/>
      <c r="BV239" s="12"/>
      <c r="BW239" s="12"/>
      <c r="BX239" s="12"/>
      <c r="BY239" s="12"/>
      <c r="BZ239" s="12"/>
      <c r="CA239" s="12"/>
      <c r="CB239" s="12"/>
      <c r="CC239" s="12"/>
      <c r="CD239" s="12"/>
      <c r="CE239" s="12"/>
      <c r="CF239" s="12"/>
      <c r="CG239" s="12"/>
      <c r="CH239" s="12"/>
    </row>
    <row r="240" spans="1:86" ht="63.75" customHeight="1" x14ac:dyDescent="0.3">
      <c r="A240" s="207">
        <v>236</v>
      </c>
      <c r="B240" s="170" t="s">
        <v>4444</v>
      </c>
      <c r="C240" s="214" t="s">
        <v>4445</v>
      </c>
      <c r="D240" s="37">
        <v>43979</v>
      </c>
      <c r="E240" s="48">
        <v>43990</v>
      </c>
      <c r="F240" s="73" t="s">
        <v>28</v>
      </c>
      <c r="G240" s="40" t="s">
        <v>28</v>
      </c>
      <c r="H240" s="73" t="s">
        <v>5151</v>
      </c>
      <c r="I240" s="73" t="s">
        <v>232</v>
      </c>
      <c r="J240" s="35" t="s">
        <v>5199</v>
      </c>
      <c r="K240" s="72" t="s">
        <v>5200</v>
      </c>
      <c r="L240" s="72"/>
      <c r="M240" s="40" t="str">
        <f t="shared" si="3"/>
        <v>07</v>
      </c>
      <c r="N240" s="40" t="s">
        <v>434</v>
      </c>
      <c r="O240" s="40" t="s">
        <v>2891</v>
      </c>
      <c r="P240" s="40" t="s">
        <v>434</v>
      </c>
      <c r="Q240" s="35"/>
      <c r="R240" s="47"/>
      <c r="S240" s="48"/>
      <c r="T240" s="20"/>
      <c r="U240" s="20"/>
      <c r="V240" s="4"/>
      <c r="W240" s="210"/>
      <c r="X240" s="210"/>
      <c r="Y240" s="210"/>
      <c r="Z240" s="210"/>
      <c r="AA240" s="210"/>
      <c r="AB240" s="210"/>
      <c r="AC240" s="210"/>
      <c r="AD240" s="210"/>
      <c r="AE240" s="210"/>
      <c r="AF240" s="210"/>
      <c r="AG240" s="210"/>
      <c r="AH240" s="210"/>
      <c r="AI240" s="210"/>
      <c r="AJ240" s="210"/>
      <c r="AK240" s="210"/>
      <c r="AL240" s="210"/>
      <c r="AM240" s="210"/>
      <c r="AN240" s="210"/>
      <c r="AO240" s="210"/>
      <c r="AP240" s="210"/>
      <c r="AQ240" s="210"/>
      <c r="AR240" s="210"/>
      <c r="AS240" s="210"/>
      <c r="AT240" s="210"/>
      <c r="AU240" s="210"/>
      <c r="AV240" s="210"/>
      <c r="AW240" s="210"/>
      <c r="AX240" s="210"/>
      <c r="AY240" s="210"/>
      <c r="AZ240" s="210"/>
      <c r="BA240" s="210"/>
      <c r="BB240" s="210"/>
      <c r="BC240" s="210"/>
      <c r="BD240" s="210"/>
      <c r="BE240" s="210"/>
      <c r="BF240" s="210"/>
      <c r="BG240" s="12"/>
      <c r="BH240" s="12"/>
      <c r="BI240" s="12"/>
      <c r="BJ240" s="12"/>
      <c r="BK240" s="12"/>
      <c r="BL240" s="12"/>
      <c r="BM240" s="12"/>
      <c r="BN240" s="12"/>
      <c r="BO240" s="12"/>
      <c r="BP240" s="12"/>
      <c r="BQ240" s="12"/>
      <c r="BR240" s="12"/>
      <c r="BS240" s="12"/>
      <c r="BT240" s="12"/>
      <c r="BU240" s="12"/>
      <c r="BV240" s="12"/>
      <c r="BW240" s="12"/>
      <c r="BX240" s="12"/>
      <c r="BY240" s="12"/>
      <c r="BZ240" s="12"/>
      <c r="CA240" s="12"/>
      <c r="CB240" s="12"/>
      <c r="CC240" s="12"/>
      <c r="CD240" s="12"/>
      <c r="CE240" s="12"/>
      <c r="CF240" s="12"/>
      <c r="CG240" s="12"/>
      <c r="CH240" s="12"/>
    </row>
    <row r="241" spans="1:86" ht="102" customHeight="1" x14ac:dyDescent="0.3">
      <c r="A241" s="207">
        <v>237</v>
      </c>
      <c r="B241" s="170" t="s">
        <v>4446</v>
      </c>
      <c r="C241" s="214" t="s">
        <v>4447</v>
      </c>
      <c r="D241" s="37">
        <v>43945</v>
      </c>
      <c r="E241" s="48">
        <v>43956</v>
      </c>
      <c r="F241" s="73" t="s">
        <v>28</v>
      </c>
      <c r="G241" s="40" t="s">
        <v>28</v>
      </c>
      <c r="H241" s="73" t="s">
        <v>5151</v>
      </c>
      <c r="I241" s="73" t="s">
        <v>232</v>
      </c>
      <c r="J241" s="35" t="s">
        <v>5201</v>
      </c>
      <c r="K241" s="78" t="s">
        <v>5202</v>
      </c>
      <c r="L241" s="72"/>
      <c r="M241" s="40" t="str">
        <f t="shared" si="3"/>
        <v>07</v>
      </c>
      <c r="N241" s="40" t="s">
        <v>434</v>
      </c>
      <c r="O241" s="40" t="s">
        <v>2891</v>
      </c>
      <c r="P241" s="40" t="s">
        <v>434</v>
      </c>
      <c r="Q241" s="35"/>
      <c r="R241" s="47"/>
      <c r="S241" s="48"/>
      <c r="T241" s="20"/>
      <c r="U241" s="20"/>
      <c r="V241" s="4"/>
      <c r="W241" s="210"/>
      <c r="X241" s="210"/>
      <c r="Y241" s="210"/>
      <c r="Z241" s="210"/>
      <c r="AA241" s="210"/>
      <c r="AB241" s="210"/>
      <c r="AC241" s="210"/>
      <c r="AD241" s="210"/>
      <c r="AE241" s="210"/>
      <c r="AF241" s="210"/>
      <c r="AG241" s="210"/>
      <c r="AH241" s="210"/>
      <c r="AI241" s="210"/>
      <c r="AJ241" s="210"/>
      <c r="AK241" s="210"/>
      <c r="AL241" s="210"/>
      <c r="AM241" s="210"/>
      <c r="AN241" s="210"/>
      <c r="AO241" s="210"/>
      <c r="AP241" s="210"/>
      <c r="AQ241" s="210"/>
      <c r="AR241" s="210"/>
      <c r="AS241" s="210"/>
      <c r="AT241" s="210"/>
      <c r="AU241" s="210"/>
      <c r="AV241" s="210"/>
      <c r="AW241" s="210"/>
      <c r="AX241" s="210"/>
      <c r="AY241" s="210"/>
      <c r="AZ241" s="210"/>
      <c r="BA241" s="210"/>
      <c r="BB241" s="210"/>
      <c r="BC241" s="210"/>
      <c r="BD241" s="210"/>
      <c r="BE241" s="210"/>
      <c r="BF241" s="210"/>
      <c r="BG241" s="12"/>
      <c r="BH241" s="12"/>
      <c r="BI241" s="12"/>
      <c r="BJ241" s="12"/>
      <c r="BK241" s="12"/>
      <c r="BL241" s="12"/>
      <c r="BM241" s="12"/>
      <c r="BN241" s="12"/>
      <c r="BO241" s="12"/>
      <c r="BP241" s="12"/>
      <c r="BQ241" s="12"/>
      <c r="BR241" s="12"/>
      <c r="BS241" s="12"/>
      <c r="BT241" s="12"/>
      <c r="BU241" s="12"/>
      <c r="BV241" s="12"/>
      <c r="BW241" s="12"/>
      <c r="BX241" s="12"/>
      <c r="BY241" s="12"/>
      <c r="BZ241" s="12"/>
      <c r="CA241" s="12"/>
      <c r="CB241" s="12"/>
      <c r="CC241" s="12"/>
      <c r="CD241" s="12"/>
      <c r="CE241" s="12"/>
      <c r="CF241" s="12"/>
      <c r="CG241" s="12"/>
      <c r="CH241" s="12"/>
    </row>
    <row r="242" spans="1:86" ht="63.75" customHeight="1" x14ac:dyDescent="0.3">
      <c r="A242" s="207">
        <v>238</v>
      </c>
      <c r="B242" s="208" t="s">
        <v>4448</v>
      </c>
      <c r="C242" s="214" t="s">
        <v>4449</v>
      </c>
      <c r="D242" s="37">
        <v>43945</v>
      </c>
      <c r="E242" s="48">
        <v>43956</v>
      </c>
      <c r="F242" s="73" t="s">
        <v>28</v>
      </c>
      <c r="G242" s="40" t="s">
        <v>28</v>
      </c>
      <c r="H242" s="73" t="s">
        <v>5151</v>
      </c>
      <c r="I242" s="73" t="s">
        <v>232</v>
      </c>
      <c r="J242" s="49" t="s">
        <v>5203</v>
      </c>
      <c r="K242" s="78" t="s">
        <v>5204</v>
      </c>
      <c r="L242" s="72" t="s">
        <v>5687</v>
      </c>
      <c r="M242" s="40" t="str">
        <f t="shared" si="3"/>
        <v>07</v>
      </c>
      <c r="N242" s="40" t="s">
        <v>434</v>
      </c>
      <c r="O242" s="40" t="s">
        <v>2891</v>
      </c>
      <c r="P242" s="40" t="s">
        <v>434</v>
      </c>
      <c r="Q242" s="35"/>
      <c r="R242" s="47"/>
      <c r="S242" s="48"/>
      <c r="T242" s="20"/>
      <c r="U242" s="20"/>
      <c r="V242" s="4"/>
      <c r="W242" s="210"/>
      <c r="X242" s="210"/>
      <c r="Y242" s="210"/>
      <c r="Z242" s="210"/>
      <c r="AA242" s="210"/>
      <c r="AB242" s="210"/>
      <c r="AC242" s="210"/>
      <c r="AD242" s="210"/>
      <c r="AE242" s="210"/>
      <c r="AF242" s="210"/>
      <c r="AG242" s="210"/>
      <c r="AH242" s="210"/>
      <c r="AI242" s="210"/>
      <c r="AJ242" s="210"/>
      <c r="AK242" s="210"/>
      <c r="AL242" s="210"/>
      <c r="AM242" s="210"/>
      <c r="AN242" s="210"/>
      <c r="AO242" s="210"/>
      <c r="AP242" s="210"/>
      <c r="AQ242" s="210"/>
      <c r="AR242" s="210"/>
      <c r="AS242" s="210"/>
      <c r="AT242" s="210"/>
      <c r="AU242" s="210"/>
      <c r="AV242" s="210"/>
      <c r="AW242" s="210"/>
      <c r="AX242" s="210"/>
      <c r="AY242" s="210"/>
      <c r="AZ242" s="210"/>
      <c r="BA242" s="210"/>
      <c r="BB242" s="210"/>
      <c r="BC242" s="210"/>
      <c r="BD242" s="210"/>
      <c r="BE242" s="210"/>
      <c r="BF242" s="210"/>
      <c r="BG242" s="12"/>
      <c r="BH242" s="12"/>
      <c r="BI242" s="12"/>
      <c r="BJ242" s="12"/>
      <c r="BK242" s="12"/>
      <c r="BL242" s="12"/>
      <c r="BM242" s="12"/>
      <c r="BN242" s="12"/>
      <c r="BO242" s="12"/>
      <c r="BP242" s="12"/>
      <c r="BQ242" s="12"/>
      <c r="BR242" s="12"/>
      <c r="BS242" s="12"/>
      <c r="BT242" s="12"/>
      <c r="BU242" s="12"/>
      <c r="BV242" s="12"/>
      <c r="BW242" s="12"/>
      <c r="BX242" s="12"/>
      <c r="BY242" s="12"/>
      <c r="BZ242" s="12"/>
      <c r="CA242" s="12"/>
      <c r="CB242" s="12"/>
      <c r="CC242" s="12"/>
      <c r="CD242" s="12"/>
      <c r="CE242" s="12"/>
      <c r="CF242" s="12"/>
      <c r="CG242" s="12"/>
      <c r="CH242" s="12"/>
    </row>
    <row r="243" spans="1:86" ht="63.75" customHeight="1" x14ac:dyDescent="0.3">
      <c r="A243" s="207">
        <v>239</v>
      </c>
      <c r="B243" s="208" t="s">
        <v>4450</v>
      </c>
      <c r="C243" s="214" t="s">
        <v>4451</v>
      </c>
      <c r="D243" s="37">
        <v>43945</v>
      </c>
      <c r="E243" s="48">
        <v>43956</v>
      </c>
      <c r="F243" s="73" t="s">
        <v>28</v>
      </c>
      <c r="G243" s="40" t="s">
        <v>28</v>
      </c>
      <c r="H243" s="73" t="s">
        <v>5151</v>
      </c>
      <c r="I243" s="73" t="s">
        <v>232</v>
      </c>
      <c r="J243" s="49" t="s">
        <v>5205</v>
      </c>
      <c r="K243" s="78" t="s">
        <v>5206</v>
      </c>
      <c r="L243" s="78" t="s">
        <v>5688</v>
      </c>
      <c r="M243" s="49" t="str">
        <f t="shared" si="3"/>
        <v>07</v>
      </c>
      <c r="N243" s="40" t="s">
        <v>434</v>
      </c>
      <c r="O243" s="40" t="s">
        <v>2891</v>
      </c>
      <c r="P243" s="40" t="s">
        <v>434</v>
      </c>
      <c r="Q243" s="35"/>
      <c r="R243" s="47"/>
      <c r="S243" s="48"/>
      <c r="T243" s="20"/>
      <c r="U243" s="20"/>
      <c r="V243" s="4"/>
      <c r="W243" s="210"/>
      <c r="X243" s="210"/>
      <c r="Y243" s="210"/>
      <c r="Z243" s="210"/>
      <c r="AA243" s="210"/>
      <c r="AB243" s="210"/>
      <c r="AC243" s="210"/>
      <c r="AD243" s="210"/>
      <c r="AE243" s="210"/>
      <c r="AF243" s="210"/>
      <c r="AG243" s="210"/>
      <c r="AH243" s="210"/>
      <c r="AI243" s="210"/>
      <c r="AJ243" s="210"/>
      <c r="AK243" s="210"/>
      <c r="AL243" s="210"/>
      <c r="AM243" s="210"/>
      <c r="AN243" s="210"/>
      <c r="AO243" s="210"/>
      <c r="AP243" s="210"/>
      <c r="AQ243" s="210"/>
      <c r="AR243" s="210"/>
      <c r="AS243" s="210"/>
      <c r="AT243" s="210"/>
      <c r="AU243" s="210"/>
      <c r="AV243" s="210"/>
      <c r="AW243" s="210"/>
      <c r="AX243" s="210"/>
      <c r="AY243" s="210"/>
      <c r="AZ243" s="210"/>
      <c r="BA243" s="210"/>
      <c r="BB243" s="210"/>
      <c r="BC243" s="210"/>
      <c r="BD243" s="210"/>
      <c r="BE243" s="210"/>
      <c r="BF243" s="210"/>
      <c r="BG243" s="12"/>
      <c r="BH243" s="12"/>
      <c r="BI243" s="12"/>
      <c r="BJ243" s="12"/>
      <c r="BK243" s="12"/>
      <c r="BL243" s="12"/>
      <c r="BM243" s="12"/>
      <c r="BN243" s="12"/>
      <c r="BO243" s="12"/>
      <c r="BP243" s="12"/>
      <c r="BQ243" s="12"/>
      <c r="BR243" s="12"/>
      <c r="BS243" s="12"/>
      <c r="BT243" s="12"/>
      <c r="BU243" s="12"/>
      <c r="BV243" s="12"/>
      <c r="BW243" s="12"/>
      <c r="BX243" s="12"/>
      <c r="BY243" s="12"/>
      <c r="BZ243" s="12"/>
      <c r="CA243" s="12"/>
      <c r="CB243" s="12"/>
      <c r="CC243" s="12"/>
      <c r="CD243" s="12"/>
      <c r="CE243" s="12"/>
      <c r="CF243" s="12"/>
      <c r="CG243" s="12"/>
      <c r="CH243" s="12"/>
    </row>
    <row r="244" spans="1:86" ht="63.75" customHeight="1" x14ac:dyDescent="0.3">
      <c r="A244" s="207">
        <v>240</v>
      </c>
      <c r="B244" s="208" t="s">
        <v>4452</v>
      </c>
      <c r="C244" s="214" t="s">
        <v>4453</v>
      </c>
      <c r="D244" s="37">
        <v>43945</v>
      </c>
      <c r="E244" s="48">
        <v>43956</v>
      </c>
      <c r="F244" s="73" t="s">
        <v>28</v>
      </c>
      <c r="G244" s="40" t="s">
        <v>28</v>
      </c>
      <c r="H244" s="73" t="s">
        <v>5151</v>
      </c>
      <c r="I244" s="73" t="s">
        <v>232</v>
      </c>
      <c r="J244" s="49" t="s">
        <v>5207</v>
      </c>
      <c r="K244" s="78" t="s">
        <v>5208</v>
      </c>
      <c r="L244" s="78" t="s">
        <v>5689</v>
      </c>
      <c r="M244" s="49" t="str">
        <f t="shared" si="3"/>
        <v>07</v>
      </c>
      <c r="N244" s="40" t="s">
        <v>434</v>
      </c>
      <c r="O244" s="40" t="s">
        <v>2891</v>
      </c>
      <c r="P244" s="40" t="s">
        <v>434</v>
      </c>
      <c r="Q244" s="35"/>
      <c r="R244" s="47"/>
      <c r="S244" s="48"/>
      <c r="T244" s="20"/>
      <c r="U244" s="20"/>
      <c r="V244" s="4"/>
      <c r="W244" s="210"/>
      <c r="X244" s="210"/>
      <c r="Y244" s="210"/>
      <c r="Z244" s="210"/>
      <c r="AA244" s="210"/>
      <c r="AB244" s="210"/>
      <c r="AC244" s="210"/>
      <c r="AD244" s="210"/>
      <c r="AE244" s="210"/>
      <c r="AF244" s="210"/>
      <c r="AG244" s="210"/>
      <c r="AH244" s="210"/>
      <c r="AI244" s="210"/>
      <c r="AJ244" s="210"/>
      <c r="AK244" s="210"/>
      <c r="AL244" s="210"/>
      <c r="AM244" s="210"/>
      <c r="AN244" s="210"/>
      <c r="AO244" s="210"/>
      <c r="AP244" s="210"/>
      <c r="AQ244" s="210"/>
      <c r="AR244" s="210"/>
      <c r="AS244" s="210"/>
      <c r="AT244" s="210"/>
      <c r="AU244" s="210"/>
      <c r="AV244" s="210"/>
      <c r="AW244" s="210"/>
      <c r="AX244" s="210"/>
      <c r="AY244" s="210"/>
      <c r="AZ244" s="210"/>
      <c r="BA244" s="210"/>
      <c r="BB244" s="210"/>
      <c r="BC244" s="210"/>
      <c r="BD244" s="210"/>
      <c r="BE244" s="210"/>
      <c r="BF244" s="210"/>
      <c r="BG244" s="12"/>
      <c r="BH244" s="12"/>
      <c r="BI244" s="12"/>
      <c r="BJ244" s="12"/>
      <c r="BK244" s="12"/>
      <c r="BL244" s="12"/>
      <c r="BM244" s="12"/>
      <c r="BN244" s="12"/>
      <c r="BO244" s="12"/>
      <c r="BP244" s="12"/>
      <c r="BQ244" s="12"/>
      <c r="BR244" s="12"/>
      <c r="BS244" s="12"/>
      <c r="BT244" s="12"/>
      <c r="BU244" s="12"/>
      <c r="BV244" s="12"/>
      <c r="BW244" s="12"/>
      <c r="BX244" s="12"/>
      <c r="BY244" s="12"/>
      <c r="BZ244" s="12"/>
      <c r="CA244" s="12"/>
      <c r="CB244" s="12"/>
      <c r="CC244" s="12"/>
      <c r="CD244" s="12"/>
      <c r="CE244" s="12"/>
      <c r="CF244" s="12"/>
      <c r="CG244" s="12"/>
      <c r="CH244" s="12"/>
    </row>
    <row r="245" spans="1:86" ht="63.75" customHeight="1" x14ac:dyDescent="0.3">
      <c r="A245" s="207">
        <v>241</v>
      </c>
      <c r="B245" s="208" t="s">
        <v>4454</v>
      </c>
      <c r="C245" s="214" t="s">
        <v>4455</v>
      </c>
      <c r="D245" s="37">
        <v>43945</v>
      </c>
      <c r="E245" s="48">
        <v>43956</v>
      </c>
      <c r="F245" s="73" t="s">
        <v>28</v>
      </c>
      <c r="G245" s="40" t="s">
        <v>28</v>
      </c>
      <c r="H245" s="73" t="s">
        <v>5151</v>
      </c>
      <c r="I245" s="73" t="s">
        <v>232</v>
      </c>
      <c r="J245" s="49" t="s">
        <v>5209</v>
      </c>
      <c r="K245" s="78" t="s">
        <v>5210</v>
      </c>
      <c r="L245" s="78" t="s">
        <v>5690</v>
      </c>
      <c r="M245" s="49" t="str">
        <f t="shared" si="3"/>
        <v>07</v>
      </c>
      <c r="N245" s="40" t="s">
        <v>434</v>
      </c>
      <c r="O245" s="40" t="s">
        <v>2891</v>
      </c>
      <c r="P245" s="40" t="s">
        <v>434</v>
      </c>
      <c r="Q245" s="35"/>
      <c r="R245" s="47"/>
      <c r="S245" s="48"/>
      <c r="T245" s="20"/>
      <c r="U245" s="20"/>
      <c r="V245" s="4"/>
      <c r="W245" s="210"/>
      <c r="X245" s="210"/>
      <c r="Y245" s="210"/>
      <c r="Z245" s="210"/>
      <c r="AA245" s="210"/>
      <c r="AB245" s="210"/>
      <c r="AC245" s="210"/>
      <c r="AD245" s="210"/>
      <c r="AE245" s="210"/>
      <c r="AF245" s="210"/>
      <c r="AG245" s="210"/>
      <c r="AH245" s="210"/>
      <c r="AI245" s="210"/>
      <c r="AJ245" s="210"/>
      <c r="AK245" s="210"/>
      <c r="AL245" s="210"/>
      <c r="AM245" s="210"/>
      <c r="AN245" s="210"/>
      <c r="AO245" s="210"/>
      <c r="AP245" s="210"/>
      <c r="AQ245" s="210"/>
      <c r="AR245" s="210"/>
      <c r="AS245" s="210"/>
      <c r="AT245" s="210"/>
      <c r="AU245" s="210"/>
      <c r="AV245" s="210"/>
      <c r="AW245" s="210"/>
      <c r="AX245" s="210"/>
      <c r="AY245" s="210"/>
      <c r="AZ245" s="210"/>
      <c r="BA245" s="210"/>
      <c r="BB245" s="210"/>
      <c r="BC245" s="210"/>
      <c r="BD245" s="210"/>
      <c r="BE245" s="210"/>
      <c r="BF245" s="210"/>
      <c r="BG245" s="12"/>
      <c r="BH245" s="12"/>
      <c r="BI245" s="12"/>
      <c r="BJ245" s="12"/>
      <c r="BK245" s="12"/>
      <c r="BL245" s="12"/>
      <c r="BM245" s="12"/>
      <c r="BN245" s="12"/>
      <c r="BO245" s="12"/>
      <c r="BP245" s="12"/>
      <c r="BQ245" s="12"/>
      <c r="BR245" s="12"/>
      <c r="BS245" s="12"/>
      <c r="BT245" s="12"/>
      <c r="BU245" s="12"/>
      <c r="BV245" s="12"/>
      <c r="BW245" s="12"/>
      <c r="BX245" s="12"/>
      <c r="BY245" s="12"/>
      <c r="BZ245" s="12"/>
      <c r="CA245" s="12"/>
      <c r="CB245" s="12"/>
      <c r="CC245" s="12"/>
      <c r="CD245" s="12"/>
      <c r="CE245" s="12"/>
      <c r="CF245" s="12"/>
      <c r="CG245" s="12"/>
      <c r="CH245" s="12"/>
    </row>
    <row r="246" spans="1:86" ht="102" customHeight="1" x14ac:dyDescent="0.3">
      <c r="A246" s="207">
        <v>242</v>
      </c>
      <c r="B246" s="208" t="s">
        <v>4456</v>
      </c>
      <c r="C246" s="214" t="s">
        <v>4457</v>
      </c>
      <c r="D246" s="37">
        <v>44044</v>
      </c>
      <c r="E246" s="48">
        <v>44047</v>
      </c>
      <c r="F246" s="73" t="s">
        <v>28</v>
      </c>
      <c r="G246" s="40" t="s">
        <v>28</v>
      </c>
      <c r="H246" s="73" t="s">
        <v>219</v>
      </c>
      <c r="I246" s="73" t="s">
        <v>232</v>
      </c>
      <c r="J246" s="49" t="s">
        <v>5211</v>
      </c>
      <c r="K246" s="78" t="s">
        <v>5212</v>
      </c>
      <c r="L246" s="72"/>
      <c r="M246" s="40" t="str">
        <f t="shared" si="3"/>
        <v>07</v>
      </c>
      <c r="N246" s="40" t="s">
        <v>434</v>
      </c>
      <c r="O246" s="40" t="s">
        <v>6980</v>
      </c>
      <c r="P246" s="40" t="s">
        <v>429</v>
      </c>
      <c r="Q246" s="35"/>
      <c r="R246" s="47"/>
      <c r="S246" s="48"/>
      <c r="T246" s="20"/>
      <c r="U246" s="20"/>
      <c r="V246" s="4"/>
      <c r="W246" s="210"/>
      <c r="X246" s="210"/>
      <c r="Y246" s="210"/>
      <c r="Z246" s="210"/>
      <c r="AA246" s="210"/>
      <c r="AB246" s="210"/>
      <c r="AC246" s="210"/>
      <c r="AD246" s="210"/>
      <c r="AE246" s="210"/>
      <c r="AF246" s="210"/>
      <c r="AG246" s="210"/>
      <c r="AH246" s="210"/>
      <c r="AI246" s="210"/>
      <c r="AJ246" s="210"/>
      <c r="AK246" s="210"/>
      <c r="AL246" s="210"/>
      <c r="AM246" s="210"/>
      <c r="AN246" s="210"/>
      <c r="AO246" s="210"/>
      <c r="AP246" s="210"/>
      <c r="AQ246" s="210"/>
      <c r="AR246" s="210"/>
      <c r="AS246" s="210"/>
      <c r="AT246" s="210"/>
      <c r="AU246" s="210"/>
      <c r="AV246" s="210"/>
      <c r="AW246" s="210"/>
      <c r="AX246" s="210"/>
      <c r="AY246" s="210"/>
      <c r="AZ246" s="210"/>
      <c r="BA246" s="210"/>
      <c r="BB246" s="210"/>
      <c r="BC246" s="210"/>
      <c r="BD246" s="210"/>
      <c r="BE246" s="210"/>
      <c r="BF246" s="210"/>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c r="CD246" s="12"/>
      <c r="CE246" s="12"/>
      <c r="CF246" s="12"/>
      <c r="CG246" s="12"/>
      <c r="CH246" s="12"/>
    </row>
    <row r="247" spans="1:86" ht="63.75" customHeight="1" x14ac:dyDescent="0.3">
      <c r="A247" s="207">
        <v>243</v>
      </c>
      <c r="B247" s="208" t="s">
        <v>4458</v>
      </c>
      <c r="C247" s="214" t="s">
        <v>4459</v>
      </c>
      <c r="D247" s="37">
        <v>43965</v>
      </c>
      <c r="E247" s="37">
        <v>43976</v>
      </c>
      <c r="F247" s="73" t="s">
        <v>28</v>
      </c>
      <c r="G247" s="40" t="s">
        <v>28</v>
      </c>
      <c r="H247" s="73" t="s">
        <v>5151</v>
      </c>
      <c r="I247" s="73" t="s">
        <v>232</v>
      </c>
      <c r="J247" s="49" t="s">
        <v>5213</v>
      </c>
      <c r="K247" s="78" t="s">
        <v>5214</v>
      </c>
      <c r="L247" s="78" t="s">
        <v>5691</v>
      </c>
      <c r="M247" s="49" t="str">
        <f t="shared" si="3"/>
        <v>07</v>
      </c>
      <c r="N247" s="40" t="s">
        <v>434</v>
      </c>
      <c r="O247" s="40" t="s">
        <v>2891</v>
      </c>
      <c r="P247" s="40" t="s">
        <v>434</v>
      </c>
      <c r="Q247" s="35"/>
      <c r="R247" s="47"/>
      <c r="S247" s="48"/>
      <c r="T247" s="20"/>
      <c r="U247" s="20"/>
      <c r="V247" s="4"/>
      <c r="W247" s="210"/>
      <c r="X247" s="210"/>
      <c r="Y247" s="210"/>
      <c r="Z247" s="210"/>
      <c r="AA247" s="210"/>
      <c r="AB247" s="210"/>
      <c r="AC247" s="210"/>
      <c r="AD247" s="210"/>
      <c r="AE247" s="210"/>
      <c r="AF247" s="210"/>
      <c r="AG247" s="210"/>
      <c r="AH247" s="210"/>
      <c r="AI247" s="210"/>
      <c r="AJ247" s="210"/>
      <c r="AK247" s="210"/>
      <c r="AL247" s="210"/>
      <c r="AM247" s="210"/>
      <c r="AN247" s="210"/>
      <c r="AO247" s="210"/>
      <c r="AP247" s="210"/>
      <c r="AQ247" s="210"/>
      <c r="AR247" s="210"/>
      <c r="AS247" s="210"/>
      <c r="AT247" s="210"/>
      <c r="AU247" s="210"/>
      <c r="AV247" s="210"/>
      <c r="AW247" s="210"/>
      <c r="AX247" s="210"/>
      <c r="AY247" s="210"/>
      <c r="AZ247" s="210"/>
      <c r="BA247" s="210"/>
      <c r="BB247" s="210"/>
      <c r="BC247" s="210"/>
      <c r="BD247" s="210"/>
      <c r="BE247" s="210"/>
      <c r="BF247" s="210"/>
      <c r="BG247" s="12"/>
      <c r="BH247" s="12"/>
      <c r="BI247" s="12"/>
      <c r="BJ247" s="12"/>
      <c r="BK247" s="12"/>
      <c r="BL247" s="12"/>
      <c r="BM247" s="12"/>
      <c r="BN247" s="12"/>
      <c r="BO247" s="12"/>
      <c r="BP247" s="12"/>
      <c r="BQ247" s="12"/>
      <c r="BR247" s="12"/>
      <c r="BS247" s="12"/>
      <c r="BT247" s="12"/>
      <c r="BU247" s="12"/>
      <c r="BV247" s="12"/>
      <c r="BW247" s="12"/>
      <c r="BX247" s="12"/>
      <c r="BY247" s="12"/>
      <c r="BZ247" s="12"/>
      <c r="CA247" s="12"/>
      <c r="CB247" s="12"/>
      <c r="CC247" s="12"/>
      <c r="CD247" s="12"/>
      <c r="CE247" s="12"/>
      <c r="CF247" s="12"/>
      <c r="CG247" s="12"/>
      <c r="CH247" s="12"/>
    </row>
    <row r="248" spans="1:86" ht="140.25" customHeight="1" x14ac:dyDescent="0.3">
      <c r="A248" s="207">
        <v>244</v>
      </c>
      <c r="B248" s="208" t="s">
        <v>4460</v>
      </c>
      <c r="C248" s="214" t="s">
        <v>4461</v>
      </c>
      <c r="D248" s="37">
        <v>43687</v>
      </c>
      <c r="E248" s="37">
        <v>43692</v>
      </c>
      <c r="F248" s="35" t="s">
        <v>28</v>
      </c>
      <c r="G248" s="40" t="s">
        <v>28</v>
      </c>
      <c r="H248" s="40" t="s">
        <v>5215</v>
      </c>
      <c r="I248" s="35" t="s">
        <v>232</v>
      </c>
      <c r="J248" s="35" t="s">
        <v>5216</v>
      </c>
      <c r="K248" s="36" t="s">
        <v>5217</v>
      </c>
      <c r="L248" s="72"/>
      <c r="M248" s="40" t="str">
        <f t="shared" si="3"/>
        <v>07</v>
      </c>
      <c r="N248" s="40" t="s">
        <v>434</v>
      </c>
      <c r="O248" s="40" t="s">
        <v>4819</v>
      </c>
      <c r="P248" s="40" t="s">
        <v>434</v>
      </c>
      <c r="Q248" s="35"/>
      <c r="R248" s="47"/>
      <c r="S248" s="48"/>
      <c r="T248" s="20"/>
      <c r="U248" s="20"/>
      <c r="V248" s="4"/>
      <c r="W248" s="210"/>
      <c r="X248" s="210"/>
      <c r="Y248" s="210"/>
      <c r="Z248" s="210"/>
      <c r="AA248" s="210"/>
      <c r="AB248" s="210"/>
      <c r="AC248" s="210"/>
      <c r="AD248" s="210"/>
      <c r="AE248" s="210"/>
      <c r="AF248" s="210"/>
      <c r="AG248" s="210"/>
      <c r="AH248" s="210"/>
      <c r="AI248" s="210"/>
      <c r="AJ248" s="210"/>
      <c r="AK248" s="210"/>
      <c r="AL248" s="210"/>
      <c r="AM248" s="210"/>
      <c r="AN248" s="210"/>
      <c r="AO248" s="210"/>
      <c r="AP248" s="210"/>
      <c r="AQ248" s="210"/>
      <c r="AR248" s="210"/>
      <c r="AS248" s="210"/>
      <c r="AT248" s="210"/>
      <c r="AU248" s="210"/>
      <c r="AV248" s="210"/>
      <c r="AW248" s="210"/>
      <c r="AX248" s="210"/>
      <c r="AY248" s="210"/>
      <c r="AZ248" s="210"/>
      <c r="BA248" s="210"/>
      <c r="BB248" s="210"/>
      <c r="BC248" s="210"/>
      <c r="BD248" s="210"/>
      <c r="BE248" s="210"/>
      <c r="BF248" s="210"/>
      <c r="BG248" s="12"/>
      <c r="BH248" s="12"/>
      <c r="BI248" s="12"/>
      <c r="BJ248" s="12"/>
      <c r="BK248" s="12"/>
      <c r="BL248" s="12"/>
      <c r="BM248" s="12"/>
      <c r="BN248" s="12"/>
      <c r="BO248" s="12"/>
      <c r="BP248" s="12"/>
      <c r="BQ248" s="12"/>
      <c r="BR248" s="12"/>
      <c r="BS248" s="12"/>
      <c r="BT248" s="12"/>
      <c r="BU248" s="12"/>
      <c r="BV248" s="12"/>
      <c r="BW248" s="12"/>
      <c r="BX248" s="12"/>
      <c r="BY248" s="12"/>
      <c r="BZ248" s="12"/>
      <c r="CA248" s="12"/>
      <c r="CB248" s="12"/>
      <c r="CC248" s="12"/>
      <c r="CD248" s="12"/>
      <c r="CE248" s="12"/>
      <c r="CF248" s="12"/>
      <c r="CG248" s="12"/>
      <c r="CH248" s="12"/>
    </row>
    <row r="249" spans="1:86" ht="63.75" customHeight="1" x14ac:dyDescent="0.3">
      <c r="A249" s="207">
        <v>245</v>
      </c>
      <c r="B249" s="208" t="s">
        <v>4462</v>
      </c>
      <c r="C249" s="214" t="s">
        <v>4463</v>
      </c>
      <c r="D249" s="37">
        <v>43649</v>
      </c>
      <c r="E249" s="37">
        <v>43656</v>
      </c>
      <c r="F249" s="40" t="s">
        <v>28</v>
      </c>
      <c r="G249" s="40" t="s">
        <v>28</v>
      </c>
      <c r="H249" s="40" t="s">
        <v>4865</v>
      </c>
      <c r="I249" s="40" t="s">
        <v>232</v>
      </c>
      <c r="J249" s="40" t="s">
        <v>5218</v>
      </c>
      <c r="K249" s="72" t="s">
        <v>5219</v>
      </c>
      <c r="L249" s="72"/>
      <c r="M249" s="40" t="str">
        <f t="shared" si="3"/>
        <v>07</v>
      </c>
      <c r="N249" s="40" t="s">
        <v>434</v>
      </c>
      <c r="O249" s="40" t="s">
        <v>6980</v>
      </c>
      <c r="P249" s="40" t="s">
        <v>429</v>
      </c>
      <c r="Q249" s="35"/>
      <c r="R249" s="47"/>
      <c r="S249" s="48"/>
      <c r="T249" s="20"/>
      <c r="U249" s="20"/>
      <c r="V249" s="4"/>
      <c r="W249" s="210"/>
      <c r="X249" s="210"/>
      <c r="Y249" s="210"/>
      <c r="Z249" s="210"/>
      <c r="AA249" s="210"/>
      <c r="AB249" s="210"/>
      <c r="AC249" s="210"/>
      <c r="AD249" s="210"/>
      <c r="AE249" s="210"/>
      <c r="AF249" s="210"/>
      <c r="AG249" s="210"/>
      <c r="AH249" s="210"/>
      <c r="AI249" s="210"/>
      <c r="AJ249" s="210"/>
      <c r="AK249" s="210"/>
      <c r="AL249" s="210"/>
      <c r="AM249" s="210"/>
      <c r="AN249" s="210"/>
      <c r="AO249" s="210"/>
      <c r="AP249" s="210"/>
      <c r="AQ249" s="210"/>
      <c r="AR249" s="210"/>
      <c r="AS249" s="210"/>
      <c r="AT249" s="210"/>
      <c r="AU249" s="210"/>
      <c r="AV249" s="210"/>
      <c r="AW249" s="210"/>
      <c r="AX249" s="210"/>
      <c r="AY249" s="210"/>
      <c r="AZ249" s="210"/>
      <c r="BA249" s="210"/>
      <c r="BB249" s="210"/>
      <c r="BC249" s="210"/>
      <c r="BD249" s="210"/>
      <c r="BE249" s="210"/>
      <c r="BF249" s="210"/>
      <c r="BG249" s="12"/>
      <c r="BH249" s="12"/>
      <c r="BI249" s="12"/>
      <c r="BJ249" s="12"/>
      <c r="BK249" s="12"/>
      <c r="BL249" s="12"/>
      <c r="BM249" s="12"/>
      <c r="BN249" s="12"/>
      <c r="BO249" s="12"/>
      <c r="BP249" s="12"/>
      <c r="BQ249" s="12"/>
      <c r="BR249" s="12"/>
      <c r="BS249" s="12"/>
      <c r="BT249" s="12"/>
      <c r="BU249" s="12"/>
      <c r="BV249" s="12"/>
      <c r="BW249" s="12"/>
      <c r="BX249" s="12"/>
      <c r="BY249" s="12"/>
      <c r="BZ249" s="12"/>
      <c r="CA249" s="12"/>
      <c r="CB249" s="12"/>
      <c r="CC249" s="12"/>
      <c r="CD249" s="12"/>
      <c r="CE249" s="12"/>
      <c r="CF249" s="12"/>
      <c r="CG249" s="12"/>
      <c r="CH249" s="12"/>
    </row>
    <row r="250" spans="1:86" ht="89.25" customHeight="1" x14ac:dyDescent="0.3">
      <c r="A250" s="207">
        <v>246</v>
      </c>
      <c r="B250" s="208" t="s">
        <v>4464</v>
      </c>
      <c r="C250" s="214" t="s">
        <v>4465</v>
      </c>
      <c r="D250" s="37">
        <v>44071</v>
      </c>
      <c r="E250" s="48">
        <v>44075</v>
      </c>
      <c r="F250" s="73" t="s">
        <v>28</v>
      </c>
      <c r="G250" s="40" t="s">
        <v>28</v>
      </c>
      <c r="H250" s="73" t="s">
        <v>219</v>
      </c>
      <c r="I250" s="40" t="s">
        <v>232</v>
      </c>
      <c r="J250" s="49" t="s">
        <v>5220</v>
      </c>
      <c r="K250" s="78" t="s">
        <v>5221</v>
      </c>
      <c r="L250" s="78" t="s">
        <v>5692</v>
      </c>
      <c r="M250" s="49" t="str">
        <f t="shared" si="3"/>
        <v>07</v>
      </c>
      <c r="N250" s="40" t="s">
        <v>434</v>
      </c>
      <c r="O250" s="40" t="s">
        <v>6980</v>
      </c>
      <c r="P250" s="40" t="s">
        <v>429</v>
      </c>
      <c r="Q250" s="35"/>
      <c r="R250" s="47"/>
      <c r="S250" s="48"/>
      <c r="T250" s="20"/>
      <c r="U250" s="20"/>
      <c r="V250" s="4"/>
      <c r="W250" s="210"/>
      <c r="X250" s="210"/>
      <c r="Y250" s="210"/>
      <c r="Z250" s="210"/>
      <c r="AA250" s="210"/>
      <c r="AB250" s="210"/>
      <c r="AC250" s="210"/>
      <c r="AD250" s="210"/>
      <c r="AE250" s="210"/>
      <c r="AF250" s="210"/>
      <c r="AG250" s="210"/>
      <c r="AH250" s="210"/>
      <c r="AI250" s="210"/>
      <c r="AJ250" s="210"/>
      <c r="AK250" s="210"/>
      <c r="AL250" s="210"/>
      <c r="AM250" s="210"/>
      <c r="AN250" s="210"/>
      <c r="AO250" s="210"/>
      <c r="AP250" s="210"/>
      <c r="AQ250" s="210"/>
      <c r="AR250" s="210"/>
      <c r="AS250" s="210"/>
      <c r="AT250" s="210"/>
      <c r="AU250" s="210"/>
      <c r="AV250" s="210"/>
      <c r="AW250" s="210"/>
      <c r="AX250" s="210"/>
      <c r="AY250" s="210"/>
      <c r="AZ250" s="210"/>
      <c r="BA250" s="210"/>
      <c r="BB250" s="210"/>
      <c r="BC250" s="210"/>
      <c r="BD250" s="210"/>
      <c r="BE250" s="210"/>
      <c r="BF250" s="210"/>
      <c r="BG250" s="12"/>
      <c r="BH250" s="12"/>
      <c r="BI250" s="12"/>
      <c r="BJ250" s="12"/>
      <c r="BK250" s="12"/>
      <c r="BL250" s="12"/>
      <c r="BM250" s="12"/>
      <c r="BN250" s="12"/>
      <c r="BO250" s="12"/>
      <c r="BP250" s="12"/>
      <c r="BQ250" s="12"/>
      <c r="BR250" s="12"/>
      <c r="BS250" s="12"/>
      <c r="BT250" s="12"/>
      <c r="BU250" s="12"/>
      <c r="BV250" s="12"/>
      <c r="BW250" s="12"/>
      <c r="BX250" s="12"/>
      <c r="BY250" s="12"/>
      <c r="BZ250" s="12"/>
      <c r="CA250" s="12"/>
      <c r="CB250" s="12"/>
      <c r="CC250" s="12"/>
      <c r="CD250" s="12"/>
      <c r="CE250" s="12"/>
      <c r="CF250" s="12"/>
      <c r="CG250" s="12"/>
      <c r="CH250" s="12"/>
    </row>
    <row r="251" spans="1:86" ht="114.75" customHeight="1" x14ac:dyDescent="0.3">
      <c r="A251" s="207">
        <v>247</v>
      </c>
      <c r="B251" s="208" t="s">
        <v>4466</v>
      </c>
      <c r="C251" s="214" t="s">
        <v>4467</v>
      </c>
      <c r="D251" s="37">
        <v>43661</v>
      </c>
      <c r="E251" s="48">
        <v>43669</v>
      </c>
      <c r="F251" s="73" t="s">
        <v>28</v>
      </c>
      <c r="G251" s="40" t="s">
        <v>28</v>
      </c>
      <c r="H251" s="40" t="s">
        <v>219</v>
      </c>
      <c r="I251" s="40" t="s">
        <v>232</v>
      </c>
      <c r="J251" s="40" t="s">
        <v>5222</v>
      </c>
      <c r="K251" s="72" t="s">
        <v>5223</v>
      </c>
      <c r="L251" s="72"/>
      <c r="M251" s="40" t="str">
        <f t="shared" si="3"/>
        <v>07</v>
      </c>
      <c r="N251" s="40" t="s">
        <v>434</v>
      </c>
      <c r="O251" s="40" t="s">
        <v>6980</v>
      </c>
      <c r="P251" s="40" t="s">
        <v>429</v>
      </c>
      <c r="Q251" s="35"/>
      <c r="R251" s="47"/>
      <c r="S251" s="48"/>
      <c r="T251" s="20"/>
      <c r="U251" s="20"/>
      <c r="V251" s="4"/>
      <c r="W251" s="210"/>
      <c r="X251" s="210"/>
      <c r="Y251" s="210"/>
      <c r="Z251" s="210"/>
      <c r="AA251" s="210"/>
      <c r="AB251" s="210"/>
      <c r="AC251" s="210"/>
      <c r="AD251" s="210"/>
      <c r="AE251" s="210"/>
      <c r="AF251" s="210"/>
      <c r="AG251" s="210"/>
      <c r="AH251" s="210"/>
      <c r="AI251" s="210"/>
      <c r="AJ251" s="210"/>
      <c r="AK251" s="210"/>
      <c r="AL251" s="210"/>
      <c r="AM251" s="210"/>
      <c r="AN251" s="210"/>
      <c r="AO251" s="210"/>
      <c r="AP251" s="210"/>
      <c r="AQ251" s="210"/>
      <c r="AR251" s="210"/>
      <c r="AS251" s="210"/>
      <c r="AT251" s="210"/>
      <c r="AU251" s="210"/>
      <c r="AV251" s="210"/>
      <c r="AW251" s="210"/>
      <c r="AX251" s="210"/>
      <c r="AY251" s="210"/>
      <c r="AZ251" s="210"/>
      <c r="BA251" s="210"/>
      <c r="BB251" s="210"/>
      <c r="BC251" s="210"/>
      <c r="BD251" s="210"/>
      <c r="BE251" s="210"/>
      <c r="BF251" s="210"/>
      <c r="BG251" s="12"/>
      <c r="BH251" s="12"/>
      <c r="BI251" s="12"/>
      <c r="BJ251" s="12"/>
      <c r="BK251" s="12"/>
      <c r="BL251" s="12"/>
      <c r="BM251" s="12"/>
      <c r="BN251" s="12"/>
      <c r="BO251" s="12"/>
      <c r="BP251" s="12"/>
      <c r="BQ251" s="12"/>
      <c r="BR251" s="12"/>
      <c r="BS251" s="12"/>
      <c r="BT251" s="12"/>
      <c r="BU251" s="12"/>
      <c r="BV251" s="12"/>
      <c r="BW251" s="12"/>
      <c r="BX251" s="12"/>
      <c r="BY251" s="12"/>
      <c r="BZ251" s="12"/>
      <c r="CA251" s="12"/>
      <c r="CB251" s="12"/>
      <c r="CC251" s="12"/>
      <c r="CD251" s="12"/>
      <c r="CE251" s="12"/>
      <c r="CF251" s="12"/>
      <c r="CG251" s="12"/>
      <c r="CH251" s="12"/>
    </row>
    <row r="252" spans="1:86" ht="63.75" customHeight="1" x14ac:dyDescent="0.3">
      <c r="A252" s="207">
        <v>248</v>
      </c>
      <c r="B252" s="208" t="s">
        <v>4468</v>
      </c>
      <c r="C252" s="214" t="s">
        <v>4469</v>
      </c>
      <c r="D252" s="37">
        <v>43965</v>
      </c>
      <c r="E252" s="37">
        <v>43976</v>
      </c>
      <c r="F252" s="73" t="s">
        <v>28</v>
      </c>
      <c r="G252" s="40" t="s">
        <v>28</v>
      </c>
      <c r="H252" s="73" t="s">
        <v>5151</v>
      </c>
      <c r="I252" s="73" t="s">
        <v>232</v>
      </c>
      <c r="J252" s="49" t="s">
        <v>5224</v>
      </c>
      <c r="K252" s="78" t="s">
        <v>5225</v>
      </c>
      <c r="L252" s="72"/>
      <c r="M252" s="40" t="str">
        <f t="shared" si="3"/>
        <v>07</v>
      </c>
      <c r="N252" s="40" t="s">
        <v>434</v>
      </c>
      <c r="O252" s="40" t="s">
        <v>2891</v>
      </c>
      <c r="P252" s="40" t="s">
        <v>434</v>
      </c>
      <c r="Q252" s="35"/>
      <c r="R252" s="47"/>
      <c r="S252" s="48"/>
      <c r="T252" s="20"/>
      <c r="U252" s="20"/>
      <c r="V252" s="4"/>
      <c r="W252" s="210"/>
      <c r="X252" s="210"/>
      <c r="Y252" s="210"/>
      <c r="Z252" s="210"/>
      <c r="AA252" s="210"/>
      <c r="AB252" s="210"/>
      <c r="AC252" s="210"/>
      <c r="AD252" s="210"/>
      <c r="AE252" s="210"/>
      <c r="AF252" s="210"/>
      <c r="AG252" s="210"/>
      <c r="AH252" s="210"/>
      <c r="AI252" s="210"/>
      <c r="AJ252" s="210"/>
      <c r="AK252" s="210"/>
      <c r="AL252" s="210"/>
      <c r="AM252" s="210"/>
      <c r="AN252" s="210"/>
      <c r="AO252" s="210"/>
      <c r="AP252" s="210"/>
      <c r="AQ252" s="210"/>
      <c r="AR252" s="210"/>
      <c r="AS252" s="210"/>
      <c r="AT252" s="210"/>
      <c r="AU252" s="210"/>
      <c r="AV252" s="210"/>
      <c r="AW252" s="210"/>
      <c r="AX252" s="210"/>
      <c r="AY252" s="210"/>
      <c r="AZ252" s="210"/>
      <c r="BA252" s="210"/>
      <c r="BB252" s="210"/>
      <c r="BC252" s="210"/>
      <c r="BD252" s="210"/>
      <c r="BE252" s="210"/>
      <c r="BF252" s="210"/>
      <c r="BG252" s="12"/>
      <c r="BH252" s="12"/>
      <c r="BI252" s="12"/>
      <c r="BJ252" s="12"/>
      <c r="BK252" s="12"/>
      <c r="BL252" s="12"/>
      <c r="BM252" s="12"/>
      <c r="BN252" s="12"/>
      <c r="BO252" s="12"/>
      <c r="BP252" s="12"/>
      <c r="BQ252" s="12"/>
      <c r="BR252" s="12"/>
      <c r="BS252" s="12"/>
      <c r="BT252" s="12"/>
      <c r="BU252" s="12"/>
      <c r="BV252" s="12"/>
      <c r="BW252" s="12"/>
      <c r="BX252" s="12"/>
      <c r="BY252" s="12"/>
      <c r="BZ252" s="12"/>
      <c r="CA252" s="12"/>
      <c r="CB252" s="12"/>
      <c r="CC252" s="12"/>
      <c r="CD252" s="12"/>
      <c r="CE252" s="12"/>
      <c r="CF252" s="12"/>
      <c r="CG252" s="12"/>
      <c r="CH252" s="12"/>
    </row>
    <row r="253" spans="1:86" ht="63.75" customHeight="1" x14ac:dyDescent="0.3">
      <c r="A253" s="207">
        <v>249</v>
      </c>
      <c r="B253" s="208" t="s">
        <v>4470</v>
      </c>
      <c r="C253" s="214" t="s">
        <v>4471</v>
      </c>
      <c r="D253" s="37">
        <v>44261</v>
      </c>
      <c r="E253" s="48">
        <v>44265</v>
      </c>
      <c r="F253" s="73" t="s">
        <v>28</v>
      </c>
      <c r="G253" s="40" t="s">
        <v>28</v>
      </c>
      <c r="H253" s="40" t="s">
        <v>5226</v>
      </c>
      <c r="I253" s="73" t="s">
        <v>232</v>
      </c>
      <c r="J253" s="49" t="s">
        <v>5227</v>
      </c>
      <c r="K253" s="78" t="s">
        <v>5228</v>
      </c>
      <c r="L253" s="78" t="s">
        <v>5693</v>
      </c>
      <c r="M253" s="49" t="str">
        <f t="shared" si="3"/>
        <v>07</v>
      </c>
      <c r="N253" s="40" t="s">
        <v>434</v>
      </c>
      <c r="O253" s="40" t="s">
        <v>6980</v>
      </c>
      <c r="P253" s="40" t="s">
        <v>429</v>
      </c>
      <c r="Q253" s="35"/>
      <c r="R253" s="47"/>
      <c r="S253" s="48"/>
      <c r="T253" s="20"/>
      <c r="U253" s="20"/>
      <c r="V253" s="4"/>
      <c r="W253" s="210"/>
      <c r="X253" s="210"/>
      <c r="Y253" s="210"/>
      <c r="Z253" s="210"/>
      <c r="AA253" s="210"/>
      <c r="AB253" s="210"/>
      <c r="AC253" s="210"/>
      <c r="AD253" s="210"/>
      <c r="AE253" s="210"/>
      <c r="AF253" s="210"/>
      <c r="AG253" s="210"/>
      <c r="AH253" s="210"/>
      <c r="AI253" s="210"/>
      <c r="AJ253" s="210"/>
      <c r="AK253" s="210"/>
      <c r="AL253" s="210"/>
      <c r="AM253" s="210"/>
      <c r="AN253" s="210"/>
      <c r="AO253" s="210"/>
      <c r="AP253" s="210"/>
      <c r="AQ253" s="210"/>
      <c r="AR253" s="210"/>
      <c r="AS253" s="210"/>
      <c r="AT253" s="210"/>
      <c r="AU253" s="210"/>
      <c r="AV253" s="210"/>
      <c r="AW253" s="210"/>
      <c r="AX253" s="210"/>
      <c r="AY253" s="210"/>
      <c r="AZ253" s="210"/>
      <c r="BA253" s="210"/>
      <c r="BB253" s="210"/>
      <c r="BC253" s="210"/>
      <c r="BD253" s="210"/>
      <c r="BE253" s="210"/>
      <c r="BF253" s="210"/>
      <c r="BG253" s="12"/>
      <c r="BH253" s="12"/>
      <c r="BI253" s="12"/>
      <c r="BJ253" s="12"/>
      <c r="BK253" s="12"/>
      <c r="BL253" s="12"/>
      <c r="BM253" s="12"/>
      <c r="BN253" s="12"/>
      <c r="BO253" s="12"/>
      <c r="BP253" s="12"/>
      <c r="BQ253" s="12"/>
      <c r="BR253" s="12"/>
      <c r="BS253" s="12"/>
      <c r="BT253" s="12"/>
      <c r="BU253" s="12"/>
      <c r="BV253" s="12"/>
      <c r="BW253" s="12"/>
      <c r="BX253" s="12"/>
      <c r="BY253" s="12"/>
      <c r="BZ253" s="12"/>
      <c r="CA253" s="12"/>
      <c r="CB253" s="12"/>
      <c r="CC253" s="12"/>
      <c r="CD253" s="12"/>
      <c r="CE253" s="12"/>
      <c r="CF253" s="12"/>
      <c r="CG253" s="12"/>
      <c r="CH253" s="12"/>
    </row>
    <row r="254" spans="1:86" ht="63.75" customHeight="1" x14ac:dyDescent="0.3">
      <c r="A254" s="207">
        <v>250</v>
      </c>
      <c r="B254" s="208" t="s">
        <v>4472</v>
      </c>
      <c r="C254" s="214" t="s">
        <v>4473</v>
      </c>
      <c r="D254" s="37">
        <v>43965</v>
      </c>
      <c r="E254" s="37">
        <v>43976</v>
      </c>
      <c r="F254" s="73" t="s">
        <v>28</v>
      </c>
      <c r="G254" s="40" t="s">
        <v>28</v>
      </c>
      <c r="H254" s="73" t="s">
        <v>5151</v>
      </c>
      <c r="I254" s="73" t="s">
        <v>232</v>
      </c>
      <c r="J254" s="49" t="s">
        <v>5229</v>
      </c>
      <c r="K254" s="78" t="s">
        <v>5230</v>
      </c>
      <c r="L254" s="78" t="s">
        <v>5694</v>
      </c>
      <c r="M254" s="49" t="str">
        <f t="shared" si="3"/>
        <v>07</v>
      </c>
      <c r="N254" s="40" t="s">
        <v>434</v>
      </c>
      <c r="O254" s="40" t="s">
        <v>2891</v>
      </c>
      <c r="P254" s="40" t="s">
        <v>434</v>
      </c>
      <c r="Q254" s="35"/>
      <c r="R254" s="47"/>
      <c r="S254" s="48"/>
      <c r="T254" s="20"/>
      <c r="U254" s="20"/>
      <c r="V254" s="4"/>
      <c r="W254" s="210"/>
      <c r="X254" s="210"/>
      <c r="Y254" s="210"/>
      <c r="Z254" s="210"/>
      <c r="AA254" s="210"/>
      <c r="AB254" s="210"/>
      <c r="AC254" s="210"/>
      <c r="AD254" s="210"/>
      <c r="AE254" s="210"/>
      <c r="AF254" s="210"/>
      <c r="AG254" s="210"/>
      <c r="AH254" s="210"/>
      <c r="AI254" s="210"/>
      <c r="AJ254" s="210"/>
      <c r="AK254" s="210"/>
      <c r="AL254" s="210"/>
      <c r="AM254" s="210"/>
      <c r="AN254" s="210"/>
      <c r="AO254" s="210"/>
      <c r="AP254" s="210"/>
      <c r="AQ254" s="210"/>
      <c r="AR254" s="210"/>
      <c r="AS254" s="210"/>
      <c r="AT254" s="210"/>
      <c r="AU254" s="210"/>
      <c r="AV254" s="210"/>
      <c r="AW254" s="210"/>
      <c r="AX254" s="210"/>
      <c r="AY254" s="210"/>
      <c r="AZ254" s="210"/>
      <c r="BA254" s="210"/>
      <c r="BB254" s="210"/>
      <c r="BC254" s="210"/>
      <c r="BD254" s="210"/>
      <c r="BE254" s="210"/>
      <c r="BF254" s="210"/>
      <c r="BG254" s="12"/>
      <c r="BH254" s="12"/>
      <c r="BI254" s="12"/>
      <c r="BJ254" s="12"/>
      <c r="BK254" s="12"/>
      <c r="BL254" s="12"/>
      <c r="BM254" s="12"/>
      <c r="BN254" s="12"/>
      <c r="BO254" s="12"/>
      <c r="BP254" s="12"/>
      <c r="BQ254" s="12"/>
      <c r="BR254" s="12"/>
      <c r="BS254" s="12"/>
      <c r="BT254" s="12"/>
      <c r="BU254" s="12"/>
      <c r="BV254" s="12"/>
      <c r="BW254" s="12"/>
      <c r="BX254" s="12"/>
      <c r="BY254" s="12"/>
      <c r="BZ254" s="12"/>
      <c r="CA254" s="12"/>
      <c r="CB254" s="12"/>
      <c r="CC254" s="12"/>
      <c r="CD254" s="12"/>
      <c r="CE254" s="12"/>
      <c r="CF254" s="12"/>
      <c r="CG254" s="12"/>
      <c r="CH254" s="12"/>
    </row>
    <row r="255" spans="1:86" ht="51" customHeight="1" x14ac:dyDescent="0.3">
      <c r="A255" s="207">
        <v>251</v>
      </c>
      <c r="B255" s="208" t="s">
        <v>4474</v>
      </c>
      <c r="C255" s="214" t="s">
        <v>4475</v>
      </c>
      <c r="D255" s="37">
        <v>43734</v>
      </c>
      <c r="E255" s="48">
        <v>43739</v>
      </c>
      <c r="F255" s="73" t="s">
        <v>28</v>
      </c>
      <c r="G255" s="40" t="s">
        <v>28</v>
      </c>
      <c r="H255" s="40" t="s">
        <v>5231</v>
      </c>
      <c r="I255" s="73" t="s">
        <v>232</v>
      </c>
      <c r="J255" s="40" t="s">
        <v>5232</v>
      </c>
      <c r="K255" s="72" t="s">
        <v>5233</v>
      </c>
      <c r="L255" s="72"/>
      <c r="M255" s="40" t="str">
        <f t="shared" si="3"/>
        <v>07</v>
      </c>
      <c r="N255" s="40" t="s">
        <v>434</v>
      </c>
      <c r="O255" s="40" t="s">
        <v>4819</v>
      </c>
      <c r="P255" s="40" t="s">
        <v>434</v>
      </c>
      <c r="Q255" s="35"/>
      <c r="R255" s="47"/>
      <c r="S255" s="48"/>
      <c r="T255" s="20"/>
      <c r="U255" s="20"/>
      <c r="V255" s="4"/>
      <c r="W255" s="210"/>
      <c r="X255" s="210"/>
      <c r="Y255" s="210"/>
      <c r="Z255" s="210"/>
      <c r="AA255" s="210"/>
      <c r="AB255" s="210"/>
      <c r="AC255" s="210"/>
      <c r="AD255" s="210"/>
      <c r="AE255" s="210"/>
      <c r="AF255" s="210"/>
      <c r="AG255" s="210"/>
      <c r="AH255" s="210"/>
      <c r="AI255" s="210"/>
      <c r="AJ255" s="210"/>
      <c r="AK255" s="210"/>
      <c r="AL255" s="210"/>
      <c r="AM255" s="210"/>
      <c r="AN255" s="210"/>
      <c r="AO255" s="210"/>
      <c r="AP255" s="210"/>
      <c r="AQ255" s="210"/>
      <c r="AR255" s="210"/>
      <c r="AS255" s="210"/>
      <c r="AT255" s="210"/>
      <c r="AU255" s="210"/>
      <c r="AV255" s="210"/>
      <c r="AW255" s="210"/>
      <c r="AX255" s="210"/>
      <c r="AY255" s="210"/>
      <c r="AZ255" s="210"/>
      <c r="BA255" s="210"/>
      <c r="BB255" s="210"/>
      <c r="BC255" s="210"/>
      <c r="BD255" s="210"/>
      <c r="BE255" s="210"/>
      <c r="BF255" s="210"/>
      <c r="BG255" s="12"/>
      <c r="BH255" s="12"/>
      <c r="BI255" s="12"/>
      <c r="BJ255" s="12"/>
      <c r="BK255" s="12"/>
      <c r="BL255" s="12"/>
      <c r="BM255" s="12"/>
      <c r="BN255" s="12"/>
      <c r="BO255" s="12"/>
      <c r="BP255" s="12"/>
      <c r="BQ255" s="12"/>
      <c r="BR255" s="12"/>
      <c r="BS255" s="12"/>
      <c r="BT255" s="12"/>
      <c r="BU255" s="12"/>
      <c r="BV255" s="12"/>
      <c r="BW255" s="12"/>
      <c r="BX255" s="12"/>
      <c r="BY255" s="12"/>
      <c r="BZ255" s="12"/>
      <c r="CA255" s="12"/>
      <c r="CB255" s="12"/>
      <c r="CC255" s="12"/>
      <c r="CD255" s="12"/>
      <c r="CE255" s="12"/>
      <c r="CF255" s="12"/>
      <c r="CG255" s="12"/>
      <c r="CH255" s="12"/>
    </row>
    <row r="256" spans="1:86" ht="89.25" customHeight="1" x14ac:dyDescent="0.3">
      <c r="A256" s="207">
        <v>252</v>
      </c>
      <c r="B256" s="208" t="s">
        <v>4476</v>
      </c>
      <c r="C256" s="214" t="s">
        <v>4477</v>
      </c>
      <c r="D256" s="37">
        <v>43700</v>
      </c>
      <c r="E256" s="48">
        <v>43709</v>
      </c>
      <c r="F256" s="73" t="s">
        <v>28</v>
      </c>
      <c r="G256" s="40" t="s">
        <v>28</v>
      </c>
      <c r="H256" s="40" t="s">
        <v>5234</v>
      </c>
      <c r="I256" s="73" t="s">
        <v>232</v>
      </c>
      <c r="J256" s="35" t="s">
        <v>5235</v>
      </c>
      <c r="K256" s="72" t="s">
        <v>5236</v>
      </c>
      <c r="L256" s="72"/>
      <c r="M256" s="40" t="str">
        <f t="shared" si="3"/>
        <v>07</v>
      </c>
      <c r="N256" s="40" t="s">
        <v>434</v>
      </c>
      <c r="O256" s="40" t="s">
        <v>4819</v>
      </c>
      <c r="P256" s="40" t="s">
        <v>434</v>
      </c>
      <c r="Q256" s="35"/>
      <c r="R256" s="47"/>
      <c r="S256" s="48"/>
      <c r="T256" s="20"/>
      <c r="U256" s="20"/>
      <c r="V256" s="4"/>
      <c r="W256" s="210"/>
      <c r="X256" s="210"/>
      <c r="Y256" s="210"/>
      <c r="Z256" s="210"/>
      <c r="AA256" s="210"/>
      <c r="AB256" s="210"/>
      <c r="AC256" s="210"/>
      <c r="AD256" s="210"/>
      <c r="AE256" s="210"/>
      <c r="AF256" s="210"/>
      <c r="AG256" s="210"/>
      <c r="AH256" s="210"/>
      <c r="AI256" s="210"/>
      <c r="AJ256" s="210"/>
      <c r="AK256" s="210"/>
      <c r="AL256" s="210"/>
      <c r="AM256" s="210"/>
      <c r="AN256" s="210"/>
      <c r="AO256" s="210"/>
      <c r="AP256" s="210"/>
      <c r="AQ256" s="210"/>
      <c r="AR256" s="210"/>
      <c r="AS256" s="210"/>
      <c r="AT256" s="210"/>
      <c r="AU256" s="210"/>
      <c r="AV256" s="210"/>
      <c r="AW256" s="210"/>
      <c r="AX256" s="210"/>
      <c r="AY256" s="210"/>
      <c r="AZ256" s="210"/>
      <c r="BA256" s="210"/>
      <c r="BB256" s="210"/>
      <c r="BC256" s="210"/>
      <c r="BD256" s="210"/>
      <c r="BE256" s="210"/>
      <c r="BF256" s="210"/>
      <c r="BG256" s="12"/>
      <c r="BH256" s="12"/>
      <c r="BI256" s="12"/>
      <c r="BJ256" s="12"/>
      <c r="BK256" s="12"/>
      <c r="BL256" s="12"/>
      <c r="BM256" s="12"/>
      <c r="BN256" s="12"/>
      <c r="BO256" s="12"/>
      <c r="BP256" s="12"/>
      <c r="BQ256" s="12"/>
      <c r="BR256" s="12"/>
      <c r="BS256" s="12"/>
      <c r="BT256" s="12"/>
      <c r="BU256" s="12"/>
      <c r="BV256" s="12"/>
      <c r="BW256" s="12"/>
      <c r="BX256" s="12"/>
      <c r="BY256" s="12"/>
      <c r="BZ256" s="12"/>
      <c r="CA256" s="12"/>
      <c r="CB256" s="12"/>
      <c r="CC256" s="12"/>
      <c r="CD256" s="12"/>
      <c r="CE256" s="12"/>
      <c r="CF256" s="12"/>
      <c r="CG256" s="12"/>
      <c r="CH256" s="12"/>
    </row>
    <row r="257" spans="1:86" ht="51" customHeight="1" x14ac:dyDescent="0.3">
      <c r="A257" s="207">
        <v>253</v>
      </c>
      <c r="B257" s="208" t="s">
        <v>4478</v>
      </c>
      <c r="C257" s="214" t="s">
        <v>4479</v>
      </c>
      <c r="D257" s="37">
        <v>43965</v>
      </c>
      <c r="E257" s="37">
        <v>43976</v>
      </c>
      <c r="F257" s="73" t="s">
        <v>28</v>
      </c>
      <c r="G257" s="40" t="s">
        <v>28</v>
      </c>
      <c r="H257" s="73" t="s">
        <v>5151</v>
      </c>
      <c r="I257" s="73" t="s">
        <v>232</v>
      </c>
      <c r="J257" s="49" t="s">
        <v>5237</v>
      </c>
      <c r="K257" s="78" t="s">
        <v>5238</v>
      </c>
      <c r="L257" s="78" t="s">
        <v>5695</v>
      </c>
      <c r="M257" s="49" t="str">
        <f t="shared" si="3"/>
        <v>07</v>
      </c>
      <c r="N257" s="40" t="s">
        <v>434</v>
      </c>
      <c r="O257" s="40" t="s">
        <v>2891</v>
      </c>
      <c r="P257" s="40" t="s">
        <v>434</v>
      </c>
      <c r="Q257" s="35"/>
      <c r="R257" s="47"/>
      <c r="S257" s="48"/>
      <c r="T257" s="20"/>
      <c r="U257" s="20"/>
      <c r="V257" s="4"/>
      <c r="W257" s="210"/>
      <c r="X257" s="210"/>
      <c r="Y257" s="210"/>
      <c r="Z257" s="210"/>
      <c r="AA257" s="210"/>
      <c r="AB257" s="210"/>
      <c r="AC257" s="210"/>
      <c r="AD257" s="210"/>
      <c r="AE257" s="210"/>
      <c r="AF257" s="210"/>
      <c r="AG257" s="210"/>
      <c r="AH257" s="210"/>
      <c r="AI257" s="210"/>
      <c r="AJ257" s="210"/>
      <c r="AK257" s="210"/>
      <c r="AL257" s="210"/>
      <c r="AM257" s="210"/>
      <c r="AN257" s="210"/>
      <c r="AO257" s="210"/>
      <c r="AP257" s="210"/>
      <c r="AQ257" s="210"/>
      <c r="AR257" s="210"/>
      <c r="AS257" s="210"/>
      <c r="AT257" s="210"/>
      <c r="AU257" s="210"/>
      <c r="AV257" s="210"/>
      <c r="AW257" s="210"/>
      <c r="AX257" s="210"/>
      <c r="AY257" s="210"/>
      <c r="AZ257" s="210"/>
      <c r="BA257" s="210"/>
      <c r="BB257" s="210"/>
      <c r="BC257" s="210"/>
      <c r="BD257" s="210"/>
      <c r="BE257" s="210"/>
      <c r="BF257" s="210"/>
      <c r="BG257" s="12"/>
      <c r="BH257" s="12"/>
      <c r="BI257" s="12"/>
      <c r="BJ257" s="12"/>
      <c r="BK257" s="12"/>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row>
    <row r="258" spans="1:86" ht="51" customHeight="1" x14ac:dyDescent="0.3">
      <c r="A258" s="207">
        <v>254</v>
      </c>
      <c r="B258" s="208" t="s">
        <v>4480</v>
      </c>
      <c r="C258" s="214" t="s">
        <v>4481</v>
      </c>
      <c r="D258" s="37">
        <v>43966</v>
      </c>
      <c r="E258" s="37">
        <v>43976</v>
      </c>
      <c r="F258" s="73" t="s">
        <v>28</v>
      </c>
      <c r="G258" s="40" t="s">
        <v>28</v>
      </c>
      <c r="H258" s="73" t="s">
        <v>5151</v>
      </c>
      <c r="I258" s="73" t="s">
        <v>232</v>
      </c>
      <c r="J258" s="49" t="s">
        <v>5239</v>
      </c>
      <c r="K258" s="78" t="s">
        <v>5240</v>
      </c>
      <c r="L258" s="78" t="s">
        <v>5696</v>
      </c>
      <c r="M258" s="49" t="str">
        <f t="shared" si="3"/>
        <v>07</v>
      </c>
      <c r="N258" s="40" t="s">
        <v>434</v>
      </c>
      <c r="O258" s="40" t="s">
        <v>2891</v>
      </c>
      <c r="P258" s="40" t="s">
        <v>434</v>
      </c>
      <c r="Q258" s="35"/>
      <c r="R258" s="47"/>
      <c r="S258" s="48"/>
      <c r="T258" s="20"/>
      <c r="U258" s="20"/>
      <c r="V258" s="4"/>
      <c r="W258" s="210"/>
      <c r="X258" s="210"/>
      <c r="Y258" s="210"/>
      <c r="Z258" s="210"/>
      <c r="AA258" s="210"/>
      <c r="AB258" s="210"/>
      <c r="AC258" s="210"/>
      <c r="AD258" s="210"/>
      <c r="AE258" s="210"/>
      <c r="AF258" s="210"/>
      <c r="AG258" s="210"/>
      <c r="AH258" s="210"/>
      <c r="AI258" s="210"/>
      <c r="AJ258" s="210"/>
      <c r="AK258" s="210"/>
      <c r="AL258" s="210"/>
      <c r="AM258" s="210"/>
      <c r="AN258" s="210"/>
      <c r="AO258" s="210"/>
      <c r="AP258" s="210"/>
      <c r="AQ258" s="210"/>
      <c r="AR258" s="210"/>
      <c r="AS258" s="210"/>
      <c r="AT258" s="210"/>
      <c r="AU258" s="210"/>
      <c r="AV258" s="210"/>
      <c r="AW258" s="210"/>
      <c r="AX258" s="210"/>
      <c r="AY258" s="210"/>
      <c r="AZ258" s="210"/>
      <c r="BA258" s="210"/>
      <c r="BB258" s="210"/>
      <c r="BC258" s="210"/>
      <c r="BD258" s="210"/>
      <c r="BE258" s="210"/>
      <c r="BF258" s="210"/>
      <c r="BG258" s="12"/>
      <c r="BH258" s="12"/>
      <c r="BI258" s="12"/>
      <c r="BJ258" s="12"/>
      <c r="BK258" s="12"/>
      <c r="BL258" s="12"/>
      <c r="BM258" s="12"/>
      <c r="BN258" s="12"/>
      <c r="BO258" s="12"/>
      <c r="BP258" s="12"/>
      <c r="BQ258" s="12"/>
      <c r="BR258" s="12"/>
      <c r="BS258" s="12"/>
      <c r="BT258" s="12"/>
      <c r="BU258" s="12"/>
      <c r="BV258" s="12"/>
      <c r="BW258" s="12"/>
      <c r="BX258" s="12"/>
      <c r="BY258" s="12"/>
      <c r="BZ258" s="12"/>
      <c r="CA258" s="12"/>
      <c r="CB258" s="12"/>
      <c r="CC258" s="12"/>
      <c r="CD258" s="12"/>
      <c r="CE258" s="12"/>
      <c r="CF258" s="12"/>
      <c r="CG258" s="12"/>
      <c r="CH258" s="12"/>
    </row>
    <row r="259" spans="1:86" ht="51" customHeight="1" x14ac:dyDescent="0.3">
      <c r="A259" s="207">
        <v>255</v>
      </c>
      <c r="B259" s="208" t="s">
        <v>4482</v>
      </c>
      <c r="C259" s="214" t="s">
        <v>4483</v>
      </c>
      <c r="D259" s="37">
        <v>43966</v>
      </c>
      <c r="E259" s="48">
        <v>43976</v>
      </c>
      <c r="F259" s="73" t="s">
        <v>28</v>
      </c>
      <c r="G259" s="40" t="s">
        <v>28</v>
      </c>
      <c r="H259" s="73" t="s">
        <v>5151</v>
      </c>
      <c r="I259" s="73" t="s">
        <v>232</v>
      </c>
      <c r="J259" s="49" t="s">
        <v>5241</v>
      </c>
      <c r="K259" s="78" t="s">
        <v>5242</v>
      </c>
      <c r="L259" s="78" t="s">
        <v>5697</v>
      </c>
      <c r="M259" s="49" t="str">
        <f t="shared" si="3"/>
        <v>07</v>
      </c>
      <c r="N259" s="40" t="s">
        <v>434</v>
      </c>
      <c r="O259" s="40" t="s">
        <v>2891</v>
      </c>
      <c r="P259" s="40" t="s">
        <v>434</v>
      </c>
      <c r="Q259" s="35"/>
      <c r="R259" s="47"/>
      <c r="S259" s="48"/>
      <c r="T259" s="20"/>
      <c r="U259" s="20"/>
      <c r="V259" s="4"/>
      <c r="W259" s="210"/>
      <c r="X259" s="210"/>
      <c r="Y259" s="210"/>
      <c r="Z259" s="210"/>
      <c r="AA259" s="210"/>
      <c r="AB259" s="210"/>
      <c r="AC259" s="210"/>
      <c r="AD259" s="210"/>
      <c r="AE259" s="210"/>
      <c r="AF259" s="210"/>
      <c r="AG259" s="210"/>
      <c r="AH259" s="210"/>
      <c r="AI259" s="210"/>
      <c r="AJ259" s="210"/>
      <c r="AK259" s="210"/>
      <c r="AL259" s="210"/>
      <c r="AM259" s="210"/>
      <c r="AN259" s="210"/>
      <c r="AO259" s="210"/>
      <c r="AP259" s="210"/>
      <c r="AQ259" s="210"/>
      <c r="AR259" s="210"/>
      <c r="AS259" s="210"/>
      <c r="AT259" s="210"/>
      <c r="AU259" s="210"/>
      <c r="AV259" s="210"/>
      <c r="AW259" s="210"/>
      <c r="AX259" s="210"/>
      <c r="AY259" s="210"/>
      <c r="AZ259" s="210"/>
      <c r="BA259" s="210"/>
      <c r="BB259" s="210"/>
      <c r="BC259" s="210"/>
      <c r="BD259" s="210"/>
      <c r="BE259" s="210"/>
      <c r="BF259" s="210"/>
      <c r="BG259" s="12"/>
      <c r="BH259" s="12"/>
      <c r="BI259" s="12"/>
      <c r="BJ259" s="12"/>
      <c r="BK259" s="12"/>
      <c r="BL259" s="12"/>
      <c r="BM259" s="12"/>
      <c r="BN259" s="12"/>
      <c r="BO259" s="12"/>
      <c r="BP259" s="12"/>
      <c r="BQ259" s="12"/>
      <c r="BR259" s="12"/>
      <c r="BS259" s="12"/>
      <c r="BT259" s="12"/>
      <c r="BU259" s="12"/>
      <c r="BV259" s="12"/>
      <c r="BW259" s="12"/>
      <c r="BX259" s="12"/>
      <c r="BY259" s="12"/>
      <c r="BZ259" s="12"/>
      <c r="CA259" s="12"/>
      <c r="CB259" s="12"/>
      <c r="CC259" s="12"/>
      <c r="CD259" s="12"/>
      <c r="CE259" s="12"/>
      <c r="CF259" s="12"/>
      <c r="CG259" s="12"/>
      <c r="CH259" s="12"/>
    </row>
    <row r="260" spans="1:86" ht="89.25" customHeight="1" x14ac:dyDescent="0.3">
      <c r="A260" s="207">
        <v>256</v>
      </c>
      <c r="B260" s="208" t="s">
        <v>4484</v>
      </c>
      <c r="C260" s="214" t="s">
        <v>4485</v>
      </c>
      <c r="D260" s="37">
        <v>43976</v>
      </c>
      <c r="E260" s="48">
        <v>43983</v>
      </c>
      <c r="F260" s="73" t="s">
        <v>28</v>
      </c>
      <c r="G260" s="40" t="s">
        <v>28</v>
      </c>
      <c r="H260" s="73" t="s">
        <v>5151</v>
      </c>
      <c r="I260" s="40" t="s">
        <v>232</v>
      </c>
      <c r="J260" s="49" t="s">
        <v>5243</v>
      </c>
      <c r="K260" s="78" t="s">
        <v>5244</v>
      </c>
      <c r="L260" s="78" t="s">
        <v>5698</v>
      </c>
      <c r="M260" s="49" t="str">
        <f t="shared" si="3"/>
        <v>07</v>
      </c>
      <c r="N260" s="40" t="s">
        <v>434</v>
      </c>
      <c r="O260" s="40" t="s">
        <v>2891</v>
      </c>
      <c r="P260" s="40" t="s">
        <v>434</v>
      </c>
      <c r="Q260" s="35"/>
      <c r="R260" s="47"/>
      <c r="S260" s="48"/>
      <c r="T260" s="20"/>
      <c r="U260" s="20"/>
      <c r="V260" s="4"/>
      <c r="W260" s="210"/>
      <c r="X260" s="210"/>
      <c r="Y260" s="210"/>
      <c r="Z260" s="210"/>
      <c r="AA260" s="210"/>
      <c r="AB260" s="210"/>
      <c r="AC260" s="210"/>
      <c r="AD260" s="210"/>
      <c r="AE260" s="210"/>
      <c r="AF260" s="210"/>
      <c r="AG260" s="210"/>
      <c r="AH260" s="210"/>
      <c r="AI260" s="210"/>
      <c r="AJ260" s="210"/>
      <c r="AK260" s="210"/>
      <c r="AL260" s="210"/>
      <c r="AM260" s="210"/>
      <c r="AN260" s="210"/>
      <c r="AO260" s="210"/>
      <c r="AP260" s="210"/>
      <c r="AQ260" s="210"/>
      <c r="AR260" s="210"/>
      <c r="AS260" s="210"/>
      <c r="AT260" s="210"/>
      <c r="AU260" s="210"/>
      <c r="AV260" s="210"/>
      <c r="AW260" s="210"/>
      <c r="AX260" s="210"/>
      <c r="AY260" s="210"/>
      <c r="AZ260" s="210"/>
      <c r="BA260" s="210"/>
      <c r="BB260" s="210"/>
      <c r="BC260" s="210"/>
      <c r="BD260" s="210"/>
      <c r="BE260" s="210"/>
      <c r="BF260" s="210"/>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c r="CD260" s="12"/>
      <c r="CE260" s="12"/>
      <c r="CF260" s="12"/>
      <c r="CG260" s="12"/>
      <c r="CH260" s="12"/>
    </row>
    <row r="261" spans="1:86" ht="89.25" customHeight="1" x14ac:dyDescent="0.3">
      <c r="A261" s="207">
        <v>257</v>
      </c>
      <c r="B261" s="208" t="s">
        <v>4486</v>
      </c>
      <c r="C261" s="214" t="s">
        <v>4487</v>
      </c>
      <c r="D261" s="37">
        <v>43965</v>
      </c>
      <c r="E261" s="48">
        <v>43976</v>
      </c>
      <c r="F261" s="73" t="s">
        <v>28</v>
      </c>
      <c r="G261" s="40" t="s">
        <v>28</v>
      </c>
      <c r="H261" s="73" t="s">
        <v>5151</v>
      </c>
      <c r="I261" s="73" t="s">
        <v>232</v>
      </c>
      <c r="J261" s="49" t="s">
        <v>5245</v>
      </c>
      <c r="K261" s="78" t="s">
        <v>4818</v>
      </c>
      <c r="L261" s="78" t="s">
        <v>5699</v>
      </c>
      <c r="M261" s="49" t="str">
        <f t="shared" ref="M261:M324" si="4">LEFT(B261,2)</f>
        <v>07</v>
      </c>
      <c r="N261" s="40" t="s">
        <v>434</v>
      </c>
      <c r="O261" s="40" t="s">
        <v>2891</v>
      </c>
      <c r="P261" s="40" t="s">
        <v>434</v>
      </c>
      <c r="Q261" s="35"/>
      <c r="R261" s="47"/>
      <c r="S261" s="48"/>
      <c r="T261" s="20"/>
      <c r="U261" s="20"/>
      <c r="V261" s="4"/>
      <c r="W261" s="210"/>
      <c r="X261" s="210"/>
      <c r="Y261" s="210"/>
      <c r="Z261" s="210"/>
      <c r="AA261" s="210"/>
      <c r="AB261" s="210"/>
      <c r="AC261" s="210"/>
      <c r="AD261" s="210"/>
      <c r="AE261" s="210"/>
      <c r="AF261" s="210"/>
      <c r="AG261" s="210"/>
      <c r="AH261" s="210"/>
      <c r="AI261" s="210"/>
      <c r="AJ261" s="210"/>
      <c r="AK261" s="210"/>
      <c r="AL261" s="210"/>
      <c r="AM261" s="210"/>
      <c r="AN261" s="210"/>
      <c r="AO261" s="210"/>
      <c r="AP261" s="210"/>
      <c r="AQ261" s="210"/>
      <c r="AR261" s="210"/>
      <c r="AS261" s="210"/>
      <c r="AT261" s="210"/>
      <c r="AU261" s="210"/>
      <c r="AV261" s="210"/>
      <c r="AW261" s="210"/>
      <c r="AX261" s="210"/>
      <c r="AY261" s="210"/>
      <c r="AZ261" s="210"/>
      <c r="BA261" s="210"/>
      <c r="BB261" s="210"/>
      <c r="BC261" s="210"/>
      <c r="BD261" s="210"/>
      <c r="BE261" s="210"/>
      <c r="BF261" s="210"/>
      <c r="BG261" s="12"/>
      <c r="BH261" s="12"/>
      <c r="BI261" s="12"/>
      <c r="BJ261" s="12"/>
      <c r="BK261" s="12"/>
      <c r="BL261" s="12"/>
      <c r="BM261" s="12"/>
      <c r="BN261" s="12"/>
      <c r="BO261" s="12"/>
      <c r="BP261" s="12"/>
      <c r="BQ261" s="12"/>
      <c r="BR261" s="12"/>
      <c r="BS261" s="12"/>
      <c r="BT261" s="12"/>
      <c r="BU261" s="12"/>
      <c r="BV261" s="12"/>
      <c r="BW261" s="12"/>
      <c r="BX261" s="12"/>
      <c r="BY261" s="12"/>
      <c r="BZ261" s="12"/>
      <c r="CA261" s="12"/>
      <c r="CB261" s="12"/>
      <c r="CC261" s="12"/>
      <c r="CD261" s="12"/>
      <c r="CE261" s="12"/>
      <c r="CF261" s="12"/>
      <c r="CG261" s="12"/>
      <c r="CH261" s="12"/>
    </row>
    <row r="262" spans="1:86" ht="51" customHeight="1" x14ac:dyDescent="0.3">
      <c r="A262" s="207">
        <v>258</v>
      </c>
      <c r="B262" s="208" t="s">
        <v>4488</v>
      </c>
      <c r="C262" s="214" t="s">
        <v>4489</v>
      </c>
      <c r="D262" s="37">
        <v>43678</v>
      </c>
      <c r="E262" s="48">
        <v>43678</v>
      </c>
      <c r="F262" s="73" t="s">
        <v>28</v>
      </c>
      <c r="G262" s="40" t="s">
        <v>28</v>
      </c>
      <c r="H262" s="40" t="s">
        <v>5116</v>
      </c>
      <c r="I262" s="73" t="s">
        <v>232</v>
      </c>
      <c r="J262" s="40" t="s">
        <v>5246</v>
      </c>
      <c r="K262" s="72" t="s">
        <v>5247</v>
      </c>
      <c r="L262" s="72" t="s">
        <v>5700</v>
      </c>
      <c r="M262" s="40" t="str">
        <f t="shared" si="4"/>
        <v>07</v>
      </c>
      <c r="N262" s="40" t="s">
        <v>434</v>
      </c>
      <c r="O262" s="40" t="s">
        <v>6980</v>
      </c>
      <c r="P262" s="40" t="s">
        <v>434</v>
      </c>
      <c r="Q262" s="35"/>
      <c r="R262" s="47"/>
      <c r="S262" s="48"/>
      <c r="T262" s="20"/>
      <c r="U262" s="20"/>
      <c r="V262" s="4"/>
      <c r="W262" s="210"/>
      <c r="X262" s="210"/>
      <c r="Y262" s="210"/>
      <c r="Z262" s="210"/>
      <c r="AA262" s="210"/>
      <c r="AB262" s="210"/>
      <c r="AC262" s="210"/>
      <c r="AD262" s="210"/>
      <c r="AE262" s="210"/>
      <c r="AF262" s="210"/>
      <c r="AG262" s="210"/>
      <c r="AH262" s="210"/>
      <c r="AI262" s="210"/>
      <c r="AJ262" s="210"/>
      <c r="AK262" s="210"/>
      <c r="AL262" s="210"/>
      <c r="AM262" s="210"/>
      <c r="AN262" s="210"/>
      <c r="AO262" s="210"/>
      <c r="AP262" s="210"/>
      <c r="AQ262" s="210"/>
      <c r="AR262" s="210"/>
      <c r="AS262" s="210"/>
      <c r="AT262" s="210"/>
      <c r="AU262" s="210"/>
      <c r="AV262" s="210"/>
      <c r="AW262" s="210"/>
      <c r="AX262" s="210"/>
      <c r="AY262" s="210"/>
      <c r="AZ262" s="210"/>
      <c r="BA262" s="210"/>
      <c r="BB262" s="210"/>
      <c r="BC262" s="210"/>
      <c r="BD262" s="210"/>
      <c r="BE262" s="210"/>
      <c r="BF262" s="210"/>
      <c r="BG262" s="12"/>
      <c r="BH262" s="12"/>
      <c r="BI262" s="12"/>
      <c r="BJ262" s="12"/>
      <c r="BK262" s="12"/>
      <c r="BL262" s="12"/>
      <c r="BM262" s="12"/>
      <c r="BN262" s="12"/>
      <c r="BO262" s="12"/>
      <c r="BP262" s="12"/>
      <c r="BQ262" s="12"/>
      <c r="BR262" s="12"/>
      <c r="BS262" s="12"/>
      <c r="BT262" s="12"/>
      <c r="BU262" s="12"/>
      <c r="BV262" s="12"/>
      <c r="BW262" s="12"/>
      <c r="BX262" s="12"/>
      <c r="BY262" s="12"/>
      <c r="BZ262" s="12"/>
      <c r="CA262" s="12"/>
      <c r="CB262" s="12"/>
      <c r="CC262" s="12"/>
      <c r="CD262" s="12"/>
      <c r="CE262" s="12"/>
      <c r="CF262" s="12"/>
      <c r="CG262" s="12"/>
      <c r="CH262" s="12"/>
    </row>
    <row r="263" spans="1:86" ht="76.5" customHeight="1" x14ac:dyDescent="0.3">
      <c r="A263" s="207">
        <v>259</v>
      </c>
      <c r="B263" s="208" t="s">
        <v>4490</v>
      </c>
      <c r="C263" s="214" t="s">
        <v>4491</v>
      </c>
      <c r="D263" s="37">
        <v>43966</v>
      </c>
      <c r="E263" s="48">
        <v>43971</v>
      </c>
      <c r="F263" s="73" t="s">
        <v>28</v>
      </c>
      <c r="G263" s="40" t="s">
        <v>28</v>
      </c>
      <c r="H263" s="40" t="s">
        <v>575</v>
      </c>
      <c r="I263" s="73" t="s">
        <v>232</v>
      </c>
      <c r="J263" s="49" t="s">
        <v>5248</v>
      </c>
      <c r="K263" s="72" t="s">
        <v>5249</v>
      </c>
      <c r="L263" s="78" t="s">
        <v>5701</v>
      </c>
      <c r="M263" s="49" t="str">
        <f t="shared" si="4"/>
        <v>07</v>
      </c>
      <c r="N263" s="40" t="s">
        <v>434</v>
      </c>
      <c r="O263" s="40" t="s">
        <v>6980</v>
      </c>
      <c r="P263" s="40" t="s">
        <v>429</v>
      </c>
      <c r="Q263" s="35"/>
      <c r="R263" s="47"/>
      <c r="S263" s="48"/>
      <c r="T263" s="20"/>
      <c r="U263" s="20"/>
      <c r="V263" s="4"/>
      <c r="W263" s="210"/>
      <c r="X263" s="210"/>
      <c r="Y263" s="210"/>
      <c r="Z263" s="210"/>
      <c r="AA263" s="210"/>
      <c r="AB263" s="210"/>
      <c r="AC263" s="210"/>
      <c r="AD263" s="210"/>
      <c r="AE263" s="210"/>
      <c r="AF263" s="210"/>
      <c r="AG263" s="210"/>
      <c r="AH263" s="210"/>
      <c r="AI263" s="210"/>
      <c r="AJ263" s="210"/>
      <c r="AK263" s="210"/>
      <c r="AL263" s="210"/>
      <c r="AM263" s="210"/>
      <c r="AN263" s="210"/>
      <c r="AO263" s="210"/>
      <c r="AP263" s="210"/>
      <c r="AQ263" s="210"/>
      <c r="AR263" s="210"/>
      <c r="AS263" s="210"/>
      <c r="AT263" s="210"/>
      <c r="AU263" s="210"/>
      <c r="AV263" s="210"/>
      <c r="AW263" s="210"/>
      <c r="AX263" s="210"/>
      <c r="AY263" s="210"/>
      <c r="AZ263" s="210"/>
      <c r="BA263" s="210"/>
      <c r="BB263" s="210"/>
      <c r="BC263" s="210"/>
      <c r="BD263" s="210"/>
      <c r="BE263" s="210"/>
      <c r="BF263" s="210"/>
      <c r="BG263" s="12"/>
      <c r="BH263" s="12"/>
      <c r="BI263" s="12"/>
      <c r="BJ263" s="12"/>
      <c r="BK263" s="12"/>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row>
    <row r="264" spans="1:86" ht="51" customHeight="1" x14ac:dyDescent="0.3">
      <c r="A264" s="207">
        <v>260</v>
      </c>
      <c r="B264" s="208" t="s">
        <v>4492</v>
      </c>
      <c r="C264" s="214" t="s">
        <v>4493</v>
      </c>
      <c r="D264" s="37">
        <v>43728</v>
      </c>
      <c r="E264" s="37">
        <v>43733</v>
      </c>
      <c r="F264" s="73" t="s">
        <v>28</v>
      </c>
      <c r="G264" s="40" t="s">
        <v>28</v>
      </c>
      <c r="H264" s="40" t="s">
        <v>4865</v>
      </c>
      <c r="I264" s="40" t="s">
        <v>232</v>
      </c>
      <c r="J264" s="40" t="s">
        <v>28</v>
      </c>
      <c r="K264" s="72" t="s">
        <v>5250</v>
      </c>
      <c r="L264" s="72" t="s">
        <v>5686</v>
      </c>
      <c r="M264" s="40" t="str">
        <f t="shared" si="4"/>
        <v>07</v>
      </c>
      <c r="N264" s="40" t="s">
        <v>434</v>
      </c>
      <c r="O264" s="40" t="s">
        <v>6980</v>
      </c>
      <c r="P264" s="40" t="s">
        <v>429</v>
      </c>
      <c r="Q264" s="35"/>
      <c r="R264" s="47"/>
      <c r="S264" s="48"/>
      <c r="T264" s="20"/>
      <c r="U264" s="20"/>
      <c r="V264" s="4"/>
      <c r="W264" s="210"/>
      <c r="X264" s="210"/>
      <c r="Y264" s="210"/>
      <c r="Z264" s="210"/>
      <c r="AA264" s="210"/>
      <c r="AB264" s="210"/>
      <c r="AC264" s="210"/>
      <c r="AD264" s="210"/>
      <c r="AE264" s="210"/>
      <c r="AF264" s="210"/>
      <c r="AG264" s="210"/>
      <c r="AH264" s="210"/>
      <c r="AI264" s="210"/>
      <c r="AJ264" s="210"/>
      <c r="AK264" s="210"/>
      <c r="AL264" s="210"/>
      <c r="AM264" s="210"/>
      <c r="AN264" s="210"/>
      <c r="AO264" s="210"/>
      <c r="AP264" s="210"/>
      <c r="AQ264" s="210"/>
      <c r="AR264" s="210"/>
      <c r="AS264" s="210"/>
      <c r="AT264" s="210"/>
      <c r="AU264" s="210"/>
      <c r="AV264" s="210"/>
      <c r="AW264" s="210"/>
      <c r="AX264" s="210"/>
      <c r="AY264" s="210"/>
      <c r="AZ264" s="210"/>
      <c r="BA264" s="210"/>
      <c r="BB264" s="210"/>
      <c r="BC264" s="210"/>
      <c r="BD264" s="210"/>
      <c r="BE264" s="210"/>
      <c r="BF264" s="210"/>
      <c r="BG264" s="12"/>
      <c r="BH264" s="12"/>
      <c r="BI264" s="12"/>
      <c r="BJ264" s="12"/>
      <c r="BK264" s="12"/>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row>
    <row r="265" spans="1:86" ht="51" customHeight="1" x14ac:dyDescent="0.3">
      <c r="A265" s="207">
        <v>261</v>
      </c>
      <c r="B265" s="208" t="s">
        <v>4494</v>
      </c>
      <c r="C265" s="214" t="s">
        <v>4495</v>
      </c>
      <c r="D265" s="37">
        <v>43976</v>
      </c>
      <c r="E265" s="48">
        <v>43983</v>
      </c>
      <c r="F265" s="73" t="s">
        <v>28</v>
      </c>
      <c r="G265" s="40" t="s">
        <v>28</v>
      </c>
      <c r="H265" s="73" t="s">
        <v>5151</v>
      </c>
      <c r="I265" s="73" t="s">
        <v>232</v>
      </c>
      <c r="J265" s="49" t="s">
        <v>5251</v>
      </c>
      <c r="K265" s="78" t="s">
        <v>5252</v>
      </c>
      <c r="L265" s="78" t="s">
        <v>5702</v>
      </c>
      <c r="M265" s="49" t="str">
        <f t="shared" si="4"/>
        <v>07</v>
      </c>
      <c r="N265" s="40" t="s">
        <v>434</v>
      </c>
      <c r="O265" s="40" t="s">
        <v>2891</v>
      </c>
      <c r="P265" s="40" t="s">
        <v>434</v>
      </c>
      <c r="Q265" s="35"/>
      <c r="R265" s="47"/>
      <c r="S265" s="48"/>
      <c r="T265" s="20"/>
      <c r="U265" s="20"/>
      <c r="V265" s="4"/>
      <c r="W265" s="210"/>
      <c r="X265" s="210"/>
      <c r="Y265" s="210"/>
      <c r="Z265" s="210"/>
      <c r="AA265" s="210"/>
      <c r="AB265" s="210"/>
      <c r="AC265" s="210"/>
      <c r="AD265" s="210"/>
      <c r="AE265" s="210"/>
      <c r="AF265" s="210"/>
      <c r="AG265" s="210"/>
      <c r="AH265" s="210"/>
      <c r="AI265" s="210"/>
      <c r="AJ265" s="210"/>
      <c r="AK265" s="210"/>
      <c r="AL265" s="210"/>
      <c r="AM265" s="210"/>
      <c r="AN265" s="210"/>
      <c r="AO265" s="210"/>
      <c r="AP265" s="210"/>
      <c r="AQ265" s="210"/>
      <c r="AR265" s="210"/>
      <c r="AS265" s="210"/>
      <c r="AT265" s="210"/>
      <c r="AU265" s="210"/>
      <c r="AV265" s="210"/>
      <c r="AW265" s="210"/>
      <c r="AX265" s="210"/>
      <c r="AY265" s="210"/>
      <c r="AZ265" s="210"/>
      <c r="BA265" s="210"/>
      <c r="BB265" s="210"/>
      <c r="BC265" s="210"/>
      <c r="BD265" s="210"/>
      <c r="BE265" s="210"/>
      <c r="BF265" s="210"/>
      <c r="BG265" s="12"/>
      <c r="BH265" s="12"/>
      <c r="BI265" s="12"/>
      <c r="BJ265" s="12"/>
      <c r="BK265" s="12"/>
      <c r="BL265" s="12"/>
      <c r="BM265" s="12"/>
      <c r="BN265" s="12"/>
      <c r="BO265" s="12"/>
      <c r="BP265" s="12"/>
      <c r="BQ265" s="12"/>
      <c r="BR265" s="12"/>
      <c r="BS265" s="12"/>
      <c r="BT265" s="12"/>
      <c r="BU265" s="12"/>
      <c r="BV265" s="12"/>
      <c r="BW265" s="12"/>
      <c r="BX265" s="12"/>
      <c r="BY265" s="12"/>
      <c r="BZ265" s="12"/>
      <c r="CA265" s="12"/>
      <c r="CB265" s="12"/>
      <c r="CC265" s="12"/>
      <c r="CD265" s="12"/>
      <c r="CE265" s="12"/>
      <c r="CF265" s="12"/>
      <c r="CG265" s="12"/>
      <c r="CH265" s="12"/>
    </row>
    <row r="266" spans="1:86" ht="51" customHeight="1" x14ac:dyDescent="0.3">
      <c r="A266" s="207">
        <v>262</v>
      </c>
      <c r="B266" s="208" t="s">
        <v>4496</v>
      </c>
      <c r="C266" s="214" t="s">
        <v>4497</v>
      </c>
      <c r="D266" s="37">
        <v>43862</v>
      </c>
      <c r="E266" s="48">
        <v>43869</v>
      </c>
      <c r="F266" s="73" t="s">
        <v>28</v>
      </c>
      <c r="G266" s="40" t="s">
        <v>28</v>
      </c>
      <c r="H266" s="73" t="s">
        <v>5151</v>
      </c>
      <c r="I266" s="73" t="s">
        <v>232</v>
      </c>
      <c r="J266" s="49" t="s">
        <v>5253</v>
      </c>
      <c r="K266" s="78" t="s">
        <v>5252</v>
      </c>
      <c r="L266" s="72" t="s">
        <v>5703</v>
      </c>
      <c r="M266" s="40" t="str">
        <f t="shared" si="4"/>
        <v>07</v>
      </c>
      <c r="N266" s="40" t="s">
        <v>434</v>
      </c>
      <c r="O266" s="40" t="s">
        <v>2891</v>
      </c>
      <c r="P266" s="40" t="s">
        <v>434</v>
      </c>
      <c r="Q266" s="35"/>
      <c r="R266" s="47"/>
      <c r="S266" s="48"/>
      <c r="T266" s="20"/>
      <c r="U266" s="20"/>
      <c r="V266" s="4"/>
      <c r="W266" s="210"/>
      <c r="X266" s="210"/>
      <c r="Y266" s="210"/>
      <c r="Z266" s="210"/>
      <c r="AA266" s="210"/>
      <c r="AB266" s="210"/>
      <c r="AC266" s="210"/>
      <c r="AD266" s="210"/>
      <c r="AE266" s="210"/>
      <c r="AF266" s="210"/>
      <c r="AG266" s="210"/>
      <c r="AH266" s="210"/>
      <c r="AI266" s="210"/>
      <c r="AJ266" s="210"/>
      <c r="AK266" s="210"/>
      <c r="AL266" s="210"/>
      <c r="AM266" s="210"/>
      <c r="AN266" s="210"/>
      <c r="AO266" s="210"/>
      <c r="AP266" s="210"/>
      <c r="AQ266" s="210"/>
      <c r="AR266" s="210"/>
      <c r="AS266" s="210"/>
      <c r="AT266" s="210"/>
      <c r="AU266" s="210"/>
      <c r="AV266" s="210"/>
      <c r="AW266" s="210"/>
      <c r="AX266" s="210"/>
      <c r="AY266" s="210"/>
      <c r="AZ266" s="210"/>
      <c r="BA266" s="210"/>
      <c r="BB266" s="210"/>
      <c r="BC266" s="210"/>
      <c r="BD266" s="210"/>
      <c r="BE266" s="210"/>
      <c r="BF266" s="210"/>
      <c r="BG266" s="12"/>
      <c r="BH266" s="12"/>
      <c r="BI266" s="12"/>
      <c r="BJ266" s="12"/>
      <c r="BK266" s="12"/>
      <c r="BL266" s="12"/>
      <c r="BM266" s="12"/>
      <c r="BN266" s="12"/>
      <c r="BO266" s="12"/>
      <c r="BP266" s="12"/>
      <c r="BQ266" s="12"/>
      <c r="BR266" s="12"/>
      <c r="BS266" s="12"/>
      <c r="BT266" s="12"/>
      <c r="BU266" s="12"/>
      <c r="BV266" s="12"/>
      <c r="BW266" s="12"/>
      <c r="BX266" s="12"/>
      <c r="BY266" s="12"/>
      <c r="BZ266" s="12"/>
      <c r="CA266" s="12"/>
      <c r="CB266" s="12"/>
      <c r="CC266" s="12"/>
      <c r="CD266" s="12"/>
      <c r="CE266" s="12"/>
      <c r="CF266" s="12"/>
      <c r="CG266" s="12"/>
      <c r="CH266" s="12"/>
    </row>
    <row r="267" spans="1:86" ht="63.75" customHeight="1" x14ac:dyDescent="0.3">
      <c r="A267" s="207">
        <v>263</v>
      </c>
      <c r="B267" s="208" t="s">
        <v>4498</v>
      </c>
      <c r="C267" s="214" t="s">
        <v>4499</v>
      </c>
      <c r="D267" s="37">
        <v>44148</v>
      </c>
      <c r="E267" s="48">
        <v>44154</v>
      </c>
      <c r="F267" s="73" t="s">
        <v>28</v>
      </c>
      <c r="G267" s="40" t="s">
        <v>28</v>
      </c>
      <c r="H267" s="73" t="s">
        <v>219</v>
      </c>
      <c r="I267" s="73" t="s">
        <v>232</v>
      </c>
      <c r="J267" s="49" t="s">
        <v>5254</v>
      </c>
      <c r="K267" s="78" t="s">
        <v>5255</v>
      </c>
      <c r="L267" s="78" t="s">
        <v>5704</v>
      </c>
      <c r="M267" s="49" t="str">
        <f t="shared" si="4"/>
        <v>07</v>
      </c>
      <c r="N267" s="40" t="s">
        <v>434</v>
      </c>
      <c r="O267" s="40" t="s">
        <v>6980</v>
      </c>
      <c r="P267" s="40" t="s">
        <v>429</v>
      </c>
      <c r="Q267" s="35"/>
      <c r="R267" s="47"/>
      <c r="S267" s="48"/>
      <c r="T267" s="20"/>
      <c r="U267" s="20"/>
      <c r="V267" s="4"/>
      <c r="W267" s="210"/>
      <c r="X267" s="210"/>
      <c r="Y267" s="210"/>
      <c r="Z267" s="210"/>
      <c r="AA267" s="210"/>
      <c r="AB267" s="210"/>
      <c r="AC267" s="210"/>
      <c r="AD267" s="210"/>
      <c r="AE267" s="210"/>
      <c r="AF267" s="210"/>
      <c r="AG267" s="210"/>
      <c r="AH267" s="210"/>
      <c r="AI267" s="210"/>
      <c r="AJ267" s="210"/>
      <c r="AK267" s="210"/>
      <c r="AL267" s="210"/>
      <c r="AM267" s="210"/>
      <c r="AN267" s="210"/>
      <c r="AO267" s="210"/>
      <c r="AP267" s="210"/>
      <c r="AQ267" s="210"/>
      <c r="AR267" s="210"/>
      <c r="AS267" s="210"/>
      <c r="AT267" s="210"/>
      <c r="AU267" s="210"/>
      <c r="AV267" s="210"/>
      <c r="AW267" s="210"/>
      <c r="AX267" s="210"/>
      <c r="AY267" s="210"/>
      <c r="AZ267" s="210"/>
      <c r="BA267" s="210"/>
      <c r="BB267" s="210"/>
      <c r="BC267" s="210"/>
      <c r="BD267" s="210"/>
      <c r="BE267" s="210"/>
      <c r="BF267" s="210"/>
      <c r="BG267" s="12"/>
      <c r="BH267" s="12"/>
      <c r="BI267" s="12"/>
      <c r="BJ267" s="12"/>
      <c r="BK267" s="12"/>
      <c r="BL267" s="12"/>
      <c r="BM267" s="12"/>
      <c r="BN267" s="12"/>
      <c r="BO267" s="12"/>
      <c r="BP267" s="12"/>
      <c r="BQ267" s="12"/>
      <c r="BR267" s="12"/>
      <c r="BS267" s="12"/>
      <c r="BT267" s="12"/>
      <c r="BU267" s="12"/>
      <c r="BV267" s="12"/>
      <c r="BW267" s="12"/>
      <c r="BX267" s="12"/>
      <c r="BY267" s="12"/>
      <c r="BZ267" s="12"/>
      <c r="CA267" s="12"/>
      <c r="CB267" s="12"/>
      <c r="CC267" s="12"/>
      <c r="CD267" s="12"/>
      <c r="CE267" s="12"/>
      <c r="CF267" s="12"/>
      <c r="CG267" s="12"/>
      <c r="CH267" s="12"/>
    </row>
    <row r="268" spans="1:86" ht="51" customHeight="1" x14ac:dyDescent="0.3">
      <c r="A268" s="207">
        <v>264</v>
      </c>
      <c r="B268" s="208" t="s">
        <v>4500</v>
      </c>
      <c r="C268" s="214" t="s">
        <v>4501</v>
      </c>
      <c r="D268" s="37">
        <v>44513</v>
      </c>
      <c r="E268" s="48">
        <v>44154</v>
      </c>
      <c r="F268" s="73" t="s">
        <v>28</v>
      </c>
      <c r="G268" s="40" t="s">
        <v>28</v>
      </c>
      <c r="H268" s="73" t="s">
        <v>219</v>
      </c>
      <c r="I268" s="73" t="s">
        <v>232</v>
      </c>
      <c r="J268" s="49" t="s">
        <v>5256</v>
      </c>
      <c r="K268" s="78" t="s">
        <v>5257</v>
      </c>
      <c r="L268" s="78" t="s">
        <v>5705</v>
      </c>
      <c r="M268" s="49" t="str">
        <f t="shared" si="4"/>
        <v>07</v>
      </c>
      <c r="N268" s="40" t="s">
        <v>434</v>
      </c>
      <c r="O268" s="40" t="s">
        <v>6980</v>
      </c>
      <c r="P268" s="40" t="s">
        <v>429</v>
      </c>
      <c r="Q268" s="35"/>
      <c r="R268" s="47"/>
      <c r="S268" s="48"/>
      <c r="T268" s="20"/>
      <c r="U268" s="20"/>
      <c r="V268" s="4"/>
      <c r="W268" s="210"/>
      <c r="X268" s="210"/>
      <c r="Y268" s="210"/>
      <c r="Z268" s="210"/>
      <c r="AA268" s="210"/>
      <c r="AB268" s="210"/>
      <c r="AC268" s="210"/>
      <c r="AD268" s="210"/>
      <c r="AE268" s="210"/>
      <c r="AF268" s="210"/>
      <c r="AG268" s="210"/>
      <c r="AH268" s="210"/>
      <c r="AI268" s="210"/>
      <c r="AJ268" s="210"/>
      <c r="AK268" s="210"/>
      <c r="AL268" s="210"/>
      <c r="AM268" s="210"/>
      <c r="AN268" s="210"/>
      <c r="AO268" s="210"/>
      <c r="AP268" s="210"/>
      <c r="AQ268" s="210"/>
      <c r="AR268" s="210"/>
      <c r="AS268" s="210"/>
      <c r="AT268" s="210"/>
      <c r="AU268" s="210"/>
      <c r="AV268" s="210"/>
      <c r="AW268" s="210"/>
      <c r="AX268" s="210"/>
      <c r="AY268" s="210"/>
      <c r="AZ268" s="210"/>
      <c r="BA268" s="210"/>
      <c r="BB268" s="210"/>
      <c r="BC268" s="210"/>
      <c r="BD268" s="210"/>
      <c r="BE268" s="210"/>
      <c r="BF268" s="210"/>
      <c r="BG268" s="12"/>
      <c r="BH268" s="12"/>
      <c r="BI268" s="12"/>
      <c r="BJ268" s="12"/>
      <c r="BK268" s="12"/>
      <c r="BL268" s="12"/>
      <c r="BM268" s="12"/>
      <c r="BN268" s="12"/>
      <c r="BO268" s="12"/>
      <c r="BP268" s="12"/>
      <c r="BQ268" s="12"/>
      <c r="BR268" s="12"/>
      <c r="BS268" s="12"/>
      <c r="BT268" s="12"/>
      <c r="BU268" s="12"/>
      <c r="BV268" s="12"/>
      <c r="BW268" s="12"/>
      <c r="BX268" s="12"/>
      <c r="BY268" s="12"/>
      <c r="BZ268" s="12"/>
      <c r="CA268" s="12"/>
      <c r="CB268" s="12"/>
      <c r="CC268" s="12"/>
      <c r="CD268" s="12"/>
      <c r="CE268" s="12"/>
      <c r="CF268" s="12"/>
      <c r="CG268" s="12"/>
      <c r="CH268" s="12"/>
    </row>
    <row r="269" spans="1:86" ht="51" customHeight="1" x14ac:dyDescent="0.3">
      <c r="A269" s="207">
        <v>265</v>
      </c>
      <c r="B269" s="208" t="s">
        <v>4502</v>
      </c>
      <c r="C269" s="214" t="s">
        <v>4503</v>
      </c>
      <c r="D269" s="37">
        <v>43966</v>
      </c>
      <c r="E269" s="37">
        <v>43976</v>
      </c>
      <c r="F269" s="73" t="s">
        <v>28</v>
      </c>
      <c r="G269" s="40" t="s">
        <v>28</v>
      </c>
      <c r="H269" s="40" t="s">
        <v>2886</v>
      </c>
      <c r="I269" s="73" t="s">
        <v>232</v>
      </c>
      <c r="J269" s="49" t="s">
        <v>5258</v>
      </c>
      <c r="K269" s="78" t="s">
        <v>4818</v>
      </c>
      <c r="L269" s="78" t="s">
        <v>5706</v>
      </c>
      <c r="M269" s="49" t="str">
        <f t="shared" si="4"/>
        <v>07</v>
      </c>
      <c r="N269" s="40" t="s">
        <v>434</v>
      </c>
      <c r="O269" s="40" t="s">
        <v>2891</v>
      </c>
      <c r="P269" s="40" t="s">
        <v>434</v>
      </c>
      <c r="Q269" s="35"/>
      <c r="R269" s="47"/>
      <c r="S269" s="48"/>
      <c r="T269" s="20"/>
      <c r="U269" s="20"/>
      <c r="V269" s="4"/>
      <c r="W269" s="210"/>
      <c r="X269" s="210"/>
      <c r="Y269" s="210"/>
      <c r="Z269" s="210"/>
      <c r="AA269" s="210"/>
      <c r="AB269" s="210"/>
      <c r="AC269" s="210"/>
      <c r="AD269" s="210"/>
      <c r="AE269" s="210"/>
      <c r="AF269" s="210"/>
      <c r="AG269" s="210"/>
      <c r="AH269" s="210"/>
      <c r="AI269" s="210"/>
      <c r="AJ269" s="210"/>
      <c r="AK269" s="210"/>
      <c r="AL269" s="210"/>
      <c r="AM269" s="210"/>
      <c r="AN269" s="210"/>
      <c r="AO269" s="210"/>
      <c r="AP269" s="210"/>
      <c r="AQ269" s="210"/>
      <c r="AR269" s="210"/>
      <c r="AS269" s="210"/>
      <c r="AT269" s="210"/>
      <c r="AU269" s="210"/>
      <c r="AV269" s="210"/>
      <c r="AW269" s="210"/>
      <c r="AX269" s="210"/>
      <c r="AY269" s="210"/>
      <c r="AZ269" s="210"/>
      <c r="BA269" s="210"/>
      <c r="BB269" s="210"/>
      <c r="BC269" s="210"/>
      <c r="BD269" s="210"/>
      <c r="BE269" s="210"/>
      <c r="BF269" s="210"/>
      <c r="BG269" s="12"/>
      <c r="BH269" s="12"/>
      <c r="BI269" s="12"/>
      <c r="BJ269" s="12"/>
      <c r="BK269" s="12"/>
      <c r="BL269" s="12"/>
      <c r="BM269" s="12"/>
      <c r="BN269" s="12"/>
      <c r="BO269" s="12"/>
      <c r="BP269" s="12"/>
      <c r="BQ269" s="12"/>
      <c r="BR269" s="12"/>
      <c r="BS269" s="12"/>
      <c r="BT269" s="12"/>
      <c r="BU269" s="12"/>
      <c r="BV269" s="12"/>
      <c r="BW269" s="12"/>
      <c r="BX269" s="12"/>
      <c r="BY269" s="12"/>
      <c r="BZ269" s="12"/>
      <c r="CA269" s="12"/>
      <c r="CB269" s="12"/>
      <c r="CC269" s="12"/>
      <c r="CD269" s="12"/>
      <c r="CE269" s="12"/>
      <c r="CF269" s="12"/>
      <c r="CG269" s="12"/>
      <c r="CH269" s="12"/>
    </row>
    <row r="270" spans="1:86" ht="38.25" customHeight="1" x14ac:dyDescent="0.3">
      <c r="A270" s="207">
        <v>266</v>
      </c>
      <c r="B270" s="208" t="s">
        <v>4504</v>
      </c>
      <c r="C270" s="214" t="s">
        <v>4505</v>
      </c>
      <c r="D270" s="37">
        <v>43970</v>
      </c>
      <c r="E270" s="48">
        <v>43980</v>
      </c>
      <c r="F270" s="73" t="s">
        <v>28</v>
      </c>
      <c r="G270" s="40" t="s">
        <v>28</v>
      </c>
      <c r="H270" s="73" t="s">
        <v>5151</v>
      </c>
      <c r="I270" s="73" t="s">
        <v>2387</v>
      </c>
      <c r="J270" s="49" t="s">
        <v>5259</v>
      </c>
      <c r="K270" s="78" t="s">
        <v>5260</v>
      </c>
      <c r="L270" s="78" t="s">
        <v>5707</v>
      </c>
      <c r="M270" s="49" t="str">
        <f t="shared" si="4"/>
        <v>07</v>
      </c>
      <c r="N270" s="40" t="s">
        <v>434</v>
      </c>
      <c r="O270" s="40" t="s">
        <v>2891</v>
      </c>
      <c r="P270" s="40" t="s">
        <v>434</v>
      </c>
      <c r="Q270" s="35"/>
      <c r="R270" s="47"/>
      <c r="S270" s="48"/>
      <c r="T270" s="20"/>
      <c r="U270" s="20"/>
      <c r="V270" s="4"/>
      <c r="W270" s="210"/>
      <c r="X270" s="210"/>
      <c r="Y270" s="210"/>
      <c r="Z270" s="210"/>
      <c r="AA270" s="210"/>
      <c r="AB270" s="210"/>
      <c r="AC270" s="210"/>
      <c r="AD270" s="210"/>
      <c r="AE270" s="210"/>
      <c r="AF270" s="210"/>
      <c r="AG270" s="210"/>
      <c r="AH270" s="210"/>
      <c r="AI270" s="210"/>
      <c r="AJ270" s="210"/>
      <c r="AK270" s="210"/>
      <c r="AL270" s="210"/>
      <c r="AM270" s="210"/>
      <c r="AN270" s="210"/>
      <c r="AO270" s="210"/>
      <c r="AP270" s="210"/>
      <c r="AQ270" s="210"/>
      <c r="AR270" s="210"/>
      <c r="AS270" s="210"/>
      <c r="AT270" s="210"/>
      <c r="AU270" s="210"/>
      <c r="AV270" s="210"/>
      <c r="AW270" s="210"/>
      <c r="AX270" s="210"/>
      <c r="AY270" s="210"/>
      <c r="AZ270" s="210"/>
      <c r="BA270" s="210"/>
      <c r="BB270" s="210"/>
      <c r="BC270" s="210"/>
      <c r="BD270" s="210"/>
      <c r="BE270" s="210"/>
      <c r="BF270" s="210"/>
      <c r="BG270" s="12"/>
      <c r="BH270" s="12"/>
      <c r="BI270" s="12"/>
      <c r="BJ270" s="12"/>
      <c r="BK270" s="12"/>
      <c r="BL270" s="12"/>
      <c r="BM270" s="12"/>
      <c r="BN270" s="12"/>
      <c r="BO270" s="12"/>
      <c r="BP270" s="12"/>
      <c r="BQ270" s="12"/>
      <c r="BR270" s="12"/>
      <c r="BS270" s="12"/>
      <c r="BT270" s="12"/>
      <c r="BU270" s="12"/>
      <c r="BV270" s="12"/>
      <c r="BW270" s="12"/>
      <c r="BX270" s="12"/>
      <c r="BY270" s="12"/>
      <c r="BZ270" s="12"/>
      <c r="CA270" s="12"/>
      <c r="CB270" s="12"/>
      <c r="CC270" s="12"/>
      <c r="CD270" s="12"/>
      <c r="CE270" s="12"/>
      <c r="CF270" s="12"/>
      <c r="CG270" s="12"/>
      <c r="CH270" s="12"/>
    </row>
    <row r="271" spans="1:86" ht="38.25" customHeight="1" x14ac:dyDescent="0.3">
      <c r="A271" s="207">
        <v>267</v>
      </c>
      <c r="B271" s="170" t="s">
        <v>4506</v>
      </c>
      <c r="C271" s="214" t="s">
        <v>4507</v>
      </c>
      <c r="D271" s="37">
        <v>43885</v>
      </c>
      <c r="E271" s="37">
        <v>43890</v>
      </c>
      <c r="F271" s="35" t="s">
        <v>28</v>
      </c>
      <c r="G271" s="40" t="s">
        <v>28</v>
      </c>
      <c r="H271" s="73" t="s">
        <v>5151</v>
      </c>
      <c r="I271" s="73" t="s">
        <v>232</v>
      </c>
      <c r="J271" s="35" t="s">
        <v>5261</v>
      </c>
      <c r="K271" s="78" t="s">
        <v>5262</v>
      </c>
      <c r="L271" s="72"/>
      <c r="M271" s="40" t="str">
        <f t="shared" si="4"/>
        <v>07</v>
      </c>
      <c r="N271" s="40" t="s">
        <v>434</v>
      </c>
      <c r="O271" s="40" t="s">
        <v>2891</v>
      </c>
      <c r="P271" s="40" t="s">
        <v>434</v>
      </c>
      <c r="Q271" s="35"/>
      <c r="R271" s="47"/>
      <c r="S271" s="48"/>
      <c r="T271" s="20"/>
      <c r="U271" s="20"/>
      <c r="V271" s="4"/>
      <c r="W271" s="210"/>
      <c r="X271" s="210"/>
      <c r="Y271" s="210"/>
      <c r="Z271" s="210"/>
      <c r="AA271" s="210"/>
      <c r="AB271" s="210"/>
      <c r="AC271" s="210"/>
      <c r="AD271" s="210"/>
      <c r="AE271" s="210"/>
      <c r="AF271" s="210"/>
      <c r="AG271" s="210"/>
      <c r="AH271" s="210"/>
      <c r="AI271" s="210"/>
      <c r="AJ271" s="210"/>
      <c r="AK271" s="210"/>
      <c r="AL271" s="210"/>
      <c r="AM271" s="210"/>
      <c r="AN271" s="210"/>
      <c r="AO271" s="210"/>
      <c r="AP271" s="210"/>
      <c r="AQ271" s="210"/>
      <c r="AR271" s="210"/>
      <c r="AS271" s="210"/>
      <c r="AT271" s="210"/>
      <c r="AU271" s="210"/>
      <c r="AV271" s="210"/>
      <c r="AW271" s="210"/>
      <c r="AX271" s="210"/>
      <c r="AY271" s="210"/>
      <c r="AZ271" s="210"/>
      <c r="BA271" s="210"/>
      <c r="BB271" s="210"/>
      <c r="BC271" s="210"/>
      <c r="BD271" s="210"/>
      <c r="BE271" s="210"/>
      <c r="BF271" s="210"/>
      <c r="BG271" s="12"/>
      <c r="BH271" s="12"/>
      <c r="BI271" s="12"/>
      <c r="BJ271" s="12"/>
      <c r="BK271" s="12"/>
      <c r="BL271" s="12"/>
      <c r="BM271" s="12"/>
      <c r="BN271" s="12"/>
      <c r="BO271" s="12"/>
      <c r="BP271" s="12"/>
      <c r="BQ271" s="12"/>
      <c r="BR271" s="12"/>
      <c r="BS271" s="12"/>
      <c r="BT271" s="12"/>
      <c r="BU271" s="12"/>
      <c r="BV271" s="12"/>
      <c r="BW271" s="12"/>
      <c r="BX271" s="12"/>
      <c r="BY271" s="12"/>
      <c r="BZ271" s="12"/>
      <c r="CA271" s="12"/>
      <c r="CB271" s="12"/>
      <c r="CC271" s="12"/>
      <c r="CD271" s="12"/>
      <c r="CE271" s="12"/>
      <c r="CF271" s="12"/>
      <c r="CG271" s="12"/>
      <c r="CH271" s="12"/>
    </row>
    <row r="272" spans="1:86" ht="89.25" customHeight="1" x14ac:dyDescent="0.3">
      <c r="A272" s="207">
        <v>268</v>
      </c>
      <c r="B272" s="170" t="s">
        <v>4508</v>
      </c>
      <c r="C272" s="214" t="s">
        <v>4509</v>
      </c>
      <c r="D272" s="37">
        <v>43985</v>
      </c>
      <c r="E272" s="37">
        <v>43994</v>
      </c>
      <c r="F272" s="73" t="s">
        <v>28</v>
      </c>
      <c r="G272" s="40" t="s">
        <v>28</v>
      </c>
      <c r="H272" s="73" t="s">
        <v>5151</v>
      </c>
      <c r="I272" s="73" t="s">
        <v>2387</v>
      </c>
      <c r="J272" s="35" t="s">
        <v>5263</v>
      </c>
      <c r="K272" s="78" t="s">
        <v>5264</v>
      </c>
      <c r="L272" s="72"/>
      <c r="M272" s="40" t="str">
        <f t="shared" si="4"/>
        <v>07</v>
      </c>
      <c r="N272" s="40" t="s">
        <v>434</v>
      </c>
      <c r="O272" s="40" t="s">
        <v>2891</v>
      </c>
      <c r="P272" s="40" t="s">
        <v>434</v>
      </c>
      <c r="Q272" s="35"/>
      <c r="R272" s="47"/>
      <c r="S272" s="48"/>
      <c r="T272" s="20"/>
      <c r="U272" s="20"/>
      <c r="V272" s="4"/>
      <c r="W272" s="210"/>
      <c r="X272" s="210"/>
      <c r="Y272" s="210"/>
      <c r="Z272" s="210"/>
      <c r="AA272" s="210"/>
      <c r="AB272" s="210"/>
      <c r="AC272" s="210"/>
      <c r="AD272" s="210"/>
      <c r="AE272" s="210"/>
      <c r="AF272" s="210"/>
      <c r="AG272" s="210"/>
      <c r="AH272" s="210"/>
      <c r="AI272" s="210"/>
      <c r="AJ272" s="210"/>
      <c r="AK272" s="210"/>
      <c r="AL272" s="210"/>
      <c r="AM272" s="210"/>
      <c r="AN272" s="210"/>
      <c r="AO272" s="210"/>
      <c r="AP272" s="210"/>
      <c r="AQ272" s="210"/>
      <c r="AR272" s="210"/>
      <c r="AS272" s="210"/>
      <c r="AT272" s="210"/>
      <c r="AU272" s="210"/>
      <c r="AV272" s="210"/>
      <c r="AW272" s="210"/>
      <c r="AX272" s="210"/>
      <c r="AY272" s="210"/>
      <c r="AZ272" s="210"/>
      <c r="BA272" s="210"/>
      <c r="BB272" s="210"/>
      <c r="BC272" s="210"/>
      <c r="BD272" s="210"/>
      <c r="BE272" s="210"/>
      <c r="BF272" s="210"/>
      <c r="BG272" s="12"/>
      <c r="BH272" s="12"/>
      <c r="BI272" s="12"/>
      <c r="BJ272" s="12"/>
      <c r="BK272" s="12"/>
      <c r="BL272" s="12"/>
      <c r="BM272" s="12"/>
      <c r="BN272" s="12"/>
      <c r="BO272" s="12"/>
      <c r="BP272" s="12"/>
      <c r="BQ272" s="12"/>
      <c r="BR272" s="12"/>
      <c r="BS272" s="12"/>
      <c r="BT272" s="12"/>
      <c r="BU272" s="12"/>
      <c r="BV272" s="12"/>
      <c r="BW272" s="12"/>
      <c r="BX272" s="12"/>
      <c r="BY272" s="12"/>
      <c r="BZ272" s="12"/>
      <c r="CA272" s="12"/>
      <c r="CB272" s="12"/>
      <c r="CC272" s="12"/>
      <c r="CD272" s="12"/>
      <c r="CE272" s="12"/>
      <c r="CF272" s="12"/>
      <c r="CG272" s="12"/>
      <c r="CH272" s="12"/>
    </row>
    <row r="273" spans="1:86" ht="76.5" customHeight="1" x14ac:dyDescent="0.3">
      <c r="A273" s="207">
        <v>269</v>
      </c>
      <c r="B273" s="170" t="s">
        <v>4510</v>
      </c>
      <c r="C273" s="214" t="s">
        <v>4511</v>
      </c>
      <c r="D273" s="37">
        <v>44295</v>
      </c>
      <c r="E273" s="37">
        <v>44298</v>
      </c>
      <c r="F273" s="37">
        <v>45394</v>
      </c>
      <c r="G273" s="40" t="s">
        <v>28</v>
      </c>
      <c r="H273" s="40" t="s">
        <v>5265</v>
      </c>
      <c r="I273" s="35" t="s">
        <v>2387</v>
      </c>
      <c r="J273" s="35" t="s">
        <v>5266</v>
      </c>
      <c r="K273" s="36" t="s">
        <v>5267</v>
      </c>
      <c r="L273" s="72" t="s">
        <v>5708</v>
      </c>
      <c r="M273" s="40" t="str">
        <f t="shared" si="4"/>
        <v>07</v>
      </c>
      <c r="N273" s="40" t="s">
        <v>434</v>
      </c>
      <c r="O273" s="40" t="s">
        <v>4819</v>
      </c>
      <c r="P273" s="40" t="s">
        <v>434</v>
      </c>
      <c r="Q273" s="35"/>
      <c r="R273" s="47"/>
      <c r="S273" s="48"/>
      <c r="T273" s="20"/>
      <c r="U273" s="20"/>
      <c r="V273" s="4"/>
      <c r="W273" s="210"/>
      <c r="X273" s="210"/>
      <c r="Y273" s="210"/>
      <c r="Z273" s="210"/>
      <c r="AA273" s="210"/>
      <c r="AB273" s="210"/>
      <c r="AC273" s="210"/>
      <c r="AD273" s="210"/>
      <c r="AE273" s="210"/>
      <c r="AF273" s="210"/>
      <c r="AG273" s="210"/>
      <c r="AH273" s="210"/>
      <c r="AI273" s="210"/>
      <c r="AJ273" s="210"/>
      <c r="AK273" s="210"/>
      <c r="AL273" s="210"/>
      <c r="AM273" s="210"/>
      <c r="AN273" s="210"/>
      <c r="AO273" s="210"/>
      <c r="AP273" s="210"/>
      <c r="AQ273" s="210"/>
      <c r="AR273" s="210"/>
      <c r="AS273" s="210"/>
      <c r="AT273" s="210"/>
      <c r="AU273" s="210"/>
      <c r="AV273" s="210"/>
      <c r="AW273" s="210"/>
      <c r="AX273" s="210"/>
      <c r="AY273" s="210"/>
      <c r="AZ273" s="210"/>
      <c r="BA273" s="210"/>
      <c r="BB273" s="210"/>
      <c r="BC273" s="210"/>
      <c r="BD273" s="210"/>
      <c r="BE273" s="210"/>
      <c r="BF273" s="210"/>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c r="CD273" s="12"/>
      <c r="CE273" s="12"/>
      <c r="CF273" s="12"/>
      <c r="CG273" s="12"/>
      <c r="CH273" s="12"/>
    </row>
    <row r="274" spans="1:86" ht="51" customHeight="1" x14ac:dyDescent="0.3">
      <c r="A274" s="207">
        <v>270</v>
      </c>
      <c r="B274" s="170" t="s">
        <v>4512</v>
      </c>
      <c r="C274" s="214" t="s">
        <v>4513</v>
      </c>
      <c r="D274" s="37">
        <v>43971</v>
      </c>
      <c r="E274" s="37">
        <v>43983</v>
      </c>
      <c r="F274" s="40" t="s">
        <v>28</v>
      </c>
      <c r="G274" s="40" t="s">
        <v>28</v>
      </c>
      <c r="H274" s="40" t="s">
        <v>219</v>
      </c>
      <c r="I274" s="73" t="s">
        <v>232</v>
      </c>
      <c r="J274" s="35" t="s">
        <v>5268</v>
      </c>
      <c r="K274" s="72" t="s">
        <v>5269</v>
      </c>
      <c r="L274" s="72" t="s">
        <v>5709</v>
      </c>
      <c r="M274" s="40" t="str">
        <f t="shared" si="4"/>
        <v>07</v>
      </c>
      <c r="N274" s="40" t="s">
        <v>434</v>
      </c>
      <c r="O274" s="40" t="s">
        <v>6980</v>
      </c>
      <c r="P274" s="40" t="s">
        <v>429</v>
      </c>
      <c r="Q274" s="35"/>
      <c r="R274" s="47"/>
      <c r="S274" s="48"/>
      <c r="T274" s="20"/>
      <c r="U274" s="20"/>
      <c r="V274" s="4"/>
      <c r="W274" s="210"/>
      <c r="X274" s="210"/>
      <c r="Y274" s="210"/>
      <c r="Z274" s="210"/>
      <c r="AA274" s="210"/>
      <c r="AB274" s="210"/>
      <c r="AC274" s="210"/>
      <c r="AD274" s="210"/>
      <c r="AE274" s="210"/>
      <c r="AF274" s="210"/>
      <c r="AG274" s="210"/>
      <c r="AH274" s="210"/>
      <c r="AI274" s="210"/>
      <c r="AJ274" s="210"/>
      <c r="AK274" s="210"/>
      <c r="AL274" s="210"/>
      <c r="AM274" s="210"/>
      <c r="AN274" s="210"/>
      <c r="AO274" s="210"/>
      <c r="AP274" s="210"/>
      <c r="AQ274" s="210"/>
      <c r="AR274" s="210"/>
      <c r="AS274" s="210"/>
      <c r="AT274" s="210"/>
      <c r="AU274" s="210"/>
      <c r="AV274" s="210"/>
      <c r="AW274" s="210"/>
      <c r="AX274" s="210"/>
      <c r="AY274" s="210"/>
      <c r="AZ274" s="210"/>
      <c r="BA274" s="210"/>
      <c r="BB274" s="210"/>
      <c r="BC274" s="210"/>
      <c r="BD274" s="210"/>
      <c r="BE274" s="210"/>
      <c r="BF274" s="210"/>
      <c r="BG274" s="12"/>
      <c r="BH274" s="12"/>
      <c r="BI274" s="12"/>
      <c r="BJ274" s="12"/>
      <c r="BK274" s="12"/>
      <c r="BL274" s="12"/>
      <c r="BM274" s="12"/>
      <c r="BN274" s="12"/>
      <c r="BO274" s="12"/>
      <c r="BP274" s="12"/>
      <c r="BQ274" s="12"/>
      <c r="BR274" s="12"/>
      <c r="BS274" s="12"/>
      <c r="BT274" s="12"/>
      <c r="BU274" s="12"/>
      <c r="BV274" s="12"/>
      <c r="BW274" s="12"/>
      <c r="BX274" s="12"/>
      <c r="BY274" s="12"/>
      <c r="BZ274" s="12"/>
      <c r="CA274" s="12"/>
      <c r="CB274" s="12"/>
      <c r="CC274" s="12"/>
      <c r="CD274" s="12"/>
      <c r="CE274" s="12"/>
      <c r="CF274" s="12"/>
      <c r="CG274" s="12"/>
      <c r="CH274" s="12"/>
    </row>
    <row r="275" spans="1:86" ht="63.75" customHeight="1" x14ac:dyDescent="0.3">
      <c r="A275" s="207">
        <v>271</v>
      </c>
      <c r="B275" s="208" t="s">
        <v>4514</v>
      </c>
      <c r="C275" s="214" t="s">
        <v>4515</v>
      </c>
      <c r="D275" s="37">
        <v>43984</v>
      </c>
      <c r="E275" s="37">
        <v>43990</v>
      </c>
      <c r="F275" s="44" t="s">
        <v>28</v>
      </c>
      <c r="G275" s="40" t="s">
        <v>28</v>
      </c>
      <c r="H275" s="73" t="s">
        <v>5270</v>
      </c>
      <c r="I275" s="73" t="s">
        <v>232</v>
      </c>
      <c r="J275" s="44" t="s">
        <v>5271</v>
      </c>
      <c r="K275" s="78" t="s">
        <v>5272</v>
      </c>
      <c r="L275" s="72"/>
      <c r="M275" s="40" t="str">
        <f t="shared" si="4"/>
        <v>07</v>
      </c>
      <c r="N275" s="40" t="s">
        <v>434</v>
      </c>
      <c r="O275" s="40" t="s">
        <v>6980</v>
      </c>
      <c r="P275" s="40" t="s">
        <v>429</v>
      </c>
      <c r="Q275" s="35"/>
      <c r="R275" s="47"/>
      <c r="S275" s="48"/>
      <c r="T275" s="20"/>
      <c r="U275" s="20"/>
      <c r="V275" s="4"/>
      <c r="W275" s="210"/>
      <c r="X275" s="210"/>
      <c r="Y275" s="210"/>
      <c r="Z275" s="210"/>
      <c r="AA275" s="210"/>
      <c r="AB275" s="210"/>
      <c r="AC275" s="210"/>
      <c r="AD275" s="210"/>
      <c r="AE275" s="210"/>
      <c r="AF275" s="210"/>
      <c r="AG275" s="210"/>
      <c r="AH275" s="210"/>
      <c r="AI275" s="210"/>
      <c r="AJ275" s="210"/>
      <c r="AK275" s="210"/>
      <c r="AL275" s="210"/>
      <c r="AM275" s="210"/>
      <c r="AN275" s="210"/>
      <c r="AO275" s="210"/>
      <c r="AP275" s="210"/>
      <c r="AQ275" s="210"/>
      <c r="AR275" s="210"/>
      <c r="AS275" s="210"/>
      <c r="AT275" s="210"/>
      <c r="AU275" s="210"/>
      <c r="AV275" s="210"/>
      <c r="AW275" s="210"/>
      <c r="AX275" s="210"/>
      <c r="AY275" s="210"/>
      <c r="AZ275" s="210"/>
      <c r="BA275" s="210"/>
      <c r="BB275" s="210"/>
      <c r="BC275" s="210"/>
      <c r="BD275" s="210"/>
      <c r="BE275" s="210"/>
      <c r="BF275" s="210"/>
      <c r="BG275" s="12"/>
      <c r="BH275" s="12"/>
      <c r="BI275" s="12"/>
      <c r="BJ275" s="12"/>
      <c r="BK275" s="12"/>
      <c r="BL275" s="12"/>
      <c r="BM275" s="12"/>
      <c r="BN275" s="12"/>
      <c r="BO275" s="12"/>
      <c r="BP275" s="12"/>
      <c r="BQ275" s="12"/>
      <c r="BR275" s="12"/>
      <c r="BS275" s="12"/>
      <c r="BT275" s="12"/>
      <c r="BU275" s="12"/>
      <c r="BV275" s="12"/>
      <c r="BW275" s="12"/>
      <c r="BX275" s="12"/>
      <c r="BY275" s="12"/>
      <c r="BZ275" s="12"/>
      <c r="CA275" s="12"/>
      <c r="CB275" s="12"/>
      <c r="CC275" s="12"/>
      <c r="CD275" s="12"/>
      <c r="CE275" s="12"/>
      <c r="CF275" s="12"/>
      <c r="CG275" s="12"/>
      <c r="CH275" s="12"/>
    </row>
    <row r="276" spans="1:86" ht="89.25" customHeight="1" x14ac:dyDescent="0.3">
      <c r="A276" s="207">
        <v>272</v>
      </c>
      <c r="B276" s="170" t="s">
        <v>4516</v>
      </c>
      <c r="C276" s="214" t="s">
        <v>4517</v>
      </c>
      <c r="D276" s="37">
        <v>43948</v>
      </c>
      <c r="E276" s="48">
        <v>43959</v>
      </c>
      <c r="F276" s="73" t="s">
        <v>28</v>
      </c>
      <c r="G276" s="40" t="s">
        <v>28</v>
      </c>
      <c r="H276" s="73" t="s">
        <v>5151</v>
      </c>
      <c r="I276" s="73" t="s">
        <v>2387</v>
      </c>
      <c r="J276" s="35" t="s">
        <v>5273</v>
      </c>
      <c r="K276" s="72" t="s">
        <v>5274</v>
      </c>
      <c r="L276" s="72" t="s">
        <v>5710</v>
      </c>
      <c r="M276" s="40" t="str">
        <f t="shared" si="4"/>
        <v>07</v>
      </c>
      <c r="N276" s="40" t="s">
        <v>434</v>
      </c>
      <c r="O276" s="40" t="s">
        <v>2891</v>
      </c>
      <c r="P276" s="40" t="s">
        <v>434</v>
      </c>
      <c r="Q276" s="35"/>
      <c r="R276" s="47"/>
      <c r="S276" s="48"/>
      <c r="T276" s="20"/>
      <c r="U276" s="20"/>
      <c r="V276" s="4"/>
      <c r="W276" s="210"/>
      <c r="X276" s="210"/>
      <c r="Y276" s="210"/>
      <c r="Z276" s="210"/>
      <c r="AA276" s="210"/>
      <c r="AB276" s="210"/>
      <c r="AC276" s="210"/>
      <c r="AD276" s="210"/>
      <c r="AE276" s="210"/>
      <c r="AF276" s="210"/>
      <c r="AG276" s="210"/>
      <c r="AH276" s="210"/>
      <c r="AI276" s="210"/>
      <c r="AJ276" s="210"/>
      <c r="AK276" s="210"/>
      <c r="AL276" s="210"/>
      <c r="AM276" s="210"/>
      <c r="AN276" s="210"/>
      <c r="AO276" s="210"/>
      <c r="AP276" s="210"/>
      <c r="AQ276" s="210"/>
      <c r="AR276" s="210"/>
      <c r="AS276" s="210"/>
      <c r="AT276" s="210"/>
      <c r="AU276" s="210"/>
      <c r="AV276" s="210"/>
      <c r="AW276" s="210"/>
      <c r="AX276" s="210"/>
      <c r="AY276" s="210"/>
      <c r="AZ276" s="210"/>
      <c r="BA276" s="210"/>
      <c r="BB276" s="210"/>
      <c r="BC276" s="210"/>
      <c r="BD276" s="210"/>
      <c r="BE276" s="210"/>
      <c r="BF276" s="210"/>
      <c r="BG276" s="12"/>
      <c r="BH276" s="12"/>
      <c r="BI276" s="12"/>
      <c r="BJ276" s="12"/>
      <c r="BK276" s="12"/>
      <c r="BL276" s="12"/>
      <c r="BM276" s="12"/>
      <c r="BN276" s="12"/>
      <c r="BO276" s="12"/>
      <c r="BP276" s="12"/>
      <c r="BQ276" s="12"/>
      <c r="BR276" s="12"/>
      <c r="BS276" s="12"/>
      <c r="BT276" s="12"/>
      <c r="BU276" s="12"/>
      <c r="BV276" s="12"/>
      <c r="BW276" s="12"/>
      <c r="BX276" s="12"/>
      <c r="BY276" s="12"/>
      <c r="BZ276" s="12"/>
      <c r="CA276" s="12"/>
      <c r="CB276" s="12"/>
      <c r="CC276" s="12"/>
      <c r="CD276" s="12"/>
      <c r="CE276" s="12"/>
      <c r="CF276" s="12"/>
      <c r="CG276" s="12"/>
      <c r="CH276" s="12"/>
    </row>
    <row r="277" spans="1:86" ht="51" customHeight="1" x14ac:dyDescent="0.3">
      <c r="A277" s="207">
        <v>273</v>
      </c>
      <c r="B277" s="170" t="s">
        <v>4518</v>
      </c>
      <c r="C277" s="214" t="s">
        <v>4519</v>
      </c>
      <c r="D277" s="37">
        <v>43647</v>
      </c>
      <c r="E277" s="37">
        <v>43653</v>
      </c>
      <c r="F277" s="35" t="s">
        <v>28</v>
      </c>
      <c r="G277" s="40" t="s">
        <v>28</v>
      </c>
      <c r="H277" s="40" t="s">
        <v>575</v>
      </c>
      <c r="I277" s="40" t="s">
        <v>232</v>
      </c>
      <c r="J277" s="40" t="s">
        <v>5275</v>
      </c>
      <c r="K277" s="72" t="s">
        <v>5276</v>
      </c>
      <c r="L277" s="72"/>
      <c r="M277" s="40" t="str">
        <f t="shared" si="4"/>
        <v>07</v>
      </c>
      <c r="N277" s="40" t="s">
        <v>434</v>
      </c>
      <c r="O277" s="40" t="s">
        <v>6980</v>
      </c>
      <c r="P277" s="40" t="s">
        <v>429</v>
      </c>
      <c r="Q277" s="35"/>
      <c r="R277" s="47"/>
      <c r="S277" s="48"/>
      <c r="T277" s="20"/>
      <c r="U277" s="20"/>
      <c r="V277" s="4"/>
      <c r="W277" s="210"/>
      <c r="X277" s="210"/>
      <c r="Y277" s="210"/>
      <c r="Z277" s="210"/>
      <c r="AA277" s="210"/>
      <c r="AB277" s="210"/>
      <c r="AC277" s="210"/>
      <c r="AD277" s="210"/>
      <c r="AE277" s="210"/>
      <c r="AF277" s="210"/>
      <c r="AG277" s="210"/>
      <c r="AH277" s="210"/>
      <c r="AI277" s="210"/>
      <c r="AJ277" s="210"/>
      <c r="AK277" s="210"/>
      <c r="AL277" s="210"/>
      <c r="AM277" s="210"/>
      <c r="AN277" s="210"/>
      <c r="AO277" s="210"/>
      <c r="AP277" s="210"/>
      <c r="AQ277" s="210"/>
      <c r="AR277" s="210"/>
      <c r="AS277" s="210"/>
      <c r="AT277" s="210"/>
      <c r="AU277" s="210"/>
      <c r="AV277" s="210"/>
      <c r="AW277" s="210"/>
      <c r="AX277" s="210"/>
      <c r="AY277" s="210"/>
      <c r="AZ277" s="210"/>
      <c r="BA277" s="210"/>
      <c r="BB277" s="210"/>
      <c r="BC277" s="210"/>
      <c r="BD277" s="210"/>
      <c r="BE277" s="210"/>
      <c r="BF277" s="210"/>
      <c r="BG277" s="12"/>
      <c r="BH277" s="12"/>
      <c r="BI277" s="12"/>
      <c r="BJ277" s="12"/>
      <c r="BK277" s="12"/>
      <c r="BL277" s="12"/>
      <c r="BM277" s="12"/>
      <c r="BN277" s="12"/>
      <c r="BO277" s="12"/>
      <c r="BP277" s="12"/>
      <c r="BQ277" s="12"/>
      <c r="BR277" s="12"/>
      <c r="BS277" s="12"/>
      <c r="BT277" s="12"/>
      <c r="BU277" s="12"/>
      <c r="BV277" s="12"/>
      <c r="BW277" s="12"/>
      <c r="BX277" s="12"/>
      <c r="BY277" s="12"/>
      <c r="BZ277" s="12"/>
      <c r="CA277" s="12"/>
      <c r="CB277" s="12"/>
      <c r="CC277" s="12"/>
      <c r="CD277" s="12"/>
      <c r="CE277" s="12"/>
      <c r="CF277" s="12"/>
      <c r="CG277" s="12"/>
      <c r="CH277" s="12"/>
    </row>
    <row r="278" spans="1:86" ht="76.5" customHeight="1" x14ac:dyDescent="0.3">
      <c r="A278" s="207">
        <v>274</v>
      </c>
      <c r="B278" s="170" t="s">
        <v>4520</v>
      </c>
      <c r="C278" s="259" t="s">
        <v>4521</v>
      </c>
      <c r="D278" s="37">
        <v>43687</v>
      </c>
      <c r="E278" s="37">
        <v>43692</v>
      </c>
      <c r="F278" s="35" t="s">
        <v>28</v>
      </c>
      <c r="G278" s="40" t="s">
        <v>28</v>
      </c>
      <c r="H278" s="40" t="s">
        <v>625</v>
      </c>
      <c r="I278" s="35" t="s">
        <v>232</v>
      </c>
      <c r="J278" s="35" t="s">
        <v>5277</v>
      </c>
      <c r="K278" s="36" t="s">
        <v>5278</v>
      </c>
      <c r="L278" s="36"/>
      <c r="M278" s="88" t="str">
        <f t="shared" si="4"/>
        <v>07</v>
      </c>
      <c r="N278" s="40" t="s">
        <v>434</v>
      </c>
      <c r="O278" s="40" t="s">
        <v>4819</v>
      </c>
      <c r="P278" s="40" t="s">
        <v>434</v>
      </c>
      <c r="Q278" s="35"/>
      <c r="R278" s="47"/>
      <c r="S278" s="48"/>
      <c r="T278" s="20"/>
      <c r="U278" s="20"/>
      <c r="V278" s="4"/>
      <c r="W278" s="210"/>
      <c r="X278" s="210"/>
      <c r="Y278" s="210"/>
      <c r="Z278" s="210"/>
      <c r="AA278" s="210"/>
      <c r="AB278" s="210"/>
      <c r="AC278" s="210"/>
      <c r="AD278" s="210"/>
      <c r="AE278" s="210"/>
      <c r="AF278" s="210"/>
      <c r="AG278" s="210"/>
      <c r="AH278" s="210"/>
      <c r="AI278" s="210"/>
      <c r="AJ278" s="210"/>
      <c r="AK278" s="210"/>
      <c r="AL278" s="210"/>
      <c r="AM278" s="210"/>
      <c r="AN278" s="210"/>
      <c r="AO278" s="210"/>
      <c r="AP278" s="210"/>
      <c r="AQ278" s="210"/>
      <c r="AR278" s="210"/>
      <c r="AS278" s="210"/>
      <c r="AT278" s="210"/>
      <c r="AU278" s="210"/>
      <c r="AV278" s="210"/>
      <c r="AW278" s="210"/>
      <c r="AX278" s="210"/>
      <c r="AY278" s="210"/>
      <c r="AZ278" s="210"/>
      <c r="BA278" s="210"/>
      <c r="BB278" s="210"/>
      <c r="BC278" s="210"/>
      <c r="BD278" s="210"/>
      <c r="BE278" s="210"/>
      <c r="BF278" s="210"/>
      <c r="BG278" s="12"/>
      <c r="BH278" s="12"/>
      <c r="BI278" s="12"/>
      <c r="BJ278" s="12"/>
      <c r="BK278" s="12"/>
      <c r="BL278" s="12"/>
      <c r="BM278" s="12"/>
      <c r="BN278" s="12"/>
      <c r="BO278" s="12"/>
      <c r="BP278" s="12"/>
      <c r="BQ278" s="12"/>
      <c r="BR278" s="12"/>
      <c r="BS278" s="12"/>
      <c r="BT278" s="12"/>
      <c r="BU278" s="12"/>
      <c r="BV278" s="12"/>
      <c r="BW278" s="12"/>
      <c r="BX278" s="12"/>
      <c r="BY278" s="12"/>
      <c r="BZ278" s="12"/>
      <c r="CA278" s="12"/>
      <c r="CB278" s="12"/>
      <c r="CC278" s="12"/>
      <c r="CD278" s="12"/>
      <c r="CE278" s="12"/>
      <c r="CF278" s="12"/>
      <c r="CG278" s="12"/>
      <c r="CH278" s="12"/>
    </row>
    <row r="279" spans="1:86" ht="51" customHeight="1" x14ac:dyDescent="0.3">
      <c r="A279" s="207">
        <v>275</v>
      </c>
      <c r="B279" s="170" t="s">
        <v>4522</v>
      </c>
      <c r="C279" s="259" t="s">
        <v>4523</v>
      </c>
      <c r="D279" s="37">
        <v>43690</v>
      </c>
      <c r="E279" s="37">
        <v>43692</v>
      </c>
      <c r="F279" s="35" t="s">
        <v>28</v>
      </c>
      <c r="G279" s="40" t="s">
        <v>28</v>
      </c>
      <c r="H279" s="40" t="s">
        <v>625</v>
      </c>
      <c r="I279" s="35" t="s">
        <v>232</v>
      </c>
      <c r="J279" s="35" t="s">
        <v>5279</v>
      </c>
      <c r="K279" s="36" t="s">
        <v>5280</v>
      </c>
      <c r="L279" s="36"/>
      <c r="M279" s="88" t="str">
        <f t="shared" si="4"/>
        <v>07</v>
      </c>
      <c r="N279" s="40" t="s">
        <v>434</v>
      </c>
      <c r="O279" s="40" t="s">
        <v>4819</v>
      </c>
      <c r="P279" s="40" t="s">
        <v>434</v>
      </c>
      <c r="Q279" s="35"/>
      <c r="R279" s="47"/>
      <c r="S279" s="48"/>
      <c r="T279" s="20"/>
      <c r="U279" s="20"/>
      <c r="V279" s="4"/>
      <c r="W279" s="210"/>
      <c r="X279" s="210"/>
      <c r="Y279" s="210"/>
      <c r="Z279" s="210"/>
      <c r="AA279" s="210"/>
      <c r="AB279" s="210"/>
      <c r="AC279" s="210"/>
      <c r="AD279" s="210"/>
      <c r="AE279" s="210"/>
      <c r="AF279" s="210"/>
      <c r="AG279" s="210"/>
      <c r="AH279" s="210"/>
      <c r="AI279" s="210"/>
      <c r="AJ279" s="210"/>
      <c r="AK279" s="210"/>
      <c r="AL279" s="210"/>
      <c r="AM279" s="210"/>
      <c r="AN279" s="210"/>
      <c r="AO279" s="210"/>
      <c r="AP279" s="210"/>
      <c r="AQ279" s="210"/>
      <c r="AR279" s="210"/>
      <c r="AS279" s="210"/>
      <c r="AT279" s="210"/>
      <c r="AU279" s="210"/>
      <c r="AV279" s="210"/>
      <c r="AW279" s="210"/>
      <c r="AX279" s="210"/>
      <c r="AY279" s="210"/>
      <c r="AZ279" s="210"/>
      <c r="BA279" s="210"/>
      <c r="BB279" s="210"/>
      <c r="BC279" s="210"/>
      <c r="BD279" s="210"/>
      <c r="BE279" s="210"/>
      <c r="BF279" s="210"/>
      <c r="BG279" s="12"/>
      <c r="BH279" s="12"/>
      <c r="BI279" s="12"/>
      <c r="BJ279" s="12"/>
      <c r="BK279" s="12"/>
      <c r="BL279" s="12"/>
      <c r="BM279" s="12"/>
      <c r="BN279" s="12"/>
      <c r="BO279" s="12"/>
      <c r="BP279" s="12"/>
      <c r="BQ279" s="12"/>
      <c r="BR279" s="12"/>
      <c r="BS279" s="12"/>
      <c r="BT279" s="12"/>
      <c r="BU279" s="12"/>
      <c r="BV279" s="12"/>
      <c r="BW279" s="12"/>
      <c r="BX279" s="12"/>
      <c r="BY279" s="12"/>
      <c r="BZ279" s="12"/>
      <c r="CA279" s="12"/>
      <c r="CB279" s="12"/>
      <c r="CC279" s="12"/>
      <c r="CD279" s="12"/>
      <c r="CE279" s="12"/>
      <c r="CF279" s="12"/>
      <c r="CG279" s="12"/>
      <c r="CH279" s="12"/>
    </row>
    <row r="280" spans="1:86" ht="76.5" customHeight="1" x14ac:dyDescent="0.3">
      <c r="A280" s="207">
        <v>276</v>
      </c>
      <c r="B280" s="170" t="s">
        <v>4524</v>
      </c>
      <c r="C280" s="259" t="s">
        <v>4525</v>
      </c>
      <c r="D280" s="37">
        <v>43689</v>
      </c>
      <c r="E280" s="37">
        <v>43692</v>
      </c>
      <c r="F280" s="35" t="s">
        <v>28</v>
      </c>
      <c r="G280" s="40" t="s">
        <v>28</v>
      </c>
      <c r="H280" s="40" t="s">
        <v>5281</v>
      </c>
      <c r="I280" s="35" t="s">
        <v>232</v>
      </c>
      <c r="J280" s="35" t="s">
        <v>5282</v>
      </c>
      <c r="K280" s="36" t="s">
        <v>5283</v>
      </c>
      <c r="L280" s="36"/>
      <c r="M280" s="88" t="str">
        <f t="shared" si="4"/>
        <v>07</v>
      </c>
      <c r="N280" s="40" t="s">
        <v>434</v>
      </c>
      <c r="O280" s="40" t="s">
        <v>4819</v>
      </c>
      <c r="P280" s="40" t="s">
        <v>434</v>
      </c>
      <c r="Q280" s="35"/>
      <c r="R280" s="47"/>
      <c r="S280" s="48"/>
      <c r="T280" s="20"/>
      <c r="U280" s="20"/>
      <c r="V280" s="4"/>
      <c r="W280" s="210"/>
      <c r="X280" s="210"/>
      <c r="Y280" s="210"/>
      <c r="Z280" s="210"/>
      <c r="AA280" s="210"/>
      <c r="AB280" s="210"/>
      <c r="AC280" s="210"/>
      <c r="AD280" s="210"/>
      <c r="AE280" s="210"/>
      <c r="AF280" s="210"/>
      <c r="AG280" s="210"/>
      <c r="AH280" s="210"/>
      <c r="AI280" s="210"/>
      <c r="AJ280" s="210"/>
      <c r="AK280" s="210"/>
      <c r="AL280" s="210"/>
      <c r="AM280" s="210"/>
      <c r="AN280" s="210"/>
      <c r="AO280" s="210"/>
      <c r="AP280" s="210"/>
      <c r="AQ280" s="210"/>
      <c r="AR280" s="210"/>
      <c r="AS280" s="210"/>
      <c r="AT280" s="210"/>
      <c r="AU280" s="210"/>
      <c r="AV280" s="210"/>
      <c r="AW280" s="210"/>
      <c r="AX280" s="210"/>
      <c r="AY280" s="210"/>
      <c r="AZ280" s="210"/>
      <c r="BA280" s="210"/>
      <c r="BB280" s="210"/>
      <c r="BC280" s="210"/>
      <c r="BD280" s="210"/>
      <c r="BE280" s="210"/>
      <c r="BF280" s="210"/>
      <c r="BG280" s="12"/>
      <c r="BH280" s="12"/>
      <c r="BI280" s="12"/>
      <c r="BJ280" s="12"/>
      <c r="BK280" s="12"/>
      <c r="BL280" s="12"/>
      <c r="BM280" s="12"/>
      <c r="BN280" s="12"/>
      <c r="BO280" s="12"/>
      <c r="BP280" s="12"/>
      <c r="BQ280" s="12"/>
      <c r="BR280" s="12"/>
      <c r="BS280" s="12"/>
      <c r="BT280" s="12"/>
      <c r="BU280" s="12"/>
      <c r="BV280" s="12"/>
      <c r="BW280" s="12"/>
      <c r="BX280" s="12"/>
      <c r="BY280" s="12"/>
      <c r="BZ280" s="12"/>
      <c r="CA280" s="12"/>
      <c r="CB280" s="12"/>
      <c r="CC280" s="12"/>
      <c r="CD280" s="12"/>
      <c r="CE280" s="12"/>
      <c r="CF280" s="12"/>
      <c r="CG280" s="12"/>
      <c r="CH280" s="12"/>
    </row>
    <row r="281" spans="1:86" ht="76.5" customHeight="1" x14ac:dyDescent="0.3">
      <c r="A281" s="207">
        <v>277</v>
      </c>
      <c r="B281" s="170" t="s">
        <v>4526</v>
      </c>
      <c r="C281" s="259" t="s">
        <v>4527</v>
      </c>
      <c r="D281" s="37">
        <v>43689</v>
      </c>
      <c r="E281" s="37">
        <v>43692</v>
      </c>
      <c r="F281" s="35" t="s">
        <v>28</v>
      </c>
      <c r="G281" s="40" t="s">
        <v>28</v>
      </c>
      <c r="H281" s="40" t="s">
        <v>5281</v>
      </c>
      <c r="I281" s="35" t="s">
        <v>232</v>
      </c>
      <c r="J281" s="35" t="s">
        <v>5284</v>
      </c>
      <c r="K281" s="72" t="s">
        <v>5285</v>
      </c>
      <c r="L281" s="36"/>
      <c r="M281" s="88" t="str">
        <f t="shared" si="4"/>
        <v>07</v>
      </c>
      <c r="N281" s="40" t="s">
        <v>434</v>
      </c>
      <c r="O281" s="40" t="s">
        <v>4819</v>
      </c>
      <c r="P281" s="40" t="s">
        <v>434</v>
      </c>
      <c r="Q281" s="35"/>
      <c r="R281" s="47"/>
      <c r="S281" s="48"/>
      <c r="T281" s="20"/>
      <c r="U281" s="20"/>
      <c r="V281" s="4"/>
      <c r="W281" s="210"/>
      <c r="X281" s="210"/>
      <c r="Y281" s="210"/>
      <c r="Z281" s="210"/>
      <c r="AA281" s="210"/>
      <c r="AB281" s="210"/>
      <c r="AC281" s="210"/>
      <c r="AD281" s="210"/>
      <c r="AE281" s="210"/>
      <c r="AF281" s="210"/>
      <c r="AG281" s="210"/>
      <c r="AH281" s="210"/>
      <c r="AI281" s="210"/>
      <c r="AJ281" s="210"/>
      <c r="AK281" s="210"/>
      <c r="AL281" s="210"/>
      <c r="AM281" s="210"/>
      <c r="AN281" s="210"/>
      <c r="AO281" s="210"/>
      <c r="AP281" s="210"/>
      <c r="AQ281" s="210"/>
      <c r="AR281" s="210"/>
      <c r="AS281" s="210"/>
      <c r="AT281" s="210"/>
      <c r="AU281" s="210"/>
      <c r="AV281" s="210"/>
      <c r="AW281" s="210"/>
      <c r="AX281" s="210"/>
      <c r="AY281" s="210"/>
      <c r="AZ281" s="210"/>
      <c r="BA281" s="210"/>
      <c r="BB281" s="210"/>
      <c r="BC281" s="210"/>
      <c r="BD281" s="210"/>
      <c r="BE281" s="210"/>
      <c r="BF281" s="210"/>
      <c r="BG281" s="12"/>
      <c r="BH281" s="12"/>
      <c r="BI281" s="12"/>
      <c r="BJ281" s="12"/>
      <c r="BK281" s="12"/>
      <c r="BL281" s="12"/>
      <c r="BM281" s="12"/>
      <c r="BN281" s="12"/>
      <c r="BO281" s="12"/>
      <c r="BP281" s="12"/>
      <c r="BQ281" s="12"/>
      <c r="BR281" s="12"/>
      <c r="BS281" s="12"/>
      <c r="BT281" s="12"/>
      <c r="BU281" s="12"/>
      <c r="BV281" s="12"/>
      <c r="BW281" s="12"/>
      <c r="BX281" s="12"/>
      <c r="BY281" s="12"/>
      <c r="BZ281" s="12"/>
      <c r="CA281" s="12"/>
      <c r="CB281" s="12"/>
      <c r="CC281" s="12"/>
      <c r="CD281" s="12"/>
      <c r="CE281" s="12"/>
      <c r="CF281" s="12"/>
      <c r="CG281" s="12"/>
      <c r="CH281" s="12"/>
    </row>
    <row r="282" spans="1:86" ht="76.5" customHeight="1" x14ac:dyDescent="0.3">
      <c r="A282" s="207">
        <v>278</v>
      </c>
      <c r="B282" s="170" t="s">
        <v>4528</v>
      </c>
      <c r="C282" s="259" t="s">
        <v>4529</v>
      </c>
      <c r="D282" s="37">
        <v>43689</v>
      </c>
      <c r="E282" s="37">
        <v>43692</v>
      </c>
      <c r="F282" s="35" t="s">
        <v>28</v>
      </c>
      <c r="G282" s="40" t="s">
        <v>28</v>
      </c>
      <c r="H282" s="40" t="s">
        <v>5281</v>
      </c>
      <c r="I282" s="35" t="s">
        <v>232</v>
      </c>
      <c r="J282" s="35" t="s">
        <v>5286</v>
      </c>
      <c r="K282" s="36" t="s">
        <v>5287</v>
      </c>
      <c r="L282" s="36"/>
      <c r="M282" s="88" t="str">
        <f t="shared" si="4"/>
        <v>07</v>
      </c>
      <c r="N282" s="40" t="s">
        <v>434</v>
      </c>
      <c r="O282" s="40" t="s">
        <v>4819</v>
      </c>
      <c r="P282" s="40" t="s">
        <v>434</v>
      </c>
      <c r="Q282" s="35"/>
      <c r="R282" s="47"/>
      <c r="S282" s="48"/>
      <c r="T282" s="20"/>
      <c r="U282" s="20"/>
      <c r="V282" s="4"/>
      <c r="W282" s="210"/>
      <c r="X282" s="210"/>
      <c r="Y282" s="210"/>
      <c r="Z282" s="210"/>
      <c r="AA282" s="210"/>
      <c r="AB282" s="210"/>
      <c r="AC282" s="210"/>
      <c r="AD282" s="210"/>
      <c r="AE282" s="210"/>
      <c r="AF282" s="210"/>
      <c r="AG282" s="210"/>
      <c r="AH282" s="210"/>
      <c r="AI282" s="210"/>
      <c r="AJ282" s="210"/>
      <c r="AK282" s="210"/>
      <c r="AL282" s="210"/>
      <c r="AM282" s="210"/>
      <c r="AN282" s="210"/>
      <c r="AO282" s="210"/>
      <c r="AP282" s="210"/>
      <c r="AQ282" s="210"/>
      <c r="AR282" s="210"/>
      <c r="AS282" s="210"/>
      <c r="AT282" s="210"/>
      <c r="AU282" s="210"/>
      <c r="AV282" s="210"/>
      <c r="AW282" s="210"/>
      <c r="AX282" s="210"/>
      <c r="AY282" s="210"/>
      <c r="AZ282" s="210"/>
      <c r="BA282" s="210"/>
      <c r="BB282" s="210"/>
      <c r="BC282" s="210"/>
      <c r="BD282" s="210"/>
      <c r="BE282" s="210"/>
      <c r="BF282" s="210"/>
      <c r="BG282" s="12"/>
      <c r="BH282" s="12"/>
      <c r="BI282" s="12"/>
      <c r="BJ282" s="12"/>
      <c r="BK282" s="12"/>
      <c r="BL282" s="12"/>
      <c r="BM282" s="12"/>
      <c r="BN282" s="12"/>
      <c r="BO282" s="12"/>
      <c r="BP282" s="12"/>
      <c r="BQ282" s="12"/>
      <c r="BR282" s="12"/>
      <c r="BS282" s="12"/>
      <c r="BT282" s="12"/>
      <c r="BU282" s="12"/>
      <c r="BV282" s="12"/>
      <c r="BW282" s="12"/>
      <c r="BX282" s="12"/>
      <c r="BY282" s="12"/>
      <c r="BZ282" s="12"/>
      <c r="CA282" s="12"/>
      <c r="CB282" s="12"/>
      <c r="CC282" s="12"/>
      <c r="CD282" s="12"/>
      <c r="CE282" s="12"/>
      <c r="CF282" s="12"/>
      <c r="CG282" s="12"/>
      <c r="CH282" s="12"/>
    </row>
    <row r="283" spans="1:86" ht="76.5" customHeight="1" x14ac:dyDescent="0.3">
      <c r="A283" s="207">
        <v>279</v>
      </c>
      <c r="B283" s="170" t="s">
        <v>4530</v>
      </c>
      <c r="C283" s="259" t="s">
        <v>4531</v>
      </c>
      <c r="D283" s="37">
        <v>43689</v>
      </c>
      <c r="E283" s="37">
        <v>43692</v>
      </c>
      <c r="F283" s="35" t="s">
        <v>28</v>
      </c>
      <c r="G283" s="40" t="s">
        <v>28</v>
      </c>
      <c r="H283" s="40" t="s">
        <v>5281</v>
      </c>
      <c r="I283" s="35" t="s">
        <v>232</v>
      </c>
      <c r="J283" s="35" t="s">
        <v>5288</v>
      </c>
      <c r="K283" s="36" t="s">
        <v>5289</v>
      </c>
      <c r="L283" s="36"/>
      <c r="M283" s="88" t="str">
        <f t="shared" si="4"/>
        <v>07</v>
      </c>
      <c r="N283" s="40" t="s">
        <v>434</v>
      </c>
      <c r="O283" s="40" t="s">
        <v>4819</v>
      </c>
      <c r="P283" s="40" t="s">
        <v>434</v>
      </c>
      <c r="Q283" s="35"/>
      <c r="R283" s="47"/>
      <c r="S283" s="48"/>
      <c r="T283" s="20"/>
      <c r="U283" s="20"/>
      <c r="V283" s="4"/>
      <c r="W283" s="210"/>
      <c r="X283" s="210"/>
      <c r="Y283" s="210"/>
      <c r="Z283" s="210"/>
      <c r="AA283" s="210"/>
      <c r="AB283" s="210"/>
      <c r="AC283" s="210"/>
      <c r="AD283" s="210"/>
      <c r="AE283" s="210"/>
      <c r="AF283" s="210"/>
      <c r="AG283" s="210"/>
      <c r="AH283" s="210"/>
      <c r="AI283" s="210"/>
      <c r="AJ283" s="210"/>
      <c r="AK283" s="210"/>
      <c r="AL283" s="210"/>
      <c r="AM283" s="210"/>
      <c r="AN283" s="210"/>
      <c r="AO283" s="210"/>
      <c r="AP283" s="210"/>
      <c r="AQ283" s="210"/>
      <c r="AR283" s="210"/>
      <c r="AS283" s="210"/>
      <c r="AT283" s="210"/>
      <c r="AU283" s="210"/>
      <c r="AV283" s="210"/>
      <c r="AW283" s="210"/>
      <c r="AX283" s="210"/>
      <c r="AY283" s="210"/>
      <c r="AZ283" s="210"/>
      <c r="BA283" s="210"/>
      <c r="BB283" s="210"/>
      <c r="BC283" s="210"/>
      <c r="BD283" s="210"/>
      <c r="BE283" s="210"/>
      <c r="BF283" s="210"/>
      <c r="BG283" s="12"/>
      <c r="BH283" s="12"/>
      <c r="BI283" s="12"/>
      <c r="BJ283" s="12"/>
      <c r="BK283" s="12"/>
      <c r="BL283" s="12"/>
      <c r="BM283" s="12"/>
      <c r="BN283" s="12"/>
      <c r="BO283" s="12"/>
      <c r="BP283" s="12"/>
      <c r="BQ283" s="12"/>
      <c r="BR283" s="12"/>
      <c r="BS283" s="12"/>
      <c r="BT283" s="12"/>
      <c r="BU283" s="12"/>
      <c r="BV283" s="12"/>
      <c r="BW283" s="12"/>
      <c r="BX283" s="12"/>
      <c r="BY283" s="12"/>
      <c r="BZ283" s="12"/>
      <c r="CA283" s="12"/>
      <c r="CB283" s="12"/>
      <c r="CC283" s="12"/>
      <c r="CD283" s="12"/>
      <c r="CE283" s="12"/>
      <c r="CF283" s="12"/>
      <c r="CG283" s="12"/>
      <c r="CH283" s="12"/>
    </row>
    <row r="284" spans="1:86" ht="63.75" customHeight="1" x14ac:dyDescent="0.3">
      <c r="A284" s="207">
        <v>280</v>
      </c>
      <c r="B284" s="170" t="s">
        <v>4532</v>
      </c>
      <c r="C284" s="259" t="s">
        <v>4533</v>
      </c>
      <c r="D284" s="37">
        <v>43689</v>
      </c>
      <c r="E284" s="37">
        <v>43692</v>
      </c>
      <c r="F284" s="35" t="s">
        <v>28</v>
      </c>
      <c r="G284" s="40" t="s">
        <v>28</v>
      </c>
      <c r="H284" s="40" t="s">
        <v>5281</v>
      </c>
      <c r="I284" s="35" t="s">
        <v>232</v>
      </c>
      <c r="J284" s="35" t="s">
        <v>5290</v>
      </c>
      <c r="K284" s="36" t="s">
        <v>5291</v>
      </c>
      <c r="L284" s="36"/>
      <c r="M284" s="88" t="str">
        <f t="shared" si="4"/>
        <v>07</v>
      </c>
      <c r="N284" s="40" t="s">
        <v>434</v>
      </c>
      <c r="O284" s="40" t="s">
        <v>4819</v>
      </c>
      <c r="P284" s="40" t="s">
        <v>434</v>
      </c>
      <c r="Q284" s="35"/>
      <c r="R284" s="47"/>
      <c r="S284" s="48"/>
      <c r="T284" s="20"/>
      <c r="U284" s="20"/>
      <c r="V284" s="4"/>
      <c r="W284" s="210"/>
      <c r="X284" s="210"/>
      <c r="Y284" s="210"/>
      <c r="Z284" s="210"/>
      <c r="AA284" s="210"/>
      <c r="AB284" s="210"/>
      <c r="AC284" s="210"/>
      <c r="AD284" s="210"/>
      <c r="AE284" s="210"/>
      <c r="AF284" s="210"/>
      <c r="AG284" s="210"/>
      <c r="AH284" s="210"/>
      <c r="AI284" s="210"/>
      <c r="AJ284" s="210"/>
      <c r="AK284" s="210"/>
      <c r="AL284" s="210"/>
      <c r="AM284" s="210"/>
      <c r="AN284" s="210"/>
      <c r="AO284" s="210"/>
      <c r="AP284" s="210"/>
      <c r="AQ284" s="210"/>
      <c r="AR284" s="210"/>
      <c r="AS284" s="210"/>
      <c r="AT284" s="210"/>
      <c r="AU284" s="210"/>
      <c r="AV284" s="210"/>
      <c r="AW284" s="210"/>
      <c r="AX284" s="210"/>
      <c r="AY284" s="210"/>
      <c r="AZ284" s="210"/>
      <c r="BA284" s="210"/>
      <c r="BB284" s="210"/>
      <c r="BC284" s="210"/>
      <c r="BD284" s="210"/>
      <c r="BE284" s="210"/>
      <c r="BF284" s="210"/>
      <c r="BG284" s="12"/>
      <c r="BH284" s="12"/>
      <c r="BI284" s="12"/>
      <c r="BJ284" s="12"/>
      <c r="BK284" s="12"/>
      <c r="BL284" s="12"/>
      <c r="BM284" s="12"/>
      <c r="BN284" s="12"/>
      <c r="BO284" s="12"/>
      <c r="BP284" s="12"/>
      <c r="BQ284" s="12"/>
      <c r="BR284" s="12"/>
      <c r="BS284" s="12"/>
      <c r="BT284" s="12"/>
      <c r="BU284" s="12"/>
      <c r="BV284" s="12"/>
      <c r="BW284" s="12"/>
      <c r="BX284" s="12"/>
      <c r="BY284" s="12"/>
      <c r="BZ284" s="12"/>
      <c r="CA284" s="12"/>
      <c r="CB284" s="12"/>
      <c r="CC284" s="12"/>
      <c r="CD284" s="12"/>
      <c r="CE284" s="12"/>
      <c r="CF284" s="12"/>
      <c r="CG284" s="12"/>
      <c r="CH284" s="12"/>
    </row>
    <row r="285" spans="1:86" ht="76.5" customHeight="1" x14ac:dyDescent="0.3">
      <c r="A285" s="207">
        <v>281</v>
      </c>
      <c r="B285" s="170" t="s">
        <v>4534</v>
      </c>
      <c r="C285" s="259" t="s">
        <v>4535</v>
      </c>
      <c r="D285" s="37">
        <v>43688</v>
      </c>
      <c r="E285" s="37">
        <v>43692</v>
      </c>
      <c r="F285" s="35" t="s">
        <v>28</v>
      </c>
      <c r="G285" s="40" t="s">
        <v>28</v>
      </c>
      <c r="H285" s="40" t="s">
        <v>5281</v>
      </c>
      <c r="I285" s="35" t="s">
        <v>232</v>
      </c>
      <c r="J285" s="35" t="s">
        <v>5292</v>
      </c>
      <c r="K285" s="36" t="s">
        <v>4807</v>
      </c>
      <c r="L285" s="36" t="s">
        <v>5711</v>
      </c>
      <c r="M285" s="88" t="str">
        <f t="shared" si="4"/>
        <v>07</v>
      </c>
      <c r="N285" s="40" t="s">
        <v>434</v>
      </c>
      <c r="O285" s="40" t="s">
        <v>4819</v>
      </c>
      <c r="P285" s="40" t="s">
        <v>434</v>
      </c>
      <c r="Q285" s="35"/>
      <c r="R285" s="47"/>
      <c r="S285" s="48"/>
      <c r="T285" s="20"/>
      <c r="U285" s="20"/>
      <c r="V285" s="4"/>
      <c r="W285" s="210"/>
      <c r="X285" s="210"/>
      <c r="Y285" s="210"/>
      <c r="Z285" s="210"/>
      <c r="AA285" s="210"/>
      <c r="AB285" s="210"/>
      <c r="AC285" s="210"/>
      <c r="AD285" s="210"/>
      <c r="AE285" s="210"/>
      <c r="AF285" s="210"/>
      <c r="AG285" s="210"/>
      <c r="AH285" s="210"/>
      <c r="AI285" s="210"/>
      <c r="AJ285" s="210"/>
      <c r="AK285" s="210"/>
      <c r="AL285" s="210"/>
      <c r="AM285" s="210"/>
      <c r="AN285" s="210"/>
      <c r="AO285" s="210"/>
      <c r="AP285" s="210"/>
      <c r="AQ285" s="210"/>
      <c r="AR285" s="210"/>
      <c r="AS285" s="210"/>
      <c r="AT285" s="210"/>
      <c r="AU285" s="210"/>
      <c r="AV285" s="210"/>
      <c r="AW285" s="210"/>
      <c r="AX285" s="210"/>
      <c r="AY285" s="210"/>
      <c r="AZ285" s="210"/>
      <c r="BA285" s="210"/>
      <c r="BB285" s="210"/>
      <c r="BC285" s="210"/>
      <c r="BD285" s="210"/>
      <c r="BE285" s="210"/>
      <c r="BF285" s="210"/>
      <c r="BG285" s="12"/>
      <c r="BH285" s="12"/>
      <c r="BI285" s="12"/>
      <c r="BJ285" s="12"/>
      <c r="BK285" s="12"/>
      <c r="BL285" s="12"/>
      <c r="BM285" s="12"/>
      <c r="BN285" s="12"/>
      <c r="BO285" s="12"/>
      <c r="BP285" s="12"/>
      <c r="BQ285" s="12"/>
      <c r="BR285" s="12"/>
      <c r="BS285" s="12"/>
      <c r="BT285" s="12"/>
      <c r="BU285" s="12"/>
      <c r="BV285" s="12"/>
      <c r="BW285" s="12"/>
      <c r="BX285" s="12"/>
      <c r="BY285" s="12"/>
      <c r="BZ285" s="12"/>
      <c r="CA285" s="12"/>
      <c r="CB285" s="12"/>
      <c r="CC285" s="12"/>
      <c r="CD285" s="12"/>
      <c r="CE285" s="12"/>
      <c r="CF285" s="12"/>
      <c r="CG285" s="12"/>
      <c r="CH285" s="12"/>
    </row>
    <row r="286" spans="1:86" ht="76.5" customHeight="1" x14ac:dyDescent="0.3">
      <c r="A286" s="207">
        <v>282</v>
      </c>
      <c r="B286" s="170" t="s">
        <v>4536</v>
      </c>
      <c r="C286" s="214" t="s">
        <v>4537</v>
      </c>
      <c r="D286" s="37">
        <v>43727</v>
      </c>
      <c r="E286" s="37">
        <v>43732</v>
      </c>
      <c r="F286" s="35" t="s">
        <v>28</v>
      </c>
      <c r="G286" s="40" t="s">
        <v>28</v>
      </c>
      <c r="H286" s="40" t="s">
        <v>4833</v>
      </c>
      <c r="I286" s="40" t="s">
        <v>232</v>
      </c>
      <c r="J286" s="40" t="s">
        <v>5293</v>
      </c>
      <c r="K286" s="72" t="s">
        <v>5294</v>
      </c>
      <c r="L286" s="36"/>
      <c r="M286" s="88" t="str">
        <f t="shared" si="4"/>
        <v>07</v>
      </c>
      <c r="N286" s="40" t="s">
        <v>434</v>
      </c>
      <c r="O286" s="40" t="s">
        <v>4819</v>
      </c>
      <c r="P286" s="40" t="s">
        <v>434</v>
      </c>
      <c r="Q286" s="35"/>
      <c r="R286" s="47"/>
      <c r="S286" s="48"/>
      <c r="T286" s="20"/>
      <c r="U286" s="20"/>
      <c r="V286" s="4"/>
      <c r="W286" s="210"/>
      <c r="X286" s="210"/>
      <c r="Y286" s="210"/>
      <c r="Z286" s="210"/>
      <c r="AA286" s="210"/>
      <c r="AB286" s="210"/>
      <c r="AC286" s="210"/>
      <c r="AD286" s="210"/>
      <c r="AE286" s="210"/>
      <c r="AF286" s="210"/>
      <c r="AG286" s="210"/>
      <c r="AH286" s="210"/>
      <c r="AI286" s="210"/>
      <c r="AJ286" s="210"/>
      <c r="AK286" s="210"/>
      <c r="AL286" s="210"/>
      <c r="AM286" s="210"/>
      <c r="AN286" s="210"/>
      <c r="AO286" s="210"/>
      <c r="AP286" s="210"/>
      <c r="AQ286" s="210"/>
      <c r="AR286" s="210"/>
      <c r="AS286" s="210"/>
      <c r="AT286" s="210"/>
      <c r="AU286" s="210"/>
      <c r="AV286" s="210"/>
      <c r="AW286" s="210"/>
      <c r="AX286" s="210"/>
      <c r="AY286" s="210"/>
      <c r="AZ286" s="210"/>
      <c r="BA286" s="210"/>
      <c r="BB286" s="210"/>
      <c r="BC286" s="210"/>
      <c r="BD286" s="210"/>
      <c r="BE286" s="210"/>
      <c r="BF286" s="210"/>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c r="CD286" s="12"/>
      <c r="CE286" s="12"/>
      <c r="CF286" s="12"/>
      <c r="CG286" s="12"/>
      <c r="CH286" s="12"/>
    </row>
    <row r="287" spans="1:86" ht="76.5" customHeight="1" x14ac:dyDescent="0.3">
      <c r="A287" s="207">
        <v>283</v>
      </c>
      <c r="B287" s="170" t="s">
        <v>4538</v>
      </c>
      <c r="C287" s="259" t="s">
        <v>4539</v>
      </c>
      <c r="D287" s="37">
        <v>43687</v>
      </c>
      <c r="E287" s="37">
        <v>43692</v>
      </c>
      <c r="F287" s="35" t="s">
        <v>28</v>
      </c>
      <c r="G287" s="40" t="s">
        <v>28</v>
      </c>
      <c r="H287" s="40" t="s">
        <v>219</v>
      </c>
      <c r="I287" s="35" t="s">
        <v>232</v>
      </c>
      <c r="J287" s="35" t="s">
        <v>5295</v>
      </c>
      <c r="K287" s="72" t="s">
        <v>5296</v>
      </c>
      <c r="L287" s="36"/>
      <c r="M287" s="88" t="str">
        <f t="shared" si="4"/>
        <v>07</v>
      </c>
      <c r="N287" s="40" t="s">
        <v>434</v>
      </c>
      <c r="O287" s="40" t="s">
        <v>6980</v>
      </c>
      <c r="P287" s="40" t="s">
        <v>429</v>
      </c>
      <c r="Q287" s="35"/>
      <c r="R287" s="47"/>
      <c r="S287" s="48"/>
      <c r="T287" s="20"/>
      <c r="U287" s="20"/>
      <c r="V287" s="4"/>
      <c r="W287" s="210"/>
      <c r="X287" s="210"/>
      <c r="Y287" s="210"/>
      <c r="Z287" s="210"/>
      <c r="AA287" s="210"/>
      <c r="AB287" s="210"/>
      <c r="AC287" s="210"/>
      <c r="AD287" s="210"/>
      <c r="AE287" s="210"/>
      <c r="AF287" s="210"/>
      <c r="AG287" s="210"/>
      <c r="AH287" s="210"/>
      <c r="AI287" s="210"/>
      <c r="AJ287" s="210"/>
      <c r="AK287" s="210"/>
      <c r="AL287" s="210"/>
      <c r="AM287" s="210"/>
      <c r="AN287" s="210"/>
      <c r="AO287" s="210"/>
      <c r="AP287" s="210"/>
      <c r="AQ287" s="210"/>
      <c r="AR287" s="210"/>
      <c r="AS287" s="210"/>
      <c r="AT287" s="210"/>
      <c r="AU287" s="210"/>
      <c r="AV287" s="210"/>
      <c r="AW287" s="210"/>
      <c r="AX287" s="210"/>
      <c r="AY287" s="210"/>
      <c r="AZ287" s="210"/>
      <c r="BA287" s="210"/>
      <c r="BB287" s="210"/>
      <c r="BC287" s="210"/>
      <c r="BD287" s="210"/>
      <c r="BE287" s="210"/>
      <c r="BF287" s="210"/>
      <c r="BG287" s="12"/>
      <c r="BH287" s="12"/>
      <c r="BI287" s="12"/>
      <c r="BJ287" s="12"/>
      <c r="BK287" s="12"/>
      <c r="BL287" s="12"/>
      <c r="BM287" s="12"/>
      <c r="BN287" s="12"/>
      <c r="BO287" s="12"/>
      <c r="BP287" s="12"/>
      <c r="BQ287" s="12"/>
      <c r="BR287" s="12"/>
      <c r="BS287" s="12"/>
      <c r="BT287" s="12"/>
      <c r="BU287" s="12"/>
      <c r="BV287" s="12"/>
      <c r="BW287" s="12"/>
      <c r="BX287" s="12"/>
      <c r="BY287" s="12"/>
      <c r="BZ287" s="12"/>
      <c r="CA287" s="12"/>
      <c r="CB287" s="12"/>
      <c r="CC287" s="12"/>
      <c r="CD287" s="12"/>
      <c r="CE287" s="12"/>
      <c r="CF287" s="12"/>
      <c r="CG287" s="12"/>
      <c r="CH287" s="12"/>
    </row>
    <row r="288" spans="1:86" ht="63.75" customHeight="1" x14ac:dyDescent="0.3">
      <c r="A288" s="207">
        <v>284</v>
      </c>
      <c r="B288" s="170" t="s">
        <v>4540</v>
      </c>
      <c r="C288" s="259" t="s">
        <v>4541</v>
      </c>
      <c r="D288" s="37">
        <v>43690</v>
      </c>
      <c r="E288" s="37">
        <v>43692</v>
      </c>
      <c r="F288" s="35" t="s">
        <v>28</v>
      </c>
      <c r="G288" s="40" t="s">
        <v>28</v>
      </c>
      <c r="H288" s="40" t="s">
        <v>625</v>
      </c>
      <c r="I288" s="35" t="s">
        <v>232</v>
      </c>
      <c r="J288" s="35" t="s">
        <v>5297</v>
      </c>
      <c r="K288" s="72" t="s">
        <v>5296</v>
      </c>
      <c r="L288" s="36"/>
      <c r="M288" s="88" t="str">
        <f t="shared" si="4"/>
        <v>07</v>
      </c>
      <c r="N288" s="40" t="s">
        <v>434</v>
      </c>
      <c r="O288" s="40" t="s">
        <v>4819</v>
      </c>
      <c r="P288" s="40" t="s">
        <v>434</v>
      </c>
      <c r="Q288" s="35"/>
      <c r="R288" s="47"/>
      <c r="S288" s="48"/>
      <c r="T288" s="20"/>
      <c r="U288" s="20"/>
      <c r="V288" s="4"/>
      <c r="W288" s="210"/>
      <c r="X288" s="210"/>
      <c r="Y288" s="210"/>
      <c r="Z288" s="210"/>
      <c r="AA288" s="210"/>
      <c r="AB288" s="210"/>
      <c r="AC288" s="210"/>
      <c r="AD288" s="210"/>
      <c r="AE288" s="210"/>
      <c r="AF288" s="210"/>
      <c r="AG288" s="210"/>
      <c r="AH288" s="210"/>
      <c r="AI288" s="210"/>
      <c r="AJ288" s="210"/>
      <c r="AK288" s="210"/>
      <c r="AL288" s="210"/>
      <c r="AM288" s="210"/>
      <c r="AN288" s="210"/>
      <c r="AO288" s="210"/>
      <c r="AP288" s="210"/>
      <c r="AQ288" s="210"/>
      <c r="AR288" s="210"/>
      <c r="AS288" s="210"/>
      <c r="AT288" s="210"/>
      <c r="AU288" s="210"/>
      <c r="AV288" s="210"/>
      <c r="AW288" s="210"/>
      <c r="AX288" s="210"/>
      <c r="AY288" s="210"/>
      <c r="AZ288" s="210"/>
      <c r="BA288" s="210"/>
      <c r="BB288" s="210"/>
      <c r="BC288" s="210"/>
      <c r="BD288" s="210"/>
      <c r="BE288" s="210"/>
      <c r="BF288" s="210"/>
      <c r="BG288" s="12"/>
      <c r="BH288" s="12"/>
      <c r="BI288" s="12"/>
      <c r="BJ288" s="12"/>
      <c r="BK288" s="12"/>
      <c r="BL288" s="12"/>
      <c r="BM288" s="12"/>
      <c r="BN288" s="12"/>
      <c r="BO288" s="12"/>
      <c r="BP288" s="12"/>
      <c r="BQ288" s="12"/>
      <c r="BR288" s="12"/>
      <c r="BS288" s="12"/>
      <c r="BT288" s="12"/>
      <c r="BU288" s="12"/>
      <c r="BV288" s="12"/>
      <c r="BW288" s="12"/>
      <c r="BX288" s="12"/>
      <c r="BY288" s="12"/>
      <c r="BZ288" s="12"/>
      <c r="CA288" s="12"/>
      <c r="CB288" s="12"/>
      <c r="CC288" s="12"/>
      <c r="CD288" s="12"/>
      <c r="CE288" s="12"/>
      <c r="CF288" s="12"/>
      <c r="CG288" s="12"/>
      <c r="CH288" s="12"/>
    </row>
    <row r="289" spans="1:86" ht="63.75" customHeight="1" x14ac:dyDescent="0.3">
      <c r="A289" s="207">
        <v>285</v>
      </c>
      <c r="B289" s="170" t="s">
        <v>4542</v>
      </c>
      <c r="C289" s="259" t="s">
        <v>4543</v>
      </c>
      <c r="D289" s="37">
        <v>43690</v>
      </c>
      <c r="E289" s="37">
        <v>43692</v>
      </c>
      <c r="F289" s="35" t="s">
        <v>28</v>
      </c>
      <c r="G289" s="40" t="s">
        <v>28</v>
      </c>
      <c r="H289" s="40" t="s">
        <v>625</v>
      </c>
      <c r="I289" s="35" t="s">
        <v>232</v>
      </c>
      <c r="J289" s="35" t="s">
        <v>5298</v>
      </c>
      <c r="K289" s="72" t="s">
        <v>5296</v>
      </c>
      <c r="L289" s="36"/>
      <c r="M289" s="88" t="str">
        <f t="shared" si="4"/>
        <v>07</v>
      </c>
      <c r="N289" s="40" t="s">
        <v>434</v>
      </c>
      <c r="O289" s="40" t="s">
        <v>4819</v>
      </c>
      <c r="P289" s="40" t="s">
        <v>434</v>
      </c>
      <c r="Q289" s="35"/>
      <c r="R289" s="47"/>
      <c r="S289" s="48"/>
      <c r="T289" s="20"/>
      <c r="U289" s="20"/>
      <c r="V289" s="4"/>
      <c r="W289" s="210"/>
      <c r="X289" s="210"/>
      <c r="Y289" s="210"/>
      <c r="Z289" s="210"/>
      <c r="AA289" s="210"/>
      <c r="AB289" s="210"/>
      <c r="AC289" s="210"/>
      <c r="AD289" s="210"/>
      <c r="AE289" s="210"/>
      <c r="AF289" s="210"/>
      <c r="AG289" s="210"/>
      <c r="AH289" s="210"/>
      <c r="AI289" s="210"/>
      <c r="AJ289" s="210"/>
      <c r="AK289" s="210"/>
      <c r="AL289" s="210"/>
      <c r="AM289" s="210"/>
      <c r="AN289" s="210"/>
      <c r="AO289" s="210"/>
      <c r="AP289" s="210"/>
      <c r="AQ289" s="210"/>
      <c r="AR289" s="210"/>
      <c r="AS289" s="210"/>
      <c r="AT289" s="210"/>
      <c r="AU289" s="210"/>
      <c r="AV289" s="210"/>
      <c r="AW289" s="210"/>
      <c r="AX289" s="210"/>
      <c r="AY289" s="210"/>
      <c r="AZ289" s="210"/>
      <c r="BA289" s="210"/>
      <c r="BB289" s="210"/>
      <c r="BC289" s="210"/>
      <c r="BD289" s="210"/>
      <c r="BE289" s="210"/>
      <c r="BF289" s="210"/>
      <c r="BG289" s="12"/>
      <c r="BH289" s="12"/>
      <c r="BI289" s="12"/>
      <c r="BJ289" s="12"/>
      <c r="BK289" s="12"/>
      <c r="BL289" s="12"/>
      <c r="BM289" s="12"/>
      <c r="BN289" s="12"/>
      <c r="BO289" s="12"/>
      <c r="BP289" s="12"/>
      <c r="BQ289" s="12"/>
      <c r="BR289" s="12"/>
      <c r="BS289" s="12"/>
      <c r="BT289" s="12"/>
      <c r="BU289" s="12"/>
      <c r="BV289" s="12"/>
      <c r="BW289" s="12"/>
      <c r="BX289" s="12"/>
      <c r="BY289" s="12"/>
      <c r="BZ289" s="12"/>
      <c r="CA289" s="12"/>
      <c r="CB289" s="12"/>
      <c r="CC289" s="12"/>
      <c r="CD289" s="12"/>
      <c r="CE289" s="12"/>
      <c r="CF289" s="12"/>
      <c r="CG289" s="12"/>
      <c r="CH289" s="12"/>
    </row>
    <row r="290" spans="1:86" ht="76.5" customHeight="1" x14ac:dyDescent="0.3">
      <c r="A290" s="207">
        <v>286</v>
      </c>
      <c r="B290" s="170" t="s">
        <v>4544</v>
      </c>
      <c r="C290" s="259" t="s">
        <v>4545</v>
      </c>
      <c r="D290" s="37">
        <v>43687</v>
      </c>
      <c r="E290" s="37">
        <v>43692</v>
      </c>
      <c r="F290" s="35" t="s">
        <v>28</v>
      </c>
      <c r="G290" s="40" t="s">
        <v>28</v>
      </c>
      <c r="H290" s="40" t="s">
        <v>5299</v>
      </c>
      <c r="I290" s="35" t="s">
        <v>232</v>
      </c>
      <c r="J290" s="35" t="s">
        <v>5300</v>
      </c>
      <c r="K290" s="72" t="s">
        <v>5296</v>
      </c>
      <c r="L290" s="36"/>
      <c r="M290" s="88" t="str">
        <f t="shared" si="4"/>
        <v>07</v>
      </c>
      <c r="N290" s="40" t="s">
        <v>434</v>
      </c>
      <c r="O290" s="40" t="s">
        <v>4819</v>
      </c>
      <c r="P290" s="40" t="s">
        <v>434</v>
      </c>
      <c r="Q290" s="35"/>
      <c r="R290" s="47"/>
      <c r="S290" s="48"/>
      <c r="T290" s="20"/>
      <c r="U290" s="20"/>
      <c r="V290" s="4"/>
      <c r="W290" s="210"/>
      <c r="X290" s="210"/>
      <c r="Y290" s="210"/>
      <c r="Z290" s="210"/>
      <c r="AA290" s="210"/>
      <c r="AB290" s="210"/>
      <c r="AC290" s="210"/>
      <c r="AD290" s="210"/>
      <c r="AE290" s="210"/>
      <c r="AF290" s="210"/>
      <c r="AG290" s="210"/>
      <c r="AH290" s="210"/>
      <c r="AI290" s="210"/>
      <c r="AJ290" s="210"/>
      <c r="AK290" s="210"/>
      <c r="AL290" s="210"/>
      <c r="AM290" s="210"/>
      <c r="AN290" s="210"/>
      <c r="AO290" s="210"/>
      <c r="AP290" s="210"/>
      <c r="AQ290" s="210"/>
      <c r="AR290" s="210"/>
      <c r="AS290" s="210"/>
      <c r="AT290" s="210"/>
      <c r="AU290" s="210"/>
      <c r="AV290" s="210"/>
      <c r="AW290" s="210"/>
      <c r="AX290" s="210"/>
      <c r="AY290" s="210"/>
      <c r="AZ290" s="210"/>
      <c r="BA290" s="210"/>
      <c r="BB290" s="210"/>
      <c r="BC290" s="210"/>
      <c r="BD290" s="210"/>
      <c r="BE290" s="210"/>
      <c r="BF290" s="210"/>
      <c r="BG290" s="12"/>
      <c r="BH290" s="12"/>
      <c r="BI290" s="12"/>
      <c r="BJ290" s="12"/>
      <c r="BK290" s="12"/>
      <c r="BL290" s="12"/>
      <c r="BM290" s="12"/>
      <c r="BN290" s="12"/>
      <c r="BO290" s="12"/>
      <c r="BP290" s="12"/>
      <c r="BQ290" s="12"/>
      <c r="BR290" s="12"/>
      <c r="BS290" s="12"/>
      <c r="BT290" s="12"/>
      <c r="BU290" s="12"/>
      <c r="BV290" s="12"/>
      <c r="BW290" s="12"/>
      <c r="BX290" s="12"/>
      <c r="BY290" s="12"/>
      <c r="BZ290" s="12"/>
      <c r="CA290" s="12"/>
      <c r="CB290" s="12"/>
      <c r="CC290" s="12"/>
      <c r="CD290" s="12"/>
      <c r="CE290" s="12"/>
      <c r="CF290" s="12"/>
      <c r="CG290" s="12"/>
      <c r="CH290" s="12"/>
    </row>
    <row r="291" spans="1:86" ht="76.5" customHeight="1" x14ac:dyDescent="0.3">
      <c r="A291" s="207">
        <v>287</v>
      </c>
      <c r="B291" s="170" t="s">
        <v>4546</v>
      </c>
      <c r="C291" s="259" t="s">
        <v>4547</v>
      </c>
      <c r="D291" s="37">
        <v>43688</v>
      </c>
      <c r="E291" s="37">
        <v>43692</v>
      </c>
      <c r="F291" s="35" t="s">
        <v>28</v>
      </c>
      <c r="G291" s="40" t="s">
        <v>28</v>
      </c>
      <c r="H291" s="40" t="s">
        <v>5299</v>
      </c>
      <c r="I291" s="35" t="s">
        <v>232</v>
      </c>
      <c r="J291" s="35" t="s">
        <v>5301</v>
      </c>
      <c r="K291" s="72" t="s">
        <v>5296</v>
      </c>
      <c r="L291" s="36"/>
      <c r="M291" s="88" t="str">
        <f t="shared" si="4"/>
        <v>07</v>
      </c>
      <c r="N291" s="40" t="s">
        <v>434</v>
      </c>
      <c r="O291" s="40" t="s">
        <v>4819</v>
      </c>
      <c r="P291" s="40" t="s">
        <v>434</v>
      </c>
      <c r="Q291" s="35"/>
      <c r="R291" s="47"/>
      <c r="S291" s="48"/>
      <c r="T291" s="20"/>
      <c r="U291" s="20"/>
      <c r="V291" s="4"/>
      <c r="W291" s="210"/>
      <c r="X291" s="210"/>
      <c r="Y291" s="210"/>
      <c r="Z291" s="210"/>
      <c r="AA291" s="210"/>
      <c r="AB291" s="210"/>
      <c r="AC291" s="210"/>
      <c r="AD291" s="210"/>
      <c r="AE291" s="210"/>
      <c r="AF291" s="210"/>
      <c r="AG291" s="210"/>
      <c r="AH291" s="210"/>
      <c r="AI291" s="210"/>
      <c r="AJ291" s="210"/>
      <c r="AK291" s="210"/>
      <c r="AL291" s="210"/>
      <c r="AM291" s="210"/>
      <c r="AN291" s="210"/>
      <c r="AO291" s="210"/>
      <c r="AP291" s="210"/>
      <c r="AQ291" s="210"/>
      <c r="AR291" s="210"/>
      <c r="AS291" s="210"/>
      <c r="AT291" s="210"/>
      <c r="AU291" s="210"/>
      <c r="AV291" s="210"/>
      <c r="AW291" s="210"/>
      <c r="AX291" s="210"/>
      <c r="AY291" s="210"/>
      <c r="AZ291" s="210"/>
      <c r="BA291" s="210"/>
      <c r="BB291" s="210"/>
      <c r="BC291" s="210"/>
      <c r="BD291" s="210"/>
      <c r="BE291" s="210"/>
      <c r="BF291" s="210"/>
      <c r="BG291" s="12"/>
      <c r="BH291" s="12"/>
      <c r="BI291" s="12"/>
      <c r="BJ291" s="12"/>
      <c r="BK291" s="12"/>
      <c r="BL291" s="12"/>
      <c r="BM291" s="12"/>
      <c r="BN291" s="12"/>
      <c r="BO291" s="12"/>
      <c r="BP291" s="12"/>
      <c r="BQ291" s="12"/>
      <c r="BR291" s="12"/>
      <c r="BS291" s="12"/>
      <c r="BT291" s="12"/>
      <c r="BU291" s="12"/>
      <c r="BV291" s="12"/>
      <c r="BW291" s="12"/>
      <c r="BX291" s="12"/>
      <c r="BY291" s="12"/>
      <c r="BZ291" s="12"/>
      <c r="CA291" s="12"/>
      <c r="CB291" s="12"/>
      <c r="CC291" s="12"/>
      <c r="CD291" s="12"/>
      <c r="CE291" s="12"/>
      <c r="CF291" s="12"/>
      <c r="CG291" s="12"/>
      <c r="CH291" s="12"/>
    </row>
    <row r="292" spans="1:86" ht="102" customHeight="1" x14ac:dyDescent="0.3">
      <c r="A292" s="207">
        <v>288</v>
      </c>
      <c r="B292" s="170" t="s">
        <v>4548</v>
      </c>
      <c r="C292" s="259" t="s">
        <v>4549</v>
      </c>
      <c r="D292" s="37">
        <v>44296</v>
      </c>
      <c r="E292" s="37">
        <v>44298</v>
      </c>
      <c r="F292" s="35" t="s">
        <v>28</v>
      </c>
      <c r="G292" s="40" t="s">
        <v>28</v>
      </c>
      <c r="H292" s="40" t="s">
        <v>5299</v>
      </c>
      <c r="I292" s="35" t="s">
        <v>232</v>
      </c>
      <c r="J292" s="35" t="s">
        <v>5302</v>
      </c>
      <c r="K292" s="72" t="s">
        <v>5013</v>
      </c>
      <c r="L292" s="72" t="s">
        <v>5712</v>
      </c>
      <c r="M292" s="40" t="str">
        <f t="shared" si="4"/>
        <v>07</v>
      </c>
      <c r="N292" s="40" t="s">
        <v>434</v>
      </c>
      <c r="O292" s="40" t="s">
        <v>4819</v>
      </c>
      <c r="P292" s="40" t="s">
        <v>434</v>
      </c>
      <c r="Q292" s="35"/>
      <c r="R292" s="47"/>
      <c r="S292" s="48"/>
      <c r="T292" s="20"/>
      <c r="U292" s="20"/>
      <c r="V292" s="4"/>
      <c r="W292" s="210"/>
      <c r="X292" s="210"/>
      <c r="Y292" s="210"/>
      <c r="Z292" s="210"/>
      <c r="AA292" s="210"/>
      <c r="AB292" s="210"/>
      <c r="AC292" s="210"/>
      <c r="AD292" s="210"/>
      <c r="AE292" s="210"/>
      <c r="AF292" s="210"/>
      <c r="AG292" s="210"/>
      <c r="AH292" s="210"/>
      <c r="AI292" s="210"/>
      <c r="AJ292" s="210"/>
      <c r="AK292" s="210"/>
      <c r="AL292" s="210"/>
      <c r="AM292" s="210"/>
      <c r="AN292" s="210"/>
      <c r="AO292" s="210"/>
      <c r="AP292" s="210"/>
      <c r="AQ292" s="210"/>
      <c r="AR292" s="210"/>
      <c r="AS292" s="210"/>
      <c r="AT292" s="210"/>
      <c r="AU292" s="210"/>
      <c r="AV292" s="210"/>
      <c r="AW292" s="210"/>
      <c r="AX292" s="210"/>
      <c r="AY292" s="210"/>
      <c r="AZ292" s="210"/>
      <c r="BA292" s="210"/>
      <c r="BB292" s="210"/>
      <c r="BC292" s="210"/>
      <c r="BD292" s="210"/>
      <c r="BE292" s="210"/>
      <c r="BF292" s="210"/>
      <c r="BG292" s="12"/>
      <c r="BH292" s="12"/>
      <c r="BI292" s="12"/>
      <c r="BJ292" s="12"/>
      <c r="BK292" s="12"/>
      <c r="BL292" s="12"/>
      <c r="BM292" s="12"/>
      <c r="BN292" s="12"/>
      <c r="BO292" s="12"/>
      <c r="BP292" s="12"/>
      <c r="BQ292" s="12"/>
      <c r="BR292" s="12"/>
      <c r="BS292" s="12"/>
      <c r="BT292" s="12"/>
      <c r="BU292" s="12"/>
      <c r="BV292" s="12"/>
      <c r="BW292" s="12"/>
      <c r="BX292" s="12"/>
      <c r="BY292" s="12"/>
      <c r="BZ292" s="12"/>
      <c r="CA292" s="12"/>
      <c r="CB292" s="12"/>
      <c r="CC292" s="12"/>
      <c r="CD292" s="12"/>
      <c r="CE292" s="12"/>
      <c r="CF292" s="12"/>
      <c r="CG292" s="12"/>
      <c r="CH292" s="12"/>
    </row>
    <row r="293" spans="1:86" ht="102" customHeight="1" x14ac:dyDescent="0.3">
      <c r="A293" s="207">
        <v>289</v>
      </c>
      <c r="B293" s="170" t="s">
        <v>4550</v>
      </c>
      <c r="C293" s="214" t="s">
        <v>4551</v>
      </c>
      <c r="D293" s="37">
        <v>44044</v>
      </c>
      <c r="E293" s="37">
        <v>44047</v>
      </c>
      <c r="F293" s="73" t="s">
        <v>28</v>
      </c>
      <c r="G293" s="40" t="s">
        <v>28</v>
      </c>
      <c r="H293" s="73" t="s">
        <v>219</v>
      </c>
      <c r="I293" s="73" t="s">
        <v>232</v>
      </c>
      <c r="J293" s="35" t="s">
        <v>5303</v>
      </c>
      <c r="K293" s="78" t="s">
        <v>5304</v>
      </c>
      <c r="L293" s="72"/>
      <c r="M293" s="40" t="str">
        <f t="shared" si="4"/>
        <v>07</v>
      </c>
      <c r="N293" s="40" t="s">
        <v>434</v>
      </c>
      <c r="O293" s="40" t="s">
        <v>6980</v>
      </c>
      <c r="P293" s="40" t="s">
        <v>429</v>
      </c>
      <c r="Q293" s="35"/>
      <c r="R293" s="47"/>
      <c r="S293" s="48"/>
      <c r="T293" s="20"/>
      <c r="U293" s="20"/>
      <c r="V293" s="4"/>
      <c r="W293" s="210"/>
      <c r="X293" s="210"/>
      <c r="Y293" s="210"/>
      <c r="Z293" s="210"/>
      <c r="AA293" s="210"/>
      <c r="AB293" s="210"/>
      <c r="AC293" s="210"/>
      <c r="AD293" s="210"/>
      <c r="AE293" s="210"/>
      <c r="AF293" s="210"/>
      <c r="AG293" s="210"/>
      <c r="AH293" s="210"/>
      <c r="AI293" s="210"/>
      <c r="AJ293" s="210"/>
      <c r="AK293" s="210"/>
      <c r="AL293" s="210"/>
      <c r="AM293" s="210"/>
      <c r="AN293" s="210"/>
      <c r="AO293" s="210"/>
      <c r="AP293" s="210"/>
      <c r="AQ293" s="210"/>
      <c r="AR293" s="210"/>
      <c r="AS293" s="210"/>
      <c r="AT293" s="210"/>
      <c r="AU293" s="210"/>
      <c r="AV293" s="210"/>
      <c r="AW293" s="210"/>
      <c r="AX293" s="210"/>
      <c r="AY293" s="210"/>
      <c r="AZ293" s="210"/>
      <c r="BA293" s="210"/>
      <c r="BB293" s="210"/>
      <c r="BC293" s="210"/>
      <c r="BD293" s="210"/>
      <c r="BE293" s="210"/>
      <c r="BF293" s="210"/>
      <c r="BG293" s="12"/>
      <c r="BH293" s="12"/>
      <c r="BI293" s="12"/>
      <c r="BJ293" s="12"/>
      <c r="BK293" s="12"/>
      <c r="BL293" s="12"/>
      <c r="BM293" s="12"/>
      <c r="BN293" s="12"/>
      <c r="BO293" s="12"/>
      <c r="BP293" s="12"/>
      <c r="BQ293" s="12"/>
      <c r="BR293" s="12"/>
      <c r="BS293" s="12"/>
      <c r="BT293" s="12"/>
      <c r="BU293" s="12"/>
      <c r="BV293" s="12"/>
      <c r="BW293" s="12"/>
      <c r="BX293" s="12"/>
      <c r="BY293" s="12"/>
      <c r="BZ293" s="12"/>
      <c r="CA293" s="12"/>
      <c r="CB293" s="12"/>
      <c r="CC293" s="12"/>
      <c r="CD293" s="12"/>
      <c r="CE293" s="12"/>
      <c r="CF293" s="12"/>
      <c r="CG293" s="12"/>
      <c r="CH293" s="12"/>
    </row>
    <row r="294" spans="1:86" ht="89.25" customHeight="1" x14ac:dyDescent="0.3">
      <c r="A294" s="207">
        <v>290</v>
      </c>
      <c r="B294" s="170" t="s">
        <v>4552</v>
      </c>
      <c r="C294" s="214" t="s">
        <v>4553</v>
      </c>
      <c r="D294" s="37">
        <v>44044</v>
      </c>
      <c r="E294" s="37">
        <v>44047</v>
      </c>
      <c r="F294" s="73" t="s">
        <v>28</v>
      </c>
      <c r="G294" s="40" t="s">
        <v>28</v>
      </c>
      <c r="H294" s="40" t="s">
        <v>5305</v>
      </c>
      <c r="I294" s="73" t="s">
        <v>232</v>
      </c>
      <c r="J294" s="35" t="s">
        <v>5306</v>
      </c>
      <c r="K294" s="78" t="s">
        <v>5307</v>
      </c>
      <c r="L294" s="72" t="s">
        <v>5713</v>
      </c>
      <c r="M294" s="40" t="str">
        <f t="shared" si="4"/>
        <v>07</v>
      </c>
      <c r="N294" s="40" t="s">
        <v>434</v>
      </c>
      <c r="O294" s="40" t="s">
        <v>6980</v>
      </c>
      <c r="P294" s="40" t="s">
        <v>434</v>
      </c>
      <c r="Q294" s="35"/>
      <c r="R294" s="47"/>
      <c r="S294" s="48"/>
      <c r="T294" s="20"/>
      <c r="U294" s="20"/>
      <c r="V294" s="4"/>
      <c r="W294" s="210"/>
      <c r="X294" s="210"/>
      <c r="Y294" s="210"/>
      <c r="Z294" s="210"/>
      <c r="AA294" s="210"/>
      <c r="AB294" s="210"/>
      <c r="AC294" s="210"/>
      <c r="AD294" s="210"/>
      <c r="AE294" s="210"/>
      <c r="AF294" s="210"/>
      <c r="AG294" s="210"/>
      <c r="AH294" s="210"/>
      <c r="AI294" s="210"/>
      <c r="AJ294" s="210"/>
      <c r="AK294" s="210"/>
      <c r="AL294" s="210"/>
      <c r="AM294" s="210"/>
      <c r="AN294" s="210"/>
      <c r="AO294" s="210"/>
      <c r="AP294" s="210"/>
      <c r="AQ294" s="210"/>
      <c r="AR294" s="210"/>
      <c r="AS294" s="210"/>
      <c r="AT294" s="210"/>
      <c r="AU294" s="210"/>
      <c r="AV294" s="210"/>
      <c r="AW294" s="210"/>
      <c r="AX294" s="210"/>
      <c r="AY294" s="210"/>
      <c r="AZ294" s="210"/>
      <c r="BA294" s="210"/>
      <c r="BB294" s="210"/>
      <c r="BC294" s="210"/>
      <c r="BD294" s="210"/>
      <c r="BE294" s="210"/>
      <c r="BF294" s="210"/>
      <c r="BG294" s="12"/>
      <c r="BH294" s="12"/>
      <c r="BI294" s="12"/>
      <c r="BJ294" s="12"/>
      <c r="BK294" s="12"/>
      <c r="BL294" s="12"/>
      <c r="BM294" s="12"/>
      <c r="BN294" s="12"/>
      <c r="BO294" s="12"/>
      <c r="BP294" s="12"/>
      <c r="BQ294" s="12"/>
      <c r="BR294" s="12"/>
      <c r="BS294" s="12"/>
      <c r="BT294" s="12"/>
      <c r="BU294" s="12"/>
      <c r="BV294" s="12"/>
      <c r="BW294" s="12"/>
      <c r="BX294" s="12"/>
      <c r="BY294" s="12"/>
      <c r="BZ294" s="12"/>
      <c r="CA294" s="12"/>
      <c r="CB294" s="12"/>
      <c r="CC294" s="12"/>
      <c r="CD294" s="12"/>
      <c r="CE294" s="12"/>
      <c r="CF294" s="12"/>
      <c r="CG294" s="12"/>
      <c r="CH294" s="12"/>
    </row>
    <row r="295" spans="1:86" ht="63.75" customHeight="1" x14ac:dyDescent="0.3">
      <c r="A295" s="207">
        <v>291</v>
      </c>
      <c r="B295" s="208" t="s">
        <v>4554</v>
      </c>
      <c r="C295" s="214" t="s">
        <v>4555</v>
      </c>
      <c r="D295" s="37">
        <v>43976</v>
      </c>
      <c r="E295" s="37">
        <v>43976</v>
      </c>
      <c r="F295" s="35" t="s">
        <v>28</v>
      </c>
      <c r="G295" s="40" t="s">
        <v>28</v>
      </c>
      <c r="H295" s="40" t="s">
        <v>5151</v>
      </c>
      <c r="I295" s="40" t="s">
        <v>232</v>
      </c>
      <c r="J295" s="44" t="s">
        <v>5308</v>
      </c>
      <c r="K295" s="78" t="s">
        <v>5309</v>
      </c>
      <c r="L295" s="72"/>
      <c r="M295" s="40" t="str">
        <f t="shared" si="4"/>
        <v>07</v>
      </c>
      <c r="N295" s="40" t="s">
        <v>434</v>
      </c>
      <c r="O295" s="40" t="s">
        <v>2891</v>
      </c>
      <c r="P295" s="40" t="s">
        <v>434</v>
      </c>
      <c r="Q295" s="35"/>
      <c r="R295" s="47"/>
      <c r="S295" s="48"/>
      <c r="T295" s="20"/>
      <c r="U295" s="20"/>
      <c r="V295" s="4"/>
      <c r="W295" s="210"/>
      <c r="X295" s="210"/>
      <c r="Y295" s="210"/>
      <c r="Z295" s="210"/>
      <c r="AA295" s="210"/>
      <c r="AB295" s="210"/>
      <c r="AC295" s="210"/>
      <c r="AD295" s="210"/>
      <c r="AE295" s="210"/>
      <c r="AF295" s="210"/>
      <c r="AG295" s="210"/>
      <c r="AH295" s="210"/>
      <c r="AI295" s="210"/>
      <c r="AJ295" s="210"/>
      <c r="AK295" s="210"/>
      <c r="AL295" s="210"/>
      <c r="AM295" s="210"/>
      <c r="AN295" s="210"/>
      <c r="AO295" s="210"/>
      <c r="AP295" s="210"/>
      <c r="AQ295" s="210"/>
      <c r="AR295" s="210"/>
      <c r="AS295" s="210"/>
      <c r="AT295" s="210"/>
      <c r="AU295" s="210"/>
      <c r="AV295" s="210"/>
      <c r="AW295" s="210"/>
      <c r="AX295" s="210"/>
      <c r="AY295" s="210"/>
      <c r="AZ295" s="210"/>
      <c r="BA295" s="210"/>
      <c r="BB295" s="210"/>
      <c r="BC295" s="210"/>
      <c r="BD295" s="210"/>
      <c r="BE295" s="210"/>
      <c r="BF295" s="210"/>
      <c r="BG295" s="12"/>
      <c r="BH295" s="12"/>
      <c r="BI295" s="12"/>
      <c r="BJ295" s="12"/>
      <c r="BK295" s="12"/>
      <c r="BL295" s="12"/>
      <c r="BM295" s="12"/>
      <c r="BN295" s="12"/>
      <c r="BO295" s="12"/>
      <c r="BP295" s="12"/>
      <c r="BQ295" s="12"/>
      <c r="BR295" s="12"/>
      <c r="BS295" s="12"/>
      <c r="BT295" s="12"/>
      <c r="BU295" s="12"/>
      <c r="BV295" s="12"/>
      <c r="BW295" s="12"/>
      <c r="BX295" s="12"/>
      <c r="BY295" s="12"/>
      <c r="BZ295" s="12"/>
      <c r="CA295" s="12"/>
      <c r="CB295" s="12"/>
      <c r="CC295" s="12"/>
      <c r="CD295" s="12"/>
      <c r="CE295" s="12"/>
      <c r="CF295" s="12"/>
      <c r="CG295" s="12"/>
      <c r="CH295" s="12"/>
    </row>
    <row r="296" spans="1:86" ht="63.75" customHeight="1" x14ac:dyDescent="0.3">
      <c r="A296" s="207">
        <v>292</v>
      </c>
      <c r="B296" s="208" t="s">
        <v>4556</v>
      </c>
      <c r="C296" s="214" t="s">
        <v>4557</v>
      </c>
      <c r="D296" s="37">
        <v>43731</v>
      </c>
      <c r="E296" s="37">
        <v>43735</v>
      </c>
      <c r="F296" s="35" t="s">
        <v>28</v>
      </c>
      <c r="G296" s="40" t="s">
        <v>28</v>
      </c>
      <c r="H296" s="40" t="s">
        <v>5310</v>
      </c>
      <c r="I296" s="40" t="s">
        <v>232</v>
      </c>
      <c r="J296" s="40" t="s">
        <v>5311</v>
      </c>
      <c r="K296" s="72" t="s">
        <v>5312</v>
      </c>
      <c r="L296" s="72"/>
      <c r="M296" s="40" t="str">
        <f t="shared" si="4"/>
        <v>07</v>
      </c>
      <c r="N296" s="40" t="s">
        <v>434</v>
      </c>
      <c r="O296" s="40" t="s">
        <v>4819</v>
      </c>
      <c r="P296" s="40" t="s">
        <v>434</v>
      </c>
      <c r="Q296" s="35"/>
      <c r="R296" s="47"/>
      <c r="S296" s="48"/>
      <c r="T296" s="20"/>
      <c r="U296" s="20"/>
      <c r="V296" s="4"/>
      <c r="W296" s="210"/>
      <c r="X296" s="210"/>
      <c r="Y296" s="210"/>
      <c r="Z296" s="210"/>
      <c r="AA296" s="210"/>
      <c r="AB296" s="210"/>
      <c r="AC296" s="210"/>
      <c r="AD296" s="210"/>
      <c r="AE296" s="210"/>
      <c r="AF296" s="210"/>
      <c r="AG296" s="210"/>
      <c r="AH296" s="210"/>
      <c r="AI296" s="210"/>
      <c r="AJ296" s="210"/>
      <c r="AK296" s="210"/>
      <c r="AL296" s="210"/>
      <c r="AM296" s="210"/>
      <c r="AN296" s="210"/>
      <c r="AO296" s="210"/>
      <c r="AP296" s="210"/>
      <c r="AQ296" s="210"/>
      <c r="AR296" s="210"/>
      <c r="AS296" s="210"/>
      <c r="AT296" s="210"/>
      <c r="AU296" s="210"/>
      <c r="AV296" s="210"/>
      <c r="AW296" s="210"/>
      <c r="AX296" s="210"/>
      <c r="AY296" s="210"/>
      <c r="AZ296" s="210"/>
      <c r="BA296" s="210"/>
      <c r="BB296" s="210"/>
      <c r="BC296" s="210"/>
      <c r="BD296" s="210"/>
      <c r="BE296" s="210"/>
      <c r="BF296" s="210"/>
      <c r="BG296" s="12"/>
      <c r="BH296" s="12"/>
      <c r="BI296" s="12"/>
      <c r="BJ296" s="12"/>
      <c r="BK296" s="12"/>
      <c r="BL296" s="12"/>
      <c r="BM296" s="12"/>
      <c r="BN296" s="12"/>
      <c r="BO296" s="12"/>
      <c r="BP296" s="12"/>
      <c r="BQ296" s="12"/>
      <c r="BR296" s="12"/>
      <c r="BS296" s="12"/>
      <c r="BT296" s="12"/>
      <c r="BU296" s="12"/>
      <c r="BV296" s="12"/>
      <c r="BW296" s="12"/>
      <c r="BX296" s="12"/>
      <c r="BY296" s="12"/>
      <c r="BZ296" s="12"/>
      <c r="CA296" s="12"/>
      <c r="CB296" s="12"/>
      <c r="CC296" s="12"/>
      <c r="CD296" s="12"/>
      <c r="CE296" s="12"/>
      <c r="CF296" s="12"/>
      <c r="CG296" s="12"/>
      <c r="CH296" s="12"/>
    </row>
    <row r="297" spans="1:86" ht="63.75" customHeight="1" x14ac:dyDescent="0.3">
      <c r="A297" s="207">
        <v>293</v>
      </c>
      <c r="B297" s="208" t="s">
        <v>4558</v>
      </c>
      <c r="C297" s="214" t="s">
        <v>4559</v>
      </c>
      <c r="D297" s="37">
        <v>43731</v>
      </c>
      <c r="E297" s="37">
        <v>43736</v>
      </c>
      <c r="F297" s="35" t="s">
        <v>28</v>
      </c>
      <c r="G297" s="40" t="s">
        <v>28</v>
      </c>
      <c r="H297" s="40" t="s">
        <v>5310</v>
      </c>
      <c r="I297" s="40" t="s">
        <v>232</v>
      </c>
      <c r="J297" s="40" t="s">
        <v>5313</v>
      </c>
      <c r="K297" s="72" t="s">
        <v>5314</v>
      </c>
      <c r="L297" s="72"/>
      <c r="M297" s="40" t="str">
        <f t="shared" si="4"/>
        <v>07</v>
      </c>
      <c r="N297" s="40" t="s">
        <v>434</v>
      </c>
      <c r="O297" s="40" t="s">
        <v>4819</v>
      </c>
      <c r="P297" s="40" t="s">
        <v>434</v>
      </c>
      <c r="Q297" s="35"/>
      <c r="R297" s="47"/>
      <c r="S297" s="48"/>
      <c r="T297" s="20"/>
      <c r="U297" s="20"/>
      <c r="V297" s="4"/>
      <c r="W297" s="210"/>
      <c r="X297" s="210"/>
      <c r="Y297" s="210"/>
      <c r="Z297" s="210"/>
      <c r="AA297" s="210"/>
      <c r="AB297" s="210"/>
      <c r="AC297" s="210"/>
      <c r="AD297" s="210"/>
      <c r="AE297" s="210"/>
      <c r="AF297" s="210"/>
      <c r="AG297" s="210"/>
      <c r="AH297" s="210"/>
      <c r="AI297" s="210"/>
      <c r="AJ297" s="210"/>
      <c r="AK297" s="210"/>
      <c r="AL297" s="210"/>
      <c r="AM297" s="210"/>
      <c r="AN297" s="210"/>
      <c r="AO297" s="210"/>
      <c r="AP297" s="210"/>
      <c r="AQ297" s="210"/>
      <c r="AR297" s="210"/>
      <c r="AS297" s="210"/>
      <c r="AT297" s="210"/>
      <c r="AU297" s="210"/>
      <c r="AV297" s="210"/>
      <c r="AW297" s="210"/>
      <c r="AX297" s="210"/>
      <c r="AY297" s="210"/>
      <c r="AZ297" s="210"/>
      <c r="BA297" s="210"/>
      <c r="BB297" s="210"/>
      <c r="BC297" s="210"/>
      <c r="BD297" s="210"/>
      <c r="BE297" s="210"/>
      <c r="BF297" s="210"/>
      <c r="BG297" s="12"/>
      <c r="BH297" s="12"/>
      <c r="BI297" s="12"/>
      <c r="BJ297" s="12"/>
      <c r="BK297" s="12"/>
      <c r="BL297" s="12"/>
      <c r="BM297" s="12"/>
      <c r="BN297" s="12"/>
      <c r="BO297" s="12"/>
      <c r="BP297" s="12"/>
      <c r="BQ297" s="12"/>
      <c r="BR297" s="12"/>
      <c r="BS297" s="12"/>
      <c r="BT297" s="12"/>
      <c r="BU297" s="12"/>
      <c r="BV297" s="12"/>
      <c r="BW297" s="12"/>
      <c r="BX297" s="12"/>
      <c r="BY297" s="12"/>
      <c r="BZ297" s="12"/>
      <c r="CA297" s="12"/>
      <c r="CB297" s="12"/>
      <c r="CC297" s="12"/>
      <c r="CD297" s="12"/>
      <c r="CE297" s="12"/>
      <c r="CF297" s="12"/>
      <c r="CG297" s="12"/>
      <c r="CH297" s="12"/>
    </row>
    <row r="298" spans="1:86" ht="63.75" customHeight="1" x14ac:dyDescent="0.3">
      <c r="A298" s="207">
        <v>294</v>
      </c>
      <c r="B298" s="208" t="s">
        <v>4560</v>
      </c>
      <c r="C298" s="214" t="s">
        <v>4561</v>
      </c>
      <c r="D298" s="37">
        <v>43731</v>
      </c>
      <c r="E298" s="37">
        <v>43736</v>
      </c>
      <c r="F298" s="35" t="s">
        <v>28</v>
      </c>
      <c r="G298" s="40" t="s">
        <v>28</v>
      </c>
      <c r="H298" s="40" t="s">
        <v>5310</v>
      </c>
      <c r="I298" s="40" t="s">
        <v>232</v>
      </c>
      <c r="J298" s="40" t="s">
        <v>5315</v>
      </c>
      <c r="K298" s="72" t="s">
        <v>5316</v>
      </c>
      <c r="L298" s="72"/>
      <c r="M298" s="40" t="str">
        <f t="shared" si="4"/>
        <v>07</v>
      </c>
      <c r="N298" s="40" t="s">
        <v>434</v>
      </c>
      <c r="O298" s="40" t="s">
        <v>4819</v>
      </c>
      <c r="P298" s="40" t="s">
        <v>434</v>
      </c>
      <c r="Q298" s="35"/>
      <c r="R298" s="47"/>
      <c r="S298" s="48"/>
      <c r="T298" s="20"/>
      <c r="U298" s="20"/>
      <c r="V298" s="4"/>
      <c r="W298" s="210"/>
      <c r="X298" s="210"/>
      <c r="Y298" s="210"/>
      <c r="Z298" s="210"/>
      <c r="AA298" s="210"/>
      <c r="AB298" s="210"/>
      <c r="AC298" s="210"/>
      <c r="AD298" s="210"/>
      <c r="AE298" s="210"/>
      <c r="AF298" s="210"/>
      <c r="AG298" s="210"/>
      <c r="AH298" s="210"/>
      <c r="AI298" s="210"/>
      <c r="AJ298" s="210"/>
      <c r="AK298" s="210"/>
      <c r="AL298" s="210"/>
      <c r="AM298" s="210"/>
      <c r="AN298" s="210"/>
      <c r="AO298" s="210"/>
      <c r="AP298" s="210"/>
      <c r="AQ298" s="210"/>
      <c r="AR298" s="210"/>
      <c r="AS298" s="210"/>
      <c r="AT298" s="210"/>
      <c r="AU298" s="210"/>
      <c r="AV298" s="210"/>
      <c r="AW298" s="210"/>
      <c r="AX298" s="210"/>
      <c r="AY298" s="210"/>
      <c r="AZ298" s="210"/>
      <c r="BA298" s="210"/>
      <c r="BB298" s="210"/>
      <c r="BC298" s="210"/>
      <c r="BD298" s="210"/>
      <c r="BE298" s="210"/>
      <c r="BF298" s="210"/>
      <c r="BG298" s="12"/>
      <c r="BH298" s="12"/>
      <c r="BI298" s="12"/>
      <c r="BJ298" s="12"/>
      <c r="BK298" s="12"/>
      <c r="BL298" s="12"/>
      <c r="BM298" s="12"/>
      <c r="BN298" s="12"/>
      <c r="BO298" s="12"/>
      <c r="BP298" s="12"/>
      <c r="BQ298" s="12"/>
      <c r="BR298" s="12"/>
      <c r="BS298" s="12"/>
      <c r="BT298" s="12"/>
      <c r="BU298" s="12"/>
      <c r="BV298" s="12"/>
      <c r="BW298" s="12"/>
      <c r="BX298" s="12"/>
      <c r="BY298" s="12"/>
      <c r="BZ298" s="12"/>
      <c r="CA298" s="12"/>
      <c r="CB298" s="12"/>
      <c r="CC298" s="12"/>
      <c r="CD298" s="12"/>
      <c r="CE298" s="12"/>
      <c r="CF298" s="12"/>
      <c r="CG298" s="12"/>
      <c r="CH298" s="12"/>
    </row>
    <row r="299" spans="1:86" ht="63.75" customHeight="1" x14ac:dyDescent="0.3">
      <c r="A299" s="207">
        <v>295</v>
      </c>
      <c r="B299" s="208" t="s">
        <v>4562</v>
      </c>
      <c r="C299" s="214" t="s">
        <v>4563</v>
      </c>
      <c r="D299" s="37">
        <v>43731</v>
      </c>
      <c r="E299" s="37">
        <v>43736</v>
      </c>
      <c r="F299" s="35" t="s">
        <v>28</v>
      </c>
      <c r="G299" s="40" t="s">
        <v>28</v>
      </c>
      <c r="H299" s="40" t="s">
        <v>5310</v>
      </c>
      <c r="I299" s="40" t="s">
        <v>232</v>
      </c>
      <c r="J299" s="40" t="s">
        <v>5317</v>
      </c>
      <c r="K299" s="72" t="s">
        <v>5318</v>
      </c>
      <c r="L299" s="72"/>
      <c r="M299" s="40" t="str">
        <f t="shared" si="4"/>
        <v>07</v>
      </c>
      <c r="N299" s="40" t="s">
        <v>434</v>
      </c>
      <c r="O299" s="40" t="s">
        <v>4819</v>
      </c>
      <c r="P299" s="40" t="s">
        <v>434</v>
      </c>
      <c r="Q299" s="35"/>
      <c r="R299" s="47"/>
      <c r="S299" s="48"/>
      <c r="T299" s="20"/>
      <c r="U299" s="20"/>
      <c r="V299" s="4"/>
      <c r="W299" s="210"/>
      <c r="X299" s="210"/>
      <c r="Y299" s="210"/>
      <c r="Z299" s="210"/>
      <c r="AA299" s="210"/>
      <c r="AB299" s="210"/>
      <c r="AC299" s="210"/>
      <c r="AD299" s="210"/>
      <c r="AE299" s="210"/>
      <c r="AF299" s="210"/>
      <c r="AG299" s="210"/>
      <c r="AH299" s="210"/>
      <c r="AI299" s="210"/>
      <c r="AJ299" s="210"/>
      <c r="AK299" s="210"/>
      <c r="AL299" s="210"/>
      <c r="AM299" s="210"/>
      <c r="AN299" s="210"/>
      <c r="AO299" s="210"/>
      <c r="AP299" s="210"/>
      <c r="AQ299" s="210"/>
      <c r="AR299" s="210"/>
      <c r="AS299" s="210"/>
      <c r="AT299" s="210"/>
      <c r="AU299" s="210"/>
      <c r="AV299" s="210"/>
      <c r="AW299" s="210"/>
      <c r="AX299" s="210"/>
      <c r="AY299" s="210"/>
      <c r="AZ299" s="210"/>
      <c r="BA299" s="210"/>
      <c r="BB299" s="210"/>
      <c r="BC299" s="210"/>
      <c r="BD299" s="210"/>
      <c r="BE299" s="210"/>
      <c r="BF299" s="210"/>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c r="CD299" s="12"/>
      <c r="CE299" s="12"/>
      <c r="CF299" s="12"/>
      <c r="CG299" s="12"/>
      <c r="CH299" s="12"/>
    </row>
    <row r="300" spans="1:86" ht="63.75" customHeight="1" x14ac:dyDescent="0.3">
      <c r="A300" s="207">
        <v>296</v>
      </c>
      <c r="B300" s="208" t="s">
        <v>4564</v>
      </c>
      <c r="C300" s="214" t="s">
        <v>4565</v>
      </c>
      <c r="D300" s="37">
        <v>43731</v>
      </c>
      <c r="E300" s="37">
        <v>43735</v>
      </c>
      <c r="F300" s="35" t="s">
        <v>28</v>
      </c>
      <c r="G300" s="40" t="s">
        <v>28</v>
      </c>
      <c r="H300" s="40" t="s">
        <v>5310</v>
      </c>
      <c r="I300" s="40" t="s">
        <v>232</v>
      </c>
      <c r="J300" s="40" t="s">
        <v>5319</v>
      </c>
      <c r="K300" s="72" t="s">
        <v>5320</v>
      </c>
      <c r="L300" s="72"/>
      <c r="M300" s="40" t="str">
        <f t="shared" si="4"/>
        <v>07</v>
      </c>
      <c r="N300" s="40" t="s">
        <v>434</v>
      </c>
      <c r="O300" s="40" t="s">
        <v>4819</v>
      </c>
      <c r="P300" s="40" t="s">
        <v>434</v>
      </c>
      <c r="Q300" s="35"/>
      <c r="R300" s="47"/>
      <c r="S300" s="48"/>
      <c r="T300" s="20"/>
      <c r="U300" s="20"/>
      <c r="V300" s="4"/>
      <c r="W300" s="210"/>
      <c r="X300" s="210"/>
      <c r="Y300" s="210"/>
      <c r="Z300" s="210"/>
      <c r="AA300" s="210"/>
      <c r="AB300" s="210"/>
      <c r="AC300" s="210"/>
      <c r="AD300" s="210"/>
      <c r="AE300" s="210"/>
      <c r="AF300" s="210"/>
      <c r="AG300" s="210"/>
      <c r="AH300" s="210"/>
      <c r="AI300" s="210"/>
      <c r="AJ300" s="210"/>
      <c r="AK300" s="210"/>
      <c r="AL300" s="210"/>
      <c r="AM300" s="210"/>
      <c r="AN300" s="210"/>
      <c r="AO300" s="210"/>
      <c r="AP300" s="210"/>
      <c r="AQ300" s="210"/>
      <c r="AR300" s="210"/>
      <c r="AS300" s="210"/>
      <c r="AT300" s="210"/>
      <c r="AU300" s="210"/>
      <c r="AV300" s="210"/>
      <c r="AW300" s="210"/>
      <c r="AX300" s="210"/>
      <c r="AY300" s="210"/>
      <c r="AZ300" s="210"/>
      <c r="BA300" s="210"/>
      <c r="BB300" s="210"/>
      <c r="BC300" s="210"/>
      <c r="BD300" s="210"/>
      <c r="BE300" s="210"/>
      <c r="BF300" s="210"/>
      <c r="BG300" s="12"/>
      <c r="BH300" s="12"/>
      <c r="BI300" s="12"/>
      <c r="BJ300" s="12"/>
      <c r="BK300" s="12"/>
      <c r="BL300" s="12"/>
      <c r="BM300" s="12"/>
      <c r="BN300" s="12"/>
      <c r="BO300" s="12"/>
      <c r="BP300" s="12"/>
      <c r="BQ300" s="12"/>
      <c r="BR300" s="12"/>
      <c r="BS300" s="12"/>
      <c r="BT300" s="12"/>
      <c r="BU300" s="12"/>
      <c r="BV300" s="12"/>
      <c r="BW300" s="12"/>
      <c r="BX300" s="12"/>
      <c r="BY300" s="12"/>
      <c r="BZ300" s="12"/>
      <c r="CA300" s="12"/>
      <c r="CB300" s="12"/>
      <c r="CC300" s="12"/>
      <c r="CD300" s="12"/>
      <c r="CE300" s="12"/>
      <c r="CF300" s="12"/>
      <c r="CG300" s="12"/>
      <c r="CH300" s="12"/>
    </row>
    <row r="301" spans="1:86" ht="63.75" customHeight="1" x14ac:dyDescent="0.3">
      <c r="A301" s="207">
        <v>297</v>
      </c>
      <c r="B301" s="208" t="s">
        <v>4566</v>
      </c>
      <c r="C301" s="214" t="s">
        <v>4567</v>
      </c>
      <c r="D301" s="37">
        <v>43730</v>
      </c>
      <c r="E301" s="37">
        <v>43736</v>
      </c>
      <c r="F301" s="35" t="s">
        <v>28</v>
      </c>
      <c r="G301" s="40" t="s">
        <v>28</v>
      </c>
      <c r="H301" s="40" t="s">
        <v>5321</v>
      </c>
      <c r="I301" s="40" t="s">
        <v>232</v>
      </c>
      <c r="J301" s="40" t="s">
        <v>5322</v>
      </c>
      <c r="K301" s="72" t="s">
        <v>5323</v>
      </c>
      <c r="L301" s="72"/>
      <c r="M301" s="40" t="str">
        <f t="shared" si="4"/>
        <v>07</v>
      </c>
      <c r="N301" s="40" t="s">
        <v>434</v>
      </c>
      <c r="O301" s="40" t="s">
        <v>4819</v>
      </c>
      <c r="P301" s="40" t="s">
        <v>434</v>
      </c>
      <c r="Q301" s="35"/>
      <c r="R301" s="47"/>
      <c r="S301" s="48"/>
      <c r="T301" s="20"/>
      <c r="U301" s="20"/>
      <c r="V301" s="4"/>
      <c r="W301" s="210" t="s">
        <v>449</v>
      </c>
      <c r="X301" s="210"/>
      <c r="Y301" s="210"/>
      <c r="Z301" s="210"/>
      <c r="AA301" s="210"/>
      <c r="AB301" s="210"/>
      <c r="AC301" s="210"/>
      <c r="AD301" s="210"/>
      <c r="AE301" s="210"/>
      <c r="AF301" s="210"/>
      <c r="AG301" s="210"/>
      <c r="AH301" s="210"/>
      <c r="AI301" s="210"/>
      <c r="AJ301" s="210"/>
      <c r="AK301" s="210"/>
      <c r="AL301" s="210"/>
      <c r="AM301" s="210"/>
      <c r="AN301" s="210"/>
      <c r="AO301" s="210"/>
      <c r="AP301" s="210"/>
      <c r="AQ301" s="210"/>
      <c r="AR301" s="210"/>
      <c r="AS301" s="210"/>
      <c r="AT301" s="210"/>
      <c r="AU301" s="210"/>
      <c r="AV301" s="210"/>
      <c r="AW301" s="210"/>
      <c r="AX301" s="210"/>
      <c r="AY301" s="210"/>
      <c r="AZ301" s="210"/>
      <c r="BA301" s="210"/>
      <c r="BB301" s="210"/>
      <c r="BC301" s="210"/>
      <c r="BD301" s="210"/>
      <c r="BE301" s="210"/>
      <c r="BF301" s="210"/>
      <c r="BG301" s="12"/>
      <c r="BH301" s="12"/>
      <c r="BI301" s="12"/>
      <c r="BJ301" s="12"/>
      <c r="BK301" s="12"/>
      <c r="BL301" s="12"/>
      <c r="BM301" s="12"/>
      <c r="BN301" s="12"/>
      <c r="BO301" s="12"/>
      <c r="BP301" s="12"/>
      <c r="BQ301" s="12"/>
      <c r="BR301" s="12"/>
      <c r="BS301" s="12"/>
      <c r="BT301" s="12"/>
      <c r="BU301" s="12"/>
      <c r="BV301" s="12"/>
      <c r="BW301" s="12"/>
      <c r="BX301" s="12"/>
      <c r="BY301" s="12"/>
      <c r="BZ301" s="12"/>
      <c r="CA301" s="12"/>
      <c r="CB301" s="12"/>
      <c r="CC301" s="12"/>
      <c r="CD301" s="12"/>
      <c r="CE301" s="12"/>
      <c r="CF301" s="12"/>
      <c r="CG301" s="12"/>
      <c r="CH301" s="12"/>
    </row>
    <row r="302" spans="1:86" ht="63.75" customHeight="1" x14ac:dyDescent="0.3">
      <c r="A302" s="207">
        <v>298</v>
      </c>
      <c r="B302" s="208" t="s">
        <v>4568</v>
      </c>
      <c r="C302" s="214" t="s">
        <v>4569</v>
      </c>
      <c r="D302" s="37">
        <v>43731</v>
      </c>
      <c r="E302" s="37">
        <v>43736</v>
      </c>
      <c r="F302" s="35" t="s">
        <v>28</v>
      </c>
      <c r="G302" s="40" t="s">
        <v>28</v>
      </c>
      <c r="H302" s="40" t="s">
        <v>5310</v>
      </c>
      <c r="I302" s="40" t="s">
        <v>232</v>
      </c>
      <c r="J302" s="40" t="s">
        <v>5324</v>
      </c>
      <c r="K302" s="72" t="s">
        <v>5325</v>
      </c>
      <c r="L302" s="72"/>
      <c r="M302" s="40" t="str">
        <f t="shared" si="4"/>
        <v>07</v>
      </c>
      <c r="N302" s="40" t="s">
        <v>434</v>
      </c>
      <c r="O302" s="40" t="s">
        <v>4819</v>
      </c>
      <c r="P302" s="40" t="s">
        <v>434</v>
      </c>
      <c r="Q302" s="35"/>
      <c r="R302" s="47"/>
      <c r="S302" s="48"/>
      <c r="T302" s="20"/>
      <c r="U302" s="20"/>
      <c r="V302" s="4"/>
      <c r="W302" s="210"/>
      <c r="X302" s="210"/>
      <c r="Y302" s="210"/>
      <c r="Z302" s="210"/>
      <c r="AA302" s="210"/>
      <c r="AB302" s="210"/>
      <c r="AC302" s="210"/>
      <c r="AD302" s="210"/>
      <c r="AE302" s="210"/>
      <c r="AF302" s="210"/>
      <c r="AG302" s="210"/>
      <c r="AH302" s="210"/>
      <c r="AI302" s="210"/>
      <c r="AJ302" s="210"/>
      <c r="AK302" s="210"/>
      <c r="AL302" s="210"/>
      <c r="AM302" s="210"/>
      <c r="AN302" s="210"/>
      <c r="AO302" s="210"/>
      <c r="AP302" s="210"/>
      <c r="AQ302" s="210"/>
      <c r="AR302" s="210"/>
      <c r="AS302" s="210"/>
      <c r="AT302" s="210"/>
      <c r="AU302" s="210"/>
      <c r="AV302" s="210"/>
      <c r="AW302" s="210"/>
      <c r="AX302" s="210"/>
      <c r="AY302" s="210"/>
      <c r="AZ302" s="210"/>
      <c r="BA302" s="210"/>
      <c r="BB302" s="210"/>
      <c r="BC302" s="210"/>
      <c r="BD302" s="210"/>
      <c r="BE302" s="210"/>
      <c r="BF302" s="210"/>
      <c r="BG302" s="12"/>
      <c r="BH302" s="12"/>
      <c r="BI302" s="12"/>
      <c r="BJ302" s="12"/>
      <c r="BK302" s="12"/>
      <c r="BL302" s="12"/>
      <c r="BM302" s="12"/>
      <c r="BN302" s="12"/>
      <c r="BO302" s="12"/>
      <c r="BP302" s="12"/>
      <c r="BQ302" s="12"/>
      <c r="BR302" s="12"/>
      <c r="BS302" s="12"/>
      <c r="BT302" s="12"/>
      <c r="BU302" s="12"/>
      <c r="BV302" s="12"/>
      <c r="BW302" s="12"/>
      <c r="BX302" s="12"/>
      <c r="BY302" s="12"/>
      <c r="BZ302" s="12"/>
      <c r="CA302" s="12"/>
      <c r="CB302" s="12"/>
      <c r="CC302" s="12"/>
      <c r="CD302" s="12"/>
      <c r="CE302" s="12"/>
      <c r="CF302" s="12"/>
      <c r="CG302" s="12"/>
      <c r="CH302" s="12"/>
    </row>
    <row r="303" spans="1:86" ht="63.75" customHeight="1" x14ac:dyDescent="0.3">
      <c r="A303" s="207">
        <v>299</v>
      </c>
      <c r="B303" s="208" t="s">
        <v>4570</v>
      </c>
      <c r="C303" s="214" t="s">
        <v>4571</v>
      </c>
      <c r="D303" s="37">
        <v>43731</v>
      </c>
      <c r="E303" s="37">
        <v>43735</v>
      </c>
      <c r="F303" s="35" t="s">
        <v>28</v>
      </c>
      <c r="G303" s="40" t="s">
        <v>28</v>
      </c>
      <c r="H303" s="40" t="s">
        <v>5310</v>
      </c>
      <c r="I303" s="40" t="s">
        <v>232</v>
      </c>
      <c r="J303" s="40" t="s">
        <v>5326</v>
      </c>
      <c r="K303" s="72" t="s">
        <v>5327</v>
      </c>
      <c r="L303" s="72"/>
      <c r="M303" s="40" t="str">
        <f t="shared" si="4"/>
        <v>07</v>
      </c>
      <c r="N303" s="40" t="s">
        <v>434</v>
      </c>
      <c r="O303" s="40" t="s">
        <v>4819</v>
      </c>
      <c r="P303" s="40" t="s">
        <v>434</v>
      </c>
      <c r="Q303" s="35"/>
      <c r="R303" s="47"/>
      <c r="S303" s="48"/>
      <c r="T303" s="20"/>
      <c r="U303" s="20"/>
      <c r="V303" s="4"/>
      <c r="W303" s="210"/>
      <c r="X303" s="210"/>
      <c r="Y303" s="210"/>
      <c r="Z303" s="210"/>
      <c r="AA303" s="210"/>
      <c r="AB303" s="210"/>
      <c r="AC303" s="210"/>
      <c r="AD303" s="210"/>
      <c r="AE303" s="210"/>
      <c r="AF303" s="210"/>
      <c r="AG303" s="210"/>
      <c r="AH303" s="210"/>
      <c r="AI303" s="210"/>
      <c r="AJ303" s="210"/>
      <c r="AK303" s="210"/>
      <c r="AL303" s="210"/>
      <c r="AM303" s="210"/>
      <c r="AN303" s="210"/>
      <c r="AO303" s="210"/>
      <c r="AP303" s="210"/>
      <c r="AQ303" s="210"/>
      <c r="AR303" s="210"/>
      <c r="AS303" s="210"/>
      <c r="AT303" s="210"/>
      <c r="AU303" s="210"/>
      <c r="AV303" s="210"/>
      <c r="AW303" s="210"/>
      <c r="AX303" s="210"/>
      <c r="AY303" s="210"/>
      <c r="AZ303" s="210"/>
      <c r="BA303" s="210"/>
      <c r="BB303" s="210"/>
      <c r="BC303" s="210"/>
      <c r="BD303" s="210"/>
      <c r="BE303" s="210"/>
      <c r="BF303" s="210"/>
      <c r="BG303" s="12"/>
      <c r="BH303" s="12"/>
      <c r="BI303" s="12"/>
      <c r="BJ303" s="12"/>
      <c r="BK303" s="12"/>
      <c r="BL303" s="12"/>
      <c r="BM303" s="12"/>
      <c r="BN303" s="12"/>
      <c r="BO303" s="12"/>
      <c r="BP303" s="12"/>
      <c r="BQ303" s="12"/>
      <c r="BR303" s="12"/>
      <c r="BS303" s="12"/>
      <c r="BT303" s="12"/>
      <c r="BU303" s="12"/>
      <c r="BV303" s="12"/>
      <c r="BW303" s="12"/>
      <c r="BX303" s="12"/>
      <c r="BY303" s="12"/>
      <c r="BZ303" s="12"/>
      <c r="CA303" s="12"/>
      <c r="CB303" s="12"/>
      <c r="CC303" s="12"/>
      <c r="CD303" s="12"/>
      <c r="CE303" s="12"/>
      <c r="CF303" s="12"/>
      <c r="CG303" s="12"/>
      <c r="CH303" s="12"/>
    </row>
    <row r="304" spans="1:86" ht="63.75" customHeight="1" x14ac:dyDescent="0.3">
      <c r="A304" s="207">
        <v>300</v>
      </c>
      <c r="B304" s="208" t="s">
        <v>4572</v>
      </c>
      <c r="C304" s="214" t="s">
        <v>4573</v>
      </c>
      <c r="D304" s="37">
        <v>43734</v>
      </c>
      <c r="E304" s="37">
        <v>43739</v>
      </c>
      <c r="F304" s="35" t="s">
        <v>28</v>
      </c>
      <c r="G304" s="40" t="s">
        <v>28</v>
      </c>
      <c r="H304" s="40" t="s">
        <v>5310</v>
      </c>
      <c r="I304" s="40" t="s">
        <v>232</v>
      </c>
      <c r="J304" s="40" t="s">
        <v>5328</v>
      </c>
      <c r="K304" s="72" t="s">
        <v>5329</v>
      </c>
      <c r="L304" s="72"/>
      <c r="M304" s="40" t="str">
        <f t="shared" si="4"/>
        <v>07</v>
      </c>
      <c r="N304" s="40" t="s">
        <v>434</v>
      </c>
      <c r="O304" s="40" t="s">
        <v>4819</v>
      </c>
      <c r="P304" s="40" t="s">
        <v>434</v>
      </c>
      <c r="Q304" s="35"/>
      <c r="R304" s="47"/>
      <c r="S304" s="48"/>
      <c r="T304" s="20"/>
      <c r="U304" s="20"/>
      <c r="V304" s="4"/>
      <c r="W304" s="210"/>
      <c r="X304" s="210"/>
      <c r="Y304" s="210"/>
      <c r="Z304" s="210"/>
      <c r="AA304" s="210"/>
      <c r="AB304" s="210"/>
      <c r="AC304" s="210"/>
      <c r="AD304" s="210"/>
      <c r="AE304" s="210"/>
      <c r="AF304" s="210"/>
      <c r="AG304" s="210"/>
      <c r="AH304" s="210"/>
      <c r="AI304" s="210"/>
      <c r="AJ304" s="210"/>
      <c r="AK304" s="210"/>
      <c r="AL304" s="210"/>
      <c r="AM304" s="210"/>
      <c r="AN304" s="210"/>
      <c r="AO304" s="210"/>
      <c r="AP304" s="210"/>
      <c r="AQ304" s="210"/>
      <c r="AR304" s="210"/>
      <c r="AS304" s="210"/>
      <c r="AT304" s="210"/>
      <c r="AU304" s="210"/>
      <c r="AV304" s="210"/>
      <c r="AW304" s="210"/>
      <c r="AX304" s="210"/>
      <c r="AY304" s="210"/>
      <c r="AZ304" s="210"/>
      <c r="BA304" s="210"/>
      <c r="BB304" s="210"/>
      <c r="BC304" s="210"/>
      <c r="BD304" s="210"/>
      <c r="BE304" s="210"/>
      <c r="BF304" s="210"/>
      <c r="BG304" s="12"/>
      <c r="BH304" s="12"/>
      <c r="BI304" s="12"/>
      <c r="BJ304" s="12"/>
      <c r="BK304" s="12"/>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row>
    <row r="305" spans="1:86" ht="63.75" customHeight="1" x14ac:dyDescent="0.3">
      <c r="A305" s="207">
        <v>301</v>
      </c>
      <c r="B305" s="208" t="s">
        <v>4574</v>
      </c>
      <c r="C305" s="214" t="s">
        <v>4575</v>
      </c>
      <c r="D305" s="37">
        <v>43731</v>
      </c>
      <c r="E305" s="37">
        <v>43736</v>
      </c>
      <c r="F305" s="35" t="s">
        <v>28</v>
      </c>
      <c r="G305" s="40" t="s">
        <v>28</v>
      </c>
      <c r="H305" s="40" t="s">
        <v>5330</v>
      </c>
      <c r="I305" s="40" t="s">
        <v>232</v>
      </c>
      <c r="J305" s="40" t="s">
        <v>5331</v>
      </c>
      <c r="K305" s="72" t="s">
        <v>5332</v>
      </c>
      <c r="L305" s="72"/>
      <c r="M305" s="40" t="str">
        <f t="shared" si="4"/>
        <v>07</v>
      </c>
      <c r="N305" s="40" t="s">
        <v>434</v>
      </c>
      <c r="O305" s="40" t="s">
        <v>4819</v>
      </c>
      <c r="P305" s="40" t="s">
        <v>434</v>
      </c>
      <c r="Q305" s="35"/>
      <c r="R305" s="47"/>
      <c r="S305" s="48"/>
      <c r="T305" s="20"/>
      <c r="U305" s="20"/>
      <c r="V305" s="4"/>
      <c r="W305" s="210"/>
      <c r="X305" s="210"/>
      <c r="Y305" s="210"/>
      <c r="Z305" s="210"/>
      <c r="AA305" s="210"/>
      <c r="AB305" s="210"/>
      <c r="AC305" s="210"/>
      <c r="AD305" s="210"/>
      <c r="AE305" s="210"/>
      <c r="AF305" s="210"/>
      <c r="AG305" s="210"/>
      <c r="AH305" s="210"/>
      <c r="AI305" s="210"/>
      <c r="AJ305" s="210"/>
      <c r="AK305" s="210"/>
      <c r="AL305" s="210"/>
      <c r="AM305" s="210"/>
      <c r="AN305" s="210"/>
      <c r="AO305" s="210"/>
      <c r="AP305" s="210"/>
      <c r="AQ305" s="210"/>
      <c r="AR305" s="210"/>
      <c r="AS305" s="210"/>
      <c r="AT305" s="210"/>
      <c r="AU305" s="210"/>
      <c r="AV305" s="210"/>
      <c r="AW305" s="210"/>
      <c r="AX305" s="210"/>
      <c r="AY305" s="210"/>
      <c r="AZ305" s="210"/>
      <c r="BA305" s="210"/>
      <c r="BB305" s="210"/>
      <c r="BC305" s="210"/>
      <c r="BD305" s="210"/>
      <c r="BE305" s="210"/>
      <c r="BF305" s="210"/>
      <c r="BG305" s="12"/>
      <c r="BH305" s="12"/>
      <c r="BI305" s="12"/>
      <c r="BJ305" s="12"/>
      <c r="BK305" s="12"/>
      <c r="BL305" s="12"/>
      <c r="BM305" s="12"/>
      <c r="BN305" s="12"/>
      <c r="BO305" s="12"/>
      <c r="BP305" s="12"/>
      <c r="BQ305" s="12"/>
      <c r="BR305" s="12"/>
      <c r="BS305" s="12"/>
      <c r="BT305" s="12"/>
      <c r="BU305" s="12"/>
      <c r="BV305" s="12"/>
      <c r="BW305" s="12"/>
      <c r="BX305" s="12"/>
      <c r="BY305" s="12"/>
      <c r="BZ305" s="12"/>
      <c r="CA305" s="12"/>
      <c r="CB305" s="12"/>
      <c r="CC305" s="12"/>
      <c r="CD305" s="12"/>
      <c r="CE305" s="12"/>
      <c r="CF305" s="12"/>
      <c r="CG305" s="12"/>
      <c r="CH305" s="12"/>
    </row>
    <row r="306" spans="1:86" ht="63.75" customHeight="1" x14ac:dyDescent="0.3">
      <c r="A306" s="207">
        <v>302</v>
      </c>
      <c r="B306" s="208" t="s">
        <v>4576</v>
      </c>
      <c r="C306" s="214" t="s">
        <v>4577</v>
      </c>
      <c r="D306" s="37">
        <v>43732</v>
      </c>
      <c r="E306" s="37">
        <v>43739</v>
      </c>
      <c r="F306" s="35" t="s">
        <v>28</v>
      </c>
      <c r="G306" s="40" t="s">
        <v>28</v>
      </c>
      <c r="H306" s="40" t="s">
        <v>5310</v>
      </c>
      <c r="I306" s="40" t="s">
        <v>232</v>
      </c>
      <c r="J306" s="40" t="s">
        <v>5333</v>
      </c>
      <c r="K306" s="72" t="s">
        <v>5334</v>
      </c>
      <c r="L306" s="72"/>
      <c r="M306" s="40" t="str">
        <f t="shared" si="4"/>
        <v>07</v>
      </c>
      <c r="N306" s="40" t="s">
        <v>434</v>
      </c>
      <c r="O306" s="40" t="s">
        <v>4819</v>
      </c>
      <c r="P306" s="40" t="s">
        <v>434</v>
      </c>
      <c r="Q306" s="35"/>
      <c r="R306" s="47"/>
      <c r="S306" s="48"/>
      <c r="T306" s="20"/>
      <c r="U306" s="20"/>
      <c r="V306" s="4"/>
      <c r="W306" s="210"/>
      <c r="X306" s="210"/>
      <c r="Y306" s="210"/>
      <c r="Z306" s="210"/>
      <c r="AA306" s="210"/>
      <c r="AB306" s="210"/>
      <c r="AC306" s="210"/>
      <c r="AD306" s="210"/>
      <c r="AE306" s="210"/>
      <c r="AF306" s="210"/>
      <c r="AG306" s="210"/>
      <c r="AH306" s="210"/>
      <c r="AI306" s="210"/>
      <c r="AJ306" s="210"/>
      <c r="AK306" s="210"/>
      <c r="AL306" s="210"/>
      <c r="AM306" s="210"/>
      <c r="AN306" s="210"/>
      <c r="AO306" s="210"/>
      <c r="AP306" s="210"/>
      <c r="AQ306" s="210"/>
      <c r="AR306" s="210"/>
      <c r="AS306" s="210"/>
      <c r="AT306" s="210"/>
      <c r="AU306" s="210"/>
      <c r="AV306" s="210"/>
      <c r="AW306" s="210"/>
      <c r="AX306" s="210"/>
      <c r="AY306" s="210"/>
      <c r="AZ306" s="210"/>
      <c r="BA306" s="210"/>
      <c r="BB306" s="210"/>
      <c r="BC306" s="210"/>
      <c r="BD306" s="210"/>
      <c r="BE306" s="210"/>
      <c r="BF306" s="210"/>
      <c r="BG306" s="12"/>
      <c r="BH306" s="12"/>
      <c r="BI306" s="12"/>
      <c r="BJ306" s="12"/>
      <c r="BK306" s="12"/>
      <c r="BL306" s="12"/>
      <c r="BM306" s="12"/>
      <c r="BN306" s="12"/>
      <c r="BO306" s="12"/>
      <c r="BP306" s="12"/>
      <c r="BQ306" s="12"/>
      <c r="BR306" s="12"/>
      <c r="BS306" s="12"/>
      <c r="BT306" s="12"/>
      <c r="BU306" s="12"/>
      <c r="BV306" s="12"/>
      <c r="BW306" s="12"/>
      <c r="BX306" s="12"/>
      <c r="BY306" s="12"/>
      <c r="BZ306" s="12"/>
      <c r="CA306" s="12"/>
      <c r="CB306" s="12"/>
      <c r="CC306" s="12"/>
      <c r="CD306" s="12"/>
      <c r="CE306" s="12"/>
      <c r="CF306" s="12"/>
      <c r="CG306" s="12"/>
      <c r="CH306" s="12"/>
    </row>
    <row r="307" spans="1:86" ht="89.25" customHeight="1" x14ac:dyDescent="0.3">
      <c r="A307" s="207">
        <v>303</v>
      </c>
      <c r="B307" s="208" t="s">
        <v>4578</v>
      </c>
      <c r="C307" s="214" t="s">
        <v>4579</v>
      </c>
      <c r="D307" s="37">
        <v>43732</v>
      </c>
      <c r="E307" s="37">
        <v>43739</v>
      </c>
      <c r="F307" s="35" t="s">
        <v>28</v>
      </c>
      <c r="G307" s="40" t="s">
        <v>28</v>
      </c>
      <c r="H307" s="40" t="s">
        <v>5335</v>
      </c>
      <c r="I307" s="40" t="s">
        <v>232</v>
      </c>
      <c r="J307" s="40" t="s">
        <v>5336</v>
      </c>
      <c r="K307" s="72" t="s">
        <v>5337</v>
      </c>
      <c r="L307" s="72"/>
      <c r="M307" s="40" t="str">
        <f t="shared" si="4"/>
        <v>07</v>
      </c>
      <c r="N307" s="40" t="s">
        <v>434</v>
      </c>
      <c r="O307" s="40" t="s">
        <v>4819</v>
      </c>
      <c r="P307" s="40" t="s">
        <v>434</v>
      </c>
      <c r="Q307" s="35"/>
      <c r="R307" s="47"/>
      <c r="S307" s="48"/>
      <c r="T307" s="20"/>
      <c r="U307" s="20"/>
      <c r="V307" s="4"/>
      <c r="W307" s="210"/>
      <c r="X307" s="210"/>
      <c r="Y307" s="210"/>
      <c r="Z307" s="210"/>
      <c r="AA307" s="210"/>
      <c r="AB307" s="210"/>
      <c r="AC307" s="210"/>
      <c r="AD307" s="210"/>
      <c r="AE307" s="210"/>
      <c r="AF307" s="210"/>
      <c r="AG307" s="210"/>
      <c r="AH307" s="210"/>
      <c r="AI307" s="210"/>
      <c r="AJ307" s="210"/>
      <c r="AK307" s="210"/>
      <c r="AL307" s="210"/>
      <c r="AM307" s="210"/>
      <c r="AN307" s="210"/>
      <c r="AO307" s="210"/>
      <c r="AP307" s="210"/>
      <c r="AQ307" s="210"/>
      <c r="AR307" s="210"/>
      <c r="AS307" s="210"/>
      <c r="AT307" s="210"/>
      <c r="AU307" s="210"/>
      <c r="AV307" s="210"/>
      <c r="AW307" s="210"/>
      <c r="AX307" s="210"/>
      <c r="AY307" s="210"/>
      <c r="AZ307" s="210"/>
      <c r="BA307" s="210"/>
      <c r="BB307" s="210"/>
      <c r="BC307" s="210"/>
      <c r="BD307" s="210"/>
      <c r="BE307" s="210"/>
      <c r="BF307" s="210"/>
      <c r="BG307" s="12"/>
      <c r="BH307" s="12"/>
      <c r="BI307" s="12"/>
      <c r="BJ307" s="12"/>
      <c r="BK307" s="12"/>
      <c r="BL307" s="12"/>
      <c r="BM307" s="12"/>
      <c r="BN307" s="12"/>
      <c r="BO307" s="12"/>
      <c r="BP307" s="12"/>
      <c r="BQ307" s="12"/>
      <c r="BR307" s="12"/>
      <c r="BS307" s="12"/>
      <c r="BT307" s="12"/>
      <c r="BU307" s="12"/>
      <c r="BV307" s="12"/>
      <c r="BW307" s="12"/>
      <c r="BX307" s="12"/>
      <c r="BY307" s="12"/>
      <c r="BZ307" s="12"/>
      <c r="CA307" s="12"/>
      <c r="CB307" s="12"/>
      <c r="CC307" s="12"/>
      <c r="CD307" s="12"/>
      <c r="CE307" s="12"/>
      <c r="CF307" s="12"/>
      <c r="CG307" s="12"/>
      <c r="CH307" s="12"/>
    </row>
    <row r="308" spans="1:86" ht="63.75" customHeight="1" x14ac:dyDescent="0.3">
      <c r="A308" s="207">
        <v>304</v>
      </c>
      <c r="B308" s="208" t="s">
        <v>4580</v>
      </c>
      <c r="C308" s="214" t="s">
        <v>4581</v>
      </c>
      <c r="D308" s="37">
        <v>43733</v>
      </c>
      <c r="E308" s="37">
        <v>43739</v>
      </c>
      <c r="F308" s="35" t="s">
        <v>28</v>
      </c>
      <c r="G308" s="40" t="s">
        <v>28</v>
      </c>
      <c r="H308" s="40" t="s">
        <v>5310</v>
      </c>
      <c r="I308" s="40" t="s">
        <v>232</v>
      </c>
      <c r="J308" s="40" t="s">
        <v>5338</v>
      </c>
      <c r="K308" s="72" t="s">
        <v>5339</v>
      </c>
      <c r="L308" s="36" t="s">
        <v>5714</v>
      </c>
      <c r="M308" s="88" t="str">
        <f t="shared" si="4"/>
        <v>07</v>
      </c>
      <c r="N308" s="40" t="s">
        <v>434</v>
      </c>
      <c r="O308" s="40" t="s">
        <v>4819</v>
      </c>
      <c r="P308" s="40" t="s">
        <v>434</v>
      </c>
      <c r="Q308" s="35"/>
      <c r="R308" s="47"/>
      <c r="S308" s="48"/>
      <c r="T308" s="20"/>
      <c r="U308" s="20"/>
      <c r="V308" s="4"/>
      <c r="W308" s="210"/>
      <c r="X308" s="210"/>
      <c r="Y308" s="210"/>
      <c r="Z308" s="210"/>
      <c r="AA308" s="210"/>
      <c r="AB308" s="210"/>
      <c r="AC308" s="210"/>
      <c r="AD308" s="210"/>
      <c r="AE308" s="210"/>
      <c r="AF308" s="210"/>
      <c r="AG308" s="210"/>
      <c r="AH308" s="210"/>
      <c r="AI308" s="210"/>
      <c r="AJ308" s="210"/>
      <c r="AK308" s="210"/>
      <c r="AL308" s="210"/>
      <c r="AM308" s="210"/>
      <c r="AN308" s="210"/>
      <c r="AO308" s="210"/>
      <c r="AP308" s="210"/>
      <c r="AQ308" s="210"/>
      <c r="AR308" s="210"/>
      <c r="AS308" s="210"/>
      <c r="AT308" s="210"/>
      <c r="AU308" s="210"/>
      <c r="AV308" s="210"/>
      <c r="AW308" s="210"/>
      <c r="AX308" s="210"/>
      <c r="AY308" s="210"/>
      <c r="AZ308" s="210"/>
      <c r="BA308" s="210"/>
      <c r="BB308" s="210"/>
      <c r="BC308" s="210"/>
      <c r="BD308" s="210"/>
      <c r="BE308" s="210"/>
      <c r="BF308" s="210"/>
      <c r="BG308" s="12"/>
      <c r="BH308" s="12"/>
      <c r="BI308" s="12"/>
      <c r="BJ308" s="12"/>
      <c r="BK308" s="12"/>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row>
    <row r="309" spans="1:86" ht="63.75" customHeight="1" x14ac:dyDescent="0.3">
      <c r="A309" s="207">
        <v>305</v>
      </c>
      <c r="B309" s="208" t="s">
        <v>4582</v>
      </c>
      <c r="C309" s="214" t="s">
        <v>4583</v>
      </c>
      <c r="D309" s="37">
        <v>43730</v>
      </c>
      <c r="E309" s="37">
        <v>43735</v>
      </c>
      <c r="F309" s="35" t="s">
        <v>28</v>
      </c>
      <c r="G309" s="40" t="s">
        <v>28</v>
      </c>
      <c r="H309" s="40" t="s">
        <v>5310</v>
      </c>
      <c r="I309" s="40" t="s">
        <v>6624</v>
      </c>
      <c r="J309" s="40" t="s">
        <v>5340</v>
      </c>
      <c r="K309" s="72" t="s">
        <v>5341</v>
      </c>
      <c r="L309" s="72"/>
      <c r="M309" s="40" t="str">
        <f t="shared" si="4"/>
        <v>07</v>
      </c>
      <c r="N309" s="40" t="s">
        <v>434</v>
      </c>
      <c r="O309" s="40"/>
      <c r="P309" s="40" t="s">
        <v>434</v>
      </c>
      <c r="Q309" s="35"/>
      <c r="R309" s="47"/>
      <c r="S309" s="48"/>
      <c r="T309" s="20"/>
      <c r="U309" s="20"/>
      <c r="V309" s="4"/>
      <c r="W309" s="210"/>
      <c r="X309" s="210"/>
      <c r="Y309" s="210"/>
      <c r="Z309" s="210"/>
      <c r="AA309" s="210"/>
      <c r="AB309" s="210"/>
      <c r="AC309" s="210"/>
      <c r="AD309" s="210"/>
      <c r="AE309" s="210"/>
      <c r="AF309" s="210"/>
      <c r="AG309" s="210"/>
      <c r="AH309" s="210"/>
      <c r="AI309" s="210"/>
      <c r="AJ309" s="210"/>
      <c r="AK309" s="210"/>
      <c r="AL309" s="210"/>
      <c r="AM309" s="210"/>
      <c r="AN309" s="210"/>
      <c r="AO309" s="210"/>
      <c r="AP309" s="210"/>
      <c r="AQ309" s="210"/>
      <c r="AR309" s="210"/>
      <c r="AS309" s="210"/>
      <c r="AT309" s="210"/>
      <c r="AU309" s="210"/>
      <c r="AV309" s="210"/>
      <c r="AW309" s="210"/>
      <c r="AX309" s="210"/>
      <c r="AY309" s="210"/>
      <c r="AZ309" s="210"/>
      <c r="BA309" s="210"/>
      <c r="BB309" s="210"/>
      <c r="BC309" s="210"/>
      <c r="BD309" s="210"/>
      <c r="BE309" s="210"/>
      <c r="BF309" s="210"/>
      <c r="BG309" s="12"/>
      <c r="BH309" s="12"/>
      <c r="BI309" s="12"/>
      <c r="BJ309" s="12"/>
      <c r="BK309" s="12"/>
      <c r="BL309" s="12"/>
      <c r="BM309" s="12"/>
      <c r="BN309" s="12"/>
      <c r="BO309" s="12"/>
      <c r="BP309" s="12"/>
      <c r="BQ309" s="12"/>
      <c r="BR309" s="12"/>
      <c r="BS309" s="12"/>
      <c r="BT309" s="12"/>
      <c r="BU309" s="12"/>
      <c r="BV309" s="12"/>
      <c r="BW309" s="12"/>
      <c r="BX309" s="12"/>
      <c r="BY309" s="12"/>
      <c r="BZ309" s="12"/>
      <c r="CA309" s="12"/>
      <c r="CB309" s="12"/>
      <c r="CC309" s="12"/>
      <c r="CD309" s="12"/>
      <c r="CE309" s="12"/>
      <c r="CF309" s="12"/>
      <c r="CG309" s="12"/>
      <c r="CH309" s="12"/>
    </row>
    <row r="310" spans="1:86" ht="63.75" customHeight="1" x14ac:dyDescent="0.3">
      <c r="A310" s="207">
        <v>306</v>
      </c>
      <c r="B310" s="208" t="s">
        <v>4584</v>
      </c>
      <c r="C310" s="214" t="s">
        <v>4585</v>
      </c>
      <c r="D310" s="37">
        <v>43730</v>
      </c>
      <c r="E310" s="37">
        <v>43735</v>
      </c>
      <c r="F310" s="35" t="s">
        <v>28</v>
      </c>
      <c r="G310" s="40" t="s">
        <v>28</v>
      </c>
      <c r="H310" s="40" t="s">
        <v>5310</v>
      </c>
      <c r="I310" s="40" t="s">
        <v>232</v>
      </c>
      <c r="J310" s="40" t="s">
        <v>5342</v>
      </c>
      <c r="K310" s="72" t="s">
        <v>5343</v>
      </c>
      <c r="L310" s="72"/>
      <c r="M310" s="40" t="str">
        <f t="shared" si="4"/>
        <v>07</v>
      </c>
      <c r="N310" s="40" t="s">
        <v>434</v>
      </c>
      <c r="O310" s="40" t="s">
        <v>4819</v>
      </c>
      <c r="P310" s="40" t="s">
        <v>434</v>
      </c>
      <c r="Q310" s="35"/>
      <c r="R310" s="47"/>
      <c r="S310" s="48"/>
      <c r="T310" s="20"/>
      <c r="U310" s="20"/>
      <c r="V310" s="4"/>
      <c r="W310" s="210"/>
      <c r="X310" s="210"/>
      <c r="Y310" s="210"/>
      <c r="Z310" s="210"/>
      <c r="AA310" s="210"/>
      <c r="AB310" s="210"/>
      <c r="AC310" s="210"/>
      <c r="AD310" s="210"/>
      <c r="AE310" s="210"/>
      <c r="AF310" s="210"/>
      <c r="AG310" s="210"/>
      <c r="AH310" s="210"/>
      <c r="AI310" s="210"/>
      <c r="AJ310" s="210"/>
      <c r="AK310" s="210"/>
      <c r="AL310" s="210"/>
      <c r="AM310" s="210"/>
      <c r="AN310" s="210"/>
      <c r="AO310" s="210"/>
      <c r="AP310" s="210"/>
      <c r="AQ310" s="210"/>
      <c r="AR310" s="210"/>
      <c r="AS310" s="210"/>
      <c r="AT310" s="210"/>
      <c r="AU310" s="210"/>
      <c r="AV310" s="210"/>
      <c r="AW310" s="210"/>
      <c r="AX310" s="210"/>
      <c r="AY310" s="210"/>
      <c r="AZ310" s="210"/>
      <c r="BA310" s="210"/>
      <c r="BB310" s="210"/>
      <c r="BC310" s="210"/>
      <c r="BD310" s="210"/>
      <c r="BE310" s="210"/>
      <c r="BF310" s="210"/>
      <c r="BG310" s="12"/>
      <c r="BH310" s="12"/>
      <c r="BI310" s="12"/>
      <c r="BJ310" s="12"/>
      <c r="BK310" s="12"/>
      <c r="BL310" s="12"/>
      <c r="BM310" s="12"/>
      <c r="BN310" s="12"/>
      <c r="BO310" s="12"/>
      <c r="BP310" s="12"/>
      <c r="BQ310" s="12"/>
      <c r="BR310" s="12"/>
      <c r="BS310" s="12"/>
      <c r="BT310" s="12"/>
      <c r="BU310" s="12"/>
      <c r="BV310" s="12"/>
      <c r="BW310" s="12"/>
      <c r="BX310" s="12"/>
      <c r="BY310" s="12"/>
      <c r="BZ310" s="12"/>
      <c r="CA310" s="12"/>
      <c r="CB310" s="12"/>
      <c r="CC310" s="12"/>
      <c r="CD310" s="12"/>
      <c r="CE310" s="12"/>
      <c r="CF310" s="12"/>
      <c r="CG310" s="12"/>
      <c r="CH310" s="12"/>
    </row>
    <row r="311" spans="1:86" ht="63.75" customHeight="1" x14ac:dyDescent="0.3">
      <c r="A311" s="207">
        <v>307</v>
      </c>
      <c r="B311" s="208" t="s">
        <v>4586</v>
      </c>
      <c r="C311" s="214" t="s">
        <v>4587</v>
      </c>
      <c r="D311" s="37">
        <v>43730</v>
      </c>
      <c r="E311" s="37">
        <v>43735</v>
      </c>
      <c r="F311" s="35" t="s">
        <v>28</v>
      </c>
      <c r="G311" s="40" t="s">
        <v>28</v>
      </c>
      <c r="H311" s="40" t="s">
        <v>5310</v>
      </c>
      <c r="I311" s="40" t="s">
        <v>232</v>
      </c>
      <c r="J311" s="40" t="s">
        <v>5344</v>
      </c>
      <c r="K311" s="72" t="s">
        <v>5345</v>
      </c>
      <c r="L311" s="72"/>
      <c r="M311" s="40" t="str">
        <f t="shared" si="4"/>
        <v>07</v>
      </c>
      <c r="N311" s="40" t="s">
        <v>434</v>
      </c>
      <c r="O311" s="40" t="s">
        <v>4819</v>
      </c>
      <c r="P311" s="40" t="s">
        <v>434</v>
      </c>
      <c r="Q311" s="35"/>
      <c r="R311" s="47"/>
      <c r="S311" s="48"/>
      <c r="T311" s="20"/>
      <c r="U311" s="20"/>
      <c r="V311" s="4"/>
      <c r="W311" s="210"/>
      <c r="X311" s="210"/>
      <c r="Y311" s="210"/>
      <c r="Z311" s="210"/>
      <c r="AA311" s="210"/>
      <c r="AB311" s="210"/>
      <c r="AC311" s="210"/>
      <c r="AD311" s="210"/>
      <c r="AE311" s="210"/>
      <c r="AF311" s="210"/>
      <c r="AG311" s="210"/>
      <c r="AH311" s="210"/>
      <c r="AI311" s="210"/>
      <c r="AJ311" s="210"/>
      <c r="AK311" s="210"/>
      <c r="AL311" s="210"/>
      <c r="AM311" s="210"/>
      <c r="AN311" s="210"/>
      <c r="AO311" s="210"/>
      <c r="AP311" s="210"/>
      <c r="AQ311" s="210"/>
      <c r="AR311" s="210"/>
      <c r="AS311" s="210"/>
      <c r="AT311" s="210"/>
      <c r="AU311" s="210"/>
      <c r="AV311" s="210"/>
      <c r="AW311" s="210"/>
      <c r="AX311" s="210"/>
      <c r="AY311" s="210"/>
      <c r="AZ311" s="210"/>
      <c r="BA311" s="210"/>
      <c r="BB311" s="210"/>
      <c r="BC311" s="210"/>
      <c r="BD311" s="210"/>
      <c r="BE311" s="210"/>
      <c r="BF311" s="210"/>
      <c r="BG311" s="12"/>
      <c r="BH311" s="12"/>
      <c r="BI311" s="12"/>
      <c r="BJ311" s="12"/>
      <c r="BK311" s="12"/>
      <c r="BL311" s="12"/>
      <c r="BM311" s="12"/>
      <c r="BN311" s="12"/>
      <c r="BO311" s="12"/>
      <c r="BP311" s="12"/>
      <c r="BQ311" s="12"/>
      <c r="BR311" s="12"/>
      <c r="BS311" s="12"/>
      <c r="BT311" s="12"/>
      <c r="BU311" s="12"/>
      <c r="BV311" s="12"/>
      <c r="BW311" s="12"/>
      <c r="BX311" s="12"/>
      <c r="BY311" s="12"/>
      <c r="BZ311" s="12"/>
      <c r="CA311" s="12"/>
      <c r="CB311" s="12"/>
      <c r="CC311" s="12"/>
      <c r="CD311" s="12"/>
      <c r="CE311" s="12"/>
      <c r="CF311" s="12"/>
      <c r="CG311" s="12"/>
      <c r="CH311" s="12"/>
    </row>
    <row r="312" spans="1:86" ht="38.25" customHeight="1" x14ac:dyDescent="0.3">
      <c r="A312" s="207">
        <v>308</v>
      </c>
      <c r="B312" s="208" t="s">
        <v>4588</v>
      </c>
      <c r="C312" s="214" t="s">
        <v>4589</v>
      </c>
      <c r="D312" s="37">
        <v>43734</v>
      </c>
      <c r="E312" s="37">
        <v>43739</v>
      </c>
      <c r="F312" s="35" t="s">
        <v>28</v>
      </c>
      <c r="G312" s="40" t="s">
        <v>28</v>
      </c>
      <c r="H312" s="40" t="s">
        <v>3199</v>
      </c>
      <c r="I312" s="40" t="s">
        <v>232</v>
      </c>
      <c r="J312" s="40" t="s">
        <v>5346</v>
      </c>
      <c r="K312" s="72" t="s">
        <v>5347</v>
      </c>
      <c r="L312" s="72"/>
      <c r="M312" s="40" t="str">
        <f t="shared" si="4"/>
        <v>07</v>
      </c>
      <c r="N312" s="40" t="s">
        <v>434</v>
      </c>
      <c r="O312" s="40" t="s">
        <v>4819</v>
      </c>
      <c r="P312" s="40" t="s">
        <v>434</v>
      </c>
      <c r="Q312" s="35"/>
      <c r="R312" s="47"/>
      <c r="S312" s="48"/>
      <c r="T312" s="20"/>
      <c r="U312" s="20"/>
      <c r="V312" s="4"/>
      <c r="W312" s="210"/>
      <c r="X312" s="210"/>
      <c r="Y312" s="210"/>
      <c r="Z312" s="210"/>
      <c r="AA312" s="210"/>
      <c r="AB312" s="210"/>
      <c r="AC312" s="210"/>
      <c r="AD312" s="210"/>
      <c r="AE312" s="210"/>
      <c r="AF312" s="210"/>
      <c r="AG312" s="210"/>
      <c r="AH312" s="210"/>
      <c r="AI312" s="210"/>
      <c r="AJ312" s="210"/>
      <c r="AK312" s="210"/>
      <c r="AL312" s="210"/>
      <c r="AM312" s="210"/>
      <c r="AN312" s="210"/>
      <c r="AO312" s="210"/>
      <c r="AP312" s="210"/>
      <c r="AQ312" s="210"/>
      <c r="AR312" s="210"/>
      <c r="AS312" s="210"/>
      <c r="AT312" s="210"/>
      <c r="AU312" s="210"/>
      <c r="AV312" s="210"/>
      <c r="AW312" s="210"/>
      <c r="AX312" s="210"/>
      <c r="AY312" s="210"/>
      <c r="AZ312" s="210"/>
      <c r="BA312" s="210"/>
      <c r="BB312" s="210"/>
      <c r="BC312" s="210"/>
      <c r="BD312" s="210"/>
      <c r="BE312" s="210"/>
      <c r="BF312" s="210"/>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c r="CD312" s="12"/>
      <c r="CE312" s="12"/>
      <c r="CF312" s="12"/>
      <c r="CG312" s="12"/>
      <c r="CH312" s="12"/>
    </row>
    <row r="313" spans="1:86" ht="38.25" customHeight="1" x14ac:dyDescent="0.3">
      <c r="A313" s="207">
        <v>309</v>
      </c>
      <c r="B313" s="208" t="s">
        <v>4590</v>
      </c>
      <c r="C313" s="214" t="s">
        <v>4591</v>
      </c>
      <c r="D313" s="37">
        <v>43735</v>
      </c>
      <c r="E313" s="37">
        <v>43739</v>
      </c>
      <c r="F313" s="35" t="s">
        <v>28</v>
      </c>
      <c r="G313" s="40" t="s">
        <v>28</v>
      </c>
      <c r="H313" s="40" t="s">
        <v>3199</v>
      </c>
      <c r="I313" s="40" t="s">
        <v>232</v>
      </c>
      <c r="J313" s="40" t="s">
        <v>5348</v>
      </c>
      <c r="K313" s="72" t="s">
        <v>5349</v>
      </c>
      <c r="L313" s="72"/>
      <c r="M313" s="40" t="str">
        <f t="shared" si="4"/>
        <v>07</v>
      </c>
      <c r="N313" s="40" t="s">
        <v>434</v>
      </c>
      <c r="O313" s="40" t="s">
        <v>4819</v>
      </c>
      <c r="P313" s="40" t="s">
        <v>434</v>
      </c>
      <c r="Q313" s="35"/>
      <c r="R313" s="47"/>
      <c r="S313" s="48"/>
      <c r="T313" s="20"/>
      <c r="U313" s="20"/>
      <c r="V313" s="4"/>
      <c r="W313" s="210"/>
      <c r="X313" s="210"/>
      <c r="Y313" s="210"/>
      <c r="Z313" s="210"/>
      <c r="AA313" s="210"/>
      <c r="AB313" s="210"/>
      <c r="AC313" s="210"/>
      <c r="AD313" s="210"/>
      <c r="AE313" s="210"/>
      <c r="AF313" s="210"/>
      <c r="AG313" s="210"/>
      <c r="AH313" s="210"/>
      <c r="AI313" s="210"/>
      <c r="AJ313" s="210"/>
      <c r="AK313" s="210"/>
      <c r="AL313" s="210"/>
      <c r="AM313" s="210"/>
      <c r="AN313" s="210"/>
      <c r="AO313" s="210"/>
      <c r="AP313" s="210"/>
      <c r="AQ313" s="210"/>
      <c r="AR313" s="210"/>
      <c r="AS313" s="210"/>
      <c r="AT313" s="210"/>
      <c r="AU313" s="210"/>
      <c r="AV313" s="210"/>
      <c r="AW313" s="210"/>
      <c r="AX313" s="210"/>
      <c r="AY313" s="210"/>
      <c r="AZ313" s="210"/>
      <c r="BA313" s="210"/>
      <c r="BB313" s="210"/>
      <c r="BC313" s="210"/>
      <c r="BD313" s="210"/>
      <c r="BE313" s="210"/>
      <c r="BF313" s="210"/>
      <c r="BG313" s="12"/>
      <c r="BH313" s="12"/>
      <c r="BI313" s="12"/>
      <c r="BJ313" s="12"/>
      <c r="BK313" s="12"/>
      <c r="BL313" s="12"/>
      <c r="BM313" s="12"/>
      <c r="BN313" s="12"/>
      <c r="BO313" s="12"/>
      <c r="BP313" s="12"/>
      <c r="BQ313" s="12"/>
      <c r="BR313" s="12"/>
      <c r="BS313" s="12"/>
      <c r="BT313" s="12"/>
      <c r="BU313" s="12"/>
      <c r="BV313" s="12"/>
      <c r="BW313" s="12"/>
      <c r="BX313" s="12"/>
      <c r="BY313" s="12"/>
      <c r="BZ313" s="12"/>
      <c r="CA313" s="12"/>
      <c r="CB313" s="12"/>
      <c r="CC313" s="12"/>
      <c r="CD313" s="12"/>
      <c r="CE313" s="12"/>
      <c r="CF313" s="12"/>
      <c r="CG313" s="12"/>
      <c r="CH313" s="12"/>
    </row>
    <row r="314" spans="1:86" ht="38.25" customHeight="1" x14ac:dyDescent="0.3">
      <c r="A314" s="207">
        <v>310</v>
      </c>
      <c r="B314" s="208" t="s">
        <v>4592</v>
      </c>
      <c r="C314" s="214" t="s">
        <v>4593</v>
      </c>
      <c r="D314" s="37">
        <v>43734</v>
      </c>
      <c r="E314" s="37">
        <v>43739</v>
      </c>
      <c r="F314" s="35" t="s">
        <v>28</v>
      </c>
      <c r="G314" s="40" t="s">
        <v>28</v>
      </c>
      <c r="H314" s="40" t="s">
        <v>3199</v>
      </c>
      <c r="I314" s="40" t="s">
        <v>232</v>
      </c>
      <c r="J314" s="40" t="s">
        <v>5350</v>
      </c>
      <c r="K314" s="72" t="s">
        <v>5351</v>
      </c>
      <c r="L314" s="72"/>
      <c r="M314" s="40" t="str">
        <f t="shared" si="4"/>
        <v>07</v>
      </c>
      <c r="N314" s="40" t="s">
        <v>434</v>
      </c>
      <c r="O314" s="40" t="s">
        <v>4819</v>
      </c>
      <c r="P314" s="40" t="s">
        <v>434</v>
      </c>
      <c r="Q314" s="35"/>
      <c r="R314" s="47"/>
      <c r="S314" s="48"/>
      <c r="T314" s="20"/>
      <c r="U314" s="20"/>
      <c r="V314" s="4"/>
      <c r="W314" s="210"/>
      <c r="X314" s="210"/>
      <c r="Y314" s="210"/>
      <c r="Z314" s="210"/>
      <c r="AA314" s="210"/>
      <c r="AB314" s="210"/>
      <c r="AC314" s="210"/>
      <c r="AD314" s="210"/>
      <c r="AE314" s="210"/>
      <c r="AF314" s="210"/>
      <c r="AG314" s="210"/>
      <c r="AH314" s="210"/>
      <c r="AI314" s="210"/>
      <c r="AJ314" s="210"/>
      <c r="AK314" s="210"/>
      <c r="AL314" s="210"/>
      <c r="AM314" s="210"/>
      <c r="AN314" s="210"/>
      <c r="AO314" s="210"/>
      <c r="AP314" s="210"/>
      <c r="AQ314" s="210"/>
      <c r="AR314" s="210"/>
      <c r="AS314" s="210"/>
      <c r="AT314" s="210"/>
      <c r="AU314" s="210"/>
      <c r="AV314" s="210"/>
      <c r="AW314" s="210"/>
      <c r="AX314" s="210"/>
      <c r="AY314" s="210"/>
      <c r="AZ314" s="210"/>
      <c r="BA314" s="210"/>
      <c r="BB314" s="210"/>
      <c r="BC314" s="210"/>
      <c r="BD314" s="210"/>
      <c r="BE314" s="210"/>
      <c r="BF314" s="210"/>
      <c r="BG314" s="12"/>
      <c r="BH314" s="12"/>
      <c r="BI314" s="12"/>
      <c r="BJ314" s="12"/>
      <c r="BK314" s="12"/>
      <c r="BL314" s="12"/>
      <c r="BM314" s="12"/>
      <c r="BN314" s="12"/>
      <c r="BO314" s="12"/>
      <c r="BP314" s="12"/>
      <c r="BQ314" s="12"/>
      <c r="BR314" s="12"/>
      <c r="BS314" s="12"/>
      <c r="BT314" s="12"/>
      <c r="BU314" s="12"/>
      <c r="BV314" s="12"/>
      <c r="BW314" s="12"/>
      <c r="BX314" s="12"/>
      <c r="BY314" s="12"/>
      <c r="BZ314" s="12"/>
      <c r="CA314" s="12"/>
      <c r="CB314" s="12"/>
      <c r="CC314" s="12"/>
      <c r="CD314" s="12"/>
      <c r="CE314" s="12"/>
      <c r="CF314" s="12"/>
      <c r="CG314" s="12"/>
      <c r="CH314" s="12"/>
    </row>
    <row r="315" spans="1:86" ht="38.25" customHeight="1" x14ac:dyDescent="0.3">
      <c r="A315" s="207">
        <v>311</v>
      </c>
      <c r="B315" s="208" t="s">
        <v>4594</v>
      </c>
      <c r="C315" s="214" t="s">
        <v>4595</v>
      </c>
      <c r="D315" s="37">
        <v>43734</v>
      </c>
      <c r="E315" s="37">
        <v>43739</v>
      </c>
      <c r="F315" s="35" t="s">
        <v>28</v>
      </c>
      <c r="G315" s="40" t="s">
        <v>28</v>
      </c>
      <c r="H315" s="40" t="s">
        <v>3199</v>
      </c>
      <c r="I315" s="40" t="s">
        <v>232</v>
      </c>
      <c r="J315" s="40" t="s">
        <v>5352</v>
      </c>
      <c r="K315" s="72" t="s">
        <v>5353</v>
      </c>
      <c r="L315" s="72"/>
      <c r="M315" s="40" t="str">
        <f t="shared" si="4"/>
        <v>07</v>
      </c>
      <c r="N315" s="40" t="s">
        <v>434</v>
      </c>
      <c r="O315" s="40" t="s">
        <v>4819</v>
      </c>
      <c r="P315" s="40" t="s">
        <v>434</v>
      </c>
      <c r="Q315" s="35"/>
      <c r="R315" s="47"/>
      <c r="S315" s="48"/>
      <c r="T315" s="20"/>
      <c r="U315" s="20"/>
      <c r="V315" s="4"/>
      <c r="W315" s="210"/>
      <c r="X315" s="210"/>
      <c r="Y315" s="210"/>
      <c r="Z315" s="210"/>
      <c r="AA315" s="210"/>
      <c r="AB315" s="210"/>
      <c r="AC315" s="210"/>
      <c r="AD315" s="210"/>
      <c r="AE315" s="210"/>
      <c r="AF315" s="210"/>
      <c r="AG315" s="210"/>
      <c r="AH315" s="210"/>
      <c r="AI315" s="210"/>
      <c r="AJ315" s="210"/>
      <c r="AK315" s="210"/>
      <c r="AL315" s="210"/>
      <c r="AM315" s="210"/>
      <c r="AN315" s="210"/>
      <c r="AO315" s="210"/>
      <c r="AP315" s="210"/>
      <c r="AQ315" s="210"/>
      <c r="AR315" s="210"/>
      <c r="AS315" s="210"/>
      <c r="AT315" s="210"/>
      <c r="AU315" s="210"/>
      <c r="AV315" s="210"/>
      <c r="AW315" s="210"/>
      <c r="AX315" s="210"/>
      <c r="AY315" s="210"/>
      <c r="AZ315" s="210"/>
      <c r="BA315" s="210"/>
      <c r="BB315" s="210"/>
      <c r="BC315" s="210"/>
      <c r="BD315" s="210"/>
      <c r="BE315" s="210"/>
      <c r="BF315" s="210"/>
      <c r="BG315" s="12"/>
      <c r="BH315" s="12"/>
      <c r="BI315" s="12"/>
      <c r="BJ315" s="12"/>
      <c r="BK315" s="12"/>
      <c r="BL315" s="12"/>
      <c r="BM315" s="12"/>
      <c r="BN315" s="12"/>
      <c r="BO315" s="12"/>
      <c r="BP315" s="12"/>
      <c r="BQ315" s="12"/>
      <c r="BR315" s="12"/>
      <c r="BS315" s="12"/>
      <c r="BT315" s="12"/>
      <c r="BU315" s="12"/>
      <c r="BV315" s="12"/>
      <c r="BW315" s="12"/>
      <c r="BX315" s="12"/>
      <c r="BY315" s="12"/>
      <c r="BZ315" s="12"/>
      <c r="CA315" s="12"/>
      <c r="CB315" s="12"/>
      <c r="CC315" s="12"/>
      <c r="CD315" s="12"/>
      <c r="CE315" s="12"/>
      <c r="CF315" s="12"/>
      <c r="CG315" s="12"/>
      <c r="CH315" s="12"/>
    </row>
    <row r="316" spans="1:86" ht="38.25" customHeight="1" x14ac:dyDescent="0.3">
      <c r="A316" s="207">
        <v>312</v>
      </c>
      <c r="B316" s="208" t="s">
        <v>4596</v>
      </c>
      <c r="C316" s="214" t="s">
        <v>4597</v>
      </c>
      <c r="D316" s="37">
        <v>43734</v>
      </c>
      <c r="E316" s="37">
        <v>43739</v>
      </c>
      <c r="F316" s="35" t="s">
        <v>28</v>
      </c>
      <c r="G316" s="40" t="s">
        <v>28</v>
      </c>
      <c r="H316" s="40" t="s">
        <v>3199</v>
      </c>
      <c r="I316" s="40" t="s">
        <v>232</v>
      </c>
      <c r="J316" s="40" t="s">
        <v>5354</v>
      </c>
      <c r="K316" s="72" t="s">
        <v>5355</v>
      </c>
      <c r="L316" s="72"/>
      <c r="M316" s="40" t="str">
        <f t="shared" si="4"/>
        <v>07</v>
      </c>
      <c r="N316" s="40" t="s">
        <v>434</v>
      </c>
      <c r="O316" s="40" t="s">
        <v>4819</v>
      </c>
      <c r="P316" s="40" t="s">
        <v>434</v>
      </c>
      <c r="Q316" s="35"/>
      <c r="R316" s="47"/>
      <c r="S316" s="48"/>
      <c r="T316" s="20"/>
      <c r="U316" s="20"/>
      <c r="V316" s="4"/>
      <c r="W316" s="210"/>
      <c r="X316" s="210"/>
      <c r="Y316" s="210"/>
      <c r="Z316" s="210"/>
      <c r="AA316" s="210"/>
      <c r="AB316" s="210"/>
      <c r="AC316" s="210"/>
      <c r="AD316" s="210"/>
      <c r="AE316" s="210"/>
      <c r="AF316" s="210"/>
      <c r="AG316" s="210"/>
      <c r="AH316" s="210"/>
      <c r="AI316" s="210"/>
      <c r="AJ316" s="210"/>
      <c r="AK316" s="210"/>
      <c r="AL316" s="210"/>
      <c r="AM316" s="210"/>
      <c r="AN316" s="210"/>
      <c r="AO316" s="210"/>
      <c r="AP316" s="210"/>
      <c r="AQ316" s="210"/>
      <c r="AR316" s="210"/>
      <c r="AS316" s="210"/>
      <c r="AT316" s="210"/>
      <c r="AU316" s="210"/>
      <c r="AV316" s="210"/>
      <c r="AW316" s="210"/>
      <c r="AX316" s="210"/>
      <c r="AY316" s="210"/>
      <c r="AZ316" s="210"/>
      <c r="BA316" s="210"/>
      <c r="BB316" s="210"/>
      <c r="BC316" s="210"/>
      <c r="BD316" s="210"/>
      <c r="BE316" s="210"/>
      <c r="BF316" s="210"/>
      <c r="BG316" s="12"/>
      <c r="BH316" s="12"/>
      <c r="BI316" s="12"/>
      <c r="BJ316" s="12"/>
      <c r="BK316" s="12"/>
      <c r="BL316" s="12"/>
      <c r="BM316" s="12"/>
      <c r="BN316" s="12"/>
      <c r="BO316" s="12"/>
      <c r="BP316" s="12"/>
      <c r="BQ316" s="12"/>
      <c r="BR316" s="12"/>
      <c r="BS316" s="12"/>
      <c r="BT316" s="12"/>
      <c r="BU316" s="12"/>
      <c r="BV316" s="12"/>
      <c r="BW316" s="12"/>
      <c r="BX316" s="12"/>
      <c r="BY316" s="12"/>
      <c r="BZ316" s="12"/>
      <c r="CA316" s="12"/>
      <c r="CB316" s="12"/>
      <c r="CC316" s="12"/>
      <c r="CD316" s="12"/>
      <c r="CE316" s="12"/>
      <c r="CF316" s="12"/>
      <c r="CG316" s="12"/>
      <c r="CH316" s="12"/>
    </row>
    <row r="317" spans="1:86" ht="38.25" customHeight="1" x14ac:dyDescent="0.3">
      <c r="A317" s="207">
        <v>313</v>
      </c>
      <c r="B317" s="208" t="s">
        <v>4598</v>
      </c>
      <c r="C317" s="214" t="s">
        <v>4599</v>
      </c>
      <c r="D317" s="37">
        <v>43735</v>
      </c>
      <c r="E317" s="37">
        <v>43739</v>
      </c>
      <c r="F317" s="35" t="s">
        <v>28</v>
      </c>
      <c r="G317" s="40" t="s">
        <v>28</v>
      </c>
      <c r="H317" s="40" t="s">
        <v>3199</v>
      </c>
      <c r="I317" s="40" t="s">
        <v>232</v>
      </c>
      <c r="J317" s="40" t="s">
        <v>5356</v>
      </c>
      <c r="K317" s="72" t="s">
        <v>5357</v>
      </c>
      <c r="L317" s="72"/>
      <c r="M317" s="40" t="str">
        <f t="shared" si="4"/>
        <v>07</v>
      </c>
      <c r="N317" s="40" t="s">
        <v>434</v>
      </c>
      <c r="O317" s="40" t="s">
        <v>4819</v>
      </c>
      <c r="P317" s="40" t="s">
        <v>434</v>
      </c>
      <c r="Q317" s="35"/>
      <c r="R317" s="47"/>
      <c r="S317" s="48"/>
      <c r="T317" s="20"/>
      <c r="U317" s="20"/>
      <c r="V317" s="4"/>
      <c r="W317" s="210"/>
      <c r="X317" s="210"/>
      <c r="Y317" s="210"/>
      <c r="Z317" s="210"/>
      <c r="AA317" s="210"/>
      <c r="AB317" s="210"/>
      <c r="AC317" s="210"/>
      <c r="AD317" s="210"/>
      <c r="AE317" s="210"/>
      <c r="AF317" s="210"/>
      <c r="AG317" s="210"/>
      <c r="AH317" s="210"/>
      <c r="AI317" s="210"/>
      <c r="AJ317" s="210"/>
      <c r="AK317" s="210"/>
      <c r="AL317" s="210"/>
      <c r="AM317" s="210"/>
      <c r="AN317" s="210"/>
      <c r="AO317" s="210"/>
      <c r="AP317" s="210"/>
      <c r="AQ317" s="210"/>
      <c r="AR317" s="210"/>
      <c r="AS317" s="210"/>
      <c r="AT317" s="210"/>
      <c r="AU317" s="210"/>
      <c r="AV317" s="210"/>
      <c r="AW317" s="210"/>
      <c r="AX317" s="210"/>
      <c r="AY317" s="210"/>
      <c r="AZ317" s="210"/>
      <c r="BA317" s="210"/>
      <c r="BB317" s="210"/>
      <c r="BC317" s="210"/>
      <c r="BD317" s="210"/>
      <c r="BE317" s="210"/>
      <c r="BF317" s="210"/>
      <c r="BG317" s="12"/>
      <c r="BH317" s="12"/>
      <c r="BI317" s="12"/>
      <c r="BJ317" s="12"/>
      <c r="BK317" s="12"/>
      <c r="BL317" s="12"/>
      <c r="BM317" s="12"/>
      <c r="BN317" s="12"/>
      <c r="BO317" s="12"/>
      <c r="BP317" s="12"/>
      <c r="BQ317" s="12"/>
      <c r="BR317" s="12"/>
      <c r="BS317" s="12"/>
      <c r="BT317" s="12"/>
      <c r="BU317" s="12"/>
      <c r="BV317" s="12"/>
      <c r="BW317" s="12"/>
      <c r="BX317" s="12"/>
      <c r="BY317" s="12"/>
      <c r="BZ317" s="12"/>
      <c r="CA317" s="12"/>
      <c r="CB317" s="12"/>
      <c r="CC317" s="12"/>
      <c r="CD317" s="12"/>
      <c r="CE317" s="12"/>
      <c r="CF317" s="12"/>
      <c r="CG317" s="12"/>
      <c r="CH317" s="12"/>
    </row>
    <row r="318" spans="1:86" ht="76.5" customHeight="1" x14ac:dyDescent="0.3">
      <c r="A318" s="207">
        <v>314</v>
      </c>
      <c r="B318" s="208" t="s">
        <v>4600</v>
      </c>
      <c r="C318" s="214" t="s">
        <v>4601</v>
      </c>
      <c r="D318" s="37">
        <v>43701</v>
      </c>
      <c r="E318" s="37">
        <v>43709</v>
      </c>
      <c r="F318" s="40" t="s">
        <v>28</v>
      </c>
      <c r="G318" s="40" t="s">
        <v>28</v>
      </c>
      <c r="H318" s="40" t="s">
        <v>5234</v>
      </c>
      <c r="I318" s="73" t="s">
        <v>232</v>
      </c>
      <c r="J318" s="40" t="s">
        <v>5358</v>
      </c>
      <c r="K318" s="72" t="s">
        <v>5359</v>
      </c>
      <c r="L318" s="72"/>
      <c r="M318" s="40" t="str">
        <f t="shared" si="4"/>
        <v>07</v>
      </c>
      <c r="N318" s="40" t="s">
        <v>434</v>
      </c>
      <c r="O318" s="40" t="s">
        <v>4819</v>
      </c>
      <c r="P318" s="40" t="s">
        <v>434</v>
      </c>
      <c r="Q318" s="35"/>
      <c r="R318" s="47"/>
      <c r="S318" s="48"/>
      <c r="T318" s="20"/>
      <c r="U318" s="20"/>
      <c r="V318" s="4"/>
      <c r="W318" s="210"/>
      <c r="X318" s="210"/>
      <c r="Y318" s="210"/>
      <c r="Z318" s="210"/>
      <c r="AA318" s="210"/>
      <c r="AB318" s="210"/>
      <c r="AC318" s="210"/>
      <c r="AD318" s="210"/>
      <c r="AE318" s="210"/>
      <c r="AF318" s="210"/>
      <c r="AG318" s="210"/>
      <c r="AH318" s="210"/>
      <c r="AI318" s="210"/>
      <c r="AJ318" s="210"/>
      <c r="AK318" s="210"/>
      <c r="AL318" s="210"/>
      <c r="AM318" s="210"/>
      <c r="AN318" s="210"/>
      <c r="AO318" s="210"/>
      <c r="AP318" s="210"/>
      <c r="AQ318" s="210"/>
      <c r="AR318" s="210"/>
      <c r="AS318" s="210"/>
      <c r="AT318" s="210"/>
      <c r="AU318" s="210"/>
      <c r="AV318" s="210"/>
      <c r="AW318" s="210"/>
      <c r="AX318" s="210"/>
      <c r="AY318" s="210"/>
      <c r="AZ318" s="210"/>
      <c r="BA318" s="210"/>
      <c r="BB318" s="210"/>
      <c r="BC318" s="210"/>
      <c r="BD318" s="210"/>
      <c r="BE318" s="210"/>
      <c r="BF318" s="210"/>
      <c r="BG318" s="12"/>
      <c r="BH318" s="12"/>
      <c r="BI318" s="12"/>
      <c r="BJ318" s="12"/>
      <c r="BK318" s="12"/>
      <c r="BL318" s="12"/>
      <c r="BM318" s="12"/>
      <c r="BN318" s="12"/>
      <c r="BO318" s="12"/>
      <c r="BP318" s="12"/>
      <c r="BQ318" s="12"/>
      <c r="BR318" s="12"/>
      <c r="BS318" s="12"/>
      <c r="BT318" s="12"/>
      <c r="BU318" s="12"/>
      <c r="BV318" s="12"/>
      <c r="BW318" s="12"/>
      <c r="BX318" s="12"/>
      <c r="BY318" s="12"/>
      <c r="BZ318" s="12"/>
      <c r="CA318" s="12"/>
      <c r="CB318" s="12"/>
      <c r="CC318" s="12"/>
      <c r="CD318" s="12"/>
      <c r="CE318" s="12"/>
      <c r="CF318" s="12"/>
      <c r="CG318" s="12"/>
      <c r="CH318" s="12"/>
    </row>
    <row r="319" spans="1:86" ht="76.5" customHeight="1" x14ac:dyDescent="0.3">
      <c r="A319" s="207">
        <v>315</v>
      </c>
      <c r="B319" s="208" t="s">
        <v>4602</v>
      </c>
      <c r="C319" s="214" t="s">
        <v>4603</v>
      </c>
      <c r="D319" s="37">
        <v>43701</v>
      </c>
      <c r="E319" s="37">
        <v>43709</v>
      </c>
      <c r="F319" s="40" t="s">
        <v>28</v>
      </c>
      <c r="G319" s="40" t="s">
        <v>28</v>
      </c>
      <c r="H319" s="40" t="s">
        <v>5234</v>
      </c>
      <c r="I319" s="73" t="s">
        <v>232</v>
      </c>
      <c r="J319" s="40" t="s">
        <v>5360</v>
      </c>
      <c r="K319" s="72" t="s">
        <v>5361</v>
      </c>
      <c r="L319" s="72"/>
      <c r="M319" s="40" t="str">
        <f t="shared" si="4"/>
        <v>07</v>
      </c>
      <c r="N319" s="40" t="s">
        <v>434</v>
      </c>
      <c r="O319" s="40" t="s">
        <v>4819</v>
      </c>
      <c r="P319" s="40" t="s">
        <v>434</v>
      </c>
      <c r="Q319" s="35"/>
      <c r="R319" s="47"/>
      <c r="S319" s="48"/>
      <c r="T319" s="20"/>
      <c r="U319" s="20"/>
      <c r="V319" s="4"/>
      <c r="W319" s="210"/>
      <c r="X319" s="210"/>
      <c r="Y319" s="210"/>
      <c r="Z319" s="210"/>
      <c r="AA319" s="210"/>
      <c r="AB319" s="210"/>
      <c r="AC319" s="210"/>
      <c r="AD319" s="210"/>
      <c r="AE319" s="210"/>
      <c r="AF319" s="210"/>
      <c r="AG319" s="210"/>
      <c r="AH319" s="210"/>
      <c r="AI319" s="210"/>
      <c r="AJ319" s="210"/>
      <c r="AK319" s="210"/>
      <c r="AL319" s="210"/>
      <c r="AM319" s="210"/>
      <c r="AN319" s="210"/>
      <c r="AO319" s="210"/>
      <c r="AP319" s="210"/>
      <c r="AQ319" s="210"/>
      <c r="AR319" s="210"/>
      <c r="AS319" s="210"/>
      <c r="AT319" s="210"/>
      <c r="AU319" s="210"/>
      <c r="AV319" s="210"/>
      <c r="AW319" s="210"/>
      <c r="AX319" s="210"/>
      <c r="AY319" s="210"/>
      <c r="AZ319" s="210"/>
      <c r="BA319" s="210"/>
      <c r="BB319" s="210"/>
      <c r="BC319" s="210"/>
      <c r="BD319" s="210"/>
      <c r="BE319" s="210"/>
      <c r="BF319" s="210"/>
      <c r="BG319" s="12"/>
      <c r="BH319" s="12"/>
      <c r="BI319" s="12"/>
      <c r="BJ319" s="12"/>
      <c r="BK319" s="12"/>
      <c r="BL319" s="12"/>
      <c r="BM319" s="12"/>
      <c r="BN319" s="12"/>
      <c r="BO319" s="12"/>
      <c r="BP319" s="12"/>
      <c r="BQ319" s="12"/>
      <c r="BR319" s="12"/>
      <c r="BS319" s="12"/>
      <c r="BT319" s="12"/>
      <c r="BU319" s="12"/>
      <c r="BV319" s="12"/>
      <c r="BW319" s="12"/>
      <c r="BX319" s="12"/>
      <c r="BY319" s="12"/>
      <c r="BZ319" s="12"/>
      <c r="CA319" s="12"/>
      <c r="CB319" s="12"/>
      <c r="CC319" s="12"/>
      <c r="CD319" s="12"/>
      <c r="CE319" s="12"/>
      <c r="CF319" s="12"/>
      <c r="CG319" s="12"/>
      <c r="CH319" s="12"/>
    </row>
    <row r="320" spans="1:86" ht="63.75" customHeight="1" x14ac:dyDescent="0.3">
      <c r="A320" s="207">
        <v>316</v>
      </c>
      <c r="B320" s="208" t="s">
        <v>4604</v>
      </c>
      <c r="C320" s="214" t="s">
        <v>4605</v>
      </c>
      <c r="D320" s="37">
        <v>43781</v>
      </c>
      <c r="E320" s="37">
        <v>43731</v>
      </c>
      <c r="F320" s="35" t="s">
        <v>28</v>
      </c>
      <c r="G320" s="40" t="s">
        <v>28</v>
      </c>
      <c r="H320" s="40" t="s">
        <v>5362</v>
      </c>
      <c r="I320" s="40" t="s">
        <v>232</v>
      </c>
      <c r="J320" s="40" t="s">
        <v>5363</v>
      </c>
      <c r="K320" s="72" t="s">
        <v>5364</v>
      </c>
      <c r="L320" s="72"/>
      <c r="M320" s="40" t="str">
        <f t="shared" si="4"/>
        <v>07</v>
      </c>
      <c r="N320" s="40" t="s">
        <v>434</v>
      </c>
      <c r="O320" s="40" t="s">
        <v>4819</v>
      </c>
      <c r="P320" s="40" t="s">
        <v>434</v>
      </c>
      <c r="Q320" s="35"/>
      <c r="R320" s="47"/>
      <c r="S320" s="48"/>
      <c r="T320" s="20"/>
      <c r="U320" s="20"/>
      <c r="V320" s="4"/>
      <c r="W320" s="210"/>
      <c r="X320" s="210"/>
      <c r="Y320" s="210"/>
      <c r="Z320" s="210"/>
      <c r="AA320" s="210"/>
      <c r="AB320" s="210"/>
      <c r="AC320" s="210"/>
      <c r="AD320" s="210"/>
      <c r="AE320" s="210"/>
      <c r="AF320" s="210"/>
      <c r="AG320" s="210"/>
      <c r="AH320" s="210"/>
      <c r="AI320" s="210"/>
      <c r="AJ320" s="210"/>
      <c r="AK320" s="210"/>
      <c r="AL320" s="210"/>
      <c r="AM320" s="210"/>
      <c r="AN320" s="210"/>
      <c r="AO320" s="210"/>
      <c r="AP320" s="210"/>
      <c r="AQ320" s="210"/>
      <c r="AR320" s="210"/>
      <c r="AS320" s="210"/>
      <c r="AT320" s="210"/>
      <c r="AU320" s="210"/>
      <c r="AV320" s="210"/>
      <c r="AW320" s="210"/>
      <c r="AX320" s="210"/>
      <c r="AY320" s="210"/>
      <c r="AZ320" s="210"/>
      <c r="BA320" s="210"/>
      <c r="BB320" s="210"/>
      <c r="BC320" s="210"/>
      <c r="BD320" s="210"/>
      <c r="BE320" s="210"/>
      <c r="BF320" s="210"/>
      <c r="BG320" s="12"/>
      <c r="BH320" s="12"/>
      <c r="BI320" s="12"/>
      <c r="BJ320" s="12"/>
      <c r="BK320" s="12"/>
      <c r="BL320" s="12"/>
      <c r="BM320" s="12"/>
      <c r="BN320" s="12"/>
      <c r="BO320" s="12"/>
      <c r="BP320" s="12"/>
      <c r="BQ320" s="12"/>
      <c r="BR320" s="12"/>
      <c r="BS320" s="12"/>
      <c r="BT320" s="12"/>
      <c r="BU320" s="12"/>
      <c r="BV320" s="12"/>
      <c r="BW320" s="12"/>
      <c r="BX320" s="12"/>
      <c r="BY320" s="12"/>
      <c r="BZ320" s="12"/>
      <c r="CA320" s="12"/>
      <c r="CB320" s="12"/>
      <c r="CC320" s="12"/>
      <c r="CD320" s="12"/>
      <c r="CE320" s="12"/>
      <c r="CF320" s="12"/>
      <c r="CG320" s="12"/>
      <c r="CH320" s="12"/>
    </row>
    <row r="321" spans="1:86" ht="76.5" customHeight="1" x14ac:dyDescent="0.3">
      <c r="A321" s="207">
        <v>317</v>
      </c>
      <c r="B321" s="208" t="s">
        <v>4606</v>
      </c>
      <c r="C321" s="214" t="s">
        <v>4607</v>
      </c>
      <c r="D321" s="37">
        <v>43701</v>
      </c>
      <c r="E321" s="37">
        <v>43709</v>
      </c>
      <c r="F321" s="40" t="s">
        <v>28</v>
      </c>
      <c r="G321" s="40" t="s">
        <v>28</v>
      </c>
      <c r="H321" s="40" t="s">
        <v>5234</v>
      </c>
      <c r="I321" s="40" t="s">
        <v>232</v>
      </c>
      <c r="J321" s="40" t="s">
        <v>5365</v>
      </c>
      <c r="K321" s="72" t="s">
        <v>5366</v>
      </c>
      <c r="L321" s="72"/>
      <c r="M321" s="40" t="str">
        <f t="shared" si="4"/>
        <v>07</v>
      </c>
      <c r="N321" s="40" t="s">
        <v>434</v>
      </c>
      <c r="O321" s="40" t="s">
        <v>4819</v>
      </c>
      <c r="P321" s="40" t="s">
        <v>434</v>
      </c>
      <c r="Q321" s="35"/>
      <c r="R321" s="47"/>
      <c r="S321" s="48"/>
      <c r="T321" s="20"/>
      <c r="U321" s="20"/>
      <c r="V321" s="4"/>
      <c r="W321" s="210"/>
      <c r="X321" s="210"/>
      <c r="Y321" s="210"/>
      <c r="Z321" s="210"/>
      <c r="AA321" s="210"/>
      <c r="AB321" s="210"/>
      <c r="AC321" s="210"/>
      <c r="AD321" s="210"/>
      <c r="AE321" s="210"/>
      <c r="AF321" s="210"/>
      <c r="AG321" s="210"/>
      <c r="AH321" s="210"/>
      <c r="AI321" s="210"/>
      <c r="AJ321" s="210"/>
      <c r="AK321" s="210"/>
      <c r="AL321" s="210"/>
      <c r="AM321" s="210"/>
      <c r="AN321" s="210"/>
      <c r="AO321" s="210"/>
      <c r="AP321" s="210"/>
      <c r="AQ321" s="210"/>
      <c r="AR321" s="210"/>
      <c r="AS321" s="210"/>
      <c r="AT321" s="210"/>
      <c r="AU321" s="210"/>
      <c r="AV321" s="210"/>
      <c r="AW321" s="210"/>
      <c r="AX321" s="210"/>
      <c r="AY321" s="210"/>
      <c r="AZ321" s="210"/>
      <c r="BA321" s="210"/>
      <c r="BB321" s="210"/>
      <c r="BC321" s="210"/>
      <c r="BD321" s="210"/>
      <c r="BE321" s="210"/>
      <c r="BF321" s="210"/>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c r="CD321" s="12"/>
      <c r="CE321" s="12"/>
      <c r="CF321" s="12"/>
      <c r="CG321" s="12"/>
      <c r="CH321" s="12"/>
    </row>
    <row r="322" spans="1:86" ht="63.75" customHeight="1" x14ac:dyDescent="0.3">
      <c r="A322" s="207">
        <v>318</v>
      </c>
      <c r="B322" s="208" t="s">
        <v>4608</v>
      </c>
      <c r="C322" s="214" t="s">
        <v>4609</v>
      </c>
      <c r="D322" s="37">
        <v>43787</v>
      </c>
      <c r="E322" s="37">
        <v>43732</v>
      </c>
      <c r="F322" s="35" t="s">
        <v>28</v>
      </c>
      <c r="G322" s="40" t="s">
        <v>28</v>
      </c>
      <c r="H322" s="40" t="s">
        <v>5362</v>
      </c>
      <c r="I322" s="40" t="s">
        <v>232</v>
      </c>
      <c r="J322" s="40" t="s">
        <v>5367</v>
      </c>
      <c r="K322" s="72" t="s">
        <v>5368</v>
      </c>
      <c r="L322" s="72"/>
      <c r="M322" s="40" t="str">
        <f t="shared" si="4"/>
        <v>07</v>
      </c>
      <c r="N322" s="40" t="s">
        <v>434</v>
      </c>
      <c r="O322" s="40" t="s">
        <v>4819</v>
      </c>
      <c r="P322" s="40" t="s">
        <v>434</v>
      </c>
      <c r="Q322" s="35"/>
      <c r="R322" s="47"/>
      <c r="S322" s="48"/>
      <c r="T322" s="20"/>
      <c r="U322" s="20"/>
      <c r="V322" s="4"/>
      <c r="W322" s="210"/>
      <c r="X322" s="210"/>
      <c r="Y322" s="210"/>
      <c r="Z322" s="210"/>
      <c r="AA322" s="210"/>
      <c r="AB322" s="210"/>
      <c r="AC322" s="210"/>
      <c r="AD322" s="210"/>
      <c r="AE322" s="210"/>
      <c r="AF322" s="210"/>
      <c r="AG322" s="210"/>
      <c r="AH322" s="210"/>
      <c r="AI322" s="210"/>
      <c r="AJ322" s="210"/>
      <c r="AK322" s="210"/>
      <c r="AL322" s="210"/>
      <c r="AM322" s="210"/>
      <c r="AN322" s="210"/>
      <c r="AO322" s="210"/>
      <c r="AP322" s="210"/>
      <c r="AQ322" s="210"/>
      <c r="AR322" s="210"/>
      <c r="AS322" s="210"/>
      <c r="AT322" s="210"/>
      <c r="AU322" s="210"/>
      <c r="AV322" s="210"/>
      <c r="AW322" s="210"/>
      <c r="AX322" s="210"/>
      <c r="AY322" s="210"/>
      <c r="AZ322" s="210"/>
      <c r="BA322" s="210"/>
      <c r="BB322" s="210"/>
      <c r="BC322" s="210"/>
      <c r="BD322" s="210"/>
      <c r="BE322" s="210"/>
      <c r="BF322" s="210"/>
      <c r="BG322" s="12"/>
      <c r="BH322" s="12"/>
      <c r="BI322" s="12"/>
      <c r="BJ322" s="12"/>
      <c r="BK322" s="12"/>
      <c r="BL322" s="12"/>
      <c r="BM322" s="12"/>
      <c r="BN322" s="12"/>
      <c r="BO322" s="12"/>
      <c r="BP322" s="12"/>
      <c r="BQ322" s="12"/>
      <c r="BR322" s="12"/>
      <c r="BS322" s="12"/>
      <c r="BT322" s="12"/>
      <c r="BU322" s="12"/>
      <c r="BV322" s="12"/>
      <c r="BW322" s="12"/>
      <c r="BX322" s="12"/>
      <c r="BY322" s="12"/>
      <c r="BZ322" s="12"/>
      <c r="CA322" s="12"/>
      <c r="CB322" s="12"/>
      <c r="CC322" s="12"/>
      <c r="CD322" s="12"/>
      <c r="CE322" s="12"/>
      <c r="CF322" s="12"/>
      <c r="CG322" s="12"/>
      <c r="CH322" s="12"/>
    </row>
    <row r="323" spans="1:86" ht="63.75" customHeight="1" x14ac:dyDescent="0.3">
      <c r="A323" s="207">
        <v>319</v>
      </c>
      <c r="B323" s="208" t="s">
        <v>4610</v>
      </c>
      <c r="C323" s="214" t="s">
        <v>4611</v>
      </c>
      <c r="D323" s="37">
        <v>43718</v>
      </c>
      <c r="E323" s="37">
        <v>43725</v>
      </c>
      <c r="F323" s="35" t="s">
        <v>28</v>
      </c>
      <c r="G323" s="40" t="s">
        <v>28</v>
      </c>
      <c r="H323" s="40" t="s">
        <v>2678</v>
      </c>
      <c r="I323" s="40" t="s">
        <v>232</v>
      </c>
      <c r="J323" s="40" t="s">
        <v>5369</v>
      </c>
      <c r="K323" s="72" t="s">
        <v>5370</v>
      </c>
      <c r="L323" s="72"/>
      <c r="M323" s="40" t="str">
        <f t="shared" si="4"/>
        <v>07</v>
      </c>
      <c r="N323" s="40" t="s">
        <v>434</v>
      </c>
      <c r="O323" s="40" t="s">
        <v>4819</v>
      </c>
      <c r="P323" s="40" t="s">
        <v>429</v>
      </c>
      <c r="Q323" s="35"/>
      <c r="R323" s="47"/>
      <c r="S323" s="48"/>
      <c r="T323" s="20"/>
      <c r="U323" s="20"/>
      <c r="V323" s="4"/>
      <c r="W323" s="210"/>
      <c r="X323" s="210"/>
      <c r="Y323" s="210"/>
      <c r="Z323" s="210"/>
      <c r="AA323" s="210"/>
      <c r="AB323" s="210"/>
      <c r="AC323" s="210"/>
      <c r="AD323" s="210"/>
      <c r="AE323" s="210"/>
      <c r="AF323" s="210"/>
      <c r="AG323" s="210"/>
      <c r="AH323" s="210"/>
      <c r="AI323" s="210"/>
      <c r="AJ323" s="210"/>
      <c r="AK323" s="210"/>
      <c r="AL323" s="210"/>
      <c r="AM323" s="210"/>
      <c r="AN323" s="210"/>
      <c r="AO323" s="210"/>
      <c r="AP323" s="210"/>
      <c r="AQ323" s="210"/>
      <c r="AR323" s="210"/>
      <c r="AS323" s="210"/>
      <c r="AT323" s="210"/>
      <c r="AU323" s="210"/>
      <c r="AV323" s="210"/>
      <c r="AW323" s="210"/>
      <c r="AX323" s="210"/>
      <c r="AY323" s="210"/>
      <c r="AZ323" s="210"/>
      <c r="BA323" s="210"/>
      <c r="BB323" s="210"/>
      <c r="BC323" s="210"/>
      <c r="BD323" s="210"/>
      <c r="BE323" s="210"/>
      <c r="BF323" s="210"/>
      <c r="BG323" s="12"/>
      <c r="BH323" s="12"/>
      <c r="BI323" s="12"/>
      <c r="BJ323" s="12"/>
      <c r="BK323" s="12"/>
      <c r="BL323" s="12"/>
      <c r="BM323" s="12"/>
      <c r="BN323" s="12"/>
      <c r="BO323" s="12"/>
      <c r="BP323" s="12"/>
      <c r="BQ323" s="12"/>
      <c r="BR323" s="12"/>
      <c r="BS323" s="12"/>
      <c r="BT323" s="12"/>
      <c r="BU323" s="12"/>
      <c r="BV323" s="12"/>
      <c r="BW323" s="12"/>
      <c r="BX323" s="12"/>
      <c r="BY323" s="12"/>
      <c r="BZ323" s="12"/>
      <c r="CA323" s="12"/>
      <c r="CB323" s="12"/>
      <c r="CC323" s="12"/>
      <c r="CD323" s="12"/>
      <c r="CE323" s="12"/>
      <c r="CF323" s="12"/>
      <c r="CG323" s="12"/>
      <c r="CH323" s="12"/>
    </row>
    <row r="324" spans="1:86" ht="51" customHeight="1" x14ac:dyDescent="0.3">
      <c r="A324" s="207">
        <v>320</v>
      </c>
      <c r="B324" s="208" t="s">
        <v>4612</v>
      </c>
      <c r="C324" s="214" t="s">
        <v>4613</v>
      </c>
      <c r="D324" s="37">
        <v>43718</v>
      </c>
      <c r="E324" s="37">
        <v>43725</v>
      </c>
      <c r="F324" s="35" t="s">
        <v>28</v>
      </c>
      <c r="G324" s="40" t="s">
        <v>28</v>
      </c>
      <c r="H324" s="40" t="s">
        <v>2678</v>
      </c>
      <c r="I324" s="40" t="s">
        <v>232</v>
      </c>
      <c r="J324" s="40" t="s">
        <v>5371</v>
      </c>
      <c r="K324" s="72" t="s">
        <v>5372</v>
      </c>
      <c r="L324" s="72"/>
      <c r="M324" s="40" t="str">
        <f t="shared" si="4"/>
        <v>07</v>
      </c>
      <c r="N324" s="40" t="s">
        <v>434</v>
      </c>
      <c r="O324" s="40" t="s">
        <v>4819</v>
      </c>
      <c r="P324" s="40" t="s">
        <v>429</v>
      </c>
      <c r="Q324" s="35"/>
      <c r="R324" s="47"/>
      <c r="S324" s="48"/>
      <c r="T324" s="20"/>
      <c r="U324" s="20"/>
      <c r="V324" s="4"/>
      <c r="W324" s="210"/>
      <c r="X324" s="210"/>
      <c r="Y324" s="210"/>
      <c r="Z324" s="210"/>
      <c r="AA324" s="210"/>
      <c r="AB324" s="210"/>
      <c r="AC324" s="210"/>
      <c r="AD324" s="210"/>
      <c r="AE324" s="210"/>
      <c r="AF324" s="210"/>
      <c r="AG324" s="210"/>
      <c r="AH324" s="210"/>
      <c r="AI324" s="210"/>
      <c r="AJ324" s="210"/>
      <c r="AK324" s="210"/>
      <c r="AL324" s="210"/>
      <c r="AM324" s="210"/>
      <c r="AN324" s="210"/>
      <c r="AO324" s="210"/>
      <c r="AP324" s="210"/>
      <c r="AQ324" s="210"/>
      <c r="AR324" s="210"/>
      <c r="AS324" s="210"/>
      <c r="AT324" s="210"/>
      <c r="AU324" s="210"/>
      <c r="AV324" s="210"/>
      <c r="AW324" s="210"/>
      <c r="AX324" s="210"/>
      <c r="AY324" s="210"/>
      <c r="AZ324" s="210"/>
      <c r="BA324" s="210"/>
      <c r="BB324" s="210"/>
      <c r="BC324" s="210"/>
      <c r="BD324" s="210"/>
      <c r="BE324" s="210"/>
      <c r="BF324" s="210"/>
      <c r="BG324" s="12"/>
      <c r="BH324" s="12"/>
      <c r="BI324" s="12"/>
      <c r="BJ324" s="12"/>
      <c r="BK324" s="12"/>
      <c r="BL324" s="12"/>
      <c r="BM324" s="12"/>
      <c r="BN324" s="12"/>
      <c r="BO324" s="12"/>
      <c r="BP324" s="12"/>
      <c r="BQ324" s="12"/>
      <c r="BR324" s="12"/>
      <c r="BS324" s="12"/>
      <c r="BT324" s="12"/>
      <c r="BU324" s="12"/>
      <c r="BV324" s="12"/>
      <c r="BW324" s="12"/>
      <c r="BX324" s="12"/>
      <c r="BY324" s="12"/>
      <c r="BZ324" s="12"/>
      <c r="CA324" s="12"/>
      <c r="CB324" s="12"/>
      <c r="CC324" s="12"/>
      <c r="CD324" s="12"/>
      <c r="CE324" s="12"/>
      <c r="CF324" s="12"/>
      <c r="CG324" s="12"/>
      <c r="CH324" s="12"/>
    </row>
    <row r="325" spans="1:86" ht="63.75" customHeight="1" x14ac:dyDescent="0.3">
      <c r="A325" s="207">
        <v>321</v>
      </c>
      <c r="B325" s="208" t="s">
        <v>4614</v>
      </c>
      <c r="C325" s="214" t="s">
        <v>4615</v>
      </c>
      <c r="D325" s="37">
        <v>43719</v>
      </c>
      <c r="E325" s="37">
        <v>43725</v>
      </c>
      <c r="F325" s="35" t="s">
        <v>28</v>
      </c>
      <c r="G325" s="40" t="s">
        <v>28</v>
      </c>
      <c r="H325" s="40" t="s">
        <v>2678</v>
      </c>
      <c r="I325" s="40" t="s">
        <v>232</v>
      </c>
      <c r="J325" s="40" t="s">
        <v>5373</v>
      </c>
      <c r="K325" s="72" t="s">
        <v>5374</v>
      </c>
      <c r="L325" s="72"/>
      <c r="M325" s="40" t="str">
        <f t="shared" ref="M325:M365" si="5">LEFT(B325,2)</f>
        <v>07</v>
      </c>
      <c r="N325" s="40" t="s">
        <v>434</v>
      </c>
      <c r="O325" s="40" t="s">
        <v>4819</v>
      </c>
      <c r="P325" s="40" t="s">
        <v>429</v>
      </c>
      <c r="Q325" s="35"/>
      <c r="R325" s="47"/>
      <c r="S325" s="48"/>
      <c r="T325" s="20"/>
      <c r="U325" s="20"/>
      <c r="V325" s="4"/>
      <c r="W325" s="210"/>
      <c r="X325" s="210"/>
      <c r="Y325" s="210"/>
      <c r="Z325" s="210"/>
      <c r="AA325" s="210"/>
      <c r="AB325" s="210"/>
      <c r="AC325" s="210"/>
      <c r="AD325" s="210"/>
      <c r="AE325" s="210"/>
      <c r="AF325" s="210"/>
      <c r="AG325" s="210"/>
      <c r="AH325" s="210"/>
      <c r="AI325" s="210"/>
      <c r="AJ325" s="210"/>
      <c r="AK325" s="210"/>
      <c r="AL325" s="210"/>
      <c r="AM325" s="210"/>
      <c r="AN325" s="210"/>
      <c r="AO325" s="210"/>
      <c r="AP325" s="210"/>
      <c r="AQ325" s="210"/>
      <c r="AR325" s="210"/>
      <c r="AS325" s="210"/>
      <c r="AT325" s="210"/>
      <c r="AU325" s="210"/>
      <c r="AV325" s="210"/>
      <c r="AW325" s="210"/>
      <c r="AX325" s="210"/>
      <c r="AY325" s="210"/>
      <c r="AZ325" s="210"/>
      <c r="BA325" s="210"/>
      <c r="BB325" s="210"/>
      <c r="BC325" s="210"/>
      <c r="BD325" s="210"/>
      <c r="BE325" s="210"/>
      <c r="BF325" s="210"/>
      <c r="BG325" s="12"/>
      <c r="BH325" s="12"/>
      <c r="BI325" s="12"/>
      <c r="BJ325" s="12"/>
      <c r="BK325" s="12"/>
      <c r="BL325" s="12"/>
      <c r="BM325" s="12"/>
      <c r="BN325" s="12"/>
      <c r="BO325" s="12"/>
      <c r="BP325" s="12"/>
      <c r="BQ325" s="12"/>
      <c r="BR325" s="12"/>
      <c r="BS325" s="12"/>
      <c r="BT325" s="12"/>
      <c r="BU325" s="12"/>
      <c r="BV325" s="12"/>
      <c r="BW325" s="12"/>
      <c r="BX325" s="12"/>
      <c r="BY325" s="12"/>
      <c r="BZ325" s="12"/>
      <c r="CA325" s="12"/>
      <c r="CB325" s="12"/>
      <c r="CC325" s="12"/>
      <c r="CD325" s="12"/>
      <c r="CE325" s="12"/>
      <c r="CF325" s="12"/>
      <c r="CG325" s="12"/>
      <c r="CH325" s="12"/>
    </row>
    <row r="326" spans="1:86" ht="89.25" customHeight="1" x14ac:dyDescent="0.3">
      <c r="A326" s="207">
        <v>322</v>
      </c>
      <c r="B326" s="208" t="s">
        <v>4616</v>
      </c>
      <c r="C326" s="214" t="s">
        <v>4617</v>
      </c>
      <c r="D326" s="37">
        <v>43720</v>
      </c>
      <c r="E326" s="37">
        <v>43725</v>
      </c>
      <c r="F326" s="35" t="s">
        <v>28</v>
      </c>
      <c r="G326" s="40" t="s">
        <v>28</v>
      </c>
      <c r="H326" s="40" t="s">
        <v>2678</v>
      </c>
      <c r="I326" s="40" t="s">
        <v>232</v>
      </c>
      <c r="J326" s="40" t="s">
        <v>5375</v>
      </c>
      <c r="K326" s="72" t="s">
        <v>5376</v>
      </c>
      <c r="L326" s="72"/>
      <c r="M326" s="40" t="str">
        <f t="shared" si="5"/>
        <v>07</v>
      </c>
      <c r="N326" s="40" t="s">
        <v>434</v>
      </c>
      <c r="O326" s="40" t="s">
        <v>4819</v>
      </c>
      <c r="P326" s="40" t="s">
        <v>429</v>
      </c>
      <c r="Q326" s="35"/>
      <c r="R326" s="47"/>
      <c r="S326" s="48"/>
      <c r="T326" s="20"/>
      <c r="U326" s="20"/>
      <c r="V326" s="4"/>
      <c r="W326" s="210"/>
      <c r="X326" s="210"/>
      <c r="Y326" s="210"/>
      <c r="Z326" s="210"/>
      <c r="AA326" s="210"/>
      <c r="AB326" s="210"/>
      <c r="AC326" s="210"/>
      <c r="AD326" s="210"/>
      <c r="AE326" s="210"/>
      <c r="AF326" s="210"/>
      <c r="AG326" s="210"/>
      <c r="AH326" s="210"/>
      <c r="AI326" s="210"/>
      <c r="AJ326" s="210"/>
      <c r="AK326" s="210"/>
      <c r="AL326" s="210"/>
      <c r="AM326" s="210"/>
      <c r="AN326" s="210"/>
      <c r="AO326" s="210"/>
      <c r="AP326" s="210"/>
      <c r="AQ326" s="210"/>
      <c r="AR326" s="210"/>
      <c r="AS326" s="210"/>
      <c r="AT326" s="210"/>
      <c r="AU326" s="210"/>
      <c r="AV326" s="210"/>
      <c r="AW326" s="210"/>
      <c r="AX326" s="210"/>
      <c r="AY326" s="210"/>
      <c r="AZ326" s="210"/>
      <c r="BA326" s="210"/>
      <c r="BB326" s="210"/>
      <c r="BC326" s="210"/>
      <c r="BD326" s="210"/>
      <c r="BE326" s="210"/>
      <c r="BF326" s="210"/>
      <c r="BG326" s="12"/>
      <c r="BH326" s="12"/>
      <c r="BI326" s="12"/>
      <c r="BJ326" s="12"/>
      <c r="BK326" s="12"/>
      <c r="BL326" s="12"/>
      <c r="BM326" s="12"/>
      <c r="BN326" s="12"/>
      <c r="BO326" s="12"/>
      <c r="BP326" s="12"/>
      <c r="BQ326" s="12"/>
      <c r="BR326" s="12"/>
      <c r="BS326" s="12"/>
      <c r="BT326" s="12"/>
      <c r="BU326" s="12"/>
      <c r="BV326" s="12"/>
      <c r="BW326" s="12"/>
      <c r="BX326" s="12"/>
      <c r="BY326" s="12"/>
      <c r="BZ326" s="12"/>
      <c r="CA326" s="12"/>
      <c r="CB326" s="12"/>
      <c r="CC326" s="12"/>
      <c r="CD326" s="12"/>
      <c r="CE326" s="12"/>
      <c r="CF326" s="12"/>
      <c r="CG326" s="12"/>
      <c r="CH326" s="12"/>
    </row>
    <row r="327" spans="1:86" ht="63.75" customHeight="1" x14ac:dyDescent="0.3">
      <c r="A327" s="207">
        <v>323</v>
      </c>
      <c r="B327" s="208" t="s">
        <v>4618</v>
      </c>
      <c r="C327" s="214" t="s">
        <v>4619</v>
      </c>
      <c r="D327" s="37">
        <v>43726</v>
      </c>
      <c r="E327" s="37">
        <v>43731</v>
      </c>
      <c r="F327" s="35" t="s">
        <v>28</v>
      </c>
      <c r="G327" s="40" t="s">
        <v>28</v>
      </c>
      <c r="H327" s="40" t="s">
        <v>2678</v>
      </c>
      <c r="I327" s="40" t="s">
        <v>232</v>
      </c>
      <c r="J327" s="40" t="s">
        <v>5377</v>
      </c>
      <c r="K327" s="72" t="s">
        <v>5378</v>
      </c>
      <c r="L327" s="72"/>
      <c r="M327" s="40" t="str">
        <f t="shared" si="5"/>
        <v>07</v>
      </c>
      <c r="N327" s="40" t="s">
        <v>434</v>
      </c>
      <c r="O327" s="40" t="s">
        <v>4819</v>
      </c>
      <c r="P327" s="40" t="s">
        <v>429</v>
      </c>
      <c r="Q327" s="35"/>
      <c r="R327" s="47"/>
      <c r="S327" s="48"/>
      <c r="T327" s="20"/>
      <c r="U327" s="20"/>
      <c r="V327" s="4"/>
      <c r="W327" s="210"/>
      <c r="X327" s="210"/>
      <c r="Y327" s="210"/>
      <c r="Z327" s="210"/>
      <c r="AA327" s="210"/>
      <c r="AB327" s="210"/>
      <c r="AC327" s="210"/>
      <c r="AD327" s="210"/>
      <c r="AE327" s="210"/>
      <c r="AF327" s="210"/>
      <c r="AG327" s="210"/>
      <c r="AH327" s="210"/>
      <c r="AI327" s="210"/>
      <c r="AJ327" s="210"/>
      <c r="AK327" s="210"/>
      <c r="AL327" s="210"/>
      <c r="AM327" s="210"/>
      <c r="AN327" s="210"/>
      <c r="AO327" s="210"/>
      <c r="AP327" s="210"/>
      <c r="AQ327" s="210"/>
      <c r="AR327" s="210"/>
      <c r="AS327" s="210"/>
      <c r="AT327" s="210"/>
      <c r="AU327" s="210"/>
      <c r="AV327" s="210"/>
      <c r="AW327" s="210"/>
      <c r="AX327" s="210"/>
      <c r="AY327" s="210"/>
      <c r="AZ327" s="210"/>
      <c r="BA327" s="210"/>
      <c r="BB327" s="210"/>
      <c r="BC327" s="210"/>
      <c r="BD327" s="210"/>
      <c r="BE327" s="210"/>
      <c r="BF327" s="210"/>
      <c r="BG327" s="12"/>
      <c r="BH327" s="12"/>
      <c r="BI327" s="12"/>
      <c r="BJ327" s="12"/>
      <c r="BK327" s="12"/>
      <c r="BL327" s="12"/>
      <c r="BM327" s="12"/>
      <c r="BN327" s="12"/>
      <c r="BO327" s="12"/>
      <c r="BP327" s="12"/>
      <c r="BQ327" s="12"/>
      <c r="BR327" s="12"/>
      <c r="BS327" s="12"/>
      <c r="BT327" s="12"/>
      <c r="BU327" s="12"/>
      <c r="BV327" s="12"/>
      <c r="BW327" s="12"/>
      <c r="BX327" s="12"/>
      <c r="BY327" s="12"/>
      <c r="BZ327" s="12"/>
      <c r="CA327" s="12"/>
      <c r="CB327" s="12"/>
      <c r="CC327" s="12"/>
      <c r="CD327" s="12"/>
      <c r="CE327" s="12"/>
      <c r="CF327" s="12"/>
      <c r="CG327" s="12"/>
      <c r="CH327" s="12"/>
    </row>
    <row r="328" spans="1:86" ht="76.5" customHeight="1" x14ac:dyDescent="0.3">
      <c r="A328" s="207">
        <v>324</v>
      </c>
      <c r="B328" s="208" t="s">
        <v>4620</v>
      </c>
      <c r="C328" s="214" t="s">
        <v>4621</v>
      </c>
      <c r="D328" s="37">
        <v>43726</v>
      </c>
      <c r="E328" s="37">
        <v>43731</v>
      </c>
      <c r="F328" s="35" t="s">
        <v>28</v>
      </c>
      <c r="G328" s="40" t="s">
        <v>28</v>
      </c>
      <c r="H328" s="40" t="s">
        <v>5234</v>
      </c>
      <c r="I328" s="40" t="s">
        <v>232</v>
      </c>
      <c r="J328" s="35" t="s">
        <v>5379</v>
      </c>
      <c r="K328" s="72" t="s">
        <v>5380</v>
      </c>
      <c r="L328" s="72"/>
      <c r="M328" s="40" t="str">
        <f t="shared" si="5"/>
        <v>07</v>
      </c>
      <c r="N328" s="40" t="s">
        <v>434</v>
      </c>
      <c r="O328" s="40" t="s">
        <v>4819</v>
      </c>
      <c r="P328" s="40" t="s">
        <v>434</v>
      </c>
      <c r="Q328" s="35"/>
      <c r="R328" s="47"/>
      <c r="S328" s="48"/>
      <c r="T328" s="20"/>
      <c r="U328" s="20"/>
      <c r="V328" s="4"/>
      <c r="W328" s="210"/>
      <c r="X328" s="210"/>
      <c r="Y328" s="210"/>
      <c r="Z328" s="210"/>
      <c r="AA328" s="210"/>
      <c r="AB328" s="210"/>
      <c r="AC328" s="210"/>
      <c r="AD328" s="210"/>
      <c r="AE328" s="210"/>
      <c r="AF328" s="210"/>
      <c r="AG328" s="210"/>
      <c r="AH328" s="210"/>
      <c r="AI328" s="210"/>
      <c r="AJ328" s="210"/>
      <c r="AK328" s="210"/>
      <c r="AL328" s="210"/>
      <c r="AM328" s="210"/>
      <c r="AN328" s="210"/>
      <c r="AO328" s="210"/>
      <c r="AP328" s="210"/>
      <c r="AQ328" s="210"/>
      <c r="AR328" s="210"/>
      <c r="AS328" s="210"/>
      <c r="AT328" s="210"/>
      <c r="AU328" s="210"/>
      <c r="AV328" s="210"/>
      <c r="AW328" s="210"/>
      <c r="AX328" s="210"/>
      <c r="AY328" s="210"/>
      <c r="AZ328" s="210"/>
      <c r="BA328" s="210"/>
      <c r="BB328" s="210"/>
      <c r="BC328" s="210"/>
      <c r="BD328" s="210"/>
      <c r="BE328" s="210"/>
      <c r="BF328" s="210"/>
      <c r="BG328" s="12"/>
      <c r="BH328" s="12"/>
      <c r="BI328" s="12"/>
      <c r="BJ328" s="12"/>
      <c r="BK328" s="12"/>
      <c r="BL328" s="12"/>
      <c r="BM328" s="12"/>
      <c r="BN328" s="12"/>
      <c r="BO328" s="12"/>
      <c r="BP328" s="12"/>
      <c r="BQ328" s="12"/>
      <c r="BR328" s="12"/>
      <c r="BS328" s="12"/>
      <c r="BT328" s="12"/>
      <c r="BU328" s="12"/>
      <c r="BV328" s="12"/>
      <c r="BW328" s="12"/>
      <c r="BX328" s="12"/>
      <c r="BY328" s="12"/>
      <c r="BZ328" s="12"/>
      <c r="CA328" s="12"/>
      <c r="CB328" s="12"/>
      <c r="CC328" s="12"/>
      <c r="CD328" s="12"/>
      <c r="CE328" s="12"/>
      <c r="CF328" s="12"/>
      <c r="CG328" s="12"/>
      <c r="CH328" s="12"/>
    </row>
    <row r="329" spans="1:86" ht="63.75" customHeight="1" x14ac:dyDescent="0.3">
      <c r="A329" s="207">
        <v>325</v>
      </c>
      <c r="B329" s="208" t="s">
        <v>4622</v>
      </c>
      <c r="C329" s="214" t="s">
        <v>4623</v>
      </c>
      <c r="D329" s="37">
        <v>43726</v>
      </c>
      <c r="E329" s="37">
        <v>43731</v>
      </c>
      <c r="F329" s="35" t="s">
        <v>28</v>
      </c>
      <c r="G329" s="40" t="s">
        <v>28</v>
      </c>
      <c r="H329" s="40" t="s">
        <v>5362</v>
      </c>
      <c r="I329" s="40" t="s">
        <v>232</v>
      </c>
      <c r="J329" s="40" t="s">
        <v>5381</v>
      </c>
      <c r="K329" s="72" t="s">
        <v>5382</v>
      </c>
      <c r="L329" s="72"/>
      <c r="M329" s="40" t="str">
        <f t="shared" si="5"/>
        <v>07</v>
      </c>
      <c r="N329" s="40" t="s">
        <v>434</v>
      </c>
      <c r="O329" s="40" t="s">
        <v>4819</v>
      </c>
      <c r="P329" s="40" t="s">
        <v>434</v>
      </c>
      <c r="Q329" s="35"/>
      <c r="R329" s="47"/>
      <c r="S329" s="48"/>
      <c r="T329" s="20"/>
      <c r="U329" s="20"/>
      <c r="V329" s="4"/>
      <c r="W329" s="210"/>
      <c r="X329" s="210"/>
      <c r="Y329" s="210"/>
      <c r="Z329" s="210"/>
      <c r="AA329" s="210"/>
      <c r="AB329" s="210"/>
      <c r="AC329" s="210"/>
      <c r="AD329" s="210"/>
      <c r="AE329" s="210"/>
      <c r="AF329" s="210"/>
      <c r="AG329" s="210"/>
      <c r="AH329" s="210"/>
      <c r="AI329" s="210"/>
      <c r="AJ329" s="210"/>
      <c r="AK329" s="210"/>
      <c r="AL329" s="210"/>
      <c r="AM329" s="210"/>
      <c r="AN329" s="210"/>
      <c r="AO329" s="210"/>
      <c r="AP329" s="210"/>
      <c r="AQ329" s="210"/>
      <c r="AR329" s="210"/>
      <c r="AS329" s="210"/>
      <c r="AT329" s="210"/>
      <c r="AU329" s="210"/>
      <c r="AV329" s="210"/>
      <c r="AW329" s="210"/>
      <c r="AX329" s="210"/>
      <c r="AY329" s="210"/>
      <c r="AZ329" s="210"/>
      <c r="BA329" s="210"/>
      <c r="BB329" s="210"/>
      <c r="BC329" s="210"/>
      <c r="BD329" s="210"/>
      <c r="BE329" s="210"/>
      <c r="BF329" s="210"/>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c r="CD329" s="12"/>
      <c r="CE329" s="12"/>
      <c r="CF329" s="12"/>
      <c r="CG329" s="12"/>
      <c r="CH329" s="12"/>
    </row>
    <row r="330" spans="1:86" ht="76.5" customHeight="1" x14ac:dyDescent="0.3">
      <c r="A330" s="207">
        <v>326</v>
      </c>
      <c r="B330" s="208" t="s">
        <v>4624</v>
      </c>
      <c r="C330" s="214" t="s">
        <v>4625</v>
      </c>
      <c r="D330" s="37">
        <v>43726</v>
      </c>
      <c r="E330" s="37">
        <v>43731</v>
      </c>
      <c r="F330" s="35" t="s">
        <v>28</v>
      </c>
      <c r="G330" s="40" t="s">
        <v>28</v>
      </c>
      <c r="H330" s="40" t="s">
        <v>5362</v>
      </c>
      <c r="I330" s="40" t="s">
        <v>232</v>
      </c>
      <c r="J330" s="40" t="s">
        <v>5383</v>
      </c>
      <c r="K330" s="72" t="s">
        <v>5384</v>
      </c>
      <c r="L330" s="72"/>
      <c r="M330" s="40" t="str">
        <f t="shared" si="5"/>
        <v>07</v>
      </c>
      <c r="N330" s="40" t="s">
        <v>434</v>
      </c>
      <c r="O330" s="40" t="s">
        <v>4819</v>
      </c>
      <c r="P330" s="40" t="s">
        <v>434</v>
      </c>
      <c r="Q330" s="35"/>
      <c r="R330" s="47"/>
      <c r="S330" s="48"/>
      <c r="T330" s="20"/>
      <c r="U330" s="20"/>
      <c r="V330" s="4"/>
      <c r="W330" s="210"/>
      <c r="X330" s="210"/>
      <c r="Y330" s="210"/>
      <c r="Z330" s="210"/>
      <c r="AA330" s="210"/>
      <c r="AB330" s="210"/>
      <c r="AC330" s="210"/>
      <c r="AD330" s="210"/>
      <c r="AE330" s="210"/>
      <c r="AF330" s="210"/>
      <c r="AG330" s="210"/>
      <c r="AH330" s="210"/>
      <c r="AI330" s="210"/>
      <c r="AJ330" s="210"/>
      <c r="AK330" s="210"/>
      <c r="AL330" s="210"/>
      <c r="AM330" s="210"/>
      <c r="AN330" s="210"/>
      <c r="AO330" s="210"/>
      <c r="AP330" s="210"/>
      <c r="AQ330" s="210"/>
      <c r="AR330" s="210"/>
      <c r="AS330" s="210"/>
      <c r="AT330" s="210"/>
      <c r="AU330" s="210"/>
      <c r="AV330" s="210"/>
      <c r="AW330" s="210"/>
      <c r="AX330" s="210"/>
      <c r="AY330" s="210"/>
      <c r="AZ330" s="210"/>
      <c r="BA330" s="210"/>
      <c r="BB330" s="210"/>
      <c r="BC330" s="210"/>
      <c r="BD330" s="210"/>
      <c r="BE330" s="210"/>
      <c r="BF330" s="210"/>
      <c r="BG330" s="12"/>
      <c r="BH330" s="12"/>
      <c r="BI330" s="12"/>
      <c r="BJ330" s="12"/>
      <c r="BK330" s="12"/>
      <c r="BL330" s="12"/>
      <c r="BM330" s="12"/>
      <c r="BN330" s="12"/>
      <c r="BO330" s="12"/>
      <c r="BP330" s="12"/>
      <c r="BQ330" s="12"/>
      <c r="BR330" s="12"/>
      <c r="BS330" s="12"/>
      <c r="BT330" s="12"/>
      <c r="BU330" s="12"/>
      <c r="BV330" s="12"/>
      <c r="BW330" s="12"/>
      <c r="BX330" s="12"/>
      <c r="BY330" s="12"/>
      <c r="BZ330" s="12"/>
      <c r="CA330" s="12"/>
      <c r="CB330" s="12"/>
      <c r="CC330" s="12"/>
      <c r="CD330" s="12"/>
      <c r="CE330" s="12"/>
      <c r="CF330" s="12"/>
      <c r="CG330" s="12"/>
      <c r="CH330" s="12"/>
    </row>
    <row r="331" spans="1:86" ht="89.25" customHeight="1" x14ac:dyDescent="0.3">
      <c r="A331" s="207">
        <v>327</v>
      </c>
      <c r="B331" s="208" t="s">
        <v>4626</v>
      </c>
      <c r="C331" s="214" t="s">
        <v>4627</v>
      </c>
      <c r="D331" s="37">
        <v>43700</v>
      </c>
      <c r="E331" s="37">
        <v>43709</v>
      </c>
      <c r="F331" s="40" t="s">
        <v>28</v>
      </c>
      <c r="G331" s="40" t="s">
        <v>28</v>
      </c>
      <c r="H331" s="40" t="s">
        <v>5234</v>
      </c>
      <c r="I331" s="73" t="s">
        <v>232</v>
      </c>
      <c r="J331" s="40" t="s">
        <v>5385</v>
      </c>
      <c r="K331" s="72" t="s">
        <v>5386</v>
      </c>
      <c r="L331" s="72"/>
      <c r="M331" s="40" t="str">
        <f t="shared" si="5"/>
        <v>07</v>
      </c>
      <c r="N331" s="40" t="s">
        <v>434</v>
      </c>
      <c r="O331" s="40" t="s">
        <v>4819</v>
      </c>
      <c r="P331" s="40" t="s">
        <v>434</v>
      </c>
      <c r="Q331" s="35"/>
      <c r="R331" s="47"/>
      <c r="S331" s="48"/>
      <c r="T331" s="20"/>
      <c r="U331" s="20"/>
      <c r="V331" s="4"/>
      <c r="W331" s="210"/>
      <c r="X331" s="210"/>
      <c r="Y331" s="210"/>
      <c r="Z331" s="210"/>
      <c r="AA331" s="210"/>
      <c r="AB331" s="210"/>
      <c r="AC331" s="210"/>
      <c r="AD331" s="210"/>
      <c r="AE331" s="210"/>
      <c r="AF331" s="210"/>
      <c r="AG331" s="210"/>
      <c r="AH331" s="210"/>
      <c r="AI331" s="210"/>
      <c r="AJ331" s="210"/>
      <c r="AK331" s="210"/>
      <c r="AL331" s="210"/>
      <c r="AM331" s="210"/>
      <c r="AN331" s="210"/>
      <c r="AO331" s="210"/>
      <c r="AP331" s="210"/>
      <c r="AQ331" s="210"/>
      <c r="AR331" s="210"/>
      <c r="AS331" s="210"/>
      <c r="AT331" s="210"/>
      <c r="AU331" s="210"/>
      <c r="AV331" s="210"/>
      <c r="AW331" s="210"/>
      <c r="AX331" s="210"/>
      <c r="AY331" s="210"/>
      <c r="AZ331" s="210"/>
      <c r="BA331" s="210"/>
      <c r="BB331" s="210"/>
      <c r="BC331" s="210"/>
      <c r="BD331" s="210"/>
      <c r="BE331" s="210"/>
      <c r="BF331" s="210"/>
      <c r="BG331" s="12"/>
      <c r="BH331" s="12"/>
      <c r="BI331" s="12"/>
      <c r="BJ331" s="12"/>
      <c r="BK331" s="12"/>
      <c r="BL331" s="12"/>
      <c r="BM331" s="12"/>
      <c r="BN331" s="12"/>
      <c r="BO331" s="12"/>
      <c r="BP331" s="12"/>
      <c r="BQ331" s="12"/>
      <c r="BR331" s="12"/>
      <c r="BS331" s="12"/>
      <c r="BT331" s="12"/>
      <c r="BU331" s="12"/>
      <c r="BV331" s="12"/>
      <c r="BW331" s="12"/>
      <c r="BX331" s="12"/>
      <c r="BY331" s="12"/>
      <c r="BZ331" s="12"/>
      <c r="CA331" s="12"/>
      <c r="CB331" s="12"/>
      <c r="CC331" s="12"/>
      <c r="CD331" s="12"/>
      <c r="CE331" s="12"/>
      <c r="CF331" s="12"/>
      <c r="CG331" s="12"/>
      <c r="CH331" s="12"/>
    </row>
    <row r="332" spans="1:86" ht="38.25" customHeight="1" x14ac:dyDescent="0.3">
      <c r="A332" s="207">
        <v>328</v>
      </c>
      <c r="B332" s="208" t="s">
        <v>7358</v>
      </c>
      <c r="C332" s="214" t="s">
        <v>7365</v>
      </c>
      <c r="D332" s="35" t="s">
        <v>7369</v>
      </c>
      <c r="E332" s="35" t="s">
        <v>7369</v>
      </c>
      <c r="F332" s="35" t="s">
        <v>28</v>
      </c>
      <c r="G332" s="40" t="s">
        <v>28</v>
      </c>
      <c r="H332" s="40" t="s">
        <v>7366</v>
      </c>
      <c r="I332" s="40" t="s">
        <v>232</v>
      </c>
      <c r="J332" s="40" t="s">
        <v>28</v>
      </c>
      <c r="K332" s="40" t="s">
        <v>7370</v>
      </c>
      <c r="L332" s="72"/>
      <c r="M332" s="40"/>
      <c r="N332" s="40"/>
      <c r="O332" s="40"/>
      <c r="P332" s="40"/>
      <c r="Q332" s="35"/>
      <c r="R332" s="47"/>
      <c r="S332" s="48"/>
      <c r="T332" s="20"/>
      <c r="U332" s="20"/>
      <c r="V332" s="4"/>
      <c r="W332" s="210"/>
      <c r="X332" s="210"/>
      <c r="Y332" s="210"/>
      <c r="Z332" s="210"/>
      <c r="AA332" s="210"/>
      <c r="AB332" s="210"/>
      <c r="AC332" s="210"/>
      <c r="AD332" s="210"/>
      <c r="AE332" s="210"/>
      <c r="AF332" s="210"/>
      <c r="AG332" s="210"/>
      <c r="AH332" s="210"/>
      <c r="AI332" s="210"/>
      <c r="AJ332" s="210"/>
      <c r="AK332" s="210"/>
      <c r="AL332" s="210"/>
      <c r="AM332" s="210"/>
      <c r="AN332" s="210"/>
      <c r="AO332" s="210"/>
      <c r="AP332" s="210" t="s">
        <v>449</v>
      </c>
      <c r="AQ332" s="210"/>
      <c r="AR332" s="210"/>
      <c r="AS332" s="210"/>
      <c r="AT332" s="210"/>
      <c r="AU332" s="210"/>
      <c r="AV332" s="210"/>
      <c r="AW332" s="210"/>
      <c r="AX332" s="210"/>
      <c r="AY332" s="210"/>
      <c r="AZ332" s="210"/>
      <c r="BA332" s="210"/>
      <c r="BB332" s="210"/>
      <c r="BC332" s="210"/>
      <c r="BD332" s="210"/>
      <c r="BE332" s="210"/>
      <c r="BF332" s="210"/>
      <c r="BG332" s="12"/>
      <c r="BH332" s="12"/>
      <c r="BI332" s="12"/>
      <c r="BJ332" s="12"/>
      <c r="BK332" s="12"/>
      <c r="BL332" s="12"/>
      <c r="BM332" s="12"/>
      <c r="BN332" s="12"/>
      <c r="BO332" s="12"/>
      <c r="BP332" s="12"/>
      <c r="BQ332" s="12"/>
      <c r="BR332" s="12"/>
      <c r="BS332" s="12"/>
      <c r="BT332" s="12"/>
      <c r="BU332" s="12"/>
      <c r="BV332" s="12"/>
      <c r="BW332" s="12"/>
      <c r="BX332" s="12"/>
      <c r="BY332" s="12"/>
      <c r="BZ332" s="12"/>
      <c r="CA332" s="12"/>
      <c r="CB332" s="12"/>
      <c r="CC332" s="12"/>
      <c r="CD332" s="12"/>
      <c r="CE332" s="12"/>
      <c r="CF332" s="12"/>
      <c r="CG332" s="12"/>
      <c r="CH332" s="12"/>
    </row>
    <row r="333" spans="1:86" ht="51" customHeight="1" x14ac:dyDescent="0.3">
      <c r="A333" s="207">
        <v>329</v>
      </c>
      <c r="B333" s="208" t="s">
        <v>4628</v>
      </c>
      <c r="C333" s="214" t="s">
        <v>4629</v>
      </c>
      <c r="D333" s="37">
        <v>44350</v>
      </c>
      <c r="E333" s="37">
        <v>44352</v>
      </c>
      <c r="F333" s="40" t="s">
        <v>28</v>
      </c>
      <c r="G333" s="40" t="s">
        <v>28</v>
      </c>
      <c r="H333" s="40" t="s">
        <v>2886</v>
      </c>
      <c r="I333" s="73" t="s">
        <v>232</v>
      </c>
      <c r="J333" s="44" t="s">
        <v>5387</v>
      </c>
      <c r="K333" s="78" t="s">
        <v>5388</v>
      </c>
      <c r="L333" s="72" t="s">
        <v>5715</v>
      </c>
      <c r="M333" s="40" t="str">
        <f t="shared" si="5"/>
        <v>07</v>
      </c>
      <c r="N333" s="40" t="s">
        <v>434</v>
      </c>
      <c r="O333" s="40" t="s">
        <v>6980</v>
      </c>
      <c r="P333" s="40" t="s">
        <v>429</v>
      </c>
      <c r="Q333" s="35"/>
      <c r="R333" s="47"/>
      <c r="S333" s="48"/>
      <c r="T333" s="20"/>
      <c r="U333" s="20"/>
      <c r="V333" s="311"/>
      <c r="W333" s="210"/>
      <c r="X333" s="210"/>
      <c r="Y333" s="210"/>
      <c r="Z333" s="210"/>
      <c r="AA333" s="210"/>
      <c r="AB333" s="210"/>
      <c r="AC333" s="210"/>
      <c r="AD333" s="210"/>
      <c r="AE333" s="210"/>
      <c r="AF333" s="210"/>
      <c r="AG333" s="210"/>
      <c r="AH333" s="210"/>
      <c r="AI333" s="210"/>
      <c r="AJ333" s="210"/>
      <c r="AK333" s="210"/>
      <c r="AL333" s="210"/>
      <c r="AM333" s="210"/>
      <c r="AN333" s="210"/>
      <c r="AO333" s="210"/>
      <c r="AP333" s="210"/>
      <c r="AQ333" s="210"/>
      <c r="AR333" s="210"/>
      <c r="AS333" s="210"/>
      <c r="AT333" s="210"/>
      <c r="AU333" s="210"/>
      <c r="AV333" s="210"/>
      <c r="AW333" s="210"/>
      <c r="AX333" s="210"/>
      <c r="AY333" s="210"/>
      <c r="AZ333" s="210"/>
      <c r="BA333" s="210"/>
      <c r="BB333" s="210"/>
      <c r="BC333" s="210"/>
      <c r="BD333" s="210"/>
      <c r="BE333" s="210"/>
      <c r="BF333" s="210"/>
      <c r="BG333" s="12"/>
      <c r="BH333" s="12"/>
      <c r="BI333" s="12"/>
      <c r="BJ333" s="12"/>
      <c r="BK333" s="12"/>
      <c r="BL333" s="12"/>
      <c r="BM333" s="12"/>
      <c r="BN333" s="12"/>
      <c r="BO333" s="12"/>
      <c r="BP333" s="12"/>
      <c r="BQ333" s="12"/>
      <c r="BR333" s="12"/>
      <c r="BS333" s="12"/>
      <c r="BT333" s="12"/>
      <c r="BU333" s="12"/>
      <c r="BV333" s="12"/>
      <c r="BW333" s="12"/>
      <c r="BX333" s="12"/>
      <c r="BY333" s="12"/>
      <c r="BZ333" s="12"/>
      <c r="CA333" s="12"/>
      <c r="CB333" s="12"/>
      <c r="CC333" s="12"/>
      <c r="CD333" s="12"/>
      <c r="CE333" s="12"/>
      <c r="CF333" s="12"/>
      <c r="CG333" s="12"/>
      <c r="CH333" s="12"/>
    </row>
    <row r="334" spans="1:86" ht="51" customHeight="1" x14ac:dyDescent="0.3">
      <c r="A334" s="207">
        <v>330</v>
      </c>
      <c r="B334" s="208" t="s">
        <v>4630</v>
      </c>
      <c r="C334" s="214" t="s">
        <v>4631</v>
      </c>
      <c r="D334" s="37">
        <v>43979</v>
      </c>
      <c r="E334" s="37">
        <v>43990</v>
      </c>
      <c r="F334" s="40" t="s">
        <v>28</v>
      </c>
      <c r="G334" s="40" t="s">
        <v>28</v>
      </c>
      <c r="H334" s="73" t="s">
        <v>5151</v>
      </c>
      <c r="I334" s="73" t="s">
        <v>232</v>
      </c>
      <c r="J334" s="44" t="s">
        <v>5389</v>
      </c>
      <c r="K334" s="78" t="s">
        <v>5390</v>
      </c>
      <c r="L334" s="72"/>
      <c r="M334" s="40" t="str">
        <f t="shared" si="5"/>
        <v>07</v>
      </c>
      <c r="N334" s="40" t="s">
        <v>434</v>
      </c>
      <c r="O334" s="40" t="s">
        <v>2891</v>
      </c>
      <c r="P334" s="40" t="s">
        <v>434</v>
      </c>
      <c r="Q334" s="35"/>
      <c r="R334" s="47"/>
      <c r="S334" s="48"/>
      <c r="T334" s="20"/>
      <c r="U334" s="20"/>
      <c r="V334" s="4"/>
      <c r="W334" s="210"/>
      <c r="X334" s="210"/>
      <c r="Y334" s="210"/>
      <c r="Z334" s="210"/>
      <c r="AA334" s="210"/>
      <c r="AB334" s="210"/>
      <c r="AC334" s="210"/>
      <c r="AD334" s="210"/>
      <c r="AE334" s="210"/>
      <c r="AF334" s="210"/>
      <c r="AG334" s="210"/>
      <c r="AH334" s="210"/>
      <c r="AI334" s="210"/>
      <c r="AJ334" s="210"/>
      <c r="AK334" s="210"/>
      <c r="AL334" s="210"/>
      <c r="AM334" s="210"/>
      <c r="AN334" s="210"/>
      <c r="AO334" s="210"/>
      <c r="AP334" s="210"/>
      <c r="AQ334" s="210"/>
      <c r="AR334" s="210"/>
      <c r="AS334" s="210"/>
      <c r="AT334" s="210"/>
      <c r="AU334" s="210"/>
      <c r="AV334" s="210"/>
      <c r="AW334" s="210"/>
      <c r="AX334" s="210"/>
      <c r="AY334" s="210"/>
      <c r="AZ334" s="210"/>
      <c r="BA334" s="210"/>
      <c r="BB334" s="210"/>
      <c r="BC334" s="210"/>
      <c r="BD334" s="210"/>
      <c r="BE334" s="210"/>
      <c r="BF334" s="210"/>
      <c r="BG334" s="12"/>
      <c r="BH334" s="12"/>
      <c r="BI334" s="12"/>
      <c r="BJ334" s="12"/>
      <c r="BK334" s="12"/>
      <c r="BL334" s="12"/>
      <c r="BM334" s="12"/>
      <c r="BN334" s="12"/>
      <c r="BO334" s="12"/>
      <c r="BP334" s="12"/>
      <c r="BQ334" s="12"/>
      <c r="BR334" s="12"/>
      <c r="BS334" s="12"/>
      <c r="BT334" s="12"/>
      <c r="BU334" s="12"/>
      <c r="BV334" s="12"/>
      <c r="BW334" s="12"/>
      <c r="BX334" s="12"/>
      <c r="BY334" s="12"/>
      <c r="BZ334" s="12"/>
      <c r="CA334" s="12"/>
      <c r="CB334" s="12"/>
      <c r="CC334" s="12"/>
      <c r="CD334" s="12"/>
      <c r="CE334" s="12"/>
      <c r="CF334" s="12"/>
      <c r="CG334" s="12"/>
      <c r="CH334" s="12"/>
    </row>
    <row r="335" spans="1:86" ht="63.75" customHeight="1" x14ac:dyDescent="0.3">
      <c r="A335" s="207">
        <v>331</v>
      </c>
      <c r="B335" s="208" t="s">
        <v>4632</v>
      </c>
      <c r="C335" s="214" t="s">
        <v>4633</v>
      </c>
      <c r="D335" s="37">
        <v>43722</v>
      </c>
      <c r="E335" s="37">
        <v>43728</v>
      </c>
      <c r="F335" s="35" t="s">
        <v>28</v>
      </c>
      <c r="G335" s="40" t="s">
        <v>28</v>
      </c>
      <c r="H335" s="40" t="s">
        <v>5362</v>
      </c>
      <c r="I335" s="88" t="s">
        <v>232</v>
      </c>
      <c r="J335" s="40" t="s">
        <v>5391</v>
      </c>
      <c r="K335" s="72" t="s">
        <v>5392</v>
      </c>
      <c r="L335" s="72" t="s">
        <v>5716</v>
      </c>
      <c r="M335" s="40" t="str">
        <f t="shared" si="5"/>
        <v>07</v>
      </c>
      <c r="N335" s="40" t="s">
        <v>434</v>
      </c>
      <c r="O335" s="40" t="s">
        <v>4819</v>
      </c>
      <c r="P335" s="40" t="s">
        <v>434</v>
      </c>
      <c r="Q335" s="35"/>
      <c r="R335" s="47"/>
      <c r="S335" s="48"/>
      <c r="T335" s="20"/>
      <c r="U335" s="20"/>
      <c r="V335" s="4"/>
      <c r="W335" s="210"/>
      <c r="X335" s="210"/>
      <c r="Y335" s="210"/>
      <c r="Z335" s="210"/>
      <c r="AA335" s="210"/>
      <c r="AB335" s="210"/>
      <c r="AC335" s="210"/>
      <c r="AD335" s="210"/>
      <c r="AE335" s="210"/>
      <c r="AF335" s="210"/>
      <c r="AG335" s="210"/>
      <c r="AH335" s="210"/>
      <c r="AI335" s="210"/>
      <c r="AJ335" s="210"/>
      <c r="AK335" s="210"/>
      <c r="AL335" s="210"/>
      <c r="AM335" s="210"/>
      <c r="AN335" s="210"/>
      <c r="AO335" s="210"/>
      <c r="AP335" s="210"/>
      <c r="AQ335" s="210"/>
      <c r="AR335" s="210"/>
      <c r="AS335" s="210"/>
      <c r="AT335" s="210"/>
      <c r="AU335" s="210"/>
      <c r="AV335" s="210"/>
      <c r="AW335" s="210"/>
      <c r="AX335" s="210"/>
      <c r="AY335" s="210"/>
      <c r="AZ335" s="210"/>
      <c r="BA335" s="210"/>
      <c r="BB335" s="210"/>
      <c r="BC335" s="210"/>
      <c r="BD335" s="210"/>
      <c r="BE335" s="210"/>
      <c r="BF335" s="210"/>
      <c r="BG335" s="12"/>
      <c r="BH335" s="12"/>
      <c r="BI335" s="12"/>
      <c r="BJ335" s="12"/>
      <c r="BK335" s="12"/>
      <c r="BL335" s="12"/>
      <c r="BM335" s="12"/>
      <c r="BN335" s="12"/>
      <c r="BO335" s="12"/>
      <c r="BP335" s="12"/>
      <c r="BQ335" s="12"/>
      <c r="BR335" s="12"/>
      <c r="BS335" s="12"/>
      <c r="BT335" s="12"/>
      <c r="BU335" s="12"/>
      <c r="BV335" s="12"/>
      <c r="BW335" s="12"/>
      <c r="BX335" s="12"/>
      <c r="BY335" s="12"/>
      <c r="BZ335" s="12"/>
      <c r="CA335" s="12"/>
      <c r="CB335" s="12"/>
      <c r="CC335" s="12"/>
      <c r="CD335" s="12"/>
      <c r="CE335" s="12"/>
      <c r="CF335" s="12"/>
      <c r="CG335" s="12"/>
      <c r="CH335" s="12"/>
    </row>
    <row r="336" spans="1:86" ht="51" customHeight="1" x14ac:dyDescent="0.3">
      <c r="A336" s="207">
        <v>332</v>
      </c>
      <c r="B336" s="208" t="s">
        <v>4634</v>
      </c>
      <c r="C336" s="214" t="s">
        <v>4635</v>
      </c>
      <c r="D336" s="37">
        <v>43734</v>
      </c>
      <c r="E336" s="37">
        <v>43739</v>
      </c>
      <c r="F336" s="35" t="s">
        <v>28</v>
      </c>
      <c r="G336" s="40" t="s">
        <v>28</v>
      </c>
      <c r="H336" s="40" t="s">
        <v>5231</v>
      </c>
      <c r="I336" s="88" t="s">
        <v>232</v>
      </c>
      <c r="J336" s="40" t="s">
        <v>5393</v>
      </c>
      <c r="K336" s="72" t="s">
        <v>5233</v>
      </c>
      <c r="L336" s="72"/>
      <c r="M336" s="40" t="str">
        <f t="shared" si="5"/>
        <v>07</v>
      </c>
      <c r="N336" s="40" t="s">
        <v>434</v>
      </c>
      <c r="O336" s="40" t="s">
        <v>4819</v>
      </c>
      <c r="P336" s="40" t="s">
        <v>434</v>
      </c>
      <c r="Q336" s="35"/>
      <c r="R336" s="47"/>
      <c r="S336" s="48"/>
      <c r="T336" s="20"/>
      <c r="U336" s="20"/>
      <c r="V336" s="4"/>
      <c r="W336" s="210"/>
      <c r="X336" s="210"/>
      <c r="Y336" s="210"/>
      <c r="Z336" s="210"/>
      <c r="AA336" s="210"/>
      <c r="AB336" s="210"/>
      <c r="AC336" s="210"/>
      <c r="AD336" s="210"/>
      <c r="AE336" s="210"/>
      <c r="AF336" s="210"/>
      <c r="AG336" s="210"/>
      <c r="AH336" s="210"/>
      <c r="AI336" s="210"/>
      <c r="AJ336" s="210"/>
      <c r="AK336" s="210"/>
      <c r="AL336" s="210"/>
      <c r="AM336" s="210"/>
      <c r="AN336" s="210"/>
      <c r="AO336" s="210"/>
      <c r="AP336" s="210"/>
      <c r="AQ336" s="210"/>
      <c r="AR336" s="210"/>
      <c r="AS336" s="210"/>
      <c r="AT336" s="210"/>
      <c r="AU336" s="210"/>
      <c r="AV336" s="210"/>
      <c r="AW336" s="210"/>
      <c r="AX336" s="210"/>
      <c r="AY336" s="210"/>
      <c r="AZ336" s="210"/>
      <c r="BA336" s="210"/>
      <c r="BB336" s="210"/>
      <c r="BC336" s="210"/>
      <c r="BD336" s="210"/>
      <c r="BE336" s="210"/>
      <c r="BF336" s="210"/>
      <c r="BG336" s="12"/>
      <c r="BH336" s="12"/>
      <c r="BI336" s="12"/>
      <c r="BJ336" s="12"/>
      <c r="BK336" s="12"/>
      <c r="BL336" s="12"/>
      <c r="BM336" s="12"/>
      <c r="BN336" s="12"/>
      <c r="BO336" s="12"/>
      <c r="BP336" s="12"/>
      <c r="BQ336" s="12"/>
      <c r="BR336" s="12"/>
      <c r="BS336" s="12"/>
      <c r="BT336" s="12"/>
      <c r="BU336" s="12"/>
      <c r="BV336" s="12"/>
      <c r="BW336" s="12"/>
      <c r="BX336" s="12"/>
      <c r="BY336" s="12"/>
      <c r="BZ336" s="12"/>
      <c r="CA336" s="12"/>
      <c r="CB336" s="12"/>
      <c r="CC336" s="12"/>
      <c r="CD336" s="12"/>
      <c r="CE336" s="12"/>
      <c r="CF336" s="12"/>
      <c r="CG336" s="12"/>
      <c r="CH336" s="12"/>
    </row>
    <row r="337" spans="1:86" ht="38.25" customHeight="1" x14ac:dyDescent="0.3">
      <c r="A337" s="207">
        <v>333</v>
      </c>
      <c r="B337" s="208" t="s">
        <v>6461</v>
      </c>
      <c r="C337" s="214" t="s">
        <v>4636</v>
      </c>
      <c r="D337" s="37">
        <v>44496</v>
      </c>
      <c r="E337" s="37">
        <v>44501</v>
      </c>
      <c r="F337" s="35" t="s">
        <v>28</v>
      </c>
      <c r="G337" s="40" t="s">
        <v>28</v>
      </c>
      <c r="H337" s="40" t="s">
        <v>5231</v>
      </c>
      <c r="I337" s="88" t="s">
        <v>232</v>
      </c>
      <c r="J337" s="40" t="s">
        <v>6460</v>
      </c>
      <c r="K337" s="72" t="s">
        <v>5394</v>
      </c>
      <c r="L337" s="72" t="s">
        <v>6459</v>
      </c>
      <c r="M337" s="40" t="str">
        <f t="shared" si="5"/>
        <v>07</v>
      </c>
      <c r="N337" s="40" t="s">
        <v>434</v>
      </c>
      <c r="O337" s="40" t="s">
        <v>4819</v>
      </c>
      <c r="P337" s="40" t="s">
        <v>434</v>
      </c>
      <c r="Q337" s="35"/>
      <c r="R337" s="47" t="s">
        <v>6713</v>
      </c>
      <c r="S337" s="48"/>
      <c r="T337" s="20"/>
      <c r="U337" s="20"/>
      <c r="V337" s="4"/>
      <c r="W337" s="210" t="s">
        <v>447</v>
      </c>
      <c r="X337" s="210" t="s">
        <v>447</v>
      </c>
      <c r="Y337" s="210" t="s">
        <v>447</v>
      </c>
      <c r="Z337" s="210" t="s">
        <v>447</v>
      </c>
      <c r="AA337" s="210" t="s">
        <v>448</v>
      </c>
      <c r="AB337" s="210" t="s">
        <v>449</v>
      </c>
      <c r="AC337" s="210"/>
      <c r="AD337" s="210"/>
      <c r="AE337" s="210"/>
      <c r="AF337" s="210"/>
      <c r="AG337" s="210"/>
      <c r="AH337" s="210"/>
      <c r="AI337" s="210"/>
      <c r="AJ337" s="210"/>
      <c r="AK337" s="210"/>
      <c r="AL337" s="210"/>
      <c r="AM337" s="210"/>
      <c r="AN337" s="210"/>
      <c r="AO337" s="210"/>
      <c r="AP337" s="210"/>
      <c r="AQ337" s="210"/>
      <c r="AR337" s="210"/>
      <c r="AS337" s="210"/>
      <c r="AT337" s="210"/>
      <c r="AU337" s="210"/>
      <c r="AV337" s="210"/>
      <c r="AW337" s="210"/>
      <c r="AX337" s="210"/>
      <c r="AY337" s="210"/>
      <c r="AZ337" s="210"/>
      <c r="BA337" s="210"/>
      <c r="BB337" s="210"/>
      <c r="BC337" s="210"/>
      <c r="BD337" s="210"/>
      <c r="BE337" s="210"/>
      <c r="BF337" s="210"/>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c r="CD337" s="12"/>
      <c r="CE337" s="12"/>
      <c r="CF337" s="12"/>
      <c r="CG337" s="12"/>
      <c r="CH337" s="12"/>
    </row>
    <row r="338" spans="1:86" ht="38.25" customHeight="1" x14ac:dyDescent="0.3">
      <c r="A338" s="207">
        <v>334</v>
      </c>
      <c r="B338" s="208" t="s">
        <v>4637</v>
      </c>
      <c r="C338" s="214" t="s">
        <v>4638</v>
      </c>
      <c r="D338" s="37">
        <v>43973</v>
      </c>
      <c r="E338" s="37">
        <v>43976</v>
      </c>
      <c r="F338" s="35" t="s">
        <v>28</v>
      </c>
      <c r="G338" s="40" t="s">
        <v>28</v>
      </c>
      <c r="H338" s="40" t="s">
        <v>3199</v>
      </c>
      <c r="I338" s="88" t="s">
        <v>232</v>
      </c>
      <c r="J338" s="40" t="s">
        <v>5395</v>
      </c>
      <c r="K338" s="72" t="s">
        <v>5396</v>
      </c>
      <c r="L338" s="72" t="s">
        <v>5717</v>
      </c>
      <c r="M338" s="40" t="str">
        <f t="shared" si="5"/>
        <v>07</v>
      </c>
      <c r="N338" s="40" t="s">
        <v>434</v>
      </c>
      <c r="O338" s="40" t="s">
        <v>4819</v>
      </c>
      <c r="P338" s="40" t="s">
        <v>434</v>
      </c>
      <c r="Q338" s="35"/>
      <c r="R338" s="47"/>
      <c r="S338" s="48"/>
      <c r="T338" s="20"/>
      <c r="U338" s="20"/>
      <c r="V338" s="4"/>
      <c r="W338" s="210"/>
      <c r="X338" s="210"/>
      <c r="Y338" s="210"/>
      <c r="Z338" s="210"/>
      <c r="AA338" s="210"/>
      <c r="AB338" s="210"/>
      <c r="AC338" s="210"/>
      <c r="AD338" s="210"/>
      <c r="AE338" s="210"/>
      <c r="AF338" s="210"/>
      <c r="AG338" s="210"/>
      <c r="AH338" s="210"/>
      <c r="AI338" s="210"/>
      <c r="AJ338" s="210"/>
      <c r="AK338" s="210"/>
      <c r="AL338" s="210"/>
      <c r="AM338" s="210"/>
      <c r="AN338" s="210"/>
      <c r="AO338" s="210"/>
      <c r="AP338" s="210"/>
      <c r="AQ338" s="210"/>
      <c r="AR338" s="210"/>
      <c r="AS338" s="210"/>
      <c r="AT338" s="210"/>
      <c r="AU338" s="210"/>
      <c r="AV338" s="210"/>
      <c r="AW338" s="210"/>
      <c r="AX338" s="210"/>
      <c r="AY338" s="210"/>
      <c r="AZ338" s="210"/>
      <c r="BA338" s="210"/>
      <c r="BB338" s="210"/>
      <c r="BC338" s="210"/>
      <c r="BD338" s="210"/>
      <c r="BE338" s="210"/>
      <c r="BF338" s="210"/>
      <c r="BG338" s="12"/>
      <c r="BH338" s="12"/>
      <c r="BI338" s="12"/>
      <c r="BJ338" s="12"/>
      <c r="BK338" s="12"/>
      <c r="BL338" s="12"/>
      <c r="BM338" s="12"/>
      <c r="BN338" s="12"/>
      <c r="BO338" s="12"/>
      <c r="BP338" s="12"/>
      <c r="BQ338" s="12"/>
      <c r="BR338" s="12"/>
      <c r="BS338" s="12"/>
      <c r="BT338" s="12"/>
      <c r="BU338" s="12"/>
      <c r="BV338" s="12"/>
      <c r="BW338" s="12"/>
      <c r="BX338" s="12"/>
      <c r="BY338" s="12"/>
      <c r="BZ338" s="12"/>
      <c r="CA338" s="12"/>
      <c r="CB338" s="12"/>
      <c r="CC338" s="12"/>
      <c r="CD338" s="12"/>
      <c r="CE338" s="12"/>
      <c r="CF338" s="12"/>
      <c r="CG338" s="12"/>
      <c r="CH338" s="12"/>
    </row>
    <row r="339" spans="1:86" ht="51" customHeight="1" x14ac:dyDescent="0.3">
      <c r="A339" s="207">
        <v>335</v>
      </c>
      <c r="B339" s="208" t="s">
        <v>4639</v>
      </c>
      <c r="C339" s="214" t="s">
        <v>4640</v>
      </c>
      <c r="D339" s="37">
        <v>44342</v>
      </c>
      <c r="E339" s="37">
        <v>44347</v>
      </c>
      <c r="F339" s="35" t="s">
        <v>28</v>
      </c>
      <c r="G339" s="40" t="s">
        <v>28</v>
      </c>
      <c r="H339" s="40" t="s">
        <v>3199</v>
      </c>
      <c r="I339" s="88" t="s">
        <v>2387</v>
      </c>
      <c r="J339" s="49" t="s">
        <v>5397</v>
      </c>
      <c r="K339" s="72" t="s">
        <v>5398</v>
      </c>
      <c r="L339" s="72" t="s">
        <v>5718</v>
      </c>
      <c r="M339" s="40" t="str">
        <f t="shared" si="5"/>
        <v>07</v>
      </c>
      <c r="N339" s="40" t="s">
        <v>434</v>
      </c>
      <c r="O339" s="40" t="s">
        <v>4819</v>
      </c>
      <c r="P339" s="40" t="s">
        <v>434</v>
      </c>
      <c r="Q339" s="35"/>
      <c r="R339" s="47"/>
      <c r="S339" s="48"/>
      <c r="T339" s="20"/>
      <c r="U339" s="20"/>
      <c r="V339" s="4"/>
      <c r="W339" s="210"/>
      <c r="X339" s="210"/>
      <c r="Y339" s="210"/>
      <c r="Z339" s="210"/>
      <c r="AA339" s="210"/>
      <c r="AB339" s="210"/>
      <c r="AC339" s="210"/>
      <c r="AD339" s="210"/>
      <c r="AE339" s="210"/>
      <c r="AF339" s="210"/>
      <c r="AG339" s="210"/>
      <c r="AH339" s="210"/>
      <c r="AI339" s="210"/>
      <c r="AJ339" s="210"/>
      <c r="AK339" s="210"/>
      <c r="AL339" s="210"/>
      <c r="AM339" s="210"/>
      <c r="AN339" s="210"/>
      <c r="AO339" s="210"/>
      <c r="AP339" s="210"/>
      <c r="AQ339" s="210"/>
      <c r="AR339" s="210"/>
      <c r="AS339" s="210"/>
      <c r="AT339" s="210"/>
      <c r="AU339" s="210"/>
      <c r="AV339" s="210"/>
      <c r="AW339" s="210"/>
      <c r="AX339" s="210"/>
      <c r="AY339" s="210"/>
      <c r="AZ339" s="210"/>
      <c r="BA339" s="210"/>
      <c r="BB339" s="210"/>
      <c r="BC339" s="210"/>
      <c r="BD339" s="210"/>
      <c r="BE339" s="210"/>
      <c r="BF339" s="210"/>
      <c r="BG339" s="12"/>
      <c r="BH339" s="12"/>
      <c r="BI339" s="12"/>
      <c r="BJ339" s="12"/>
      <c r="BK339" s="12"/>
      <c r="BL339" s="12"/>
      <c r="BM339" s="12"/>
      <c r="BN339" s="12"/>
      <c r="BO339" s="12"/>
      <c r="BP339" s="12"/>
      <c r="BQ339" s="12"/>
      <c r="BR339" s="12"/>
      <c r="BS339" s="12"/>
      <c r="BT339" s="12"/>
      <c r="BU339" s="12"/>
      <c r="BV339" s="12"/>
      <c r="BW339" s="12"/>
      <c r="BX339" s="12"/>
      <c r="BY339" s="12"/>
      <c r="BZ339" s="12"/>
      <c r="CA339" s="12"/>
      <c r="CB339" s="12"/>
      <c r="CC339" s="12"/>
      <c r="CD339" s="12"/>
      <c r="CE339" s="12"/>
      <c r="CF339" s="12"/>
      <c r="CG339" s="12"/>
      <c r="CH339" s="12"/>
    </row>
    <row r="340" spans="1:86" ht="63.75" customHeight="1" x14ac:dyDescent="0.3">
      <c r="A340" s="207">
        <v>336</v>
      </c>
      <c r="B340" s="208" t="s">
        <v>4641</v>
      </c>
      <c r="C340" s="214" t="s">
        <v>4642</v>
      </c>
      <c r="D340" s="37">
        <v>43730</v>
      </c>
      <c r="E340" s="37">
        <v>43735</v>
      </c>
      <c r="F340" s="35" t="s">
        <v>28</v>
      </c>
      <c r="G340" s="40" t="s">
        <v>28</v>
      </c>
      <c r="H340" s="40" t="s">
        <v>5310</v>
      </c>
      <c r="I340" s="40" t="s">
        <v>232</v>
      </c>
      <c r="J340" s="40" t="s">
        <v>5399</v>
      </c>
      <c r="K340" s="72" t="s">
        <v>5400</v>
      </c>
      <c r="L340" s="72"/>
      <c r="M340" s="40" t="str">
        <f t="shared" si="5"/>
        <v>07</v>
      </c>
      <c r="N340" s="40" t="s">
        <v>434</v>
      </c>
      <c r="O340" s="40" t="s">
        <v>4819</v>
      </c>
      <c r="P340" s="40" t="s">
        <v>434</v>
      </c>
      <c r="Q340" s="35"/>
      <c r="R340" s="47"/>
      <c r="S340" s="48"/>
      <c r="T340" s="20"/>
      <c r="U340" s="20"/>
      <c r="V340" s="4"/>
      <c r="W340" s="210"/>
      <c r="X340" s="210"/>
      <c r="Y340" s="210"/>
      <c r="Z340" s="210"/>
      <c r="AA340" s="210"/>
      <c r="AB340" s="210"/>
      <c r="AC340" s="210"/>
      <c r="AD340" s="210"/>
      <c r="AE340" s="210"/>
      <c r="AF340" s="210"/>
      <c r="AG340" s="210"/>
      <c r="AH340" s="210"/>
      <c r="AI340" s="210"/>
      <c r="AJ340" s="210"/>
      <c r="AK340" s="210"/>
      <c r="AL340" s="210"/>
      <c r="AM340" s="210"/>
      <c r="AN340" s="210"/>
      <c r="AO340" s="210"/>
      <c r="AP340" s="210"/>
      <c r="AQ340" s="210"/>
      <c r="AR340" s="210"/>
      <c r="AS340" s="210"/>
      <c r="AT340" s="210"/>
      <c r="AU340" s="210"/>
      <c r="AV340" s="210"/>
      <c r="AW340" s="210"/>
      <c r="AX340" s="210"/>
      <c r="AY340" s="210"/>
      <c r="AZ340" s="210"/>
      <c r="BA340" s="210"/>
      <c r="BB340" s="210"/>
      <c r="BC340" s="210"/>
      <c r="BD340" s="210"/>
      <c r="BE340" s="210"/>
      <c r="BF340" s="210"/>
      <c r="BG340" s="12"/>
      <c r="BH340" s="12"/>
      <c r="BI340" s="12"/>
      <c r="BJ340" s="12"/>
      <c r="BK340" s="12"/>
      <c r="BL340" s="12"/>
      <c r="BM340" s="12"/>
      <c r="BN340" s="12"/>
      <c r="BO340" s="12"/>
      <c r="BP340" s="12"/>
      <c r="BQ340" s="12"/>
      <c r="BR340" s="12"/>
      <c r="BS340" s="12"/>
      <c r="BT340" s="12"/>
      <c r="BU340" s="12"/>
      <c r="BV340" s="12"/>
      <c r="BW340" s="12"/>
      <c r="BX340" s="12"/>
      <c r="BY340" s="12"/>
      <c r="BZ340" s="12"/>
      <c r="CA340" s="12"/>
      <c r="CB340" s="12"/>
      <c r="CC340" s="12"/>
      <c r="CD340" s="12"/>
      <c r="CE340" s="12"/>
      <c r="CF340" s="12"/>
      <c r="CG340" s="12"/>
      <c r="CH340" s="12"/>
    </row>
    <row r="341" spans="1:86" s="11" customFormat="1" ht="63.75" x14ac:dyDescent="0.3">
      <c r="A341" s="207">
        <v>336</v>
      </c>
      <c r="B341" s="208" t="s">
        <v>7400</v>
      </c>
      <c r="C341" s="214" t="s">
        <v>7509</v>
      </c>
      <c r="D341" s="35" t="s">
        <v>7507</v>
      </c>
      <c r="E341" s="35" t="s">
        <v>7508</v>
      </c>
      <c r="F341" s="35" t="s">
        <v>28</v>
      </c>
      <c r="G341" s="40" t="s">
        <v>28</v>
      </c>
      <c r="H341" s="40" t="s">
        <v>7468</v>
      </c>
      <c r="I341" s="40" t="s">
        <v>232</v>
      </c>
      <c r="J341" s="40" t="s">
        <v>28</v>
      </c>
      <c r="K341" s="72" t="s">
        <v>7510</v>
      </c>
      <c r="L341" s="72"/>
      <c r="M341" s="40" t="str">
        <f t="shared" ref="M341" si="6">LEFT(B341,2)</f>
        <v>07</v>
      </c>
      <c r="N341" s="40" t="s">
        <v>434</v>
      </c>
      <c r="O341" s="40" t="s">
        <v>4819</v>
      </c>
      <c r="P341" s="40" t="s">
        <v>434</v>
      </c>
      <c r="Q341" s="35"/>
      <c r="R341" s="47"/>
      <c r="S341" s="48"/>
      <c r="T341" s="20"/>
      <c r="U341" s="20"/>
      <c r="V341" s="4"/>
      <c r="W341" s="210" t="s">
        <v>451</v>
      </c>
      <c r="X341" s="210" t="s">
        <v>451</v>
      </c>
      <c r="Y341" s="210" t="s">
        <v>451</v>
      </c>
      <c r="Z341" s="210" t="s">
        <v>451</v>
      </c>
      <c r="AA341" s="210" t="s">
        <v>451</v>
      </c>
      <c r="AB341" s="210" t="s">
        <v>451</v>
      </c>
      <c r="AC341" s="210" t="s">
        <v>451</v>
      </c>
      <c r="AD341" s="210" t="s">
        <v>451</v>
      </c>
      <c r="AE341" s="210" t="s">
        <v>451</v>
      </c>
      <c r="AF341" s="210" t="s">
        <v>451</v>
      </c>
      <c r="AG341" s="210" t="s">
        <v>451</v>
      </c>
      <c r="AH341" s="210" t="s">
        <v>451</v>
      </c>
      <c r="AI341" s="210" t="s">
        <v>451</v>
      </c>
      <c r="AJ341" s="210"/>
      <c r="AK341" s="210"/>
      <c r="AL341" s="210"/>
      <c r="AM341" s="210"/>
      <c r="AN341" s="210"/>
      <c r="AO341" s="210"/>
      <c r="AP341" s="210"/>
      <c r="AQ341" s="210"/>
      <c r="AR341" s="210"/>
      <c r="AS341" s="210" t="s">
        <v>449</v>
      </c>
      <c r="AT341" s="210"/>
      <c r="AU341" s="210"/>
      <c r="AV341" s="210"/>
      <c r="AW341" s="210"/>
      <c r="AX341" s="210"/>
      <c r="AY341" s="210"/>
      <c r="AZ341" s="210"/>
      <c r="BA341" s="210"/>
      <c r="BB341" s="210"/>
      <c r="BC341" s="210"/>
      <c r="BD341" s="210"/>
      <c r="BE341" s="210"/>
      <c r="BF341" s="210"/>
      <c r="BG341" s="12"/>
      <c r="BH341" s="12"/>
      <c r="BI341" s="12"/>
      <c r="BJ341" s="12"/>
      <c r="BK341" s="12"/>
      <c r="BL341" s="12"/>
      <c r="BM341" s="12"/>
      <c r="BN341" s="12"/>
      <c r="BO341" s="12"/>
      <c r="BP341" s="12"/>
      <c r="BQ341" s="12"/>
      <c r="BR341" s="12"/>
      <c r="BS341" s="12"/>
      <c r="BT341" s="12"/>
      <c r="BU341" s="12"/>
      <c r="BV341" s="12"/>
      <c r="BW341" s="12"/>
      <c r="BX341" s="12"/>
      <c r="BY341" s="12"/>
      <c r="BZ341" s="12"/>
      <c r="CA341" s="12"/>
      <c r="CB341" s="12"/>
      <c r="CC341" s="12"/>
      <c r="CD341" s="12"/>
      <c r="CE341" s="12"/>
      <c r="CF341" s="12"/>
      <c r="CG341" s="12"/>
      <c r="CH341" s="12"/>
    </row>
    <row r="342" spans="1:86" ht="51" customHeight="1" x14ac:dyDescent="0.3">
      <c r="A342" s="207">
        <v>338</v>
      </c>
      <c r="B342" s="208" t="s">
        <v>4643</v>
      </c>
      <c r="C342" s="214" t="s">
        <v>4644</v>
      </c>
      <c r="D342" s="37">
        <v>43734</v>
      </c>
      <c r="E342" s="37">
        <v>43739</v>
      </c>
      <c r="F342" s="35" t="s">
        <v>28</v>
      </c>
      <c r="G342" s="40" t="s">
        <v>28</v>
      </c>
      <c r="H342" s="40" t="s">
        <v>3199</v>
      </c>
      <c r="I342" s="88" t="s">
        <v>232</v>
      </c>
      <c r="J342" s="40" t="s">
        <v>5401</v>
      </c>
      <c r="K342" s="72" t="s">
        <v>5233</v>
      </c>
      <c r="L342" s="72"/>
      <c r="M342" s="40" t="str">
        <f t="shared" si="5"/>
        <v>07</v>
      </c>
      <c r="N342" s="40" t="s">
        <v>434</v>
      </c>
      <c r="O342" s="40" t="s">
        <v>4819</v>
      </c>
      <c r="P342" s="40" t="s">
        <v>434</v>
      </c>
      <c r="Q342" s="35"/>
      <c r="R342" s="47"/>
      <c r="S342" s="48"/>
      <c r="T342" s="20"/>
      <c r="U342" s="20"/>
      <c r="V342" s="4"/>
      <c r="W342" s="210"/>
      <c r="X342" s="210"/>
      <c r="Y342" s="210"/>
      <c r="Z342" s="210"/>
      <c r="AA342" s="210"/>
      <c r="AB342" s="210"/>
      <c r="AC342" s="210"/>
      <c r="AD342" s="210"/>
      <c r="AE342" s="210"/>
      <c r="AF342" s="210"/>
      <c r="AG342" s="210"/>
      <c r="AH342" s="210"/>
      <c r="AI342" s="210"/>
      <c r="AJ342" s="210"/>
      <c r="AK342" s="210"/>
      <c r="AL342" s="210"/>
      <c r="AM342" s="210"/>
      <c r="AN342" s="210"/>
      <c r="AO342" s="210"/>
      <c r="AP342" s="210"/>
      <c r="AQ342" s="210"/>
      <c r="AR342" s="210"/>
      <c r="AS342" s="210"/>
      <c r="AT342" s="210"/>
      <c r="AU342" s="210"/>
      <c r="AV342" s="210"/>
      <c r="AW342" s="210"/>
      <c r="AX342" s="210"/>
      <c r="AY342" s="210"/>
      <c r="AZ342" s="210"/>
      <c r="BA342" s="210"/>
      <c r="BB342" s="210"/>
      <c r="BC342" s="210"/>
      <c r="BD342" s="210"/>
      <c r="BE342" s="210"/>
      <c r="BF342" s="210"/>
      <c r="BG342" s="12"/>
      <c r="BH342" s="12"/>
      <c r="BI342" s="12"/>
      <c r="BJ342" s="12"/>
      <c r="BK342" s="12"/>
      <c r="BL342" s="12"/>
      <c r="BM342" s="12"/>
      <c r="BN342" s="12"/>
      <c r="BO342" s="12"/>
      <c r="BP342" s="12"/>
      <c r="BQ342" s="12"/>
      <c r="BR342" s="12"/>
      <c r="BS342" s="12"/>
      <c r="BT342" s="12"/>
      <c r="BU342" s="12"/>
      <c r="BV342" s="12"/>
      <c r="BW342" s="12"/>
      <c r="BX342" s="12"/>
      <c r="BY342" s="12"/>
      <c r="BZ342" s="12"/>
      <c r="CA342" s="12"/>
      <c r="CB342" s="12"/>
      <c r="CC342" s="12"/>
      <c r="CD342" s="12"/>
      <c r="CE342" s="12"/>
      <c r="CF342" s="12"/>
      <c r="CG342" s="12"/>
      <c r="CH342" s="12"/>
    </row>
    <row r="343" spans="1:86" ht="38.25" customHeight="1" x14ac:dyDescent="0.3">
      <c r="A343" s="207">
        <v>339</v>
      </c>
      <c r="B343" s="208" t="s">
        <v>4645</v>
      </c>
      <c r="C343" s="214" t="s">
        <v>4646</v>
      </c>
      <c r="D343" s="37">
        <v>43734</v>
      </c>
      <c r="E343" s="37">
        <v>43739</v>
      </c>
      <c r="F343" s="35" t="s">
        <v>28</v>
      </c>
      <c r="G343" s="40" t="s">
        <v>28</v>
      </c>
      <c r="H343" s="40" t="s">
        <v>3199</v>
      </c>
      <c r="I343" s="88" t="s">
        <v>232</v>
      </c>
      <c r="J343" s="40" t="s">
        <v>5402</v>
      </c>
      <c r="K343" s="72" t="s">
        <v>5403</v>
      </c>
      <c r="L343" s="72"/>
      <c r="M343" s="40" t="str">
        <f t="shared" si="5"/>
        <v>07</v>
      </c>
      <c r="N343" s="40" t="s">
        <v>434</v>
      </c>
      <c r="O343" s="40" t="s">
        <v>4819</v>
      </c>
      <c r="P343" s="40" t="s">
        <v>434</v>
      </c>
      <c r="Q343" s="35"/>
      <c r="R343" s="47"/>
      <c r="S343" s="48"/>
      <c r="T343" s="20"/>
      <c r="U343" s="20"/>
      <c r="V343" s="4"/>
      <c r="W343" s="210"/>
      <c r="X343" s="210"/>
      <c r="Y343" s="210"/>
      <c r="Z343" s="210"/>
      <c r="AA343" s="210"/>
      <c r="AB343" s="210"/>
      <c r="AC343" s="210"/>
      <c r="AD343" s="210"/>
      <c r="AE343" s="210"/>
      <c r="AF343" s="210"/>
      <c r="AG343" s="210"/>
      <c r="AH343" s="210"/>
      <c r="AI343" s="210"/>
      <c r="AJ343" s="210"/>
      <c r="AK343" s="210"/>
      <c r="AL343" s="210"/>
      <c r="AM343" s="210"/>
      <c r="AN343" s="210"/>
      <c r="AO343" s="210"/>
      <c r="AP343" s="210"/>
      <c r="AQ343" s="210"/>
      <c r="AR343" s="210"/>
      <c r="AS343" s="210"/>
      <c r="AT343" s="210"/>
      <c r="AU343" s="210"/>
      <c r="AV343" s="210"/>
      <c r="AW343" s="210"/>
      <c r="AX343" s="210"/>
      <c r="AY343" s="210"/>
      <c r="AZ343" s="210"/>
      <c r="BA343" s="210"/>
      <c r="BB343" s="210"/>
      <c r="BC343" s="210"/>
      <c r="BD343" s="210"/>
      <c r="BE343" s="210"/>
      <c r="BF343" s="210"/>
      <c r="BG343" s="12"/>
      <c r="BH343" s="12"/>
      <c r="BI343" s="12"/>
      <c r="BJ343" s="12"/>
      <c r="BK343" s="12"/>
      <c r="BL343" s="12"/>
      <c r="BM343" s="12"/>
      <c r="BN343" s="12"/>
      <c r="BO343" s="12"/>
      <c r="BP343" s="12"/>
      <c r="BQ343" s="12"/>
      <c r="BR343" s="12"/>
      <c r="BS343" s="12"/>
      <c r="BT343" s="12"/>
      <c r="BU343" s="12"/>
      <c r="BV343" s="12"/>
      <c r="BW343" s="12"/>
      <c r="BX343" s="12"/>
      <c r="BY343" s="12"/>
      <c r="BZ343" s="12"/>
      <c r="CA343" s="12"/>
      <c r="CB343" s="12"/>
      <c r="CC343" s="12"/>
      <c r="CD343" s="12"/>
      <c r="CE343" s="12"/>
      <c r="CF343" s="12"/>
      <c r="CG343" s="12"/>
      <c r="CH343" s="12"/>
    </row>
    <row r="344" spans="1:86" ht="63.75" customHeight="1" x14ac:dyDescent="0.3">
      <c r="A344" s="207">
        <v>340</v>
      </c>
      <c r="B344" s="208" t="s">
        <v>4647</v>
      </c>
      <c r="C344" s="214" t="s">
        <v>4648</v>
      </c>
      <c r="D344" s="37">
        <v>43734</v>
      </c>
      <c r="E344" s="37">
        <v>43739</v>
      </c>
      <c r="F344" s="35" t="s">
        <v>28</v>
      </c>
      <c r="G344" s="40" t="s">
        <v>28</v>
      </c>
      <c r="H344" s="40" t="s">
        <v>4819</v>
      </c>
      <c r="I344" s="88" t="s">
        <v>232</v>
      </c>
      <c r="J344" s="40" t="s">
        <v>5404</v>
      </c>
      <c r="K344" s="72" t="s">
        <v>5405</v>
      </c>
      <c r="L344" s="72"/>
      <c r="M344" s="40" t="str">
        <f t="shared" si="5"/>
        <v>07</v>
      </c>
      <c r="N344" s="40" t="s">
        <v>434</v>
      </c>
      <c r="O344" s="40" t="s">
        <v>4819</v>
      </c>
      <c r="P344" s="40" t="s">
        <v>434</v>
      </c>
      <c r="Q344" s="35"/>
      <c r="R344" s="47"/>
      <c r="S344" s="48"/>
      <c r="T344" s="20"/>
      <c r="U344" s="20"/>
      <c r="V344" s="4"/>
      <c r="W344" s="210"/>
      <c r="X344" s="210"/>
      <c r="Y344" s="210"/>
      <c r="Z344" s="210"/>
      <c r="AA344" s="210"/>
      <c r="AB344" s="210"/>
      <c r="AC344" s="210"/>
      <c r="AD344" s="210"/>
      <c r="AE344" s="210"/>
      <c r="AF344" s="210"/>
      <c r="AG344" s="210"/>
      <c r="AH344" s="210"/>
      <c r="AI344" s="210"/>
      <c r="AJ344" s="210"/>
      <c r="AK344" s="210"/>
      <c r="AL344" s="210"/>
      <c r="AM344" s="210"/>
      <c r="AN344" s="210"/>
      <c r="AO344" s="210"/>
      <c r="AP344" s="210"/>
      <c r="AQ344" s="210"/>
      <c r="AR344" s="210"/>
      <c r="AS344" s="210"/>
      <c r="AT344" s="210"/>
      <c r="AU344" s="210"/>
      <c r="AV344" s="210"/>
      <c r="AW344" s="210"/>
      <c r="AX344" s="210"/>
      <c r="AY344" s="210"/>
      <c r="AZ344" s="210"/>
      <c r="BA344" s="210"/>
      <c r="BB344" s="210"/>
      <c r="BC344" s="210"/>
      <c r="BD344" s="210"/>
      <c r="BE344" s="210"/>
      <c r="BF344" s="210"/>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c r="CD344" s="12"/>
      <c r="CE344" s="12"/>
      <c r="CF344" s="12"/>
      <c r="CG344" s="12"/>
      <c r="CH344" s="12"/>
    </row>
    <row r="345" spans="1:86" ht="102" customHeight="1" x14ac:dyDescent="0.3">
      <c r="A345" s="207">
        <v>341</v>
      </c>
      <c r="B345" s="208" t="s">
        <v>4649</v>
      </c>
      <c r="C345" s="214" t="s">
        <v>4650</v>
      </c>
      <c r="D345" s="37">
        <v>44103</v>
      </c>
      <c r="E345" s="37">
        <v>44104</v>
      </c>
      <c r="F345" s="35" t="s">
        <v>28</v>
      </c>
      <c r="G345" s="40" t="s">
        <v>28</v>
      </c>
      <c r="H345" s="40" t="s">
        <v>5406</v>
      </c>
      <c r="I345" s="88" t="s">
        <v>232</v>
      </c>
      <c r="J345" s="40" t="s">
        <v>351</v>
      </c>
      <c r="K345" s="72" t="s">
        <v>5407</v>
      </c>
      <c r="L345" s="72" t="s">
        <v>5719</v>
      </c>
      <c r="M345" s="40" t="str">
        <f t="shared" si="5"/>
        <v>07</v>
      </c>
      <c r="N345" s="40" t="s">
        <v>434</v>
      </c>
      <c r="O345" s="40" t="s">
        <v>4819</v>
      </c>
      <c r="P345" s="40" t="s">
        <v>434</v>
      </c>
      <c r="Q345" s="35"/>
      <c r="R345" s="47"/>
      <c r="S345" s="48"/>
      <c r="T345" s="20"/>
      <c r="U345" s="20"/>
      <c r="V345" s="4"/>
      <c r="W345" s="210"/>
      <c r="X345" s="210"/>
      <c r="Y345" s="210"/>
      <c r="Z345" s="210"/>
      <c r="AA345" s="210"/>
      <c r="AB345" s="210"/>
      <c r="AC345" s="210"/>
      <c r="AD345" s="210"/>
      <c r="AE345" s="210"/>
      <c r="AF345" s="210"/>
      <c r="AG345" s="210"/>
      <c r="AH345" s="210"/>
      <c r="AI345" s="210"/>
      <c r="AJ345" s="210"/>
      <c r="AK345" s="210"/>
      <c r="AL345" s="210"/>
      <c r="AM345" s="210"/>
      <c r="AN345" s="210"/>
      <c r="AO345" s="210"/>
      <c r="AP345" s="210"/>
      <c r="AQ345" s="210"/>
      <c r="AR345" s="210"/>
      <c r="AS345" s="210"/>
      <c r="AT345" s="210"/>
      <c r="AU345" s="210"/>
      <c r="AV345" s="210"/>
      <c r="AW345" s="210"/>
      <c r="AX345" s="210"/>
      <c r="AY345" s="210"/>
      <c r="AZ345" s="210"/>
      <c r="BA345" s="210"/>
      <c r="BB345" s="210"/>
      <c r="BC345" s="210"/>
      <c r="BD345" s="210"/>
      <c r="BE345" s="210"/>
      <c r="BF345" s="210"/>
      <c r="BG345" s="12"/>
      <c r="BH345" s="12"/>
      <c r="BI345" s="12"/>
      <c r="BJ345" s="12"/>
      <c r="BK345" s="12"/>
      <c r="BL345" s="12"/>
      <c r="BM345" s="12"/>
      <c r="BN345" s="12"/>
      <c r="BO345" s="12"/>
      <c r="BP345" s="12"/>
      <c r="BQ345" s="12"/>
      <c r="BR345" s="12"/>
      <c r="BS345" s="12"/>
      <c r="BT345" s="12"/>
      <c r="BU345" s="12"/>
      <c r="BV345" s="12"/>
      <c r="BW345" s="12"/>
      <c r="BX345" s="12"/>
      <c r="BY345" s="12"/>
      <c r="BZ345" s="12"/>
      <c r="CA345" s="12"/>
      <c r="CB345" s="12"/>
      <c r="CC345" s="12"/>
      <c r="CD345" s="12"/>
      <c r="CE345" s="12"/>
      <c r="CF345" s="12"/>
      <c r="CG345" s="12"/>
      <c r="CH345" s="12"/>
    </row>
    <row r="346" spans="1:86" ht="76.5" customHeight="1" x14ac:dyDescent="0.3">
      <c r="A346" s="207">
        <v>342</v>
      </c>
      <c r="B346" s="208" t="s">
        <v>4651</v>
      </c>
      <c r="C346" s="214" t="s">
        <v>4652</v>
      </c>
      <c r="D346" s="37">
        <v>43690</v>
      </c>
      <c r="E346" s="37">
        <v>43692</v>
      </c>
      <c r="F346" s="37">
        <v>44788</v>
      </c>
      <c r="G346" s="40" t="s">
        <v>28</v>
      </c>
      <c r="H346" s="40" t="s">
        <v>625</v>
      </c>
      <c r="I346" s="88" t="s">
        <v>232</v>
      </c>
      <c r="J346" s="40" t="s">
        <v>5408</v>
      </c>
      <c r="K346" s="78" t="s">
        <v>5166</v>
      </c>
      <c r="L346" s="72"/>
      <c r="M346" s="40" t="str">
        <f t="shared" si="5"/>
        <v>07</v>
      </c>
      <c r="N346" s="40" t="s">
        <v>434</v>
      </c>
      <c r="O346" s="40" t="s">
        <v>4819</v>
      </c>
      <c r="P346" s="40" t="s">
        <v>434</v>
      </c>
      <c r="Q346" s="35"/>
      <c r="R346" s="47"/>
      <c r="S346" s="48"/>
      <c r="T346" s="20"/>
      <c r="U346" s="20"/>
      <c r="V346" s="4"/>
      <c r="W346" s="210"/>
      <c r="X346" s="210"/>
      <c r="Y346" s="210"/>
      <c r="Z346" s="210"/>
      <c r="AA346" s="210"/>
      <c r="AB346" s="210"/>
      <c r="AC346" s="210"/>
      <c r="AD346" s="210"/>
      <c r="AE346" s="210"/>
      <c r="AF346" s="210"/>
      <c r="AG346" s="210"/>
      <c r="AH346" s="210"/>
      <c r="AI346" s="210"/>
      <c r="AJ346" s="210"/>
      <c r="AK346" s="210"/>
      <c r="AL346" s="210"/>
      <c r="AM346" s="210"/>
      <c r="AN346" s="210"/>
      <c r="AO346" s="210"/>
      <c r="AP346" s="210"/>
      <c r="AQ346" s="210"/>
      <c r="AR346" s="210"/>
      <c r="AS346" s="210"/>
      <c r="AT346" s="210"/>
      <c r="AU346" s="210"/>
      <c r="AV346" s="210"/>
      <c r="AW346" s="210"/>
      <c r="AX346" s="210"/>
      <c r="AY346" s="210"/>
      <c r="AZ346" s="210"/>
      <c r="BA346" s="210"/>
      <c r="BB346" s="210"/>
      <c r="BC346" s="210"/>
      <c r="BD346" s="210"/>
      <c r="BE346" s="210"/>
      <c r="BF346" s="210"/>
      <c r="BG346" s="12"/>
      <c r="BH346" s="12"/>
      <c r="BI346" s="12"/>
      <c r="BJ346" s="12"/>
      <c r="BK346" s="12"/>
      <c r="BL346" s="12"/>
      <c r="BM346" s="12"/>
      <c r="BN346" s="12"/>
      <c r="BO346" s="12"/>
      <c r="BP346" s="12"/>
      <c r="BQ346" s="12"/>
      <c r="BR346" s="12"/>
      <c r="BS346" s="12"/>
      <c r="BT346" s="12"/>
      <c r="BU346" s="12"/>
      <c r="BV346" s="12"/>
      <c r="BW346" s="12"/>
      <c r="BX346" s="12"/>
      <c r="BY346" s="12"/>
      <c r="BZ346" s="12"/>
      <c r="CA346" s="12"/>
      <c r="CB346" s="12"/>
      <c r="CC346" s="12"/>
      <c r="CD346" s="12"/>
      <c r="CE346" s="12"/>
      <c r="CF346" s="12"/>
      <c r="CG346" s="12"/>
      <c r="CH346" s="12"/>
    </row>
    <row r="347" spans="1:86" ht="38.25" customHeight="1" x14ac:dyDescent="0.3">
      <c r="A347" s="207">
        <v>343</v>
      </c>
      <c r="B347" s="208" t="s">
        <v>4653</v>
      </c>
      <c r="C347" s="214" t="s">
        <v>4654</v>
      </c>
      <c r="D347" s="37">
        <v>43729</v>
      </c>
      <c r="E347" s="37">
        <v>43738</v>
      </c>
      <c r="F347" s="37">
        <v>44834</v>
      </c>
      <c r="G347" s="40" t="s">
        <v>28</v>
      </c>
      <c r="H347" s="40" t="s">
        <v>3199</v>
      </c>
      <c r="I347" s="88" t="s">
        <v>232</v>
      </c>
      <c r="J347" s="40" t="s">
        <v>5409</v>
      </c>
      <c r="K347" s="78" t="s">
        <v>5410</v>
      </c>
      <c r="L347" s="72"/>
      <c r="M347" s="40" t="str">
        <f t="shared" si="5"/>
        <v>07</v>
      </c>
      <c r="N347" s="40" t="s">
        <v>434</v>
      </c>
      <c r="O347" s="40" t="s">
        <v>4819</v>
      </c>
      <c r="P347" s="40" t="s">
        <v>434</v>
      </c>
      <c r="Q347" s="35"/>
      <c r="R347" s="47"/>
      <c r="S347" s="48"/>
      <c r="T347" s="20"/>
      <c r="U347" s="20"/>
      <c r="V347" s="4"/>
      <c r="W347" s="210"/>
      <c r="X347" s="210"/>
      <c r="Y347" s="210"/>
      <c r="Z347" s="210"/>
      <c r="AA347" s="210"/>
      <c r="AB347" s="210"/>
      <c r="AC347" s="210"/>
      <c r="AD347" s="210"/>
      <c r="AE347" s="210"/>
      <c r="AF347" s="210"/>
      <c r="AG347" s="210"/>
      <c r="AH347" s="210"/>
      <c r="AI347" s="210"/>
      <c r="AJ347" s="210"/>
      <c r="AK347" s="210"/>
      <c r="AL347" s="210"/>
      <c r="AM347" s="210"/>
      <c r="AN347" s="210"/>
      <c r="AO347" s="210"/>
      <c r="AP347" s="210"/>
      <c r="AQ347" s="210"/>
      <c r="AR347" s="210"/>
      <c r="AS347" s="210"/>
      <c r="AT347" s="210"/>
      <c r="AU347" s="210"/>
      <c r="AV347" s="210"/>
      <c r="AW347" s="210"/>
      <c r="AX347" s="210"/>
      <c r="AY347" s="210"/>
      <c r="AZ347" s="210"/>
      <c r="BA347" s="210"/>
      <c r="BB347" s="210"/>
      <c r="BC347" s="210"/>
      <c r="BD347" s="210"/>
      <c r="BE347" s="210"/>
      <c r="BF347" s="210"/>
      <c r="BG347" s="12"/>
      <c r="BH347" s="12"/>
      <c r="BI347" s="12"/>
      <c r="BJ347" s="12"/>
      <c r="BK347" s="12"/>
      <c r="BL347" s="12"/>
      <c r="BM347" s="12"/>
      <c r="BN347" s="12"/>
      <c r="BO347" s="12"/>
      <c r="BP347" s="12"/>
      <c r="BQ347" s="12"/>
      <c r="BR347" s="12"/>
      <c r="BS347" s="12"/>
      <c r="BT347" s="12"/>
      <c r="BU347" s="12"/>
      <c r="BV347" s="12"/>
      <c r="BW347" s="12"/>
      <c r="BX347" s="12"/>
      <c r="BY347" s="12"/>
      <c r="BZ347" s="12"/>
      <c r="CA347" s="12"/>
      <c r="CB347" s="12"/>
      <c r="CC347" s="12"/>
      <c r="CD347" s="12"/>
      <c r="CE347" s="12"/>
      <c r="CF347" s="12"/>
      <c r="CG347" s="12"/>
      <c r="CH347" s="12"/>
    </row>
    <row r="348" spans="1:86" ht="89.25" customHeight="1" x14ac:dyDescent="0.3">
      <c r="A348" s="207">
        <v>344</v>
      </c>
      <c r="B348" s="208" t="s">
        <v>4655</v>
      </c>
      <c r="C348" s="214" t="s">
        <v>4656</v>
      </c>
      <c r="D348" s="37">
        <v>43687</v>
      </c>
      <c r="E348" s="37">
        <v>43692</v>
      </c>
      <c r="F348" s="37">
        <v>44788</v>
      </c>
      <c r="G348" s="40" t="s">
        <v>28</v>
      </c>
      <c r="H348" s="40" t="s">
        <v>5299</v>
      </c>
      <c r="I348" s="88" t="s">
        <v>232</v>
      </c>
      <c r="J348" s="40" t="s">
        <v>5411</v>
      </c>
      <c r="K348" s="72" t="s">
        <v>5412</v>
      </c>
      <c r="L348" s="72"/>
      <c r="M348" s="40" t="str">
        <f t="shared" si="5"/>
        <v>07</v>
      </c>
      <c r="N348" s="40" t="s">
        <v>434</v>
      </c>
      <c r="O348" s="40" t="s">
        <v>4819</v>
      </c>
      <c r="P348" s="40" t="s">
        <v>434</v>
      </c>
      <c r="Q348" s="35"/>
      <c r="R348" s="47"/>
      <c r="S348" s="48"/>
      <c r="T348" s="20"/>
      <c r="U348" s="20"/>
      <c r="V348" s="4"/>
      <c r="W348" s="210"/>
      <c r="X348" s="210"/>
      <c r="Y348" s="210"/>
      <c r="Z348" s="210"/>
      <c r="AA348" s="210"/>
      <c r="AB348" s="210"/>
      <c r="AC348" s="210"/>
      <c r="AD348" s="210"/>
      <c r="AE348" s="210"/>
      <c r="AF348" s="210"/>
      <c r="AG348" s="210"/>
      <c r="AH348" s="210"/>
      <c r="AI348" s="210"/>
      <c r="AJ348" s="210"/>
      <c r="AK348" s="210"/>
      <c r="AL348" s="210"/>
      <c r="AM348" s="210"/>
      <c r="AN348" s="210"/>
      <c r="AO348" s="210"/>
      <c r="AP348" s="210"/>
      <c r="AQ348" s="210"/>
      <c r="AR348" s="210"/>
      <c r="AS348" s="210"/>
      <c r="AT348" s="210"/>
      <c r="AU348" s="210"/>
      <c r="AV348" s="210"/>
      <c r="AW348" s="210"/>
      <c r="AX348" s="210"/>
      <c r="AY348" s="210"/>
      <c r="AZ348" s="210"/>
      <c r="BA348" s="210"/>
      <c r="BB348" s="210"/>
      <c r="BC348" s="210"/>
      <c r="BD348" s="210"/>
      <c r="BE348" s="210"/>
      <c r="BF348" s="210"/>
      <c r="BG348" s="12"/>
      <c r="BH348" s="12"/>
      <c r="BI348" s="12"/>
      <c r="BJ348" s="12"/>
      <c r="BK348" s="12"/>
      <c r="BL348" s="12"/>
      <c r="BM348" s="12"/>
      <c r="BN348" s="12"/>
      <c r="BO348" s="12"/>
      <c r="BP348" s="12"/>
      <c r="BQ348" s="12"/>
      <c r="BR348" s="12"/>
      <c r="BS348" s="12"/>
      <c r="BT348" s="12"/>
      <c r="BU348" s="12"/>
      <c r="BV348" s="12"/>
      <c r="BW348" s="12"/>
      <c r="BX348" s="12"/>
      <c r="BY348" s="12"/>
      <c r="BZ348" s="12"/>
      <c r="CA348" s="12"/>
      <c r="CB348" s="12"/>
      <c r="CC348" s="12"/>
      <c r="CD348" s="12"/>
      <c r="CE348" s="12"/>
      <c r="CF348" s="12"/>
      <c r="CG348" s="12"/>
      <c r="CH348" s="12"/>
    </row>
    <row r="349" spans="1:86" ht="38.25" customHeight="1" x14ac:dyDescent="0.3">
      <c r="A349" s="207">
        <v>345</v>
      </c>
      <c r="B349" s="208" t="s">
        <v>4657</v>
      </c>
      <c r="C349" s="214" t="s">
        <v>4658</v>
      </c>
      <c r="D349" s="37">
        <v>43734</v>
      </c>
      <c r="E349" s="37">
        <v>43739</v>
      </c>
      <c r="F349" s="35" t="s">
        <v>28</v>
      </c>
      <c r="G349" s="40" t="s">
        <v>28</v>
      </c>
      <c r="H349" s="40" t="s">
        <v>3199</v>
      </c>
      <c r="I349" s="88" t="s">
        <v>232</v>
      </c>
      <c r="J349" s="40" t="s">
        <v>5413</v>
      </c>
      <c r="K349" s="72" t="s">
        <v>5233</v>
      </c>
      <c r="L349" s="72"/>
      <c r="M349" s="40" t="str">
        <f t="shared" si="5"/>
        <v>07</v>
      </c>
      <c r="N349" s="40" t="s">
        <v>434</v>
      </c>
      <c r="O349" s="40" t="s">
        <v>4819</v>
      </c>
      <c r="P349" s="40" t="s">
        <v>434</v>
      </c>
      <c r="Q349" s="35"/>
      <c r="R349" s="47"/>
      <c r="S349" s="48"/>
      <c r="T349" s="20"/>
      <c r="U349" s="20"/>
      <c r="V349" s="4"/>
      <c r="W349" s="210"/>
      <c r="X349" s="210"/>
      <c r="Y349" s="210"/>
      <c r="Z349" s="210"/>
      <c r="AA349" s="210"/>
      <c r="AB349" s="210"/>
      <c r="AC349" s="210"/>
      <c r="AD349" s="210"/>
      <c r="AE349" s="210"/>
      <c r="AF349" s="210"/>
      <c r="AG349" s="210"/>
      <c r="AH349" s="210"/>
      <c r="AI349" s="210"/>
      <c r="AJ349" s="210"/>
      <c r="AK349" s="210"/>
      <c r="AL349" s="210"/>
      <c r="AM349" s="210"/>
      <c r="AN349" s="210"/>
      <c r="AO349" s="210"/>
      <c r="AP349" s="210"/>
      <c r="AQ349" s="210"/>
      <c r="AR349" s="210"/>
      <c r="AS349" s="210"/>
      <c r="AT349" s="210"/>
      <c r="AU349" s="210"/>
      <c r="AV349" s="210"/>
      <c r="AW349" s="210"/>
      <c r="AX349" s="210"/>
      <c r="AY349" s="210"/>
      <c r="AZ349" s="210"/>
      <c r="BA349" s="210"/>
      <c r="BB349" s="210"/>
      <c r="BC349" s="210"/>
      <c r="BD349" s="210"/>
      <c r="BE349" s="210"/>
      <c r="BF349" s="210"/>
      <c r="BG349" s="12"/>
      <c r="BH349" s="12"/>
      <c r="BI349" s="12"/>
      <c r="BJ349" s="12"/>
      <c r="BK349" s="12"/>
      <c r="BL349" s="12"/>
      <c r="BM349" s="12"/>
      <c r="BN349" s="12"/>
      <c r="BO349" s="12"/>
      <c r="BP349" s="12"/>
      <c r="BQ349" s="12"/>
      <c r="BR349" s="12"/>
      <c r="BS349" s="12"/>
      <c r="BT349" s="12"/>
      <c r="BU349" s="12"/>
      <c r="BV349" s="12"/>
      <c r="BW349" s="12"/>
      <c r="BX349" s="12"/>
      <c r="BY349" s="12"/>
      <c r="BZ349" s="12"/>
      <c r="CA349" s="12"/>
      <c r="CB349" s="12"/>
      <c r="CC349" s="12"/>
      <c r="CD349" s="12"/>
      <c r="CE349" s="12"/>
      <c r="CF349" s="12"/>
      <c r="CG349" s="12"/>
      <c r="CH349" s="12"/>
    </row>
    <row r="350" spans="1:86" ht="38.25" customHeight="1" x14ac:dyDescent="0.3">
      <c r="A350" s="207">
        <v>346</v>
      </c>
      <c r="B350" s="208" t="s">
        <v>4659</v>
      </c>
      <c r="C350" s="214" t="s">
        <v>4660</v>
      </c>
      <c r="D350" s="37">
        <v>43735</v>
      </c>
      <c r="E350" s="37">
        <v>43739</v>
      </c>
      <c r="F350" s="35" t="s">
        <v>28</v>
      </c>
      <c r="G350" s="40" t="s">
        <v>28</v>
      </c>
      <c r="H350" s="40" t="s">
        <v>2678</v>
      </c>
      <c r="I350" s="88" t="s">
        <v>232</v>
      </c>
      <c r="J350" s="40" t="s">
        <v>5414</v>
      </c>
      <c r="K350" s="72" t="s">
        <v>5415</v>
      </c>
      <c r="L350" s="72"/>
      <c r="M350" s="40" t="str">
        <f t="shared" si="5"/>
        <v>07</v>
      </c>
      <c r="N350" s="40" t="s">
        <v>434</v>
      </c>
      <c r="O350" s="40" t="s">
        <v>4819</v>
      </c>
      <c r="P350" s="40" t="s">
        <v>429</v>
      </c>
      <c r="Q350" s="35"/>
      <c r="R350" s="47"/>
      <c r="S350" s="48"/>
      <c r="T350" s="20"/>
      <c r="U350" s="20"/>
      <c r="V350" s="4"/>
      <c r="W350" s="210"/>
      <c r="X350" s="210"/>
      <c r="Y350" s="210"/>
      <c r="Z350" s="210"/>
      <c r="AA350" s="210"/>
      <c r="AB350" s="210"/>
      <c r="AC350" s="210"/>
      <c r="AD350" s="210"/>
      <c r="AE350" s="210"/>
      <c r="AF350" s="210"/>
      <c r="AG350" s="210"/>
      <c r="AH350" s="210"/>
      <c r="AI350" s="210"/>
      <c r="AJ350" s="210"/>
      <c r="AK350" s="210"/>
      <c r="AL350" s="210"/>
      <c r="AM350" s="210"/>
      <c r="AN350" s="210"/>
      <c r="AO350" s="210"/>
      <c r="AP350" s="210"/>
      <c r="AQ350" s="210"/>
      <c r="AR350" s="210"/>
      <c r="AS350" s="210"/>
      <c r="AT350" s="210"/>
      <c r="AU350" s="210"/>
      <c r="AV350" s="210"/>
      <c r="AW350" s="210"/>
      <c r="AX350" s="210"/>
      <c r="AY350" s="210"/>
      <c r="AZ350" s="210"/>
      <c r="BA350" s="210"/>
      <c r="BB350" s="210"/>
      <c r="BC350" s="210"/>
      <c r="BD350" s="210"/>
      <c r="BE350" s="210"/>
      <c r="BF350" s="210"/>
      <c r="BG350" s="12"/>
      <c r="BH350" s="12"/>
      <c r="BI350" s="12"/>
      <c r="BJ350" s="12"/>
      <c r="BK350" s="12"/>
      <c r="BL350" s="12"/>
      <c r="BM350" s="12"/>
      <c r="BN350" s="12"/>
      <c r="BO350" s="12"/>
      <c r="BP350" s="12"/>
      <c r="BQ350" s="12"/>
      <c r="BR350" s="12"/>
      <c r="BS350" s="12"/>
      <c r="BT350" s="12"/>
      <c r="BU350" s="12"/>
      <c r="BV350" s="12"/>
      <c r="BW350" s="12"/>
      <c r="BX350" s="12"/>
      <c r="BY350" s="12"/>
      <c r="BZ350" s="12"/>
      <c r="CA350" s="12"/>
      <c r="CB350" s="12"/>
      <c r="CC350" s="12"/>
      <c r="CD350" s="12"/>
      <c r="CE350" s="12"/>
      <c r="CF350" s="12"/>
      <c r="CG350" s="12"/>
      <c r="CH350" s="12"/>
    </row>
    <row r="351" spans="1:86" ht="38.25" customHeight="1" x14ac:dyDescent="0.3">
      <c r="A351" s="207">
        <v>347</v>
      </c>
      <c r="B351" s="208" t="s">
        <v>4661</v>
      </c>
      <c r="C351" s="214" t="s">
        <v>4662</v>
      </c>
      <c r="D351" s="37">
        <v>43735</v>
      </c>
      <c r="E351" s="37">
        <v>43739</v>
      </c>
      <c r="F351" s="35" t="s">
        <v>28</v>
      </c>
      <c r="G351" s="40" t="s">
        <v>28</v>
      </c>
      <c r="H351" s="40" t="s">
        <v>2678</v>
      </c>
      <c r="I351" s="88" t="s">
        <v>232</v>
      </c>
      <c r="J351" s="40" t="s">
        <v>5416</v>
      </c>
      <c r="K351" s="72" t="s">
        <v>5417</v>
      </c>
      <c r="L351" s="72"/>
      <c r="M351" s="40" t="str">
        <f t="shared" si="5"/>
        <v>07</v>
      </c>
      <c r="N351" s="40" t="s">
        <v>434</v>
      </c>
      <c r="O351" s="40" t="s">
        <v>4819</v>
      </c>
      <c r="P351" s="40" t="s">
        <v>429</v>
      </c>
      <c r="Q351" s="35"/>
      <c r="R351" s="47"/>
      <c r="S351" s="48"/>
      <c r="T351" s="20"/>
      <c r="U351" s="20"/>
      <c r="V351" s="4"/>
      <c r="W351" s="210"/>
      <c r="X351" s="210"/>
      <c r="Y351" s="210"/>
      <c r="Z351" s="210"/>
      <c r="AA351" s="210"/>
      <c r="AB351" s="210"/>
      <c r="AC351" s="210"/>
      <c r="AD351" s="210"/>
      <c r="AE351" s="210"/>
      <c r="AF351" s="210"/>
      <c r="AG351" s="210"/>
      <c r="AH351" s="210"/>
      <c r="AI351" s="210"/>
      <c r="AJ351" s="210"/>
      <c r="AK351" s="210"/>
      <c r="AL351" s="210"/>
      <c r="AM351" s="210"/>
      <c r="AN351" s="210"/>
      <c r="AO351" s="210"/>
      <c r="AP351" s="210"/>
      <c r="AQ351" s="210"/>
      <c r="AR351" s="210"/>
      <c r="AS351" s="210"/>
      <c r="AT351" s="210"/>
      <c r="AU351" s="210"/>
      <c r="AV351" s="210"/>
      <c r="AW351" s="210"/>
      <c r="AX351" s="210"/>
      <c r="AY351" s="210"/>
      <c r="AZ351" s="210"/>
      <c r="BA351" s="210"/>
      <c r="BB351" s="210"/>
      <c r="BC351" s="210"/>
      <c r="BD351" s="210"/>
      <c r="BE351" s="210"/>
      <c r="BF351" s="210"/>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c r="CD351" s="12"/>
      <c r="CE351" s="12"/>
      <c r="CF351" s="12"/>
      <c r="CG351" s="12"/>
      <c r="CH351" s="12"/>
    </row>
    <row r="352" spans="1:86" ht="51" customHeight="1" x14ac:dyDescent="0.3">
      <c r="A352" s="207">
        <v>348</v>
      </c>
      <c r="B352" s="208" t="s">
        <v>4663</v>
      </c>
      <c r="C352" s="214" t="s">
        <v>4664</v>
      </c>
      <c r="D352" s="37">
        <v>43734</v>
      </c>
      <c r="E352" s="37">
        <v>43739</v>
      </c>
      <c r="F352" s="35" t="s">
        <v>28</v>
      </c>
      <c r="G352" s="40" t="s">
        <v>28</v>
      </c>
      <c r="H352" s="40" t="s">
        <v>5418</v>
      </c>
      <c r="I352" s="88" t="s">
        <v>232</v>
      </c>
      <c r="J352" s="40" t="s">
        <v>5419</v>
      </c>
      <c r="K352" s="72" t="s">
        <v>5420</v>
      </c>
      <c r="L352" s="72"/>
      <c r="M352" s="40" t="str">
        <f t="shared" si="5"/>
        <v>07</v>
      </c>
      <c r="N352" s="40" t="s">
        <v>434</v>
      </c>
      <c r="O352" s="40" t="s">
        <v>4819</v>
      </c>
      <c r="P352" s="40" t="s">
        <v>434</v>
      </c>
      <c r="Q352" s="35"/>
      <c r="R352" s="47"/>
      <c r="S352" s="48"/>
      <c r="T352" s="20"/>
      <c r="U352" s="20"/>
      <c r="V352" s="4"/>
      <c r="W352" s="210"/>
      <c r="X352" s="210"/>
      <c r="Y352" s="210"/>
      <c r="Z352" s="210"/>
      <c r="AA352" s="210"/>
      <c r="AB352" s="210"/>
      <c r="AC352" s="210"/>
      <c r="AD352" s="210"/>
      <c r="AE352" s="210"/>
      <c r="AF352" s="210"/>
      <c r="AG352" s="210"/>
      <c r="AH352" s="210"/>
      <c r="AI352" s="210"/>
      <c r="AJ352" s="210"/>
      <c r="AK352" s="210"/>
      <c r="AL352" s="210"/>
      <c r="AM352" s="210"/>
      <c r="AN352" s="210"/>
      <c r="AO352" s="210"/>
      <c r="AP352" s="210"/>
      <c r="AQ352" s="210"/>
      <c r="AR352" s="210"/>
      <c r="AS352" s="210"/>
      <c r="AT352" s="210"/>
      <c r="AU352" s="210"/>
      <c r="AV352" s="210"/>
      <c r="AW352" s="210"/>
      <c r="AX352" s="210"/>
      <c r="AY352" s="210"/>
      <c r="AZ352" s="210"/>
      <c r="BA352" s="210"/>
      <c r="BB352" s="210"/>
      <c r="BC352" s="210"/>
      <c r="BD352" s="210"/>
      <c r="BE352" s="210"/>
      <c r="BF352" s="210"/>
      <c r="BG352" s="12"/>
      <c r="BH352" s="12"/>
      <c r="BI352" s="12"/>
      <c r="BJ352" s="12"/>
      <c r="BK352" s="12"/>
      <c r="BL352" s="12"/>
      <c r="BM352" s="12"/>
      <c r="BN352" s="12"/>
      <c r="BO352" s="12"/>
      <c r="BP352" s="12"/>
      <c r="BQ352" s="12"/>
      <c r="BR352" s="12"/>
      <c r="BS352" s="12"/>
      <c r="BT352" s="12"/>
      <c r="BU352" s="12"/>
      <c r="BV352" s="12"/>
      <c r="BW352" s="12"/>
      <c r="BX352" s="12"/>
      <c r="BY352" s="12"/>
      <c r="BZ352" s="12"/>
      <c r="CA352" s="12"/>
      <c r="CB352" s="12"/>
      <c r="CC352" s="12"/>
      <c r="CD352" s="12"/>
      <c r="CE352" s="12"/>
      <c r="CF352" s="12"/>
      <c r="CG352" s="12"/>
      <c r="CH352" s="12"/>
    </row>
    <row r="353" spans="1:86" ht="38.25" customHeight="1" x14ac:dyDescent="0.3">
      <c r="A353" s="207">
        <v>349</v>
      </c>
      <c r="B353" s="208" t="s">
        <v>4665</v>
      </c>
      <c r="C353" s="214" t="s">
        <v>4666</v>
      </c>
      <c r="D353" s="37">
        <v>43735</v>
      </c>
      <c r="E353" s="37">
        <v>43739</v>
      </c>
      <c r="F353" s="35" t="s">
        <v>28</v>
      </c>
      <c r="G353" s="40" t="s">
        <v>28</v>
      </c>
      <c r="H353" s="40" t="s">
        <v>2678</v>
      </c>
      <c r="I353" s="88" t="s">
        <v>232</v>
      </c>
      <c r="J353" s="40" t="s">
        <v>5421</v>
      </c>
      <c r="K353" s="72" t="s">
        <v>5422</v>
      </c>
      <c r="L353" s="72"/>
      <c r="M353" s="40" t="str">
        <f t="shared" si="5"/>
        <v>07</v>
      </c>
      <c r="N353" s="40" t="s">
        <v>434</v>
      </c>
      <c r="O353" s="40" t="s">
        <v>4819</v>
      </c>
      <c r="P353" s="40" t="s">
        <v>429</v>
      </c>
      <c r="Q353" s="35"/>
      <c r="R353" s="47"/>
      <c r="S353" s="48"/>
      <c r="T353" s="20"/>
      <c r="U353" s="20"/>
      <c r="V353" s="4"/>
      <c r="W353" s="210"/>
      <c r="X353" s="210"/>
      <c r="Y353" s="210"/>
      <c r="Z353" s="210"/>
      <c r="AA353" s="210"/>
      <c r="AB353" s="210"/>
      <c r="AC353" s="210"/>
      <c r="AD353" s="210"/>
      <c r="AE353" s="210"/>
      <c r="AF353" s="210"/>
      <c r="AG353" s="210"/>
      <c r="AH353" s="210"/>
      <c r="AI353" s="210"/>
      <c r="AJ353" s="210"/>
      <c r="AK353" s="210"/>
      <c r="AL353" s="210"/>
      <c r="AM353" s="210"/>
      <c r="AN353" s="210"/>
      <c r="AO353" s="210"/>
      <c r="AP353" s="210"/>
      <c r="AQ353" s="210"/>
      <c r="AR353" s="210"/>
      <c r="AS353" s="210"/>
      <c r="AT353" s="210"/>
      <c r="AU353" s="210"/>
      <c r="AV353" s="210"/>
      <c r="AW353" s="210"/>
      <c r="AX353" s="210"/>
      <c r="AY353" s="210"/>
      <c r="AZ353" s="210"/>
      <c r="BA353" s="210"/>
      <c r="BB353" s="210"/>
      <c r="BC353" s="210"/>
      <c r="BD353" s="210"/>
      <c r="BE353" s="210"/>
      <c r="BF353" s="210"/>
      <c r="BG353" s="12"/>
      <c r="BH353" s="12"/>
      <c r="BI353" s="12"/>
      <c r="BJ353" s="12"/>
      <c r="BK353" s="12"/>
      <c r="BL353" s="12"/>
      <c r="BM353" s="12"/>
      <c r="BN353" s="12"/>
      <c r="BO353" s="12"/>
      <c r="BP353" s="12"/>
      <c r="BQ353" s="12"/>
      <c r="BR353" s="12"/>
      <c r="BS353" s="12"/>
      <c r="BT353" s="12"/>
      <c r="BU353" s="12"/>
      <c r="BV353" s="12"/>
      <c r="BW353" s="12"/>
      <c r="BX353" s="12"/>
      <c r="BY353" s="12"/>
      <c r="BZ353" s="12"/>
      <c r="CA353" s="12"/>
      <c r="CB353" s="12"/>
      <c r="CC353" s="12"/>
      <c r="CD353" s="12"/>
      <c r="CE353" s="12"/>
      <c r="CF353" s="12"/>
      <c r="CG353" s="12"/>
      <c r="CH353" s="12"/>
    </row>
    <row r="354" spans="1:86" ht="38.25" customHeight="1" x14ac:dyDescent="0.3">
      <c r="A354" s="207">
        <v>350</v>
      </c>
      <c r="B354" s="208" t="s">
        <v>4667</v>
      </c>
      <c r="C354" s="214" t="s">
        <v>4668</v>
      </c>
      <c r="D354" s="37">
        <v>43735</v>
      </c>
      <c r="E354" s="37">
        <v>43739</v>
      </c>
      <c r="F354" s="35" t="s">
        <v>28</v>
      </c>
      <c r="G354" s="40" t="s">
        <v>28</v>
      </c>
      <c r="H354" s="40" t="s">
        <v>2678</v>
      </c>
      <c r="I354" s="88" t="s">
        <v>232</v>
      </c>
      <c r="J354" s="40" t="s">
        <v>5423</v>
      </c>
      <c r="K354" s="72" t="s">
        <v>5424</v>
      </c>
      <c r="L354" s="72"/>
      <c r="M354" s="40" t="str">
        <f t="shared" si="5"/>
        <v>07</v>
      </c>
      <c r="N354" s="40" t="s">
        <v>434</v>
      </c>
      <c r="O354" s="40" t="s">
        <v>4819</v>
      </c>
      <c r="P354" s="40" t="s">
        <v>429</v>
      </c>
      <c r="Q354" s="35"/>
      <c r="R354" s="47"/>
      <c r="S354" s="48"/>
      <c r="T354" s="20"/>
      <c r="U354" s="20"/>
      <c r="V354" s="4"/>
      <c r="W354" s="210"/>
      <c r="X354" s="210"/>
      <c r="Y354" s="210"/>
      <c r="Z354" s="210"/>
      <c r="AA354" s="210"/>
      <c r="AB354" s="210"/>
      <c r="AC354" s="210"/>
      <c r="AD354" s="210"/>
      <c r="AE354" s="210"/>
      <c r="AF354" s="210"/>
      <c r="AG354" s="210"/>
      <c r="AH354" s="210"/>
      <c r="AI354" s="210"/>
      <c r="AJ354" s="210"/>
      <c r="AK354" s="210"/>
      <c r="AL354" s="210"/>
      <c r="AM354" s="210"/>
      <c r="AN354" s="210"/>
      <c r="AO354" s="210"/>
      <c r="AP354" s="210"/>
      <c r="AQ354" s="210"/>
      <c r="AR354" s="210"/>
      <c r="AS354" s="210"/>
      <c r="AT354" s="210"/>
      <c r="AU354" s="210"/>
      <c r="AV354" s="210"/>
      <c r="AW354" s="210"/>
      <c r="AX354" s="210"/>
      <c r="AY354" s="210"/>
      <c r="AZ354" s="210"/>
      <c r="BA354" s="210"/>
      <c r="BB354" s="210"/>
      <c r="BC354" s="210"/>
      <c r="BD354" s="210"/>
      <c r="BE354" s="210"/>
      <c r="BF354" s="210"/>
      <c r="BG354" s="12"/>
      <c r="BH354" s="12"/>
      <c r="BI354" s="12"/>
      <c r="BJ354" s="12"/>
      <c r="BK354" s="12"/>
      <c r="BL354" s="12"/>
      <c r="BM354" s="12"/>
      <c r="BN354" s="12"/>
      <c r="BO354" s="12"/>
      <c r="BP354" s="12"/>
      <c r="BQ354" s="12"/>
      <c r="BR354" s="12"/>
      <c r="BS354" s="12"/>
      <c r="BT354" s="12"/>
      <c r="BU354" s="12"/>
      <c r="BV354" s="12"/>
      <c r="BW354" s="12"/>
      <c r="BX354" s="12"/>
      <c r="BY354" s="12"/>
      <c r="BZ354" s="12"/>
      <c r="CA354" s="12"/>
      <c r="CB354" s="12"/>
      <c r="CC354" s="12"/>
      <c r="CD354" s="12"/>
      <c r="CE354" s="12"/>
      <c r="CF354" s="12"/>
      <c r="CG354" s="12"/>
      <c r="CH354" s="12"/>
    </row>
    <row r="355" spans="1:86" ht="38.25" customHeight="1" x14ac:dyDescent="0.3">
      <c r="A355" s="207">
        <v>351</v>
      </c>
      <c r="B355" s="208" t="s">
        <v>4669</v>
      </c>
      <c r="C355" s="214" t="s">
        <v>4670</v>
      </c>
      <c r="D355" s="37">
        <v>43734</v>
      </c>
      <c r="E355" s="37">
        <v>43739</v>
      </c>
      <c r="F355" s="35" t="s">
        <v>28</v>
      </c>
      <c r="G355" s="40" t="s">
        <v>28</v>
      </c>
      <c r="H355" s="40" t="s">
        <v>2678</v>
      </c>
      <c r="I355" s="88" t="s">
        <v>232</v>
      </c>
      <c r="J355" s="40" t="s">
        <v>5425</v>
      </c>
      <c r="K355" s="72" t="s">
        <v>5426</v>
      </c>
      <c r="L355" s="72"/>
      <c r="M355" s="40" t="str">
        <f t="shared" si="5"/>
        <v>07</v>
      </c>
      <c r="N355" s="40" t="s">
        <v>434</v>
      </c>
      <c r="O355" s="40" t="s">
        <v>4819</v>
      </c>
      <c r="P355" s="40" t="s">
        <v>429</v>
      </c>
      <c r="Q355" s="35"/>
      <c r="R355" s="47"/>
      <c r="S355" s="48"/>
      <c r="T355" s="20"/>
      <c r="U355" s="20"/>
      <c r="V355" s="4"/>
      <c r="W355" s="210"/>
      <c r="X355" s="210"/>
      <c r="Y355" s="210"/>
      <c r="Z355" s="210"/>
      <c r="AA355" s="210"/>
      <c r="AB355" s="210"/>
      <c r="AC355" s="210"/>
      <c r="AD355" s="210"/>
      <c r="AE355" s="210"/>
      <c r="AF355" s="210"/>
      <c r="AG355" s="210"/>
      <c r="AH355" s="210"/>
      <c r="AI355" s="210"/>
      <c r="AJ355" s="210"/>
      <c r="AK355" s="210"/>
      <c r="AL355" s="210"/>
      <c r="AM355" s="210"/>
      <c r="AN355" s="210"/>
      <c r="AO355" s="210"/>
      <c r="AP355" s="210"/>
      <c r="AQ355" s="210"/>
      <c r="AR355" s="210"/>
      <c r="AS355" s="210"/>
      <c r="AT355" s="210"/>
      <c r="AU355" s="210"/>
      <c r="AV355" s="210"/>
      <c r="AW355" s="210"/>
      <c r="AX355" s="210"/>
      <c r="AY355" s="210"/>
      <c r="AZ355" s="210"/>
      <c r="BA355" s="210"/>
      <c r="BB355" s="210"/>
      <c r="BC355" s="210"/>
      <c r="BD355" s="210"/>
      <c r="BE355" s="210"/>
      <c r="BF355" s="210"/>
      <c r="BG355" s="12"/>
      <c r="BH355" s="12"/>
      <c r="BI355" s="12"/>
      <c r="BJ355" s="12"/>
      <c r="BK355" s="12"/>
      <c r="BL355" s="12"/>
      <c r="BM355" s="12"/>
      <c r="BN355" s="12"/>
      <c r="BO355" s="12"/>
      <c r="BP355" s="12"/>
      <c r="BQ355" s="12"/>
      <c r="BR355" s="12"/>
      <c r="BS355" s="12"/>
      <c r="BT355" s="12"/>
      <c r="BU355" s="12"/>
      <c r="BV355" s="12"/>
      <c r="BW355" s="12"/>
      <c r="BX355" s="12"/>
      <c r="BY355" s="12"/>
      <c r="BZ355" s="12"/>
      <c r="CA355" s="12"/>
      <c r="CB355" s="12"/>
      <c r="CC355" s="12"/>
      <c r="CD355" s="12"/>
      <c r="CE355" s="12"/>
      <c r="CF355" s="12"/>
      <c r="CG355" s="12"/>
      <c r="CH355" s="12"/>
    </row>
    <row r="356" spans="1:86" ht="38.25" customHeight="1" x14ac:dyDescent="0.3">
      <c r="A356" s="207">
        <v>352</v>
      </c>
      <c r="B356" s="208" t="s">
        <v>4671</v>
      </c>
      <c r="C356" s="214" t="s">
        <v>4672</v>
      </c>
      <c r="D356" s="37">
        <v>44064</v>
      </c>
      <c r="E356" s="37">
        <v>44071</v>
      </c>
      <c r="F356" s="35" t="s">
        <v>28</v>
      </c>
      <c r="G356" s="40" t="s">
        <v>28</v>
      </c>
      <c r="H356" s="40" t="s">
        <v>3199</v>
      </c>
      <c r="I356" s="88" t="s">
        <v>232</v>
      </c>
      <c r="J356" s="40" t="s">
        <v>5427</v>
      </c>
      <c r="K356" s="72" t="s">
        <v>5428</v>
      </c>
      <c r="L356" s="72" t="s">
        <v>5720</v>
      </c>
      <c r="M356" s="40" t="str">
        <f t="shared" si="5"/>
        <v>07</v>
      </c>
      <c r="N356" s="40" t="s">
        <v>434</v>
      </c>
      <c r="O356" s="40" t="s">
        <v>4819</v>
      </c>
      <c r="P356" s="40" t="s">
        <v>434</v>
      </c>
      <c r="Q356" s="35"/>
      <c r="R356" s="47"/>
      <c r="S356" s="48"/>
      <c r="T356" s="20"/>
      <c r="U356" s="20"/>
      <c r="V356" s="4"/>
      <c r="W356" s="210"/>
      <c r="X356" s="210"/>
      <c r="Y356" s="210"/>
      <c r="Z356" s="210"/>
      <c r="AA356" s="210"/>
      <c r="AB356" s="210"/>
      <c r="AC356" s="210"/>
      <c r="AD356" s="210"/>
      <c r="AE356" s="210"/>
      <c r="AF356" s="210"/>
      <c r="AG356" s="210"/>
      <c r="AH356" s="210"/>
      <c r="AI356" s="210"/>
      <c r="AJ356" s="210"/>
      <c r="AK356" s="210"/>
      <c r="AL356" s="210"/>
      <c r="AM356" s="210"/>
      <c r="AN356" s="210"/>
      <c r="AO356" s="210"/>
      <c r="AP356" s="210"/>
      <c r="AQ356" s="210"/>
      <c r="AR356" s="210"/>
      <c r="AS356" s="210"/>
      <c r="AT356" s="210"/>
      <c r="AU356" s="210"/>
      <c r="AV356" s="210"/>
      <c r="AW356" s="210"/>
      <c r="AX356" s="210"/>
      <c r="AY356" s="210"/>
      <c r="AZ356" s="210"/>
      <c r="BA356" s="210"/>
      <c r="BB356" s="210"/>
      <c r="BC356" s="210"/>
      <c r="BD356" s="210"/>
      <c r="BE356" s="210"/>
      <c r="BF356" s="210"/>
      <c r="BG356" s="12"/>
      <c r="BH356" s="12"/>
      <c r="BI356" s="12"/>
      <c r="BJ356" s="12"/>
      <c r="BK356" s="12"/>
      <c r="BL356" s="12"/>
      <c r="BM356" s="12"/>
      <c r="BN356" s="12"/>
      <c r="BO356" s="12"/>
      <c r="BP356" s="12"/>
      <c r="BQ356" s="12"/>
      <c r="BR356" s="12"/>
      <c r="BS356" s="12"/>
      <c r="BT356" s="12"/>
      <c r="BU356" s="12"/>
      <c r="BV356" s="12"/>
      <c r="BW356" s="12"/>
      <c r="BX356" s="12"/>
      <c r="BY356" s="12"/>
      <c r="BZ356" s="12"/>
      <c r="CA356" s="12"/>
      <c r="CB356" s="12"/>
      <c r="CC356" s="12"/>
      <c r="CD356" s="12"/>
      <c r="CE356" s="12"/>
      <c r="CF356" s="12"/>
      <c r="CG356" s="12"/>
      <c r="CH356" s="12"/>
    </row>
    <row r="357" spans="1:86" ht="63.75" customHeight="1" x14ac:dyDescent="0.3">
      <c r="A357" s="207">
        <v>353</v>
      </c>
      <c r="B357" s="208" t="s">
        <v>4673</v>
      </c>
      <c r="C357" s="214" t="s">
        <v>4674</v>
      </c>
      <c r="D357" s="37">
        <v>43977</v>
      </c>
      <c r="E357" s="37">
        <v>43983</v>
      </c>
      <c r="F357" s="35" t="s">
        <v>28</v>
      </c>
      <c r="G357" s="40" t="s">
        <v>28</v>
      </c>
      <c r="H357" s="40" t="s">
        <v>5151</v>
      </c>
      <c r="I357" s="88" t="s">
        <v>232</v>
      </c>
      <c r="J357" s="44" t="s">
        <v>5429</v>
      </c>
      <c r="K357" s="72" t="s">
        <v>5430</v>
      </c>
      <c r="L357" s="72"/>
      <c r="M357" s="40" t="str">
        <f t="shared" si="5"/>
        <v>07</v>
      </c>
      <c r="N357" s="40" t="s">
        <v>434</v>
      </c>
      <c r="O357" s="40" t="s">
        <v>2891</v>
      </c>
      <c r="P357" s="40" t="s">
        <v>434</v>
      </c>
      <c r="Q357" s="35"/>
      <c r="R357" s="47"/>
      <c r="S357" s="48"/>
      <c r="T357" s="20"/>
      <c r="U357" s="20"/>
      <c r="V357" s="4"/>
      <c r="W357" s="210"/>
      <c r="X357" s="210"/>
      <c r="Y357" s="210"/>
      <c r="Z357" s="210"/>
      <c r="AA357" s="210"/>
      <c r="AB357" s="210"/>
      <c r="AC357" s="210"/>
      <c r="AD357" s="210"/>
      <c r="AE357" s="210"/>
      <c r="AF357" s="210"/>
      <c r="AG357" s="210"/>
      <c r="AH357" s="210"/>
      <c r="AI357" s="210"/>
      <c r="AJ357" s="210"/>
      <c r="AK357" s="210"/>
      <c r="AL357" s="210"/>
      <c r="AM357" s="210"/>
      <c r="AN357" s="210"/>
      <c r="AO357" s="210"/>
      <c r="AP357" s="210"/>
      <c r="AQ357" s="210"/>
      <c r="AR357" s="210"/>
      <c r="AS357" s="210"/>
      <c r="AT357" s="210"/>
      <c r="AU357" s="210"/>
      <c r="AV357" s="210"/>
      <c r="AW357" s="210"/>
      <c r="AX357" s="210"/>
      <c r="AY357" s="210"/>
      <c r="AZ357" s="210"/>
      <c r="BA357" s="210"/>
      <c r="BB357" s="210"/>
      <c r="BC357" s="210"/>
      <c r="BD357" s="210"/>
      <c r="BE357" s="210"/>
      <c r="BF357" s="210"/>
      <c r="BG357" s="12"/>
      <c r="BH357" s="12"/>
      <c r="BI357" s="12"/>
      <c r="BJ357" s="12"/>
      <c r="BK357" s="12"/>
      <c r="BL357" s="12"/>
      <c r="BM357" s="12"/>
      <c r="BN357" s="12"/>
      <c r="BO357" s="12"/>
      <c r="BP357" s="12"/>
      <c r="BQ357" s="12"/>
      <c r="BR357" s="12"/>
      <c r="BS357" s="12"/>
      <c r="BT357" s="12"/>
      <c r="BU357" s="12"/>
      <c r="BV357" s="12"/>
      <c r="BW357" s="12"/>
      <c r="BX357" s="12"/>
      <c r="BY357" s="12"/>
      <c r="BZ357" s="12"/>
      <c r="CA357" s="12"/>
      <c r="CB357" s="12"/>
      <c r="CC357" s="12"/>
      <c r="CD357" s="12"/>
      <c r="CE357" s="12"/>
      <c r="CF357" s="12"/>
      <c r="CG357" s="12"/>
      <c r="CH357" s="12"/>
    </row>
    <row r="358" spans="1:86" ht="76.5" customHeight="1" x14ac:dyDescent="0.3">
      <c r="A358" s="207">
        <v>354</v>
      </c>
      <c r="B358" s="208" t="s">
        <v>4675</v>
      </c>
      <c r="C358" s="214" t="s">
        <v>4676</v>
      </c>
      <c r="D358" s="37">
        <v>43937</v>
      </c>
      <c r="E358" s="37">
        <v>43945</v>
      </c>
      <c r="F358" s="35" t="s">
        <v>28</v>
      </c>
      <c r="G358" s="40" t="s">
        <v>28</v>
      </c>
      <c r="H358" s="73" t="s">
        <v>5151</v>
      </c>
      <c r="I358" s="88" t="s">
        <v>2387</v>
      </c>
      <c r="J358" s="44" t="s">
        <v>5431</v>
      </c>
      <c r="K358" s="72" t="s">
        <v>5430</v>
      </c>
      <c r="L358" s="72"/>
      <c r="M358" s="40" t="str">
        <f t="shared" si="5"/>
        <v>07</v>
      </c>
      <c r="N358" s="40" t="s">
        <v>434</v>
      </c>
      <c r="O358" s="40" t="s">
        <v>2891</v>
      </c>
      <c r="P358" s="40" t="s">
        <v>434</v>
      </c>
      <c r="Q358" s="35"/>
      <c r="R358" s="47"/>
      <c r="S358" s="48"/>
      <c r="T358" s="20"/>
      <c r="U358" s="20"/>
      <c r="V358" s="4"/>
      <c r="W358" s="210"/>
      <c r="X358" s="210"/>
      <c r="Y358" s="210"/>
      <c r="Z358" s="210"/>
      <c r="AA358" s="210"/>
      <c r="AB358" s="210"/>
      <c r="AC358" s="210"/>
      <c r="AD358" s="210"/>
      <c r="AE358" s="210"/>
      <c r="AF358" s="210"/>
      <c r="AG358" s="210"/>
      <c r="AH358" s="210"/>
      <c r="AI358" s="210"/>
      <c r="AJ358" s="210"/>
      <c r="AK358" s="210"/>
      <c r="AL358" s="210"/>
      <c r="AM358" s="210"/>
      <c r="AN358" s="210"/>
      <c r="AO358" s="210"/>
      <c r="AP358" s="210"/>
      <c r="AQ358" s="210"/>
      <c r="AR358" s="210"/>
      <c r="AS358" s="210"/>
      <c r="AT358" s="210"/>
      <c r="AU358" s="210"/>
      <c r="AV358" s="210"/>
      <c r="AW358" s="210"/>
      <c r="AX358" s="210"/>
      <c r="AY358" s="210"/>
      <c r="AZ358" s="210"/>
      <c r="BA358" s="210"/>
      <c r="BB358" s="210"/>
      <c r="BC358" s="210"/>
      <c r="BD358" s="210"/>
      <c r="BE358" s="210"/>
      <c r="BF358" s="210"/>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row>
    <row r="359" spans="1:86" ht="76.5" customHeight="1" x14ac:dyDescent="0.3">
      <c r="A359" s="207">
        <v>355</v>
      </c>
      <c r="B359" s="208" t="s">
        <v>4677</v>
      </c>
      <c r="C359" s="214" t="s">
        <v>4678</v>
      </c>
      <c r="D359" s="37">
        <v>43735</v>
      </c>
      <c r="E359" s="37">
        <v>43739</v>
      </c>
      <c r="F359" s="35" t="s">
        <v>28</v>
      </c>
      <c r="G359" s="40" t="s">
        <v>28</v>
      </c>
      <c r="H359" s="40" t="s">
        <v>3199</v>
      </c>
      <c r="I359" s="88" t="s">
        <v>232</v>
      </c>
      <c r="J359" s="40" t="s">
        <v>5432</v>
      </c>
      <c r="K359" s="72" t="s">
        <v>5433</v>
      </c>
      <c r="L359" s="72"/>
      <c r="M359" s="40" t="str">
        <f t="shared" si="5"/>
        <v>07</v>
      </c>
      <c r="N359" s="40" t="s">
        <v>434</v>
      </c>
      <c r="O359" s="40" t="s">
        <v>4819</v>
      </c>
      <c r="P359" s="40" t="s">
        <v>434</v>
      </c>
      <c r="Q359" s="35"/>
      <c r="R359" s="47"/>
      <c r="S359" s="48"/>
      <c r="T359" s="20"/>
      <c r="U359" s="20"/>
      <c r="V359" s="4"/>
      <c r="W359" s="210"/>
      <c r="X359" s="210"/>
      <c r="Y359" s="210"/>
      <c r="Z359" s="210"/>
      <c r="AA359" s="210"/>
      <c r="AB359" s="210"/>
      <c r="AC359" s="210"/>
      <c r="AD359" s="210"/>
      <c r="AE359" s="210"/>
      <c r="AF359" s="210"/>
      <c r="AG359" s="210"/>
      <c r="AH359" s="210"/>
      <c r="AI359" s="210"/>
      <c r="AJ359" s="210"/>
      <c r="AK359" s="210"/>
      <c r="AL359" s="210"/>
      <c r="AM359" s="210"/>
      <c r="AN359" s="210"/>
      <c r="AO359" s="210"/>
      <c r="AP359" s="210"/>
      <c r="AQ359" s="210"/>
      <c r="AR359" s="210"/>
      <c r="AS359" s="210"/>
      <c r="AT359" s="210"/>
      <c r="AU359" s="210"/>
      <c r="AV359" s="210"/>
      <c r="AW359" s="210"/>
      <c r="AX359" s="210"/>
      <c r="AY359" s="210"/>
      <c r="AZ359" s="210"/>
      <c r="BA359" s="210"/>
      <c r="BB359" s="210"/>
      <c r="BC359" s="210"/>
      <c r="BD359" s="210"/>
      <c r="BE359" s="210"/>
      <c r="BF359" s="210"/>
      <c r="BG359" s="12"/>
      <c r="BH359" s="12"/>
      <c r="BI359" s="12"/>
      <c r="BJ359" s="12"/>
      <c r="BK359" s="12"/>
      <c r="BL359" s="12"/>
      <c r="BM359" s="12"/>
      <c r="BN359" s="12"/>
      <c r="BO359" s="12"/>
      <c r="BP359" s="12"/>
      <c r="BQ359" s="12"/>
      <c r="BR359" s="12"/>
      <c r="BS359" s="12"/>
      <c r="BT359" s="12"/>
      <c r="BU359" s="12"/>
      <c r="BV359" s="12"/>
      <c r="BW359" s="12"/>
      <c r="BX359" s="12"/>
      <c r="BY359" s="12"/>
      <c r="BZ359" s="12"/>
      <c r="CA359" s="12"/>
      <c r="CB359" s="12"/>
      <c r="CC359" s="12"/>
      <c r="CD359" s="12"/>
      <c r="CE359" s="12"/>
      <c r="CF359" s="12"/>
      <c r="CG359" s="12"/>
      <c r="CH359" s="12"/>
    </row>
    <row r="360" spans="1:86" ht="63.75" customHeight="1" x14ac:dyDescent="0.3">
      <c r="A360" s="207">
        <v>356</v>
      </c>
      <c r="B360" s="208" t="s">
        <v>4679</v>
      </c>
      <c r="C360" s="214" t="s">
        <v>4680</v>
      </c>
      <c r="D360" s="37">
        <v>43733</v>
      </c>
      <c r="E360" s="37">
        <v>43739</v>
      </c>
      <c r="F360" s="35" t="s">
        <v>28</v>
      </c>
      <c r="G360" s="40" t="s">
        <v>28</v>
      </c>
      <c r="H360" s="40" t="s">
        <v>3199</v>
      </c>
      <c r="I360" s="88" t="s">
        <v>232</v>
      </c>
      <c r="J360" s="40" t="s">
        <v>5434</v>
      </c>
      <c r="K360" s="72" t="s">
        <v>5435</v>
      </c>
      <c r="L360" s="72"/>
      <c r="M360" s="40" t="str">
        <f t="shared" si="5"/>
        <v>07</v>
      </c>
      <c r="N360" s="40" t="s">
        <v>434</v>
      </c>
      <c r="O360" s="40" t="s">
        <v>4819</v>
      </c>
      <c r="P360" s="40" t="s">
        <v>434</v>
      </c>
      <c r="Q360" s="35"/>
      <c r="R360" s="47"/>
      <c r="S360" s="48"/>
      <c r="T360" s="20"/>
      <c r="U360" s="20"/>
      <c r="V360" s="4"/>
      <c r="W360" s="210"/>
      <c r="X360" s="210"/>
      <c r="Y360" s="210"/>
      <c r="Z360" s="210"/>
      <c r="AA360" s="210"/>
      <c r="AB360" s="210"/>
      <c r="AC360" s="210"/>
      <c r="AD360" s="210"/>
      <c r="AE360" s="210"/>
      <c r="AF360" s="210"/>
      <c r="AG360" s="210"/>
      <c r="AH360" s="210"/>
      <c r="AI360" s="210"/>
      <c r="AJ360" s="210"/>
      <c r="AK360" s="210"/>
      <c r="AL360" s="210"/>
      <c r="AM360" s="210"/>
      <c r="AN360" s="210"/>
      <c r="AO360" s="210"/>
      <c r="AP360" s="210"/>
      <c r="AQ360" s="210"/>
      <c r="AR360" s="210"/>
      <c r="AS360" s="210"/>
      <c r="AT360" s="210"/>
      <c r="AU360" s="210"/>
      <c r="AV360" s="210"/>
      <c r="AW360" s="210"/>
      <c r="AX360" s="210"/>
      <c r="AY360" s="210"/>
      <c r="AZ360" s="210"/>
      <c r="BA360" s="210"/>
      <c r="BB360" s="210"/>
      <c r="BC360" s="210"/>
      <c r="BD360" s="210"/>
      <c r="BE360" s="210"/>
      <c r="BF360" s="210"/>
      <c r="BG360" s="12"/>
      <c r="BH360" s="12"/>
      <c r="BI360" s="12"/>
      <c r="BJ360" s="12"/>
      <c r="BK360" s="12"/>
      <c r="BL360" s="12"/>
      <c r="BM360" s="12"/>
      <c r="BN360" s="12"/>
      <c r="BO360" s="12"/>
      <c r="BP360" s="12"/>
      <c r="BQ360" s="12"/>
      <c r="BR360" s="12"/>
      <c r="BS360" s="12"/>
      <c r="BT360" s="12"/>
      <c r="BU360" s="12"/>
      <c r="BV360" s="12"/>
      <c r="BW360" s="12"/>
      <c r="BX360" s="12"/>
      <c r="BY360" s="12"/>
      <c r="BZ360" s="12"/>
      <c r="CA360" s="12"/>
      <c r="CB360" s="12"/>
      <c r="CC360" s="12"/>
      <c r="CD360" s="12"/>
      <c r="CE360" s="12"/>
      <c r="CF360" s="12"/>
      <c r="CG360" s="12"/>
      <c r="CH360" s="12"/>
    </row>
    <row r="361" spans="1:86" ht="38.25" customHeight="1" x14ac:dyDescent="0.3">
      <c r="A361" s="207">
        <v>357</v>
      </c>
      <c r="B361" s="208" t="s">
        <v>4681</v>
      </c>
      <c r="C361" s="214" t="s">
        <v>4682</v>
      </c>
      <c r="D361" s="37">
        <v>43735</v>
      </c>
      <c r="E361" s="37">
        <v>43739</v>
      </c>
      <c r="F361" s="35" t="s">
        <v>28</v>
      </c>
      <c r="G361" s="40" t="s">
        <v>28</v>
      </c>
      <c r="H361" s="40" t="s">
        <v>3199</v>
      </c>
      <c r="I361" s="40" t="s">
        <v>232</v>
      </c>
      <c r="J361" s="40" t="s">
        <v>5436</v>
      </c>
      <c r="K361" s="72" t="s">
        <v>5437</v>
      </c>
      <c r="L361" s="72"/>
      <c r="M361" s="40" t="str">
        <f t="shared" si="5"/>
        <v>07</v>
      </c>
      <c r="N361" s="40" t="s">
        <v>434</v>
      </c>
      <c r="O361" s="40" t="s">
        <v>4819</v>
      </c>
      <c r="P361" s="40" t="s">
        <v>434</v>
      </c>
      <c r="Q361" s="35"/>
      <c r="R361" s="47"/>
      <c r="S361" s="48"/>
      <c r="T361" s="20"/>
      <c r="U361" s="20"/>
      <c r="V361" s="4"/>
      <c r="W361" s="210"/>
      <c r="X361" s="210"/>
      <c r="Y361" s="210"/>
      <c r="Z361" s="210"/>
      <c r="AA361" s="210"/>
      <c r="AB361" s="210"/>
      <c r="AC361" s="210"/>
      <c r="AD361" s="210"/>
      <c r="AE361" s="210"/>
      <c r="AF361" s="210"/>
      <c r="AG361" s="210"/>
      <c r="AH361" s="210"/>
      <c r="AI361" s="210"/>
      <c r="AJ361" s="210"/>
      <c r="AK361" s="210"/>
      <c r="AL361" s="210"/>
      <c r="AM361" s="210"/>
      <c r="AN361" s="210"/>
      <c r="AO361" s="210"/>
      <c r="AP361" s="210"/>
      <c r="AQ361" s="210"/>
      <c r="AR361" s="210"/>
      <c r="AS361" s="210"/>
      <c r="AT361" s="210"/>
      <c r="AU361" s="210"/>
      <c r="AV361" s="210"/>
      <c r="AW361" s="210"/>
      <c r="AX361" s="210"/>
      <c r="AY361" s="210"/>
      <c r="AZ361" s="210"/>
      <c r="BA361" s="210"/>
      <c r="BB361" s="210"/>
      <c r="BC361" s="210"/>
      <c r="BD361" s="210"/>
      <c r="BE361" s="210"/>
      <c r="BF361" s="210"/>
      <c r="BG361" s="12"/>
      <c r="BH361" s="12"/>
      <c r="BI361" s="12"/>
      <c r="BJ361" s="12"/>
      <c r="BK361" s="12"/>
      <c r="BL361" s="12"/>
      <c r="BM361" s="12"/>
      <c r="BN361" s="12"/>
      <c r="BO361" s="12"/>
      <c r="BP361" s="12"/>
      <c r="BQ361" s="12"/>
      <c r="BR361" s="12"/>
      <c r="BS361" s="12"/>
      <c r="BT361" s="12"/>
      <c r="BU361" s="12"/>
      <c r="BV361" s="12"/>
      <c r="BW361" s="12"/>
      <c r="BX361" s="12"/>
      <c r="BY361" s="12"/>
      <c r="BZ361" s="12"/>
      <c r="CA361" s="12"/>
      <c r="CB361" s="12"/>
      <c r="CC361" s="12"/>
      <c r="CD361" s="12"/>
      <c r="CE361" s="12"/>
      <c r="CF361" s="12"/>
      <c r="CG361" s="12"/>
      <c r="CH361" s="12"/>
    </row>
    <row r="362" spans="1:86" ht="76.5" customHeight="1" x14ac:dyDescent="0.3">
      <c r="A362" s="207">
        <v>358</v>
      </c>
      <c r="B362" s="208" t="s">
        <v>4683</v>
      </c>
      <c r="C362" s="214" t="s">
        <v>4684</v>
      </c>
      <c r="D362" s="37">
        <v>43735</v>
      </c>
      <c r="E362" s="37">
        <v>43739</v>
      </c>
      <c r="F362" s="35" t="s">
        <v>28</v>
      </c>
      <c r="G362" s="40" t="s">
        <v>28</v>
      </c>
      <c r="H362" s="40" t="s">
        <v>2678</v>
      </c>
      <c r="I362" s="88" t="s">
        <v>232</v>
      </c>
      <c r="J362" s="40" t="s">
        <v>5438</v>
      </c>
      <c r="K362" s="72" t="s">
        <v>5439</v>
      </c>
      <c r="L362" s="72"/>
      <c r="M362" s="40" t="str">
        <f t="shared" si="5"/>
        <v>07</v>
      </c>
      <c r="N362" s="40" t="s">
        <v>434</v>
      </c>
      <c r="O362" s="40" t="s">
        <v>4819</v>
      </c>
      <c r="P362" s="40" t="s">
        <v>429</v>
      </c>
      <c r="Q362" s="35"/>
      <c r="R362" s="47"/>
      <c r="S362" s="48"/>
      <c r="T362" s="20"/>
      <c r="U362" s="20"/>
      <c r="V362" s="4"/>
      <c r="W362" s="210"/>
      <c r="X362" s="210"/>
      <c r="Y362" s="210"/>
      <c r="Z362" s="210"/>
      <c r="AA362" s="210"/>
      <c r="AB362" s="210"/>
      <c r="AC362" s="210"/>
      <c r="AD362" s="210"/>
      <c r="AE362" s="210"/>
      <c r="AF362" s="210"/>
      <c r="AG362" s="210"/>
      <c r="AH362" s="210"/>
      <c r="AI362" s="210"/>
      <c r="AJ362" s="210"/>
      <c r="AK362" s="210"/>
      <c r="AL362" s="210"/>
      <c r="AM362" s="210"/>
      <c r="AN362" s="210"/>
      <c r="AO362" s="210"/>
      <c r="AP362" s="210"/>
      <c r="AQ362" s="210"/>
      <c r="AR362" s="210"/>
      <c r="AS362" s="210"/>
      <c r="AT362" s="210"/>
      <c r="AU362" s="210"/>
      <c r="AV362" s="210"/>
      <c r="AW362" s="210"/>
      <c r="AX362" s="210"/>
      <c r="AY362" s="210"/>
      <c r="AZ362" s="210"/>
      <c r="BA362" s="210"/>
      <c r="BB362" s="210"/>
      <c r="BC362" s="210"/>
      <c r="BD362" s="210"/>
      <c r="BE362" s="210"/>
      <c r="BF362" s="210"/>
      <c r="BG362" s="12"/>
      <c r="BH362" s="12"/>
      <c r="BI362" s="12"/>
      <c r="BJ362" s="12"/>
      <c r="BK362" s="12"/>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row>
    <row r="363" spans="1:86" ht="38.25" customHeight="1" x14ac:dyDescent="0.3">
      <c r="A363" s="207">
        <v>359</v>
      </c>
      <c r="B363" s="208" t="s">
        <v>4685</v>
      </c>
      <c r="C363" s="214" t="s">
        <v>4686</v>
      </c>
      <c r="D363" s="37">
        <v>43733</v>
      </c>
      <c r="E363" s="37">
        <v>43738</v>
      </c>
      <c r="F363" s="35" t="s">
        <v>28</v>
      </c>
      <c r="G363" s="40" t="s">
        <v>28</v>
      </c>
      <c r="H363" s="40" t="s">
        <v>5440</v>
      </c>
      <c r="I363" s="40" t="s">
        <v>232</v>
      </c>
      <c r="J363" s="40" t="s">
        <v>5441</v>
      </c>
      <c r="K363" s="72" t="s">
        <v>28</v>
      </c>
      <c r="L363" s="72"/>
      <c r="M363" s="40" t="str">
        <f t="shared" si="5"/>
        <v>07</v>
      </c>
      <c r="N363" s="40" t="s">
        <v>434</v>
      </c>
      <c r="O363" s="40" t="s">
        <v>4819</v>
      </c>
      <c r="P363" s="40" t="s">
        <v>434</v>
      </c>
      <c r="Q363" s="35"/>
      <c r="R363" s="47"/>
      <c r="S363" s="48"/>
      <c r="T363" s="20"/>
      <c r="U363" s="20"/>
      <c r="V363" s="4"/>
      <c r="W363" s="210"/>
      <c r="X363" s="210"/>
      <c r="Y363" s="210"/>
      <c r="Z363" s="210"/>
      <c r="AA363" s="210"/>
      <c r="AB363" s="210"/>
      <c r="AC363" s="210"/>
      <c r="AD363" s="210"/>
      <c r="AE363" s="210"/>
      <c r="AF363" s="210"/>
      <c r="AG363" s="210"/>
      <c r="AH363" s="210"/>
      <c r="AI363" s="210"/>
      <c r="AJ363" s="210"/>
      <c r="AK363" s="210"/>
      <c r="AL363" s="210"/>
      <c r="AM363" s="210"/>
      <c r="AN363" s="210"/>
      <c r="AO363" s="210"/>
      <c r="AP363" s="210"/>
      <c r="AQ363" s="210"/>
      <c r="AR363" s="210"/>
      <c r="AS363" s="210"/>
      <c r="AT363" s="210"/>
      <c r="AU363" s="210"/>
      <c r="AV363" s="210"/>
      <c r="AW363" s="210"/>
      <c r="AX363" s="210"/>
      <c r="AY363" s="210"/>
      <c r="AZ363" s="210"/>
      <c r="BA363" s="210"/>
      <c r="BB363" s="210"/>
      <c r="BC363" s="210"/>
      <c r="BD363" s="210"/>
      <c r="BE363" s="210"/>
      <c r="BF363" s="210"/>
      <c r="BG363" s="12"/>
      <c r="BH363" s="12"/>
      <c r="BI363" s="12"/>
      <c r="BJ363" s="12"/>
      <c r="BK363" s="12"/>
      <c r="BL363" s="12"/>
      <c r="BM363" s="12"/>
      <c r="BN363" s="12"/>
      <c r="BO363" s="12"/>
      <c r="BP363" s="12"/>
      <c r="BQ363" s="12"/>
      <c r="BR363" s="12"/>
      <c r="BS363" s="12"/>
      <c r="BT363" s="12"/>
      <c r="BU363" s="12"/>
      <c r="BV363" s="12"/>
      <c r="BW363" s="12"/>
      <c r="BX363" s="12"/>
      <c r="BY363" s="12"/>
      <c r="BZ363" s="12"/>
      <c r="CA363" s="12"/>
      <c r="CB363" s="12"/>
      <c r="CC363" s="12"/>
      <c r="CD363" s="12"/>
      <c r="CE363" s="12"/>
      <c r="CF363" s="12"/>
      <c r="CG363" s="12"/>
      <c r="CH363" s="12"/>
    </row>
    <row r="364" spans="1:86" ht="38.25" customHeight="1" x14ac:dyDescent="0.3">
      <c r="A364" s="207">
        <v>360</v>
      </c>
      <c r="B364" s="208" t="s">
        <v>4687</v>
      </c>
      <c r="C364" s="214" t="s">
        <v>4688</v>
      </c>
      <c r="D364" s="37">
        <v>43733</v>
      </c>
      <c r="E364" s="37">
        <v>43738</v>
      </c>
      <c r="F364" s="35" t="s">
        <v>28</v>
      </c>
      <c r="G364" s="40" t="s">
        <v>28</v>
      </c>
      <c r="H364" s="40" t="s">
        <v>5440</v>
      </c>
      <c r="I364" s="40" t="s">
        <v>232</v>
      </c>
      <c r="J364" s="40" t="s">
        <v>5442</v>
      </c>
      <c r="K364" s="72" t="s">
        <v>28</v>
      </c>
      <c r="L364" s="72"/>
      <c r="M364" s="40" t="str">
        <f t="shared" si="5"/>
        <v>07</v>
      </c>
      <c r="N364" s="40" t="s">
        <v>434</v>
      </c>
      <c r="O364" s="40" t="s">
        <v>4819</v>
      </c>
      <c r="P364" s="40" t="s">
        <v>434</v>
      </c>
      <c r="Q364" s="35"/>
      <c r="R364" s="47"/>
      <c r="S364" s="48"/>
      <c r="T364" s="20"/>
      <c r="U364" s="20"/>
      <c r="V364" s="4"/>
      <c r="W364" s="210"/>
      <c r="X364" s="210"/>
      <c r="Y364" s="210"/>
      <c r="Z364" s="210"/>
      <c r="AA364" s="210"/>
      <c r="AB364" s="210"/>
      <c r="AC364" s="210"/>
      <c r="AD364" s="210"/>
      <c r="AE364" s="210"/>
      <c r="AF364" s="210"/>
      <c r="AG364" s="210"/>
      <c r="AH364" s="210"/>
      <c r="AI364" s="210"/>
      <c r="AJ364" s="210"/>
      <c r="AK364" s="210"/>
      <c r="AL364" s="210"/>
      <c r="AM364" s="210"/>
      <c r="AN364" s="210"/>
      <c r="AO364" s="210"/>
      <c r="AP364" s="210"/>
      <c r="AQ364" s="210"/>
      <c r="AR364" s="210"/>
      <c r="AS364" s="210"/>
      <c r="AT364" s="210"/>
      <c r="AU364" s="210"/>
      <c r="AV364" s="210"/>
      <c r="AW364" s="210"/>
      <c r="AX364" s="210"/>
      <c r="AY364" s="210"/>
      <c r="AZ364" s="210"/>
      <c r="BA364" s="210"/>
      <c r="BB364" s="210"/>
      <c r="BC364" s="210"/>
      <c r="BD364" s="210"/>
      <c r="BE364" s="210"/>
      <c r="BF364" s="210"/>
      <c r="BG364" s="12"/>
      <c r="BH364" s="12"/>
      <c r="BI364" s="12"/>
      <c r="BJ364" s="12"/>
      <c r="BK364" s="12"/>
      <c r="BL364" s="12"/>
      <c r="BM364" s="12"/>
      <c r="BN364" s="12"/>
      <c r="BO364" s="12"/>
      <c r="BP364" s="12"/>
      <c r="BQ364" s="12"/>
      <c r="BR364" s="12"/>
      <c r="BS364" s="12"/>
      <c r="BT364" s="12"/>
      <c r="BU364" s="12"/>
      <c r="BV364" s="12"/>
      <c r="BW364" s="12"/>
      <c r="BX364" s="12"/>
      <c r="BY364" s="12"/>
      <c r="BZ364" s="12"/>
      <c r="CA364" s="12"/>
      <c r="CB364" s="12"/>
      <c r="CC364" s="12"/>
      <c r="CD364" s="12"/>
      <c r="CE364" s="12"/>
      <c r="CF364" s="12"/>
      <c r="CG364" s="12"/>
      <c r="CH364" s="12"/>
    </row>
    <row r="365" spans="1:86" ht="51" customHeight="1" x14ac:dyDescent="0.3">
      <c r="A365" s="207">
        <v>361</v>
      </c>
      <c r="B365" s="208" t="s">
        <v>4689</v>
      </c>
      <c r="C365" s="214" t="s">
        <v>4690</v>
      </c>
      <c r="D365" s="37">
        <v>43734</v>
      </c>
      <c r="E365" s="37">
        <v>43738</v>
      </c>
      <c r="F365" s="35" t="s">
        <v>28</v>
      </c>
      <c r="G365" s="40" t="s">
        <v>28</v>
      </c>
      <c r="H365" s="40" t="s">
        <v>3199</v>
      </c>
      <c r="I365" s="40" t="s">
        <v>232</v>
      </c>
      <c r="J365" s="40" t="s">
        <v>5443</v>
      </c>
      <c r="K365" s="72" t="s">
        <v>28</v>
      </c>
      <c r="L365" s="72"/>
      <c r="M365" s="40" t="str">
        <f t="shared" si="5"/>
        <v>07</v>
      </c>
      <c r="N365" s="40" t="s">
        <v>434</v>
      </c>
      <c r="O365" s="40" t="s">
        <v>4819</v>
      </c>
      <c r="P365" s="40" t="s">
        <v>434</v>
      </c>
      <c r="Q365" s="35"/>
      <c r="R365" s="47"/>
      <c r="S365" s="48"/>
      <c r="T365" s="20"/>
      <c r="U365" s="20"/>
      <c r="V365" s="4"/>
      <c r="W365" s="210"/>
      <c r="X365" s="210"/>
      <c r="Y365" s="210"/>
      <c r="Z365" s="210"/>
      <c r="AA365" s="210"/>
      <c r="AB365" s="210"/>
      <c r="AC365" s="210"/>
      <c r="AD365" s="210"/>
      <c r="AE365" s="210"/>
      <c r="AF365" s="210"/>
      <c r="AG365" s="210"/>
      <c r="AH365" s="210"/>
      <c r="AI365" s="210"/>
      <c r="AJ365" s="210"/>
      <c r="AK365" s="210"/>
      <c r="AL365" s="210"/>
      <c r="AM365" s="210"/>
      <c r="AN365" s="210"/>
      <c r="AO365" s="210"/>
      <c r="AP365" s="210"/>
      <c r="AQ365" s="210"/>
      <c r="AR365" s="210"/>
      <c r="AS365" s="210"/>
      <c r="AT365" s="210"/>
      <c r="AU365" s="210"/>
      <c r="AV365" s="210"/>
      <c r="AW365" s="210"/>
      <c r="AX365" s="210"/>
      <c r="AY365" s="210"/>
      <c r="AZ365" s="210"/>
      <c r="BA365" s="210"/>
      <c r="BB365" s="210"/>
      <c r="BC365" s="210"/>
      <c r="BD365" s="210"/>
      <c r="BE365" s="210"/>
      <c r="BF365" s="210"/>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c r="CD365" s="12"/>
      <c r="CE365" s="12"/>
      <c r="CF365" s="12"/>
      <c r="CG365" s="12"/>
      <c r="CH365" s="12"/>
    </row>
    <row r="366" spans="1:86" ht="76.5" customHeight="1" x14ac:dyDescent="0.3">
      <c r="A366" s="207">
        <v>362</v>
      </c>
      <c r="B366" s="208" t="s">
        <v>4691</v>
      </c>
      <c r="C366" s="214" t="s">
        <v>4692</v>
      </c>
      <c r="D366" s="37">
        <v>43734</v>
      </c>
      <c r="E366" s="37">
        <v>43738</v>
      </c>
      <c r="F366" s="35" t="s">
        <v>28</v>
      </c>
      <c r="G366" s="40" t="s">
        <v>28</v>
      </c>
      <c r="H366" s="40" t="s">
        <v>3199</v>
      </c>
      <c r="I366" s="40" t="s">
        <v>232</v>
      </c>
      <c r="J366" s="40" t="s">
        <v>5444</v>
      </c>
      <c r="K366" s="72" t="s">
        <v>28</v>
      </c>
      <c r="L366" s="72"/>
      <c r="M366" s="40" t="str">
        <f>LEFT(CKBT[[#This Row],[Số SOP]],2)</f>
        <v>07</v>
      </c>
      <c r="N366" s="40" t="s">
        <v>434</v>
      </c>
      <c r="O366" s="40" t="s">
        <v>4819</v>
      </c>
      <c r="P366" s="40" t="s">
        <v>434</v>
      </c>
      <c r="Q366" s="35"/>
      <c r="R366" s="47"/>
      <c r="S366" s="48"/>
      <c r="T366" s="20"/>
      <c r="U366" s="20"/>
      <c r="V366" s="4"/>
      <c r="W366" s="210"/>
      <c r="X366" s="210"/>
      <c r="Y366" s="210"/>
      <c r="Z366" s="210"/>
      <c r="AA366" s="210"/>
      <c r="AB366" s="210"/>
      <c r="AC366" s="210"/>
      <c r="AD366" s="210"/>
      <c r="AE366" s="210"/>
      <c r="AF366" s="210"/>
      <c r="AG366" s="210"/>
      <c r="AH366" s="210"/>
      <c r="AI366" s="210"/>
      <c r="AJ366" s="210"/>
      <c r="AK366" s="210"/>
      <c r="AL366" s="210"/>
      <c r="AM366" s="210"/>
      <c r="AN366" s="210"/>
      <c r="AO366" s="210"/>
      <c r="AP366" s="210"/>
      <c r="AQ366" s="210"/>
      <c r="AR366" s="210"/>
      <c r="AS366" s="210"/>
      <c r="AT366" s="210"/>
      <c r="AU366" s="210"/>
      <c r="AV366" s="210"/>
      <c r="AW366" s="210"/>
      <c r="AX366" s="210"/>
      <c r="AY366" s="210"/>
      <c r="AZ366" s="210"/>
      <c r="BA366" s="210"/>
      <c r="BB366" s="210"/>
      <c r="BC366" s="210"/>
      <c r="BD366" s="210"/>
      <c r="BE366" s="210"/>
      <c r="BF366" s="210"/>
      <c r="BG366" s="12"/>
      <c r="BH366" s="12"/>
      <c r="BI366" s="12"/>
      <c r="BJ366" s="12"/>
      <c r="BK366" s="12"/>
      <c r="BL366" s="12"/>
      <c r="BM366" s="12"/>
      <c r="BN366" s="12"/>
      <c r="BO366" s="12"/>
      <c r="BP366" s="12"/>
      <c r="BQ366" s="12"/>
      <c r="BR366" s="12"/>
      <c r="BS366" s="12"/>
      <c r="BT366" s="12"/>
      <c r="BU366" s="12"/>
      <c r="BV366" s="12"/>
      <c r="BW366" s="12"/>
      <c r="BX366" s="12"/>
      <c r="BY366" s="12"/>
      <c r="BZ366" s="12"/>
      <c r="CA366" s="12"/>
      <c r="CB366" s="12"/>
      <c r="CC366" s="12"/>
      <c r="CD366" s="12"/>
      <c r="CE366" s="12"/>
      <c r="CF366" s="12"/>
      <c r="CG366" s="12"/>
      <c r="CH366" s="12"/>
    </row>
    <row r="367" spans="1:86" s="11" customFormat="1" ht="51" customHeight="1" x14ac:dyDescent="0.3">
      <c r="A367" s="207">
        <v>363</v>
      </c>
      <c r="B367" s="208" t="s">
        <v>7399</v>
      </c>
      <c r="C367" s="214" t="s">
        <v>7436</v>
      </c>
      <c r="D367" s="35" t="s">
        <v>6924</v>
      </c>
      <c r="E367" s="35" t="s">
        <v>7435</v>
      </c>
      <c r="F367" s="35" t="s">
        <v>28</v>
      </c>
      <c r="G367" s="40" t="s">
        <v>28</v>
      </c>
      <c r="H367" s="40" t="s">
        <v>7401</v>
      </c>
      <c r="I367" s="40" t="s">
        <v>232</v>
      </c>
      <c r="J367" s="40" t="s">
        <v>28</v>
      </c>
      <c r="K367" s="72" t="s">
        <v>928</v>
      </c>
      <c r="L367" s="72"/>
      <c r="M367" s="40" t="str">
        <f>LEFT(CKBT[[#This Row],[Số SOP]],2)</f>
        <v>07</v>
      </c>
      <c r="N367" s="40" t="s">
        <v>434</v>
      </c>
      <c r="O367" s="40" t="s">
        <v>6980</v>
      </c>
      <c r="P367" s="40" t="s">
        <v>434</v>
      </c>
      <c r="Q367" s="35"/>
      <c r="R367" s="47"/>
      <c r="S367" s="48"/>
      <c r="T367" s="20"/>
      <c r="U367" s="20"/>
      <c r="V367" s="311"/>
      <c r="W367" s="210"/>
      <c r="X367" s="210"/>
      <c r="Y367" s="210"/>
      <c r="Z367" s="210"/>
      <c r="AA367" s="210"/>
      <c r="AB367" s="210"/>
      <c r="AC367" s="210"/>
      <c r="AD367" s="210"/>
      <c r="AE367" s="210"/>
      <c r="AF367" s="210"/>
      <c r="AG367" s="210"/>
      <c r="AH367" s="210"/>
      <c r="AI367" s="210"/>
      <c r="AJ367" s="210"/>
      <c r="AK367" s="210"/>
      <c r="AL367" s="210"/>
      <c r="AM367" s="210"/>
      <c r="AN367" s="210"/>
      <c r="AO367" s="210"/>
      <c r="AP367" s="210"/>
      <c r="AQ367" s="210"/>
      <c r="AR367" s="210" t="s">
        <v>449</v>
      </c>
      <c r="AS367" s="210"/>
      <c r="AT367" s="210"/>
      <c r="AU367" s="210"/>
      <c r="AV367" s="210"/>
      <c r="AW367" s="210"/>
      <c r="AX367" s="210"/>
      <c r="AY367" s="210"/>
      <c r="AZ367" s="210"/>
      <c r="BA367" s="210"/>
      <c r="BB367" s="210"/>
      <c r="BC367" s="210"/>
      <c r="BD367" s="210"/>
      <c r="BE367" s="210"/>
      <c r="BF367" s="210"/>
      <c r="BG367" s="12"/>
      <c r="BH367" s="12"/>
      <c r="BI367" s="12"/>
      <c r="BJ367" s="12"/>
      <c r="BK367" s="12"/>
      <c r="BL367" s="12"/>
      <c r="BM367" s="12"/>
      <c r="BN367" s="12"/>
      <c r="BO367" s="12"/>
      <c r="BP367" s="12"/>
      <c r="BQ367" s="12"/>
      <c r="BR367" s="12"/>
      <c r="BS367" s="12"/>
      <c r="BT367" s="12"/>
      <c r="BU367" s="12"/>
      <c r="BV367" s="12"/>
      <c r="BW367" s="12"/>
      <c r="BX367" s="12"/>
      <c r="BY367" s="12"/>
      <c r="BZ367" s="12"/>
      <c r="CA367" s="12"/>
      <c r="CB367" s="12"/>
      <c r="CC367" s="12"/>
      <c r="CD367" s="12"/>
      <c r="CE367" s="12"/>
      <c r="CF367" s="12"/>
      <c r="CG367" s="12"/>
      <c r="CH367" s="12"/>
    </row>
    <row r="368" spans="1:86" ht="38.25" customHeight="1" x14ac:dyDescent="0.3">
      <c r="A368" s="207">
        <v>364</v>
      </c>
      <c r="B368" s="208" t="s">
        <v>4693</v>
      </c>
      <c r="C368" s="214" t="s">
        <v>4694</v>
      </c>
      <c r="D368" s="37">
        <v>43733</v>
      </c>
      <c r="E368" s="37">
        <v>43738</v>
      </c>
      <c r="F368" s="35" t="s">
        <v>28</v>
      </c>
      <c r="G368" s="40" t="s">
        <v>28</v>
      </c>
      <c r="H368" s="40" t="s">
        <v>3199</v>
      </c>
      <c r="I368" s="40" t="s">
        <v>232</v>
      </c>
      <c r="J368" s="40" t="s">
        <v>5445</v>
      </c>
      <c r="K368" s="78" t="s">
        <v>892</v>
      </c>
      <c r="L368" s="72"/>
      <c r="M368" s="40" t="str">
        <f>LEFT(CKBT[[#This Row],[Số SOP]],2)</f>
        <v>07</v>
      </c>
      <c r="N368" s="40" t="s">
        <v>434</v>
      </c>
      <c r="O368" s="40" t="s">
        <v>4819</v>
      </c>
      <c r="P368" s="40" t="s">
        <v>434</v>
      </c>
      <c r="Q368" s="35"/>
      <c r="R368" s="47"/>
      <c r="S368" s="48"/>
      <c r="T368" s="20"/>
      <c r="U368" s="20"/>
      <c r="V368" s="4"/>
      <c r="W368" s="210"/>
      <c r="X368" s="210"/>
      <c r="Y368" s="210"/>
      <c r="Z368" s="210"/>
      <c r="AA368" s="210"/>
      <c r="AB368" s="210"/>
      <c r="AC368" s="210"/>
      <c r="AD368" s="210"/>
      <c r="AE368" s="210"/>
      <c r="AF368" s="210"/>
      <c r="AG368" s="210"/>
      <c r="AH368" s="210"/>
      <c r="AI368" s="210"/>
      <c r="AJ368" s="210"/>
      <c r="AK368" s="210"/>
      <c r="AL368" s="210"/>
      <c r="AM368" s="210"/>
      <c r="AN368" s="210"/>
      <c r="AO368" s="210"/>
      <c r="AP368" s="210"/>
      <c r="AQ368" s="210"/>
      <c r="AR368" s="210"/>
      <c r="AS368" s="210"/>
      <c r="AT368" s="210"/>
      <c r="AU368" s="210"/>
      <c r="AV368" s="210"/>
      <c r="AW368" s="210"/>
      <c r="AX368" s="210"/>
      <c r="AY368" s="210"/>
      <c r="AZ368" s="210"/>
      <c r="BA368" s="210"/>
      <c r="BB368" s="210"/>
      <c r="BC368" s="210"/>
      <c r="BD368" s="210"/>
      <c r="BE368" s="210"/>
      <c r="BF368" s="210"/>
      <c r="BG368" s="12"/>
      <c r="BH368" s="12"/>
      <c r="BI368" s="12"/>
      <c r="BJ368" s="12"/>
      <c r="BK368" s="12"/>
      <c r="BL368" s="12"/>
      <c r="BM368" s="12"/>
      <c r="BN368" s="12"/>
      <c r="BO368" s="12"/>
      <c r="BP368" s="12"/>
      <c r="BQ368" s="12"/>
      <c r="BR368" s="12"/>
      <c r="BS368" s="12"/>
      <c r="BT368" s="12"/>
      <c r="BU368" s="12"/>
      <c r="BV368" s="12"/>
      <c r="BW368" s="12"/>
      <c r="BX368" s="12"/>
      <c r="BY368" s="12"/>
      <c r="BZ368" s="12"/>
      <c r="CA368" s="12"/>
      <c r="CB368" s="12"/>
      <c r="CC368" s="12"/>
      <c r="CD368" s="12"/>
      <c r="CE368" s="12"/>
      <c r="CF368" s="12"/>
      <c r="CG368" s="12"/>
      <c r="CH368" s="12"/>
    </row>
    <row r="369" spans="1:86" ht="76.5" customHeight="1" x14ac:dyDescent="0.3">
      <c r="A369" s="207">
        <v>365</v>
      </c>
      <c r="B369" s="208" t="s">
        <v>4695</v>
      </c>
      <c r="C369" s="214" t="s">
        <v>4696</v>
      </c>
      <c r="D369" s="37">
        <v>43826</v>
      </c>
      <c r="E369" s="37">
        <v>43832</v>
      </c>
      <c r="F369" s="35" t="s">
        <v>28</v>
      </c>
      <c r="G369" s="40" t="s">
        <v>28</v>
      </c>
      <c r="H369" s="40" t="s">
        <v>5446</v>
      </c>
      <c r="I369" s="40" t="s">
        <v>232</v>
      </c>
      <c r="J369" s="40" t="s">
        <v>5447</v>
      </c>
      <c r="K369" s="72" t="s">
        <v>5448</v>
      </c>
      <c r="L369" s="72"/>
      <c r="M369" s="40" t="str">
        <f>LEFT(CKBT[[#This Row],[Số SOP]],2)</f>
        <v>07</v>
      </c>
      <c r="N369" s="40" t="s">
        <v>434</v>
      </c>
      <c r="O369" s="40" t="s">
        <v>4819</v>
      </c>
      <c r="P369" s="40" t="s">
        <v>434</v>
      </c>
      <c r="Q369" s="35"/>
      <c r="R369" s="47"/>
      <c r="S369" s="48"/>
      <c r="T369" s="20"/>
      <c r="U369" s="20"/>
      <c r="V369" s="4"/>
      <c r="W369" s="210"/>
      <c r="X369" s="210"/>
      <c r="Y369" s="210"/>
      <c r="Z369" s="210"/>
      <c r="AA369" s="210"/>
      <c r="AB369" s="210"/>
      <c r="AC369" s="210"/>
      <c r="AD369" s="210"/>
      <c r="AE369" s="210"/>
      <c r="AF369" s="210"/>
      <c r="AG369" s="210"/>
      <c r="AH369" s="210"/>
      <c r="AI369" s="210"/>
      <c r="AJ369" s="210"/>
      <c r="AK369" s="210"/>
      <c r="AL369" s="210"/>
      <c r="AM369" s="210"/>
      <c r="AN369" s="210"/>
      <c r="AO369" s="210"/>
      <c r="AP369" s="210"/>
      <c r="AQ369" s="210"/>
      <c r="AR369" s="210"/>
      <c r="AS369" s="210"/>
      <c r="AT369" s="210"/>
      <c r="AU369" s="210"/>
      <c r="AV369" s="210"/>
      <c r="AW369" s="210"/>
      <c r="AX369" s="210"/>
      <c r="AY369" s="210"/>
      <c r="AZ369" s="210"/>
      <c r="BA369" s="210"/>
      <c r="BB369" s="210"/>
      <c r="BC369" s="210"/>
      <c r="BD369" s="210"/>
      <c r="BE369" s="210"/>
      <c r="BF369" s="210"/>
      <c r="BG369" s="12"/>
      <c r="BH369" s="12"/>
      <c r="BI369" s="12"/>
      <c r="BJ369" s="12"/>
      <c r="BK369" s="12"/>
      <c r="BL369" s="12"/>
      <c r="BM369" s="12"/>
      <c r="BN369" s="12"/>
      <c r="BO369" s="12"/>
      <c r="BP369" s="12"/>
      <c r="BQ369" s="12"/>
      <c r="BR369" s="12"/>
      <c r="BS369" s="12"/>
      <c r="BT369" s="12"/>
      <c r="BU369" s="12"/>
      <c r="BV369" s="12"/>
      <c r="BW369" s="12"/>
      <c r="BX369" s="12"/>
      <c r="BY369" s="12"/>
      <c r="BZ369" s="12"/>
      <c r="CA369" s="12"/>
      <c r="CB369" s="12"/>
      <c r="CC369" s="12"/>
      <c r="CD369" s="12"/>
      <c r="CE369" s="12"/>
      <c r="CF369" s="12"/>
      <c r="CG369" s="12"/>
      <c r="CH369" s="12"/>
    </row>
    <row r="370" spans="1:86" ht="38.25" customHeight="1" x14ac:dyDescent="0.3">
      <c r="A370" s="207">
        <v>366</v>
      </c>
      <c r="B370" s="208" t="s">
        <v>4697</v>
      </c>
      <c r="C370" s="214" t="s">
        <v>4698</v>
      </c>
      <c r="D370" s="37">
        <v>43733</v>
      </c>
      <c r="E370" s="37">
        <v>43738</v>
      </c>
      <c r="F370" s="35" t="s">
        <v>28</v>
      </c>
      <c r="G370" s="40" t="s">
        <v>28</v>
      </c>
      <c r="H370" s="40" t="s">
        <v>2678</v>
      </c>
      <c r="I370" s="40" t="s">
        <v>232</v>
      </c>
      <c r="J370" s="40" t="s">
        <v>5449</v>
      </c>
      <c r="K370" s="72" t="s">
        <v>5450</v>
      </c>
      <c r="L370" s="72"/>
      <c r="M370" s="40" t="str">
        <f>LEFT(CKBT[[#This Row],[Số SOP]],2)</f>
        <v>07</v>
      </c>
      <c r="N370" s="40" t="s">
        <v>434</v>
      </c>
      <c r="O370" s="40" t="s">
        <v>4819</v>
      </c>
      <c r="P370" s="40" t="s">
        <v>429</v>
      </c>
      <c r="Q370" s="35"/>
      <c r="R370" s="47"/>
      <c r="S370" s="48"/>
      <c r="T370" s="20"/>
      <c r="U370" s="20"/>
      <c r="V370" s="4"/>
      <c r="W370" s="210"/>
      <c r="X370" s="210"/>
      <c r="Y370" s="210"/>
      <c r="Z370" s="210"/>
      <c r="AA370" s="210"/>
      <c r="AB370" s="210"/>
      <c r="AC370" s="210"/>
      <c r="AD370" s="210"/>
      <c r="AE370" s="210"/>
      <c r="AF370" s="210"/>
      <c r="AG370" s="210"/>
      <c r="AH370" s="210"/>
      <c r="AI370" s="210"/>
      <c r="AJ370" s="210"/>
      <c r="AK370" s="210"/>
      <c r="AL370" s="210"/>
      <c r="AM370" s="210"/>
      <c r="AN370" s="210"/>
      <c r="AO370" s="210"/>
      <c r="AP370" s="210"/>
      <c r="AQ370" s="210"/>
      <c r="AR370" s="210"/>
      <c r="AS370" s="210"/>
      <c r="AT370" s="210"/>
      <c r="AU370" s="210"/>
      <c r="AV370" s="210"/>
      <c r="AW370" s="210"/>
      <c r="AX370" s="210"/>
      <c r="AY370" s="210"/>
      <c r="AZ370" s="210"/>
      <c r="BA370" s="210"/>
      <c r="BB370" s="210"/>
      <c r="BC370" s="210"/>
      <c r="BD370" s="210"/>
      <c r="BE370" s="210"/>
      <c r="BF370" s="210"/>
      <c r="BG370" s="12"/>
      <c r="BH370" s="12"/>
      <c r="BI370" s="12"/>
      <c r="BJ370" s="12"/>
      <c r="BK370" s="12"/>
      <c r="BL370" s="12"/>
      <c r="BM370" s="12"/>
      <c r="BN370" s="12"/>
      <c r="BO370" s="12"/>
      <c r="BP370" s="12"/>
      <c r="BQ370" s="12"/>
      <c r="BR370" s="12"/>
      <c r="BS370" s="12"/>
      <c r="BT370" s="12"/>
      <c r="BU370" s="12"/>
      <c r="BV370" s="12"/>
      <c r="BW370" s="12"/>
      <c r="BX370" s="12"/>
      <c r="BY370" s="12"/>
      <c r="BZ370" s="12"/>
      <c r="CA370" s="12"/>
      <c r="CB370" s="12"/>
      <c r="CC370" s="12"/>
      <c r="CD370" s="12"/>
      <c r="CE370" s="12"/>
      <c r="CF370" s="12"/>
      <c r="CG370" s="12"/>
      <c r="CH370" s="12"/>
    </row>
    <row r="371" spans="1:86" ht="51" customHeight="1" x14ac:dyDescent="0.3">
      <c r="A371" s="207">
        <v>367</v>
      </c>
      <c r="B371" s="208" t="s">
        <v>4699</v>
      </c>
      <c r="C371" s="214" t="s">
        <v>4700</v>
      </c>
      <c r="D371" s="37">
        <v>44025</v>
      </c>
      <c r="E371" s="37">
        <v>44032</v>
      </c>
      <c r="F371" s="37">
        <v>45127</v>
      </c>
      <c r="G371" s="40" t="s">
        <v>28</v>
      </c>
      <c r="H371" s="40" t="s">
        <v>5446</v>
      </c>
      <c r="I371" s="40" t="s">
        <v>232</v>
      </c>
      <c r="J371" s="40" t="s">
        <v>5451</v>
      </c>
      <c r="K371" s="78" t="s">
        <v>5452</v>
      </c>
      <c r="L371" s="72" t="s">
        <v>5721</v>
      </c>
      <c r="M371" s="40" t="str">
        <f>LEFT(CKBT[[#This Row],[Số SOP]],2)</f>
        <v>07</v>
      </c>
      <c r="N371" s="40" t="s">
        <v>434</v>
      </c>
      <c r="O371" s="40" t="s">
        <v>4819</v>
      </c>
      <c r="P371" s="40" t="s">
        <v>434</v>
      </c>
      <c r="Q371" s="35"/>
      <c r="R371" s="47"/>
      <c r="S371" s="48"/>
      <c r="T371" s="20"/>
      <c r="U371" s="20"/>
      <c r="V371" s="4"/>
      <c r="W371" s="210"/>
      <c r="X371" s="210"/>
      <c r="Y371" s="210"/>
      <c r="Z371" s="210"/>
      <c r="AA371" s="210"/>
      <c r="AB371" s="210"/>
      <c r="AC371" s="210"/>
      <c r="AD371" s="210"/>
      <c r="AE371" s="210"/>
      <c r="AF371" s="210"/>
      <c r="AG371" s="210"/>
      <c r="AH371" s="210"/>
      <c r="AI371" s="210"/>
      <c r="AJ371" s="210"/>
      <c r="AK371" s="210"/>
      <c r="AL371" s="210"/>
      <c r="AM371" s="210"/>
      <c r="AN371" s="210"/>
      <c r="AO371" s="210"/>
      <c r="AP371" s="210"/>
      <c r="AQ371" s="210"/>
      <c r="AR371" s="210"/>
      <c r="AS371" s="210"/>
      <c r="AT371" s="210"/>
      <c r="AU371" s="210"/>
      <c r="AV371" s="210"/>
      <c r="AW371" s="210"/>
      <c r="AX371" s="210"/>
      <c r="AY371" s="210"/>
      <c r="AZ371" s="210"/>
      <c r="BA371" s="210"/>
      <c r="BB371" s="210"/>
      <c r="BC371" s="210"/>
      <c r="BD371" s="210"/>
      <c r="BE371" s="210"/>
      <c r="BF371" s="210"/>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c r="CD371" s="12"/>
      <c r="CE371" s="12"/>
      <c r="CF371" s="12"/>
      <c r="CG371" s="12"/>
      <c r="CH371" s="12"/>
    </row>
    <row r="372" spans="1:86" ht="51" customHeight="1" x14ac:dyDescent="0.3">
      <c r="A372" s="207">
        <v>368</v>
      </c>
      <c r="B372" s="208" t="s">
        <v>4701</v>
      </c>
      <c r="C372" s="214" t="s">
        <v>4702</v>
      </c>
      <c r="D372" s="37">
        <v>43729</v>
      </c>
      <c r="E372" s="37">
        <v>43738</v>
      </c>
      <c r="F372" s="37">
        <v>44834</v>
      </c>
      <c r="G372" s="40" t="s">
        <v>28</v>
      </c>
      <c r="H372" s="40" t="s">
        <v>5446</v>
      </c>
      <c r="I372" s="40" t="s">
        <v>232</v>
      </c>
      <c r="J372" s="40" t="s">
        <v>5453</v>
      </c>
      <c r="K372" s="72" t="s">
        <v>5454</v>
      </c>
      <c r="L372" s="72"/>
      <c r="M372" s="40" t="str">
        <f>LEFT(CKBT[[#This Row],[Số SOP]],2)</f>
        <v>07</v>
      </c>
      <c r="N372" s="40" t="s">
        <v>434</v>
      </c>
      <c r="O372" s="40" t="s">
        <v>4819</v>
      </c>
      <c r="P372" s="40" t="s">
        <v>434</v>
      </c>
      <c r="Q372" s="35"/>
      <c r="R372" s="47"/>
      <c r="S372" s="48"/>
      <c r="T372" s="20"/>
      <c r="U372" s="20"/>
      <c r="V372" s="4"/>
      <c r="W372" s="210"/>
      <c r="X372" s="210"/>
      <c r="Y372" s="210"/>
      <c r="Z372" s="210"/>
      <c r="AA372" s="210"/>
      <c r="AB372" s="210"/>
      <c r="AC372" s="210"/>
      <c r="AD372" s="210"/>
      <c r="AE372" s="210"/>
      <c r="AF372" s="210"/>
      <c r="AG372" s="210"/>
      <c r="AH372" s="210"/>
      <c r="AI372" s="210"/>
      <c r="AJ372" s="210"/>
      <c r="AK372" s="210"/>
      <c r="AL372" s="210"/>
      <c r="AM372" s="210"/>
      <c r="AN372" s="210"/>
      <c r="AO372" s="210"/>
      <c r="AP372" s="210"/>
      <c r="AQ372" s="210"/>
      <c r="AR372" s="210"/>
      <c r="AS372" s="210"/>
      <c r="AT372" s="210"/>
      <c r="AU372" s="210"/>
      <c r="AV372" s="210"/>
      <c r="AW372" s="210"/>
      <c r="AX372" s="210"/>
      <c r="AY372" s="210"/>
      <c r="AZ372" s="210"/>
      <c r="BA372" s="210"/>
      <c r="BB372" s="210"/>
      <c r="BC372" s="210"/>
      <c r="BD372" s="210"/>
      <c r="BE372" s="210"/>
      <c r="BF372" s="210"/>
      <c r="BG372" s="12"/>
      <c r="BH372" s="12"/>
      <c r="BI372" s="12"/>
      <c r="BJ372" s="12"/>
      <c r="BK372" s="12"/>
      <c r="BL372" s="12"/>
      <c r="BM372" s="12"/>
      <c r="BN372" s="12"/>
      <c r="BO372" s="12"/>
      <c r="BP372" s="12"/>
      <c r="BQ372" s="12"/>
      <c r="BR372" s="12"/>
      <c r="BS372" s="12"/>
      <c r="BT372" s="12"/>
      <c r="BU372" s="12"/>
      <c r="BV372" s="12"/>
      <c r="BW372" s="12"/>
      <c r="BX372" s="12"/>
      <c r="BY372" s="12"/>
      <c r="BZ372" s="12"/>
      <c r="CA372" s="12"/>
      <c r="CB372" s="12"/>
      <c r="CC372" s="12"/>
      <c r="CD372" s="12"/>
      <c r="CE372" s="12"/>
      <c r="CF372" s="12"/>
      <c r="CG372" s="12"/>
      <c r="CH372" s="12"/>
    </row>
    <row r="373" spans="1:86" ht="76.5" customHeight="1" x14ac:dyDescent="0.3">
      <c r="A373" s="207">
        <v>369</v>
      </c>
      <c r="B373" s="208" t="s">
        <v>4703</v>
      </c>
      <c r="C373" s="214" t="s">
        <v>4704</v>
      </c>
      <c r="D373" s="37">
        <v>43730</v>
      </c>
      <c r="E373" s="37">
        <v>43739</v>
      </c>
      <c r="F373" s="35" t="s">
        <v>28</v>
      </c>
      <c r="G373" s="40" t="s">
        <v>28</v>
      </c>
      <c r="H373" s="40" t="s">
        <v>5455</v>
      </c>
      <c r="I373" s="40" t="s">
        <v>232</v>
      </c>
      <c r="J373" s="40" t="s">
        <v>5456</v>
      </c>
      <c r="K373" s="72" t="s">
        <v>5457</v>
      </c>
      <c r="L373" s="72"/>
      <c r="M373" s="40" t="str">
        <f>LEFT(CKBT[[#This Row],[Số SOP]],2)</f>
        <v>07</v>
      </c>
      <c r="N373" s="40" t="s">
        <v>434</v>
      </c>
      <c r="O373" s="40" t="s">
        <v>4819</v>
      </c>
      <c r="P373" s="40" t="s">
        <v>434</v>
      </c>
      <c r="Q373" s="35"/>
      <c r="R373" s="47"/>
      <c r="S373" s="48"/>
      <c r="T373" s="20"/>
      <c r="U373" s="20"/>
      <c r="V373" s="4"/>
      <c r="W373" s="210"/>
      <c r="X373" s="210"/>
      <c r="Y373" s="210"/>
      <c r="Z373" s="210"/>
      <c r="AA373" s="210"/>
      <c r="AB373" s="210"/>
      <c r="AC373" s="210"/>
      <c r="AD373" s="210"/>
      <c r="AE373" s="210"/>
      <c r="AF373" s="210"/>
      <c r="AG373" s="210"/>
      <c r="AH373" s="210"/>
      <c r="AI373" s="210"/>
      <c r="AJ373" s="210"/>
      <c r="AK373" s="210"/>
      <c r="AL373" s="210"/>
      <c r="AM373" s="210"/>
      <c r="AN373" s="210"/>
      <c r="AO373" s="210"/>
      <c r="AP373" s="210"/>
      <c r="AQ373" s="210"/>
      <c r="AR373" s="210"/>
      <c r="AS373" s="210"/>
      <c r="AT373" s="210"/>
      <c r="AU373" s="210"/>
      <c r="AV373" s="210"/>
      <c r="AW373" s="210"/>
      <c r="AX373" s="210"/>
      <c r="AY373" s="210"/>
      <c r="AZ373" s="210"/>
      <c r="BA373" s="210"/>
      <c r="BB373" s="210"/>
      <c r="BC373" s="210"/>
      <c r="BD373" s="210"/>
      <c r="BE373" s="210"/>
      <c r="BF373" s="210"/>
      <c r="BG373" s="12"/>
      <c r="BH373" s="12"/>
      <c r="BI373" s="12"/>
      <c r="BJ373" s="12"/>
      <c r="BK373" s="12"/>
      <c r="BL373" s="12"/>
      <c r="BM373" s="12"/>
      <c r="BN373" s="12"/>
      <c r="BO373" s="12"/>
      <c r="BP373" s="12"/>
      <c r="BQ373" s="12"/>
      <c r="BR373" s="12"/>
      <c r="BS373" s="12"/>
      <c r="BT373" s="12"/>
      <c r="BU373" s="12"/>
      <c r="BV373" s="12"/>
      <c r="BW373" s="12"/>
      <c r="BX373" s="12"/>
      <c r="BY373" s="12"/>
      <c r="BZ373" s="12"/>
      <c r="CA373" s="12"/>
      <c r="CB373" s="12"/>
      <c r="CC373" s="12"/>
      <c r="CD373" s="12"/>
      <c r="CE373" s="12"/>
      <c r="CF373" s="12"/>
      <c r="CG373" s="12"/>
      <c r="CH373" s="12"/>
    </row>
    <row r="374" spans="1:86" ht="25.5" customHeight="1" x14ac:dyDescent="0.3">
      <c r="A374" s="207">
        <v>370</v>
      </c>
      <c r="B374" s="170" t="s">
        <v>4705</v>
      </c>
      <c r="C374" s="214" t="s">
        <v>4706</v>
      </c>
      <c r="D374" s="37">
        <v>44043</v>
      </c>
      <c r="E374" s="37">
        <v>44032</v>
      </c>
      <c r="F374" s="35" t="s">
        <v>28</v>
      </c>
      <c r="G374" s="40" t="s">
        <v>28</v>
      </c>
      <c r="H374" s="40" t="s">
        <v>5458</v>
      </c>
      <c r="I374" s="88" t="s">
        <v>232</v>
      </c>
      <c r="J374" s="73" t="s">
        <v>5459</v>
      </c>
      <c r="K374" s="72" t="s">
        <v>5460</v>
      </c>
      <c r="L374" s="72"/>
      <c r="M374" s="40" t="str">
        <f>LEFT(CKBT[[#This Row],[Số SOP]],2)</f>
        <v>07</v>
      </c>
      <c r="N374" s="40" t="s">
        <v>434</v>
      </c>
      <c r="O374" s="40" t="s">
        <v>4819</v>
      </c>
      <c r="P374" s="40" t="s">
        <v>434</v>
      </c>
      <c r="Q374" s="35"/>
      <c r="R374" s="47"/>
      <c r="S374" s="48"/>
      <c r="T374" s="20"/>
      <c r="U374" s="20"/>
      <c r="V374" s="4"/>
      <c r="W374" s="210"/>
      <c r="X374" s="210"/>
      <c r="Y374" s="210"/>
      <c r="Z374" s="210"/>
      <c r="AA374" s="210"/>
      <c r="AB374" s="210"/>
      <c r="AC374" s="210"/>
      <c r="AD374" s="210"/>
      <c r="AE374" s="210"/>
      <c r="AF374" s="210"/>
      <c r="AG374" s="210"/>
      <c r="AH374" s="210"/>
      <c r="AI374" s="210"/>
      <c r="AJ374" s="210"/>
      <c r="AK374" s="210"/>
      <c r="AL374" s="210"/>
      <c r="AM374" s="210"/>
      <c r="AN374" s="210"/>
      <c r="AO374" s="210"/>
      <c r="AP374" s="210"/>
      <c r="AQ374" s="210"/>
      <c r="AR374" s="210"/>
      <c r="AS374" s="210"/>
      <c r="AT374" s="210"/>
      <c r="AU374" s="210"/>
      <c r="AV374" s="210"/>
      <c r="AW374" s="210"/>
      <c r="AX374" s="210"/>
      <c r="AY374" s="210"/>
      <c r="AZ374" s="210"/>
      <c r="BA374" s="210"/>
      <c r="BB374" s="210"/>
      <c r="BC374" s="210"/>
      <c r="BD374" s="210"/>
      <c r="BE374" s="210"/>
      <c r="BF374" s="210"/>
      <c r="BG374" s="12"/>
      <c r="BH374" s="12"/>
      <c r="BI374" s="12"/>
      <c r="BJ374" s="12"/>
      <c r="BK374" s="12"/>
      <c r="BL374" s="12"/>
      <c r="BM374" s="12"/>
      <c r="BN374" s="12"/>
      <c r="BO374" s="12"/>
      <c r="BP374" s="12"/>
      <c r="BQ374" s="12"/>
      <c r="BR374" s="12"/>
      <c r="BS374" s="12"/>
      <c r="BT374" s="12"/>
      <c r="BU374" s="12"/>
      <c r="BV374" s="12"/>
      <c r="BW374" s="12"/>
      <c r="BX374" s="12"/>
      <c r="BY374" s="12"/>
      <c r="BZ374" s="12"/>
      <c r="CA374" s="12"/>
      <c r="CB374" s="12"/>
      <c r="CC374" s="12"/>
      <c r="CD374" s="12"/>
      <c r="CE374" s="12"/>
      <c r="CF374" s="12"/>
      <c r="CG374" s="12"/>
      <c r="CH374" s="12"/>
    </row>
    <row r="375" spans="1:86" ht="89.25" customHeight="1" x14ac:dyDescent="0.3">
      <c r="A375" s="207">
        <v>371</v>
      </c>
      <c r="B375" s="170" t="s">
        <v>4707</v>
      </c>
      <c r="C375" s="214" t="s">
        <v>5725</v>
      </c>
      <c r="D375" s="37">
        <v>43721</v>
      </c>
      <c r="E375" s="37">
        <v>43728</v>
      </c>
      <c r="F375" s="35" t="s">
        <v>28</v>
      </c>
      <c r="G375" s="40" t="s">
        <v>28</v>
      </c>
      <c r="H375" s="40" t="s">
        <v>5335</v>
      </c>
      <c r="I375" s="40" t="s">
        <v>232</v>
      </c>
      <c r="J375" s="40" t="s">
        <v>5461</v>
      </c>
      <c r="K375" s="72" t="s">
        <v>5462</v>
      </c>
      <c r="L375" s="72"/>
      <c r="M375" s="40" t="str">
        <f>LEFT(CKBT[[#This Row],[Số SOP]],2)</f>
        <v>07</v>
      </c>
      <c r="N375" s="40" t="s">
        <v>434</v>
      </c>
      <c r="O375" s="40" t="s">
        <v>4819</v>
      </c>
      <c r="P375" s="40" t="s">
        <v>434</v>
      </c>
      <c r="Q375" s="35"/>
      <c r="R375" s="47"/>
      <c r="S375" s="48"/>
      <c r="T375" s="20"/>
      <c r="U375" s="20"/>
      <c r="V375" s="4"/>
      <c r="W375" s="210"/>
      <c r="X375" s="210"/>
      <c r="Y375" s="210"/>
      <c r="Z375" s="210"/>
      <c r="AA375" s="210"/>
      <c r="AB375" s="210"/>
      <c r="AC375" s="210"/>
      <c r="AD375" s="210"/>
      <c r="AE375" s="210"/>
      <c r="AF375" s="210"/>
      <c r="AG375" s="210"/>
      <c r="AH375" s="210"/>
      <c r="AI375" s="210"/>
      <c r="AJ375" s="210"/>
      <c r="AK375" s="210"/>
      <c r="AL375" s="210"/>
      <c r="AM375" s="210"/>
      <c r="AN375" s="210"/>
      <c r="AO375" s="210"/>
      <c r="AP375" s="210"/>
      <c r="AQ375" s="210"/>
      <c r="AR375" s="210"/>
      <c r="AS375" s="210"/>
      <c r="AT375" s="210"/>
      <c r="AU375" s="210"/>
      <c r="AV375" s="210"/>
      <c r="AW375" s="210"/>
      <c r="AX375" s="210"/>
      <c r="AY375" s="210"/>
      <c r="AZ375" s="210"/>
      <c r="BA375" s="210"/>
      <c r="BB375" s="210"/>
      <c r="BC375" s="210"/>
      <c r="BD375" s="210"/>
      <c r="BE375" s="210"/>
      <c r="BF375" s="210"/>
      <c r="BG375" s="12"/>
      <c r="BH375" s="12"/>
      <c r="BI375" s="12"/>
      <c r="BJ375" s="12"/>
      <c r="BK375" s="12"/>
      <c r="BL375" s="12"/>
      <c r="BM375" s="12"/>
      <c r="BN375" s="12"/>
      <c r="BO375" s="12"/>
      <c r="BP375" s="12"/>
      <c r="BQ375" s="12"/>
      <c r="BR375" s="12"/>
      <c r="BS375" s="12"/>
      <c r="BT375" s="12"/>
      <c r="BU375" s="12"/>
      <c r="BV375" s="12"/>
      <c r="BW375" s="12"/>
      <c r="BX375" s="12"/>
      <c r="BY375" s="12"/>
      <c r="BZ375" s="12"/>
      <c r="CA375" s="12"/>
      <c r="CB375" s="12"/>
      <c r="CC375" s="12"/>
      <c r="CD375" s="12"/>
      <c r="CE375" s="12"/>
      <c r="CF375" s="12"/>
      <c r="CG375" s="12"/>
      <c r="CH375" s="12"/>
    </row>
    <row r="376" spans="1:86" ht="63.75" customHeight="1" x14ac:dyDescent="0.3">
      <c r="A376" s="207">
        <v>372</v>
      </c>
      <c r="B376" s="170" t="s">
        <v>4708</v>
      </c>
      <c r="C376" s="214" t="s">
        <v>4709</v>
      </c>
      <c r="D376" s="37">
        <v>43722</v>
      </c>
      <c r="E376" s="37">
        <v>43728</v>
      </c>
      <c r="F376" s="35" t="s">
        <v>28</v>
      </c>
      <c r="G376" s="40" t="s">
        <v>28</v>
      </c>
      <c r="H376" s="40" t="s">
        <v>4830</v>
      </c>
      <c r="I376" s="40" t="s">
        <v>232</v>
      </c>
      <c r="J376" s="40" t="s">
        <v>28</v>
      </c>
      <c r="K376" s="72" t="s">
        <v>5233</v>
      </c>
      <c r="L376" s="72"/>
      <c r="M376" s="40" t="str">
        <f>LEFT(CKBT[[#This Row],[Số SOP]],2)</f>
        <v>07</v>
      </c>
      <c r="N376" s="40" t="s">
        <v>434</v>
      </c>
      <c r="O376" s="40" t="s">
        <v>4819</v>
      </c>
      <c r="P376" s="40" t="s">
        <v>429</v>
      </c>
      <c r="Q376" s="35"/>
      <c r="R376" s="47"/>
      <c r="S376" s="48"/>
      <c r="T376" s="20"/>
      <c r="U376" s="20"/>
      <c r="V376" s="4"/>
      <c r="W376" s="210"/>
      <c r="X376" s="210"/>
      <c r="Y376" s="210"/>
      <c r="Z376" s="210"/>
      <c r="AA376" s="210"/>
      <c r="AB376" s="210"/>
      <c r="AC376" s="210"/>
      <c r="AD376" s="210"/>
      <c r="AE376" s="210"/>
      <c r="AF376" s="210"/>
      <c r="AG376" s="210"/>
      <c r="AH376" s="210"/>
      <c r="AI376" s="210"/>
      <c r="AJ376" s="210"/>
      <c r="AK376" s="210"/>
      <c r="AL376" s="210"/>
      <c r="AM376" s="210"/>
      <c r="AN376" s="210"/>
      <c r="AO376" s="210"/>
      <c r="AP376" s="210"/>
      <c r="AQ376" s="210"/>
      <c r="AR376" s="210"/>
      <c r="AS376" s="210"/>
      <c r="AT376" s="210"/>
      <c r="AU376" s="210"/>
      <c r="AV376" s="210"/>
      <c r="AW376" s="210"/>
      <c r="AX376" s="210"/>
      <c r="AY376" s="210"/>
      <c r="AZ376" s="210"/>
      <c r="BA376" s="210"/>
      <c r="BB376" s="210"/>
      <c r="BC376" s="210"/>
      <c r="BD376" s="210"/>
      <c r="BE376" s="210"/>
      <c r="BF376" s="210"/>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row>
    <row r="377" spans="1:86" ht="51" customHeight="1" x14ac:dyDescent="0.3">
      <c r="A377" s="207">
        <v>373</v>
      </c>
      <c r="B377" s="170" t="s">
        <v>4710</v>
      </c>
      <c r="C377" s="214" t="s">
        <v>4711</v>
      </c>
      <c r="D377" s="37">
        <v>43722</v>
      </c>
      <c r="E377" s="37">
        <v>43728</v>
      </c>
      <c r="F377" s="35" t="s">
        <v>28</v>
      </c>
      <c r="G377" s="40" t="s">
        <v>28</v>
      </c>
      <c r="H377" s="40" t="s">
        <v>2678</v>
      </c>
      <c r="I377" s="40" t="s">
        <v>232</v>
      </c>
      <c r="J377" s="40" t="s">
        <v>28</v>
      </c>
      <c r="K377" s="72" t="s">
        <v>5463</v>
      </c>
      <c r="L377" s="72"/>
      <c r="M377" s="40" t="str">
        <f>LEFT(CKBT[[#This Row],[Số SOP]],2)</f>
        <v>07</v>
      </c>
      <c r="N377" s="40" t="s">
        <v>434</v>
      </c>
      <c r="O377" s="40" t="s">
        <v>4819</v>
      </c>
      <c r="P377" s="40" t="s">
        <v>429</v>
      </c>
      <c r="Q377" s="35"/>
      <c r="R377" s="47"/>
      <c r="S377" s="48"/>
      <c r="T377" s="20"/>
      <c r="U377" s="20"/>
      <c r="V377" s="4"/>
      <c r="W377" s="210"/>
      <c r="X377" s="210"/>
      <c r="Y377" s="210"/>
      <c r="Z377" s="210"/>
      <c r="AA377" s="210"/>
      <c r="AB377" s="210"/>
      <c r="AC377" s="210"/>
      <c r="AD377" s="210"/>
      <c r="AE377" s="210"/>
      <c r="AF377" s="210"/>
      <c r="AG377" s="210"/>
      <c r="AH377" s="210"/>
      <c r="AI377" s="210"/>
      <c r="AJ377" s="210"/>
      <c r="AK377" s="210"/>
      <c r="AL377" s="210"/>
      <c r="AM377" s="210"/>
      <c r="AN377" s="210"/>
      <c r="AO377" s="210"/>
      <c r="AP377" s="210"/>
      <c r="AQ377" s="210"/>
      <c r="AR377" s="210"/>
      <c r="AS377" s="210"/>
      <c r="AT377" s="210"/>
      <c r="AU377" s="210"/>
      <c r="AV377" s="210"/>
      <c r="AW377" s="210"/>
      <c r="AX377" s="210"/>
      <c r="AY377" s="210"/>
      <c r="AZ377" s="210"/>
      <c r="BA377" s="210"/>
      <c r="BB377" s="210"/>
      <c r="BC377" s="210"/>
      <c r="BD377" s="210"/>
      <c r="BE377" s="210"/>
      <c r="BF377" s="210"/>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row>
    <row r="378" spans="1:86" ht="38.25" customHeight="1" x14ac:dyDescent="0.3">
      <c r="A378" s="207">
        <v>374</v>
      </c>
      <c r="B378" s="208" t="s">
        <v>4712</v>
      </c>
      <c r="C378" s="214" t="s">
        <v>4713</v>
      </c>
      <c r="D378" s="37">
        <v>43734</v>
      </c>
      <c r="E378" s="37">
        <v>43739</v>
      </c>
      <c r="F378" s="35" t="s">
        <v>28</v>
      </c>
      <c r="G378" s="40" t="s">
        <v>28</v>
      </c>
      <c r="H378" s="40" t="s">
        <v>3199</v>
      </c>
      <c r="I378" s="40" t="s">
        <v>232</v>
      </c>
      <c r="J378" s="49" t="s">
        <v>5464</v>
      </c>
      <c r="K378" s="72" t="s">
        <v>5465</v>
      </c>
      <c r="L378" s="72"/>
      <c r="M378" s="40" t="str">
        <f>LEFT(CKBT[[#This Row],[Số SOP]],2)</f>
        <v>07</v>
      </c>
      <c r="N378" s="40" t="s">
        <v>434</v>
      </c>
      <c r="O378" s="40" t="s">
        <v>4819</v>
      </c>
      <c r="P378" s="40" t="s">
        <v>434</v>
      </c>
      <c r="Q378" s="35"/>
      <c r="R378" s="47"/>
      <c r="S378" s="48"/>
      <c r="T378" s="20"/>
      <c r="U378" s="20"/>
      <c r="V378" s="4"/>
      <c r="W378" s="210"/>
      <c r="X378" s="210"/>
      <c r="Y378" s="210"/>
      <c r="Z378" s="210"/>
      <c r="AA378" s="210"/>
      <c r="AB378" s="210"/>
      <c r="AC378" s="210"/>
      <c r="AD378" s="210"/>
      <c r="AE378" s="210"/>
      <c r="AF378" s="210"/>
      <c r="AG378" s="210"/>
      <c r="AH378" s="210"/>
      <c r="AI378" s="210"/>
      <c r="AJ378" s="210"/>
      <c r="AK378" s="210"/>
      <c r="AL378" s="210"/>
      <c r="AM378" s="210"/>
      <c r="AN378" s="210"/>
      <c r="AO378" s="210"/>
      <c r="AP378" s="210"/>
      <c r="AQ378" s="210"/>
      <c r="AR378" s="210"/>
      <c r="AS378" s="210"/>
      <c r="AT378" s="210"/>
      <c r="AU378" s="210"/>
      <c r="AV378" s="210"/>
      <c r="AW378" s="210"/>
      <c r="AX378" s="210"/>
      <c r="AY378" s="210"/>
      <c r="AZ378" s="210"/>
      <c r="BA378" s="210"/>
      <c r="BB378" s="210"/>
      <c r="BC378" s="210"/>
      <c r="BD378" s="210"/>
      <c r="BE378" s="210"/>
      <c r="BF378" s="210"/>
      <c r="BG378" s="12"/>
      <c r="BH378" s="12"/>
      <c r="BI378" s="12"/>
      <c r="BJ378" s="12"/>
      <c r="BK378" s="12"/>
      <c r="BL378" s="12"/>
      <c r="BM378" s="12"/>
      <c r="BN378" s="12"/>
      <c r="BO378" s="12"/>
      <c r="BP378" s="12"/>
      <c r="BQ378" s="12"/>
      <c r="BR378" s="12"/>
      <c r="BS378" s="12"/>
      <c r="BT378" s="12"/>
      <c r="BU378" s="12"/>
      <c r="BV378" s="12"/>
      <c r="BW378" s="12"/>
      <c r="BX378" s="12"/>
      <c r="BY378" s="12"/>
      <c r="BZ378" s="12"/>
      <c r="CA378" s="12"/>
      <c r="CB378" s="12"/>
      <c r="CC378" s="12"/>
      <c r="CD378" s="12"/>
      <c r="CE378" s="12"/>
      <c r="CF378" s="12"/>
      <c r="CG378" s="12"/>
      <c r="CH378" s="12"/>
    </row>
    <row r="379" spans="1:86" ht="38.25" customHeight="1" x14ac:dyDescent="0.3">
      <c r="A379" s="207">
        <v>375</v>
      </c>
      <c r="B379" s="170" t="s">
        <v>4714</v>
      </c>
      <c r="C379" s="214" t="s">
        <v>4715</v>
      </c>
      <c r="D379" s="37">
        <v>43734</v>
      </c>
      <c r="E379" s="37">
        <v>43739</v>
      </c>
      <c r="F379" s="35" t="s">
        <v>28</v>
      </c>
      <c r="G379" s="40" t="s">
        <v>28</v>
      </c>
      <c r="H379" s="40" t="s">
        <v>3199</v>
      </c>
      <c r="I379" s="40" t="s">
        <v>232</v>
      </c>
      <c r="J379" s="40" t="s">
        <v>5466</v>
      </c>
      <c r="K379" s="72" t="s">
        <v>5467</v>
      </c>
      <c r="L379" s="72"/>
      <c r="M379" s="40" t="str">
        <f>LEFT(CKBT[[#This Row],[Số SOP]],2)</f>
        <v>07</v>
      </c>
      <c r="N379" s="40" t="s">
        <v>434</v>
      </c>
      <c r="O379" s="40" t="s">
        <v>4819</v>
      </c>
      <c r="P379" s="40" t="s">
        <v>434</v>
      </c>
      <c r="Q379" s="35"/>
      <c r="R379" s="47"/>
      <c r="S379" s="48"/>
      <c r="T379" s="20"/>
      <c r="U379" s="20"/>
      <c r="V379" s="4"/>
      <c r="W379" s="210"/>
      <c r="X379" s="210"/>
      <c r="Y379" s="210"/>
      <c r="Z379" s="210"/>
      <c r="AA379" s="210"/>
      <c r="AB379" s="210"/>
      <c r="AC379" s="210"/>
      <c r="AD379" s="210"/>
      <c r="AE379" s="210"/>
      <c r="AF379" s="210"/>
      <c r="AG379" s="210"/>
      <c r="AH379" s="210"/>
      <c r="AI379" s="210"/>
      <c r="AJ379" s="210"/>
      <c r="AK379" s="210"/>
      <c r="AL379" s="210"/>
      <c r="AM379" s="210"/>
      <c r="AN379" s="210"/>
      <c r="AO379" s="210"/>
      <c r="AP379" s="210"/>
      <c r="AQ379" s="210"/>
      <c r="AR379" s="210"/>
      <c r="AS379" s="210"/>
      <c r="AT379" s="210"/>
      <c r="AU379" s="210"/>
      <c r="AV379" s="210"/>
      <c r="AW379" s="210"/>
      <c r="AX379" s="210"/>
      <c r="AY379" s="210"/>
      <c r="AZ379" s="210"/>
      <c r="BA379" s="210"/>
      <c r="BB379" s="210"/>
      <c r="BC379" s="210"/>
      <c r="BD379" s="210"/>
      <c r="BE379" s="210"/>
      <c r="BF379" s="210"/>
      <c r="BG379" s="12"/>
      <c r="BH379" s="12"/>
      <c r="BI379" s="12"/>
      <c r="BJ379" s="12"/>
      <c r="BK379" s="12"/>
      <c r="BL379" s="12"/>
      <c r="BM379" s="12"/>
      <c r="BN379" s="12"/>
      <c r="BO379" s="12"/>
      <c r="BP379" s="12"/>
      <c r="BQ379" s="12"/>
      <c r="BR379" s="12"/>
      <c r="BS379" s="12"/>
      <c r="BT379" s="12"/>
      <c r="BU379" s="12"/>
      <c r="BV379" s="12"/>
      <c r="BW379" s="12"/>
      <c r="BX379" s="12"/>
      <c r="BY379" s="12"/>
      <c r="BZ379" s="12"/>
      <c r="CA379" s="12"/>
      <c r="CB379" s="12"/>
      <c r="CC379" s="12"/>
      <c r="CD379" s="12"/>
      <c r="CE379" s="12"/>
      <c r="CF379" s="12"/>
      <c r="CG379" s="12"/>
      <c r="CH379" s="12"/>
    </row>
    <row r="380" spans="1:86" ht="38.25" customHeight="1" x14ac:dyDescent="0.3">
      <c r="A380" s="207">
        <v>376</v>
      </c>
      <c r="B380" s="170" t="s">
        <v>4716</v>
      </c>
      <c r="C380" s="214" t="s">
        <v>4717</v>
      </c>
      <c r="D380" s="37">
        <v>43734</v>
      </c>
      <c r="E380" s="37">
        <v>43739</v>
      </c>
      <c r="F380" s="35" t="s">
        <v>28</v>
      </c>
      <c r="G380" s="40" t="s">
        <v>28</v>
      </c>
      <c r="H380" s="40" t="s">
        <v>5468</v>
      </c>
      <c r="I380" s="40" t="s">
        <v>232</v>
      </c>
      <c r="J380" s="49" t="s">
        <v>5469</v>
      </c>
      <c r="K380" s="72" t="s">
        <v>5233</v>
      </c>
      <c r="L380" s="72"/>
      <c r="M380" s="40" t="str">
        <f>LEFT(CKBT[[#This Row],[Số SOP]],2)</f>
        <v>07</v>
      </c>
      <c r="N380" s="40" t="s">
        <v>434</v>
      </c>
      <c r="O380" s="40" t="s">
        <v>4819</v>
      </c>
      <c r="P380" s="40" t="s">
        <v>434</v>
      </c>
      <c r="Q380" s="35"/>
      <c r="R380" s="47"/>
      <c r="S380" s="48"/>
      <c r="T380" s="20"/>
      <c r="U380" s="20"/>
      <c r="V380" s="4"/>
      <c r="W380" s="210"/>
      <c r="X380" s="210"/>
      <c r="Y380" s="210"/>
      <c r="Z380" s="210"/>
      <c r="AA380" s="210"/>
      <c r="AB380" s="210"/>
      <c r="AC380" s="210"/>
      <c r="AD380" s="210"/>
      <c r="AE380" s="210"/>
      <c r="AF380" s="210"/>
      <c r="AG380" s="210"/>
      <c r="AH380" s="210"/>
      <c r="AI380" s="210"/>
      <c r="AJ380" s="210"/>
      <c r="AK380" s="210"/>
      <c r="AL380" s="210"/>
      <c r="AM380" s="210"/>
      <c r="AN380" s="210"/>
      <c r="AO380" s="210"/>
      <c r="AP380" s="210"/>
      <c r="AQ380" s="210"/>
      <c r="AR380" s="210"/>
      <c r="AS380" s="210"/>
      <c r="AT380" s="210"/>
      <c r="AU380" s="210"/>
      <c r="AV380" s="210"/>
      <c r="AW380" s="210"/>
      <c r="AX380" s="210"/>
      <c r="AY380" s="210"/>
      <c r="AZ380" s="210"/>
      <c r="BA380" s="210"/>
      <c r="BB380" s="210"/>
      <c r="BC380" s="210"/>
      <c r="BD380" s="210"/>
      <c r="BE380" s="210"/>
      <c r="BF380" s="210"/>
      <c r="BG380" s="12"/>
      <c r="BH380" s="12"/>
      <c r="BI380" s="12"/>
      <c r="BJ380" s="12"/>
      <c r="BK380" s="12"/>
      <c r="BL380" s="12"/>
      <c r="BM380" s="12"/>
      <c r="BN380" s="12"/>
      <c r="BO380" s="12"/>
      <c r="BP380" s="12"/>
      <c r="BQ380" s="12"/>
      <c r="BR380" s="12"/>
      <c r="BS380" s="12"/>
      <c r="BT380" s="12"/>
      <c r="BU380" s="12"/>
      <c r="BV380" s="12"/>
      <c r="BW380" s="12"/>
      <c r="BX380" s="12"/>
      <c r="BY380" s="12"/>
      <c r="BZ380" s="12"/>
      <c r="CA380" s="12"/>
      <c r="CB380" s="12"/>
      <c r="CC380" s="12"/>
      <c r="CD380" s="12"/>
      <c r="CE380" s="12"/>
      <c r="CF380" s="12"/>
      <c r="CG380" s="12"/>
      <c r="CH380" s="12"/>
    </row>
    <row r="381" spans="1:86" ht="51" customHeight="1" x14ac:dyDescent="0.3">
      <c r="A381" s="207">
        <v>377</v>
      </c>
      <c r="B381" s="170" t="s">
        <v>4718</v>
      </c>
      <c r="C381" s="214" t="s">
        <v>4719</v>
      </c>
      <c r="D381" s="37">
        <v>43734</v>
      </c>
      <c r="E381" s="37">
        <v>43739</v>
      </c>
      <c r="F381" s="35" t="s">
        <v>28</v>
      </c>
      <c r="G381" s="40" t="s">
        <v>28</v>
      </c>
      <c r="H381" s="40" t="s">
        <v>5446</v>
      </c>
      <c r="I381" s="88" t="s">
        <v>232</v>
      </c>
      <c r="J381" s="49" t="s">
        <v>5470</v>
      </c>
      <c r="K381" s="72" t="s">
        <v>5471</v>
      </c>
      <c r="L381" s="72"/>
      <c r="M381" s="40" t="str">
        <f>LEFT(CKBT[[#This Row],[Số SOP]],2)</f>
        <v>07</v>
      </c>
      <c r="N381" s="40" t="s">
        <v>434</v>
      </c>
      <c r="O381" s="40" t="s">
        <v>4819</v>
      </c>
      <c r="P381" s="40" t="s">
        <v>434</v>
      </c>
      <c r="Q381" s="35"/>
      <c r="R381" s="47"/>
      <c r="S381" s="48"/>
      <c r="T381" s="20"/>
      <c r="U381" s="20"/>
      <c r="V381" s="4"/>
      <c r="W381" s="210"/>
      <c r="X381" s="210"/>
      <c r="Y381" s="210"/>
      <c r="Z381" s="210"/>
      <c r="AA381" s="210"/>
      <c r="AB381" s="210"/>
      <c r="AC381" s="210"/>
      <c r="AD381" s="210"/>
      <c r="AE381" s="210"/>
      <c r="AF381" s="210"/>
      <c r="AG381" s="210"/>
      <c r="AH381" s="210"/>
      <c r="AI381" s="210"/>
      <c r="AJ381" s="210"/>
      <c r="AK381" s="210"/>
      <c r="AL381" s="210"/>
      <c r="AM381" s="210"/>
      <c r="AN381" s="210"/>
      <c r="AO381" s="210"/>
      <c r="AP381" s="210"/>
      <c r="AQ381" s="210"/>
      <c r="AR381" s="210"/>
      <c r="AS381" s="210"/>
      <c r="AT381" s="210"/>
      <c r="AU381" s="210"/>
      <c r="AV381" s="210"/>
      <c r="AW381" s="210"/>
      <c r="AX381" s="210"/>
      <c r="AY381" s="210"/>
      <c r="AZ381" s="210"/>
      <c r="BA381" s="210"/>
      <c r="BB381" s="210"/>
      <c r="BC381" s="210"/>
      <c r="BD381" s="210"/>
      <c r="BE381" s="210"/>
      <c r="BF381" s="210"/>
      <c r="BG381" s="12"/>
      <c r="BH381" s="12"/>
      <c r="BI381" s="12"/>
      <c r="BJ381" s="12"/>
      <c r="BK381" s="12"/>
      <c r="BL381" s="12"/>
      <c r="BM381" s="12"/>
      <c r="BN381" s="12"/>
      <c r="BO381" s="12"/>
      <c r="BP381" s="12"/>
      <c r="BQ381" s="12"/>
      <c r="BR381" s="12"/>
      <c r="BS381" s="12"/>
      <c r="BT381" s="12"/>
      <c r="BU381" s="12"/>
      <c r="BV381" s="12"/>
      <c r="BW381" s="12"/>
      <c r="BX381" s="12"/>
      <c r="BY381" s="12"/>
      <c r="BZ381" s="12"/>
      <c r="CA381" s="12"/>
      <c r="CB381" s="12"/>
      <c r="CC381" s="12"/>
      <c r="CD381" s="12"/>
      <c r="CE381" s="12"/>
      <c r="CF381" s="12"/>
      <c r="CG381" s="12"/>
      <c r="CH381" s="12"/>
    </row>
    <row r="382" spans="1:86" ht="51" customHeight="1" x14ac:dyDescent="0.3">
      <c r="A382" s="207">
        <v>378</v>
      </c>
      <c r="B382" s="170" t="s">
        <v>4720</v>
      </c>
      <c r="C382" s="214" t="s">
        <v>4721</v>
      </c>
      <c r="D382" s="37">
        <v>43735</v>
      </c>
      <c r="E382" s="37">
        <v>43739</v>
      </c>
      <c r="F382" s="35" t="s">
        <v>28</v>
      </c>
      <c r="G382" s="40" t="s">
        <v>28</v>
      </c>
      <c r="H382" s="40" t="s">
        <v>5446</v>
      </c>
      <c r="I382" s="88" t="s">
        <v>232</v>
      </c>
      <c r="J382" s="40" t="s">
        <v>28</v>
      </c>
      <c r="K382" s="72" t="s">
        <v>5233</v>
      </c>
      <c r="L382" s="72"/>
      <c r="M382" s="40" t="str">
        <f>LEFT(CKBT[[#This Row],[Số SOP]],2)</f>
        <v>07</v>
      </c>
      <c r="N382" s="40" t="s">
        <v>434</v>
      </c>
      <c r="O382" s="40" t="s">
        <v>4819</v>
      </c>
      <c r="P382" s="40" t="s">
        <v>434</v>
      </c>
      <c r="Q382" s="35"/>
      <c r="R382" s="47"/>
      <c r="S382" s="48"/>
      <c r="T382" s="20"/>
      <c r="U382" s="20"/>
      <c r="V382" s="4"/>
      <c r="W382" s="210"/>
      <c r="X382" s="210"/>
      <c r="Y382" s="210"/>
      <c r="Z382" s="210"/>
      <c r="AA382" s="210"/>
      <c r="AB382" s="210"/>
      <c r="AC382" s="210"/>
      <c r="AD382" s="210"/>
      <c r="AE382" s="210"/>
      <c r="AF382" s="210"/>
      <c r="AG382" s="210"/>
      <c r="AH382" s="210"/>
      <c r="AI382" s="210"/>
      <c r="AJ382" s="210"/>
      <c r="AK382" s="210"/>
      <c r="AL382" s="210"/>
      <c r="AM382" s="210"/>
      <c r="AN382" s="210"/>
      <c r="AO382" s="210"/>
      <c r="AP382" s="210"/>
      <c r="AQ382" s="210"/>
      <c r="AR382" s="210"/>
      <c r="AS382" s="210"/>
      <c r="AT382" s="210"/>
      <c r="AU382" s="210"/>
      <c r="AV382" s="210"/>
      <c r="AW382" s="210"/>
      <c r="AX382" s="210"/>
      <c r="AY382" s="210"/>
      <c r="AZ382" s="210"/>
      <c r="BA382" s="210"/>
      <c r="BB382" s="210"/>
      <c r="BC382" s="210"/>
      <c r="BD382" s="210"/>
      <c r="BE382" s="210"/>
      <c r="BF382" s="210"/>
      <c r="BG382" s="12"/>
      <c r="BH382" s="12"/>
      <c r="BI382" s="12"/>
      <c r="BJ382" s="12"/>
      <c r="BK382" s="12"/>
      <c r="BL382" s="12"/>
      <c r="BM382" s="12"/>
      <c r="BN382" s="12"/>
      <c r="BO382" s="12"/>
      <c r="BP382" s="12"/>
      <c r="BQ382" s="12"/>
      <c r="BR382" s="12"/>
      <c r="BS382" s="12"/>
      <c r="BT382" s="12"/>
      <c r="BU382" s="12"/>
      <c r="BV382" s="12"/>
      <c r="BW382" s="12"/>
      <c r="BX382" s="12"/>
      <c r="BY382" s="12"/>
      <c r="BZ382" s="12"/>
      <c r="CA382" s="12"/>
      <c r="CB382" s="12"/>
      <c r="CC382" s="12"/>
      <c r="CD382" s="12"/>
      <c r="CE382" s="12"/>
      <c r="CF382" s="12"/>
      <c r="CG382" s="12"/>
      <c r="CH382" s="12"/>
    </row>
    <row r="383" spans="1:86" ht="51" customHeight="1" x14ac:dyDescent="0.3">
      <c r="A383" s="207">
        <v>379</v>
      </c>
      <c r="B383" s="170" t="s">
        <v>4722</v>
      </c>
      <c r="C383" s="214" t="s">
        <v>4723</v>
      </c>
      <c r="D383" s="37">
        <v>43735</v>
      </c>
      <c r="E383" s="37">
        <v>43739</v>
      </c>
      <c r="F383" s="35" t="s">
        <v>28</v>
      </c>
      <c r="G383" s="40" t="s">
        <v>28</v>
      </c>
      <c r="H383" s="40" t="s">
        <v>2678</v>
      </c>
      <c r="I383" s="40" t="s">
        <v>232</v>
      </c>
      <c r="J383" s="40" t="s">
        <v>5472</v>
      </c>
      <c r="K383" s="72" t="s">
        <v>5233</v>
      </c>
      <c r="L383" s="72"/>
      <c r="M383" s="40" t="str">
        <f>LEFT(CKBT[[#This Row],[Số SOP]],2)</f>
        <v>07</v>
      </c>
      <c r="N383" s="40" t="s">
        <v>434</v>
      </c>
      <c r="O383" s="40" t="s">
        <v>4819</v>
      </c>
      <c r="P383" s="40" t="s">
        <v>429</v>
      </c>
      <c r="Q383" s="35"/>
      <c r="R383" s="47"/>
      <c r="S383" s="48"/>
      <c r="T383" s="20"/>
      <c r="U383" s="20"/>
      <c r="V383" s="4"/>
      <c r="W383" s="210"/>
      <c r="X383" s="210"/>
      <c r="Y383" s="210"/>
      <c r="Z383" s="210"/>
      <c r="AA383" s="210"/>
      <c r="AB383" s="210"/>
      <c r="AC383" s="210"/>
      <c r="AD383" s="210"/>
      <c r="AE383" s="210"/>
      <c r="AF383" s="210"/>
      <c r="AG383" s="210"/>
      <c r="AH383" s="210"/>
      <c r="AI383" s="210"/>
      <c r="AJ383" s="210"/>
      <c r="AK383" s="210"/>
      <c r="AL383" s="210"/>
      <c r="AM383" s="210"/>
      <c r="AN383" s="210"/>
      <c r="AO383" s="210"/>
      <c r="AP383" s="210"/>
      <c r="AQ383" s="210"/>
      <c r="AR383" s="210"/>
      <c r="AS383" s="210"/>
      <c r="AT383" s="210"/>
      <c r="AU383" s="210"/>
      <c r="AV383" s="210"/>
      <c r="AW383" s="210"/>
      <c r="AX383" s="210"/>
      <c r="AY383" s="210"/>
      <c r="AZ383" s="210"/>
      <c r="BA383" s="210"/>
      <c r="BB383" s="210"/>
      <c r="BC383" s="210"/>
      <c r="BD383" s="210"/>
      <c r="BE383" s="210"/>
      <c r="BF383" s="210"/>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c r="CD383" s="12"/>
      <c r="CE383" s="12"/>
      <c r="CF383" s="12"/>
      <c r="CG383" s="12"/>
      <c r="CH383" s="12"/>
    </row>
    <row r="384" spans="1:86" ht="51" customHeight="1" x14ac:dyDescent="0.3">
      <c r="A384" s="207">
        <v>380</v>
      </c>
      <c r="B384" s="170" t="s">
        <v>4724</v>
      </c>
      <c r="C384" s="214" t="s">
        <v>4725</v>
      </c>
      <c r="D384" s="37">
        <v>43734</v>
      </c>
      <c r="E384" s="37">
        <v>43739</v>
      </c>
      <c r="F384" s="35" t="s">
        <v>28</v>
      </c>
      <c r="G384" s="40" t="s">
        <v>28</v>
      </c>
      <c r="H384" s="40" t="s">
        <v>5446</v>
      </c>
      <c r="I384" s="88" t="s">
        <v>232</v>
      </c>
      <c r="J384" s="40" t="s">
        <v>5473</v>
      </c>
      <c r="K384" s="72" t="s">
        <v>5233</v>
      </c>
      <c r="L384" s="72"/>
      <c r="M384" s="40" t="str">
        <f>LEFT(CKBT[[#This Row],[Số SOP]],2)</f>
        <v>07</v>
      </c>
      <c r="N384" s="40" t="s">
        <v>434</v>
      </c>
      <c r="O384" s="40" t="s">
        <v>4819</v>
      </c>
      <c r="P384" s="40" t="s">
        <v>434</v>
      </c>
      <c r="Q384" s="35"/>
      <c r="R384" s="47"/>
      <c r="S384" s="48"/>
      <c r="T384" s="20"/>
      <c r="U384" s="20"/>
      <c r="V384" s="4"/>
      <c r="W384" s="210"/>
      <c r="X384" s="210"/>
      <c r="Y384" s="210"/>
      <c r="Z384" s="210"/>
      <c r="AA384" s="210"/>
      <c r="AB384" s="210"/>
      <c r="AC384" s="210"/>
      <c r="AD384" s="210"/>
      <c r="AE384" s="210"/>
      <c r="AF384" s="210"/>
      <c r="AG384" s="210"/>
      <c r="AH384" s="210"/>
      <c r="AI384" s="210"/>
      <c r="AJ384" s="210"/>
      <c r="AK384" s="210"/>
      <c r="AL384" s="210"/>
      <c r="AM384" s="210"/>
      <c r="AN384" s="210"/>
      <c r="AO384" s="210"/>
      <c r="AP384" s="210"/>
      <c r="AQ384" s="210"/>
      <c r="AR384" s="210"/>
      <c r="AS384" s="210"/>
      <c r="AT384" s="210"/>
      <c r="AU384" s="210"/>
      <c r="AV384" s="210"/>
      <c r="AW384" s="210"/>
      <c r="AX384" s="210"/>
      <c r="AY384" s="210"/>
      <c r="AZ384" s="210"/>
      <c r="BA384" s="210"/>
      <c r="BB384" s="210"/>
      <c r="BC384" s="210"/>
      <c r="BD384" s="210"/>
      <c r="BE384" s="210"/>
      <c r="BF384" s="210"/>
      <c r="BG384" s="12"/>
      <c r="BH384" s="12"/>
      <c r="BI384" s="12"/>
      <c r="BJ384" s="12"/>
      <c r="BK384" s="12"/>
      <c r="BL384" s="12"/>
      <c r="BM384" s="12"/>
      <c r="BN384" s="12"/>
      <c r="BO384" s="12"/>
      <c r="BP384" s="12"/>
      <c r="BQ384" s="12"/>
      <c r="BR384" s="12"/>
      <c r="BS384" s="12"/>
      <c r="BT384" s="12"/>
      <c r="BU384" s="12"/>
      <c r="BV384" s="12"/>
      <c r="BW384" s="12"/>
      <c r="BX384" s="12"/>
      <c r="BY384" s="12"/>
      <c r="BZ384" s="12"/>
      <c r="CA384" s="12"/>
      <c r="CB384" s="12"/>
      <c r="CC384" s="12"/>
      <c r="CD384" s="12"/>
      <c r="CE384" s="12"/>
      <c r="CF384" s="12"/>
      <c r="CG384" s="12"/>
      <c r="CH384" s="12"/>
    </row>
    <row r="385" spans="1:86" ht="51" customHeight="1" x14ac:dyDescent="0.3">
      <c r="A385" s="207">
        <v>381</v>
      </c>
      <c r="B385" s="170" t="s">
        <v>4726</v>
      </c>
      <c r="C385" s="214" t="s">
        <v>4727</v>
      </c>
      <c r="D385" s="37">
        <v>43734</v>
      </c>
      <c r="E385" s="37">
        <v>43739</v>
      </c>
      <c r="F385" s="35" t="s">
        <v>28</v>
      </c>
      <c r="G385" s="40" t="s">
        <v>28</v>
      </c>
      <c r="H385" s="40" t="s">
        <v>5446</v>
      </c>
      <c r="I385" s="88" t="s">
        <v>232</v>
      </c>
      <c r="J385" s="40" t="s">
        <v>5474</v>
      </c>
      <c r="K385" s="72" t="s">
        <v>5233</v>
      </c>
      <c r="L385" s="72"/>
      <c r="M385" s="40" t="str">
        <f>LEFT(CKBT[[#This Row],[Số SOP]],2)</f>
        <v>07</v>
      </c>
      <c r="N385" s="40" t="s">
        <v>434</v>
      </c>
      <c r="O385" s="40" t="s">
        <v>4819</v>
      </c>
      <c r="P385" s="40" t="s">
        <v>434</v>
      </c>
      <c r="Q385" s="35"/>
      <c r="R385" s="47"/>
      <c r="S385" s="48"/>
      <c r="T385" s="20"/>
      <c r="U385" s="20"/>
      <c r="V385" s="4"/>
      <c r="W385" s="210"/>
      <c r="X385" s="210"/>
      <c r="Y385" s="210"/>
      <c r="Z385" s="210"/>
      <c r="AA385" s="210"/>
      <c r="AB385" s="210"/>
      <c r="AC385" s="210"/>
      <c r="AD385" s="210"/>
      <c r="AE385" s="210"/>
      <c r="AF385" s="210"/>
      <c r="AG385" s="210"/>
      <c r="AH385" s="210"/>
      <c r="AI385" s="210"/>
      <c r="AJ385" s="210"/>
      <c r="AK385" s="210"/>
      <c r="AL385" s="210"/>
      <c r="AM385" s="210"/>
      <c r="AN385" s="210"/>
      <c r="AO385" s="210"/>
      <c r="AP385" s="210"/>
      <c r="AQ385" s="210"/>
      <c r="AR385" s="210"/>
      <c r="AS385" s="210"/>
      <c r="AT385" s="210"/>
      <c r="AU385" s="210"/>
      <c r="AV385" s="210"/>
      <c r="AW385" s="210"/>
      <c r="AX385" s="210"/>
      <c r="AY385" s="210"/>
      <c r="AZ385" s="210"/>
      <c r="BA385" s="210"/>
      <c r="BB385" s="210"/>
      <c r="BC385" s="210"/>
      <c r="BD385" s="210"/>
      <c r="BE385" s="210"/>
      <c r="BF385" s="210"/>
      <c r="BG385" s="12"/>
      <c r="BH385" s="12"/>
      <c r="BI385" s="12"/>
      <c r="BJ385" s="12"/>
      <c r="BK385" s="12"/>
      <c r="BL385" s="12"/>
      <c r="BM385" s="12"/>
      <c r="BN385" s="12"/>
      <c r="BO385" s="12"/>
      <c r="BP385" s="12"/>
      <c r="BQ385" s="12"/>
      <c r="BR385" s="12"/>
      <c r="BS385" s="12"/>
      <c r="BT385" s="12"/>
      <c r="BU385" s="12"/>
      <c r="BV385" s="12"/>
      <c r="BW385" s="12"/>
      <c r="BX385" s="12"/>
      <c r="BY385" s="12"/>
      <c r="BZ385" s="12"/>
      <c r="CA385" s="12"/>
      <c r="CB385" s="12"/>
      <c r="CC385" s="12"/>
      <c r="CD385" s="12"/>
      <c r="CE385" s="12"/>
      <c r="CF385" s="12"/>
      <c r="CG385" s="12"/>
      <c r="CH385" s="12"/>
    </row>
    <row r="386" spans="1:86" ht="63.75" customHeight="1" x14ac:dyDescent="0.3">
      <c r="A386" s="207">
        <v>382</v>
      </c>
      <c r="B386" s="170" t="s">
        <v>4728</v>
      </c>
      <c r="C386" s="214" t="s">
        <v>4729</v>
      </c>
      <c r="D386" s="37">
        <v>43976</v>
      </c>
      <c r="E386" s="37">
        <v>43980</v>
      </c>
      <c r="F386" s="35" t="s">
        <v>28</v>
      </c>
      <c r="G386" s="40" t="s">
        <v>28</v>
      </c>
      <c r="H386" s="40" t="s">
        <v>5151</v>
      </c>
      <c r="I386" s="40" t="s">
        <v>232</v>
      </c>
      <c r="J386" s="35" t="s">
        <v>5475</v>
      </c>
      <c r="K386" s="72" t="s">
        <v>5476</v>
      </c>
      <c r="L386" s="72"/>
      <c r="M386" s="40" t="str">
        <f>LEFT(CKBT[[#This Row],[Số SOP]],2)</f>
        <v>07</v>
      </c>
      <c r="N386" s="40" t="s">
        <v>434</v>
      </c>
      <c r="O386" s="40" t="s">
        <v>2891</v>
      </c>
      <c r="P386" s="40" t="s">
        <v>434</v>
      </c>
      <c r="Q386" s="35"/>
      <c r="R386" s="47"/>
      <c r="S386" s="48"/>
      <c r="T386" s="20"/>
      <c r="U386" s="20"/>
      <c r="V386" s="4"/>
      <c r="W386" s="210"/>
      <c r="X386" s="210"/>
      <c r="Y386" s="210"/>
      <c r="Z386" s="210"/>
      <c r="AA386" s="210"/>
      <c r="AB386" s="210"/>
      <c r="AC386" s="210"/>
      <c r="AD386" s="210"/>
      <c r="AE386" s="210"/>
      <c r="AF386" s="210"/>
      <c r="AG386" s="210"/>
      <c r="AH386" s="210"/>
      <c r="AI386" s="210"/>
      <c r="AJ386" s="210"/>
      <c r="AK386" s="210"/>
      <c r="AL386" s="210"/>
      <c r="AM386" s="210"/>
      <c r="AN386" s="210"/>
      <c r="AO386" s="210"/>
      <c r="AP386" s="210"/>
      <c r="AQ386" s="210"/>
      <c r="AR386" s="210"/>
      <c r="AS386" s="210"/>
      <c r="AT386" s="210"/>
      <c r="AU386" s="210"/>
      <c r="AV386" s="210"/>
      <c r="AW386" s="210"/>
      <c r="AX386" s="210"/>
      <c r="AY386" s="210"/>
      <c r="AZ386" s="210"/>
      <c r="BA386" s="210"/>
      <c r="BB386" s="210"/>
      <c r="BC386" s="210"/>
      <c r="BD386" s="210"/>
      <c r="BE386" s="210"/>
      <c r="BF386" s="210"/>
      <c r="BG386" s="12"/>
      <c r="BH386" s="12"/>
      <c r="BI386" s="12"/>
      <c r="BJ386" s="12"/>
      <c r="BK386" s="12"/>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row>
    <row r="387" spans="1:86" ht="76.5" customHeight="1" x14ac:dyDescent="0.3">
      <c r="A387" s="207">
        <v>383</v>
      </c>
      <c r="B387" s="208" t="s">
        <v>4730</v>
      </c>
      <c r="C387" s="214" t="s">
        <v>4731</v>
      </c>
      <c r="D387" s="37">
        <v>43735</v>
      </c>
      <c r="E387" s="37">
        <v>43739</v>
      </c>
      <c r="F387" s="35" t="s">
        <v>28</v>
      </c>
      <c r="G387" s="40" t="s">
        <v>28</v>
      </c>
      <c r="H387" s="40" t="s">
        <v>3199</v>
      </c>
      <c r="I387" s="40" t="s">
        <v>232</v>
      </c>
      <c r="J387" s="40" t="s">
        <v>5477</v>
      </c>
      <c r="K387" s="72" t="s">
        <v>5478</v>
      </c>
      <c r="L387" s="72"/>
      <c r="M387" s="40" t="str">
        <f>LEFT(CKBT[[#This Row],[Số SOP]],2)</f>
        <v>07</v>
      </c>
      <c r="N387" s="40" t="s">
        <v>434</v>
      </c>
      <c r="O387" s="40" t="s">
        <v>4819</v>
      </c>
      <c r="P387" s="40" t="s">
        <v>434</v>
      </c>
      <c r="Q387" s="35"/>
      <c r="R387" s="47"/>
      <c r="S387" s="48"/>
      <c r="T387" s="20"/>
      <c r="U387" s="20"/>
      <c r="V387" s="4"/>
      <c r="W387" s="210"/>
      <c r="X387" s="210"/>
      <c r="Y387" s="210"/>
      <c r="Z387" s="210"/>
      <c r="AA387" s="210"/>
      <c r="AB387" s="210"/>
      <c r="AC387" s="210"/>
      <c r="AD387" s="210"/>
      <c r="AE387" s="210"/>
      <c r="AF387" s="210"/>
      <c r="AG387" s="210"/>
      <c r="AH387" s="210"/>
      <c r="AI387" s="210"/>
      <c r="AJ387" s="210"/>
      <c r="AK387" s="210"/>
      <c r="AL387" s="210"/>
      <c r="AM387" s="210"/>
      <c r="AN387" s="210"/>
      <c r="AO387" s="210"/>
      <c r="AP387" s="210"/>
      <c r="AQ387" s="210"/>
      <c r="AR387" s="210"/>
      <c r="AS387" s="210"/>
      <c r="AT387" s="210"/>
      <c r="AU387" s="210"/>
      <c r="AV387" s="210"/>
      <c r="AW387" s="210"/>
      <c r="AX387" s="210"/>
      <c r="AY387" s="210"/>
      <c r="AZ387" s="210"/>
      <c r="BA387" s="210"/>
      <c r="BB387" s="210"/>
      <c r="BC387" s="210"/>
      <c r="BD387" s="210"/>
      <c r="BE387" s="210"/>
      <c r="BF387" s="210"/>
      <c r="BG387" s="12"/>
      <c r="BH387" s="12"/>
      <c r="BI387" s="12"/>
      <c r="BJ387" s="12"/>
      <c r="BK387" s="12"/>
      <c r="BL387" s="12"/>
      <c r="BM387" s="12"/>
      <c r="BN387" s="12"/>
      <c r="BO387" s="12"/>
      <c r="BP387" s="12"/>
      <c r="BQ387" s="12"/>
      <c r="BR387" s="12"/>
      <c r="BS387" s="12"/>
      <c r="BT387" s="12"/>
      <c r="BU387" s="12"/>
      <c r="BV387" s="12"/>
      <c r="BW387" s="12"/>
      <c r="BX387" s="12"/>
      <c r="BY387" s="12"/>
      <c r="BZ387" s="12"/>
      <c r="CA387" s="12"/>
      <c r="CB387" s="12"/>
      <c r="CC387" s="12"/>
      <c r="CD387" s="12"/>
      <c r="CE387" s="12"/>
      <c r="CF387" s="12"/>
      <c r="CG387" s="12"/>
      <c r="CH387" s="12"/>
    </row>
    <row r="388" spans="1:86" ht="89.25" customHeight="1" x14ac:dyDescent="0.3">
      <c r="A388" s="207">
        <v>384</v>
      </c>
      <c r="B388" s="208" t="s">
        <v>4732</v>
      </c>
      <c r="C388" s="214" t="s">
        <v>4733</v>
      </c>
      <c r="D388" s="37">
        <v>43735</v>
      </c>
      <c r="E388" s="37">
        <v>43739</v>
      </c>
      <c r="F388" s="35" t="s">
        <v>28</v>
      </c>
      <c r="G388" s="40" t="s">
        <v>28</v>
      </c>
      <c r="H388" s="40" t="s">
        <v>3199</v>
      </c>
      <c r="I388" s="40" t="s">
        <v>232</v>
      </c>
      <c r="J388" s="40" t="s">
        <v>5479</v>
      </c>
      <c r="K388" s="72" t="s">
        <v>5480</v>
      </c>
      <c r="L388" s="72"/>
      <c r="M388" s="40" t="str">
        <f>LEFT(CKBT[[#This Row],[Số SOP]],2)</f>
        <v>07</v>
      </c>
      <c r="N388" s="40" t="s">
        <v>434</v>
      </c>
      <c r="O388" s="40" t="s">
        <v>4819</v>
      </c>
      <c r="P388" s="40" t="s">
        <v>434</v>
      </c>
      <c r="Q388" s="35"/>
      <c r="R388" s="47"/>
      <c r="S388" s="48"/>
      <c r="T388" s="20"/>
      <c r="U388" s="20"/>
      <c r="V388" s="4"/>
      <c r="W388" s="210"/>
      <c r="X388" s="210"/>
      <c r="Y388" s="210"/>
      <c r="Z388" s="210"/>
      <c r="AA388" s="210"/>
      <c r="AB388" s="210"/>
      <c r="AC388" s="210"/>
      <c r="AD388" s="210"/>
      <c r="AE388" s="210"/>
      <c r="AF388" s="210"/>
      <c r="AG388" s="210"/>
      <c r="AH388" s="210"/>
      <c r="AI388" s="210"/>
      <c r="AJ388" s="210"/>
      <c r="AK388" s="210"/>
      <c r="AL388" s="210"/>
      <c r="AM388" s="210"/>
      <c r="AN388" s="210"/>
      <c r="AO388" s="210"/>
      <c r="AP388" s="210"/>
      <c r="AQ388" s="210"/>
      <c r="AR388" s="210"/>
      <c r="AS388" s="210"/>
      <c r="AT388" s="210"/>
      <c r="AU388" s="210"/>
      <c r="AV388" s="210"/>
      <c r="AW388" s="210"/>
      <c r="AX388" s="210"/>
      <c r="AY388" s="210"/>
      <c r="AZ388" s="210"/>
      <c r="BA388" s="210"/>
      <c r="BB388" s="210"/>
      <c r="BC388" s="210"/>
      <c r="BD388" s="210"/>
      <c r="BE388" s="210"/>
      <c r="BF388" s="210"/>
      <c r="BG388" s="12"/>
      <c r="BH388" s="12"/>
      <c r="BI388" s="12"/>
      <c r="BJ388" s="12"/>
      <c r="BK388" s="12"/>
      <c r="BL388" s="12"/>
      <c r="BM388" s="12"/>
      <c r="BN388" s="12"/>
      <c r="BO388" s="12"/>
      <c r="BP388" s="12"/>
      <c r="BQ388" s="12"/>
      <c r="BR388" s="12"/>
      <c r="BS388" s="12"/>
      <c r="BT388" s="12"/>
      <c r="BU388" s="12"/>
      <c r="BV388" s="12"/>
      <c r="BW388" s="12"/>
      <c r="BX388" s="12"/>
      <c r="BY388" s="12"/>
      <c r="BZ388" s="12"/>
      <c r="CA388" s="12"/>
      <c r="CB388" s="12"/>
      <c r="CC388" s="12"/>
      <c r="CD388" s="12"/>
      <c r="CE388" s="12"/>
      <c r="CF388" s="12"/>
      <c r="CG388" s="12"/>
      <c r="CH388" s="12"/>
    </row>
    <row r="389" spans="1:86" ht="76.5" customHeight="1" x14ac:dyDescent="0.3">
      <c r="A389" s="207">
        <v>385</v>
      </c>
      <c r="B389" s="208" t="s">
        <v>4734</v>
      </c>
      <c r="C389" s="214" t="s">
        <v>4735</v>
      </c>
      <c r="D389" s="37">
        <v>43735</v>
      </c>
      <c r="E389" s="37">
        <v>43739</v>
      </c>
      <c r="F389" s="35" t="s">
        <v>28</v>
      </c>
      <c r="G389" s="40" t="s">
        <v>28</v>
      </c>
      <c r="H389" s="40" t="s">
        <v>3199</v>
      </c>
      <c r="I389" s="40" t="s">
        <v>232</v>
      </c>
      <c r="J389" s="40" t="s">
        <v>5481</v>
      </c>
      <c r="K389" s="72" t="s">
        <v>5482</v>
      </c>
      <c r="L389" s="72"/>
      <c r="M389" s="40" t="str">
        <f>LEFT(CKBT[[#This Row],[Số SOP]],2)</f>
        <v>07</v>
      </c>
      <c r="N389" s="40" t="s">
        <v>434</v>
      </c>
      <c r="O389" s="40" t="s">
        <v>4819</v>
      </c>
      <c r="P389" s="40" t="s">
        <v>434</v>
      </c>
      <c r="Q389" s="35"/>
      <c r="R389" s="47"/>
      <c r="S389" s="48"/>
      <c r="T389" s="20"/>
      <c r="U389" s="20"/>
      <c r="V389" s="4"/>
      <c r="W389" s="210"/>
      <c r="X389" s="210"/>
      <c r="Y389" s="210"/>
      <c r="Z389" s="210"/>
      <c r="AA389" s="210"/>
      <c r="AB389" s="210"/>
      <c r="AC389" s="210"/>
      <c r="AD389" s="210"/>
      <c r="AE389" s="210"/>
      <c r="AF389" s="210"/>
      <c r="AG389" s="210"/>
      <c r="AH389" s="210"/>
      <c r="AI389" s="210"/>
      <c r="AJ389" s="210"/>
      <c r="AK389" s="210"/>
      <c r="AL389" s="210"/>
      <c r="AM389" s="210"/>
      <c r="AN389" s="210"/>
      <c r="AO389" s="210"/>
      <c r="AP389" s="210"/>
      <c r="AQ389" s="210"/>
      <c r="AR389" s="210"/>
      <c r="AS389" s="210"/>
      <c r="AT389" s="210"/>
      <c r="AU389" s="210"/>
      <c r="AV389" s="210"/>
      <c r="AW389" s="210"/>
      <c r="AX389" s="210"/>
      <c r="AY389" s="210"/>
      <c r="AZ389" s="210"/>
      <c r="BA389" s="210"/>
      <c r="BB389" s="210"/>
      <c r="BC389" s="210"/>
      <c r="BD389" s="210"/>
      <c r="BE389" s="210"/>
      <c r="BF389" s="210"/>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c r="CD389" s="12"/>
      <c r="CE389" s="12"/>
      <c r="CF389" s="12"/>
      <c r="CG389" s="12"/>
      <c r="CH389" s="12"/>
    </row>
    <row r="390" spans="1:86" ht="38.25" customHeight="1" x14ac:dyDescent="0.3">
      <c r="A390" s="207">
        <v>386</v>
      </c>
      <c r="B390" s="208" t="s">
        <v>4736</v>
      </c>
      <c r="C390" s="214" t="s">
        <v>4737</v>
      </c>
      <c r="D390" s="37">
        <v>43733</v>
      </c>
      <c r="E390" s="37">
        <v>43738</v>
      </c>
      <c r="F390" s="35" t="s">
        <v>28</v>
      </c>
      <c r="G390" s="40" t="s">
        <v>28</v>
      </c>
      <c r="H390" s="40" t="s">
        <v>3199</v>
      </c>
      <c r="I390" s="40" t="s">
        <v>232</v>
      </c>
      <c r="J390" s="40" t="s">
        <v>5483</v>
      </c>
      <c r="K390" s="72" t="s">
        <v>5484</v>
      </c>
      <c r="L390" s="72"/>
      <c r="M390" s="40" t="str">
        <f>LEFT(CKBT[[#This Row],[Số SOP]],2)</f>
        <v>07</v>
      </c>
      <c r="N390" s="40" t="s">
        <v>434</v>
      </c>
      <c r="O390" s="40" t="s">
        <v>4819</v>
      </c>
      <c r="P390" s="40" t="s">
        <v>434</v>
      </c>
      <c r="Q390" s="35"/>
      <c r="R390" s="47"/>
      <c r="S390" s="48"/>
      <c r="T390" s="20"/>
      <c r="U390" s="20"/>
      <c r="V390" s="4"/>
      <c r="W390" s="210"/>
      <c r="X390" s="210"/>
      <c r="Y390" s="210"/>
      <c r="Z390" s="210"/>
      <c r="AA390" s="210"/>
      <c r="AB390" s="210"/>
      <c r="AC390" s="210"/>
      <c r="AD390" s="210"/>
      <c r="AE390" s="210"/>
      <c r="AF390" s="210"/>
      <c r="AG390" s="210"/>
      <c r="AH390" s="210"/>
      <c r="AI390" s="210"/>
      <c r="AJ390" s="210"/>
      <c r="AK390" s="210"/>
      <c r="AL390" s="210"/>
      <c r="AM390" s="210"/>
      <c r="AN390" s="210"/>
      <c r="AO390" s="210"/>
      <c r="AP390" s="210"/>
      <c r="AQ390" s="210"/>
      <c r="AR390" s="210"/>
      <c r="AS390" s="210"/>
      <c r="AT390" s="210"/>
      <c r="AU390" s="210"/>
      <c r="AV390" s="210"/>
      <c r="AW390" s="210"/>
      <c r="AX390" s="210"/>
      <c r="AY390" s="210"/>
      <c r="AZ390" s="210"/>
      <c r="BA390" s="210"/>
      <c r="BB390" s="210"/>
      <c r="BC390" s="210"/>
      <c r="BD390" s="210"/>
      <c r="BE390" s="210"/>
      <c r="BF390" s="210"/>
      <c r="BG390" s="12"/>
      <c r="BH390" s="12"/>
      <c r="BI390" s="12"/>
      <c r="BJ390" s="12"/>
      <c r="BK390" s="12"/>
      <c r="BL390" s="12"/>
      <c r="BM390" s="12"/>
      <c r="BN390" s="12"/>
      <c r="BO390" s="12"/>
      <c r="BP390" s="12"/>
      <c r="BQ390" s="12"/>
      <c r="BR390" s="12"/>
      <c r="BS390" s="12"/>
      <c r="BT390" s="12"/>
      <c r="BU390" s="12"/>
      <c r="BV390" s="12"/>
      <c r="BW390" s="12"/>
      <c r="BX390" s="12"/>
      <c r="BY390" s="12"/>
      <c r="BZ390" s="12"/>
      <c r="CA390" s="12"/>
      <c r="CB390" s="12"/>
      <c r="CC390" s="12"/>
      <c r="CD390" s="12"/>
      <c r="CE390" s="12"/>
      <c r="CF390" s="12"/>
      <c r="CG390" s="12"/>
      <c r="CH390" s="12"/>
    </row>
    <row r="391" spans="1:86" ht="38.25" customHeight="1" x14ac:dyDescent="0.3">
      <c r="A391" s="207">
        <v>387</v>
      </c>
      <c r="B391" s="208" t="s">
        <v>4738</v>
      </c>
      <c r="C391" s="214" t="s">
        <v>4739</v>
      </c>
      <c r="D391" s="37">
        <v>43733</v>
      </c>
      <c r="E391" s="37">
        <v>43738</v>
      </c>
      <c r="F391" s="35" t="s">
        <v>28</v>
      </c>
      <c r="G391" s="40" t="s">
        <v>28</v>
      </c>
      <c r="H391" s="40" t="s">
        <v>3199</v>
      </c>
      <c r="I391" s="40" t="s">
        <v>232</v>
      </c>
      <c r="J391" s="40" t="s">
        <v>5485</v>
      </c>
      <c r="K391" s="72" t="s">
        <v>5486</v>
      </c>
      <c r="L391" s="72"/>
      <c r="M391" s="40" t="str">
        <f>LEFT(CKBT[[#This Row],[Số SOP]],2)</f>
        <v>07</v>
      </c>
      <c r="N391" s="40" t="s">
        <v>434</v>
      </c>
      <c r="O391" s="40" t="s">
        <v>4819</v>
      </c>
      <c r="P391" s="40" t="s">
        <v>434</v>
      </c>
      <c r="Q391" s="35"/>
      <c r="R391" s="47"/>
      <c r="S391" s="48"/>
      <c r="T391" s="20"/>
      <c r="U391" s="20"/>
      <c r="V391" s="4"/>
      <c r="W391" s="210"/>
      <c r="X391" s="210"/>
      <c r="Y391" s="210"/>
      <c r="Z391" s="210"/>
      <c r="AA391" s="210"/>
      <c r="AB391" s="210"/>
      <c r="AC391" s="210"/>
      <c r="AD391" s="210"/>
      <c r="AE391" s="210"/>
      <c r="AF391" s="210"/>
      <c r="AG391" s="210"/>
      <c r="AH391" s="210"/>
      <c r="AI391" s="210"/>
      <c r="AJ391" s="210"/>
      <c r="AK391" s="210"/>
      <c r="AL391" s="210"/>
      <c r="AM391" s="210"/>
      <c r="AN391" s="210"/>
      <c r="AO391" s="210"/>
      <c r="AP391" s="210"/>
      <c r="AQ391" s="210"/>
      <c r="AR391" s="210"/>
      <c r="AS391" s="210"/>
      <c r="AT391" s="210"/>
      <c r="AU391" s="210"/>
      <c r="AV391" s="210"/>
      <c r="AW391" s="210"/>
      <c r="AX391" s="210"/>
      <c r="AY391" s="210"/>
      <c r="AZ391" s="210"/>
      <c r="BA391" s="210"/>
      <c r="BB391" s="210"/>
      <c r="BC391" s="210"/>
      <c r="BD391" s="210"/>
      <c r="BE391" s="210"/>
      <c r="BF391" s="210"/>
      <c r="BG391" s="12"/>
      <c r="BH391" s="12"/>
      <c r="BI391" s="12"/>
      <c r="BJ391" s="12"/>
      <c r="BK391" s="12"/>
      <c r="BL391" s="12"/>
      <c r="BM391" s="12"/>
      <c r="BN391" s="12"/>
      <c r="BO391" s="12"/>
      <c r="BP391" s="12"/>
      <c r="BQ391" s="12"/>
      <c r="BR391" s="12"/>
      <c r="BS391" s="12"/>
      <c r="BT391" s="12"/>
      <c r="BU391" s="12"/>
      <c r="BV391" s="12"/>
      <c r="BW391" s="12"/>
      <c r="BX391" s="12"/>
      <c r="BY391" s="12"/>
      <c r="BZ391" s="12"/>
      <c r="CA391" s="12"/>
      <c r="CB391" s="12"/>
      <c r="CC391" s="12"/>
      <c r="CD391" s="12"/>
      <c r="CE391" s="12"/>
      <c r="CF391" s="12"/>
      <c r="CG391" s="12"/>
      <c r="CH391" s="12"/>
    </row>
    <row r="392" spans="1:86" ht="51" customHeight="1" x14ac:dyDescent="0.3">
      <c r="A392" s="207">
        <v>388</v>
      </c>
      <c r="B392" s="208" t="s">
        <v>4740</v>
      </c>
      <c r="C392" s="214" t="s">
        <v>4741</v>
      </c>
      <c r="D392" s="37">
        <v>43731</v>
      </c>
      <c r="E392" s="37">
        <v>43738</v>
      </c>
      <c r="F392" s="37">
        <v>44834</v>
      </c>
      <c r="G392" s="40" t="s">
        <v>28</v>
      </c>
      <c r="H392" s="40" t="s">
        <v>3199</v>
      </c>
      <c r="I392" s="40" t="s">
        <v>232</v>
      </c>
      <c r="J392" s="40" t="s">
        <v>5487</v>
      </c>
      <c r="K392" s="72" t="s">
        <v>5488</v>
      </c>
      <c r="L392" s="72"/>
      <c r="M392" s="40" t="str">
        <f>LEFT(CKBT[[#This Row],[Số SOP]],2)</f>
        <v>07</v>
      </c>
      <c r="N392" s="40" t="s">
        <v>434</v>
      </c>
      <c r="O392" s="40" t="s">
        <v>4819</v>
      </c>
      <c r="P392" s="40" t="s">
        <v>434</v>
      </c>
      <c r="Q392" s="35"/>
      <c r="R392" s="47"/>
      <c r="S392" s="48"/>
      <c r="T392" s="20"/>
      <c r="U392" s="20"/>
      <c r="V392" s="4"/>
      <c r="W392" s="210"/>
      <c r="X392" s="210"/>
      <c r="Y392" s="210"/>
      <c r="Z392" s="210"/>
      <c r="AA392" s="210"/>
      <c r="AB392" s="210"/>
      <c r="AC392" s="210"/>
      <c r="AD392" s="210"/>
      <c r="AE392" s="210"/>
      <c r="AF392" s="210"/>
      <c r="AG392" s="210"/>
      <c r="AH392" s="210"/>
      <c r="AI392" s="210"/>
      <c r="AJ392" s="210"/>
      <c r="AK392" s="210"/>
      <c r="AL392" s="210"/>
      <c r="AM392" s="210"/>
      <c r="AN392" s="210"/>
      <c r="AO392" s="210"/>
      <c r="AP392" s="210"/>
      <c r="AQ392" s="210"/>
      <c r="AR392" s="210"/>
      <c r="AS392" s="210"/>
      <c r="AT392" s="210"/>
      <c r="AU392" s="210"/>
      <c r="AV392" s="210"/>
      <c r="AW392" s="210"/>
      <c r="AX392" s="210"/>
      <c r="AY392" s="210"/>
      <c r="AZ392" s="210"/>
      <c r="BA392" s="210"/>
      <c r="BB392" s="210"/>
      <c r="BC392" s="210"/>
      <c r="BD392" s="210"/>
      <c r="BE392" s="210"/>
      <c r="BF392" s="210"/>
      <c r="BG392" s="12"/>
      <c r="BH392" s="12"/>
      <c r="BI392" s="12"/>
      <c r="BJ392" s="12"/>
      <c r="BK392" s="12"/>
      <c r="BL392" s="12"/>
      <c r="BM392" s="12"/>
      <c r="BN392" s="12"/>
      <c r="BO392" s="12"/>
      <c r="BP392" s="12"/>
      <c r="BQ392" s="12"/>
      <c r="BR392" s="12"/>
      <c r="BS392" s="12"/>
      <c r="BT392" s="12"/>
      <c r="BU392" s="12"/>
      <c r="BV392" s="12"/>
      <c r="BW392" s="12"/>
      <c r="BX392" s="12"/>
      <c r="BY392" s="12"/>
      <c r="BZ392" s="12"/>
      <c r="CA392" s="12"/>
      <c r="CB392" s="12"/>
      <c r="CC392" s="12"/>
      <c r="CD392" s="12"/>
      <c r="CE392" s="12"/>
      <c r="CF392" s="12"/>
      <c r="CG392" s="12"/>
      <c r="CH392" s="12"/>
    </row>
    <row r="393" spans="1:86" ht="38.25" customHeight="1" x14ac:dyDescent="0.3">
      <c r="A393" s="207">
        <v>389</v>
      </c>
      <c r="B393" s="208" t="s">
        <v>4742</v>
      </c>
      <c r="C393" s="214" t="s">
        <v>4743</v>
      </c>
      <c r="D393" s="37">
        <v>43729</v>
      </c>
      <c r="E393" s="37">
        <v>43738</v>
      </c>
      <c r="F393" s="37">
        <v>44834</v>
      </c>
      <c r="G393" s="40" t="s">
        <v>28</v>
      </c>
      <c r="H393" s="40" t="s">
        <v>3199</v>
      </c>
      <c r="I393" s="40" t="s">
        <v>232</v>
      </c>
      <c r="J393" s="40" t="s">
        <v>5489</v>
      </c>
      <c r="K393" s="78" t="s">
        <v>5490</v>
      </c>
      <c r="L393" s="72"/>
      <c r="M393" s="40" t="str">
        <f>LEFT(CKBT[[#This Row],[Số SOP]],2)</f>
        <v>07</v>
      </c>
      <c r="N393" s="40" t="s">
        <v>434</v>
      </c>
      <c r="O393" s="40" t="s">
        <v>4819</v>
      </c>
      <c r="P393" s="40" t="s">
        <v>434</v>
      </c>
      <c r="Q393" s="35"/>
      <c r="R393" s="47"/>
      <c r="S393" s="48"/>
      <c r="T393" s="20"/>
      <c r="U393" s="20"/>
      <c r="V393" s="4"/>
      <c r="W393" s="210"/>
      <c r="X393" s="210"/>
      <c r="Y393" s="210"/>
      <c r="Z393" s="210"/>
      <c r="AA393" s="210"/>
      <c r="AB393" s="210"/>
      <c r="AC393" s="210"/>
      <c r="AD393" s="210"/>
      <c r="AE393" s="210"/>
      <c r="AF393" s="210"/>
      <c r="AG393" s="210"/>
      <c r="AH393" s="210"/>
      <c r="AI393" s="210"/>
      <c r="AJ393" s="210"/>
      <c r="AK393" s="210"/>
      <c r="AL393" s="210"/>
      <c r="AM393" s="210"/>
      <c r="AN393" s="210"/>
      <c r="AO393" s="210"/>
      <c r="AP393" s="210"/>
      <c r="AQ393" s="210"/>
      <c r="AR393" s="210"/>
      <c r="AS393" s="210"/>
      <c r="AT393" s="210"/>
      <c r="AU393" s="210"/>
      <c r="AV393" s="210"/>
      <c r="AW393" s="210"/>
      <c r="AX393" s="210"/>
      <c r="AY393" s="210"/>
      <c r="AZ393" s="210"/>
      <c r="BA393" s="210"/>
      <c r="BB393" s="210"/>
      <c r="BC393" s="210"/>
      <c r="BD393" s="210"/>
      <c r="BE393" s="210"/>
      <c r="BF393" s="210"/>
      <c r="BG393" s="12"/>
      <c r="BH393" s="12"/>
      <c r="BI393" s="12"/>
      <c r="BJ393" s="12"/>
      <c r="BK393" s="12"/>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row>
    <row r="394" spans="1:86" ht="51" customHeight="1" x14ac:dyDescent="0.3">
      <c r="A394" s="207">
        <v>390</v>
      </c>
      <c r="B394" s="208" t="s">
        <v>4744</v>
      </c>
      <c r="C394" s="214" t="s">
        <v>4745</v>
      </c>
      <c r="D394" s="37">
        <v>43729</v>
      </c>
      <c r="E394" s="37">
        <v>43738</v>
      </c>
      <c r="F394" s="37">
        <v>44834</v>
      </c>
      <c r="G394" s="40" t="s">
        <v>28</v>
      </c>
      <c r="H394" s="40" t="s">
        <v>3199</v>
      </c>
      <c r="I394" s="40" t="s">
        <v>232</v>
      </c>
      <c r="J394" s="40" t="s">
        <v>5491</v>
      </c>
      <c r="K394" s="78" t="s">
        <v>892</v>
      </c>
      <c r="L394" s="72"/>
      <c r="M394" s="40" t="str">
        <f>LEFT(CKBT[[#This Row],[Số SOP]],2)</f>
        <v>07</v>
      </c>
      <c r="N394" s="40" t="s">
        <v>434</v>
      </c>
      <c r="O394" s="40" t="s">
        <v>4819</v>
      </c>
      <c r="P394" s="40" t="s">
        <v>434</v>
      </c>
      <c r="Q394" s="35"/>
      <c r="R394" s="47"/>
      <c r="S394" s="48"/>
      <c r="T394" s="20"/>
      <c r="U394" s="20"/>
      <c r="V394" s="4"/>
      <c r="W394" s="210"/>
      <c r="X394" s="210"/>
      <c r="Y394" s="210"/>
      <c r="Z394" s="210"/>
      <c r="AA394" s="210"/>
      <c r="AB394" s="210"/>
      <c r="AC394" s="210"/>
      <c r="AD394" s="210"/>
      <c r="AE394" s="210"/>
      <c r="AF394" s="210"/>
      <c r="AG394" s="210"/>
      <c r="AH394" s="210"/>
      <c r="AI394" s="210"/>
      <c r="AJ394" s="210"/>
      <c r="AK394" s="210"/>
      <c r="AL394" s="210"/>
      <c r="AM394" s="210"/>
      <c r="AN394" s="210"/>
      <c r="AO394" s="210"/>
      <c r="AP394" s="210"/>
      <c r="AQ394" s="210"/>
      <c r="AR394" s="210"/>
      <c r="AS394" s="210"/>
      <c r="AT394" s="210"/>
      <c r="AU394" s="210"/>
      <c r="AV394" s="210"/>
      <c r="AW394" s="210"/>
      <c r="AX394" s="210"/>
      <c r="AY394" s="210"/>
      <c r="AZ394" s="210"/>
      <c r="BA394" s="210"/>
      <c r="BB394" s="210"/>
      <c r="BC394" s="210"/>
      <c r="BD394" s="210"/>
      <c r="BE394" s="210"/>
      <c r="BF394" s="210"/>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row>
    <row r="395" spans="1:86" ht="51" customHeight="1" x14ac:dyDescent="0.3">
      <c r="A395" s="207">
        <v>391</v>
      </c>
      <c r="B395" s="208" t="s">
        <v>4746</v>
      </c>
      <c r="C395" s="214" t="s">
        <v>4747</v>
      </c>
      <c r="D395" s="37">
        <v>43729</v>
      </c>
      <c r="E395" s="37">
        <v>43738</v>
      </c>
      <c r="F395" s="37">
        <v>44834</v>
      </c>
      <c r="G395" s="40" t="s">
        <v>28</v>
      </c>
      <c r="H395" s="40" t="s">
        <v>3199</v>
      </c>
      <c r="I395" s="40" t="s">
        <v>232</v>
      </c>
      <c r="J395" s="40" t="s">
        <v>5492</v>
      </c>
      <c r="K395" s="72" t="s">
        <v>5493</v>
      </c>
      <c r="L395" s="72"/>
      <c r="M395" s="40" t="str">
        <f>LEFT(CKBT[[#This Row],[Số SOP]],2)</f>
        <v>07</v>
      </c>
      <c r="N395" s="40" t="s">
        <v>434</v>
      </c>
      <c r="O395" s="40" t="s">
        <v>4819</v>
      </c>
      <c r="P395" s="40" t="s">
        <v>434</v>
      </c>
      <c r="Q395" s="35"/>
      <c r="R395" s="47"/>
      <c r="S395" s="48"/>
      <c r="T395" s="20"/>
      <c r="U395" s="20"/>
      <c r="V395" s="4"/>
      <c r="W395" s="210"/>
      <c r="X395" s="210"/>
      <c r="Y395" s="210"/>
      <c r="Z395" s="210"/>
      <c r="AA395" s="210"/>
      <c r="AB395" s="210"/>
      <c r="AC395" s="210"/>
      <c r="AD395" s="210"/>
      <c r="AE395" s="210"/>
      <c r="AF395" s="210"/>
      <c r="AG395" s="210"/>
      <c r="AH395" s="210"/>
      <c r="AI395" s="210"/>
      <c r="AJ395" s="210"/>
      <c r="AK395" s="210"/>
      <c r="AL395" s="210"/>
      <c r="AM395" s="210"/>
      <c r="AN395" s="210"/>
      <c r="AO395" s="210"/>
      <c r="AP395" s="210"/>
      <c r="AQ395" s="210"/>
      <c r="AR395" s="210"/>
      <c r="AS395" s="210"/>
      <c r="AT395" s="210"/>
      <c r="AU395" s="210"/>
      <c r="AV395" s="210"/>
      <c r="AW395" s="210"/>
      <c r="AX395" s="210"/>
      <c r="AY395" s="210"/>
      <c r="AZ395" s="210"/>
      <c r="BA395" s="210"/>
      <c r="BB395" s="210"/>
      <c r="BC395" s="210"/>
      <c r="BD395" s="210"/>
      <c r="BE395" s="210"/>
      <c r="BF395" s="210"/>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c r="CD395" s="12"/>
      <c r="CE395" s="12"/>
      <c r="CF395" s="12"/>
      <c r="CG395" s="12"/>
      <c r="CH395" s="12"/>
    </row>
    <row r="396" spans="1:86" ht="38.25" customHeight="1" x14ac:dyDescent="0.3">
      <c r="A396" s="207">
        <v>392</v>
      </c>
      <c r="B396" s="208" t="s">
        <v>6458</v>
      </c>
      <c r="C396" s="214" t="s">
        <v>4748</v>
      </c>
      <c r="D396" s="37">
        <v>44461</v>
      </c>
      <c r="E396" s="37">
        <v>44463</v>
      </c>
      <c r="F396" s="37">
        <v>45559</v>
      </c>
      <c r="G396" s="40" t="s">
        <v>28</v>
      </c>
      <c r="H396" s="40" t="s">
        <v>3199</v>
      </c>
      <c r="I396" s="40" t="s">
        <v>232</v>
      </c>
      <c r="J396" s="40" t="s">
        <v>6457</v>
      </c>
      <c r="K396" s="72" t="s">
        <v>5494</v>
      </c>
      <c r="L396" s="72" t="s">
        <v>6456</v>
      </c>
      <c r="M396" s="40" t="str">
        <f>LEFT(CKBT[[#This Row],[Số SOP]],2)</f>
        <v>07</v>
      </c>
      <c r="N396" s="40" t="s">
        <v>434</v>
      </c>
      <c r="O396" s="40" t="s">
        <v>4819</v>
      </c>
      <c r="P396" s="40" t="s">
        <v>434</v>
      </c>
      <c r="Q396" s="35"/>
      <c r="R396" s="47" t="s">
        <v>6892</v>
      </c>
      <c r="S396" s="48"/>
      <c r="T396" s="20"/>
      <c r="U396" s="20"/>
      <c r="V396" s="4"/>
      <c r="W396" s="210" t="s">
        <v>451</v>
      </c>
      <c r="X396" s="210" t="s">
        <v>451</v>
      </c>
      <c r="Y396" s="210" t="s">
        <v>447</v>
      </c>
      <c r="Z396" s="210" t="s">
        <v>447</v>
      </c>
      <c r="AA396" s="210" t="s">
        <v>448</v>
      </c>
      <c r="AB396" s="210" t="s">
        <v>448</v>
      </c>
      <c r="AC396" s="210" t="s">
        <v>448</v>
      </c>
      <c r="AD396" s="210" t="s">
        <v>449</v>
      </c>
      <c r="AE396" s="210"/>
      <c r="AF396" s="210"/>
      <c r="AG396" s="210"/>
      <c r="AH396" s="210"/>
      <c r="AI396" s="210"/>
      <c r="AJ396" s="210"/>
      <c r="AK396" s="210"/>
      <c r="AL396" s="210"/>
      <c r="AM396" s="210"/>
      <c r="AN396" s="210"/>
      <c r="AO396" s="210"/>
      <c r="AP396" s="210"/>
      <c r="AQ396" s="210"/>
      <c r="AR396" s="210"/>
      <c r="AS396" s="210"/>
      <c r="AT396" s="210"/>
      <c r="AU396" s="210"/>
      <c r="AV396" s="210"/>
      <c r="AW396" s="210"/>
      <c r="AX396" s="210"/>
      <c r="AY396" s="210"/>
      <c r="AZ396" s="210"/>
      <c r="BA396" s="210"/>
      <c r="BB396" s="210"/>
      <c r="BC396" s="210"/>
      <c r="BD396" s="210"/>
      <c r="BE396" s="210"/>
      <c r="BF396" s="210"/>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row>
    <row r="397" spans="1:86" ht="63.75" customHeight="1" x14ac:dyDescent="0.3">
      <c r="A397" s="207">
        <v>393</v>
      </c>
      <c r="B397" s="208" t="s">
        <v>4749</v>
      </c>
      <c r="C397" s="214" t="s">
        <v>4750</v>
      </c>
      <c r="D397" s="37">
        <v>43729</v>
      </c>
      <c r="E397" s="37">
        <v>43738</v>
      </c>
      <c r="F397" s="37">
        <v>44834</v>
      </c>
      <c r="G397" s="40" t="s">
        <v>28</v>
      </c>
      <c r="H397" s="40" t="s">
        <v>3199</v>
      </c>
      <c r="I397" s="40" t="s">
        <v>232</v>
      </c>
      <c r="J397" s="40" t="s">
        <v>5495</v>
      </c>
      <c r="K397" s="78" t="s">
        <v>5490</v>
      </c>
      <c r="L397" s="72"/>
      <c r="M397" s="40" t="str">
        <f>LEFT(CKBT[[#This Row],[Số SOP]],2)</f>
        <v>07</v>
      </c>
      <c r="N397" s="40" t="s">
        <v>434</v>
      </c>
      <c r="O397" s="40" t="s">
        <v>4819</v>
      </c>
      <c r="P397" s="40" t="s">
        <v>434</v>
      </c>
      <c r="Q397" s="35"/>
      <c r="R397" s="47"/>
      <c r="S397" s="48"/>
      <c r="T397" s="20"/>
      <c r="U397" s="20"/>
      <c r="V397" s="4"/>
      <c r="W397" s="210"/>
      <c r="X397" s="210"/>
      <c r="Y397" s="210"/>
      <c r="Z397" s="210"/>
      <c r="AA397" s="210"/>
      <c r="AB397" s="210"/>
      <c r="AC397" s="210"/>
      <c r="AD397" s="210"/>
      <c r="AE397" s="210"/>
      <c r="AF397" s="210"/>
      <c r="AG397" s="210"/>
      <c r="AH397" s="210"/>
      <c r="AI397" s="210"/>
      <c r="AJ397" s="210"/>
      <c r="AK397" s="210"/>
      <c r="AL397" s="210"/>
      <c r="AM397" s="210"/>
      <c r="AN397" s="210"/>
      <c r="AO397" s="210"/>
      <c r="AP397" s="210"/>
      <c r="AQ397" s="210"/>
      <c r="AR397" s="210"/>
      <c r="AS397" s="210"/>
      <c r="AT397" s="210"/>
      <c r="AU397" s="210"/>
      <c r="AV397" s="210"/>
      <c r="AW397" s="210"/>
      <c r="AX397" s="210"/>
      <c r="AY397" s="210"/>
      <c r="AZ397" s="210"/>
      <c r="BA397" s="210"/>
      <c r="BB397" s="210"/>
      <c r="BC397" s="210"/>
      <c r="BD397" s="210"/>
      <c r="BE397" s="210"/>
      <c r="BF397" s="210"/>
      <c r="BG397" s="12"/>
      <c r="BH397" s="12"/>
      <c r="BI397" s="12"/>
      <c r="BJ397" s="12"/>
      <c r="BK397" s="12"/>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row>
    <row r="398" spans="1:86" ht="76.5" customHeight="1" x14ac:dyDescent="0.3">
      <c r="A398" s="207">
        <v>394</v>
      </c>
      <c r="B398" s="208" t="s">
        <v>4751</v>
      </c>
      <c r="C398" s="214" t="s">
        <v>4752</v>
      </c>
      <c r="D398" s="37">
        <v>43732</v>
      </c>
      <c r="E398" s="37">
        <v>43739</v>
      </c>
      <c r="F398" s="35" t="s">
        <v>28</v>
      </c>
      <c r="G398" s="40" t="s">
        <v>28</v>
      </c>
      <c r="H398" s="40" t="s">
        <v>3199</v>
      </c>
      <c r="I398" s="40" t="s">
        <v>232</v>
      </c>
      <c r="J398" s="40" t="s">
        <v>5496</v>
      </c>
      <c r="K398" s="72" t="s">
        <v>5497</v>
      </c>
      <c r="L398" s="72"/>
      <c r="M398" s="40" t="str">
        <f>LEFT(CKBT[[#This Row],[Số SOP]],2)</f>
        <v>07</v>
      </c>
      <c r="N398" s="40" t="s">
        <v>434</v>
      </c>
      <c r="O398" s="40" t="s">
        <v>4819</v>
      </c>
      <c r="P398" s="40" t="s">
        <v>434</v>
      </c>
      <c r="Q398" s="35"/>
      <c r="R398" s="47"/>
      <c r="S398" s="48"/>
      <c r="T398" s="20"/>
      <c r="U398" s="20"/>
      <c r="V398" s="4"/>
      <c r="W398" s="210"/>
      <c r="X398" s="210"/>
      <c r="Y398" s="210"/>
      <c r="Z398" s="210"/>
      <c r="AA398" s="210"/>
      <c r="AB398" s="210"/>
      <c r="AC398" s="210"/>
      <c r="AD398" s="210"/>
      <c r="AE398" s="210"/>
      <c r="AF398" s="210"/>
      <c r="AG398" s="210"/>
      <c r="AH398" s="210"/>
      <c r="AI398" s="210"/>
      <c r="AJ398" s="210"/>
      <c r="AK398" s="210"/>
      <c r="AL398" s="210"/>
      <c r="AM398" s="210"/>
      <c r="AN398" s="210"/>
      <c r="AO398" s="210"/>
      <c r="AP398" s="210"/>
      <c r="AQ398" s="210"/>
      <c r="AR398" s="210"/>
      <c r="AS398" s="210"/>
      <c r="AT398" s="210"/>
      <c r="AU398" s="210"/>
      <c r="AV398" s="210"/>
      <c r="AW398" s="210"/>
      <c r="AX398" s="210"/>
      <c r="AY398" s="210"/>
      <c r="AZ398" s="210"/>
      <c r="BA398" s="210"/>
      <c r="BB398" s="210"/>
      <c r="BC398" s="210"/>
      <c r="BD398" s="210"/>
      <c r="BE398" s="210"/>
      <c r="BF398" s="210"/>
      <c r="BG398" s="12"/>
      <c r="BH398" s="12"/>
      <c r="BI398" s="12"/>
      <c r="BJ398" s="12"/>
      <c r="BK398" s="12"/>
      <c r="BL398" s="12"/>
      <c r="BM398" s="12"/>
      <c r="BN398" s="12"/>
      <c r="BO398" s="12"/>
      <c r="BP398" s="12"/>
      <c r="BQ398" s="12"/>
      <c r="BR398" s="12"/>
      <c r="BS398" s="12"/>
      <c r="BT398" s="12"/>
      <c r="BU398" s="12"/>
      <c r="BV398" s="12"/>
      <c r="BW398" s="12"/>
      <c r="BX398" s="12"/>
      <c r="BY398" s="12"/>
      <c r="BZ398" s="12"/>
      <c r="CA398" s="12"/>
      <c r="CB398" s="12"/>
      <c r="CC398" s="12"/>
      <c r="CD398" s="12"/>
      <c r="CE398" s="12"/>
      <c r="CF398" s="12"/>
      <c r="CG398" s="12"/>
      <c r="CH398" s="12"/>
    </row>
    <row r="399" spans="1:86" ht="63.75" customHeight="1" x14ac:dyDescent="0.3">
      <c r="A399" s="207">
        <v>395</v>
      </c>
      <c r="B399" s="208" t="s">
        <v>4753</v>
      </c>
      <c r="C399" s="214" t="s">
        <v>4754</v>
      </c>
      <c r="D399" s="37">
        <v>43735</v>
      </c>
      <c r="E399" s="37">
        <v>43739</v>
      </c>
      <c r="F399" s="35" t="s">
        <v>28</v>
      </c>
      <c r="G399" s="40" t="s">
        <v>28</v>
      </c>
      <c r="H399" s="40" t="s">
        <v>3199</v>
      </c>
      <c r="I399" s="40" t="s">
        <v>232</v>
      </c>
      <c r="J399" s="40" t="s">
        <v>5498</v>
      </c>
      <c r="K399" s="72" t="s">
        <v>5499</v>
      </c>
      <c r="L399" s="72"/>
      <c r="M399" s="40" t="str">
        <f>LEFT(CKBT[[#This Row],[Số SOP]],2)</f>
        <v>07</v>
      </c>
      <c r="N399" s="40" t="s">
        <v>434</v>
      </c>
      <c r="O399" s="40" t="s">
        <v>4819</v>
      </c>
      <c r="P399" s="40" t="s">
        <v>434</v>
      </c>
      <c r="Q399" s="35"/>
      <c r="R399" s="47"/>
      <c r="S399" s="48"/>
      <c r="T399" s="20"/>
      <c r="U399" s="20"/>
      <c r="V399" s="4"/>
      <c r="W399" s="210"/>
      <c r="X399" s="210"/>
      <c r="Y399" s="210"/>
      <c r="Z399" s="210"/>
      <c r="AA399" s="210"/>
      <c r="AB399" s="210"/>
      <c r="AC399" s="210"/>
      <c r="AD399" s="210"/>
      <c r="AE399" s="210"/>
      <c r="AF399" s="210"/>
      <c r="AG399" s="210"/>
      <c r="AH399" s="210"/>
      <c r="AI399" s="210"/>
      <c r="AJ399" s="210"/>
      <c r="AK399" s="210"/>
      <c r="AL399" s="210"/>
      <c r="AM399" s="210"/>
      <c r="AN399" s="210"/>
      <c r="AO399" s="210"/>
      <c r="AP399" s="210"/>
      <c r="AQ399" s="210"/>
      <c r="AR399" s="210"/>
      <c r="AS399" s="210"/>
      <c r="AT399" s="210"/>
      <c r="AU399" s="210"/>
      <c r="AV399" s="210"/>
      <c r="AW399" s="210"/>
      <c r="AX399" s="210"/>
      <c r="AY399" s="210"/>
      <c r="AZ399" s="210"/>
      <c r="BA399" s="210"/>
      <c r="BB399" s="210"/>
      <c r="BC399" s="210"/>
      <c r="BD399" s="210"/>
      <c r="BE399" s="210"/>
      <c r="BF399" s="210"/>
      <c r="BG399" s="12"/>
      <c r="BH399" s="12"/>
      <c r="BI399" s="12"/>
      <c r="BJ399" s="12"/>
      <c r="BK399" s="12"/>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row>
    <row r="400" spans="1:86" ht="25.5" customHeight="1" x14ac:dyDescent="0.3">
      <c r="A400" s="207">
        <v>396</v>
      </c>
      <c r="B400" s="170" t="s">
        <v>4755</v>
      </c>
      <c r="C400" s="214" t="s">
        <v>4756</v>
      </c>
      <c r="D400" s="37">
        <v>43734</v>
      </c>
      <c r="E400" s="37">
        <v>43739</v>
      </c>
      <c r="F400" s="37">
        <v>44835</v>
      </c>
      <c r="G400" s="40" t="s">
        <v>28</v>
      </c>
      <c r="H400" s="40" t="s">
        <v>5500</v>
      </c>
      <c r="I400" s="40" t="s">
        <v>232</v>
      </c>
      <c r="J400" s="40" t="s">
        <v>5501</v>
      </c>
      <c r="K400" s="72" t="s">
        <v>28</v>
      </c>
      <c r="L400" s="72"/>
      <c r="M400" s="40" t="str">
        <f>LEFT(CKBT[[#This Row],[Số SOP]],2)</f>
        <v>07</v>
      </c>
      <c r="N400" s="40" t="s">
        <v>434</v>
      </c>
      <c r="O400" s="40" t="s">
        <v>4819</v>
      </c>
      <c r="P400" s="40" t="s">
        <v>434</v>
      </c>
      <c r="Q400" s="35"/>
      <c r="R400" s="47"/>
      <c r="S400" s="48"/>
      <c r="T400" s="20"/>
      <c r="U400" s="20"/>
      <c r="V400" s="4"/>
      <c r="W400" s="210"/>
      <c r="X400" s="210"/>
      <c r="Y400" s="210"/>
      <c r="Z400" s="210"/>
      <c r="AA400" s="210"/>
      <c r="AB400" s="210"/>
      <c r="AC400" s="210"/>
      <c r="AD400" s="210"/>
      <c r="AE400" s="210"/>
      <c r="AF400" s="210"/>
      <c r="AG400" s="210"/>
      <c r="AH400" s="210"/>
      <c r="AI400" s="210"/>
      <c r="AJ400" s="210"/>
      <c r="AK400" s="210"/>
      <c r="AL400" s="210"/>
      <c r="AM400" s="210"/>
      <c r="AN400" s="210"/>
      <c r="AO400" s="210"/>
      <c r="AP400" s="210"/>
      <c r="AQ400" s="210"/>
      <c r="AR400" s="210"/>
      <c r="AS400" s="210"/>
      <c r="AT400" s="210"/>
      <c r="AU400" s="210"/>
      <c r="AV400" s="210"/>
      <c r="AW400" s="210"/>
      <c r="AX400" s="210"/>
      <c r="AY400" s="210"/>
      <c r="AZ400" s="210"/>
      <c r="BA400" s="210"/>
      <c r="BB400" s="210"/>
      <c r="BC400" s="210"/>
      <c r="BD400" s="210"/>
      <c r="BE400" s="210"/>
      <c r="BF400" s="210"/>
      <c r="BG400" s="12"/>
      <c r="BH400" s="12"/>
      <c r="BI400" s="12"/>
      <c r="BJ400" s="12"/>
      <c r="BK400" s="12"/>
      <c r="BL400" s="12"/>
      <c r="BM400" s="12"/>
      <c r="BN400" s="12"/>
      <c r="BO400" s="12"/>
      <c r="BP400" s="12"/>
      <c r="BQ400" s="12"/>
      <c r="BR400" s="12"/>
      <c r="BS400" s="12"/>
      <c r="BT400" s="12"/>
      <c r="BU400" s="12"/>
      <c r="BV400" s="12"/>
      <c r="BW400" s="12"/>
      <c r="BX400" s="12"/>
      <c r="BY400" s="12"/>
      <c r="BZ400" s="12"/>
      <c r="CA400" s="12"/>
      <c r="CB400" s="12"/>
      <c r="CC400" s="12"/>
      <c r="CD400" s="12"/>
      <c r="CE400" s="12"/>
      <c r="CF400" s="12"/>
      <c r="CG400" s="12"/>
      <c r="CH400" s="12"/>
    </row>
    <row r="401" spans="1:86" ht="51" customHeight="1" x14ac:dyDescent="0.3">
      <c r="A401" s="207">
        <v>397</v>
      </c>
      <c r="B401" s="170" t="s">
        <v>4757</v>
      </c>
      <c r="C401" s="214" t="s">
        <v>4758</v>
      </c>
      <c r="D401" s="37">
        <v>43852</v>
      </c>
      <c r="E401" s="37">
        <v>43865</v>
      </c>
      <c r="F401" s="35" t="s">
        <v>28</v>
      </c>
      <c r="G401" s="40" t="s">
        <v>28</v>
      </c>
      <c r="H401" s="40" t="s">
        <v>5151</v>
      </c>
      <c r="I401" s="40" t="s">
        <v>232</v>
      </c>
      <c r="J401" s="40" t="s">
        <v>5502</v>
      </c>
      <c r="K401" s="72" t="s">
        <v>5503</v>
      </c>
      <c r="L401" s="72"/>
      <c r="M401" s="40" t="str">
        <f>LEFT(CKBT[[#This Row],[Số SOP]],2)</f>
        <v>07</v>
      </c>
      <c r="N401" s="40" t="s">
        <v>434</v>
      </c>
      <c r="O401" s="40" t="s">
        <v>2891</v>
      </c>
      <c r="P401" s="40" t="s">
        <v>434</v>
      </c>
      <c r="Q401" s="35"/>
      <c r="R401" s="47"/>
      <c r="S401" s="48"/>
      <c r="T401" s="20"/>
      <c r="U401" s="20"/>
      <c r="V401" s="4"/>
      <c r="W401" s="210"/>
      <c r="X401" s="210"/>
      <c r="Y401" s="210"/>
      <c r="Z401" s="210"/>
      <c r="AA401" s="210"/>
      <c r="AB401" s="210"/>
      <c r="AC401" s="210"/>
      <c r="AD401" s="210"/>
      <c r="AE401" s="210"/>
      <c r="AF401" s="210"/>
      <c r="AG401" s="210"/>
      <c r="AH401" s="210"/>
      <c r="AI401" s="210"/>
      <c r="AJ401" s="210"/>
      <c r="AK401" s="210"/>
      <c r="AL401" s="210"/>
      <c r="AM401" s="210"/>
      <c r="AN401" s="210"/>
      <c r="AO401" s="210"/>
      <c r="AP401" s="210"/>
      <c r="AQ401" s="210"/>
      <c r="AR401" s="210"/>
      <c r="AS401" s="210"/>
      <c r="AT401" s="210"/>
      <c r="AU401" s="210"/>
      <c r="AV401" s="210"/>
      <c r="AW401" s="210"/>
      <c r="AX401" s="210"/>
      <c r="AY401" s="210"/>
      <c r="AZ401" s="210"/>
      <c r="BA401" s="210"/>
      <c r="BB401" s="210"/>
      <c r="BC401" s="210"/>
      <c r="BD401" s="210"/>
      <c r="BE401" s="210"/>
      <c r="BF401" s="210"/>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c r="CD401" s="12"/>
      <c r="CE401" s="12"/>
      <c r="CF401" s="12"/>
      <c r="CG401" s="12"/>
      <c r="CH401" s="12"/>
    </row>
    <row r="402" spans="1:86" ht="51" customHeight="1" x14ac:dyDescent="0.3">
      <c r="A402" s="207">
        <v>398</v>
      </c>
      <c r="B402" s="170" t="s">
        <v>4759</v>
      </c>
      <c r="C402" s="214" t="s">
        <v>4760</v>
      </c>
      <c r="D402" s="37">
        <v>43671</v>
      </c>
      <c r="E402" s="37">
        <v>43672</v>
      </c>
      <c r="F402" s="35" t="s">
        <v>28</v>
      </c>
      <c r="G402" s="40" t="s">
        <v>28</v>
      </c>
      <c r="H402" s="40" t="s">
        <v>575</v>
      </c>
      <c r="I402" s="40" t="s">
        <v>232</v>
      </c>
      <c r="J402" s="40" t="s">
        <v>5502</v>
      </c>
      <c r="K402" s="72" t="s">
        <v>5504</v>
      </c>
      <c r="L402" s="72"/>
      <c r="M402" s="40" t="str">
        <f>LEFT(CKBT[[#This Row],[Số SOP]],2)</f>
        <v>07</v>
      </c>
      <c r="N402" s="40" t="s">
        <v>434</v>
      </c>
      <c r="O402" s="40" t="s">
        <v>6980</v>
      </c>
      <c r="P402" s="40" t="s">
        <v>429</v>
      </c>
      <c r="Q402" s="35"/>
      <c r="R402" s="47"/>
      <c r="S402" s="48"/>
      <c r="T402" s="20"/>
      <c r="U402" s="20"/>
      <c r="V402" s="4"/>
      <c r="W402" s="210"/>
      <c r="X402" s="210"/>
      <c r="Y402" s="210"/>
      <c r="Z402" s="210"/>
      <c r="AA402" s="210"/>
      <c r="AB402" s="210"/>
      <c r="AC402" s="210"/>
      <c r="AD402" s="210"/>
      <c r="AE402" s="210"/>
      <c r="AF402" s="210"/>
      <c r="AG402" s="210"/>
      <c r="AH402" s="210"/>
      <c r="AI402" s="210"/>
      <c r="AJ402" s="210"/>
      <c r="AK402" s="210"/>
      <c r="AL402" s="210"/>
      <c r="AM402" s="210"/>
      <c r="AN402" s="210"/>
      <c r="AO402" s="210"/>
      <c r="AP402" s="210"/>
      <c r="AQ402" s="210"/>
      <c r="AR402" s="210"/>
      <c r="AS402" s="210"/>
      <c r="AT402" s="210"/>
      <c r="AU402" s="210"/>
      <c r="AV402" s="210"/>
      <c r="AW402" s="210"/>
      <c r="AX402" s="210"/>
      <c r="AY402" s="210"/>
      <c r="AZ402" s="210"/>
      <c r="BA402" s="210"/>
      <c r="BB402" s="210"/>
      <c r="BC402" s="210"/>
      <c r="BD402" s="210"/>
      <c r="BE402" s="210"/>
      <c r="BF402" s="210"/>
      <c r="BG402" s="12"/>
      <c r="BH402" s="12"/>
      <c r="BI402" s="12"/>
      <c r="BJ402" s="12"/>
      <c r="BK402" s="12"/>
      <c r="BL402" s="12"/>
      <c r="BM402" s="12"/>
      <c r="BN402" s="12"/>
      <c r="BO402" s="12"/>
      <c r="BP402" s="12"/>
      <c r="BQ402" s="12"/>
      <c r="BR402" s="12"/>
      <c r="BS402" s="12"/>
      <c r="BT402" s="12"/>
      <c r="BU402" s="12"/>
      <c r="BV402" s="12"/>
      <c r="BW402" s="12"/>
      <c r="BX402" s="12"/>
      <c r="BY402" s="12"/>
      <c r="BZ402" s="12"/>
      <c r="CA402" s="12"/>
      <c r="CB402" s="12"/>
      <c r="CC402" s="12"/>
      <c r="CD402" s="12"/>
      <c r="CE402" s="12"/>
      <c r="CF402" s="12"/>
      <c r="CG402" s="12"/>
      <c r="CH402" s="12"/>
    </row>
    <row r="403" spans="1:86" ht="51" customHeight="1" x14ac:dyDescent="0.3">
      <c r="A403" s="207">
        <v>399</v>
      </c>
      <c r="B403" s="170" t="s">
        <v>4761</v>
      </c>
      <c r="C403" s="214" t="s">
        <v>4135</v>
      </c>
      <c r="D403" s="37">
        <v>44016</v>
      </c>
      <c r="E403" s="37">
        <v>44027</v>
      </c>
      <c r="F403" s="35" t="s">
        <v>28</v>
      </c>
      <c r="G403" s="40" t="s">
        <v>28</v>
      </c>
      <c r="H403" s="40" t="s">
        <v>3666</v>
      </c>
      <c r="I403" s="40" t="s">
        <v>232</v>
      </c>
      <c r="J403" s="40" t="s">
        <v>5505</v>
      </c>
      <c r="K403" s="72" t="s">
        <v>5506</v>
      </c>
      <c r="L403" s="72"/>
      <c r="M403" s="40" t="str">
        <f>LEFT(CKBT[[#This Row],[Số SOP]],2)</f>
        <v>07</v>
      </c>
      <c r="N403" s="40" t="s">
        <v>434</v>
      </c>
      <c r="O403" s="40" t="s">
        <v>4819</v>
      </c>
      <c r="P403" s="40" t="s">
        <v>434</v>
      </c>
      <c r="Q403" s="35"/>
      <c r="R403" s="47"/>
      <c r="S403" s="48"/>
      <c r="T403" s="20"/>
      <c r="U403" s="20"/>
      <c r="V403" s="4"/>
      <c r="W403" s="210"/>
      <c r="X403" s="210"/>
      <c r="Y403" s="210"/>
      <c r="Z403" s="210"/>
      <c r="AA403" s="210"/>
      <c r="AB403" s="210"/>
      <c r="AC403" s="210"/>
      <c r="AD403" s="210"/>
      <c r="AE403" s="210"/>
      <c r="AF403" s="210"/>
      <c r="AG403" s="210"/>
      <c r="AH403" s="210"/>
      <c r="AI403" s="210"/>
      <c r="AJ403" s="210"/>
      <c r="AK403" s="210"/>
      <c r="AL403" s="210"/>
      <c r="AM403" s="210"/>
      <c r="AN403" s="210"/>
      <c r="AO403" s="210"/>
      <c r="AP403" s="210"/>
      <c r="AQ403" s="210"/>
      <c r="AR403" s="210"/>
      <c r="AS403" s="210"/>
      <c r="AT403" s="210"/>
      <c r="AU403" s="210"/>
      <c r="AV403" s="210"/>
      <c r="AW403" s="210"/>
      <c r="AX403" s="210"/>
      <c r="AY403" s="210"/>
      <c r="AZ403" s="210"/>
      <c r="BA403" s="210"/>
      <c r="BB403" s="210"/>
      <c r="BC403" s="210"/>
      <c r="BD403" s="210"/>
      <c r="BE403" s="210"/>
      <c r="BF403" s="210"/>
      <c r="BG403" s="12"/>
      <c r="BH403" s="12"/>
      <c r="BI403" s="12"/>
      <c r="BJ403" s="12"/>
      <c r="BK403" s="12"/>
      <c r="BL403" s="12"/>
      <c r="BM403" s="12"/>
      <c r="BN403" s="12"/>
      <c r="BO403" s="12"/>
      <c r="BP403" s="12"/>
      <c r="BQ403" s="12"/>
      <c r="BR403" s="12"/>
      <c r="BS403" s="12"/>
      <c r="BT403" s="12"/>
      <c r="BU403" s="12"/>
      <c r="BV403" s="12"/>
      <c r="BW403" s="12"/>
      <c r="BX403" s="12"/>
      <c r="BY403" s="12"/>
      <c r="BZ403" s="12"/>
      <c r="CA403" s="12"/>
      <c r="CB403" s="12"/>
      <c r="CC403" s="12"/>
      <c r="CD403" s="12"/>
      <c r="CE403" s="12"/>
      <c r="CF403" s="12"/>
      <c r="CG403" s="12"/>
      <c r="CH403" s="12"/>
    </row>
    <row r="404" spans="1:86" ht="51" customHeight="1" x14ac:dyDescent="0.3">
      <c r="A404" s="207">
        <v>400</v>
      </c>
      <c r="B404" s="170" t="s">
        <v>4762</v>
      </c>
      <c r="C404" s="214" t="s">
        <v>4763</v>
      </c>
      <c r="D404" s="37">
        <v>43984</v>
      </c>
      <c r="E404" s="37">
        <v>43987</v>
      </c>
      <c r="F404" s="37">
        <v>45082</v>
      </c>
      <c r="G404" s="40" t="s">
        <v>28</v>
      </c>
      <c r="H404" s="40" t="s">
        <v>3666</v>
      </c>
      <c r="I404" s="40" t="s">
        <v>232</v>
      </c>
      <c r="J404" s="40" t="s">
        <v>5507</v>
      </c>
      <c r="K404" s="78" t="s">
        <v>5508</v>
      </c>
      <c r="L404" s="72"/>
      <c r="M404" s="40" t="str">
        <f>LEFT(CKBT[[#This Row],[Số SOP]],2)</f>
        <v>07</v>
      </c>
      <c r="N404" s="40" t="s">
        <v>434</v>
      </c>
      <c r="O404" s="40" t="s">
        <v>4819</v>
      </c>
      <c r="P404" s="40" t="s">
        <v>434</v>
      </c>
      <c r="Q404" s="35"/>
      <c r="R404" s="47"/>
      <c r="S404" s="48"/>
      <c r="T404" s="20"/>
      <c r="U404" s="20"/>
      <c r="V404" s="4"/>
      <c r="W404" s="210"/>
      <c r="X404" s="210"/>
      <c r="Y404" s="210"/>
      <c r="Z404" s="210"/>
      <c r="AA404" s="210"/>
      <c r="AB404" s="210"/>
      <c r="AC404" s="210"/>
      <c r="AD404" s="210"/>
      <c r="AE404" s="210"/>
      <c r="AF404" s="210"/>
      <c r="AG404" s="210"/>
      <c r="AH404" s="210"/>
      <c r="AI404" s="210"/>
      <c r="AJ404" s="210"/>
      <c r="AK404" s="210"/>
      <c r="AL404" s="210"/>
      <c r="AM404" s="210"/>
      <c r="AN404" s="210"/>
      <c r="AO404" s="210"/>
      <c r="AP404" s="210"/>
      <c r="AQ404" s="210"/>
      <c r="AR404" s="210"/>
      <c r="AS404" s="210"/>
      <c r="AT404" s="210"/>
      <c r="AU404" s="210"/>
      <c r="AV404" s="210"/>
      <c r="AW404" s="210"/>
      <c r="AX404" s="210"/>
      <c r="AY404" s="210"/>
      <c r="AZ404" s="210"/>
      <c r="BA404" s="210"/>
      <c r="BB404" s="210"/>
      <c r="BC404" s="210"/>
      <c r="BD404" s="210"/>
      <c r="BE404" s="210"/>
      <c r="BF404" s="210"/>
      <c r="BG404" s="12"/>
      <c r="BH404" s="12"/>
      <c r="BI404" s="12"/>
      <c r="BJ404" s="12"/>
      <c r="BK404" s="12"/>
      <c r="BL404" s="12"/>
      <c r="BM404" s="12"/>
      <c r="BN404" s="12"/>
      <c r="BO404" s="12"/>
      <c r="BP404" s="12"/>
      <c r="BQ404" s="12"/>
      <c r="BR404" s="12"/>
      <c r="BS404" s="12"/>
      <c r="BT404" s="12"/>
      <c r="BU404" s="12"/>
      <c r="BV404" s="12"/>
      <c r="BW404" s="12"/>
      <c r="BX404" s="12"/>
      <c r="BY404" s="12"/>
      <c r="BZ404" s="12"/>
      <c r="CA404" s="12"/>
      <c r="CB404" s="12"/>
      <c r="CC404" s="12"/>
      <c r="CD404" s="12"/>
      <c r="CE404" s="12"/>
      <c r="CF404" s="12"/>
      <c r="CG404" s="12"/>
      <c r="CH404" s="12"/>
    </row>
    <row r="405" spans="1:86" ht="51" customHeight="1" x14ac:dyDescent="0.3">
      <c r="A405" s="207">
        <v>401</v>
      </c>
      <c r="B405" s="170" t="s">
        <v>4764</v>
      </c>
      <c r="C405" s="214" t="s">
        <v>4765</v>
      </c>
      <c r="D405" s="37">
        <v>43984</v>
      </c>
      <c r="E405" s="37">
        <v>43987</v>
      </c>
      <c r="F405" s="37">
        <v>45082</v>
      </c>
      <c r="G405" s="40" t="s">
        <v>28</v>
      </c>
      <c r="H405" s="40" t="s">
        <v>3666</v>
      </c>
      <c r="I405" s="40" t="s">
        <v>232</v>
      </c>
      <c r="J405" s="40" t="s">
        <v>5509</v>
      </c>
      <c r="K405" s="78" t="s">
        <v>5508</v>
      </c>
      <c r="L405" s="72"/>
      <c r="M405" s="40" t="str">
        <f>LEFT(CKBT[[#This Row],[Số SOP]],2)</f>
        <v>07</v>
      </c>
      <c r="N405" s="40" t="s">
        <v>434</v>
      </c>
      <c r="O405" s="40" t="s">
        <v>4819</v>
      </c>
      <c r="P405" s="40" t="s">
        <v>434</v>
      </c>
      <c r="Q405" s="35"/>
      <c r="R405" s="47"/>
      <c r="S405" s="48"/>
      <c r="T405" s="20"/>
      <c r="U405" s="20"/>
      <c r="V405" s="4"/>
      <c r="W405" s="210"/>
      <c r="X405" s="210"/>
      <c r="Y405" s="210"/>
      <c r="Z405" s="210"/>
      <c r="AA405" s="210"/>
      <c r="AB405" s="210"/>
      <c r="AC405" s="210"/>
      <c r="AD405" s="210"/>
      <c r="AE405" s="210"/>
      <c r="AF405" s="210"/>
      <c r="AG405" s="210"/>
      <c r="AH405" s="210"/>
      <c r="AI405" s="210"/>
      <c r="AJ405" s="210"/>
      <c r="AK405" s="210"/>
      <c r="AL405" s="210"/>
      <c r="AM405" s="210"/>
      <c r="AN405" s="210"/>
      <c r="AO405" s="210"/>
      <c r="AP405" s="210"/>
      <c r="AQ405" s="210"/>
      <c r="AR405" s="210"/>
      <c r="AS405" s="210"/>
      <c r="AT405" s="210"/>
      <c r="AU405" s="210"/>
      <c r="AV405" s="210"/>
      <c r="AW405" s="210"/>
      <c r="AX405" s="210"/>
      <c r="AY405" s="210"/>
      <c r="AZ405" s="210"/>
      <c r="BA405" s="210"/>
      <c r="BB405" s="210"/>
      <c r="BC405" s="210"/>
      <c r="BD405" s="210"/>
      <c r="BE405" s="210"/>
      <c r="BF405" s="210"/>
      <c r="BG405" s="12"/>
      <c r="BH405" s="12"/>
      <c r="BI405" s="12"/>
      <c r="BJ405" s="12"/>
      <c r="BK405" s="12"/>
      <c r="BL405" s="12"/>
      <c r="BM405" s="12"/>
      <c r="BN405" s="12"/>
      <c r="BO405" s="12"/>
      <c r="BP405" s="12"/>
      <c r="BQ405" s="12"/>
      <c r="BR405" s="12"/>
      <c r="BS405" s="12"/>
      <c r="BT405" s="12"/>
      <c r="BU405" s="12"/>
      <c r="BV405" s="12"/>
      <c r="BW405" s="12"/>
      <c r="BX405" s="12"/>
      <c r="BY405" s="12"/>
      <c r="BZ405" s="12"/>
      <c r="CA405" s="12"/>
      <c r="CB405" s="12"/>
      <c r="CC405" s="12"/>
      <c r="CD405" s="12"/>
      <c r="CE405" s="12"/>
      <c r="CF405" s="12"/>
      <c r="CG405" s="12"/>
      <c r="CH405" s="12"/>
    </row>
    <row r="406" spans="1:86" ht="76.5" customHeight="1" x14ac:dyDescent="0.3">
      <c r="A406" s="207">
        <v>402</v>
      </c>
      <c r="B406" s="170" t="s">
        <v>4766</v>
      </c>
      <c r="C406" s="214" t="s">
        <v>4767</v>
      </c>
      <c r="D406" s="37">
        <v>43993</v>
      </c>
      <c r="E406" s="37">
        <v>43997</v>
      </c>
      <c r="F406" s="35" t="s">
        <v>28</v>
      </c>
      <c r="G406" s="40" t="s">
        <v>28</v>
      </c>
      <c r="H406" s="40" t="s">
        <v>3666</v>
      </c>
      <c r="I406" s="40" t="s">
        <v>232</v>
      </c>
      <c r="J406" s="40" t="s">
        <v>5510</v>
      </c>
      <c r="K406" s="78" t="s">
        <v>892</v>
      </c>
      <c r="L406" s="72"/>
      <c r="M406" s="40" t="str">
        <f>LEFT(CKBT[[#This Row],[Số SOP]],2)</f>
        <v>07</v>
      </c>
      <c r="N406" s="40" t="s">
        <v>434</v>
      </c>
      <c r="O406" s="40" t="s">
        <v>4819</v>
      </c>
      <c r="P406" s="40" t="s">
        <v>434</v>
      </c>
      <c r="Q406" s="35"/>
      <c r="R406" s="47"/>
      <c r="S406" s="48"/>
      <c r="T406" s="20"/>
      <c r="U406" s="20"/>
      <c r="V406" s="4"/>
      <c r="W406" s="210"/>
      <c r="X406" s="210"/>
      <c r="Y406" s="210"/>
      <c r="Z406" s="210"/>
      <c r="AA406" s="210"/>
      <c r="AB406" s="210"/>
      <c r="AC406" s="210"/>
      <c r="AD406" s="210"/>
      <c r="AE406" s="210"/>
      <c r="AF406" s="210"/>
      <c r="AG406" s="210"/>
      <c r="AH406" s="210"/>
      <c r="AI406" s="210"/>
      <c r="AJ406" s="210"/>
      <c r="AK406" s="210"/>
      <c r="AL406" s="210"/>
      <c r="AM406" s="210"/>
      <c r="AN406" s="210"/>
      <c r="AO406" s="210"/>
      <c r="AP406" s="210"/>
      <c r="AQ406" s="210"/>
      <c r="AR406" s="210"/>
      <c r="AS406" s="210"/>
      <c r="AT406" s="210"/>
      <c r="AU406" s="210"/>
      <c r="AV406" s="210"/>
      <c r="AW406" s="210"/>
      <c r="AX406" s="210"/>
      <c r="AY406" s="210"/>
      <c r="AZ406" s="210"/>
      <c r="BA406" s="210"/>
      <c r="BB406" s="210"/>
      <c r="BC406" s="210"/>
      <c r="BD406" s="210"/>
      <c r="BE406" s="210"/>
      <c r="BF406" s="210"/>
      <c r="BG406" s="12"/>
      <c r="BH406" s="12"/>
      <c r="BI406" s="12"/>
      <c r="BJ406" s="12"/>
      <c r="BK406" s="12"/>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row>
    <row r="407" spans="1:86" ht="63.75" customHeight="1" x14ac:dyDescent="0.3">
      <c r="A407" s="207">
        <v>403</v>
      </c>
      <c r="B407" s="170" t="s">
        <v>4768</v>
      </c>
      <c r="C407" s="214" t="s">
        <v>4769</v>
      </c>
      <c r="D407" s="44" t="s">
        <v>6024</v>
      </c>
      <c r="E407" s="43" t="s">
        <v>6025</v>
      </c>
      <c r="F407" s="35" t="s">
        <v>28</v>
      </c>
      <c r="G407" s="40" t="s">
        <v>28</v>
      </c>
      <c r="H407" s="40" t="s">
        <v>614</v>
      </c>
      <c r="I407" s="40" t="s">
        <v>232</v>
      </c>
      <c r="J407" s="40" t="s">
        <v>28</v>
      </c>
      <c r="K407" s="78" t="s">
        <v>5511</v>
      </c>
      <c r="L407" s="72"/>
      <c r="M407" s="40" t="str">
        <f>LEFT(CKBT[[#This Row],[Số SOP]],2)</f>
        <v>07</v>
      </c>
      <c r="N407" s="40" t="s">
        <v>434</v>
      </c>
      <c r="O407" s="40" t="s">
        <v>2891</v>
      </c>
      <c r="P407" s="40" t="s">
        <v>434</v>
      </c>
      <c r="Q407" s="35"/>
      <c r="R407" s="47"/>
      <c r="S407" s="48"/>
      <c r="T407" s="20"/>
      <c r="U407" s="20"/>
      <c r="V407" s="4"/>
      <c r="W407" s="210"/>
      <c r="X407" s="210"/>
      <c r="Y407" s="210"/>
      <c r="Z407" s="210"/>
      <c r="AA407" s="210"/>
      <c r="AB407" s="210"/>
      <c r="AC407" s="210"/>
      <c r="AD407" s="210"/>
      <c r="AE407" s="210"/>
      <c r="AF407" s="210"/>
      <c r="AG407" s="210"/>
      <c r="AH407" s="210"/>
      <c r="AI407" s="210"/>
      <c r="AJ407" s="210"/>
      <c r="AK407" s="210"/>
      <c r="AL407" s="210"/>
      <c r="AM407" s="210"/>
      <c r="AN407" s="210"/>
      <c r="AO407" s="210"/>
      <c r="AP407" s="210"/>
      <c r="AQ407" s="210"/>
      <c r="AR407" s="210"/>
      <c r="AS407" s="210"/>
      <c r="AT407" s="210"/>
      <c r="AU407" s="210"/>
      <c r="AV407" s="210"/>
      <c r="AW407" s="210"/>
      <c r="AX407" s="210"/>
      <c r="AY407" s="210"/>
      <c r="AZ407" s="210"/>
      <c r="BA407" s="210"/>
      <c r="BB407" s="210"/>
      <c r="BC407" s="210"/>
      <c r="BD407" s="210"/>
      <c r="BE407" s="210"/>
      <c r="BF407" s="210"/>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c r="CD407" s="12"/>
      <c r="CE407" s="12"/>
      <c r="CF407" s="12"/>
      <c r="CG407" s="12"/>
      <c r="CH407" s="12"/>
    </row>
    <row r="408" spans="1:86" ht="51.75" customHeight="1" x14ac:dyDescent="0.3">
      <c r="A408" s="207">
        <v>404</v>
      </c>
      <c r="B408" s="170" t="s">
        <v>4770</v>
      </c>
      <c r="C408" s="214" t="s">
        <v>4771</v>
      </c>
      <c r="D408" s="37">
        <v>44271</v>
      </c>
      <c r="E408" s="37">
        <v>44273</v>
      </c>
      <c r="F408" s="35" t="s">
        <v>28</v>
      </c>
      <c r="G408" s="35" t="s">
        <v>28</v>
      </c>
      <c r="H408" s="40" t="s">
        <v>219</v>
      </c>
      <c r="I408" s="40" t="s">
        <v>232</v>
      </c>
      <c r="J408" s="40" t="s">
        <v>5512</v>
      </c>
      <c r="K408" s="78" t="s">
        <v>5513</v>
      </c>
      <c r="L408" s="72"/>
      <c r="M408" s="40" t="str">
        <f>LEFT(CKBT[[#This Row],[Số SOP]],2)</f>
        <v>07</v>
      </c>
      <c r="N408" s="40" t="s">
        <v>434</v>
      </c>
      <c r="O408" s="40" t="s">
        <v>6980</v>
      </c>
      <c r="P408" s="40" t="s">
        <v>429</v>
      </c>
      <c r="Q408" s="35"/>
      <c r="R408" s="47"/>
      <c r="S408" s="48"/>
      <c r="T408" s="20"/>
      <c r="U408" s="20"/>
      <c r="V408" s="4"/>
      <c r="W408" s="210"/>
      <c r="X408" s="210"/>
      <c r="Y408" s="210"/>
      <c r="Z408" s="210"/>
      <c r="AA408" s="210"/>
      <c r="AB408" s="210"/>
      <c r="AC408" s="210"/>
      <c r="AD408" s="210"/>
      <c r="AE408" s="210"/>
      <c r="AF408" s="210"/>
      <c r="AG408" s="210"/>
      <c r="AH408" s="210"/>
      <c r="AI408" s="210"/>
      <c r="AJ408" s="210"/>
      <c r="AK408" s="210"/>
      <c r="AL408" s="210"/>
      <c r="AM408" s="210"/>
      <c r="AN408" s="210"/>
      <c r="AO408" s="210"/>
      <c r="AP408" s="210"/>
      <c r="AQ408" s="210"/>
      <c r="AR408" s="210"/>
      <c r="AS408" s="210"/>
      <c r="AT408" s="210"/>
      <c r="AU408" s="210"/>
      <c r="AV408" s="210"/>
      <c r="AW408" s="210"/>
      <c r="AX408" s="210"/>
      <c r="AY408" s="210"/>
      <c r="AZ408" s="210"/>
      <c r="BA408" s="210"/>
      <c r="BB408" s="210"/>
      <c r="BC408" s="210"/>
      <c r="BD408" s="210"/>
      <c r="BE408" s="210"/>
      <c r="BF408" s="210"/>
      <c r="BG408" s="12"/>
      <c r="BH408" s="12"/>
      <c r="BI408" s="12"/>
      <c r="BJ408" s="12"/>
      <c r="BK408" s="12"/>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row>
    <row r="409" spans="1:86" ht="38.25" customHeight="1" x14ac:dyDescent="0.3">
      <c r="A409" s="207">
        <v>405</v>
      </c>
      <c r="B409" s="170" t="s">
        <v>7250</v>
      </c>
      <c r="C409" s="213" t="s">
        <v>7249</v>
      </c>
      <c r="D409" s="35" t="s">
        <v>6929</v>
      </c>
      <c r="E409" s="37">
        <v>44606</v>
      </c>
      <c r="F409" s="35" t="s">
        <v>28</v>
      </c>
      <c r="G409" s="35" t="s">
        <v>28</v>
      </c>
      <c r="H409" s="40" t="s">
        <v>2678</v>
      </c>
      <c r="I409" s="40" t="s">
        <v>232</v>
      </c>
      <c r="J409" s="40" t="s">
        <v>5514</v>
      </c>
      <c r="K409" s="72" t="s">
        <v>7251</v>
      </c>
      <c r="L409" s="72"/>
      <c r="M409" s="40" t="str">
        <f>LEFT(CKBT[[#This Row],[Số SOP]],2)</f>
        <v>07</v>
      </c>
      <c r="N409" s="40" t="s">
        <v>434</v>
      </c>
      <c r="O409" s="40" t="s">
        <v>4819</v>
      </c>
      <c r="P409" s="40" t="s">
        <v>429</v>
      </c>
      <c r="Q409" s="35"/>
      <c r="R409" s="47"/>
      <c r="S409" s="48"/>
      <c r="T409" s="20"/>
      <c r="U409" s="20"/>
      <c r="V409" s="214"/>
      <c r="W409" s="210" t="s">
        <v>451</v>
      </c>
      <c r="X409" s="210" t="s">
        <v>451</v>
      </c>
      <c r="Y409" s="210" t="s">
        <v>451</v>
      </c>
      <c r="Z409" s="210" t="s">
        <v>451</v>
      </c>
      <c r="AA409" s="210" t="s">
        <v>451</v>
      </c>
      <c r="AB409" s="210" t="s">
        <v>451</v>
      </c>
      <c r="AC409" s="210" t="s">
        <v>451</v>
      </c>
      <c r="AD409" s="210" t="s">
        <v>451</v>
      </c>
      <c r="AE409" s="210" t="s">
        <v>451</v>
      </c>
      <c r="AF409" s="210" t="s">
        <v>451</v>
      </c>
      <c r="AG409" s="210" t="s">
        <v>451</v>
      </c>
      <c r="AH409" s="210" t="s">
        <v>451</v>
      </c>
      <c r="AI409" s="210" t="s">
        <v>451</v>
      </c>
      <c r="AJ409" s="210" t="s">
        <v>451</v>
      </c>
      <c r="AK409" s="210" t="s">
        <v>451</v>
      </c>
      <c r="AL409" s="210" t="s">
        <v>448</v>
      </c>
      <c r="AM409" s="210" t="s">
        <v>448</v>
      </c>
      <c r="AN409" s="210" t="s">
        <v>449</v>
      </c>
      <c r="AO409" s="210"/>
      <c r="AP409" s="210"/>
      <c r="AQ409" s="210"/>
      <c r="AR409" s="210"/>
      <c r="AS409" s="210"/>
      <c r="AT409" s="210"/>
      <c r="AU409" s="210"/>
      <c r="AV409" s="210"/>
      <c r="AW409" s="210"/>
      <c r="AX409" s="210"/>
      <c r="AY409" s="210"/>
      <c r="AZ409" s="210"/>
      <c r="BA409" s="210"/>
      <c r="BB409" s="210"/>
      <c r="BC409" s="210"/>
      <c r="BD409" s="210"/>
      <c r="BE409" s="210"/>
      <c r="BF409" s="210"/>
      <c r="BG409" s="12"/>
      <c r="BH409" s="12"/>
      <c r="BI409" s="12"/>
      <c r="BJ409" s="12"/>
      <c r="BK409" s="12"/>
      <c r="BL409" s="12"/>
      <c r="BM409" s="12"/>
      <c r="BN409" s="12"/>
      <c r="BO409" s="12"/>
      <c r="BP409" s="12"/>
      <c r="BQ409" s="12"/>
      <c r="BR409" s="12"/>
      <c r="BS409" s="12"/>
      <c r="BT409" s="12"/>
      <c r="BU409" s="12"/>
      <c r="BV409" s="12"/>
      <c r="BW409" s="12"/>
      <c r="BX409" s="12"/>
      <c r="BY409" s="12"/>
      <c r="BZ409" s="12"/>
      <c r="CA409" s="12"/>
      <c r="CB409" s="12"/>
      <c r="CC409" s="12"/>
      <c r="CD409" s="12"/>
      <c r="CE409" s="12"/>
      <c r="CF409" s="12"/>
      <c r="CG409" s="12"/>
      <c r="CH409" s="12"/>
    </row>
    <row r="410" spans="1:86" s="310" customFormat="1" ht="76.5" x14ac:dyDescent="0.3">
      <c r="A410" s="207">
        <v>406</v>
      </c>
      <c r="B410" s="208" t="s">
        <v>7438</v>
      </c>
      <c r="C410" s="213" t="s">
        <v>7437</v>
      </c>
      <c r="D410" s="35" t="s">
        <v>7453</v>
      </c>
      <c r="E410" s="37">
        <v>44630</v>
      </c>
      <c r="F410" s="35" t="s">
        <v>28</v>
      </c>
      <c r="G410" s="35" t="s">
        <v>28</v>
      </c>
      <c r="H410" s="40" t="s">
        <v>7454</v>
      </c>
      <c r="I410" s="40" t="s">
        <v>232</v>
      </c>
      <c r="J410" s="40" t="s">
        <v>28</v>
      </c>
      <c r="K410" s="72" t="s">
        <v>7455</v>
      </c>
      <c r="L410" s="72"/>
      <c r="M410" s="40" t="str">
        <f>LEFT(CKBT[[#This Row],[Số SOP]],2)</f>
        <v>07</v>
      </c>
      <c r="N410" s="40" t="s">
        <v>434</v>
      </c>
      <c r="O410" s="40" t="s">
        <v>4819</v>
      </c>
      <c r="P410" s="40" t="s">
        <v>429</v>
      </c>
      <c r="Q410" s="35"/>
      <c r="R410" s="47"/>
      <c r="S410" s="48"/>
      <c r="T410" s="20"/>
      <c r="U410" s="20"/>
      <c r="V410" s="311"/>
      <c r="W410" s="210"/>
      <c r="X410" s="210"/>
      <c r="Y410" s="210"/>
      <c r="Z410" s="210"/>
      <c r="AA410" s="210"/>
      <c r="AB410" s="210"/>
      <c r="AC410" s="210"/>
      <c r="AD410" s="210"/>
      <c r="AE410" s="210"/>
      <c r="AF410" s="210"/>
      <c r="AG410" s="210"/>
      <c r="AH410" s="210"/>
      <c r="AI410" s="210"/>
      <c r="AJ410" s="210"/>
      <c r="AK410" s="210"/>
      <c r="AL410" s="210"/>
      <c r="AM410" s="210"/>
      <c r="AN410" s="210"/>
      <c r="AO410" s="210"/>
      <c r="AP410" s="210"/>
      <c r="AQ410" s="210"/>
      <c r="AR410" s="210" t="s">
        <v>449</v>
      </c>
      <c r="AS410" s="210"/>
      <c r="AT410" s="210"/>
      <c r="AU410" s="210"/>
      <c r="AV410" s="210"/>
      <c r="AW410" s="210"/>
      <c r="AX410" s="210"/>
      <c r="AY410" s="210"/>
      <c r="AZ410" s="210"/>
      <c r="BA410" s="210"/>
      <c r="BB410" s="210"/>
      <c r="BC410" s="210"/>
      <c r="BD410" s="210"/>
      <c r="BE410" s="210"/>
      <c r="BF410" s="210"/>
      <c r="BG410" s="12"/>
      <c r="BH410" s="12"/>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row>
    <row r="411" spans="1:86" ht="51" customHeight="1" x14ac:dyDescent="0.3">
      <c r="A411" s="207">
        <v>407</v>
      </c>
      <c r="B411" s="170" t="s">
        <v>4772</v>
      </c>
      <c r="C411" s="214" t="s">
        <v>4773</v>
      </c>
      <c r="D411" s="37">
        <v>44159</v>
      </c>
      <c r="E411" s="37">
        <v>44166</v>
      </c>
      <c r="F411" s="35" t="s">
        <v>28</v>
      </c>
      <c r="G411" s="35" t="s">
        <v>28</v>
      </c>
      <c r="H411" s="40" t="s">
        <v>219</v>
      </c>
      <c r="I411" s="40" t="s">
        <v>232</v>
      </c>
      <c r="J411" s="40" t="s">
        <v>626</v>
      </c>
      <c r="K411" s="72" t="s">
        <v>5515</v>
      </c>
      <c r="L411" s="72"/>
      <c r="M411" s="40" t="str">
        <f t="shared" ref="M411:M452" si="7">LEFT(B411,2)</f>
        <v>07</v>
      </c>
      <c r="N411" s="40" t="s">
        <v>434</v>
      </c>
      <c r="O411" s="40" t="s">
        <v>6980</v>
      </c>
      <c r="P411" s="40" t="s">
        <v>429</v>
      </c>
      <c r="Q411" s="35"/>
      <c r="R411" s="47"/>
      <c r="S411" s="48"/>
      <c r="T411" s="20"/>
      <c r="U411" s="20"/>
      <c r="V411" s="4"/>
      <c r="W411" s="210"/>
      <c r="X411" s="210"/>
      <c r="Y411" s="210"/>
      <c r="Z411" s="210"/>
      <c r="AA411" s="210"/>
      <c r="AB411" s="210"/>
      <c r="AC411" s="210"/>
      <c r="AD411" s="210"/>
      <c r="AE411" s="210"/>
      <c r="AF411" s="210"/>
      <c r="AG411" s="210"/>
      <c r="AH411" s="210"/>
      <c r="AI411" s="210"/>
      <c r="AJ411" s="210"/>
      <c r="AK411" s="210"/>
      <c r="AL411" s="210"/>
      <c r="AM411" s="210"/>
      <c r="AN411" s="210"/>
      <c r="AO411" s="210"/>
      <c r="AP411" s="210"/>
      <c r="AQ411" s="210"/>
      <c r="AR411" s="210"/>
      <c r="AS411" s="210"/>
      <c r="AT411" s="210"/>
      <c r="AU411" s="210"/>
      <c r="AV411" s="210"/>
      <c r="AW411" s="210"/>
      <c r="AX411" s="210"/>
      <c r="AY411" s="210"/>
      <c r="AZ411" s="210"/>
      <c r="BA411" s="210"/>
      <c r="BB411" s="210"/>
      <c r="BC411" s="210"/>
      <c r="BD411" s="210"/>
      <c r="BE411" s="210"/>
      <c r="BF411" s="210"/>
      <c r="BG411" s="12"/>
      <c r="BH411" s="12"/>
      <c r="BI411" s="12"/>
      <c r="BJ411" s="12"/>
      <c r="BK411" s="12"/>
      <c r="BL411" s="12"/>
      <c r="BM411" s="12"/>
      <c r="BN411" s="12"/>
      <c r="BO411" s="12"/>
      <c r="BP411" s="12"/>
      <c r="BQ411" s="12"/>
      <c r="BR411" s="12"/>
      <c r="BS411" s="12"/>
      <c r="BT411" s="12"/>
      <c r="BU411" s="12"/>
      <c r="BV411" s="12"/>
      <c r="BW411" s="12"/>
      <c r="BX411" s="12"/>
      <c r="BY411" s="12"/>
      <c r="BZ411" s="12"/>
      <c r="CA411" s="12"/>
      <c r="CB411" s="12"/>
      <c r="CC411" s="12"/>
      <c r="CD411" s="12"/>
      <c r="CE411" s="12"/>
      <c r="CF411" s="12"/>
      <c r="CG411" s="12"/>
      <c r="CH411" s="12"/>
    </row>
    <row r="412" spans="1:86" ht="51" customHeight="1" x14ac:dyDescent="0.3">
      <c r="A412" s="207">
        <v>408</v>
      </c>
      <c r="B412" s="170" t="s">
        <v>4774</v>
      </c>
      <c r="C412" s="214" t="s">
        <v>4775</v>
      </c>
      <c r="D412" s="37">
        <v>44174</v>
      </c>
      <c r="E412" s="37">
        <v>44179</v>
      </c>
      <c r="F412" s="35" t="s">
        <v>28</v>
      </c>
      <c r="G412" s="35" t="s">
        <v>28</v>
      </c>
      <c r="H412" s="40" t="s">
        <v>614</v>
      </c>
      <c r="I412" s="40" t="s">
        <v>2387</v>
      </c>
      <c r="J412" s="40" t="s">
        <v>5516</v>
      </c>
      <c r="K412" s="78" t="s">
        <v>5517</v>
      </c>
      <c r="L412" s="72" t="s">
        <v>3976</v>
      </c>
      <c r="M412" s="40" t="str">
        <f t="shared" si="7"/>
        <v>07</v>
      </c>
      <c r="N412" s="40" t="s">
        <v>434</v>
      </c>
      <c r="O412" s="40" t="s">
        <v>2891</v>
      </c>
      <c r="P412" s="40" t="s">
        <v>434</v>
      </c>
      <c r="Q412" s="35"/>
      <c r="R412" s="47"/>
      <c r="S412" s="48"/>
      <c r="T412" s="20"/>
      <c r="U412" s="20"/>
      <c r="V412" s="4"/>
      <c r="W412" s="210"/>
      <c r="X412" s="210"/>
      <c r="Y412" s="210"/>
      <c r="Z412" s="210"/>
      <c r="AA412" s="210"/>
      <c r="AB412" s="210"/>
      <c r="AC412" s="210"/>
      <c r="AD412" s="210"/>
      <c r="AE412" s="210"/>
      <c r="AF412" s="210"/>
      <c r="AG412" s="210"/>
      <c r="AH412" s="210"/>
      <c r="AI412" s="210"/>
      <c r="AJ412" s="210"/>
      <c r="AK412" s="210"/>
      <c r="AL412" s="210"/>
      <c r="AM412" s="210"/>
      <c r="AN412" s="210"/>
      <c r="AO412" s="210"/>
      <c r="AP412" s="210"/>
      <c r="AQ412" s="210"/>
      <c r="AR412" s="210"/>
      <c r="AS412" s="210"/>
      <c r="AT412" s="210"/>
      <c r="AU412" s="210"/>
      <c r="AV412" s="210"/>
      <c r="AW412" s="210"/>
      <c r="AX412" s="210"/>
      <c r="AY412" s="210"/>
      <c r="AZ412" s="210"/>
      <c r="BA412" s="210"/>
      <c r="BB412" s="210"/>
      <c r="BC412" s="210"/>
      <c r="BD412" s="210"/>
      <c r="BE412" s="210"/>
      <c r="BF412" s="210"/>
      <c r="BG412" s="12"/>
      <c r="BH412" s="12"/>
      <c r="BI412" s="12"/>
      <c r="BJ412" s="12"/>
      <c r="BK412" s="12"/>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row>
    <row r="413" spans="1:86" ht="63.75" customHeight="1" x14ac:dyDescent="0.3">
      <c r="A413" s="207">
        <v>409</v>
      </c>
      <c r="B413" s="170" t="s">
        <v>4776</v>
      </c>
      <c r="C413" s="214" t="s">
        <v>4777</v>
      </c>
      <c r="D413" s="37">
        <v>44174</v>
      </c>
      <c r="E413" s="37">
        <v>44179</v>
      </c>
      <c r="F413" s="35" t="s">
        <v>28</v>
      </c>
      <c r="G413" s="35" t="s">
        <v>28</v>
      </c>
      <c r="H413" s="40" t="s">
        <v>614</v>
      </c>
      <c r="I413" s="40" t="s">
        <v>2387</v>
      </c>
      <c r="J413" s="40" t="s">
        <v>28</v>
      </c>
      <c r="K413" s="78" t="s">
        <v>5518</v>
      </c>
      <c r="L413" s="72"/>
      <c r="M413" s="40" t="str">
        <f t="shared" si="7"/>
        <v>07</v>
      </c>
      <c r="N413" s="40" t="s">
        <v>434</v>
      </c>
      <c r="O413" s="40" t="s">
        <v>2891</v>
      </c>
      <c r="P413" s="40" t="s">
        <v>434</v>
      </c>
      <c r="Q413" s="35" t="s">
        <v>444</v>
      </c>
      <c r="R413" s="47"/>
      <c r="S413" s="48"/>
      <c r="T413" s="20" t="s">
        <v>6190</v>
      </c>
      <c r="U413" s="20"/>
      <c r="V413" s="4" t="s">
        <v>8262</v>
      </c>
      <c r="W413" s="210"/>
      <c r="X413" s="210"/>
      <c r="Y413" s="210"/>
      <c r="Z413" s="210"/>
      <c r="AA413" s="210"/>
      <c r="AB413" s="210"/>
      <c r="AC413" s="210"/>
      <c r="AD413" s="210"/>
      <c r="AE413" s="210"/>
      <c r="AF413" s="210"/>
      <c r="AG413" s="210"/>
      <c r="AH413" s="210"/>
      <c r="AI413" s="210"/>
      <c r="AJ413" s="210"/>
      <c r="AK413" s="210"/>
      <c r="AL413" s="210"/>
      <c r="AM413" s="210"/>
      <c r="AN413" s="210"/>
      <c r="AO413" s="210"/>
      <c r="AP413" s="210"/>
      <c r="AQ413" s="210"/>
      <c r="AR413" s="210"/>
      <c r="AS413" s="210"/>
      <c r="AT413" s="210"/>
      <c r="AU413" s="210" t="s">
        <v>447</v>
      </c>
      <c r="AV413" s="210" t="s">
        <v>447</v>
      </c>
      <c r="AW413" s="210" t="s">
        <v>447</v>
      </c>
      <c r="AX413" s="210" t="s">
        <v>447</v>
      </c>
      <c r="AY413" s="210"/>
      <c r="AZ413" s="210"/>
      <c r="BA413" s="210"/>
      <c r="BB413" s="210"/>
      <c r="BC413" s="210"/>
      <c r="BD413" s="210"/>
      <c r="BE413" s="210" t="s">
        <v>447</v>
      </c>
      <c r="BF413" s="210" t="s">
        <v>447</v>
      </c>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c r="CD413" s="12"/>
      <c r="CE413" s="12"/>
      <c r="CF413" s="12"/>
      <c r="CG413" s="12"/>
      <c r="CH413" s="12"/>
    </row>
    <row r="414" spans="1:86" ht="76.5" customHeight="1" x14ac:dyDescent="0.3">
      <c r="A414" s="207">
        <v>410</v>
      </c>
      <c r="B414" s="170" t="s">
        <v>4778</v>
      </c>
      <c r="C414" s="214" t="s">
        <v>4779</v>
      </c>
      <c r="D414" s="37">
        <v>44342</v>
      </c>
      <c r="E414" s="37">
        <v>44344</v>
      </c>
      <c r="F414" s="35" t="s">
        <v>28</v>
      </c>
      <c r="G414" s="35" t="s">
        <v>28</v>
      </c>
      <c r="H414" s="40" t="s">
        <v>614</v>
      </c>
      <c r="I414" s="40" t="s">
        <v>2387</v>
      </c>
      <c r="J414" s="35" t="s">
        <v>5519</v>
      </c>
      <c r="K414" s="72" t="s">
        <v>5520</v>
      </c>
      <c r="L414" s="72"/>
      <c r="M414" s="40" t="str">
        <f t="shared" si="7"/>
        <v>07</v>
      </c>
      <c r="N414" s="40" t="s">
        <v>434</v>
      </c>
      <c r="O414" s="40" t="s">
        <v>2891</v>
      </c>
      <c r="P414" s="40" t="s">
        <v>434</v>
      </c>
      <c r="Q414" s="35"/>
      <c r="R414" s="47"/>
      <c r="S414" s="48"/>
      <c r="T414" s="20"/>
      <c r="U414" s="20"/>
      <c r="V414" s="4"/>
      <c r="W414" s="210"/>
      <c r="X414" s="210"/>
      <c r="Y414" s="210"/>
      <c r="Z414" s="210"/>
      <c r="AA414" s="210"/>
      <c r="AB414" s="210"/>
      <c r="AC414" s="210"/>
      <c r="AD414" s="210"/>
      <c r="AE414" s="210"/>
      <c r="AF414" s="210"/>
      <c r="AG414" s="210"/>
      <c r="AH414" s="210"/>
      <c r="AI414" s="210"/>
      <c r="AJ414" s="210"/>
      <c r="AK414" s="210"/>
      <c r="AL414" s="210"/>
      <c r="AM414" s="210"/>
      <c r="AN414" s="210"/>
      <c r="AO414" s="210"/>
      <c r="AP414" s="210"/>
      <c r="AQ414" s="210"/>
      <c r="AR414" s="210"/>
      <c r="AS414" s="210"/>
      <c r="AT414" s="210"/>
      <c r="AU414" s="210"/>
      <c r="AV414" s="210"/>
      <c r="AW414" s="210"/>
      <c r="AX414" s="210"/>
      <c r="AY414" s="210"/>
      <c r="AZ414" s="210"/>
      <c r="BA414" s="210"/>
      <c r="BB414" s="210"/>
      <c r="BC414" s="210"/>
      <c r="BD414" s="210"/>
      <c r="BE414" s="210"/>
      <c r="BF414" s="210"/>
      <c r="BG414" s="12"/>
      <c r="BH414" s="12"/>
      <c r="BI414" s="12"/>
      <c r="BJ414" s="12"/>
      <c r="BK414" s="12"/>
      <c r="BL414" s="12"/>
      <c r="BM414" s="12"/>
      <c r="BN414" s="12"/>
      <c r="BO414" s="12"/>
      <c r="BP414" s="12"/>
      <c r="BQ414" s="12"/>
      <c r="BR414" s="12"/>
      <c r="BS414" s="12"/>
      <c r="BT414" s="12"/>
      <c r="BU414" s="12"/>
      <c r="BV414" s="12"/>
      <c r="BW414" s="12"/>
      <c r="BX414" s="12"/>
      <c r="BY414" s="12"/>
      <c r="BZ414" s="12"/>
      <c r="CA414" s="12"/>
      <c r="CB414" s="12"/>
      <c r="CC414" s="12"/>
      <c r="CD414" s="12"/>
      <c r="CE414" s="12"/>
      <c r="CF414" s="12"/>
      <c r="CG414" s="12"/>
      <c r="CH414" s="12"/>
    </row>
    <row r="415" spans="1:86" ht="102" customHeight="1" x14ac:dyDescent="0.3">
      <c r="A415" s="207">
        <v>411</v>
      </c>
      <c r="B415" s="170" t="s">
        <v>4780</v>
      </c>
      <c r="C415" s="214" t="s">
        <v>4781</v>
      </c>
      <c r="D415" s="37">
        <v>44219</v>
      </c>
      <c r="E415" s="37">
        <v>44224</v>
      </c>
      <c r="F415" s="35" t="s">
        <v>28</v>
      </c>
      <c r="G415" s="35" t="s">
        <v>28</v>
      </c>
      <c r="H415" s="40" t="s">
        <v>461</v>
      </c>
      <c r="I415" s="40" t="s">
        <v>232</v>
      </c>
      <c r="J415" s="40" t="s">
        <v>351</v>
      </c>
      <c r="K415" s="72" t="s">
        <v>5521</v>
      </c>
      <c r="L415" s="72"/>
      <c r="M415" s="40" t="str">
        <f t="shared" si="7"/>
        <v>07</v>
      </c>
      <c r="N415" s="40" t="s">
        <v>434</v>
      </c>
      <c r="O415" s="40" t="s">
        <v>4819</v>
      </c>
      <c r="P415" s="40" t="s">
        <v>434</v>
      </c>
      <c r="Q415" s="35"/>
      <c r="R415" s="47"/>
      <c r="S415" s="48"/>
      <c r="T415" s="20"/>
      <c r="U415" s="20"/>
      <c r="V415" s="4"/>
      <c r="W415" s="210"/>
      <c r="X415" s="210"/>
      <c r="Y415" s="210"/>
      <c r="Z415" s="210"/>
      <c r="AA415" s="210"/>
      <c r="AB415" s="210"/>
      <c r="AC415" s="210"/>
      <c r="AD415" s="210"/>
      <c r="AE415" s="210"/>
      <c r="AF415" s="210"/>
      <c r="AG415" s="210"/>
      <c r="AH415" s="210"/>
      <c r="AI415" s="210"/>
      <c r="AJ415" s="210"/>
      <c r="AK415" s="210"/>
      <c r="AL415" s="210"/>
      <c r="AM415" s="210"/>
      <c r="AN415" s="210"/>
      <c r="AO415" s="210"/>
      <c r="AP415" s="210"/>
      <c r="AQ415" s="210"/>
      <c r="AR415" s="210"/>
      <c r="AS415" s="210"/>
      <c r="AT415" s="210"/>
      <c r="AU415" s="210"/>
      <c r="AV415" s="210"/>
      <c r="AW415" s="210"/>
      <c r="AX415" s="210"/>
      <c r="AY415" s="210"/>
      <c r="AZ415" s="210"/>
      <c r="BA415" s="210"/>
      <c r="BB415" s="210"/>
      <c r="BC415" s="210"/>
      <c r="BD415" s="210"/>
      <c r="BE415" s="210"/>
      <c r="BF415" s="210"/>
      <c r="BG415" s="12"/>
      <c r="BH415" s="12"/>
      <c r="BI415" s="12"/>
      <c r="BJ415" s="12"/>
      <c r="BK415" s="12"/>
      <c r="BL415" s="12"/>
      <c r="BM415" s="12"/>
      <c r="BN415" s="12"/>
      <c r="BO415" s="12"/>
      <c r="BP415" s="12"/>
      <c r="BQ415" s="12"/>
      <c r="BR415" s="12"/>
      <c r="BS415" s="12"/>
      <c r="BT415" s="12"/>
      <c r="BU415" s="12"/>
      <c r="BV415" s="12"/>
      <c r="BW415" s="12"/>
      <c r="BX415" s="12"/>
      <c r="BY415" s="12"/>
      <c r="BZ415" s="12"/>
      <c r="CA415" s="12"/>
      <c r="CB415" s="12"/>
      <c r="CC415" s="12"/>
      <c r="CD415" s="12"/>
      <c r="CE415" s="12"/>
      <c r="CF415" s="12"/>
      <c r="CG415" s="12"/>
      <c r="CH415" s="12"/>
    </row>
    <row r="416" spans="1:86" ht="25.5" customHeight="1" x14ac:dyDescent="0.3">
      <c r="A416" s="207">
        <v>412</v>
      </c>
      <c r="B416" s="208" t="s">
        <v>4782</v>
      </c>
      <c r="C416" s="214" t="s">
        <v>4783</v>
      </c>
      <c r="D416" s="37">
        <v>44363</v>
      </c>
      <c r="E416" s="37">
        <v>44366</v>
      </c>
      <c r="F416" s="35" t="s">
        <v>28</v>
      </c>
      <c r="G416" s="35" t="s">
        <v>28</v>
      </c>
      <c r="H416" s="40" t="s">
        <v>3199</v>
      </c>
      <c r="I416" s="40" t="s">
        <v>232</v>
      </c>
      <c r="J416" s="40" t="s">
        <v>351</v>
      </c>
      <c r="K416" s="72" t="s">
        <v>5522</v>
      </c>
      <c r="L416" s="72"/>
      <c r="M416" s="40" t="str">
        <f t="shared" si="7"/>
        <v>07</v>
      </c>
      <c r="N416" s="40" t="s">
        <v>434</v>
      </c>
      <c r="O416" s="40" t="s">
        <v>4819</v>
      </c>
      <c r="P416" s="40" t="s">
        <v>434</v>
      </c>
      <c r="Q416" s="35"/>
      <c r="R416" s="47"/>
      <c r="S416" s="48"/>
      <c r="T416" s="20"/>
      <c r="U416" s="20"/>
      <c r="V416" s="4"/>
      <c r="W416" s="210"/>
      <c r="X416" s="210"/>
      <c r="Y416" s="210"/>
      <c r="Z416" s="210"/>
      <c r="AA416" s="210"/>
      <c r="AB416" s="210"/>
      <c r="AC416" s="210"/>
      <c r="AD416" s="210"/>
      <c r="AE416" s="210"/>
      <c r="AF416" s="210"/>
      <c r="AG416" s="210"/>
      <c r="AH416" s="210"/>
      <c r="AI416" s="210"/>
      <c r="AJ416" s="210"/>
      <c r="AK416" s="210"/>
      <c r="AL416" s="210"/>
      <c r="AM416" s="210"/>
      <c r="AN416" s="210"/>
      <c r="AO416" s="210"/>
      <c r="AP416" s="210"/>
      <c r="AQ416" s="210"/>
      <c r="AR416" s="210"/>
      <c r="AS416" s="210"/>
      <c r="AT416" s="210"/>
      <c r="AU416" s="210"/>
      <c r="AV416" s="210"/>
      <c r="AW416" s="210"/>
      <c r="AX416" s="210"/>
      <c r="AY416" s="210"/>
      <c r="AZ416" s="210"/>
      <c r="BA416" s="210"/>
      <c r="BB416" s="210"/>
      <c r="BC416" s="210"/>
      <c r="BD416" s="210"/>
      <c r="BE416" s="210"/>
      <c r="BF416" s="210"/>
      <c r="BG416" s="12"/>
      <c r="BH416" s="12"/>
      <c r="BI416" s="12"/>
      <c r="BJ416" s="12"/>
      <c r="BK416" s="12"/>
      <c r="BL416" s="12"/>
      <c r="BM416" s="12"/>
      <c r="BN416" s="12"/>
      <c r="BO416" s="12"/>
      <c r="BP416" s="12"/>
      <c r="BQ416" s="12"/>
      <c r="BR416" s="12"/>
      <c r="BS416" s="12"/>
      <c r="BT416" s="12"/>
      <c r="BU416" s="12"/>
      <c r="BV416" s="12"/>
      <c r="BW416" s="12"/>
      <c r="BX416" s="12"/>
      <c r="BY416" s="12"/>
      <c r="BZ416" s="12"/>
      <c r="CA416" s="12"/>
      <c r="CB416" s="12"/>
      <c r="CC416" s="12"/>
      <c r="CD416" s="12"/>
      <c r="CE416" s="12"/>
      <c r="CF416" s="12"/>
      <c r="CG416" s="12"/>
      <c r="CH416" s="12"/>
    </row>
    <row r="417" spans="1:86" ht="51" customHeight="1" x14ac:dyDescent="0.3">
      <c r="A417" s="207">
        <v>413</v>
      </c>
      <c r="B417" s="170" t="s">
        <v>4784</v>
      </c>
      <c r="C417" s="214" t="s">
        <v>4785</v>
      </c>
      <c r="D417" s="37">
        <v>44281</v>
      </c>
      <c r="E417" s="37">
        <v>44282</v>
      </c>
      <c r="F417" s="35" t="s">
        <v>28</v>
      </c>
      <c r="G417" s="35" t="s">
        <v>28</v>
      </c>
      <c r="H417" s="40" t="s">
        <v>3199</v>
      </c>
      <c r="I417" s="40" t="s">
        <v>232</v>
      </c>
      <c r="J417" s="40" t="s">
        <v>351</v>
      </c>
      <c r="K417" s="72" t="s">
        <v>5523</v>
      </c>
      <c r="L417" s="72"/>
      <c r="M417" s="40" t="str">
        <f t="shared" si="7"/>
        <v>07</v>
      </c>
      <c r="N417" s="40" t="s">
        <v>434</v>
      </c>
      <c r="O417" s="40" t="s">
        <v>4819</v>
      </c>
      <c r="P417" s="40" t="s">
        <v>434</v>
      </c>
      <c r="Q417" s="35"/>
      <c r="R417" s="47"/>
      <c r="S417" s="48"/>
      <c r="T417" s="20"/>
      <c r="U417" s="20"/>
      <c r="V417" s="4"/>
      <c r="W417" s="210"/>
      <c r="X417" s="210"/>
      <c r="Y417" s="210"/>
      <c r="Z417" s="210"/>
      <c r="AA417" s="210"/>
      <c r="AB417" s="210"/>
      <c r="AC417" s="210"/>
      <c r="AD417" s="210"/>
      <c r="AE417" s="210"/>
      <c r="AF417" s="210"/>
      <c r="AG417" s="210"/>
      <c r="AH417" s="210"/>
      <c r="AI417" s="210"/>
      <c r="AJ417" s="210"/>
      <c r="AK417" s="210"/>
      <c r="AL417" s="210"/>
      <c r="AM417" s="210"/>
      <c r="AN417" s="210"/>
      <c r="AO417" s="210"/>
      <c r="AP417" s="210"/>
      <c r="AQ417" s="210"/>
      <c r="AR417" s="210"/>
      <c r="AS417" s="210"/>
      <c r="AT417" s="210"/>
      <c r="AU417" s="210"/>
      <c r="AV417" s="210"/>
      <c r="AW417" s="210"/>
      <c r="AX417" s="210"/>
      <c r="AY417" s="210"/>
      <c r="AZ417" s="210"/>
      <c r="BA417" s="210"/>
      <c r="BB417" s="210"/>
      <c r="BC417" s="210"/>
      <c r="BD417" s="210"/>
      <c r="BE417" s="210"/>
      <c r="BF417" s="210"/>
      <c r="BG417" s="12"/>
      <c r="BH417" s="12"/>
      <c r="BI417" s="12"/>
      <c r="BJ417" s="12"/>
      <c r="BK417" s="12"/>
      <c r="BL417" s="12"/>
      <c r="BM417" s="12"/>
      <c r="BN417" s="12"/>
      <c r="BO417" s="12"/>
      <c r="BP417" s="12"/>
      <c r="BQ417" s="12"/>
      <c r="BR417" s="12"/>
      <c r="BS417" s="12"/>
      <c r="BT417" s="12"/>
      <c r="BU417" s="12"/>
      <c r="BV417" s="12"/>
      <c r="BW417" s="12"/>
      <c r="BX417" s="12"/>
      <c r="BY417" s="12"/>
      <c r="BZ417" s="12"/>
      <c r="CA417" s="12"/>
      <c r="CB417" s="12"/>
      <c r="CC417" s="12"/>
      <c r="CD417" s="12"/>
      <c r="CE417" s="12"/>
      <c r="CF417" s="12"/>
      <c r="CG417" s="12"/>
      <c r="CH417" s="12"/>
    </row>
    <row r="418" spans="1:86" s="13" customFormat="1" ht="76.5" customHeight="1" x14ac:dyDescent="0.3">
      <c r="A418" s="207">
        <v>414</v>
      </c>
      <c r="B418" s="170" t="s">
        <v>4786</v>
      </c>
      <c r="C418" s="214" t="s">
        <v>5779</v>
      </c>
      <c r="D418" s="35" t="s">
        <v>6332</v>
      </c>
      <c r="E418" s="37">
        <v>43871</v>
      </c>
      <c r="F418" s="35" t="s">
        <v>28</v>
      </c>
      <c r="G418" s="35" t="s">
        <v>28</v>
      </c>
      <c r="H418" s="40" t="s">
        <v>6249</v>
      </c>
      <c r="I418" s="40" t="s">
        <v>232</v>
      </c>
      <c r="J418" s="40" t="s">
        <v>626</v>
      </c>
      <c r="K418" s="78" t="s">
        <v>6250</v>
      </c>
      <c r="L418" s="72"/>
      <c r="M418" s="40" t="str">
        <f t="shared" si="7"/>
        <v>07</v>
      </c>
      <c r="N418" s="40" t="s">
        <v>434</v>
      </c>
      <c r="O418" s="40" t="s">
        <v>4819</v>
      </c>
      <c r="P418" s="40" t="s">
        <v>434</v>
      </c>
      <c r="Q418" s="35"/>
      <c r="R418" s="47" t="s">
        <v>6300</v>
      </c>
      <c r="S418" s="48"/>
      <c r="T418" s="20"/>
      <c r="U418" s="20"/>
      <c r="V418" s="4"/>
      <c r="W418" s="210" t="s">
        <v>448</v>
      </c>
      <c r="X418" s="210" t="s">
        <v>448</v>
      </c>
      <c r="Y418" s="210" t="s">
        <v>448</v>
      </c>
      <c r="Z418" s="210" t="s">
        <v>449</v>
      </c>
      <c r="AA418" s="210"/>
      <c r="AB418" s="210"/>
      <c r="AC418" s="210"/>
      <c r="AD418" s="210"/>
      <c r="AE418" s="210"/>
      <c r="AF418" s="210"/>
      <c r="AG418" s="210"/>
      <c r="AH418" s="210"/>
      <c r="AI418" s="210"/>
      <c r="AJ418" s="210"/>
      <c r="AK418" s="210"/>
      <c r="AL418" s="210"/>
      <c r="AM418" s="210"/>
      <c r="AN418" s="210"/>
      <c r="AO418" s="210"/>
      <c r="AP418" s="210"/>
      <c r="AQ418" s="210"/>
      <c r="AR418" s="210"/>
      <c r="AS418" s="210"/>
      <c r="AT418" s="210"/>
      <c r="AU418" s="210"/>
      <c r="AV418" s="210"/>
      <c r="AW418" s="210"/>
      <c r="AX418" s="210"/>
      <c r="AY418" s="210"/>
      <c r="AZ418" s="210"/>
      <c r="BA418" s="210"/>
      <c r="BB418" s="210"/>
      <c r="BC418" s="210"/>
      <c r="BD418" s="210"/>
      <c r="BE418" s="210"/>
      <c r="BF418" s="210"/>
      <c r="BG418" s="12"/>
      <c r="BH418" s="12"/>
      <c r="BI418" s="12"/>
      <c r="BJ418" s="12"/>
      <c r="BK418" s="12"/>
      <c r="BL418" s="12"/>
      <c r="BM418" s="12"/>
      <c r="BN418" s="12"/>
      <c r="BO418" s="12"/>
      <c r="BP418" s="12"/>
      <c r="BQ418" s="12"/>
      <c r="BR418" s="12"/>
      <c r="BS418" s="12"/>
      <c r="BT418" s="12"/>
      <c r="BU418" s="12"/>
      <c r="BV418" s="12"/>
      <c r="BW418" s="12"/>
      <c r="BX418" s="12"/>
      <c r="BY418" s="12"/>
      <c r="BZ418" s="12"/>
      <c r="CA418" s="12"/>
      <c r="CB418" s="12"/>
      <c r="CC418" s="12"/>
      <c r="CD418" s="12"/>
      <c r="CE418" s="12"/>
      <c r="CF418" s="12"/>
      <c r="CG418" s="12"/>
      <c r="CH418" s="12"/>
    </row>
    <row r="419" spans="1:86" s="13" customFormat="1" ht="51" x14ac:dyDescent="0.3">
      <c r="A419" s="207">
        <v>415</v>
      </c>
      <c r="B419" s="170" t="s">
        <v>5726</v>
      </c>
      <c r="C419" s="214" t="s">
        <v>5727</v>
      </c>
      <c r="D419" s="37">
        <v>44462</v>
      </c>
      <c r="E419" s="37">
        <v>44466</v>
      </c>
      <c r="F419" s="35" t="s">
        <v>28</v>
      </c>
      <c r="G419" s="35" t="s">
        <v>28</v>
      </c>
      <c r="H419" s="40" t="s">
        <v>461</v>
      </c>
      <c r="I419" s="40" t="s">
        <v>232</v>
      </c>
      <c r="J419" s="40" t="s">
        <v>5760</v>
      </c>
      <c r="K419" s="78" t="s">
        <v>5761</v>
      </c>
      <c r="L419" s="36"/>
      <c r="M419" s="88" t="str">
        <f t="shared" si="7"/>
        <v>07</v>
      </c>
      <c r="N419" s="40" t="s">
        <v>434</v>
      </c>
      <c r="O419" s="40" t="s">
        <v>4819</v>
      </c>
      <c r="P419" s="40" t="s">
        <v>434</v>
      </c>
      <c r="Q419" s="35"/>
      <c r="R419" s="47" t="s">
        <v>6330</v>
      </c>
      <c r="S419" s="48"/>
      <c r="T419" s="20"/>
      <c r="U419" s="20"/>
      <c r="V419" s="4"/>
      <c r="W419" s="210" t="s">
        <v>450</v>
      </c>
      <c r="X419" s="210" t="s">
        <v>448</v>
      </c>
      <c r="Y419" s="210" t="s">
        <v>449</v>
      </c>
      <c r="Z419" s="210"/>
      <c r="AA419" s="210"/>
      <c r="AB419" s="210"/>
      <c r="AC419" s="210"/>
      <c r="AD419" s="210"/>
      <c r="AE419" s="210"/>
      <c r="AF419" s="210"/>
      <c r="AG419" s="210"/>
      <c r="AH419" s="210"/>
      <c r="AI419" s="210"/>
      <c r="AJ419" s="210"/>
      <c r="AK419" s="210"/>
      <c r="AL419" s="210"/>
      <c r="AM419" s="210"/>
      <c r="AN419" s="210"/>
      <c r="AO419" s="210"/>
      <c r="AP419" s="210"/>
      <c r="AQ419" s="210"/>
      <c r="AR419" s="210"/>
      <c r="AS419" s="210"/>
      <c r="AT419" s="210"/>
      <c r="AU419" s="210"/>
      <c r="AV419" s="210"/>
      <c r="AW419" s="210"/>
      <c r="AX419" s="210"/>
      <c r="AY419" s="210"/>
      <c r="AZ419" s="210"/>
      <c r="BA419" s="210"/>
      <c r="BB419" s="210"/>
      <c r="BC419" s="210"/>
      <c r="BD419" s="210"/>
      <c r="BE419" s="210"/>
      <c r="BF419" s="210"/>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row>
    <row r="420" spans="1:86" s="13" customFormat="1" ht="51" x14ac:dyDescent="0.3">
      <c r="A420" s="207">
        <v>416</v>
      </c>
      <c r="B420" s="170" t="s">
        <v>5728</v>
      </c>
      <c r="C420" s="214" t="s">
        <v>5729</v>
      </c>
      <c r="D420" s="37">
        <v>44462</v>
      </c>
      <c r="E420" s="37">
        <v>44466</v>
      </c>
      <c r="F420" s="35" t="s">
        <v>28</v>
      </c>
      <c r="G420" s="35" t="s">
        <v>28</v>
      </c>
      <c r="H420" s="40" t="s">
        <v>461</v>
      </c>
      <c r="I420" s="40" t="s">
        <v>232</v>
      </c>
      <c r="J420" s="49" t="s">
        <v>5762</v>
      </c>
      <c r="K420" s="78" t="s">
        <v>5761</v>
      </c>
      <c r="L420" s="36"/>
      <c r="M420" s="88" t="str">
        <f t="shared" si="7"/>
        <v>07</v>
      </c>
      <c r="N420" s="40" t="s">
        <v>434</v>
      </c>
      <c r="O420" s="40" t="s">
        <v>4819</v>
      </c>
      <c r="P420" s="40" t="s">
        <v>434</v>
      </c>
      <c r="Q420" s="35"/>
      <c r="R420" s="47" t="s">
        <v>6409</v>
      </c>
      <c r="S420" s="48"/>
      <c r="T420" s="20"/>
      <c r="U420" s="20"/>
      <c r="V420" s="4"/>
      <c r="W420" s="210" t="s">
        <v>450</v>
      </c>
      <c r="X420" s="210" t="s">
        <v>448</v>
      </c>
      <c r="Y420" s="210" t="s">
        <v>448</v>
      </c>
      <c r="Z420" s="210" t="s">
        <v>449</v>
      </c>
      <c r="AA420" s="210"/>
      <c r="AB420" s="210"/>
      <c r="AC420" s="210"/>
      <c r="AD420" s="210"/>
      <c r="AE420" s="210"/>
      <c r="AF420" s="210"/>
      <c r="AG420" s="210"/>
      <c r="AH420" s="210"/>
      <c r="AI420" s="210"/>
      <c r="AJ420" s="210"/>
      <c r="AK420" s="210"/>
      <c r="AL420" s="210"/>
      <c r="AM420" s="210"/>
      <c r="AN420" s="210"/>
      <c r="AO420" s="210"/>
      <c r="AP420" s="210"/>
      <c r="AQ420" s="210"/>
      <c r="AR420" s="210"/>
      <c r="AS420" s="210"/>
      <c r="AT420" s="210"/>
      <c r="AU420" s="210"/>
      <c r="AV420" s="210"/>
      <c r="AW420" s="210"/>
      <c r="AX420" s="210"/>
      <c r="AY420" s="210"/>
      <c r="AZ420" s="210"/>
      <c r="BA420" s="210"/>
      <c r="BB420" s="210"/>
      <c r="BC420" s="210"/>
      <c r="BD420" s="210"/>
      <c r="BE420" s="210"/>
      <c r="BF420" s="210"/>
      <c r="BG420" s="12"/>
      <c r="BH420" s="12"/>
      <c r="BI420" s="12"/>
      <c r="BJ420" s="12"/>
      <c r="BK420" s="12"/>
      <c r="BL420" s="12"/>
      <c r="BM420" s="12"/>
      <c r="BN420" s="12"/>
      <c r="BO420" s="12"/>
      <c r="BP420" s="12"/>
      <c r="BQ420" s="12"/>
      <c r="BR420" s="12"/>
      <c r="BS420" s="12"/>
      <c r="BT420" s="12"/>
      <c r="BU420" s="12"/>
      <c r="BV420" s="12"/>
      <c r="BW420" s="12"/>
      <c r="BX420" s="12"/>
      <c r="BY420" s="12"/>
      <c r="BZ420" s="12"/>
      <c r="CA420" s="12"/>
      <c r="CB420" s="12"/>
      <c r="CC420" s="12"/>
      <c r="CD420" s="12"/>
      <c r="CE420" s="12"/>
      <c r="CF420" s="12"/>
      <c r="CG420" s="12"/>
      <c r="CH420" s="12"/>
    </row>
    <row r="421" spans="1:86" s="13" customFormat="1" ht="51" x14ac:dyDescent="0.3">
      <c r="A421" s="207">
        <v>417</v>
      </c>
      <c r="B421" s="170" t="s">
        <v>5730</v>
      </c>
      <c r="C421" s="214" t="s">
        <v>5731</v>
      </c>
      <c r="D421" s="37">
        <v>44462</v>
      </c>
      <c r="E421" s="37">
        <v>44466</v>
      </c>
      <c r="F421" s="35" t="s">
        <v>28</v>
      </c>
      <c r="G421" s="35" t="s">
        <v>28</v>
      </c>
      <c r="H421" s="40" t="s">
        <v>461</v>
      </c>
      <c r="I421" s="40" t="s">
        <v>232</v>
      </c>
      <c r="J421" s="35" t="s">
        <v>5763</v>
      </c>
      <c r="K421" s="78" t="s">
        <v>5761</v>
      </c>
      <c r="L421" s="36"/>
      <c r="M421" s="88" t="str">
        <f t="shared" si="7"/>
        <v>07</v>
      </c>
      <c r="N421" s="40" t="s">
        <v>434</v>
      </c>
      <c r="O421" s="40" t="s">
        <v>4819</v>
      </c>
      <c r="P421" s="40" t="s">
        <v>434</v>
      </c>
      <c r="Q421" s="35"/>
      <c r="R421" s="47" t="s">
        <v>6330</v>
      </c>
      <c r="S421" s="48"/>
      <c r="T421" s="20"/>
      <c r="U421" s="20"/>
      <c r="V421" s="4"/>
      <c r="W421" s="210" t="s">
        <v>450</v>
      </c>
      <c r="X421" s="210" t="s">
        <v>448</v>
      </c>
      <c r="Y421" s="210" t="s">
        <v>449</v>
      </c>
      <c r="Z421" s="210"/>
      <c r="AA421" s="210"/>
      <c r="AB421" s="210"/>
      <c r="AC421" s="210"/>
      <c r="AD421" s="210"/>
      <c r="AE421" s="210"/>
      <c r="AF421" s="210"/>
      <c r="AG421" s="210"/>
      <c r="AH421" s="210"/>
      <c r="AI421" s="210"/>
      <c r="AJ421" s="210"/>
      <c r="AK421" s="210"/>
      <c r="AL421" s="210"/>
      <c r="AM421" s="210"/>
      <c r="AN421" s="210"/>
      <c r="AO421" s="210"/>
      <c r="AP421" s="210"/>
      <c r="AQ421" s="210"/>
      <c r="AR421" s="210"/>
      <c r="AS421" s="210"/>
      <c r="AT421" s="210"/>
      <c r="AU421" s="210"/>
      <c r="AV421" s="210"/>
      <c r="AW421" s="210"/>
      <c r="AX421" s="210"/>
      <c r="AY421" s="210"/>
      <c r="AZ421" s="210"/>
      <c r="BA421" s="210"/>
      <c r="BB421" s="210"/>
      <c r="BC421" s="210"/>
      <c r="BD421" s="210"/>
      <c r="BE421" s="210"/>
      <c r="BF421" s="210"/>
      <c r="BG421" s="12"/>
      <c r="BH421" s="12"/>
      <c r="BI421" s="12"/>
      <c r="BJ421" s="12"/>
      <c r="BK421" s="12"/>
      <c r="BL421" s="12"/>
      <c r="BM421" s="12"/>
      <c r="BN421" s="12"/>
      <c r="BO421" s="12"/>
      <c r="BP421" s="12"/>
      <c r="BQ421" s="12"/>
      <c r="BR421" s="12"/>
      <c r="BS421" s="12"/>
      <c r="BT421" s="12"/>
      <c r="BU421" s="12"/>
      <c r="BV421" s="12"/>
      <c r="BW421" s="12"/>
      <c r="BX421" s="12"/>
      <c r="BY421" s="12"/>
      <c r="BZ421" s="12"/>
      <c r="CA421" s="12"/>
      <c r="CB421" s="12"/>
      <c r="CC421" s="12"/>
      <c r="CD421" s="12"/>
      <c r="CE421" s="12"/>
      <c r="CF421" s="12"/>
      <c r="CG421" s="12"/>
      <c r="CH421" s="12"/>
    </row>
    <row r="422" spans="1:86" s="13" customFormat="1" ht="63.75" x14ac:dyDescent="0.3">
      <c r="A422" s="207">
        <v>418</v>
      </c>
      <c r="B422" s="170" t="s">
        <v>5732</v>
      </c>
      <c r="C422" s="214" t="s">
        <v>5733</v>
      </c>
      <c r="D422" s="37">
        <v>44462</v>
      </c>
      <c r="E422" s="37">
        <v>44466</v>
      </c>
      <c r="F422" s="35" t="s">
        <v>28</v>
      </c>
      <c r="G422" s="35" t="s">
        <v>28</v>
      </c>
      <c r="H422" s="40" t="s">
        <v>5764</v>
      </c>
      <c r="I422" s="40" t="s">
        <v>232</v>
      </c>
      <c r="J422" s="40" t="s">
        <v>5765</v>
      </c>
      <c r="K422" s="78" t="s">
        <v>5761</v>
      </c>
      <c r="L422" s="36"/>
      <c r="M422" s="88" t="str">
        <f t="shared" si="7"/>
        <v>07</v>
      </c>
      <c r="N422" s="40" t="s">
        <v>434</v>
      </c>
      <c r="O422" s="40" t="s">
        <v>4819</v>
      </c>
      <c r="P422" s="40" t="s">
        <v>434</v>
      </c>
      <c r="Q422" s="35"/>
      <c r="R422" s="47" t="s">
        <v>6409</v>
      </c>
      <c r="S422" s="48"/>
      <c r="T422" s="20"/>
      <c r="U422" s="20"/>
      <c r="V422" s="4"/>
      <c r="W422" s="210" t="s">
        <v>450</v>
      </c>
      <c r="X422" s="210" t="s">
        <v>448</v>
      </c>
      <c r="Y422" s="210" t="s">
        <v>448</v>
      </c>
      <c r="Z422" s="210" t="s">
        <v>449</v>
      </c>
      <c r="AA422" s="210"/>
      <c r="AB422" s="210"/>
      <c r="AC422" s="210"/>
      <c r="AD422" s="210"/>
      <c r="AE422" s="210"/>
      <c r="AF422" s="210"/>
      <c r="AG422" s="210"/>
      <c r="AH422" s="210"/>
      <c r="AI422" s="210"/>
      <c r="AJ422" s="210"/>
      <c r="AK422" s="210"/>
      <c r="AL422" s="210"/>
      <c r="AM422" s="210"/>
      <c r="AN422" s="210"/>
      <c r="AO422" s="210"/>
      <c r="AP422" s="210"/>
      <c r="AQ422" s="210"/>
      <c r="AR422" s="210"/>
      <c r="AS422" s="210"/>
      <c r="AT422" s="210"/>
      <c r="AU422" s="210"/>
      <c r="AV422" s="210"/>
      <c r="AW422" s="210"/>
      <c r="AX422" s="210"/>
      <c r="AY422" s="210"/>
      <c r="AZ422" s="210"/>
      <c r="BA422" s="210"/>
      <c r="BB422" s="210"/>
      <c r="BC422" s="210"/>
      <c r="BD422" s="210"/>
      <c r="BE422" s="210"/>
      <c r="BF422" s="210"/>
      <c r="BG422" s="12"/>
      <c r="BH422" s="12"/>
      <c r="BI422" s="12"/>
      <c r="BJ422" s="12"/>
      <c r="BK422" s="12"/>
      <c r="BL422" s="12"/>
      <c r="BM422" s="12"/>
      <c r="BN422" s="12"/>
      <c r="BO422" s="12"/>
      <c r="BP422" s="12"/>
      <c r="BQ422" s="12"/>
      <c r="BR422" s="12"/>
      <c r="BS422" s="12"/>
      <c r="BT422" s="12"/>
      <c r="BU422" s="12"/>
      <c r="BV422" s="12"/>
      <c r="BW422" s="12"/>
      <c r="BX422" s="12"/>
      <c r="BY422" s="12"/>
      <c r="BZ422" s="12"/>
      <c r="CA422" s="12"/>
      <c r="CB422" s="12"/>
      <c r="CC422" s="12"/>
      <c r="CD422" s="12"/>
      <c r="CE422" s="12"/>
      <c r="CF422" s="12"/>
      <c r="CG422" s="12"/>
      <c r="CH422" s="12"/>
    </row>
    <row r="423" spans="1:86" s="13" customFormat="1" ht="51" x14ac:dyDescent="0.3">
      <c r="A423" s="207">
        <v>419</v>
      </c>
      <c r="B423" s="170" t="s">
        <v>5734</v>
      </c>
      <c r="C423" s="214" t="s">
        <v>5735</v>
      </c>
      <c r="D423" s="37">
        <v>44462</v>
      </c>
      <c r="E423" s="37">
        <v>44466</v>
      </c>
      <c r="F423" s="35" t="s">
        <v>28</v>
      </c>
      <c r="G423" s="35" t="s">
        <v>28</v>
      </c>
      <c r="H423" s="40" t="s">
        <v>4819</v>
      </c>
      <c r="I423" s="40" t="s">
        <v>232</v>
      </c>
      <c r="J423" s="40" t="s">
        <v>5766</v>
      </c>
      <c r="K423" s="78" t="s">
        <v>5761</v>
      </c>
      <c r="L423" s="36"/>
      <c r="M423" s="88" t="str">
        <f t="shared" si="7"/>
        <v>07</v>
      </c>
      <c r="N423" s="40" t="s">
        <v>434</v>
      </c>
      <c r="O423" s="40" t="s">
        <v>4819</v>
      </c>
      <c r="P423" s="40" t="s">
        <v>434</v>
      </c>
      <c r="Q423" s="35"/>
      <c r="R423" s="47" t="s">
        <v>6409</v>
      </c>
      <c r="S423" s="48"/>
      <c r="T423" s="20"/>
      <c r="U423" s="20"/>
      <c r="V423" s="4"/>
      <c r="W423" s="210" t="s">
        <v>450</v>
      </c>
      <c r="X423" s="210" t="s">
        <v>448</v>
      </c>
      <c r="Y423" s="210" t="s">
        <v>448</v>
      </c>
      <c r="Z423" s="210" t="s">
        <v>449</v>
      </c>
      <c r="AA423" s="210"/>
      <c r="AB423" s="210"/>
      <c r="AC423" s="210"/>
      <c r="AD423" s="210"/>
      <c r="AE423" s="210"/>
      <c r="AF423" s="210"/>
      <c r="AG423" s="210"/>
      <c r="AH423" s="210"/>
      <c r="AI423" s="210"/>
      <c r="AJ423" s="210"/>
      <c r="AK423" s="210"/>
      <c r="AL423" s="210"/>
      <c r="AM423" s="210"/>
      <c r="AN423" s="210"/>
      <c r="AO423" s="210"/>
      <c r="AP423" s="210"/>
      <c r="AQ423" s="210"/>
      <c r="AR423" s="210"/>
      <c r="AS423" s="210"/>
      <c r="AT423" s="210"/>
      <c r="AU423" s="210"/>
      <c r="AV423" s="210"/>
      <c r="AW423" s="210"/>
      <c r="AX423" s="210"/>
      <c r="AY423" s="210"/>
      <c r="AZ423" s="210"/>
      <c r="BA423" s="210"/>
      <c r="BB423" s="210"/>
      <c r="BC423" s="210"/>
      <c r="BD423" s="210"/>
      <c r="BE423" s="210"/>
      <c r="BF423" s="210"/>
      <c r="BG423" s="12"/>
      <c r="BH423" s="12"/>
      <c r="BI423" s="12"/>
      <c r="BJ423" s="12"/>
      <c r="BK423" s="12"/>
      <c r="BL423" s="12"/>
      <c r="BM423" s="12"/>
      <c r="BN423" s="12"/>
      <c r="BO423" s="12"/>
      <c r="BP423" s="12"/>
      <c r="BQ423" s="12"/>
      <c r="BR423" s="12"/>
      <c r="BS423" s="12"/>
      <c r="BT423" s="12"/>
      <c r="BU423" s="12"/>
      <c r="BV423" s="12"/>
      <c r="BW423" s="12"/>
      <c r="BX423" s="12"/>
      <c r="BY423" s="12"/>
      <c r="BZ423" s="12"/>
      <c r="CA423" s="12"/>
      <c r="CB423" s="12"/>
      <c r="CC423" s="12"/>
      <c r="CD423" s="12"/>
      <c r="CE423" s="12"/>
      <c r="CF423" s="12"/>
      <c r="CG423" s="12"/>
      <c r="CH423" s="12"/>
    </row>
    <row r="424" spans="1:86" s="13" customFormat="1" ht="63.75" x14ac:dyDescent="0.3">
      <c r="A424" s="207">
        <v>420</v>
      </c>
      <c r="B424" s="170" t="s">
        <v>5736</v>
      </c>
      <c r="C424" s="214" t="s">
        <v>5737</v>
      </c>
      <c r="D424" s="37">
        <v>44462</v>
      </c>
      <c r="E424" s="37">
        <v>44466</v>
      </c>
      <c r="F424" s="35" t="s">
        <v>28</v>
      </c>
      <c r="G424" s="35" t="s">
        <v>28</v>
      </c>
      <c r="H424" s="40" t="s">
        <v>459</v>
      </c>
      <c r="I424" s="40" t="s">
        <v>232</v>
      </c>
      <c r="J424" s="40" t="s">
        <v>7252</v>
      </c>
      <c r="K424" s="78" t="s">
        <v>6392</v>
      </c>
      <c r="L424" s="36"/>
      <c r="M424" s="88" t="str">
        <f t="shared" si="7"/>
        <v>07</v>
      </c>
      <c r="N424" s="40" t="s">
        <v>434</v>
      </c>
      <c r="O424" s="40" t="s">
        <v>6980</v>
      </c>
      <c r="P424" s="40" t="s">
        <v>434</v>
      </c>
      <c r="Q424" s="35"/>
      <c r="R424" s="47" t="s">
        <v>6409</v>
      </c>
      <c r="S424" s="48"/>
      <c r="T424" s="20"/>
      <c r="U424" s="20"/>
      <c r="V424" s="4"/>
      <c r="W424" s="210" t="s">
        <v>450</v>
      </c>
      <c r="X424" s="210" t="s">
        <v>448</v>
      </c>
      <c r="Y424" s="210" t="s">
        <v>448</v>
      </c>
      <c r="Z424" s="210" t="s">
        <v>449</v>
      </c>
      <c r="AA424" s="210"/>
      <c r="AB424" s="210"/>
      <c r="AC424" s="210"/>
      <c r="AD424" s="210"/>
      <c r="AE424" s="210"/>
      <c r="AF424" s="210"/>
      <c r="AG424" s="210"/>
      <c r="AH424" s="210"/>
      <c r="AI424" s="210"/>
      <c r="AJ424" s="210"/>
      <c r="AK424" s="210"/>
      <c r="AL424" s="210"/>
      <c r="AM424" s="210"/>
      <c r="AN424" s="210"/>
      <c r="AO424" s="210"/>
      <c r="AP424" s="210"/>
      <c r="AQ424" s="210"/>
      <c r="AR424" s="210"/>
      <c r="AS424" s="210"/>
      <c r="AT424" s="210"/>
      <c r="AU424" s="210"/>
      <c r="AV424" s="210"/>
      <c r="AW424" s="210"/>
      <c r="AX424" s="210"/>
      <c r="AY424" s="210"/>
      <c r="AZ424" s="210"/>
      <c r="BA424" s="210"/>
      <c r="BB424" s="210"/>
      <c r="BC424" s="210"/>
      <c r="BD424" s="210"/>
      <c r="BE424" s="210"/>
      <c r="BF424" s="210"/>
      <c r="BG424" s="12"/>
      <c r="BH424" s="12"/>
      <c r="BI424" s="12"/>
      <c r="BJ424" s="12"/>
      <c r="BK424" s="12"/>
      <c r="BL424" s="12"/>
      <c r="BM424" s="12"/>
      <c r="BN424" s="12"/>
      <c r="BO424" s="12"/>
      <c r="BP424" s="12"/>
      <c r="BQ424" s="12"/>
      <c r="BR424" s="12"/>
      <c r="BS424" s="12"/>
      <c r="BT424" s="12"/>
      <c r="BU424" s="12"/>
      <c r="BV424" s="12"/>
      <c r="BW424" s="12"/>
      <c r="BX424" s="12"/>
      <c r="BY424" s="12"/>
      <c r="BZ424" s="12"/>
      <c r="CA424" s="12"/>
      <c r="CB424" s="12"/>
      <c r="CC424" s="12"/>
      <c r="CD424" s="12"/>
      <c r="CE424" s="12"/>
      <c r="CF424" s="12"/>
      <c r="CG424" s="12"/>
      <c r="CH424" s="12"/>
    </row>
    <row r="425" spans="1:86" s="13" customFormat="1" ht="51" x14ac:dyDescent="0.3">
      <c r="A425" s="207">
        <v>421</v>
      </c>
      <c r="B425" s="170" t="s">
        <v>5738</v>
      </c>
      <c r="C425" s="214" t="s">
        <v>5739</v>
      </c>
      <c r="D425" s="37">
        <v>44462</v>
      </c>
      <c r="E425" s="37">
        <v>44466</v>
      </c>
      <c r="F425" s="35" t="s">
        <v>28</v>
      </c>
      <c r="G425" s="35" t="s">
        <v>28</v>
      </c>
      <c r="H425" s="40" t="s">
        <v>218</v>
      </c>
      <c r="I425" s="40" t="s">
        <v>232</v>
      </c>
      <c r="J425" s="40" t="s">
        <v>5767</v>
      </c>
      <c r="K425" s="78" t="s">
        <v>5761</v>
      </c>
      <c r="L425" s="36"/>
      <c r="M425" s="88" t="str">
        <f t="shared" si="7"/>
        <v>07</v>
      </c>
      <c r="N425" s="40" t="s">
        <v>434</v>
      </c>
      <c r="O425" s="40" t="s">
        <v>4819</v>
      </c>
      <c r="P425" s="40" t="s">
        <v>434</v>
      </c>
      <c r="Q425" s="35"/>
      <c r="R425" s="47" t="s">
        <v>6409</v>
      </c>
      <c r="S425" s="48"/>
      <c r="T425" s="20"/>
      <c r="U425" s="20"/>
      <c r="V425" s="4"/>
      <c r="W425" s="210" t="s">
        <v>450</v>
      </c>
      <c r="X425" s="210" t="s">
        <v>448</v>
      </c>
      <c r="Y425" s="210" t="s">
        <v>448</v>
      </c>
      <c r="Z425" s="210" t="s">
        <v>449</v>
      </c>
      <c r="AA425" s="210"/>
      <c r="AB425" s="210"/>
      <c r="AC425" s="210"/>
      <c r="AD425" s="210"/>
      <c r="AE425" s="210"/>
      <c r="AF425" s="210"/>
      <c r="AG425" s="210"/>
      <c r="AH425" s="210"/>
      <c r="AI425" s="210"/>
      <c r="AJ425" s="210"/>
      <c r="AK425" s="210"/>
      <c r="AL425" s="210"/>
      <c r="AM425" s="210"/>
      <c r="AN425" s="210"/>
      <c r="AO425" s="210"/>
      <c r="AP425" s="210"/>
      <c r="AQ425" s="210"/>
      <c r="AR425" s="210"/>
      <c r="AS425" s="210"/>
      <c r="AT425" s="210"/>
      <c r="AU425" s="210"/>
      <c r="AV425" s="210"/>
      <c r="AW425" s="210"/>
      <c r="AX425" s="210"/>
      <c r="AY425" s="210"/>
      <c r="AZ425" s="210"/>
      <c r="BA425" s="210"/>
      <c r="BB425" s="210"/>
      <c r="BC425" s="210"/>
      <c r="BD425" s="210"/>
      <c r="BE425" s="210"/>
      <c r="BF425" s="210"/>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c r="CD425" s="12"/>
      <c r="CE425" s="12"/>
      <c r="CF425" s="12"/>
      <c r="CG425" s="12"/>
      <c r="CH425" s="12"/>
    </row>
    <row r="426" spans="1:86" s="13" customFormat="1" ht="51" x14ac:dyDescent="0.3">
      <c r="A426" s="207">
        <v>422</v>
      </c>
      <c r="B426" s="170" t="s">
        <v>5740</v>
      </c>
      <c r="C426" s="214" t="s">
        <v>5741</v>
      </c>
      <c r="D426" s="37">
        <v>44462</v>
      </c>
      <c r="E426" s="37">
        <v>44466</v>
      </c>
      <c r="F426" s="35" t="s">
        <v>28</v>
      </c>
      <c r="G426" s="35" t="s">
        <v>28</v>
      </c>
      <c r="H426" s="35" t="s">
        <v>459</v>
      </c>
      <c r="I426" s="40" t="s">
        <v>232</v>
      </c>
      <c r="J426" s="49" t="s">
        <v>5768</v>
      </c>
      <c r="K426" s="78" t="s">
        <v>5761</v>
      </c>
      <c r="L426" s="36"/>
      <c r="M426" s="88" t="str">
        <f t="shared" si="7"/>
        <v>07</v>
      </c>
      <c r="N426" s="40" t="s">
        <v>434</v>
      </c>
      <c r="O426" s="40" t="s">
        <v>6980</v>
      </c>
      <c r="P426" s="40" t="s">
        <v>434</v>
      </c>
      <c r="Q426" s="35"/>
      <c r="R426" s="47" t="s">
        <v>6409</v>
      </c>
      <c r="S426" s="48"/>
      <c r="T426" s="20"/>
      <c r="U426" s="20"/>
      <c r="V426" s="4"/>
      <c r="W426" s="210" t="s">
        <v>450</v>
      </c>
      <c r="X426" s="210" t="s">
        <v>448</v>
      </c>
      <c r="Y426" s="210" t="s">
        <v>448</v>
      </c>
      <c r="Z426" s="210" t="s">
        <v>449</v>
      </c>
      <c r="AA426" s="210"/>
      <c r="AB426" s="210"/>
      <c r="AC426" s="210"/>
      <c r="AD426" s="210"/>
      <c r="AE426" s="210"/>
      <c r="AF426" s="210"/>
      <c r="AG426" s="210"/>
      <c r="AH426" s="210"/>
      <c r="AI426" s="210"/>
      <c r="AJ426" s="210"/>
      <c r="AK426" s="210"/>
      <c r="AL426" s="210"/>
      <c r="AM426" s="210"/>
      <c r="AN426" s="210"/>
      <c r="AO426" s="210"/>
      <c r="AP426" s="210"/>
      <c r="AQ426" s="210"/>
      <c r="AR426" s="210"/>
      <c r="AS426" s="210"/>
      <c r="AT426" s="210"/>
      <c r="AU426" s="210"/>
      <c r="AV426" s="210"/>
      <c r="AW426" s="210"/>
      <c r="AX426" s="210"/>
      <c r="AY426" s="210"/>
      <c r="AZ426" s="210"/>
      <c r="BA426" s="210"/>
      <c r="BB426" s="210"/>
      <c r="BC426" s="210"/>
      <c r="BD426" s="210"/>
      <c r="BE426" s="210"/>
      <c r="BF426" s="210"/>
      <c r="BG426" s="12"/>
      <c r="BH426" s="12"/>
      <c r="BI426" s="12"/>
      <c r="BJ426" s="12"/>
      <c r="BK426" s="12"/>
      <c r="BL426" s="12"/>
      <c r="BM426" s="12"/>
      <c r="BN426" s="12"/>
      <c r="BO426" s="12"/>
      <c r="BP426" s="12"/>
      <c r="BQ426" s="12"/>
      <c r="BR426" s="12"/>
      <c r="BS426" s="12"/>
      <c r="BT426" s="12"/>
      <c r="BU426" s="12"/>
      <c r="BV426" s="12"/>
      <c r="BW426" s="12"/>
      <c r="BX426" s="12"/>
      <c r="BY426" s="12"/>
      <c r="BZ426" s="12"/>
      <c r="CA426" s="12"/>
      <c r="CB426" s="12"/>
      <c r="CC426" s="12"/>
      <c r="CD426" s="12"/>
      <c r="CE426" s="12"/>
      <c r="CF426" s="12"/>
      <c r="CG426" s="12"/>
      <c r="CH426" s="12"/>
    </row>
    <row r="427" spans="1:86" s="13" customFormat="1" ht="51" x14ac:dyDescent="0.3">
      <c r="A427" s="207">
        <v>423</v>
      </c>
      <c r="B427" s="170" t="s">
        <v>5742</v>
      </c>
      <c r="C427" s="214" t="s">
        <v>5743</v>
      </c>
      <c r="D427" s="37">
        <v>44462</v>
      </c>
      <c r="E427" s="37">
        <v>44466</v>
      </c>
      <c r="F427" s="35" t="s">
        <v>28</v>
      </c>
      <c r="G427" s="35" t="s">
        <v>28</v>
      </c>
      <c r="H427" s="40" t="s">
        <v>218</v>
      </c>
      <c r="I427" s="40" t="s">
        <v>232</v>
      </c>
      <c r="J427" s="40" t="s">
        <v>5769</v>
      </c>
      <c r="K427" s="78" t="s">
        <v>5761</v>
      </c>
      <c r="L427" s="36"/>
      <c r="M427" s="88" t="str">
        <f t="shared" si="7"/>
        <v>07</v>
      </c>
      <c r="N427" s="40" t="s">
        <v>434</v>
      </c>
      <c r="O427" s="40" t="s">
        <v>4819</v>
      </c>
      <c r="P427" s="40" t="s">
        <v>434</v>
      </c>
      <c r="Q427" s="35"/>
      <c r="R427" s="47" t="s">
        <v>6409</v>
      </c>
      <c r="S427" s="48"/>
      <c r="T427" s="20"/>
      <c r="U427" s="20"/>
      <c r="V427" s="4"/>
      <c r="W427" s="210" t="s">
        <v>450</v>
      </c>
      <c r="X427" s="210" t="s">
        <v>448</v>
      </c>
      <c r="Y427" s="210" t="s">
        <v>448</v>
      </c>
      <c r="Z427" s="210" t="s">
        <v>449</v>
      </c>
      <c r="AA427" s="210"/>
      <c r="AB427" s="210"/>
      <c r="AC427" s="210"/>
      <c r="AD427" s="210"/>
      <c r="AE427" s="210"/>
      <c r="AF427" s="210"/>
      <c r="AG427" s="210"/>
      <c r="AH427" s="210"/>
      <c r="AI427" s="210"/>
      <c r="AJ427" s="210"/>
      <c r="AK427" s="210"/>
      <c r="AL427" s="210"/>
      <c r="AM427" s="210"/>
      <c r="AN427" s="210"/>
      <c r="AO427" s="210"/>
      <c r="AP427" s="210"/>
      <c r="AQ427" s="210"/>
      <c r="AR427" s="210"/>
      <c r="AS427" s="210"/>
      <c r="AT427" s="210"/>
      <c r="AU427" s="210"/>
      <c r="AV427" s="210"/>
      <c r="AW427" s="210"/>
      <c r="AX427" s="210"/>
      <c r="AY427" s="210"/>
      <c r="AZ427" s="210"/>
      <c r="BA427" s="210"/>
      <c r="BB427" s="210"/>
      <c r="BC427" s="210"/>
      <c r="BD427" s="210"/>
      <c r="BE427" s="210"/>
      <c r="BF427" s="210"/>
      <c r="BG427" s="12"/>
      <c r="BH427" s="12"/>
      <c r="BI427" s="12"/>
      <c r="BJ427" s="12"/>
      <c r="BK427" s="12"/>
      <c r="BL427" s="12"/>
      <c r="BM427" s="12"/>
      <c r="BN427" s="12"/>
      <c r="BO427" s="12"/>
      <c r="BP427" s="12"/>
      <c r="BQ427" s="12"/>
      <c r="BR427" s="12"/>
      <c r="BS427" s="12"/>
      <c r="BT427" s="12"/>
      <c r="BU427" s="12"/>
      <c r="BV427" s="12"/>
      <c r="BW427" s="12"/>
      <c r="BX427" s="12"/>
      <c r="BY427" s="12"/>
      <c r="BZ427" s="12"/>
      <c r="CA427" s="12"/>
      <c r="CB427" s="12"/>
      <c r="CC427" s="12"/>
      <c r="CD427" s="12"/>
      <c r="CE427" s="12"/>
      <c r="CF427" s="12"/>
      <c r="CG427" s="12"/>
      <c r="CH427" s="12"/>
    </row>
    <row r="428" spans="1:86" s="13" customFormat="1" ht="51" x14ac:dyDescent="0.3">
      <c r="A428" s="207">
        <v>424</v>
      </c>
      <c r="B428" s="170" t="s">
        <v>5744</v>
      </c>
      <c r="C428" s="214" t="s">
        <v>5745</v>
      </c>
      <c r="D428" s="37">
        <v>44462</v>
      </c>
      <c r="E428" s="37">
        <v>44466</v>
      </c>
      <c r="F428" s="35" t="s">
        <v>28</v>
      </c>
      <c r="G428" s="35" t="s">
        <v>28</v>
      </c>
      <c r="H428" s="40" t="s">
        <v>218</v>
      </c>
      <c r="I428" s="40" t="s">
        <v>232</v>
      </c>
      <c r="J428" s="35" t="s">
        <v>5770</v>
      </c>
      <c r="K428" s="78" t="s">
        <v>5761</v>
      </c>
      <c r="L428" s="36"/>
      <c r="M428" s="88" t="str">
        <f t="shared" si="7"/>
        <v>07</v>
      </c>
      <c r="N428" s="40" t="s">
        <v>434</v>
      </c>
      <c r="O428" s="40" t="s">
        <v>4819</v>
      </c>
      <c r="P428" s="40" t="s">
        <v>434</v>
      </c>
      <c r="Q428" s="35"/>
      <c r="R428" s="47" t="s">
        <v>6409</v>
      </c>
      <c r="S428" s="48"/>
      <c r="T428" s="20"/>
      <c r="U428" s="20"/>
      <c r="V428" s="4"/>
      <c r="W428" s="210" t="s">
        <v>450</v>
      </c>
      <c r="X428" s="210" t="s">
        <v>448</v>
      </c>
      <c r="Y428" s="210" t="s">
        <v>448</v>
      </c>
      <c r="Z428" s="210" t="s">
        <v>449</v>
      </c>
      <c r="AA428" s="210"/>
      <c r="AB428" s="210"/>
      <c r="AC428" s="210"/>
      <c r="AD428" s="210"/>
      <c r="AE428" s="210"/>
      <c r="AF428" s="210"/>
      <c r="AG428" s="210"/>
      <c r="AH428" s="210"/>
      <c r="AI428" s="210"/>
      <c r="AJ428" s="210"/>
      <c r="AK428" s="210"/>
      <c r="AL428" s="210"/>
      <c r="AM428" s="210"/>
      <c r="AN428" s="210"/>
      <c r="AO428" s="210"/>
      <c r="AP428" s="210"/>
      <c r="AQ428" s="210"/>
      <c r="AR428" s="210"/>
      <c r="AS428" s="210"/>
      <c r="AT428" s="210"/>
      <c r="AU428" s="210"/>
      <c r="AV428" s="210"/>
      <c r="AW428" s="210"/>
      <c r="AX428" s="210"/>
      <c r="AY428" s="210"/>
      <c r="AZ428" s="210"/>
      <c r="BA428" s="210"/>
      <c r="BB428" s="210"/>
      <c r="BC428" s="210"/>
      <c r="BD428" s="210"/>
      <c r="BE428" s="210"/>
      <c r="BF428" s="210"/>
      <c r="BG428" s="12"/>
      <c r="BH428" s="12"/>
      <c r="BI428" s="12"/>
      <c r="BJ428" s="12"/>
      <c r="BK428" s="12"/>
      <c r="BL428" s="12"/>
      <c r="BM428" s="12"/>
      <c r="BN428" s="12"/>
      <c r="BO428" s="12"/>
      <c r="BP428" s="12"/>
      <c r="BQ428" s="12"/>
      <c r="BR428" s="12"/>
      <c r="BS428" s="12"/>
      <c r="BT428" s="12"/>
      <c r="BU428" s="12"/>
      <c r="BV428" s="12"/>
      <c r="BW428" s="12"/>
      <c r="BX428" s="12"/>
      <c r="BY428" s="12"/>
      <c r="BZ428" s="12"/>
      <c r="CA428" s="12"/>
      <c r="CB428" s="12"/>
      <c r="CC428" s="12"/>
      <c r="CD428" s="12"/>
      <c r="CE428" s="12"/>
      <c r="CF428" s="12"/>
      <c r="CG428" s="12"/>
      <c r="CH428" s="12"/>
    </row>
    <row r="429" spans="1:86" s="13" customFormat="1" ht="51" x14ac:dyDescent="0.3">
      <c r="A429" s="207">
        <v>425</v>
      </c>
      <c r="B429" s="170" t="s">
        <v>5746</v>
      </c>
      <c r="C429" s="214" t="s">
        <v>5747</v>
      </c>
      <c r="D429" s="37">
        <v>44462</v>
      </c>
      <c r="E429" s="37">
        <v>44466</v>
      </c>
      <c r="F429" s="35" t="s">
        <v>28</v>
      </c>
      <c r="G429" s="35" t="s">
        <v>28</v>
      </c>
      <c r="H429" s="40" t="s">
        <v>218</v>
      </c>
      <c r="I429" s="40" t="s">
        <v>232</v>
      </c>
      <c r="J429" s="40" t="s">
        <v>5771</v>
      </c>
      <c r="K429" s="78" t="s">
        <v>5761</v>
      </c>
      <c r="L429" s="36"/>
      <c r="M429" s="88" t="str">
        <f t="shared" si="7"/>
        <v>07</v>
      </c>
      <c r="N429" s="40" t="s">
        <v>434</v>
      </c>
      <c r="O429" s="40" t="s">
        <v>4819</v>
      </c>
      <c r="P429" s="40" t="s">
        <v>434</v>
      </c>
      <c r="Q429" s="35"/>
      <c r="R429" s="47" t="s">
        <v>6409</v>
      </c>
      <c r="S429" s="48"/>
      <c r="T429" s="20"/>
      <c r="U429" s="20"/>
      <c r="V429" s="4"/>
      <c r="W429" s="210" t="s">
        <v>450</v>
      </c>
      <c r="X429" s="210" t="s">
        <v>448</v>
      </c>
      <c r="Y429" s="210" t="s">
        <v>448</v>
      </c>
      <c r="Z429" s="210" t="s">
        <v>449</v>
      </c>
      <c r="AA429" s="210"/>
      <c r="AB429" s="210"/>
      <c r="AC429" s="210"/>
      <c r="AD429" s="210"/>
      <c r="AE429" s="210"/>
      <c r="AF429" s="210"/>
      <c r="AG429" s="210"/>
      <c r="AH429" s="210"/>
      <c r="AI429" s="210"/>
      <c r="AJ429" s="210"/>
      <c r="AK429" s="210"/>
      <c r="AL429" s="210"/>
      <c r="AM429" s="210"/>
      <c r="AN429" s="210"/>
      <c r="AO429" s="210"/>
      <c r="AP429" s="210"/>
      <c r="AQ429" s="210"/>
      <c r="AR429" s="210"/>
      <c r="AS429" s="210"/>
      <c r="AT429" s="210"/>
      <c r="AU429" s="210"/>
      <c r="AV429" s="210"/>
      <c r="AW429" s="210"/>
      <c r="AX429" s="210"/>
      <c r="AY429" s="210"/>
      <c r="AZ429" s="210"/>
      <c r="BA429" s="210"/>
      <c r="BB429" s="210"/>
      <c r="BC429" s="210"/>
      <c r="BD429" s="210"/>
      <c r="BE429" s="210"/>
      <c r="BF429" s="210"/>
      <c r="BG429" s="12"/>
      <c r="BH429" s="12"/>
      <c r="BI429" s="12"/>
      <c r="BJ429" s="12"/>
      <c r="BK429" s="12"/>
      <c r="BL429" s="12"/>
      <c r="BM429" s="12"/>
      <c r="BN429" s="12"/>
      <c r="BO429" s="12"/>
      <c r="BP429" s="12"/>
      <c r="BQ429" s="12"/>
      <c r="BR429" s="12"/>
      <c r="BS429" s="12"/>
      <c r="BT429" s="12"/>
      <c r="BU429" s="12"/>
      <c r="BV429" s="12"/>
      <c r="BW429" s="12"/>
      <c r="BX429" s="12"/>
      <c r="BY429" s="12"/>
      <c r="BZ429" s="12"/>
      <c r="CA429" s="12"/>
      <c r="CB429" s="12"/>
      <c r="CC429" s="12"/>
      <c r="CD429" s="12"/>
      <c r="CE429" s="12"/>
      <c r="CF429" s="12"/>
      <c r="CG429" s="12"/>
      <c r="CH429" s="12"/>
    </row>
    <row r="430" spans="1:86" s="13" customFormat="1" ht="51" x14ac:dyDescent="0.3">
      <c r="A430" s="207">
        <v>426</v>
      </c>
      <c r="B430" s="170" t="s">
        <v>5748</v>
      </c>
      <c r="C430" s="214" t="s">
        <v>5749</v>
      </c>
      <c r="D430" s="37">
        <v>44463</v>
      </c>
      <c r="E430" s="37">
        <v>44466</v>
      </c>
      <c r="F430" s="35" t="s">
        <v>28</v>
      </c>
      <c r="G430" s="35" t="s">
        <v>28</v>
      </c>
      <c r="H430" s="40" t="s">
        <v>218</v>
      </c>
      <c r="I430" s="40" t="s">
        <v>232</v>
      </c>
      <c r="J430" s="40" t="s">
        <v>5772</v>
      </c>
      <c r="K430" s="78" t="s">
        <v>5761</v>
      </c>
      <c r="L430" s="36"/>
      <c r="M430" s="88" t="str">
        <f t="shared" si="7"/>
        <v>07</v>
      </c>
      <c r="N430" s="40" t="s">
        <v>434</v>
      </c>
      <c r="O430" s="40" t="s">
        <v>4819</v>
      </c>
      <c r="P430" s="40" t="s">
        <v>434</v>
      </c>
      <c r="Q430" s="35"/>
      <c r="R430" s="47" t="s">
        <v>6409</v>
      </c>
      <c r="S430" s="48"/>
      <c r="T430" s="20"/>
      <c r="U430" s="20"/>
      <c r="V430" s="4"/>
      <c r="W430" s="210" t="s">
        <v>450</v>
      </c>
      <c r="X430" s="210" t="s">
        <v>448</v>
      </c>
      <c r="Y430" s="210" t="s">
        <v>448</v>
      </c>
      <c r="Z430" s="210" t="s">
        <v>449</v>
      </c>
      <c r="AA430" s="210"/>
      <c r="AB430" s="210"/>
      <c r="AC430" s="210"/>
      <c r="AD430" s="210"/>
      <c r="AE430" s="210"/>
      <c r="AF430" s="210"/>
      <c r="AG430" s="210"/>
      <c r="AH430" s="210"/>
      <c r="AI430" s="210"/>
      <c r="AJ430" s="210"/>
      <c r="AK430" s="210"/>
      <c r="AL430" s="210"/>
      <c r="AM430" s="210"/>
      <c r="AN430" s="210"/>
      <c r="AO430" s="210"/>
      <c r="AP430" s="210"/>
      <c r="AQ430" s="210"/>
      <c r="AR430" s="210"/>
      <c r="AS430" s="210"/>
      <c r="AT430" s="210"/>
      <c r="AU430" s="210"/>
      <c r="AV430" s="210"/>
      <c r="AW430" s="210"/>
      <c r="AX430" s="210"/>
      <c r="AY430" s="210"/>
      <c r="AZ430" s="210"/>
      <c r="BA430" s="210"/>
      <c r="BB430" s="210"/>
      <c r="BC430" s="210"/>
      <c r="BD430" s="210"/>
      <c r="BE430" s="210"/>
      <c r="BF430" s="210"/>
      <c r="BG430" s="12"/>
      <c r="BH430" s="12"/>
      <c r="BI430" s="12"/>
      <c r="BJ430" s="12"/>
      <c r="BK430" s="12"/>
      <c r="BL430" s="12"/>
      <c r="BM430" s="12"/>
      <c r="BN430" s="12"/>
      <c r="BO430" s="12"/>
      <c r="BP430" s="12"/>
      <c r="BQ430" s="12"/>
      <c r="BR430" s="12"/>
      <c r="BS430" s="12"/>
      <c r="BT430" s="12"/>
      <c r="BU430" s="12"/>
      <c r="BV430" s="12"/>
      <c r="BW430" s="12"/>
      <c r="BX430" s="12"/>
      <c r="BY430" s="12"/>
      <c r="BZ430" s="12"/>
      <c r="CA430" s="12"/>
      <c r="CB430" s="12"/>
      <c r="CC430" s="12"/>
      <c r="CD430" s="12"/>
      <c r="CE430" s="12"/>
      <c r="CF430" s="12"/>
      <c r="CG430" s="12"/>
      <c r="CH430" s="12"/>
    </row>
    <row r="431" spans="1:86" s="13" customFormat="1" ht="51" x14ac:dyDescent="0.3">
      <c r="A431" s="207">
        <v>427</v>
      </c>
      <c r="B431" s="170" t="s">
        <v>5750</v>
      </c>
      <c r="C431" s="214" t="s">
        <v>5751</v>
      </c>
      <c r="D431" s="37">
        <v>44463</v>
      </c>
      <c r="E431" s="37">
        <v>44466</v>
      </c>
      <c r="F431" s="35" t="s">
        <v>28</v>
      </c>
      <c r="G431" s="35" t="s">
        <v>28</v>
      </c>
      <c r="H431" s="40" t="s">
        <v>218</v>
      </c>
      <c r="I431" s="40" t="s">
        <v>232</v>
      </c>
      <c r="J431" s="40" t="s">
        <v>5773</v>
      </c>
      <c r="K431" s="78" t="s">
        <v>5761</v>
      </c>
      <c r="L431" s="36"/>
      <c r="M431" s="88" t="str">
        <f t="shared" si="7"/>
        <v>07</v>
      </c>
      <c r="N431" s="40" t="s">
        <v>434</v>
      </c>
      <c r="O431" s="40" t="s">
        <v>4819</v>
      </c>
      <c r="P431" s="40" t="s">
        <v>434</v>
      </c>
      <c r="Q431" s="35"/>
      <c r="R431" s="47" t="s">
        <v>6409</v>
      </c>
      <c r="S431" s="48"/>
      <c r="T431" s="20"/>
      <c r="U431" s="20"/>
      <c r="V431" s="4"/>
      <c r="W431" s="210" t="s">
        <v>450</v>
      </c>
      <c r="X431" s="210" t="s">
        <v>448</v>
      </c>
      <c r="Y431" s="210" t="s">
        <v>448</v>
      </c>
      <c r="Z431" s="210" t="s">
        <v>449</v>
      </c>
      <c r="AA431" s="210"/>
      <c r="AB431" s="210"/>
      <c r="AC431" s="210"/>
      <c r="AD431" s="210"/>
      <c r="AE431" s="210"/>
      <c r="AF431" s="210"/>
      <c r="AG431" s="210"/>
      <c r="AH431" s="210"/>
      <c r="AI431" s="210"/>
      <c r="AJ431" s="210"/>
      <c r="AK431" s="210"/>
      <c r="AL431" s="210"/>
      <c r="AM431" s="210"/>
      <c r="AN431" s="210"/>
      <c r="AO431" s="210"/>
      <c r="AP431" s="210"/>
      <c r="AQ431" s="210"/>
      <c r="AR431" s="210"/>
      <c r="AS431" s="210"/>
      <c r="AT431" s="210"/>
      <c r="AU431" s="210"/>
      <c r="AV431" s="210"/>
      <c r="AW431" s="210"/>
      <c r="AX431" s="210"/>
      <c r="AY431" s="210"/>
      <c r="AZ431" s="210"/>
      <c r="BA431" s="210"/>
      <c r="BB431" s="210"/>
      <c r="BC431" s="210"/>
      <c r="BD431" s="210"/>
      <c r="BE431" s="210"/>
      <c r="BF431" s="210"/>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c r="CD431" s="12"/>
      <c r="CE431" s="12"/>
      <c r="CF431" s="12"/>
      <c r="CG431" s="12"/>
      <c r="CH431" s="12"/>
    </row>
    <row r="432" spans="1:86" s="13" customFormat="1" ht="51" x14ac:dyDescent="0.3">
      <c r="A432" s="207">
        <v>428</v>
      </c>
      <c r="B432" s="170" t="s">
        <v>5752</v>
      </c>
      <c r="C432" s="214" t="s">
        <v>5753</v>
      </c>
      <c r="D432" s="37">
        <v>44463</v>
      </c>
      <c r="E432" s="37">
        <v>44466</v>
      </c>
      <c r="F432" s="35" t="s">
        <v>28</v>
      </c>
      <c r="G432" s="35" t="s">
        <v>28</v>
      </c>
      <c r="H432" s="40" t="s">
        <v>218</v>
      </c>
      <c r="I432" s="40" t="s">
        <v>232</v>
      </c>
      <c r="J432" s="40" t="s">
        <v>5774</v>
      </c>
      <c r="K432" s="78" t="s">
        <v>5761</v>
      </c>
      <c r="L432" s="36"/>
      <c r="M432" s="88" t="str">
        <f t="shared" si="7"/>
        <v>07</v>
      </c>
      <c r="N432" s="40" t="s">
        <v>434</v>
      </c>
      <c r="O432" s="40" t="s">
        <v>4819</v>
      </c>
      <c r="P432" s="40" t="s">
        <v>434</v>
      </c>
      <c r="Q432" s="35"/>
      <c r="R432" s="47" t="s">
        <v>6330</v>
      </c>
      <c r="S432" s="48"/>
      <c r="T432" s="20"/>
      <c r="U432" s="20"/>
      <c r="V432" s="4"/>
      <c r="W432" s="210" t="s">
        <v>450</v>
      </c>
      <c r="X432" s="210" t="s">
        <v>448</v>
      </c>
      <c r="Y432" s="210" t="s">
        <v>449</v>
      </c>
      <c r="Z432" s="210"/>
      <c r="AA432" s="210"/>
      <c r="AB432" s="210"/>
      <c r="AC432" s="210"/>
      <c r="AD432" s="210"/>
      <c r="AE432" s="210"/>
      <c r="AF432" s="210"/>
      <c r="AG432" s="210"/>
      <c r="AH432" s="210"/>
      <c r="AI432" s="210"/>
      <c r="AJ432" s="210"/>
      <c r="AK432" s="210"/>
      <c r="AL432" s="210"/>
      <c r="AM432" s="210"/>
      <c r="AN432" s="210"/>
      <c r="AO432" s="210"/>
      <c r="AP432" s="210"/>
      <c r="AQ432" s="210"/>
      <c r="AR432" s="210"/>
      <c r="AS432" s="210"/>
      <c r="AT432" s="210"/>
      <c r="AU432" s="210"/>
      <c r="AV432" s="210"/>
      <c r="AW432" s="210"/>
      <c r="AX432" s="210"/>
      <c r="AY432" s="210"/>
      <c r="AZ432" s="210"/>
      <c r="BA432" s="210"/>
      <c r="BB432" s="210"/>
      <c r="BC432" s="210"/>
      <c r="BD432" s="210"/>
      <c r="BE432" s="210"/>
      <c r="BF432" s="210"/>
      <c r="BG432" s="12"/>
      <c r="BH432" s="12"/>
      <c r="BI432" s="12"/>
      <c r="BJ432" s="12"/>
      <c r="BK432" s="12"/>
      <c r="BL432" s="12"/>
      <c r="BM432" s="12"/>
      <c r="BN432" s="12"/>
      <c r="BO432" s="12"/>
      <c r="BP432" s="12"/>
      <c r="BQ432" s="12"/>
      <c r="BR432" s="12"/>
      <c r="BS432" s="12"/>
      <c r="BT432" s="12"/>
      <c r="BU432" s="12"/>
      <c r="BV432" s="12"/>
      <c r="BW432" s="12"/>
      <c r="BX432" s="12"/>
      <c r="BY432" s="12"/>
      <c r="BZ432" s="12"/>
      <c r="CA432" s="12"/>
      <c r="CB432" s="12"/>
      <c r="CC432" s="12"/>
      <c r="CD432" s="12"/>
      <c r="CE432" s="12"/>
      <c r="CF432" s="12"/>
      <c r="CG432" s="12"/>
      <c r="CH432" s="12"/>
    </row>
    <row r="433" spans="1:86" s="13" customFormat="1" ht="51" x14ac:dyDescent="0.3">
      <c r="A433" s="207">
        <v>429</v>
      </c>
      <c r="B433" s="170" t="s">
        <v>5754</v>
      </c>
      <c r="C433" s="214" t="s">
        <v>5755</v>
      </c>
      <c r="D433" s="37">
        <v>44463</v>
      </c>
      <c r="E433" s="37">
        <v>44466</v>
      </c>
      <c r="F433" s="35" t="s">
        <v>28</v>
      </c>
      <c r="G433" s="35" t="s">
        <v>28</v>
      </c>
      <c r="H433" s="40" t="s">
        <v>218</v>
      </c>
      <c r="I433" s="40" t="s">
        <v>232</v>
      </c>
      <c r="J433" s="40" t="s">
        <v>5775</v>
      </c>
      <c r="K433" s="78" t="s">
        <v>5761</v>
      </c>
      <c r="L433" s="36"/>
      <c r="M433" s="88" t="str">
        <f t="shared" si="7"/>
        <v>07</v>
      </c>
      <c r="N433" s="40" t="s">
        <v>434</v>
      </c>
      <c r="O433" s="40" t="s">
        <v>4819</v>
      </c>
      <c r="P433" s="40" t="s">
        <v>434</v>
      </c>
      <c r="Q433" s="35"/>
      <c r="R433" s="47" t="s">
        <v>6409</v>
      </c>
      <c r="S433" s="48"/>
      <c r="T433" s="20"/>
      <c r="U433" s="20"/>
      <c r="V433" s="4"/>
      <c r="W433" s="210" t="s">
        <v>450</v>
      </c>
      <c r="X433" s="210" t="s">
        <v>448</v>
      </c>
      <c r="Y433" s="210" t="s">
        <v>448</v>
      </c>
      <c r="Z433" s="210" t="s">
        <v>449</v>
      </c>
      <c r="AA433" s="210"/>
      <c r="AB433" s="210"/>
      <c r="AC433" s="210"/>
      <c r="AD433" s="210"/>
      <c r="AE433" s="210"/>
      <c r="AF433" s="210"/>
      <c r="AG433" s="210"/>
      <c r="AH433" s="210"/>
      <c r="AI433" s="210"/>
      <c r="AJ433" s="210"/>
      <c r="AK433" s="210"/>
      <c r="AL433" s="210"/>
      <c r="AM433" s="210"/>
      <c r="AN433" s="210"/>
      <c r="AO433" s="210"/>
      <c r="AP433" s="210"/>
      <c r="AQ433" s="210"/>
      <c r="AR433" s="210"/>
      <c r="AS433" s="210"/>
      <c r="AT433" s="210"/>
      <c r="AU433" s="210"/>
      <c r="AV433" s="210"/>
      <c r="AW433" s="210"/>
      <c r="AX433" s="210"/>
      <c r="AY433" s="210"/>
      <c r="AZ433" s="210"/>
      <c r="BA433" s="210"/>
      <c r="BB433" s="210"/>
      <c r="BC433" s="210"/>
      <c r="BD433" s="210"/>
      <c r="BE433" s="210"/>
      <c r="BF433" s="210"/>
      <c r="BG433" s="12"/>
      <c r="BH433" s="12"/>
      <c r="BI433" s="12"/>
      <c r="BJ433" s="12"/>
      <c r="BK433" s="12"/>
      <c r="BL433" s="12"/>
      <c r="BM433" s="12"/>
      <c r="BN433" s="12"/>
      <c r="BO433" s="12"/>
      <c r="BP433" s="12"/>
      <c r="BQ433" s="12"/>
      <c r="BR433" s="12"/>
      <c r="BS433" s="12"/>
      <c r="BT433" s="12"/>
      <c r="BU433" s="12"/>
      <c r="BV433" s="12"/>
      <c r="BW433" s="12"/>
      <c r="BX433" s="12"/>
      <c r="BY433" s="12"/>
      <c r="BZ433" s="12"/>
      <c r="CA433" s="12"/>
      <c r="CB433" s="12"/>
      <c r="CC433" s="12"/>
      <c r="CD433" s="12"/>
      <c r="CE433" s="12"/>
      <c r="CF433" s="12"/>
      <c r="CG433" s="12"/>
      <c r="CH433" s="12"/>
    </row>
    <row r="434" spans="1:86" s="13" customFormat="1" ht="63.75" x14ac:dyDescent="0.3">
      <c r="A434" s="207">
        <v>430</v>
      </c>
      <c r="B434" s="170" t="s">
        <v>5756</v>
      </c>
      <c r="C434" s="214" t="s">
        <v>5757</v>
      </c>
      <c r="D434" s="37">
        <v>44463</v>
      </c>
      <c r="E434" s="37">
        <v>44466</v>
      </c>
      <c r="F434" s="35" t="s">
        <v>28</v>
      </c>
      <c r="G434" s="35" t="s">
        <v>28</v>
      </c>
      <c r="H434" s="40" t="s">
        <v>218</v>
      </c>
      <c r="I434" s="40" t="s">
        <v>232</v>
      </c>
      <c r="J434" s="40" t="s">
        <v>5776</v>
      </c>
      <c r="K434" s="78" t="s">
        <v>5761</v>
      </c>
      <c r="L434" s="36"/>
      <c r="M434" s="88" t="str">
        <f t="shared" si="7"/>
        <v>07</v>
      </c>
      <c r="N434" s="40" t="s">
        <v>434</v>
      </c>
      <c r="O434" s="40" t="s">
        <v>4819</v>
      </c>
      <c r="P434" s="40" t="s">
        <v>434</v>
      </c>
      <c r="Q434" s="35"/>
      <c r="R434" s="47" t="s">
        <v>6409</v>
      </c>
      <c r="S434" s="48"/>
      <c r="T434" s="20"/>
      <c r="U434" s="20"/>
      <c r="V434" s="4"/>
      <c r="W434" s="210" t="s">
        <v>450</v>
      </c>
      <c r="X434" s="210" t="s">
        <v>448</v>
      </c>
      <c r="Y434" s="210" t="s">
        <v>448</v>
      </c>
      <c r="Z434" s="210" t="s">
        <v>449</v>
      </c>
      <c r="AA434" s="210"/>
      <c r="AB434" s="210"/>
      <c r="AC434" s="210"/>
      <c r="AD434" s="210"/>
      <c r="AE434" s="210"/>
      <c r="AF434" s="210"/>
      <c r="AG434" s="210"/>
      <c r="AH434" s="210"/>
      <c r="AI434" s="210"/>
      <c r="AJ434" s="210"/>
      <c r="AK434" s="210"/>
      <c r="AL434" s="210"/>
      <c r="AM434" s="210"/>
      <c r="AN434" s="210"/>
      <c r="AO434" s="210"/>
      <c r="AP434" s="210"/>
      <c r="AQ434" s="210"/>
      <c r="AR434" s="210"/>
      <c r="AS434" s="210"/>
      <c r="AT434" s="210"/>
      <c r="AU434" s="210"/>
      <c r="AV434" s="210"/>
      <c r="AW434" s="210"/>
      <c r="AX434" s="210"/>
      <c r="AY434" s="210"/>
      <c r="AZ434" s="210"/>
      <c r="BA434" s="210"/>
      <c r="BB434" s="210"/>
      <c r="BC434" s="210"/>
      <c r="BD434" s="210"/>
      <c r="BE434" s="210"/>
      <c r="BF434" s="210"/>
      <c r="BG434" s="12"/>
      <c r="BH434" s="12"/>
      <c r="BI434" s="12"/>
      <c r="BJ434" s="12"/>
      <c r="BK434" s="12"/>
      <c r="BL434" s="12"/>
      <c r="BM434" s="12"/>
      <c r="BN434" s="12"/>
      <c r="BO434" s="12"/>
      <c r="BP434" s="12"/>
      <c r="BQ434" s="12"/>
      <c r="BR434" s="12"/>
      <c r="BS434" s="12"/>
      <c r="BT434" s="12"/>
      <c r="BU434" s="12"/>
      <c r="BV434" s="12"/>
      <c r="BW434" s="12"/>
      <c r="BX434" s="12"/>
      <c r="BY434" s="12"/>
      <c r="BZ434" s="12"/>
      <c r="CA434" s="12"/>
      <c r="CB434" s="12"/>
      <c r="CC434" s="12"/>
      <c r="CD434" s="12"/>
      <c r="CE434" s="12"/>
      <c r="CF434" s="12"/>
      <c r="CG434" s="12"/>
      <c r="CH434" s="12"/>
    </row>
    <row r="435" spans="1:86" s="13" customFormat="1" ht="63.75" x14ac:dyDescent="0.3">
      <c r="A435" s="207">
        <v>431</v>
      </c>
      <c r="B435" s="170" t="s">
        <v>5758</v>
      </c>
      <c r="C435" s="214" t="s">
        <v>5759</v>
      </c>
      <c r="D435" s="37">
        <v>44463</v>
      </c>
      <c r="E435" s="37">
        <v>44466</v>
      </c>
      <c r="F435" s="35" t="s">
        <v>28</v>
      </c>
      <c r="G435" s="35" t="s">
        <v>28</v>
      </c>
      <c r="H435" s="40" t="s">
        <v>5777</v>
      </c>
      <c r="I435" s="40" t="s">
        <v>232</v>
      </c>
      <c r="J435" s="40" t="s">
        <v>5778</v>
      </c>
      <c r="K435" s="78" t="s">
        <v>5761</v>
      </c>
      <c r="L435" s="36"/>
      <c r="M435" s="88" t="str">
        <f t="shared" si="7"/>
        <v>07</v>
      </c>
      <c r="N435" s="40" t="s">
        <v>434</v>
      </c>
      <c r="O435" s="40" t="s">
        <v>4819</v>
      </c>
      <c r="P435" s="40" t="s">
        <v>434</v>
      </c>
      <c r="Q435" s="35"/>
      <c r="R435" s="47" t="s">
        <v>6409</v>
      </c>
      <c r="S435" s="48"/>
      <c r="T435" s="20"/>
      <c r="U435" s="20"/>
      <c r="V435" s="4"/>
      <c r="W435" s="210" t="s">
        <v>450</v>
      </c>
      <c r="X435" s="210" t="s">
        <v>448</v>
      </c>
      <c r="Y435" s="210" t="s">
        <v>448</v>
      </c>
      <c r="Z435" s="210" t="s">
        <v>449</v>
      </c>
      <c r="AA435" s="210"/>
      <c r="AB435" s="210"/>
      <c r="AC435" s="210"/>
      <c r="AD435" s="210"/>
      <c r="AE435" s="210"/>
      <c r="AF435" s="210"/>
      <c r="AG435" s="210"/>
      <c r="AH435" s="210"/>
      <c r="AI435" s="210"/>
      <c r="AJ435" s="210"/>
      <c r="AK435" s="210"/>
      <c r="AL435" s="210"/>
      <c r="AM435" s="210"/>
      <c r="AN435" s="210"/>
      <c r="AO435" s="210"/>
      <c r="AP435" s="210"/>
      <c r="AQ435" s="210"/>
      <c r="AR435" s="210"/>
      <c r="AS435" s="210"/>
      <c r="AT435" s="210"/>
      <c r="AU435" s="210"/>
      <c r="AV435" s="210"/>
      <c r="AW435" s="210"/>
      <c r="AX435" s="210"/>
      <c r="AY435" s="210"/>
      <c r="AZ435" s="210"/>
      <c r="BA435" s="210"/>
      <c r="BB435" s="210"/>
      <c r="BC435" s="210"/>
      <c r="BD435" s="210"/>
      <c r="BE435" s="210"/>
      <c r="BF435" s="210"/>
      <c r="BG435" s="12"/>
      <c r="BH435" s="12"/>
      <c r="BI435" s="12"/>
      <c r="BJ435" s="12"/>
      <c r="BK435" s="12"/>
      <c r="BL435" s="12"/>
      <c r="BM435" s="12"/>
      <c r="BN435" s="12"/>
      <c r="BO435" s="12"/>
      <c r="BP435" s="12"/>
      <c r="BQ435" s="12"/>
      <c r="BR435" s="12"/>
      <c r="BS435" s="12"/>
      <c r="BT435" s="12"/>
      <c r="BU435" s="12"/>
      <c r="BV435" s="12"/>
      <c r="BW435" s="12"/>
      <c r="BX435" s="12"/>
      <c r="BY435" s="12"/>
      <c r="BZ435" s="12"/>
      <c r="CA435" s="12"/>
      <c r="CB435" s="12"/>
      <c r="CC435" s="12"/>
      <c r="CD435" s="12"/>
      <c r="CE435" s="12"/>
      <c r="CF435" s="12"/>
      <c r="CG435" s="12"/>
      <c r="CH435" s="12"/>
    </row>
    <row r="436" spans="1:86" ht="63.75" customHeight="1" x14ac:dyDescent="0.3">
      <c r="A436" s="207">
        <v>432</v>
      </c>
      <c r="B436" s="170" t="s">
        <v>5780</v>
      </c>
      <c r="C436" s="214" t="s">
        <v>5781</v>
      </c>
      <c r="D436" s="37">
        <v>44462</v>
      </c>
      <c r="E436" s="37">
        <v>44467</v>
      </c>
      <c r="F436" s="35" t="s">
        <v>28</v>
      </c>
      <c r="G436" s="35" t="s">
        <v>28</v>
      </c>
      <c r="H436" s="40" t="s">
        <v>5841</v>
      </c>
      <c r="I436" s="40" t="s">
        <v>232</v>
      </c>
      <c r="J436" s="40" t="s">
        <v>5849</v>
      </c>
      <c r="K436" s="78" t="s">
        <v>5761</v>
      </c>
      <c r="L436" s="36"/>
      <c r="M436" s="88" t="str">
        <f t="shared" si="7"/>
        <v>07</v>
      </c>
      <c r="N436" s="40" t="s">
        <v>434</v>
      </c>
      <c r="O436" s="40" t="s">
        <v>4819</v>
      </c>
      <c r="P436" s="40" t="s">
        <v>434</v>
      </c>
      <c r="Q436" s="35"/>
      <c r="R436" s="47" t="s">
        <v>6409</v>
      </c>
      <c r="S436" s="48"/>
      <c r="T436" s="20"/>
      <c r="U436" s="20"/>
      <c r="V436" s="4"/>
      <c r="W436" s="210"/>
      <c r="X436" s="210"/>
      <c r="Y436" s="210"/>
      <c r="Z436" s="210"/>
      <c r="AA436" s="210"/>
      <c r="AB436" s="210"/>
      <c r="AC436" s="210"/>
      <c r="AD436" s="210"/>
      <c r="AE436" s="210"/>
      <c r="AF436" s="210"/>
      <c r="AG436" s="210"/>
      <c r="AH436" s="210"/>
      <c r="AI436" s="210"/>
      <c r="AJ436" s="210"/>
      <c r="AK436" s="210"/>
      <c r="AL436" s="210"/>
      <c r="AM436" s="210"/>
      <c r="AN436" s="210"/>
      <c r="AO436" s="210"/>
      <c r="AP436" s="210"/>
      <c r="AQ436" s="210"/>
      <c r="AR436" s="210"/>
      <c r="AS436" s="210"/>
      <c r="AT436" s="210"/>
      <c r="AU436" s="210"/>
      <c r="AV436" s="210"/>
      <c r="AW436" s="210"/>
      <c r="AX436" s="210"/>
      <c r="AY436" s="210"/>
      <c r="AZ436" s="210"/>
      <c r="BA436" s="210"/>
      <c r="BB436" s="210"/>
      <c r="BC436" s="210"/>
      <c r="BD436" s="210"/>
      <c r="BE436" s="210"/>
      <c r="BF436" s="210"/>
      <c r="BG436" s="12"/>
      <c r="BH436" s="12"/>
      <c r="BI436" s="12"/>
      <c r="BJ436" s="12"/>
      <c r="BK436" s="12"/>
      <c r="BL436" s="12"/>
      <c r="BM436" s="12"/>
      <c r="BN436" s="12"/>
      <c r="BO436" s="12"/>
      <c r="BP436" s="12"/>
      <c r="BQ436" s="12"/>
      <c r="BR436" s="12"/>
      <c r="BS436" s="12"/>
      <c r="BT436" s="12"/>
      <c r="BU436" s="12"/>
      <c r="BV436" s="12"/>
      <c r="BW436" s="12"/>
      <c r="BX436" s="12"/>
      <c r="BY436" s="12"/>
      <c r="BZ436" s="12"/>
      <c r="CA436" s="12"/>
      <c r="CB436" s="12"/>
      <c r="CC436" s="12"/>
      <c r="CD436" s="12"/>
      <c r="CE436" s="12"/>
      <c r="CF436" s="12"/>
      <c r="CG436" s="12"/>
      <c r="CH436" s="12"/>
    </row>
    <row r="437" spans="1:86" ht="63.75" customHeight="1" x14ac:dyDescent="0.3">
      <c r="A437" s="207">
        <v>433</v>
      </c>
      <c r="B437" s="170" t="s">
        <v>5782</v>
      </c>
      <c r="C437" s="214" t="s">
        <v>5783</v>
      </c>
      <c r="D437" s="37">
        <v>44462</v>
      </c>
      <c r="E437" s="37">
        <v>44467</v>
      </c>
      <c r="F437" s="35" t="s">
        <v>28</v>
      </c>
      <c r="G437" s="35" t="s">
        <v>28</v>
      </c>
      <c r="H437" s="40" t="s">
        <v>5841</v>
      </c>
      <c r="I437" s="40" t="s">
        <v>232</v>
      </c>
      <c r="J437" s="40" t="s">
        <v>5850</v>
      </c>
      <c r="K437" s="78" t="s">
        <v>5761</v>
      </c>
      <c r="L437" s="36"/>
      <c r="M437" s="88" t="str">
        <f t="shared" si="7"/>
        <v>07</v>
      </c>
      <c r="N437" s="40" t="s">
        <v>434</v>
      </c>
      <c r="O437" s="40" t="s">
        <v>4819</v>
      </c>
      <c r="P437" s="40" t="s">
        <v>434</v>
      </c>
      <c r="Q437" s="35"/>
      <c r="R437" s="47" t="s">
        <v>6409</v>
      </c>
      <c r="S437" s="48"/>
      <c r="T437" s="20"/>
      <c r="U437" s="20"/>
      <c r="V437" s="4"/>
      <c r="W437" s="210" t="s">
        <v>450</v>
      </c>
      <c r="X437" s="210" t="s">
        <v>448</v>
      </c>
      <c r="Y437" s="210" t="s">
        <v>448</v>
      </c>
      <c r="Z437" s="210" t="s">
        <v>449</v>
      </c>
      <c r="AA437" s="210"/>
      <c r="AB437" s="210"/>
      <c r="AC437" s="210"/>
      <c r="AD437" s="210"/>
      <c r="AE437" s="210"/>
      <c r="AF437" s="210"/>
      <c r="AG437" s="210"/>
      <c r="AH437" s="210"/>
      <c r="AI437" s="210"/>
      <c r="AJ437" s="210"/>
      <c r="AK437" s="210"/>
      <c r="AL437" s="210"/>
      <c r="AM437" s="210"/>
      <c r="AN437" s="210"/>
      <c r="AO437" s="210"/>
      <c r="AP437" s="210"/>
      <c r="AQ437" s="210"/>
      <c r="AR437" s="210"/>
      <c r="AS437" s="210"/>
      <c r="AT437" s="210"/>
      <c r="AU437" s="210"/>
      <c r="AV437" s="210"/>
      <c r="AW437" s="210"/>
      <c r="AX437" s="210"/>
      <c r="AY437" s="210"/>
      <c r="AZ437" s="210"/>
      <c r="BA437" s="210"/>
      <c r="BB437" s="210"/>
      <c r="BC437" s="210"/>
      <c r="BD437" s="210"/>
      <c r="BE437" s="210"/>
      <c r="BF437" s="210"/>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c r="CD437" s="12"/>
      <c r="CE437" s="12"/>
      <c r="CF437" s="12"/>
      <c r="CG437" s="12"/>
      <c r="CH437" s="12"/>
    </row>
    <row r="438" spans="1:86" ht="76.5" customHeight="1" x14ac:dyDescent="0.3">
      <c r="A438" s="207">
        <v>434</v>
      </c>
      <c r="B438" s="170" t="s">
        <v>5784</v>
      </c>
      <c r="C438" s="214" t="s">
        <v>5785</v>
      </c>
      <c r="D438" s="37">
        <v>44463</v>
      </c>
      <c r="E438" s="37">
        <v>44467</v>
      </c>
      <c r="F438" s="35" t="s">
        <v>28</v>
      </c>
      <c r="G438" s="35" t="s">
        <v>28</v>
      </c>
      <c r="H438" s="40" t="s">
        <v>5842</v>
      </c>
      <c r="I438" s="40" t="s">
        <v>232</v>
      </c>
      <c r="J438" s="40" t="s">
        <v>5851</v>
      </c>
      <c r="K438" s="78" t="s">
        <v>5761</v>
      </c>
      <c r="L438" s="36"/>
      <c r="M438" s="88" t="str">
        <f t="shared" si="7"/>
        <v>07</v>
      </c>
      <c r="N438" s="40" t="s">
        <v>434</v>
      </c>
      <c r="O438" s="40" t="s">
        <v>4819</v>
      </c>
      <c r="P438" s="40" t="s">
        <v>434</v>
      </c>
      <c r="Q438" s="35"/>
      <c r="R438" s="47" t="s">
        <v>6409</v>
      </c>
      <c r="S438" s="48"/>
      <c r="T438" s="20"/>
      <c r="U438" s="20"/>
      <c r="V438" s="4"/>
      <c r="W438" s="210" t="s">
        <v>450</v>
      </c>
      <c r="X438" s="210" t="s">
        <v>448</v>
      </c>
      <c r="Y438" s="210" t="s">
        <v>448</v>
      </c>
      <c r="Z438" s="210" t="s">
        <v>449</v>
      </c>
      <c r="AA438" s="210"/>
      <c r="AB438" s="210"/>
      <c r="AC438" s="210"/>
      <c r="AD438" s="210"/>
      <c r="AE438" s="210"/>
      <c r="AF438" s="210"/>
      <c r="AG438" s="210"/>
      <c r="AH438" s="210"/>
      <c r="AI438" s="210"/>
      <c r="AJ438" s="210"/>
      <c r="AK438" s="210"/>
      <c r="AL438" s="210"/>
      <c r="AM438" s="210"/>
      <c r="AN438" s="210"/>
      <c r="AO438" s="210"/>
      <c r="AP438" s="210"/>
      <c r="AQ438" s="210"/>
      <c r="AR438" s="210"/>
      <c r="AS438" s="210"/>
      <c r="AT438" s="210"/>
      <c r="AU438" s="210"/>
      <c r="AV438" s="210"/>
      <c r="AW438" s="210"/>
      <c r="AX438" s="210"/>
      <c r="AY438" s="210"/>
      <c r="AZ438" s="210"/>
      <c r="BA438" s="210"/>
      <c r="BB438" s="210"/>
      <c r="BC438" s="210"/>
      <c r="BD438" s="210"/>
      <c r="BE438" s="210"/>
      <c r="BF438" s="210"/>
      <c r="BG438" s="12"/>
      <c r="BH438" s="12"/>
      <c r="BI438" s="12"/>
      <c r="BJ438" s="12"/>
      <c r="BK438" s="12"/>
      <c r="BL438" s="12"/>
      <c r="BM438" s="12"/>
      <c r="BN438" s="12"/>
      <c r="BO438" s="12"/>
      <c r="BP438" s="12"/>
      <c r="BQ438" s="12"/>
      <c r="BR438" s="12"/>
      <c r="BS438" s="12"/>
      <c r="BT438" s="12"/>
      <c r="BU438" s="12"/>
      <c r="BV438" s="12"/>
      <c r="BW438" s="12"/>
      <c r="BX438" s="12"/>
      <c r="BY438" s="12"/>
      <c r="BZ438" s="12"/>
      <c r="CA438" s="12"/>
      <c r="CB438" s="12"/>
      <c r="CC438" s="12"/>
      <c r="CD438" s="12"/>
      <c r="CE438" s="12"/>
      <c r="CF438" s="12"/>
      <c r="CG438" s="12"/>
      <c r="CH438" s="12"/>
    </row>
    <row r="439" spans="1:86" ht="63.75" customHeight="1" x14ac:dyDescent="0.3">
      <c r="A439" s="207">
        <v>435</v>
      </c>
      <c r="B439" s="170" t="s">
        <v>5786</v>
      </c>
      <c r="C439" s="214" t="s">
        <v>5787</v>
      </c>
      <c r="D439" s="37">
        <v>44462</v>
      </c>
      <c r="E439" s="37">
        <v>44467</v>
      </c>
      <c r="F439" s="35" t="s">
        <v>28</v>
      </c>
      <c r="G439" s="35" t="s">
        <v>28</v>
      </c>
      <c r="H439" s="40" t="s">
        <v>5842</v>
      </c>
      <c r="I439" s="40" t="s">
        <v>232</v>
      </c>
      <c r="J439" s="49" t="s">
        <v>5852</v>
      </c>
      <c r="K439" s="78" t="s">
        <v>5761</v>
      </c>
      <c r="L439" s="36"/>
      <c r="M439" s="88" t="str">
        <f t="shared" si="7"/>
        <v>07</v>
      </c>
      <c r="N439" s="40" t="s">
        <v>434</v>
      </c>
      <c r="O439" s="40" t="s">
        <v>4819</v>
      </c>
      <c r="P439" s="40" t="s">
        <v>434</v>
      </c>
      <c r="Q439" s="35"/>
      <c r="R439" s="47" t="s">
        <v>6409</v>
      </c>
      <c r="S439" s="48"/>
      <c r="T439" s="20"/>
      <c r="U439" s="20"/>
      <c r="V439" s="4"/>
      <c r="W439" s="210" t="s">
        <v>450</v>
      </c>
      <c r="X439" s="210" t="s">
        <v>448</v>
      </c>
      <c r="Y439" s="210" t="s">
        <v>448</v>
      </c>
      <c r="Z439" s="210" t="s">
        <v>449</v>
      </c>
      <c r="AA439" s="210"/>
      <c r="AB439" s="210"/>
      <c r="AC439" s="210"/>
      <c r="AD439" s="210"/>
      <c r="AE439" s="210"/>
      <c r="AF439" s="210"/>
      <c r="AG439" s="210"/>
      <c r="AH439" s="210"/>
      <c r="AI439" s="210"/>
      <c r="AJ439" s="210"/>
      <c r="AK439" s="210"/>
      <c r="AL439" s="210"/>
      <c r="AM439" s="210"/>
      <c r="AN439" s="210"/>
      <c r="AO439" s="210"/>
      <c r="AP439" s="210"/>
      <c r="AQ439" s="210"/>
      <c r="AR439" s="210"/>
      <c r="AS439" s="210"/>
      <c r="AT439" s="210"/>
      <c r="AU439" s="210"/>
      <c r="AV439" s="210"/>
      <c r="AW439" s="210"/>
      <c r="AX439" s="210"/>
      <c r="AY439" s="210"/>
      <c r="AZ439" s="210"/>
      <c r="BA439" s="210"/>
      <c r="BB439" s="210"/>
      <c r="BC439" s="210"/>
      <c r="BD439" s="210"/>
      <c r="BE439" s="210"/>
      <c r="BF439" s="210"/>
      <c r="BG439" s="12"/>
      <c r="BH439" s="12"/>
      <c r="BI439" s="12"/>
      <c r="BJ439" s="12"/>
      <c r="BK439" s="12"/>
      <c r="BL439" s="12"/>
      <c r="BM439" s="12"/>
      <c r="BN439" s="12"/>
      <c r="BO439" s="12"/>
      <c r="BP439" s="12"/>
      <c r="BQ439" s="12"/>
      <c r="BR439" s="12"/>
      <c r="BS439" s="12"/>
      <c r="BT439" s="12"/>
      <c r="BU439" s="12"/>
      <c r="BV439" s="12"/>
      <c r="BW439" s="12"/>
      <c r="BX439" s="12"/>
      <c r="BY439" s="12"/>
      <c r="BZ439" s="12"/>
      <c r="CA439" s="12"/>
      <c r="CB439" s="12"/>
      <c r="CC439" s="12"/>
      <c r="CD439" s="12"/>
      <c r="CE439" s="12"/>
      <c r="CF439" s="12"/>
      <c r="CG439" s="12"/>
      <c r="CH439" s="12"/>
    </row>
    <row r="440" spans="1:86" ht="51" customHeight="1" x14ac:dyDescent="0.3">
      <c r="A440" s="207">
        <v>436</v>
      </c>
      <c r="B440" s="170" t="s">
        <v>5788</v>
      </c>
      <c r="C440" s="214" t="s">
        <v>5878</v>
      </c>
      <c r="D440" s="37">
        <v>44462</v>
      </c>
      <c r="E440" s="37">
        <v>44467</v>
      </c>
      <c r="F440" s="35" t="s">
        <v>28</v>
      </c>
      <c r="G440" s="35" t="s">
        <v>28</v>
      </c>
      <c r="H440" s="40" t="s">
        <v>614</v>
      </c>
      <c r="I440" s="40" t="s">
        <v>232</v>
      </c>
      <c r="J440" s="40" t="s">
        <v>5853</v>
      </c>
      <c r="K440" s="78" t="s">
        <v>5761</v>
      </c>
      <c r="L440" s="36"/>
      <c r="M440" s="88" t="str">
        <f t="shared" si="7"/>
        <v>07</v>
      </c>
      <c r="N440" s="40" t="s">
        <v>434</v>
      </c>
      <c r="O440" s="40" t="s">
        <v>2891</v>
      </c>
      <c r="P440" s="40" t="s">
        <v>434</v>
      </c>
      <c r="Q440" s="35"/>
      <c r="R440" s="47" t="s">
        <v>6409</v>
      </c>
      <c r="S440" s="48"/>
      <c r="T440" s="20"/>
      <c r="U440" s="20"/>
      <c r="V440" s="4"/>
      <c r="W440" s="210" t="s">
        <v>450</v>
      </c>
      <c r="X440" s="210" t="s">
        <v>448</v>
      </c>
      <c r="Y440" s="210" t="s">
        <v>448</v>
      </c>
      <c r="Z440" s="210" t="s">
        <v>449</v>
      </c>
      <c r="AA440" s="210"/>
      <c r="AB440" s="210"/>
      <c r="AC440" s="210"/>
      <c r="AD440" s="210"/>
      <c r="AE440" s="210"/>
      <c r="AF440" s="210"/>
      <c r="AG440" s="210"/>
      <c r="AH440" s="210"/>
      <c r="AI440" s="210"/>
      <c r="AJ440" s="210"/>
      <c r="AK440" s="210"/>
      <c r="AL440" s="210"/>
      <c r="AM440" s="210"/>
      <c r="AN440" s="210"/>
      <c r="AO440" s="210"/>
      <c r="AP440" s="210"/>
      <c r="AQ440" s="210"/>
      <c r="AR440" s="210"/>
      <c r="AS440" s="210"/>
      <c r="AT440" s="210"/>
      <c r="AU440" s="210"/>
      <c r="AV440" s="210"/>
      <c r="AW440" s="210"/>
      <c r="AX440" s="210"/>
      <c r="AY440" s="210"/>
      <c r="AZ440" s="210"/>
      <c r="BA440" s="210"/>
      <c r="BB440" s="210"/>
      <c r="BC440" s="210"/>
      <c r="BD440" s="210"/>
      <c r="BE440" s="210"/>
      <c r="BF440" s="210"/>
      <c r="BG440" s="12"/>
      <c r="BH440" s="12"/>
      <c r="BI440" s="12"/>
      <c r="BJ440" s="12"/>
      <c r="BK440" s="12"/>
      <c r="BL440" s="12"/>
      <c r="BM440" s="12"/>
      <c r="BN440" s="12"/>
      <c r="BO440" s="12"/>
      <c r="BP440" s="12"/>
      <c r="BQ440" s="12"/>
      <c r="BR440" s="12"/>
      <c r="BS440" s="12"/>
      <c r="BT440" s="12"/>
      <c r="BU440" s="12"/>
      <c r="BV440" s="12"/>
      <c r="BW440" s="12"/>
      <c r="BX440" s="12"/>
      <c r="BY440" s="12"/>
      <c r="BZ440" s="12"/>
      <c r="CA440" s="12"/>
      <c r="CB440" s="12"/>
      <c r="CC440" s="12"/>
      <c r="CD440" s="12"/>
      <c r="CE440" s="12"/>
      <c r="CF440" s="12"/>
      <c r="CG440" s="12"/>
      <c r="CH440" s="12"/>
    </row>
    <row r="441" spans="1:86" ht="63.75" customHeight="1" x14ac:dyDescent="0.3">
      <c r="A441" s="207">
        <v>437</v>
      </c>
      <c r="B441" s="170" t="s">
        <v>5789</v>
      </c>
      <c r="C441" s="214" t="s">
        <v>5790</v>
      </c>
      <c r="D441" s="37">
        <v>44462</v>
      </c>
      <c r="E441" s="37">
        <v>44467</v>
      </c>
      <c r="F441" s="35" t="s">
        <v>28</v>
      </c>
      <c r="G441" s="35" t="s">
        <v>28</v>
      </c>
      <c r="H441" s="40" t="s">
        <v>614</v>
      </c>
      <c r="I441" s="40" t="s">
        <v>232</v>
      </c>
      <c r="J441" s="40" t="s">
        <v>5854</v>
      </c>
      <c r="K441" s="78" t="s">
        <v>5761</v>
      </c>
      <c r="L441" s="36"/>
      <c r="M441" s="88" t="str">
        <f t="shared" si="7"/>
        <v>07</v>
      </c>
      <c r="N441" s="40" t="s">
        <v>434</v>
      </c>
      <c r="O441" s="40" t="s">
        <v>2891</v>
      </c>
      <c r="P441" s="40" t="s">
        <v>434</v>
      </c>
      <c r="Q441" s="35"/>
      <c r="R441" s="47" t="s">
        <v>6409</v>
      </c>
      <c r="S441" s="48"/>
      <c r="T441" s="20"/>
      <c r="U441" s="20"/>
      <c r="V441" s="4"/>
      <c r="W441" s="210" t="s">
        <v>450</v>
      </c>
      <c r="X441" s="210" t="s">
        <v>448</v>
      </c>
      <c r="Y441" s="210" t="s">
        <v>448</v>
      </c>
      <c r="Z441" s="210" t="s">
        <v>449</v>
      </c>
      <c r="AA441" s="210"/>
      <c r="AB441" s="210"/>
      <c r="AC441" s="210"/>
      <c r="AD441" s="210"/>
      <c r="AE441" s="210"/>
      <c r="AF441" s="210"/>
      <c r="AG441" s="210"/>
      <c r="AH441" s="210"/>
      <c r="AI441" s="210"/>
      <c r="AJ441" s="210"/>
      <c r="AK441" s="210"/>
      <c r="AL441" s="210"/>
      <c r="AM441" s="210"/>
      <c r="AN441" s="210"/>
      <c r="AO441" s="210"/>
      <c r="AP441" s="210"/>
      <c r="AQ441" s="210"/>
      <c r="AR441" s="210"/>
      <c r="AS441" s="210"/>
      <c r="AT441" s="210"/>
      <c r="AU441" s="210"/>
      <c r="AV441" s="210"/>
      <c r="AW441" s="210"/>
      <c r="AX441" s="210"/>
      <c r="AY441" s="210"/>
      <c r="AZ441" s="210"/>
      <c r="BA441" s="210"/>
      <c r="BB441" s="210"/>
      <c r="BC441" s="210"/>
      <c r="BD441" s="210"/>
      <c r="BE441" s="210"/>
      <c r="BF441" s="210"/>
      <c r="BG441" s="12"/>
      <c r="BH441" s="12"/>
      <c r="BI441" s="12"/>
      <c r="BJ441" s="12"/>
      <c r="BK441" s="12"/>
      <c r="BL441" s="12"/>
      <c r="BM441" s="12"/>
      <c r="BN441" s="12"/>
      <c r="BO441" s="12"/>
      <c r="BP441" s="12"/>
      <c r="BQ441" s="12"/>
      <c r="BR441" s="12"/>
      <c r="BS441" s="12"/>
      <c r="BT441" s="12"/>
      <c r="BU441" s="12"/>
      <c r="BV441" s="12"/>
      <c r="BW441" s="12"/>
      <c r="BX441" s="12"/>
      <c r="BY441" s="12"/>
      <c r="BZ441" s="12"/>
      <c r="CA441" s="12"/>
      <c r="CB441" s="12"/>
      <c r="CC441" s="12"/>
      <c r="CD441" s="12"/>
      <c r="CE441" s="12"/>
      <c r="CF441" s="12"/>
      <c r="CG441" s="12"/>
      <c r="CH441" s="12"/>
    </row>
    <row r="442" spans="1:86" ht="76.5" customHeight="1" x14ac:dyDescent="0.3">
      <c r="A442" s="207">
        <v>438</v>
      </c>
      <c r="B442" s="170" t="s">
        <v>5791</v>
      </c>
      <c r="C442" s="214" t="s">
        <v>5792</v>
      </c>
      <c r="D442" s="37">
        <v>44462</v>
      </c>
      <c r="E442" s="37">
        <v>44467</v>
      </c>
      <c r="F442" s="35" t="s">
        <v>28</v>
      </c>
      <c r="G442" s="35" t="s">
        <v>28</v>
      </c>
      <c r="H442" s="40" t="s">
        <v>614</v>
      </c>
      <c r="I442" s="40" t="s">
        <v>232</v>
      </c>
      <c r="J442" s="40" t="s">
        <v>5855</v>
      </c>
      <c r="K442" s="78" t="s">
        <v>5761</v>
      </c>
      <c r="L442" s="36"/>
      <c r="M442" s="88" t="str">
        <f t="shared" si="7"/>
        <v>07</v>
      </c>
      <c r="N442" s="40" t="s">
        <v>434</v>
      </c>
      <c r="O442" s="40" t="s">
        <v>2891</v>
      </c>
      <c r="P442" s="40" t="s">
        <v>434</v>
      </c>
      <c r="Q442" s="35"/>
      <c r="R442" s="47" t="s">
        <v>6409</v>
      </c>
      <c r="S442" s="48"/>
      <c r="T442" s="20"/>
      <c r="U442" s="20"/>
      <c r="V442" s="4"/>
      <c r="W442" s="210" t="s">
        <v>450</v>
      </c>
      <c r="X442" s="210" t="s">
        <v>448</v>
      </c>
      <c r="Y442" s="210" t="s">
        <v>448</v>
      </c>
      <c r="Z442" s="210" t="s">
        <v>449</v>
      </c>
      <c r="AA442" s="210"/>
      <c r="AB442" s="210"/>
      <c r="AC442" s="210"/>
      <c r="AD442" s="210"/>
      <c r="AE442" s="210"/>
      <c r="AF442" s="210"/>
      <c r="AG442" s="210"/>
      <c r="AH442" s="210"/>
      <c r="AI442" s="210"/>
      <c r="AJ442" s="210"/>
      <c r="AK442" s="210"/>
      <c r="AL442" s="210"/>
      <c r="AM442" s="210"/>
      <c r="AN442" s="210"/>
      <c r="AO442" s="210"/>
      <c r="AP442" s="210"/>
      <c r="AQ442" s="210"/>
      <c r="AR442" s="210"/>
      <c r="AS442" s="210"/>
      <c r="AT442" s="210"/>
      <c r="AU442" s="210"/>
      <c r="AV442" s="210"/>
      <c r="AW442" s="210"/>
      <c r="AX442" s="210"/>
      <c r="AY442" s="210"/>
      <c r="AZ442" s="210"/>
      <c r="BA442" s="210"/>
      <c r="BB442" s="210"/>
      <c r="BC442" s="210"/>
      <c r="BD442" s="210"/>
      <c r="BE442" s="210"/>
      <c r="BF442" s="210"/>
      <c r="BG442" s="12"/>
      <c r="BH442" s="12"/>
      <c r="BI442" s="12"/>
      <c r="BJ442" s="12"/>
      <c r="BK442" s="12"/>
      <c r="BL442" s="12"/>
      <c r="BM442" s="12"/>
      <c r="BN442" s="12"/>
      <c r="BO442" s="12"/>
      <c r="BP442" s="12"/>
      <c r="BQ442" s="12"/>
      <c r="BR442" s="12"/>
      <c r="BS442" s="12"/>
      <c r="BT442" s="12"/>
      <c r="BU442" s="12"/>
      <c r="BV442" s="12"/>
      <c r="BW442" s="12"/>
      <c r="BX442" s="12"/>
      <c r="BY442" s="12"/>
      <c r="BZ442" s="12"/>
      <c r="CA442" s="12"/>
      <c r="CB442" s="12"/>
      <c r="CC442" s="12"/>
      <c r="CD442" s="12"/>
      <c r="CE442" s="12"/>
      <c r="CF442" s="12"/>
      <c r="CG442" s="12"/>
      <c r="CH442" s="12"/>
    </row>
    <row r="443" spans="1:86" ht="76.5" customHeight="1" x14ac:dyDescent="0.3">
      <c r="A443" s="207">
        <v>439</v>
      </c>
      <c r="B443" s="170" t="s">
        <v>5793</v>
      </c>
      <c r="C443" s="214" t="s">
        <v>5794</v>
      </c>
      <c r="D443" s="37">
        <v>44462</v>
      </c>
      <c r="E443" s="37">
        <v>44467</v>
      </c>
      <c r="F443" s="35" t="s">
        <v>28</v>
      </c>
      <c r="G443" s="35" t="s">
        <v>28</v>
      </c>
      <c r="H443" s="40" t="s">
        <v>614</v>
      </c>
      <c r="I443" s="40" t="s">
        <v>232</v>
      </c>
      <c r="J443" s="40" t="s">
        <v>5856</v>
      </c>
      <c r="K443" s="78" t="s">
        <v>5761</v>
      </c>
      <c r="L443" s="36"/>
      <c r="M443" s="88" t="str">
        <f t="shared" si="7"/>
        <v>07</v>
      </c>
      <c r="N443" s="40" t="s">
        <v>434</v>
      </c>
      <c r="O443" s="40" t="s">
        <v>2891</v>
      </c>
      <c r="P443" s="40" t="s">
        <v>434</v>
      </c>
      <c r="Q443" s="35"/>
      <c r="R443" s="47" t="s">
        <v>6409</v>
      </c>
      <c r="S443" s="48"/>
      <c r="T443" s="20"/>
      <c r="U443" s="20"/>
      <c r="V443" s="4"/>
      <c r="W443" s="210" t="s">
        <v>450</v>
      </c>
      <c r="X443" s="210" t="s">
        <v>448</v>
      </c>
      <c r="Y443" s="210" t="s">
        <v>448</v>
      </c>
      <c r="Z443" s="210" t="s">
        <v>449</v>
      </c>
      <c r="AA443" s="210"/>
      <c r="AB443" s="210"/>
      <c r="AC443" s="210"/>
      <c r="AD443" s="210"/>
      <c r="AE443" s="210"/>
      <c r="AF443" s="210"/>
      <c r="AG443" s="210"/>
      <c r="AH443" s="210"/>
      <c r="AI443" s="210"/>
      <c r="AJ443" s="210"/>
      <c r="AK443" s="210"/>
      <c r="AL443" s="210"/>
      <c r="AM443" s="210"/>
      <c r="AN443" s="210"/>
      <c r="AO443" s="210"/>
      <c r="AP443" s="210"/>
      <c r="AQ443" s="210"/>
      <c r="AR443" s="210"/>
      <c r="AS443" s="210"/>
      <c r="AT443" s="210"/>
      <c r="AU443" s="210"/>
      <c r="AV443" s="210"/>
      <c r="AW443" s="210"/>
      <c r="AX443" s="210"/>
      <c r="AY443" s="210"/>
      <c r="AZ443" s="210"/>
      <c r="BA443" s="210"/>
      <c r="BB443" s="210"/>
      <c r="BC443" s="210"/>
      <c r="BD443" s="210"/>
      <c r="BE443" s="210"/>
      <c r="BF443" s="210"/>
      <c r="BG443" s="12"/>
      <c r="BH443" s="12"/>
      <c r="BI443" s="12"/>
      <c r="BJ443" s="12"/>
      <c r="BK443" s="12"/>
      <c r="BL443" s="12"/>
      <c r="BM443" s="12"/>
      <c r="BN443" s="12"/>
      <c r="BO443" s="12"/>
      <c r="BP443" s="12"/>
      <c r="BQ443" s="12"/>
      <c r="BR443" s="12"/>
      <c r="BS443" s="12"/>
      <c r="BT443" s="12"/>
      <c r="BU443" s="12"/>
      <c r="BV443" s="12"/>
      <c r="BW443" s="12"/>
      <c r="BX443" s="12"/>
      <c r="BY443" s="12"/>
      <c r="BZ443" s="12"/>
      <c r="CA443" s="12"/>
      <c r="CB443" s="12"/>
      <c r="CC443" s="12"/>
      <c r="CD443" s="12"/>
      <c r="CE443" s="12"/>
      <c r="CF443" s="12"/>
      <c r="CG443" s="12"/>
      <c r="CH443" s="12"/>
    </row>
    <row r="444" spans="1:86" ht="76.5" customHeight="1" x14ac:dyDescent="0.3">
      <c r="A444" s="207">
        <v>440</v>
      </c>
      <c r="B444" s="170" t="s">
        <v>5795</v>
      </c>
      <c r="C444" s="214" t="s">
        <v>5796</v>
      </c>
      <c r="D444" s="37">
        <v>44462</v>
      </c>
      <c r="E444" s="37">
        <v>44467</v>
      </c>
      <c r="F444" s="35" t="s">
        <v>28</v>
      </c>
      <c r="G444" s="35" t="s">
        <v>28</v>
      </c>
      <c r="H444" s="40" t="s">
        <v>614</v>
      </c>
      <c r="I444" s="40" t="s">
        <v>232</v>
      </c>
      <c r="J444" s="40" t="s">
        <v>5857</v>
      </c>
      <c r="K444" s="78" t="s">
        <v>5761</v>
      </c>
      <c r="L444" s="36"/>
      <c r="M444" s="88" t="str">
        <f t="shared" si="7"/>
        <v>07</v>
      </c>
      <c r="N444" s="40" t="s">
        <v>434</v>
      </c>
      <c r="O444" s="40" t="s">
        <v>2891</v>
      </c>
      <c r="P444" s="40" t="s">
        <v>434</v>
      </c>
      <c r="Q444" s="35"/>
      <c r="R444" s="47" t="s">
        <v>6409</v>
      </c>
      <c r="S444" s="48"/>
      <c r="T444" s="20"/>
      <c r="U444" s="20"/>
      <c r="V444" s="4"/>
      <c r="W444" s="210" t="s">
        <v>450</v>
      </c>
      <c r="X444" s="210" t="s">
        <v>448</v>
      </c>
      <c r="Y444" s="210" t="s">
        <v>448</v>
      </c>
      <c r="Z444" s="210" t="s">
        <v>449</v>
      </c>
      <c r="AA444" s="210"/>
      <c r="AB444" s="210"/>
      <c r="AC444" s="210"/>
      <c r="AD444" s="210"/>
      <c r="AE444" s="210"/>
      <c r="AF444" s="210"/>
      <c r="AG444" s="210"/>
      <c r="AH444" s="210"/>
      <c r="AI444" s="210"/>
      <c r="AJ444" s="210"/>
      <c r="AK444" s="210"/>
      <c r="AL444" s="210"/>
      <c r="AM444" s="210"/>
      <c r="AN444" s="210"/>
      <c r="AO444" s="210"/>
      <c r="AP444" s="210"/>
      <c r="AQ444" s="210"/>
      <c r="AR444" s="210"/>
      <c r="AS444" s="210"/>
      <c r="AT444" s="210"/>
      <c r="AU444" s="210"/>
      <c r="AV444" s="210"/>
      <c r="AW444" s="210"/>
      <c r="AX444" s="210"/>
      <c r="AY444" s="210"/>
      <c r="AZ444" s="210"/>
      <c r="BA444" s="210"/>
      <c r="BB444" s="210"/>
      <c r="BC444" s="210"/>
      <c r="BD444" s="210"/>
      <c r="BE444" s="210"/>
      <c r="BF444" s="210"/>
      <c r="BG444" s="12"/>
      <c r="BH444" s="12"/>
      <c r="BI444" s="12"/>
      <c r="BJ444" s="12"/>
      <c r="BK444" s="12"/>
      <c r="BL444" s="12"/>
      <c r="BM444" s="12"/>
      <c r="BN444" s="12"/>
      <c r="BO444" s="12"/>
      <c r="BP444" s="12"/>
      <c r="BQ444" s="12"/>
      <c r="BR444" s="12"/>
      <c r="BS444" s="12"/>
      <c r="BT444" s="12"/>
      <c r="BU444" s="12"/>
      <c r="BV444" s="12"/>
      <c r="BW444" s="12"/>
      <c r="BX444" s="12"/>
      <c r="BY444" s="12"/>
      <c r="BZ444" s="12"/>
      <c r="CA444" s="12"/>
      <c r="CB444" s="12"/>
      <c r="CC444" s="12"/>
      <c r="CD444" s="12"/>
      <c r="CE444" s="12"/>
      <c r="CF444" s="12"/>
      <c r="CG444" s="12"/>
      <c r="CH444" s="12"/>
    </row>
    <row r="445" spans="1:86" ht="63.75" customHeight="1" x14ac:dyDescent="0.3">
      <c r="A445" s="207">
        <v>441</v>
      </c>
      <c r="B445" s="170" t="s">
        <v>5797</v>
      </c>
      <c r="C445" s="214" t="s">
        <v>5798</v>
      </c>
      <c r="D445" s="37">
        <v>44462</v>
      </c>
      <c r="E445" s="37">
        <v>44467</v>
      </c>
      <c r="F445" s="35" t="s">
        <v>28</v>
      </c>
      <c r="G445" s="35" t="s">
        <v>28</v>
      </c>
      <c r="H445" s="40" t="s">
        <v>614</v>
      </c>
      <c r="I445" s="40" t="s">
        <v>232</v>
      </c>
      <c r="J445" s="40" t="s">
        <v>5858</v>
      </c>
      <c r="K445" s="78" t="s">
        <v>5761</v>
      </c>
      <c r="L445" s="36"/>
      <c r="M445" s="88" t="str">
        <f t="shared" si="7"/>
        <v>07</v>
      </c>
      <c r="N445" s="40" t="s">
        <v>434</v>
      </c>
      <c r="O445" s="40" t="s">
        <v>2891</v>
      </c>
      <c r="P445" s="40" t="s">
        <v>434</v>
      </c>
      <c r="Q445" s="35"/>
      <c r="R445" s="47" t="s">
        <v>6409</v>
      </c>
      <c r="S445" s="48"/>
      <c r="T445" s="20"/>
      <c r="U445" s="20"/>
      <c r="V445" s="4"/>
      <c r="W445" s="210" t="s">
        <v>450</v>
      </c>
      <c r="X445" s="210" t="s">
        <v>448</v>
      </c>
      <c r="Y445" s="210" t="s">
        <v>448</v>
      </c>
      <c r="Z445" s="210" t="s">
        <v>449</v>
      </c>
      <c r="AA445" s="210"/>
      <c r="AB445" s="210"/>
      <c r="AC445" s="210"/>
      <c r="AD445" s="210"/>
      <c r="AE445" s="210"/>
      <c r="AF445" s="210"/>
      <c r="AG445" s="210"/>
      <c r="AH445" s="210"/>
      <c r="AI445" s="210"/>
      <c r="AJ445" s="210"/>
      <c r="AK445" s="210"/>
      <c r="AL445" s="210"/>
      <c r="AM445" s="210"/>
      <c r="AN445" s="210"/>
      <c r="AO445" s="210"/>
      <c r="AP445" s="210"/>
      <c r="AQ445" s="210"/>
      <c r="AR445" s="210"/>
      <c r="AS445" s="210"/>
      <c r="AT445" s="210"/>
      <c r="AU445" s="210"/>
      <c r="AV445" s="210"/>
      <c r="AW445" s="210"/>
      <c r="AX445" s="210"/>
      <c r="AY445" s="210"/>
      <c r="AZ445" s="210"/>
      <c r="BA445" s="210"/>
      <c r="BB445" s="210"/>
      <c r="BC445" s="210"/>
      <c r="BD445" s="210"/>
      <c r="BE445" s="210"/>
      <c r="BF445" s="210"/>
      <c r="BG445" s="12"/>
      <c r="BH445" s="12"/>
      <c r="BI445" s="12"/>
      <c r="BJ445" s="12"/>
      <c r="BK445" s="12"/>
      <c r="BL445" s="12"/>
      <c r="BM445" s="12"/>
      <c r="BN445" s="12"/>
      <c r="BO445" s="12"/>
      <c r="BP445" s="12"/>
      <c r="BQ445" s="12"/>
      <c r="BR445" s="12"/>
      <c r="BS445" s="12"/>
      <c r="BT445" s="12"/>
      <c r="BU445" s="12"/>
      <c r="BV445" s="12"/>
      <c r="BW445" s="12"/>
      <c r="BX445" s="12"/>
      <c r="BY445" s="12"/>
      <c r="BZ445" s="12"/>
      <c r="CA445" s="12"/>
      <c r="CB445" s="12"/>
      <c r="CC445" s="12"/>
      <c r="CD445" s="12"/>
      <c r="CE445" s="12"/>
      <c r="CF445" s="12"/>
      <c r="CG445" s="12"/>
      <c r="CH445" s="12"/>
    </row>
    <row r="446" spans="1:86" ht="51" customHeight="1" x14ac:dyDescent="0.3">
      <c r="A446" s="207">
        <v>442</v>
      </c>
      <c r="B446" s="170" t="s">
        <v>5799</v>
      </c>
      <c r="C446" s="214" t="s">
        <v>5800</v>
      </c>
      <c r="D446" s="37">
        <v>44463</v>
      </c>
      <c r="E446" s="37">
        <v>44467</v>
      </c>
      <c r="F446" s="35" t="s">
        <v>28</v>
      </c>
      <c r="G446" s="35" t="s">
        <v>28</v>
      </c>
      <c r="H446" s="40" t="s">
        <v>614</v>
      </c>
      <c r="I446" s="40" t="s">
        <v>232</v>
      </c>
      <c r="J446" s="40" t="s">
        <v>7223</v>
      </c>
      <c r="K446" s="78" t="s">
        <v>5761</v>
      </c>
      <c r="L446" s="36"/>
      <c r="M446" s="88" t="str">
        <f t="shared" si="7"/>
        <v>07</v>
      </c>
      <c r="N446" s="40" t="s">
        <v>434</v>
      </c>
      <c r="O446" s="40" t="s">
        <v>2891</v>
      </c>
      <c r="P446" s="40" t="s">
        <v>434</v>
      </c>
      <c r="Q446" s="35"/>
      <c r="R446" s="47" t="s">
        <v>6409</v>
      </c>
      <c r="S446" s="48"/>
      <c r="T446" s="20"/>
      <c r="U446" s="20"/>
      <c r="V446" s="4"/>
      <c r="W446" s="210" t="s">
        <v>450</v>
      </c>
      <c r="X446" s="210" t="s">
        <v>448</v>
      </c>
      <c r="Y446" s="210" t="s">
        <v>448</v>
      </c>
      <c r="Z446" s="210" t="s">
        <v>449</v>
      </c>
      <c r="AA446" s="210"/>
      <c r="AB446" s="210"/>
      <c r="AC446" s="210"/>
      <c r="AD446" s="210"/>
      <c r="AE446" s="210"/>
      <c r="AF446" s="210"/>
      <c r="AG446" s="210"/>
      <c r="AH446" s="210"/>
      <c r="AI446" s="210"/>
      <c r="AJ446" s="210"/>
      <c r="AK446" s="210"/>
      <c r="AL446" s="210"/>
      <c r="AM446" s="210"/>
      <c r="AN446" s="210"/>
      <c r="AO446" s="210"/>
      <c r="AP446" s="210"/>
      <c r="AQ446" s="210"/>
      <c r="AR446" s="210"/>
      <c r="AS446" s="210"/>
      <c r="AT446" s="210"/>
      <c r="AU446" s="210"/>
      <c r="AV446" s="210"/>
      <c r="AW446" s="210"/>
      <c r="AX446" s="210"/>
      <c r="AY446" s="210"/>
      <c r="AZ446" s="210"/>
      <c r="BA446" s="210"/>
      <c r="BB446" s="210"/>
      <c r="BC446" s="210"/>
      <c r="BD446" s="210"/>
      <c r="BE446" s="210"/>
      <c r="BF446" s="210"/>
      <c r="BG446" s="12"/>
      <c r="BH446" s="12"/>
      <c r="BI446" s="12"/>
      <c r="BJ446" s="12"/>
      <c r="BK446" s="12"/>
      <c r="BL446" s="12"/>
      <c r="BM446" s="12"/>
      <c r="BN446" s="12"/>
      <c r="BO446" s="12"/>
      <c r="BP446" s="12"/>
      <c r="BQ446" s="12"/>
      <c r="BR446" s="12"/>
      <c r="BS446" s="12"/>
      <c r="BT446" s="12"/>
      <c r="BU446" s="12"/>
      <c r="BV446" s="12"/>
      <c r="BW446" s="12"/>
      <c r="BX446" s="12"/>
      <c r="BY446" s="12"/>
      <c r="BZ446" s="12"/>
      <c r="CA446" s="12"/>
      <c r="CB446" s="12"/>
      <c r="CC446" s="12"/>
      <c r="CD446" s="12"/>
      <c r="CE446" s="12"/>
      <c r="CF446" s="12"/>
      <c r="CG446" s="12"/>
      <c r="CH446" s="12"/>
    </row>
    <row r="447" spans="1:86" ht="51" customHeight="1" x14ac:dyDescent="0.3">
      <c r="A447" s="207">
        <v>443</v>
      </c>
      <c r="B447" s="170" t="s">
        <v>5801</v>
      </c>
      <c r="C447" s="214" t="s">
        <v>5879</v>
      </c>
      <c r="D447" s="37">
        <v>44463</v>
      </c>
      <c r="E447" s="37">
        <v>44467</v>
      </c>
      <c r="F447" s="35" t="s">
        <v>28</v>
      </c>
      <c r="G447" s="35" t="s">
        <v>28</v>
      </c>
      <c r="H447" s="40" t="s">
        <v>614</v>
      </c>
      <c r="I447" s="40" t="s">
        <v>232</v>
      </c>
      <c r="J447" s="40" t="s">
        <v>7224</v>
      </c>
      <c r="K447" s="78" t="s">
        <v>5761</v>
      </c>
      <c r="L447" s="36"/>
      <c r="M447" s="88" t="str">
        <f t="shared" si="7"/>
        <v>07</v>
      </c>
      <c r="N447" s="40" t="s">
        <v>434</v>
      </c>
      <c r="O447" s="40" t="s">
        <v>2891</v>
      </c>
      <c r="P447" s="40" t="s">
        <v>434</v>
      </c>
      <c r="Q447" s="35"/>
      <c r="R447" s="47" t="s">
        <v>6409</v>
      </c>
      <c r="S447" s="48"/>
      <c r="T447" s="20"/>
      <c r="U447" s="20"/>
      <c r="V447" s="4"/>
      <c r="W447" s="210" t="s">
        <v>450</v>
      </c>
      <c r="X447" s="210" t="s">
        <v>448</v>
      </c>
      <c r="Y447" s="210" t="s">
        <v>448</v>
      </c>
      <c r="Z447" s="210" t="s">
        <v>449</v>
      </c>
      <c r="AA447" s="210"/>
      <c r="AB447" s="210"/>
      <c r="AC447" s="210"/>
      <c r="AD447" s="210"/>
      <c r="AE447" s="210"/>
      <c r="AF447" s="210"/>
      <c r="AG447" s="210"/>
      <c r="AH447" s="210"/>
      <c r="AI447" s="210"/>
      <c r="AJ447" s="210"/>
      <c r="AK447" s="210"/>
      <c r="AL447" s="210"/>
      <c r="AM447" s="210"/>
      <c r="AN447" s="210"/>
      <c r="AO447" s="210"/>
      <c r="AP447" s="210"/>
      <c r="AQ447" s="210"/>
      <c r="AR447" s="210"/>
      <c r="AS447" s="210"/>
      <c r="AT447" s="210"/>
      <c r="AU447" s="210"/>
      <c r="AV447" s="210"/>
      <c r="AW447" s="210"/>
      <c r="AX447" s="210"/>
      <c r="AY447" s="210"/>
      <c r="AZ447" s="210"/>
      <c r="BA447" s="210"/>
      <c r="BB447" s="210"/>
      <c r="BC447" s="210"/>
      <c r="BD447" s="210"/>
      <c r="BE447" s="210"/>
      <c r="BF447" s="210"/>
      <c r="BG447" s="12"/>
      <c r="BH447" s="12"/>
      <c r="BI447" s="12"/>
      <c r="BJ447" s="12"/>
      <c r="BK447" s="12"/>
      <c r="BL447" s="12"/>
      <c r="BM447" s="12"/>
      <c r="BN447" s="12"/>
      <c r="BO447" s="12"/>
      <c r="BP447" s="12"/>
      <c r="BQ447" s="12"/>
      <c r="BR447" s="12"/>
      <c r="BS447" s="12"/>
      <c r="BT447" s="12"/>
      <c r="BU447" s="12"/>
      <c r="BV447" s="12"/>
      <c r="BW447" s="12"/>
      <c r="BX447" s="12"/>
      <c r="BY447" s="12"/>
      <c r="BZ447" s="12"/>
      <c r="CA447" s="12"/>
      <c r="CB447" s="12"/>
      <c r="CC447" s="12"/>
      <c r="CD447" s="12"/>
      <c r="CE447" s="12"/>
      <c r="CF447" s="12"/>
      <c r="CG447" s="12"/>
      <c r="CH447" s="12"/>
    </row>
    <row r="448" spans="1:86" ht="51" customHeight="1" x14ac:dyDescent="0.3">
      <c r="A448" s="207">
        <v>444</v>
      </c>
      <c r="B448" s="170" t="s">
        <v>5802</v>
      </c>
      <c r="C448" s="214" t="s">
        <v>5803</v>
      </c>
      <c r="D448" s="37">
        <v>44463</v>
      </c>
      <c r="E448" s="37">
        <v>44467</v>
      </c>
      <c r="F448" s="35" t="s">
        <v>28</v>
      </c>
      <c r="G448" s="35" t="s">
        <v>28</v>
      </c>
      <c r="H448" s="40" t="s">
        <v>5843</v>
      </c>
      <c r="I448" s="40" t="s">
        <v>232</v>
      </c>
      <c r="J448" s="40" t="s">
        <v>5860</v>
      </c>
      <c r="K448" s="78" t="s">
        <v>5761</v>
      </c>
      <c r="L448" s="36"/>
      <c r="M448" s="88" t="str">
        <f t="shared" si="7"/>
        <v>07</v>
      </c>
      <c r="N448" s="40" t="s">
        <v>434</v>
      </c>
      <c r="O448" s="40" t="s">
        <v>4819</v>
      </c>
      <c r="P448" s="40" t="s">
        <v>434</v>
      </c>
      <c r="Q448" s="35" t="s">
        <v>7236</v>
      </c>
      <c r="R448" s="47" t="s">
        <v>7241</v>
      </c>
      <c r="S448" s="48">
        <v>44742</v>
      </c>
      <c r="T448" s="20" t="s">
        <v>6190</v>
      </c>
      <c r="U448" s="20"/>
      <c r="V448" s="4"/>
      <c r="W448" s="210" t="s">
        <v>450</v>
      </c>
      <c r="X448" s="210" t="s">
        <v>448</v>
      </c>
      <c r="Y448" s="210" t="s">
        <v>448</v>
      </c>
      <c r="Z448" s="210" t="s">
        <v>449</v>
      </c>
      <c r="AA448" s="210"/>
      <c r="AB448" s="210"/>
      <c r="AC448" s="210"/>
      <c r="AD448" s="210"/>
      <c r="AE448" s="210"/>
      <c r="AF448" s="210"/>
      <c r="AG448" s="210"/>
      <c r="AH448" s="210"/>
      <c r="AI448" s="210"/>
      <c r="AJ448" s="210"/>
      <c r="AK448" s="210"/>
      <c r="AL448" s="210" t="s">
        <v>451</v>
      </c>
      <c r="AM448" s="210" t="s">
        <v>451</v>
      </c>
      <c r="AN448" s="210" t="s">
        <v>451</v>
      </c>
      <c r="AO448" s="210" t="s">
        <v>451</v>
      </c>
      <c r="AP448" s="210" t="s">
        <v>451</v>
      </c>
      <c r="AQ448" s="210" t="s">
        <v>451</v>
      </c>
      <c r="AR448" s="210" t="s">
        <v>451</v>
      </c>
      <c r="AS448" s="210" t="s">
        <v>451</v>
      </c>
      <c r="AT448" s="210" t="s">
        <v>451</v>
      </c>
      <c r="AU448" s="210" t="s">
        <v>451</v>
      </c>
      <c r="AV448" s="210" t="s">
        <v>451</v>
      </c>
      <c r="AW448" s="210" t="s">
        <v>451</v>
      </c>
      <c r="AX448" s="210" t="s">
        <v>451</v>
      </c>
      <c r="AY448" s="210"/>
      <c r="AZ448" s="210"/>
      <c r="BA448" s="210"/>
      <c r="BB448" s="210"/>
      <c r="BC448" s="210"/>
      <c r="BD448" s="210"/>
      <c r="BE448" s="210"/>
      <c r="BF448" s="210"/>
      <c r="BG448" s="12"/>
      <c r="BH448" s="12"/>
      <c r="BI448" s="12"/>
      <c r="BJ448" s="12"/>
      <c r="BK448" s="12"/>
      <c r="BL448" s="12"/>
      <c r="BM448" s="12"/>
      <c r="BN448" s="12"/>
      <c r="BO448" s="12"/>
      <c r="BP448" s="12"/>
      <c r="BQ448" s="12"/>
      <c r="BR448" s="12"/>
      <c r="BS448" s="12"/>
      <c r="BT448" s="12"/>
      <c r="BU448" s="12"/>
      <c r="BV448" s="12"/>
      <c r="BW448" s="12"/>
      <c r="BX448" s="12"/>
      <c r="BY448" s="12"/>
      <c r="BZ448" s="12"/>
      <c r="CA448" s="12"/>
      <c r="CB448" s="12"/>
      <c r="CC448" s="12"/>
      <c r="CD448" s="12"/>
      <c r="CE448" s="12"/>
      <c r="CF448" s="12"/>
      <c r="CG448" s="12"/>
      <c r="CH448" s="12"/>
    </row>
    <row r="449" spans="1:86" ht="51" customHeight="1" x14ac:dyDescent="0.3">
      <c r="A449" s="207">
        <v>445</v>
      </c>
      <c r="B449" s="170" t="s">
        <v>5804</v>
      </c>
      <c r="C449" s="214" t="s">
        <v>5805</v>
      </c>
      <c r="D449" s="37">
        <v>44463</v>
      </c>
      <c r="E449" s="37">
        <v>44467</v>
      </c>
      <c r="F449" s="35" t="s">
        <v>28</v>
      </c>
      <c r="G449" s="35" t="s">
        <v>28</v>
      </c>
      <c r="H449" s="40" t="s">
        <v>5843</v>
      </c>
      <c r="I449" s="40" t="s">
        <v>232</v>
      </c>
      <c r="J449" s="40" t="s">
        <v>5861</v>
      </c>
      <c r="K449" s="78" t="s">
        <v>5761</v>
      </c>
      <c r="L449" s="36"/>
      <c r="M449" s="88" t="str">
        <f t="shared" si="7"/>
        <v>07</v>
      </c>
      <c r="N449" s="40" t="s">
        <v>434</v>
      </c>
      <c r="O449" s="40" t="s">
        <v>4819</v>
      </c>
      <c r="P449" s="40" t="s">
        <v>434</v>
      </c>
      <c r="Q449" s="35" t="s">
        <v>7236</v>
      </c>
      <c r="R449" s="47" t="s">
        <v>7241</v>
      </c>
      <c r="S449" s="48">
        <v>44742</v>
      </c>
      <c r="T449" s="20" t="s">
        <v>6190</v>
      </c>
      <c r="U449" s="20"/>
      <c r="V449" s="4"/>
      <c r="W449" s="210" t="s">
        <v>450</v>
      </c>
      <c r="X449" s="210" t="s">
        <v>448</v>
      </c>
      <c r="Y449" s="210" t="s">
        <v>448</v>
      </c>
      <c r="Z449" s="210" t="s">
        <v>449</v>
      </c>
      <c r="AA449" s="210"/>
      <c r="AB449" s="210"/>
      <c r="AC449" s="210"/>
      <c r="AD449" s="210"/>
      <c r="AE449" s="210"/>
      <c r="AF449" s="210"/>
      <c r="AG449" s="210"/>
      <c r="AH449" s="210"/>
      <c r="AI449" s="210"/>
      <c r="AJ449" s="210"/>
      <c r="AK449" s="210"/>
      <c r="AL449" s="210" t="s">
        <v>451</v>
      </c>
      <c r="AM449" s="210" t="s">
        <v>451</v>
      </c>
      <c r="AN449" s="210" t="s">
        <v>451</v>
      </c>
      <c r="AO449" s="210" t="s">
        <v>451</v>
      </c>
      <c r="AP449" s="210" t="s">
        <v>451</v>
      </c>
      <c r="AQ449" s="210" t="s">
        <v>451</v>
      </c>
      <c r="AR449" s="210" t="s">
        <v>451</v>
      </c>
      <c r="AS449" s="210" t="s">
        <v>451</v>
      </c>
      <c r="AT449" s="210" t="s">
        <v>451</v>
      </c>
      <c r="AU449" s="210" t="s">
        <v>451</v>
      </c>
      <c r="AV449" s="210" t="s">
        <v>451</v>
      </c>
      <c r="AW449" s="210" t="s">
        <v>451</v>
      </c>
      <c r="AX449" s="210" t="s">
        <v>451</v>
      </c>
      <c r="AY449" s="210"/>
      <c r="AZ449" s="210"/>
      <c r="BA449" s="210"/>
      <c r="BB449" s="210"/>
      <c r="BC449" s="210"/>
      <c r="BD449" s="210"/>
      <c r="BE449" s="210"/>
      <c r="BF449" s="210"/>
      <c r="BG449" s="12"/>
      <c r="BH449" s="12"/>
      <c r="BI449" s="12"/>
      <c r="BJ449" s="12"/>
      <c r="BK449" s="12"/>
      <c r="BL449" s="12"/>
      <c r="BM449" s="12"/>
      <c r="BN449" s="12"/>
      <c r="BO449" s="12"/>
      <c r="BP449" s="12"/>
      <c r="BQ449" s="12"/>
      <c r="BR449" s="12"/>
      <c r="BS449" s="12"/>
      <c r="BT449" s="12"/>
      <c r="BU449" s="12"/>
      <c r="BV449" s="12"/>
      <c r="BW449" s="12"/>
      <c r="BX449" s="12"/>
      <c r="BY449" s="12"/>
      <c r="BZ449" s="12"/>
      <c r="CA449" s="12"/>
      <c r="CB449" s="12"/>
      <c r="CC449" s="12"/>
      <c r="CD449" s="12"/>
      <c r="CE449" s="12"/>
      <c r="CF449" s="12"/>
      <c r="CG449" s="12"/>
      <c r="CH449" s="12"/>
    </row>
    <row r="450" spans="1:86" ht="63.75" customHeight="1" x14ac:dyDescent="0.3">
      <c r="A450" s="207">
        <v>446</v>
      </c>
      <c r="B450" s="170" t="s">
        <v>5806</v>
      </c>
      <c r="C450" s="214" t="s">
        <v>5807</v>
      </c>
      <c r="D450" s="37">
        <v>44463</v>
      </c>
      <c r="E450" s="37">
        <v>44467</v>
      </c>
      <c r="F450" s="35" t="s">
        <v>28</v>
      </c>
      <c r="G450" s="35" t="s">
        <v>28</v>
      </c>
      <c r="H450" s="40" t="s">
        <v>218</v>
      </c>
      <c r="I450" s="40" t="s">
        <v>2387</v>
      </c>
      <c r="J450" s="40" t="s">
        <v>5862</v>
      </c>
      <c r="K450" s="78" t="s">
        <v>5761</v>
      </c>
      <c r="L450" s="36"/>
      <c r="M450" s="88" t="str">
        <f t="shared" si="7"/>
        <v>07</v>
      </c>
      <c r="N450" s="40" t="s">
        <v>434</v>
      </c>
      <c r="O450" s="40" t="s">
        <v>4819</v>
      </c>
      <c r="P450" s="40" t="s">
        <v>434</v>
      </c>
      <c r="Q450" s="35" t="s">
        <v>7236</v>
      </c>
      <c r="R450" s="47" t="s">
        <v>7241</v>
      </c>
      <c r="S450" s="48">
        <v>44742</v>
      </c>
      <c r="T450" s="20" t="s">
        <v>6190</v>
      </c>
      <c r="U450" s="20"/>
      <c r="V450" s="4"/>
      <c r="W450" s="210" t="s">
        <v>450</v>
      </c>
      <c r="X450" s="210" t="s">
        <v>448</v>
      </c>
      <c r="Y450" s="210" t="s">
        <v>448</v>
      </c>
      <c r="Z450" s="210" t="s">
        <v>449</v>
      </c>
      <c r="AA450" s="210"/>
      <c r="AB450" s="210"/>
      <c r="AC450" s="210"/>
      <c r="AD450" s="210"/>
      <c r="AE450" s="210"/>
      <c r="AF450" s="210"/>
      <c r="AG450" s="210"/>
      <c r="AH450" s="210"/>
      <c r="AI450" s="210"/>
      <c r="AJ450" s="210"/>
      <c r="AK450" s="210"/>
      <c r="AL450" s="210" t="s">
        <v>451</v>
      </c>
      <c r="AM450" s="210" t="s">
        <v>451</v>
      </c>
      <c r="AN450" s="210" t="s">
        <v>451</v>
      </c>
      <c r="AO450" s="210" t="s">
        <v>451</v>
      </c>
      <c r="AP450" s="210" t="s">
        <v>451</v>
      </c>
      <c r="AQ450" s="210" t="s">
        <v>451</v>
      </c>
      <c r="AR450" s="210" t="s">
        <v>451</v>
      </c>
      <c r="AS450" s="210" t="s">
        <v>451</v>
      </c>
      <c r="AT450" s="210" t="s">
        <v>451</v>
      </c>
      <c r="AU450" s="210" t="s">
        <v>451</v>
      </c>
      <c r="AV450" s="210" t="s">
        <v>451</v>
      </c>
      <c r="AW450" s="210" t="s">
        <v>451</v>
      </c>
      <c r="AX450" s="210" t="s">
        <v>451</v>
      </c>
      <c r="AY450" s="210"/>
      <c r="AZ450" s="210"/>
      <c r="BA450" s="210"/>
      <c r="BB450" s="210"/>
      <c r="BC450" s="210"/>
      <c r="BD450" s="210"/>
      <c r="BE450" s="210"/>
      <c r="BF450" s="210"/>
      <c r="BG450" s="12"/>
      <c r="BH450" s="12"/>
      <c r="BI450" s="12"/>
      <c r="BJ450" s="12"/>
      <c r="BK450" s="12"/>
      <c r="BL450" s="12"/>
      <c r="BM450" s="12"/>
      <c r="BN450" s="12"/>
      <c r="BO450" s="12"/>
      <c r="BP450" s="12"/>
      <c r="BQ450" s="12"/>
      <c r="BR450" s="12"/>
      <c r="BS450" s="12"/>
      <c r="BT450" s="12"/>
      <c r="BU450" s="12"/>
      <c r="BV450" s="12"/>
      <c r="BW450" s="12"/>
      <c r="BX450" s="12"/>
      <c r="BY450" s="12"/>
      <c r="BZ450" s="12"/>
      <c r="CA450" s="12"/>
      <c r="CB450" s="12"/>
      <c r="CC450" s="12"/>
      <c r="CD450" s="12"/>
      <c r="CE450" s="12"/>
      <c r="CF450" s="12"/>
      <c r="CG450" s="12"/>
      <c r="CH450" s="12"/>
    </row>
    <row r="451" spans="1:86" ht="89.25" customHeight="1" x14ac:dyDescent="0.3">
      <c r="A451" s="207">
        <v>447</v>
      </c>
      <c r="B451" s="170" t="s">
        <v>5808</v>
      </c>
      <c r="C451" s="214" t="s">
        <v>5809</v>
      </c>
      <c r="D451" s="37">
        <v>44463</v>
      </c>
      <c r="E451" s="37">
        <v>44467</v>
      </c>
      <c r="F451" s="35" t="s">
        <v>28</v>
      </c>
      <c r="G451" s="35" t="s">
        <v>28</v>
      </c>
      <c r="H451" s="40" t="s">
        <v>5844</v>
      </c>
      <c r="I451" s="40" t="s">
        <v>232</v>
      </c>
      <c r="J451" s="40" t="s">
        <v>5863</v>
      </c>
      <c r="K451" s="78" t="s">
        <v>5761</v>
      </c>
      <c r="L451" s="36"/>
      <c r="M451" s="88" t="str">
        <f t="shared" si="7"/>
        <v>07</v>
      </c>
      <c r="N451" s="40" t="s">
        <v>434</v>
      </c>
      <c r="O451" s="40" t="s">
        <v>6980</v>
      </c>
      <c r="P451" s="40" t="s">
        <v>434</v>
      </c>
      <c r="Q451" s="35" t="s">
        <v>7236</v>
      </c>
      <c r="R451" s="47" t="s">
        <v>7241</v>
      </c>
      <c r="S451" s="48">
        <v>44742</v>
      </c>
      <c r="T451" s="20" t="s">
        <v>6190</v>
      </c>
      <c r="U451" s="20"/>
      <c r="V451" s="4"/>
      <c r="W451" s="210" t="s">
        <v>450</v>
      </c>
      <c r="X451" s="210" t="s">
        <v>448</v>
      </c>
      <c r="Y451" s="210" t="s">
        <v>448</v>
      </c>
      <c r="Z451" s="210" t="s">
        <v>449</v>
      </c>
      <c r="AA451" s="210"/>
      <c r="AB451" s="210"/>
      <c r="AC451" s="210"/>
      <c r="AD451" s="210"/>
      <c r="AE451" s="210"/>
      <c r="AF451" s="210"/>
      <c r="AG451" s="210"/>
      <c r="AH451" s="210"/>
      <c r="AI451" s="210"/>
      <c r="AJ451" s="210"/>
      <c r="AK451" s="210"/>
      <c r="AL451" s="210" t="s">
        <v>451</v>
      </c>
      <c r="AM451" s="210" t="s">
        <v>451</v>
      </c>
      <c r="AN451" s="210" t="s">
        <v>451</v>
      </c>
      <c r="AO451" s="210" t="s">
        <v>451</v>
      </c>
      <c r="AP451" s="210" t="s">
        <v>451</v>
      </c>
      <c r="AQ451" s="210" t="s">
        <v>451</v>
      </c>
      <c r="AR451" s="210" t="s">
        <v>451</v>
      </c>
      <c r="AS451" s="210" t="s">
        <v>451</v>
      </c>
      <c r="AT451" s="210" t="s">
        <v>451</v>
      </c>
      <c r="AU451" s="210" t="s">
        <v>451</v>
      </c>
      <c r="AV451" s="210" t="s">
        <v>451</v>
      </c>
      <c r="AW451" s="210" t="s">
        <v>451</v>
      </c>
      <c r="AX451" s="210" t="s">
        <v>451</v>
      </c>
      <c r="AY451" s="210"/>
      <c r="AZ451" s="210"/>
      <c r="BA451" s="210"/>
      <c r="BB451" s="210"/>
      <c r="BC451" s="210"/>
      <c r="BD451" s="210"/>
      <c r="BE451" s="210"/>
      <c r="BF451" s="210"/>
      <c r="BG451" s="12"/>
      <c r="BH451" s="12"/>
      <c r="BI451" s="12"/>
      <c r="BJ451" s="12"/>
      <c r="BK451" s="12"/>
      <c r="BL451" s="12"/>
      <c r="BM451" s="12"/>
      <c r="BN451" s="12"/>
      <c r="BO451" s="12"/>
      <c r="BP451" s="12"/>
      <c r="BQ451" s="12"/>
      <c r="BR451" s="12"/>
      <c r="BS451" s="12"/>
      <c r="BT451" s="12"/>
      <c r="BU451" s="12"/>
      <c r="BV451" s="12"/>
      <c r="BW451" s="12"/>
      <c r="BX451" s="12"/>
      <c r="BY451" s="12"/>
      <c r="BZ451" s="12"/>
      <c r="CA451" s="12"/>
      <c r="CB451" s="12"/>
      <c r="CC451" s="12"/>
      <c r="CD451" s="12"/>
      <c r="CE451" s="12"/>
      <c r="CF451" s="12"/>
      <c r="CG451" s="12"/>
      <c r="CH451" s="12"/>
    </row>
    <row r="452" spans="1:86" ht="63.75" customHeight="1" x14ac:dyDescent="0.3">
      <c r="A452" s="207">
        <v>448</v>
      </c>
      <c r="B452" s="170" t="s">
        <v>5810</v>
      </c>
      <c r="C452" s="214" t="s">
        <v>5811</v>
      </c>
      <c r="D452" s="37">
        <v>44463</v>
      </c>
      <c r="E452" s="37">
        <v>44467</v>
      </c>
      <c r="F452" s="35" t="s">
        <v>28</v>
      </c>
      <c r="G452" s="35" t="s">
        <v>28</v>
      </c>
      <c r="H452" s="40" t="s">
        <v>614</v>
      </c>
      <c r="I452" s="40" t="s">
        <v>232</v>
      </c>
      <c r="J452" s="49" t="s">
        <v>5864</v>
      </c>
      <c r="K452" s="78" t="s">
        <v>5761</v>
      </c>
      <c r="L452" s="36"/>
      <c r="M452" s="88" t="str">
        <f t="shared" si="7"/>
        <v>07</v>
      </c>
      <c r="N452" s="40" t="s">
        <v>434</v>
      </c>
      <c r="O452" s="40" t="s">
        <v>2891</v>
      </c>
      <c r="P452" s="40" t="s">
        <v>434</v>
      </c>
      <c r="Q452" s="35" t="s">
        <v>7236</v>
      </c>
      <c r="R452" s="47" t="s">
        <v>7241</v>
      </c>
      <c r="S452" s="48">
        <v>44742</v>
      </c>
      <c r="T452" s="20" t="s">
        <v>6190</v>
      </c>
      <c r="U452" s="20"/>
      <c r="V452" s="4"/>
      <c r="W452" s="210" t="s">
        <v>450</v>
      </c>
      <c r="X452" s="210" t="s">
        <v>448</v>
      </c>
      <c r="Y452" s="210" t="s">
        <v>448</v>
      </c>
      <c r="Z452" s="210" t="s">
        <v>449</v>
      </c>
      <c r="AA452" s="210"/>
      <c r="AB452" s="210"/>
      <c r="AC452" s="210"/>
      <c r="AD452" s="210"/>
      <c r="AE452" s="210"/>
      <c r="AF452" s="210"/>
      <c r="AG452" s="210"/>
      <c r="AH452" s="210"/>
      <c r="AI452" s="210"/>
      <c r="AJ452" s="210"/>
      <c r="AK452" s="210"/>
      <c r="AL452" s="210" t="s">
        <v>451</v>
      </c>
      <c r="AM452" s="210" t="s">
        <v>451</v>
      </c>
      <c r="AN452" s="210" t="s">
        <v>451</v>
      </c>
      <c r="AO452" s="210" t="s">
        <v>451</v>
      </c>
      <c r="AP452" s="210" t="s">
        <v>451</v>
      </c>
      <c r="AQ452" s="210" t="s">
        <v>451</v>
      </c>
      <c r="AR452" s="210" t="s">
        <v>451</v>
      </c>
      <c r="AS452" s="210" t="s">
        <v>451</v>
      </c>
      <c r="AT452" s="210" t="s">
        <v>451</v>
      </c>
      <c r="AU452" s="210" t="s">
        <v>451</v>
      </c>
      <c r="AV452" s="210" t="s">
        <v>451</v>
      </c>
      <c r="AW452" s="210" t="s">
        <v>451</v>
      </c>
      <c r="AX452" s="210" t="s">
        <v>451</v>
      </c>
      <c r="AY452" s="210"/>
      <c r="AZ452" s="210"/>
      <c r="BA452" s="210"/>
      <c r="BB452" s="210"/>
      <c r="BC452" s="210"/>
      <c r="BD452" s="210"/>
      <c r="BE452" s="210"/>
      <c r="BF452" s="210"/>
      <c r="BG452" s="12"/>
      <c r="BH452" s="12"/>
      <c r="BI452" s="12"/>
      <c r="BJ452" s="12"/>
      <c r="BK452" s="12"/>
      <c r="BL452" s="12"/>
      <c r="BM452" s="12"/>
      <c r="BN452" s="12"/>
      <c r="BO452" s="12"/>
      <c r="BP452" s="12"/>
      <c r="BQ452" s="12"/>
      <c r="BR452" s="12"/>
      <c r="BS452" s="12"/>
      <c r="BT452" s="12"/>
      <c r="BU452" s="12"/>
      <c r="BV452" s="12"/>
      <c r="BW452" s="12"/>
      <c r="BX452" s="12"/>
      <c r="BY452" s="12"/>
      <c r="BZ452" s="12"/>
      <c r="CA452" s="12"/>
      <c r="CB452" s="12"/>
      <c r="CC452" s="12"/>
      <c r="CD452" s="12"/>
      <c r="CE452" s="12"/>
      <c r="CF452" s="12"/>
      <c r="CG452" s="12"/>
      <c r="CH452" s="12"/>
    </row>
    <row r="453" spans="1:86" ht="51" customHeight="1" x14ac:dyDescent="0.3">
      <c r="A453" s="207">
        <v>449</v>
      </c>
      <c r="B453" s="170" t="s">
        <v>5812</v>
      </c>
      <c r="C453" s="214" t="s">
        <v>5813</v>
      </c>
      <c r="D453" s="37">
        <v>44463</v>
      </c>
      <c r="E453" s="37">
        <v>44467</v>
      </c>
      <c r="F453" s="35" t="s">
        <v>28</v>
      </c>
      <c r="G453" s="35" t="s">
        <v>28</v>
      </c>
      <c r="H453" s="40" t="s">
        <v>5845</v>
      </c>
      <c r="I453" s="40" t="s">
        <v>232</v>
      </c>
      <c r="J453" s="40" t="s">
        <v>5865</v>
      </c>
      <c r="K453" s="78" t="s">
        <v>5761</v>
      </c>
      <c r="L453" s="36"/>
      <c r="M453" s="88" t="str">
        <f t="shared" ref="M453:M544" si="8">LEFT(B453,2)</f>
        <v>07</v>
      </c>
      <c r="N453" s="40" t="s">
        <v>434</v>
      </c>
      <c r="O453" s="40" t="s">
        <v>4819</v>
      </c>
      <c r="P453" s="40" t="s">
        <v>434</v>
      </c>
      <c r="Q453" s="35" t="s">
        <v>7236</v>
      </c>
      <c r="R453" s="47" t="s">
        <v>7241</v>
      </c>
      <c r="S453" s="48">
        <v>44742</v>
      </c>
      <c r="T453" s="20" t="s">
        <v>6190</v>
      </c>
      <c r="U453" s="20"/>
      <c r="V453" s="4"/>
      <c r="W453" s="210" t="s">
        <v>450</v>
      </c>
      <c r="X453" s="210" t="s">
        <v>448</v>
      </c>
      <c r="Y453" s="210" t="s">
        <v>448</v>
      </c>
      <c r="Z453" s="210" t="s">
        <v>449</v>
      </c>
      <c r="AA453" s="210"/>
      <c r="AB453" s="210"/>
      <c r="AC453" s="210"/>
      <c r="AD453" s="210"/>
      <c r="AE453" s="210"/>
      <c r="AF453" s="210"/>
      <c r="AG453" s="210"/>
      <c r="AH453" s="210"/>
      <c r="AI453" s="210"/>
      <c r="AJ453" s="210"/>
      <c r="AK453" s="210"/>
      <c r="AL453" s="210" t="s">
        <v>451</v>
      </c>
      <c r="AM453" s="210" t="s">
        <v>451</v>
      </c>
      <c r="AN453" s="210" t="s">
        <v>451</v>
      </c>
      <c r="AO453" s="210" t="s">
        <v>451</v>
      </c>
      <c r="AP453" s="210" t="s">
        <v>451</v>
      </c>
      <c r="AQ453" s="210" t="s">
        <v>451</v>
      </c>
      <c r="AR453" s="210" t="s">
        <v>451</v>
      </c>
      <c r="AS453" s="210" t="s">
        <v>451</v>
      </c>
      <c r="AT453" s="210" t="s">
        <v>451</v>
      </c>
      <c r="AU453" s="210" t="s">
        <v>451</v>
      </c>
      <c r="AV453" s="210" t="s">
        <v>451</v>
      </c>
      <c r="AW453" s="210" t="s">
        <v>451</v>
      </c>
      <c r="AX453" s="210" t="s">
        <v>451</v>
      </c>
      <c r="AY453" s="210"/>
      <c r="AZ453" s="210"/>
      <c r="BA453" s="210"/>
      <c r="BB453" s="210"/>
      <c r="BC453" s="210"/>
      <c r="BD453" s="210"/>
      <c r="BE453" s="210"/>
      <c r="BF453" s="210"/>
      <c r="BG453" s="12"/>
      <c r="BH453" s="12"/>
      <c r="BI453" s="12"/>
      <c r="BJ453" s="12"/>
      <c r="BK453" s="12"/>
      <c r="BL453" s="12"/>
      <c r="BM453" s="12"/>
      <c r="BN453" s="12"/>
      <c r="BO453" s="12"/>
      <c r="BP453" s="12"/>
      <c r="BQ453" s="12"/>
      <c r="BR453" s="12"/>
      <c r="BS453" s="12"/>
      <c r="BT453" s="12"/>
      <c r="BU453" s="12"/>
      <c r="BV453" s="12"/>
      <c r="BW453" s="12"/>
      <c r="BX453" s="12"/>
      <c r="BY453" s="12"/>
      <c r="BZ453" s="12"/>
      <c r="CA453" s="12"/>
      <c r="CB453" s="12"/>
      <c r="CC453" s="12"/>
      <c r="CD453" s="12"/>
      <c r="CE453" s="12"/>
      <c r="CF453" s="12"/>
      <c r="CG453" s="12"/>
      <c r="CH453" s="12"/>
    </row>
    <row r="454" spans="1:86" ht="76.5" customHeight="1" x14ac:dyDescent="0.3">
      <c r="A454" s="207">
        <v>450</v>
      </c>
      <c r="B454" s="170" t="s">
        <v>5814</v>
      </c>
      <c r="C454" s="214" t="s">
        <v>5880</v>
      </c>
      <c r="D454" s="37">
        <v>44463</v>
      </c>
      <c r="E454" s="37">
        <v>44467</v>
      </c>
      <c r="F454" s="35" t="s">
        <v>28</v>
      </c>
      <c r="G454" s="35" t="s">
        <v>28</v>
      </c>
      <c r="H454" s="40" t="s">
        <v>614</v>
      </c>
      <c r="I454" s="40" t="s">
        <v>232</v>
      </c>
      <c r="J454" s="40" t="s">
        <v>5859</v>
      </c>
      <c r="K454" s="78" t="s">
        <v>5761</v>
      </c>
      <c r="L454" s="36"/>
      <c r="M454" s="88" t="str">
        <f t="shared" si="8"/>
        <v>07</v>
      </c>
      <c r="N454" s="40" t="s">
        <v>434</v>
      </c>
      <c r="O454" s="40" t="s">
        <v>2891</v>
      </c>
      <c r="P454" s="40" t="s">
        <v>434</v>
      </c>
      <c r="Q454" s="35" t="s">
        <v>7236</v>
      </c>
      <c r="R454" s="47" t="s">
        <v>7241</v>
      </c>
      <c r="S454" s="48">
        <v>44742</v>
      </c>
      <c r="T454" s="20" t="s">
        <v>6190</v>
      </c>
      <c r="U454" s="20"/>
      <c r="V454" s="4"/>
      <c r="W454" s="210" t="s">
        <v>450</v>
      </c>
      <c r="X454" s="210" t="s">
        <v>448</v>
      </c>
      <c r="Y454" s="210" t="s">
        <v>448</v>
      </c>
      <c r="Z454" s="210" t="s">
        <v>449</v>
      </c>
      <c r="AA454" s="210"/>
      <c r="AB454" s="210"/>
      <c r="AC454" s="210"/>
      <c r="AD454" s="210"/>
      <c r="AE454" s="210"/>
      <c r="AF454" s="210"/>
      <c r="AG454" s="210"/>
      <c r="AH454" s="210"/>
      <c r="AI454" s="210"/>
      <c r="AJ454" s="210"/>
      <c r="AK454" s="210"/>
      <c r="AL454" s="210" t="s">
        <v>451</v>
      </c>
      <c r="AM454" s="210" t="s">
        <v>451</v>
      </c>
      <c r="AN454" s="210" t="s">
        <v>451</v>
      </c>
      <c r="AO454" s="210" t="s">
        <v>451</v>
      </c>
      <c r="AP454" s="210" t="s">
        <v>451</v>
      </c>
      <c r="AQ454" s="210" t="s">
        <v>451</v>
      </c>
      <c r="AR454" s="210" t="s">
        <v>451</v>
      </c>
      <c r="AS454" s="210" t="s">
        <v>451</v>
      </c>
      <c r="AT454" s="210" t="s">
        <v>451</v>
      </c>
      <c r="AU454" s="210" t="s">
        <v>451</v>
      </c>
      <c r="AV454" s="210" t="s">
        <v>451</v>
      </c>
      <c r="AW454" s="210" t="s">
        <v>451</v>
      </c>
      <c r="AX454" s="210" t="s">
        <v>451</v>
      </c>
      <c r="AY454" s="210"/>
      <c r="AZ454" s="210"/>
      <c r="BA454" s="210"/>
      <c r="BB454" s="210"/>
      <c r="BC454" s="210"/>
      <c r="BD454" s="210"/>
      <c r="BE454" s="210"/>
      <c r="BF454" s="210"/>
      <c r="BG454" s="12"/>
      <c r="BH454" s="12"/>
      <c r="BI454" s="12"/>
      <c r="BJ454" s="12"/>
      <c r="BK454" s="12"/>
      <c r="BL454" s="12"/>
      <c r="BM454" s="12"/>
      <c r="BN454" s="12"/>
      <c r="BO454" s="12"/>
      <c r="BP454" s="12"/>
      <c r="BQ454" s="12"/>
      <c r="BR454" s="12"/>
      <c r="BS454" s="12"/>
      <c r="BT454" s="12"/>
      <c r="BU454" s="12"/>
      <c r="BV454" s="12"/>
      <c r="BW454" s="12"/>
      <c r="BX454" s="12"/>
      <c r="BY454" s="12"/>
      <c r="BZ454" s="12"/>
      <c r="CA454" s="12"/>
      <c r="CB454" s="12"/>
      <c r="CC454" s="12"/>
      <c r="CD454" s="12"/>
      <c r="CE454" s="12"/>
      <c r="CF454" s="12"/>
      <c r="CG454" s="12"/>
      <c r="CH454" s="12"/>
    </row>
    <row r="455" spans="1:86" ht="63.75" customHeight="1" x14ac:dyDescent="0.3">
      <c r="A455" s="207">
        <v>451</v>
      </c>
      <c r="B455" s="170" t="s">
        <v>5815</v>
      </c>
      <c r="C455" s="214" t="s">
        <v>5816</v>
      </c>
      <c r="D455" s="37">
        <v>44462</v>
      </c>
      <c r="E455" s="37">
        <v>44467</v>
      </c>
      <c r="F455" s="35" t="s">
        <v>28</v>
      </c>
      <c r="G455" s="35" t="s">
        <v>28</v>
      </c>
      <c r="H455" s="40" t="s">
        <v>5846</v>
      </c>
      <c r="I455" s="40" t="s">
        <v>232</v>
      </c>
      <c r="J455" s="49" t="s">
        <v>5866</v>
      </c>
      <c r="K455" s="78" t="s">
        <v>5761</v>
      </c>
      <c r="L455" s="36"/>
      <c r="M455" s="88" t="str">
        <f t="shared" si="8"/>
        <v>07</v>
      </c>
      <c r="N455" s="40" t="s">
        <v>434</v>
      </c>
      <c r="O455" s="40" t="s">
        <v>4819</v>
      </c>
      <c r="P455" s="40" t="s">
        <v>434</v>
      </c>
      <c r="Q455" s="35"/>
      <c r="R455" s="47" t="s">
        <v>6409</v>
      </c>
      <c r="S455" s="48"/>
      <c r="T455" s="20"/>
      <c r="U455" s="20"/>
      <c r="V455" s="4"/>
      <c r="W455" s="210" t="s">
        <v>450</v>
      </c>
      <c r="X455" s="210" t="s">
        <v>448</v>
      </c>
      <c r="Y455" s="210" t="s">
        <v>448</v>
      </c>
      <c r="Z455" s="210" t="s">
        <v>449</v>
      </c>
      <c r="AA455" s="210"/>
      <c r="AB455" s="210"/>
      <c r="AC455" s="210"/>
      <c r="AD455" s="210"/>
      <c r="AE455" s="210"/>
      <c r="AF455" s="210"/>
      <c r="AG455" s="210"/>
      <c r="AH455" s="210"/>
      <c r="AI455" s="210"/>
      <c r="AJ455" s="210"/>
      <c r="AK455" s="210"/>
      <c r="AL455" s="210"/>
      <c r="AM455" s="210"/>
      <c r="AN455" s="210"/>
      <c r="AO455" s="210"/>
      <c r="AP455" s="210"/>
      <c r="AQ455" s="210"/>
      <c r="AR455" s="210"/>
      <c r="AS455" s="210"/>
      <c r="AT455" s="210"/>
      <c r="AU455" s="210"/>
      <c r="AV455" s="210"/>
      <c r="AW455" s="210"/>
      <c r="AX455" s="210"/>
      <c r="AY455" s="210"/>
      <c r="AZ455" s="210"/>
      <c r="BA455" s="210"/>
      <c r="BB455" s="210"/>
      <c r="BC455" s="210"/>
      <c r="BD455" s="210"/>
      <c r="BE455" s="210"/>
      <c r="BF455" s="210"/>
      <c r="BG455" s="12"/>
      <c r="BH455" s="12"/>
      <c r="BI455" s="12"/>
      <c r="BJ455" s="12"/>
      <c r="BK455" s="12"/>
      <c r="BL455" s="12"/>
      <c r="BM455" s="12"/>
      <c r="BN455" s="12"/>
      <c r="BO455" s="12"/>
      <c r="BP455" s="12"/>
      <c r="BQ455" s="12"/>
      <c r="BR455" s="12"/>
      <c r="BS455" s="12"/>
      <c r="BT455" s="12"/>
      <c r="BU455" s="12"/>
      <c r="BV455" s="12"/>
      <c r="BW455" s="12"/>
      <c r="BX455" s="12"/>
      <c r="BY455" s="12"/>
      <c r="BZ455" s="12"/>
      <c r="CA455" s="12"/>
      <c r="CB455" s="12"/>
      <c r="CC455" s="12"/>
      <c r="CD455" s="12"/>
      <c r="CE455" s="12"/>
      <c r="CF455" s="12"/>
      <c r="CG455" s="12"/>
      <c r="CH455" s="12"/>
    </row>
    <row r="456" spans="1:86" s="310" customFormat="1" ht="63.75" customHeight="1" x14ac:dyDescent="0.3">
      <c r="A456" s="207">
        <v>452</v>
      </c>
      <c r="B456" s="170" t="s">
        <v>6704</v>
      </c>
      <c r="C456" s="214" t="s">
        <v>6818</v>
      </c>
      <c r="D456" s="37">
        <v>44511</v>
      </c>
      <c r="E456" s="37">
        <v>44513</v>
      </c>
      <c r="F456" s="35" t="s">
        <v>28</v>
      </c>
      <c r="G456" s="35" t="s">
        <v>28</v>
      </c>
      <c r="H456" s="40" t="s">
        <v>6706</v>
      </c>
      <c r="I456" s="40" t="s">
        <v>232</v>
      </c>
      <c r="J456" s="49" t="s">
        <v>351</v>
      </c>
      <c r="K456" s="78" t="s">
        <v>6705</v>
      </c>
      <c r="L456" s="36"/>
      <c r="M456" s="88" t="str">
        <f t="shared" si="8"/>
        <v>07</v>
      </c>
      <c r="N456" s="40" t="s">
        <v>434</v>
      </c>
      <c r="O456" s="40" t="s">
        <v>2891</v>
      </c>
      <c r="P456" s="40" t="s">
        <v>434</v>
      </c>
      <c r="Q456" s="35"/>
      <c r="R456" s="47" t="s">
        <v>6893</v>
      </c>
      <c r="S456" s="48"/>
      <c r="T456" s="20"/>
      <c r="U456" s="20"/>
      <c r="V456" s="4"/>
      <c r="W456" s="210" t="s">
        <v>450</v>
      </c>
      <c r="X456" s="210" t="s">
        <v>448</v>
      </c>
      <c r="Y456" s="210" t="s">
        <v>448</v>
      </c>
      <c r="Z456" s="210" t="s">
        <v>448</v>
      </c>
      <c r="AA456" s="210" t="s">
        <v>449</v>
      </c>
      <c r="AB456" s="210" t="s">
        <v>448</v>
      </c>
      <c r="AC456" s="210" t="s">
        <v>448</v>
      </c>
      <c r="AD456" s="210" t="s">
        <v>449</v>
      </c>
      <c r="AE456" s="210"/>
      <c r="AF456" s="210"/>
      <c r="AG456" s="210"/>
      <c r="AH456" s="210"/>
      <c r="AI456" s="210"/>
      <c r="AJ456" s="210"/>
      <c r="AK456" s="210"/>
      <c r="AL456" s="210"/>
      <c r="AM456" s="210"/>
      <c r="AN456" s="210"/>
      <c r="AO456" s="210"/>
      <c r="AP456" s="210"/>
      <c r="AQ456" s="210"/>
      <c r="AR456" s="210"/>
      <c r="AS456" s="210"/>
      <c r="AT456" s="210"/>
      <c r="AU456" s="210"/>
      <c r="AV456" s="210"/>
      <c r="AW456" s="210"/>
      <c r="AX456" s="210"/>
      <c r="AY456" s="210"/>
      <c r="AZ456" s="210"/>
      <c r="BA456" s="210"/>
      <c r="BB456" s="210"/>
      <c r="BC456" s="210"/>
      <c r="BD456" s="210"/>
      <c r="BE456" s="210"/>
      <c r="BF456" s="210"/>
      <c r="BG456" s="12"/>
      <c r="BH456" s="12"/>
      <c r="BI456" s="12"/>
      <c r="BJ456" s="12"/>
      <c r="BK456" s="12"/>
      <c r="BL456" s="12"/>
      <c r="BM456" s="12"/>
      <c r="BN456" s="12"/>
      <c r="BO456" s="12"/>
      <c r="BP456" s="12"/>
      <c r="BQ456" s="12"/>
      <c r="BR456" s="12"/>
      <c r="BS456" s="12"/>
      <c r="BT456" s="12"/>
      <c r="BU456" s="12"/>
      <c r="BV456" s="12"/>
      <c r="BW456" s="12"/>
      <c r="BX456" s="12"/>
      <c r="BY456" s="12"/>
      <c r="BZ456" s="12"/>
      <c r="CA456" s="12"/>
      <c r="CB456" s="12"/>
      <c r="CC456" s="12"/>
      <c r="CD456" s="12"/>
      <c r="CE456" s="12"/>
      <c r="CF456" s="12"/>
      <c r="CG456" s="12"/>
      <c r="CH456" s="12"/>
    </row>
    <row r="457" spans="1:86" ht="51" customHeight="1" x14ac:dyDescent="0.3">
      <c r="A457" s="207">
        <v>453</v>
      </c>
      <c r="B457" s="170" t="s">
        <v>5817</v>
      </c>
      <c r="C457" s="214" t="s">
        <v>5818</v>
      </c>
      <c r="D457" s="37">
        <v>44462</v>
      </c>
      <c r="E457" s="37">
        <v>44467</v>
      </c>
      <c r="F457" s="35" t="s">
        <v>28</v>
      </c>
      <c r="G457" s="35" t="s">
        <v>28</v>
      </c>
      <c r="H457" s="40" t="s">
        <v>219</v>
      </c>
      <c r="I457" s="40" t="s">
        <v>232</v>
      </c>
      <c r="J457" s="40" t="s">
        <v>5867</v>
      </c>
      <c r="K457" s="78" t="s">
        <v>5761</v>
      </c>
      <c r="L457" s="36"/>
      <c r="M457" s="88" t="str">
        <f t="shared" si="8"/>
        <v>07</v>
      </c>
      <c r="N457" s="40" t="s">
        <v>434</v>
      </c>
      <c r="O457" s="40" t="s">
        <v>6980</v>
      </c>
      <c r="P457" s="40" t="s">
        <v>434</v>
      </c>
      <c r="Q457" s="35"/>
      <c r="R457" s="47" t="s">
        <v>6409</v>
      </c>
      <c r="S457" s="48"/>
      <c r="T457" s="20"/>
      <c r="U457" s="20"/>
      <c r="V457" s="4"/>
      <c r="W457" s="210" t="s">
        <v>450</v>
      </c>
      <c r="X457" s="210" t="s">
        <v>448</v>
      </c>
      <c r="Y457" s="210" t="s">
        <v>448</v>
      </c>
      <c r="Z457" s="210" t="s">
        <v>448</v>
      </c>
      <c r="AA457" s="210" t="s">
        <v>448</v>
      </c>
      <c r="AB457" s="210" t="s">
        <v>448</v>
      </c>
      <c r="AC457" s="210" t="s">
        <v>448</v>
      </c>
      <c r="AD457" s="210" t="s">
        <v>449</v>
      </c>
      <c r="AE457" s="210"/>
      <c r="AF457" s="210"/>
      <c r="AG457" s="210"/>
      <c r="AH457" s="210"/>
      <c r="AI457" s="210"/>
      <c r="AJ457" s="210"/>
      <c r="AK457" s="210"/>
      <c r="AL457" s="210"/>
      <c r="AM457" s="210"/>
      <c r="AN457" s="210"/>
      <c r="AO457" s="210"/>
      <c r="AP457" s="210"/>
      <c r="AQ457" s="210"/>
      <c r="AR457" s="210"/>
      <c r="AS457" s="210"/>
      <c r="AT457" s="210"/>
      <c r="AU457" s="210"/>
      <c r="AV457" s="210"/>
      <c r="AW457" s="210"/>
      <c r="AX457" s="210"/>
      <c r="AY457" s="210"/>
      <c r="AZ457" s="210"/>
      <c r="BA457" s="210"/>
      <c r="BB457" s="210"/>
      <c r="BC457" s="210"/>
      <c r="BD457" s="210"/>
      <c r="BE457" s="210"/>
      <c r="BF457" s="210"/>
      <c r="BG457" s="12"/>
      <c r="BH457" s="12"/>
      <c r="BI457" s="12"/>
      <c r="BJ457" s="12"/>
      <c r="BK457" s="12"/>
      <c r="BL457" s="12"/>
      <c r="BM457" s="12"/>
      <c r="BN457" s="12"/>
      <c r="BO457" s="12"/>
      <c r="BP457" s="12"/>
      <c r="BQ457" s="12"/>
      <c r="BR457" s="12"/>
      <c r="BS457" s="12"/>
      <c r="BT457" s="12"/>
      <c r="BU457" s="12"/>
      <c r="BV457" s="12"/>
      <c r="BW457" s="12"/>
      <c r="BX457" s="12"/>
      <c r="BY457" s="12"/>
      <c r="BZ457" s="12"/>
      <c r="CA457" s="12"/>
      <c r="CB457" s="12"/>
      <c r="CC457" s="12"/>
      <c r="CD457" s="12"/>
      <c r="CE457" s="12"/>
      <c r="CF457" s="12"/>
      <c r="CG457" s="12"/>
      <c r="CH457" s="12"/>
    </row>
    <row r="458" spans="1:86" ht="63.75" customHeight="1" x14ac:dyDescent="0.3">
      <c r="A458" s="207">
        <v>454</v>
      </c>
      <c r="B458" s="170" t="s">
        <v>5819</v>
      </c>
      <c r="C458" s="214" t="s">
        <v>5820</v>
      </c>
      <c r="D458" s="37">
        <v>44462</v>
      </c>
      <c r="E458" s="37">
        <v>44467</v>
      </c>
      <c r="F458" s="35" t="s">
        <v>28</v>
      </c>
      <c r="G458" s="35" t="s">
        <v>28</v>
      </c>
      <c r="H458" s="40" t="s">
        <v>5841</v>
      </c>
      <c r="I458" s="40" t="s">
        <v>232</v>
      </c>
      <c r="J458" s="40" t="s">
        <v>5868</v>
      </c>
      <c r="K458" s="78" t="s">
        <v>5761</v>
      </c>
      <c r="L458" s="36"/>
      <c r="M458" s="88" t="str">
        <f t="shared" si="8"/>
        <v>07</v>
      </c>
      <c r="N458" s="40" t="s">
        <v>434</v>
      </c>
      <c r="O458" s="40" t="s">
        <v>4819</v>
      </c>
      <c r="P458" s="40" t="s">
        <v>434</v>
      </c>
      <c r="Q458" s="35"/>
      <c r="R458" s="47" t="s">
        <v>6409</v>
      </c>
      <c r="S458" s="48"/>
      <c r="T458" s="20"/>
      <c r="U458" s="20"/>
      <c r="V458" s="4"/>
      <c r="W458" s="210" t="s">
        <v>450</v>
      </c>
      <c r="X458" s="210" t="s">
        <v>448</v>
      </c>
      <c r="Y458" s="210" t="s">
        <v>448</v>
      </c>
      <c r="Z458" s="210" t="s">
        <v>449</v>
      </c>
      <c r="AA458" s="210"/>
      <c r="AB458" s="210"/>
      <c r="AC458" s="210"/>
      <c r="AD458" s="210"/>
      <c r="AE458" s="210"/>
      <c r="AF458" s="210"/>
      <c r="AG458" s="210"/>
      <c r="AH458" s="210"/>
      <c r="AI458" s="210"/>
      <c r="AJ458" s="210"/>
      <c r="AK458" s="210"/>
      <c r="AL458" s="210"/>
      <c r="AM458" s="210"/>
      <c r="AN458" s="210"/>
      <c r="AO458" s="210"/>
      <c r="AP458" s="210"/>
      <c r="AQ458" s="210"/>
      <c r="AR458" s="210"/>
      <c r="AS458" s="210"/>
      <c r="AT458" s="210"/>
      <c r="AU458" s="210"/>
      <c r="AV458" s="210"/>
      <c r="AW458" s="210"/>
      <c r="AX458" s="210"/>
      <c r="AY458" s="210"/>
      <c r="AZ458" s="210"/>
      <c r="BA458" s="210"/>
      <c r="BB458" s="210"/>
      <c r="BC458" s="210"/>
      <c r="BD458" s="210"/>
      <c r="BE458" s="210"/>
      <c r="BF458" s="210"/>
      <c r="BG458" s="12"/>
      <c r="BH458" s="12"/>
      <c r="BI458" s="12"/>
      <c r="BJ458" s="12"/>
      <c r="BK458" s="12"/>
      <c r="BL458" s="12"/>
      <c r="BM458" s="12"/>
      <c r="BN458" s="12"/>
      <c r="BO458" s="12"/>
      <c r="BP458" s="12"/>
      <c r="BQ458" s="12"/>
      <c r="BR458" s="12"/>
      <c r="BS458" s="12"/>
      <c r="BT458" s="12"/>
      <c r="BU458" s="12"/>
      <c r="BV458" s="12"/>
      <c r="BW458" s="12"/>
      <c r="BX458" s="12"/>
      <c r="BY458" s="12"/>
      <c r="BZ458" s="12"/>
      <c r="CA458" s="12"/>
      <c r="CB458" s="12"/>
      <c r="CC458" s="12"/>
      <c r="CD458" s="12"/>
      <c r="CE458" s="12"/>
      <c r="CF458" s="12"/>
      <c r="CG458" s="12"/>
      <c r="CH458" s="12"/>
    </row>
    <row r="459" spans="1:86" ht="63.75" customHeight="1" x14ac:dyDescent="0.3">
      <c r="A459" s="207">
        <v>455</v>
      </c>
      <c r="B459" s="170" t="s">
        <v>5821</v>
      </c>
      <c r="C459" s="214" t="s">
        <v>5822</v>
      </c>
      <c r="D459" s="37">
        <v>44462</v>
      </c>
      <c r="E459" s="37">
        <v>44467</v>
      </c>
      <c r="F459" s="35" t="s">
        <v>28</v>
      </c>
      <c r="G459" s="35" t="s">
        <v>28</v>
      </c>
      <c r="H459" s="40" t="s">
        <v>5764</v>
      </c>
      <c r="I459" s="40" t="s">
        <v>232</v>
      </c>
      <c r="J459" s="40" t="s">
        <v>5869</v>
      </c>
      <c r="K459" s="78" t="s">
        <v>5761</v>
      </c>
      <c r="L459" s="36"/>
      <c r="M459" s="88" t="str">
        <f t="shared" si="8"/>
        <v>07</v>
      </c>
      <c r="N459" s="40" t="s">
        <v>434</v>
      </c>
      <c r="O459" s="40" t="s">
        <v>4819</v>
      </c>
      <c r="P459" s="40" t="s">
        <v>434</v>
      </c>
      <c r="Q459" s="35"/>
      <c r="R459" s="47" t="s">
        <v>6409</v>
      </c>
      <c r="S459" s="48"/>
      <c r="T459" s="20"/>
      <c r="U459" s="20"/>
      <c r="V459" s="4"/>
      <c r="W459" s="210" t="s">
        <v>450</v>
      </c>
      <c r="X459" s="210" t="s">
        <v>448</v>
      </c>
      <c r="Y459" s="210" t="s">
        <v>448</v>
      </c>
      <c r="Z459" s="210" t="s">
        <v>449</v>
      </c>
      <c r="AA459" s="210"/>
      <c r="AB459" s="210"/>
      <c r="AC459" s="210"/>
      <c r="AD459" s="210"/>
      <c r="AE459" s="210"/>
      <c r="AF459" s="210"/>
      <c r="AG459" s="210"/>
      <c r="AH459" s="210"/>
      <c r="AI459" s="210"/>
      <c r="AJ459" s="210"/>
      <c r="AK459" s="210"/>
      <c r="AL459" s="210"/>
      <c r="AM459" s="210"/>
      <c r="AN459" s="210"/>
      <c r="AO459" s="210"/>
      <c r="AP459" s="210"/>
      <c r="AQ459" s="210"/>
      <c r="AR459" s="210"/>
      <c r="AS459" s="210"/>
      <c r="AT459" s="210"/>
      <c r="AU459" s="210"/>
      <c r="AV459" s="210"/>
      <c r="AW459" s="210"/>
      <c r="AX459" s="210"/>
      <c r="AY459" s="210"/>
      <c r="AZ459" s="210"/>
      <c r="BA459" s="210"/>
      <c r="BB459" s="210"/>
      <c r="BC459" s="210"/>
      <c r="BD459" s="210"/>
      <c r="BE459" s="210"/>
      <c r="BF459" s="210"/>
      <c r="BG459" s="12"/>
      <c r="BH459" s="12"/>
      <c r="BI459" s="12"/>
      <c r="BJ459" s="12"/>
      <c r="BK459" s="12"/>
      <c r="BL459" s="12"/>
      <c r="BM459" s="12"/>
      <c r="BN459" s="12"/>
      <c r="BO459" s="12"/>
      <c r="BP459" s="12"/>
      <c r="BQ459" s="12"/>
      <c r="BR459" s="12"/>
      <c r="BS459" s="12"/>
      <c r="BT459" s="12"/>
      <c r="BU459" s="12"/>
      <c r="BV459" s="12"/>
      <c r="BW459" s="12"/>
      <c r="BX459" s="12"/>
      <c r="BY459" s="12"/>
      <c r="BZ459" s="12"/>
      <c r="CA459" s="12"/>
      <c r="CB459" s="12"/>
      <c r="CC459" s="12"/>
      <c r="CD459" s="12"/>
      <c r="CE459" s="12"/>
      <c r="CF459" s="12"/>
      <c r="CG459" s="12"/>
      <c r="CH459" s="12"/>
    </row>
    <row r="460" spans="1:86" ht="63.75" customHeight="1" x14ac:dyDescent="0.3">
      <c r="A460" s="207">
        <v>456</v>
      </c>
      <c r="B460" s="170" t="s">
        <v>5823</v>
      </c>
      <c r="C460" s="214" t="s">
        <v>5824</v>
      </c>
      <c r="D460" s="37">
        <v>44462</v>
      </c>
      <c r="E460" s="37">
        <v>44467</v>
      </c>
      <c r="F460" s="35" t="s">
        <v>28</v>
      </c>
      <c r="G460" s="35" t="s">
        <v>28</v>
      </c>
      <c r="H460" s="40" t="s">
        <v>5846</v>
      </c>
      <c r="I460" s="40" t="s">
        <v>232</v>
      </c>
      <c r="J460" s="40" t="s">
        <v>5870</v>
      </c>
      <c r="K460" s="78" t="s">
        <v>5761</v>
      </c>
      <c r="L460" s="36"/>
      <c r="M460" s="88" t="str">
        <f t="shared" si="8"/>
        <v>07</v>
      </c>
      <c r="N460" s="40" t="s">
        <v>434</v>
      </c>
      <c r="O460" s="40" t="s">
        <v>4819</v>
      </c>
      <c r="P460" s="40" t="s">
        <v>434</v>
      </c>
      <c r="Q460" s="35"/>
      <c r="R460" s="47" t="s">
        <v>6409</v>
      </c>
      <c r="S460" s="48"/>
      <c r="T460" s="20"/>
      <c r="U460" s="20"/>
      <c r="V460" s="4"/>
      <c r="W460" s="210" t="s">
        <v>450</v>
      </c>
      <c r="X460" s="210" t="s">
        <v>448</v>
      </c>
      <c r="Y460" s="210" t="s">
        <v>448</v>
      </c>
      <c r="Z460" s="210" t="s">
        <v>448</v>
      </c>
      <c r="AA460" s="210" t="s">
        <v>448</v>
      </c>
      <c r="AB460" s="210" t="s">
        <v>448</v>
      </c>
      <c r="AC460" s="210" t="s">
        <v>449</v>
      </c>
      <c r="AD460" s="210"/>
      <c r="AE460" s="210"/>
      <c r="AF460" s="210"/>
      <c r="AG460" s="210"/>
      <c r="AH460" s="210"/>
      <c r="AI460" s="210"/>
      <c r="AJ460" s="210"/>
      <c r="AK460" s="210"/>
      <c r="AL460" s="210"/>
      <c r="AM460" s="210"/>
      <c r="AN460" s="210"/>
      <c r="AO460" s="210"/>
      <c r="AP460" s="210"/>
      <c r="AQ460" s="210"/>
      <c r="AR460" s="210"/>
      <c r="AS460" s="210"/>
      <c r="AT460" s="210"/>
      <c r="AU460" s="210"/>
      <c r="AV460" s="210"/>
      <c r="AW460" s="210"/>
      <c r="AX460" s="210"/>
      <c r="AY460" s="210"/>
      <c r="AZ460" s="210"/>
      <c r="BA460" s="210"/>
      <c r="BB460" s="210"/>
      <c r="BC460" s="210"/>
      <c r="BD460" s="210"/>
      <c r="BE460" s="210"/>
      <c r="BF460" s="210"/>
      <c r="BG460" s="12"/>
      <c r="BH460" s="12"/>
      <c r="BI460" s="12"/>
      <c r="BJ460" s="12"/>
      <c r="BK460" s="12"/>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row>
    <row r="461" spans="1:86" ht="76.5" customHeight="1" x14ac:dyDescent="0.3">
      <c r="A461" s="207">
        <v>457</v>
      </c>
      <c r="B461" s="170" t="s">
        <v>5825</v>
      </c>
      <c r="C461" s="214" t="s">
        <v>5826</v>
      </c>
      <c r="D461" s="37" t="s">
        <v>6423</v>
      </c>
      <c r="E461" s="37">
        <v>44467</v>
      </c>
      <c r="F461" s="35" t="s">
        <v>28</v>
      </c>
      <c r="G461" s="35" t="s">
        <v>28</v>
      </c>
      <c r="H461" s="35" t="s">
        <v>459</v>
      </c>
      <c r="I461" s="40" t="s">
        <v>232</v>
      </c>
      <c r="J461" s="40" t="s">
        <v>5871</v>
      </c>
      <c r="K461" s="78" t="s">
        <v>5761</v>
      </c>
      <c r="L461" s="36"/>
      <c r="M461" s="88" t="str">
        <f t="shared" si="8"/>
        <v>07</v>
      </c>
      <c r="N461" s="40" t="s">
        <v>434</v>
      </c>
      <c r="O461" s="40" t="s">
        <v>6980</v>
      </c>
      <c r="P461" s="40" t="s">
        <v>434</v>
      </c>
      <c r="Q461" s="35"/>
      <c r="R461" s="47" t="s">
        <v>6409</v>
      </c>
      <c r="S461" s="48"/>
      <c r="T461" s="20"/>
      <c r="U461" s="20"/>
      <c r="V461" s="4"/>
      <c r="W461" s="210" t="s">
        <v>450</v>
      </c>
      <c r="X461" s="210" t="s">
        <v>448</v>
      </c>
      <c r="Y461" s="210" t="s">
        <v>448</v>
      </c>
      <c r="Z461" s="210" t="s">
        <v>448</v>
      </c>
      <c r="AA461" s="210" t="s">
        <v>448</v>
      </c>
      <c r="AB461" s="210" t="s">
        <v>448</v>
      </c>
      <c r="AC461" s="210" t="s">
        <v>449</v>
      </c>
      <c r="AD461" s="210"/>
      <c r="AE461" s="210"/>
      <c r="AF461" s="210"/>
      <c r="AG461" s="210"/>
      <c r="AH461" s="210"/>
      <c r="AI461" s="210"/>
      <c r="AJ461" s="210"/>
      <c r="AK461" s="210"/>
      <c r="AL461" s="210"/>
      <c r="AM461" s="210"/>
      <c r="AN461" s="210"/>
      <c r="AO461" s="210"/>
      <c r="AP461" s="210"/>
      <c r="AQ461" s="210"/>
      <c r="AR461" s="210"/>
      <c r="AS461" s="210"/>
      <c r="AT461" s="210"/>
      <c r="AU461" s="210"/>
      <c r="AV461" s="210"/>
      <c r="AW461" s="210"/>
      <c r="AX461" s="210"/>
      <c r="AY461" s="210"/>
      <c r="AZ461" s="210"/>
      <c r="BA461" s="210"/>
      <c r="BB461" s="210"/>
      <c r="BC461" s="210"/>
      <c r="BD461" s="210"/>
      <c r="BE461" s="210"/>
      <c r="BF461" s="210"/>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row>
    <row r="462" spans="1:86" ht="51" customHeight="1" x14ac:dyDescent="0.3">
      <c r="A462" s="207">
        <v>458</v>
      </c>
      <c r="B462" s="170" t="s">
        <v>5827</v>
      </c>
      <c r="C462" s="214" t="s">
        <v>5828</v>
      </c>
      <c r="D462" s="37">
        <v>44462</v>
      </c>
      <c r="E462" s="37">
        <v>44467</v>
      </c>
      <c r="F462" s="35" t="s">
        <v>28</v>
      </c>
      <c r="G462" s="35" t="s">
        <v>28</v>
      </c>
      <c r="H462" s="40" t="s">
        <v>218</v>
      </c>
      <c r="I462" s="40" t="s">
        <v>232</v>
      </c>
      <c r="J462" s="40" t="s">
        <v>5872</v>
      </c>
      <c r="K462" s="78" t="s">
        <v>5761</v>
      </c>
      <c r="L462" s="36"/>
      <c r="M462" s="88" t="str">
        <f t="shared" si="8"/>
        <v>07</v>
      </c>
      <c r="N462" s="40" t="s">
        <v>434</v>
      </c>
      <c r="O462" s="40" t="s">
        <v>4819</v>
      </c>
      <c r="P462" s="40" t="s">
        <v>434</v>
      </c>
      <c r="Q462" s="35"/>
      <c r="R462" s="47" t="s">
        <v>6409</v>
      </c>
      <c r="S462" s="48"/>
      <c r="T462" s="20"/>
      <c r="U462" s="20"/>
      <c r="V462" s="4"/>
      <c r="W462" s="210" t="s">
        <v>450</v>
      </c>
      <c r="X462" s="210" t="s">
        <v>448</v>
      </c>
      <c r="Y462" s="210" t="s">
        <v>448</v>
      </c>
      <c r="Z462" s="210" t="s">
        <v>448</v>
      </c>
      <c r="AA462" s="210" t="s">
        <v>449</v>
      </c>
      <c r="AB462" s="210"/>
      <c r="AC462" s="210"/>
      <c r="AD462" s="210"/>
      <c r="AE462" s="210"/>
      <c r="AF462" s="210"/>
      <c r="AG462" s="210"/>
      <c r="AH462" s="210"/>
      <c r="AI462" s="210"/>
      <c r="AJ462" s="210"/>
      <c r="AK462" s="210"/>
      <c r="AL462" s="210"/>
      <c r="AM462" s="210"/>
      <c r="AN462" s="210"/>
      <c r="AO462" s="210"/>
      <c r="AP462" s="210"/>
      <c r="AQ462" s="210"/>
      <c r="AR462" s="210"/>
      <c r="AS462" s="210"/>
      <c r="AT462" s="210"/>
      <c r="AU462" s="210"/>
      <c r="AV462" s="210"/>
      <c r="AW462" s="210"/>
      <c r="AX462" s="210"/>
      <c r="AY462" s="210"/>
      <c r="AZ462" s="210"/>
      <c r="BA462" s="210"/>
      <c r="BB462" s="210"/>
      <c r="BC462" s="210"/>
      <c r="BD462" s="210"/>
      <c r="BE462" s="210"/>
      <c r="BF462" s="210"/>
      <c r="BG462" s="12"/>
      <c r="BH462" s="12"/>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row>
    <row r="463" spans="1:86" ht="51" customHeight="1" x14ac:dyDescent="0.3">
      <c r="A463" s="207">
        <v>459</v>
      </c>
      <c r="B463" s="170" t="s">
        <v>5829</v>
      </c>
      <c r="C463" s="214" t="s">
        <v>5830</v>
      </c>
      <c r="D463" s="37">
        <v>44462</v>
      </c>
      <c r="E463" s="37">
        <v>44467</v>
      </c>
      <c r="F463" s="35" t="s">
        <v>28</v>
      </c>
      <c r="G463" s="35" t="s">
        <v>28</v>
      </c>
      <c r="H463" s="40" t="s">
        <v>218</v>
      </c>
      <c r="I463" s="40" t="s">
        <v>232</v>
      </c>
      <c r="J463" s="40" t="s">
        <v>5873</v>
      </c>
      <c r="K463" s="78" t="s">
        <v>5761</v>
      </c>
      <c r="L463" s="36"/>
      <c r="M463" s="88" t="str">
        <f t="shared" si="8"/>
        <v>07</v>
      </c>
      <c r="N463" s="40" t="s">
        <v>434</v>
      </c>
      <c r="O463" s="40" t="s">
        <v>4819</v>
      </c>
      <c r="P463" s="40" t="s">
        <v>434</v>
      </c>
      <c r="Q463" s="35"/>
      <c r="R463" s="47" t="s">
        <v>6409</v>
      </c>
      <c r="S463" s="48"/>
      <c r="T463" s="20"/>
      <c r="U463" s="20"/>
      <c r="V463" s="4"/>
      <c r="W463" s="210" t="s">
        <v>450</v>
      </c>
      <c r="X463" s="210" t="s">
        <v>448</v>
      </c>
      <c r="Y463" s="210" t="s">
        <v>448</v>
      </c>
      <c r="Z463" s="210" t="s">
        <v>448</v>
      </c>
      <c r="AA463" s="210" t="s">
        <v>449</v>
      </c>
      <c r="AB463" s="210"/>
      <c r="AC463" s="210"/>
      <c r="AD463" s="210"/>
      <c r="AE463" s="210"/>
      <c r="AF463" s="210"/>
      <c r="AG463" s="210"/>
      <c r="AH463" s="210"/>
      <c r="AI463" s="210"/>
      <c r="AJ463" s="210"/>
      <c r="AK463" s="210"/>
      <c r="AL463" s="210"/>
      <c r="AM463" s="210"/>
      <c r="AN463" s="210"/>
      <c r="AO463" s="210"/>
      <c r="AP463" s="210"/>
      <c r="AQ463" s="210"/>
      <c r="AR463" s="210"/>
      <c r="AS463" s="210"/>
      <c r="AT463" s="210"/>
      <c r="AU463" s="210"/>
      <c r="AV463" s="210"/>
      <c r="AW463" s="210"/>
      <c r="AX463" s="210"/>
      <c r="AY463" s="210"/>
      <c r="AZ463" s="210"/>
      <c r="BA463" s="210"/>
      <c r="BB463" s="210"/>
      <c r="BC463" s="210"/>
      <c r="BD463" s="210"/>
      <c r="BE463" s="210"/>
      <c r="BF463" s="210"/>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row>
    <row r="464" spans="1:86" ht="51" customHeight="1" x14ac:dyDescent="0.3">
      <c r="A464" s="207">
        <v>460</v>
      </c>
      <c r="B464" s="170" t="s">
        <v>5831</v>
      </c>
      <c r="C464" s="214" t="s">
        <v>5832</v>
      </c>
      <c r="D464" s="37">
        <v>44462</v>
      </c>
      <c r="E464" s="37">
        <v>44467</v>
      </c>
      <c r="F464" s="35" t="s">
        <v>28</v>
      </c>
      <c r="G464" s="35" t="s">
        <v>28</v>
      </c>
      <c r="H464" s="40" t="s">
        <v>218</v>
      </c>
      <c r="I464" s="40" t="s">
        <v>232</v>
      </c>
      <c r="J464" s="40" t="s">
        <v>5874</v>
      </c>
      <c r="K464" s="78" t="s">
        <v>5761</v>
      </c>
      <c r="L464" s="36"/>
      <c r="M464" s="88" t="str">
        <f t="shared" si="8"/>
        <v>07</v>
      </c>
      <c r="N464" s="40" t="s">
        <v>434</v>
      </c>
      <c r="O464" s="40" t="s">
        <v>4819</v>
      </c>
      <c r="P464" s="40" t="s">
        <v>434</v>
      </c>
      <c r="Q464" s="35"/>
      <c r="R464" s="47" t="s">
        <v>6409</v>
      </c>
      <c r="S464" s="48"/>
      <c r="T464" s="20"/>
      <c r="U464" s="20"/>
      <c r="V464" s="4"/>
      <c r="W464" s="210" t="s">
        <v>450</v>
      </c>
      <c r="X464" s="210" t="s">
        <v>448</v>
      </c>
      <c r="Y464" s="210" t="s">
        <v>448</v>
      </c>
      <c r="Z464" s="210" t="s">
        <v>448</v>
      </c>
      <c r="AA464" s="210" t="s">
        <v>449</v>
      </c>
      <c r="AB464" s="210"/>
      <c r="AC464" s="210"/>
      <c r="AD464" s="210"/>
      <c r="AE464" s="210"/>
      <c r="AF464" s="210"/>
      <c r="AG464" s="210"/>
      <c r="AH464" s="210"/>
      <c r="AI464" s="210"/>
      <c r="AJ464" s="210"/>
      <c r="AK464" s="210"/>
      <c r="AL464" s="210"/>
      <c r="AM464" s="210"/>
      <c r="AN464" s="210"/>
      <c r="AO464" s="210"/>
      <c r="AP464" s="210"/>
      <c r="AQ464" s="210"/>
      <c r="AR464" s="210"/>
      <c r="AS464" s="210"/>
      <c r="AT464" s="210"/>
      <c r="AU464" s="210"/>
      <c r="AV464" s="210"/>
      <c r="AW464" s="210"/>
      <c r="AX464" s="210"/>
      <c r="AY464" s="210"/>
      <c r="AZ464" s="210"/>
      <c r="BA464" s="210"/>
      <c r="BB464" s="210"/>
      <c r="BC464" s="210"/>
      <c r="BD464" s="210"/>
      <c r="BE464" s="210"/>
      <c r="BF464" s="210"/>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row>
    <row r="465" spans="1:86" ht="51" customHeight="1" x14ac:dyDescent="0.3">
      <c r="A465" s="207">
        <v>461</v>
      </c>
      <c r="B465" s="170" t="s">
        <v>5833</v>
      </c>
      <c r="C465" s="214" t="s">
        <v>5834</v>
      </c>
      <c r="D465" s="37">
        <v>44462</v>
      </c>
      <c r="E465" s="37">
        <v>44467</v>
      </c>
      <c r="F465" s="35" t="s">
        <v>28</v>
      </c>
      <c r="G465" s="35" t="s">
        <v>28</v>
      </c>
      <c r="H465" s="40" t="s">
        <v>218</v>
      </c>
      <c r="I465" s="40" t="s">
        <v>232</v>
      </c>
      <c r="J465" s="40" t="s">
        <v>5875</v>
      </c>
      <c r="K465" s="78" t="s">
        <v>5761</v>
      </c>
      <c r="L465" s="36"/>
      <c r="M465" s="88" t="str">
        <f t="shared" si="8"/>
        <v>07</v>
      </c>
      <c r="N465" s="40" t="s">
        <v>434</v>
      </c>
      <c r="O465" s="40" t="s">
        <v>4819</v>
      </c>
      <c r="P465" s="40" t="s">
        <v>434</v>
      </c>
      <c r="Q465" s="35"/>
      <c r="R465" s="47" t="s">
        <v>6409</v>
      </c>
      <c r="S465" s="48"/>
      <c r="T465" s="20"/>
      <c r="U465" s="20"/>
      <c r="V465" s="4"/>
      <c r="W465" s="210" t="s">
        <v>450</v>
      </c>
      <c r="X465" s="210" t="s">
        <v>448</v>
      </c>
      <c r="Y465" s="210" t="s">
        <v>448</v>
      </c>
      <c r="Z465" s="210" t="s">
        <v>448</v>
      </c>
      <c r="AA465" s="210" t="s">
        <v>449</v>
      </c>
      <c r="AB465" s="210"/>
      <c r="AC465" s="210"/>
      <c r="AD465" s="210"/>
      <c r="AE465" s="210"/>
      <c r="AF465" s="210"/>
      <c r="AG465" s="210"/>
      <c r="AH465" s="210"/>
      <c r="AI465" s="210"/>
      <c r="AJ465" s="210"/>
      <c r="AK465" s="210"/>
      <c r="AL465" s="210"/>
      <c r="AM465" s="210"/>
      <c r="AN465" s="210"/>
      <c r="AO465" s="210"/>
      <c r="AP465" s="210"/>
      <c r="AQ465" s="210"/>
      <c r="AR465" s="210"/>
      <c r="AS465" s="210"/>
      <c r="AT465" s="210"/>
      <c r="AU465" s="210"/>
      <c r="AV465" s="210"/>
      <c r="AW465" s="210"/>
      <c r="AX465" s="210"/>
      <c r="AY465" s="210"/>
      <c r="AZ465" s="210"/>
      <c r="BA465" s="210"/>
      <c r="BB465" s="210"/>
      <c r="BC465" s="210"/>
      <c r="BD465" s="210"/>
      <c r="BE465" s="210"/>
      <c r="BF465" s="210"/>
      <c r="BG465" s="12"/>
      <c r="BH465" s="12"/>
      <c r="BI465" s="12"/>
      <c r="BJ465" s="12"/>
      <c r="BK465" s="12"/>
      <c r="BL465" s="12"/>
      <c r="BM465" s="12"/>
      <c r="BN465" s="12"/>
      <c r="BO465" s="12"/>
      <c r="BP465" s="12"/>
      <c r="BQ465" s="12"/>
      <c r="BR465" s="12"/>
      <c r="BS465" s="12"/>
      <c r="BT465" s="12"/>
      <c r="BU465" s="12"/>
      <c r="BV465" s="12"/>
      <c r="BW465" s="12"/>
      <c r="BX465" s="12"/>
      <c r="BY465" s="12"/>
      <c r="BZ465" s="12"/>
      <c r="CA465" s="12"/>
      <c r="CB465" s="12"/>
      <c r="CC465" s="12"/>
      <c r="CD465" s="12"/>
      <c r="CE465" s="12"/>
      <c r="CF465" s="12"/>
      <c r="CG465" s="12"/>
      <c r="CH465" s="12"/>
    </row>
    <row r="466" spans="1:86" ht="51" customHeight="1" x14ac:dyDescent="0.3">
      <c r="A466" s="207">
        <v>462</v>
      </c>
      <c r="B466" s="170" t="s">
        <v>5835</v>
      </c>
      <c r="C466" s="214" t="s">
        <v>5836</v>
      </c>
      <c r="D466" s="37">
        <v>44462</v>
      </c>
      <c r="E466" s="37">
        <v>44467</v>
      </c>
      <c r="F466" s="35" t="s">
        <v>28</v>
      </c>
      <c r="G466" s="35" t="s">
        <v>28</v>
      </c>
      <c r="H466" s="40" t="s">
        <v>218</v>
      </c>
      <c r="I466" s="40" t="s">
        <v>232</v>
      </c>
      <c r="J466" s="40" t="s">
        <v>5876</v>
      </c>
      <c r="K466" s="78" t="s">
        <v>5761</v>
      </c>
      <c r="L466" s="36"/>
      <c r="M466" s="88" t="str">
        <f t="shared" si="8"/>
        <v>07</v>
      </c>
      <c r="N466" s="40" t="s">
        <v>434</v>
      </c>
      <c r="O466" s="40" t="s">
        <v>4819</v>
      </c>
      <c r="P466" s="40" t="s">
        <v>434</v>
      </c>
      <c r="Q466" s="35"/>
      <c r="R466" s="47" t="s">
        <v>6409</v>
      </c>
      <c r="S466" s="48"/>
      <c r="T466" s="20"/>
      <c r="U466" s="20"/>
      <c r="V466" s="4"/>
      <c r="W466" s="210" t="s">
        <v>450</v>
      </c>
      <c r="X466" s="210" t="s">
        <v>448</v>
      </c>
      <c r="Y466" s="210" t="s">
        <v>448</v>
      </c>
      <c r="Z466" s="210" t="s">
        <v>448</v>
      </c>
      <c r="AA466" s="210" t="s">
        <v>449</v>
      </c>
      <c r="AB466" s="210"/>
      <c r="AC466" s="210"/>
      <c r="AD466" s="210"/>
      <c r="AE466" s="210"/>
      <c r="AF466" s="210"/>
      <c r="AG466" s="210"/>
      <c r="AH466" s="210"/>
      <c r="AI466" s="210"/>
      <c r="AJ466" s="210"/>
      <c r="AK466" s="210"/>
      <c r="AL466" s="210"/>
      <c r="AM466" s="210"/>
      <c r="AN466" s="210"/>
      <c r="AO466" s="210"/>
      <c r="AP466" s="210"/>
      <c r="AQ466" s="210"/>
      <c r="AR466" s="210"/>
      <c r="AS466" s="210"/>
      <c r="AT466" s="210"/>
      <c r="AU466" s="210"/>
      <c r="AV466" s="210"/>
      <c r="AW466" s="210"/>
      <c r="AX466" s="210"/>
      <c r="AY466" s="210"/>
      <c r="AZ466" s="210"/>
      <c r="BA466" s="210"/>
      <c r="BB466" s="210"/>
      <c r="BC466" s="210"/>
      <c r="BD466" s="210"/>
      <c r="BE466" s="210"/>
      <c r="BF466" s="210"/>
      <c r="BG466" s="12"/>
      <c r="BH466" s="12"/>
      <c r="BI466" s="12"/>
      <c r="BJ466" s="12"/>
      <c r="BK466" s="12"/>
      <c r="BL466" s="12"/>
      <c r="BM466" s="12"/>
      <c r="BN466" s="12"/>
      <c r="BO466" s="12"/>
      <c r="BP466" s="12"/>
      <c r="BQ466" s="12"/>
      <c r="BR466" s="12"/>
      <c r="BS466" s="12"/>
      <c r="BT466" s="12"/>
      <c r="BU466" s="12"/>
      <c r="BV466" s="12"/>
      <c r="BW466" s="12"/>
      <c r="BX466" s="12"/>
      <c r="BY466" s="12"/>
      <c r="BZ466" s="12"/>
      <c r="CA466" s="12"/>
      <c r="CB466" s="12"/>
      <c r="CC466" s="12"/>
      <c r="CD466" s="12"/>
      <c r="CE466" s="12"/>
      <c r="CF466" s="12"/>
      <c r="CG466" s="12"/>
      <c r="CH466" s="12"/>
    </row>
    <row r="467" spans="1:86" ht="51" customHeight="1" x14ac:dyDescent="0.3">
      <c r="A467" s="207">
        <v>463</v>
      </c>
      <c r="B467" s="170" t="s">
        <v>5837</v>
      </c>
      <c r="C467" s="214" t="s">
        <v>5838</v>
      </c>
      <c r="D467" s="37" t="s">
        <v>6423</v>
      </c>
      <c r="E467" s="37">
        <v>44467</v>
      </c>
      <c r="F467" s="35" t="s">
        <v>28</v>
      </c>
      <c r="G467" s="35" t="s">
        <v>28</v>
      </c>
      <c r="H467" s="40" t="s">
        <v>5847</v>
      </c>
      <c r="I467" s="40" t="s">
        <v>232</v>
      </c>
      <c r="J467" s="40" t="s">
        <v>5877</v>
      </c>
      <c r="K467" s="78" t="s">
        <v>5761</v>
      </c>
      <c r="L467" s="36"/>
      <c r="M467" s="88" t="str">
        <f t="shared" si="8"/>
        <v>07</v>
      </c>
      <c r="N467" s="40" t="s">
        <v>434</v>
      </c>
      <c r="O467" s="40" t="s">
        <v>4819</v>
      </c>
      <c r="P467" s="40" t="s">
        <v>434</v>
      </c>
      <c r="Q467" s="35"/>
      <c r="R467" s="47" t="s">
        <v>6409</v>
      </c>
      <c r="S467" s="48"/>
      <c r="T467" s="20"/>
      <c r="U467" s="20"/>
      <c r="V467" s="4"/>
      <c r="W467" s="210" t="s">
        <v>450</v>
      </c>
      <c r="X467" s="210" t="s">
        <v>448</v>
      </c>
      <c r="Y467" s="210" t="s">
        <v>448</v>
      </c>
      <c r="Z467" s="210" t="s">
        <v>448</v>
      </c>
      <c r="AA467" s="210" t="s">
        <v>448</v>
      </c>
      <c r="AB467" s="210" t="s">
        <v>448</v>
      </c>
      <c r="AC467" s="210" t="s">
        <v>449</v>
      </c>
      <c r="AD467" s="210"/>
      <c r="AE467" s="210"/>
      <c r="AF467" s="210"/>
      <c r="AG467" s="210"/>
      <c r="AH467" s="210"/>
      <c r="AI467" s="210"/>
      <c r="AJ467" s="210"/>
      <c r="AK467" s="210"/>
      <c r="AL467" s="210"/>
      <c r="AM467" s="210"/>
      <c r="AN467" s="210"/>
      <c r="AO467" s="210"/>
      <c r="AP467" s="210"/>
      <c r="AQ467" s="210"/>
      <c r="AR467" s="210"/>
      <c r="AS467" s="210"/>
      <c r="AT467" s="210"/>
      <c r="AU467" s="210"/>
      <c r="AV467" s="210"/>
      <c r="AW467" s="210"/>
      <c r="AX467" s="210"/>
      <c r="AY467" s="210"/>
      <c r="AZ467" s="210"/>
      <c r="BA467" s="210"/>
      <c r="BB467" s="210"/>
      <c r="BC467" s="210"/>
      <c r="BD467" s="210"/>
      <c r="BE467" s="210"/>
      <c r="BF467" s="210"/>
      <c r="BG467" s="12"/>
      <c r="BH467" s="12"/>
      <c r="BI467" s="12"/>
      <c r="BJ467" s="12"/>
      <c r="BK467" s="12"/>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row>
    <row r="468" spans="1:86" ht="51" customHeight="1" x14ac:dyDescent="0.3">
      <c r="A468" s="207">
        <v>464</v>
      </c>
      <c r="B468" s="170" t="s">
        <v>5839</v>
      </c>
      <c r="C468" s="214" t="s">
        <v>5840</v>
      </c>
      <c r="D468" s="37">
        <v>44462</v>
      </c>
      <c r="E468" s="37">
        <v>44467</v>
      </c>
      <c r="F468" s="35" t="s">
        <v>28</v>
      </c>
      <c r="G468" s="35" t="s">
        <v>28</v>
      </c>
      <c r="H468" s="40" t="s">
        <v>5848</v>
      </c>
      <c r="I468" s="40" t="s">
        <v>232</v>
      </c>
      <c r="J468" s="40" t="s">
        <v>6278</v>
      </c>
      <c r="K468" s="78" t="s">
        <v>5761</v>
      </c>
      <c r="L468" s="36"/>
      <c r="M468" s="88" t="str">
        <f t="shared" si="8"/>
        <v>07</v>
      </c>
      <c r="N468" s="40" t="s">
        <v>434</v>
      </c>
      <c r="O468" s="40" t="s">
        <v>4819</v>
      </c>
      <c r="P468" s="40" t="s">
        <v>434</v>
      </c>
      <c r="Q468" s="35"/>
      <c r="R468" s="47" t="s">
        <v>6409</v>
      </c>
      <c r="S468" s="48"/>
      <c r="T468" s="20"/>
      <c r="U468" s="20"/>
      <c r="V468" s="4"/>
      <c r="W468" s="210" t="s">
        <v>450</v>
      </c>
      <c r="X468" s="210" t="s">
        <v>448</v>
      </c>
      <c r="Y468" s="210" t="s">
        <v>448</v>
      </c>
      <c r="Z468" s="210" t="s">
        <v>449</v>
      </c>
      <c r="AA468" s="210"/>
      <c r="AB468" s="210"/>
      <c r="AC468" s="210"/>
      <c r="AD468" s="210"/>
      <c r="AE468" s="210"/>
      <c r="AF468" s="210"/>
      <c r="AG468" s="210"/>
      <c r="AH468" s="210"/>
      <c r="AI468" s="210"/>
      <c r="AJ468" s="210"/>
      <c r="AK468" s="210"/>
      <c r="AL468" s="210"/>
      <c r="AM468" s="210"/>
      <c r="AN468" s="210"/>
      <c r="AO468" s="210"/>
      <c r="AP468" s="210"/>
      <c r="AQ468" s="210"/>
      <c r="AR468" s="210"/>
      <c r="AS468" s="210"/>
      <c r="AT468" s="210"/>
      <c r="AU468" s="210"/>
      <c r="AV468" s="210"/>
      <c r="AW468" s="210"/>
      <c r="AX468" s="210"/>
      <c r="AY468" s="210"/>
      <c r="AZ468" s="210"/>
      <c r="BA468" s="210"/>
      <c r="BB468" s="210"/>
      <c r="BC468" s="210"/>
      <c r="BD468" s="210"/>
      <c r="BE468" s="210"/>
      <c r="BF468" s="210"/>
      <c r="BG468" s="12"/>
      <c r="BH468" s="12"/>
      <c r="BI468" s="12"/>
      <c r="BJ468" s="12"/>
      <c r="BK468" s="12"/>
      <c r="BL468" s="12"/>
      <c r="BM468" s="12"/>
      <c r="BN468" s="12"/>
      <c r="BO468" s="12"/>
      <c r="BP468" s="12"/>
      <c r="BQ468" s="12"/>
      <c r="BR468" s="12"/>
      <c r="BS468" s="12"/>
      <c r="BT468" s="12"/>
      <c r="BU468" s="12"/>
      <c r="BV468" s="12"/>
      <c r="BW468" s="12"/>
      <c r="BX468" s="12"/>
      <c r="BY468" s="12"/>
      <c r="BZ468" s="12"/>
      <c r="CA468" s="12"/>
      <c r="CB468" s="12"/>
      <c r="CC468" s="12"/>
      <c r="CD468" s="12"/>
      <c r="CE468" s="12"/>
      <c r="CF468" s="12"/>
      <c r="CG468" s="12"/>
      <c r="CH468" s="12"/>
    </row>
    <row r="469" spans="1:86" s="310" customFormat="1" ht="38.25" x14ac:dyDescent="0.3">
      <c r="A469" s="207">
        <v>465</v>
      </c>
      <c r="B469" s="170" t="s">
        <v>6272</v>
      </c>
      <c r="C469" s="303" t="s">
        <v>5902</v>
      </c>
      <c r="D469" s="124" t="s">
        <v>6679</v>
      </c>
      <c r="E469" s="173">
        <v>44467</v>
      </c>
      <c r="F469" s="35" t="s">
        <v>6680</v>
      </c>
      <c r="G469" s="35" t="s">
        <v>28</v>
      </c>
      <c r="H469" s="40" t="s">
        <v>6681</v>
      </c>
      <c r="I469" s="40" t="s">
        <v>232</v>
      </c>
      <c r="J469" s="44" t="s">
        <v>6391</v>
      </c>
      <c r="K469" s="38" t="s">
        <v>6682</v>
      </c>
      <c r="L469" s="171"/>
      <c r="M469" s="175" t="str">
        <f t="shared" ref="M469:M470" si="9">LEFT(B469,2)</f>
        <v>07</v>
      </c>
      <c r="N469" s="40" t="s">
        <v>434</v>
      </c>
      <c r="O469" s="40" t="s">
        <v>4819</v>
      </c>
      <c r="P469" s="40" t="s">
        <v>434</v>
      </c>
      <c r="Q469" s="35"/>
      <c r="R469" s="47" t="s">
        <v>6330</v>
      </c>
      <c r="S469" s="176"/>
      <c r="T469" s="20"/>
      <c r="U469" s="20"/>
      <c r="V469" s="311"/>
      <c r="W469" s="484"/>
      <c r="X469" s="210" t="s">
        <v>448</v>
      </c>
      <c r="Y469" s="210" t="s">
        <v>448</v>
      </c>
      <c r="Z469" s="210" t="s">
        <v>447</v>
      </c>
      <c r="AA469" s="210" t="s">
        <v>448</v>
      </c>
      <c r="AB469" s="210" t="s">
        <v>449</v>
      </c>
      <c r="AC469" s="210"/>
      <c r="AD469" s="210"/>
      <c r="AE469" s="210"/>
      <c r="AF469" s="210"/>
      <c r="AG469" s="210"/>
      <c r="AH469" s="210"/>
      <c r="AI469" s="210"/>
      <c r="AJ469" s="210"/>
      <c r="AK469" s="210"/>
      <c r="AL469" s="210"/>
      <c r="AM469" s="210"/>
      <c r="AN469" s="210"/>
      <c r="AO469" s="210"/>
      <c r="AP469" s="210"/>
      <c r="AQ469" s="210"/>
      <c r="AR469" s="210"/>
      <c r="AS469" s="210"/>
      <c r="AT469" s="210"/>
      <c r="AU469" s="210"/>
      <c r="AV469" s="210"/>
      <c r="AW469" s="210"/>
      <c r="AX469" s="210"/>
      <c r="AY469" s="210"/>
      <c r="AZ469" s="210"/>
      <c r="BA469" s="210"/>
      <c r="BB469" s="210"/>
      <c r="BC469" s="210"/>
      <c r="BD469" s="210"/>
      <c r="BE469" s="210"/>
      <c r="BF469" s="210"/>
      <c r="BG469" s="12"/>
      <c r="BH469" s="12"/>
      <c r="BI469" s="12"/>
      <c r="BJ469" s="12"/>
      <c r="BK469" s="12"/>
      <c r="BL469" s="12"/>
      <c r="BM469" s="12"/>
      <c r="BN469" s="12"/>
      <c r="BO469" s="12"/>
      <c r="BP469" s="12"/>
      <c r="BQ469" s="12"/>
      <c r="BR469" s="12"/>
      <c r="BS469" s="12"/>
      <c r="BT469" s="12"/>
      <c r="BU469" s="12"/>
      <c r="BV469" s="12"/>
      <c r="BW469" s="12"/>
      <c r="BX469" s="12"/>
      <c r="BY469" s="12"/>
      <c r="BZ469" s="12"/>
      <c r="CA469" s="12"/>
      <c r="CB469" s="12"/>
      <c r="CC469" s="12"/>
      <c r="CD469" s="12"/>
      <c r="CE469" s="12"/>
      <c r="CF469" s="12"/>
      <c r="CG469" s="12"/>
      <c r="CH469" s="12"/>
    </row>
    <row r="470" spans="1:86" ht="89.25" x14ac:dyDescent="0.3">
      <c r="A470" s="207">
        <v>466</v>
      </c>
      <c r="B470" s="260" t="s">
        <v>6273</v>
      </c>
      <c r="C470" s="214" t="s">
        <v>6587</v>
      </c>
      <c r="D470" s="172">
        <v>44463</v>
      </c>
      <c r="E470" s="173">
        <v>44468</v>
      </c>
      <c r="F470" s="37" t="s">
        <v>28</v>
      </c>
      <c r="G470" s="37" t="s">
        <v>28</v>
      </c>
      <c r="H470" s="73" t="s">
        <v>5151</v>
      </c>
      <c r="I470" s="40" t="s">
        <v>232</v>
      </c>
      <c r="J470" s="35" t="s">
        <v>6288</v>
      </c>
      <c r="K470" s="38" t="s">
        <v>6589</v>
      </c>
      <c r="L470" s="171"/>
      <c r="M470" s="175" t="str">
        <f t="shared" si="9"/>
        <v>07</v>
      </c>
      <c r="N470" s="35" t="s">
        <v>434</v>
      </c>
      <c r="O470" s="35" t="s">
        <v>2891</v>
      </c>
      <c r="P470" s="35" t="s">
        <v>434</v>
      </c>
      <c r="Q470" s="35"/>
      <c r="R470" s="47" t="s">
        <v>6409</v>
      </c>
      <c r="S470" s="176"/>
      <c r="T470" s="20"/>
      <c r="U470" s="20"/>
      <c r="V470" s="4"/>
      <c r="W470" s="484"/>
      <c r="X470" s="210" t="s">
        <v>448</v>
      </c>
      <c r="Y470" s="210" t="s">
        <v>448</v>
      </c>
      <c r="Z470" s="210" t="s">
        <v>448</v>
      </c>
      <c r="AA470" s="210" t="s">
        <v>449</v>
      </c>
      <c r="AB470" s="210"/>
      <c r="AC470" s="210"/>
      <c r="AD470" s="210"/>
      <c r="AE470" s="210"/>
      <c r="AF470" s="210"/>
      <c r="AG470" s="210"/>
      <c r="AH470" s="210"/>
      <c r="AI470" s="210"/>
      <c r="AJ470" s="210"/>
      <c r="AK470" s="210"/>
      <c r="AL470" s="210"/>
      <c r="AM470" s="210"/>
      <c r="AN470" s="210"/>
      <c r="AO470" s="210"/>
      <c r="AP470" s="210"/>
      <c r="AQ470" s="210"/>
      <c r="AR470" s="210"/>
      <c r="AS470" s="210"/>
      <c r="AT470" s="210"/>
      <c r="AU470" s="210"/>
      <c r="AV470" s="210"/>
      <c r="AW470" s="210"/>
      <c r="AX470" s="210"/>
      <c r="AY470" s="210"/>
      <c r="AZ470" s="210"/>
      <c r="BA470" s="210"/>
      <c r="BB470" s="210"/>
      <c r="BC470" s="210"/>
      <c r="BD470" s="210"/>
      <c r="BE470" s="210"/>
      <c r="BF470" s="210"/>
      <c r="BG470" s="12"/>
      <c r="BH470" s="12"/>
      <c r="BI470" s="12"/>
      <c r="BJ470" s="12"/>
      <c r="BK470" s="12"/>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row>
    <row r="471" spans="1:86" ht="89.25" x14ac:dyDescent="0.3">
      <c r="A471" s="207">
        <v>467</v>
      </c>
      <c r="B471" s="260" t="s">
        <v>6274</v>
      </c>
      <c r="C471" s="214" t="s">
        <v>5903</v>
      </c>
      <c r="D471" s="172">
        <v>44464</v>
      </c>
      <c r="E471" s="173">
        <v>44470</v>
      </c>
      <c r="F471" s="37" t="s">
        <v>28</v>
      </c>
      <c r="G471" s="37" t="s">
        <v>28</v>
      </c>
      <c r="H471" s="174" t="s">
        <v>6061</v>
      </c>
      <c r="I471" s="40" t="s">
        <v>232</v>
      </c>
      <c r="J471" s="174" t="s">
        <v>6276</v>
      </c>
      <c r="K471" s="38" t="s">
        <v>6590</v>
      </c>
      <c r="L471" s="171"/>
      <c r="M471" s="175" t="str">
        <f t="shared" ref="M471:M472" si="10">LEFT(B471,2)</f>
        <v>07</v>
      </c>
      <c r="N471" s="35" t="s">
        <v>434</v>
      </c>
      <c r="O471" s="35" t="s">
        <v>4819</v>
      </c>
      <c r="P471" s="35" t="s">
        <v>434</v>
      </c>
      <c r="Q471" s="35"/>
      <c r="R471" s="47" t="s">
        <v>6409</v>
      </c>
      <c r="S471" s="176"/>
      <c r="T471" s="20"/>
      <c r="U471" s="20"/>
      <c r="V471" s="4"/>
      <c r="W471" s="484"/>
      <c r="X471" s="210" t="s">
        <v>448</v>
      </c>
      <c r="Y471" s="210" t="s">
        <v>448</v>
      </c>
      <c r="Z471" s="210" t="s">
        <v>448</v>
      </c>
      <c r="AA471" s="210" t="s">
        <v>449</v>
      </c>
      <c r="AB471" s="210"/>
      <c r="AC471" s="210"/>
      <c r="AD471" s="210"/>
      <c r="AE471" s="210"/>
      <c r="AF471" s="210"/>
      <c r="AG471" s="210"/>
      <c r="AH471" s="210"/>
      <c r="AI471" s="210"/>
      <c r="AJ471" s="210"/>
      <c r="AK471" s="210"/>
      <c r="AL471" s="210"/>
      <c r="AM471" s="210"/>
      <c r="AN471" s="210"/>
      <c r="AO471" s="210"/>
      <c r="AP471" s="210"/>
      <c r="AQ471" s="210"/>
      <c r="AR471" s="210"/>
      <c r="AS471" s="210"/>
      <c r="AT471" s="210"/>
      <c r="AU471" s="210"/>
      <c r="AV471" s="210"/>
      <c r="AW471" s="210"/>
      <c r="AX471" s="210"/>
      <c r="AY471" s="210"/>
      <c r="AZ471" s="210"/>
      <c r="BA471" s="210"/>
      <c r="BB471" s="210"/>
      <c r="BC471" s="210"/>
      <c r="BD471" s="210"/>
      <c r="BE471" s="210"/>
      <c r="BF471" s="210"/>
      <c r="BG471" s="12"/>
      <c r="BH471" s="12"/>
      <c r="BI471" s="12"/>
      <c r="BJ471" s="12"/>
      <c r="BK471" s="12"/>
      <c r="BL471" s="12"/>
      <c r="BM471" s="12"/>
      <c r="BN471" s="12"/>
      <c r="BO471" s="12"/>
      <c r="BP471" s="12"/>
      <c r="BQ471" s="12"/>
      <c r="BR471" s="12"/>
      <c r="BS471" s="12"/>
      <c r="BT471" s="12"/>
      <c r="BU471" s="12"/>
      <c r="BV471" s="12"/>
      <c r="BW471" s="12"/>
      <c r="BX471" s="12"/>
      <c r="BY471" s="12"/>
      <c r="BZ471" s="12"/>
      <c r="CA471" s="12"/>
      <c r="CB471" s="12"/>
      <c r="CC471" s="12"/>
      <c r="CD471" s="12"/>
      <c r="CE471" s="12"/>
      <c r="CF471" s="12"/>
      <c r="CG471" s="12"/>
      <c r="CH471" s="12"/>
    </row>
    <row r="472" spans="1:86" ht="51" x14ac:dyDescent="0.3">
      <c r="A472" s="207">
        <v>468</v>
      </c>
      <c r="B472" s="260" t="s">
        <v>6275</v>
      </c>
      <c r="C472" s="214" t="s">
        <v>5907</v>
      </c>
      <c r="D472" s="172">
        <v>44466</v>
      </c>
      <c r="E472" s="173">
        <v>44470</v>
      </c>
      <c r="F472" s="37" t="s">
        <v>28</v>
      </c>
      <c r="G472" s="173"/>
      <c r="H472" s="174" t="s">
        <v>6061</v>
      </c>
      <c r="I472" s="40" t="s">
        <v>232</v>
      </c>
      <c r="J472" s="174" t="s">
        <v>6277</v>
      </c>
      <c r="K472" s="38" t="s">
        <v>6415</v>
      </c>
      <c r="L472" s="171"/>
      <c r="M472" s="175" t="str">
        <f t="shared" si="10"/>
        <v>07</v>
      </c>
      <c r="N472" s="35" t="s">
        <v>434</v>
      </c>
      <c r="O472" s="35" t="s">
        <v>4819</v>
      </c>
      <c r="P472" s="35" t="s">
        <v>434</v>
      </c>
      <c r="Q472" s="35"/>
      <c r="R472" s="47" t="s">
        <v>6409</v>
      </c>
      <c r="S472" s="176"/>
      <c r="T472" s="20"/>
      <c r="U472" s="20"/>
      <c r="V472" s="4"/>
      <c r="W472" s="484"/>
      <c r="X472" s="210" t="s">
        <v>448</v>
      </c>
      <c r="Y472" s="210" t="s">
        <v>448</v>
      </c>
      <c r="Z472" s="210" t="s">
        <v>448</v>
      </c>
      <c r="AA472" s="210" t="s">
        <v>449</v>
      </c>
      <c r="AB472" s="210"/>
      <c r="AC472" s="210"/>
      <c r="AD472" s="210"/>
      <c r="AE472" s="210"/>
      <c r="AF472" s="210"/>
      <c r="AG472" s="210"/>
      <c r="AH472" s="210"/>
      <c r="AI472" s="210"/>
      <c r="AJ472" s="210"/>
      <c r="AK472" s="210"/>
      <c r="AL472" s="210"/>
      <c r="AM472" s="210"/>
      <c r="AN472" s="210"/>
      <c r="AO472" s="210"/>
      <c r="AP472" s="210"/>
      <c r="AQ472" s="210"/>
      <c r="AR472" s="210"/>
      <c r="AS472" s="210"/>
      <c r="AT472" s="210"/>
      <c r="AU472" s="210"/>
      <c r="AV472" s="210"/>
      <c r="AW472" s="210"/>
      <c r="AX472" s="210"/>
      <c r="AY472" s="210"/>
      <c r="AZ472" s="210"/>
      <c r="BA472" s="210"/>
      <c r="BB472" s="210"/>
      <c r="BC472" s="210"/>
      <c r="BD472" s="210"/>
      <c r="BE472" s="210"/>
      <c r="BF472" s="210"/>
      <c r="BG472" s="12"/>
      <c r="BH472" s="12"/>
      <c r="BI472" s="12"/>
      <c r="BJ472" s="12"/>
      <c r="BK472" s="12"/>
      <c r="BL472" s="12"/>
      <c r="BM472" s="12"/>
      <c r="BN472" s="12"/>
      <c r="BO472" s="12"/>
      <c r="BP472" s="12"/>
      <c r="BQ472" s="12"/>
      <c r="BR472" s="12"/>
      <c r="BS472" s="12"/>
      <c r="BT472" s="12"/>
      <c r="BU472" s="12"/>
      <c r="BV472" s="12"/>
      <c r="BW472" s="12"/>
      <c r="BX472" s="12"/>
      <c r="BY472" s="12"/>
      <c r="BZ472" s="12"/>
      <c r="CA472" s="12"/>
      <c r="CB472" s="12"/>
      <c r="CC472" s="12"/>
      <c r="CD472" s="12"/>
      <c r="CE472" s="12"/>
      <c r="CF472" s="12"/>
      <c r="CG472" s="12"/>
      <c r="CH472" s="12"/>
    </row>
    <row r="473" spans="1:86" ht="51" x14ac:dyDescent="0.3">
      <c r="A473" s="207">
        <v>469</v>
      </c>
      <c r="B473" s="261" t="s">
        <v>6318</v>
      </c>
      <c r="C473" s="214" t="s">
        <v>6319</v>
      </c>
      <c r="D473" s="124">
        <v>44466</v>
      </c>
      <c r="E473" s="184">
        <v>44470</v>
      </c>
      <c r="F473" s="37" t="s">
        <v>28</v>
      </c>
      <c r="G473" s="37" t="s">
        <v>28</v>
      </c>
      <c r="H473" s="174" t="s">
        <v>6061</v>
      </c>
      <c r="I473" s="35" t="s">
        <v>232</v>
      </c>
      <c r="J473" s="185" t="s">
        <v>6320</v>
      </c>
      <c r="K473" s="38" t="s">
        <v>6424</v>
      </c>
      <c r="L473" s="181"/>
      <c r="M473" s="187" t="str">
        <f t="shared" ref="M473:M474" si="11">LEFT(B473,2)</f>
        <v>07</v>
      </c>
      <c r="N473" s="35" t="s">
        <v>434</v>
      </c>
      <c r="O473" s="35" t="s">
        <v>4819</v>
      </c>
      <c r="P473" s="35" t="s">
        <v>434</v>
      </c>
      <c r="Q473" s="35"/>
      <c r="R473" s="47" t="s">
        <v>6409</v>
      </c>
      <c r="S473" s="188"/>
      <c r="T473" s="20"/>
      <c r="U473" s="189"/>
      <c r="V473" s="4"/>
      <c r="W473" s="485"/>
      <c r="X473" s="485"/>
      <c r="Y473" s="485" t="s">
        <v>448</v>
      </c>
      <c r="Z473" s="485" t="s">
        <v>448</v>
      </c>
      <c r="AA473" s="485" t="s">
        <v>449</v>
      </c>
      <c r="AB473" s="485"/>
      <c r="AC473" s="485"/>
      <c r="AD473" s="485"/>
      <c r="AE473" s="485"/>
      <c r="AF473" s="485"/>
      <c r="AG473" s="485"/>
      <c r="AH473" s="485"/>
      <c r="AI473" s="485"/>
      <c r="AJ473" s="485"/>
      <c r="AK473" s="485"/>
      <c r="AL473" s="485"/>
      <c r="AM473" s="210"/>
      <c r="AN473" s="210"/>
      <c r="AO473" s="210"/>
      <c r="AP473" s="210"/>
      <c r="AQ473" s="210"/>
      <c r="AR473" s="210"/>
      <c r="AS473" s="210"/>
      <c r="AT473" s="210"/>
      <c r="AU473" s="210"/>
      <c r="AV473" s="210"/>
      <c r="AW473" s="210"/>
      <c r="AX473" s="210"/>
      <c r="AY473" s="210"/>
      <c r="AZ473" s="210"/>
      <c r="BA473" s="210"/>
      <c r="BB473" s="210"/>
      <c r="BC473" s="210"/>
      <c r="BD473" s="210"/>
      <c r="BE473" s="210"/>
      <c r="BF473" s="210"/>
      <c r="BG473" s="12"/>
      <c r="BH473" s="12"/>
      <c r="BI473" s="12"/>
      <c r="BJ473" s="12"/>
      <c r="BK473" s="12"/>
      <c r="BL473" s="12"/>
      <c r="BM473" s="12"/>
      <c r="BN473" s="12"/>
      <c r="BO473" s="12"/>
      <c r="BP473" s="12"/>
      <c r="BQ473" s="12"/>
      <c r="BR473" s="12"/>
      <c r="BS473" s="12"/>
      <c r="BT473" s="12"/>
      <c r="BU473" s="12"/>
      <c r="BV473" s="12"/>
      <c r="BW473" s="12"/>
      <c r="BX473" s="12"/>
      <c r="BY473" s="12"/>
      <c r="BZ473" s="12"/>
      <c r="CA473" s="12"/>
      <c r="CB473" s="12"/>
      <c r="CC473" s="12"/>
      <c r="CD473" s="12"/>
      <c r="CE473" s="12"/>
      <c r="CF473" s="12"/>
      <c r="CG473" s="12"/>
      <c r="CH473" s="12"/>
    </row>
    <row r="474" spans="1:86" ht="76.5" x14ac:dyDescent="0.3">
      <c r="A474" s="207">
        <v>470</v>
      </c>
      <c r="B474" s="261" t="s">
        <v>6317</v>
      </c>
      <c r="C474" s="214" t="s">
        <v>6316</v>
      </c>
      <c r="D474" s="183">
        <v>44462</v>
      </c>
      <c r="E474" s="184">
        <v>44464</v>
      </c>
      <c r="F474" s="37" t="s">
        <v>28</v>
      </c>
      <c r="G474" s="37" t="s">
        <v>28</v>
      </c>
      <c r="H474" s="322" t="s">
        <v>223</v>
      </c>
      <c r="I474" s="35" t="s">
        <v>232</v>
      </c>
      <c r="J474" s="185" t="s">
        <v>6324</v>
      </c>
      <c r="K474" s="38" t="s">
        <v>6511</v>
      </c>
      <c r="L474" s="181"/>
      <c r="M474" s="187" t="str">
        <f t="shared" si="11"/>
        <v>07</v>
      </c>
      <c r="N474" s="35" t="s">
        <v>434</v>
      </c>
      <c r="O474" s="35" t="s">
        <v>4819</v>
      </c>
      <c r="P474" s="35" t="s">
        <v>434</v>
      </c>
      <c r="Q474" s="35"/>
      <c r="R474" s="47" t="s">
        <v>6409</v>
      </c>
      <c r="S474" s="188"/>
      <c r="T474" s="20"/>
      <c r="U474" s="189"/>
      <c r="V474" s="4"/>
      <c r="W474" s="485"/>
      <c r="X474" s="485"/>
      <c r="Y474" s="485" t="s">
        <v>448</v>
      </c>
      <c r="Z474" s="485" t="s">
        <v>448</v>
      </c>
      <c r="AA474" s="485" t="s">
        <v>449</v>
      </c>
      <c r="AB474" s="485"/>
      <c r="AC474" s="485"/>
      <c r="AD474" s="485"/>
      <c r="AE474" s="485"/>
      <c r="AF474" s="485"/>
      <c r="AG474" s="485"/>
      <c r="AH474" s="485"/>
      <c r="AI474" s="485"/>
      <c r="AJ474" s="485"/>
      <c r="AK474" s="485"/>
      <c r="AL474" s="485"/>
      <c r="AM474" s="210"/>
      <c r="AN474" s="210"/>
      <c r="AO474" s="210"/>
      <c r="AP474" s="210"/>
      <c r="AQ474" s="210"/>
      <c r="AR474" s="210"/>
      <c r="AS474" s="210"/>
      <c r="AT474" s="210"/>
      <c r="AU474" s="210"/>
      <c r="AV474" s="210"/>
      <c r="AW474" s="210"/>
      <c r="AX474" s="210"/>
      <c r="AY474" s="210"/>
      <c r="AZ474" s="210"/>
      <c r="BA474" s="210"/>
      <c r="BB474" s="210"/>
      <c r="BC474" s="210"/>
      <c r="BD474" s="210"/>
      <c r="BE474" s="210"/>
      <c r="BF474" s="210"/>
      <c r="BG474" s="12"/>
      <c r="BH474" s="12"/>
      <c r="BI474" s="12"/>
      <c r="BJ474" s="12"/>
      <c r="BK474" s="12"/>
      <c r="BL474" s="12"/>
      <c r="BM474" s="12"/>
      <c r="BN474" s="12"/>
      <c r="BO474" s="12"/>
      <c r="BP474" s="12"/>
      <c r="BQ474" s="12"/>
      <c r="BR474" s="12"/>
      <c r="BS474" s="12"/>
      <c r="BT474" s="12"/>
      <c r="BU474" s="12"/>
      <c r="BV474" s="12"/>
      <c r="BW474" s="12"/>
      <c r="BX474" s="12"/>
      <c r="BY474" s="12"/>
      <c r="BZ474" s="12"/>
      <c r="CA474" s="12"/>
      <c r="CB474" s="12"/>
      <c r="CC474" s="12"/>
      <c r="CD474" s="12"/>
      <c r="CE474" s="12"/>
      <c r="CF474" s="12"/>
      <c r="CG474" s="12"/>
      <c r="CH474" s="12"/>
    </row>
    <row r="475" spans="1:86" ht="89.25" x14ac:dyDescent="0.3">
      <c r="A475" s="207">
        <v>471</v>
      </c>
      <c r="B475" s="261" t="s">
        <v>6321</v>
      </c>
      <c r="C475" s="214" t="s">
        <v>6322</v>
      </c>
      <c r="D475" s="183">
        <v>44464</v>
      </c>
      <c r="E475" s="184">
        <v>44467</v>
      </c>
      <c r="F475" s="37" t="s">
        <v>28</v>
      </c>
      <c r="G475" s="37" t="s">
        <v>28</v>
      </c>
      <c r="H475" s="40" t="s">
        <v>5843</v>
      </c>
      <c r="I475" s="35" t="s">
        <v>232</v>
      </c>
      <c r="J475" s="185" t="s">
        <v>6323</v>
      </c>
      <c r="K475" s="186"/>
      <c r="L475" s="181"/>
      <c r="M475" s="187" t="str">
        <f>LEFT(B475,2)</f>
        <v>07</v>
      </c>
      <c r="N475" s="40" t="s">
        <v>434</v>
      </c>
      <c r="O475" s="40" t="s">
        <v>4819</v>
      </c>
      <c r="P475" s="40" t="s">
        <v>434</v>
      </c>
      <c r="Q475" s="35"/>
      <c r="R475" s="47" t="s">
        <v>6409</v>
      </c>
      <c r="S475" s="188"/>
      <c r="T475" s="20"/>
      <c r="U475" s="189"/>
      <c r="V475" s="4"/>
      <c r="W475" s="485"/>
      <c r="X475" s="485"/>
      <c r="Y475" s="485" t="s">
        <v>448</v>
      </c>
      <c r="Z475" s="485" t="s">
        <v>449</v>
      </c>
      <c r="AA475" s="485"/>
      <c r="AB475" s="485"/>
      <c r="AC475" s="485"/>
      <c r="AD475" s="485"/>
      <c r="AE475" s="485"/>
      <c r="AF475" s="485"/>
      <c r="AG475" s="485"/>
      <c r="AH475" s="485"/>
      <c r="AI475" s="485"/>
      <c r="AJ475" s="485"/>
      <c r="AK475" s="485"/>
      <c r="AL475" s="485"/>
      <c r="AM475" s="210"/>
      <c r="AN475" s="210"/>
      <c r="AO475" s="210"/>
      <c r="AP475" s="210"/>
      <c r="AQ475" s="210"/>
      <c r="AR475" s="210"/>
      <c r="AS475" s="210"/>
      <c r="AT475" s="210"/>
      <c r="AU475" s="210"/>
      <c r="AV475" s="210"/>
      <c r="AW475" s="210"/>
      <c r="AX475" s="210"/>
      <c r="AY475" s="210"/>
      <c r="AZ475" s="210"/>
      <c r="BA475" s="210"/>
      <c r="BB475" s="210"/>
      <c r="BC475" s="210"/>
      <c r="BD475" s="210"/>
      <c r="BE475" s="210"/>
      <c r="BF475" s="210"/>
      <c r="BG475" s="12"/>
      <c r="BH475" s="12"/>
      <c r="BI475" s="12"/>
      <c r="BJ475" s="12"/>
      <c r="BK475" s="12"/>
      <c r="BL475" s="12"/>
      <c r="BM475" s="12"/>
      <c r="BN475" s="12"/>
      <c r="BO475" s="12"/>
      <c r="BP475" s="12"/>
      <c r="BQ475" s="12"/>
      <c r="BR475" s="12"/>
      <c r="BS475" s="12"/>
      <c r="BT475" s="12"/>
      <c r="BU475" s="12"/>
      <c r="BV475" s="12"/>
      <c r="BW475" s="12"/>
      <c r="BX475" s="12"/>
      <c r="BY475" s="12"/>
      <c r="BZ475" s="12"/>
      <c r="CA475" s="12"/>
      <c r="CB475" s="12"/>
      <c r="CC475" s="12"/>
      <c r="CD475" s="12"/>
      <c r="CE475" s="12"/>
      <c r="CF475" s="12"/>
      <c r="CG475" s="12"/>
      <c r="CH475" s="12"/>
    </row>
    <row r="476" spans="1:86" ht="89.25" x14ac:dyDescent="0.3">
      <c r="A476" s="207">
        <v>472</v>
      </c>
      <c r="B476" s="283" t="s">
        <v>6335</v>
      </c>
      <c r="C476" s="214" t="s">
        <v>6334</v>
      </c>
      <c r="D476" s="284">
        <v>44462</v>
      </c>
      <c r="E476" s="285">
        <v>44470</v>
      </c>
      <c r="F476" s="285" t="s">
        <v>28</v>
      </c>
      <c r="G476" s="37" t="s">
        <v>28</v>
      </c>
      <c r="H476" s="40" t="s">
        <v>5843</v>
      </c>
      <c r="I476" s="35" t="s">
        <v>232</v>
      </c>
      <c r="J476" s="286" t="s">
        <v>6336</v>
      </c>
      <c r="K476" s="38" t="s">
        <v>6521</v>
      </c>
      <c r="L476" s="287"/>
      <c r="M476" s="288" t="str">
        <f t="shared" ref="M476:M487" si="12">LEFT(B476,2)</f>
        <v>07</v>
      </c>
      <c r="N476" s="35" t="s">
        <v>434</v>
      </c>
      <c r="O476" s="35" t="s">
        <v>4819</v>
      </c>
      <c r="P476" s="35" t="s">
        <v>434</v>
      </c>
      <c r="Q476" s="35"/>
      <c r="R476" s="47" t="s">
        <v>6409</v>
      </c>
      <c r="S476" s="290"/>
      <c r="T476" s="20"/>
      <c r="U476" s="291"/>
      <c r="V476" s="311"/>
      <c r="W476" s="486"/>
      <c r="X476" s="486"/>
      <c r="Y476" s="486"/>
      <c r="Z476" s="486" t="s">
        <v>448</v>
      </c>
      <c r="AA476" s="486" t="s">
        <v>449</v>
      </c>
      <c r="AB476" s="486"/>
      <c r="AC476" s="486"/>
      <c r="AD476" s="486"/>
      <c r="AE476" s="486"/>
      <c r="AF476" s="486"/>
      <c r="AG476" s="486"/>
      <c r="AH476" s="486"/>
      <c r="AI476" s="486"/>
      <c r="AJ476" s="486"/>
      <c r="AK476" s="486"/>
      <c r="AL476" s="486"/>
      <c r="AM476" s="210"/>
      <c r="AN476" s="210"/>
      <c r="AO476" s="210"/>
      <c r="AP476" s="210"/>
      <c r="AQ476" s="210"/>
      <c r="AR476" s="210"/>
      <c r="AS476" s="210"/>
      <c r="AT476" s="210"/>
      <c r="AU476" s="210"/>
      <c r="AV476" s="210"/>
      <c r="AW476" s="210"/>
      <c r="AX476" s="210"/>
      <c r="AY476" s="210"/>
      <c r="AZ476" s="210"/>
      <c r="BA476" s="210"/>
      <c r="BB476" s="210"/>
      <c r="BC476" s="210"/>
      <c r="BD476" s="210"/>
      <c r="BE476" s="210"/>
      <c r="BF476" s="210"/>
      <c r="BG476" s="12"/>
      <c r="BH476" s="12"/>
      <c r="BI476" s="12"/>
      <c r="BJ476" s="12"/>
      <c r="BK476" s="12"/>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row>
    <row r="477" spans="1:86" ht="165.75" x14ac:dyDescent="0.3">
      <c r="A477" s="207">
        <v>473</v>
      </c>
      <c r="B477" s="309" t="s">
        <v>6379</v>
      </c>
      <c r="C477" s="301" t="s">
        <v>2488</v>
      </c>
      <c r="D477" s="304">
        <v>44490</v>
      </c>
      <c r="E477" s="305">
        <v>44499</v>
      </c>
      <c r="F477" s="37" t="s">
        <v>28</v>
      </c>
      <c r="G477" s="37" t="s">
        <v>28</v>
      </c>
      <c r="H477" s="40" t="s">
        <v>2678</v>
      </c>
      <c r="I477" s="40" t="s">
        <v>232</v>
      </c>
      <c r="J477" s="302" t="s">
        <v>7042</v>
      </c>
      <c r="K477" s="38" t="s">
        <v>7041</v>
      </c>
      <c r="L477" s="307"/>
      <c r="M477" s="308" t="str">
        <f t="shared" ref="M477:M482" si="13">LEFT(B477,2)</f>
        <v>07</v>
      </c>
      <c r="N477" s="35" t="s">
        <v>434</v>
      </c>
      <c r="O477" s="35" t="s">
        <v>4819</v>
      </c>
      <c r="P477" s="35" t="s">
        <v>434</v>
      </c>
      <c r="Q477" s="35"/>
      <c r="R477" s="47" t="s">
        <v>6409</v>
      </c>
      <c r="S477" s="290"/>
      <c r="T477" s="20"/>
      <c r="U477" s="20"/>
      <c r="V477" s="311"/>
      <c r="W477" s="487"/>
      <c r="X477" s="487"/>
      <c r="Y477" s="487"/>
      <c r="Z477" s="487" t="s">
        <v>447</v>
      </c>
      <c r="AA477" s="487" t="s">
        <v>447</v>
      </c>
      <c r="AB477" s="487" t="s">
        <v>447</v>
      </c>
      <c r="AC477" s="487" t="s">
        <v>448</v>
      </c>
      <c r="AD477" s="487" t="s">
        <v>448</v>
      </c>
      <c r="AE477" s="487" t="s">
        <v>448</v>
      </c>
      <c r="AF477" s="487" t="s">
        <v>448</v>
      </c>
      <c r="AG477" s="487" t="s">
        <v>448</v>
      </c>
      <c r="AH477" s="487" t="s">
        <v>448</v>
      </c>
      <c r="AI477" s="487" t="s">
        <v>448</v>
      </c>
      <c r="AJ477" s="487" t="s">
        <v>448</v>
      </c>
      <c r="AK477" s="487" t="s">
        <v>448</v>
      </c>
      <c r="AL477" s="487" t="s">
        <v>449</v>
      </c>
      <c r="AM477" s="210"/>
      <c r="AN477" s="210"/>
      <c r="AO477" s="210"/>
      <c r="AP477" s="210"/>
      <c r="AQ477" s="210"/>
      <c r="AR477" s="210"/>
      <c r="AS477" s="210"/>
      <c r="AT477" s="210"/>
      <c r="AU477" s="210"/>
      <c r="AV477" s="210"/>
      <c r="AW477" s="210"/>
      <c r="AX477" s="210"/>
      <c r="AY477" s="210"/>
      <c r="AZ477" s="210"/>
      <c r="BA477" s="210"/>
      <c r="BB477" s="210"/>
      <c r="BC477" s="210"/>
      <c r="BD477" s="210"/>
      <c r="BE477" s="210"/>
      <c r="BF477" s="210"/>
      <c r="BG477" s="12"/>
      <c r="BH477" s="12"/>
      <c r="BI477" s="12"/>
      <c r="BJ477" s="12"/>
      <c r="BK477" s="12"/>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row>
    <row r="478" spans="1:86" ht="25.5" x14ac:dyDescent="0.3">
      <c r="A478" s="207">
        <v>474</v>
      </c>
      <c r="B478" s="309" t="s">
        <v>6380</v>
      </c>
      <c r="C478" s="301" t="s">
        <v>6990</v>
      </c>
      <c r="D478" s="304">
        <v>44488</v>
      </c>
      <c r="E478" s="305">
        <v>44498</v>
      </c>
      <c r="F478" s="37" t="s">
        <v>28</v>
      </c>
      <c r="G478" s="37" t="s">
        <v>28</v>
      </c>
      <c r="H478" s="306" t="s">
        <v>2678</v>
      </c>
      <c r="I478" s="40" t="s">
        <v>232</v>
      </c>
      <c r="J478" s="302" t="s">
        <v>6991</v>
      </c>
      <c r="K478" s="38" t="s">
        <v>6994</v>
      </c>
      <c r="L478" s="307"/>
      <c r="M478" s="308" t="str">
        <f t="shared" si="13"/>
        <v>07</v>
      </c>
      <c r="N478" s="35" t="s">
        <v>434</v>
      </c>
      <c r="O478" s="35" t="s">
        <v>4819</v>
      </c>
      <c r="P478" s="35" t="s">
        <v>434</v>
      </c>
      <c r="Q478" s="35"/>
      <c r="R478" s="47" t="s">
        <v>6409</v>
      </c>
      <c r="S478" s="290"/>
      <c r="T478" s="20"/>
      <c r="U478" s="20"/>
      <c r="V478" s="311"/>
      <c r="W478" s="487"/>
      <c r="X478" s="487"/>
      <c r="Y478" s="487"/>
      <c r="Z478" s="487" t="s">
        <v>447</v>
      </c>
      <c r="AA478" s="487" t="s">
        <v>447</v>
      </c>
      <c r="AB478" s="487" t="s">
        <v>447</v>
      </c>
      <c r="AC478" s="487" t="s">
        <v>447</v>
      </c>
      <c r="AD478" s="487" t="s">
        <v>447</v>
      </c>
      <c r="AE478" s="487" t="s">
        <v>448</v>
      </c>
      <c r="AF478" s="487" t="s">
        <v>449</v>
      </c>
      <c r="AG478" s="487"/>
      <c r="AH478" s="487"/>
      <c r="AI478" s="487"/>
      <c r="AJ478" s="487"/>
      <c r="AK478" s="487"/>
      <c r="AL478" s="487"/>
      <c r="AM478" s="210"/>
      <c r="AN478" s="210"/>
      <c r="AO478" s="210"/>
      <c r="AP478" s="210"/>
      <c r="AQ478" s="210"/>
      <c r="AR478" s="210"/>
      <c r="AS478" s="210"/>
      <c r="AT478" s="210"/>
      <c r="AU478" s="210"/>
      <c r="AV478" s="210"/>
      <c r="AW478" s="210"/>
      <c r="AX478" s="210"/>
      <c r="AY478" s="210"/>
      <c r="AZ478" s="210"/>
      <c r="BA478" s="210"/>
      <c r="BB478" s="210"/>
      <c r="BC478" s="210"/>
      <c r="BD478" s="210"/>
      <c r="BE478" s="210"/>
      <c r="BF478" s="210"/>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row>
    <row r="479" spans="1:86" ht="25.5" x14ac:dyDescent="0.3">
      <c r="A479" s="207">
        <v>475</v>
      </c>
      <c r="B479" s="309" t="s">
        <v>6381</v>
      </c>
      <c r="C479" s="303" t="s">
        <v>6995</v>
      </c>
      <c r="D479" s="304">
        <v>44487</v>
      </c>
      <c r="E479" s="305">
        <v>44497</v>
      </c>
      <c r="F479" s="37" t="s">
        <v>28</v>
      </c>
      <c r="G479" s="37" t="s">
        <v>28</v>
      </c>
      <c r="H479" s="306" t="s">
        <v>2678</v>
      </c>
      <c r="I479" s="40" t="s">
        <v>232</v>
      </c>
      <c r="J479" s="300" t="s">
        <v>6993</v>
      </c>
      <c r="K479" s="38" t="s">
        <v>6996</v>
      </c>
      <c r="L479" s="307"/>
      <c r="M479" s="308" t="str">
        <f t="shared" si="13"/>
        <v>07</v>
      </c>
      <c r="N479" s="35" t="s">
        <v>434</v>
      </c>
      <c r="O479" s="35" t="s">
        <v>4819</v>
      </c>
      <c r="P479" s="35" t="s">
        <v>434</v>
      </c>
      <c r="Q479" s="35"/>
      <c r="R479" s="47" t="s">
        <v>6409</v>
      </c>
      <c r="S479" s="290"/>
      <c r="T479" s="20"/>
      <c r="U479" s="20"/>
      <c r="V479" s="311"/>
      <c r="W479" s="487"/>
      <c r="X479" s="487"/>
      <c r="Y479" s="487"/>
      <c r="Z479" s="487" t="s">
        <v>447</v>
      </c>
      <c r="AA479" s="487" t="s">
        <v>447</v>
      </c>
      <c r="AB479" s="487" t="s">
        <v>447</v>
      </c>
      <c r="AC479" s="487" t="s">
        <v>447</v>
      </c>
      <c r="AD479" s="487" t="s">
        <v>448</v>
      </c>
      <c r="AE479" s="487" t="s">
        <v>448</v>
      </c>
      <c r="AF479" s="487" t="s">
        <v>449</v>
      </c>
      <c r="AG479" s="487"/>
      <c r="AH479" s="487"/>
      <c r="AI479" s="487"/>
      <c r="AJ479" s="487"/>
      <c r="AK479" s="487"/>
      <c r="AL479" s="487"/>
      <c r="AM479" s="210"/>
      <c r="AN479" s="210"/>
      <c r="AO479" s="210"/>
      <c r="AP479" s="210"/>
      <c r="AQ479" s="210"/>
      <c r="AR479" s="210"/>
      <c r="AS479" s="210"/>
      <c r="AT479" s="210"/>
      <c r="AU479" s="210"/>
      <c r="AV479" s="210"/>
      <c r="AW479" s="210"/>
      <c r="AX479" s="210"/>
      <c r="AY479" s="210"/>
      <c r="AZ479" s="210"/>
      <c r="BA479" s="210"/>
      <c r="BB479" s="210"/>
      <c r="BC479" s="210"/>
      <c r="BD479" s="210"/>
      <c r="BE479" s="210"/>
      <c r="BF479" s="210"/>
      <c r="BG479" s="12"/>
      <c r="BH479" s="12"/>
      <c r="BI479" s="12"/>
      <c r="BJ479" s="12"/>
      <c r="BK479" s="12"/>
      <c r="BL479" s="12"/>
      <c r="BM479" s="12"/>
      <c r="BN479" s="12"/>
      <c r="BO479" s="12"/>
      <c r="BP479" s="12"/>
      <c r="BQ479" s="12"/>
      <c r="BR479" s="12"/>
      <c r="BS479" s="12"/>
      <c r="BT479" s="12"/>
      <c r="BU479" s="12"/>
      <c r="BV479" s="12"/>
      <c r="BW479" s="12"/>
      <c r="BX479" s="12"/>
      <c r="BY479" s="12"/>
      <c r="BZ479" s="12"/>
      <c r="CA479" s="12"/>
      <c r="CB479" s="12"/>
      <c r="CC479" s="12"/>
      <c r="CD479" s="12"/>
      <c r="CE479" s="12"/>
      <c r="CF479" s="12"/>
      <c r="CG479" s="12"/>
      <c r="CH479" s="12"/>
    </row>
    <row r="480" spans="1:86" ht="25.5" x14ac:dyDescent="0.3">
      <c r="A480" s="207">
        <v>476</v>
      </c>
      <c r="B480" s="309" t="s">
        <v>6382</v>
      </c>
      <c r="C480" s="303" t="s">
        <v>2520</v>
      </c>
      <c r="D480" s="304">
        <v>44491</v>
      </c>
      <c r="E480" s="305">
        <v>44499</v>
      </c>
      <c r="F480" s="37" t="s">
        <v>28</v>
      </c>
      <c r="G480" s="37" t="s">
        <v>28</v>
      </c>
      <c r="H480" s="306" t="s">
        <v>2678</v>
      </c>
      <c r="I480" s="40" t="s">
        <v>232</v>
      </c>
      <c r="J480" s="300" t="s">
        <v>6997</v>
      </c>
      <c r="K480" s="38" t="s">
        <v>6998</v>
      </c>
      <c r="L480" s="307"/>
      <c r="M480" s="308" t="str">
        <f t="shared" si="13"/>
        <v>07</v>
      </c>
      <c r="N480" s="35" t="s">
        <v>434</v>
      </c>
      <c r="O480" s="35" t="s">
        <v>4819</v>
      </c>
      <c r="P480" s="35" t="s">
        <v>434</v>
      </c>
      <c r="Q480" s="35"/>
      <c r="R480" s="47" t="s">
        <v>6409</v>
      </c>
      <c r="S480" s="290"/>
      <c r="T480" s="20"/>
      <c r="U480" s="20"/>
      <c r="V480" s="311"/>
      <c r="W480" s="487"/>
      <c r="X480" s="487"/>
      <c r="Y480" s="487"/>
      <c r="Z480" s="487" t="s">
        <v>447</v>
      </c>
      <c r="AA480" s="487" t="s">
        <v>447</v>
      </c>
      <c r="AB480" s="487" t="s">
        <v>447</v>
      </c>
      <c r="AC480" s="487" t="s">
        <v>447</v>
      </c>
      <c r="AD480" s="487" t="s">
        <v>448</v>
      </c>
      <c r="AE480" s="487" t="s">
        <v>448</v>
      </c>
      <c r="AF480" s="487" t="s">
        <v>449</v>
      </c>
      <c r="AG480" s="487"/>
      <c r="AH480" s="487"/>
      <c r="AI480" s="487"/>
      <c r="AJ480" s="487"/>
      <c r="AK480" s="487"/>
      <c r="AL480" s="487"/>
      <c r="AM480" s="210"/>
      <c r="AN480" s="210"/>
      <c r="AO480" s="210"/>
      <c r="AP480" s="210"/>
      <c r="AQ480" s="210"/>
      <c r="AR480" s="210"/>
      <c r="AS480" s="210"/>
      <c r="AT480" s="210"/>
      <c r="AU480" s="210"/>
      <c r="AV480" s="210"/>
      <c r="AW480" s="210"/>
      <c r="AX480" s="210"/>
      <c r="AY480" s="210"/>
      <c r="AZ480" s="210"/>
      <c r="BA480" s="210"/>
      <c r="BB480" s="210"/>
      <c r="BC480" s="210"/>
      <c r="BD480" s="210"/>
      <c r="BE480" s="210"/>
      <c r="BF480" s="210"/>
      <c r="BG480" s="12"/>
      <c r="BH480" s="12"/>
      <c r="BI480" s="12"/>
      <c r="BJ480" s="12"/>
      <c r="BK480" s="12"/>
      <c r="BL480" s="12"/>
      <c r="BM480" s="12"/>
      <c r="BN480" s="12"/>
      <c r="BO480" s="12"/>
      <c r="BP480" s="12"/>
      <c r="BQ480" s="12"/>
      <c r="BR480" s="12"/>
      <c r="BS480" s="12"/>
      <c r="BT480" s="12"/>
      <c r="BU480" s="12"/>
      <c r="BV480" s="12"/>
      <c r="BW480" s="12"/>
      <c r="BX480" s="12"/>
      <c r="BY480" s="12"/>
      <c r="BZ480" s="12"/>
      <c r="CA480" s="12"/>
      <c r="CB480" s="12"/>
      <c r="CC480" s="12"/>
      <c r="CD480" s="12"/>
      <c r="CE480" s="12"/>
      <c r="CF480" s="12"/>
      <c r="CG480" s="12"/>
      <c r="CH480" s="12"/>
    </row>
    <row r="481" spans="1:86" ht="25.5" x14ac:dyDescent="0.3">
      <c r="A481" s="207">
        <v>477</v>
      </c>
      <c r="B481" s="309" t="s">
        <v>6383</v>
      </c>
      <c r="C481" s="303" t="s">
        <v>2526</v>
      </c>
      <c r="D481" s="304">
        <v>44484</v>
      </c>
      <c r="E481" s="305">
        <v>44496</v>
      </c>
      <c r="F481" s="37" t="s">
        <v>28</v>
      </c>
      <c r="G481" s="37" t="s">
        <v>28</v>
      </c>
      <c r="H481" s="306" t="s">
        <v>2678</v>
      </c>
      <c r="I481" s="40" t="s">
        <v>232</v>
      </c>
      <c r="J481" s="300" t="s">
        <v>6999</v>
      </c>
      <c r="K481" s="38" t="s">
        <v>7000</v>
      </c>
      <c r="L481" s="307"/>
      <c r="M481" s="308" t="str">
        <f t="shared" si="13"/>
        <v>07</v>
      </c>
      <c r="N481" s="35" t="s">
        <v>434</v>
      </c>
      <c r="O481" s="35" t="s">
        <v>4819</v>
      </c>
      <c r="P481" s="35" t="s">
        <v>434</v>
      </c>
      <c r="Q481" s="35"/>
      <c r="R481" s="47" t="s">
        <v>6409</v>
      </c>
      <c r="S481" s="290"/>
      <c r="T481" s="20"/>
      <c r="U481" s="20"/>
      <c r="V481" s="311"/>
      <c r="W481" s="487"/>
      <c r="X481" s="487"/>
      <c r="Y481" s="487"/>
      <c r="Z481" s="487" t="s">
        <v>447</v>
      </c>
      <c r="AA481" s="487" t="s">
        <v>447</v>
      </c>
      <c r="AB481" s="487" t="s">
        <v>447</v>
      </c>
      <c r="AC481" s="487" t="s">
        <v>447</v>
      </c>
      <c r="AD481" s="487" t="s">
        <v>448</v>
      </c>
      <c r="AE481" s="487" t="s">
        <v>448</v>
      </c>
      <c r="AF481" s="487" t="s">
        <v>449</v>
      </c>
      <c r="AG481" s="487"/>
      <c r="AH481" s="487"/>
      <c r="AI481" s="487"/>
      <c r="AJ481" s="487"/>
      <c r="AK481" s="487"/>
      <c r="AL481" s="487"/>
      <c r="AM481" s="210"/>
      <c r="AN481" s="210"/>
      <c r="AO481" s="210"/>
      <c r="AP481" s="210"/>
      <c r="AQ481" s="210"/>
      <c r="AR481" s="210"/>
      <c r="AS481" s="210"/>
      <c r="AT481" s="210"/>
      <c r="AU481" s="210"/>
      <c r="AV481" s="210"/>
      <c r="AW481" s="210"/>
      <c r="AX481" s="210"/>
      <c r="AY481" s="210"/>
      <c r="AZ481" s="210"/>
      <c r="BA481" s="210"/>
      <c r="BB481" s="210"/>
      <c r="BC481" s="210"/>
      <c r="BD481" s="210"/>
      <c r="BE481" s="210"/>
      <c r="BF481" s="210"/>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row>
    <row r="482" spans="1:86" ht="38.25" x14ac:dyDescent="0.3">
      <c r="A482" s="207">
        <v>478</v>
      </c>
      <c r="B482" s="309" t="s">
        <v>6384</v>
      </c>
      <c r="C482" s="303" t="s">
        <v>2528</v>
      </c>
      <c r="D482" s="304">
        <v>44488</v>
      </c>
      <c r="E482" s="305">
        <v>44498</v>
      </c>
      <c r="F482" s="37" t="s">
        <v>28</v>
      </c>
      <c r="G482" s="37" t="s">
        <v>28</v>
      </c>
      <c r="H482" s="306" t="s">
        <v>2678</v>
      </c>
      <c r="I482" s="40" t="s">
        <v>232</v>
      </c>
      <c r="J482" s="300" t="s">
        <v>7001</v>
      </c>
      <c r="K482" s="38" t="s">
        <v>28</v>
      </c>
      <c r="L482" s="307"/>
      <c r="M482" s="308" t="str">
        <f t="shared" si="13"/>
        <v>07</v>
      </c>
      <c r="N482" s="35" t="s">
        <v>434</v>
      </c>
      <c r="O482" s="35" t="s">
        <v>4819</v>
      </c>
      <c r="P482" s="35" t="s">
        <v>434</v>
      </c>
      <c r="Q482" s="35"/>
      <c r="R482" s="47" t="s">
        <v>6409</v>
      </c>
      <c r="S482" s="290"/>
      <c r="T482" s="20"/>
      <c r="U482" s="20"/>
      <c r="V482" s="311"/>
      <c r="W482" s="487"/>
      <c r="X482" s="487"/>
      <c r="Y482" s="487"/>
      <c r="Z482" s="487" t="s">
        <v>447</v>
      </c>
      <c r="AA482" s="487" t="s">
        <v>447</v>
      </c>
      <c r="AB482" s="487" t="s">
        <v>447</v>
      </c>
      <c r="AC482" s="487" t="s">
        <v>447</v>
      </c>
      <c r="AD482" s="487" t="s">
        <v>448</v>
      </c>
      <c r="AE482" s="487" t="s">
        <v>448</v>
      </c>
      <c r="AF482" s="487" t="s">
        <v>449</v>
      </c>
      <c r="AG482" s="487"/>
      <c r="AH482" s="487"/>
      <c r="AI482" s="487"/>
      <c r="AJ482" s="487"/>
      <c r="AK482" s="487"/>
      <c r="AL482" s="487"/>
      <c r="AM482" s="210"/>
      <c r="AN482" s="210"/>
      <c r="AO482" s="210"/>
      <c r="AP482" s="210"/>
      <c r="AQ482" s="210"/>
      <c r="AR482" s="210"/>
      <c r="AS482" s="210"/>
      <c r="AT482" s="210"/>
      <c r="AU482" s="210"/>
      <c r="AV482" s="210"/>
      <c r="AW482" s="210"/>
      <c r="AX482" s="210"/>
      <c r="AY482" s="210"/>
      <c r="AZ482" s="210"/>
      <c r="BA482" s="210"/>
      <c r="BB482" s="210"/>
      <c r="BC482" s="210"/>
      <c r="BD482" s="210"/>
      <c r="BE482" s="210"/>
      <c r="BF482" s="210"/>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row>
    <row r="483" spans="1:86" ht="25.5" x14ac:dyDescent="0.3">
      <c r="A483" s="207">
        <v>479</v>
      </c>
      <c r="B483" s="309" t="s">
        <v>6385</v>
      </c>
      <c r="C483" s="303" t="s">
        <v>7002</v>
      </c>
      <c r="D483" s="304">
        <v>44487</v>
      </c>
      <c r="E483" s="305">
        <v>44499</v>
      </c>
      <c r="F483" s="37" t="s">
        <v>28</v>
      </c>
      <c r="G483" s="37" t="s">
        <v>28</v>
      </c>
      <c r="H483" s="306" t="s">
        <v>2678</v>
      </c>
      <c r="I483" s="40" t="s">
        <v>232</v>
      </c>
      <c r="J483" s="300" t="s">
        <v>7003</v>
      </c>
      <c r="K483" s="38" t="s">
        <v>7004</v>
      </c>
      <c r="L483" s="307"/>
      <c r="M483" s="308" t="str">
        <f t="shared" ref="M483:M485" si="14">LEFT(B483,2)</f>
        <v>07</v>
      </c>
      <c r="N483" s="35" t="s">
        <v>434</v>
      </c>
      <c r="O483" s="35" t="s">
        <v>4819</v>
      </c>
      <c r="P483" s="35" t="s">
        <v>434</v>
      </c>
      <c r="Q483" s="35"/>
      <c r="R483" s="47" t="s">
        <v>6409</v>
      </c>
      <c r="S483" s="290"/>
      <c r="T483" s="20"/>
      <c r="U483" s="20"/>
      <c r="V483" s="311"/>
      <c r="W483" s="487"/>
      <c r="X483" s="487"/>
      <c r="Y483" s="487"/>
      <c r="Z483" s="487" t="s">
        <v>447</v>
      </c>
      <c r="AA483" s="487" t="s">
        <v>447</v>
      </c>
      <c r="AB483" s="487" t="s">
        <v>447</v>
      </c>
      <c r="AC483" s="487" t="s">
        <v>447</v>
      </c>
      <c r="AD483" s="487" t="s">
        <v>447</v>
      </c>
      <c r="AE483" s="487" t="s">
        <v>448</v>
      </c>
      <c r="AF483" s="487" t="s">
        <v>449</v>
      </c>
      <c r="AG483" s="487"/>
      <c r="AH483" s="487"/>
      <c r="AI483" s="487"/>
      <c r="AJ483" s="487"/>
      <c r="AK483" s="487"/>
      <c r="AL483" s="487"/>
      <c r="AM483" s="210"/>
      <c r="AN483" s="210"/>
      <c r="AO483" s="210"/>
      <c r="AP483" s="210"/>
      <c r="AQ483" s="210"/>
      <c r="AR483" s="210"/>
      <c r="AS483" s="210"/>
      <c r="AT483" s="210"/>
      <c r="AU483" s="210"/>
      <c r="AV483" s="210"/>
      <c r="AW483" s="210"/>
      <c r="AX483" s="210"/>
      <c r="AY483" s="210"/>
      <c r="AZ483" s="210"/>
      <c r="BA483" s="210"/>
      <c r="BB483" s="210"/>
      <c r="BC483" s="210"/>
      <c r="BD483" s="210"/>
      <c r="BE483" s="210"/>
      <c r="BF483" s="210"/>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row>
    <row r="484" spans="1:86" ht="25.5" x14ac:dyDescent="0.3">
      <c r="A484" s="207">
        <v>480</v>
      </c>
      <c r="B484" s="309" t="s">
        <v>6386</v>
      </c>
      <c r="C484" s="303" t="s">
        <v>2543</v>
      </c>
      <c r="D484" s="304">
        <v>44469</v>
      </c>
      <c r="E484" s="305">
        <v>44476</v>
      </c>
      <c r="F484" s="37" t="s">
        <v>28</v>
      </c>
      <c r="G484" s="37" t="s">
        <v>28</v>
      </c>
      <c r="H484" s="306" t="s">
        <v>2678</v>
      </c>
      <c r="I484" s="40" t="s">
        <v>232</v>
      </c>
      <c r="J484" s="300" t="s">
        <v>7008</v>
      </c>
      <c r="K484" s="38" t="s">
        <v>7005</v>
      </c>
      <c r="L484" s="307"/>
      <c r="M484" s="308" t="str">
        <f t="shared" si="14"/>
        <v>07</v>
      </c>
      <c r="N484" s="35" t="s">
        <v>434</v>
      </c>
      <c r="O484" s="35" t="s">
        <v>4819</v>
      </c>
      <c r="P484" s="35" t="s">
        <v>434</v>
      </c>
      <c r="Q484" s="35"/>
      <c r="R484" s="47" t="s">
        <v>6409</v>
      </c>
      <c r="S484" s="290"/>
      <c r="T484" s="20"/>
      <c r="U484" s="20"/>
      <c r="V484" s="311"/>
      <c r="W484" s="487"/>
      <c r="X484" s="487"/>
      <c r="Y484" s="487"/>
      <c r="Z484" s="487" t="s">
        <v>447</v>
      </c>
      <c r="AA484" s="487" t="s">
        <v>447</v>
      </c>
      <c r="AB484" s="487" t="s">
        <v>447</v>
      </c>
      <c r="AC484" s="487" t="s">
        <v>447</v>
      </c>
      <c r="AD484" s="487" t="s">
        <v>447</v>
      </c>
      <c r="AE484" s="487" t="s">
        <v>448</v>
      </c>
      <c r="AF484" s="487" t="s">
        <v>449</v>
      </c>
      <c r="AG484" s="487"/>
      <c r="AH484" s="487"/>
      <c r="AI484" s="487"/>
      <c r="AJ484" s="487"/>
      <c r="AK484" s="487"/>
      <c r="AL484" s="487"/>
      <c r="AM484" s="210"/>
      <c r="AN484" s="210"/>
      <c r="AO484" s="210"/>
      <c r="AP484" s="210"/>
      <c r="AQ484" s="210"/>
      <c r="AR484" s="210"/>
      <c r="AS484" s="210"/>
      <c r="AT484" s="210"/>
      <c r="AU484" s="210"/>
      <c r="AV484" s="210"/>
      <c r="AW484" s="210"/>
      <c r="AX484" s="210"/>
      <c r="AY484" s="210"/>
      <c r="AZ484" s="210"/>
      <c r="BA484" s="210"/>
      <c r="BB484" s="210"/>
      <c r="BC484" s="210"/>
      <c r="BD484" s="210"/>
      <c r="BE484" s="210"/>
      <c r="BF484" s="210"/>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row>
    <row r="485" spans="1:86" ht="38.25" x14ac:dyDescent="0.3">
      <c r="A485" s="207">
        <v>481</v>
      </c>
      <c r="B485" s="309" t="s">
        <v>6387</v>
      </c>
      <c r="C485" s="303" t="s">
        <v>2545</v>
      </c>
      <c r="D485" s="304">
        <v>44466</v>
      </c>
      <c r="E485" s="305">
        <v>44466</v>
      </c>
      <c r="F485" s="37" t="s">
        <v>28</v>
      </c>
      <c r="G485" s="37" t="s">
        <v>28</v>
      </c>
      <c r="H485" s="306" t="s">
        <v>2678</v>
      </c>
      <c r="I485" s="40" t="s">
        <v>232</v>
      </c>
      <c r="J485" s="300" t="s">
        <v>7009</v>
      </c>
      <c r="K485" s="38" t="s">
        <v>7006</v>
      </c>
      <c r="L485" s="307"/>
      <c r="M485" s="308" t="str">
        <f t="shared" si="14"/>
        <v>07</v>
      </c>
      <c r="N485" s="35" t="s">
        <v>434</v>
      </c>
      <c r="O485" s="35" t="s">
        <v>4819</v>
      </c>
      <c r="P485" s="35" t="s">
        <v>434</v>
      </c>
      <c r="Q485" s="35"/>
      <c r="R485" s="47" t="s">
        <v>6409</v>
      </c>
      <c r="S485" s="290"/>
      <c r="T485" s="20"/>
      <c r="U485" s="20"/>
      <c r="V485" s="311"/>
      <c r="W485" s="487"/>
      <c r="X485" s="487"/>
      <c r="Y485" s="487"/>
      <c r="Z485" s="487" t="s">
        <v>447</v>
      </c>
      <c r="AA485" s="487" t="s">
        <v>447</v>
      </c>
      <c r="AB485" s="487" t="s">
        <v>447</v>
      </c>
      <c r="AC485" s="487" t="s">
        <v>447</v>
      </c>
      <c r="AD485" s="487" t="s">
        <v>447</v>
      </c>
      <c r="AE485" s="487" t="s">
        <v>448</v>
      </c>
      <c r="AF485" s="487" t="s">
        <v>449</v>
      </c>
      <c r="AG485" s="487"/>
      <c r="AH485" s="487"/>
      <c r="AI485" s="487"/>
      <c r="AJ485" s="487"/>
      <c r="AK485" s="487"/>
      <c r="AL485" s="487"/>
      <c r="AM485" s="210"/>
      <c r="AN485" s="210"/>
      <c r="AO485" s="210"/>
      <c r="AP485" s="210"/>
      <c r="AQ485" s="210"/>
      <c r="AR485" s="210"/>
      <c r="AS485" s="210"/>
      <c r="AT485" s="210"/>
      <c r="AU485" s="210"/>
      <c r="AV485" s="210"/>
      <c r="AW485" s="210"/>
      <c r="AX485" s="210"/>
      <c r="AY485" s="210"/>
      <c r="AZ485" s="210"/>
      <c r="BA485" s="210"/>
      <c r="BB485" s="210"/>
      <c r="BC485" s="210"/>
      <c r="BD485" s="210"/>
      <c r="BE485" s="210"/>
      <c r="BF485" s="210"/>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row>
    <row r="486" spans="1:86" ht="38.25" x14ac:dyDescent="0.3">
      <c r="A486" s="207">
        <v>482</v>
      </c>
      <c r="B486" s="309" t="s">
        <v>6388</v>
      </c>
      <c r="C486" s="303" t="s">
        <v>2547</v>
      </c>
      <c r="D486" s="284">
        <v>44463</v>
      </c>
      <c r="E486" s="305">
        <v>44466</v>
      </c>
      <c r="F486" s="37" t="s">
        <v>28</v>
      </c>
      <c r="G486" s="37" t="s">
        <v>28</v>
      </c>
      <c r="H486" s="306" t="s">
        <v>2678</v>
      </c>
      <c r="I486" s="40" t="s">
        <v>232</v>
      </c>
      <c r="J486" s="300" t="s">
        <v>7010</v>
      </c>
      <c r="K486" s="38" t="s">
        <v>7007</v>
      </c>
      <c r="L486" s="287"/>
      <c r="M486" s="288" t="str">
        <f t="shared" si="12"/>
        <v>07</v>
      </c>
      <c r="N486" s="35" t="s">
        <v>434</v>
      </c>
      <c r="O486" s="35" t="s">
        <v>4819</v>
      </c>
      <c r="P486" s="35" t="s">
        <v>434</v>
      </c>
      <c r="Q486" s="35"/>
      <c r="R486" s="47" t="s">
        <v>6409</v>
      </c>
      <c r="S486" s="290"/>
      <c r="T486" s="20"/>
      <c r="U486" s="20"/>
      <c r="V486" s="311"/>
      <c r="W486" s="486"/>
      <c r="X486" s="486"/>
      <c r="Y486" s="486"/>
      <c r="Z486" s="487" t="s">
        <v>447</v>
      </c>
      <c r="AA486" s="487" t="s">
        <v>447</v>
      </c>
      <c r="AB486" s="487" t="s">
        <v>447</v>
      </c>
      <c r="AC486" s="487" t="s">
        <v>447</v>
      </c>
      <c r="AD486" s="487" t="s">
        <v>447</v>
      </c>
      <c r="AE486" s="487" t="s">
        <v>448</v>
      </c>
      <c r="AF486" s="487" t="s">
        <v>449</v>
      </c>
      <c r="AG486" s="487"/>
      <c r="AH486" s="487"/>
      <c r="AI486" s="487"/>
      <c r="AJ486" s="487"/>
      <c r="AK486" s="487"/>
      <c r="AL486" s="487"/>
      <c r="AM486" s="210"/>
      <c r="AN486" s="210"/>
      <c r="AO486" s="210"/>
      <c r="AP486" s="210"/>
      <c r="AQ486" s="210"/>
      <c r="AR486" s="210"/>
      <c r="AS486" s="210"/>
      <c r="AT486" s="210"/>
      <c r="AU486" s="210"/>
      <c r="AV486" s="210"/>
      <c r="AW486" s="210"/>
      <c r="AX486" s="210"/>
      <c r="AY486" s="210"/>
      <c r="AZ486" s="210"/>
      <c r="BA486" s="210"/>
      <c r="BB486" s="210"/>
      <c r="BC486" s="210"/>
      <c r="BD486" s="210"/>
      <c r="BE486" s="210"/>
      <c r="BF486" s="210"/>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row>
    <row r="487" spans="1:86" ht="25.5" x14ac:dyDescent="0.3">
      <c r="A487" s="207">
        <v>483</v>
      </c>
      <c r="B487" s="309" t="s">
        <v>6389</v>
      </c>
      <c r="C487" s="303" t="s">
        <v>2551</v>
      </c>
      <c r="D487" s="284">
        <v>44491</v>
      </c>
      <c r="E487" s="285">
        <v>44499</v>
      </c>
      <c r="F487" s="37" t="s">
        <v>28</v>
      </c>
      <c r="G487" s="37" t="s">
        <v>28</v>
      </c>
      <c r="H487" s="306" t="s">
        <v>2678</v>
      </c>
      <c r="I487" s="40" t="s">
        <v>232</v>
      </c>
      <c r="J487" s="300" t="s">
        <v>7011</v>
      </c>
      <c r="K487" s="38" t="s">
        <v>305</v>
      </c>
      <c r="L487" s="287"/>
      <c r="M487" s="288" t="str">
        <f t="shared" si="12"/>
        <v>07</v>
      </c>
      <c r="N487" s="35" t="s">
        <v>434</v>
      </c>
      <c r="O487" s="35" t="s">
        <v>4819</v>
      </c>
      <c r="P487" s="35" t="s">
        <v>434</v>
      </c>
      <c r="Q487" s="35"/>
      <c r="R487" s="47" t="s">
        <v>6409</v>
      </c>
      <c r="S487" s="290"/>
      <c r="T487" s="20"/>
      <c r="U487" s="20"/>
      <c r="V487" s="311"/>
      <c r="W487" s="486"/>
      <c r="X487" s="486"/>
      <c r="Y487" s="486"/>
      <c r="Z487" s="487" t="s">
        <v>447</v>
      </c>
      <c r="AA487" s="487" t="s">
        <v>447</v>
      </c>
      <c r="AB487" s="487" t="s">
        <v>447</v>
      </c>
      <c r="AC487" s="487" t="s">
        <v>447</v>
      </c>
      <c r="AD487" s="487" t="s">
        <v>447</v>
      </c>
      <c r="AE487" s="487" t="s">
        <v>448</v>
      </c>
      <c r="AF487" s="487" t="s">
        <v>449</v>
      </c>
      <c r="AG487" s="487"/>
      <c r="AH487" s="487"/>
      <c r="AI487" s="487"/>
      <c r="AJ487" s="487"/>
      <c r="AK487" s="487"/>
      <c r="AL487" s="487"/>
      <c r="AM487" s="210"/>
      <c r="AN487" s="210"/>
      <c r="AO487" s="210"/>
      <c r="AP487" s="210"/>
      <c r="AQ487" s="210"/>
      <c r="AR487" s="210"/>
      <c r="AS487" s="210"/>
      <c r="AT487" s="210"/>
      <c r="AU487" s="210"/>
      <c r="AV487" s="210"/>
      <c r="AW487" s="210"/>
      <c r="AX487" s="210"/>
      <c r="AY487" s="210"/>
      <c r="AZ487" s="210"/>
      <c r="BA487" s="210"/>
      <c r="BB487" s="210"/>
      <c r="BC487" s="210"/>
      <c r="BD487" s="210"/>
      <c r="BE487" s="210"/>
      <c r="BF487" s="210"/>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row>
    <row r="488" spans="1:86" ht="25.5" x14ac:dyDescent="0.3">
      <c r="A488" s="207">
        <v>484</v>
      </c>
      <c r="B488" s="309" t="s">
        <v>6390</v>
      </c>
      <c r="C488" s="303" t="s">
        <v>2554</v>
      </c>
      <c r="D488" s="304">
        <v>44491</v>
      </c>
      <c r="E488" s="305">
        <v>44499</v>
      </c>
      <c r="F488" s="37" t="s">
        <v>28</v>
      </c>
      <c r="G488" s="37" t="s">
        <v>28</v>
      </c>
      <c r="H488" s="306" t="s">
        <v>2678</v>
      </c>
      <c r="I488" s="40" t="s">
        <v>232</v>
      </c>
      <c r="J488" s="300" t="s">
        <v>7012</v>
      </c>
      <c r="K488" s="38" t="s">
        <v>7013</v>
      </c>
      <c r="L488" s="307"/>
      <c r="M488" s="308" t="str">
        <f>LEFT(B488,2)</f>
        <v>07</v>
      </c>
      <c r="N488" s="35" t="s">
        <v>434</v>
      </c>
      <c r="O488" s="35" t="s">
        <v>4819</v>
      </c>
      <c r="P488" s="35" t="s">
        <v>434</v>
      </c>
      <c r="Q488" s="35"/>
      <c r="R488" s="47" t="s">
        <v>6409</v>
      </c>
      <c r="S488" s="290"/>
      <c r="T488" s="20"/>
      <c r="U488" s="20"/>
      <c r="V488" s="311"/>
      <c r="W488" s="487"/>
      <c r="X488" s="487"/>
      <c r="Y488" s="487"/>
      <c r="Z488" s="487" t="s">
        <v>447</v>
      </c>
      <c r="AA488" s="487" t="s">
        <v>447</v>
      </c>
      <c r="AB488" s="487" t="s">
        <v>447</v>
      </c>
      <c r="AC488" s="487" t="s">
        <v>447</v>
      </c>
      <c r="AD488" s="487" t="s">
        <v>447</v>
      </c>
      <c r="AE488" s="487" t="s">
        <v>448</v>
      </c>
      <c r="AF488" s="487" t="s">
        <v>449</v>
      </c>
      <c r="AG488" s="487"/>
      <c r="AH488" s="487"/>
      <c r="AI488" s="487"/>
      <c r="AJ488" s="487"/>
      <c r="AK488" s="487"/>
      <c r="AL488" s="487"/>
      <c r="AM488" s="210"/>
      <c r="AN488" s="210"/>
      <c r="AO488" s="210"/>
      <c r="AP488" s="210"/>
      <c r="AQ488" s="210"/>
      <c r="AR488" s="210"/>
      <c r="AS488" s="210"/>
      <c r="AT488" s="210"/>
      <c r="AU488" s="210"/>
      <c r="AV488" s="210"/>
      <c r="AW488" s="210"/>
      <c r="AX488" s="210"/>
      <c r="AY488" s="210"/>
      <c r="AZ488" s="210"/>
      <c r="BA488" s="210"/>
      <c r="BB488" s="210"/>
      <c r="BC488" s="210"/>
      <c r="BD488" s="210"/>
      <c r="BE488" s="210"/>
      <c r="BF488" s="210"/>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row>
    <row r="489" spans="1:86" s="313" customFormat="1" ht="25.5" x14ac:dyDescent="0.3">
      <c r="A489" s="207">
        <v>485</v>
      </c>
      <c r="B489" s="309" t="s">
        <v>6413</v>
      </c>
      <c r="C489" s="303" t="s">
        <v>6378</v>
      </c>
      <c r="D489" s="124">
        <v>44488</v>
      </c>
      <c r="E489" s="37">
        <v>44498</v>
      </c>
      <c r="F489" s="37" t="s">
        <v>28</v>
      </c>
      <c r="G489" s="37" t="s">
        <v>28</v>
      </c>
      <c r="H489" s="35" t="s">
        <v>2678</v>
      </c>
      <c r="I489" s="40" t="s">
        <v>232</v>
      </c>
      <c r="J489" s="35" t="s">
        <v>28</v>
      </c>
      <c r="K489" s="38" t="s">
        <v>7014</v>
      </c>
      <c r="L489" s="36"/>
      <c r="M489" s="88" t="str">
        <f>LEFT(B489,2)</f>
        <v>07</v>
      </c>
      <c r="N489" s="35" t="s">
        <v>434</v>
      </c>
      <c r="O489" s="35" t="s">
        <v>4819</v>
      </c>
      <c r="P489" s="35" t="s">
        <v>434</v>
      </c>
      <c r="Q489" s="35"/>
      <c r="R489" s="47" t="s">
        <v>6409</v>
      </c>
      <c r="S489" s="48"/>
      <c r="T489" s="20"/>
      <c r="U489" s="20"/>
      <c r="V489" s="311"/>
      <c r="W489" s="210"/>
      <c r="X489" s="210"/>
      <c r="Y489" s="210"/>
      <c r="Z489" s="210" t="s">
        <v>447</v>
      </c>
      <c r="AA489" s="210" t="s">
        <v>447</v>
      </c>
      <c r="AB489" s="210" t="s">
        <v>447</v>
      </c>
      <c r="AC489" s="210" t="s">
        <v>447</v>
      </c>
      <c r="AD489" s="210" t="s">
        <v>447</v>
      </c>
      <c r="AE489" s="210" t="s">
        <v>448</v>
      </c>
      <c r="AF489" s="210" t="s">
        <v>449</v>
      </c>
      <c r="AG489" s="210"/>
      <c r="AH489" s="210"/>
      <c r="AI489" s="210"/>
      <c r="AJ489" s="210"/>
      <c r="AK489" s="210"/>
      <c r="AL489" s="210"/>
      <c r="AM489" s="210"/>
      <c r="AN489" s="210"/>
      <c r="AO489" s="210"/>
      <c r="AP489" s="210"/>
      <c r="AQ489" s="210"/>
      <c r="AR489" s="210"/>
      <c r="AS489" s="210"/>
      <c r="AT489" s="210"/>
      <c r="AU489" s="210"/>
      <c r="AV489" s="210"/>
      <c r="AW489" s="210"/>
      <c r="AX489" s="210"/>
      <c r="AY489" s="210"/>
      <c r="AZ489" s="210"/>
      <c r="BA489" s="210"/>
      <c r="BB489" s="210"/>
      <c r="BC489" s="210"/>
      <c r="BD489" s="210"/>
      <c r="BE489" s="210"/>
      <c r="BF489" s="210"/>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row>
    <row r="490" spans="1:86" s="313" customFormat="1" ht="51" x14ac:dyDescent="0.3">
      <c r="A490" s="207">
        <v>486</v>
      </c>
      <c r="B490" s="318" t="s">
        <v>6426</v>
      </c>
      <c r="C490" s="214" t="s">
        <v>6474</v>
      </c>
      <c r="D490" s="320">
        <v>44460</v>
      </c>
      <c r="E490" s="321">
        <v>44463</v>
      </c>
      <c r="F490" s="37" t="s">
        <v>28</v>
      </c>
      <c r="G490" s="37" t="s">
        <v>28</v>
      </c>
      <c r="H490" s="322" t="s">
        <v>5960</v>
      </c>
      <c r="I490" s="35" t="s">
        <v>232</v>
      </c>
      <c r="J490" s="322" t="s">
        <v>6475</v>
      </c>
      <c r="K490" s="38" t="s">
        <v>6754</v>
      </c>
      <c r="L490" s="324"/>
      <c r="M490" s="325" t="str">
        <f>LEFT(B490,2)</f>
        <v>07</v>
      </c>
      <c r="N490" s="40" t="s">
        <v>434</v>
      </c>
      <c r="O490" s="40" t="s">
        <v>6980</v>
      </c>
      <c r="P490" s="40" t="s">
        <v>434</v>
      </c>
      <c r="Q490" s="35"/>
      <c r="R490" s="47" t="s">
        <v>6409</v>
      </c>
      <c r="S490" s="327"/>
      <c r="T490" s="20"/>
      <c r="U490" s="20"/>
      <c r="V490" s="311"/>
      <c r="W490" s="210"/>
      <c r="X490" s="210"/>
      <c r="Y490" s="210"/>
      <c r="Z490" s="210"/>
      <c r="AA490" s="210" t="s">
        <v>448</v>
      </c>
      <c r="AB490" s="210" t="s">
        <v>448</v>
      </c>
      <c r="AC490" s="210" t="s">
        <v>449</v>
      </c>
      <c r="AD490" s="210"/>
      <c r="AE490" s="210"/>
      <c r="AF490" s="210"/>
      <c r="AG490" s="210"/>
      <c r="AH490" s="210"/>
      <c r="AI490" s="210"/>
      <c r="AJ490" s="210"/>
      <c r="AK490" s="210"/>
      <c r="AL490" s="210"/>
      <c r="AM490" s="210"/>
      <c r="AN490" s="210"/>
      <c r="AO490" s="210"/>
      <c r="AP490" s="210"/>
      <c r="AQ490" s="210"/>
      <c r="AR490" s="210"/>
      <c r="AS490" s="210"/>
      <c r="AT490" s="210"/>
      <c r="AU490" s="210"/>
      <c r="AV490" s="210"/>
      <c r="AW490" s="210"/>
      <c r="AX490" s="210"/>
      <c r="AY490" s="210"/>
      <c r="AZ490" s="210"/>
      <c r="BA490" s="210"/>
      <c r="BB490" s="210"/>
      <c r="BC490" s="210"/>
      <c r="BD490" s="210"/>
      <c r="BE490" s="210"/>
      <c r="BF490" s="210"/>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row>
    <row r="491" spans="1:86" s="313" customFormat="1" ht="38.25" x14ac:dyDescent="0.3">
      <c r="A491" s="207">
        <v>487</v>
      </c>
      <c r="B491" s="318" t="s">
        <v>6427</v>
      </c>
      <c r="C491" s="214" t="s">
        <v>5900</v>
      </c>
      <c r="D491" s="320">
        <v>44460</v>
      </c>
      <c r="E491" s="321">
        <v>44463</v>
      </c>
      <c r="F491" s="37" t="s">
        <v>28</v>
      </c>
      <c r="G491" s="37" t="s">
        <v>28</v>
      </c>
      <c r="H491" s="40" t="s">
        <v>625</v>
      </c>
      <c r="I491" s="35" t="s">
        <v>232</v>
      </c>
      <c r="J491" s="322" t="s">
        <v>6476</v>
      </c>
      <c r="K491" s="38" t="s">
        <v>6731</v>
      </c>
      <c r="L491" s="324"/>
      <c r="M491" s="325" t="str">
        <f t="shared" ref="M491:M493" si="15">LEFT(B491,2)</f>
        <v>07</v>
      </c>
      <c r="N491" s="40" t="s">
        <v>434</v>
      </c>
      <c r="O491" s="40" t="s">
        <v>4819</v>
      </c>
      <c r="P491" s="40" t="s">
        <v>434</v>
      </c>
      <c r="Q491" s="35"/>
      <c r="R491" s="47" t="s">
        <v>6409</v>
      </c>
      <c r="S491" s="327"/>
      <c r="T491" s="20"/>
      <c r="U491" s="20"/>
      <c r="V491" s="311"/>
      <c r="W491" s="210"/>
      <c r="X491" s="210"/>
      <c r="Y491" s="210"/>
      <c r="Z491" s="210"/>
      <c r="AA491" s="210" t="s">
        <v>448</v>
      </c>
      <c r="AB491" s="210" t="s">
        <v>448</v>
      </c>
      <c r="AC491" s="210" t="s">
        <v>449</v>
      </c>
      <c r="AD491" s="210"/>
      <c r="AE491" s="210"/>
      <c r="AF491" s="210"/>
      <c r="AG491" s="210"/>
      <c r="AH491" s="210"/>
      <c r="AI491" s="210"/>
      <c r="AJ491" s="210"/>
      <c r="AK491" s="210"/>
      <c r="AL491" s="210"/>
      <c r="AM491" s="210"/>
      <c r="AN491" s="210"/>
      <c r="AO491" s="210"/>
      <c r="AP491" s="210"/>
      <c r="AQ491" s="210"/>
      <c r="AR491" s="210"/>
      <c r="AS491" s="210"/>
      <c r="AT491" s="210"/>
      <c r="AU491" s="210"/>
      <c r="AV491" s="210"/>
      <c r="AW491" s="210"/>
      <c r="AX491" s="210"/>
      <c r="AY491" s="210"/>
      <c r="AZ491" s="210"/>
      <c r="BA491" s="210"/>
      <c r="BB491" s="210"/>
      <c r="BC491" s="210"/>
      <c r="BD491" s="210"/>
      <c r="BE491" s="210"/>
      <c r="BF491" s="210"/>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row>
    <row r="492" spans="1:86" s="313" customFormat="1" ht="38.25" x14ac:dyDescent="0.3">
      <c r="A492" s="207">
        <v>488</v>
      </c>
      <c r="B492" s="318" t="s">
        <v>6428</v>
      </c>
      <c r="C492" s="214" t="s">
        <v>5901</v>
      </c>
      <c r="D492" s="320">
        <v>44460</v>
      </c>
      <c r="E492" s="321">
        <v>44463</v>
      </c>
      <c r="F492" s="37" t="s">
        <v>28</v>
      </c>
      <c r="G492" s="37" t="s">
        <v>28</v>
      </c>
      <c r="H492" s="40" t="s">
        <v>625</v>
      </c>
      <c r="I492" s="35" t="s">
        <v>232</v>
      </c>
      <c r="J492" s="322" t="s">
        <v>6477</v>
      </c>
      <c r="K492" s="38" t="s">
        <v>6684</v>
      </c>
      <c r="L492" s="324"/>
      <c r="M492" s="325" t="str">
        <f t="shared" si="15"/>
        <v>07</v>
      </c>
      <c r="N492" s="40" t="s">
        <v>434</v>
      </c>
      <c r="O492" s="40" t="s">
        <v>4819</v>
      </c>
      <c r="P492" s="40" t="s">
        <v>434</v>
      </c>
      <c r="Q492" s="35"/>
      <c r="R492" s="47" t="s">
        <v>6409</v>
      </c>
      <c r="S492" s="327"/>
      <c r="T492" s="20"/>
      <c r="U492" s="20"/>
      <c r="V492" s="311"/>
      <c r="W492" s="210"/>
      <c r="X492" s="210"/>
      <c r="Y492" s="210"/>
      <c r="Z492" s="210"/>
      <c r="AA492" s="210" t="s">
        <v>448</v>
      </c>
      <c r="AB492" s="210" t="s">
        <v>449</v>
      </c>
      <c r="AC492" s="210"/>
      <c r="AD492" s="210"/>
      <c r="AE492" s="210"/>
      <c r="AF492" s="210"/>
      <c r="AG492" s="210"/>
      <c r="AH492" s="210"/>
      <c r="AI492" s="210"/>
      <c r="AJ492" s="210"/>
      <c r="AK492" s="210"/>
      <c r="AL492" s="210"/>
      <c r="AM492" s="210"/>
      <c r="AN492" s="210"/>
      <c r="AO492" s="210"/>
      <c r="AP492" s="210"/>
      <c r="AQ492" s="210"/>
      <c r="AR492" s="210"/>
      <c r="AS492" s="210"/>
      <c r="AT492" s="210"/>
      <c r="AU492" s="210"/>
      <c r="AV492" s="210"/>
      <c r="AW492" s="210"/>
      <c r="AX492" s="210"/>
      <c r="AY492" s="210"/>
      <c r="AZ492" s="210"/>
      <c r="BA492" s="210"/>
      <c r="BB492" s="210"/>
      <c r="BC492" s="210"/>
      <c r="BD492" s="210"/>
      <c r="BE492" s="210"/>
      <c r="BF492" s="210"/>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row>
    <row r="493" spans="1:86" s="313" customFormat="1" ht="63.75" x14ac:dyDescent="0.3">
      <c r="A493" s="207">
        <v>489</v>
      </c>
      <c r="B493" s="318" t="s">
        <v>6429</v>
      </c>
      <c r="C493" s="214" t="s">
        <v>6685</v>
      </c>
      <c r="D493" s="320">
        <v>44460</v>
      </c>
      <c r="E493" s="321">
        <v>44462</v>
      </c>
      <c r="F493" s="37" t="s">
        <v>28</v>
      </c>
      <c r="G493" s="37" t="s">
        <v>28</v>
      </c>
      <c r="H493" s="35" t="s">
        <v>6687</v>
      </c>
      <c r="I493" s="35" t="s">
        <v>232</v>
      </c>
      <c r="J493" s="322" t="s">
        <v>6478</v>
      </c>
      <c r="K493" s="38" t="s">
        <v>6686</v>
      </c>
      <c r="L493" s="324"/>
      <c r="M493" s="325" t="str">
        <f t="shared" si="15"/>
        <v>07</v>
      </c>
      <c r="N493" s="40" t="s">
        <v>434</v>
      </c>
      <c r="O493" s="40" t="s">
        <v>4819</v>
      </c>
      <c r="P493" s="40" t="s">
        <v>434</v>
      </c>
      <c r="Q493" s="35"/>
      <c r="R493" s="47" t="s">
        <v>6409</v>
      </c>
      <c r="S493" s="327"/>
      <c r="T493" s="20"/>
      <c r="U493" s="20"/>
      <c r="V493" s="311"/>
      <c r="W493" s="210"/>
      <c r="X493" s="210"/>
      <c r="Y493" s="210"/>
      <c r="Z493" s="210"/>
      <c r="AA493" s="210" t="s">
        <v>448</v>
      </c>
      <c r="AB493" s="210" t="s">
        <v>449</v>
      </c>
      <c r="AC493" s="210"/>
      <c r="AD493" s="210"/>
      <c r="AE493" s="210"/>
      <c r="AF493" s="210"/>
      <c r="AG493" s="210"/>
      <c r="AH493" s="210"/>
      <c r="AI493" s="210"/>
      <c r="AJ493" s="210"/>
      <c r="AK493" s="210"/>
      <c r="AL493" s="210"/>
      <c r="AM493" s="210"/>
      <c r="AN493" s="210"/>
      <c r="AO493" s="210"/>
      <c r="AP493" s="210"/>
      <c r="AQ493" s="210"/>
      <c r="AR493" s="210"/>
      <c r="AS493" s="210"/>
      <c r="AT493" s="210"/>
      <c r="AU493" s="210"/>
      <c r="AV493" s="210"/>
      <c r="AW493" s="210"/>
      <c r="AX493" s="210"/>
      <c r="AY493" s="210"/>
      <c r="AZ493" s="210"/>
      <c r="BA493" s="210"/>
      <c r="BB493" s="210"/>
      <c r="BC493" s="210"/>
      <c r="BD493" s="210"/>
      <c r="BE493" s="210"/>
      <c r="BF493" s="210"/>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row>
    <row r="494" spans="1:86" s="313" customFormat="1" ht="51" x14ac:dyDescent="0.3">
      <c r="A494" s="207">
        <v>490</v>
      </c>
      <c r="B494" s="318" t="s">
        <v>6430</v>
      </c>
      <c r="C494" s="214" t="s">
        <v>5920</v>
      </c>
      <c r="D494" s="320">
        <v>44460</v>
      </c>
      <c r="E494" s="321">
        <v>44462</v>
      </c>
      <c r="F494" s="37" t="s">
        <v>28</v>
      </c>
      <c r="G494" s="37" t="s">
        <v>28</v>
      </c>
      <c r="H494" s="35" t="s">
        <v>6697</v>
      </c>
      <c r="I494" s="35" t="s">
        <v>232</v>
      </c>
      <c r="J494" s="322" t="s">
        <v>6479</v>
      </c>
      <c r="K494" s="38" t="s">
        <v>6688</v>
      </c>
      <c r="L494" s="324"/>
      <c r="M494" s="325" t="str">
        <f>LEFT(B494,2)</f>
        <v>07</v>
      </c>
      <c r="N494" s="40" t="s">
        <v>434</v>
      </c>
      <c r="O494" s="40" t="s">
        <v>4819</v>
      </c>
      <c r="P494" s="40" t="s">
        <v>434</v>
      </c>
      <c r="Q494" s="35"/>
      <c r="R494" s="47" t="s">
        <v>6409</v>
      </c>
      <c r="S494" s="327"/>
      <c r="T494" s="20"/>
      <c r="U494" s="20"/>
      <c r="V494" s="311"/>
      <c r="W494" s="210"/>
      <c r="X494" s="210"/>
      <c r="Y494" s="210"/>
      <c r="Z494" s="210"/>
      <c r="AA494" s="210" t="s">
        <v>448</v>
      </c>
      <c r="AB494" s="210" t="s">
        <v>449</v>
      </c>
      <c r="AC494" s="210"/>
      <c r="AD494" s="210"/>
      <c r="AE494" s="210"/>
      <c r="AF494" s="210"/>
      <c r="AG494" s="210"/>
      <c r="AH494" s="210"/>
      <c r="AI494" s="210"/>
      <c r="AJ494" s="210"/>
      <c r="AK494" s="210"/>
      <c r="AL494" s="210"/>
      <c r="AM494" s="210"/>
      <c r="AN494" s="210"/>
      <c r="AO494" s="210"/>
      <c r="AP494" s="210"/>
      <c r="AQ494" s="210"/>
      <c r="AR494" s="210"/>
      <c r="AS494" s="210"/>
      <c r="AT494" s="210"/>
      <c r="AU494" s="210"/>
      <c r="AV494" s="210"/>
      <c r="AW494" s="210"/>
      <c r="AX494" s="210"/>
      <c r="AY494" s="210"/>
      <c r="AZ494" s="210"/>
      <c r="BA494" s="210"/>
      <c r="BB494" s="210"/>
      <c r="BC494" s="210"/>
      <c r="BD494" s="210"/>
      <c r="BE494" s="210"/>
      <c r="BF494" s="210"/>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row>
    <row r="495" spans="1:86" s="313" customFormat="1" ht="76.5" x14ac:dyDescent="0.3">
      <c r="A495" s="207">
        <v>491</v>
      </c>
      <c r="B495" s="318" t="s">
        <v>6431</v>
      </c>
      <c r="C495" s="214" t="s">
        <v>5923</v>
      </c>
      <c r="D495" s="320">
        <v>44460</v>
      </c>
      <c r="E495" s="321">
        <v>44462</v>
      </c>
      <c r="F495" s="37" t="s">
        <v>28</v>
      </c>
      <c r="G495" s="37" t="s">
        <v>28</v>
      </c>
      <c r="H495" s="35" t="s">
        <v>6697</v>
      </c>
      <c r="I495" s="35" t="s">
        <v>232</v>
      </c>
      <c r="J495" s="322" t="s">
        <v>6480</v>
      </c>
      <c r="K495" s="38" t="s">
        <v>6689</v>
      </c>
      <c r="L495" s="324"/>
      <c r="M495" s="325" t="str">
        <f>LEFT(B495,2)</f>
        <v>07</v>
      </c>
      <c r="N495" s="40" t="s">
        <v>434</v>
      </c>
      <c r="O495" s="40" t="s">
        <v>4819</v>
      </c>
      <c r="P495" s="40" t="s">
        <v>434</v>
      </c>
      <c r="Q495" s="35"/>
      <c r="R495" s="47" t="s">
        <v>6409</v>
      </c>
      <c r="S495" s="327"/>
      <c r="T495" s="20"/>
      <c r="U495" s="20"/>
      <c r="V495" s="311"/>
      <c r="W495" s="210"/>
      <c r="X495" s="210"/>
      <c r="Y495" s="210"/>
      <c r="Z495" s="210"/>
      <c r="AA495" s="210" t="s">
        <v>448</v>
      </c>
      <c r="AB495" s="210" t="s">
        <v>449</v>
      </c>
      <c r="AC495" s="210"/>
      <c r="AD495" s="210"/>
      <c r="AE495" s="210"/>
      <c r="AF495" s="210"/>
      <c r="AG495" s="210"/>
      <c r="AH495" s="210"/>
      <c r="AI495" s="210"/>
      <c r="AJ495" s="210"/>
      <c r="AK495" s="210"/>
      <c r="AL495" s="210"/>
      <c r="AM495" s="210"/>
      <c r="AN495" s="210"/>
      <c r="AO495" s="210"/>
      <c r="AP495" s="210"/>
      <c r="AQ495" s="210"/>
      <c r="AR495" s="210"/>
      <c r="AS495" s="210"/>
      <c r="AT495" s="210"/>
      <c r="AU495" s="210"/>
      <c r="AV495" s="210"/>
      <c r="AW495" s="210"/>
      <c r="AX495" s="210"/>
      <c r="AY495" s="210"/>
      <c r="AZ495" s="210"/>
      <c r="BA495" s="210"/>
      <c r="BB495" s="210"/>
      <c r="BC495" s="210"/>
      <c r="BD495" s="210"/>
      <c r="BE495" s="210"/>
      <c r="BF495" s="210"/>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row>
    <row r="496" spans="1:86" s="313" customFormat="1" ht="51" x14ac:dyDescent="0.3">
      <c r="A496" s="207">
        <v>492</v>
      </c>
      <c r="B496" s="318" t="s">
        <v>6432</v>
      </c>
      <c r="C496" s="214" t="s">
        <v>5925</v>
      </c>
      <c r="D496" s="320">
        <v>44460</v>
      </c>
      <c r="E496" s="321">
        <v>44462</v>
      </c>
      <c r="F496" s="37" t="s">
        <v>28</v>
      </c>
      <c r="G496" s="37" t="s">
        <v>28</v>
      </c>
      <c r="H496" s="35" t="s">
        <v>6697</v>
      </c>
      <c r="I496" s="35" t="s">
        <v>232</v>
      </c>
      <c r="J496" s="322" t="s">
        <v>6481</v>
      </c>
      <c r="K496" s="38" t="s">
        <v>6690</v>
      </c>
      <c r="L496" s="324"/>
      <c r="M496" s="325" t="str">
        <f>LEFT(B496,2)</f>
        <v>07</v>
      </c>
      <c r="N496" s="40" t="s">
        <v>434</v>
      </c>
      <c r="O496" s="40" t="s">
        <v>4819</v>
      </c>
      <c r="P496" s="40" t="s">
        <v>434</v>
      </c>
      <c r="Q496" s="35"/>
      <c r="R496" s="47" t="s">
        <v>6409</v>
      </c>
      <c r="S496" s="327"/>
      <c r="T496" s="20"/>
      <c r="U496" s="20"/>
      <c r="V496" s="311"/>
      <c r="W496" s="210"/>
      <c r="X496" s="210"/>
      <c r="Y496" s="210"/>
      <c r="Z496" s="210"/>
      <c r="AA496" s="210" t="s">
        <v>448</v>
      </c>
      <c r="AB496" s="210" t="s">
        <v>449</v>
      </c>
      <c r="AC496" s="210"/>
      <c r="AD496" s="210"/>
      <c r="AE496" s="210"/>
      <c r="AF496" s="210"/>
      <c r="AG496" s="210"/>
      <c r="AH496" s="210"/>
      <c r="AI496" s="210"/>
      <c r="AJ496" s="210"/>
      <c r="AK496" s="210"/>
      <c r="AL496" s="210"/>
      <c r="AM496" s="210"/>
      <c r="AN496" s="210"/>
      <c r="AO496" s="210"/>
      <c r="AP496" s="210"/>
      <c r="AQ496" s="210"/>
      <c r="AR496" s="210"/>
      <c r="AS496" s="210"/>
      <c r="AT496" s="210"/>
      <c r="AU496" s="210"/>
      <c r="AV496" s="210"/>
      <c r="AW496" s="210"/>
      <c r="AX496" s="210"/>
      <c r="AY496" s="210"/>
      <c r="AZ496" s="210"/>
      <c r="BA496" s="210"/>
      <c r="BB496" s="210"/>
      <c r="BC496" s="210"/>
      <c r="BD496" s="210"/>
      <c r="BE496" s="210"/>
      <c r="BF496" s="210"/>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row>
    <row r="497" spans="1:86" s="313" customFormat="1" ht="51" x14ac:dyDescent="0.3">
      <c r="A497" s="207">
        <v>493</v>
      </c>
      <c r="B497" s="318" t="s">
        <v>6433</v>
      </c>
      <c r="C497" s="214" t="s">
        <v>5926</v>
      </c>
      <c r="D497" s="320">
        <v>44460</v>
      </c>
      <c r="E497" s="321">
        <v>44462</v>
      </c>
      <c r="F497" s="37" t="s">
        <v>28</v>
      </c>
      <c r="G497" s="37" t="s">
        <v>28</v>
      </c>
      <c r="H497" s="35" t="s">
        <v>6697</v>
      </c>
      <c r="I497" s="35" t="s">
        <v>232</v>
      </c>
      <c r="J497" s="322" t="s">
        <v>6482</v>
      </c>
      <c r="K497" s="38" t="s">
        <v>6691</v>
      </c>
      <c r="L497" s="324"/>
      <c r="M497" s="325" t="str">
        <f t="shared" ref="M497:M498" si="16">LEFT(B497,2)</f>
        <v>07</v>
      </c>
      <c r="N497" s="40" t="s">
        <v>434</v>
      </c>
      <c r="O497" s="40" t="s">
        <v>4819</v>
      </c>
      <c r="P497" s="40" t="s">
        <v>434</v>
      </c>
      <c r="Q497" s="35"/>
      <c r="R497" s="47" t="s">
        <v>6409</v>
      </c>
      <c r="S497" s="327"/>
      <c r="T497" s="20"/>
      <c r="U497" s="20"/>
      <c r="V497" s="311"/>
      <c r="W497" s="210"/>
      <c r="X497" s="210"/>
      <c r="Y497" s="210"/>
      <c r="Z497" s="210"/>
      <c r="AA497" s="210" t="s">
        <v>448</v>
      </c>
      <c r="AB497" s="210" t="s">
        <v>449</v>
      </c>
      <c r="AC497" s="210"/>
      <c r="AD497" s="210"/>
      <c r="AE497" s="210"/>
      <c r="AF497" s="210"/>
      <c r="AG497" s="210"/>
      <c r="AH497" s="210"/>
      <c r="AI497" s="210"/>
      <c r="AJ497" s="210"/>
      <c r="AK497" s="210"/>
      <c r="AL497" s="210"/>
      <c r="AM497" s="210"/>
      <c r="AN497" s="210"/>
      <c r="AO497" s="210"/>
      <c r="AP497" s="210"/>
      <c r="AQ497" s="210"/>
      <c r="AR497" s="210"/>
      <c r="AS497" s="210"/>
      <c r="AT497" s="210"/>
      <c r="AU497" s="210"/>
      <c r="AV497" s="210"/>
      <c r="AW497" s="210"/>
      <c r="AX497" s="210"/>
      <c r="AY497" s="210"/>
      <c r="AZ497" s="210"/>
      <c r="BA497" s="210"/>
      <c r="BB497" s="210"/>
      <c r="BC497" s="210"/>
      <c r="BD497" s="210"/>
      <c r="BE497" s="210"/>
      <c r="BF497" s="210"/>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row>
    <row r="498" spans="1:86" s="313" customFormat="1" ht="51" x14ac:dyDescent="0.3">
      <c r="A498" s="207">
        <v>494</v>
      </c>
      <c r="B498" s="318" t="s">
        <v>6434</v>
      </c>
      <c r="C498" s="214" t="s">
        <v>5929</v>
      </c>
      <c r="D498" s="320">
        <v>44460</v>
      </c>
      <c r="E498" s="321">
        <v>44462</v>
      </c>
      <c r="F498" s="37" t="s">
        <v>28</v>
      </c>
      <c r="G498" s="37" t="s">
        <v>28</v>
      </c>
      <c r="H498" s="35" t="s">
        <v>6697</v>
      </c>
      <c r="I498" s="35" t="s">
        <v>232</v>
      </c>
      <c r="J498" s="322" t="s">
        <v>6483</v>
      </c>
      <c r="K498" s="38" t="s">
        <v>6692</v>
      </c>
      <c r="L498" s="324"/>
      <c r="M498" s="325" t="str">
        <f t="shared" si="16"/>
        <v>07</v>
      </c>
      <c r="N498" s="40" t="s">
        <v>434</v>
      </c>
      <c r="O498" s="40" t="s">
        <v>4819</v>
      </c>
      <c r="P498" s="40" t="s">
        <v>434</v>
      </c>
      <c r="Q498" s="35"/>
      <c r="R498" s="47" t="s">
        <v>6409</v>
      </c>
      <c r="S498" s="327"/>
      <c r="T498" s="20"/>
      <c r="U498" s="20"/>
      <c r="V498" s="311"/>
      <c r="W498" s="210"/>
      <c r="X498" s="210"/>
      <c r="Y498" s="210"/>
      <c r="Z498" s="210"/>
      <c r="AA498" s="210" t="s">
        <v>448</v>
      </c>
      <c r="AB498" s="210" t="s">
        <v>449</v>
      </c>
      <c r="AC498" s="210"/>
      <c r="AD498" s="210"/>
      <c r="AE498" s="210"/>
      <c r="AF498" s="210"/>
      <c r="AG498" s="210"/>
      <c r="AH498" s="210"/>
      <c r="AI498" s="210"/>
      <c r="AJ498" s="210"/>
      <c r="AK498" s="210"/>
      <c r="AL498" s="210"/>
      <c r="AM498" s="210"/>
      <c r="AN498" s="210"/>
      <c r="AO498" s="210"/>
      <c r="AP498" s="210"/>
      <c r="AQ498" s="210"/>
      <c r="AR498" s="210"/>
      <c r="AS498" s="210"/>
      <c r="AT498" s="210"/>
      <c r="AU498" s="210"/>
      <c r="AV498" s="210"/>
      <c r="AW498" s="210"/>
      <c r="AX498" s="210"/>
      <c r="AY498" s="210"/>
      <c r="AZ498" s="210"/>
      <c r="BA498" s="210"/>
      <c r="BB498" s="210"/>
      <c r="BC498" s="210"/>
      <c r="BD498" s="210"/>
      <c r="BE498" s="210"/>
      <c r="BF498" s="210"/>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row>
    <row r="499" spans="1:86" s="313" customFormat="1" ht="51" x14ac:dyDescent="0.3">
      <c r="A499" s="207">
        <v>495</v>
      </c>
      <c r="B499" s="318" t="s">
        <v>6435</v>
      </c>
      <c r="C499" s="214" t="s">
        <v>5930</v>
      </c>
      <c r="D499" s="320">
        <v>44460</v>
      </c>
      <c r="E499" s="321">
        <v>44463</v>
      </c>
      <c r="F499" s="37" t="s">
        <v>28</v>
      </c>
      <c r="G499" s="37" t="s">
        <v>28</v>
      </c>
      <c r="H499" s="35" t="s">
        <v>6697</v>
      </c>
      <c r="I499" s="35" t="s">
        <v>232</v>
      </c>
      <c r="J499" s="322" t="s">
        <v>6484</v>
      </c>
      <c r="K499" s="38" t="s">
        <v>6693</v>
      </c>
      <c r="L499" s="324"/>
      <c r="M499" s="325" t="str">
        <f>LEFT(B499,2)</f>
        <v>07</v>
      </c>
      <c r="N499" s="40" t="s">
        <v>434</v>
      </c>
      <c r="O499" s="40" t="s">
        <v>4819</v>
      </c>
      <c r="P499" s="40" t="s">
        <v>434</v>
      </c>
      <c r="Q499" s="35"/>
      <c r="R499" s="47" t="s">
        <v>6409</v>
      </c>
      <c r="S499" s="327"/>
      <c r="T499" s="20"/>
      <c r="U499" s="20"/>
      <c r="V499" s="311"/>
      <c r="W499" s="210"/>
      <c r="X499" s="210"/>
      <c r="Y499" s="210"/>
      <c r="Z499" s="210"/>
      <c r="AA499" s="210" t="s">
        <v>448</v>
      </c>
      <c r="AB499" s="210" t="s">
        <v>449</v>
      </c>
      <c r="AC499" s="210"/>
      <c r="AD499" s="210"/>
      <c r="AE499" s="210"/>
      <c r="AF499" s="210"/>
      <c r="AG499" s="210"/>
      <c r="AH499" s="210"/>
      <c r="AI499" s="210"/>
      <c r="AJ499" s="210"/>
      <c r="AK499" s="210"/>
      <c r="AL499" s="210"/>
      <c r="AM499" s="210"/>
      <c r="AN499" s="210"/>
      <c r="AO499" s="210"/>
      <c r="AP499" s="210"/>
      <c r="AQ499" s="210"/>
      <c r="AR499" s="210"/>
      <c r="AS499" s="210"/>
      <c r="AT499" s="210"/>
      <c r="AU499" s="210"/>
      <c r="AV499" s="210"/>
      <c r="AW499" s="210"/>
      <c r="AX499" s="210"/>
      <c r="AY499" s="210"/>
      <c r="AZ499" s="210"/>
      <c r="BA499" s="210"/>
      <c r="BB499" s="210"/>
      <c r="BC499" s="210"/>
      <c r="BD499" s="210"/>
      <c r="BE499" s="210"/>
      <c r="BF499" s="210"/>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row>
    <row r="500" spans="1:86" s="313" customFormat="1" ht="76.5" x14ac:dyDescent="0.3">
      <c r="A500" s="207">
        <v>496</v>
      </c>
      <c r="B500" s="318" t="s">
        <v>6436</v>
      </c>
      <c r="C500" s="214" t="s">
        <v>5931</v>
      </c>
      <c r="D500" s="320">
        <v>44460</v>
      </c>
      <c r="E500" s="321">
        <v>44463</v>
      </c>
      <c r="F500" s="37" t="s">
        <v>28</v>
      </c>
      <c r="G500" s="37" t="s">
        <v>28</v>
      </c>
      <c r="H500" s="35" t="s">
        <v>6697</v>
      </c>
      <c r="I500" s="35" t="s">
        <v>232</v>
      </c>
      <c r="J500" s="322" t="s">
        <v>6485</v>
      </c>
      <c r="K500" s="38" t="s">
        <v>6694</v>
      </c>
      <c r="L500" s="324"/>
      <c r="M500" s="325" t="str">
        <f>LEFT(B500,2)</f>
        <v>07</v>
      </c>
      <c r="N500" s="40" t="s">
        <v>434</v>
      </c>
      <c r="O500" s="40" t="s">
        <v>4819</v>
      </c>
      <c r="P500" s="40" t="s">
        <v>434</v>
      </c>
      <c r="Q500" s="35"/>
      <c r="R500" s="47" t="s">
        <v>6409</v>
      </c>
      <c r="S500" s="327"/>
      <c r="T500" s="20"/>
      <c r="U500" s="20"/>
      <c r="V500" s="311"/>
      <c r="W500" s="210"/>
      <c r="X500" s="210"/>
      <c r="Y500" s="210"/>
      <c r="Z500" s="210"/>
      <c r="AA500" s="210" t="s">
        <v>448</v>
      </c>
      <c r="AB500" s="210" t="s">
        <v>449</v>
      </c>
      <c r="AC500" s="210"/>
      <c r="AD500" s="210"/>
      <c r="AE500" s="210"/>
      <c r="AF500" s="210"/>
      <c r="AG500" s="210"/>
      <c r="AH500" s="210"/>
      <c r="AI500" s="210"/>
      <c r="AJ500" s="210"/>
      <c r="AK500" s="210"/>
      <c r="AL500" s="210"/>
      <c r="AM500" s="210"/>
      <c r="AN500" s="210"/>
      <c r="AO500" s="210"/>
      <c r="AP500" s="210"/>
      <c r="AQ500" s="210"/>
      <c r="AR500" s="210"/>
      <c r="AS500" s="210"/>
      <c r="AT500" s="210"/>
      <c r="AU500" s="210"/>
      <c r="AV500" s="210"/>
      <c r="AW500" s="210"/>
      <c r="AX500" s="210"/>
      <c r="AY500" s="210"/>
      <c r="AZ500" s="210"/>
      <c r="BA500" s="210"/>
      <c r="BB500" s="210"/>
      <c r="BC500" s="210"/>
      <c r="BD500" s="210"/>
      <c r="BE500" s="210"/>
      <c r="BF500" s="210"/>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row>
    <row r="501" spans="1:86" s="313" customFormat="1" ht="76.5" x14ac:dyDescent="0.3">
      <c r="A501" s="207">
        <v>497</v>
      </c>
      <c r="B501" s="318" t="s">
        <v>6437</v>
      </c>
      <c r="C501" s="214" t="s">
        <v>5934</v>
      </c>
      <c r="D501" s="320">
        <v>44461</v>
      </c>
      <c r="E501" s="321">
        <v>44464</v>
      </c>
      <c r="F501" s="37" t="s">
        <v>28</v>
      </c>
      <c r="G501" s="37" t="s">
        <v>28</v>
      </c>
      <c r="H501" s="35" t="s">
        <v>6697</v>
      </c>
      <c r="I501" s="35" t="s">
        <v>232</v>
      </c>
      <c r="J501" s="322" t="s">
        <v>6486</v>
      </c>
      <c r="K501" s="38" t="s">
        <v>6696</v>
      </c>
      <c r="L501" s="324"/>
      <c r="M501" s="325" t="str">
        <f>LEFT(B501,2)</f>
        <v>07</v>
      </c>
      <c r="N501" s="40" t="s">
        <v>434</v>
      </c>
      <c r="O501" s="40" t="s">
        <v>4819</v>
      </c>
      <c r="P501" s="40" t="s">
        <v>434</v>
      </c>
      <c r="Q501" s="35"/>
      <c r="R501" s="47" t="s">
        <v>6409</v>
      </c>
      <c r="S501" s="327"/>
      <c r="T501" s="20"/>
      <c r="U501" s="20"/>
      <c r="V501" s="311"/>
      <c r="W501" s="210"/>
      <c r="X501" s="210"/>
      <c r="Y501" s="210"/>
      <c r="Z501" s="210"/>
      <c r="AA501" s="210" t="s">
        <v>448</v>
      </c>
      <c r="AB501" s="210" t="s">
        <v>449</v>
      </c>
      <c r="AC501" s="210"/>
      <c r="AD501" s="210"/>
      <c r="AE501" s="210"/>
      <c r="AF501" s="210"/>
      <c r="AG501" s="210"/>
      <c r="AH501" s="210"/>
      <c r="AI501" s="210"/>
      <c r="AJ501" s="210"/>
      <c r="AK501" s="210"/>
      <c r="AL501" s="210"/>
      <c r="AM501" s="210"/>
      <c r="AN501" s="210"/>
      <c r="AO501" s="210"/>
      <c r="AP501" s="210"/>
      <c r="AQ501" s="210"/>
      <c r="AR501" s="210"/>
      <c r="AS501" s="210"/>
      <c r="AT501" s="210"/>
      <c r="AU501" s="210"/>
      <c r="AV501" s="210"/>
      <c r="AW501" s="210"/>
      <c r="AX501" s="210"/>
      <c r="AY501" s="210"/>
      <c r="AZ501" s="210"/>
      <c r="BA501" s="210"/>
      <c r="BB501" s="210"/>
      <c r="BC501" s="210"/>
      <c r="BD501" s="210"/>
      <c r="BE501" s="210"/>
      <c r="BF501" s="210"/>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row>
    <row r="502" spans="1:86" s="313" customFormat="1" ht="63.75" x14ac:dyDescent="0.3">
      <c r="A502" s="207">
        <v>498</v>
      </c>
      <c r="B502" s="318" t="s">
        <v>6438</v>
      </c>
      <c r="C502" s="214" t="s">
        <v>5935</v>
      </c>
      <c r="D502" s="320">
        <v>44461</v>
      </c>
      <c r="E502" s="321">
        <v>44464</v>
      </c>
      <c r="F502" s="37" t="s">
        <v>28</v>
      </c>
      <c r="G502" s="37" t="s">
        <v>28</v>
      </c>
      <c r="H502" s="35" t="s">
        <v>1383</v>
      </c>
      <c r="I502" s="35" t="s">
        <v>232</v>
      </c>
      <c r="J502" s="322" t="s">
        <v>6487</v>
      </c>
      <c r="K502" s="38" t="s">
        <v>6698</v>
      </c>
      <c r="L502" s="324"/>
      <c r="M502" s="325" t="str">
        <f t="shared" ref="M502:M503" si="17">LEFT(B502,2)</f>
        <v>07</v>
      </c>
      <c r="N502" s="40" t="s">
        <v>434</v>
      </c>
      <c r="O502" s="40" t="s">
        <v>4819</v>
      </c>
      <c r="P502" s="40" t="s">
        <v>434</v>
      </c>
      <c r="Q502" s="35"/>
      <c r="R502" s="47" t="s">
        <v>6409</v>
      </c>
      <c r="S502" s="327"/>
      <c r="T502" s="20"/>
      <c r="U502" s="20"/>
      <c r="V502" s="4"/>
      <c r="W502" s="488"/>
      <c r="X502" s="488"/>
      <c r="Y502" s="488"/>
      <c r="Z502" s="488"/>
      <c r="AA502" s="210" t="s">
        <v>448</v>
      </c>
      <c r="AB502" s="210" t="s">
        <v>449</v>
      </c>
      <c r="AC502" s="210"/>
      <c r="AD502" s="210"/>
      <c r="AE502" s="210"/>
      <c r="AF502" s="210"/>
      <c r="AG502" s="210"/>
      <c r="AH502" s="210"/>
      <c r="AI502" s="210"/>
      <c r="AJ502" s="210"/>
      <c r="AK502" s="210"/>
      <c r="AL502" s="210"/>
      <c r="AM502" s="210"/>
      <c r="AN502" s="210"/>
      <c r="AO502" s="210"/>
      <c r="AP502" s="210"/>
      <c r="AQ502" s="210"/>
      <c r="AR502" s="210"/>
      <c r="AS502" s="210"/>
      <c r="AT502" s="210"/>
      <c r="AU502" s="210"/>
      <c r="AV502" s="210"/>
      <c r="AW502" s="210"/>
      <c r="AX502" s="210"/>
      <c r="AY502" s="210"/>
      <c r="AZ502" s="210"/>
      <c r="BA502" s="210"/>
      <c r="BB502" s="210"/>
      <c r="BC502" s="210"/>
      <c r="BD502" s="210"/>
      <c r="BE502" s="210"/>
      <c r="BF502" s="210"/>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row>
    <row r="503" spans="1:86" s="313" customFormat="1" ht="63.75" x14ac:dyDescent="0.3">
      <c r="A503" s="207">
        <v>499</v>
      </c>
      <c r="B503" s="318" t="s">
        <v>6439</v>
      </c>
      <c r="C503" s="214" t="s">
        <v>5936</v>
      </c>
      <c r="D503" s="320">
        <v>44460</v>
      </c>
      <c r="E503" s="321">
        <v>44463</v>
      </c>
      <c r="F503" s="37" t="s">
        <v>28</v>
      </c>
      <c r="G503" s="37" t="s">
        <v>28</v>
      </c>
      <c r="H503" s="322" t="s">
        <v>1388</v>
      </c>
      <c r="I503" s="35" t="s">
        <v>232</v>
      </c>
      <c r="J503" s="322" t="s">
        <v>6488</v>
      </c>
      <c r="K503" s="38" t="s">
        <v>6699</v>
      </c>
      <c r="L503" s="324"/>
      <c r="M503" s="325" t="str">
        <f t="shared" si="17"/>
        <v>07</v>
      </c>
      <c r="N503" s="40" t="s">
        <v>434</v>
      </c>
      <c r="O503" s="40" t="s">
        <v>4819</v>
      </c>
      <c r="P503" s="40" t="s">
        <v>434</v>
      </c>
      <c r="Q503" s="35"/>
      <c r="R503" s="47" t="s">
        <v>6409</v>
      </c>
      <c r="S503" s="327"/>
      <c r="T503" s="20"/>
      <c r="U503" s="20"/>
      <c r="V503" s="311"/>
      <c r="W503" s="488"/>
      <c r="X503" s="488"/>
      <c r="Y503" s="488"/>
      <c r="Z503" s="488"/>
      <c r="AA503" s="210" t="s">
        <v>448</v>
      </c>
      <c r="AB503" s="210" t="s">
        <v>449</v>
      </c>
      <c r="AC503" s="210"/>
      <c r="AD503" s="210"/>
      <c r="AE503" s="210"/>
      <c r="AF503" s="210"/>
      <c r="AG503" s="210"/>
      <c r="AH503" s="210"/>
      <c r="AI503" s="210"/>
      <c r="AJ503" s="210"/>
      <c r="AK503" s="210"/>
      <c r="AL503" s="210"/>
      <c r="AM503" s="210"/>
      <c r="AN503" s="210"/>
      <c r="AO503" s="210"/>
      <c r="AP503" s="210"/>
      <c r="AQ503" s="210"/>
      <c r="AR503" s="210"/>
      <c r="AS503" s="210"/>
      <c r="AT503" s="210"/>
      <c r="AU503" s="210"/>
      <c r="AV503" s="210"/>
      <c r="AW503" s="210"/>
      <c r="AX503" s="210"/>
      <c r="AY503" s="210"/>
      <c r="AZ503" s="210"/>
      <c r="BA503" s="210"/>
      <c r="BB503" s="210"/>
      <c r="BC503" s="210"/>
      <c r="BD503" s="210"/>
      <c r="BE503" s="210"/>
      <c r="BF503" s="210"/>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row>
    <row r="504" spans="1:86" s="313" customFormat="1" ht="76.5" x14ac:dyDescent="0.3">
      <c r="A504" s="207">
        <v>500</v>
      </c>
      <c r="B504" s="318" t="s">
        <v>6440</v>
      </c>
      <c r="C504" s="213" t="s">
        <v>6845</v>
      </c>
      <c r="D504" s="124" t="s">
        <v>6846</v>
      </c>
      <c r="E504" s="321">
        <v>44468</v>
      </c>
      <c r="F504" s="37" t="s">
        <v>28</v>
      </c>
      <c r="G504" s="37" t="s">
        <v>28</v>
      </c>
      <c r="H504" s="35" t="s">
        <v>6687</v>
      </c>
      <c r="I504" s="35" t="s">
        <v>2387</v>
      </c>
      <c r="J504" s="322" t="s">
        <v>6441</v>
      </c>
      <c r="K504" s="38" t="s">
        <v>7043</v>
      </c>
      <c r="L504" s="324"/>
      <c r="M504" s="325" t="str">
        <f t="shared" ref="M504:M505" si="18">LEFT(B504,2)</f>
        <v>07</v>
      </c>
      <c r="N504" s="40" t="s">
        <v>434</v>
      </c>
      <c r="O504" s="40" t="s">
        <v>6980</v>
      </c>
      <c r="P504" s="40" t="s">
        <v>434</v>
      </c>
      <c r="Q504" s="35"/>
      <c r="R504" s="47" t="s">
        <v>6409</v>
      </c>
      <c r="S504" s="327"/>
      <c r="T504" s="20"/>
      <c r="U504" s="20"/>
      <c r="V504" s="4"/>
      <c r="W504" s="210"/>
      <c r="X504" s="210"/>
      <c r="Y504" s="210"/>
      <c r="Z504" s="210"/>
      <c r="AA504" s="210"/>
      <c r="AB504" s="210"/>
      <c r="AC504" s="210"/>
      <c r="AD504" s="210"/>
      <c r="AE504" s="210"/>
      <c r="AF504" s="210"/>
      <c r="AG504" s="210"/>
      <c r="AH504" s="210"/>
      <c r="AI504" s="210"/>
      <c r="AJ504" s="210"/>
      <c r="AK504" s="210"/>
      <c r="AL504" s="210"/>
      <c r="AM504" s="210"/>
      <c r="AN504" s="210"/>
      <c r="AO504" s="210"/>
      <c r="AP504" s="210"/>
      <c r="AQ504" s="210"/>
      <c r="AR504" s="210"/>
      <c r="AS504" s="210"/>
      <c r="AT504" s="210"/>
      <c r="AU504" s="210"/>
      <c r="AV504" s="210"/>
      <c r="AW504" s="210"/>
      <c r="AX504" s="210"/>
      <c r="AY504" s="210"/>
      <c r="AZ504" s="210"/>
      <c r="BA504" s="210"/>
      <c r="BB504" s="210"/>
      <c r="BC504" s="210"/>
      <c r="BD504" s="210"/>
      <c r="BE504" s="210"/>
      <c r="BF504" s="210"/>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row>
    <row r="505" spans="1:86" s="313" customFormat="1" ht="51" x14ac:dyDescent="0.3">
      <c r="A505" s="207">
        <v>501</v>
      </c>
      <c r="B505" s="318" t="s">
        <v>6442</v>
      </c>
      <c r="C505" s="214" t="s">
        <v>5938</v>
      </c>
      <c r="D505" s="320">
        <v>44461</v>
      </c>
      <c r="E505" s="321">
        <v>44464</v>
      </c>
      <c r="F505" s="37" t="s">
        <v>28</v>
      </c>
      <c r="G505" s="37" t="s">
        <v>28</v>
      </c>
      <c r="H505" s="322" t="s">
        <v>223</v>
      </c>
      <c r="I505" s="35" t="s">
        <v>232</v>
      </c>
      <c r="J505" s="322" t="s">
        <v>6489</v>
      </c>
      <c r="K505" s="38" t="s">
        <v>6602</v>
      </c>
      <c r="L505" s="324"/>
      <c r="M505" s="325" t="str">
        <f t="shared" si="18"/>
        <v>07</v>
      </c>
      <c r="N505" s="35" t="s">
        <v>434</v>
      </c>
      <c r="O505" s="35" t="s">
        <v>2891</v>
      </c>
      <c r="P505" s="35" t="s">
        <v>434</v>
      </c>
      <c r="Q505" s="35"/>
      <c r="R505" s="47" t="s">
        <v>6409</v>
      </c>
      <c r="S505" s="327"/>
      <c r="T505" s="20"/>
      <c r="U505" s="20"/>
      <c r="V505" s="4"/>
      <c r="W505" s="210"/>
      <c r="X505" s="210"/>
      <c r="Y505" s="210"/>
      <c r="Z505" s="210"/>
      <c r="AA505" s="210" t="s">
        <v>449</v>
      </c>
      <c r="AB505" s="210"/>
      <c r="AC505" s="210"/>
      <c r="AD505" s="210"/>
      <c r="AE505" s="210"/>
      <c r="AF505" s="210"/>
      <c r="AG505" s="210"/>
      <c r="AH505" s="210"/>
      <c r="AI505" s="210"/>
      <c r="AJ505" s="210"/>
      <c r="AK505" s="210"/>
      <c r="AL505" s="210"/>
      <c r="AM505" s="210"/>
      <c r="AN505" s="210"/>
      <c r="AO505" s="210"/>
      <c r="AP505" s="210"/>
      <c r="AQ505" s="210"/>
      <c r="AR505" s="210"/>
      <c r="AS505" s="210"/>
      <c r="AT505" s="210"/>
      <c r="AU505" s="210"/>
      <c r="AV505" s="210"/>
      <c r="AW505" s="210"/>
      <c r="AX505" s="210"/>
      <c r="AY505" s="210"/>
      <c r="AZ505" s="210"/>
      <c r="BA505" s="210"/>
      <c r="BB505" s="210"/>
      <c r="BC505" s="210"/>
      <c r="BD505" s="210"/>
      <c r="BE505" s="210"/>
      <c r="BF505" s="210"/>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row>
    <row r="506" spans="1:86" s="313" customFormat="1" ht="51" x14ac:dyDescent="0.3">
      <c r="A506" s="207">
        <v>502</v>
      </c>
      <c r="B506" s="318" t="s">
        <v>6443</v>
      </c>
      <c r="C506" s="214" t="s">
        <v>5939</v>
      </c>
      <c r="D506" s="320">
        <v>44462</v>
      </c>
      <c r="E506" s="321">
        <v>44466</v>
      </c>
      <c r="F506" s="37" t="s">
        <v>28</v>
      </c>
      <c r="G506" s="37" t="s">
        <v>28</v>
      </c>
      <c r="H506" s="322" t="s">
        <v>223</v>
      </c>
      <c r="I506" s="35" t="s">
        <v>232</v>
      </c>
      <c r="J506" s="322" t="s">
        <v>6490</v>
      </c>
      <c r="K506" s="38" t="s">
        <v>6601</v>
      </c>
      <c r="L506" s="324"/>
      <c r="M506" s="325" t="str">
        <f>LEFT(B506,2)</f>
        <v>07</v>
      </c>
      <c r="N506" s="35" t="s">
        <v>434</v>
      </c>
      <c r="O506" s="35" t="s">
        <v>2891</v>
      </c>
      <c r="P506" s="35" t="s">
        <v>434</v>
      </c>
      <c r="Q506" s="35"/>
      <c r="R506" s="47" t="s">
        <v>6409</v>
      </c>
      <c r="S506" s="327"/>
      <c r="T506" s="20"/>
      <c r="U506" s="20"/>
      <c r="V506" s="4"/>
      <c r="W506" s="210"/>
      <c r="X506" s="210"/>
      <c r="Y506" s="210"/>
      <c r="Z506" s="210"/>
      <c r="AA506" s="210" t="s">
        <v>449</v>
      </c>
      <c r="AB506" s="210"/>
      <c r="AC506" s="210"/>
      <c r="AD506" s="210"/>
      <c r="AE506" s="210"/>
      <c r="AF506" s="210"/>
      <c r="AG506" s="210"/>
      <c r="AH506" s="210"/>
      <c r="AI506" s="210"/>
      <c r="AJ506" s="210"/>
      <c r="AK506" s="210"/>
      <c r="AL506" s="210"/>
      <c r="AM506" s="210"/>
      <c r="AN506" s="210"/>
      <c r="AO506" s="210"/>
      <c r="AP506" s="210"/>
      <c r="AQ506" s="210"/>
      <c r="AR506" s="210"/>
      <c r="AS506" s="210"/>
      <c r="AT506" s="210"/>
      <c r="AU506" s="210"/>
      <c r="AV506" s="210"/>
      <c r="AW506" s="210"/>
      <c r="AX506" s="210"/>
      <c r="AY506" s="210"/>
      <c r="AZ506" s="210"/>
      <c r="BA506" s="210"/>
      <c r="BB506" s="210"/>
      <c r="BC506" s="210"/>
      <c r="BD506" s="210"/>
      <c r="BE506" s="210"/>
      <c r="BF506" s="210"/>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row>
    <row r="507" spans="1:86" s="313" customFormat="1" ht="89.25" x14ac:dyDescent="0.3">
      <c r="A507" s="207">
        <v>503</v>
      </c>
      <c r="B507" s="318" t="s">
        <v>6444</v>
      </c>
      <c r="C507" s="214" t="s">
        <v>6491</v>
      </c>
      <c r="D507" s="124" t="s">
        <v>6758</v>
      </c>
      <c r="E507" s="321">
        <v>44469</v>
      </c>
      <c r="F507" s="37" t="s">
        <v>28</v>
      </c>
      <c r="G507" s="37" t="s">
        <v>28</v>
      </c>
      <c r="H507" s="35" t="s">
        <v>6755</v>
      </c>
      <c r="I507" s="35" t="s">
        <v>232</v>
      </c>
      <c r="J507" s="322" t="s">
        <v>6492</v>
      </c>
      <c r="K507" s="38" t="s">
        <v>6756</v>
      </c>
      <c r="L507" s="324"/>
      <c r="M507" s="325" t="str">
        <f>LEFT(B507,2)</f>
        <v>07</v>
      </c>
      <c r="N507" s="40" t="s">
        <v>434</v>
      </c>
      <c r="O507" s="40" t="s">
        <v>6980</v>
      </c>
      <c r="P507" s="40" t="s">
        <v>434</v>
      </c>
      <c r="Q507" s="35"/>
      <c r="R507" s="47" t="s">
        <v>6409</v>
      </c>
      <c r="S507" s="327"/>
      <c r="T507" s="20"/>
      <c r="U507" s="20"/>
      <c r="V507" s="4"/>
      <c r="W507" s="210"/>
      <c r="X507" s="210"/>
      <c r="Y507" s="210"/>
      <c r="Z507" s="210"/>
      <c r="AA507" s="210" t="s">
        <v>448</v>
      </c>
      <c r="AB507" s="210" t="s">
        <v>448</v>
      </c>
      <c r="AC507" s="210" t="s">
        <v>449</v>
      </c>
      <c r="AD507" s="210"/>
      <c r="AE507" s="210"/>
      <c r="AF507" s="210"/>
      <c r="AG507" s="210"/>
      <c r="AH507" s="210"/>
      <c r="AI507" s="210"/>
      <c r="AJ507" s="210"/>
      <c r="AK507" s="210"/>
      <c r="AL507" s="210"/>
      <c r="AM507" s="210"/>
      <c r="AN507" s="210"/>
      <c r="AO507" s="210"/>
      <c r="AP507" s="210"/>
      <c r="AQ507" s="210"/>
      <c r="AR507" s="210"/>
      <c r="AS507" s="210"/>
      <c r="AT507" s="210"/>
      <c r="AU507" s="210"/>
      <c r="AV507" s="210"/>
      <c r="AW507" s="210"/>
      <c r="AX507" s="210"/>
      <c r="AY507" s="210"/>
      <c r="AZ507" s="210"/>
      <c r="BA507" s="210"/>
      <c r="BB507" s="210"/>
      <c r="BC507" s="210"/>
      <c r="BD507" s="210"/>
      <c r="BE507" s="210"/>
      <c r="BF507" s="210"/>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row>
    <row r="508" spans="1:86" s="313" customFormat="1" ht="76.5" x14ac:dyDescent="0.3">
      <c r="A508" s="207">
        <v>504</v>
      </c>
      <c r="B508" s="318" t="s">
        <v>6445</v>
      </c>
      <c r="C508" s="214" t="s">
        <v>5946</v>
      </c>
      <c r="D508" s="320">
        <v>44463</v>
      </c>
      <c r="E508" s="321">
        <v>44469</v>
      </c>
      <c r="F508" s="37" t="s">
        <v>28</v>
      </c>
      <c r="G508" s="37" t="s">
        <v>28</v>
      </c>
      <c r="H508" s="322" t="s">
        <v>223</v>
      </c>
      <c r="I508" s="35" t="s">
        <v>232</v>
      </c>
      <c r="J508" s="322" t="s">
        <v>6493</v>
      </c>
      <c r="K508" s="38" t="s">
        <v>6599</v>
      </c>
      <c r="L508" s="36"/>
      <c r="M508" s="325" t="str">
        <f>LEFT(B508,2)</f>
        <v>07</v>
      </c>
      <c r="N508" s="35" t="s">
        <v>434</v>
      </c>
      <c r="O508" s="35" t="s">
        <v>2891</v>
      </c>
      <c r="P508" s="35" t="s">
        <v>434</v>
      </c>
      <c r="Q508" s="35"/>
      <c r="R508" s="47" t="s">
        <v>6409</v>
      </c>
      <c r="S508" s="327"/>
      <c r="T508" s="20"/>
      <c r="U508" s="20"/>
      <c r="V508" s="4"/>
      <c r="W508" s="210"/>
      <c r="X508" s="210"/>
      <c r="Y508" s="210"/>
      <c r="Z508" s="210"/>
      <c r="AA508" s="210" t="s">
        <v>449</v>
      </c>
      <c r="AB508" s="210"/>
      <c r="AC508" s="210"/>
      <c r="AD508" s="210"/>
      <c r="AE508" s="210"/>
      <c r="AF508" s="210"/>
      <c r="AG508" s="210"/>
      <c r="AH508" s="210"/>
      <c r="AI508" s="210"/>
      <c r="AJ508" s="210"/>
      <c r="AK508" s="210"/>
      <c r="AL508" s="210"/>
      <c r="AM508" s="210"/>
      <c r="AN508" s="210"/>
      <c r="AO508" s="210"/>
      <c r="AP508" s="210"/>
      <c r="AQ508" s="210"/>
      <c r="AR508" s="210"/>
      <c r="AS508" s="210"/>
      <c r="AT508" s="210"/>
      <c r="AU508" s="210"/>
      <c r="AV508" s="210"/>
      <c r="AW508" s="210"/>
      <c r="AX508" s="210"/>
      <c r="AY508" s="210"/>
      <c r="AZ508" s="210"/>
      <c r="BA508" s="210"/>
      <c r="BB508" s="210"/>
      <c r="BC508" s="210"/>
      <c r="BD508" s="210"/>
      <c r="BE508" s="210"/>
      <c r="BF508" s="210"/>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row>
    <row r="509" spans="1:86" s="313" customFormat="1" ht="89.25" x14ac:dyDescent="0.3">
      <c r="A509" s="207">
        <v>505</v>
      </c>
      <c r="B509" s="318" t="s">
        <v>6446</v>
      </c>
      <c r="C509" s="214" t="s">
        <v>5947</v>
      </c>
      <c r="D509" s="320">
        <v>44463</v>
      </c>
      <c r="E509" s="321">
        <v>44468</v>
      </c>
      <c r="F509" s="37" t="s">
        <v>28</v>
      </c>
      <c r="G509" s="37" t="s">
        <v>28</v>
      </c>
      <c r="H509" s="322" t="s">
        <v>223</v>
      </c>
      <c r="I509" s="35" t="s">
        <v>232</v>
      </c>
      <c r="J509" s="322" t="s">
        <v>6494</v>
      </c>
      <c r="K509" s="38" t="s">
        <v>6757</v>
      </c>
      <c r="L509" s="324"/>
      <c r="M509" s="325" t="str">
        <f>LEFT(B509,2)</f>
        <v>07</v>
      </c>
      <c r="N509" s="40" t="s">
        <v>434</v>
      </c>
      <c r="O509" s="35" t="s">
        <v>2891</v>
      </c>
      <c r="P509" s="40" t="s">
        <v>434</v>
      </c>
      <c r="Q509" s="35"/>
      <c r="R509" s="47" t="s">
        <v>6409</v>
      </c>
      <c r="S509" s="327"/>
      <c r="T509" s="20"/>
      <c r="U509" s="20"/>
      <c r="V509" s="4"/>
      <c r="W509" s="210"/>
      <c r="X509" s="210"/>
      <c r="Y509" s="210"/>
      <c r="Z509" s="210"/>
      <c r="AA509" s="210" t="s">
        <v>448</v>
      </c>
      <c r="AB509" s="210" t="s">
        <v>448</v>
      </c>
      <c r="AC509" s="210" t="s">
        <v>449</v>
      </c>
      <c r="AD509" s="210"/>
      <c r="AE509" s="210"/>
      <c r="AF509" s="210"/>
      <c r="AG509" s="210"/>
      <c r="AH509" s="210"/>
      <c r="AI509" s="210"/>
      <c r="AJ509" s="210"/>
      <c r="AK509" s="210"/>
      <c r="AL509" s="210"/>
      <c r="AM509" s="210"/>
      <c r="AN509" s="210"/>
      <c r="AO509" s="210"/>
      <c r="AP509" s="210"/>
      <c r="AQ509" s="210"/>
      <c r="AR509" s="210"/>
      <c r="AS509" s="210"/>
      <c r="AT509" s="210"/>
      <c r="AU509" s="210"/>
      <c r="AV509" s="210"/>
      <c r="AW509" s="210"/>
      <c r="AX509" s="210"/>
      <c r="AY509" s="210"/>
      <c r="AZ509" s="210"/>
      <c r="BA509" s="210"/>
      <c r="BB509" s="210"/>
      <c r="BC509" s="210"/>
      <c r="BD509" s="210"/>
      <c r="BE509" s="210"/>
      <c r="BF509" s="210"/>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row>
    <row r="510" spans="1:86" s="313" customFormat="1" ht="76.5" x14ac:dyDescent="0.3">
      <c r="A510" s="207">
        <v>506</v>
      </c>
      <c r="B510" s="318" t="s">
        <v>6447</v>
      </c>
      <c r="C510" s="214" t="s">
        <v>5948</v>
      </c>
      <c r="D510" s="124" t="s">
        <v>6700</v>
      </c>
      <c r="E510" s="321">
        <v>44462</v>
      </c>
      <c r="F510" s="37" t="s">
        <v>28</v>
      </c>
      <c r="G510" s="37" t="s">
        <v>28</v>
      </c>
      <c r="H510" s="322" t="s">
        <v>223</v>
      </c>
      <c r="I510" s="35" t="s">
        <v>232</v>
      </c>
      <c r="J510" s="322" t="s">
        <v>6495</v>
      </c>
      <c r="K510" s="38" t="s">
        <v>6702</v>
      </c>
      <c r="L510" s="324"/>
      <c r="M510" s="325" t="str">
        <f>LEFT(B510,2)</f>
        <v>07</v>
      </c>
      <c r="N510" s="40" t="s">
        <v>434</v>
      </c>
      <c r="O510" s="35" t="s">
        <v>2891</v>
      </c>
      <c r="P510" s="40" t="s">
        <v>434</v>
      </c>
      <c r="Q510" s="35"/>
      <c r="R510" s="47" t="s">
        <v>6409</v>
      </c>
      <c r="S510" s="327"/>
      <c r="T510" s="20"/>
      <c r="U510" s="20"/>
      <c r="V510" s="4"/>
      <c r="W510" s="210"/>
      <c r="X510" s="210"/>
      <c r="Y510" s="210"/>
      <c r="Z510" s="210"/>
      <c r="AA510" s="210" t="s">
        <v>448</v>
      </c>
      <c r="AB510" s="210" t="s">
        <v>449</v>
      </c>
      <c r="AC510" s="210"/>
      <c r="AD510" s="210"/>
      <c r="AE510" s="210"/>
      <c r="AF510" s="210"/>
      <c r="AG510" s="210"/>
      <c r="AH510" s="210"/>
      <c r="AI510" s="210"/>
      <c r="AJ510" s="210"/>
      <c r="AK510" s="210"/>
      <c r="AL510" s="210"/>
      <c r="AM510" s="210"/>
      <c r="AN510" s="210"/>
      <c r="AO510" s="210"/>
      <c r="AP510" s="210"/>
      <c r="AQ510" s="210"/>
      <c r="AR510" s="210"/>
      <c r="AS510" s="210"/>
      <c r="AT510" s="210"/>
      <c r="AU510" s="210"/>
      <c r="AV510" s="210"/>
      <c r="AW510" s="210"/>
      <c r="AX510" s="210"/>
      <c r="AY510" s="210"/>
      <c r="AZ510" s="210"/>
      <c r="BA510" s="210"/>
      <c r="BB510" s="210"/>
      <c r="BC510" s="210"/>
      <c r="BD510" s="210"/>
      <c r="BE510" s="210"/>
      <c r="BF510" s="210"/>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row>
    <row r="511" spans="1:86" s="313" customFormat="1" ht="51" x14ac:dyDescent="0.3">
      <c r="A511" s="207">
        <v>507</v>
      </c>
      <c r="B511" s="318" t="s">
        <v>6448</v>
      </c>
      <c r="C511" s="214" t="s">
        <v>6496</v>
      </c>
      <c r="D511" s="124" t="s">
        <v>6423</v>
      </c>
      <c r="E511" s="321">
        <v>44469</v>
      </c>
      <c r="F511" s="37" t="s">
        <v>28</v>
      </c>
      <c r="G511" s="37" t="s">
        <v>28</v>
      </c>
      <c r="H511" s="322" t="s">
        <v>223</v>
      </c>
      <c r="I511" s="35" t="s">
        <v>232</v>
      </c>
      <c r="J511" s="322" t="s">
        <v>6497</v>
      </c>
      <c r="K511" s="38" t="s">
        <v>6701</v>
      </c>
      <c r="L511" s="324"/>
      <c r="M511" s="325" t="str">
        <f t="shared" ref="M511:M512" si="19">LEFT(B511,2)</f>
        <v>07</v>
      </c>
      <c r="N511" s="40" t="s">
        <v>434</v>
      </c>
      <c r="O511" s="35" t="s">
        <v>2891</v>
      </c>
      <c r="P511" s="40" t="s">
        <v>434</v>
      </c>
      <c r="Q511" s="35"/>
      <c r="R511" s="47" t="s">
        <v>6409</v>
      </c>
      <c r="S511" s="327"/>
      <c r="T511" s="20"/>
      <c r="U511" s="20"/>
      <c r="V511" s="4"/>
      <c r="W511" s="210"/>
      <c r="X511" s="210"/>
      <c r="Y511" s="210"/>
      <c r="Z511" s="210"/>
      <c r="AA511" s="210" t="s">
        <v>448</v>
      </c>
      <c r="AB511" s="210" t="s">
        <v>449</v>
      </c>
      <c r="AC511" s="210"/>
      <c r="AD511" s="210"/>
      <c r="AE511" s="210"/>
      <c r="AF511" s="210"/>
      <c r="AG511" s="210"/>
      <c r="AH511" s="210"/>
      <c r="AI511" s="210"/>
      <c r="AJ511" s="210"/>
      <c r="AK511" s="210"/>
      <c r="AL511" s="210"/>
      <c r="AM511" s="210"/>
      <c r="AN511" s="210"/>
      <c r="AO511" s="210"/>
      <c r="AP511" s="210"/>
      <c r="AQ511" s="210"/>
      <c r="AR511" s="210"/>
      <c r="AS511" s="210"/>
      <c r="AT511" s="210"/>
      <c r="AU511" s="210"/>
      <c r="AV511" s="210"/>
      <c r="AW511" s="210"/>
      <c r="AX511" s="210"/>
      <c r="AY511" s="210"/>
      <c r="AZ511" s="210"/>
      <c r="BA511" s="210"/>
      <c r="BB511" s="210"/>
      <c r="BC511" s="210"/>
      <c r="BD511" s="210"/>
      <c r="BE511" s="210"/>
      <c r="BF511" s="210"/>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row>
    <row r="512" spans="1:86" s="313" customFormat="1" ht="63.75" x14ac:dyDescent="0.3">
      <c r="A512" s="207">
        <v>508</v>
      </c>
      <c r="B512" s="309" t="s">
        <v>6449</v>
      </c>
      <c r="C512" s="214" t="s">
        <v>5950</v>
      </c>
      <c r="D512" s="320">
        <v>44461</v>
      </c>
      <c r="E512" s="321">
        <v>44468</v>
      </c>
      <c r="F512" s="37" t="s">
        <v>28</v>
      </c>
      <c r="G512" s="37" t="s">
        <v>28</v>
      </c>
      <c r="H512" s="322" t="s">
        <v>223</v>
      </c>
      <c r="I512" s="35" t="s">
        <v>232</v>
      </c>
      <c r="J512" s="329" t="s">
        <v>6498</v>
      </c>
      <c r="K512" s="38" t="s">
        <v>6734</v>
      </c>
      <c r="L512" s="324"/>
      <c r="M512" s="325" t="str">
        <f t="shared" si="19"/>
        <v>07</v>
      </c>
      <c r="N512" s="40" t="s">
        <v>434</v>
      </c>
      <c r="O512" s="35" t="s">
        <v>2891</v>
      </c>
      <c r="P512" s="40" t="s">
        <v>434</v>
      </c>
      <c r="Q512" s="35"/>
      <c r="R512" s="47" t="s">
        <v>6409</v>
      </c>
      <c r="S512" s="327"/>
      <c r="T512" s="20"/>
      <c r="U512" s="20"/>
      <c r="V512" s="4"/>
      <c r="W512" s="210"/>
      <c r="X512" s="210"/>
      <c r="Y512" s="210"/>
      <c r="Z512" s="210"/>
      <c r="AA512" s="210" t="s">
        <v>448</v>
      </c>
      <c r="AB512" s="210" t="s">
        <v>448</v>
      </c>
      <c r="AC512" s="210" t="s">
        <v>449</v>
      </c>
      <c r="AD512" s="210"/>
      <c r="AE512" s="210"/>
      <c r="AF512" s="210"/>
      <c r="AG512" s="210"/>
      <c r="AH512" s="210"/>
      <c r="AI512" s="210"/>
      <c r="AJ512" s="210"/>
      <c r="AK512" s="210"/>
      <c r="AL512" s="210"/>
      <c r="AM512" s="210"/>
      <c r="AN512" s="210"/>
      <c r="AO512" s="210"/>
      <c r="AP512" s="210"/>
      <c r="AQ512" s="210"/>
      <c r="AR512" s="210"/>
      <c r="AS512" s="210"/>
      <c r="AT512" s="210"/>
      <c r="AU512" s="210"/>
      <c r="AV512" s="210"/>
      <c r="AW512" s="210"/>
      <c r="AX512" s="210"/>
      <c r="AY512" s="210"/>
      <c r="AZ512" s="210"/>
      <c r="BA512" s="210"/>
      <c r="BB512" s="210"/>
      <c r="BC512" s="210"/>
      <c r="BD512" s="210"/>
      <c r="BE512" s="210"/>
      <c r="BF512" s="210"/>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row>
    <row r="513" spans="1:86" s="313" customFormat="1" ht="76.5" x14ac:dyDescent="0.3">
      <c r="A513" s="207">
        <v>509</v>
      </c>
      <c r="B513" s="318" t="s">
        <v>6450</v>
      </c>
      <c r="C513" s="214" t="s">
        <v>6816</v>
      </c>
      <c r="D513" s="320">
        <v>44461</v>
      </c>
      <c r="E513" s="321">
        <v>44468</v>
      </c>
      <c r="F513" s="37" t="s">
        <v>28</v>
      </c>
      <c r="G513" s="37" t="s">
        <v>28</v>
      </c>
      <c r="H513" s="322" t="s">
        <v>223</v>
      </c>
      <c r="I513" s="35" t="s">
        <v>232</v>
      </c>
      <c r="J513" s="329" t="s">
        <v>6507</v>
      </c>
      <c r="K513" s="38" t="s">
        <v>6817</v>
      </c>
      <c r="L513" s="324"/>
      <c r="M513" s="325" t="str">
        <f t="shared" ref="M513:M514" si="20">LEFT(B513,2)</f>
        <v>07</v>
      </c>
      <c r="N513" s="40" t="s">
        <v>434</v>
      </c>
      <c r="O513" s="35" t="s">
        <v>2891</v>
      </c>
      <c r="P513" s="40" t="s">
        <v>434</v>
      </c>
      <c r="Q513" s="35"/>
      <c r="R513" s="47" t="s">
        <v>6409</v>
      </c>
      <c r="S513" s="327"/>
      <c r="T513" s="20"/>
      <c r="U513" s="20"/>
      <c r="V513" s="4"/>
      <c r="W513" s="210"/>
      <c r="X513" s="210"/>
      <c r="Y513" s="210"/>
      <c r="Z513" s="210"/>
      <c r="AA513" s="210" t="s">
        <v>448</v>
      </c>
      <c r="AB513" s="210" t="s">
        <v>448</v>
      </c>
      <c r="AC513" s="210" t="s">
        <v>449</v>
      </c>
      <c r="AD513" s="210"/>
      <c r="AE513" s="210"/>
      <c r="AF513" s="210"/>
      <c r="AG513" s="210"/>
      <c r="AH513" s="210"/>
      <c r="AI513" s="210"/>
      <c r="AJ513" s="210"/>
      <c r="AK513" s="210"/>
      <c r="AL513" s="210"/>
      <c r="AM513" s="210"/>
      <c r="AN513" s="210"/>
      <c r="AO513" s="210"/>
      <c r="AP513" s="210"/>
      <c r="AQ513" s="210"/>
      <c r="AR513" s="210"/>
      <c r="AS513" s="210"/>
      <c r="AT513" s="210"/>
      <c r="AU513" s="210"/>
      <c r="AV513" s="210"/>
      <c r="AW513" s="210"/>
      <c r="AX513" s="210"/>
      <c r="AY513" s="210"/>
      <c r="AZ513" s="210"/>
      <c r="BA513" s="210"/>
      <c r="BB513" s="210"/>
      <c r="BC513" s="210"/>
      <c r="BD513" s="210"/>
      <c r="BE513" s="210"/>
      <c r="BF513" s="210"/>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row>
    <row r="514" spans="1:86" s="313" customFormat="1" ht="51" x14ac:dyDescent="0.3">
      <c r="A514" s="207">
        <v>510</v>
      </c>
      <c r="B514" s="318" t="s">
        <v>6451</v>
      </c>
      <c r="C514" s="214" t="s">
        <v>5952</v>
      </c>
      <c r="D514" s="320">
        <v>44463</v>
      </c>
      <c r="E514" s="321">
        <v>44468</v>
      </c>
      <c r="F514" s="37" t="s">
        <v>28</v>
      </c>
      <c r="G514" s="37" t="s">
        <v>28</v>
      </c>
      <c r="H514" s="322" t="s">
        <v>223</v>
      </c>
      <c r="I514" s="35" t="s">
        <v>232</v>
      </c>
      <c r="J514" s="329" t="s">
        <v>6506</v>
      </c>
      <c r="K514" s="38" t="s">
        <v>6600</v>
      </c>
      <c r="L514" s="324"/>
      <c r="M514" s="325" t="str">
        <f t="shared" si="20"/>
        <v>07</v>
      </c>
      <c r="N514" s="35" t="s">
        <v>434</v>
      </c>
      <c r="O514" s="35" t="s">
        <v>2891</v>
      </c>
      <c r="P514" s="35" t="s">
        <v>434</v>
      </c>
      <c r="Q514" s="35"/>
      <c r="R514" s="47" t="s">
        <v>6409</v>
      </c>
      <c r="S514" s="327"/>
      <c r="T514" s="20"/>
      <c r="U514" s="20"/>
      <c r="V514" s="4"/>
      <c r="W514" s="210"/>
      <c r="X514" s="210"/>
      <c r="Y514" s="210"/>
      <c r="Z514" s="210"/>
      <c r="AA514" s="210" t="s">
        <v>449</v>
      </c>
      <c r="AB514" s="210"/>
      <c r="AC514" s="210"/>
      <c r="AD514" s="210"/>
      <c r="AE514" s="210"/>
      <c r="AF514" s="210"/>
      <c r="AG514" s="210"/>
      <c r="AH514" s="210"/>
      <c r="AI514" s="210"/>
      <c r="AJ514" s="210"/>
      <c r="AK514" s="210"/>
      <c r="AL514" s="210"/>
      <c r="AM514" s="210"/>
      <c r="AN514" s="210"/>
      <c r="AO514" s="210"/>
      <c r="AP514" s="210"/>
      <c r="AQ514" s="210"/>
      <c r="AR514" s="210"/>
      <c r="AS514" s="210"/>
      <c r="AT514" s="210"/>
      <c r="AU514" s="210"/>
      <c r="AV514" s="210"/>
      <c r="AW514" s="210"/>
      <c r="AX514" s="210"/>
      <c r="AY514" s="210"/>
      <c r="AZ514" s="210"/>
      <c r="BA514" s="210"/>
      <c r="BB514" s="210"/>
      <c r="BC514" s="210"/>
      <c r="BD514" s="210"/>
      <c r="BE514" s="210"/>
      <c r="BF514" s="210"/>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row>
    <row r="515" spans="1:86" s="313" customFormat="1" ht="63.75" x14ac:dyDescent="0.3">
      <c r="A515" s="207">
        <v>511</v>
      </c>
      <c r="B515" s="318" t="s">
        <v>6452</v>
      </c>
      <c r="C515" s="214" t="s">
        <v>6629</v>
      </c>
      <c r="D515" s="320">
        <v>44463</v>
      </c>
      <c r="E515" s="321">
        <v>44470</v>
      </c>
      <c r="F515" s="37" t="s">
        <v>28</v>
      </c>
      <c r="G515" s="37" t="s">
        <v>28</v>
      </c>
      <c r="H515" s="322" t="s">
        <v>1439</v>
      </c>
      <c r="I515" s="35" t="s">
        <v>232</v>
      </c>
      <c r="J515" s="322" t="s">
        <v>6505</v>
      </c>
      <c r="K515" s="38" t="s">
        <v>6628</v>
      </c>
      <c r="L515" s="324"/>
      <c r="M515" s="325" t="str">
        <f>LEFT(B515,2)</f>
        <v>07</v>
      </c>
      <c r="N515" s="40" t="s">
        <v>434</v>
      </c>
      <c r="O515" s="40" t="s">
        <v>4819</v>
      </c>
      <c r="P515" s="40" t="s">
        <v>434</v>
      </c>
      <c r="Q515" s="35"/>
      <c r="R515" s="47" t="s">
        <v>6409</v>
      </c>
      <c r="S515" s="327"/>
      <c r="T515" s="20"/>
      <c r="U515" s="20"/>
      <c r="V515" s="4"/>
      <c r="W515" s="210"/>
      <c r="X515" s="210"/>
      <c r="Y515" s="210"/>
      <c r="Z515" s="210"/>
      <c r="AA515" s="210" t="s">
        <v>448</v>
      </c>
      <c r="AB515" s="210" t="s">
        <v>449</v>
      </c>
      <c r="AC515" s="210"/>
      <c r="AD515" s="210"/>
      <c r="AE515" s="210"/>
      <c r="AF515" s="210"/>
      <c r="AG515" s="210"/>
      <c r="AH515" s="210"/>
      <c r="AI515" s="210"/>
      <c r="AJ515" s="210"/>
      <c r="AK515" s="210"/>
      <c r="AL515" s="210"/>
      <c r="AM515" s="210"/>
      <c r="AN515" s="210"/>
      <c r="AO515" s="210"/>
      <c r="AP515" s="210"/>
      <c r="AQ515" s="210"/>
      <c r="AR515" s="210"/>
      <c r="AS515" s="210"/>
      <c r="AT515" s="210"/>
      <c r="AU515" s="210"/>
      <c r="AV515" s="210"/>
      <c r="AW515" s="210"/>
      <c r="AX515" s="210"/>
      <c r="AY515" s="210"/>
      <c r="AZ515" s="210"/>
      <c r="BA515" s="210"/>
      <c r="BB515" s="210"/>
      <c r="BC515" s="210"/>
      <c r="BD515" s="210"/>
      <c r="BE515" s="210"/>
      <c r="BF515" s="210"/>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row>
    <row r="516" spans="1:86" s="313" customFormat="1" ht="63.75" x14ac:dyDescent="0.3">
      <c r="A516" s="207">
        <v>512</v>
      </c>
      <c r="B516" s="318" t="s">
        <v>6453</v>
      </c>
      <c r="C516" s="319" t="s">
        <v>5954</v>
      </c>
      <c r="D516" s="320">
        <v>44463</v>
      </c>
      <c r="E516" s="321">
        <v>44470</v>
      </c>
      <c r="F516" s="37" t="s">
        <v>28</v>
      </c>
      <c r="G516" s="37" t="s">
        <v>28</v>
      </c>
      <c r="H516" s="322" t="s">
        <v>1439</v>
      </c>
      <c r="I516" s="35" t="s">
        <v>232</v>
      </c>
      <c r="J516" s="322" t="s">
        <v>6504</v>
      </c>
      <c r="K516" s="38" t="s">
        <v>6597</v>
      </c>
      <c r="L516" s="324"/>
      <c r="M516" s="325" t="str">
        <f t="shared" ref="M516:M517" si="21">LEFT(B516,2)</f>
        <v>07</v>
      </c>
      <c r="N516" s="35" t="s">
        <v>434</v>
      </c>
      <c r="O516" s="35" t="s">
        <v>4819</v>
      </c>
      <c r="P516" s="35" t="s">
        <v>434</v>
      </c>
      <c r="Q516" s="35"/>
      <c r="R516" s="47" t="s">
        <v>6409</v>
      </c>
      <c r="S516" s="327"/>
      <c r="T516" s="20"/>
      <c r="U516" s="20"/>
      <c r="V516" s="4"/>
      <c r="W516" s="210"/>
      <c r="X516" s="210"/>
      <c r="Y516" s="210"/>
      <c r="Z516" s="210"/>
      <c r="AA516" s="210" t="s">
        <v>449</v>
      </c>
      <c r="AB516" s="210"/>
      <c r="AC516" s="210"/>
      <c r="AD516" s="210"/>
      <c r="AE516" s="210"/>
      <c r="AF516" s="210"/>
      <c r="AG516" s="210"/>
      <c r="AH516" s="210"/>
      <c r="AI516" s="210"/>
      <c r="AJ516" s="210"/>
      <c r="AK516" s="210"/>
      <c r="AL516" s="210"/>
      <c r="AM516" s="210"/>
      <c r="AN516" s="210"/>
      <c r="AO516" s="210"/>
      <c r="AP516" s="210"/>
      <c r="AQ516" s="210"/>
      <c r="AR516" s="210"/>
      <c r="AS516" s="210"/>
      <c r="AT516" s="210"/>
      <c r="AU516" s="210"/>
      <c r="AV516" s="210"/>
      <c r="AW516" s="210"/>
      <c r="AX516" s="210"/>
      <c r="AY516" s="210"/>
      <c r="AZ516" s="210"/>
      <c r="BA516" s="210"/>
      <c r="BB516" s="210"/>
      <c r="BC516" s="210"/>
      <c r="BD516" s="210"/>
      <c r="BE516" s="210"/>
      <c r="BF516" s="210"/>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row>
    <row r="517" spans="1:86" s="313" customFormat="1" ht="51" x14ac:dyDescent="0.3">
      <c r="A517" s="207">
        <v>513</v>
      </c>
      <c r="B517" s="318" t="s">
        <v>6454</v>
      </c>
      <c r="C517" s="214" t="s">
        <v>5955</v>
      </c>
      <c r="D517" s="320">
        <v>44462</v>
      </c>
      <c r="E517" s="321">
        <v>44467</v>
      </c>
      <c r="F517" s="37" t="s">
        <v>28</v>
      </c>
      <c r="G517" s="37" t="s">
        <v>28</v>
      </c>
      <c r="H517" s="322" t="s">
        <v>6142</v>
      </c>
      <c r="I517" s="35" t="s">
        <v>232</v>
      </c>
      <c r="J517" s="322" t="s">
        <v>6503</v>
      </c>
      <c r="K517" s="38" t="s">
        <v>6596</v>
      </c>
      <c r="L517" s="324"/>
      <c r="M517" s="325" t="str">
        <f t="shared" si="21"/>
        <v>07</v>
      </c>
      <c r="N517" s="35" t="s">
        <v>434</v>
      </c>
      <c r="O517" s="35" t="s">
        <v>4819</v>
      </c>
      <c r="P517" s="35" t="s">
        <v>434</v>
      </c>
      <c r="Q517" s="35"/>
      <c r="R517" s="47" t="s">
        <v>6409</v>
      </c>
      <c r="S517" s="327"/>
      <c r="T517" s="20"/>
      <c r="U517" s="20"/>
      <c r="V517" s="4"/>
      <c r="W517" s="210"/>
      <c r="X517" s="210"/>
      <c r="Y517" s="210"/>
      <c r="Z517" s="210"/>
      <c r="AA517" s="210" t="s">
        <v>449</v>
      </c>
      <c r="AB517" s="210"/>
      <c r="AC517" s="210"/>
      <c r="AD517" s="210"/>
      <c r="AE517" s="210"/>
      <c r="AF517" s="210"/>
      <c r="AG517" s="210"/>
      <c r="AH517" s="210"/>
      <c r="AI517" s="210"/>
      <c r="AJ517" s="210"/>
      <c r="AK517" s="210"/>
      <c r="AL517" s="210"/>
      <c r="AM517" s="210"/>
      <c r="AN517" s="210"/>
      <c r="AO517" s="210"/>
      <c r="AP517" s="210"/>
      <c r="AQ517" s="210"/>
      <c r="AR517" s="210"/>
      <c r="AS517" s="210"/>
      <c r="AT517" s="210"/>
      <c r="AU517" s="210"/>
      <c r="AV517" s="210"/>
      <c r="AW517" s="210"/>
      <c r="AX517" s="210"/>
      <c r="AY517" s="210"/>
      <c r="AZ517" s="210"/>
      <c r="BA517" s="210"/>
      <c r="BB517" s="210"/>
      <c r="BC517" s="210"/>
      <c r="BD517" s="210"/>
      <c r="BE517" s="210"/>
      <c r="BF517" s="210"/>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row>
    <row r="518" spans="1:86" s="313" customFormat="1" ht="51" x14ac:dyDescent="0.3">
      <c r="A518" s="207">
        <v>514</v>
      </c>
      <c r="B518" s="318" t="s">
        <v>6512</v>
      </c>
      <c r="C518" s="214" t="s">
        <v>5956</v>
      </c>
      <c r="D518" s="320">
        <v>44463</v>
      </c>
      <c r="E518" s="321">
        <v>44469</v>
      </c>
      <c r="F518" s="37" t="s">
        <v>28</v>
      </c>
      <c r="G518" s="37" t="s">
        <v>28</v>
      </c>
      <c r="H518" s="322" t="s">
        <v>1313</v>
      </c>
      <c r="I518" s="35" t="s">
        <v>232</v>
      </c>
      <c r="J518" s="322" t="s">
        <v>6502</v>
      </c>
      <c r="K518" s="38" t="s">
        <v>6595</v>
      </c>
      <c r="L518" s="324"/>
      <c r="M518" s="325" t="str">
        <f>LEFT(B518,2)</f>
        <v>07</v>
      </c>
      <c r="N518" s="35" t="s">
        <v>434</v>
      </c>
      <c r="O518" s="35" t="s">
        <v>4819</v>
      </c>
      <c r="P518" s="35" t="s">
        <v>434</v>
      </c>
      <c r="Q518" s="35"/>
      <c r="R518" s="47" t="s">
        <v>6409</v>
      </c>
      <c r="S518" s="48"/>
      <c r="T518" s="20"/>
      <c r="U518" s="20"/>
      <c r="V518" s="4"/>
      <c r="W518" s="210"/>
      <c r="X518" s="210"/>
      <c r="Y518" s="210"/>
      <c r="Z518" s="210"/>
      <c r="AA518" s="210" t="s">
        <v>449</v>
      </c>
      <c r="AB518" s="210"/>
      <c r="AC518" s="210"/>
      <c r="AD518" s="210"/>
      <c r="AE518" s="210"/>
      <c r="AF518" s="210"/>
      <c r="AG518" s="210"/>
      <c r="AH518" s="210"/>
      <c r="AI518" s="210"/>
      <c r="AJ518" s="210"/>
      <c r="AK518" s="210"/>
      <c r="AL518" s="210"/>
      <c r="AM518" s="210"/>
      <c r="AN518" s="210"/>
      <c r="AO518" s="210"/>
      <c r="AP518" s="210"/>
      <c r="AQ518" s="210"/>
      <c r="AR518" s="210"/>
      <c r="AS518" s="210"/>
      <c r="AT518" s="210"/>
      <c r="AU518" s="210"/>
      <c r="AV518" s="210"/>
      <c r="AW518" s="210"/>
      <c r="AX518" s="210"/>
      <c r="AY518" s="210"/>
      <c r="AZ518" s="210"/>
      <c r="BA518" s="210"/>
      <c r="BB518" s="210"/>
      <c r="BC518" s="210"/>
      <c r="BD518" s="210"/>
      <c r="BE518" s="210"/>
      <c r="BF518" s="210"/>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row>
    <row r="519" spans="1:86" s="313" customFormat="1" ht="38.25" x14ac:dyDescent="0.3">
      <c r="A519" s="207">
        <v>515</v>
      </c>
      <c r="B519" s="318" t="s">
        <v>6455</v>
      </c>
      <c r="C519" s="214" t="s">
        <v>5959</v>
      </c>
      <c r="D519" s="320">
        <v>44463</v>
      </c>
      <c r="E519" s="321">
        <v>44468</v>
      </c>
      <c r="F519" s="37" t="s">
        <v>28</v>
      </c>
      <c r="G519" s="37" t="s">
        <v>28</v>
      </c>
      <c r="H519" s="35" t="s">
        <v>6759</v>
      </c>
      <c r="I519" s="35" t="s">
        <v>232</v>
      </c>
      <c r="J519" s="322" t="s">
        <v>6501</v>
      </c>
      <c r="K519" s="38" t="s">
        <v>6760</v>
      </c>
      <c r="L519" s="324"/>
      <c r="M519" s="325" t="str">
        <f t="shared" ref="M519:M520" si="22">LEFT(B519,2)</f>
        <v>07</v>
      </c>
      <c r="N519" s="40" t="s">
        <v>434</v>
      </c>
      <c r="O519" s="40" t="s">
        <v>4819</v>
      </c>
      <c r="P519" s="40" t="s">
        <v>434</v>
      </c>
      <c r="Q519" s="35"/>
      <c r="R519" s="47" t="s">
        <v>6409</v>
      </c>
      <c r="S519" s="327"/>
      <c r="T519" s="20"/>
      <c r="U519" s="20"/>
      <c r="V519" s="4"/>
      <c r="W519" s="210"/>
      <c r="X519" s="210"/>
      <c r="Y519" s="210"/>
      <c r="Z519" s="210"/>
      <c r="AA519" s="210" t="s">
        <v>448</v>
      </c>
      <c r="AB519" s="210" t="s">
        <v>448</v>
      </c>
      <c r="AC519" s="210" t="s">
        <v>449</v>
      </c>
      <c r="AD519" s="210"/>
      <c r="AE519" s="210"/>
      <c r="AF519" s="210"/>
      <c r="AG519" s="210"/>
      <c r="AH519" s="210"/>
      <c r="AI519" s="210"/>
      <c r="AJ519" s="210"/>
      <c r="AK519" s="210"/>
      <c r="AL519" s="210"/>
      <c r="AM519" s="210"/>
      <c r="AN519" s="210"/>
      <c r="AO519" s="210"/>
      <c r="AP519" s="210"/>
      <c r="AQ519" s="210"/>
      <c r="AR519" s="210"/>
      <c r="AS519" s="210"/>
      <c r="AT519" s="210"/>
      <c r="AU519" s="210"/>
      <c r="AV519" s="210"/>
      <c r="AW519" s="210"/>
      <c r="AX519" s="210"/>
      <c r="AY519" s="210"/>
      <c r="AZ519" s="210"/>
      <c r="BA519" s="210"/>
      <c r="BB519" s="210"/>
      <c r="BC519" s="210"/>
      <c r="BD519" s="210"/>
      <c r="BE519" s="210"/>
      <c r="BF519" s="210"/>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row>
    <row r="520" spans="1:86" s="313" customFormat="1" ht="51" x14ac:dyDescent="0.3">
      <c r="A520" s="207">
        <v>516</v>
      </c>
      <c r="B520" s="318" t="s">
        <v>6513</v>
      </c>
      <c r="C520" s="214" t="s">
        <v>6499</v>
      </c>
      <c r="D520" s="320">
        <v>44463</v>
      </c>
      <c r="E520" s="321">
        <v>44467</v>
      </c>
      <c r="F520" s="37" t="s">
        <v>28</v>
      </c>
      <c r="G520" s="37" t="s">
        <v>28</v>
      </c>
      <c r="H520" s="35" t="s">
        <v>223</v>
      </c>
      <c r="I520" s="35" t="s">
        <v>232</v>
      </c>
      <c r="J520" s="322" t="s">
        <v>6500</v>
      </c>
      <c r="K520" s="38" t="s">
        <v>6598</v>
      </c>
      <c r="L520" s="324"/>
      <c r="M520" s="325" t="str">
        <f t="shared" si="22"/>
        <v>07</v>
      </c>
      <c r="N520" s="40" t="s">
        <v>434</v>
      </c>
      <c r="O520" s="40" t="s">
        <v>4819</v>
      </c>
      <c r="P520" s="40" t="s">
        <v>434</v>
      </c>
      <c r="Q520" s="35"/>
      <c r="R520" s="47" t="s">
        <v>6409</v>
      </c>
      <c r="S520" s="327"/>
      <c r="T520" s="20"/>
      <c r="U520" s="20"/>
      <c r="V520" s="4"/>
      <c r="W520" s="210"/>
      <c r="X520" s="210"/>
      <c r="Y520" s="210"/>
      <c r="Z520" s="210"/>
      <c r="AA520" s="210" t="s">
        <v>448</v>
      </c>
      <c r="AB520" s="210" t="s">
        <v>449</v>
      </c>
      <c r="AC520" s="210"/>
      <c r="AD520" s="210"/>
      <c r="AE520" s="210"/>
      <c r="AF520" s="210"/>
      <c r="AG520" s="210"/>
      <c r="AH520" s="210"/>
      <c r="AI520" s="210"/>
      <c r="AJ520" s="210"/>
      <c r="AK520" s="210"/>
      <c r="AL520" s="210"/>
      <c r="AM520" s="210"/>
      <c r="AN520" s="210"/>
      <c r="AO520" s="210"/>
      <c r="AP520" s="210"/>
      <c r="AQ520" s="210"/>
      <c r="AR520" s="210"/>
      <c r="AS520" s="210"/>
      <c r="AT520" s="210"/>
      <c r="AU520" s="210"/>
      <c r="AV520" s="210"/>
      <c r="AW520" s="210"/>
      <c r="AX520" s="210"/>
      <c r="AY520" s="210"/>
      <c r="AZ520" s="210"/>
      <c r="BA520" s="210"/>
      <c r="BB520" s="210"/>
      <c r="BC520" s="210"/>
      <c r="BD520" s="210"/>
      <c r="BE520" s="210"/>
      <c r="BF520" s="210"/>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row>
    <row r="521" spans="1:86" s="313" customFormat="1" ht="63.75" x14ac:dyDescent="0.3">
      <c r="A521" s="207">
        <v>517</v>
      </c>
      <c r="B521" s="309" t="s">
        <v>6525</v>
      </c>
      <c r="C521" s="214" t="s">
        <v>6523</v>
      </c>
      <c r="D521" s="124">
        <v>44463</v>
      </c>
      <c r="E521" s="37">
        <v>44470</v>
      </c>
      <c r="F521" s="37" t="s">
        <v>28</v>
      </c>
      <c r="G521" s="37" t="s">
        <v>28</v>
      </c>
      <c r="H521" s="35" t="s">
        <v>5979</v>
      </c>
      <c r="I521" s="35" t="s">
        <v>232</v>
      </c>
      <c r="J521" s="35" t="s">
        <v>6524</v>
      </c>
      <c r="K521" s="38" t="s">
        <v>6761</v>
      </c>
      <c r="L521" s="36"/>
      <c r="M521" s="88" t="str">
        <f t="shared" ref="M521:M537" si="23">LEFT(B521,2)</f>
        <v>07</v>
      </c>
      <c r="N521" s="40" t="s">
        <v>434</v>
      </c>
      <c r="O521" s="40" t="s">
        <v>4819</v>
      </c>
      <c r="P521" s="40" t="s">
        <v>434</v>
      </c>
      <c r="Q521" s="35"/>
      <c r="R521" s="47" t="s">
        <v>6409</v>
      </c>
      <c r="S521" s="48"/>
      <c r="T521" s="20"/>
      <c r="U521" s="20"/>
      <c r="V521" s="4"/>
      <c r="W521" s="210"/>
      <c r="X521" s="210"/>
      <c r="Y521" s="210"/>
      <c r="Z521" s="210"/>
      <c r="AA521" s="210" t="s">
        <v>448</v>
      </c>
      <c r="AB521" s="210" t="s">
        <v>448</v>
      </c>
      <c r="AC521" s="210" t="s">
        <v>449</v>
      </c>
      <c r="AD521" s="210"/>
      <c r="AE521" s="210"/>
      <c r="AF521" s="210"/>
      <c r="AG521" s="210"/>
      <c r="AH521" s="210"/>
      <c r="AI521" s="210"/>
      <c r="AJ521" s="210"/>
      <c r="AK521" s="210"/>
      <c r="AL521" s="210"/>
      <c r="AM521" s="210"/>
      <c r="AN521" s="210"/>
      <c r="AO521" s="210"/>
      <c r="AP521" s="210"/>
      <c r="AQ521" s="210"/>
      <c r="AR521" s="210"/>
      <c r="AS521" s="210"/>
      <c r="AT521" s="210"/>
      <c r="AU521" s="210"/>
      <c r="AV521" s="210"/>
      <c r="AW521" s="210"/>
      <c r="AX521" s="210"/>
      <c r="AY521" s="210"/>
      <c r="AZ521" s="210"/>
      <c r="BA521" s="210"/>
      <c r="BB521" s="210"/>
      <c r="BC521" s="210"/>
      <c r="BD521" s="210"/>
      <c r="BE521" s="210"/>
      <c r="BF521" s="210"/>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row>
    <row r="522" spans="1:86" s="343" customFormat="1" ht="51" x14ac:dyDescent="0.3">
      <c r="A522" s="207">
        <v>518</v>
      </c>
      <c r="B522" s="309" t="s">
        <v>6527</v>
      </c>
      <c r="C522" s="214" t="s">
        <v>6764</v>
      </c>
      <c r="D522" s="124">
        <v>44463</v>
      </c>
      <c r="E522" s="37">
        <v>44470</v>
      </c>
      <c r="F522" s="37" t="s">
        <v>28</v>
      </c>
      <c r="G522" s="37" t="s">
        <v>28</v>
      </c>
      <c r="H522" s="35" t="s">
        <v>5979</v>
      </c>
      <c r="I522" s="35" t="s">
        <v>232</v>
      </c>
      <c r="J522" s="35" t="s">
        <v>6526</v>
      </c>
      <c r="K522" s="38" t="s">
        <v>6762</v>
      </c>
      <c r="L522" s="36"/>
      <c r="M522" s="88" t="str">
        <f t="shared" si="23"/>
        <v>07</v>
      </c>
      <c r="N522" s="40" t="s">
        <v>434</v>
      </c>
      <c r="O522" s="40" t="s">
        <v>4819</v>
      </c>
      <c r="P522" s="40" t="s">
        <v>434</v>
      </c>
      <c r="Q522" s="35"/>
      <c r="R522" s="47" t="s">
        <v>6409</v>
      </c>
      <c r="S522" s="48"/>
      <c r="T522" s="20"/>
      <c r="U522" s="20"/>
      <c r="V522" s="4"/>
      <c r="W522" s="210"/>
      <c r="X522" s="210"/>
      <c r="Y522" s="210"/>
      <c r="Z522" s="210"/>
      <c r="AA522" s="210" t="s">
        <v>448</v>
      </c>
      <c r="AB522" s="210" t="s">
        <v>448</v>
      </c>
      <c r="AC522" s="210" t="s">
        <v>449</v>
      </c>
      <c r="AD522" s="210"/>
      <c r="AE522" s="210"/>
      <c r="AF522" s="210"/>
      <c r="AG522" s="210"/>
      <c r="AH522" s="210"/>
      <c r="AI522" s="210"/>
      <c r="AJ522" s="210"/>
      <c r="AK522" s="210"/>
      <c r="AL522" s="210"/>
      <c r="AM522" s="210"/>
      <c r="AN522" s="210"/>
      <c r="AO522" s="210"/>
      <c r="AP522" s="210"/>
      <c r="AQ522" s="210"/>
      <c r="AR522" s="210"/>
      <c r="AS522" s="210"/>
      <c r="AT522" s="210"/>
      <c r="AU522" s="210"/>
      <c r="AV522" s="210"/>
      <c r="AW522" s="210"/>
      <c r="AX522" s="210"/>
      <c r="AY522" s="210"/>
      <c r="AZ522" s="210"/>
      <c r="BA522" s="210"/>
      <c r="BB522" s="210"/>
      <c r="BC522" s="210"/>
      <c r="BD522" s="210"/>
      <c r="BE522" s="210"/>
      <c r="BF522" s="210"/>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row>
    <row r="523" spans="1:86" s="313" customFormat="1" ht="51" x14ac:dyDescent="0.3">
      <c r="A523" s="207">
        <v>519</v>
      </c>
      <c r="B523" s="309" t="s">
        <v>6528</v>
      </c>
      <c r="C523" s="214" t="s">
        <v>5885</v>
      </c>
      <c r="D523" s="124">
        <v>44463</v>
      </c>
      <c r="E523" s="37">
        <v>44470</v>
      </c>
      <c r="F523" s="37" t="s">
        <v>28</v>
      </c>
      <c r="G523" s="37" t="s">
        <v>28</v>
      </c>
      <c r="H523" s="35" t="s">
        <v>5979</v>
      </c>
      <c r="I523" s="35" t="s">
        <v>232</v>
      </c>
      <c r="J523" s="35" t="s">
        <v>6529</v>
      </c>
      <c r="K523" s="38" t="s">
        <v>6781</v>
      </c>
      <c r="L523" s="36"/>
      <c r="M523" s="88" t="str">
        <f t="shared" ref="M523:M529" si="24">LEFT(B523,2)</f>
        <v>07</v>
      </c>
      <c r="N523" s="40" t="s">
        <v>434</v>
      </c>
      <c r="O523" s="40" t="s">
        <v>4819</v>
      </c>
      <c r="P523" s="40" t="s">
        <v>434</v>
      </c>
      <c r="Q523" s="35"/>
      <c r="R523" s="47" t="s">
        <v>6409</v>
      </c>
      <c r="S523" s="48"/>
      <c r="T523" s="20"/>
      <c r="U523" s="20"/>
      <c r="V523" s="4"/>
      <c r="W523" s="210"/>
      <c r="X523" s="210"/>
      <c r="Y523" s="210"/>
      <c r="Z523" s="210"/>
      <c r="AA523" s="210" t="s">
        <v>448</v>
      </c>
      <c r="AB523" s="210" t="s">
        <v>448</v>
      </c>
      <c r="AC523" s="210" t="s">
        <v>449</v>
      </c>
      <c r="AD523" s="210"/>
      <c r="AE523" s="210"/>
      <c r="AF523" s="210"/>
      <c r="AG523" s="210"/>
      <c r="AH523" s="210"/>
      <c r="AI523" s="210"/>
      <c r="AJ523" s="210"/>
      <c r="AK523" s="210"/>
      <c r="AL523" s="210"/>
      <c r="AM523" s="210"/>
      <c r="AN523" s="210"/>
      <c r="AO523" s="210"/>
      <c r="AP523" s="210"/>
      <c r="AQ523" s="210"/>
      <c r="AR523" s="210"/>
      <c r="AS523" s="210"/>
      <c r="AT523" s="210"/>
      <c r="AU523" s="210"/>
      <c r="AV523" s="210"/>
      <c r="AW523" s="210"/>
      <c r="AX523" s="210"/>
      <c r="AY523" s="210"/>
      <c r="AZ523" s="210"/>
      <c r="BA523" s="210"/>
      <c r="BB523" s="210"/>
      <c r="BC523" s="210"/>
      <c r="BD523" s="210"/>
      <c r="BE523" s="210"/>
      <c r="BF523" s="210"/>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row>
    <row r="524" spans="1:86" s="313" customFormat="1" ht="51" x14ac:dyDescent="0.3">
      <c r="A524" s="207">
        <v>520</v>
      </c>
      <c r="B524" s="309" t="s">
        <v>6531</v>
      </c>
      <c r="C524" s="214" t="s">
        <v>5887</v>
      </c>
      <c r="D524" s="124">
        <v>44463</v>
      </c>
      <c r="E524" s="37">
        <v>44470</v>
      </c>
      <c r="F524" s="37" t="s">
        <v>28</v>
      </c>
      <c r="G524" s="37" t="s">
        <v>28</v>
      </c>
      <c r="H524" s="35" t="s">
        <v>5979</v>
      </c>
      <c r="I524" s="35" t="s">
        <v>232</v>
      </c>
      <c r="J524" s="35" t="s">
        <v>6530</v>
      </c>
      <c r="K524" s="38" t="s">
        <v>6783</v>
      </c>
      <c r="L524" s="36"/>
      <c r="M524" s="88" t="str">
        <f t="shared" si="24"/>
        <v>07</v>
      </c>
      <c r="N524" s="40" t="s">
        <v>434</v>
      </c>
      <c r="O524" s="40" t="s">
        <v>4819</v>
      </c>
      <c r="P524" s="40" t="s">
        <v>434</v>
      </c>
      <c r="Q524" s="35"/>
      <c r="R524" s="47" t="s">
        <v>6409</v>
      </c>
      <c r="S524" s="48"/>
      <c r="T524" s="20"/>
      <c r="U524" s="20"/>
      <c r="V524" s="4"/>
      <c r="W524" s="210"/>
      <c r="X524" s="210"/>
      <c r="Y524" s="210"/>
      <c r="Z524" s="210"/>
      <c r="AA524" s="210" t="s">
        <v>448</v>
      </c>
      <c r="AB524" s="210" t="s">
        <v>448</v>
      </c>
      <c r="AC524" s="210" t="s">
        <v>449</v>
      </c>
      <c r="AD524" s="210"/>
      <c r="AE524" s="210"/>
      <c r="AF524" s="210"/>
      <c r="AG524" s="210"/>
      <c r="AH524" s="210"/>
      <c r="AI524" s="210"/>
      <c r="AJ524" s="210"/>
      <c r="AK524" s="210"/>
      <c r="AL524" s="210"/>
      <c r="AM524" s="210"/>
      <c r="AN524" s="210"/>
      <c r="AO524" s="210"/>
      <c r="AP524" s="210"/>
      <c r="AQ524" s="210"/>
      <c r="AR524" s="210"/>
      <c r="AS524" s="210"/>
      <c r="AT524" s="210"/>
      <c r="AU524" s="210"/>
      <c r="AV524" s="210"/>
      <c r="AW524" s="210"/>
      <c r="AX524" s="210"/>
      <c r="AY524" s="210"/>
      <c r="AZ524" s="210"/>
      <c r="BA524" s="210"/>
      <c r="BB524" s="210"/>
      <c r="BC524" s="210"/>
      <c r="BD524" s="210"/>
      <c r="BE524" s="210"/>
      <c r="BF524" s="210"/>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row>
    <row r="525" spans="1:86" s="313" customFormat="1" ht="51" x14ac:dyDescent="0.3">
      <c r="A525" s="207">
        <v>521</v>
      </c>
      <c r="B525" s="309" t="s">
        <v>7758</v>
      </c>
      <c r="C525" s="214" t="s">
        <v>5889</v>
      </c>
      <c r="D525" s="124">
        <v>44698</v>
      </c>
      <c r="E525" s="37">
        <v>44700</v>
      </c>
      <c r="F525" s="37" t="s">
        <v>28</v>
      </c>
      <c r="G525" s="37" t="s">
        <v>28</v>
      </c>
      <c r="H525" s="35" t="s">
        <v>5979</v>
      </c>
      <c r="I525" s="35" t="s">
        <v>232</v>
      </c>
      <c r="J525" s="35" t="s">
        <v>7759</v>
      </c>
      <c r="K525" s="38" t="s">
        <v>6782</v>
      </c>
      <c r="L525" s="36" t="s">
        <v>7757</v>
      </c>
      <c r="M525" s="88" t="str">
        <f t="shared" si="24"/>
        <v>07</v>
      </c>
      <c r="N525" s="40" t="s">
        <v>434</v>
      </c>
      <c r="O525" s="40" t="s">
        <v>4819</v>
      </c>
      <c r="P525" s="40" t="s">
        <v>434</v>
      </c>
      <c r="Q525" s="35" t="s">
        <v>444</v>
      </c>
      <c r="R525" s="47" t="s">
        <v>6409</v>
      </c>
      <c r="S525" s="48"/>
      <c r="T525" s="20"/>
      <c r="U525" s="20"/>
      <c r="V525" s="4"/>
      <c r="W525" s="210"/>
      <c r="X525" s="210"/>
      <c r="Y525" s="210"/>
      <c r="Z525" s="210"/>
      <c r="AA525" s="210" t="s">
        <v>448</v>
      </c>
      <c r="AB525" s="210" t="s">
        <v>448</v>
      </c>
      <c r="AC525" s="210" t="s">
        <v>449</v>
      </c>
      <c r="AD525" s="210"/>
      <c r="AE525" s="210"/>
      <c r="AF525" s="210"/>
      <c r="AG525" s="210"/>
      <c r="AH525" s="210"/>
      <c r="AI525" s="210"/>
      <c r="AJ525" s="210"/>
      <c r="AK525" s="210"/>
      <c r="AL525" s="210"/>
      <c r="AM525" s="210"/>
      <c r="AN525" s="210"/>
      <c r="AO525" s="210"/>
      <c r="AP525" s="210"/>
      <c r="AQ525" s="210"/>
      <c r="AR525" s="210"/>
      <c r="AS525" s="210"/>
      <c r="AT525" s="210"/>
      <c r="AU525" s="210"/>
      <c r="AV525" s="210"/>
      <c r="AW525" s="210"/>
      <c r="AX525" s="210"/>
      <c r="AY525" s="210"/>
      <c r="AZ525" s="210"/>
      <c r="BA525" s="210"/>
      <c r="BB525" s="210" t="s">
        <v>449</v>
      </c>
      <c r="BC525" s="210"/>
      <c r="BD525" s="210"/>
      <c r="BE525" s="210"/>
      <c r="BF525" s="210"/>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row>
    <row r="526" spans="1:86" s="313" customFormat="1" ht="51" x14ac:dyDescent="0.3">
      <c r="A526" s="207">
        <v>522</v>
      </c>
      <c r="B526" s="309" t="s">
        <v>6534</v>
      </c>
      <c r="C526" s="214" t="s">
        <v>6532</v>
      </c>
      <c r="D526" s="124">
        <v>44463</v>
      </c>
      <c r="E526" s="37">
        <v>44470</v>
      </c>
      <c r="F526" s="37" t="s">
        <v>28</v>
      </c>
      <c r="G526" s="37" t="s">
        <v>28</v>
      </c>
      <c r="H526" s="35" t="s">
        <v>223</v>
      </c>
      <c r="I526" s="35" t="s">
        <v>232</v>
      </c>
      <c r="J526" s="35" t="s">
        <v>6533</v>
      </c>
      <c r="K526" s="38" t="s">
        <v>6763</v>
      </c>
      <c r="L526" s="36"/>
      <c r="M526" s="88" t="str">
        <f t="shared" si="24"/>
        <v>07</v>
      </c>
      <c r="N526" s="40" t="s">
        <v>434</v>
      </c>
      <c r="O526" s="35" t="s">
        <v>2891</v>
      </c>
      <c r="P526" s="40" t="s">
        <v>434</v>
      </c>
      <c r="Q526" s="35"/>
      <c r="R526" s="47" t="s">
        <v>6409</v>
      </c>
      <c r="S526" s="48"/>
      <c r="T526" s="20"/>
      <c r="U526" s="20"/>
      <c r="V526" s="4"/>
      <c r="W526" s="210"/>
      <c r="X526" s="210"/>
      <c r="Y526" s="210"/>
      <c r="Z526" s="210"/>
      <c r="AA526" s="210" t="s">
        <v>448</v>
      </c>
      <c r="AB526" s="210" t="s">
        <v>448</v>
      </c>
      <c r="AC526" s="210" t="s">
        <v>449</v>
      </c>
      <c r="AD526" s="210"/>
      <c r="AE526" s="210"/>
      <c r="AF526" s="210"/>
      <c r="AG526" s="210"/>
      <c r="AH526" s="210"/>
      <c r="AI526" s="210"/>
      <c r="AJ526" s="210"/>
      <c r="AK526" s="210"/>
      <c r="AL526" s="210"/>
      <c r="AM526" s="210"/>
      <c r="AN526" s="210"/>
      <c r="AO526" s="210"/>
      <c r="AP526" s="210"/>
      <c r="AQ526" s="210"/>
      <c r="AR526" s="210"/>
      <c r="AS526" s="210"/>
      <c r="AT526" s="210"/>
      <c r="AU526" s="210"/>
      <c r="AV526" s="210"/>
      <c r="AW526" s="210"/>
      <c r="AX526" s="210"/>
      <c r="AY526" s="210"/>
      <c r="AZ526" s="210"/>
      <c r="BA526" s="210"/>
      <c r="BB526" s="210"/>
      <c r="BC526" s="210"/>
      <c r="BD526" s="210"/>
      <c r="BE526" s="210"/>
      <c r="BF526" s="210"/>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row>
    <row r="527" spans="1:86" s="313" customFormat="1" ht="38.25" x14ac:dyDescent="0.3">
      <c r="A527" s="207">
        <v>523</v>
      </c>
      <c r="B527" s="309" t="s">
        <v>6535</v>
      </c>
      <c r="C527" s="214" t="s">
        <v>5893</v>
      </c>
      <c r="D527" s="124">
        <v>44463</v>
      </c>
      <c r="E527" s="37">
        <v>44470</v>
      </c>
      <c r="F527" s="37" t="s">
        <v>28</v>
      </c>
      <c r="G527" s="37" t="s">
        <v>28</v>
      </c>
      <c r="H527" s="35" t="s">
        <v>5992</v>
      </c>
      <c r="I527" s="35" t="s">
        <v>232</v>
      </c>
      <c r="J527" s="35" t="s">
        <v>6536</v>
      </c>
      <c r="K527" s="38" t="s">
        <v>6765</v>
      </c>
      <c r="L527" s="36"/>
      <c r="M527" s="88" t="str">
        <f t="shared" si="24"/>
        <v>07</v>
      </c>
      <c r="N527" s="40" t="s">
        <v>434</v>
      </c>
      <c r="O527" s="40" t="s">
        <v>4819</v>
      </c>
      <c r="P527" s="40" t="s">
        <v>434</v>
      </c>
      <c r="Q527" s="35"/>
      <c r="R527" s="47" t="s">
        <v>6409</v>
      </c>
      <c r="S527" s="48"/>
      <c r="T527" s="20"/>
      <c r="U527" s="20"/>
      <c r="V527" s="4"/>
      <c r="W527" s="210"/>
      <c r="X527" s="210"/>
      <c r="Y527" s="210"/>
      <c r="Z527" s="210"/>
      <c r="AA527" s="210" t="s">
        <v>448</v>
      </c>
      <c r="AB527" s="210" t="s">
        <v>448</v>
      </c>
      <c r="AC527" s="210" t="s">
        <v>449</v>
      </c>
      <c r="AD527" s="210"/>
      <c r="AE527" s="210"/>
      <c r="AF527" s="210"/>
      <c r="AG527" s="210"/>
      <c r="AH527" s="210"/>
      <c r="AI527" s="210"/>
      <c r="AJ527" s="210"/>
      <c r="AK527" s="210"/>
      <c r="AL527" s="210"/>
      <c r="AM527" s="210"/>
      <c r="AN527" s="210"/>
      <c r="AO527" s="210"/>
      <c r="AP527" s="210"/>
      <c r="AQ527" s="210"/>
      <c r="AR527" s="210"/>
      <c r="AS527" s="210"/>
      <c r="AT527" s="210"/>
      <c r="AU527" s="210"/>
      <c r="AV527" s="210"/>
      <c r="AW527" s="210"/>
      <c r="AX527" s="210"/>
      <c r="AY527" s="210"/>
      <c r="AZ527" s="210"/>
      <c r="BA527" s="210"/>
      <c r="BB527" s="210"/>
      <c r="BC527" s="210"/>
      <c r="BD527" s="210"/>
      <c r="BE527" s="210"/>
      <c r="BF527" s="210"/>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row>
    <row r="528" spans="1:86" s="313" customFormat="1" ht="38.25" x14ac:dyDescent="0.3">
      <c r="A528" s="207">
        <v>524</v>
      </c>
      <c r="B528" s="309" t="s">
        <v>6538</v>
      </c>
      <c r="C528" s="214" t="s">
        <v>5895</v>
      </c>
      <c r="D528" s="124">
        <v>44463</v>
      </c>
      <c r="E528" s="37">
        <v>44470</v>
      </c>
      <c r="F528" s="37" t="s">
        <v>28</v>
      </c>
      <c r="G528" s="37" t="s">
        <v>28</v>
      </c>
      <c r="H528" s="35" t="s">
        <v>5992</v>
      </c>
      <c r="I528" s="35" t="s">
        <v>232</v>
      </c>
      <c r="J528" s="35" t="s">
        <v>6537</v>
      </c>
      <c r="K528" s="38" t="s">
        <v>6784</v>
      </c>
      <c r="L528" s="36"/>
      <c r="M528" s="88" t="str">
        <f t="shared" si="24"/>
        <v>07</v>
      </c>
      <c r="N528" s="40" t="s">
        <v>434</v>
      </c>
      <c r="O528" s="40" t="s">
        <v>4819</v>
      </c>
      <c r="P528" s="40" t="s">
        <v>434</v>
      </c>
      <c r="Q528" s="35"/>
      <c r="R528" s="47" t="s">
        <v>6409</v>
      </c>
      <c r="S528" s="48"/>
      <c r="T528" s="20"/>
      <c r="U528" s="20"/>
      <c r="V528" s="4"/>
      <c r="W528" s="210"/>
      <c r="X528" s="210"/>
      <c r="Y528" s="210"/>
      <c r="Z528" s="210"/>
      <c r="AA528" s="210" t="s">
        <v>448</v>
      </c>
      <c r="AB528" s="210" t="s">
        <v>448</v>
      </c>
      <c r="AC528" s="210" t="s">
        <v>449</v>
      </c>
      <c r="AD528" s="210"/>
      <c r="AE528" s="210"/>
      <c r="AF528" s="210"/>
      <c r="AG528" s="210"/>
      <c r="AH528" s="210"/>
      <c r="AI528" s="210"/>
      <c r="AJ528" s="210"/>
      <c r="AK528" s="210"/>
      <c r="AL528" s="210"/>
      <c r="AM528" s="210"/>
      <c r="AN528" s="210"/>
      <c r="AO528" s="210"/>
      <c r="AP528" s="210"/>
      <c r="AQ528" s="210"/>
      <c r="AR528" s="210"/>
      <c r="AS528" s="210"/>
      <c r="AT528" s="210"/>
      <c r="AU528" s="210"/>
      <c r="AV528" s="210"/>
      <c r="AW528" s="210"/>
      <c r="AX528" s="210"/>
      <c r="AY528" s="210"/>
      <c r="AZ528" s="210"/>
      <c r="BA528" s="210"/>
      <c r="BB528" s="210"/>
      <c r="BC528" s="210"/>
      <c r="BD528" s="210"/>
      <c r="BE528" s="210"/>
      <c r="BF528" s="210"/>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row>
    <row r="529" spans="1:86" s="313" customFormat="1" ht="51" x14ac:dyDescent="0.3">
      <c r="A529" s="207">
        <v>525</v>
      </c>
      <c r="B529" s="309" t="s">
        <v>6539</v>
      </c>
      <c r="C529" s="214" t="s">
        <v>5897</v>
      </c>
      <c r="D529" s="124">
        <v>44463</v>
      </c>
      <c r="E529" s="37">
        <v>44470</v>
      </c>
      <c r="F529" s="37" t="s">
        <v>28</v>
      </c>
      <c r="G529" s="37" t="s">
        <v>28</v>
      </c>
      <c r="H529" s="35" t="s">
        <v>930</v>
      </c>
      <c r="I529" s="35" t="s">
        <v>232</v>
      </c>
      <c r="J529" s="35" t="s">
        <v>6540</v>
      </c>
      <c r="K529" s="38" t="s">
        <v>6766</v>
      </c>
      <c r="L529" s="36"/>
      <c r="M529" s="88" t="str">
        <f t="shared" si="24"/>
        <v>07</v>
      </c>
      <c r="N529" s="40" t="s">
        <v>434</v>
      </c>
      <c r="O529" s="40" t="s">
        <v>4819</v>
      </c>
      <c r="P529" s="40" t="s">
        <v>434</v>
      </c>
      <c r="Q529" s="35"/>
      <c r="R529" s="47" t="s">
        <v>6409</v>
      </c>
      <c r="S529" s="48"/>
      <c r="T529" s="20"/>
      <c r="U529" s="20"/>
      <c r="V529" s="4"/>
      <c r="W529" s="210"/>
      <c r="X529" s="210"/>
      <c r="Y529" s="210"/>
      <c r="Z529" s="210"/>
      <c r="AA529" s="210" t="s">
        <v>448</v>
      </c>
      <c r="AB529" s="210" t="s">
        <v>448</v>
      </c>
      <c r="AC529" s="210" t="s">
        <v>449</v>
      </c>
      <c r="AD529" s="210"/>
      <c r="AE529" s="210"/>
      <c r="AF529" s="210"/>
      <c r="AG529" s="210"/>
      <c r="AH529" s="210"/>
      <c r="AI529" s="210"/>
      <c r="AJ529" s="210"/>
      <c r="AK529" s="210"/>
      <c r="AL529" s="210"/>
      <c r="AM529" s="210"/>
      <c r="AN529" s="210"/>
      <c r="AO529" s="210"/>
      <c r="AP529" s="210"/>
      <c r="AQ529" s="210"/>
      <c r="AR529" s="210"/>
      <c r="AS529" s="210"/>
      <c r="AT529" s="210"/>
      <c r="AU529" s="210"/>
      <c r="AV529" s="210"/>
      <c r="AW529" s="210"/>
      <c r="AX529" s="210"/>
      <c r="AY529" s="210"/>
      <c r="AZ529" s="210"/>
      <c r="BA529" s="210"/>
      <c r="BB529" s="210"/>
      <c r="BC529" s="210"/>
      <c r="BD529" s="210"/>
      <c r="BE529" s="210"/>
      <c r="BF529" s="210"/>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row>
    <row r="530" spans="1:86" s="313" customFormat="1" ht="51" x14ac:dyDescent="0.3">
      <c r="A530" s="207">
        <v>526</v>
      </c>
      <c r="B530" s="309" t="s">
        <v>6542</v>
      </c>
      <c r="C530" s="214" t="s">
        <v>5899</v>
      </c>
      <c r="D530" s="124">
        <v>44463</v>
      </c>
      <c r="E530" s="37">
        <v>44470</v>
      </c>
      <c r="F530" s="37" t="s">
        <v>28</v>
      </c>
      <c r="G530" s="37" t="s">
        <v>28</v>
      </c>
      <c r="H530" s="35" t="s">
        <v>930</v>
      </c>
      <c r="I530" s="35" t="s">
        <v>232</v>
      </c>
      <c r="J530" s="35" t="s">
        <v>6541</v>
      </c>
      <c r="K530" s="38" t="s">
        <v>6785</v>
      </c>
      <c r="L530" s="36"/>
      <c r="M530" s="88" t="str">
        <f t="shared" ref="M530:M536" si="25">LEFT(B530,2)</f>
        <v>07</v>
      </c>
      <c r="N530" s="40" t="s">
        <v>434</v>
      </c>
      <c r="O530" s="40" t="s">
        <v>4819</v>
      </c>
      <c r="P530" s="40" t="s">
        <v>434</v>
      </c>
      <c r="Q530" s="35"/>
      <c r="R530" s="47" t="s">
        <v>6409</v>
      </c>
      <c r="S530" s="48"/>
      <c r="T530" s="20"/>
      <c r="U530" s="20"/>
      <c r="V530" s="4"/>
      <c r="W530" s="210"/>
      <c r="X530" s="210"/>
      <c r="Y530" s="210"/>
      <c r="Z530" s="210"/>
      <c r="AA530" s="210" t="s">
        <v>448</v>
      </c>
      <c r="AB530" s="210" t="s">
        <v>448</v>
      </c>
      <c r="AC530" s="210" t="s">
        <v>449</v>
      </c>
      <c r="AD530" s="210"/>
      <c r="AE530" s="210"/>
      <c r="AF530" s="210"/>
      <c r="AG530" s="210"/>
      <c r="AH530" s="210"/>
      <c r="AI530" s="210"/>
      <c r="AJ530" s="210"/>
      <c r="AK530" s="210"/>
      <c r="AL530" s="210"/>
      <c r="AM530" s="210"/>
      <c r="AN530" s="210"/>
      <c r="AO530" s="210"/>
      <c r="AP530" s="210"/>
      <c r="AQ530" s="210"/>
      <c r="AR530" s="210"/>
      <c r="AS530" s="210"/>
      <c r="AT530" s="210"/>
      <c r="AU530" s="210"/>
      <c r="AV530" s="210"/>
      <c r="AW530" s="210"/>
      <c r="AX530" s="210"/>
      <c r="AY530" s="210"/>
      <c r="AZ530" s="210"/>
      <c r="BA530" s="210"/>
      <c r="BB530" s="210"/>
      <c r="BC530" s="210"/>
      <c r="BD530" s="210"/>
      <c r="BE530" s="210"/>
      <c r="BF530" s="210"/>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row>
    <row r="531" spans="1:86" s="313" customFormat="1" ht="51" x14ac:dyDescent="0.3">
      <c r="A531" s="207">
        <v>527</v>
      </c>
      <c r="B531" s="309" t="s">
        <v>6543</v>
      </c>
      <c r="C531" s="214" t="s">
        <v>5905</v>
      </c>
      <c r="D531" s="124">
        <v>44463</v>
      </c>
      <c r="E531" s="37">
        <v>44470</v>
      </c>
      <c r="F531" s="37" t="s">
        <v>28</v>
      </c>
      <c r="G531" s="37" t="s">
        <v>28</v>
      </c>
      <c r="H531" s="35" t="s">
        <v>577</v>
      </c>
      <c r="I531" s="35" t="s">
        <v>232</v>
      </c>
      <c r="J531" s="35" t="s">
        <v>6544</v>
      </c>
      <c r="K531" s="38" t="s">
        <v>6767</v>
      </c>
      <c r="L531" s="36"/>
      <c r="M531" s="88" t="str">
        <f t="shared" si="25"/>
        <v>07</v>
      </c>
      <c r="N531" s="40" t="s">
        <v>434</v>
      </c>
      <c r="O531" s="40" t="s">
        <v>6980</v>
      </c>
      <c r="P531" s="40" t="s">
        <v>434</v>
      </c>
      <c r="Q531" s="35"/>
      <c r="R531" s="47" t="s">
        <v>6409</v>
      </c>
      <c r="S531" s="48"/>
      <c r="T531" s="20"/>
      <c r="U531" s="20"/>
      <c r="V531" s="4"/>
      <c r="W531" s="210"/>
      <c r="X531" s="210"/>
      <c r="Y531" s="210"/>
      <c r="Z531" s="210"/>
      <c r="AA531" s="210" t="s">
        <v>448</v>
      </c>
      <c r="AB531" s="210" t="s">
        <v>448</v>
      </c>
      <c r="AC531" s="210" t="s">
        <v>449</v>
      </c>
      <c r="AD531" s="210"/>
      <c r="AE531" s="210"/>
      <c r="AF531" s="210"/>
      <c r="AG531" s="210"/>
      <c r="AH531" s="210"/>
      <c r="AI531" s="210"/>
      <c r="AJ531" s="210"/>
      <c r="AK531" s="210"/>
      <c r="AL531" s="210"/>
      <c r="AM531" s="210"/>
      <c r="AN531" s="210"/>
      <c r="AO531" s="210"/>
      <c r="AP531" s="210"/>
      <c r="AQ531" s="210"/>
      <c r="AR531" s="210"/>
      <c r="AS531" s="210"/>
      <c r="AT531" s="210"/>
      <c r="AU531" s="210"/>
      <c r="AV531" s="210"/>
      <c r="AW531" s="210"/>
      <c r="AX531" s="210"/>
      <c r="AY531" s="210"/>
      <c r="AZ531" s="210"/>
      <c r="BA531" s="210"/>
      <c r="BB531" s="210"/>
      <c r="BC531" s="210"/>
      <c r="BD531" s="210"/>
      <c r="BE531" s="210"/>
      <c r="BF531" s="210"/>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row>
    <row r="532" spans="1:86" s="313" customFormat="1" ht="38.25" x14ac:dyDescent="0.3">
      <c r="A532" s="207">
        <v>528</v>
      </c>
      <c r="B532" s="309" t="s">
        <v>6546</v>
      </c>
      <c r="C532" s="214" t="s">
        <v>5909</v>
      </c>
      <c r="D532" s="124">
        <v>44463</v>
      </c>
      <c r="E532" s="37">
        <v>44470</v>
      </c>
      <c r="F532" s="37" t="s">
        <v>28</v>
      </c>
      <c r="G532" s="37" t="s">
        <v>28</v>
      </c>
      <c r="H532" s="35" t="s">
        <v>6070</v>
      </c>
      <c r="I532" s="35" t="s">
        <v>232</v>
      </c>
      <c r="J532" s="35" t="s">
        <v>6545</v>
      </c>
      <c r="K532" s="38" t="s">
        <v>6768</v>
      </c>
      <c r="L532" s="36"/>
      <c r="M532" s="88" t="str">
        <f t="shared" si="25"/>
        <v>07</v>
      </c>
      <c r="N532" s="40" t="s">
        <v>434</v>
      </c>
      <c r="O532" s="40" t="s">
        <v>4819</v>
      </c>
      <c r="P532" s="40" t="s">
        <v>434</v>
      </c>
      <c r="Q532" s="35"/>
      <c r="R532" s="47" t="s">
        <v>6409</v>
      </c>
      <c r="S532" s="48"/>
      <c r="T532" s="20"/>
      <c r="U532" s="20"/>
      <c r="V532" s="4"/>
      <c r="W532" s="210"/>
      <c r="X532" s="210"/>
      <c r="Y532" s="210"/>
      <c r="Z532" s="210"/>
      <c r="AA532" s="210" t="s">
        <v>448</v>
      </c>
      <c r="AB532" s="210" t="s">
        <v>448</v>
      </c>
      <c r="AC532" s="210" t="s">
        <v>449</v>
      </c>
      <c r="AD532" s="210"/>
      <c r="AE532" s="210"/>
      <c r="AF532" s="210"/>
      <c r="AG532" s="210"/>
      <c r="AH532" s="210"/>
      <c r="AI532" s="210"/>
      <c r="AJ532" s="210"/>
      <c r="AK532" s="210"/>
      <c r="AL532" s="210"/>
      <c r="AM532" s="210"/>
      <c r="AN532" s="210"/>
      <c r="AO532" s="210"/>
      <c r="AP532" s="210"/>
      <c r="AQ532" s="210"/>
      <c r="AR532" s="210"/>
      <c r="AS532" s="210"/>
      <c r="AT532" s="210"/>
      <c r="AU532" s="210"/>
      <c r="AV532" s="210"/>
      <c r="AW532" s="210"/>
      <c r="AX532" s="210"/>
      <c r="AY532" s="210"/>
      <c r="AZ532" s="210"/>
      <c r="BA532" s="210"/>
      <c r="BB532" s="210"/>
      <c r="BC532" s="210"/>
      <c r="BD532" s="210"/>
      <c r="BE532" s="210"/>
      <c r="BF532" s="210"/>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row>
    <row r="533" spans="1:86" s="313" customFormat="1" ht="51" x14ac:dyDescent="0.3">
      <c r="A533" s="207">
        <v>529</v>
      </c>
      <c r="B533" s="309" t="s">
        <v>6547</v>
      </c>
      <c r="C533" s="214" t="s">
        <v>6823</v>
      </c>
      <c r="D533" s="124">
        <v>44464</v>
      </c>
      <c r="E533" s="37">
        <v>44471</v>
      </c>
      <c r="F533" s="37" t="s">
        <v>28</v>
      </c>
      <c r="G533" s="37" t="s">
        <v>28</v>
      </c>
      <c r="H533" s="35" t="s">
        <v>6074</v>
      </c>
      <c r="I533" s="35" t="s">
        <v>232</v>
      </c>
      <c r="J533" s="35" t="s">
        <v>6548</v>
      </c>
      <c r="K533" s="38" t="s">
        <v>6824</v>
      </c>
      <c r="L533" s="36"/>
      <c r="M533" s="88" t="str">
        <f t="shared" si="25"/>
        <v>07</v>
      </c>
      <c r="N533" s="40" t="s">
        <v>434</v>
      </c>
      <c r="O533" s="40" t="s">
        <v>4819</v>
      </c>
      <c r="P533" s="40" t="s">
        <v>434</v>
      </c>
      <c r="Q533" s="35"/>
      <c r="R533" s="47" t="s">
        <v>6409</v>
      </c>
      <c r="S533" s="48"/>
      <c r="T533" s="20"/>
      <c r="U533" s="20"/>
      <c r="V533" s="4"/>
      <c r="W533" s="210"/>
      <c r="X533" s="210"/>
      <c r="Y533" s="210"/>
      <c r="Z533" s="210"/>
      <c r="AA533" s="210" t="s">
        <v>448</v>
      </c>
      <c r="AB533" s="210" t="s">
        <v>448</v>
      </c>
      <c r="AC533" s="210" t="s">
        <v>449</v>
      </c>
      <c r="AD533" s="210"/>
      <c r="AE533" s="210"/>
      <c r="AF533" s="210"/>
      <c r="AG533" s="210"/>
      <c r="AH533" s="210"/>
      <c r="AI533" s="210"/>
      <c r="AJ533" s="210"/>
      <c r="AK533" s="210"/>
      <c r="AL533" s="210"/>
      <c r="AM533" s="210"/>
      <c r="AN533" s="210"/>
      <c r="AO533" s="210"/>
      <c r="AP533" s="210"/>
      <c r="AQ533" s="210"/>
      <c r="AR533" s="210"/>
      <c r="AS533" s="210"/>
      <c r="AT533" s="210"/>
      <c r="AU533" s="210"/>
      <c r="AV533" s="210"/>
      <c r="AW533" s="210"/>
      <c r="AX533" s="210"/>
      <c r="AY533" s="210"/>
      <c r="AZ533" s="210"/>
      <c r="BA533" s="210"/>
      <c r="BB533" s="210"/>
      <c r="BC533" s="210"/>
      <c r="BD533" s="210"/>
      <c r="BE533" s="210"/>
      <c r="BF533" s="210"/>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row>
    <row r="534" spans="1:86" s="313" customFormat="1" ht="38.25" x14ac:dyDescent="0.3">
      <c r="A534" s="207">
        <v>530</v>
      </c>
      <c r="B534" s="309" t="s">
        <v>6550</v>
      </c>
      <c r="C534" s="214" t="s">
        <v>6549</v>
      </c>
      <c r="D534" s="124">
        <v>44464</v>
      </c>
      <c r="E534" s="37">
        <v>44471</v>
      </c>
      <c r="F534" s="37" t="s">
        <v>28</v>
      </c>
      <c r="G534" s="37" t="s">
        <v>28</v>
      </c>
      <c r="H534" s="35" t="s">
        <v>6077</v>
      </c>
      <c r="I534" s="35" t="s">
        <v>232</v>
      </c>
      <c r="J534" s="35" t="s">
        <v>6551</v>
      </c>
      <c r="K534" s="38" t="s">
        <v>6786</v>
      </c>
      <c r="L534" s="36"/>
      <c r="M534" s="88" t="str">
        <f t="shared" si="25"/>
        <v>07</v>
      </c>
      <c r="N534" s="40" t="s">
        <v>434</v>
      </c>
      <c r="O534" s="35" t="s">
        <v>6980</v>
      </c>
      <c r="P534" s="40" t="s">
        <v>434</v>
      </c>
      <c r="Q534" s="35"/>
      <c r="R534" s="47" t="s">
        <v>6409</v>
      </c>
      <c r="S534" s="48"/>
      <c r="T534" s="20"/>
      <c r="U534" s="20"/>
      <c r="V534" s="4"/>
      <c r="W534" s="210"/>
      <c r="X534" s="210"/>
      <c r="Y534" s="210"/>
      <c r="Z534" s="210"/>
      <c r="AA534" s="210" t="s">
        <v>448</v>
      </c>
      <c r="AB534" s="210" t="s">
        <v>448</v>
      </c>
      <c r="AC534" s="210" t="s">
        <v>449</v>
      </c>
      <c r="AD534" s="210"/>
      <c r="AE534" s="210"/>
      <c r="AF534" s="210"/>
      <c r="AG534" s="210"/>
      <c r="AH534" s="210"/>
      <c r="AI534" s="210"/>
      <c r="AJ534" s="210"/>
      <c r="AK534" s="210"/>
      <c r="AL534" s="210"/>
      <c r="AM534" s="210"/>
      <c r="AN534" s="210"/>
      <c r="AO534" s="210"/>
      <c r="AP534" s="210"/>
      <c r="AQ534" s="210"/>
      <c r="AR534" s="210"/>
      <c r="AS534" s="210"/>
      <c r="AT534" s="210"/>
      <c r="AU534" s="210"/>
      <c r="AV534" s="210"/>
      <c r="AW534" s="210"/>
      <c r="AX534" s="210"/>
      <c r="AY534" s="210"/>
      <c r="AZ534" s="210"/>
      <c r="BA534" s="210"/>
      <c r="BB534" s="210"/>
      <c r="BC534" s="210"/>
      <c r="BD534" s="210"/>
      <c r="BE534" s="210"/>
      <c r="BF534" s="210"/>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row>
    <row r="535" spans="1:86" s="313" customFormat="1" ht="63.75" x14ac:dyDescent="0.3">
      <c r="A535" s="207">
        <v>531</v>
      </c>
      <c r="B535" s="309" t="s">
        <v>6553</v>
      </c>
      <c r="C535" s="214" t="s">
        <v>5922</v>
      </c>
      <c r="D535" s="124">
        <v>44464</v>
      </c>
      <c r="E535" s="37">
        <v>44471</v>
      </c>
      <c r="F535" s="37" t="s">
        <v>28</v>
      </c>
      <c r="G535" s="37" t="s">
        <v>28</v>
      </c>
      <c r="H535" s="35" t="s">
        <v>575</v>
      </c>
      <c r="I535" s="35" t="s">
        <v>232</v>
      </c>
      <c r="J535" s="35" t="s">
        <v>6552</v>
      </c>
      <c r="K535" s="38" t="s">
        <v>6787</v>
      </c>
      <c r="L535" s="36"/>
      <c r="M535" s="88" t="str">
        <f t="shared" si="25"/>
        <v>07</v>
      </c>
      <c r="N535" s="40" t="s">
        <v>434</v>
      </c>
      <c r="O535" s="40" t="s">
        <v>6980</v>
      </c>
      <c r="P535" s="40" t="s">
        <v>434</v>
      </c>
      <c r="Q535" s="35"/>
      <c r="R535" s="47" t="s">
        <v>6409</v>
      </c>
      <c r="S535" s="48"/>
      <c r="T535" s="20"/>
      <c r="U535" s="20"/>
      <c r="V535" s="4"/>
      <c r="W535" s="210"/>
      <c r="X535" s="210"/>
      <c r="Y535" s="210"/>
      <c r="Z535" s="210"/>
      <c r="AA535" s="210" t="s">
        <v>448</v>
      </c>
      <c r="AB535" s="210" t="s">
        <v>448</v>
      </c>
      <c r="AC535" s="210" t="s">
        <v>449</v>
      </c>
      <c r="AD535" s="210"/>
      <c r="AE535" s="210"/>
      <c r="AF535" s="210"/>
      <c r="AG535" s="210"/>
      <c r="AH535" s="210"/>
      <c r="AI535" s="210"/>
      <c r="AJ535" s="210"/>
      <c r="AK535" s="210"/>
      <c r="AL535" s="210"/>
      <c r="AM535" s="210"/>
      <c r="AN535" s="210"/>
      <c r="AO535" s="210"/>
      <c r="AP535" s="210"/>
      <c r="AQ535" s="210"/>
      <c r="AR535" s="210"/>
      <c r="AS535" s="210"/>
      <c r="AT535" s="210"/>
      <c r="AU535" s="210"/>
      <c r="AV535" s="210"/>
      <c r="AW535" s="210"/>
      <c r="AX535" s="210"/>
      <c r="AY535" s="210"/>
      <c r="AZ535" s="210"/>
      <c r="BA535" s="210"/>
      <c r="BB535" s="210"/>
      <c r="BC535" s="210"/>
      <c r="BD535" s="210"/>
      <c r="BE535" s="210"/>
      <c r="BF535" s="210"/>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row>
    <row r="536" spans="1:86" s="313" customFormat="1" ht="51" x14ac:dyDescent="0.3">
      <c r="A536" s="207">
        <v>532</v>
      </c>
      <c r="B536" s="309" t="s">
        <v>6554</v>
      </c>
      <c r="C536" s="214" t="s">
        <v>5928</v>
      </c>
      <c r="D536" s="124">
        <v>44464</v>
      </c>
      <c r="E536" s="37">
        <v>44471</v>
      </c>
      <c r="F536" s="37" t="s">
        <v>28</v>
      </c>
      <c r="G536" s="37" t="s">
        <v>28</v>
      </c>
      <c r="H536" s="35" t="s">
        <v>6093</v>
      </c>
      <c r="I536" s="35" t="s">
        <v>232</v>
      </c>
      <c r="J536" s="35" t="s">
        <v>6555</v>
      </c>
      <c r="K536" s="38" t="s">
        <v>6789</v>
      </c>
      <c r="L536" s="36"/>
      <c r="M536" s="88" t="str">
        <f t="shared" si="25"/>
        <v>07</v>
      </c>
      <c r="N536" s="40" t="s">
        <v>434</v>
      </c>
      <c r="O536" s="40" t="s">
        <v>4819</v>
      </c>
      <c r="P536" s="40" t="s">
        <v>434</v>
      </c>
      <c r="Q536" s="35"/>
      <c r="R536" s="47" t="s">
        <v>6409</v>
      </c>
      <c r="S536" s="48"/>
      <c r="T536" s="20"/>
      <c r="U536" s="20"/>
      <c r="V536" s="4"/>
      <c r="W536" s="210"/>
      <c r="X536" s="210"/>
      <c r="Y536" s="210"/>
      <c r="Z536" s="210"/>
      <c r="AA536" s="210" t="s">
        <v>448</v>
      </c>
      <c r="AB536" s="210" t="s">
        <v>448</v>
      </c>
      <c r="AC536" s="210" t="s">
        <v>449</v>
      </c>
      <c r="AD536" s="210"/>
      <c r="AE536" s="210"/>
      <c r="AF536" s="210"/>
      <c r="AG536" s="210"/>
      <c r="AH536" s="210"/>
      <c r="AI536" s="210"/>
      <c r="AJ536" s="210"/>
      <c r="AK536" s="210"/>
      <c r="AL536" s="210"/>
      <c r="AM536" s="210"/>
      <c r="AN536" s="210"/>
      <c r="AO536" s="210"/>
      <c r="AP536" s="210"/>
      <c r="AQ536" s="210"/>
      <c r="AR536" s="210"/>
      <c r="AS536" s="210"/>
      <c r="AT536" s="210"/>
      <c r="AU536" s="210"/>
      <c r="AV536" s="210"/>
      <c r="AW536" s="210"/>
      <c r="AX536" s="210"/>
      <c r="AY536" s="210"/>
      <c r="AZ536" s="210"/>
      <c r="BA536" s="210"/>
      <c r="BB536" s="210"/>
      <c r="BC536" s="210"/>
      <c r="BD536" s="210"/>
      <c r="BE536" s="210"/>
      <c r="BF536" s="210"/>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row>
    <row r="537" spans="1:86" s="313" customFormat="1" ht="76.5" x14ac:dyDescent="0.3">
      <c r="A537" s="207">
        <v>533</v>
      </c>
      <c r="B537" s="309" t="s">
        <v>6557</v>
      </c>
      <c r="C537" s="214" t="s">
        <v>6825</v>
      </c>
      <c r="D537" s="124">
        <v>44464</v>
      </c>
      <c r="E537" s="37">
        <v>44471</v>
      </c>
      <c r="F537" s="37" t="s">
        <v>28</v>
      </c>
      <c r="G537" s="37" t="s">
        <v>28</v>
      </c>
      <c r="H537" s="35" t="s">
        <v>611</v>
      </c>
      <c r="I537" s="35" t="s">
        <v>232</v>
      </c>
      <c r="J537" s="35" t="s">
        <v>6556</v>
      </c>
      <c r="K537" s="38" t="s">
        <v>6826</v>
      </c>
      <c r="L537" s="36"/>
      <c r="M537" s="88" t="str">
        <f t="shared" si="23"/>
        <v>07</v>
      </c>
      <c r="N537" s="40" t="s">
        <v>434</v>
      </c>
      <c r="O537" s="40" t="s">
        <v>4819</v>
      </c>
      <c r="P537" s="40" t="s">
        <v>434</v>
      </c>
      <c r="Q537" s="35"/>
      <c r="R537" s="47" t="s">
        <v>6409</v>
      </c>
      <c r="S537" s="48"/>
      <c r="T537" s="20"/>
      <c r="U537" s="20"/>
      <c r="V537" s="4"/>
      <c r="W537" s="210"/>
      <c r="X537" s="210"/>
      <c r="Y537" s="210"/>
      <c r="Z537" s="210"/>
      <c r="AA537" s="210" t="s">
        <v>448</v>
      </c>
      <c r="AB537" s="210" t="s">
        <v>448</v>
      </c>
      <c r="AC537" s="210" t="s">
        <v>449</v>
      </c>
      <c r="AD537" s="210"/>
      <c r="AE537" s="210"/>
      <c r="AF537" s="210"/>
      <c r="AG537" s="210"/>
      <c r="AH537" s="210"/>
      <c r="AI537" s="210"/>
      <c r="AJ537" s="210"/>
      <c r="AK537" s="210"/>
      <c r="AL537" s="210"/>
      <c r="AM537" s="210"/>
      <c r="AN537" s="210"/>
      <c r="AO537" s="210"/>
      <c r="AP537" s="210"/>
      <c r="AQ537" s="210"/>
      <c r="AR537" s="210"/>
      <c r="AS537" s="210"/>
      <c r="AT537" s="210"/>
      <c r="AU537" s="210"/>
      <c r="AV537" s="210"/>
      <c r="AW537" s="210"/>
      <c r="AX537" s="210"/>
      <c r="AY537" s="210"/>
      <c r="AZ537" s="210"/>
      <c r="BA537" s="210"/>
      <c r="BB537" s="210"/>
      <c r="BC537" s="210"/>
      <c r="BD537" s="210"/>
      <c r="BE537" s="210"/>
      <c r="BF537" s="210"/>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row>
    <row r="538" spans="1:86" s="313" customFormat="1" ht="76.5" x14ac:dyDescent="0.3">
      <c r="A538" s="207">
        <v>534</v>
      </c>
      <c r="B538" s="309" t="s">
        <v>6558</v>
      </c>
      <c r="C538" s="214" t="s">
        <v>5941</v>
      </c>
      <c r="D538" s="124" t="s">
        <v>6790</v>
      </c>
      <c r="E538" s="37">
        <v>44471</v>
      </c>
      <c r="F538" s="37" t="s">
        <v>28</v>
      </c>
      <c r="G538" s="37" t="s">
        <v>28</v>
      </c>
      <c r="H538" s="35" t="s">
        <v>1418</v>
      </c>
      <c r="I538" s="35" t="s">
        <v>232</v>
      </c>
      <c r="J538" s="35" t="s">
        <v>6559</v>
      </c>
      <c r="K538" s="38" t="s">
        <v>6791</v>
      </c>
      <c r="L538" s="36"/>
      <c r="M538" s="88" t="str">
        <f>LEFT(B538,2)</f>
        <v>07</v>
      </c>
      <c r="N538" s="40" t="s">
        <v>434</v>
      </c>
      <c r="O538" s="40" t="s">
        <v>6980</v>
      </c>
      <c r="P538" s="40" t="s">
        <v>434</v>
      </c>
      <c r="Q538" s="35"/>
      <c r="R538" s="47" t="s">
        <v>6409</v>
      </c>
      <c r="S538" s="48"/>
      <c r="T538" s="20"/>
      <c r="U538" s="20"/>
      <c r="V538" s="4"/>
      <c r="W538" s="210"/>
      <c r="X538" s="210"/>
      <c r="Y538" s="210"/>
      <c r="Z538" s="210"/>
      <c r="AA538" s="210" t="s">
        <v>448</v>
      </c>
      <c r="AB538" s="210" t="s">
        <v>448</v>
      </c>
      <c r="AC538" s="210" t="s">
        <v>449</v>
      </c>
      <c r="AD538" s="210"/>
      <c r="AE538" s="210"/>
      <c r="AF538" s="210"/>
      <c r="AG538" s="210"/>
      <c r="AH538" s="210"/>
      <c r="AI538" s="210"/>
      <c r="AJ538" s="210"/>
      <c r="AK538" s="210"/>
      <c r="AL538" s="210"/>
      <c r="AM538" s="210"/>
      <c r="AN538" s="210"/>
      <c r="AO538" s="210"/>
      <c r="AP538" s="210"/>
      <c r="AQ538" s="210"/>
      <c r="AR538" s="210"/>
      <c r="AS538" s="210"/>
      <c r="AT538" s="210"/>
      <c r="AU538" s="210"/>
      <c r="AV538" s="210"/>
      <c r="AW538" s="210"/>
      <c r="AX538" s="210"/>
      <c r="AY538" s="210"/>
      <c r="AZ538" s="210"/>
      <c r="BA538" s="210"/>
      <c r="BB538" s="210"/>
      <c r="BC538" s="210"/>
      <c r="BD538" s="210"/>
      <c r="BE538" s="210"/>
      <c r="BF538" s="210"/>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row>
    <row r="539" spans="1:86" ht="71.25" customHeight="1" x14ac:dyDescent="0.3">
      <c r="A539" s="207">
        <f>A538+1</f>
        <v>535</v>
      </c>
      <c r="B539" s="309" t="s">
        <v>7039</v>
      </c>
      <c r="C539" s="262" t="s">
        <v>7209</v>
      </c>
      <c r="D539" s="125">
        <v>44580</v>
      </c>
      <c r="E539" s="95">
        <v>44585</v>
      </c>
      <c r="F539" s="37" t="s">
        <v>28</v>
      </c>
      <c r="G539" s="37" t="s">
        <v>28</v>
      </c>
      <c r="H539" s="61" t="s">
        <v>7219</v>
      </c>
      <c r="I539" s="40" t="s">
        <v>232</v>
      </c>
      <c r="J539" s="61" t="s">
        <v>28</v>
      </c>
      <c r="K539" s="90" t="s">
        <v>7210</v>
      </c>
      <c r="L539" s="90" t="s">
        <v>7040</v>
      </c>
      <c r="M539" s="88" t="str">
        <f>LEFT(B539,2)</f>
        <v>07</v>
      </c>
      <c r="N539" s="40" t="s">
        <v>434</v>
      </c>
      <c r="O539" s="35" t="s">
        <v>2891</v>
      </c>
      <c r="P539" s="40" t="s">
        <v>434</v>
      </c>
      <c r="Q539" s="35"/>
      <c r="R539" s="59" t="s">
        <v>7269</v>
      </c>
      <c r="S539" s="48"/>
      <c r="T539" s="24"/>
      <c r="U539" s="24"/>
      <c r="V539" s="147"/>
      <c r="W539" s="489"/>
      <c r="X539" s="489"/>
      <c r="Y539" s="489"/>
      <c r="Z539" s="489"/>
      <c r="AA539" s="489"/>
      <c r="AB539" s="489"/>
      <c r="AC539" s="489"/>
      <c r="AD539" s="489"/>
      <c r="AE539" s="489"/>
      <c r="AF539" s="489"/>
      <c r="AG539" s="489"/>
      <c r="AH539" s="489"/>
      <c r="AI539" s="489"/>
      <c r="AJ539" s="489"/>
      <c r="AK539" s="489" t="s">
        <v>449</v>
      </c>
      <c r="AL539" s="489" t="s">
        <v>449</v>
      </c>
      <c r="AM539" s="210"/>
      <c r="AN539" s="210"/>
      <c r="AO539" s="210"/>
      <c r="AP539" s="210"/>
      <c r="AQ539" s="210"/>
      <c r="AR539" s="210"/>
      <c r="AS539" s="210"/>
      <c r="AT539" s="210"/>
      <c r="AU539" s="210"/>
      <c r="AV539" s="210"/>
      <c r="AW539" s="210"/>
      <c r="AX539" s="210"/>
      <c r="AY539" s="210"/>
      <c r="AZ539" s="210"/>
      <c r="BA539" s="210"/>
      <c r="BB539" s="210"/>
      <c r="BC539" s="210"/>
      <c r="BD539" s="210"/>
      <c r="BE539" s="210"/>
      <c r="BF539" s="210"/>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row>
    <row r="540" spans="1:86" s="313" customFormat="1" ht="63.75" x14ac:dyDescent="0.3">
      <c r="A540" s="207">
        <v>536</v>
      </c>
      <c r="B540" s="309" t="s">
        <v>7044</v>
      </c>
      <c r="C540" s="214" t="s">
        <v>7098</v>
      </c>
      <c r="D540" s="124">
        <v>44526</v>
      </c>
      <c r="E540" s="37">
        <v>44531</v>
      </c>
      <c r="F540" s="37" t="s">
        <v>28</v>
      </c>
      <c r="G540" s="37" t="s">
        <v>28</v>
      </c>
      <c r="H540" s="35" t="s">
        <v>7046</v>
      </c>
      <c r="I540" s="35" t="s">
        <v>232</v>
      </c>
      <c r="J540" s="35" t="s">
        <v>7045</v>
      </c>
      <c r="K540" s="38" t="s">
        <v>6521</v>
      </c>
      <c r="L540" s="36"/>
      <c r="M540" s="88" t="str">
        <f>LEFT(B540,2)</f>
        <v>07</v>
      </c>
      <c r="N540" s="35" t="s">
        <v>434</v>
      </c>
      <c r="O540" s="35" t="s">
        <v>4819</v>
      </c>
      <c r="P540" s="35" t="s">
        <v>434</v>
      </c>
      <c r="Q540" s="35"/>
      <c r="R540" s="47" t="s">
        <v>6409</v>
      </c>
      <c r="S540" s="48"/>
      <c r="T540" s="20"/>
      <c r="U540" s="20"/>
      <c r="V540" s="4"/>
      <c r="W540" s="210"/>
      <c r="X540" s="210"/>
      <c r="Y540" s="210"/>
      <c r="Z540" s="210"/>
      <c r="AA540" s="210"/>
      <c r="AB540" s="210"/>
      <c r="AC540" s="210"/>
      <c r="AD540" s="210"/>
      <c r="AE540" s="210"/>
      <c r="AF540" s="210"/>
      <c r="AG540" s="210" t="s">
        <v>448</v>
      </c>
      <c r="AH540" s="210" t="s">
        <v>448</v>
      </c>
      <c r="AI540" s="210" t="s">
        <v>449</v>
      </c>
      <c r="AJ540" s="210"/>
      <c r="AK540" s="210"/>
      <c r="AL540" s="210"/>
      <c r="AM540" s="210"/>
      <c r="AN540" s="210"/>
      <c r="AO540" s="210"/>
      <c r="AP540" s="210"/>
      <c r="AQ540" s="210"/>
      <c r="AR540" s="210"/>
      <c r="AS540" s="210"/>
      <c r="AT540" s="210"/>
      <c r="AU540" s="210"/>
      <c r="AV540" s="210"/>
      <c r="AW540" s="210"/>
      <c r="AX540" s="210"/>
      <c r="AY540" s="210"/>
      <c r="AZ540" s="210"/>
      <c r="BA540" s="210"/>
      <c r="BB540" s="210"/>
      <c r="BC540" s="210"/>
      <c r="BD540" s="210"/>
      <c r="BE540" s="210"/>
      <c r="BF540" s="210"/>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row>
    <row r="541" spans="1:86" s="313" customFormat="1" ht="12.75" x14ac:dyDescent="0.3">
      <c r="A541" s="207">
        <v>537</v>
      </c>
      <c r="B541" s="508"/>
      <c r="C541" s="509"/>
      <c r="D541" s="124"/>
      <c r="E541" s="37"/>
      <c r="F541" s="37"/>
      <c r="G541" s="37"/>
      <c r="H541" s="35"/>
      <c r="I541" s="35"/>
      <c r="J541" s="35"/>
      <c r="K541" s="38"/>
      <c r="L541" s="36"/>
      <c r="M541" s="88" t="str">
        <f>LEFT(B410,2)</f>
        <v>07</v>
      </c>
      <c r="N541" s="35"/>
      <c r="O541" s="35"/>
      <c r="P541" s="35"/>
      <c r="Q541" s="35"/>
      <c r="R541" s="47"/>
      <c r="S541" s="48"/>
      <c r="T541" s="20"/>
      <c r="U541" s="20"/>
      <c r="V541" s="4"/>
      <c r="W541" s="210"/>
      <c r="X541" s="210"/>
      <c r="Y541" s="210"/>
      <c r="Z541" s="210"/>
      <c r="AA541" s="210"/>
      <c r="AB541" s="210"/>
      <c r="AC541" s="210"/>
      <c r="AD541" s="210"/>
      <c r="AE541" s="210"/>
      <c r="AF541" s="210"/>
      <c r="AG541" s="210"/>
      <c r="AH541" s="210"/>
      <c r="AI541" s="210"/>
      <c r="AJ541" s="210"/>
      <c r="AK541" s="210"/>
      <c r="AL541" s="210"/>
      <c r="AM541" s="210"/>
      <c r="AN541" s="210"/>
      <c r="AO541" s="210"/>
      <c r="AP541" s="210"/>
      <c r="AQ541" s="210"/>
      <c r="AR541" s="210"/>
      <c r="AS541" s="210"/>
      <c r="AT541" s="210"/>
      <c r="AU541" s="210"/>
      <c r="AV541" s="210"/>
      <c r="AW541" s="210"/>
      <c r="AX541" s="210"/>
      <c r="AY541" s="210"/>
      <c r="AZ541" s="210"/>
      <c r="BA541" s="210"/>
      <c r="BB541" s="210"/>
      <c r="BC541" s="210"/>
      <c r="BD541" s="210"/>
      <c r="BE541" s="210"/>
      <c r="BF541" s="210"/>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row>
    <row r="542" spans="1:86" s="313" customFormat="1" ht="12.75" x14ac:dyDescent="0.3">
      <c r="A542" s="207">
        <v>538</v>
      </c>
      <c r="B542" s="508"/>
      <c r="C542" s="509"/>
      <c r="D542" s="320"/>
      <c r="E542" s="37"/>
      <c r="F542" s="321"/>
      <c r="G542" s="321"/>
      <c r="H542" s="322"/>
      <c r="I542" s="35"/>
      <c r="J542" s="322"/>
      <c r="K542" s="323"/>
      <c r="L542" s="324"/>
      <c r="M542" s="325" t="str">
        <f>LEFT(B367,2)</f>
        <v>07</v>
      </c>
      <c r="N542" s="322"/>
      <c r="O542" s="322"/>
      <c r="P542" s="322"/>
      <c r="Q542" s="322"/>
      <c r="R542" s="326"/>
      <c r="S542" s="327"/>
      <c r="T542" s="20"/>
      <c r="U542" s="20"/>
      <c r="V542" s="4"/>
      <c r="W542" s="488"/>
      <c r="X542" s="488"/>
      <c r="Y542" s="488"/>
      <c r="Z542" s="488"/>
      <c r="AA542" s="210"/>
      <c r="AB542" s="210"/>
      <c r="AC542" s="210"/>
      <c r="AD542" s="488"/>
      <c r="AE542" s="488"/>
      <c r="AF542" s="488"/>
      <c r="AG542" s="488"/>
      <c r="AH542" s="488"/>
      <c r="AI542" s="488"/>
      <c r="AJ542" s="488"/>
      <c r="AK542" s="488"/>
      <c r="AL542" s="488"/>
      <c r="AM542" s="210"/>
      <c r="AN542" s="210"/>
      <c r="AO542" s="210"/>
      <c r="AP542" s="210"/>
      <c r="AQ542" s="210"/>
      <c r="AR542" s="210"/>
      <c r="AS542" s="210"/>
      <c r="AT542" s="210"/>
      <c r="AU542" s="210"/>
      <c r="AV542" s="210"/>
      <c r="AW542" s="210"/>
      <c r="AX542" s="210"/>
      <c r="AY542" s="210"/>
      <c r="AZ542" s="210"/>
      <c r="BA542" s="210"/>
      <c r="BB542" s="210"/>
      <c r="BC542" s="210"/>
      <c r="BD542" s="210"/>
      <c r="BE542" s="210"/>
      <c r="BF542" s="210"/>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row>
    <row r="543" spans="1:86" s="313" customFormat="1" ht="12.75" x14ac:dyDescent="0.3">
      <c r="A543" s="207">
        <v>539</v>
      </c>
      <c r="B543" s="318"/>
      <c r="C543" s="319"/>
      <c r="D543" s="320"/>
      <c r="E543" s="321"/>
      <c r="F543" s="321"/>
      <c r="G543" s="321"/>
      <c r="H543" s="322"/>
      <c r="I543" s="322"/>
      <c r="J543" s="322"/>
      <c r="K543" s="323"/>
      <c r="L543" s="324"/>
      <c r="M543" s="325" t="str">
        <f>LEFT(B543,2)</f>
        <v/>
      </c>
      <c r="N543" s="322"/>
      <c r="O543" s="322"/>
      <c r="P543" s="322"/>
      <c r="Q543" s="322"/>
      <c r="R543" s="326"/>
      <c r="S543" s="327"/>
      <c r="T543" s="328"/>
      <c r="U543" s="328"/>
      <c r="V543" s="490"/>
      <c r="W543" s="488"/>
      <c r="X543" s="488"/>
      <c r="Y543" s="488"/>
      <c r="Z543" s="488"/>
      <c r="AA543" s="488"/>
      <c r="AB543" s="488"/>
      <c r="AC543" s="488"/>
      <c r="AD543" s="488"/>
      <c r="AE543" s="488"/>
      <c r="AF543" s="488"/>
      <c r="AG543" s="488"/>
      <c r="AH543" s="488"/>
      <c r="AI543" s="488"/>
      <c r="AJ543" s="488"/>
      <c r="AK543" s="488"/>
      <c r="AL543" s="488"/>
      <c r="AM543" s="210"/>
      <c r="AN543" s="210"/>
      <c r="AO543" s="210"/>
      <c r="AP543" s="210"/>
      <c r="AQ543" s="210"/>
      <c r="AR543" s="210"/>
      <c r="AS543" s="210"/>
      <c r="AT543" s="210"/>
      <c r="AU543" s="210"/>
      <c r="AV543" s="210"/>
      <c r="AW543" s="210"/>
      <c r="AX543" s="210"/>
      <c r="AY543" s="210"/>
      <c r="AZ543" s="210"/>
      <c r="BA543" s="210"/>
      <c r="BB543" s="210"/>
      <c r="BC543" s="210"/>
      <c r="BD543" s="210"/>
      <c r="BE543" s="210"/>
      <c r="BF543" s="210"/>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row>
    <row r="544" spans="1:86" ht="71.25" customHeight="1" x14ac:dyDescent="0.3">
      <c r="A544" s="207">
        <v>540</v>
      </c>
      <c r="B544" s="263" t="s">
        <v>6194</v>
      </c>
      <c r="C544" s="262" t="s">
        <v>6195</v>
      </c>
      <c r="D544" s="125"/>
      <c r="E544" s="95"/>
      <c r="F544" s="95"/>
      <c r="G544" s="95"/>
      <c r="H544" s="61"/>
      <c r="I544" s="40" t="s">
        <v>442</v>
      </c>
      <c r="J544" s="61"/>
      <c r="K544" s="90"/>
      <c r="L544" s="90"/>
      <c r="M544" s="126" t="str">
        <f t="shared" si="8"/>
        <v>07</v>
      </c>
      <c r="N544" s="40" t="s">
        <v>434</v>
      </c>
      <c r="O544" s="40" t="s">
        <v>4819</v>
      </c>
      <c r="P544" s="40" t="s">
        <v>434</v>
      </c>
      <c r="Q544" s="35" t="s">
        <v>444</v>
      </c>
      <c r="R544" s="59" t="s">
        <v>6196</v>
      </c>
      <c r="S544" s="48">
        <v>44499</v>
      </c>
      <c r="T544" s="24" t="s">
        <v>6190</v>
      </c>
      <c r="U544" s="24"/>
      <c r="V544" s="147"/>
      <c r="W544" s="489" t="s">
        <v>451</v>
      </c>
      <c r="X544" s="489" t="s">
        <v>451</v>
      </c>
      <c r="Y544" s="489" t="s">
        <v>451</v>
      </c>
      <c r="Z544" s="489" t="s">
        <v>451</v>
      </c>
      <c r="AA544" s="489" t="s">
        <v>451</v>
      </c>
      <c r="AB544" s="489" t="s">
        <v>451</v>
      </c>
      <c r="AC544" s="489" t="s">
        <v>451</v>
      </c>
      <c r="AD544" s="489"/>
      <c r="AE544" s="489"/>
      <c r="AF544" s="489"/>
      <c r="AG544" s="489"/>
      <c r="AH544" s="489"/>
      <c r="AI544" s="489"/>
      <c r="AJ544" s="489"/>
      <c r="AK544" s="489"/>
      <c r="AL544" s="489" t="s">
        <v>451</v>
      </c>
      <c r="AM544" s="210" t="s">
        <v>451</v>
      </c>
      <c r="AN544" s="210" t="s">
        <v>451</v>
      </c>
      <c r="AO544" s="210" t="s">
        <v>451</v>
      </c>
      <c r="AP544" s="210" t="s">
        <v>451</v>
      </c>
      <c r="AQ544" s="210" t="s">
        <v>451</v>
      </c>
      <c r="AR544" s="210" t="s">
        <v>451</v>
      </c>
      <c r="AS544" s="210" t="s">
        <v>451</v>
      </c>
      <c r="AT544" s="210" t="s">
        <v>451</v>
      </c>
      <c r="AU544" s="210" t="s">
        <v>451</v>
      </c>
      <c r="AV544" s="210" t="s">
        <v>451</v>
      </c>
      <c r="AW544" s="210" t="s">
        <v>451</v>
      </c>
      <c r="AX544" s="210" t="s">
        <v>451</v>
      </c>
      <c r="AY544" s="210"/>
      <c r="AZ544" s="210"/>
      <c r="BA544" s="210"/>
      <c r="BB544" s="210"/>
      <c r="BC544" s="210"/>
      <c r="BD544" s="210"/>
      <c r="BE544" s="210"/>
      <c r="BF544" s="210"/>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row>
    <row r="545" spans="4:19" x14ac:dyDescent="0.3">
      <c r="D545" s="65"/>
      <c r="E545" s="65"/>
      <c r="F545" s="65"/>
      <c r="G545" s="65"/>
      <c r="H545" s="63"/>
      <c r="I545" s="63"/>
      <c r="J545" s="63"/>
      <c r="K545" s="81"/>
      <c r="L545" s="82"/>
      <c r="M545" s="102"/>
      <c r="N545" s="68"/>
      <c r="O545" s="68"/>
      <c r="P545" s="68"/>
      <c r="Q545" s="462"/>
      <c r="R545" s="69"/>
      <c r="S545" s="70"/>
    </row>
    <row r="546" spans="4:19" x14ac:dyDescent="0.3">
      <c r="D546" s="65"/>
      <c r="E546" s="65"/>
      <c r="F546" s="65"/>
      <c r="G546" s="65"/>
      <c r="H546" s="63"/>
      <c r="I546" s="63"/>
      <c r="J546" s="63"/>
      <c r="K546" s="81"/>
      <c r="L546" s="82"/>
      <c r="M546" s="102"/>
      <c r="N546" s="68"/>
      <c r="O546" s="68"/>
      <c r="P546" s="68"/>
      <c r="Q546" s="462"/>
      <c r="R546" s="69"/>
      <c r="S546" s="70"/>
    </row>
    <row r="547" spans="4:19" x14ac:dyDescent="0.3">
      <c r="D547" s="65"/>
      <c r="E547" s="65"/>
      <c r="F547" s="65"/>
      <c r="G547" s="65"/>
      <c r="H547" s="63"/>
      <c r="I547" s="63"/>
      <c r="J547" s="63"/>
      <c r="K547" s="81"/>
      <c r="L547" s="82"/>
      <c r="M547" s="102"/>
      <c r="N547" s="68"/>
      <c r="O547" s="68"/>
      <c r="P547" s="68"/>
      <c r="Q547" s="462"/>
      <c r="R547" s="69"/>
      <c r="S547" s="70"/>
    </row>
    <row r="548" spans="4:19" x14ac:dyDescent="0.3">
      <c r="D548" s="65"/>
      <c r="E548" s="65"/>
      <c r="F548" s="65"/>
      <c r="G548" s="65"/>
      <c r="H548" s="63"/>
      <c r="I548" s="63"/>
      <c r="J548" s="63"/>
      <c r="K548" s="81"/>
      <c r="L548" s="82"/>
      <c r="M548" s="102"/>
      <c r="N548" s="68"/>
      <c r="O548" s="68"/>
      <c r="P548" s="68"/>
      <c r="Q548" s="462"/>
      <c r="R548" s="69"/>
      <c r="S548" s="70"/>
    </row>
    <row r="549" spans="4:19" x14ac:dyDescent="0.3">
      <c r="D549" s="65"/>
      <c r="E549" s="65"/>
      <c r="F549" s="65"/>
      <c r="G549" s="65"/>
      <c r="H549" s="63"/>
      <c r="I549" s="63"/>
      <c r="J549" s="63"/>
      <c r="K549" s="81"/>
      <c r="L549" s="82"/>
      <c r="M549" s="102"/>
      <c r="N549" s="68"/>
      <c r="O549" s="68"/>
      <c r="P549" s="68"/>
      <c r="Q549" s="462"/>
      <c r="R549" s="69"/>
      <c r="S549" s="70"/>
    </row>
    <row r="550" spans="4:19" x14ac:dyDescent="0.3">
      <c r="D550" s="65"/>
      <c r="E550" s="65"/>
      <c r="F550" s="65"/>
      <c r="G550" s="65"/>
      <c r="H550" s="63"/>
      <c r="I550" s="63"/>
      <c r="J550" s="63"/>
      <c r="K550" s="81"/>
      <c r="L550" s="82"/>
      <c r="M550" s="102"/>
      <c r="N550" s="68"/>
      <c r="O550" s="68"/>
      <c r="P550" s="68"/>
      <c r="Q550" s="462"/>
      <c r="R550" s="69"/>
      <c r="S550" s="70"/>
    </row>
    <row r="551" spans="4:19" x14ac:dyDescent="0.3">
      <c r="D551" s="65"/>
      <c r="E551" s="65"/>
      <c r="F551" s="65"/>
      <c r="G551" s="65"/>
      <c r="H551" s="63"/>
      <c r="I551" s="63"/>
      <c r="K551" s="81"/>
      <c r="L551" s="82"/>
      <c r="M551" s="102"/>
      <c r="N551" s="68"/>
      <c r="O551" s="68"/>
      <c r="P551" s="68"/>
      <c r="Q551" s="462"/>
      <c r="R551" s="69"/>
      <c r="S551" s="70"/>
    </row>
    <row r="552" spans="4:19" x14ac:dyDescent="0.3">
      <c r="D552" s="65"/>
      <c r="E552" s="65"/>
      <c r="F552" s="65"/>
      <c r="G552" s="65"/>
      <c r="H552" s="63"/>
      <c r="I552" s="63"/>
      <c r="J552" s="63"/>
      <c r="K552" s="81"/>
      <c r="L552" s="82"/>
      <c r="M552" s="102"/>
      <c r="N552" s="68"/>
      <c r="O552" s="68"/>
      <c r="P552" s="68"/>
      <c r="Q552" s="462"/>
      <c r="R552" s="69"/>
      <c r="S552" s="70"/>
    </row>
    <row r="553" spans="4:19" x14ac:dyDescent="0.3">
      <c r="D553" s="65"/>
      <c r="E553" s="65"/>
      <c r="F553" s="65"/>
      <c r="G553" s="65"/>
      <c r="H553" s="63"/>
      <c r="I553" s="63"/>
      <c r="J553" s="63"/>
      <c r="K553" s="81"/>
      <c r="L553" s="82"/>
      <c r="M553" s="102"/>
      <c r="N553" s="68"/>
      <c r="O553" s="68"/>
      <c r="P553" s="68"/>
      <c r="Q553" s="462"/>
      <c r="R553" s="69"/>
      <c r="S553" s="70"/>
    </row>
    <row r="554" spans="4:19" x14ac:dyDescent="0.3">
      <c r="D554" s="65"/>
      <c r="E554" s="65"/>
      <c r="F554" s="65"/>
      <c r="G554" s="65"/>
      <c r="H554" s="63"/>
      <c r="I554" s="63"/>
      <c r="J554" s="63"/>
      <c r="K554" s="81"/>
      <c r="L554" s="82"/>
      <c r="M554" s="102"/>
      <c r="N554" s="68"/>
      <c r="O554" s="68"/>
      <c r="P554" s="68"/>
      <c r="Q554" s="462"/>
      <c r="R554" s="69"/>
      <c r="S554" s="70"/>
    </row>
    <row r="555" spans="4:19" x14ac:dyDescent="0.3">
      <c r="D555" s="65"/>
      <c r="E555" s="65"/>
      <c r="F555" s="65"/>
      <c r="G555" s="65"/>
      <c r="H555" s="63"/>
      <c r="I555" s="63"/>
      <c r="J555" s="63"/>
      <c r="K555" s="81"/>
      <c r="L555" s="82"/>
      <c r="M555" s="102"/>
      <c r="N555" s="68"/>
      <c r="O555" s="68"/>
      <c r="P555" s="68"/>
      <c r="Q555" s="462"/>
      <c r="R555" s="69"/>
      <c r="S555" s="70"/>
    </row>
    <row r="556" spans="4:19" x14ac:dyDescent="0.3">
      <c r="D556" s="65"/>
      <c r="E556" s="65"/>
      <c r="F556" s="65"/>
      <c r="G556" s="65"/>
      <c r="H556" s="63"/>
      <c r="I556" s="63"/>
      <c r="J556" s="63"/>
      <c r="K556" s="81"/>
      <c r="L556" s="82"/>
      <c r="M556" s="102"/>
      <c r="N556" s="68"/>
      <c r="O556" s="68"/>
      <c r="P556" s="68"/>
      <c r="Q556" s="462"/>
      <c r="R556" s="69"/>
      <c r="S556" s="70"/>
    </row>
    <row r="557" spans="4:19" x14ac:dyDescent="0.3">
      <c r="D557" s="65"/>
      <c r="E557" s="65"/>
      <c r="F557" s="65"/>
      <c r="G557" s="65"/>
      <c r="H557" s="63"/>
      <c r="I557" s="63"/>
      <c r="J557" s="63"/>
      <c r="K557" s="81"/>
      <c r="L557" s="82"/>
      <c r="M557" s="102"/>
      <c r="N557" s="68"/>
      <c r="O557" s="68"/>
      <c r="P557" s="68"/>
      <c r="Q557" s="462"/>
      <c r="R557" s="69"/>
      <c r="S557" s="70"/>
    </row>
    <row r="558" spans="4:19" x14ac:dyDescent="0.3">
      <c r="D558" s="65"/>
      <c r="E558" s="65"/>
      <c r="F558" s="65"/>
      <c r="G558" s="65"/>
      <c r="H558" s="63"/>
      <c r="I558" s="63"/>
      <c r="J558" s="63"/>
      <c r="K558" s="81"/>
      <c r="L558" s="82"/>
      <c r="M558" s="102"/>
      <c r="N558" s="68"/>
      <c r="O558" s="68"/>
      <c r="P558" s="68"/>
      <c r="Q558" s="462"/>
      <c r="R558" s="69"/>
      <c r="S558" s="70"/>
    </row>
    <row r="559" spans="4:19" x14ac:dyDescent="0.3">
      <c r="D559" s="65"/>
      <c r="E559" s="65"/>
      <c r="F559" s="65"/>
      <c r="G559" s="65"/>
      <c r="H559" s="63"/>
      <c r="I559" s="63"/>
      <c r="J559" s="63"/>
      <c r="K559" s="81"/>
      <c r="L559" s="82"/>
      <c r="M559" s="102"/>
      <c r="N559" s="68"/>
      <c r="O559" s="68"/>
      <c r="P559" s="68"/>
      <c r="Q559" s="462"/>
      <c r="R559" s="69"/>
      <c r="S559" s="70"/>
    </row>
    <row r="560" spans="4:19" x14ac:dyDescent="0.3">
      <c r="D560" s="65"/>
      <c r="E560" s="65"/>
      <c r="F560" s="65"/>
      <c r="G560" s="65"/>
      <c r="H560" s="63"/>
      <c r="I560" s="63"/>
      <c r="J560" s="63"/>
      <c r="K560" s="81"/>
      <c r="L560" s="82"/>
      <c r="M560" s="102"/>
      <c r="N560" s="68"/>
      <c r="O560" s="68"/>
      <c r="P560" s="68"/>
      <c r="Q560" s="462"/>
      <c r="R560" s="69"/>
      <c r="S560" s="70"/>
    </row>
    <row r="561" spans="4:19" x14ac:dyDescent="0.3">
      <c r="D561" s="65"/>
      <c r="E561" s="65"/>
      <c r="F561" s="65"/>
      <c r="G561" s="65"/>
      <c r="H561" s="63"/>
      <c r="I561" s="63"/>
      <c r="J561" s="63"/>
      <c r="K561" s="81"/>
      <c r="L561" s="82"/>
      <c r="M561" s="102"/>
      <c r="N561" s="68"/>
      <c r="O561" s="68"/>
      <c r="P561" s="68"/>
      <c r="Q561" s="462"/>
      <c r="R561" s="69"/>
      <c r="S561" s="70"/>
    </row>
    <row r="562" spans="4:19" x14ac:dyDescent="0.3">
      <c r="D562" s="65"/>
      <c r="E562" s="65"/>
      <c r="F562" s="65"/>
      <c r="G562" s="65"/>
      <c r="H562" s="63"/>
      <c r="I562" s="63"/>
      <c r="J562" s="63"/>
      <c r="K562" s="81"/>
      <c r="L562" s="82"/>
      <c r="M562" s="102"/>
      <c r="N562" s="68"/>
      <c r="O562" s="68"/>
      <c r="P562" s="68"/>
      <c r="Q562" s="462"/>
      <c r="R562" s="69"/>
      <c r="S562" s="70"/>
    </row>
    <row r="563" spans="4:19" x14ac:dyDescent="0.3">
      <c r="D563" s="65"/>
      <c r="E563" s="65"/>
      <c r="F563" s="65"/>
      <c r="G563" s="65"/>
      <c r="H563" s="63"/>
      <c r="I563" s="63"/>
      <c r="J563" s="63"/>
      <c r="K563" s="81"/>
      <c r="L563" s="82"/>
      <c r="M563" s="102"/>
      <c r="N563" s="68"/>
      <c r="O563" s="68"/>
      <c r="P563" s="68"/>
      <c r="Q563" s="462"/>
      <c r="R563" s="69"/>
      <c r="S563" s="70"/>
    </row>
    <row r="564" spans="4:19" x14ac:dyDescent="0.3">
      <c r="D564" s="65"/>
      <c r="E564" s="65"/>
      <c r="F564" s="65"/>
      <c r="G564" s="65"/>
      <c r="H564" s="63"/>
      <c r="I564" s="63"/>
      <c r="J564" s="63"/>
      <c r="K564" s="81"/>
      <c r="L564" s="82"/>
      <c r="M564" s="102"/>
      <c r="N564" s="68"/>
      <c r="O564" s="68"/>
      <c r="P564" s="68"/>
      <c r="Q564" s="462"/>
      <c r="R564" s="69"/>
      <c r="S564" s="70"/>
    </row>
    <row r="565" spans="4:19" x14ac:dyDescent="0.3">
      <c r="D565" s="65"/>
      <c r="E565" s="65"/>
      <c r="F565" s="65"/>
      <c r="G565" s="65"/>
      <c r="H565" s="63"/>
      <c r="I565" s="63"/>
      <c r="J565" s="63"/>
      <c r="K565" s="81"/>
      <c r="L565" s="82"/>
      <c r="M565" s="102"/>
      <c r="N565" s="68"/>
      <c r="O565" s="68"/>
      <c r="P565" s="68"/>
      <c r="Q565" s="462"/>
      <c r="R565" s="69"/>
      <c r="S565" s="70"/>
    </row>
    <row r="566" spans="4:19" x14ac:dyDescent="0.3">
      <c r="D566" s="65"/>
      <c r="E566" s="65"/>
      <c r="F566" s="65"/>
      <c r="G566" s="65"/>
      <c r="H566" s="63"/>
      <c r="I566" s="63"/>
      <c r="J566" s="63"/>
      <c r="K566" s="81"/>
      <c r="L566" s="82"/>
      <c r="M566" s="102"/>
      <c r="N566" s="68"/>
      <c r="O566" s="68"/>
      <c r="P566" s="68"/>
      <c r="Q566" s="462"/>
      <c r="R566" s="69"/>
      <c r="S566" s="70"/>
    </row>
    <row r="567" spans="4:19" x14ac:dyDescent="0.3">
      <c r="D567" s="65"/>
      <c r="E567" s="65"/>
      <c r="F567" s="65"/>
      <c r="G567" s="65"/>
      <c r="H567" s="63"/>
      <c r="I567" s="63"/>
      <c r="J567" s="63"/>
      <c r="K567" s="81"/>
      <c r="L567" s="82"/>
      <c r="M567" s="102"/>
      <c r="N567" s="68"/>
      <c r="O567" s="68"/>
      <c r="P567" s="68"/>
      <c r="Q567" s="462"/>
      <c r="R567" s="69"/>
      <c r="S567" s="70"/>
    </row>
    <row r="568" spans="4:19" x14ac:dyDescent="0.3">
      <c r="D568" s="65"/>
      <c r="E568" s="65"/>
      <c r="F568" s="65"/>
      <c r="G568" s="65"/>
      <c r="H568" s="63"/>
      <c r="I568" s="63"/>
      <c r="J568" s="63"/>
      <c r="K568" s="81"/>
      <c r="L568" s="82"/>
      <c r="M568" s="102"/>
      <c r="N568" s="68"/>
      <c r="O568" s="68"/>
      <c r="P568" s="68"/>
      <c r="Q568" s="462"/>
      <c r="R568" s="69"/>
      <c r="S568" s="70"/>
    </row>
    <row r="569" spans="4:19" x14ac:dyDescent="0.3">
      <c r="D569" s="65"/>
      <c r="E569" s="65"/>
      <c r="F569" s="65"/>
      <c r="G569" s="65"/>
      <c r="H569" s="63"/>
      <c r="I569" s="63"/>
      <c r="J569" s="63"/>
      <c r="K569" s="81"/>
      <c r="L569" s="82"/>
      <c r="M569" s="102"/>
      <c r="N569" s="68"/>
      <c r="O569" s="68"/>
      <c r="P569" s="68"/>
      <c r="Q569" s="462"/>
      <c r="R569" s="69"/>
      <c r="S569" s="70"/>
    </row>
    <row r="570" spans="4:19" x14ac:dyDescent="0.3">
      <c r="D570" s="65"/>
      <c r="E570" s="65"/>
      <c r="F570" s="65"/>
      <c r="G570" s="65"/>
      <c r="H570" s="63"/>
      <c r="I570" s="63"/>
      <c r="J570" s="63"/>
      <c r="K570" s="81"/>
      <c r="L570" s="82"/>
      <c r="M570" s="102"/>
      <c r="N570" s="68"/>
      <c r="O570" s="68"/>
      <c r="P570" s="68"/>
      <c r="Q570" s="462"/>
      <c r="R570" s="69"/>
      <c r="S570" s="70"/>
    </row>
    <row r="571" spans="4:19" x14ac:dyDescent="0.3">
      <c r="D571" s="65"/>
      <c r="E571" s="65"/>
      <c r="F571" s="65"/>
      <c r="G571" s="65"/>
      <c r="H571" s="63"/>
      <c r="I571" s="63"/>
      <c r="J571" s="63"/>
      <c r="K571" s="81"/>
      <c r="L571" s="82"/>
      <c r="M571" s="102"/>
      <c r="N571" s="68"/>
      <c r="O571" s="68"/>
      <c r="P571" s="68"/>
      <c r="Q571" s="462"/>
      <c r="R571" s="69"/>
      <c r="S571" s="70"/>
    </row>
    <row r="572" spans="4:19" x14ac:dyDescent="0.3">
      <c r="D572" s="65"/>
      <c r="E572" s="65"/>
      <c r="F572" s="65"/>
      <c r="G572" s="65"/>
      <c r="H572" s="63"/>
      <c r="I572" s="63"/>
      <c r="J572" s="63"/>
      <c r="K572" s="81"/>
      <c r="L572" s="82"/>
      <c r="M572" s="102"/>
      <c r="N572" s="68"/>
      <c r="O572" s="68"/>
      <c r="P572" s="68"/>
      <c r="Q572" s="462"/>
      <c r="R572" s="69"/>
      <c r="S572" s="70"/>
    </row>
    <row r="573" spans="4:19" x14ac:dyDescent="0.3">
      <c r="D573" s="65"/>
      <c r="E573" s="65"/>
      <c r="F573" s="65"/>
      <c r="G573" s="65"/>
      <c r="H573" s="63"/>
      <c r="I573" s="63"/>
      <c r="J573" s="63"/>
      <c r="K573" s="81"/>
      <c r="L573" s="82"/>
      <c r="M573" s="102"/>
      <c r="N573" s="68"/>
      <c r="O573" s="68"/>
      <c r="P573" s="68"/>
      <c r="Q573" s="462"/>
      <c r="R573" s="69"/>
      <c r="S573" s="70"/>
    </row>
    <row r="574" spans="4:19" x14ac:dyDescent="0.3">
      <c r="D574" s="65"/>
      <c r="E574" s="65"/>
      <c r="F574" s="65"/>
      <c r="G574" s="65"/>
      <c r="H574" s="63"/>
      <c r="I574" s="63"/>
      <c r="J574" s="63"/>
      <c r="K574" s="81"/>
      <c r="L574" s="82"/>
      <c r="M574" s="102"/>
      <c r="N574" s="68"/>
      <c r="O574" s="68"/>
      <c r="P574" s="68"/>
      <c r="Q574" s="462"/>
      <c r="R574" s="69"/>
      <c r="S574" s="70"/>
    </row>
    <row r="575" spans="4:19" x14ac:dyDescent="0.3">
      <c r="D575" s="65"/>
      <c r="E575" s="65"/>
      <c r="F575" s="65"/>
      <c r="G575" s="65"/>
      <c r="H575" s="63"/>
      <c r="I575" s="63"/>
      <c r="J575" s="63"/>
      <c r="K575" s="81"/>
      <c r="L575" s="82"/>
      <c r="M575" s="102"/>
      <c r="N575" s="68"/>
      <c r="O575" s="68"/>
      <c r="P575" s="68"/>
      <c r="Q575" s="462"/>
      <c r="R575" s="69"/>
      <c r="S575" s="70"/>
    </row>
    <row r="576" spans="4:19" x14ac:dyDescent="0.3">
      <c r="D576" s="65"/>
      <c r="E576" s="65"/>
      <c r="F576" s="65"/>
      <c r="G576" s="65"/>
      <c r="H576" s="63"/>
      <c r="I576" s="63"/>
      <c r="J576" s="63"/>
      <c r="K576" s="81"/>
      <c r="L576" s="82"/>
      <c r="M576" s="102"/>
      <c r="N576" s="68"/>
      <c r="O576" s="68"/>
      <c r="P576" s="68"/>
      <c r="Q576" s="462"/>
      <c r="R576" s="69"/>
      <c r="S576" s="70"/>
    </row>
    <row r="577" spans="4:19" x14ac:dyDescent="0.3">
      <c r="D577" s="65"/>
      <c r="E577" s="65"/>
      <c r="F577" s="65"/>
      <c r="G577" s="65"/>
      <c r="H577" s="63"/>
      <c r="I577" s="63"/>
      <c r="J577" s="63"/>
      <c r="K577" s="81"/>
      <c r="L577" s="82"/>
      <c r="M577" s="102"/>
      <c r="N577" s="68"/>
      <c r="O577" s="68"/>
      <c r="P577" s="68"/>
      <c r="Q577" s="462"/>
      <c r="R577" s="69"/>
      <c r="S577" s="70"/>
    </row>
    <row r="578" spans="4:19" x14ac:dyDescent="0.3">
      <c r="D578" s="65"/>
      <c r="E578" s="65"/>
      <c r="F578" s="65"/>
      <c r="G578" s="65"/>
      <c r="H578" s="63"/>
      <c r="I578" s="63"/>
      <c r="J578" s="63"/>
      <c r="K578" s="81"/>
      <c r="L578" s="82"/>
      <c r="M578" s="102"/>
      <c r="N578" s="68"/>
      <c r="O578" s="68"/>
      <c r="P578" s="68"/>
      <c r="Q578" s="462"/>
      <c r="R578" s="69"/>
      <c r="S578" s="70"/>
    </row>
    <row r="579" spans="4:19" x14ac:dyDescent="0.3">
      <c r="D579" s="65"/>
      <c r="E579" s="65"/>
      <c r="F579" s="65"/>
      <c r="G579" s="65"/>
      <c r="H579" s="63"/>
      <c r="I579" s="63"/>
      <c r="J579" s="63"/>
      <c r="K579" s="81"/>
      <c r="L579" s="82"/>
      <c r="M579" s="102"/>
      <c r="N579" s="68"/>
      <c r="O579" s="68"/>
      <c r="P579" s="68"/>
      <c r="Q579" s="462"/>
      <c r="R579" s="69"/>
      <c r="S579" s="70"/>
    </row>
    <row r="580" spans="4:19" x14ac:dyDescent="0.3">
      <c r="D580" s="65"/>
      <c r="E580" s="65"/>
      <c r="F580" s="65"/>
      <c r="G580" s="65"/>
      <c r="H580" s="63"/>
      <c r="I580" s="63"/>
      <c r="J580" s="63"/>
      <c r="K580" s="81"/>
      <c r="L580" s="82"/>
      <c r="M580" s="102"/>
      <c r="N580" s="68"/>
      <c r="O580" s="68"/>
      <c r="P580" s="68"/>
      <c r="Q580" s="462"/>
      <c r="R580" s="69"/>
      <c r="S580" s="70"/>
    </row>
    <row r="581" spans="4:19" x14ac:dyDescent="0.3">
      <c r="D581" s="65"/>
      <c r="E581" s="65"/>
      <c r="F581" s="65"/>
      <c r="G581" s="65"/>
      <c r="H581" s="63"/>
      <c r="I581" s="63"/>
      <c r="J581" s="63"/>
      <c r="K581" s="81"/>
      <c r="L581" s="82"/>
      <c r="M581" s="102"/>
      <c r="N581" s="68"/>
      <c r="O581" s="68"/>
      <c r="P581" s="68"/>
      <c r="Q581" s="462"/>
      <c r="R581" s="69"/>
      <c r="S581" s="70"/>
    </row>
    <row r="582" spans="4:19" x14ac:dyDescent="0.3">
      <c r="D582" s="65"/>
      <c r="E582" s="65"/>
      <c r="F582" s="65"/>
      <c r="G582" s="65"/>
      <c r="H582" s="63"/>
      <c r="I582" s="63"/>
      <c r="J582" s="63"/>
      <c r="K582" s="81"/>
      <c r="L582" s="82"/>
      <c r="M582" s="102"/>
      <c r="N582" s="68"/>
      <c r="O582" s="68"/>
      <c r="P582" s="68"/>
      <c r="Q582" s="462"/>
      <c r="R582" s="69"/>
      <c r="S582" s="70"/>
    </row>
    <row r="583" spans="4:19" x14ac:dyDescent="0.3">
      <c r="D583" s="65"/>
      <c r="E583" s="65"/>
      <c r="F583" s="65"/>
      <c r="G583" s="65"/>
      <c r="H583" s="63"/>
      <c r="I583" s="63"/>
      <c r="J583" s="63"/>
      <c r="K583" s="81"/>
      <c r="L583" s="82"/>
      <c r="M583" s="102"/>
      <c r="N583" s="68"/>
      <c r="O583" s="68"/>
      <c r="P583" s="68"/>
      <c r="Q583" s="462"/>
      <c r="R583" s="69"/>
      <c r="S583" s="70"/>
    </row>
    <row r="584" spans="4:19" x14ac:dyDescent="0.3">
      <c r="D584" s="65"/>
      <c r="E584" s="65"/>
      <c r="F584" s="65"/>
      <c r="G584" s="65"/>
      <c r="H584" s="63"/>
      <c r="I584" s="63"/>
      <c r="J584" s="63"/>
      <c r="K584" s="81"/>
      <c r="L584" s="82"/>
      <c r="M584" s="102"/>
      <c r="N584" s="68"/>
      <c r="O584" s="68"/>
      <c r="P584" s="68"/>
      <c r="Q584" s="462"/>
      <c r="R584" s="69"/>
      <c r="S584" s="70"/>
    </row>
    <row r="585" spans="4:19" x14ac:dyDescent="0.3">
      <c r="D585" s="65"/>
      <c r="E585" s="65"/>
      <c r="F585" s="65"/>
      <c r="G585" s="65"/>
      <c r="H585" s="63"/>
      <c r="I585" s="63"/>
      <c r="J585" s="63"/>
      <c r="K585" s="81"/>
      <c r="L585" s="82"/>
      <c r="M585" s="102"/>
      <c r="N585" s="68"/>
      <c r="O585" s="68"/>
      <c r="P585" s="68"/>
      <c r="Q585" s="462"/>
      <c r="R585" s="69"/>
      <c r="S585" s="70"/>
    </row>
    <row r="586" spans="4:19" x14ac:dyDescent="0.3">
      <c r="D586" s="65"/>
      <c r="E586" s="65"/>
      <c r="F586" s="65"/>
      <c r="G586" s="65"/>
      <c r="H586" s="63"/>
      <c r="I586" s="63"/>
      <c r="J586" s="63"/>
      <c r="K586" s="81"/>
      <c r="L586" s="82"/>
      <c r="M586" s="102"/>
      <c r="N586" s="68"/>
      <c r="O586" s="68"/>
      <c r="P586" s="68"/>
      <c r="Q586" s="462"/>
      <c r="R586" s="69"/>
      <c r="S586" s="70"/>
    </row>
    <row r="587" spans="4:19" x14ac:dyDescent="0.3">
      <c r="D587" s="65"/>
      <c r="E587" s="65"/>
      <c r="F587" s="65"/>
      <c r="G587" s="65"/>
      <c r="H587" s="63"/>
      <c r="I587" s="63"/>
      <c r="J587" s="63"/>
      <c r="K587" s="81"/>
      <c r="L587" s="82"/>
      <c r="M587" s="102"/>
      <c r="N587" s="68"/>
      <c r="O587" s="68"/>
      <c r="P587" s="68"/>
      <c r="Q587" s="462"/>
      <c r="R587" s="69"/>
      <c r="S587" s="70"/>
    </row>
    <row r="588" spans="4:19" x14ac:dyDescent="0.3">
      <c r="D588" s="65"/>
      <c r="E588" s="65"/>
      <c r="F588" s="65"/>
      <c r="G588" s="65"/>
      <c r="H588" s="63"/>
      <c r="I588" s="63"/>
      <c r="J588" s="63"/>
      <c r="K588" s="81"/>
      <c r="L588" s="82"/>
      <c r="M588" s="102"/>
      <c r="N588" s="68"/>
      <c r="O588" s="68"/>
      <c r="P588" s="68"/>
      <c r="Q588" s="462"/>
      <c r="R588" s="69"/>
      <c r="S588" s="70"/>
    </row>
    <row r="589" spans="4:19" x14ac:dyDescent="0.3">
      <c r="D589" s="65"/>
      <c r="E589" s="65"/>
      <c r="F589" s="65"/>
      <c r="G589" s="65"/>
      <c r="H589" s="63"/>
      <c r="I589" s="63"/>
      <c r="J589" s="63"/>
      <c r="K589" s="81"/>
      <c r="L589" s="82"/>
      <c r="M589" s="102"/>
      <c r="N589" s="68"/>
      <c r="O589" s="68"/>
      <c r="P589" s="68"/>
      <c r="Q589" s="462"/>
      <c r="R589" s="69"/>
      <c r="S589" s="70"/>
    </row>
    <row r="590" spans="4:19" x14ac:dyDescent="0.3">
      <c r="D590" s="65"/>
      <c r="E590" s="65"/>
      <c r="F590" s="65"/>
      <c r="G590" s="65"/>
      <c r="H590" s="63"/>
      <c r="I590" s="63"/>
      <c r="J590" s="63"/>
      <c r="K590" s="81"/>
      <c r="L590" s="82"/>
      <c r="M590" s="102"/>
      <c r="N590" s="68"/>
      <c r="O590" s="68"/>
      <c r="P590" s="68"/>
      <c r="Q590" s="462"/>
      <c r="R590" s="69"/>
      <c r="S590" s="70"/>
    </row>
    <row r="591" spans="4:19" x14ac:dyDescent="0.3">
      <c r="D591" s="65"/>
      <c r="E591" s="65"/>
      <c r="F591" s="65"/>
      <c r="G591" s="65"/>
      <c r="H591" s="63"/>
      <c r="I591" s="63"/>
      <c r="J591" s="63"/>
      <c r="K591" s="81"/>
      <c r="L591" s="82"/>
      <c r="M591" s="102"/>
      <c r="N591" s="68"/>
      <c r="O591" s="68"/>
      <c r="P591" s="68"/>
      <c r="Q591" s="462"/>
      <c r="R591" s="69"/>
      <c r="S591" s="70"/>
    </row>
    <row r="592" spans="4:19" x14ac:dyDescent="0.3">
      <c r="D592" s="65"/>
      <c r="E592" s="65"/>
      <c r="F592" s="65"/>
      <c r="G592" s="65"/>
      <c r="H592" s="63"/>
      <c r="I592" s="63"/>
      <c r="J592" s="63"/>
      <c r="K592" s="81"/>
      <c r="L592" s="82"/>
      <c r="M592" s="102"/>
      <c r="N592" s="68"/>
      <c r="O592" s="68"/>
      <c r="P592" s="68"/>
      <c r="Q592" s="462"/>
      <c r="R592" s="69"/>
      <c r="S592" s="70"/>
    </row>
    <row r="593" spans="4:19" x14ac:dyDescent="0.3">
      <c r="D593" s="65"/>
      <c r="E593" s="65"/>
      <c r="F593" s="65"/>
      <c r="G593" s="65"/>
      <c r="H593" s="63"/>
      <c r="I593" s="63"/>
      <c r="J593" s="63"/>
      <c r="K593" s="81"/>
      <c r="L593" s="82"/>
      <c r="M593" s="102"/>
      <c r="N593" s="68"/>
      <c r="O593" s="68"/>
      <c r="P593" s="68"/>
      <c r="Q593" s="462"/>
      <c r="R593" s="69"/>
      <c r="S593" s="70"/>
    </row>
    <row r="594" spans="4:19" x14ac:dyDescent="0.3">
      <c r="D594" s="65"/>
      <c r="E594" s="65"/>
      <c r="F594" s="65"/>
      <c r="G594" s="65"/>
      <c r="H594" s="63"/>
      <c r="I594" s="63"/>
      <c r="J594" s="63"/>
      <c r="K594" s="81"/>
      <c r="L594" s="82"/>
      <c r="M594" s="102"/>
      <c r="N594" s="68"/>
      <c r="O594" s="68"/>
      <c r="P594" s="68"/>
      <c r="Q594" s="462"/>
      <c r="R594" s="69"/>
      <c r="S594" s="70"/>
    </row>
    <row r="595" spans="4:19" x14ac:dyDescent="0.3">
      <c r="D595" s="65"/>
      <c r="E595" s="65"/>
      <c r="F595" s="65"/>
      <c r="G595" s="65"/>
      <c r="H595" s="63"/>
      <c r="I595" s="63"/>
      <c r="J595" s="63"/>
      <c r="K595" s="81"/>
      <c r="L595" s="82"/>
      <c r="M595" s="102"/>
      <c r="N595" s="68"/>
      <c r="O595" s="68"/>
      <c r="P595" s="68"/>
      <c r="Q595" s="462"/>
      <c r="R595" s="69"/>
      <c r="S595" s="70"/>
    </row>
    <row r="596" spans="4:19" x14ac:dyDescent="0.3">
      <c r="D596" s="65"/>
      <c r="E596" s="65"/>
      <c r="F596" s="65"/>
      <c r="G596" s="65"/>
      <c r="H596" s="63"/>
      <c r="I596" s="63"/>
      <c r="J596" s="63"/>
      <c r="K596" s="81"/>
      <c r="L596" s="82"/>
      <c r="M596" s="102"/>
      <c r="N596" s="68"/>
      <c r="O596" s="68"/>
      <c r="P596" s="68"/>
      <c r="Q596" s="462"/>
      <c r="R596" s="69"/>
      <c r="S596" s="70"/>
    </row>
    <row r="597" spans="4:19" x14ac:dyDescent="0.3">
      <c r="D597" s="65"/>
      <c r="E597" s="65"/>
      <c r="F597" s="65"/>
      <c r="G597" s="65"/>
      <c r="H597" s="63"/>
      <c r="I597" s="63"/>
      <c r="J597" s="63"/>
      <c r="K597" s="81"/>
      <c r="L597" s="82"/>
      <c r="M597" s="102"/>
      <c r="N597" s="68"/>
      <c r="O597" s="68"/>
      <c r="P597" s="68"/>
      <c r="Q597" s="462"/>
      <c r="R597" s="69"/>
      <c r="S597" s="70"/>
    </row>
    <row r="598" spans="4:19" x14ac:dyDescent="0.3">
      <c r="D598" s="65"/>
      <c r="E598" s="65"/>
      <c r="F598" s="65"/>
      <c r="G598" s="65"/>
      <c r="H598" s="63"/>
      <c r="I598" s="63"/>
      <c r="J598" s="63"/>
      <c r="K598" s="81"/>
      <c r="L598" s="82"/>
      <c r="M598" s="102"/>
      <c r="N598" s="68"/>
      <c r="O598" s="68"/>
      <c r="P598" s="68"/>
      <c r="Q598" s="462"/>
      <c r="R598" s="69"/>
      <c r="S598" s="70"/>
    </row>
    <row r="599" spans="4:19" x14ac:dyDescent="0.3">
      <c r="D599" s="65"/>
      <c r="E599" s="65"/>
      <c r="F599" s="65"/>
      <c r="G599" s="65"/>
      <c r="H599" s="63"/>
      <c r="I599" s="63"/>
      <c r="J599" s="63"/>
      <c r="K599" s="81"/>
      <c r="L599" s="82"/>
      <c r="M599" s="102"/>
      <c r="N599" s="68"/>
      <c r="O599" s="68"/>
      <c r="P599" s="68"/>
      <c r="Q599" s="462"/>
      <c r="R599" s="69"/>
      <c r="S599" s="70"/>
    </row>
    <row r="600" spans="4:19" x14ac:dyDescent="0.3">
      <c r="D600" s="65"/>
      <c r="E600" s="65"/>
      <c r="F600" s="65"/>
      <c r="G600" s="65"/>
      <c r="H600" s="63"/>
      <c r="I600" s="63"/>
      <c r="J600" s="63"/>
      <c r="K600" s="81"/>
      <c r="L600" s="82"/>
      <c r="M600" s="102"/>
      <c r="N600" s="68"/>
      <c r="O600" s="68"/>
      <c r="P600" s="68"/>
      <c r="Q600" s="462"/>
      <c r="R600" s="69"/>
      <c r="S600" s="70"/>
    </row>
    <row r="601" spans="4:19" x14ac:dyDescent="0.3">
      <c r="D601" s="65"/>
      <c r="E601" s="65"/>
      <c r="F601" s="65"/>
      <c r="G601" s="65"/>
      <c r="H601" s="63"/>
      <c r="I601" s="63"/>
      <c r="J601" s="63"/>
      <c r="K601" s="81"/>
      <c r="L601" s="82"/>
      <c r="M601" s="102"/>
      <c r="N601" s="68"/>
      <c r="O601" s="68"/>
      <c r="P601" s="68"/>
      <c r="Q601" s="462"/>
      <c r="R601" s="69"/>
      <c r="S601" s="70"/>
    </row>
    <row r="602" spans="4:19" x14ac:dyDescent="0.3">
      <c r="D602" s="65"/>
      <c r="E602" s="65"/>
      <c r="F602" s="65"/>
      <c r="G602" s="65"/>
      <c r="H602" s="63"/>
      <c r="I602" s="63"/>
      <c r="J602" s="63"/>
      <c r="K602" s="81"/>
      <c r="L602" s="82"/>
      <c r="M602" s="102"/>
      <c r="N602" s="68"/>
      <c r="O602" s="68"/>
      <c r="P602" s="68"/>
      <c r="Q602" s="462"/>
      <c r="R602" s="69"/>
      <c r="S602" s="70"/>
    </row>
    <row r="603" spans="4:19" x14ac:dyDescent="0.3">
      <c r="D603" s="65"/>
      <c r="E603" s="65"/>
      <c r="F603" s="65"/>
      <c r="G603" s="65"/>
      <c r="H603" s="63"/>
      <c r="I603" s="63"/>
      <c r="J603" s="63"/>
      <c r="K603" s="81"/>
      <c r="L603" s="82"/>
      <c r="M603" s="102"/>
      <c r="N603" s="68"/>
      <c r="O603" s="68"/>
      <c r="P603" s="68"/>
      <c r="Q603" s="462"/>
      <c r="R603" s="69"/>
      <c r="S603" s="70"/>
    </row>
    <row r="604" spans="4:19" x14ac:dyDescent="0.3">
      <c r="D604" s="65"/>
      <c r="E604" s="65"/>
      <c r="F604" s="65"/>
      <c r="G604" s="65"/>
      <c r="H604" s="63"/>
      <c r="I604" s="63"/>
      <c r="J604" s="63"/>
      <c r="K604" s="81"/>
      <c r="L604" s="82"/>
      <c r="M604" s="102"/>
      <c r="N604" s="68"/>
      <c r="O604" s="68"/>
      <c r="P604" s="68"/>
      <c r="Q604" s="462"/>
      <c r="R604" s="69"/>
      <c r="S604" s="70"/>
    </row>
    <row r="605" spans="4:19" x14ac:dyDescent="0.3">
      <c r="D605" s="65"/>
      <c r="E605" s="65"/>
      <c r="F605" s="65"/>
      <c r="G605" s="65"/>
      <c r="H605" s="63"/>
      <c r="I605" s="63"/>
      <c r="J605" s="63"/>
      <c r="K605" s="81"/>
      <c r="L605" s="82"/>
      <c r="M605" s="102"/>
      <c r="N605" s="68"/>
      <c r="O605" s="68"/>
      <c r="P605" s="68"/>
      <c r="Q605" s="462"/>
      <c r="R605" s="69"/>
      <c r="S605" s="70"/>
    </row>
    <row r="606" spans="4:19" x14ac:dyDescent="0.3">
      <c r="D606" s="65"/>
      <c r="E606" s="65"/>
      <c r="F606" s="65"/>
      <c r="G606" s="65"/>
      <c r="H606" s="63"/>
      <c r="I606" s="63"/>
      <c r="J606" s="63"/>
      <c r="K606" s="81"/>
      <c r="L606" s="82"/>
      <c r="M606" s="102"/>
      <c r="N606" s="68"/>
      <c r="O606" s="68"/>
      <c r="P606" s="68"/>
      <c r="Q606" s="462"/>
      <c r="R606" s="69"/>
      <c r="S606" s="70"/>
    </row>
    <row r="607" spans="4:19" x14ac:dyDescent="0.3">
      <c r="D607" s="65"/>
      <c r="E607" s="65"/>
      <c r="F607" s="65"/>
      <c r="G607" s="65"/>
      <c r="H607" s="63"/>
      <c r="I607" s="63"/>
      <c r="J607" s="63"/>
      <c r="K607" s="81"/>
      <c r="L607" s="82"/>
      <c r="M607" s="102"/>
      <c r="N607" s="68"/>
      <c r="O607" s="68"/>
      <c r="P607" s="68"/>
      <c r="Q607" s="462"/>
      <c r="R607" s="69"/>
      <c r="S607" s="70"/>
    </row>
    <row r="608" spans="4:19" x14ac:dyDescent="0.3">
      <c r="D608" s="65"/>
      <c r="E608" s="65"/>
      <c r="F608" s="65"/>
      <c r="G608" s="65"/>
      <c r="H608" s="63"/>
      <c r="I608" s="63"/>
      <c r="J608" s="63"/>
      <c r="K608" s="81"/>
      <c r="L608" s="82"/>
      <c r="M608" s="102"/>
      <c r="N608" s="68"/>
      <c r="O608" s="68"/>
      <c r="P608" s="68"/>
      <c r="Q608" s="462"/>
      <c r="R608" s="69"/>
      <c r="S608" s="70"/>
    </row>
    <row r="609" spans="4:19" x14ac:dyDescent="0.3">
      <c r="D609" s="65"/>
      <c r="E609" s="65"/>
      <c r="F609" s="65"/>
      <c r="G609" s="65"/>
      <c r="H609" s="63"/>
      <c r="I609" s="63"/>
      <c r="J609" s="63"/>
      <c r="K609" s="81"/>
      <c r="L609" s="82"/>
      <c r="M609" s="102"/>
      <c r="N609" s="68"/>
      <c r="O609" s="68"/>
      <c r="P609" s="68"/>
      <c r="Q609" s="462"/>
      <c r="R609" s="69"/>
      <c r="S609" s="70"/>
    </row>
    <row r="610" spans="4:19" x14ac:dyDescent="0.3">
      <c r="D610" s="65"/>
      <c r="E610" s="65"/>
      <c r="F610" s="65"/>
      <c r="G610" s="65"/>
      <c r="H610" s="63"/>
      <c r="I610" s="63"/>
      <c r="J610" s="63"/>
      <c r="K610" s="81"/>
      <c r="L610" s="82"/>
      <c r="M610" s="102"/>
      <c r="N610" s="68"/>
      <c r="O610" s="68"/>
      <c r="P610" s="68"/>
      <c r="Q610" s="462"/>
      <c r="R610" s="69"/>
      <c r="S610" s="70"/>
    </row>
    <row r="611" spans="4:19" x14ac:dyDescent="0.3">
      <c r="D611" s="65"/>
      <c r="E611" s="65"/>
      <c r="F611" s="65"/>
      <c r="G611" s="65"/>
      <c r="H611" s="63"/>
      <c r="I611" s="63"/>
      <c r="J611" s="63"/>
      <c r="K611" s="81"/>
      <c r="L611" s="82"/>
      <c r="M611" s="102"/>
      <c r="N611" s="68"/>
      <c r="O611" s="68"/>
      <c r="P611" s="68"/>
      <c r="Q611" s="462"/>
      <c r="R611" s="69"/>
      <c r="S611" s="70"/>
    </row>
    <row r="612" spans="4:19" x14ac:dyDescent="0.3">
      <c r="D612" s="65"/>
      <c r="E612" s="65"/>
      <c r="F612" s="65"/>
      <c r="G612" s="65"/>
      <c r="H612" s="63"/>
      <c r="I612" s="63"/>
      <c r="J612" s="63"/>
      <c r="K612" s="81"/>
      <c r="L612" s="82"/>
      <c r="M612" s="102"/>
      <c r="N612" s="68"/>
      <c r="O612" s="68"/>
      <c r="P612" s="68"/>
      <c r="Q612" s="462"/>
      <c r="R612" s="69"/>
      <c r="S612" s="70"/>
    </row>
    <row r="613" spans="4:19" x14ac:dyDescent="0.3">
      <c r="D613" s="65"/>
      <c r="E613" s="65"/>
      <c r="F613" s="65"/>
      <c r="G613" s="65"/>
      <c r="H613" s="63"/>
      <c r="I613" s="63"/>
      <c r="J613" s="63"/>
      <c r="K613" s="81"/>
      <c r="L613" s="82"/>
      <c r="M613" s="102"/>
      <c r="N613" s="68"/>
      <c r="O613" s="68"/>
      <c r="P613" s="68"/>
      <c r="Q613" s="462"/>
      <c r="R613" s="69"/>
      <c r="S613" s="70"/>
    </row>
    <row r="614" spans="4:19" x14ac:dyDescent="0.3">
      <c r="D614" s="65"/>
      <c r="E614" s="65"/>
      <c r="F614" s="65"/>
      <c r="G614" s="65"/>
      <c r="H614" s="63"/>
      <c r="I614" s="63"/>
      <c r="J614" s="63"/>
      <c r="K614" s="81"/>
      <c r="L614" s="82"/>
      <c r="M614" s="102"/>
      <c r="N614" s="68"/>
      <c r="O614" s="68"/>
      <c r="P614" s="68"/>
      <c r="Q614" s="462"/>
      <c r="R614" s="69"/>
      <c r="S614" s="70"/>
    </row>
    <row r="615" spans="4:19" x14ac:dyDescent="0.3">
      <c r="D615" s="65"/>
      <c r="E615" s="65"/>
      <c r="F615" s="65"/>
      <c r="G615" s="65"/>
      <c r="H615" s="63"/>
      <c r="I615" s="63"/>
      <c r="J615" s="63"/>
      <c r="K615" s="81"/>
      <c r="L615" s="82"/>
      <c r="M615" s="102"/>
      <c r="N615" s="68"/>
      <c r="O615" s="68"/>
      <c r="P615" s="68"/>
      <c r="Q615" s="462"/>
      <c r="R615" s="69"/>
      <c r="S615" s="70"/>
    </row>
    <row r="616" spans="4:19" x14ac:dyDescent="0.3">
      <c r="D616" s="65"/>
      <c r="E616" s="65"/>
      <c r="F616" s="65"/>
      <c r="G616" s="65"/>
      <c r="H616" s="63"/>
      <c r="I616" s="63"/>
      <c r="J616" s="63"/>
      <c r="K616" s="81"/>
      <c r="L616" s="82"/>
      <c r="M616" s="102"/>
      <c r="N616" s="68"/>
      <c r="O616" s="68"/>
      <c r="P616" s="68"/>
      <c r="Q616" s="462"/>
      <c r="R616" s="69"/>
      <c r="S616" s="70"/>
    </row>
    <row r="617" spans="4:19" x14ac:dyDescent="0.3">
      <c r="D617" s="65"/>
      <c r="E617" s="65"/>
      <c r="F617" s="65"/>
      <c r="G617" s="65"/>
      <c r="H617" s="63"/>
      <c r="I617" s="63"/>
      <c r="J617" s="63"/>
      <c r="K617" s="81"/>
      <c r="L617" s="82"/>
      <c r="M617" s="102"/>
      <c r="N617" s="68"/>
      <c r="O617" s="68"/>
      <c r="P617" s="68"/>
      <c r="Q617" s="462"/>
      <c r="R617" s="69"/>
      <c r="S617" s="70"/>
    </row>
    <row r="618" spans="4:19" x14ac:dyDescent="0.3">
      <c r="D618" s="65"/>
      <c r="E618" s="65"/>
      <c r="F618" s="65"/>
      <c r="G618" s="65"/>
      <c r="H618" s="63"/>
      <c r="I618" s="63"/>
      <c r="J618" s="63"/>
      <c r="K618" s="81"/>
      <c r="L618" s="82"/>
      <c r="M618" s="102"/>
      <c r="N618" s="68"/>
      <c r="O618" s="68"/>
      <c r="P618" s="68"/>
      <c r="Q618" s="462"/>
      <c r="R618" s="69"/>
      <c r="S618" s="70"/>
    </row>
    <row r="619" spans="4:19" x14ac:dyDescent="0.3">
      <c r="D619" s="65"/>
      <c r="E619" s="65"/>
      <c r="F619" s="65"/>
      <c r="G619" s="65"/>
      <c r="H619" s="63"/>
      <c r="I619" s="63"/>
      <c r="J619" s="63"/>
      <c r="K619" s="81"/>
      <c r="L619" s="82"/>
      <c r="M619" s="102"/>
      <c r="N619" s="68"/>
      <c r="O619" s="68"/>
      <c r="P619" s="68"/>
      <c r="Q619" s="462"/>
      <c r="R619" s="69"/>
      <c r="S619" s="70"/>
    </row>
    <row r="620" spans="4:19" x14ac:dyDescent="0.3">
      <c r="D620" s="65"/>
      <c r="E620" s="65"/>
      <c r="F620" s="65"/>
      <c r="G620" s="65"/>
      <c r="H620" s="63"/>
      <c r="I620" s="63"/>
      <c r="J620" s="63"/>
      <c r="K620" s="81"/>
      <c r="L620" s="82"/>
      <c r="M620" s="102"/>
      <c r="N620" s="68"/>
      <c r="O620" s="68"/>
      <c r="P620" s="68"/>
      <c r="Q620" s="462"/>
      <c r="R620" s="69"/>
      <c r="S620" s="70"/>
    </row>
    <row r="621" spans="4:19" x14ac:dyDescent="0.3">
      <c r="D621" s="65"/>
      <c r="E621" s="65"/>
      <c r="F621" s="65"/>
      <c r="G621" s="65"/>
      <c r="H621" s="63"/>
      <c r="I621" s="63"/>
      <c r="J621" s="63"/>
      <c r="K621" s="81"/>
      <c r="L621" s="82"/>
      <c r="M621" s="102"/>
      <c r="N621" s="68"/>
      <c r="O621" s="68"/>
      <c r="P621" s="68"/>
      <c r="Q621" s="462"/>
      <c r="R621" s="69"/>
      <c r="S621" s="70"/>
    </row>
    <row r="622" spans="4:19" x14ac:dyDescent="0.3">
      <c r="D622" s="65"/>
      <c r="E622" s="65"/>
      <c r="F622" s="65"/>
      <c r="G622" s="65"/>
      <c r="H622" s="63"/>
      <c r="I622" s="63"/>
      <c r="J622" s="63"/>
      <c r="K622" s="81"/>
      <c r="L622" s="82"/>
      <c r="M622" s="102"/>
      <c r="N622" s="68"/>
      <c r="O622" s="68"/>
      <c r="P622" s="68"/>
      <c r="Q622" s="462"/>
      <c r="R622" s="69"/>
      <c r="S622" s="70"/>
    </row>
    <row r="623" spans="4:19" x14ac:dyDescent="0.3">
      <c r="D623" s="65"/>
      <c r="E623" s="65"/>
      <c r="F623" s="65"/>
      <c r="G623" s="65"/>
      <c r="H623" s="63"/>
      <c r="I623" s="63"/>
      <c r="J623" s="63"/>
      <c r="K623" s="81"/>
      <c r="L623" s="82"/>
      <c r="M623" s="102"/>
      <c r="N623" s="68"/>
      <c r="O623" s="68"/>
      <c r="P623" s="68"/>
      <c r="Q623" s="462"/>
      <c r="R623" s="69"/>
      <c r="S623" s="70"/>
    </row>
    <row r="624" spans="4:19" x14ac:dyDescent="0.3">
      <c r="D624" s="65"/>
      <c r="E624" s="65"/>
      <c r="F624" s="65"/>
      <c r="G624" s="65"/>
      <c r="H624" s="63"/>
      <c r="I624" s="63"/>
      <c r="J624" s="63"/>
      <c r="K624" s="81"/>
      <c r="L624" s="82"/>
      <c r="M624" s="102"/>
      <c r="N624" s="68"/>
      <c r="O624" s="68"/>
      <c r="P624" s="68"/>
      <c r="Q624" s="462"/>
      <c r="R624" s="69"/>
      <c r="S624" s="70"/>
    </row>
    <row r="625" spans="4:19" x14ac:dyDescent="0.3">
      <c r="D625" s="65"/>
      <c r="E625" s="65"/>
      <c r="F625" s="65"/>
      <c r="G625" s="65"/>
      <c r="H625" s="63"/>
      <c r="I625" s="63"/>
      <c r="J625" s="63"/>
      <c r="K625" s="81"/>
      <c r="L625" s="82"/>
      <c r="M625" s="102"/>
      <c r="N625" s="68"/>
      <c r="O625" s="68"/>
      <c r="P625" s="68"/>
      <c r="Q625" s="462"/>
      <c r="R625" s="69"/>
      <c r="S625" s="70"/>
    </row>
    <row r="626" spans="4:19" x14ac:dyDescent="0.3">
      <c r="D626" s="65"/>
      <c r="E626" s="65"/>
      <c r="F626" s="65"/>
      <c r="G626" s="65"/>
      <c r="H626" s="63"/>
      <c r="I626" s="63"/>
      <c r="J626" s="63"/>
      <c r="K626" s="81"/>
      <c r="L626" s="82"/>
      <c r="M626" s="102"/>
      <c r="N626" s="68"/>
      <c r="O626" s="68"/>
      <c r="P626" s="68"/>
      <c r="Q626" s="462"/>
      <c r="R626" s="69"/>
      <c r="S626" s="70"/>
    </row>
    <row r="627" spans="4:19" x14ac:dyDescent="0.3">
      <c r="D627" s="65"/>
      <c r="E627" s="65"/>
      <c r="F627" s="65"/>
      <c r="G627" s="65"/>
      <c r="H627" s="63"/>
      <c r="I627" s="63"/>
      <c r="J627" s="63"/>
      <c r="K627" s="81"/>
      <c r="L627" s="82"/>
      <c r="M627" s="102"/>
      <c r="N627" s="68"/>
      <c r="O627" s="68"/>
      <c r="P627" s="68"/>
      <c r="Q627" s="462"/>
      <c r="R627" s="69"/>
      <c r="S627" s="70"/>
    </row>
    <row r="628" spans="4:19" x14ac:dyDescent="0.3">
      <c r="D628" s="65"/>
      <c r="E628" s="65"/>
      <c r="F628" s="65"/>
      <c r="G628" s="65"/>
      <c r="H628" s="63"/>
      <c r="I628" s="63"/>
      <c r="J628" s="63"/>
      <c r="K628" s="81"/>
      <c r="L628" s="82"/>
      <c r="M628" s="102"/>
      <c r="N628" s="68"/>
      <c r="O628" s="68"/>
      <c r="P628" s="68"/>
      <c r="Q628" s="462"/>
      <c r="R628" s="69"/>
      <c r="S628" s="70"/>
    </row>
    <row r="629" spans="4:19" x14ac:dyDescent="0.3">
      <c r="D629" s="65"/>
      <c r="E629" s="65"/>
      <c r="F629" s="65"/>
      <c r="G629" s="65"/>
      <c r="H629" s="63"/>
      <c r="I629" s="63"/>
      <c r="J629" s="63"/>
      <c r="K629" s="81"/>
      <c r="L629" s="82"/>
      <c r="M629" s="102"/>
      <c r="N629" s="68"/>
      <c r="O629" s="68"/>
      <c r="P629" s="68"/>
      <c r="Q629" s="462"/>
      <c r="R629" s="69"/>
      <c r="S629" s="70"/>
    </row>
    <row r="630" spans="4:19" x14ac:dyDescent="0.3">
      <c r="D630" s="65"/>
      <c r="E630" s="65"/>
      <c r="F630" s="65"/>
      <c r="G630" s="65"/>
      <c r="H630" s="63"/>
      <c r="I630" s="63"/>
      <c r="J630" s="63"/>
      <c r="K630" s="81"/>
      <c r="L630" s="82"/>
      <c r="M630" s="102"/>
      <c r="N630" s="68"/>
      <c r="O630" s="68"/>
      <c r="P630" s="68"/>
      <c r="Q630" s="462"/>
      <c r="R630" s="69"/>
      <c r="S630" s="70"/>
    </row>
    <row r="631" spans="4:19" x14ac:dyDescent="0.3">
      <c r="D631" s="65"/>
      <c r="E631" s="65"/>
      <c r="F631" s="65"/>
      <c r="G631" s="65"/>
      <c r="H631" s="63"/>
      <c r="I631" s="63"/>
      <c r="J631" s="63"/>
      <c r="K631" s="81"/>
      <c r="L631" s="82"/>
      <c r="M631" s="102"/>
      <c r="N631" s="68"/>
      <c r="O631" s="68"/>
      <c r="P631" s="68"/>
      <c r="Q631" s="462"/>
      <c r="R631" s="69"/>
      <c r="S631" s="70"/>
    </row>
    <row r="632" spans="4:19" x14ac:dyDescent="0.3">
      <c r="D632" s="65"/>
      <c r="E632" s="65"/>
      <c r="F632" s="65"/>
      <c r="G632" s="65"/>
      <c r="H632" s="63"/>
      <c r="I632" s="63"/>
      <c r="J632" s="63"/>
      <c r="K632" s="81"/>
      <c r="L632" s="82"/>
      <c r="M632" s="102"/>
      <c r="N632" s="68"/>
      <c r="O632" s="68"/>
      <c r="P632" s="68"/>
      <c r="Q632" s="462"/>
      <c r="R632" s="69"/>
      <c r="S632" s="70"/>
    </row>
    <row r="633" spans="4:19" x14ac:dyDescent="0.3">
      <c r="D633" s="65"/>
      <c r="E633" s="65"/>
      <c r="F633" s="65"/>
      <c r="G633" s="65"/>
      <c r="H633" s="63"/>
      <c r="I633" s="63"/>
      <c r="J633" s="63"/>
      <c r="K633" s="81"/>
      <c r="L633" s="82"/>
      <c r="M633" s="102"/>
      <c r="N633" s="68"/>
      <c r="O633" s="68"/>
      <c r="P633" s="68"/>
      <c r="Q633" s="462"/>
      <c r="R633" s="69"/>
      <c r="S633" s="70"/>
    </row>
    <row r="634" spans="4:19" x14ac:dyDescent="0.3">
      <c r="D634" s="65"/>
      <c r="E634" s="65"/>
      <c r="F634" s="65"/>
      <c r="G634" s="65"/>
      <c r="H634" s="63"/>
      <c r="I634" s="63"/>
      <c r="J634" s="63"/>
      <c r="K634" s="81"/>
      <c r="L634" s="82"/>
      <c r="M634" s="102"/>
      <c r="N634" s="68"/>
      <c r="O634" s="68"/>
      <c r="P634" s="68"/>
      <c r="Q634" s="462"/>
      <c r="R634" s="69"/>
      <c r="S634" s="70"/>
    </row>
    <row r="635" spans="4:19" x14ac:dyDescent="0.3">
      <c r="D635" s="65"/>
      <c r="E635" s="65"/>
      <c r="F635" s="65"/>
      <c r="G635" s="65"/>
      <c r="H635" s="63"/>
      <c r="I635" s="63"/>
      <c r="J635" s="63"/>
      <c r="K635" s="81"/>
      <c r="L635" s="82"/>
      <c r="M635" s="102"/>
      <c r="N635" s="68"/>
      <c r="O635" s="68"/>
      <c r="P635" s="68"/>
      <c r="Q635" s="462"/>
      <c r="R635" s="69"/>
      <c r="S635" s="70"/>
    </row>
    <row r="636" spans="4:19" x14ac:dyDescent="0.3">
      <c r="D636" s="65"/>
      <c r="E636" s="65"/>
      <c r="F636" s="65"/>
      <c r="G636" s="65"/>
      <c r="H636" s="63"/>
      <c r="I636" s="63"/>
      <c r="J636" s="63"/>
      <c r="K636" s="81"/>
      <c r="L636" s="82"/>
      <c r="M636" s="102"/>
      <c r="N636" s="68"/>
      <c r="O636" s="68"/>
      <c r="P636" s="68"/>
      <c r="Q636" s="462"/>
      <c r="R636" s="69"/>
      <c r="S636" s="70"/>
    </row>
    <row r="637" spans="4:19" x14ac:dyDescent="0.3">
      <c r="D637" s="65"/>
      <c r="E637" s="65"/>
      <c r="F637" s="65"/>
      <c r="G637" s="65"/>
      <c r="H637" s="63"/>
      <c r="I637" s="63"/>
      <c r="J637" s="63"/>
      <c r="K637" s="81"/>
      <c r="L637" s="82"/>
      <c r="M637" s="102"/>
      <c r="N637" s="68"/>
      <c r="O637" s="68"/>
      <c r="P637" s="68"/>
      <c r="Q637" s="462"/>
      <c r="R637" s="69"/>
      <c r="S637" s="70"/>
    </row>
    <row r="638" spans="4:19" x14ac:dyDescent="0.3">
      <c r="D638" s="65"/>
      <c r="E638" s="65"/>
      <c r="F638" s="65"/>
      <c r="G638" s="65"/>
      <c r="H638" s="63"/>
      <c r="I638" s="63"/>
      <c r="J638" s="63"/>
      <c r="K638" s="81"/>
      <c r="L638" s="82"/>
      <c r="M638" s="102"/>
      <c r="N638" s="68"/>
      <c r="O638" s="68"/>
      <c r="P638" s="68"/>
      <c r="Q638" s="462"/>
      <c r="R638" s="69"/>
      <c r="S638" s="70"/>
    </row>
    <row r="639" spans="4:19" x14ac:dyDescent="0.3">
      <c r="D639" s="65"/>
      <c r="E639" s="65"/>
      <c r="F639" s="65"/>
      <c r="G639" s="65"/>
      <c r="H639" s="63"/>
      <c r="I639" s="63"/>
      <c r="J639" s="63"/>
      <c r="K639" s="81"/>
      <c r="L639" s="82"/>
      <c r="M639" s="102"/>
      <c r="N639" s="68"/>
      <c r="O639" s="68"/>
      <c r="P639" s="68"/>
      <c r="Q639" s="462"/>
      <c r="R639" s="69"/>
      <c r="S639" s="70"/>
    </row>
    <row r="640" spans="4:19" x14ac:dyDescent="0.3">
      <c r="D640" s="65"/>
      <c r="E640" s="65"/>
      <c r="F640" s="65"/>
      <c r="G640" s="65"/>
      <c r="H640" s="63"/>
      <c r="I640" s="63"/>
      <c r="J640" s="63"/>
      <c r="K640" s="81"/>
      <c r="L640" s="82"/>
      <c r="M640" s="102"/>
      <c r="N640" s="68"/>
      <c r="O640" s="68"/>
      <c r="P640" s="68"/>
      <c r="Q640" s="462"/>
      <c r="R640" s="69"/>
      <c r="S640" s="70"/>
    </row>
    <row r="641" spans="4:19" x14ac:dyDescent="0.3">
      <c r="D641" s="65"/>
      <c r="E641" s="65"/>
      <c r="F641" s="65"/>
      <c r="G641" s="65"/>
      <c r="H641" s="63"/>
      <c r="I641" s="63"/>
      <c r="J641" s="63"/>
      <c r="K641" s="81"/>
      <c r="L641" s="82"/>
      <c r="M641" s="102"/>
      <c r="N641" s="68"/>
      <c r="O641" s="68"/>
      <c r="P641" s="68"/>
      <c r="Q641" s="462"/>
      <c r="R641" s="69"/>
      <c r="S641" s="70"/>
    </row>
    <row r="642" spans="4:19" x14ac:dyDescent="0.3">
      <c r="D642" s="65"/>
      <c r="E642" s="65"/>
      <c r="F642" s="65"/>
      <c r="G642" s="65"/>
      <c r="H642" s="63"/>
      <c r="I642" s="63"/>
      <c r="J642" s="63"/>
      <c r="K642" s="81"/>
      <c r="L642" s="82"/>
      <c r="M642" s="102"/>
      <c r="N642" s="68"/>
      <c r="O642" s="68"/>
      <c r="P642" s="68"/>
      <c r="Q642" s="462"/>
      <c r="R642" s="69"/>
      <c r="S642" s="70"/>
    </row>
    <row r="643" spans="4:19" x14ac:dyDescent="0.3">
      <c r="D643" s="65"/>
      <c r="E643" s="65"/>
      <c r="F643" s="65"/>
      <c r="G643" s="65"/>
      <c r="H643" s="63"/>
      <c r="I643" s="63"/>
      <c r="J643" s="63"/>
      <c r="K643" s="81"/>
      <c r="L643" s="82"/>
      <c r="M643" s="102"/>
      <c r="N643" s="68"/>
      <c r="O643" s="68"/>
      <c r="P643" s="68"/>
      <c r="Q643" s="462"/>
      <c r="R643" s="69"/>
      <c r="S643" s="70"/>
    </row>
    <row r="644" spans="4:19" x14ac:dyDescent="0.3">
      <c r="D644" s="65"/>
      <c r="E644" s="65"/>
      <c r="F644" s="65"/>
      <c r="G644" s="65"/>
      <c r="H644" s="63"/>
      <c r="I644" s="63"/>
      <c r="J644" s="63"/>
      <c r="K644" s="81"/>
      <c r="L644" s="82"/>
      <c r="M644" s="102"/>
      <c r="N644" s="68"/>
      <c r="O644" s="68"/>
      <c r="P644" s="68"/>
      <c r="Q644" s="462"/>
      <c r="R644" s="69"/>
      <c r="S644" s="70"/>
    </row>
    <row r="645" spans="4:19" x14ac:dyDescent="0.3">
      <c r="D645" s="65"/>
      <c r="E645" s="65"/>
      <c r="F645" s="65"/>
      <c r="G645" s="65"/>
      <c r="H645" s="63"/>
      <c r="I645" s="63"/>
      <c r="J645" s="63"/>
      <c r="K645" s="81"/>
      <c r="L645" s="82"/>
      <c r="M645" s="102"/>
      <c r="N645" s="68"/>
      <c r="O645" s="68"/>
      <c r="P645" s="68"/>
      <c r="Q645" s="462"/>
      <c r="R645" s="69"/>
      <c r="S645" s="70"/>
    </row>
    <row r="646" spans="4:19" x14ac:dyDescent="0.3">
      <c r="D646" s="65"/>
      <c r="E646" s="65"/>
      <c r="F646" s="65"/>
      <c r="G646" s="65"/>
      <c r="H646" s="63"/>
      <c r="I646" s="63"/>
      <c r="J646" s="63"/>
      <c r="K646" s="81"/>
      <c r="L646" s="82"/>
      <c r="M646" s="102"/>
      <c r="N646" s="68"/>
      <c r="O646" s="68"/>
      <c r="P646" s="68"/>
      <c r="Q646" s="462"/>
      <c r="R646" s="69"/>
      <c r="S646" s="70"/>
    </row>
    <row r="647" spans="4:19" x14ac:dyDescent="0.3">
      <c r="D647" s="65"/>
      <c r="E647" s="65"/>
      <c r="F647" s="65"/>
      <c r="G647" s="65"/>
      <c r="H647" s="63"/>
      <c r="I647" s="63"/>
      <c r="J647" s="63"/>
      <c r="K647" s="81"/>
      <c r="L647" s="82"/>
      <c r="M647" s="102"/>
      <c r="N647" s="68"/>
      <c r="O647" s="68"/>
      <c r="P647" s="68"/>
      <c r="Q647" s="462"/>
      <c r="R647" s="69"/>
      <c r="S647" s="70"/>
    </row>
    <row r="648" spans="4:19" x14ac:dyDescent="0.3">
      <c r="D648" s="65"/>
      <c r="E648" s="65"/>
      <c r="F648" s="65"/>
      <c r="G648" s="65"/>
      <c r="H648" s="63"/>
      <c r="I648" s="63"/>
      <c r="J648" s="63"/>
      <c r="K648" s="81"/>
      <c r="L648" s="82"/>
      <c r="M648" s="102"/>
      <c r="N648" s="68"/>
      <c r="O648" s="68"/>
      <c r="P648" s="68"/>
      <c r="Q648" s="462"/>
      <c r="R648" s="69"/>
      <c r="S648" s="70"/>
    </row>
    <row r="649" spans="4:19" x14ac:dyDescent="0.3">
      <c r="D649" s="65"/>
      <c r="E649" s="65"/>
      <c r="F649" s="65"/>
      <c r="G649" s="65"/>
      <c r="H649" s="63"/>
      <c r="I649" s="63"/>
      <c r="J649" s="63"/>
      <c r="K649" s="81"/>
      <c r="L649" s="82"/>
      <c r="M649" s="102"/>
      <c r="N649" s="68"/>
      <c r="O649" s="68"/>
      <c r="P649" s="68"/>
      <c r="Q649" s="462"/>
      <c r="R649" s="69"/>
      <c r="S649" s="70"/>
    </row>
    <row r="650" spans="4:19" x14ac:dyDescent="0.3">
      <c r="D650" s="65"/>
      <c r="E650" s="65"/>
      <c r="F650" s="65"/>
      <c r="G650" s="65"/>
      <c r="H650" s="63"/>
      <c r="I650" s="63"/>
      <c r="J650" s="63"/>
      <c r="K650" s="81"/>
      <c r="L650" s="82"/>
      <c r="M650" s="102"/>
      <c r="N650" s="68"/>
      <c r="O650" s="68"/>
      <c r="P650" s="68"/>
      <c r="Q650" s="462"/>
      <c r="R650" s="69"/>
      <c r="S650" s="70"/>
    </row>
    <row r="651" spans="4:19" x14ac:dyDescent="0.3">
      <c r="D651" s="65"/>
      <c r="E651" s="65"/>
      <c r="F651" s="65"/>
      <c r="G651" s="65"/>
      <c r="H651" s="63"/>
      <c r="I651" s="63"/>
      <c r="J651" s="63"/>
      <c r="K651" s="81"/>
      <c r="L651" s="82"/>
      <c r="M651" s="102"/>
      <c r="N651" s="68"/>
      <c r="O651" s="68"/>
      <c r="P651" s="68"/>
      <c r="Q651" s="462"/>
      <c r="R651" s="69"/>
      <c r="S651" s="70"/>
    </row>
    <row r="652" spans="4:19" x14ac:dyDescent="0.3">
      <c r="D652" s="65"/>
      <c r="E652" s="65"/>
      <c r="F652" s="65"/>
      <c r="G652" s="65"/>
      <c r="H652" s="63"/>
      <c r="I652" s="63"/>
      <c r="J652" s="63"/>
      <c r="K652" s="81"/>
      <c r="L652" s="82"/>
      <c r="M652" s="102"/>
      <c r="N652" s="68"/>
      <c r="O652" s="68"/>
      <c r="P652" s="68"/>
      <c r="Q652" s="462"/>
      <c r="R652" s="69"/>
      <c r="S652" s="70"/>
    </row>
    <row r="653" spans="4:19" x14ac:dyDescent="0.3">
      <c r="D653" s="65"/>
      <c r="E653" s="65"/>
      <c r="F653" s="65"/>
      <c r="G653" s="65"/>
      <c r="H653" s="63"/>
      <c r="I653" s="63"/>
      <c r="J653" s="63"/>
      <c r="K653" s="81"/>
      <c r="L653" s="82"/>
      <c r="M653" s="102"/>
      <c r="N653" s="68"/>
      <c r="O653" s="68"/>
      <c r="P653" s="68"/>
      <c r="Q653" s="462"/>
      <c r="R653" s="69"/>
      <c r="S653" s="70"/>
    </row>
    <row r="654" spans="4:19" x14ac:dyDescent="0.3">
      <c r="D654" s="65"/>
      <c r="E654" s="65"/>
      <c r="F654" s="65"/>
      <c r="G654" s="65"/>
      <c r="H654" s="63"/>
      <c r="I654" s="63"/>
      <c r="J654" s="63"/>
      <c r="K654" s="81"/>
      <c r="L654" s="82"/>
      <c r="M654" s="102"/>
      <c r="N654" s="68"/>
      <c r="O654" s="68"/>
      <c r="P654" s="68"/>
      <c r="Q654" s="462"/>
      <c r="R654" s="69"/>
      <c r="S654" s="70"/>
    </row>
    <row r="655" spans="4:19" x14ac:dyDescent="0.3">
      <c r="D655" s="65"/>
      <c r="E655" s="65"/>
      <c r="F655" s="65"/>
      <c r="G655" s="65"/>
      <c r="H655" s="63"/>
      <c r="I655" s="63"/>
      <c r="J655" s="63"/>
      <c r="K655" s="81"/>
      <c r="L655" s="82"/>
      <c r="M655" s="102"/>
      <c r="N655" s="68"/>
      <c r="O655" s="68"/>
      <c r="P655" s="68"/>
      <c r="Q655" s="462"/>
      <c r="R655" s="69"/>
      <c r="S655" s="70"/>
    </row>
    <row r="656" spans="4:19" x14ac:dyDescent="0.3">
      <c r="D656" s="65"/>
      <c r="E656" s="65"/>
      <c r="F656" s="65"/>
      <c r="G656" s="65"/>
      <c r="H656" s="63"/>
      <c r="I656" s="63"/>
      <c r="J656" s="63"/>
      <c r="K656" s="81"/>
      <c r="L656" s="82"/>
      <c r="M656" s="102"/>
      <c r="N656" s="68"/>
      <c r="O656" s="68"/>
      <c r="P656" s="68"/>
      <c r="Q656" s="462"/>
      <c r="R656" s="69"/>
      <c r="S656" s="70"/>
    </row>
    <row r="657" spans="4:19" x14ac:dyDescent="0.3">
      <c r="D657" s="65"/>
      <c r="E657" s="65"/>
      <c r="F657" s="65"/>
      <c r="G657" s="65"/>
      <c r="H657" s="63"/>
      <c r="I657" s="63"/>
      <c r="J657" s="63"/>
      <c r="K657" s="81"/>
      <c r="L657" s="82"/>
      <c r="M657" s="102"/>
      <c r="N657" s="68"/>
      <c r="O657" s="68"/>
      <c r="P657" s="68"/>
      <c r="Q657" s="462"/>
      <c r="R657" s="69"/>
      <c r="S657" s="70"/>
    </row>
    <row r="658" spans="4:19" x14ac:dyDescent="0.3">
      <c r="D658" s="65"/>
      <c r="E658" s="65"/>
      <c r="F658" s="65"/>
      <c r="G658" s="65"/>
      <c r="H658" s="63"/>
      <c r="I658" s="63"/>
      <c r="J658" s="63"/>
      <c r="K658" s="81"/>
      <c r="L658" s="82"/>
      <c r="M658" s="102"/>
      <c r="N658" s="68"/>
      <c r="O658" s="68"/>
      <c r="P658" s="68"/>
      <c r="Q658" s="462"/>
      <c r="R658" s="69"/>
      <c r="S658" s="70"/>
    </row>
    <row r="659" spans="4:19" x14ac:dyDescent="0.3">
      <c r="D659" s="65"/>
      <c r="E659" s="65"/>
      <c r="F659" s="65"/>
      <c r="G659" s="65"/>
      <c r="H659" s="63"/>
      <c r="I659" s="63"/>
      <c r="J659" s="63"/>
      <c r="K659" s="81"/>
      <c r="L659" s="82"/>
      <c r="M659" s="102"/>
      <c r="N659" s="68"/>
      <c r="O659" s="68"/>
      <c r="P659" s="68"/>
      <c r="Q659" s="462"/>
      <c r="R659" s="69"/>
      <c r="S659" s="70"/>
    </row>
    <row r="660" spans="4:19" x14ac:dyDescent="0.3">
      <c r="D660" s="65"/>
      <c r="E660" s="65"/>
      <c r="F660" s="65"/>
      <c r="G660" s="65"/>
      <c r="H660" s="63"/>
      <c r="I660" s="63"/>
      <c r="J660" s="63"/>
      <c r="K660" s="81"/>
      <c r="L660" s="82"/>
      <c r="M660" s="102"/>
      <c r="N660" s="68"/>
      <c r="O660" s="68"/>
      <c r="P660" s="68"/>
      <c r="Q660" s="462"/>
      <c r="R660" s="69"/>
      <c r="S660" s="70"/>
    </row>
    <row r="661" spans="4:19" x14ac:dyDescent="0.3">
      <c r="D661" s="65"/>
      <c r="E661" s="65"/>
      <c r="F661" s="65"/>
      <c r="G661" s="65"/>
      <c r="H661" s="63"/>
      <c r="I661" s="63"/>
      <c r="J661" s="63"/>
      <c r="K661" s="81"/>
      <c r="L661" s="82"/>
      <c r="M661" s="102"/>
      <c r="N661" s="68"/>
      <c r="O661" s="68"/>
      <c r="P661" s="68"/>
      <c r="Q661" s="462"/>
      <c r="R661" s="69"/>
      <c r="S661" s="70"/>
    </row>
    <row r="662" spans="4:19" x14ac:dyDescent="0.3">
      <c r="D662" s="65"/>
      <c r="E662" s="65"/>
      <c r="F662" s="65"/>
      <c r="G662" s="65"/>
      <c r="H662" s="63"/>
      <c r="I662" s="63"/>
      <c r="J662" s="63"/>
      <c r="K662" s="81"/>
      <c r="L662" s="82"/>
      <c r="M662" s="102"/>
      <c r="N662" s="68"/>
      <c r="O662" s="68"/>
      <c r="P662" s="68"/>
      <c r="Q662" s="462"/>
      <c r="R662" s="69"/>
      <c r="S662" s="70"/>
    </row>
    <row r="663" spans="4:19" x14ac:dyDescent="0.3">
      <c r="D663" s="65"/>
      <c r="E663" s="65"/>
      <c r="F663" s="65"/>
      <c r="G663" s="65"/>
      <c r="H663" s="63"/>
      <c r="I663" s="63"/>
      <c r="J663" s="63"/>
      <c r="K663" s="81"/>
      <c r="L663" s="82"/>
      <c r="M663" s="102"/>
      <c r="N663" s="68"/>
      <c r="O663" s="68"/>
      <c r="P663" s="68"/>
      <c r="Q663" s="462"/>
      <c r="R663" s="69"/>
      <c r="S663" s="70"/>
    </row>
    <row r="664" spans="4:19" x14ac:dyDescent="0.3">
      <c r="D664" s="65"/>
      <c r="E664" s="65"/>
      <c r="F664" s="65"/>
      <c r="G664" s="65"/>
      <c r="H664" s="63"/>
      <c r="I664" s="63"/>
      <c r="J664" s="63"/>
      <c r="K664" s="81"/>
      <c r="L664" s="82"/>
      <c r="M664" s="102"/>
      <c r="N664" s="68"/>
      <c r="O664" s="68"/>
      <c r="P664" s="68"/>
      <c r="Q664" s="462"/>
      <c r="R664" s="69"/>
      <c r="S664" s="70"/>
    </row>
    <row r="665" spans="4:19" x14ac:dyDescent="0.3">
      <c r="D665" s="65"/>
      <c r="E665" s="65"/>
      <c r="F665" s="65"/>
      <c r="G665" s="65"/>
      <c r="H665" s="63"/>
      <c r="I665" s="63"/>
      <c r="J665" s="63"/>
      <c r="K665" s="81"/>
      <c r="L665" s="82"/>
      <c r="M665" s="102"/>
      <c r="N665" s="68"/>
      <c r="O665" s="68"/>
      <c r="P665" s="68"/>
      <c r="Q665" s="462"/>
      <c r="R665" s="69"/>
      <c r="S665" s="70"/>
    </row>
    <row r="666" spans="4:19" x14ac:dyDescent="0.3">
      <c r="D666" s="65"/>
      <c r="E666" s="65"/>
      <c r="F666" s="65"/>
      <c r="G666" s="65"/>
      <c r="H666" s="63"/>
      <c r="I666" s="63"/>
      <c r="J666" s="63"/>
      <c r="K666" s="81"/>
      <c r="L666" s="82"/>
      <c r="M666" s="102"/>
      <c r="N666" s="68"/>
      <c r="O666" s="68"/>
      <c r="P666" s="68"/>
      <c r="Q666" s="462"/>
      <c r="R666" s="69"/>
      <c r="S666" s="70"/>
    </row>
    <row r="667" spans="4:19" x14ac:dyDescent="0.3">
      <c r="D667" s="65"/>
      <c r="E667" s="65"/>
      <c r="F667" s="65"/>
      <c r="G667" s="65"/>
      <c r="H667" s="63"/>
      <c r="I667" s="63"/>
      <c r="J667" s="63"/>
      <c r="K667" s="81"/>
      <c r="L667" s="82"/>
      <c r="M667" s="102"/>
      <c r="N667" s="68"/>
      <c r="O667" s="68"/>
      <c r="P667" s="68"/>
      <c r="Q667" s="462"/>
      <c r="R667" s="69"/>
      <c r="S667" s="70"/>
    </row>
    <row r="668" spans="4:19" x14ac:dyDescent="0.3">
      <c r="D668" s="65"/>
      <c r="E668" s="65"/>
      <c r="F668" s="65"/>
      <c r="G668" s="65"/>
      <c r="H668" s="63"/>
      <c r="I668" s="63"/>
      <c r="J668" s="63"/>
      <c r="K668" s="81"/>
      <c r="L668" s="82"/>
      <c r="M668" s="102"/>
      <c r="N668" s="68"/>
      <c r="O668" s="68"/>
      <c r="P668" s="68"/>
      <c r="Q668" s="462"/>
      <c r="R668" s="69"/>
      <c r="S668" s="70"/>
    </row>
    <row r="669" spans="4:19" x14ac:dyDescent="0.3">
      <c r="D669" s="65"/>
      <c r="E669" s="65"/>
      <c r="F669" s="65"/>
      <c r="G669" s="65"/>
      <c r="H669" s="63"/>
      <c r="I669" s="63"/>
      <c r="J669" s="63"/>
      <c r="K669" s="81"/>
      <c r="L669" s="82"/>
      <c r="M669" s="102"/>
      <c r="N669" s="68"/>
      <c r="O669" s="68"/>
      <c r="P669" s="68"/>
      <c r="Q669" s="462"/>
      <c r="R669" s="69"/>
      <c r="S669" s="70"/>
    </row>
    <row r="670" spans="4:19" x14ac:dyDescent="0.3">
      <c r="D670" s="65"/>
      <c r="E670" s="65"/>
      <c r="F670" s="65"/>
      <c r="G670" s="65"/>
      <c r="H670" s="63"/>
      <c r="I670" s="63"/>
      <c r="J670" s="63"/>
      <c r="K670" s="81"/>
      <c r="L670" s="82"/>
      <c r="M670" s="102"/>
      <c r="N670" s="68"/>
      <c r="O670" s="68"/>
      <c r="P670" s="68"/>
      <c r="Q670" s="462"/>
      <c r="R670" s="69"/>
      <c r="S670" s="70"/>
    </row>
    <row r="671" spans="4:19" x14ac:dyDescent="0.3">
      <c r="D671" s="65"/>
      <c r="E671" s="65"/>
      <c r="F671" s="65"/>
      <c r="G671" s="65"/>
      <c r="H671" s="63"/>
      <c r="I671" s="63"/>
      <c r="J671" s="63"/>
      <c r="K671" s="81"/>
      <c r="L671" s="82"/>
      <c r="M671" s="102"/>
      <c r="N671" s="68"/>
      <c r="O671" s="68"/>
      <c r="P671" s="68"/>
      <c r="Q671" s="462"/>
      <c r="R671" s="69"/>
      <c r="S671" s="70"/>
    </row>
    <row r="672" spans="4:19" x14ac:dyDescent="0.3">
      <c r="D672" s="65"/>
      <c r="E672" s="65"/>
      <c r="F672" s="65"/>
      <c r="G672" s="65"/>
      <c r="H672" s="63"/>
      <c r="I672" s="63"/>
      <c r="J672" s="63"/>
      <c r="K672" s="81"/>
      <c r="L672" s="82"/>
      <c r="M672" s="102"/>
      <c r="N672" s="68"/>
      <c r="O672" s="68"/>
      <c r="P672" s="68"/>
      <c r="Q672" s="462"/>
      <c r="R672" s="69"/>
      <c r="S672" s="70"/>
    </row>
    <row r="673" spans="4:19" x14ac:dyDescent="0.3">
      <c r="D673" s="65"/>
      <c r="E673" s="65"/>
      <c r="F673" s="65"/>
      <c r="G673" s="65"/>
      <c r="H673" s="63"/>
      <c r="I673" s="63"/>
      <c r="J673" s="63"/>
      <c r="K673" s="81"/>
      <c r="L673" s="82"/>
      <c r="M673" s="102"/>
      <c r="N673" s="68"/>
      <c r="O673" s="68"/>
      <c r="P673" s="68"/>
      <c r="Q673" s="462"/>
      <c r="R673" s="69"/>
      <c r="S673" s="70"/>
    </row>
    <row r="674" spans="4:19" x14ac:dyDescent="0.3">
      <c r="D674" s="65"/>
      <c r="E674" s="65"/>
      <c r="F674" s="65"/>
      <c r="G674" s="65"/>
      <c r="H674" s="63"/>
      <c r="I674" s="63"/>
      <c r="J674" s="63"/>
      <c r="K674" s="81"/>
      <c r="L674" s="82"/>
      <c r="M674" s="102"/>
      <c r="N674" s="68"/>
      <c r="O674" s="68"/>
      <c r="P674" s="68"/>
      <c r="Q674" s="462"/>
      <c r="R674" s="69"/>
      <c r="S674" s="70"/>
    </row>
    <row r="675" spans="4:19" x14ac:dyDescent="0.3">
      <c r="D675" s="65"/>
      <c r="E675" s="65"/>
      <c r="F675" s="65"/>
      <c r="G675" s="65"/>
      <c r="H675" s="63"/>
      <c r="I675" s="63"/>
      <c r="J675" s="63"/>
      <c r="K675" s="81"/>
      <c r="L675" s="82"/>
      <c r="M675" s="102"/>
      <c r="N675" s="68"/>
      <c r="O675" s="68"/>
      <c r="P675" s="68"/>
      <c r="Q675" s="462"/>
      <c r="R675" s="69"/>
      <c r="S675" s="70"/>
    </row>
    <row r="676" spans="4:19" x14ac:dyDescent="0.3">
      <c r="D676" s="65"/>
      <c r="E676" s="65"/>
      <c r="F676" s="65"/>
      <c r="G676" s="65"/>
      <c r="H676" s="63"/>
      <c r="I676" s="63"/>
      <c r="J676" s="63"/>
      <c r="K676" s="81"/>
      <c r="L676" s="82"/>
      <c r="M676" s="102"/>
      <c r="N676" s="68"/>
      <c r="O676" s="68"/>
      <c r="P676" s="68"/>
      <c r="Q676" s="462"/>
      <c r="R676" s="69"/>
      <c r="S676" s="70"/>
    </row>
    <row r="677" spans="4:19" x14ac:dyDescent="0.3">
      <c r="D677" s="65"/>
      <c r="E677" s="65"/>
      <c r="F677" s="65"/>
      <c r="G677" s="65"/>
      <c r="H677" s="63"/>
      <c r="I677" s="63"/>
      <c r="J677" s="63"/>
      <c r="K677" s="81"/>
      <c r="L677" s="82"/>
      <c r="M677" s="102"/>
      <c r="N677" s="68"/>
      <c r="O677" s="68"/>
      <c r="P677" s="68"/>
      <c r="Q677" s="462"/>
      <c r="R677" s="69"/>
      <c r="S677" s="70"/>
    </row>
    <row r="678" spans="4:19" x14ac:dyDescent="0.3">
      <c r="D678" s="65"/>
      <c r="E678" s="65"/>
      <c r="F678" s="65"/>
      <c r="G678" s="65"/>
      <c r="H678" s="63"/>
      <c r="I678" s="63"/>
      <c r="J678" s="63"/>
      <c r="K678" s="81"/>
      <c r="L678" s="82"/>
      <c r="M678" s="102"/>
      <c r="N678" s="68"/>
      <c r="O678" s="68"/>
      <c r="P678" s="68"/>
      <c r="Q678" s="462"/>
      <c r="R678" s="69"/>
      <c r="S678" s="70"/>
    </row>
    <row r="679" spans="4:19" x14ac:dyDescent="0.3">
      <c r="D679" s="65"/>
      <c r="E679" s="65"/>
      <c r="F679" s="65"/>
      <c r="G679" s="65"/>
      <c r="H679" s="63"/>
      <c r="I679" s="63"/>
      <c r="J679" s="63"/>
      <c r="K679" s="81"/>
      <c r="L679" s="82"/>
      <c r="M679" s="102"/>
      <c r="N679" s="68"/>
      <c r="O679" s="68"/>
      <c r="P679" s="68"/>
      <c r="Q679" s="462"/>
      <c r="R679" s="69"/>
      <c r="S679" s="70"/>
    </row>
    <row r="680" spans="4:19" x14ac:dyDescent="0.3">
      <c r="D680" s="65"/>
      <c r="E680" s="65"/>
      <c r="F680" s="65"/>
      <c r="G680" s="65"/>
      <c r="H680" s="63"/>
      <c r="I680" s="63"/>
      <c r="J680" s="63"/>
      <c r="K680" s="81"/>
      <c r="L680" s="82"/>
      <c r="M680" s="102"/>
      <c r="N680" s="68"/>
      <c r="O680" s="68"/>
      <c r="P680" s="68"/>
      <c r="Q680" s="462"/>
      <c r="R680" s="69"/>
      <c r="S680" s="70"/>
    </row>
    <row r="681" spans="4:19" x14ac:dyDescent="0.3">
      <c r="D681" s="65"/>
      <c r="E681" s="65"/>
      <c r="F681" s="65"/>
      <c r="G681" s="65"/>
      <c r="H681" s="63"/>
      <c r="I681" s="63"/>
      <c r="J681" s="63"/>
      <c r="K681" s="81"/>
      <c r="L681" s="82"/>
      <c r="M681" s="102"/>
      <c r="N681" s="68"/>
      <c r="O681" s="68"/>
      <c r="P681" s="68"/>
      <c r="Q681" s="462"/>
      <c r="R681" s="69"/>
      <c r="S681" s="70"/>
    </row>
    <row r="682" spans="4:19" x14ac:dyDescent="0.3">
      <c r="D682" s="65"/>
      <c r="E682" s="65"/>
      <c r="F682" s="65"/>
      <c r="G682" s="65"/>
      <c r="H682" s="63"/>
      <c r="I682" s="63"/>
      <c r="J682" s="63"/>
      <c r="K682" s="81"/>
      <c r="L682" s="82"/>
      <c r="M682" s="102"/>
      <c r="N682" s="68"/>
      <c r="O682" s="68"/>
      <c r="P682" s="68"/>
      <c r="Q682" s="462"/>
      <c r="R682" s="69"/>
      <c r="S682" s="70"/>
    </row>
    <row r="683" spans="4:19" x14ac:dyDescent="0.3">
      <c r="D683" s="65"/>
      <c r="E683" s="65"/>
      <c r="F683" s="65"/>
      <c r="G683" s="65"/>
      <c r="H683" s="63"/>
      <c r="I683" s="63"/>
      <c r="J683" s="63"/>
      <c r="K683" s="81"/>
      <c r="L683" s="82"/>
      <c r="M683" s="102"/>
      <c r="N683" s="68"/>
      <c r="O683" s="68"/>
      <c r="P683" s="68"/>
      <c r="Q683" s="462"/>
      <c r="R683" s="69"/>
      <c r="S683" s="70"/>
    </row>
    <row r="684" spans="4:19" x14ac:dyDescent="0.3">
      <c r="D684" s="65"/>
      <c r="E684" s="65"/>
      <c r="F684" s="65"/>
      <c r="G684" s="65"/>
      <c r="H684" s="63"/>
      <c r="I684" s="63"/>
      <c r="J684" s="63"/>
      <c r="K684" s="81"/>
      <c r="L684" s="82"/>
      <c r="M684" s="102"/>
      <c r="N684" s="68"/>
      <c r="O684" s="68"/>
      <c r="P684" s="68"/>
      <c r="Q684" s="462"/>
      <c r="R684" s="69"/>
      <c r="S684" s="70"/>
    </row>
    <row r="685" spans="4:19" x14ac:dyDescent="0.3">
      <c r="D685" s="65"/>
      <c r="E685" s="65"/>
      <c r="F685" s="65"/>
      <c r="G685" s="65"/>
      <c r="H685" s="63"/>
      <c r="I685" s="63"/>
      <c r="J685" s="63"/>
      <c r="K685" s="81"/>
      <c r="L685" s="82"/>
      <c r="M685" s="102"/>
      <c r="N685" s="68"/>
      <c r="O685" s="68"/>
      <c r="P685" s="68"/>
      <c r="Q685" s="462"/>
      <c r="R685" s="69"/>
      <c r="S685" s="70"/>
    </row>
    <row r="686" spans="4:19" x14ac:dyDescent="0.3">
      <c r="D686" s="65"/>
      <c r="E686" s="65"/>
      <c r="F686" s="65"/>
      <c r="G686" s="65"/>
      <c r="H686" s="63"/>
      <c r="I686" s="63"/>
      <c r="J686" s="63"/>
      <c r="K686" s="81"/>
      <c r="L686" s="82"/>
      <c r="M686" s="102"/>
      <c r="N686" s="68"/>
      <c r="O686" s="68"/>
      <c r="P686" s="68"/>
      <c r="Q686" s="462"/>
      <c r="R686" s="69"/>
      <c r="S686" s="70"/>
    </row>
    <row r="687" spans="4:19" x14ac:dyDescent="0.3">
      <c r="D687" s="65"/>
      <c r="E687" s="65"/>
      <c r="F687" s="65"/>
      <c r="G687" s="65"/>
      <c r="H687" s="63"/>
      <c r="I687" s="63"/>
      <c r="J687" s="63"/>
      <c r="K687" s="81"/>
      <c r="L687" s="82"/>
      <c r="M687" s="102"/>
      <c r="N687" s="68"/>
      <c r="O687" s="68"/>
      <c r="P687" s="68"/>
      <c r="Q687" s="462"/>
      <c r="R687" s="69"/>
      <c r="S687" s="70"/>
    </row>
    <row r="688" spans="4:19" x14ac:dyDescent="0.3">
      <c r="D688" s="65"/>
      <c r="E688" s="65"/>
      <c r="F688" s="65"/>
      <c r="G688" s="65"/>
      <c r="H688" s="63"/>
      <c r="I688" s="63"/>
      <c r="J688" s="63"/>
      <c r="K688" s="81"/>
      <c r="L688" s="82"/>
      <c r="M688" s="102"/>
      <c r="N688" s="68"/>
      <c r="O688" s="68"/>
      <c r="P688" s="68"/>
      <c r="Q688" s="462"/>
      <c r="R688" s="69"/>
      <c r="S688" s="70"/>
    </row>
    <row r="689" spans="4:19" x14ac:dyDescent="0.3">
      <c r="D689" s="65"/>
      <c r="E689" s="65"/>
      <c r="F689" s="65"/>
      <c r="G689" s="65"/>
      <c r="H689" s="63"/>
      <c r="I689" s="63"/>
      <c r="J689" s="63"/>
      <c r="K689" s="81"/>
      <c r="L689" s="82"/>
      <c r="M689" s="102"/>
      <c r="N689" s="68"/>
      <c r="O689" s="68"/>
      <c r="P689" s="68"/>
      <c r="Q689" s="462"/>
      <c r="R689" s="69"/>
      <c r="S689" s="70"/>
    </row>
    <row r="690" spans="4:19" x14ac:dyDescent="0.3">
      <c r="D690" s="65"/>
      <c r="E690" s="65"/>
      <c r="F690" s="65"/>
      <c r="G690" s="65"/>
      <c r="H690" s="63"/>
      <c r="I690" s="63"/>
      <c r="J690" s="63"/>
      <c r="K690" s="81"/>
      <c r="L690" s="82"/>
      <c r="M690" s="102"/>
      <c r="N690" s="68"/>
      <c r="O690" s="68"/>
      <c r="P690" s="68"/>
      <c r="Q690" s="462"/>
      <c r="R690" s="69"/>
      <c r="S690" s="70"/>
    </row>
    <row r="691" spans="4:19" x14ac:dyDescent="0.3">
      <c r="D691" s="65"/>
      <c r="E691" s="65"/>
      <c r="F691" s="65"/>
      <c r="G691" s="65"/>
      <c r="H691" s="63"/>
      <c r="I691" s="63"/>
      <c r="J691" s="63"/>
      <c r="K691" s="81"/>
      <c r="L691" s="82"/>
      <c r="M691" s="102"/>
      <c r="N691" s="68"/>
      <c r="O691" s="68"/>
      <c r="P691" s="68"/>
      <c r="Q691" s="462"/>
      <c r="R691" s="69"/>
      <c r="S691" s="70"/>
    </row>
    <row r="692" spans="4:19" x14ac:dyDescent="0.3">
      <c r="D692" s="65"/>
      <c r="E692" s="65"/>
      <c r="F692" s="65"/>
      <c r="G692" s="65"/>
      <c r="H692" s="63"/>
      <c r="I692" s="63"/>
      <c r="J692" s="63"/>
      <c r="K692" s="81"/>
      <c r="L692" s="82"/>
      <c r="M692" s="102"/>
      <c r="N692" s="68"/>
      <c r="O692" s="68"/>
      <c r="P692" s="68"/>
      <c r="Q692" s="462"/>
      <c r="R692" s="69"/>
      <c r="S692" s="70"/>
    </row>
    <row r="693" spans="4:19" x14ac:dyDescent="0.3">
      <c r="D693" s="65"/>
      <c r="E693" s="65"/>
      <c r="F693" s="65"/>
      <c r="G693" s="65"/>
      <c r="H693" s="63"/>
      <c r="I693" s="63"/>
      <c r="J693" s="63"/>
      <c r="K693" s="81"/>
      <c r="L693" s="82"/>
      <c r="M693" s="102"/>
      <c r="N693" s="68"/>
      <c r="O693" s="68"/>
      <c r="P693" s="68"/>
      <c r="Q693" s="462"/>
      <c r="R693" s="69"/>
      <c r="S693" s="70"/>
    </row>
    <row r="694" spans="4:19" x14ac:dyDescent="0.3">
      <c r="D694" s="65"/>
      <c r="E694" s="65"/>
      <c r="F694" s="65"/>
      <c r="G694" s="65"/>
      <c r="H694" s="63"/>
      <c r="I694" s="63"/>
      <c r="J694" s="63"/>
      <c r="K694" s="81"/>
      <c r="L694" s="82"/>
      <c r="M694" s="102"/>
      <c r="N694" s="68"/>
      <c r="O694" s="68"/>
      <c r="P694" s="68"/>
      <c r="Q694" s="462"/>
      <c r="R694" s="69"/>
      <c r="S694" s="70"/>
    </row>
    <row r="695" spans="4:19" x14ac:dyDescent="0.3">
      <c r="D695" s="65"/>
      <c r="E695" s="65"/>
      <c r="F695" s="65"/>
      <c r="G695" s="65"/>
      <c r="H695" s="63"/>
      <c r="I695" s="63"/>
      <c r="J695" s="63"/>
      <c r="K695" s="81"/>
      <c r="L695" s="82"/>
      <c r="M695" s="102"/>
      <c r="N695" s="68"/>
      <c r="O695" s="68"/>
      <c r="P695" s="68"/>
      <c r="Q695" s="462"/>
      <c r="R695" s="69"/>
      <c r="S695" s="70"/>
    </row>
    <row r="696" spans="4:19" x14ac:dyDescent="0.3">
      <c r="D696" s="65"/>
      <c r="E696" s="65"/>
      <c r="F696" s="65"/>
      <c r="G696" s="65"/>
      <c r="H696" s="63"/>
      <c r="I696" s="63"/>
      <c r="J696" s="63"/>
      <c r="K696" s="81"/>
      <c r="L696" s="82"/>
      <c r="M696" s="102"/>
      <c r="N696" s="68"/>
      <c r="O696" s="68"/>
      <c r="P696" s="68"/>
      <c r="Q696" s="462"/>
      <c r="R696" s="69"/>
      <c r="S696" s="70"/>
    </row>
    <row r="697" spans="4:19" x14ac:dyDescent="0.3">
      <c r="D697" s="65"/>
      <c r="E697" s="65"/>
      <c r="F697" s="65"/>
      <c r="G697" s="65"/>
      <c r="H697" s="63"/>
      <c r="I697" s="63"/>
      <c r="J697" s="63"/>
      <c r="K697" s="81"/>
      <c r="L697" s="82"/>
      <c r="M697" s="102"/>
      <c r="N697" s="68"/>
      <c r="O697" s="68"/>
      <c r="P697" s="68"/>
      <c r="Q697" s="462"/>
      <c r="R697" s="69"/>
      <c r="S697" s="70"/>
    </row>
    <row r="698" spans="4:19" x14ac:dyDescent="0.3">
      <c r="D698" s="65"/>
      <c r="E698" s="65"/>
      <c r="F698" s="65"/>
      <c r="G698" s="65"/>
      <c r="H698" s="63"/>
      <c r="I698" s="63"/>
      <c r="J698" s="63"/>
      <c r="K698" s="81"/>
      <c r="L698" s="82"/>
      <c r="M698" s="102"/>
      <c r="N698" s="68"/>
      <c r="O698" s="68"/>
      <c r="P698" s="68"/>
      <c r="Q698" s="462"/>
      <c r="R698" s="69"/>
      <c r="S698" s="70"/>
    </row>
    <row r="699" spans="4:19" x14ac:dyDescent="0.3">
      <c r="D699" s="65"/>
      <c r="E699" s="65"/>
      <c r="F699" s="65"/>
      <c r="G699" s="65"/>
      <c r="H699" s="63"/>
      <c r="I699" s="63"/>
      <c r="J699" s="63"/>
      <c r="K699" s="81"/>
      <c r="L699" s="82"/>
      <c r="M699" s="102"/>
      <c r="N699" s="68"/>
      <c r="O699" s="68"/>
      <c r="P699" s="68"/>
      <c r="Q699" s="462"/>
      <c r="R699" s="69"/>
      <c r="S699" s="70"/>
    </row>
    <row r="700" spans="4:19" x14ac:dyDescent="0.3">
      <c r="D700" s="65"/>
      <c r="E700" s="65"/>
      <c r="F700" s="65"/>
      <c r="G700" s="65"/>
      <c r="H700" s="63"/>
      <c r="I700" s="63"/>
      <c r="J700" s="63"/>
      <c r="K700" s="81"/>
      <c r="L700" s="82"/>
      <c r="M700" s="102"/>
      <c r="N700" s="68"/>
      <c r="O700" s="68"/>
      <c r="P700" s="68"/>
      <c r="Q700" s="462"/>
      <c r="R700" s="69"/>
      <c r="S700" s="70"/>
    </row>
    <row r="701" spans="4:19" x14ac:dyDescent="0.3">
      <c r="D701" s="65"/>
      <c r="E701" s="65"/>
      <c r="F701" s="65"/>
      <c r="G701" s="65"/>
      <c r="H701" s="63"/>
      <c r="I701" s="63"/>
      <c r="J701" s="63"/>
      <c r="K701" s="81"/>
      <c r="L701" s="82"/>
      <c r="M701" s="102"/>
      <c r="N701" s="68"/>
      <c r="O701" s="68"/>
      <c r="P701" s="68"/>
      <c r="Q701" s="462"/>
      <c r="R701" s="69"/>
      <c r="S701" s="70"/>
    </row>
    <row r="702" spans="4:19" x14ac:dyDescent="0.3">
      <c r="D702" s="65"/>
      <c r="E702" s="65"/>
      <c r="F702" s="65"/>
      <c r="G702" s="65"/>
      <c r="H702" s="63"/>
      <c r="I702" s="63"/>
      <c r="J702" s="63"/>
      <c r="K702" s="81"/>
      <c r="L702" s="82"/>
      <c r="M702" s="102"/>
      <c r="N702" s="68"/>
      <c r="O702" s="68"/>
      <c r="P702" s="68"/>
      <c r="Q702" s="462"/>
      <c r="R702" s="69"/>
      <c r="S702" s="70"/>
    </row>
    <row r="703" spans="4:19" x14ac:dyDescent="0.3">
      <c r="D703" s="65"/>
      <c r="E703" s="65"/>
      <c r="F703" s="65"/>
      <c r="G703" s="65"/>
      <c r="H703" s="63"/>
      <c r="I703" s="63"/>
      <c r="J703" s="63"/>
      <c r="K703" s="81"/>
      <c r="L703" s="82"/>
      <c r="M703" s="102"/>
      <c r="N703" s="68"/>
      <c r="O703" s="68"/>
      <c r="P703" s="68"/>
      <c r="Q703" s="462"/>
      <c r="R703" s="69"/>
      <c r="S703" s="70"/>
    </row>
    <row r="704" spans="4:19" x14ac:dyDescent="0.3">
      <c r="D704" s="65"/>
      <c r="E704" s="65"/>
      <c r="F704" s="65"/>
      <c r="G704" s="65"/>
      <c r="H704" s="63"/>
      <c r="I704" s="63"/>
      <c r="J704" s="63"/>
      <c r="K704" s="81"/>
      <c r="L704" s="82"/>
      <c r="M704" s="102"/>
      <c r="N704" s="68"/>
      <c r="O704" s="68"/>
      <c r="P704" s="68"/>
      <c r="Q704" s="462"/>
      <c r="R704" s="69"/>
      <c r="S704" s="70"/>
    </row>
    <row r="705" spans="4:19" x14ac:dyDescent="0.3">
      <c r="D705" s="65"/>
      <c r="E705" s="65"/>
      <c r="F705" s="65"/>
      <c r="G705" s="65"/>
      <c r="H705" s="63"/>
      <c r="I705" s="63"/>
      <c r="J705" s="63"/>
      <c r="K705" s="81"/>
      <c r="L705" s="82"/>
      <c r="M705" s="102"/>
      <c r="N705" s="68"/>
      <c r="O705" s="68"/>
      <c r="P705" s="68"/>
      <c r="Q705" s="462"/>
      <c r="R705" s="69"/>
      <c r="S705" s="70"/>
    </row>
    <row r="706" spans="4:19" x14ac:dyDescent="0.3">
      <c r="D706" s="65"/>
      <c r="E706" s="65"/>
      <c r="F706" s="65"/>
      <c r="G706" s="65"/>
      <c r="H706" s="63"/>
      <c r="I706" s="63"/>
      <c r="J706" s="63"/>
      <c r="K706" s="81"/>
      <c r="L706" s="82"/>
      <c r="M706" s="102"/>
      <c r="N706" s="68"/>
      <c r="O706" s="68"/>
      <c r="P706" s="68"/>
      <c r="Q706" s="462"/>
      <c r="R706" s="69"/>
      <c r="S706" s="70"/>
    </row>
    <row r="707" spans="4:19" x14ac:dyDescent="0.3">
      <c r="D707" s="65"/>
      <c r="E707" s="65"/>
      <c r="F707" s="65"/>
      <c r="G707" s="65"/>
      <c r="H707" s="63"/>
      <c r="I707" s="63"/>
      <c r="J707" s="63"/>
      <c r="K707" s="81"/>
      <c r="L707" s="82"/>
      <c r="M707" s="102"/>
      <c r="N707" s="68"/>
      <c r="O707" s="68"/>
      <c r="P707" s="68"/>
      <c r="Q707" s="462"/>
      <c r="R707" s="69"/>
      <c r="S707" s="70"/>
    </row>
    <row r="708" spans="4:19" x14ac:dyDescent="0.3">
      <c r="D708" s="65"/>
      <c r="E708" s="65"/>
      <c r="F708" s="65"/>
      <c r="G708" s="65"/>
      <c r="H708" s="63"/>
      <c r="I708" s="63"/>
      <c r="J708" s="63"/>
      <c r="K708" s="81"/>
      <c r="L708" s="82"/>
      <c r="M708" s="102"/>
      <c r="N708" s="68"/>
      <c r="O708" s="68"/>
      <c r="P708" s="68"/>
      <c r="Q708" s="462"/>
      <c r="R708" s="69"/>
      <c r="S708" s="70"/>
    </row>
    <row r="709" spans="4:19" x14ac:dyDescent="0.3">
      <c r="D709" s="65"/>
      <c r="E709" s="65"/>
      <c r="F709" s="65"/>
      <c r="G709" s="65"/>
      <c r="H709" s="63"/>
      <c r="I709" s="63"/>
      <c r="J709" s="63"/>
      <c r="K709" s="81"/>
      <c r="L709" s="82"/>
      <c r="M709" s="102"/>
      <c r="N709" s="68"/>
      <c r="O709" s="68"/>
      <c r="P709" s="68"/>
      <c r="Q709" s="462"/>
      <c r="R709" s="69"/>
      <c r="S709" s="70"/>
    </row>
    <row r="710" spans="4:19" x14ac:dyDescent="0.3">
      <c r="D710" s="65"/>
      <c r="E710" s="65"/>
      <c r="F710" s="65"/>
      <c r="G710" s="65"/>
      <c r="H710" s="63"/>
      <c r="I710" s="63"/>
      <c r="J710" s="63"/>
      <c r="K710" s="81"/>
      <c r="L710" s="82"/>
      <c r="M710" s="102"/>
      <c r="N710" s="68"/>
      <c r="O710" s="68"/>
      <c r="P710" s="68"/>
      <c r="Q710" s="462"/>
      <c r="R710" s="69"/>
      <c r="S710" s="70"/>
    </row>
    <row r="711" spans="4:19" x14ac:dyDescent="0.3">
      <c r="D711" s="65"/>
      <c r="E711" s="65"/>
      <c r="F711" s="65"/>
      <c r="G711" s="65"/>
      <c r="H711" s="63"/>
      <c r="I711" s="63"/>
      <c r="J711" s="63"/>
      <c r="K711" s="81"/>
      <c r="L711" s="82"/>
      <c r="M711" s="102"/>
      <c r="N711" s="68"/>
      <c r="O711" s="68"/>
      <c r="P711" s="68"/>
      <c r="Q711" s="462"/>
      <c r="R711" s="69"/>
      <c r="S711" s="70"/>
    </row>
    <row r="712" spans="4:19" x14ac:dyDescent="0.3">
      <c r="D712" s="65"/>
      <c r="E712" s="65"/>
      <c r="F712" s="65"/>
      <c r="G712" s="65"/>
      <c r="H712" s="63"/>
      <c r="I712" s="63"/>
      <c r="J712" s="63"/>
      <c r="K712" s="81"/>
      <c r="L712" s="82"/>
      <c r="M712" s="102"/>
      <c r="N712" s="68"/>
      <c r="O712" s="68"/>
      <c r="P712" s="68"/>
      <c r="Q712" s="462"/>
      <c r="R712" s="69"/>
      <c r="S712" s="70"/>
    </row>
    <row r="713" spans="4:19" x14ac:dyDescent="0.3">
      <c r="D713" s="65"/>
      <c r="E713" s="65"/>
      <c r="F713" s="65"/>
      <c r="G713" s="65"/>
      <c r="H713" s="63"/>
      <c r="I713" s="63"/>
      <c r="J713" s="63"/>
      <c r="K713" s="81"/>
      <c r="L713" s="82"/>
      <c r="M713" s="102"/>
      <c r="N713" s="68"/>
      <c r="O713" s="68"/>
      <c r="P713" s="68"/>
      <c r="Q713" s="462"/>
      <c r="R713" s="69"/>
      <c r="S713" s="70"/>
    </row>
    <row r="714" spans="4:19" x14ac:dyDescent="0.3">
      <c r="D714" s="65"/>
      <c r="E714" s="65"/>
      <c r="F714" s="65"/>
      <c r="G714" s="65"/>
      <c r="H714" s="63"/>
      <c r="I714" s="63"/>
      <c r="J714" s="63"/>
      <c r="K714" s="81"/>
      <c r="L714" s="82"/>
      <c r="M714" s="102"/>
      <c r="N714" s="68"/>
      <c r="O714" s="68"/>
      <c r="P714" s="68"/>
      <c r="Q714" s="462"/>
      <c r="R714" s="69"/>
      <c r="S714" s="70"/>
    </row>
    <row r="715" spans="4:19" x14ac:dyDescent="0.3">
      <c r="D715" s="65"/>
      <c r="E715" s="65"/>
      <c r="F715" s="65"/>
      <c r="G715" s="65"/>
      <c r="H715" s="63"/>
      <c r="I715" s="63"/>
      <c r="J715" s="63"/>
      <c r="K715" s="81"/>
      <c r="L715" s="82"/>
      <c r="M715" s="102"/>
      <c r="N715" s="68"/>
      <c r="O715" s="68"/>
      <c r="P715" s="68"/>
      <c r="Q715" s="462"/>
      <c r="R715" s="69"/>
      <c r="S715" s="70"/>
    </row>
    <row r="716" spans="4:19" x14ac:dyDescent="0.3">
      <c r="D716" s="65"/>
      <c r="E716" s="65"/>
      <c r="F716" s="65"/>
      <c r="G716" s="65"/>
      <c r="H716" s="63"/>
      <c r="I716" s="63"/>
      <c r="J716" s="63"/>
      <c r="K716" s="81"/>
      <c r="L716" s="82"/>
      <c r="M716" s="102"/>
      <c r="N716" s="68"/>
      <c r="O716" s="68"/>
      <c r="P716" s="68"/>
      <c r="Q716" s="462"/>
      <c r="R716" s="69"/>
      <c r="S716" s="70"/>
    </row>
    <row r="717" spans="4:19" x14ac:dyDescent="0.3">
      <c r="D717" s="65"/>
      <c r="E717" s="65"/>
      <c r="F717" s="65"/>
      <c r="G717" s="65"/>
      <c r="H717" s="63"/>
      <c r="I717" s="63"/>
      <c r="J717" s="63"/>
      <c r="K717" s="81"/>
      <c r="L717" s="82"/>
      <c r="M717" s="102"/>
      <c r="N717" s="68"/>
      <c r="O717" s="68"/>
      <c r="P717" s="68"/>
      <c r="Q717" s="462"/>
      <c r="R717" s="69"/>
      <c r="S717" s="70"/>
    </row>
    <row r="718" spans="4:19" x14ac:dyDescent="0.3">
      <c r="D718" s="65"/>
      <c r="E718" s="65"/>
      <c r="F718" s="65"/>
      <c r="G718" s="65"/>
      <c r="H718" s="63"/>
      <c r="I718" s="63"/>
      <c r="J718" s="63"/>
      <c r="K718" s="81"/>
      <c r="L718" s="82"/>
      <c r="M718" s="102"/>
      <c r="N718" s="68"/>
      <c r="O718" s="68"/>
      <c r="P718" s="68"/>
      <c r="Q718" s="462"/>
      <c r="R718" s="69"/>
      <c r="S718" s="70"/>
    </row>
    <row r="719" spans="4:19" x14ac:dyDescent="0.3">
      <c r="D719" s="65"/>
      <c r="E719" s="65"/>
      <c r="F719" s="65"/>
      <c r="G719" s="65"/>
      <c r="H719" s="63"/>
      <c r="I719" s="63"/>
      <c r="J719" s="63"/>
      <c r="K719" s="81"/>
      <c r="L719" s="82"/>
      <c r="M719" s="102"/>
      <c r="N719" s="68"/>
      <c r="O719" s="68"/>
      <c r="P719" s="68"/>
      <c r="Q719" s="462"/>
      <c r="R719" s="69"/>
      <c r="S719" s="70"/>
    </row>
    <row r="720" spans="4:19" x14ac:dyDescent="0.3">
      <c r="D720" s="65"/>
      <c r="E720" s="65"/>
      <c r="F720" s="65"/>
      <c r="G720" s="65"/>
      <c r="H720" s="63"/>
      <c r="I720" s="63"/>
      <c r="J720" s="63"/>
      <c r="K720" s="81"/>
      <c r="L720" s="82"/>
      <c r="M720" s="102"/>
      <c r="N720" s="68"/>
      <c r="O720" s="68"/>
      <c r="P720" s="68"/>
      <c r="Q720" s="462"/>
      <c r="R720" s="69"/>
      <c r="S720" s="70"/>
    </row>
    <row r="721" spans="4:19" x14ac:dyDescent="0.3">
      <c r="D721" s="65"/>
      <c r="E721" s="65"/>
      <c r="F721" s="65"/>
      <c r="G721" s="65"/>
      <c r="H721" s="63"/>
      <c r="I721" s="63"/>
      <c r="J721" s="63"/>
      <c r="K721" s="81"/>
      <c r="L721" s="82"/>
      <c r="M721" s="102"/>
      <c r="N721" s="68"/>
      <c r="O721" s="68"/>
      <c r="P721" s="68"/>
      <c r="Q721" s="462"/>
      <c r="R721" s="69"/>
      <c r="S721" s="70"/>
    </row>
    <row r="722" spans="4:19" x14ac:dyDescent="0.3">
      <c r="D722" s="65"/>
      <c r="E722" s="65"/>
      <c r="F722" s="65"/>
      <c r="G722" s="65"/>
      <c r="H722" s="63"/>
      <c r="I722" s="63"/>
      <c r="J722" s="63"/>
      <c r="K722" s="81"/>
      <c r="L722" s="82"/>
      <c r="M722" s="102"/>
      <c r="N722" s="68"/>
      <c r="O722" s="68"/>
      <c r="P722" s="68"/>
      <c r="Q722" s="462"/>
      <c r="R722" s="69"/>
      <c r="S722" s="70"/>
    </row>
    <row r="723" spans="4:19" x14ac:dyDescent="0.3">
      <c r="D723" s="65"/>
      <c r="E723" s="65"/>
      <c r="F723" s="65"/>
      <c r="G723" s="65"/>
      <c r="H723" s="63"/>
      <c r="I723" s="63"/>
      <c r="J723" s="63"/>
      <c r="K723" s="81"/>
      <c r="L723" s="82"/>
      <c r="M723" s="102"/>
      <c r="N723" s="68"/>
      <c r="O723" s="68"/>
      <c r="P723" s="68"/>
      <c r="Q723" s="462"/>
      <c r="R723" s="69"/>
      <c r="S723" s="70"/>
    </row>
    <row r="724" spans="4:19" x14ac:dyDescent="0.3">
      <c r="D724" s="65"/>
      <c r="E724" s="65"/>
      <c r="F724" s="65"/>
      <c r="G724" s="65"/>
      <c r="H724" s="63"/>
      <c r="I724" s="63"/>
      <c r="J724" s="63"/>
      <c r="K724" s="81"/>
      <c r="L724" s="82"/>
      <c r="M724" s="102"/>
      <c r="N724" s="68"/>
      <c r="O724" s="68"/>
      <c r="P724" s="68"/>
      <c r="Q724" s="462"/>
      <c r="R724" s="69"/>
      <c r="S724" s="70"/>
    </row>
    <row r="725" spans="4:19" x14ac:dyDescent="0.3">
      <c r="D725" s="65"/>
      <c r="E725" s="65"/>
      <c r="F725" s="65"/>
      <c r="G725" s="65"/>
      <c r="H725" s="63"/>
      <c r="I725" s="63"/>
      <c r="J725" s="63"/>
      <c r="K725" s="81"/>
      <c r="L725" s="82"/>
      <c r="M725" s="102"/>
      <c r="N725" s="68"/>
      <c r="O725" s="68"/>
      <c r="P725" s="68"/>
      <c r="Q725" s="462"/>
      <c r="R725" s="69"/>
      <c r="S725" s="70"/>
    </row>
    <row r="726" spans="4:19" x14ac:dyDescent="0.3">
      <c r="D726" s="65"/>
      <c r="E726" s="65"/>
      <c r="F726" s="65"/>
      <c r="G726" s="65"/>
      <c r="H726" s="63"/>
      <c r="I726" s="63"/>
      <c r="J726" s="63"/>
      <c r="K726" s="81"/>
      <c r="L726" s="82"/>
      <c r="M726" s="102"/>
      <c r="N726" s="68"/>
      <c r="O726" s="68"/>
      <c r="P726" s="68"/>
      <c r="Q726" s="462"/>
      <c r="R726" s="69"/>
      <c r="S726" s="70"/>
    </row>
    <row r="727" spans="4:19" x14ac:dyDescent="0.3">
      <c r="D727" s="65"/>
      <c r="E727" s="65"/>
      <c r="F727" s="65"/>
      <c r="G727" s="65"/>
      <c r="H727" s="63"/>
      <c r="I727" s="63"/>
      <c r="J727" s="63"/>
      <c r="K727" s="81"/>
      <c r="L727" s="82"/>
      <c r="M727" s="102"/>
      <c r="N727" s="68"/>
      <c r="O727" s="68"/>
      <c r="P727" s="68"/>
      <c r="Q727" s="462"/>
      <c r="R727" s="69"/>
      <c r="S727" s="70"/>
    </row>
    <row r="728" spans="4:19" x14ac:dyDescent="0.3">
      <c r="D728" s="65"/>
      <c r="E728" s="65"/>
      <c r="F728" s="65"/>
      <c r="G728" s="65"/>
      <c r="H728" s="63"/>
      <c r="I728" s="63"/>
      <c r="J728" s="63"/>
      <c r="K728" s="81"/>
      <c r="L728" s="82"/>
      <c r="M728" s="102"/>
      <c r="N728" s="68"/>
      <c r="O728" s="68"/>
      <c r="P728" s="68"/>
      <c r="Q728" s="462"/>
      <c r="R728" s="69"/>
      <c r="S728" s="70"/>
    </row>
    <row r="729" spans="4:19" x14ac:dyDescent="0.3">
      <c r="D729" s="65"/>
      <c r="E729" s="65"/>
      <c r="F729" s="65"/>
      <c r="G729" s="65"/>
      <c r="H729" s="63"/>
      <c r="I729" s="63"/>
      <c r="J729" s="63"/>
      <c r="K729" s="81"/>
      <c r="L729" s="82"/>
      <c r="M729" s="102"/>
      <c r="N729" s="68"/>
      <c r="O729" s="68"/>
      <c r="P729" s="68"/>
      <c r="Q729" s="462"/>
      <c r="R729" s="69"/>
      <c r="S729" s="70"/>
    </row>
    <row r="730" spans="4:19" x14ac:dyDescent="0.3">
      <c r="D730" s="65"/>
      <c r="E730" s="65"/>
      <c r="F730" s="65"/>
      <c r="G730" s="65"/>
      <c r="H730" s="63"/>
      <c r="I730" s="63"/>
      <c r="J730" s="63"/>
      <c r="K730" s="81"/>
      <c r="L730" s="82"/>
      <c r="M730" s="102"/>
      <c r="N730" s="68"/>
      <c r="O730" s="68"/>
      <c r="P730" s="68"/>
      <c r="Q730" s="462"/>
      <c r="R730" s="69"/>
      <c r="S730" s="70"/>
    </row>
    <row r="731" spans="4:19" x14ac:dyDescent="0.3">
      <c r="D731" s="65"/>
      <c r="E731" s="65"/>
      <c r="F731" s="65"/>
      <c r="G731" s="65"/>
      <c r="H731" s="63"/>
      <c r="I731" s="63"/>
      <c r="J731" s="63"/>
      <c r="K731" s="81"/>
      <c r="L731" s="82"/>
      <c r="M731" s="102"/>
      <c r="N731" s="68"/>
      <c r="O731" s="68"/>
      <c r="P731" s="68"/>
      <c r="Q731" s="462"/>
      <c r="R731" s="69"/>
      <c r="S731" s="70"/>
    </row>
    <row r="732" spans="4:19" x14ac:dyDescent="0.3">
      <c r="D732" s="65"/>
      <c r="E732" s="65"/>
      <c r="F732" s="65"/>
      <c r="G732" s="65"/>
      <c r="H732" s="63"/>
      <c r="I732" s="63"/>
      <c r="J732" s="63"/>
      <c r="K732" s="81"/>
      <c r="L732" s="82"/>
      <c r="M732" s="102"/>
      <c r="N732" s="68"/>
      <c r="O732" s="68"/>
      <c r="P732" s="68"/>
      <c r="Q732" s="462"/>
      <c r="R732" s="69"/>
      <c r="S732" s="70"/>
    </row>
    <row r="733" spans="4:19" x14ac:dyDescent="0.3">
      <c r="D733" s="65"/>
      <c r="E733" s="65"/>
      <c r="F733" s="65"/>
      <c r="G733" s="65"/>
      <c r="H733" s="63"/>
      <c r="I733" s="63"/>
      <c r="J733" s="63"/>
      <c r="K733" s="81"/>
      <c r="L733" s="82"/>
      <c r="M733" s="102"/>
      <c r="N733" s="68"/>
      <c r="O733" s="68"/>
      <c r="P733" s="68"/>
      <c r="Q733" s="462"/>
      <c r="R733" s="69"/>
      <c r="S733" s="70"/>
    </row>
    <row r="734" spans="4:19" x14ac:dyDescent="0.3">
      <c r="D734" s="65"/>
      <c r="E734" s="65"/>
      <c r="F734" s="65"/>
      <c r="G734" s="65"/>
      <c r="H734" s="63"/>
      <c r="I734" s="63"/>
      <c r="J734" s="63"/>
      <c r="K734" s="81"/>
      <c r="L734" s="82"/>
      <c r="M734" s="102"/>
      <c r="N734" s="68"/>
      <c r="O734" s="68"/>
      <c r="P734" s="68"/>
      <c r="Q734" s="462"/>
      <c r="R734" s="69"/>
      <c r="S734" s="70"/>
    </row>
    <row r="735" spans="4:19" x14ac:dyDescent="0.3">
      <c r="D735" s="65"/>
      <c r="E735" s="65"/>
      <c r="F735" s="65"/>
      <c r="G735" s="65"/>
      <c r="H735" s="63"/>
      <c r="I735" s="63"/>
      <c r="J735" s="63"/>
      <c r="K735" s="81"/>
      <c r="L735" s="82"/>
      <c r="M735" s="102"/>
      <c r="N735" s="68"/>
      <c r="O735" s="68"/>
      <c r="P735" s="68"/>
      <c r="Q735" s="462"/>
      <c r="R735" s="69"/>
      <c r="S735" s="70"/>
    </row>
    <row r="736" spans="4:19" x14ac:dyDescent="0.3">
      <c r="D736" s="65"/>
      <c r="E736" s="65"/>
      <c r="F736" s="65"/>
      <c r="G736" s="65"/>
      <c r="H736" s="63"/>
      <c r="I736" s="63"/>
      <c r="J736" s="63"/>
      <c r="K736" s="81"/>
      <c r="L736" s="82"/>
      <c r="M736" s="102"/>
      <c r="N736" s="68"/>
      <c r="O736" s="68"/>
      <c r="P736" s="68"/>
      <c r="Q736" s="462"/>
      <c r="R736" s="69"/>
      <c r="S736" s="70"/>
    </row>
    <row r="737" spans="4:19" x14ac:dyDescent="0.3">
      <c r="D737" s="65"/>
      <c r="E737" s="65"/>
      <c r="F737" s="65"/>
      <c r="G737" s="65"/>
      <c r="H737" s="63"/>
      <c r="I737" s="63"/>
      <c r="J737" s="63"/>
      <c r="K737" s="81"/>
      <c r="L737" s="82"/>
      <c r="M737" s="102"/>
      <c r="N737" s="68"/>
      <c r="O737" s="68"/>
      <c r="P737" s="68"/>
      <c r="Q737" s="462"/>
      <c r="R737" s="69"/>
      <c r="S737" s="70"/>
    </row>
    <row r="738" spans="4:19" x14ac:dyDescent="0.3">
      <c r="D738" s="65"/>
      <c r="E738" s="65"/>
      <c r="F738" s="65"/>
      <c r="G738" s="65"/>
      <c r="H738" s="63"/>
      <c r="I738" s="63"/>
      <c r="J738" s="63"/>
      <c r="K738" s="81"/>
      <c r="L738" s="82"/>
      <c r="M738" s="102"/>
      <c r="N738" s="68"/>
      <c r="O738" s="68"/>
      <c r="P738" s="68"/>
      <c r="Q738" s="462"/>
      <c r="R738" s="69"/>
      <c r="S738" s="70"/>
    </row>
    <row r="739" spans="4:19" x14ac:dyDescent="0.3">
      <c r="D739" s="65"/>
      <c r="E739" s="65"/>
      <c r="F739" s="65"/>
      <c r="G739" s="65"/>
      <c r="H739" s="63"/>
      <c r="I739" s="63"/>
      <c r="J739" s="63"/>
      <c r="K739" s="81"/>
      <c r="L739" s="82"/>
      <c r="M739" s="102"/>
      <c r="N739" s="68"/>
      <c r="O739" s="68"/>
      <c r="P739" s="68"/>
      <c r="Q739" s="462"/>
      <c r="R739" s="69"/>
      <c r="S739" s="70"/>
    </row>
    <row r="740" spans="4:19" x14ac:dyDescent="0.3">
      <c r="D740" s="65"/>
      <c r="E740" s="65"/>
      <c r="F740" s="65"/>
      <c r="G740" s="65"/>
      <c r="H740" s="63"/>
      <c r="I740" s="63"/>
      <c r="J740" s="63"/>
      <c r="K740" s="81"/>
      <c r="L740" s="82"/>
      <c r="M740" s="102"/>
      <c r="N740" s="68"/>
      <c r="O740" s="68"/>
      <c r="P740" s="68"/>
      <c r="Q740" s="462"/>
      <c r="R740" s="69"/>
      <c r="S740" s="70"/>
    </row>
    <row r="741" spans="4:19" x14ac:dyDescent="0.3">
      <c r="D741" s="65"/>
      <c r="E741" s="65"/>
      <c r="F741" s="65"/>
      <c r="G741" s="65"/>
      <c r="H741" s="63"/>
      <c r="I741" s="63"/>
      <c r="J741" s="63"/>
      <c r="K741" s="81"/>
      <c r="L741" s="82"/>
      <c r="M741" s="102"/>
      <c r="N741" s="68"/>
      <c r="O741" s="68"/>
      <c r="P741" s="68"/>
      <c r="Q741" s="462"/>
      <c r="R741" s="69"/>
      <c r="S741" s="70"/>
    </row>
    <row r="742" spans="4:19" x14ac:dyDescent="0.3">
      <c r="D742" s="65"/>
      <c r="E742" s="65"/>
      <c r="F742" s="65"/>
      <c r="G742" s="65"/>
      <c r="H742" s="63"/>
      <c r="I742" s="63"/>
      <c r="J742" s="63"/>
      <c r="K742" s="81"/>
      <c r="L742" s="82"/>
      <c r="M742" s="102"/>
      <c r="N742" s="68"/>
      <c r="O742" s="68"/>
      <c r="P742" s="68"/>
      <c r="Q742" s="462"/>
      <c r="R742" s="69"/>
      <c r="S742" s="70"/>
    </row>
    <row r="743" spans="4:19" x14ac:dyDescent="0.3">
      <c r="D743" s="65"/>
      <c r="E743" s="65"/>
      <c r="F743" s="65"/>
      <c r="G743" s="65"/>
      <c r="H743" s="63"/>
      <c r="I743" s="63"/>
      <c r="J743" s="63"/>
      <c r="K743" s="81"/>
      <c r="L743" s="82"/>
      <c r="M743" s="102"/>
      <c r="N743" s="68"/>
      <c r="O743" s="68"/>
      <c r="P743" s="68"/>
      <c r="Q743" s="462"/>
      <c r="R743" s="69"/>
      <c r="S743" s="70"/>
    </row>
    <row r="744" spans="4:19" x14ac:dyDescent="0.3">
      <c r="D744" s="65"/>
      <c r="E744" s="65"/>
      <c r="F744" s="65"/>
      <c r="G744" s="65"/>
      <c r="H744" s="63"/>
      <c r="I744" s="63"/>
      <c r="J744" s="63"/>
      <c r="K744" s="81"/>
      <c r="L744" s="82"/>
      <c r="M744" s="102"/>
      <c r="N744" s="68"/>
      <c r="O744" s="68"/>
      <c r="P744" s="68"/>
      <c r="Q744" s="462"/>
      <c r="R744" s="69"/>
      <c r="S744" s="70"/>
    </row>
    <row r="745" spans="4:19" x14ac:dyDescent="0.3">
      <c r="D745" s="65"/>
      <c r="E745" s="65"/>
      <c r="F745" s="65"/>
      <c r="G745" s="65"/>
      <c r="H745" s="63"/>
      <c r="I745" s="63"/>
      <c r="J745" s="63"/>
      <c r="K745" s="81"/>
      <c r="L745" s="82"/>
      <c r="M745" s="102"/>
      <c r="N745" s="68"/>
      <c r="O745" s="68"/>
      <c r="P745" s="68"/>
      <c r="Q745" s="462"/>
      <c r="R745" s="69"/>
      <c r="S745" s="70"/>
    </row>
    <row r="746" spans="4:19" x14ac:dyDescent="0.3">
      <c r="D746" s="65"/>
      <c r="E746" s="65"/>
      <c r="F746" s="65"/>
      <c r="G746" s="65"/>
      <c r="H746" s="63"/>
      <c r="I746" s="63"/>
      <c r="J746" s="63"/>
      <c r="K746" s="81"/>
      <c r="L746" s="82"/>
      <c r="M746" s="102"/>
      <c r="N746" s="68"/>
      <c r="O746" s="68"/>
      <c r="P746" s="68"/>
      <c r="Q746" s="462"/>
      <c r="R746" s="69"/>
      <c r="S746" s="70"/>
    </row>
    <row r="747" spans="4:19" x14ac:dyDescent="0.3">
      <c r="D747" s="65"/>
      <c r="E747" s="65"/>
      <c r="F747" s="65"/>
      <c r="G747" s="65"/>
      <c r="H747" s="63"/>
      <c r="I747" s="63"/>
      <c r="J747" s="63"/>
      <c r="K747" s="81"/>
      <c r="L747" s="82"/>
      <c r="M747" s="102"/>
      <c r="N747" s="68"/>
      <c r="O747" s="68"/>
      <c r="P747" s="68"/>
      <c r="Q747" s="462"/>
      <c r="R747" s="69"/>
      <c r="S747" s="70"/>
    </row>
    <row r="748" spans="4:19" x14ac:dyDescent="0.3">
      <c r="D748" s="65"/>
      <c r="E748" s="65"/>
      <c r="F748" s="65"/>
      <c r="G748" s="65"/>
      <c r="H748" s="63"/>
      <c r="I748" s="63"/>
      <c r="J748" s="63"/>
      <c r="K748" s="81"/>
      <c r="L748" s="82"/>
      <c r="M748" s="102"/>
      <c r="N748" s="68"/>
      <c r="O748" s="68"/>
      <c r="P748" s="68"/>
      <c r="Q748" s="462"/>
      <c r="R748" s="69"/>
      <c r="S748" s="70"/>
    </row>
    <row r="749" spans="4:19" x14ac:dyDescent="0.3">
      <c r="D749" s="65"/>
      <c r="E749" s="65"/>
      <c r="F749" s="65"/>
      <c r="G749" s="65"/>
      <c r="H749" s="63"/>
      <c r="I749" s="63"/>
      <c r="J749" s="63"/>
      <c r="K749" s="81"/>
      <c r="L749" s="82"/>
      <c r="M749" s="102"/>
      <c r="N749" s="68"/>
      <c r="O749" s="68"/>
      <c r="P749" s="68"/>
      <c r="Q749" s="462"/>
      <c r="R749" s="69"/>
      <c r="S749" s="70"/>
    </row>
    <row r="750" spans="4:19" x14ac:dyDescent="0.3">
      <c r="D750" s="65"/>
      <c r="E750" s="65"/>
      <c r="F750" s="65"/>
      <c r="G750" s="65"/>
      <c r="H750" s="63"/>
      <c r="I750" s="63"/>
      <c r="J750" s="63"/>
      <c r="K750" s="81"/>
      <c r="L750" s="82"/>
      <c r="M750" s="102"/>
      <c r="N750" s="68"/>
      <c r="O750" s="68"/>
      <c r="P750" s="68"/>
      <c r="Q750" s="462"/>
      <c r="R750" s="69"/>
      <c r="S750" s="70"/>
    </row>
    <row r="751" spans="4:19" x14ac:dyDescent="0.3">
      <c r="D751" s="65"/>
      <c r="E751" s="65"/>
      <c r="F751" s="65"/>
      <c r="G751" s="65"/>
      <c r="H751" s="63"/>
      <c r="I751" s="63"/>
      <c r="J751" s="63"/>
      <c r="K751" s="81"/>
      <c r="L751" s="82"/>
      <c r="M751" s="102"/>
      <c r="N751" s="68"/>
      <c r="O751" s="68"/>
      <c r="P751" s="68"/>
      <c r="Q751" s="462"/>
      <c r="R751" s="69"/>
      <c r="S751" s="70"/>
    </row>
    <row r="752" spans="4:19" x14ac:dyDescent="0.3">
      <c r="D752" s="65"/>
      <c r="E752" s="65"/>
      <c r="F752" s="65"/>
      <c r="G752" s="65"/>
      <c r="H752" s="63"/>
      <c r="I752" s="63"/>
      <c r="J752" s="63"/>
      <c r="K752" s="81"/>
      <c r="L752" s="82"/>
      <c r="M752" s="102"/>
      <c r="N752" s="68"/>
      <c r="O752" s="68"/>
      <c r="P752" s="68"/>
      <c r="Q752" s="462"/>
      <c r="R752" s="69"/>
      <c r="S752" s="70"/>
    </row>
    <row r="753" spans="4:19" x14ac:dyDescent="0.3">
      <c r="D753" s="65"/>
      <c r="E753" s="65"/>
      <c r="F753" s="65"/>
      <c r="G753" s="65"/>
      <c r="H753" s="63"/>
      <c r="I753" s="63"/>
      <c r="J753" s="63"/>
      <c r="K753" s="81"/>
      <c r="L753" s="82"/>
      <c r="M753" s="102"/>
      <c r="N753" s="68"/>
      <c r="O753" s="68"/>
      <c r="P753" s="68"/>
      <c r="Q753" s="462"/>
      <c r="R753" s="69"/>
      <c r="S753" s="70"/>
    </row>
    <row r="754" spans="4:19" x14ac:dyDescent="0.3">
      <c r="D754" s="65"/>
      <c r="E754" s="65"/>
      <c r="F754" s="65"/>
      <c r="G754" s="65"/>
      <c r="H754" s="63"/>
      <c r="I754" s="63"/>
      <c r="J754" s="63"/>
      <c r="K754" s="81"/>
      <c r="L754" s="82"/>
      <c r="M754" s="102"/>
      <c r="N754" s="68"/>
      <c r="O754" s="68"/>
      <c r="P754" s="68"/>
      <c r="Q754" s="462"/>
      <c r="R754" s="69"/>
      <c r="S754" s="70"/>
    </row>
    <row r="755" spans="4:19" x14ac:dyDescent="0.3">
      <c r="D755" s="65"/>
      <c r="E755" s="65"/>
      <c r="F755" s="65"/>
      <c r="G755" s="65"/>
      <c r="H755" s="63"/>
      <c r="I755" s="63"/>
      <c r="J755" s="63"/>
      <c r="K755" s="81"/>
      <c r="L755" s="82"/>
      <c r="M755" s="102"/>
      <c r="N755" s="68"/>
      <c r="O755" s="68"/>
      <c r="P755" s="68"/>
      <c r="Q755" s="462"/>
      <c r="R755" s="69"/>
      <c r="S755" s="70"/>
    </row>
    <row r="756" spans="4:19" x14ac:dyDescent="0.3">
      <c r="D756" s="65"/>
      <c r="E756" s="65"/>
      <c r="F756" s="65"/>
      <c r="G756" s="65"/>
      <c r="H756" s="63"/>
      <c r="I756" s="63"/>
      <c r="J756" s="63"/>
      <c r="K756" s="81"/>
      <c r="L756" s="82"/>
      <c r="M756" s="102"/>
      <c r="N756" s="68"/>
      <c r="O756" s="68"/>
      <c r="P756" s="68"/>
      <c r="Q756" s="462"/>
      <c r="R756" s="69"/>
      <c r="S756" s="70"/>
    </row>
    <row r="757" spans="4:19" x14ac:dyDescent="0.3">
      <c r="D757" s="65"/>
      <c r="E757" s="65"/>
      <c r="F757" s="65"/>
      <c r="G757" s="65"/>
      <c r="H757" s="63"/>
      <c r="I757" s="63"/>
      <c r="J757" s="63"/>
      <c r="K757" s="81"/>
      <c r="L757" s="82"/>
      <c r="M757" s="102"/>
      <c r="N757" s="68"/>
      <c r="O757" s="68"/>
      <c r="P757" s="68"/>
      <c r="Q757" s="462"/>
      <c r="R757" s="69"/>
      <c r="S757" s="70"/>
    </row>
    <row r="758" spans="4:19" x14ac:dyDescent="0.3">
      <c r="D758" s="65"/>
      <c r="E758" s="65"/>
      <c r="F758" s="65"/>
      <c r="G758" s="65"/>
      <c r="H758" s="63"/>
      <c r="I758" s="63"/>
      <c r="J758" s="63"/>
      <c r="K758" s="81"/>
      <c r="L758" s="82"/>
      <c r="M758" s="102"/>
      <c r="N758" s="68"/>
      <c r="O758" s="68"/>
      <c r="P758" s="68"/>
      <c r="Q758" s="462"/>
      <c r="R758" s="69"/>
      <c r="S758" s="70"/>
    </row>
    <row r="759" spans="4:19" x14ac:dyDescent="0.3">
      <c r="D759" s="65"/>
      <c r="E759" s="65"/>
      <c r="F759" s="65"/>
      <c r="G759" s="65"/>
      <c r="H759" s="63"/>
      <c r="I759" s="63"/>
      <c r="J759" s="63"/>
      <c r="K759" s="81"/>
      <c r="L759" s="82"/>
      <c r="M759" s="102"/>
      <c r="N759" s="68"/>
      <c r="O759" s="68"/>
      <c r="P759" s="68"/>
      <c r="Q759" s="462"/>
      <c r="R759" s="69"/>
      <c r="S759" s="70"/>
    </row>
    <row r="760" spans="4:19" x14ac:dyDescent="0.3">
      <c r="D760" s="65"/>
      <c r="E760" s="65"/>
      <c r="F760" s="65"/>
      <c r="G760" s="65"/>
      <c r="H760" s="63"/>
      <c r="I760" s="63"/>
      <c r="J760" s="63"/>
      <c r="K760" s="81"/>
      <c r="L760" s="82"/>
      <c r="M760" s="102"/>
      <c r="N760" s="68"/>
      <c r="O760" s="68"/>
      <c r="P760" s="68"/>
      <c r="Q760" s="462"/>
      <c r="R760" s="69"/>
      <c r="S760" s="70"/>
    </row>
    <row r="761" spans="4:19" x14ac:dyDescent="0.3">
      <c r="D761" s="65"/>
      <c r="E761" s="65"/>
      <c r="F761" s="65"/>
      <c r="G761" s="65"/>
      <c r="H761" s="63"/>
      <c r="I761" s="63"/>
      <c r="J761" s="63"/>
      <c r="K761" s="81"/>
      <c r="L761" s="82"/>
      <c r="M761" s="102"/>
      <c r="N761" s="68"/>
      <c r="O761" s="68"/>
      <c r="P761" s="68"/>
      <c r="Q761" s="462"/>
      <c r="R761" s="69"/>
      <c r="S761" s="70"/>
    </row>
    <row r="762" spans="4:19" x14ac:dyDescent="0.3">
      <c r="D762" s="65"/>
      <c r="E762" s="65"/>
      <c r="F762" s="65"/>
      <c r="G762" s="65"/>
      <c r="H762" s="63"/>
      <c r="I762" s="63"/>
      <c r="J762" s="63"/>
      <c r="K762" s="81"/>
      <c r="L762" s="82"/>
      <c r="M762" s="102"/>
      <c r="N762" s="68"/>
      <c r="O762" s="68"/>
      <c r="P762" s="68"/>
      <c r="Q762" s="462"/>
      <c r="R762" s="69"/>
      <c r="S762" s="70"/>
    </row>
    <row r="763" spans="4:19" x14ac:dyDescent="0.3">
      <c r="D763" s="65"/>
      <c r="E763" s="65"/>
      <c r="F763" s="65"/>
      <c r="G763" s="65"/>
      <c r="H763" s="63"/>
      <c r="I763" s="63"/>
      <c r="J763" s="63"/>
      <c r="K763" s="81"/>
      <c r="L763" s="82"/>
      <c r="M763" s="102"/>
      <c r="N763" s="68"/>
      <c r="O763" s="68"/>
      <c r="P763" s="68"/>
      <c r="Q763" s="462"/>
      <c r="R763" s="69"/>
      <c r="S763" s="70"/>
    </row>
    <row r="764" spans="4:19" x14ac:dyDescent="0.3">
      <c r="D764" s="65"/>
      <c r="E764" s="65"/>
      <c r="F764" s="65"/>
      <c r="G764" s="65"/>
      <c r="H764" s="63"/>
      <c r="I764" s="63"/>
      <c r="J764" s="63"/>
      <c r="K764" s="81"/>
      <c r="L764" s="82"/>
      <c r="M764" s="102"/>
      <c r="N764" s="68"/>
      <c r="O764" s="68"/>
      <c r="P764" s="68"/>
      <c r="Q764" s="462"/>
      <c r="R764" s="69"/>
      <c r="S764" s="70"/>
    </row>
    <row r="765" spans="4:19" x14ac:dyDescent="0.3">
      <c r="D765" s="65"/>
      <c r="E765" s="65"/>
      <c r="F765" s="65"/>
      <c r="G765" s="65"/>
      <c r="H765" s="63"/>
      <c r="I765" s="63"/>
      <c r="J765" s="63"/>
      <c r="K765" s="81"/>
      <c r="L765" s="82"/>
      <c r="M765" s="102"/>
      <c r="N765" s="68"/>
      <c r="O765" s="68"/>
      <c r="P765" s="68"/>
      <c r="Q765" s="462"/>
      <c r="R765" s="69"/>
      <c r="S765" s="70"/>
    </row>
    <row r="766" spans="4:19" x14ac:dyDescent="0.3">
      <c r="D766" s="65"/>
      <c r="E766" s="65"/>
      <c r="F766" s="65"/>
      <c r="G766" s="65"/>
      <c r="H766" s="63"/>
      <c r="I766" s="63"/>
      <c r="J766" s="63"/>
      <c r="K766" s="81"/>
      <c r="L766" s="82"/>
      <c r="M766" s="102"/>
      <c r="N766" s="68"/>
      <c r="O766" s="68"/>
      <c r="P766" s="68"/>
      <c r="Q766" s="462"/>
      <c r="R766" s="69"/>
      <c r="S766" s="70"/>
    </row>
    <row r="767" spans="4:19" x14ac:dyDescent="0.3">
      <c r="D767" s="65"/>
      <c r="E767" s="65"/>
      <c r="F767" s="65"/>
      <c r="G767" s="65"/>
      <c r="H767" s="63"/>
      <c r="I767" s="63"/>
      <c r="J767" s="63"/>
      <c r="K767" s="81"/>
      <c r="L767" s="82"/>
      <c r="M767" s="102"/>
      <c r="N767" s="68"/>
      <c r="O767" s="68"/>
      <c r="P767" s="68"/>
      <c r="Q767" s="462"/>
      <c r="R767" s="69"/>
      <c r="S767" s="70"/>
    </row>
    <row r="768" spans="4:19" x14ac:dyDescent="0.3">
      <c r="D768" s="65"/>
      <c r="E768" s="65"/>
      <c r="F768" s="65"/>
      <c r="G768" s="65"/>
      <c r="H768" s="63"/>
      <c r="I768" s="63"/>
      <c r="J768" s="63"/>
      <c r="K768" s="81"/>
      <c r="L768" s="82"/>
      <c r="M768" s="102"/>
      <c r="N768" s="68"/>
      <c r="O768" s="68"/>
      <c r="P768" s="68"/>
      <c r="Q768" s="462"/>
      <c r="R768" s="69"/>
      <c r="S768" s="70"/>
    </row>
    <row r="769" spans="4:19" x14ac:dyDescent="0.3">
      <c r="D769" s="65"/>
      <c r="E769" s="65"/>
      <c r="F769" s="65"/>
      <c r="G769" s="65"/>
      <c r="H769" s="63"/>
      <c r="I769" s="63"/>
      <c r="J769" s="63"/>
      <c r="K769" s="81"/>
      <c r="L769" s="82"/>
      <c r="M769" s="102"/>
      <c r="N769" s="68"/>
      <c r="O769" s="68"/>
      <c r="P769" s="68"/>
      <c r="Q769" s="462"/>
      <c r="R769" s="69"/>
      <c r="S769" s="70"/>
    </row>
    <row r="770" spans="4:19" x14ac:dyDescent="0.3">
      <c r="D770" s="65"/>
      <c r="E770" s="65"/>
      <c r="F770" s="65"/>
      <c r="G770" s="65"/>
      <c r="H770" s="63"/>
      <c r="I770" s="63"/>
      <c r="J770" s="63"/>
      <c r="K770" s="81"/>
      <c r="L770" s="82"/>
      <c r="M770" s="102"/>
      <c r="N770" s="68"/>
      <c r="O770" s="68"/>
      <c r="P770" s="68"/>
      <c r="Q770" s="462"/>
      <c r="R770" s="69"/>
      <c r="S770" s="70"/>
    </row>
    <row r="771" spans="4:19" x14ac:dyDescent="0.3">
      <c r="D771" s="65"/>
      <c r="E771" s="65"/>
      <c r="F771" s="65"/>
      <c r="G771" s="65"/>
      <c r="H771" s="63"/>
      <c r="I771" s="63"/>
      <c r="J771" s="63"/>
      <c r="K771" s="81"/>
      <c r="L771" s="82"/>
      <c r="M771" s="102"/>
      <c r="N771" s="68"/>
      <c r="O771" s="68"/>
      <c r="P771" s="68"/>
      <c r="Q771" s="462"/>
      <c r="R771" s="69"/>
      <c r="S771" s="70"/>
    </row>
    <row r="772" spans="4:19" x14ac:dyDescent="0.3">
      <c r="D772" s="65"/>
      <c r="E772" s="65"/>
      <c r="F772" s="65"/>
      <c r="G772" s="65"/>
      <c r="H772" s="63"/>
      <c r="I772" s="63"/>
      <c r="J772" s="63"/>
      <c r="K772" s="81"/>
      <c r="L772" s="82"/>
      <c r="M772" s="102"/>
      <c r="N772" s="68"/>
      <c r="O772" s="68"/>
      <c r="P772" s="68"/>
      <c r="Q772" s="462"/>
      <c r="R772" s="69"/>
      <c r="S772" s="70"/>
    </row>
    <row r="773" spans="4:19" x14ac:dyDescent="0.3">
      <c r="D773" s="65"/>
      <c r="E773" s="65"/>
      <c r="F773" s="65"/>
      <c r="G773" s="65"/>
      <c r="H773" s="63"/>
      <c r="I773" s="63"/>
      <c r="J773" s="63"/>
      <c r="K773" s="81"/>
      <c r="L773" s="82"/>
      <c r="M773" s="102"/>
      <c r="N773" s="68"/>
      <c r="O773" s="68"/>
      <c r="P773" s="68"/>
      <c r="Q773" s="462"/>
      <c r="R773" s="69"/>
      <c r="S773" s="70"/>
    </row>
    <row r="774" spans="4:19" x14ac:dyDescent="0.3">
      <c r="D774" s="65"/>
      <c r="E774" s="65"/>
      <c r="F774" s="65"/>
      <c r="G774" s="65"/>
      <c r="H774" s="63"/>
      <c r="I774" s="63"/>
      <c r="J774" s="63"/>
      <c r="K774" s="81"/>
      <c r="L774" s="82"/>
      <c r="M774" s="102"/>
      <c r="N774" s="68"/>
      <c r="O774" s="68"/>
      <c r="P774" s="68"/>
      <c r="Q774" s="462"/>
      <c r="R774" s="69"/>
      <c r="S774" s="70"/>
    </row>
    <row r="775" spans="4:19" x14ac:dyDescent="0.3">
      <c r="D775" s="65"/>
      <c r="E775" s="65"/>
      <c r="F775" s="65"/>
      <c r="G775" s="65"/>
      <c r="H775" s="63"/>
      <c r="I775" s="63"/>
      <c r="J775" s="63"/>
      <c r="K775" s="81"/>
      <c r="L775" s="82"/>
      <c r="M775" s="102"/>
      <c r="N775" s="68"/>
      <c r="O775" s="68"/>
      <c r="P775" s="68"/>
      <c r="Q775" s="462"/>
      <c r="R775" s="69"/>
      <c r="S775" s="70"/>
    </row>
    <row r="776" spans="4:19" x14ac:dyDescent="0.3">
      <c r="D776" s="65"/>
      <c r="E776" s="65"/>
      <c r="F776" s="65"/>
      <c r="G776" s="65"/>
      <c r="H776" s="63"/>
      <c r="I776" s="63"/>
      <c r="J776" s="63"/>
      <c r="K776" s="81"/>
      <c r="L776" s="82"/>
      <c r="M776" s="102"/>
      <c r="N776" s="68"/>
      <c r="O776" s="68"/>
      <c r="P776" s="68"/>
      <c r="Q776" s="462"/>
      <c r="R776" s="69"/>
      <c r="S776" s="70"/>
    </row>
    <row r="777" spans="4:19" x14ac:dyDescent="0.3">
      <c r="D777" s="65"/>
      <c r="E777" s="65"/>
      <c r="F777" s="65"/>
      <c r="G777" s="65"/>
      <c r="H777" s="63"/>
      <c r="I777" s="63"/>
      <c r="J777" s="63"/>
      <c r="K777" s="81"/>
      <c r="L777" s="82"/>
      <c r="M777" s="102"/>
      <c r="N777" s="68"/>
      <c r="O777" s="68"/>
      <c r="P777" s="68"/>
      <c r="Q777" s="462"/>
      <c r="R777" s="69"/>
      <c r="S777" s="70"/>
    </row>
    <row r="778" spans="4:19" x14ac:dyDescent="0.3">
      <c r="D778" s="65"/>
      <c r="E778" s="65"/>
      <c r="F778" s="65"/>
      <c r="G778" s="65"/>
      <c r="H778" s="63"/>
      <c r="I778" s="63"/>
      <c r="J778" s="63"/>
      <c r="K778" s="81"/>
      <c r="L778" s="82"/>
      <c r="M778" s="102"/>
      <c r="N778" s="68"/>
      <c r="O778" s="68"/>
      <c r="P778" s="68"/>
      <c r="Q778" s="462"/>
      <c r="R778" s="69"/>
      <c r="S778" s="70"/>
    </row>
    <row r="779" spans="4:19" x14ac:dyDescent="0.3">
      <c r="D779" s="65"/>
      <c r="E779" s="65"/>
      <c r="F779" s="65"/>
      <c r="G779" s="65"/>
      <c r="H779" s="63"/>
      <c r="I779" s="63"/>
      <c r="J779" s="63"/>
      <c r="K779" s="81"/>
      <c r="L779" s="82"/>
      <c r="M779" s="102"/>
      <c r="N779" s="68"/>
      <c r="O779" s="68"/>
      <c r="P779" s="68"/>
      <c r="Q779" s="462"/>
      <c r="R779" s="69"/>
      <c r="S779" s="70"/>
    </row>
    <row r="780" spans="4:19" x14ac:dyDescent="0.3">
      <c r="D780" s="65"/>
      <c r="E780" s="65"/>
      <c r="F780" s="65"/>
      <c r="G780" s="65"/>
      <c r="H780" s="63"/>
      <c r="I780" s="63"/>
      <c r="J780" s="63"/>
      <c r="K780" s="81"/>
      <c r="L780" s="82"/>
      <c r="M780" s="102"/>
      <c r="N780" s="68"/>
      <c r="O780" s="68"/>
      <c r="P780" s="68"/>
      <c r="Q780" s="462"/>
      <c r="R780" s="69"/>
      <c r="S780" s="70"/>
    </row>
    <row r="781" spans="4:19" x14ac:dyDescent="0.3">
      <c r="D781" s="65"/>
      <c r="E781" s="65"/>
      <c r="F781" s="65"/>
      <c r="G781" s="65"/>
      <c r="H781" s="63"/>
      <c r="I781" s="63"/>
      <c r="J781" s="63"/>
      <c r="K781" s="81"/>
      <c r="L781" s="82"/>
      <c r="M781" s="102"/>
      <c r="N781" s="68"/>
      <c r="O781" s="68"/>
      <c r="P781" s="68"/>
      <c r="Q781" s="462"/>
      <c r="R781" s="69"/>
      <c r="S781" s="70"/>
    </row>
    <row r="782" spans="4:19" x14ac:dyDescent="0.3">
      <c r="D782" s="65"/>
      <c r="E782" s="65"/>
      <c r="F782" s="65"/>
      <c r="G782" s="65"/>
      <c r="H782" s="63"/>
      <c r="I782" s="63"/>
      <c r="J782" s="63"/>
      <c r="K782" s="81"/>
      <c r="L782" s="82"/>
      <c r="M782" s="102"/>
      <c r="N782" s="68"/>
      <c r="O782" s="68"/>
      <c r="P782" s="68"/>
      <c r="Q782" s="462"/>
      <c r="R782" s="69"/>
      <c r="S782" s="70"/>
    </row>
    <row r="783" spans="4:19" x14ac:dyDescent="0.3">
      <c r="D783" s="65"/>
      <c r="E783" s="65"/>
      <c r="F783" s="65"/>
      <c r="G783" s="65"/>
      <c r="H783" s="63"/>
      <c r="I783" s="63"/>
      <c r="J783" s="63"/>
      <c r="K783" s="81"/>
      <c r="L783" s="82"/>
      <c r="M783" s="102"/>
      <c r="N783" s="68"/>
      <c r="O783" s="68"/>
      <c r="P783" s="68"/>
      <c r="Q783" s="462"/>
      <c r="R783" s="69"/>
      <c r="S783" s="70"/>
    </row>
    <row r="784" spans="4:19" x14ac:dyDescent="0.3">
      <c r="D784" s="65"/>
      <c r="E784" s="65"/>
      <c r="F784" s="65"/>
      <c r="G784" s="65"/>
      <c r="H784" s="63"/>
      <c r="I784" s="63"/>
      <c r="J784" s="63"/>
      <c r="K784" s="81"/>
      <c r="L784" s="82"/>
      <c r="M784" s="102"/>
      <c r="N784" s="68"/>
      <c r="O784" s="68"/>
      <c r="P784" s="68"/>
      <c r="Q784" s="462"/>
      <c r="R784" s="69"/>
      <c r="S784" s="70"/>
    </row>
    <row r="785" spans="4:19" x14ac:dyDescent="0.3">
      <c r="D785" s="65"/>
      <c r="E785" s="65"/>
      <c r="F785" s="65"/>
      <c r="G785" s="65"/>
      <c r="H785" s="63"/>
      <c r="I785" s="63"/>
      <c r="J785" s="63"/>
      <c r="K785" s="81"/>
      <c r="L785" s="82"/>
      <c r="M785" s="102"/>
      <c r="N785" s="68"/>
      <c r="O785" s="68"/>
      <c r="P785" s="68"/>
      <c r="Q785" s="462"/>
      <c r="R785" s="69"/>
      <c r="S785" s="70"/>
    </row>
    <row r="786" spans="4:19" x14ac:dyDescent="0.3">
      <c r="D786" s="65"/>
      <c r="E786" s="65"/>
      <c r="F786" s="65"/>
      <c r="G786" s="65"/>
      <c r="H786" s="63"/>
      <c r="I786" s="63"/>
      <c r="J786" s="63"/>
      <c r="K786" s="81"/>
      <c r="L786" s="82"/>
      <c r="M786" s="102"/>
      <c r="N786" s="68"/>
      <c r="O786" s="68"/>
      <c r="P786" s="68"/>
      <c r="Q786" s="462"/>
      <c r="R786" s="69"/>
      <c r="S786" s="70"/>
    </row>
    <row r="787" spans="4:19" x14ac:dyDescent="0.3">
      <c r="D787" s="65"/>
      <c r="E787" s="65"/>
      <c r="F787" s="65"/>
      <c r="G787" s="65"/>
      <c r="H787" s="63"/>
      <c r="I787" s="63"/>
      <c r="J787" s="63"/>
      <c r="K787" s="81"/>
      <c r="L787" s="82"/>
      <c r="M787" s="102"/>
      <c r="N787" s="68"/>
      <c r="O787" s="68"/>
      <c r="P787" s="68"/>
      <c r="Q787" s="462"/>
      <c r="R787" s="69"/>
      <c r="S787" s="70"/>
    </row>
    <row r="788" spans="4:19" x14ac:dyDescent="0.3">
      <c r="D788" s="65"/>
      <c r="E788" s="65"/>
      <c r="F788" s="65"/>
      <c r="G788" s="65"/>
      <c r="H788" s="63"/>
      <c r="I788" s="63"/>
      <c r="J788" s="63"/>
      <c r="K788" s="81"/>
      <c r="L788" s="82"/>
      <c r="M788" s="102"/>
      <c r="N788" s="68"/>
      <c r="O788" s="68"/>
      <c r="P788" s="68"/>
      <c r="Q788" s="462"/>
      <c r="R788" s="69"/>
      <c r="S788" s="70"/>
    </row>
    <row r="789" spans="4:19" x14ac:dyDescent="0.3">
      <c r="D789" s="65"/>
      <c r="E789" s="65"/>
      <c r="F789" s="65"/>
      <c r="G789" s="65"/>
      <c r="H789" s="63"/>
      <c r="I789" s="63"/>
      <c r="J789" s="63"/>
      <c r="K789" s="81"/>
      <c r="L789" s="82"/>
      <c r="M789" s="102"/>
      <c r="N789" s="68"/>
      <c r="O789" s="68"/>
      <c r="P789" s="68"/>
      <c r="Q789" s="462"/>
      <c r="R789" s="69"/>
      <c r="S789" s="70"/>
    </row>
    <row r="790" spans="4:19" x14ac:dyDescent="0.3">
      <c r="D790" s="65"/>
      <c r="E790" s="65"/>
      <c r="F790" s="65"/>
      <c r="G790" s="65"/>
      <c r="H790" s="63"/>
      <c r="I790" s="63"/>
      <c r="J790" s="63"/>
      <c r="K790" s="81"/>
      <c r="L790" s="82"/>
      <c r="M790" s="102"/>
      <c r="N790" s="68"/>
      <c r="O790" s="68"/>
      <c r="P790" s="68"/>
      <c r="Q790" s="462"/>
      <c r="R790" s="69"/>
      <c r="S790" s="70"/>
    </row>
    <row r="791" spans="4:19" x14ac:dyDescent="0.3">
      <c r="D791" s="65"/>
      <c r="E791" s="65"/>
      <c r="F791" s="65"/>
      <c r="G791" s="65"/>
      <c r="H791" s="63"/>
      <c r="I791" s="63"/>
      <c r="J791" s="63"/>
      <c r="K791" s="81"/>
      <c r="L791" s="82"/>
      <c r="M791" s="102"/>
      <c r="N791" s="68"/>
      <c r="O791" s="68"/>
      <c r="P791" s="68"/>
      <c r="Q791" s="462"/>
      <c r="R791" s="69"/>
      <c r="S791" s="70"/>
    </row>
    <row r="792" spans="4:19" x14ac:dyDescent="0.3">
      <c r="D792" s="65"/>
      <c r="E792" s="65"/>
      <c r="F792" s="65"/>
      <c r="G792" s="65"/>
      <c r="H792" s="63"/>
      <c r="I792" s="63"/>
      <c r="J792" s="63"/>
      <c r="K792" s="81"/>
      <c r="L792" s="82"/>
      <c r="M792" s="102"/>
      <c r="N792" s="68"/>
      <c r="O792" s="68"/>
      <c r="P792" s="68"/>
      <c r="Q792" s="462"/>
      <c r="R792" s="69"/>
      <c r="S792" s="70"/>
    </row>
    <row r="793" spans="4:19" x14ac:dyDescent="0.3">
      <c r="D793" s="65"/>
      <c r="E793" s="65"/>
      <c r="F793" s="65"/>
      <c r="G793" s="65"/>
      <c r="H793" s="63"/>
      <c r="I793" s="63"/>
      <c r="J793" s="63"/>
      <c r="K793" s="81"/>
      <c r="L793" s="82"/>
      <c r="M793" s="102"/>
      <c r="N793" s="68"/>
      <c r="O793" s="68"/>
      <c r="P793" s="68"/>
      <c r="Q793" s="462"/>
      <c r="R793" s="69"/>
      <c r="S793" s="70"/>
    </row>
    <row r="794" spans="4:19" x14ac:dyDescent="0.3">
      <c r="D794" s="65"/>
      <c r="E794" s="65"/>
      <c r="F794" s="65"/>
      <c r="G794" s="65"/>
      <c r="H794" s="63"/>
      <c r="I794" s="63"/>
      <c r="J794" s="63"/>
      <c r="K794" s="81"/>
      <c r="L794" s="82"/>
      <c r="M794" s="102"/>
      <c r="N794" s="68"/>
      <c r="O794" s="68"/>
      <c r="P794" s="68"/>
      <c r="Q794" s="462"/>
      <c r="R794" s="69"/>
      <c r="S794" s="70"/>
    </row>
    <row r="795" spans="4:19" x14ac:dyDescent="0.3">
      <c r="D795" s="65"/>
      <c r="E795" s="65"/>
      <c r="F795" s="65"/>
      <c r="G795" s="65"/>
      <c r="H795" s="63"/>
      <c r="I795" s="63"/>
      <c r="J795" s="63"/>
      <c r="K795" s="81"/>
      <c r="L795" s="82"/>
      <c r="M795" s="102"/>
      <c r="N795" s="68"/>
      <c r="O795" s="68"/>
      <c r="P795" s="68"/>
      <c r="Q795" s="462"/>
      <c r="R795" s="69"/>
      <c r="S795" s="70"/>
    </row>
    <row r="796" spans="4:19" x14ac:dyDescent="0.3">
      <c r="D796" s="65"/>
      <c r="E796" s="65"/>
      <c r="F796" s="65"/>
      <c r="G796" s="65"/>
      <c r="H796" s="63"/>
      <c r="I796" s="63"/>
      <c r="J796" s="63"/>
      <c r="K796" s="81"/>
      <c r="L796" s="82"/>
      <c r="M796" s="102"/>
      <c r="N796" s="68"/>
      <c r="O796" s="68"/>
      <c r="P796" s="68"/>
      <c r="Q796" s="462"/>
      <c r="R796" s="69"/>
      <c r="S796" s="70"/>
    </row>
    <row r="797" spans="4:19" x14ac:dyDescent="0.3">
      <c r="D797" s="65"/>
      <c r="E797" s="65"/>
      <c r="F797" s="65"/>
      <c r="G797" s="65"/>
      <c r="H797" s="63"/>
      <c r="I797" s="63"/>
      <c r="J797" s="63"/>
      <c r="K797" s="81"/>
      <c r="L797" s="82"/>
      <c r="M797" s="102"/>
      <c r="N797" s="68"/>
      <c r="O797" s="68"/>
      <c r="P797" s="68"/>
      <c r="Q797" s="462"/>
      <c r="R797" s="69"/>
      <c r="S797" s="70"/>
    </row>
    <row r="798" spans="4:19" x14ac:dyDescent="0.3">
      <c r="D798" s="65"/>
      <c r="E798" s="65"/>
      <c r="F798" s="65"/>
      <c r="G798" s="65"/>
      <c r="H798" s="63"/>
      <c r="I798" s="63"/>
      <c r="J798" s="63"/>
      <c r="K798" s="81"/>
      <c r="L798" s="82"/>
      <c r="M798" s="102"/>
      <c r="N798" s="68"/>
      <c r="O798" s="68"/>
      <c r="P798" s="68"/>
      <c r="Q798" s="462"/>
      <c r="R798" s="69"/>
      <c r="S798" s="70"/>
    </row>
    <row r="799" spans="4:19" x14ac:dyDescent="0.3">
      <c r="D799" s="65"/>
      <c r="E799" s="65"/>
      <c r="F799" s="65"/>
      <c r="G799" s="65"/>
      <c r="H799" s="63"/>
      <c r="I799" s="63"/>
      <c r="J799" s="63"/>
      <c r="K799" s="81"/>
      <c r="L799" s="82"/>
      <c r="M799" s="102"/>
      <c r="N799" s="68"/>
      <c r="O799" s="68"/>
      <c r="P799" s="68"/>
      <c r="Q799" s="462"/>
      <c r="R799" s="69"/>
      <c r="S799" s="70"/>
    </row>
    <row r="800" spans="4:19" x14ac:dyDescent="0.3">
      <c r="D800" s="65"/>
      <c r="E800" s="65"/>
      <c r="F800" s="65"/>
      <c r="G800" s="65"/>
      <c r="H800" s="63"/>
      <c r="I800" s="63"/>
      <c r="J800" s="63"/>
      <c r="K800" s="81"/>
      <c r="L800" s="82"/>
      <c r="M800" s="102"/>
      <c r="N800" s="68"/>
      <c r="O800" s="68"/>
      <c r="P800" s="68"/>
      <c r="Q800" s="462"/>
      <c r="R800" s="69"/>
      <c r="S800" s="70"/>
    </row>
    <row r="801" spans="4:19" x14ac:dyDescent="0.3">
      <c r="D801" s="65"/>
      <c r="E801" s="65"/>
      <c r="F801" s="65"/>
      <c r="G801" s="65"/>
      <c r="H801" s="63"/>
      <c r="I801" s="63"/>
      <c r="J801" s="63"/>
      <c r="K801" s="81"/>
      <c r="L801" s="82"/>
      <c r="M801" s="102"/>
      <c r="N801" s="68"/>
      <c r="O801" s="68"/>
      <c r="P801" s="68"/>
      <c r="Q801" s="462"/>
      <c r="R801" s="69"/>
      <c r="S801" s="70"/>
    </row>
    <row r="802" spans="4:19" x14ac:dyDescent="0.3">
      <c r="D802" s="65"/>
      <c r="E802" s="65"/>
      <c r="F802" s="65"/>
      <c r="G802" s="65"/>
      <c r="H802" s="63"/>
      <c r="I802" s="63"/>
      <c r="J802" s="63"/>
      <c r="K802" s="81"/>
      <c r="L802" s="82"/>
      <c r="M802" s="102"/>
      <c r="N802" s="68"/>
      <c r="O802" s="68"/>
      <c r="P802" s="68"/>
      <c r="Q802" s="462"/>
      <c r="R802" s="69"/>
      <c r="S802" s="70"/>
    </row>
    <row r="803" spans="4:19" x14ac:dyDescent="0.3">
      <c r="D803" s="65"/>
      <c r="E803" s="65"/>
      <c r="F803" s="65"/>
      <c r="G803" s="65"/>
      <c r="H803" s="63"/>
      <c r="I803" s="63"/>
      <c r="J803" s="63"/>
      <c r="K803" s="81"/>
      <c r="L803" s="82"/>
      <c r="M803" s="102"/>
      <c r="N803" s="68"/>
      <c r="O803" s="68"/>
      <c r="P803" s="68"/>
      <c r="Q803" s="462"/>
      <c r="R803" s="69"/>
      <c r="S803" s="70"/>
    </row>
    <row r="804" spans="4:19" x14ac:dyDescent="0.3">
      <c r="D804" s="65"/>
      <c r="E804" s="65"/>
      <c r="F804" s="65"/>
      <c r="G804" s="65"/>
      <c r="H804" s="63"/>
      <c r="I804" s="63"/>
      <c r="J804" s="63"/>
      <c r="K804" s="81"/>
      <c r="L804" s="82"/>
      <c r="M804" s="102"/>
      <c r="N804" s="68"/>
      <c r="O804" s="68"/>
      <c r="P804" s="68"/>
      <c r="Q804" s="462"/>
      <c r="R804" s="69"/>
      <c r="S804" s="70"/>
    </row>
    <row r="805" spans="4:19" x14ac:dyDescent="0.3">
      <c r="D805" s="65"/>
      <c r="E805" s="65"/>
      <c r="F805" s="65"/>
      <c r="G805" s="65"/>
      <c r="H805" s="63"/>
      <c r="I805" s="63"/>
      <c r="J805" s="63"/>
      <c r="K805" s="81"/>
      <c r="L805" s="82"/>
      <c r="M805" s="102"/>
      <c r="N805" s="68"/>
      <c r="O805" s="68"/>
      <c r="P805" s="68"/>
      <c r="Q805" s="462"/>
      <c r="R805" s="69"/>
      <c r="S805" s="70"/>
    </row>
    <row r="806" spans="4:19" x14ac:dyDescent="0.3">
      <c r="D806" s="65"/>
      <c r="E806" s="65"/>
      <c r="F806" s="65"/>
      <c r="G806" s="65"/>
      <c r="H806" s="63"/>
      <c r="I806" s="63"/>
      <c r="J806" s="63"/>
      <c r="K806" s="81"/>
      <c r="L806" s="82"/>
      <c r="M806" s="102"/>
      <c r="N806" s="68"/>
      <c r="O806" s="68"/>
      <c r="P806" s="68"/>
      <c r="Q806" s="462"/>
      <c r="R806" s="69"/>
      <c r="S806" s="70"/>
    </row>
    <row r="807" spans="4:19" x14ac:dyDescent="0.3">
      <c r="D807" s="65"/>
      <c r="E807" s="65"/>
      <c r="F807" s="65"/>
      <c r="G807" s="65"/>
      <c r="H807" s="63"/>
      <c r="I807" s="63"/>
      <c r="J807" s="63"/>
      <c r="K807" s="81"/>
      <c r="L807" s="82"/>
      <c r="M807" s="102"/>
      <c r="N807" s="68"/>
      <c r="O807" s="68"/>
      <c r="P807" s="68"/>
      <c r="Q807" s="462"/>
      <c r="R807" s="69"/>
      <c r="S807" s="70"/>
    </row>
    <row r="808" spans="4:19" x14ac:dyDescent="0.3">
      <c r="D808" s="65"/>
      <c r="E808" s="65"/>
      <c r="F808" s="65"/>
      <c r="G808" s="65"/>
      <c r="H808" s="63"/>
      <c r="I808" s="63"/>
      <c r="J808" s="63"/>
      <c r="K808" s="81"/>
      <c r="L808" s="82"/>
      <c r="M808" s="102"/>
      <c r="N808" s="68"/>
      <c r="O808" s="68"/>
      <c r="P808" s="68"/>
      <c r="Q808" s="462"/>
      <c r="R808" s="69"/>
      <c r="S808" s="70"/>
    </row>
    <row r="809" spans="4:19" x14ac:dyDescent="0.3">
      <c r="D809" s="65"/>
      <c r="E809" s="65"/>
      <c r="F809" s="65"/>
      <c r="G809" s="65"/>
      <c r="H809" s="63"/>
      <c r="I809" s="63"/>
      <c r="J809" s="63"/>
      <c r="K809" s="81"/>
      <c r="L809" s="82"/>
      <c r="M809" s="102"/>
      <c r="N809" s="68"/>
      <c r="O809" s="68"/>
      <c r="P809" s="68"/>
      <c r="Q809" s="462"/>
      <c r="R809" s="69"/>
      <c r="S809" s="70"/>
    </row>
    <row r="810" spans="4:19" x14ac:dyDescent="0.3">
      <c r="D810" s="65"/>
      <c r="E810" s="65"/>
      <c r="F810" s="65"/>
      <c r="G810" s="65"/>
      <c r="H810" s="63"/>
      <c r="I810" s="63"/>
      <c r="J810" s="63"/>
      <c r="K810" s="81"/>
      <c r="L810" s="82"/>
      <c r="M810" s="102"/>
      <c r="N810" s="68"/>
      <c r="O810" s="68"/>
      <c r="P810" s="68"/>
      <c r="Q810" s="462"/>
      <c r="R810" s="69"/>
      <c r="S810" s="70"/>
    </row>
    <row r="811" spans="4:19" x14ac:dyDescent="0.3">
      <c r="D811" s="65"/>
      <c r="E811" s="65"/>
      <c r="F811" s="65"/>
      <c r="G811" s="65"/>
      <c r="H811" s="63"/>
      <c r="I811" s="63"/>
      <c r="J811" s="63"/>
      <c r="K811" s="81"/>
      <c r="L811" s="82"/>
      <c r="M811" s="102"/>
      <c r="N811" s="68"/>
      <c r="O811" s="68"/>
      <c r="P811" s="68"/>
      <c r="Q811" s="462"/>
      <c r="R811" s="69"/>
      <c r="S811" s="70"/>
    </row>
    <row r="812" spans="4:19" x14ac:dyDescent="0.3">
      <c r="D812" s="65"/>
      <c r="E812" s="65"/>
      <c r="F812" s="65"/>
      <c r="G812" s="65"/>
      <c r="H812" s="63"/>
      <c r="I812" s="63"/>
      <c r="J812" s="63"/>
      <c r="K812" s="81"/>
      <c r="L812" s="82"/>
      <c r="M812" s="102"/>
      <c r="N812" s="68"/>
      <c r="O812" s="68"/>
      <c r="P812" s="68"/>
      <c r="Q812" s="462"/>
      <c r="R812" s="69"/>
      <c r="S812" s="70"/>
    </row>
    <row r="813" spans="4:19" x14ac:dyDescent="0.3">
      <c r="D813" s="65"/>
      <c r="E813" s="65"/>
      <c r="F813" s="65"/>
      <c r="G813" s="65"/>
      <c r="H813" s="63"/>
      <c r="I813" s="63"/>
      <c r="J813" s="63"/>
      <c r="K813" s="81"/>
      <c r="L813" s="82"/>
      <c r="M813" s="102"/>
      <c r="N813" s="68"/>
      <c r="O813" s="68"/>
      <c r="P813" s="68"/>
      <c r="Q813" s="462"/>
      <c r="R813" s="69"/>
      <c r="S813" s="70"/>
    </row>
    <row r="814" spans="4:19" x14ac:dyDescent="0.3">
      <c r="D814" s="65"/>
      <c r="E814" s="65"/>
      <c r="F814" s="65"/>
      <c r="G814" s="65"/>
      <c r="H814" s="63"/>
      <c r="I814" s="63"/>
      <c r="J814" s="63"/>
      <c r="K814" s="81"/>
      <c r="L814" s="82"/>
      <c r="M814" s="102"/>
      <c r="N814" s="68"/>
      <c r="O814" s="68"/>
      <c r="P814" s="68"/>
      <c r="Q814" s="462"/>
      <c r="R814" s="69"/>
      <c r="S814" s="70"/>
    </row>
    <row r="815" spans="4:19" x14ac:dyDescent="0.3">
      <c r="D815" s="65"/>
      <c r="E815" s="65"/>
      <c r="F815" s="65"/>
      <c r="G815" s="65"/>
      <c r="H815" s="63"/>
      <c r="I815" s="63"/>
      <c r="J815" s="63"/>
      <c r="K815" s="81"/>
      <c r="L815" s="82"/>
      <c r="M815" s="102"/>
      <c r="N815" s="68"/>
      <c r="O815" s="68"/>
      <c r="P815" s="68"/>
      <c r="Q815" s="462"/>
      <c r="R815" s="69"/>
      <c r="S815" s="70"/>
    </row>
    <row r="816" spans="4:19" x14ac:dyDescent="0.3">
      <c r="D816" s="65"/>
      <c r="E816" s="65"/>
      <c r="F816" s="65"/>
      <c r="G816" s="65"/>
      <c r="H816" s="63"/>
      <c r="I816" s="63"/>
      <c r="J816" s="63"/>
      <c r="K816" s="81"/>
      <c r="L816" s="82"/>
      <c r="M816" s="102"/>
      <c r="N816" s="68"/>
      <c r="O816" s="68"/>
      <c r="P816" s="68"/>
      <c r="Q816" s="462"/>
      <c r="R816" s="69"/>
      <c r="S816" s="70"/>
    </row>
    <row r="817" spans="4:19" x14ac:dyDescent="0.3">
      <c r="D817" s="65"/>
      <c r="E817" s="65"/>
      <c r="F817" s="65"/>
      <c r="G817" s="65"/>
      <c r="H817" s="63"/>
      <c r="I817" s="63"/>
      <c r="J817" s="63"/>
      <c r="K817" s="81"/>
      <c r="L817" s="82"/>
      <c r="M817" s="102"/>
      <c r="N817" s="68"/>
      <c r="O817" s="68"/>
      <c r="P817" s="68"/>
      <c r="Q817" s="462"/>
      <c r="R817" s="69"/>
      <c r="S817" s="70"/>
    </row>
    <row r="818" spans="4:19" x14ac:dyDescent="0.3">
      <c r="D818" s="65"/>
      <c r="E818" s="65"/>
      <c r="F818" s="65"/>
      <c r="G818" s="65"/>
      <c r="H818" s="63"/>
      <c r="I818" s="63"/>
      <c r="J818" s="63"/>
      <c r="K818" s="81"/>
      <c r="L818" s="82"/>
      <c r="M818" s="102"/>
      <c r="N818" s="68"/>
      <c r="O818" s="68"/>
      <c r="P818" s="68"/>
      <c r="Q818" s="462"/>
      <c r="R818" s="69"/>
      <c r="S818" s="70"/>
    </row>
    <row r="819" spans="4:19" x14ac:dyDescent="0.3">
      <c r="D819" s="65"/>
      <c r="E819" s="65"/>
      <c r="F819" s="65"/>
      <c r="G819" s="65"/>
      <c r="H819" s="63"/>
      <c r="I819" s="63"/>
      <c r="J819" s="63"/>
      <c r="K819" s="81"/>
      <c r="L819" s="82"/>
      <c r="M819" s="102"/>
      <c r="N819" s="68"/>
      <c r="O819" s="68"/>
      <c r="P819" s="68"/>
      <c r="Q819" s="462"/>
      <c r="R819" s="69"/>
      <c r="S819" s="70"/>
    </row>
    <row r="820" spans="4:19" x14ac:dyDescent="0.3">
      <c r="D820" s="65"/>
      <c r="E820" s="65"/>
      <c r="F820" s="65"/>
      <c r="G820" s="65"/>
      <c r="H820" s="63"/>
      <c r="I820" s="63"/>
      <c r="J820" s="63"/>
      <c r="K820" s="81"/>
      <c r="L820" s="82"/>
      <c r="M820" s="102"/>
      <c r="N820" s="68"/>
      <c r="O820" s="68"/>
      <c r="P820" s="68"/>
      <c r="Q820" s="462"/>
      <c r="R820" s="69"/>
      <c r="S820" s="70"/>
    </row>
    <row r="821" spans="4:19" x14ac:dyDescent="0.3">
      <c r="D821" s="65"/>
      <c r="E821" s="65"/>
      <c r="F821" s="65"/>
      <c r="G821" s="65"/>
      <c r="H821" s="63"/>
      <c r="I821" s="63"/>
      <c r="J821" s="63"/>
      <c r="K821" s="81"/>
      <c r="L821" s="82"/>
      <c r="M821" s="102"/>
      <c r="N821" s="68"/>
      <c r="O821" s="68"/>
      <c r="P821" s="68"/>
      <c r="Q821" s="462"/>
      <c r="R821" s="69"/>
      <c r="S821" s="70"/>
    </row>
    <row r="822" spans="4:19" x14ac:dyDescent="0.3">
      <c r="D822" s="65"/>
      <c r="E822" s="65"/>
      <c r="F822" s="65"/>
      <c r="G822" s="65"/>
      <c r="H822" s="63"/>
      <c r="I822" s="63"/>
      <c r="J822" s="63"/>
      <c r="K822" s="81"/>
      <c r="L822" s="82"/>
      <c r="M822" s="102"/>
      <c r="N822" s="68"/>
      <c r="O822" s="68"/>
      <c r="P822" s="68"/>
      <c r="Q822" s="462"/>
      <c r="R822" s="69"/>
      <c r="S822" s="70"/>
    </row>
    <row r="823" spans="4:19" x14ac:dyDescent="0.3">
      <c r="D823" s="65"/>
      <c r="E823" s="65"/>
      <c r="F823" s="65"/>
      <c r="G823" s="65"/>
      <c r="H823" s="63"/>
      <c r="I823" s="63"/>
      <c r="J823" s="63"/>
      <c r="K823" s="81"/>
      <c r="L823" s="82"/>
      <c r="M823" s="102"/>
      <c r="N823" s="68"/>
      <c r="O823" s="68"/>
      <c r="P823" s="68"/>
      <c r="Q823" s="462"/>
      <c r="R823" s="69"/>
      <c r="S823" s="70"/>
    </row>
    <row r="824" spans="4:19" x14ac:dyDescent="0.3">
      <c r="D824" s="65"/>
      <c r="E824" s="65"/>
      <c r="F824" s="65"/>
      <c r="G824" s="65"/>
      <c r="H824" s="63"/>
      <c r="I824" s="63"/>
      <c r="J824" s="63"/>
      <c r="K824" s="81"/>
      <c r="L824" s="82"/>
      <c r="M824" s="102"/>
      <c r="N824" s="68"/>
      <c r="O824" s="68"/>
      <c r="P824" s="68"/>
      <c r="Q824" s="462"/>
      <c r="R824" s="69"/>
      <c r="S824" s="70"/>
    </row>
    <row r="825" spans="4:19" x14ac:dyDescent="0.3">
      <c r="D825" s="65"/>
      <c r="E825" s="65"/>
      <c r="F825" s="65"/>
      <c r="G825" s="65"/>
      <c r="H825" s="63"/>
      <c r="I825" s="63"/>
      <c r="J825" s="63"/>
      <c r="K825" s="81"/>
      <c r="L825" s="82"/>
      <c r="M825" s="102"/>
      <c r="N825" s="68"/>
      <c r="O825" s="68"/>
      <c r="P825" s="68"/>
      <c r="Q825" s="462"/>
      <c r="R825" s="69"/>
      <c r="S825" s="70"/>
    </row>
    <row r="826" spans="4:19" x14ac:dyDescent="0.3">
      <c r="D826" s="65"/>
      <c r="E826" s="65"/>
      <c r="F826" s="65"/>
      <c r="G826" s="65"/>
      <c r="H826" s="63"/>
      <c r="I826" s="63"/>
      <c r="J826" s="63"/>
      <c r="K826" s="81"/>
      <c r="L826" s="82"/>
      <c r="M826" s="102"/>
      <c r="N826" s="68"/>
      <c r="O826" s="68"/>
      <c r="P826" s="68"/>
      <c r="Q826" s="462"/>
      <c r="R826" s="69"/>
      <c r="S826" s="70"/>
    </row>
    <row r="827" spans="4:19" x14ac:dyDescent="0.3">
      <c r="D827" s="65"/>
      <c r="E827" s="65"/>
      <c r="F827" s="65"/>
      <c r="G827" s="65"/>
      <c r="H827" s="63"/>
      <c r="I827" s="63"/>
      <c r="J827" s="63"/>
      <c r="K827" s="81"/>
      <c r="L827" s="82"/>
      <c r="M827" s="102"/>
      <c r="N827" s="68"/>
      <c r="O827" s="68"/>
      <c r="P827" s="68"/>
      <c r="Q827" s="462"/>
      <c r="R827" s="69"/>
      <c r="S827" s="70"/>
    </row>
    <row r="828" spans="4:19" x14ac:dyDescent="0.3">
      <c r="D828" s="65"/>
      <c r="E828" s="65"/>
      <c r="F828" s="65"/>
      <c r="G828" s="65"/>
      <c r="H828" s="63"/>
      <c r="I828" s="63"/>
      <c r="J828" s="63"/>
      <c r="K828" s="81"/>
      <c r="L828" s="82"/>
      <c r="M828" s="102"/>
      <c r="N828" s="68"/>
      <c r="O828" s="68"/>
      <c r="P828" s="68"/>
      <c r="Q828" s="462"/>
      <c r="R828" s="69"/>
      <c r="S828" s="70"/>
    </row>
    <row r="829" spans="4:19" x14ac:dyDescent="0.3">
      <c r="D829" s="65"/>
      <c r="E829" s="65"/>
      <c r="F829" s="65"/>
      <c r="G829" s="65"/>
      <c r="H829" s="63"/>
      <c r="I829" s="63"/>
      <c r="J829" s="63"/>
      <c r="K829" s="81"/>
      <c r="L829" s="82"/>
      <c r="M829" s="102"/>
      <c r="N829" s="68"/>
      <c r="O829" s="68"/>
      <c r="P829" s="68"/>
      <c r="Q829" s="462"/>
      <c r="R829" s="69"/>
      <c r="S829" s="70"/>
    </row>
    <row r="830" spans="4:19" x14ac:dyDescent="0.3">
      <c r="D830" s="65"/>
      <c r="E830" s="65"/>
      <c r="F830" s="65"/>
      <c r="G830" s="65"/>
      <c r="H830" s="63"/>
      <c r="I830" s="63"/>
      <c r="J830" s="63"/>
      <c r="K830" s="81"/>
      <c r="L830" s="82"/>
      <c r="M830" s="102"/>
      <c r="N830" s="68"/>
      <c r="O830" s="68"/>
      <c r="P830" s="68"/>
      <c r="Q830" s="462"/>
      <c r="R830" s="69"/>
      <c r="S830" s="70"/>
    </row>
    <row r="831" spans="4:19" x14ac:dyDescent="0.3">
      <c r="D831" s="65"/>
      <c r="E831" s="65"/>
      <c r="F831" s="65"/>
      <c r="G831" s="65"/>
      <c r="H831" s="63"/>
      <c r="I831" s="63"/>
      <c r="J831" s="63"/>
      <c r="K831" s="81"/>
      <c r="L831" s="82"/>
      <c r="M831" s="102"/>
      <c r="N831" s="68"/>
      <c r="O831" s="68"/>
      <c r="P831" s="68"/>
      <c r="Q831" s="462"/>
      <c r="R831" s="69"/>
      <c r="S831" s="70"/>
    </row>
    <row r="832" spans="4:19" x14ac:dyDescent="0.3">
      <c r="D832" s="65"/>
      <c r="E832" s="65"/>
      <c r="F832" s="65"/>
      <c r="G832" s="65"/>
      <c r="H832" s="63"/>
      <c r="I832" s="63"/>
      <c r="J832" s="63"/>
      <c r="K832" s="81"/>
      <c r="L832" s="82"/>
      <c r="M832" s="102"/>
      <c r="N832" s="68"/>
      <c r="O832" s="68"/>
      <c r="P832" s="68"/>
      <c r="Q832" s="462"/>
      <c r="R832" s="69"/>
      <c r="S832" s="70"/>
    </row>
    <row r="833" spans="4:19" x14ac:dyDescent="0.3">
      <c r="D833" s="65"/>
      <c r="E833" s="65"/>
      <c r="F833" s="65"/>
      <c r="G833" s="65"/>
      <c r="H833" s="63"/>
      <c r="I833" s="63"/>
      <c r="J833" s="63"/>
      <c r="K833" s="81"/>
      <c r="L833" s="82"/>
      <c r="M833" s="102"/>
      <c r="N833" s="68"/>
      <c r="O833" s="68"/>
      <c r="P833" s="68"/>
      <c r="Q833" s="462"/>
      <c r="R833" s="69"/>
      <c r="S833" s="70"/>
    </row>
    <row r="834" spans="4:19" x14ac:dyDescent="0.3">
      <c r="D834" s="65"/>
      <c r="E834" s="65"/>
      <c r="F834" s="65"/>
      <c r="G834" s="65"/>
      <c r="H834" s="63"/>
      <c r="I834" s="63"/>
      <c r="J834" s="63"/>
      <c r="K834" s="81"/>
      <c r="L834" s="82"/>
      <c r="M834" s="102"/>
      <c r="N834" s="68"/>
      <c r="O834" s="68"/>
      <c r="P834" s="68"/>
      <c r="Q834" s="462"/>
      <c r="R834" s="69"/>
      <c r="S834" s="70"/>
    </row>
    <row r="835" spans="4:19" x14ac:dyDescent="0.3">
      <c r="D835" s="65"/>
      <c r="E835" s="65"/>
      <c r="F835" s="65"/>
      <c r="G835" s="65"/>
      <c r="H835" s="63"/>
      <c r="I835" s="63"/>
      <c r="J835" s="63"/>
      <c r="K835" s="81"/>
      <c r="L835" s="82"/>
      <c r="M835" s="102"/>
      <c r="N835" s="68"/>
      <c r="O835" s="68"/>
      <c r="P835" s="68"/>
      <c r="Q835" s="462"/>
      <c r="R835" s="69"/>
      <c r="S835" s="70"/>
    </row>
    <row r="836" spans="4:19" x14ac:dyDescent="0.3">
      <c r="D836" s="65"/>
      <c r="E836" s="65"/>
      <c r="F836" s="65"/>
      <c r="G836" s="65"/>
      <c r="H836" s="63"/>
      <c r="I836" s="63"/>
      <c r="J836" s="63"/>
      <c r="K836" s="81"/>
      <c r="L836" s="82"/>
      <c r="M836" s="102"/>
      <c r="N836" s="68"/>
      <c r="O836" s="68"/>
      <c r="P836" s="68"/>
      <c r="Q836" s="462"/>
      <c r="R836" s="69"/>
      <c r="S836" s="70"/>
    </row>
    <row r="837" spans="4:19" x14ac:dyDescent="0.3">
      <c r="D837" s="65"/>
      <c r="E837" s="65"/>
      <c r="F837" s="65"/>
      <c r="G837" s="65"/>
      <c r="H837" s="63"/>
      <c r="I837" s="63"/>
      <c r="J837" s="63"/>
      <c r="K837" s="81"/>
      <c r="L837" s="82"/>
      <c r="M837" s="102"/>
      <c r="N837" s="68"/>
      <c r="O837" s="68"/>
      <c r="P837" s="68"/>
      <c r="Q837" s="462"/>
      <c r="R837" s="69"/>
      <c r="S837" s="70"/>
    </row>
    <row r="838" spans="4:19" x14ac:dyDescent="0.3">
      <c r="D838" s="65"/>
      <c r="E838" s="65"/>
      <c r="F838" s="65"/>
      <c r="G838" s="65"/>
      <c r="H838" s="63"/>
      <c r="I838" s="63"/>
      <c r="J838" s="63"/>
      <c r="K838" s="81"/>
      <c r="L838" s="82"/>
      <c r="M838" s="102"/>
      <c r="N838" s="68"/>
      <c r="O838" s="68"/>
      <c r="P838" s="68"/>
      <c r="Q838" s="462"/>
      <c r="R838" s="69"/>
      <c r="S838" s="70"/>
    </row>
    <row r="839" spans="4:19" x14ac:dyDescent="0.3">
      <c r="D839" s="65"/>
      <c r="E839" s="65"/>
      <c r="F839" s="65"/>
      <c r="G839" s="65"/>
      <c r="H839" s="63"/>
      <c r="I839" s="63"/>
      <c r="J839" s="63"/>
      <c r="K839" s="81"/>
      <c r="L839" s="82"/>
      <c r="M839" s="102"/>
      <c r="N839" s="68"/>
      <c r="O839" s="68"/>
      <c r="P839" s="68"/>
      <c r="Q839" s="462"/>
      <c r="R839" s="69"/>
      <c r="S839" s="70"/>
    </row>
    <row r="840" spans="4:19" x14ac:dyDescent="0.3">
      <c r="D840" s="65"/>
      <c r="E840" s="65"/>
      <c r="F840" s="65"/>
      <c r="G840" s="65"/>
      <c r="H840" s="63"/>
      <c r="I840" s="63"/>
      <c r="J840" s="63"/>
      <c r="K840" s="81"/>
      <c r="L840" s="82"/>
      <c r="M840" s="102"/>
      <c r="N840" s="68"/>
      <c r="O840" s="68"/>
      <c r="P840" s="68"/>
      <c r="Q840" s="462"/>
      <c r="R840" s="69"/>
      <c r="S840" s="70"/>
    </row>
    <row r="841" spans="4:19" x14ac:dyDescent="0.3">
      <c r="D841" s="65"/>
      <c r="E841" s="65"/>
      <c r="F841" s="65"/>
      <c r="G841" s="65"/>
      <c r="H841" s="63"/>
      <c r="I841" s="63"/>
      <c r="J841" s="63"/>
      <c r="K841" s="81"/>
      <c r="L841" s="82"/>
      <c r="M841" s="102"/>
      <c r="N841" s="68"/>
      <c r="O841" s="68"/>
      <c r="P841" s="68"/>
      <c r="Q841" s="462"/>
      <c r="R841" s="69"/>
      <c r="S841" s="70"/>
    </row>
    <row r="842" spans="4:19" x14ac:dyDescent="0.3">
      <c r="D842" s="65"/>
      <c r="E842" s="65"/>
      <c r="F842" s="65"/>
      <c r="G842" s="65"/>
      <c r="H842" s="63"/>
      <c r="I842" s="63"/>
      <c r="J842" s="63"/>
      <c r="K842" s="81"/>
      <c r="L842" s="82"/>
      <c r="M842" s="102"/>
      <c r="N842" s="68"/>
      <c r="O842" s="68"/>
      <c r="P842" s="68"/>
      <c r="Q842" s="462"/>
      <c r="R842" s="69"/>
      <c r="S842" s="70"/>
    </row>
    <row r="843" spans="4:19" x14ac:dyDescent="0.3">
      <c r="D843" s="65"/>
      <c r="E843" s="65"/>
      <c r="F843" s="65"/>
      <c r="G843" s="65"/>
      <c r="H843" s="63"/>
      <c r="I843" s="63"/>
      <c r="J843" s="63"/>
      <c r="K843" s="81"/>
      <c r="L843" s="82"/>
      <c r="M843" s="102"/>
      <c r="N843" s="68"/>
      <c r="O843" s="68"/>
      <c r="P843" s="68"/>
      <c r="Q843" s="462"/>
      <c r="R843" s="69"/>
      <c r="S843" s="70"/>
    </row>
    <row r="844" spans="4:19" x14ac:dyDescent="0.3">
      <c r="D844" s="65"/>
      <c r="E844" s="65"/>
      <c r="F844" s="65"/>
      <c r="G844" s="65"/>
      <c r="H844" s="63"/>
      <c r="I844" s="63"/>
      <c r="J844" s="63"/>
      <c r="K844" s="81"/>
      <c r="L844" s="82"/>
      <c r="M844" s="102"/>
      <c r="N844" s="68"/>
      <c r="O844" s="68"/>
      <c r="P844" s="68"/>
      <c r="Q844" s="462"/>
      <c r="R844" s="69"/>
      <c r="S844" s="70"/>
    </row>
    <row r="845" spans="4:19" x14ac:dyDescent="0.3">
      <c r="D845" s="65"/>
      <c r="E845" s="65"/>
      <c r="F845" s="65"/>
      <c r="G845" s="65"/>
      <c r="H845" s="63"/>
      <c r="I845" s="63"/>
      <c r="J845" s="63"/>
      <c r="K845" s="81"/>
      <c r="L845" s="82"/>
      <c r="M845" s="102"/>
      <c r="N845" s="68"/>
      <c r="O845" s="68"/>
      <c r="P845" s="68"/>
      <c r="Q845" s="462"/>
      <c r="R845" s="69"/>
      <c r="S845" s="70"/>
    </row>
    <row r="846" spans="4:19" x14ac:dyDescent="0.3">
      <c r="D846" s="65"/>
      <c r="E846" s="65"/>
      <c r="F846" s="65"/>
      <c r="G846" s="65"/>
      <c r="H846" s="63"/>
      <c r="I846" s="63"/>
      <c r="J846" s="63"/>
      <c r="K846" s="81"/>
      <c r="L846" s="82"/>
      <c r="M846" s="102"/>
      <c r="N846" s="68"/>
      <c r="O846" s="68"/>
      <c r="P846" s="68"/>
      <c r="Q846" s="462"/>
      <c r="R846" s="69"/>
      <c r="S846" s="70"/>
    </row>
    <row r="847" spans="4:19" x14ac:dyDescent="0.3">
      <c r="D847" s="65"/>
      <c r="E847" s="65"/>
      <c r="F847" s="65"/>
      <c r="G847" s="65"/>
      <c r="H847" s="63"/>
      <c r="I847" s="63"/>
      <c r="J847" s="63"/>
      <c r="K847" s="81"/>
      <c r="L847" s="82"/>
      <c r="M847" s="102"/>
      <c r="N847" s="68"/>
      <c r="O847" s="68"/>
      <c r="P847" s="68"/>
      <c r="Q847" s="462"/>
      <c r="R847" s="69"/>
      <c r="S847" s="70"/>
    </row>
    <row r="848" spans="4:19" x14ac:dyDescent="0.3">
      <c r="D848" s="65"/>
      <c r="E848" s="65"/>
      <c r="F848" s="65"/>
      <c r="G848" s="65"/>
      <c r="H848" s="63"/>
      <c r="I848" s="63"/>
      <c r="J848" s="63"/>
      <c r="K848" s="81"/>
      <c r="L848" s="82"/>
      <c r="M848" s="102"/>
      <c r="N848" s="68"/>
      <c r="O848" s="68"/>
      <c r="P848" s="68"/>
      <c r="Q848" s="462"/>
      <c r="R848" s="69"/>
      <c r="S848" s="70"/>
    </row>
    <row r="849" spans="4:19" x14ac:dyDescent="0.3">
      <c r="D849" s="65"/>
      <c r="E849" s="65"/>
      <c r="F849" s="65"/>
      <c r="G849" s="65"/>
      <c r="H849" s="63"/>
      <c r="I849" s="63"/>
      <c r="J849" s="63"/>
      <c r="K849" s="81"/>
      <c r="L849" s="82"/>
      <c r="M849" s="102"/>
      <c r="N849" s="68"/>
      <c r="O849" s="68"/>
      <c r="P849" s="68"/>
      <c r="Q849" s="462"/>
      <c r="R849" s="69"/>
      <c r="S849" s="70"/>
    </row>
    <row r="850" spans="4:19" x14ac:dyDescent="0.3">
      <c r="D850" s="65"/>
      <c r="E850" s="65"/>
      <c r="F850" s="65"/>
      <c r="G850" s="65"/>
      <c r="H850" s="63"/>
      <c r="I850" s="63"/>
      <c r="J850" s="63"/>
      <c r="K850" s="81"/>
      <c r="L850" s="82"/>
      <c r="M850" s="102"/>
      <c r="N850" s="68"/>
      <c r="O850" s="68"/>
      <c r="P850" s="68"/>
      <c r="Q850" s="462"/>
      <c r="R850" s="69"/>
      <c r="S850" s="70"/>
    </row>
    <row r="851" spans="4:19" x14ac:dyDescent="0.3">
      <c r="D851" s="65"/>
      <c r="E851" s="65"/>
      <c r="F851" s="65"/>
      <c r="G851" s="65"/>
      <c r="H851" s="63"/>
      <c r="I851" s="63"/>
      <c r="J851" s="63"/>
      <c r="K851" s="81"/>
      <c r="L851" s="82"/>
      <c r="M851" s="102"/>
      <c r="N851" s="68"/>
      <c r="O851" s="68"/>
      <c r="P851" s="68"/>
      <c r="Q851" s="462"/>
      <c r="R851" s="69"/>
      <c r="S851" s="70"/>
    </row>
    <row r="852" spans="4:19" x14ac:dyDescent="0.3">
      <c r="D852" s="65"/>
      <c r="E852" s="65"/>
      <c r="F852" s="65"/>
      <c r="G852" s="65"/>
      <c r="H852" s="63"/>
      <c r="I852" s="63"/>
      <c r="J852" s="63"/>
      <c r="K852" s="81"/>
      <c r="L852" s="82"/>
      <c r="M852" s="102"/>
      <c r="N852" s="68"/>
      <c r="O852" s="68"/>
      <c r="P852" s="68"/>
      <c r="Q852" s="462"/>
      <c r="R852" s="69"/>
      <c r="S852" s="70"/>
    </row>
    <row r="853" spans="4:19" x14ac:dyDescent="0.3">
      <c r="D853" s="65"/>
      <c r="E853" s="65"/>
      <c r="F853" s="65"/>
      <c r="G853" s="65"/>
      <c r="H853" s="63"/>
      <c r="I853" s="63"/>
      <c r="J853" s="63"/>
      <c r="K853" s="81"/>
      <c r="L853" s="82"/>
      <c r="M853" s="102"/>
      <c r="N853" s="68"/>
      <c r="O853" s="68"/>
      <c r="P853" s="68"/>
      <c r="Q853" s="462"/>
      <c r="R853" s="69"/>
      <c r="S853" s="70"/>
    </row>
    <row r="854" spans="4:19" x14ac:dyDescent="0.3">
      <c r="D854" s="65"/>
      <c r="E854" s="65"/>
      <c r="F854" s="65"/>
      <c r="G854" s="65"/>
      <c r="H854" s="63"/>
      <c r="I854" s="63"/>
      <c r="J854" s="63"/>
      <c r="K854" s="81"/>
      <c r="L854" s="82"/>
      <c r="M854" s="102"/>
      <c r="N854" s="68"/>
      <c r="O854" s="68"/>
      <c r="P854" s="68"/>
      <c r="Q854" s="462"/>
      <c r="R854" s="69"/>
      <c r="S854" s="70"/>
    </row>
    <row r="855" spans="4:19" x14ac:dyDescent="0.3">
      <c r="D855" s="65"/>
      <c r="E855" s="65"/>
      <c r="F855" s="65"/>
      <c r="G855" s="65"/>
      <c r="H855" s="63"/>
      <c r="I855" s="63"/>
      <c r="J855" s="63"/>
      <c r="K855" s="81"/>
      <c r="L855" s="82"/>
      <c r="M855" s="102"/>
      <c r="N855" s="68"/>
      <c r="O855" s="68"/>
      <c r="P855" s="68"/>
      <c r="Q855" s="462"/>
      <c r="R855" s="69"/>
      <c r="S855" s="70"/>
    </row>
    <row r="856" spans="4:19" x14ac:dyDescent="0.3">
      <c r="D856" s="65"/>
      <c r="E856" s="65"/>
      <c r="F856" s="65"/>
      <c r="G856" s="65"/>
      <c r="H856" s="63"/>
      <c r="I856" s="63"/>
      <c r="J856" s="63"/>
      <c r="K856" s="81"/>
      <c r="L856" s="82"/>
      <c r="M856" s="102"/>
      <c r="N856" s="68"/>
      <c r="O856" s="68"/>
      <c r="P856" s="68"/>
      <c r="Q856" s="462"/>
      <c r="R856" s="69"/>
      <c r="S856" s="70"/>
    </row>
    <row r="857" spans="4:19" x14ac:dyDescent="0.3">
      <c r="D857" s="65"/>
      <c r="E857" s="65"/>
      <c r="F857" s="65"/>
      <c r="G857" s="65"/>
      <c r="H857" s="63"/>
      <c r="I857" s="63"/>
      <c r="J857" s="63"/>
      <c r="K857" s="81"/>
      <c r="L857" s="82"/>
      <c r="M857" s="102"/>
      <c r="N857" s="68"/>
      <c r="O857" s="68"/>
      <c r="P857" s="68"/>
      <c r="Q857" s="462"/>
      <c r="R857" s="69"/>
      <c r="S857" s="70"/>
    </row>
    <row r="858" spans="4:19" x14ac:dyDescent="0.3">
      <c r="D858" s="65"/>
      <c r="E858" s="65"/>
      <c r="F858" s="65"/>
      <c r="G858" s="65"/>
      <c r="H858" s="63"/>
      <c r="I858" s="63"/>
      <c r="J858" s="63"/>
      <c r="K858" s="81"/>
      <c r="L858" s="82"/>
      <c r="M858" s="102"/>
      <c r="N858" s="68"/>
      <c r="O858" s="68"/>
      <c r="P858" s="68"/>
      <c r="Q858" s="462"/>
      <c r="R858" s="69"/>
      <c r="S858" s="70"/>
    </row>
    <row r="859" spans="4:19" x14ac:dyDescent="0.3">
      <c r="D859" s="65"/>
      <c r="E859" s="65"/>
      <c r="F859" s="65"/>
      <c r="G859" s="65"/>
      <c r="H859" s="63"/>
      <c r="I859" s="63"/>
      <c r="J859" s="63"/>
      <c r="K859" s="81"/>
      <c r="L859" s="82"/>
      <c r="M859" s="102"/>
      <c r="N859" s="68"/>
      <c r="O859" s="68"/>
      <c r="P859" s="68"/>
      <c r="Q859" s="462"/>
      <c r="R859" s="69"/>
      <c r="S859" s="70"/>
    </row>
    <row r="860" spans="4:19" x14ac:dyDescent="0.3">
      <c r="D860" s="65"/>
      <c r="E860" s="65"/>
      <c r="F860" s="65"/>
      <c r="G860" s="65"/>
      <c r="H860" s="63"/>
      <c r="I860" s="63"/>
      <c r="J860" s="63"/>
      <c r="K860" s="81"/>
      <c r="L860" s="82"/>
      <c r="M860" s="102"/>
      <c r="N860" s="68"/>
      <c r="O860" s="68"/>
      <c r="P860" s="68"/>
      <c r="Q860" s="462"/>
      <c r="R860" s="69"/>
      <c r="S860" s="70"/>
    </row>
    <row r="861" spans="4:19" x14ac:dyDescent="0.3">
      <c r="D861" s="65"/>
      <c r="E861" s="65"/>
      <c r="F861" s="65"/>
      <c r="G861" s="65"/>
      <c r="H861" s="63"/>
      <c r="I861" s="63"/>
      <c r="J861" s="63"/>
      <c r="K861" s="81"/>
      <c r="L861" s="82"/>
      <c r="M861" s="102"/>
      <c r="N861" s="68"/>
      <c r="O861" s="68"/>
      <c r="P861" s="68"/>
      <c r="Q861" s="462"/>
      <c r="R861" s="69"/>
      <c r="S861" s="70"/>
    </row>
    <row r="862" spans="4:19" x14ac:dyDescent="0.3">
      <c r="D862" s="65"/>
      <c r="E862" s="65"/>
      <c r="F862" s="65"/>
      <c r="G862" s="65"/>
      <c r="H862" s="63"/>
      <c r="I862" s="63"/>
      <c r="J862" s="63"/>
      <c r="K862" s="81"/>
      <c r="L862" s="82"/>
      <c r="M862" s="102"/>
      <c r="N862" s="68"/>
      <c r="O862" s="68"/>
      <c r="P862" s="68"/>
      <c r="Q862" s="462"/>
      <c r="R862" s="69"/>
      <c r="S862" s="70"/>
    </row>
    <row r="863" spans="4:19" x14ac:dyDescent="0.3">
      <c r="D863" s="65"/>
      <c r="E863" s="65"/>
      <c r="F863" s="65"/>
      <c r="G863" s="65"/>
      <c r="H863" s="63"/>
      <c r="I863" s="63"/>
      <c r="J863" s="63"/>
      <c r="K863" s="81"/>
      <c r="L863" s="82"/>
      <c r="M863" s="102"/>
      <c r="N863" s="68"/>
      <c r="O863" s="68"/>
      <c r="P863" s="68"/>
      <c r="Q863" s="462"/>
      <c r="R863" s="69"/>
      <c r="S863" s="70"/>
    </row>
    <row r="864" spans="4:19" x14ac:dyDescent="0.3">
      <c r="D864" s="65"/>
      <c r="E864" s="65"/>
      <c r="F864" s="65"/>
      <c r="G864" s="65"/>
      <c r="H864" s="63"/>
      <c r="I864" s="63"/>
      <c r="J864" s="63"/>
      <c r="K864" s="81"/>
      <c r="L864" s="82"/>
      <c r="M864" s="102"/>
      <c r="N864" s="68"/>
      <c r="O864" s="68"/>
      <c r="P864" s="68"/>
      <c r="Q864" s="462"/>
      <c r="R864" s="69"/>
      <c r="S864" s="70"/>
    </row>
    <row r="865" spans="4:19" x14ac:dyDescent="0.3">
      <c r="D865" s="65"/>
      <c r="E865" s="65"/>
      <c r="F865" s="65"/>
      <c r="G865" s="65"/>
      <c r="H865" s="63"/>
      <c r="I865" s="63"/>
      <c r="J865" s="63"/>
      <c r="K865" s="81"/>
      <c r="L865" s="82"/>
      <c r="M865" s="102"/>
      <c r="N865" s="68"/>
      <c r="O865" s="68"/>
      <c r="P865" s="68"/>
      <c r="Q865" s="462"/>
      <c r="R865" s="69"/>
      <c r="S865" s="70"/>
    </row>
    <row r="866" spans="4:19" x14ac:dyDescent="0.3">
      <c r="D866" s="65"/>
      <c r="E866" s="65"/>
      <c r="F866" s="65"/>
      <c r="G866" s="65"/>
      <c r="H866" s="63"/>
      <c r="I866" s="63"/>
      <c r="J866" s="63"/>
      <c r="K866" s="81"/>
      <c r="L866" s="82"/>
      <c r="M866" s="102"/>
      <c r="N866" s="68"/>
      <c r="O866" s="68"/>
      <c r="P866" s="68"/>
      <c r="Q866" s="462"/>
      <c r="R866" s="69"/>
      <c r="S866" s="70"/>
    </row>
    <row r="867" spans="4:19" x14ac:dyDescent="0.3">
      <c r="D867" s="65"/>
      <c r="E867" s="65"/>
      <c r="F867" s="65"/>
      <c r="G867" s="65"/>
      <c r="H867" s="63"/>
      <c r="I867" s="63"/>
      <c r="J867" s="63"/>
      <c r="K867" s="81"/>
      <c r="L867" s="82"/>
      <c r="M867" s="102"/>
      <c r="N867" s="68"/>
      <c r="O867" s="68"/>
      <c r="P867" s="68"/>
      <c r="Q867" s="462"/>
      <c r="R867" s="69"/>
      <c r="S867" s="70"/>
    </row>
    <row r="868" spans="4:19" x14ac:dyDescent="0.3">
      <c r="D868" s="65"/>
      <c r="E868" s="65"/>
      <c r="F868" s="65"/>
      <c r="G868" s="65"/>
      <c r="H868" s="63"/>
      <c r="I868" s="63"/>
      <c r="J868" s="63"/>
      <c r="K868" s="81"/>
      <c r="L868" s="82"/>
      <c r="M868" s="102"/>
      <c r="N868" s="68"/>
      <c r="O868" s="68"/>
      <c r="P868" s="68"/>
      <c r="Q868" s="462"/>
      <c r="R868" s="69"/>
      <c r="S868" s="70"/>
    </row>
    <row r="869" spans="4:19" x14ac:dyDescent="0.3">
      <c r="D869" s="65"/>
      <c r="E869" s="65"/>
      <c r="F869" s="65"/>
      <c r="G869" s="65"/>
      <c r="H869" s="63"/>
      <c r="I869" s="63"/>
      <c r="J869" s="63"/>
      <c r="K869" s="81"/>
      <c r="L869" s="82"/>
      <c r="M869" s="102"/>
      <c r="N869" s="68"/>
      <c r="O869" s="68"/>
      <c r="P869" s="68"/>
      <c r="Q869" s="462"/>
      <c r="R869" s="69"/>
      <c r="S869" s="70"/>
    </row>
    <row r="870" spans="4:19" x14ac:dyDescent="0.3">
      <c r="D870" s="65"/>
      <c r="E870" s="65"/>
      <c r="F870" s="65"/>
      <c r="G870" s="65"/>
      <c r="H870" s="63"/>
      <c r="I870" s="63"/>
      <c r="J870" s="63"/>
      <c r="K870" s="81"/>
      <c r="L870" s="82"/>
      <c r="M870" s="102"/>
      <c r="N870" s="68"/>
      <c r="O870" s="68"/>
      <c r="P870" s="68"/>
      <c r="Q870" s="462"/>
      <c r="R870" s="69"/>
      <c r="S870" s="70"/>
    </row>
    <row r="871" spans="4:19" x14ac:dyDescent="0.3">
      <c r="D871" s="65"/>
      <c r="E871" s="65"/>
      <c r="F871" s="65"/>
      <c r="G871" s="65"/>
      <c r="H871" s="63"/>
      <c r="I871" s="63"/>
      <c r="J871" s="63"/>
      <c r="K871" s="81"/>
      <c r="L871" s="82"/>
      <c r="M871" s="102"/>
      <c r="N871" s="68"/>
      <c r="O871" s="68"/>
      <c r="P871" s="68"/>
      <c r="Q871" s="462"/>
      <c r="R871" s="69"/>
      <c r="S871" s="70"/>
    </row>
    <row r="872" spans="4:19" x14ac:dyDescent="0.3">
      <c r="D872" s="65"/>
      <c r="E872" s="65"/>
      <c r="F872" s="65"/>
      <c r="G872" s="65"/>
      <c r="H872" s="63"/>
      <c r="I872" s="63"/>
      <c r="J872" s="63"/>
      <c r="K872" s="81"/>
      <c r="L872" s="82"/>
      <c r="M872" s="102"/>
      <c r="N872" s="68"/>
      <c r="O872" s="68"/>
      <c r="P872" s="68"/>
      <c r="Q872" s="462"/>
      <c r="R872" s="69"/>
      <c r="S872" s="70"/>
    </row>
    <row r="873" spans="4:19" x14ac:dyDescent="0.3">
      <c r="D873" s="65"/>
      <c r="E873" s="65"/>
      <c r="F873" s="65"/>
      <c r="G873" s="65"/>
      <c r="H873" s="63"/>
      <c r="I873" s="63"/>
      <c r="J873" s="63"/>
      <c r="K873" s="81"/>
      <c r="L873" s="82"/>
      <c r="M873" s="102"/>
      <c r="N873" s="68"/>
      <c r="O873" s="68"/>
      <c r="P873" s="68"/>
      <c r="Q873" s="462"/>
      <c r="R873" s="69"/>
      <c r="S873" s="70"/>
    </row>
    <row r="874" spans="4:19" x14ac:dyDescent="0.3">
      <c r="D874" s="65"/>
      <c r="E874" s="65"/>
      <c r="F874" s="65"/>
      <c r="G874" s="65"/>
      <c r="H874" s="63"/>
      <c r="I874" s="63"/>
      <c r="J874" s="63"/>
      <c r="K874" s="81"/>
      <c r="L874" s="82"/>
      <c r="M874" s="102"/>
      <c r="N874" s="68"/>
      <c r="O874" s="68"/>
      <c r="P874" s="68"/>
      <c r="Q874" s="462"/>
      <c r="R874" s="69"/>
      <c r="S874" s="70"/>
    </row>
    <row r="875" spans="4:19" x14ac:dyDescent="0.3">
      <c r="D875" s="65"/>
      <c r="E875" s="65"/>
      <c r="F875" s="65"/>
      <c r="G875" s="65"/>
      <c r="H875" s="63"/>
      <c r="I875" s="63"/>
      <c r="J875" s="63"/>
      <c r="K875" s="81"/>
      <c r="L875" s="82"/>
      <c r="M875" s="102"/>
      <c r="N875" s="68"/>
      <c r="O875" s="68"/>
      <c r="P875" s="68"/>
      <c r="Q875" s="462"/>
      <c r="R875" s="69"/>
      <c r="S875" s="70"/>
    </row>
    <row r="876" spans="4:19" x14ac:dyDescent="0.3">
      <c r="D876" s="65"/>
      <c r="E876" s="65"/>
      <c r="F876" s="65"/>
      <c r="G876" s="65"/>
      <c r="H876" s="63"/>
      <c r="I876" s="63"/>
      <c r="J876" s="63"/>
      <c r="K876" s="81"/>
      <c r="L876" s="82"/>
      <c r="M876" s="102"/>
      <c r="N876" s="68"/>
      <c r="O876" s="68"/>
      <c r="P876" s="68"/>
      <c r="Q876" s="462"/>
      <c r="R876" s="69"/>
      <c r="S876" s="70"/>
    </row>
    <row r="877" spans="4:19" x14ac:dyDescent="0.3">
      <c r="D877" s="65"/>
      <c r="E877" s="65"/>
      <c r="F877" s="65"/>
      <c r="G877" s="65"/>
      <c r="H877" s="63"/>
      <c r="I877" s="63"/>
      <c r="J877" s="63"/>
      <c r="K877" s="81"/>
      <c r="L877" s="82"/>
      <c r="M877" s="102"/>
      <c r="N877" s="68"/>
      <c r="O877" s="68"/>
      <c r="P877" s="68"/>
      <c r="Q877" s="462"/>
      <c r="R877" s="69"/>
      <c r="S877" s="70"/>
    </row>
    <row r="878" spans="4:19" x14ac:dyDescent="0.3">
      <c r="D878" s="65"/>
      <c r="E878" s="65"/>
      <c r="F878" s="65"/>
      <c r="G878" s="65"/>
      <c r="H878" s="63"/>
      <c r="I878" s="63"/>
      <c r="J878" s="63"/>
      <c r="K878" s="81"/>
      <c r="L878" s="82"/>
      <c r="M878" s="102"/>
      <c r="N878" s="68"/>
      <c r="O878" s="68"/>
      <c r="P878" s="68"/>
      <c r="Q878" s="462"/>
      <c r="R878" s="69"/>
      <c r="S878" s="70"/>
    </row>
    <row r="879" spans="4:19" x14ac:dyDescent="0.3">
      <c r="D879" s="65"/>
      <c r="E879" s="65"/>
      <c r="F879" s="65"/>
      <c r="G879" s="65"/>
      <c r="H879" s="63"/>
      <c r="I879" s="63"/>
      <c r="J879" s="63"/>
      <c r="K879" s="81"/>
      <c r="L879" s="82"/>
      <c r="M879" s="102"/>
      <c r="N879" s="68"/>
      <c r="O879" s="68"/>
      <c r="P879" s="68"/>
      <c r="Q879" s="462"/>
      <c r="R879" s="69"/>
      <c r="S879" s="70"/>
    </row>
    <row r="880" spans="4:19" x14ac:dyDescent="0.3">
      <c r="D880" s="65"/>
      <c r="E880" s="65"/>
      <c r="F880" s="65"/>
      <c r="G880" s="65"/>
      <c r="H880" s="63"/>
      <c r="I880" s="63"/>
      <c r="J880" s="63"/>
      <c r="K880" s="81"/>
      <c r="L880" s="82"/>
      <c r="M880" s="102"/>
      <c r="N880" s="68"/>
      <c r="O880" s="68"/>
      <c r="P880" s="68"/>
      <c r="Q880" s="462"/>
      <c r="R880" s="69"/>
      <c r="S880" s="70"/>
    </row>
    <row r="881" spans="4:19" x14ac:dyDescent="0.3">
      <c r="D881" s="65"/>
      <c r="E881" s="65"/>
      <c r="F881" s="65"/>
      <c r="G881" s="65"/>
      <c r="H881" s="63"/>
      <c r="I881" s="63"/>
      <c r="J881" s="63"/>
      <c r="K881" s="81"/>
      <c r="L881" s="82"/>
      <c r="M881" s="102"/>
      <c r="N881" s="68"/>
      <c r="O881" s="68"/>
      <c r="P881" s="68"/>
      <c r="Q881" s="462"/>
      <c r="R881" s="69"/>
      <c r="S881" s="70"/>
    </row>
    <row r="882" spans="4:19" x14ac:dyDescent="0.3">
      <c r="D882" s="65"/>
      <c r="E882" s="65"/>
      <c r="F882" s="65"/>
      <c r="G882" s="65"/>
      <c r="H882" s="63"/>
      <c r="I882" s="63"/>
      <c r="J882" s="63"/>
      <c r="K882" s="81"/>
      <c r="L882" s="82"/>
      <c r="M882" s="102"/>
      <c r="N882" s="68"/>
      <c r="O882" s="68"/>
      <c r="P882" s="68"/>
      <c r="Q882" s="462"/>
      <c r="R882" s="69"/>
      <c r="S882" s="70"/>
    </row>
    <row r="883" spans="4:19" x14ac:dyDescent="0.3">
      <c r="D883" s="65"/>
      <c r="E883" s="65"/>
      <c r="F883" s="65"/>
      <c r="G883" s="65"/>
      <c r="H883" s="63"/>
      <c r="I883" s="63"/>
      <c r="J883" s="63"/>
      <c r="K883" s="81"/>
      <c r="L883" s="82"/>
      <c r="M883" s="102"/>
      <c r="N883" s="68"/>
      <c r="O883" s="68"/>
      <c r="P883" s="68"/>
      <c r="Q883" s="462"/>
      <c r="R883" s="69"/>
      <c r="S883" s="70"/>
    </row>
    <row r="884" spans="4:19" x14ac:dyDescent="0.3">
      <c r="D884" s="65"/>
      <c r="E884" s="65"/>
      <c r="F884" s="65"/>
      <c r="G884" s="65"/>
      <c r="H884" s="63"/>
      <c r="I884" s="63"/>
      <c r="J884" s="63"/>
      <c r="K884" s="81"/>
      <c r="L884" s="82"/>
      <c r="M884" s="102"/>
      <c r="N884" s="68"/>
      <c r="O884" s="68"/>
      <c r="P884" s="68"/>
      <c r="Q884" s="462"/>
      <c r="R884" s="69"/>
      <c r="S884" s="70"/>
    </row>
    <row r="885" spans="4:19" x14ac:dyDescent="0.3">
      <c r="D885" s="65"/>
      <c r="E885" s="65"/>
      <c r="F885" s="65"/>
      <c r="G885" s="65"/>
      <c r="H885" s="63"/>
      <c r="I885" s="63"/>
      <c r="J885" s="63"/>
      <c r="K885" s="81"/>
      <c r="L885" s="82"/>
      <c r="M885" s="102"/>
      <c r="N885" s="68"/>
      <c r="O885" s="68"/>
      <c r="P885" s="68"/>
      <c r="Q885" s="462"/>
      <c r="R885" s="69"/>
      <c r="S885" s="70"/>
    </row>
    <row r="886" spans="4:19" x14ac:dyDescent="0.3">
      <c r="D886" s="65"/>
      <c r="E886" s="65"/>
      <c r="F886" s="65"/>
      <c r="G886" s="65"/>
      <c r="H886" s="63"/>
      <c r="I886" s="63"/>
      <c r="J886" s="63"/>
      <c r="K886" s="81"/>
      <c r="L886" s="82"/>
      <c r="M886" s="102"/>
      <c r="N886" s="68"/>
      <c r="O886" s="68"/>
      <c r="P886" s="68"/>
      <c r="Q886" s="462"/>
      <c r="R886" s="69"/>
      <c r="S886" s="70"/>
    </row>
    <row r="887" spans="4:19" x14ac:dyDescent="0.3">
      <c r="D887" s="65"/>
      <c r="E887" s="65"/>
      <c r="F887" s="65"/>
      <c r="G887" s="65"/>
      <c r="H887" s="63"/>
      <c r="I887" s="63"/>
      <c r="J887" s="63"/>
      <c r="K887" s="81"/>
      <c r="L887" s="82"/>
      <c r="M887" s="102"/>
      <c r="N887" s="68"/>
      <c r="O887" s="68"/>
      <c r="P887" s="68"/>
      <c r="Q887" s="462"/>
      <c r="R887" s="69"/>
      <c r="S887" s="70"/>
    </row>
    <row r="888" spans="4:19" x14ac:dyDescent="0.3">
      <c r="D888" s="65"/>
      <c r="E888" s="65"/>
      <c r="F888" s="65"/>
      <c r="G888" s="65"/>
      <c r="H888" s="63"/>
      <c r="I888" s="63"/>
      <c r="J888" s="63"/>
      <c r="K888" s="81"/>
      <c r="L888" s="82"/>
      <c r="M888" s="102"/>
      <c r="N888" s="68"/>
      <c r="O888" s="68"/>
      <c r="P888" s="68"/>
      <c r="Q888" s="462"/>
      <c r="R888" s="69"/>
      <c r="S888" s="70"/>
    </row>
    <row r="889" spans="4:19" x14ac:dyDescent="0.3">
      <c r="D889" s="65"/>
      <c r="E889" s="65"/>
      <c r="F889" s="65"/>
      <c r="G889" s="65"/>
      <c r="H889" s="63"/>
      <c r="I889" s="63"/>
      <c r="J889" s="63"/>
      <c r="K889" s="81"/>
      <c r="L889" s="82"/>
      <c r="M889" s="102"/>
      <c r="N889" s="68"/>
      <c r="O889" s="68"/>
      <c r="P889" s="68"/>
      <c r="Q889" s="462"/>
      <c r="R889" s="69"/>
      <c r="S889" s="70"/>
    </row>
    <row r="890" spans="4:19" x14ac:dyDescent="0.3">
      <c r="D890" s="65"/>
      <c r="E890" s="65"/>
      <c r="F890" s="65"/>
      <c r="G890" s="65"/>
      <c r="H890" s="63"/>
      <c r="I890" s="63"/>
      <c r="J890" s="63"/>
      <c r="K890" s="81"/>
      <c r="L890" s="82"/>
      <c r="M890" s="102"/>
      <c r="N890" s="68"/>
      <c r="O890" s="68"/>
      <c r="P890" s="68"/>
      <c r="Q890" s="462"/>
      <c r="R890" s="69"/>
      <c r="S890" s="70"/>
    </row>
    <row r="891" spans="4:19" x14ac:dyDescent="0.3">
      <c r="D891" s="65"/>
      <c r="E891" s="65"/>
      <c r="F891" s="65"/>
      <c r="G891" s="65"/>
      <c r="H891" s="63"/>
      <c r="I891" s="63"/>
      <c r="J891" s="63"/>
      <c r="K891" s="81"/>
      <c r="L891" s="82"/>
      <c r="M891" s="102"/>
      <c r="N891" s="68"/>
      <c r="O891" s="68"/>
      <c r="P891" s="68"/>
      <c r="Q891" s="462"/>
      <c r="R891" s="69"/>
      <c r="S891" s="70"/>
    </row>
    <row r="892" spans="4:19" x14ac:dyDescent="0.3">
      <c r="D892" s="65"/>
      <c r="E892" s="65"/>
      <c r="F892" s="65"/>
      <c r="G892" s="65"/>
      <c r="H892" s="63"/>
      <c r="I892" s="63"/>
      <c r="J892" s="63"/>
      <c r="K892" s="81"/>
      <c r="L892" s="82"/>
      <c r="M892" s="102"/>
      <c r="N892" s="68"/>
      <c r="O892" s="68"/>
      <c r="P892" s="68"/>
      <c r="Q892" s="462"/>
      <c r="R892" s="69"/>
      <c r="S892" s="70"/>
    </row>
    <row r="893" spans="4:19" x14ac:dyDescent="0.3">
      <c r="D893" s="65"/>
      <c r="E893" s="65"/>
      <c r="F893" s="65"/>
      <c r="G893" s="65"/>
      <c r="H893" s="63"/>
      <c r="I893" s="63"/>
      <c r="J893" s="63"/>
      <c r="K893" s="81"/>
      <c r="L893" s="82"/>
      <c r="M893" s="102"/>
      <c r="N893" s="68"/>
      <c r="O893" s="68"/>
      <c r="P893" s="68"/>
      <c r="Q893" s="462"/>
      <c r="R893" s="69"/>
      <c r="S893" s="70"/>
    </row>
    <row r="894" spans="4:19" x14ac:dyDescent="0.3">
      <c r="D894" s="65"/>
      <c r="E894" s="65"/>
      <c r="F894" s="65"/>
      <c r="G894" s="65"/>
      <c r="H894" s="63"/>
      <c r="I894" s="63"/>
      <c r="J894" s="63"/>
      <c r="K894" s="81"/>
      <c r="L894" s="82"/>
      <c r="M894" s="102"/>
      <c r="N894" s="68"/>
      <c r="O894" s="68"/>
      <c r="P894" s="68"/>
      <c r="Q894" s="462"/>
      <c r="R894" s="69"/>
      <c r="S894" s="70"/>
    </row>
    <row r="895" spans="4:19" x14ac:dyDescent="0.3">
      <c r="D895" s="65"/>
      <c r="E895" s="65"/>
      <c r="F895" s="65"/>
      <c r="G895" s="65"/>
      <c r="H895" s="63"/>
      <c r="I895" s="63"/>
      <c r="J895" s="63"/>
      <c r="K895" s="81"/>
      <c r="L895" s="82"/>
      <c r="M895" s="102"/>
      <c r="N895" s="68"/>
      <c r="O895" s="68"/>
      <c r="P895" s="68"/>
      <c r="Q895" s="462"/>
      <c r="R895" s="69"/>
      <c r="S895" s="70"/>
    </row>
    <row r="896" spans="4:19" x14ac:dyDescent="0.3">
      <c r="D896" s="65"/>
      <c r="E896" s="65"/>
      <c r="F896" s="65"/>
      <c r="G896" s="65"/>
      <c r="H896" s="63"/>
      <c r="I896" s="63"/>
      <c r="J896" s="63"/>
      <c r="K896" s="81"/>
      <c r="L896" s="82"/>
      <c r="M896" s="102"/>
      <c r="N896" s="68"/>
      <c r="O896" s="68"/>
      <c r="P896" s="68"/>
      <c r="Q896" s="462"/>
      <c r="R896" s="69"/>
      <c r="S896" s="70"/>
    </row>
    <row r="897" spans="4:19" x14ac:dyDescent="0.3">
      <c r="D897" s="65"/>
      <c r="E897" s="65"/>
      <c r="F897" s="65"/>
      <c r="G897" s="65"/>
      <c r="H897" s="63"/>
      <c r="I897" s="63"/>
      <c r="J897" s="63"/>
      <c r="K897" s="81"/>
      <c r="L897" s="82"/>
      <c r="M897" s="102"/>
      <c r="N897" s="68"/>
      <c r="O897" s="68"/>
      <c r="P897" s="68"/>
      <c r="Q897" s="462"/>
      <c r="R897" s="69"/>
      <c r="S897" s="70"/>
    </row>
    <row r="898" spans="4:19" x14ac:dyDescent="0.3">
      <c r="D898" s="65"/>
      <c r="E898" s="65"/>
      <c r="F898" s="65"/>
      <c r="G898" s="65"/>
      <c r="H898" s="63"/>
      <c r="I898" s="63"/>
      <c r="J898" s="63"/>
      <c r="K898" s="81"/>
      <c r="L898" s="82"/>
      <c r="M898" s="102"/>
      <c r="N898" s="68"/>
      <c r="O898" s="68"/>
      <c r="P898" s="68"/>
      <c r="Q898" s="462"/>
      <c r="R898" s="69"/>
      <c r="S898" s="70"/>
    </row>
    <row r="899" spans="4:19" x14ac:dyDescent="0.3">
      <c r="D899" s="65"/>
      <c r="E899" s="65"/>
      <c r="F899" s="65"/>
      <c r="G899" s="65"/>
      <c r="H899" s="63"/>
      <c r="I899" s="63"/>
      <c r="J899" s="63"/>
      <c r="K899" s="81"/>
      <c r="L899" s="82"/>
      <c r="M899" s="102"/>
      <c r="N899" s="68"/>
      <c r="O899" s="68"/>
      <c r="P899" s="68"/>
      <c r="Q899" s="462"/>
      <c r="R899" s="69"/>
      <c r="S899" s="70"/>
    </row>
    <row r="900" spans="4:19" x14ac:dyDescent="0.3">
      <c r="D900" s="65"/>
      <c r="E900" s="65"/>
      <c r="F900" s="65"/>
      <c r="G900" s="65"/>
      <c r="H900" s="63"/>
      <c r="I900" s="63"/>
      <c r="J900" s="63"/>
      <c r="K900" s="81"/>
      <c r="L900" s="82"/>
      <c r="M900" s="102"/>
      <c r="N900" s="68"/>
      <c r="O900" s="68"/>
      <c r="P900" s="68"/>
      <c r="Q900" s="462"/>
      <c r="R900" s="69"/>
      <c r="S900" s="70"/>
    </row>
    <row r="901" spans="4:19" x14ac:dyDescent="0.3">
      <c r="D901" s="65"/>
      <c r="E901" s="65"/>
      <c r="F901" s="65"/>
      <c r="G901" s="65"/>
      <c r="H901" s="63"/>
      <c r="I901" s="63"/>
      <c r="J901" s="63"/>
      <c r="K901" s="81"/>
      <c r="L901" s="82"/>
      <c r="M901" s="102"/>
      <c r="N901" s="68"/>
      <c r="O901" s="68"/>
      <c r="P901" s="68"/>
      <c r="Q901" s="462"/>
      <c r="R901" s="69"/>
      <c r="S901" s="70"/>
    </row>
    <row r="902" spans="4:19" x14ac:dyDescent="0.3">
      <c r="D902" s="65"/>
      <c r="E902" s="65"/>
      <c r="F902" s="65"/>
      <c r="G902" s="65"/>
      <c r="H902" s="63"/>
      <c r="I902" s="63"/>
      <c r="J902" s="63"/>
      <c r="K902" s="81"/>
      <c r="L902" s="82"/>
      <c r="M902" s="102"/>
      <c r="N902" s="68"/>
      <c r="O902" s="68"/>
      <c r="P902" s="68"/>
      <c r="Q902" s="462"/>
      <c r="R902" s="69"/>
      <c r="S902" s="70"/>
    </row>
    <row r="903" spans="4:19" x14ac:dyDescent="0.3">
      <c r="D903" s="65"/>
      <c r="E903" s="65"/>
      <c r="F903" s="65"/>
      <c r="G903" s="65"/>
      <c r="H903" s="63"/>
      <c r="I903" s="63"/>
      <c r="J903" s="63"/>
      <c r="K903" s="81"/>
      <c r="L903" s="82"/>
      <c r="M903" s="102"/>
      <c r="N903" s="68"/>
      <c r="O903" s="68"/>
      <c r="P903" s="68"/>
      <c r="Q903" s="462"/>
      <c r="R903" s="69"/>
      <c r="S903" s="70"/>
    </row>
    <row r="904" spans="4:19" x14ac:dyDescent="0.3">
      <c r="D904" s="65"/>
      <c r="E904" s="65"/>
      <c r="F904" s="65"/>
      <c r="G904" s="65"/>
      <c r="H904" s="63"/>
      <c r="I904" s="63"/>
      <c r="J904" s="63"/>
      <c r="K904" s="81"/>
      <c r="L904" s="82"/>
      <c r="M904" s="102"/>
      <c r="N904" s="68"/>
      <c r="O904" s="68"/>
      <c r="P904" s="68"/>
      <c r="Q904" s="462"/>
      <c r="R904" s="69"/>
      <c r="S904" s="70"/>
    </row>
    <row r="905" spans="4:19" x14ac:dyDescent="0.3">
      <c r="D905" s="65"/>
      <c r="E905" s="65"/>
      <c r="F905" s="65"/>
      <c r="G905" s="65"/>
      <c r="H905" s="63"/>
      <c r="I905" s="63"/>
      <c r="J905" s="63"/>
      <c r="K905" s="81"/>
      <c r="L905" s="82"/>
      <c r="M905" s="102"/>
      <c r="N905" s="68"/>
      <c r="O905" s="68"/>
      <c r="P905" s="68"/>
      <c r="Q905" s="462"/>
      <c r="R905" s="69"/>
      <c r="S905" s="70"/>
    </row>
    <row r="906" spans="4:19" x14ac:dyDescent="0.3">
      <c r="D906" s="65"/>
      <c r="E906" s="65"/>
      <c r="F906" s="65"/>
      <c r="G906" s="65"/>
      <c r="H906" s="63"/>
      <c r="I906" s="63"/>
      <c r="J906" s="63"/>
      <c r="K906" s="81"/>
      <c r="L906" s="82"/>
      <c r="M906" s="102"/>
      <c r="N906" s="68"/>
      <c r="O906" s="68"/>
      <c r="P906" s="68"/>
      <c r="Q906" s="462"/>
      <c r="R906" s="69"/>
      <c r="S906" s="70"/>
    </row>
    <row r="907" spans="4:19" x14ac:dyDescent="0.3">
      <c r="D907" s="65"/>
      <c r="E907" s="65"/>
      <c r="F907" s="65"/>
      <c r="G907" s="65"/>
      <c r="H907" s="63"/>
      <c r="I907" s="63"/>
      <c r="J907" s="63"/>
      <c r="K907" s="81"/>
      <c r="L907" s="82"/>
      <c r="M907" s="102"/>
      <c r="N907" s="68"/>
      <c r="O907" s="68"/>
      <c r="P907" s="68"/>
      <c r="Q907" s="462"/>
      <c r="R907" s="69"/>
      <c r="S907" s="70"/>
    </row>
    <row r="908" spans="4:19" x14ac:dyDescent="0.3">
      <c r="D908" s="65"/>
      <c r="E908" s="65"/>
      <c r="F908" s="65"/>
      <c r="G908" s="65"/>
      <c r="H908" s="63"/>
      <c r="I908" s="63"/>
      <c r="J908" s="63"/>
      <c r="K908" s="81"/>
      <c r="L908" s="82"/>
      <c r="M908" s="102"/>
      <c r="N908" s="68"/>
      <c r="O908" s="68"/>
      <c r="P908" s="68"/>
      <c r="Q908" s="462"/>
      <c r="R908" s="69"/>
      <c r="S908" s="70"/>
    </row>
    <row r="909" spans="4:19" x14ac:dyDescent="0.3">
      <c r="D909" s="65"/>
      <c r="E909" s="65"/>
      <c r="F909" s="65"/>
      <c r="G909" s="65"/>
      <c r="H909" s="63"/>
      <c r="I909" s="63"/>
      <c r="J909" s="63"/>
      <c r="K909" s="81"/>
      <c r="L909" s="82"/>
      <c r="M909" s="102"/>
      <c r="N909" s="68"/>
      <c r="O909" s="68"/>
      <c r="P909" s="68"/>
      <c r="Q909" s="462"/>
      <c r="R909" s="69"/>
      <c r="S909" s="70"/>
    </row>
    <row r="910" spans="4:19" x14ac:dyDescent="0.3">
      <c r="D910" s="65"/>
      <c r="E910" s="65"/>
      <c r="F910" s="65"/>
      <c r="G910" s="65"/>
      <c r="H910" s="63"/>
      <c r="I910" s="63"/>
      <c r="J910" s="63"/>
      <c r="K910" s="81"/>
      <c r="L910" s="82"/>
      <c r="M910" s="102"/>
      <c r="N910" s="68"/>
      <c r="O910" s="68"/>
      <c r="P910" s="68"/>
      <c r="Q910" s="462"/>
      <c r="R910" s="69"/>
      <c r="S910" s="70"/>
    </row>
    <row r="911" spans="4:19" x14ac:dyDescent="0.3">
      <c r="D911" s="65"/>
      <c r="E911" s="65"/>
      <c r="F911" s="65"/>
      <c r="G911" s="65"/>
      <c r="H911" s="63"/>
      <c r="I911" s="63"/>
      <c r="J911" s="63"/>
      <c r="K911" s="81"/>
      <c r="L911" s="82"/>
      <c r="M911" s="102"/>
      <c r="N911" s="68"/>
      <c r="O911" s="68"/>
      <c r="P911" s="68"/>
      <c r="Q911" s="462"/>
      <c r="R911" s="69"/>
      <c r="S911" s="70"/>
    </row>
    <row r="912" spans="4:19" x14ac:dyDescent="0.3">
      <c r="D912" s="65"/>
      <c r="E912" s="65"/>
      <c r="F912" s="65"/>
      <c r="G912" s="65"/>
      <c r="H912" s="63"/>
      <c r="I912" s="63"/>
      <c r="J912" s="63"/>
      <c r="K912" s="81"/>
      <c r="L912" s="82"/>
      <c r="M912" s="102"/>
      <c r="N912" s="68"/>
      <c r="O912" s="68"/>
      <c r="P912" s="68"/>
      <c r="Q912" s="462"/>
      <c r="R912" s="69"/>
      <c r="S912" s="70"/>
    </row>
    <row r="913" spans="4:19" x14ac:dyDescent="0.3">
      <c r="D913" s="65"/>
      <c r="E913" s="65"/>
      <c r="F913" s="65"/>
      <c r="G913" s="65"/>
      <c r="H913" s="63"/>
      <c r="I913" s="63"/>
      <c r="J913" s="63"/>
      <c r="K913" s="81"/>
      <c r="L913" s="82"/>
      <c r="M913" s="102"/>
      <c r="N913" s="68"/>
      <c r="O913" s="68"/>
      <c r="P913" s="68"/>
      <c r="Q913" s="462"/>
      <c r="R913" s="69"/>
      <c r="S913" s="70"/>
    </row>
    <row r="914" spans="4:19" x14ac:dyDescent="0.3">
      <c r="D914" s="65"/>
      <c r="E914" s="65"/>
      <c r="F914" s="65"/>
      <c r="G914" s="65"/>
      <c r="H914" s="63"/>
      <c r="I914" s="63"/>
      <c r="J914" s="63"/>
      <c r="K914" s="81"/>
      <c r="L914" s="82"/>
      <c r="M914" s="102"/>
      <c r="N914" s="68"/>
      <c r="O914" s="68"/>
      <c r="P914" s="68"/>
      <c r="Q914" s="462"/>
      <c r="R914" s="69"/>
      <c r="S914" s="70"/>
    </row>
    <row r="915" spans="4:19" x14ac:dyDescent="0.3">
      <c r="D915" s="65"/>
      <c r="E915" s="65"/>
      <c r="F915" s="65"/>
      <c r="G915" s="65"/>
      <c r="H915" s="63"/>
      <c r="I915" s="63"/>
      <c r="J915" s="63"/>
      <c r="K915" s="81"/>
      <c r="L915" s="82"/>
      <c r="M915" s="102"/>
      <c r="N915" s="68"/>
      <c r="O915" s="68"/>
      <c r="P915" s="68"/>
      <c r="Q915" s="462"/>
      <c r="R915" s="69"/>
      <c r="S915" s="70"/>
    </row>
    <row r="916" spans="4:19" x14ac:dyDescent="0.3">
      <c r="D916" s="65"/>
      <c r="E916" s="65"/>
      <c r="F916" s="65"/>
      <c r="G916" s="65"/>
      <c r="H916" s="63"/>
      <c r="I916" s="63"/>
      <c r="J916" s="63"/>
      <c r="K916" s="81"/>
      <c r="L916" s="82"/>
      <c r="M916" s="102"/>
      <c r="N916" s="68"/>
      <c r="O916" s="68"/>
      <c r="P916" s="68"/>
      <c r="Q916" s="462"/>
      <c r="R916" s="69"/>
      <c r="S916" s="70"/>
    </row>
    <row r="917" spans="4:19" x14ac:dyDescent="0.3">
      <c r="D917" s="65"/>
      <c r="E917" s="65"/>
      <c r="F917" s="65"/>
      <c r="G917" s="65"/>
      <c r="H917" s="63"/>
      <c r="I917" s="63"/>
      <c r="J917" s="63"/>
      <c r="K917" s="81"/>
      <c r="L917" s="82"/>
      <c r="M917" s="102"/>
      <c r="N917" s="68"/>
      <c r="O917" s="68"/>
      <c r="P917" s="68"/>
      <c r="Q917" s="462"/>
      <c r="R917" s="69"/>
      <c r="S917" s="70"/>
    </row>
    <row r="918" spans="4:19" x14ac:dyDescent="0.3">
      <c r="D918" s="65"/>
      <c r="E918" s="65"/>
      <c r="F918" s="65"/>
      <c r="G918" s="65"/>
      <c r="H918" s="63"/>
      <c r="I918" s="63"/>
      <c r="J918" s="63"/>
      <c r="K918" s="81"/>
      <c r="L918" s="82"/>
      <c r="M918" s="102"/>
      <c r="N918" s="68"/>
      <c r="O918" s="68"/>
      <c r="P918" s="68"/>
      <c r="Q918" s="462"/>
      <c r="R918" s="69"/>
      <c r="S918" s="70"/>
    </row>
    <row r="919" spans="4:19" x14ac:dyDescent="0.3">
      <c r="D919" s="65"/>
      <c r="E919" s="65"/>
      <c r="F919" s="65"/>
      <c r="G919" s="65"/>
      <c r="H919" s="63"/>
      <c r="I919" s="63"/>
      <c r="J919" s="63"/>
      <c r="K919" s="81"/>
      <c r="L919" s="82"/>
      <c r="M919" s="102"/>
      <c r="N919" s="68"/>
      <c r="O919" s="68"/>
      <c r="P919" s="68"/>
      <c r="Q919" s="462"/>
      <c r="R919" s="69"/>
      <c r="S919" s="70"/>
    </row>
    <row r="920" spans="4:19" x14ac:dyDescent="0.3">
      <c r="D920" s="65"/>
      <c r="E920" s="65"/>
      <c r="F920" s="65"/>
      <c r="G920" s="65"/>
      <c r="H920" s="63"/>
      <c r="I920" s="63"/>
      <c r="J920" s="63"/>
      <c r="K920" s="81"/>
      <c r="L920" s="82"/>
      <c r="M920" s="102"/>
      <c r="N920" s="68"/>
      <c r="O920" s="68"/>
      <c r="P920" s="68"/>
      <c r="Q920" s="462"/>
      <c r="R920" s="69"/>
      <c r="S920" s="70"/>
    </row>
    <row r="921" spans="4:19" x14ac:dyDescent="0.3">
      <c r="D921" s="65"/>
      <c r="E921" s="65"/>
      <c r="F921" s="65"/>
      <c r="G921" s="65"/>
      <c r="H921" s="63"/>
      <c r="I921" s="63"/>
      <c r="J921" s="63"/>
      <c r="K921" s="81"/>
      <c r="L921" s="82"/>
      <c r="M921" s="102"/>
      <c r="N921" s="68"/>
      <c r="O921" s="68"/>
      <c r="P921" s="68"/>
      <c r="Q921" s="462"/>
      <c r="R921" s="69"/>
      <c r="S921" s="70"/>
    </row>
    <row r="922" spans="4:19" x14ac:dyDescent="0.3">
      <c r="D922" s="65"/>
      <c r="E922" s="65"/>
      <c r="F922" s="65"/>
      <c r="G922" s="65"/>
      <c r="H922" s="63"/>
      <c r="I922" s="63"/>
      <c r="J922" s="63"/>
      <c r="K922" s="81"/>
      <c r="L922" s="82"/>
      <c r="M922" s="102"/>
      <c r="N922" s="68"/>
      <c r="O922" s="68"/>
      <c r="P922" s="68"/>
      <c r="Q922" s="462"/>
      <c r="R922" s="69"/>
      <c r="S922" s="70"/>
    </row>
    <row r="923" spans="4:19" x14ac:dyDescent="0.3">
      <c r="D923" s="65"/>
      <c r="E923" s="65"/>
      <c r="F923" s="65"/>
      <c r="G923" s="65"/>
      <c r="H923" s="63"/>
      <c r="I923" s="63"/>
      <c r="J923" s="63"/>
      <c r="K923" s="81"/>
      <c r="L923" s="82"/>
      <c r="M923" s="102"/>
      <c r="N923" s="68"/>
      <c r="O923" s="68"/>
      <c r="P923" s="68"/>
      <c r="Q923" s="462"/>
      <c r="R923" s="69"/>
      <c r="S923" s="70"/>
    </row>
    <row r="924" spans="4:19" x14ac:dyDescent="0.3">
      <c r="D924" s="65"/>
      <c r="E924" s="65"/>
      <c r="F924" s="65"/>
      <c r="G924" s="65"/>
      <c r="H924" s="63"/>
      <c r="I924" s="63"/>
      <c r="J924" s="63"/>
      <c r="K924" s="81"/>
      <c r="L924" s="82"/>
      <c r="M924" s="102"/>
      <c r="N924" s="68"/>
      <c r="O924" s="68"/>
      <c r="P924" s="68"/>
      <c r="Q924" s="462"/>
      <c r="R924" s="69"/>
      <c r="S924" s="70"/>
    </row>
    <row r="925" spans="4:19" x14ac:dyDescent="0.3">
      <c r="D925" s="65"/>
      <c r="E925" s="65"/>
      <c r="F925" s="65"/>
      <c r="G925" s="65"/>
      <c r="H925" s="63"/>
      <c r="I925" s="63"/>
      <c r="J925" s="63"/>
      <c r="K925" s="81"/>
      <c r="L925" s="82"/>
      <c r="M925" s="102"/>
      <c r="N925" s="68"/>
      <c r="O925" s="68"/>
      <c r="P925" s="68"/>
      <c r="Q925" s="462"/>
      <c r="R925" s="69"/>
      <c r="S925" s="70"/>
    </row>
    <row r="926" spans="4:19" x14ac:dyDescent="0.3">
      <c r="D926" s="65"/>
      <c r="E926" s="65"/>
      <c r="F926" s="65"/>
      <c r="G926" s="65"/>
      <c r="H926" s="63"/>
      <c r="I926" s="63"/>
      <c r="J926" s="63"/>
      <c r="K926" s="81"/>
      <c r="L926" s="82"/>
      <c r="M926" s="102"/>
      <c r="N926" s="68"/>
      <c r="O926" s="68"/>
      <c r="P926" s="68"/>
      <c r="Q926" s="462"/>
      <c r="R926" s="69"/>
      <c r="S926" s="70"/>
    </row>
    <row r="927" spans="4:19" x14ac:dyDescent="0.3">
      <c r="D927" s="65"/>
      <c r="E927" s="65"/>
      <c r="F927" s="65"/>
      <c r="G927" s="65"/>
      <c r="H927" s="63"/>
      <c r="I927" s="63"/>
      <c r="J927" s="63"/>
      <c r="K927" s="81"/>
      <c r="L927" s="82"/>
      <c r="M927" s="102"/>
      <c r="N927" s="68"/>
      <c r="O927" s="68"/>
      <c r="P927" s="68"/>
      <c r="Q927" s="462"/>
      <c r="R927" s="69"/>
      <c r="S927" s="70"/>
    </row>
    <row r="928" spans="4:19" x14ac:dyDescent="0.3">
      <c r="D928" s="65"/>
      <c r="E928" s="65"/>
      <c r="F928" s="65"/>
      <c r="G928" s="65"/>
      <c r="H928" s="63"/>
      <c r="I928" s="63"/>
      <c r="J928" s="63"/>
      <c r="K928" s="81"/>
      <c r="L928" s="82"/>
      <c r="M928" s="102"/>
      <c r="N928" s="68"/>
      <c r="O928" s="68"/>
      <c r="P928" s="68"/>
      <c r="Q928" s="462"/>
      <c r="R928" s="69"/>
      <c r="S928" s="70"/>
    </row>
    <row r="929" spans="4:19" x14ac:dyDescent="0.3">
      <c r="D929" s="65"/>
      <c r="E929" s="65"/>
      <c r="F929" s="65"/>
      <c r="G929" s="65"/>
      <c r="H929" s="63"/>
      <c r="I929" s="63"/>
      <c r="J929" s="63"/>
      <c r="K929" s="81"/>
      <c r="L929" s="82"/>
      <c r="M929" s="102"/>
      <c r="N929" s="68"/>
      <c r="O929" s="68"/>
      <c r="P929" s="68"/>
      <c r="Q929" s="462"/>
      <c r="R929" s="69"/>
      <c r="S929" s="70"/>
    </row>
    <row r="930" spans="4:19" x14ac:dyDescent="0.3">
      <c r="D930" s="65"/>
      <c r="E930" s="65"/>
      <c r="F930" s="65"/>
      <c r="G930" s="65"/>
      <c r="H930" s="63"/>
      <c r="I930" s="63"/>
      <c r="J930" s="63"/>
      <c r="K930" s="81"/>
      <c r="L930" s="82"/>
      <c r="M930" s="102"/>
      <c r="N930" s="68"/>
      <c r="O930" s="68"/>
      <c r="P930" s="68"/>
      <c r="Q930" s="462"/>
      <c r="R930" s="69"/>
      <c r="S930" s="70"/>
    </row>
    <row r="931" spans="4:19" x14ac:dyDescent="0.3">
      <c r="D931" s="65"/>
      <c r="E931" s="65"/>
      <c r="F931" s="65"/>
      <c r="G931" s="65"/>
      <c r="H931" s="63"/>
      <c r="I931" s="63"/>
      <c r="J931" s="63"/>
      <c r="K931" s="81"/>
      <c r="L931" s="82"/>
      <c r="M931" s="102"/>
      <c r="N931" s="68"/>
      <c r="O931" s="68"/>
      <c r="P931" s="68"/>
      <c r="Q931" s="462"/>
      <c r="R931" s="69"/>
      <c r="S931" s="70"/>
    </row>
    <row r="932" spans="4:19" x14ac:dyDescent="0.3">
      <c r="D932" s="65"/>
      <c r="E932" s="65"/>
      <c r="F932" s="65"/>
      <c r="G932" s="65"/>
      <c r="H932" s="63"/>
      <c r="I932" s="63"/>
      <c r="J932" s="63"/>
      <c r="K932" s="81"/>
      <c r="L932" s="82"/>
      <c r="M932" s="102"/>
      <c r="N932" s="68"/>
      <c r="O932" s="68"/>
      <c r="P932" s="68"/>
      <c r="Q932" s="462"/>
      <c r="R932" s="69"/>
      <c r="S932" s="70"/>
    </row>
    <row r="933" spans="4:19" x14ac:dyDescent="0.3">
      <c r="D933" s="65"/>
      <c r="E933" s="65"/>
      <c r="F933" s="65"/>
      <c r="G933" s="65"/>
      <c r="H933" s="63"/>
      <c r="I933" s="63"/>
      <c r="J933" s="63"/>
      <c r="K933" s="81"/>
      <c r="L933" s="82"/>
      <c r="M933" s="102"/>
      <c r="N933" s="68"/>
      <c r="O933" s="68"/>
      <c r="P933" s="68"/>
      <c r="Q933" s="462"/>
      <c r="R933" s="69"/>
      <c r="S933" s="70"/>
    </row>
    <row r="934" spans="4:19" x14ac:dyDescent="0.3">
      <c r="D934" s="65"/>
      <c r="E934" s="65"/>
      <c r="F934" s="65"/>
      <c r="G934" s="65"/>
      <c r="H934" s="63"/>
      <c r="I934" s="63"/>
      <c r="J934" s="63"/>
      <c r="K934" s="81"/>
      <c r="L934" s="82"/>
      <c r="M934" s="102"/>
      <c r="N934" s="68"/>
      <c r="O934" s="68"/>
      <c r="P934" s="68"/>
      <c r="Q934" s="462"/>
      <c r="R934" s="69"/>
      <c r="S934" s="70"/>
    </row>
    <row r="935" spans="4:19" x14ac:dyDescent="0.3">
      <c r="D935" s="65"/>
      <c r="E935" s="65"/>
      <c r="F935" s="65"/>
      <c r="G935" s="65"/>
      <c r="H935" s="63"/>
      <c r="I935" s="63"/>
      <c r="J935" s="63"/>
      <c r="K935" s="81"/>
      <c r="L935" s="82"/>
      <c r="M935" s="102"/>
      <c r="N935" s="68"/>
      <c r="O935" s="68"/>
      <c r="P935" s="68"/>
      <c r="Q935" s="462"/>
      <c r="R935" s="69"/>
      <c r="S935" s="70"/>
    </row>
    <row r="936" spans="4:19" x14ac:dyDescent="0.3">
      <c r="D936" s="65"/>
      <c r="E936" s="65"/>
      <c r="F936" s="65"/>
      <c r="G936" s="65"/>
      <c r="H936" s="63"/>
      <c r="I936" s="63"/>
      <c r="J936" s="63"/>
      <c r="K936" s="81"/>
      <c r="L936" s="82"/>
      <c r="M936" s="102"/>
      <c r="N936" s="68"/>
      <c r="O936" s="68"/>
      <c r="P936" s="68"/>
      <c r="Q936" s="462"/>
      <c r="R936" s="69"/>
      <c r="S936" s="70"/>
    </row>
    <row r="937" spans="4:19" x14ac:dyDescent="0.3">
      <c r="D937" s="65"/>
      <c r="E937" s="65"/>
      <c r="F937" s="65"/>
      <c r="G937" s="65"/>
      <c r="H937" s="63"/>
      <c r="I937" s="63"/>
      <c r="J937" s="63"/>
      <c r="K937" s="81"/>
      <c r="L937" s="82"/>
      <c r="M937" s="102"/>
      <c r="N937" s="68"/>
      <c r="O937" s="68"/>
      <c r="P937" s="68"/>
      <c r="Q937" s="462"/>
      <c r="R937" s="69"/>
      <c r="S937" s="70"/>
    </row>
    <row r="938" spans="4:19" x14ac:dyDescent="0.3">
      <c r="D938" s="65"/>
      <c r="E938" s="65"/>
      <c r="F938" s="65"/>
      <c r="G938" s="65"/>
      <c r="H938" s="63"/>
      <c r="I938" s="63"/>
      <c r="J938" s="63"/>
      <c r="K938" s="81"/>
      <c r="L938" s="82"/>
      <c r="M938" s="102"/>
      <c r="N938" s="68"/>
      <c r="O938" s="68"/>
      <c r="P938" s="68"/>
      <c r="Q938" s="462"/>
      <c r="R938" s="69"/>
      <c r="S938" s="70"/>
    </row>
    <row r="939" spans="4:19" x14ac:dyDescent="0.3">
      <c r="D939" s="65"/>
      <c r="E939" s="65"/>
      <c r="F939" s="65"/>
      <c r="G939" s="65"/>
      <c r="H939" s="63"/>
      <c r="I939" s="63"/>
      <c r="J939" s="63"/>
      <c r="K939" s="81"/>
      <c r="L939" s="82"/>
      <c r="M939" s="102"/>
      <c r="N939" s="68"/>
      <c r="O939" s="68"/>
      <c r="P939" s="68"/>
      <c r="Q939" s="462"/>
      <c r="R939" s="69"/>
      <c r="S939" s="70"/>
    </row>
    <row r="940" spans="4:19" x14ac:dyDescent="0.3">
      <c r="D940" s="65"/>
      <c r="E940" s="65"/>
      <c r="F940" s="65"/>
      <c r="G940" s="65"/>
      <c r="H940" s="63"/>
      <c r="I940" s="63"/>
      <c r="J940" s="63"/>
      <c r="K940" s="81"/>
      <c r="L940" s="82"/>
      <c r="M940" s="102"/>
      <c r="N940" s="68"/>
      <c r="O940" s="68"/>
      <c r="P940" s="68"/>
      <c r="Q940" s="462"/>
      <c r="R940" s="69"/>
      <c r="S940" s="70"/>
    </row>
    <row r="941" spans="4:19" x14ac:dyDescent="0.3">
      <c r="D941" s="65"/>
      <c r="E941" s="65"/>
      <c r="F941" s="65"/>
      <c r="G941" s="65"/>
      <c r="H941" s="63"/>
      <c r="I941" s="63"/>
      <c r="J941" s="63"/>
      <c r="K941" s="81"/>
      <c r="L941" s="82"/>
      <c r="M941" s="102"/>
      <c r="N941" s="68"/>
      <c r="O941" s="68"/>
      <c r="P941" s="68"/>
      <c r="Q941" s="462"/>
      <c r="R941" s="69"/>
      <c r="S941" s="70"/>
    </row>
    <row r="942" spans="4:19" x14ac:dyDescent="0.3">
      <c r="D942" s="65"/>
      <c r="E942" s="65"/>
      <c r="F942" s="65"/>
      <c r="G942" s="65"/>
      <c r="H942" s="63"/>
      <c r="I942" s="63"/>
      <c r="J942" s="63"/>
      <c r="K942" s="81"/>
      <c r="L942" s="82"/>
      <c r="M942" s="102"/>
      <c r="N942" s="68"/>
      <c r="O942" s="68"/>
      <c r="P942" s="68"/>
      <c r="Q942" s="462"/>
      <c r="R942" s="69"/>
      <c r="S942" s="70"/>
    </row>
    <row r="943" spans="4:19" x14ac:dyDescent="0.3">
      <c r="D943" s="65"/>
      <c r="E943" s="65"/>
      <c r="F943" s="65"/>
      <c r="G943" s="65"/>
      <c r="H943" s="63"/>
      <c r="I943" s="63"/>
      <c r="J943" s="63"/>
      <c r="K943" s="81"/>
      <c r="L943" s="82"/>
      <c r="M943" s="102"/>
      <c r="N943" s="68"/>
      <c r="O943" s="68"/>
      <c r="P943" s="68"/>
      <c r="Q943" s="462"/>
      <c r="R943" s="69"/>
      <c r="S943" s="70"/>
    </row>
    <row r="944" spans="4:19" x14ac:dyDescent="0.3">
      <c r="D944" s="65"/>
      <c r="E944" s="65"/>
      <c r="F944" s="65"/>
      <c r="G944" s="65"/>
      <c r="H944" s="63"/>
      <c r="I944" s="63"/>
      <c r="J944" s="63"/>
      <c r="K944" s="81"/>
      <c r="L944" s="82"/>
      <c r="M944" s="102"/>
      <c r="N944" s="68"/>
      <c r="O944" s="68"/>
      <c r="P944" s="68"/>
      <c r="Q944" s="462"/>
      <c r="R944" s="69"/>
      <c r="S944" s="70"/>
    </row>
    <row r="945" spans="4:19" x14ac:dyDescent="0.3">
      <c r="D945" s="65"/>
      <c r="E945" s="65"/>
      <c r="F945" s="65"/>
      <c r="G945" s="65"/>
      <c r="H945" s="63"/>
      <c r="I945" s="63"/>
      <c r="J945" s="63"/>
      <c r="K945" s="81"/>
      <c r="L945" s="82"/>
      <c r="M945" s="102"/>
      <c r="N945" s="68"/>
      <c r="O945" s="68"/>
      <c r="P945" s="68"/>
      <c r="Q945" s="462"/>
      <c r="R945" s="69"/>
      <c r="S945" s="70"/>
    </row>
    <row r="946" spans="4:19" x14ac:dyDescent="0.3">
      <c r="D946" s="65"/>
      <c r="E946" s="65"/>
      <c r="F946" s="65"/>
      <c r="G946" s="65"/>
      <c r="H946" s="63"/>
      <c r="I946" s="63"/>
      <c r="J946" s="63"/>
      <c r="K946" s="81"/>
      <c r="L946" s="82"/>
      <c r="M946" s="102"/>
      <c r="N946" s="68"/>
      <c r="O946" s="68"/>
      <c r="P946" s="68"/>
      <c r="Q946" s="462"/>
      <c r="R946" s="69"/>
      <c r="S946" s="70"/>
    </row>
    <row r="947" spans="4:19" x14ac:dyDescent="0.3">
      <c r="D947" s="65"/>
      <c r="E947" s="65"/>
      <c r="F947" s="65"/>
      <c r="G947" s="65"/>
      <c r="H947" s="63"/>
      <c r="I947" s="63"/>
      <c r="J947" s="63"/>
      <c r="K947" s="81"/>
      <c r="L947" s="82"/>
      <c r="M947" s="102"/>
      <c r="N947" s="68"/>
      <c r="O947" s="68"/>
      <c r="P947" s="68"/>
      <c r="Q947" s="462"/>
      <c r="R947" s="69"/>
      <c r="S947" s="70"/>
    </row>
    <row r="948" spans="4:19" x14ac:dyDescent="0.3">
      <c r="D948" s="65"/>
      <c r="E948" s="65"/>
      <c r="F948" s="65"/>
      <c r="G948" s="65"/>
      <c r="H948" s="63"/>
      <c r="I948" s="63"/>
      <c r="J948" s="63"/>
      <c r="K948" s="81"/>
      <c r="L948" s="82"/>
      <c r="M948" s="102"/>
      <c r="N948" s="68"/>
      <c r="O948" s="68"/>
      <c r="P948" s="68"/>
      <c r="Q948" s="462"/>
      <c r="R948" s="69"/>
      <c r="S948" s="70"/>
    </row>
    <row r="949" spans="4:19" x14ac:dyDescent="0.3">
      <c r="D949" s="65"/>
      <c r="E949" s="65"/>
      <c r="F949" s="65"/>
      <c r="G949" s="65"/>
      <c r="H949" s="63"/>
      <c r="I949" s="63"/>
      <c r="J949" s="63"/>
      <c r="K949" s="81"/>
      <c r="L949" s="82"/>
      <c r="M949" s="102"/>
      <c r="N949" s="68"/>
      <c r="O949" s="68"/>
      <c r="P949" s="68"/>
      <c r="Q949" s="462"/>
      <c r="R949" s="69"/>
      <c r="S949" s="70"/>
    </row>
    <row r="950" spans="4:19" x14ac:dyDescent="0.3">
      <c r="D950" s="65"/>
      <c r="E950" s="65"/>
      <c r="F950" s="65"/>
      <c r="G950" s="65"/>
      <c r="H950" s="63"/>
      <c r="I950" s="63"/>
      <c r="J950" s="63"/>
      <c r="K950" s="81"/>
      <c r="L950" s="82"/>
      <c r="M950" s="102"/>
      <c r="N950" s="68"/>
      <c r="O950" s="68"/>
      <c r="P950" s="68"/>
      <c r="Q950" s="462"/>
      <c r="R950" s="69"/>
      <c r="S950" s="70"/>
    </row>
    <row r="951" spans="4:19" x14ac:dyDescent="0.3">
      <c r="D951" s="65"/>
      <c r="E951" s="65"/>
      <c r="F951" s="65"/>
      <c r="G951" s="65"/>
      <c r="H951" s="63"/>
      <c r="I951" s="63"/>
      <c r="J951" s="63"/>
      <c r="K951" s="81"/>
      <c r="L951" s="82"/>
      <c r="M951" s="102"/>
      <c r="N951" s="68"/>
      <c r="O951" s="68"/>
      <c r="P951" s="68"/>
      <c r="Q951" s="462"/>
      <c r="R951" s="69"/>
      <c r="S951" s="70"/>
    </row>
    <row r="952" spans="4:19" x14ac:dyDescent="0.3">
      <c r="D952" s="65"/>
      <c r="E952" s="65"/>
      <c r="F952" s="65"/>
      <c r="G952" s="65"/>
      <c r="H952" s="63"/>
      <c r="I952" s="63"/>
      <c r="J952" s="63"/>
      <c r="K952" s="81"/>
      <c r="L952" s="82"/>
      <c r="M952" s="102"/>
      <c r="N952" s="68"/>
      <c r="O952" s="68"/>
      <c r="P952" s="68"/>
      <c r="Q952" s="462"/>
      <c r="R952" s="69"/>
      <c r="S952" s="70"/>
    </row>
    <row r="953" spans="4:19" x14ac:dyDescent="0.3">
      <c r="D953" s="65"/>
      <c r="E953" s="65"/>
      <c r="F953" s="65"/>
      <c r="G953" s="65"/>
      <c r="H953" s="63"/>
      <c r="I953" s="63"/>
      <c r="J953" s="63"/>
      <c r="K953" s="81"/>
      <c r="L953" s="82"/>
      <c r="M953" s="102"/>
      <c r="N953" s="68"/>
      <c r="O953" s="68"/>
      <c r="P953" s="68"/>
      <c r="Q953" s="462"/>
      <c r="R953" s="69"/>
      <c r="S953" s="70"/>
    </row>
    <row r="954" spans="4:19" x14ac:dyDescent="0.3">
      <c r="D954" s="65"/>
      <c r="E954" s="65"/>
      <c r="F954" s="65"/>
      <c r="G954" s="65"/>
      <c r="H954" s="63"/>
      <c r="I954" s="63"/>
      <c r="J954" s="63"/>
      <c r="K954" s="81"/>
      <c r="L954" s="82"/>
      <c r="M954" s="102"/>
      <c r="N954" s="68"/>
      <c r="O954" s="68"/>
      <c r="P954" s="68"/>
      <c r="Q954" s="462"/>
      <c r="R954" s="69"/>
      <c r="S954" s="70"/>
    </row>
    <row r="955" spans="4:19" x14ac:dyDescent="0.3">
      <c r="D955" s="65"/>
      <c r="E955" s="65"/>
      <c r="F955" s="65"/>
      <c r="G955" s="65"/>
      <c r="H955" s="63"/>
      <c r="I955" s="63"/>
      <c r="J955" s="63"/>
      <c r="K955" s="81"/>
      <c r="L955" s="82"/>
      <c r="M955" s="102"/>
      <c r="N955" s="68"/>
      <c r="O955" s="68"/>
      <c r="P955" s="68"/>
      <c r="Q955" s="462"/>
      <c r="R955" s="69"/>
      <c r="S955" s="70"/>
    </row>
    <row r="956" spans="4:19" x14ac:dyDescent="0.3">
      <c r="D956" s="65"/>
      <c r="E956" s="65"/>
      <c r="F956" s="65"/>
      <c r="G956" s="65"/>
      <c r="H956" s="63"/>
      <c r="I956" s="63"/>
      <c r="J956" s="63"/>
      <c r="K956" s="81"/>
      <c r="L956" s="82"/>
      <c r="M956" s="102"/>
      <c r="N956" s="68"/>
      <c r="O956" s="68"/>
      <c r="P956" s="68"/>
      <c r="Q956" s="462"/>
      <c r="R956" s="69"/>
      <c r="S956" s="70"/>
    </row>
    <row r="957" spans="4:19" x14ac:dyDescent="0.3">
      <c r="D957" s="65"/>
      <c r="E957" s="65"/>
      <c r="F957" s="65"/>
      <c r="G957" s="65"/>
      <c r="H957" s="63"/>
      <c r="I957" s="63"/>
      <c r="J957" s="63"/>
      <c r="K957" s="81"/>
      <c r="L957" s="82"/>
      <c r="M957" s="102"/>
      <c r="N957" s="68"/>
      <c r="O957" s="68"/>
      <c r="P957" s="68"/>
      <c r="Q957" s="462"/>
      <c r="R957" s="69"/>
      <c r="S957" s="70"/>
    </row>
    <row r="958" spans="4:19" x14ac:dyDescent="0.3">
      <c r="D958" s="65"/>
      <c r="E958" s="65"/>
      <c r="F958" s="65"/>
      <c r="G958" s="65"/>
      <c r="H958" s="63"/>
      <c r="I958" s="63"/>
      <c r="J958" s="63"/>
      <c r="K958" s="81"/>
      <c r="L958" s="82"/>
      <c r="M958" s="102"/>
      <c r="N958" s="68"/>
      <c r="O958" s="68"/>
      <c r="P958" s="68"/>
      <c r="Q958" s="462"/>
      <c r="R958" s="69"/>
      <c r="S958" s="70"/>
    </row>
    <row r="959" spans="4:19" x14ac:dyDescent="0.3">
      <c r="D959" s="65"/>
      <c r="E959" s="65"/>
      <c r="F959" s="65"/>
      <c r="G959" s="65"/>
      <c r="H959" s="63"/>
      <c r="I959" s="63"/>
      <c r="J959" s="63"/>
      <c r="K959" s="81"/>
      <c r="L959" s="82"/>
      <c r="M959" s="102"/>
      <c r="N959" s="68"/>
      <c r="O959" s="68"/>
      <c r="P959" s="68"/>
      <c r="Q959" s="462"/>
      <c r="R959" s="69"/>
      <c r="S959" s="70"/>
    </row>
    <row r="960" spans="4:19" x14ac:dyDescent="0.3">
      <c r="D960" s="65"/>
      <c r="E960" s="65"/>
      <c r="F960" s="65"/>
      <c r="G960" s="65"/>
      <c r="H960" s="63"/>
      <c r="I960" s="63"/>
      <c r="J960" s="63"/>
      <c r="K960" s="81"/>
      <c r="L960" s="82"/>
      <c r="M960" s="102"/>
      <c r="N960" s="68"/>
      <c r="O960" s="68"/>
      <c r="P960" s="68"/>
      <c r="Q960" s="462"/>
      <c r="R960" s="69"/>
      <c r="S960" s="70"/>
    </row>
    <row r="961" spans="4:19" x14ac:dyDescent="0.3">
      <c r="D961" s="65"/>
      <c r="E961" s="65"/>
      <c r="F961" s="65"/>
      <c r="G961" s="65"/>
      <c r="H961" s="63"/>
      <c r="I961" s="63"/>
      <c r="J961" s="63"/>
      <c r="K961" s="81"/>
      <c r="L961" s="82"/>
      <c r="M961" s="102"/>
      <c r="N961" s="68"/>
      <c r="O961" s="68"/>
      <c r="P961" s="68"/>
      <c r="Q961" s="462"/>
      <c r="R961" s="69"/>
      <c r="S961" s="70"/>
    </row>
    <row r="962" spans="4:19" x14ac:dyDescent="0.3">
      <c r="D962" s="65"/>
      <c r="E962" s="65"/>
      <c r="F962" s="65"/>
      <c r="G962" s="65"/>
      <c r="H962" s="63"/>
      <c r="I962" s="63"/>
      <c r="J962" s="63"/>
      <c r="K962" s="81"/>
      <c r="L962" s="82"/>
      <c r="M962" s="102"/>
      <c r="N962" s="68"/>
      <c r="O962" s="68"/>
      <c r="P962" s="68"/>
      <c r="Q962" s="462"/>
      <c r="R962" s="69"/>
      <c r="S962" s="70"/>
    </row>
    <row r="963" spans="4:19" x14ac:dyDescent="0.3">
      <c r="D963" s="65"/>
      <c r="E963" s="65"/>
      <c r="F963" s="65"/>
      <c r="G963" s="65"/>
      <c r="H963" s="63"/>
      <c r="I963" s="63"/>
      <c r="J963" s="63"/>
      <c r="K963" s="81"/>
      <c r="L963" s="82"/>
      <c r="M963" s="102"/>
      <c r="N963" s="68"/>
      <c r="O963" s="68"/>
      <c r="P963" s="68"/>
      <c r="Q963" s="462"/>
      <c r="R963" s="69"/>
      <c r="S963" s="70"/>
    </row>
    <row r="964" spans="4:19" x14ac:dyDescent="0.3">
      <c r="D964" s="65"/>
      <c r="E964" s="65"/>
      <c r="F964" s="65"/>
      <c r="G964" s="65"/>
      <c r="H964" s="63"/>
      <c r="I964" s="63"/>
      <c r="J964" s="63"/>
      <c r="K964" s="81"/>
      <c r="L964" s="82"/>
      <c r="M964" s="102"/>
      <c r="N964" s="68"/>
      <c r="O964" s="68"/>
      <c r="P964" s="68"/>
      <c r="Q964" s="462"/>
      <c r="R964" s="69"/>
      <c r="S964" s="70"/>
    </row>
    <row r="965" spans="4:19" x14ac:dyDescent="0.3">
      <c r="D965" s="65"/>
      <c r="E965" s="65"/>
      <c r="F965" s="65"/>
      <c r="G965" s="65"/>
      <c r="H965" s="63"/>
      <c r="I965" s="63"/>
      <c r="J965" s="63"/>
      <c r="K965" s="81"/>
      <c r="L965" s="82"/>
      <c r="M965" s="102"/>
      <c r="N965" s="68"/>
      <c r="O965" s="68"/>
      <c r="P965" s="68"/>
      <c r="Q965" s="462"/>
      <c r="R965" s="69"/>
      <c r="S965" s="70"/>
    </row>
    <row r="966" spans="4:19" x14ac:dyDescent="0.3">
      <c r="D966" s="65"/>
      <c r="E966" s="65"/>
      <c r="F966" s="65"/>
      <c r="G966" s="65"/>
      <c r="H966" s="63"/>
      <c r="I966" s="63"/>
      <c r="J966" s="63"/>
      <c r="K966" s="81"/>
      <c r="L966" s="82"/>
      <c r="M966" s="102"/>
      <c r="N966" s="68"/>
      <c r="O966" s="68"/>
      <c r="P966" s="68"/>
      <c r="Q966" s="462"/>
      <c r="R966" s="69"/>
      <c r="S966" s="70"/>
    </row>
    <row r="967" spans="4:19" x14ac:dyDescent="0.3">
      <c r="D967" s="65"/>
      <c r="E967" s="65"/>
      <c r="F967" s="65"/>
      <c r="G967" s="65"/>
      <c r="H967" s="63"/>
      <c r="I967" s="63"/>
      <c r="J967" s="63"/>
      <c r="K967" s="81"/>
      <c r="L967" s="82"/>
      <c r="M967" s="102"/>
      <c r="N967" s="68"/>
      <c r="O967" s="68"/>
      <c r="P967" s="68"/>
      <c r="Q967" s="462"/>
      <c r="R967" s="69"/>
      <c r="S967" s="70"/>
    </row>
    <row r="968" spans="4:19" x14ac:dyDescent="0.3">
      <c r="D968" s="65"/>
      <c r="E968" s="65"/>
      <c r="F968" s="65"/>
      <c r="G968" s="65"/>
      <c r="H968" s="63"/>
      <c r="I968" s="63"/>
      <c r="J968" s="63"/>
      <c r="K968" s="81"/>
      <c r="L968" s="82"/>
      <c r="M968" s="102"/>
      <c r="N968" s="68"/>
      <c r="O968" s="68"/>
      <c r="P968" s="68"/>
      <c r="Q968" s="462"/>
      <c r="R968" s="69"/>
      <c r="S968" s="70"/>
    </row>
    <row r="969" spans="4:19" x14ac:dyDescent="0.3">
      <c r="D969" s="65"/>
      <c r="E969" s="65"/>
      <c r="F969" s="65"/>
      <c r="G969" s="65"/>
      <c r="H969" s="63"/>
      <c r="I969" s="63"/>
      <c r="J969" s="63"/>
      <c r="K969" s="81"/>
      <c r="L969" s="82"/>
      <c r="M969" s="102"/>
      <c r="N969" s="68"/>
      <c r="O969" s="68"/>
      <c r="P969" s="68"/>
      <c r="Q969" s="462"/>
      <c r="R969" s="69"/>
      <c r="S969" s="70"/>
    </row>
    <row r="970" spans="4:19" x14ac:dyDescent="0.3">
      <c r="D970" s="65"/>
      <c r="E970" s="65"/>
      <c r="F970" s="65"/>
      <c r="G970" s="65"/>
      <c r="H970" s="63"/>
      <c r="I970" s="63"/>
      <c r="J970" s="63"/>
      <c r="K970" s="81"/>
      <c r="L970" s="82"/>
      <c r="M970" s="102"/>
      <c r="N970" s="68"/>
      <c r="O970" s="68"/>
      <c r="P970" s="68"/>
      <c r="Q970" s="462"/>
      <c r="R970" s="69"/>
      <c r="S970" s="70"/>
    </row>
    <row r="971" spans="4:19" x14ac:dyDescent="0.3">
      <c r="D971" s="65"/>
      <c r="E971" s="65"/>
      <c r="F971" s="65"/>
      <c r="G971" s="65"/>
      <c r="H971" s="63"/>
      <c r="I971" s="63"/>
      <c r="J971" s="63"/>
      <c r="K971" s="81"/>
      <c r="L971" s="82"/>
      <c r="M971" s="102"/>
      <c r="N971" s="68"/>
      <c r="O971" s="68"/>
      <c r="P971" s="68"/>
      <c r="Q971" s="462"/>
      <c r="R971" s="69"/>
      <c r="S971" s="70"/>
    </row>
    <row r="972" spans="4:19" x14ac:dyDescent="0.3">
      <c r="D972" s="65"/>
      <c r="E972" s="65"/>
      <c r="F972" s="65"/>
      <c r="G972" s="65"/>
      <c r="H972" s="63"/>
      <c r="I972" s="63"/>
      <c r="J972" s="63"/>
      <c r="K972" s="81"/>
      <c r="L972" s="82"/>
      <c r="M972" s="102"/>
      <c r="N972" s="68"/>
      <c r="O972" s="68"/>
      <c r="P972" s="68"/>
      <c r="Q972" s="462"/>
      <c r="R972" s="69"/>
      <c r="S972" s="70"/>
    </row>
    <row r="973" spans="4:19" x14ac:dyDescent="0.3">
      <c r="D973" s="65"/>
      <c r="E973" s="65"/>
      <c r="F973" s="65"/>
      <c r="G973" s="65"/>
      <c r="H973" s="63"/>
      <c r="I973" s="63"/>
      <c r="J973" s="63"/>
      <c r="K973" s="81"/>
      <c r="L973" s="82"/>
      <c r="M973" s="102"/>
      <c r="N973" s="68"/>
      <c r="O973" s="68"/>
      <c r="P973" s="68"/>
      <c r="Q973" s="462"/>
      <c r="R973" s="69"/>
      <c r="S973" s="70"/>
    </row>
    <row r="974" spans="4:19" x14ac:dyDescent="0.3">
      <c r="D974" s="65"/>
      <c r="E974" s="65"/>
      <c r="F974" s="65"/>
      <c r="G974" s="65"/>
      <c r="H974" s="63"/>
      <c r="I974" s="63"/>
      <c r="J974" s="63"/>
      <c r="K974" s="81"/>
      <c r="L974" s="82"/>
      <c r="M974" s="102"/>
      <c r="N974" s="68"/>
      <c r="O974" s="68"/>
      <c r="P974" s="68"/>
      <c r="Q974" s="462"/>
      <c r="R974" s="69"/>
      <c r="S974" s="70"/>
    </row>
    <row r="975" spans="4:19" x14ac:dyDescent="0.3">
      <c r="D975" s="65"/>
      <c r="E975" s="65"/>
      <c r="F975" s="65"/>
      <c r="G975" s="65"/>
      <c r="H975" s="63"/>
      <c r="I975" s="63"/>
      <c r="J975" s="63"/>
      <c r="K975" s="81"/>
      <c r="L975" s="82"/>
      <c r="M975" s="102"/>
      <c r="N975" s="68"/>
      <c r="O975" s="68"/>
      <c r="P975" s="68"/>
      <c r="Q975" s="462"/>
      <c r="R975" s="69"/>
      <c r="S975" s="70"/>
    </row>
    <row r="976" spans="4:19" x14ac:dyDescent="0.3">
      <c r="D976" s="65"/>
      <c r="E976" s="65"/>
      <c r="F976" s="65"/>
      <c r="G976" s="65"/>
      <c r="H976" s="63"/>
      <c r="I976" s="63"/>
      <c r="J976" s="63"/>
      <c r="K976" s="81"/>
      <c r="L976" s="82"/>
      <c r="M976" s="102"/>
      <c r="N976" s="68"/>
      <c r="O976" s="68"/>
      <c r="P976" s="68"/>
      <c r="Q976" s="462"/>
      <c r="R976" s="69"/>
      <c r="S976" s="70"/>
    </row>
    <row r="977" spans="4:19" x14ac:dyDescent="0.3">
      <c r="D977" s="65"/>
      <c r="E977" s="65"/>
      <c r="F977" s="65"/>
      <c r="G977" s="65"/>
      <c r="H977" s="63"/>
      <c r="I977" s="63"/>
      <c r="J977" s="63"/>
      <c r="K977" s="81"/>
      <c r="L977" s="82"/>
      <c r="M977" s="102"/>
      <c r="N977" s="68"/>
      <c r="O977" s="68"/>
      <c r="P977" s="68"/>
      <c r="Q977" s="462"/>
      <c r="R977" s="69"/>
      <c r="S977" s="70"/>
    </row>
    <row r="978" spans="4:19" x14ac:dyDescent="0.3">
      <c r="D978" s="65"/>
      <c r="E978" s="65"/>
      <c r="F978" s="65"/>
      <c r="G978" s="65"/>
      <c r="H978" s="63"/>
      <c r="I978" s="63"/>
      <c r="J978" s="63"/>
      <c r="K978" s="81"/>
      <c r="L978" s="82"/>
      <c r="M978" s="102"/>
      <c r="N978" s="68"/>
      <c r="O978" s="68"/>
      <c r="P978" s="68"/>
      <c r="Q978" s="462"/>
      <c r="R978" s="69"/>
      <c r="S978" s="70"/>
    </row>
    <row r="979" spans="4:19" x14ac:dyDescent="0.3">
      <c r="D979" s="65"/>
      <c r="E979" s="65"/>
      <c r="F979" s="65"/>
      <c r="G979" s="65"/>
      <c r="H979" s="63"/>
      <c r="I979" s="63"/>
      <c r="J979" s="63"/>
      <c r="K979" s="81"/>
      <c r="L979" s="82"/>
      <c r="M979" s="102"/>
      <c r="N979" s="68"/>
      <c r="O979" s="68"/>
      <c r="P979" s="68"/>
      <c r="Q979" s="462"/>
      <c r="R979" s="69"/>
      <c r="S979" s="70"/>
    </row>
    <row r="980" spans="4:19" x14ac:dyDescent="0.3">
      <c r="D980" s="65"/>
      <c r="E980" s="65"/>
      <c r="F980" s="65"/>
      <c r="G980" s="65"/>
      <c r="H980" s="63"/>
      <c r="I980" s="63"/>
      <c r="J980" s="63"/>
      <c r="K980" s="81"/>
      <c r="L980" s="82"/>
      <c r="M980" s="102"/>
      <c r="N980" s="68"/>
      <c r="O980" s="68"/>
      <c r="P980" s="68"/>
      <c r="Q980" s="462"/>
      <c r="R980" s="69"/>
      <c r="S980" s="70"/>
    </row>
    <row r="981" spans="4:19" x14ac:dyDescent="0.3">
      <c r="D981" s="65"/>
      <c r="E981" s="65"/>
      <c r="F981" s="65"/>
      <c r="G981" s="65"/>
      <c r="H981" s="63"/>
      <c r="I981" s="63"/>
      <c r="J981" s="63"/>
      <c r="K981" s="81"/>
      <c r="L981" s="82"/>
      <c r="M981" s="102"/>
      <c r="N981" s="68"/>
      <c r="O981" s="68"/>
      <c r="P981" s="68"/>
      <c r="Q981" s="462"/>
      <c r="R981" s="69"/>
      <c r="S981" s="70"/>
    </row>
    <row r="982" spans="4:19" x14ac:dyDescent="0.3">
      <c r="D982" s="65"/>
      <c r="E982" s="65"/>
      <c r="F982" s="65"/>
      <c r="G982" s="65"/>
      <c r="H982" s="63"/>
      <c r="I982" s="63"/>
      <c r="J982" s="63"/>
      <c r="K982" s="81"/>
      <c r="L982" s="82"/>
      <c r="M982" s="102"/>
      <c r="N982" s="68"/>
      <c r="O982" s="68"/>
      <c r="P982" s="68"/>
      <c r="Q982" s="462"/>
      <c r="R982" s="69"/>
      <c r="S982" s="70"/>
    </row>
    <row r="983" spans="4:19" x14ac:dyDescent="0.3">
      <c r="D983" s="65"/>
      <c r="E983" s="65"/>
      <c r="F983" s="65"/>
      <c r="G983" s="65"/>
      <c r="H983" s="63"/>
      <c r="I983" s="63"/>
      <c r="J983" s="63"/>
      <c r="K983" s="81"/>
      <c r="L983" s="82"/>
      <c r="M983" s="102"/>
      <c r="N983" s="68"/>
      <c r="O983" s="68"/>
      <c r="P983" s="68"/>
      <c r="Q983" s="462"/>
      <c r="R983" s="69"/>
      <c r="S983" s="70"/>
    </row>
    <row r="984" spans="4:19" x14ac:dyDescent="0.3">
      <c r="D984" s="65"/>
      <c r="E984" s="65"/>
      <c r="F984" s="65"/>
      <c r="G984" s="65"/>
      <c r="H984" s="63"/>
      <c r="I984" s="63"/>
      <c r="J984" s="63"/>
      <c r="K984" s="81"/>
      <c r="L984" s="82"/>
      <c r="M984" s="102"/>
      <c r="N984" s="68"/>
      <c r="O984" s="68"/>
      <c r="P984" s="68"/>
      <c r="Q984" s="462"/>
      <c r="R984" s="69"/>
      <c r="S984" s="70"/>
    </row>
    <row r="985" spans="4:19" x14ac:dyDescent="0.3">
      <c r="D985" s="65"/>
      <c r="E985" s="65"/>
      <c r="F985" s="65"/>
      <c r="G985" s="65"/>
      <c r="H985" s="63"/>
      <c r="I985" s="63"/>
      <c r="J985" s="63"/>
      <c r="K985" s="81"/>
      <c r="L985" s="82"/>
      <c r="M985" s="102"/>
      <c r="N985" s="68"/>
      <c r="O985" s="68"/>
      <c r="P985" s="68"/>
      <c r="Q985" s="462"/>
      <c r="R985" s="69"/>
      <c r="S985" s="70"/>
    </row>
    <row r="986" spans="4:19" x14ac:dyDescent="0.3">
      <c r="D986" s="65"/>
      <c r="E986" s="65"/>
      <c r="F986" s="65"/>
      <c r="G986" s="65"/>
      <c r="H986" s="63"/>
      <c r="I986" s="63"/>
      <c r="J986" s="63"/>
      <c r="K986" s="81"/>
      <c r="L986" s="82"/>
      <c r="M986" s="102"/>
      <c r="N986" s="68"/>
      <c r="O986" s="68"/>
      <c r="P986" s="68"/>
      <c r="Q986" s="462"/>
      <c r="R986" s="69"/>
      <c r="S986" s="70"/>
    </row>
    <row r="987" spans="4:19" x14ac:dyDescent="0.3">
      <c r="D987" s="65"/>
      <c r="E987" s="65"/>
      <c r="F987" s="65"/>
      <c r="G987" s="65"/>
      <c r="H987" s="63"/>
      <c r="I987" s="63"/>
      <c r="J987" s="63"/>
      <c r="K987" s="81"/>
      <c r="L987" s="82"/>
      <c r="M987" s="102"/>
      <c r="N987" s="68"/>
      <c r="O987" s="68"/>
      <c r="P987" s="68"/>
      <c r="Q987" s="462"/>
      <c r="R987" s="69"/>
      <c r="S987" s="70"/>
    </row>
    <row r="988" spans="4:19" x14ac:dyDescent="0.3">
      <c r="D988" s="65"/>
      <c r="E988" s="65"/>
      <c r="F988" s="65"/>
      <c r="G988" s="65"/>
      <c r="H988" s="63"/>
      <c r="I988" s="63"/>
      <c r="J988" s="63"/>
      <c r="K988" s="81"/>
      <c r="L988" s="82"/>
      <c r="M988" s="102"/>
      <c r="N988" s="68"/>
      <c r="O988" s="68"/>
      <c r="P988" s="68"/>
      <c r="Q988" s="462"/>
      <c r="R988" s="69"/>
      <c r="S988" s="70"/>
    </row>
    <row r="989" spans="4:19" x14ac:dyDescent="0.3">
      <c r="D989" s="65"/>
      <c r="E989" s="65"/>
      <c r="F989" s="65"/>
      <c r="G989" s="65"/>
      <c r="H989" s="63"/>
      <c r="I989" s="63"/>
      <c r="J989" s="63"/>
      <c r="K989" s="81"/>
      <c r="L989" s="82"/>
      <c r="M989" s="102"/>
      <c r="N989" s="68"/>
      <c r="O989" s="68"/>
      <c r="P989" s="68"/>
      <c r="Q989" s="462"/>
      <c r="R989" s="69"/>
      <c r="S989" s="70"/>
    </row>
    <row r="990" spans="4:19" x14ac:dyDescent="0.3">
      <c r="D990" s="65"/>
      <c r="E990" s="65"/>
      <c r="F990" s="65"/>
      <c r="G990" s="65"/>
      <c r="H990" s="63"/>
      <c r="I990" s="63"/>
      <c r="J990" s="63"/>
      <c r="K990" s="81"/>
      <c r="L990" s="82"/>
      <c r="M990" s="102"/>
      <c r="N990" s="68"/>
      <c r="O990" s="68"/>
      <c r="P990" s="68"/>
      <c r="Q990" s="462"/>
      <c r="R990" s="69"/>
      <c r="S990" s="70"/>
    </row>
    <row r="991" spans="4:19" x14ac:dyDescent="0.3">
      <c r="D991" s="65"/>
      <c r="E991" s="65"/>
      <c r="F991" s="65"/>
      <c r="G991" s="65"/>
      <c r="H991" s="63"/>
      <c r="I991" s="63"/>
      <c r="J991" s="63"/>
      <c r="K991" s="81"/>
      <c r="L991" s="82"/>
      <c r="M991" s="102"/>
      <c r="N991" s="68"/>
      <c r="O991" s="68"/>
      <c r="P991" s="68"/>
      <c r="Q991" s="462"/>
      <c r="R991" s="69"/>
      <c r="S991" s="70"/>
    </row>
    <row r="992" spans="4:19" x14ac:dyDescent="0.3">
      <c r="D992" s="65"/>
      <c r="E992" s="65"/>
      <c r="F992" s="65"/>
      <c r="G992" s="65"/>
      <c r="H992" s="63"/>
      <c r="I992" s="63"/>
      <c r="J992" s="63"/>
      <c r="K992" s="81"/>
      <c r="L992" s="82"/>
      <c r="M992" s="102"/>
      <c r="N992" s="68"/>
      <c r="O992" s="68"/>
      <c r="P992" s="68"/>
      <c r="Q992" s="462"/>
      <c r="R992" s="69"/>
      <c r="S992" s="70"/>
    </row>
    <row r="993" spans="4:19" x14ac:dyDescent="0.3">
      <c r="D993" s="65"/>
      <c r="E993" s="65"/>
      <c r="F993" s="65"/>
      <c r="G993" s="65"/>
      <c r="H993" s="63"/>
      <c r="I993" s="63"/>
      <c r="J993" s="63"/>
      <c r="K993" s="81"/>
      <c r="L993" s="82"/>
      <c r="M993" s="102"/>
      <c r="N993" s="68"/>
      <c r="O993" s="68"/>
      <c r="P993" s="68"/>
      <c r="Q993" s="462"/>
      <c r="R993" s="69"/>
      <c r="S993" s="70"/>
    </row>
    <row r="994" spans="4:19" x14ac:dyDescent="0.3">
      <c r="D994" s="65"/>
      <c r="E994" s="65"/>
      <c r="F994" s="65"/>
      <c r="G994" s="65"/>
      <c r="H994" s="63"/>
      <c r="I994" s="63"/>
      <c r="J994" s="63"/>
      <c r="K994" s="81"/>
      <c r="L994" s="82"/>
      <c r="M994" s="102"/>
      <c r="N994" s="68"/>
      <c r="O994" s="68"/>
      <c r="P994" s="68"/>
      <c r="Q994" s="462"/>
      <c r="R994" s="69"/>
      <c r="S994" s="70"/>
    </row>
    <row r="995" spans="4:19" x14ac:dyDescent="0.3">
      <c r="D995" s="65"/>
      <c r="E995" s="65"/>
      <c r="F995" s="65"/>
      <c r="G995" s="65"/>
      <c r="H995" s="63"/>
      <c r="I995" s="63"/>
      <c r="J995" s="63"/>
      <c r="K995" s="81"/>
      <c r="L995" s="82"/>
      <c r="M995" s="102"/>
      <c r="N995" s="68"/>
      <c r="O995" s="68"/>
      <c r="P995" s="68"/>
      <c r="Q995" s="462"/>
      <c r="R995" s="69"/>
      <c r="S995" s="70"/>
    </row>
    <row r="996" spans="4:19" x14ac:dyDescent="0.3">
      <c r="D996" s="65"/>
      <c r="E996" s="65"/>
      <c r="F996" s="65"/>
      <c r="G996" s="65"/>
      <c r="H996" s="63"/>
      <c r="I996" s="63"/>
      <c r="J996" s="63"/>
      <c r="K996" s="81"/>
      <c r="L996" s="82"/>
      <c r="M996" s="102"/>
      <c r="N996" s="68"/>
      <c r="O996" s="68"/>
      <c r="P996" s="68"/>
      <c r="Q996" s="462"/>
      <c r="R996" s="69"/>
      <c r="S996" s="70"/>
    </row>
    <row r="997" spans="4:19" x14ac:dyDescent="0.3">
      <c r="D997" s="65"/>
      <c r="E997" s="65"/>
      <c r="F997" s="65"/>
      <c r="G997" s="65"/>
      <c r="H997" s="63"/>
      <c r="I997" s="63"/>
      <c r="J997" s="63"/>
      <c r="K997" s="81"/>
      <c r="L997" s="82"/>
      <c r="M997" s="102"/>
      <c r="N997" s="68"/>
      <c r="O997" s="68"/>
      <c r="P997" s="68"/>
      <c r="Q997" s="462"/>
      <c r="R997" s="69"/>
      <c r="S997" s="70"/>
    </row>
    <row r="998" spans="4:19" x14ac:dyDescent="0.3">
      <c r="D998" s="65"/>
      <c r="E998" s="65"/>
      <c r="F998" s="65"/>
      <c r="G998" s="65"/>
      <c r="H998" s="63"/>
      <c r="I998" s="63"/>
      <c r="J998" s="63"/>
      <c r="K998" s="81"/>
      <c r="L998" s="82"/>
      <c r="M998" s="102"/>
      <c r="N998" s="68"/>
      <c r="O998" s="68"/>
      <c r="P998" s="68"/>
      <c r="Q998" s="462"/>
      <c r="R998" s="69"/>
      <c r="S998" s="70"/>
    </row>
    <row r="999" spans="4:19" x14ac:dyDescent="0.3">
      <c r="D999" s="65"/>
      <c r="E999" s="65"/>
      <c r="F999" s="65"/>
      <c r="G999" s="65"/>
      <c r="H999" s="63"/>
      <c r="I999" s="63"/>
      <c r="J999" s="63"/>
      <c r="K999" s="81"/>
      <c r="L999" s="82"/>
      <c r="M999" s="102"/>
      <c r="N999" s="68"/>
      <c r="O999" s="68"/>
      <c r="P999" s="68"/>
      <c r="Q999" s="462"/>
      <c r="R999" s="69"/>
      <c r="S999" s="70"/>
    </row>
    <row r="1000" spans="4:19" x14ac:dyDescent="0.3">
      <c r="D1000" s="65"/>
      <c r="E1000" s="65"/>
      <c r="F1000" s="65"/>
      <c r="G1000" s="65"/>
      <c r="H1000" s="63"/>
      <c r="I1000" s="63"/>
      <c r="J1000" s="63"/>
      <c r="K1000" s="81"/>
      <c r="L1000" s="82"/>
      <c r="M1000" s="102"/>
      <c r="N1000" s="68"/>
      <c r="O1000" s="68"/>
      <c r="P1000" s="68"/>
      <c r="Q1000" s="462"/>
      <c r="R1000" s="69"/>
      <c r="S1000" s="70"/>
    </row>
    <row r="1001" spans="4:19" x14ac:dyDescent="0.3">
      <c r="D1001" s="65"/>
      <c r="E1001" s="65"/>
      <c r="F1001" s="65"/>
      <c r="G1001" s="65"/>
      <c r="H1001" s="63"/>
      <c r="I1001" s="63"/>
      <c r="J1001" s="63"/>
      <c r="K1001" s="81"/>
      <c r="L1001" s="82"/>
      <c r="M1001" s="102"/>
      <c r="N1001" s="68"/>
      <c r="O1001" s="68"/>
      <c r="P1001" s="68"/>
      <c r="Q1001" s="462"/>
      <c r="R1001" s="69"/>
      <c r="S1001" s="70"/>
    </row>
    <row r="1002" spans="4:19" x14ac:dyDescent="0.3">
      <c r="D1002" s="65"/>
      <c r="E1002" s="65"/>
      <c r="F1002" s="65"/>
      <c r="G1002" s="65"/>
      <c r="H1002" s="63"/>
      <c r="I1002" s="63"/>
      <c r="J1002" s="63"/>
      <c r="K1002" s="81"/>
      <c r="L1002" s="82"/>
      <c r="M1002" s="102"/>
      <c r="N1002" s="68"/>
      <c r="O1002" s="68"/>
      <c r="P1002" s="68"/>
      <c r="Q1002" s="462"/>
      <c r="R1002" s="69"/>
      <c r="S1002" s="70"/>
    </row>
    <row r="1003" spans="4:19" x14ac:dyDescent="0.3">
      <c r="D1003" s="65"/>
      <c r="E1003" s="65"/>
      <c r="F1003" s="65"/>
      <c r="G1003" s="65"/>
      <c r="H1003" s="63"/>
      <c r="I1003" s="63"/>
      <c r="J1003" s="63"/>
      <c r="K1003" s="81"/>
      <c r="L1003" s="82"/>
      <c r="M1003" s="102"/>
      <c r="N1003" s="68"/>
      <c r="O1003" s="68"/>
      <c r="P1003" s="68"/>
      <c r="Q1003" s="462"/>
      <c r="R1003" s="69"/>
      <c r="S1003" s="70"/>
    </row>
    <row r="1004" spans="4:19" x14ac:dyDescent="0.3">
      <c r="D1004" s="65"/>
      <c r="E1004" s="65"/>
      <c r="F1004" s="65"/>
      <c r="G1004" s="65"/>
      <c r="H1004" s="63"/>
      <c r="I1004" s="63"/>
      <c r="J1004" s="63"/>
      <c r="K1004" s="81"/>
      <c r="L1004" s="82"/>
      <c r="M1004" s="102"/>
      <c r="N1004" s="68"/>
      <c r="O1004" s="68"/>
      <c r="P1004" s="68"/>
      <c r="Q1004" s="462"/>
      <c r="R1004" s="69"/>
      <c r="S1004" s="70"/>
    </row>
    <row r="1005" spans="4:19" x14ac:dyDescent="0.3">
      <c r="D1005" s="65"/>
      <c r="E1005" s="65"/>
      <c r="F1005" s="65"/>
      <c r="G1005" s="65"/>
      <c r="H1005" s="63"/>
      <c r="I1005" s="63"/>
      <c r="J1005" s="63"/>
      <c r="K1005" s="81"/>
      <c r="L1005" s="82"/>
      <c r="M1005" s="102"/>
      <c r="N1005" s="68"/>
      <c r="O1005" s="68"/>
      <c r="P1005" s="68"/>
      <c r="Q1005" s="462"/>
      <c r="R1005" s="69"/>
      <c r="S1005" s="70"/>
    </row>
    <row r="1006" spans="4:19" x14ac:dyDescent="0.3">
      <c r="D1006" s="65"/>
      <c r="E1006" s="65"/>
      <c r="F1006" s="65"/>
      <c r="G1006" s="65"/>
      <c r="H1006" s="63"/>
      <c r="I1006" s="63"/>
      <c r="J1006" s="63"/>
      <c r="K1006" s="81"/>
      <c r="L1006" s="82"/>
      <c r="M1006" s="102"/>
      <c r="N1006" s="68"/>
      <c r="O1006" s="68"/>
      <c r="P1006" s="68"/>
      <c r="Q1006" s="462"/>
      <c r="R1006" s="69"/>
      <c r="S1006" s="70"/>
    </row>
    <row r="1007" spans="4:19" x14ac:dyDescent="0.3">
      <c r="D1007" s="65"/>
      <c r="E1007" s="65"/>
      <c r="F1007" s="65"/>
      <c r="G1007" s="65"/>
      <c r="H1007" s="63"/>
      <c r="I1007" s="63"/>
      <c r="J1007" s="63"/>
      <c r="K1007" s="81"/>
      <c r="L1007" s="82"/>
      <c r="M1007" s="102"/>
      <c r="N1007" s="68"/>
      <c r="O1007" s="68"/>
      <c r="P1007" s="68"/>
      <c r="Q1007" s="462"/>
      <c r="R1007" s="69"/>
      <c r="S1007" s="70"/>
    </row>
    <row r="1008" spans="4:19" x14ac:dyDescent="0.3">
      <c r="D1008" s="65"/>
      <c r="E1008" s="65"/>
      <c r="F1008" s="65"/>
      <c r="G1008" s="65"/>
      <c r="H1008" s="63"/>
      <c r="I1008" s="63"/>
      <c r="J1008" s="63"/>
      <c r="K1008" s="81"/>
      <c r="L1008" s="82"/>
      <c r="M1008" s="102"/>
      <c r="N1008" s="68"/>
      <c r="O1008" s="68"/>
      <c r="P1008" s="68"/>
      <c r="Q1008" s="462"/>
      <c r="R1008" s="69"/>
      <c r="S1008" s="70"/>
    </row>
    <row r="1009" spans="4:19" x14ac:dyDescent="0.3">
      <c r="D1009" s="65"/>
      <c r="E1009" s="65"/>
      <c r="F1009" s="65"/>
      <c r="G1009" s="65"/>
      <c r="H1009" s="63"/>
      <c r="I1009" s="63"/>
      <c r="J1009" s="63"/>
      <c r="K1009" s="81"/>
      <c r="L1009" s="82"/>
      <c r="M1009" s="102"/>
      <c r="N1009" s="68"/>
      <c r="O1009" s="68"/>
      <c r="P1009" s="68"/>
      <c r="Q1009" s="462"/>
      <c r="R1009" s="69"/>
      <c r="S1009" s="70"/>
    </row>
    <row r="1010" spans="4:19" x14ac:dyDescent="0.3">
      <c r="D1010" s="65"/>
      <c r="E1010" s="65"/>
      <c r="F1010" s="65"/>
      <c r="G1010" s="65"/>
      <c r="H1010" s="63"/>
      <c r="I1010" s="63"/>
      <c r="J1010" s="63"/>
      <c r="K1010" s="81"/>
      <c r="L1010" s="82"/>
      <c r="M1010" s="102"/>
      <c r="N1010" s="68"/>
      <c r="O1010" s="68"/>
      <c r="P1010" s="68"/>
      <c r="Q1010" s="462"/>
      <c r="R1010" s="69"/>
      <c r="S1010" s="70"/>
    </row>
    <row r="1011" spans="4:19" x14ac:dyDescent="0.3">
      <c r="D1011" s="65"/>
      <c r="E1011" s="65"/>
      <c r="F1011" s="65"/>
      <c r="G1011" s="65"/>
      <c r="H1011" s="63"/>
      <c r="I1011" s="63"/>
      <c r="J1011" s="63"/>
      <c r="K1011" s="81"/>
      <c r="L1011" s="82"/>
      <c r="M1011" s="102"/>
      <c r="N1011" s="68"/>
      <c r="O1011" s="68"/>
      <c r="P1011" s="68"/>
      <c r="Q1011" s="462"/>
      <c r="R1011" s="69"/>
      <c r="S1011" s="70"/>
    </row>
    <row r="1012" spans="4:19" x14ac:dyDescent="0.3">
      <c r="D1012" s="65"/>
      <c r="E1012" s="65"/>
      <c r="F1012" s="65"/>
      <c r="G1012" s="65"/>
      <c r="H1012" s="63"/>
      <c r="I1012" s="63"/>
      <c r="J1012" s="63"/>
      <c r="K1012" s="81"/>
      <c r="L1012" s="82"/>
      <c r="M1012" s="102"/>
      <c r="N1012" s="68"/>
      <c r="O1012" s="68"/>
      <c r="P1012" s="68"/>
      <c r="Q1012" s="462"/>
      <c r="R1012" s="69"/>
      <c r="S1012" s="70"/>
    </row>
    <row r="1013" spans="4:19" x14ac:dyDescent="0.3">
      <c r="D1013" s="65"/>
      <c r="E1013" s="65"/>
      <c r="F1013" s="65"/>
      <c r="G1013" s="65"/>
      <c r="H1013" s="63"/>
      <c r="I1013" s="63"/>
      <c r="J1013" s="63"/>
      <c r="K1013" s="81"/>
      <c r="L1013" s="82"/>
      <c r="M1013" s="102"/>
      <c r="N1013" s="68"/>
      <c r="O1013" s="68"/>
      <c r="P1013" s="68"/>
      <c r="Q1013" s="462"/>
      <c r="R1013" s="69"/>
      <c r="S1013" s="70"/>
    </row>
    <row r="1014" spans="4:19" x14ac:dyDescent="0.3">
      <c r="D1014" s="65"/>
      <c r="E1014" s="65"/>
      <c r="F1014" s="65"/>
      <c r="G1014" s="65"/>
      <c r="H1014" s="63"/>
      <c r="I1014" s="63"/>
      <c r="J1014" s="63"/>
      <c r="K1014" s="81"/>
      <c r="L1014" s="82"/>
      <c r="M1014" s="102"/>
      <c r="N1014" s="68"/>
      <c r="O1014" s="68"/>
      <c r="P1014" s="68"/>
      <c r="Q1014" s="462"/>
      <c r="R1014" s="69"/>
      <c r="S1014" s="70"/>
    </row>
    <row r="1015" spans="4:19" x14ac:dyDescent="0.3">
      <c r="D1015" s="65"/>
      <c r="E1015" s="65"/>
      <c r="F1015" s="65"/>
      <c r="G1015" s="65"/>
      <c r="H1015" s="63"/>
      <c r="I1015" s="63"/>
      <c r="J1015" s="63"/>
      <c r="K1015" s="81"/>
      <c r="L1015" s="82"/>
      <c r="M1015" s="102"/>
      <c r="N1015" s="68"/>
      <c r="O1015" s="68"/>
      <c r="P1015" s="68"/>
      <c r="Q1015" s="462"/>
      <c r="R1015" s="69"/>
      <c r="S1015" s="70"/>
    </row>
    <row r="1016" spans="4:19" x14ac:dyDescent="0.3">
      <c r="D1016" s="65"/>
      <c r="E1016" s="65"/>
      <c r="F1016" s="65"/>
      <c r="G1016" s="65"/>
      <c r="H1016" s="63"/>
      <c r="I1016" s="63"/>
      <c r="J1016" s="63"/>
      <c r="K1016" s="81"/>
      <c r="L1016" s="82"/>
      <c r="M1016" s="102"/>
      <c r="N1016" s="68"/>
      <c r="O1016" s="68"/>
      <c r="P1016" s="68"/>
      <c r="Q1016" s="462"/>
      <c r="R1016" s="69"/>
      <c r="S1016" s="70"/>
    </row>
    <row r="1017" spans="4:19" x14ac:dyDescent="0.3">
      <c r="D1017" s="65"/>
      <c r="E1017" s="65"/>
      <c r="F1017" s="65"/>
      <c r="G1017" s="65"/>
      <c r="H1017" s="63"/>
      <c r="I1017" s="63"/>
      <c r="J1017" s="63"/>
      <c r="K1017" s="81"/>
      <c r="L1017" s="82"/>
      <c r="M1017" s="102"/>
      <c r="N1017" s="68"/>
      <c r="O1017" s="68"/>
      <c r="P1017" s="68"/>
      <c r="Q1017" s="462"/>
      <c r="R1017" s="69"/>
      <c r="S1017" s="70"/>
    </row>
    <row r="1018" spans="4:19" x14ac:dyDescent="0.3">
      <c r="D1018" s="65"/>
      <c r="E1018" s="65"/>
      <c r="F1018" s="65"/>
      <c r="G1018" s="65"/>
      <c r="H1018" s="63"/>
      <c r="I1018" s="63"/>
      <c r="J1018" s="63"/>
      <c r="K1018" s="81"/>
      <c r="L1018" s="82"/>
      <c r="M1018" s="102"/>
      <c r="N1018" s="68"/>
      <c r="O1018" s="68"/>
      <c r="P1018" s="68"/>
      <c r="Q1018" s="462"/>
      <c r="R1018" s="69"/>
      <c r="S1018" s="70"/>
    </row>
    <row r="1019" spans="4:19" x14ac:dyDescent="0.3">
      <c r="D1019" s="65"/>
      <c r="E1019" s="65"/>
      <c r="F1019" s="65"/>
      <c r="G1019" s="65"/>
      <c r="H1019" s="63"/>
      <c r="I1019" s="63"/>
      <c r="J1019" s="63"/>
      <c r="K1019" s="81"/>
      <c r="L1019" s="82"/>
      <c r="M1019" s="102"/>
      <c r="N1019" s="68"/>
      <c r="O1019" s="68"/>
      <c r="P1019" s="68"/>
      <c r="Q1019" s="462"/>
      <c r="R1019" s="69"/>
      <c r="S1019" s="70"/>
    </row>
    <row r="1020" spans="4:19" x14ac:dyDescent="0.3">
      <c r="D1020" s="65"/>
      <c r="E1020" s="65"/>
      <c r="F1020" s="65"/>
      <c r="G1020" s="65"/>
      <c r="H1020" s="63"/>
      <c r="I1020" s="63"/>
      <c r="J1020" s="63"/>
      <c r="K1020" s="81"/>
      <c r="L1020" s="82"/>
      <c r="M1020" s="102"/>
      <c r="N1020" s="68"/>
      <c r="O1020" s="68"/>
      <c r="P1020" s="68"/>
      <c r="Q1020" s="462"/>
      <c r="R1020" s="69"/>
      <c r="S1020" s="70"/>
    </row>
    <row r="1021" spans="4:19" x14ac:dyDescent="0.3">
      <c r="D1021" s="65"/>
      <c r="E1021" s="65"/>
      <c r="F1021" s="65"/>
      <c r="G1021" s="65"/>
      <c r="H1021" s="63"/>
      <c r="I1021" s="63"/>
      <c r="J1021" s="63"/>
      <c r="K1021" s="81"/>
      <c r="L1021" s="82"/>
      <c r="M1021" s="102"/>
      <c r="N1021" s="68"/>
      <c r="O1021" s="68"/>
      <c r="P1021" s="68"/>
      <c r="Q1021" s="462"/>
      <c r="R1021" s="69"/>
      <c r="S1021" s="70"/>
    </row>
    <row r="1022" spans="4:19" x14ac:dyDescent="0.3">
      <c r="D1022" s="65"/>
      <c r="E1022" s="65"/>
      <c r="F1022" s="65"/>
      <c r="G1022" s="65"/>
      <c r="H1022" s="63"/>
      <c r="I1022" s="63"/>
      <c r="J1022" s="63"/>
      <c r="K1022" s="81"/>
      <c r="L1022" s="82"/>
      <c r="M1022" s="102"/>
      <c r="N1022" s="68"/>
      <c r="O1022" s="68"/>
      <c r="P1022" s="68"/>
      <c r="Q1022" s="462"/>
      <c r="R1022" s="69"/>
      <c r="S1022" s="70"/>
    </row>
    <row r="1023" spans="4:19" x14ac:dyDescent="0.3">
      <c r="D1023" s="65"/>
      <c r="E1023" s="65"/>
      <c r="F1023" s="65"/>
      <c r="G1023" s="65"/>
      <c r="H1023" s="63"/>
      <c r="I1023" s="63"/>
      <c r="J1023" s="63"/>
      <c r="K1023" s="81"/>
      <c r="L1023" s="82"/>
      <c r="M1023" s="102"/>
      <c r="N1023" s="68"/>
      <c r="O1023" s="68"/>
      <c r="P1023" s="68"/>
      <c r="Q1023" s="462"/>
      <c r="R1023" s="69"/>
      <c r="S1023" s="70"/>
    </row>
    <row r="1024" spans="4:19" x14ac:dyDescent="0.3">
      <c r="D1024" s="65"/>
      <c r="E1024" s="65"/>
      <c r="F1024" s="65"/>
      <c r="G1024" s="65"/>
      <c r="H1024" s="63"/>
      <c r="I1024" s="63"/>
      <c r="J1024" s="63"/>
      <c r="K1024" s="81"/>
      <c r="L1024" s="82"/>
      <c r="M1024" s="102"/>
      <c r="N1024" s="68"/>
      <c r="O1024" s="68"/>
      <c r="P1024" s="68"/>
      <c r="Q1024" s="462"/>
      <c r="R1024" s="69"/>
      <c r="S1024" s="70"/>
    </row>
    <row r="1025" spans="4:19" x14ac:dyDescent="0.3">
      <c r="D1025" s="65"/>
      <c r="E1025" s="65"/>
      <c r="F1025" s="65"/>
      <c r="G1025" s="65"/>
      <c r="H1025" s="63"/>
      <c r="I1025" s="63"/>
      <c r="J1025" s="63"/>
      <c r="K1025" s="81"/>
      <c r="L1025" s="82"/>
      <c r="M1025" s="102"/>
      <c r="N1025" s="68"/>
      <c r="O1025" s="68"/>
      <c r="P1025" s="68"/>
      <c r="Q1025" s="462"/>
      <c r="R1025" s="69"/>
      <c r="S1025" s="70"/>
    </row>
    <row r="1026" spans="4:19" x14ac:dyDescent="0.3">
      <c r="D1026" s="65"/>
      <c r="E1026" s="65"/>
      <c r="F1026" s="65"/>
      <c r="G1026" s="65"/>
      <c r="H1026" s="63"/>
      <c r="I1026" s="63"/>
      <c r="J1026" s="63"/>
      <c r="K1026" s="81"/>
      <c r="L1026" s="82"/>
      <c r="M1026" s="102"/>
      <c r="N1026" s="68"/>
      <c r="O1026" s="68"/>
      <c r="P1026" s="68"/>
      <c r="Q1026" s="462"/>
      <c r="R1026" s="69"/>
      <c r="S1026" s="70"/>
    </row>
    <row r="1027" spans="4:19" x14ac:dyDescent="0.3">
      <c r="D1027" s="65"/>
      <c r="E1027" s="65"/>
      <c r="F1027" s="65"/>
      <c r="G1027" s="65"/>
      <c r="H1027" s="63"/>
      <c r="I1027" s="63"/>
      <c r="J1027" s="63"/>
      <c r="K1027" s="81"/>
      <c r="L1027" s="82"/>
      <c r="M1027" s="102"/>
      <c r="N1027" s="68"/>
      <c r="O1027" s="68"/>
      <c r="P1027" s="68"/>
      <c r="Q1027" s="462"/>
      <c r="R1027" s="69"/>
      <c r="S1027" s="70"/>
    </row>
    <row r="1028" spans="4:19" x14ac:dyDescent="0.3">
      <c r="D1028" s="65"/>
      <c r="E1028" s="65"/>
      <c r="F1028" s="65"/>
      <c r="G1028" s="65"/>
      <c r="H1028" s="63"/>
      <c r="I1028" s="63"/>
      <c r="J1028" s="63"/>
      <c r="K1028" s="81"/>
      <c r="L1028" s="82"/>
      <c r="M1028" s="102"/>
      <c r="N1028" s="68"/>
      <c r="O1028" s="68"/>
      <c r="P1028" s="68"/>
      <c r="Q1028" s="462"/>
      <c r="R1028" s="69"/>
      <c r="S1028" s="70"/>
    </row>
    <row r="1029" spans="4:19" x14ac:dyDescent="0.3">
      <c r="D1029" s="65"/>
      <c r="E1029" s="65"/>
      <c r="F1029" s="65"/>
      <c r="G1029" s="65"/>
      <c r="H1029" s="63"/>
      <c r="I1029" s="63"/>
      <c r="J1029" s="63"/>
      <c r="K1029" s="81"/>
      <c r="L1029" s="82"/>
      <c r="M1029" s="102"/>
      <c r="N1029" s="68"/>
      <c r="O1029" s="68"/>
      <c r="P1029" s="68"/>
      <c r="Q1029" s="462"/>
      <c r="R1029" s="69"/>
      <c r="S1029" s="70"/>
    </row>
    <row r="1030" spans="4:19" x14ac:dyDescent="0.3">
      <c r="D1030" s="65"/>
      <c r="E1030" s="65"/>
      <c r="F1030" s="65"/>
      <c r="G1030" s="65"/>
      <c r="H1030" s="63"/>
      <c r="I1030" s="63"/>
      <c r="J1030" s="63"/>
      <c r="K1030" s="81"/>
      <c r="L1030" s="82"/>
      <c r="M1030" s="102"/>
      <c r="N1030" s="68"/>
      <c r="O1030" s="68"/>
      <c r="P1030" s="68"/>
      <c r="Q1030" s="462"/>
      <c r="R1030" s="69"/>
      <c r="S1030" s="70"/>
    </row>
    <row r="1031" spans="4:19" x14ac:dyDescent="0.3">
      <c r="D1031" s="65"/>
      <c r="E1031" s="65"/>
      <c r="F1031" s="65"/>
      <c r="G1031" s="65"/>
      <c r="H1031" s="63"/>
      <c r="I1031" s="63"/>
      <c r="J1031" s="63"/>
      <c r="K1031" s="81"/>
      <c r="L1031" s="82"/>
      <c r="M1031" s="102"/>
      <c r="N1031" s="68"/>
      <c r="O1031" s="68"/>
      <c r="P1031" s="68"/>
      <c r="Q1031" s="462"/>
      <c r="R1031" s="69"/>
      <c r="S1031" s="70"/>
    </row>
    <row r="1032" spans="4:19" x14ac:dyDescent="0.3">
      <c r="D1032" s="65"/>
      <c r="E1032" s="65"/>
      <c r="F1032" s="65"/>
      <c r="G1032" s="65"/>
      <c r="H1032" s="63"/>
      <c r="I1032" s="63"/>
      <c r="J1032" s="63"/>
      <c r="K1032" s="81"/>
      <c r="L1032" s="82"/>
      <c r="M1032" s="102"/>
      <c r="N1032" s="68"/>
      <c r="O1032" s="68"/>
      <c r="P1032" s="68"/>
      <c r="Q1032" s="462"/>
      <c r="R1032" s="69"/>
      <c r="S1032" s="70"/>
    </row>
    <row r="1033" spans="4:19" x14ac:dyDescent="0.3">
      <c r="D1033" s="65"/>
      <c r="E1033" s="65"/>
      <c r="F1033" s="65"/>
      <c r="G1033" s="65"/>
      <c r="H1033" s="63"/>
      <c r="I1033" s="63"/>
      <c r="J1033" s="63"/>
      <c r="K1033" s="81"/>
      <c r="L1033" s="82"/>
      <c r="M1033" s="102"/>
      <c r="N1033" s="68"/>
      <c r="O1033" s="68"/>
      <c r="P1033" s="68"/>
      <c r="Q1033" s="462"/>
      <c r="R1033" s="69"/>
      <c r="S1033" s="70"/>
    </row>
    <row r="1034" spans="4:19" x14ac:dyDescent="0.3">
      <c r="D1034" s="65"/>
      <c r="E1034" s="65"/>
      <c r="F1034" s="65"/>
      <c r="G1034" s="65"/>
      <c r="H1034" s="63"/>
      <c r="I1034" s="63"/>
      <c r="J1034" s="63"/>
      <c r="K1034" s="81"/>
      <c r="L1034" s="82"/>
      <c r="M1034" s="102"/>
      <c r="N1034" s="68"/>
      <c r="O1034" s="68"/>
      <c r="P1034" s="68"/>
      <c r="Q1034" s="462"/>
      <c r="R1034" s="69"/>
      <c r="S1034" s="70"/>
    </row>
    <row r="1035" spans="4:19" x14ac:dyDescent="0.3">
      <c r="D1035" s="65"/>
      <c r="E1035" s="65"/>
      <c r="F1035" s="65"/>
      <c r="G1035" s="65"/>
      <c r="H1035" s="63"/>
      <c r="I1035" s="63"/>
      <c r="J1035" s="63"/>
      <c r="K1035" s="81"/>
      <c r="L1035" s="82"/>
      <c r="M1035" s="102"/>
      <c r="N1035" s="68"/>
      <c r="O1035" s="68"/>
      <c r="P1035" s="68"/>
      <c r="Q1035" s="462"/>
      <c r="R1035" s="69"/>
      <c r="S1035" s="70"/>
    </row>
    <row r="1036" spans="4:19" x14ac:dyDescent="0.3">
      <c r="D1036" s="65"/>
      <c r="E1036" s="65"/>
      <c r="F1036" s="65"/>
      <c r="G1036" s="65"/>
      <c r="H1036" s="63"/>
      <c r="I1036" s="63"/>
      <c r="J1036" s="63"/>
      <c r="K1036" s="81"/>
      <c r="L1036" s="82"/>
      <c r="M1036" s="102"/>
      <c r="N1036" s="68"/>
      <c r="O1036" s="68"/>
      <c r="P1036" s="68"/>
      <c r="Q1036" s="462"/>
      <c r="R1036" s="69"/>
      <c r="S1036" s="70"/>
    </row>
    <row r="1037" spans="4:19" x14ac:dyDescent="0.3">
      <c r="D1037" s="65"/>
      <c r="E1037" s="65"/>
      <c r="F1037" s="65"/>
      <c r="G1037" s="65"/>
      <c r="H1037" s="63"/>
      <c r="I1037" s="63"/>
      <c r="J1037" s="63"/>
      <c r="K1037" s="81"/>
      <c r="L1037" s="82"/>
      <c r="M1037" s="102"/>
      <c r="N1037" s="68"/>
      <c r="O1037" s="68"/>
      <c r="P1037" s="68"/>
      <c r="Q1037" s="462"/>
      <c r="R1037" s="69"/>
      <c r="S1037" s="70"/>
    </row>
    <row r="1038" spans="4:19" x14ac:dyDescent="0.3">
      <c r="D1038" s="65"/>
      <c r="E1038" s="65"/>
      <c r="F1038" s="65"/>
      <c r="G1038" s="65"/>
      <c r="H1038" s="63"/>
      <c r="I1038" s="63"/>
      <c r="J1038" s="63"/>
      <c r="K1038" s="81"/>
      <c r="L1038" s="82"/>
      <c r="M1038" s="102"/>
      <c r="N1038" s="68"/>
      <c r="O1038" s="68"/>
      <c r="P1038" s="68"/>
      <c r="Q1038" s="462"/>
      <c r="R1038" s="69"/>
      <c r="S1038" s="70"/>
    </row>
    <row r="1039" spans="4:19" x14ac:dyDescent="0.3">
      <c r="D1039" s="65"/>
      <c r="E1039" s="65"/>
      <c r="F1039" s="65"/>
      <c r="G1039" s="65"/>
      <c r="H1039" s="63"/>
      <c r="I1039" s="63"/>
      <c r="J1039" s="63"/>
      <c r="K1039" s="81"/>
      <c r="L1039" s="82"/>
      <c r="M1039" s="102"/>
      <c r="N1039" s="68"/>
      <c r="O1039" s="68"/>
      <c r="P1039" s="68"/>
      <c r="Q1039" s="462"/>
      <c r="R1039" s="69"/>
      <c r="S1039" s="70"/>
    </row>
    <row r="1040" spans="4:19" x14ac:dyDescent="0.3">
      <c r="D1040" s="65"/>
      <c r="E1040" s="65"/>
      <c r="F1040" s="65"/>
      <c r="G1040" s="65"/>
      <c r="H1040" s="63"/>
      <c r="I1040" s="63"/>
      <c r="J1040" s="63"/>
      <c r="K1040" s="81"/>
      <c r="L1040" s="82"/>
      <c r="M1040" s="102"/>
      <c r="N1040" s="68"/>
      <c r="O1040" s="68"/>
      <c r="P1040" s="68"/>
      <c r="Q1040" s="462"/>
      <c r="R1040" s="69"/>
      <c r="S1040" s="70"/>
    </row>
    <row r="1041" spans="4:19" x14ac:dyDescent="0.3">
      <c r="D1041" s="65"/>
      <c r="E1041" s="65"/>
      <c r="F1041" s="65"/>
      <c r="G1041" s="65"/>
      <c r="H1041" s="63"/>
      <c r="I1041" s="63"/>
      <c r="J1041" s="63"/>
      <c r="K1041" s="81"/>
      <c r="L1041" s="82"/>
      <c r="M1041" s="102"/>
      <c r="N1041" s="68"/>
      <c r="O1041" s="68"/>
      <c r="P1041" s="68"/>
      <c r="Q1041" s="462"/>
      <c r="R1041" s="69"/>
      <c r="S1041" s="70"/>
    </row>
    <row r="1042" spans="4:19" x14ac:dyDescent="0.3">
      <c r="D1042" s="65"/>
      <c r="E1042" s="65"/>
      <c r="F1042" s="65"/>
      <c r="G1042" s="65"/>
      <c r="H1042" s="63"/>
      <c r="I1042" s="63"/>
      <c r="J1042" s="63"/>
      <c r="K1042" s="81"/>
      <c r="L1042" s="82"/>
      <c r="M1042" s="102"/>
      <c r="N1042" s="68"/>
      <c r="O1042" s="68"/>
      <c r="P1042" s="68"/>
      <c r="Q1042" s="462"/>
      <c r="R1042" s="69"/>
      <c r="S1042" s="70"/>
    </row>
    <row r="1043" spans="4:19" x14ac:dyDescent="0.3">
      <c r="D1043" s="65"/>
      <c r="E1043" s="65"/>
      <c r="F1043" s="65"/>
      <c r="G1043" s="65"/>
      <c r="H1043" s="63"/>
      <c r="I1043" s="63"/>
      <c r="J1043" s="63"/>
      <c r="K1043" s="81"/>
      <c r="L1043" s="82"/>
      <c r="M1043" s="102"/>
      <c r="N1043" s="68"/>
      <c r="O1043" s="68"/>
      <c r="P1043" s="68"/>
      <c r="Q1043" s="462"/>
      <c r="R1043" s="69"/>
      <c r="S1043" s="70"/>
    </row>
    <row r="1044" spans="4:19" x14ac:dyDescent="0.3">
      <c r="D1044" s="65"/>
      <c r="E1044" s="65"/>
      <c r="F1044" s="65"/>
      <c r="G1044" s="65"/>
      <c r="H1044" s="63"/>
      <c r="I1044" s="63"/>
      <c r="J1044" s="63"/>
      <c r="K1044" s="81"/>
      <c r="L1044" s="82"/>
      <c r="M1044" s="102"/>
      <c r="N1044" s="68"/>
      <c r="O1044" s="68"/>
      <c r="P1044" s="68"/>
      <c r="Q1044" s="462"/>
      <c r="R1044" s="69"/>
      <c r="S1044" s="70"/>
    </row>
    <row r="1045" spans="4:19" x14ac:dyDescent="0.3">
      <c r="D1045" s="65"/>
      <c r="E1045" s="65"/>
      <c r="F1045" s="65"/>
      <c r="G1045" s="65"/>
      <c r="H1045" s="63"/>
      <c r="I1045" s="63"/>
      <c r="J1045" s="63"/>
      <c r="K1045" s="81"/>
      <c r="L1045" s="82"/>
      <c r="M1045" s="102"/>
      <c r="N1045" s="68"/>
      <c r="O1045" s="68"/>
      <c r="P1045" s="68"/>
      <c r="Q1045" s="462"/>
      <c r="R1045" s="69"/>
      <c r="S1045" s="70"/>
    </row>
    <row r="1046" spans="4:19" x14ac:dyDescent="0.3">
      <c r="D1046" s="65"/>
      <c r="E1046" s="65"/>
      <c r="F1046" s="65"/>
      <c r="G1046" s="65"/>
      <c r="H1046" s="63"/>
      <c r="I1046" s="63"/>
      <c r="J1046" s="63"/>
      <c r="K1046" s="81"/>
      <c r="L1046" s="82"/>
      <c r="M1046" s="102"/>
      <c r="N1046" s="68"/>
      <c r="O1046" s="68"/>
      <c r="P1046" s="68"/>
      <c r="Q1046" s="462"/>
      <c r="R1046" s="69"/>
      <c r="S1046" s="70"/>
    </row>
    <row r="1047" spans="4:19" x14ac:dyDescent="0.3">
      <c r="D1047" s="65"/>
      <c r="E1047" s="65"/>
      <c r="F1047" s="65"/>
      <c r="G1047" s="65"/>
      <c r="H1047" s="63"/>
      <c r="I1047" s="63"/>
      <c r="J1047" s="63"/>
      <c r="K1047" s="81"/>
      <c r="L1047" s="82"/>
      <c r="M1047" s="102"/>
      <c r="N1047" s="68"/>
      <c r="O1047" s="68"/>
      <c r="P1047" s="68"/>
      <c r="Q1047" s="462"/>
      <c r="R1047" s="69"/>
      <c r="S1047" s="70"/>
    </row>
    <row r="1048" spans="4:19" x14ac:dyDescent="0.3">
      <c r="D1048" s="65"/>
      <c r="E1048" s="65"/>
      <c r="F1048" s="65"/>
      <c r="G1048" s="65"/>
      <c r="H1048" s="63"/>
      <c r="I1048" s="63"/>
      <c r="J1048" s="63"/>
      <c r="K1048" s="81"/>
      <c r="L1048" s="82"/>
      <c r="M1048" s="102"/>
      <c r="N1048" s="68"/>
      <c r="O1048" s="68"/>
      <c r="P1048" s="68"/>
      <c r="Q1048" s="462"/>
      <c r="R1048" s="69"/>
      <c r="S1048" s="70"/>
    </row>
    <row r="1049" spans="4:19" x14ac:dyDescent="0.3">
      <c r="D1049" s="65"/>
      <c r="E1049" s="65"/>
      <c r="F1049" s="65"/>
      <c r="G1049" s="65"/>
      <c r="H1049" s="63"/>
      <c r="I1049" s="63"/>
      <c r="J1049" s="63"/>
      <c r="K1049" s="81"/>
      <c r="L1049" s="82"/>
      <c r="M1049" s="102"/>
      <c r="N1049" s="68"/>
      <c r="O1049" s="68"/>
      <c r="P1049" s="68"/>
      <c r="Q1049" s="462"/>
      <c r="R1049" s="69"/>
      <c r="S1049" s="70"/>
    </row>
    <row r="1050" spans="4:19" x14ac:dyDescent="0.3">
      <c r="D1050" s="65"/>
      <c r="E1050" s="65"/>
      <c r="F1050" s="65"/>
      <c r="G1050" s="65"/>
      <c r="H1050" s="63"/>
      <c r="I1050" s="63"/>
      <c r="J1050" s="63"/>
      <c r="K1050" s="81"/>
      <c r="L1050" s="82"/>
      <c r="M1050" s="102"/>
      <c r="N1050" s="68"/>
      <c r="O1050" s="68"/>
      <c r="P1050" s="68"/>
      <c r="Q1050" s="462"/>
      <c r="R1050" s="69"/>
      <c r="S1050" s="70"/>
    </row>
    <row r="1051" spans="4:19" x14ac:dyDescent="0.3">
      <c r="D1051" s="65"/>
      <c r="E1051" s="65"/>
      <c r="F1051" s="65"/>
      <c r="G1051" s="65"/>
      <c r="H1051" s="63"/>
      <c r="I1051" s="63"/>
      <c r="J1051" s="63"/>
      <c r="K1051" s="81"/>
      <c r="L1051" s="82"/>
      <c r="M1051" s="102"/>
      <c r="N1051" s="68"/>
      <c r="O1051" s="68"/>
      <c r="P1051" s="68"/>
      <c r="Q1051" s="462"/>
      <c r="R1051" s="69"/>
      <c r="S1051" s="70"/>
    </row>
    <row r="1052" spans="4:19" x14ac:dyDescent="0.3">
      <c r="D1052" s="65"/>
      <c r="E1052" s="65"/>
      <c r="F1052" s="65"/>
      <c r="G1052" s="65"/>
      <c r="H1052" s="63"/>
      <c r="I1052" s="63"/>
      <c r="J1052" s="63"/>
      <c r="K1052" s="81"/>
      <c r="L1052" s="82"/>
      <c r="M1052" s="102"/>
      <c r="N1052" s="68"/>
      <c r="O1052" s="68"/>
      <c r="P1052" s="68"/>
      <c r="Q1052" s="462"/>
      <c r="R1052" s="69"/>
      <c r="S1052" s="70"/>
    </row>
    <row r="1053" spans="4:19" x14ac:dyDescent="0.3">
      <c r="D1053" s="65"/>
      <c r="E1053" s="65"/>
      <c r="F1053" s="65"/>
      <c r="G1053" s="65"/>
      <c r="H1053" s="63"/>
      <c r="I1053" s="63"/>
      <c r="J1053" s="63"/>
      <c r="K1053" s="81"/>
      <c r="L1053" s="82"/>
      <c r="M1053" s="102"/>
      <c r="N1053" s="68"/>
      <c r="O1053" s="68"/>
      <c r="P1053" s="68"/>
      <c r="Q1053" s="462"/>
      <c r="R1053" s="69"/>
      <c r="S1053" s="70"/>
    </row>
    <row r="1054" spans="4:19" x14ac:dyDescent="0.3">
      <c r="D1054" s="65"/>
      <c r="E1054" s="65"/>
      <c r="F1054" s="65"/>
      <c r="G1054" s="65"/>
      <c r="H1054" s="63"/>
      <c r="I1054" s="63"/>
      <c r="J1054" s="63"/>
      <c r="K1054" s="81"/>
      <c r="L1054" s="82"/>
      <c r="M1054" s="102"/>
      <c r="N1054" s="68"/>
      <c r="O1054" s="68"/>
      <c r="P1054" s="68"/>
      <c r="Q1054" s="462"/>
      <c r="R1054" s="69"/>
      <c r="S1054" s="70"/>
    </row>
    <row r="1055" spans="4:19" x14ac:dyDescent="0.3">
      <c r="D1055" s="65"/>
      <c r="E1055" s="65"/>
      <c r="F1055" s="65"/>
      <c r="G1055" s="65"/>
      <c r="H1055" s="63"/>
      <c r="I1055" s="63"/>
      <c r="J1055" s="63"/>
      <c r="K1055" s="81"/>
      <c r="L1055" s="82"/>
      <c r="M1055" s="102"/>
      <c r="N1055" s="68"/>
      <c r="O1055" s="68"/>
      <c r="P1055" s="68"/>
      <c r="Q1055" s="462"/>
      <c r="R1055" s="69"/>
      <c r="S1055" s="70"/>
    </row>
    <row r="1056" spans="4:19" x14ac:dyDescent="0.3">
      <c r="D1056" s="65"/>
      <c r="E1056" s="65"/>
      <c r="F1056" s="65"/>
      <c r="G1056" s="65"/>
      <c r="H1056" s="63"/>
      <c r="I1056" s="63"/>
      <c r="J1056" s="63"/>
      <c r="K1056" s="81"/>
      <c r="L1056" s="82"/>
      <c r="M1056" s="102"/>
      <c r="N1056" s="68"/>
      <c r="O1056" s="68"/>
      <c r="P1056" s="68"/>
      <c r="Q1056" s="462"/>
      <c r="R1056" s="69"/>
      <c r="S1056" s="70"/>
    </row>
    <row r="1057" spans="4:19" x14ac:dyDescent="0.3">
      <c r="D1057" s="65"/>
      <c r="E1057" s="65"/>
      <c r="F1057" s="65"/>
      <c r="G1057" s="65"/>
      <c r="H1057" s="63"/>
      <c r="I1057" s="63"/>
      <c r="J1057" s="63"/>
      <c r="K1057" s="81"/>
      <c r="L1057" s="82"/>
      <c r="M1057" s="102"/>
      <c r="N1057" s="68"/>
      <c r="O1057" s="68"/>
      <c r="P1057" s="68"/>
      <c r="Q1057" s="462"/>
      <c r="R1057" s="69"/>
      <c r="S1057" s="70"/>
    </row>
    <row r="1058" spans="4:19" x14ac:dyDescent="0.3">
      <c r="D1058" s="65"/>
      <c r="E1058" s="65"/>
      <c r="F1058" s="65"/>
      <c r="G1058" s="65"/>
      <c r="H1058" s="63"/>
      <c r="I1058" s="63"/>
      <c r="J1058" s="63"/>
      <c r="K1058" s="81"/>
      <c r="L1058" s="82"/>
      <c r="M1058" s="102"/>
      <c r="N1058" s="68"/>
      <c r="O1058" s="68"/>
      <c r="P1058" s="68"/>
      <c r="Q1058" s="462"/>
      <c r="R1058" s="69"/>
      <c r="S1058" s="70"/>
    </row>
    <row r="1059" spans="4:19" x14ac:dyDescent="0.3">
      <c r="D1059" s="65"/>
      <c r="E1059" s="65"/>
      <c r="F1059" s="65"/>
      <c r="G1059" s="65"/>
      <c r="H1059" s="63"/>
      <c r="I1059" s="63"/>
      <c r="J1059" s="63"/>
      <c r="K1059" s="81"/>
      <c r="L1059" s="82"/>
      <c r="M1059" s="102"/>
      <c r="N1059" s="68"/>
      <c r="O1059" s="68"/>
      <c r="P1059" s="68"/>
      <c r="Q1059" s="462"/>
      <c r="R1059" s="69"/>
      <c r="S1059" s="70"/>
    </row>
    <row r="1060" spans="4:19" x14ac:dyDescent="0.3">
      <c r="D1060" s="65"/>
      <c r="E1060" s="65"/>
      <c r="F1060" s="65"/>
      <c r="G1060" s="65"/>
      <c r="H1060" s="63"/>
      <c r="I1060" s="63"/>
      <c r="J1060" s="63"/>
      <c r="K1060" s="81"/>
      <c r="L1060" s="82"/>
      <c r="M1060" s="102"/>
      <c r="N1060" s="68"/>
      <c r="O1060" s="68"/>
      <c r="P1060" s="68"/>
      <c r="Q1060" s="462"/>
      <c r="R1060" s="69"/>
      <c r="S1060" s="70"/>
    </row>
    <row r="1061" spans="4:19" x14ac:dyDescent="0.3">
      <c r="D1061" s="65"/>
      <c r="E1061" s="65"/>
      <c r="F1061" s="65"/>
      <c r="G1061" s="65"/>
      <c r="H1061" s="63"/>
      <c r="I1061" s="63"/>
      <c r="J1061" s="63"/>
      <c r="K1061" s="81"/>
      <c r="L1061" s="82"/>
      <c r="M1061" s="102"/>
      <c r="N1061" s="68"/>
      <c r="O1061" s="68"/>
      <c r="P1061" s="68"/>
      <c r="Q1061" s="462"/>
      <c r="R1061" s="69"/>
      <c r="S1061" s="70"/>
    </row>
    <row r="1062" spans="4:19" x14ac:dyDescent="0.3">
      <c r="D1062" s="65"/>
      <c r="E1062" s="65"/>
      <c r="F1062" s="65"/>
      <c r="G1062" s="65"/>
      <c r="H1062" s="63"/>
      <c r="I1062" s="63"/>
      <c r="J1062" s="63"/>
      <c r="K1062" s="81"/>
      <c r="L1062" s="82"/>
      <c r="M1062" s="102"/>
      <c r="N1062" s="68"/>
      <c r="O1062" s="68"/>
      <c r="P1062" s="68"/>
      <c r="Q1062" s="462"/>
      <c r="R1062" s="69"/>
      <c r="S1062" s="70"/>
    </row>
    <row r="1063" spans="4:19" x14ac:dyDescent="0.3">
      <c r="D1063" s="65"/>
      <c r="E1063" s="65"/>
      <c r="F1063" s="65"/>
      <c r="G1063" s="65"/>
      <c r="H1063" s="63"/>
      <c r="I1063" s="63"/>
      <c r="J1063" s="63"/>
      <c r="K1063" s="81"/>
      <c r="L1063" s="82"/>
      <c r="M1063" s="102"/>
      <c r="N1063" s="68"/>
      <c r="O1063" s="68"/>
      <c r="P1063" s="68"/>
      <c r="Q1063" s="462"/>
      <c r="R1063" s="69"/>
      <c r="S1063" s="70"/>
    </row>
    <row r="1064" spans="4:19" x14ac:dyDescent="0.3">
      <c r="D1064" s="65"/>
      <c r="E1064" s="65"/>
      <c r="F1064" s="65"/>
      <c r="G1064" s="65"/>
      <c r="H1064" s="63"/>
      <c r="I1064" s="63"/>
      <c r="J1064" s="63"/>
      <c r="K1064" s="81"/>
      <c r="L1064" s="82"/>
      <c r="M1064" s="102"/>
      <c r="N1064" s="68"/>
      <c r="O1064" s="68"/>
      <c r="P1064" s="68"/>
      <c r="Q1064" s="462"/>
      <c r="R1064" s="69"/>
      <c r="S1064" s="70"/>
    </row>
    <row r="1065" spans="4:19" x14ac:dyDescent="0.3">
      <c r="D1065" s="65"/>
      <c r="E1065" s="65"/>
      <c r="F1065" s="65"/>
      <c r="G1065" s="65"/>
      <c r="H1065" s="63"/>
      <c r="I1065" s="63"/>
      <c r="J1065" s="63"/>
      <c r="K1065" s="81"/>
      <c r="L1065" s="82"/>
      <c r="M1065" s="102"/>
      <c r="N1065" s="68"/>
      <c r="O1065" s="68"/>
      <c r="P1065" s="68"/>
      <c r="Q1065" s="462"/>
      <c r="R1065" s="69"/>
      <c r="S1065" s="70"/>
    </row>
    <row r="1066" spans="4:19" x14ac:dyDescent="0.3">
      <c r="D1066" s="65"/>
      <c r="E1066" s="65"/>
      <c r="F1066" s="65"/>
      <c r="G1066" s="65"/>
      <c r="H1066" s="63"/>
      <c r="I1066" s="63"/>
      <c r="J1066" s="63"/>
      <c r="K1066" s="81"/>
      <c r="L1066" s="82"/>
      <c r="M1066" s="102"/>
      <c r="N1066" s="68"/>
      <c r="O1066" s="68"/>
      <c r="P1066" s="68"/>
      <c r="Q1066" s="462"/>
      <c r="R1066" s="69"/>
      <c r="S1066" s="70"/>
    </row>
    <row r="1067" spans="4:19" x14ac:dyDescent="0.3">
      <c r="D1067" s="65"/>
      <c r="E1067" s="65"/>
      <c r="F1067" s="65"/>
      <c r="G1067" s="65"/>
      <c r="H1067" s="63"/>
      <c r="I1067" s="63"/>
      <c r="J1067" s="63"/>
      <c r="K1067" s="81"/>
      <c r="L1067" s="82"/>
      <c r="M1067" s="102"/>
      <c r="N1067" s="68"/>
      <c r="O1067" s="68"/>
      <c r="P1067" s="68"/>
      <c r="Q1067" s="462"/>
      <c r="R1067" s="69"/>
      <c r="S1067" s="70"/>
    </row>
    <row r="1068" spans="4:19" x14ac:dyDescent="0.3">
      <c r="D1068" s="65"/>
      <c r="E1068" s="65"/>
      <c r="F1068" s="65"/>
      <c r="G1068" s="65"/>
      <c r="H1068" s="63"/>
      <c r="I1068" s="63"/>
      <c r="J1068" s="63"/>
      <c r="K1068" s="81"/>
      <c r="L1068" s="82"/>
      <c r="M1068" s="102"/>
      <c r="N1068" s="68"/>
      <c r="O1068" s="68"/>
      <c r="P1068" s="68"/>
      <c r="Q1068" s="462"/>
      <c r="R1068" s="69"/>
      <c r="S1068" s="70"/>
    </row>
    <row r="1069" spans="4:19" x14ac:dyDescent="0.3">
      <c r="D1069" s="65"/>
      <c r="E1069" s="65"/>
      <c r="F1069" s="65"/>
      <c r="G1069" s="65"/>
      <c r="H1069" s="63"/>
      <c r="I1069" s="63"/>
      <c r="J1069" s="63"/>
      <c r="K1069" s="81"/>
      <c r="L1069" s="82"/>
      <c r="M1069" s="102"/>
      <c r="N1069" s="68"/>
      <c r="O1069" s="68"/>
      <c r="P1069" s="68"/>
      <c r="Q1069" s="462"/>
      <c r="R1069" s="69"/>
      <c r="S1069" s="70"/>
    </row>
    <row r="1070" spans="4:19" x14ac:dyDescent="0.3">
      <c r="D1070" s="65"/>
      <c r="E1070" s="65"/>
      <c r="F1070" s="65"/>
      <c r="G1070" s="65"/>
      <c r="H1070" s="63"/>
      <c r="I1070" s="63"/>
      <c r="J1070" s="63"/>
      <c r="K1070" s="81"/>
      <c r="L1070" s="82"/>
      <c r="M1070" s="102"/>
      <c r="N1070" s="68"/>
      <c r="O1070" s="68"/>
      <c r="P1070" s="68"/>
      <c r="Q1070" s="462"/>
      <c r="R1070" s="69"/>
      <c r="S1070" s="70"/>
    </row>
    <row r="1071" spans="4:19" x14ac:dyDescent="0.3">
      <c r="D1071" s="65"/>
      <c r="E1071" s="65"/>
      <c r="F1071" s="65"/>
      <c r="G1071" s="65"/>
      <c r="H1071" s="63"/>
      <c r="I1071" s="63"/>
      <c r="J1071" s="63"/>
      <c r="K1071" s="81"/>
      <c r="L1071" s="82"/>
      <c r="M1071" s="102"/>
      <c r="N1071" s="68"/>
      <c r="O1071" s="68"/>
      <c r="P1071" s="68"/>
      <c r="Q1071" s="462"/>
      <c r="R1071" s="69"/>
      <c r="S1071" s="70"/>
    </row>
    <row r="1072" spans="4:19" x14ac:dyDescent="0.3">
      <c r="D1072" s="65"/>
      <c r="E1072" s="65"/>
      <c r="F1072" s="65"/>
      <c r="G1072" s="65"/>
      <c r="H1072" s="63"/>
      <c r="I1072" s="63"/>
      <c r="J1072" s="63"/>
      <c r="K1072" s="81"/>
      <c r="L1072" s="82"/>
      <c r="M1072" s="102"/>
      <c r="N1072" s="68"/>
      <c r="O1072" s="68"/>
      <c r="P1072" s="68"/>
      <c r="Q1072" s="462"/>
      <c r="R1072" s="69"/>
      <c r="S1072" s="70"/>
    </row>
    <row r="1073" spans="4:19" x14ac:dyDescent="0.3">
      <c r="D1073" s="65"/>
      <c r="E1073" s="65"/>
      <c r="F1073" s="65"/>
      <c r="G1073" s="65"/>
      <c r="H1073" s="63"/>
      <c r="I1073" s="63"/>
      <c r="J1073" s="63"/>
      <c r="K1073" s="81"/>
      <c r="L1073" s="82"/>
      <c r="M1073" s="102"/>
      <c r="N1073" s="68"/>
      <c r="O1073" s="68"/>
      <c r="P1073" s="68"/>
      <c r="Q1073" s="462"/>
      <c r="R1073" s="69"/>
      <c r="S1073" s="70"/>
    </row>
    <row r="1074" spans="4:19" x14ac:dyDescent="0.3">
      <c r="D1074" s="65"/>
      <c r="E1074" s="65"/>
      <c r="F1074" s="65"/>
      <c r="G1074" s="65"/>
      <c r="H1074" s="63"/>
      <c r="I1074" s="63"/>
      <c r="J1074" s="63"/>
      <c r="K1074" s="81"/>
      <c r="L1074" s="82"/>
      <c r="M1074" s="102"/>
      <c r="N1074" s="68"/>
      <c r="O1074" s="68"/>
      <c r="P1074" s="68"/>
      <c r="Q1074" s="462"/>
      <c r="R1074" s="69"/>
      <c r="S1074" s="70"/>
    </row>
    <row r="1075" spans="4:19" x14ac:dyDescent="0.3">
      <c r="D1075" s="65"/>
      <c r="E1075" s="65"/>
      <c r="F1075" s="65"/>
      <c r="G1075" s="65"/>
      <c r="H1075" s="63"/>
      <c r="I1075" s="63"/>
      <c r="J1075" s="63"/>
      <c r="K1075" s="81"/>
      <c r="L1075" s="82"/>
      <c r="M1075" s="102"/>
      <c r="N1075" s="68"/>
      <c r="O1075" s="68"/>
      <c r="P1075" s="68"/>
      <c r="Q1075" s="462"/>
      <c r="R1075" s="69"/>
      <c r="S1075" s="70"/>
    </row>
    <row r="1076" spans="4:19" x14ac:dyDescent="0.3">
      <c r="D1076" s="65"/>
      <c r="E1076" s="65"/>
      <c r="F1076" s="65"/>
      <c r="G1076" s="65"/>
      <c r="H1076" s="63"/>
      <c r="I1076" s="63"/>
      <c r="J1076" s="63"/>
      <c r="K1076" s="81"/>
      <c r="L1076" s="82"/>
      <c r="M1076" s="102"/>
      <c r="N1076" s="68"/>
      <c r="O1076" s="68"/>
      <c r="P1076" s="68"/>
      <c r="Q1076" s="462"/>
      <c r="R1076" s="69"/>
      <c r="S1076" s="70"/>
    </row>
    <row r="1077" spans="4:19" x14ac:dyDescent="0.3">
      <c r="D1077" s="65"/>
      <c r="E1077" s="65"/>
      <c r="F1077" s="65"/>
      <c r="G1077" s="65"/>
      <c r="H1077" s="63"/>
      <c r="I1077" s="63"/>
      <c r="J1077" s="63"/>
      <c r="K1077" s="81"/>
      <c r="L1077" s="82"/>
      <c r="M1077" s="102"/>
      <c r="N1077" s="68"/>
      <c r="O1077" s="68"/>
      <c r="P1077" s="68"/>
      <c r="Q1077" s="462"/>
      <c r="R1077" s="69"/>
      <c r="S1077" s="70"/>
    </row>
    <row r="1078" spans="4:19" x14ac:dyDescent="0.3">
      <c r="D1078" s="65"/>
      <c r="E1078" s="65"/>
      <c r="F1078" s="65"/>
      <c r="G1078" s="65"/>
      <c r="H1078" s="63"/>
      <c r="I1078" s="63"/>
      <c r="J1078" s="63"/>
      <c r="K1078" s="81"/>
      <c r="L1078" s="82"/>
      <c r="M1078" s="102"/>
      <c r="N1078" s="68"/>
      <c r="O1078" s="68"/>
      <c r="P1078" s="68"/>
      <c r="Q1078" s="462"/>
      <c r="R1078" s="69"/>
      <c r="S1078" s="70"/>
    </row>
    <row r="1079" spans="4:19" x14ac:dyDescent="0.3">
      <c r="D1079" s="65"/>
      <c r="E1079" s="65"/>
      <c r="F1079" s="65"/>
      <c r="G1079" s="65"/>
      <c r="H1079" s="63"/>
      <c r="I1079" s="63"/>
      <c r="J1079" s="63"/>
      <c r="K1079" s="81"/>
      <c r="L1079" s="82"/>
      <c r="M1079" s="102"/>
      <c r="N1079" s="68"/>
      <c r="O1079" s="68"/>
      <c r="P1079" s="68"/>
      <c r="Q1079" s="462"/>
      <c r="R1079" s="69"/>
      <c r="S1079" s="70"/>
    </row>
    <row r="1080" spans="4:19" x14ac:dyDescent="0.3">
      <c r="D1080" s="65"/>
      <c r="E1080" s="65"/>
      <c r="F1080" s="65"/>
      <c r="G1080" s="65"/>
      <c r="H1080" s="63"/>
      <c r="I1080" s="63"/>
      <c r="J1080" s="63"/>
      <c r="K1080" s="81"/>
      <c r="L1080" s="82"/>
      <c r="M1080" s="102"/>
      <c r="N1080" s="68"/>
      <c r="O1080" s="68"/>
      <c r="P1080" s="68"/>
      <c r="Q1080" s="462"/>
      <c r="R1080" s="69"/>
      <c r="S1080" s="70"/>
    </row>
    <row r="1081" spans="4:19" x14ac:dyDescent="0.3">
      <c r="D1081" s="65"/>
      <c r="E1081" s="65"/>
      <c r="F1081" s="65"/>
      <c r="G1081" s="65"/>
      <c r="H1081" s="63"/>
      <c r="I1081" s="63"/>
      <c r="J1081" s="63"/>
      <c r="K1081" s="81"/>
      <c r="L1081" s="82"/>
      <c r="M1081" s="102"/>
      <c r="N1081" s="68"/>
      <c r="O1081" s="68"/>
      <c r="P1081" s="68"/>
      <c r="Q1081" s="462"/>
      <c r="R1081" s="69"/>
      <c r="S1081" s="70"/>
    </row>
    <row r="1082" spans="4:19" x14ac:dyDescent="0.3">
      <c r="D1082" s="65"/>
      <c r="E1082" s="65"/>
      <c r="F1082" s="65"/>
      <c r="G1082" s="65"/>
      <c r="H1082" s="63"/>
      <c r="I1082" s="63"/>
      <c r="J1082" s="63"/>
      <c r="K1082" s="81"/>
      <c r="L1082" s="82"/>
      <c r="M1082" s="102"/>
      <c r="N1082" s="68"/>
      <c r="O1082" s="68"/>
      <c r="P1082" s="68"/>
      <c r="Q1082" s="462"/>
      <c r="R1082" s="69"/>
      <c r="S1082" s="70"/>
    </row>
    <row r="1083" spans="4:19" x14ac:dyDescent="0.3">
      <c r="D1083" s="65"/>
      <c r="E1083" s="65"/>
      <c r="F1083" s="65"/>
      <c r="G1083" s="65"/>
      <c r="H1083" s="63"/>
      <c r="I1083" s="63"/>
      <c r="J1083" s="63"/>
      <c r="K1083" s="81"/>
      <c r="L1083" s="82"/>
      <c r="M1083" s="102"/>
      <c r="N1083" s="68"/>
      <c r="O1083" s="68"/>
      <c r="P1083" s="68"/>
      <c r="Q1083" s="462"/>
      <c r="R1083" s="69"/>
      <c r="S1083" s="70"/>
    </row>
  </sheetData>
  <sheetProtection algorithmName="SHA-512" hashValue="NAZYgszHjnbWbNCyUr1uXD6S3pb33u+ggpAfxvHt9xmSitjHte5dZlnsakMfEjSlLPLDRJqECZk+izvEEM4FFQ==" saltValue="AqLJZbari/X9bW3JwxExaQ==" spinCount="100000" sheet="1" objects="1" scenarios="1" sort="0" autoFilter="0" pivotTables="0"/>
  <mergeCells count="7">
    <mergeCell ref="A1:K2"/>
    <mergeCell ref="T1:V1"/>
    <mergeCell ref="A3:B3"/>
    <mergeCell ref="D3:K3"/>
    <mergeCell ref="N3:P3"/>
    <mergeCell ref="Q3:S3"/>
    <mergeCell ref="T3:V3"/>
  </mergeCells>
  <conditionalFormatting sqref="S5:S151 S544 S455:S490 S153:S448">
    <cfRule type="containsBlanks" priority="1274" stopIfTrue="1">
      <formula>LEN(TRIM(S5))=0</formula>
    </cfRule>
  </conditionalFormatting>
  <conditionalFormatting sqref="T5:V151 T543:V544 T455:V489 U449:V454 T229:V448 T153:V227">
    <cfRule type="expression" dxfId="11014" priority="1265">
      <formula>$S5&lt;TODAY()</formula>
    </cfRule>
  </conditionalFormatting>
  <conditionalFormatting sqref="H6">
    <cfRule type="expression" dxfId="11013" priority="1214" stopIfTrue="1">
      <formula>#REF! &lt;= NOW() +30</formula>
    </cfRule>
  </conditionalFormatting>
  <conditionalFormatting sqref="G5:G13">
    <cfRule type="expression" dxfId="11012" priority="1213" stopIfTrue="1">
      <formula>#REF! &lt;= NOW()+30</formula>
    </cfRule>
  </conditionalFormatting>
  <conditionalFormatting sqref="I357:I360 I353 I348:I349 I362 I344:I346 I341:I342 I337:I339 I335 G269:G407 G15:G267">
    <cfRule type="expression" dxfId="11011" priority="1212" stopIfTrue="1">
      <formula>#REF! &lt;= NOW()+30</formula>
    </cfRule>
  </conditionalFormatting>
  <conditionalFormatting sqref="G14">
    <cfRule type="expression" dxfId="11010" priority="1211" stopIfTrue="1">
      <formula>#REF! &lt;= NOW()+30</formula>
    </cfRule>
  </conditionalFormatting>
  <conditionalFormatting sqref="H44">
    <cfRule type="expression" dxfId="11009" priority="1210" stopIfTrue="1">
      <formula>#REF! &lt;= NOW()+30</formula>
    </cfRule>
  </conditionalFormatting>
  <conditionalFormatting sqref="E197">
    <cfRule type="expression" dxfId="11008" priority="1209" stopIfTrue="1">
      <formula>#REF! &lt;= NOW()+30</formula>
    </cfRule>
  </conditionalFormatting>
  <conditionalFormatting sqref="H251">
    <cfRule type="expression" dxfId="11007" priority="1208" stopIfTrue="1">
      <formula>#REF! &lt;= NOW()+30</formula>
    </cfRule>
  </conditionalFormatting>
  <conditionalFormatting sqref="G268">
    <cfRule type="expression" dxfId="11006" priority="1207" stopIfTrue="1">
      <formula>#REF! &lt;= NOW()+30</formula>
    </cfRule>
  </conditionalFormatting>
  <conditionalFormatting sqref="I336">
    <cfRule type="expression" dxfId="11005" priority="1206" stopIfTrue="1">
      <formula>#REF! &lt;= NOW()+30</formula>
    </cfRule>
  </conditionalFormatting>
  <conditionalFormatting sqref="I374">
    <cfRule type="expression" dxfId="11004" priority="1205" stopIfTrue="1">
      <formula>#REF! &lt;= NOW()+30</formula>
    </cfRule>
  </conditionalFormatting>
  <conditionalFormatting sqref="I355">
    <cfRule type="expression" dxfId="11003" priority="1204" stopIfTrue="1">
      <formula>#REF! &lt;= NOW()+30</formula>
    </cfRule>
  </conditionalFormatting>
  <conditionalFormatting sqref="I354">
    <cfRule type="expression" dxfId="11002" priority="1203" stopIfTrue="1">
      <formula>#REF! &lt;= NOW()+30</formula>
    </cfRule>
  </conditionalFormatting>
  <conditionalFormatting sqref="I352">
    <cfRule type="expression" dxfId="11001" priority="1202" stopIfTrue="1">
      <formula>#REF! &lt;= NOW()+30</formula>
    </cfRule>
  </conditionalFormatting>
  <conditionalFormatting sqref="I351">
    <cfRule type="expression" dxfId="11000" priority="1201" stopIfTrue="1">
      <formula>#REF! &lt;= NOW()+30</formula>
    </cfRule>
  </conditionalFormatting>
  <conditionalFormatting sqref="I381">
    <cfRule type="expression" dxfId="10999" priority="1200" stopIfTrue="1">
      <formula>#REF! &lt;= NOW()+30</formula>
    </cfRule>
  </conditionalFormatting>
  <conditionalFormatting sqref="I350">
    <cfRule type="expression" dxfId="10998" priority="1199" stopIfTrue="1">
      <formula>#REF! &lt;= NOW()+30</formula>
    </cfRule>
  </conditionalFormatting>
  <conditionalFormatting sqref="I343">
    <cfRule type="expression" dxfId="10997" priority="1198" stopIfTrue="1">
      <formula>#REF! &lt;= NOW()+30</formula>
    </cfRule>
  </conditionalFormatting>
  <conditionalFormatting sqref="I356">
    <cfRule type="expression" dxfId="10996" priority="1197" stopIfTrue="1">
      <formula>#REF! &lt;= NOW()+30</formula>
    </cfRule>
  </conditionalFormatting>
  <conditionalFormatting sqref="I347">
    <cfRule type="expression" dxfId="10995" priority="1196" stopIfTrue="1">
      <formula>#REF! &lt;= NOW()+30</formula>
    </cfRule>
  </conditionalFormatting>
  <conditionalFormatting sqref="I385">
    <cfRule type="expression" dxfId="10994" priority="1195" stopIfTrue="1">
      <formula>#REF! &lt;= NOW()+30</formula>
    </cfRule>
  </conditionalFormatting>
  <conditionalFormatting sqref="I384">
    <cfRule type="expression" dxfId="10993" priority="1194" stopIfTrue="1">
      <formula>#REF! &lt;= NOW()+30</formula>
    </cfRule>
  </conditionalFormatting>
  <conditionalFormatting sqref="I382">
    <cfRule type="expression" dxfId="10992" priority="1193" stopIfTrue="1">
      <formula>#REF! &lt;= NOW()+30</formula>
    </cfRule>
  </conditionalFormatting>
  <conditionalFormatting sqref="C451">
    <cfRule type="expression" dxfId="10991" priority="1192" stopIfTrue="1">
      <formula>#REF! &lt;= NOW()+30</formula>
    </cfRule>
  </conditionalFormatting>
  <conditionalFormatting sqref="C463">
    <cfRule type="expression" dxfId="10990" priority="1191" stopIfTrue="1">
      <formula>#REF! &lt;= NOW()+30</formula>
    </cfRule>
  </conditionalFormatting>
  <conditionalFormatting sqref="K477:K488 B469 B467:K468 J489:K490 B477:B490 C487:C490 K509:K514 B509:I510 I515:K515 I494:I538 F511:I512 D469:K469 B511:E538 F513:H515 B539:B540 A5:K73 A74:G74 I74:K74 A467:A544 F539:G539 B540:K540 D367:K367 B543:K544 D541:K542 A342:K366 D341:K341 A341:B341 A367:B367 D477:I490 B470:K476 B491:K508 A368:K466 F516:K538 A75:K340">
    <cfRule type="expression" dxfId="10989" priority="1264">
      <formula>LEFT($I5,3)="Pre"</formula>
    </cfRule>
    <cfRule type="expression" dxfId="10988" priority="1266">
      <formula>LEFT($I5,3)="Sup"</formula>
    </cfRule>
    <cfRule type="expression" dxfId="10987" priority="1267">
      <formula>LEFT($I5,3)="Obs"</formula>
    </cfRule>
    <cfRule type="expression" dxfId="10986" priority="1268">
      <formula>LEFT($I5,3)="Pri"</formula>
    </cfRule>
  </conditionalFormatting>
  <conditionalFormatting sqref="T228:U228">
    <cfRule type="expression" dxfId="10985" priority="1158">
      <formula>$S228&lt;TODAY()</formula>
    </cfRule>
  </conditionalFormatting>
  <conditionalFormatting sqref="C477:C481">
    <cfRule type="expression" dxfId="10984" priority="1129">
      <formula>LEFT($I477,3)="Pre"</formula>
    </cfRule>
    <cfRule type="expression" dxfId="10983" priority="1130">
      <formula>LEFT($I477,3)="Sup"</formula>
    </cfRule>
    <cfRule type="expression" dxfId="10982" priority="1131">
      <formula>LEFT($I477,3)="Obs"</formula>
    </cfRule>
    <cfRule type="expression" dxfId="10981" priority="1132">
      <formula>LEFT($I477,3)="Pri"</formula>
    </cfRule>
  </conditionalFormatting>
  <conditionalFormatting sqref="C482:C486">
    <cfRule type="expression" dxfId="10980" priority="1125">
      <formula>LEFT($I482,3)="Pre"</formula>
    </cfRule>
    <cfRule type="expression" dxfId="10979" priority="1126">
      <formula>LEFT($I482,3)="Sup"</formula>
    </cfRule>
    <cfRule type="expression" dxfId="10978" priority="1127">
      <formula>LEFT($I482,3)="Obs"</formula>
    </cfRule>
    <cfRule type="expression" dxfId="10977" priority="1128">
      <formula>LEFT($I482,3)="Pri"</formula>
    </cfRule>
  </conditionalFormatting>
  <conditionalFormatting sqref="J477:J488">
    <cfRule type="expression" dxfId="10976" priority="1117">
      <formula>LEFT($I477,3)="Pre"</formula>
    </cfRule>
    <cfRule type="expression" dxfId="10975" priority="1118">
      <formula>LEFT($I477,3)="Sup"</formula>
    </cfRule>
    <cfRule type="expression" dxfId="10974" priority="1119">
      <formula>LEFT($I477,3)="Obs"</formula>
    </cfRule>
    <cfRule type="expression" dxfId="10973" priority="1120">
      <formula>LEFT($I477,3)="Pri"</formula>
    </cfRule>
  </conditionalFormatting>
  <conditionalFormatting sqref="C469">
    <cfRule type="expression" dxfId="10972" priority="1113">
      <formula>LEFT($I469,3)="Pre"</formula>
    </cfRule>
    <cfRule type="expression" dxfId="10971" priority="1114">
      <formula>LEFT($I469,3)="Sup"</formula>
    </cfRule>
    <cfRule type="expression" dxfId="10970" priority="1115">
      <formula>LEFT($I469,3)="Obs"</formula>
    </cfRule>
    <cfRule type="expression" dxfId="10969" priority="1116">
      <formula>LEFT($I469,3)="Pri"</formula>
    </cfRule>
  </conditionalFormatting>
  <conditionalFormatting sqref="S491:S538 S540:S543">
    <cfRule type="containsBlanks" priority="1047" stopIfTrue="1">
      <formula>LEN(TRIM(S491))=0</formula>
    </cfRule>
  </conditionalFormatting>
  <conditionalFormatting sqref="T490:V491">
    <cfRule type="expression" dxfId="10968" priority="1031">
      <formula>$S490&lt;TODAY()</formula>
    </cfRule>
  </conditionalFormatting>
  <conditionalFormatting sqref="T492:U493">
    <cfRule type="expression" dxfId="10967" priority="1025">
      <formula>$S492&lt;TODAY()</formula>
    </cfRule>
  </conditionalFormatting>
  <conditionalFormatting sqref="T494:U501">
    <cfRule type="expression" dxfId="10966" priority="3125">
      <formula>#REF!&lt;TODAY()</formula>
    </cfRule>
  </conditionalFormatting>
  <conditionalFormatting sqref="T502:U503">
    <cfRule type="expression" dxfId="10965" priority="3153">
      <formula>#REF!&lt;TODAY()</formula>
    </cfRule>
  </conditionalFormatting>
  <conditionalFormatting sqref="T504:U505">
    <cfRule type="expression" dxfId="10964" priority="3154">
      <formula>#REF!&lt;TODAY()</formula>
    </cfRule>
  </conditionalFormatting>
  <conditionalFormatting sqref="T506:U506">
    <cfRule type="expression" dxfId="10963" priority="3155">
      <formula>#REF!&lt;TODAY()</formula>
    </cfRule>
  </conditionalFormatting>
  <conditionalFormatting sqref="J509:J511">
    <cfRule type="expression" dxfId="10962" priority="3160">
      <formula>LEFT($I510,3)="Pre"</formula>
    </cfRule>
    <cfRule type="expression" dxfId="10961" priority="3161">
      <formula>LEFT($I510,3)="Sup"</formula>
    </cfRule>
    <cfRule type="expression" dxfId="10960" priority="3162">
      <formula>LEFT($I510,3)="Obs"</formula>
    </cfRule>
    <cfRule type="expression" dxfId="10959" priority="3163">
      <formula>LEFT($I510,3)="Pri"</formula>
    </cfRule>
  </conditionalFormatting>
  <conditionalFormatting sqref="T507:U508 T540:V541 T509:V538">
    <cfRule type="expression" dxfId="10958" priority="3172">
      <formula>#REF!&lt;TODAY()</formula>
    </cfRule>
  </conditionalFormatting>
  <conditionalFormatting sqref="V542">
    <cfRule type="expression" dxfId="10957" priority="1019">
      <formula>#REF!&lt;TODAY()</formula>
    </cfRule>
  </conditionalFormatting>
  <conditionalFormatting sqref="U542">
    <cfRule type="expression" dxfId="10956" priority="1018">
      <formula>#REF!&lt;TODAY()</formula>
    </cfRule>
  </conditionalFormatting>
  <conditionalFormatting sqref="T542">
    <cfRule type="expression" dxfId="10955" priority="1017">
      <formula>#REF!&lt;TODAY()</formula>
    </cfRule>
  </conditionalFormatting>
  <conditionalFormatting sqref="V505">
    <cfRule type="expression" dxfId="10954" priority="1016">
      <formula>#REF!&lt;TODAY()</formula>
    </cfRule>
  </conditionalFormatting>
  <conditionalFormatting sqref="V507">
    <cfRule type="expression" dxfId="10953" priority="1015">
      <formula>#REF!&lt;TODAY()</formula>
    </cfRule>
  </conditionalFormatting>
  <conditionalFormatting sqref="V492:V495">
    <cfRule type="expression" dxfId="10952" priority="1013">
      <formula>$S492&lt;TODAY()</formula>
    </cfRule>
  </conditionalFormatting>
  <conditionalFormatting sqref="V499:V501">
    <cfRule type="expression" dxfId="10951" priority="1011">
      <formula>$S499&lt;TODAY()</formula>
    </cfRule>
  </conditionalFormatting>
  <conditionalFormatting sqref="V504">
    <cfRule type="expression" dxfId="10950" priority="1009">
      <formula>#REF!&lt;TODAY()</formula>
    </cfRule>
  </conditionalFormatting>
  <conditionalFormatting sqref="V506">
    <cfRule type="expression" dxfId="10949" priority="1008">
      <formula>#REF!&lt;TODAY()</formula>
    </cfRule>
  </conditionalFormatting>
  <conditionalFormatting sqref="V508">
    <cfRule type="expression" dxfId="10948" priority="1007">
      <formula>#REF!&lt;TODAY()</formula>
    </cfRule>
  </conditionalFormatting>
  <conditionalFormatting sqref="S152">
    <cfRule type="containsBlanks" priority="975" stopIfTrue="1">
      <formula>LEN(TRIM(S152))=0</formula>
    </cfRule>
  </conditionalFormatting>
  <conditionalFormatting sqref="T152:V152">
    <cfRule type="expression" dxfId="10947" priority="974">
      <formula>$S152&lt;TODAY()</formula>
    </cfRule>
  </conditionalFormatting>
  <conditionalFormatting sqref="S539">
    <cfRule type="containsBlanks" priority="967" stopIfTrue="1">
      <formula>LEN(TRIM(S539))=0</formula>
    </cfRule>
  </conditionalFormatting>
  <conditionalFormatting sqref="T539:V539">
    <cfRule type="expression" dxfId="10946" priority="958">
      <formula>$S539&lt;TODAY()</formula>
    </cfRule>
  </conditionalFormatting>
  <conditionalFormatting sqref="C539:E539 H539:K539">
    <cfRule type="expression" dxfId="10945" priority="957">
      <formula>LEFT($I539,3)="Pre"</formula>
    </cfRule>
    <cfRule type="expression" dxfId="10944" priority="959">
      <formula>LEFT($I539,3)="Sup"</formula>
    </cfRule>
    <cfRule type="expression" dxfId="10943" priority="960">
      <formula>LEFT($I539,3)="Obs"</formula>
    </cfRule>
    <cfRule type="expression" dxfId="10942" priority="961">
      <formula>LEFT($I539,3)="Pri"</formula>
    </cfRule>
  </conditionalFormatting>
  <conditionalFormatting sqref="V502">
    <cfRule type="expression" dxfId="10941" priority="951">
      <formula>#REF!&lt;TODAY()</formula>
    </cfRule>
  </conditionalFormatting>
  <conditionalFormatting sqref="V503">
    <cfRule type="expression" dxfId="10940" priority="950">
      <formula>$S503&lt;TODAY()</formula>
    </cfRule>
  </conditionalFormatting>
  <conditionalFormatting sqref="V496">
    <cfRule type="expression" dxfId="10939" priority="949">
      <formula>$S496&lt;TODAY()</formula>
    </cfRule>
  </conditionalFormatting>
  <conditionalFormatting sqref="V497">
    <cfRule type="expression" dxfId="10938" priority="948">
      <formula>$S497&lt;TODAY()</formula>
    </cfRule>
  </conditionalFormatting>
  <conditionalFormatting sqref="V498">
    <cfRule type="expression" dxfId="10937" priority="947">
      <formula>$S498&lt;TODAY()</formula>
    </cfRule>
  </conditionalFormatting>
  <conditionalFormatting sqref="V228">
    <cfRule type="expression" dxfId="10936" priority="846">
      <formula>$S228&lt;TODAY()</formula>
    </cfRule>
  </conditionalFormatting>
  <conditionalFormatting sqref="H74">
    <cfRule type="expression" dxfId="10935" priority="672">
      <formula>LEFT($I74,3)="Pre"</formula>
    </cfRule>
    <cfRule type="expression" dxfId="10934" priority="673">
      <formula>LEFT($I74,3)="Sup"</formula>
    </cfRule>
    <cfRule type="expression" dxfId="10933" priority="674">
      <formula>LEFT($I74,3)="Obs"</formula>
    </cfRule>
    <cfRule type="expression" dxfId="10932" priority="675">
      <formula>LEFT($I74,3)="Pri"</formula>
    </cfRule>
  </conditionalFormatting>
  <conditionalFormatting sqref="S449">
    <cfRule type="containsBlanks" priority="550" stopIfTrue="1">
      <formula>LEN(TRIM(S449))=0</formula>
    </cfRule>
  </conditionalFormatting>
  <conditionalFormatting sqref="T449">
    <cfRule type="expression" dxfId="10931" priority="549">
      <formula>$S449&lt;TODAY()</formula>
    </cfRule>
  </conditionalFormatting>
  <conditionalFormatting sqref="S450">
    <cfRule type="containsBlanks" priority="547" stopIfTrue="1">
      <formula>LEN(TRIM(S450))=0</formula>
    </cfRule>
  </conditionalFormatting>
  <conditionalFormatting sqref="T450">
    <cfRule type="expression" dxfId="10930" priority="546">
      <formula>$S450&lt;TODAY()</formula>
    </cfRule>
  </conditionalFormatting>
  <conditionalFormatting sqref="S451">
    <cfRule type="containsBlanks" priority="544" stopIfTrue="1">
      <formula>LEN(TRIM(S451))=0</formula>
    </cfRule>
  </conditionalFormatting>
  <conditionalFormatting sqref="T451">
    <cfRule type="expression" dxfId="10929" priority="543">
      <formula>$S451&lt;TODAY()</formula>
    </cfRule>
  </conditionalFormatting>
  <conditionalFormatting sqref="S452">
    <cfRule type="containsBlanks" priority="541" stopIfTrue="1">
      <formula>LEN(TRIM(S452))=0</formula>
    </cfRule>
  </conditionalFormatting>
  <conditionalFormatting sqref="T452">
    <cfRule type="expression" dxfId="10928" priority="540">
      <formula>$S452&lt;TODAY()</formula>
    </cfRule>
  </conditionalFormatting>
  <conditionalFormatting sqref="S453">
    <cfRule type="containsBlanks" priority="538" stopIfTrue="1">
      <formula>LEN(TRIM(S453))=0</formula>
    </cfRule>
  </conditionalFormatting>
  <conditionalFormatting sqref="T453">
    <cfRule type="expression" dxfId="10927" priority="537">
      <formula>$S453&lt;TODAY()</formula>
    </cfRule>
  </conditionalFormatting>
  <conditionalFormatting sqref="S454">
    <cfRule type="containsBlanks" priority="535" stopIfTrue="1">
      <formula>LEN(TRIM(S454))=0</formula>
    </cfRule>
  </conditionalFormatting>
  <conditionalFormatting sqref="T454">
    <cfRule type="expression" dxfId="10926" priority="534">
      <formula>$S454&lt;TODAY()</formula>
    </cfRule>
  </conditionalFormatting>
  <conditionalFormatting sqref="C341">
    <cfRule type="expression" dxfId="10925" priority="319">
      <formula>LEFT($I516,3)="Pre"</formula>
    </cfRule>
    <cfRule type="expression" dxfId="10924" priority="320">
      <formula>LEFT($I516,3)="Sup"</formula>
    </cfRule>
    <cfRule type="expression" dxfId="10923" priority="321">
      <formula>LEFT($I516,3)="Obs"</formula>
    </cfRule>
    <cfRule type="expression" dxfId="10922" priority="322">
      <formula>LEFT($I516,3)="Pri"</formula>
    </cfRule>
  </conditionalFormatting>
  <conditionalFormatting sqref="C367">
    <cfRule type="expression" dxfId="10921" priority="311">
      <formula>LEFT($I498,3)="Pre"</formula>
    </cfRule>
    <cfRule type="expression" dxfId="10920" priority="312">
      <formula>LEFT($I498,3)="Sup"</formula>
    </cfRule>
    <cfRule type="expression" dxfId="10919" priority="313">
      <formula>LEFT($I498,3)="Obs"</formula>
    </cfRule>
    <cfRule type="expression" dxfId="10918" priority="314">
      <formula>LEFT($I498,3)="Pri"</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1275" operator="lessThan" id="{A5D67ED1-E1D5-454F-8EDA-3B1E1A77C38A}">
            <xm:f>Sheet2!$F$2</xm:f>
            <x14:dxf>
              <fill>
                <patternFill>
                  <bgColor rgb="FFFF0000"/>
                </patternFill>
              </fill>
            </x14:dxf>
          </x14:cfRule>
          <xm:sqref>S5:S151 S544 S455:S490 S153:S448</xm:sqref>
        </x14:conditionalFormatting>
        <x14:conditionalFormatting xmlns:xm="http://schemas.microsoft.com/office/excel/2006/main">
          <x14:cfRule type="containsText" priority="1269" operator="containsText" id="{A8ED027C-06D7-42EC-8D16-050C10FEE5A5}">
            <xm:f>NOT(ISERROR(SEARCH(Sheet2!$D$8,W5)))</xm:f>
            <xm:f>Sheet2!$D$8</xm:f>
            <x14:dxf>
              <fill>
                <patternFill>
                  <bgColor rgb="FFFF0000"/>
                </patternFill>
              </fill>
            </x14:dxf>
          </x14:cfRule>
          <x14:cfRule type="containsText" priority="1270" operator="containsText" id="{468E5BA9-8775-4BD5-8530-6A283FD1FE7C}">
            <xm:f>NOT(ISERROR(SEARCH(Sheet2!$D$7,W5)))</xm:f>
            <xm:f>Sheet2!$D$7</xm:f>
            <x14:dxf>
              <fill>
                <patternFill>
                  <bgColor rgb="FF00B050"/>
                </patternFill>
              </fill>
            </x14:dxf>
          </x14:cfRule>
          <x14:cfRule type="containsText" priority="1271" operator="containsText" id="{17D7CFD0-A40F-4B67-9078-844E0D7204E7}">
            <xm:f>NOT(ISERROR(SEARCH(Sheet2!$D$6,W5)))</xm:f>
            <xm:f>Sheet2!$D$6</xm:f>
            <x14:dxf>
              <fill>
                <patternFill>
                  <bgColor rgb="FFFFFF00"/>
                </patternFill>
              </fill>
            </x14:dxf>
          </x14:cfRule>
          <x14:cfRule type="containsText" priority="1272" operator="containsText" id="{F611AA0D-D69F-407E-9620-3B46157D200C}">
            <xm:f>NOT(ISERROR(SEARCH(Sheet2!$D$5,W5)))</xm:f>
            <xm:f>Sheet2!$D$5</xm:f>
            <x14:dxf>
              <fill>
                <patternFill>
                  <bgColor rgb="FFFFFF00"/>
                </patternFill>
              </fill>
            </x14:dxf>
          </x14:cfRule>
          <x14:cfRule type="containsText" priority="1273" operator="containsText" id="{7729221C-1FE3-4F54-A316-2684F49F8C21}">
            <xm:f>NOT(ISERROR(SEARCH(Sheet2!$D$4,W5)))</xm:f>
            <xm:f>Sheet2!$D$4</xm:f>
            <x14:dxf>
              <fill>
                <patternFill>
                  <bgColor rgb="FFFF0000"/>
                </patternFill>
              </fill>
            </x14:dxf>
          </x14:cfRule>
          <xm:sqref>W5:X151 W229:AA489 W494:AA501 AA502:AA503 W544:AA544 W504:AA538 AD544 W153:X227 X152 W540:AA541</xm:sqref>
        </x14:conditionalFormatting>
        <x14:conditionalFormatting xmlns:xm="http://schemas.microsoft.com/office/excel/2006/main">
          <x14:cfRule type="containsText" priority="1159" operator="containsText" id="{FC37CF6C-808F-4F5D-B6FB-E91E5353FCAF}">
            <xm:f>NOT(ISERROR(SEARCH(Sheet2!$D$8,W228)))</xm:f>
            <xm:f>Sheet2!$D$8</xm:f>
            <x14:dxf>
              <fill>
                <patternFill>
                  <bgColor rgb="FFFF0000"/>
                </patternFill>
              </fill>
            </x14:dxf>
          </x14:cfRule>
          <x14:cfRule type="containsText" priority="1160" operator="containsText" id="{6449038E-2A8E-45DD-9B17-0977E8417DC7}">
            <xm:f>NOT(ISERROR(SEARCH(Sheet2!$D$7,W228)))</xm:f>
            <xm:f>Sheet2!$D$7</xm:f>
            <x14:dxf>
              <fill>
                <patternFill>
                  <bgColor rgb="FF00B050"/>
                </patternFill>
              </fill>
            </x14:dxf>
          </x14:cfRule>
          <x14:cfRule type="containsText" priority="1161" operator="containsText" id="{32E07439-8AD5-439B-914A-729BB90E0FC0}">
            <xm:f>NOT(ISERROR(SEARCH(Sheet2!$D$6,W228)))</xm:f>
            <xm:f>Sheet2!$D$6</xm:f>
            <x14:dxf>
              <fill>
                <patternFill>
                  <bgColor rgb="FFFFFF00"/>
                </patternFill>
              </fill>
            </x14:dxf>
          </x14:cfRule>
          <x14:cfRule type="containsText" priority="1162" operator="containsText" id="{2FF99178-24F7-42F4-AA55-343361B89695}">
            <xm:f>NOT(ISERROR(SEARCH(Sheet2!$D$5,W228)))</xm:f>
            <xm:f>Sheet2!$D$5</xm:f>
            <x14:dxf>
              <fill>
                <patternFill>
                  <bgColor rgb="FFFFFF00"/>
                </patternFill>
              </fill>
            </x14:dxf>
          </x14:cfRule>
          <x14:cfRule type="containsText" priority="1163" operator="containsText" id="{E2E04100-94BC-4E12-8D6F-9C24AD8772CC}">
            <xm:f>NOT(ISERROR(SEARCH(Sheet2!$D$4,W228)))</xm:f>
            <xm:f>Sheet2!$D$4</xm:f>
            <x14:dxf>
              <fill>
                <patternFill>
                  <bgColor rgb="FFFF0000"/>
                </patternFill>
              </fill>
            </x14:dxf>
          </x14:cfRule>
          <xm:sqref>W228:X228</xm:sqref>
        </x14:conditionalFormatting>
        <x14:conditionalFormatting xmlns:xm="http://schemas.microsoft.com/office/excel/2006/main">
          <x14:cfRule type="containsText" priority="1153" operator="containsText" id="{37721CE5-99A0-4059-B8B7-8A2C49EF0163}">
            <xm:f>NOT(ISERROR(SEARCH(Sheet2!$D$8,Y5)))</xm:f>
            <xm:f>Sheet2!$D$8</xm:f>
            <x14:dxf>
              <fill>
                <patternFill>
                  <bgColor rgb="FFFF0000"/>
                </patternFill>
              </fill>
            </x14:dxf>
          </x14:cfRule>
          <x14:cfRule type="containsText" priority="1154" operator="containsText" id="{E966DC23-1CBE-4960-9C1F-3B28FCBE9A5C}">
            <xm:f>NOT(ISERROR(SEARCH(Sheet2!$D$7,Y5)))</xm:f>
            <xm:f>Sheet2!$D$7</xm:f>
            <x14:dxf>
              <fill>
                <patternFill>
                  <bgColor rgb="FF00B050"/>
                </patternFill>
              </fill>
            </x14:dxf>
          </x14:cfRule>
          <x14:cfRule type="containsText" priority="1155" operator="containsText" id="{51311F88-5D6C-4C78-A591-34184EBAAF2D}">
            <xm:f>NOT(ISERROR(SEARCH(Sheet2!$D$6,Y5)))</xm:f>
            <xm:f>Sheet2!$D$6</xm:f>
            <x14:dxf>
              <fill>
                <patternFill>
                  <bgColor rgb="FFFFFF00"/>
                </patternFill>
              </fill>
            </x14:dxf>
          </x14:cfRule>
          <x14:cfRule type="containsText" priority="1156" operator="containsText" id="{E88B7EB1-5C50-4FC3-989B-4D2106AE1B96}">
            <xm:f>NOT(ISERROR(SEARCH(Sheet2!$D$5,Y5)))</xm:f>
            <xm:f>Sheet2!$D$5</xm:f>
            <x14:dxf>
              <fill>
                <patternFill>
                  <bgColor rgb="FFFFFF00"/>
                </patternFill>
              </fill>
            </x14:dxf>
          </x14:cfRule>
          <x14:cfRule type="containsText" priority="1157" operator="containsText" id="{4C4E6B0C-3847-463D-928A-F0C26504038C}">
            <xm:f>NOT(ISERROR(SEARCH(Sheet2!$D$4,Y5)))</xm:f>
            <xm:f>Sheet2!$D$4</xm:f>
            <x14:dxf>
              <fill>
                <patternFill>
                  <bgColor rgb="FFFF0000"/>
                </patternFill>
              </fill>
            </x14:dxf>
          </x14:cfRule>
          <xm:sqref>Y5:Y227</xm:sqref>
        </x14:conditionalFormatting>
        <x14:conditionalFormatting xmlns:xm="http://schemas.microsoft.com/office/excel/2006/main">
          <x14:cfRule type="containsText" priority="1148" operator="containsText" id="{AB847CE2-845D-467B-8934-62C0A3E26660}">
            <xm:f>NOT(ISERROR(SEARCH(Sheet2!$D$8,Y228)))</xm:f>
            <xm:f>Sheet2!$D$8</xm:f>
            <x14:dxf>
              <fill>
                <patternFill>
                  <bgColor rgb="FFFF0000"/>
                </patternFill>
              </fill>
            </x14:dxf>
          </x14:cfRule>
          <x14:cfRule type="containsText" priority="1149" operator="containsText" id="{9BC979B6-052F-49BC-B4B2-3BDB647BDAC7}">
            <xm:f>NOT(ISERROR(SEARCH(Sheet2!$D$7,Y228)))</xm:f>
            <xm:f>Sheet2!$D$7</xm:f>
            <x14:dxf>
              <fill>
                <patternFill>
                  <bgColor rgb="FF00B050"/>
                </patternFill>
              </fill>
            </x14:dxf>
          </x14:cfRule>
          <x14:cfRule type="containsText" priority="1150" operator="containsText" id="{C875C262-628F-4D1A-8C98-B756E893002D}">
            <xm:f>NOT(ISERROR(SEARCH(Sheet2!$D$6,Y228)))</xm:f>
            <xm:f>Sheet2!$D$6</xm:f>
            <x14:dxf>
              <fill>
                <patternFill>
                  <bgColor rgb="FFFFFF00"/>
                </patternFill>
              </fill>
            </x14:dxf>
          </x14:cfRule>
          <x14:cfRule type="containsText" priority="1151" operator="containsText" id="{2C4E5B6A-0363-4E8F-A41C-231A9D3FB98E}">
            <xm:f>NOT(ISERROR(SEARCH(Sheet2!$D$5,Y228)))</xm:f>
            <xm:f>Sheet2!$D$5</xm:f>
            <x14:dxf>
              <fill>
                <patternFill>
                  <bgColor rgb="FFFFFF00"/>
                </patternFill>
              </fill>
            </x14:dxf>
          </x14:cfRule>
          <x14:cfRule type="containsText" priority="1152" operator="containsText" id="{88F2DB09-9DC0-4A70-81ED-383109EE8B6B}">
            <xm:f>NOT(ISERROR(SEARCH(Sheet2!$D$4,Y228)))</xm:f>
            <xm:f>Sheet2!$D$4</xm:f>
            <x14:dxf>
              <fill>
                <patternFill>
                  <bgColor rgb="FFFF0000"/>
                </patternFill>
              </fill>
            </x14:dxf>
          </x14:cfRule>
          <xm:sqref>Y228</xm:sqref>
        </x14:conditionalFormatting>
        <x14:conditionalFormatting xmlns:xm="http://schemas.microsoft.com/office/excel/2006/main">
          <x14:cfRule type="containsText" priority="1138" operator="containsText" id="{FDCF5F1A-B0B4-4589-8F03-FA2583C6C0F7}">
            <xm:f>NOT(ISERROR(SEARCH(Sheet2!$D$8,Z5)))</xm:f>
            <xm:f>Sheet2!$D$8</xm:f>
            <x14:dxf>
              <fill>
                <patternFill>
                  <bgColor rgb="FFFF0000"/>
                </patternFill>
              </fill>
            </x14:dxf>
          </x14:cfRule>
          <x14:cfRule type="containsText" priority="1139" operator="containsText" id="{06473B92-FF51-4163-B2AB-ECC81BC7E981}">
            <xm:f>NOT(ISERROR(SEARCH(Sheet2!$D$7,Z5)))</xm:f>
            <xm:f>Sheet2!$D$7</xm:f>
            <x14:dxf>
              <fill>
                <patternFill>
                  <bgColor rgb="FF00B050"/>
                </patternFill>
              </fill>
            </x14:dxf>
          </x14:cfRule>
          <x14:cfRule type="containsText" priority="1140" operator="containsText" id="{B435C2E0-1B75-43E7-BAE8-B6E8840BCA26}">
            <xm:f>NOT(ISERROR(SEARCH(Sheet2!$D$6,Z5)))</xm:f>
            <xm:f>Sheet2!$D$6</xm:f>
            <x14:dxf>
              <fill>
                <patternFill>
                  <bgColor rgb="FFFFFF00"/>
                </patternFill>
              </fill>
            </x14:dxf>
          </x14:cfRule>
          <x14:cfRule type="containsText" priority="1141" operator="containsText" id="{05702BE4-7EAC-4E7E-8EEC-03E7C2A2702C}">
            <xm:f>NOT(ISERROR(SEARCH(Sheet2!$D$5,Z5)))</xm:f>
            <xm:f>Sheet2!$D$5</xm:f>
            <x14:dxf>
              <fill>
                <patternFill>
                  <bgColor rgb="FFFFFF00"/>
                </patternFill>
              </fill>
            </x14:dxf>
          </x14:cfRule>
          <x14:cfRule type="containsText" priority="1142" operator="containsText" id="{6D8261A5-14DA-4361-BB9A-242EE3B3E897}">
            <xm:f>NOT(ISERROR(SEARCH(Sheet2!$D$4,Z5)))</xm:f>
            <xm:f>Sheet2!$D$4</xm:f>
            <x14:dxf>
              <fill>
                <patternFill>
                  <bgColor rgb="FFFF0000"/>
                </patternFill>
              </fill>
            </x14:dxf>
          </x14:cfRule>
          <xm:sqref>Z5:Z227</xm:sqref>
        </x14:conditionalFormatting>
        <x14:conditionalFormatting xmlns:xm="http://schemas.microsoft.com/office/excel/2006/main">
          <x14:cfRule type="containsText" priority="1133" operator="containsText" id="{6725A204-785C-40C8-9D73-C51B8BDF9911}">
            <xm:f>NOT(ISERROR(SEARCH(Sheet2!$D$8,Z228)))</xm:f>
            <xm:f>Sheet2!$D$8</xm:f>
            <x14:dxf>
              <fill>
                <patternFill>
                  <bgColor rgb="FFFF0000"/>
                </patternFill>
              </fill>
            </x14:dxf>
          </x14:cfRule>
          <x14:cfRule type="containsText" priority="1134" operator="containsText" id="{44AFDA3D-F428-47B1-A3E9-1780BFAC3D56}">
            <xm:f>NOT(ISERROR(SEARCH(Sheet2!$D$7,Z228)))</xm:f>
            <xm:f>Sheet2!$D$7</xm:f>
            <x14:dxf>
              <fill>
                <patternFill>
                  <bgColor rgb="FF00B050"/>
                </patternFill>
              </fill>
            </x14:dxf>
          </x14:cfRule>
          <x14:cfRule type="containsText" priority="1135" operator="containsText" id="{79A2C233-1BB9-4396-99D6-95D49A760B3C}">
            <xm:f>NOT(ISERROR(SEARCH(Sheet2!$D$6,Z228)))</xm:f>
            <xm:f>Sheet2!$D$6</xm:f>
            <x14:dxf>
              <fill>
                <patternFill>
                  <bgColor rgb="FFFFFF00"/>
                </patternFill>
              </fill>
            </x14:dxf>
          </x14:cfRule>
          <x14:cfRule type="containsText" priority="1136" operator="containsText" id="{05531CB8-BD12-4D4E-AA14-291123BC2F3D}">
            <xm:f>NOT(ISERROR(SEARCH(Sheet2!$D$5,Z228)))</xm:f>
            <xm:f>Sheet2!$D$5</xm:f>
            <x14:dxf>
              <fill>
                <patternFill>
                  <bgColor rgb="FFFFFF00"/>
                </patternFill>
              </fill>
            </x14:dxf>
          </x14:cfRule>
          <x14:cfRule type="containsText" priority="1137" operator="containsText" id="{F27A1101-B236-4416-A001-66C30CE8E47A}">
            <xm:f>NOT(ISERROR(SEARCH(Sheet2!$D$4,Z228)))</xm:f>
            <xm:f>Sheet2!$D$4</xm:f>
            <x14:dxf>
              <fill>
                <patternFill>
                  <bgColor rgb="FFFF0000"/>
                </patternFill>
              </fill>
            </x14:dxf>
          </x14:cfRule>
          <xm:sqref>Z228</xm:sqref>
        </x14:conditionalFormatting>
        <x14:conditionalFormatting xmlns:xm="http://schemas.microsoft.com/office/excel/2006/main">
          <x14:cfRule type="containsText" priority="1099" operator="containsText" id="{DE67DBFC-04CB-4192-B44E-AD235563F01E}">
            <xm:f>NOT(ISERROR(SEARCH(Sheet2!$D$8,AA5)))</xm:f>
            <xm:f>Sheet2!$D$8</xm:f>
            <x14:dxf>
              <fill>
                <patternFill>
                  <bgColor rgb="FFFF0000"/>
                </patternFill>
              </fill>
            </x14:dxf>
          </x14:cfRule>
          <x14:cfRule type="containsText" priority="1100" operator="containsText" id="{1BF89419-6322-498C-8499-7A8D54B2CA7B}">
            <xm:f>NOT(ISERROR(SEARCH(Sheet2!$D$7,AA5)))</xm:f>
            <xm:f>Sheet2!$D$7</xm:f>
            <x14:dxf>
              <fill>
                <patternFill>
                  <bgColor rgb="FF00B050"/>
                </patternFill>
              </fill>
            </x14:dxf>
          </x14:cfRule>
          <x14:cfRule type="containsText" priority="1101" operator="containsText" id="{7F36E756-0E1E-468A-AC9F-A3EBC18FFB72}">
            <xm:f>NOT(ISERROR(SEARCH(Sheet2!$D$6,AA5)))</xm:f>
            <xm:f>Sheet2!$D$6</xm:f>
            <x14:dxf>
              <fill>
                <patternFill>
                  <bgColor rgb="FFFFFF00"/>
                </patternFill>
              </fill>
            </x14:dxf>
          </x14:cfRule>
          <x14:cfRule type="containsText" priority="1102" operator="containsText" id="{03005468-164C-448B-92AA-DE10AF1D8409}">
            <xm:f>NOT(ISERROR(SEARCH(Sheet2!$D$5,AA5)))</xm:f>
            <xm:f>Sheet2!$D$5</xm:f>
            <x14:dxf>
              <fill>
                <patternFill>
                  <bgColor rgb="FFFFFF00"/>
                </patternFill>
              </fill>
            </x14:dxf>
          </x14:cfRule>
          <x14:cfRule type="containsText" priority="1103" operator="containsText" id="{CA39BA47-34F9-4862-8240-FA9B68C7EA43}">
            <xm:f>NOT(ISERROR(SEARCH(Sheet2!$D$4,AA5)))</xm:f>
            <xm:f>Sheet2!$D$4</xm:f>
            <x14:dxf>
              <fill>
                <patternFill>
                  <bgColor rgb="FFFF0000"/>
                </patternFill>
              </fill>
            </x14:dxf>
          </x14:cfRule>
          <xm:sqref>AA5:AA227</xm:sqref>
        </x14:conditionalFormatting>
        <x14:conditionalFormatting xmlns:xm="http://schemas.microsoft.com/office/excel/2006/main">
          <x14:cfRule type="containsText" priority="1094" operator="containsText" id="{49F65B48-35D4-4B20-916F-B08F092F1539}">
            <xm:f>NOT(ISERROR(SEARCH(Sheet2!$D$8,AA228)))</xm:f>
            <xm:f>Sheet2!$D$8</xm:f>
            <x14:dxf>
              <fill>
                <patternFill>
                  <bgColor rgb="FFFF0000"/>
                </patternFill>
              </fill>
            </x14:dxf>
          </x14:cfRule>
          <x14:cfRule type="containsText" priority="1095" operator="containsText" id="{0AE18023-D561-4003-A30F-FE0068ED61CD}">
            <xm:f>NOT(ISERROR(SEARCH(Sheet2!$D$7,AA228)))</xm:f>
            <xm:f>Sheet2!$D$7</xm:f>
            <x14:dxf>
              <fill>
                <patternFill>
                  <bgColor rgb="FF00B050"/>
                </patternFill>
              </fill>
            </x14:dxf>
          </x14:cfRule>
          <x14:cfRule type="containsText" priority="1096" operator="containsText" id="{3003EFDA-2E2C-48EE-9496-5C78914E3C43}">
            <xm:f>NOT(ISERROR(SEARCH(Sheet2!$D$6,AA228)))</xm:f>
            <xm:f>Sheet2!$D$6</xm:f>
            <x14:dxf>
              <fill>
                <patternFill>
                  <bgColor rgb="FFFFFF00"/>
                </patternFill>
              </fill>
            </x14:dxf>
          </x14:cfRule>
          <x14:cfRule type="containsText" priority="1097" operator="containsText" id="{E8E9AB30-F904-456D-B53E-11841D978F44}">
            <xm:f>NOT(ISERROR(SEARCH(Sheet2!$D$5,AA228)))</xm:f>
            <xm:f>Sheet2!$D$5</xm:f>
            <x14:dxf>
              <fill>
                <patternFill>
                  <bgColor rgb="FFFFFF00"/>
                </patternFill>
              </fill>
            </x14:dxf>
          </x14:cfRule>
          <x14:cfRule type="containsText" priority="1098" operator="containsText" id="{444D8477-6C37-4CC2-9C34-308F1E3FEF65}">
            <xm:f>NOT(ISERROR(SEARCH(Sheet2!$D$4,AA228)))</xm:f>
            <xm:f>Sheet2!$D$4</xm:f>
            <x14:dxf>
              <fill>
                <patternFill>
                  <bgColor rgb="FFFF0000"/>
                </patternFill>
              </fill>
            </x14:dxf>
          </x14:cfRule>
          <xm:sqref>AA228</xm:sqref>
        </x14:conditionalFormatting>
        <x14:conditionalFormatting xmlns:xm="http://schemas.microsoft.com/office/excel/2006/main">
          <x14:cfRule type="cellIs" priority="1048" operator="lessThan" id="{56B31351-0AB3-41AE-AE61-2EE0A6FFC708}">
            <xm:f>Sheet2!$F$2</xm:f>
            <x14:dxf>
              <fill>
                <patternFill>
                  <bgColor rgb="FFFF0000"/>
                </patternFill>
              </fill>
            </x14:dxf>
          </x14:cfRule>
          <xm:sqref>S491:S538 S540:S543</xm:sqref>
        </x14:conditionalFormatting>
        <x14:conditionalFormatting xmlns:xm="http://schemas.microsoft.com/office/excel/2006/main">
          <x14:cfRule type="containsText" priority="1042" operator="containsText" id="{13D9FC5F-EA09-4DB7-94E7-3572E77E8BB0}">
            <xm:f>NOT(ISERROR(SEARCH(Sheet2!$D$8,AD540)))</xm:f>
            <xm:f>Sheet2!$D$8</xm:f>
            <x14:dxf>
              <fill>
                <patternFill>
                  <bgColor rgb="FFFF0000"/>
                </patternFill>
              </fill>
            </x14:dxf>
          </x14:cfRule>
          <x14:cfRule type="containsText" priority="1043" operator="containsText" id="{D3F28DDD-8800-45A7-98D6-634A3C1C2F3D}">
            <xm:f>NOT(ISERROR(SEARCH(Sheet2!$D$7,AD540)))</xm:f>
            <xm:f>Sheet2!$D$7</xm:f>
            <x14:dxf>
              <fill>
                <patternFill>
                  <bgColor rgb="FF00B050"/>
                </patternFill>
              </fill>
            </x14:dxf>
          </x14:cfRule>
          <x14:cfRule type="containsText" priority="1044" operator="containsText" id="{D5840F1B-E7EA-4893-ADAA-565724D3DDB4}">
            <xm:f>NOT(ISERROR(SEARCH(Sheet2!$D$6,AD540)))</xm:f>
            <xm:f>Sheet2!$D$6</xm:f>
            <x14:dxf>
              <fill>
                <patternFill>
                  <bgColor rgb="FFFFFF00"/>
                </patternFill>
              </fill>
            </x14:dxf>
          </x14:cfRule>
          <x14:cfRule type="containsText" priority="1045" operator="containsText" id="{44AF58C9-40F4-431F-8675-E13B20B21709}">
            <xm:f>NOT(ISERROR(SEARCH(Sheet2!$D$5,AD540)))</xm:f>
            <xm:f>Sheet2!$D$5</xm:f>
            <x14:dxf>
              <fill>
                <patternFill>
                  <bgColor rgb="FFFFFF00"/>
                </patternFill>
              </fill>
            </x14:dxf>
          </x14:cfRule>
          <x14:cfRule type="containsText" priority="1046" operator="containsText" id="{90A95FF7-8ADB-4B36-AC74-1CA847A6FA73}">
            <xm:f>NOT(ISERROR(SEARCH(Sheet2!$D$4,AD540)))</xm:f>
            <xm:f>Sheet2!$D$4</xm:f>
            <x14:dxf>
              <fill>
                <patternFill>
                  <bgColor rgb="FFFF0000"/>
                </patternFill>
              </fill>
            </x14:dxf>
          </x14:cfRule>
          <xm:sqref>AD540:AD543</xm:sqref>
        </x14:conditionalFormatting>
        <x14:conditionalFormatting xmlns:xm="http://schemas.microsoft.com/office/excel/2006/main">
          <x14:cfRule type="containsText" priority="1032" operator="containsText" id="{3523FB63-B694-410C-AE76-3E3BA557EFD1}">
            <xm:f>NOT(ISERROR(SEARCH(Sheet2!$D$8,W490)))</xm:f>
            <xm:f>Sheet2!$D$8</xm:f>
            <x14:dxf>
              <fill>
                <patternFill>
                  <bgColor rgb="FFFF0000"/>
                </patternFill>
              </fill>
            </x14:dxf>
          </x14:cfRule>
          <x14:cfRule type="containsText" priority="1033" operator="containsText" id="{EF0263F1-0FB8-44BE-B620-5902D61C4024}">
            <xm:f>NOT(ISERROR(SEARCH(Sheet2!$D$7,W490)))</xm:f>
            <xm:f>Sheet2!$D$7</xm:f>
            <x14:dxf>
              <fill>
                <patternFill>
                  <bgColor rgb="FF00B050"/>
                </patternFill>
              </fill>
            </x14:dxf>
          </x14:cfRule>
          <x14:cfRule type="containsText" priority="1034" operator="containsText" id="{3D198930-2CD7-405D-8F65-47D4F615393E}">
            <xm:f>NOT(ISERROR(SEARCH(Sheet2!$D$6,W490)))</xm:f>
            <xm:f>Sheet2!$D$6</xm:f>
            <x14:dxf>
              <fill>
                <patternFill>
                  <bgColor rgb="FFFFFF00"/>
                </patternFill>
              </fill>
            </x14:dxf>
          </x14:cfRule>
          <x14:cfRule type="containsText" priority="1035" operator="containsText" id="{E3C96DE2-702F-4FB9-8DE1-00C2F102A70C}">
            <xm:f>NOT(ISERROR(SEARCH(Sheet2!$D$5,W490)))</xm:f>
            <xm:f>Sheet2!$D$5</xm:f>
            <x14:dxf>
              <fill>
                <patternFill>
                  <bgColor rgb="FFFFFF00"/>
                </patternFill>
              </fill>
            </x14:dxf>
          </x14:cfRule>
          <x14:cfRule type="containsText" priority="1036" operator="containsText" id="{34F53938-3F5B-4201-8181-B64C66964B86}">
            <xm:f>NOT(ISERROR(SEARCH(Sheet2!$D$4,W490)))</xm:f>
            <xm:f>Sheet2!$D$4</xm:f>
            <x14:dxf>
              <fill>
                <patternFill>
                  <bgColor rgb="FFFF0000"/>
                </patternFill>
              </fill>
            </x14:dxf>
          </x14:cfRule>
          <xm:sqref>W490:AA491</xm:sqref>
        </x14:conditionalFormatting>
        <x14:conditionalFormatting xmlns:xm="http://schemas.microsoft.com/office/excel/2006/main">
          <x14:cfRule type="containsText" priority="1026" operator="containsText" id="{8B5F3E5E-011C-47B3-98EC-5F02BD7CFE6D}">
            <xm:f>NOT(ISERROR(SEARCH(Sheet2!$D$8,W492)))</xm:f>
            <xm:f>Sheet2!$D$8</xm:f>
            <x14:dxf>
              <fill>
                <patternFill>
                  <bgColor rgb="FFFF0000"/>
                </patternFill>
              </fill>
            </x14:dxf>
          </x14:cfRule>
          <x14:cfRule type="containsText" priority="1027" operator="containsText" id="{6CF07F70-9407-469E-8457-8081D7855CAE}">
            <xm:f>NOT(ISERROR(SEARCH(Sheet2!$D$7,W492)))</xm:f>
            <xm:f>Sheet2!$D$7</xm:f>
            <x14:dxf>
              <fill>
                <patternFill>
                  <bgColor rgb="FF00B050"/>
                </patternFill>
              </fill>
            </x14:dxf>
          </x14:cfRule>
          <x14:cfRule type="containsText" priority="1028" operator="containsText" id="{6E236ED4-BDFC-4444-8CF9-C7E53C5C398F}">
            <xm:f>NOT(ISERROR(SEARCH(Sheet2!$D$6,W492)))</xm:f>
            <xm:f>Sheet2!$D$6</xm:f>
            <x14:dxf>
              <fill>
                <patternFill>
                  <bgColor rgb="FFFFFF00"/>
                </patternFill>
              </fill>
            </x14:dxf>
          </x14:cfRule>
          <x14:cfRule type="containsText" priority="1029" operator="containsText" id="{C706D9C4-B334-4C03-9CD5-5CC7B314C28A}">
            <xm:f>NOT(ISERROR(SEARCH(Sheet2!$D$5,W492)))</xm:f>
            <xm:f>Sheet2!$D$5</xm:f>
            <x14:dxf>
              <fill>
                <patternFill>
                  <bgColor rgb="FFFFFF00"/>
                </patternFill>
              </fill>
            </x14:dxf>
          </x14:cfRule>
          <x14:cfRule type="containsText" priority="1030" operator="containsText" id="{BA4B1088-37D4-428D-8880-1280350AA709}">
            <xm:f>NOT(ISERROR(SEARCH(Sheet2!$D$4,W492)))</xm:f>
            <xm:f>Sheet2!$D$4</xm:f>
            <x14:dxf>
              <fill>
                <patternFill>
                  <bgColor rgb="FFFF0000"/>
                </patternFill>
              </fill>
            </x14:dxf>
          </x14:cfRule>
          <xm:sqref>W492:AA493 W543:AA543 W502:Z503 W542:Z542</xm:sqref>
        </x14:conditionalFormatting>
        <x14:conditionalFormatting xmlns:xm="http://schemas.microsoft.com/office/excel/2006/main">
          <x14:cfRule type="containsText" priority="1020" operator="containsText" id="{749B0CB2-0239-4801-96D8-A40295F8012F}">
            <xm:f>NOT(ISERROR(SEARCH(Sheet2!$D$8,AA542)))</xm:f>
            <xm:f>Sheet2!$D$8</xm:f>
            <x14:dxf>
              <fill>
                <patternFill>
                  <bgColor rgb="FFFF0000"/>
                </patternFill>
              </fill>
            </x14:dxf>
          </x14:cfRule>
          <x14:cfRule type="containsText" priority="1021" operator="containsText" id="{73BEDC35-0DFC-4C48-ADB0-8BD3E8AC1EE7}">
            <xm:f>NOT(ISERROR(SEARCH(Sheet2!$D$7,AA542)))</xm:f>
            <xm:f>Sheet2!$D$7</xm:f>
            <x14:dxf>
              <fill>
                <patternFill>
                  <bgColor rgb="FF00B050"/>
                </patternFill>
              </fill>
            </x14:dxf>
          </x14:cfRule>
          <x14:cfRule type="containsText" priority="1022" operator="containsText" id="{5419B24E-FF03-49BA-928A-474BEB7EE226}">
            <xm:f>NOT(ISERROR(SEARCH(Sheet2!$D$6,AA542)))</xm:f>
            <xm:f>Sheet2!$D$6</xm:f>
            <x14:dxf>
              <fill>
                <patternFill>
                  <bgColor rgb="FFFFFF00"/>
                </patternFill>
              </fill>
            </x14:dxf>
          </x14:cfRule>
          <x14:cfRule type="containsText" priority="1023" operator="containsText" id="{52424210-560A-400F-97F4-0323C3717051}">
            <xm:f>NOT(ISERROR(SEARCH(Sheet2!$D$5,AA542)))</xm:f>
            <xm:f>Sheet2!$D$5</xm:f>
            <x14:dxf>
              <fill>
                <patternFill>
                  <bgColor rgb="FFFFFF00"/>
                </patternFill>
              </fill>
            </x14:dxf>
          </x14:cfRule>
          <x14:cfRule type="containsText" priority="1024" operator="containsText" id="{5BFB9243-6765-4ED2-9B15-55D5DAA7F5FD}">
            <xm:f>NOT(ISERROR(SEARCH(Sheet2!$D$4,AA542)))</xm:f>
            <xm:f>Sheet2!$D$4</xm:f>
            <x14:dxf>
              <fill>
                <patternFill>
                  <bgColor rgb="FFFF0000"/>
                </patternFill>
              </fill>
            </x14:dxf>
          </x14:cfRule>
          <xm:sqref>AA542</xm:sqref>
        </x14:conditionalFormatting>
        <x14:conditionalFormatting xmlns:xm="http://schemas.microsoft.com/office/excel/2006/main">
          <x14:cfRule type="containsText" priority="1002" operator="containsText" id="{178C16EC-8CE5-43E7-8CD3-B28F0A4EBDDA}">
            <xm:f>NOT(ISERROR(SEARCH(Sheet2!$D$8,AB229)))</xm:f>
            <xm:f>Sheet2!$D$8</xm:f>
            <x14:dxf>
              <fill>
                <patternFill>
                  <bgColor rgb="FFFF0000"/>
                </patternFill>
              </fill>
            </x14:dxf>
          </x14:cfRule>
          <x14:cfRule type="containsText" priority="1003" operator="containsText" id="{458EA5E0-C98C-4CC2-98B0-F0B27AE9BB82}">
            <xm:f>NOT(ISERROR(SEARCH(Sheet2!$D$7,AB229)))</xm:f>
            <xm:f>Sheet2!$D$7</xm:f>
            <x14:dxf>
              <fill>
                <patternFill>
                  <bgColor rgb="FF00B050"/>
                </patternFill>
              </fill>
            </x14:dxf>
          </x14:cfRule>
          <x14:cfRule type="containsText" priority="1004" operator="containsText" id="{6F1B08A4-C739-4549-A6CC-00320B82ECE6}">
            <xm:f>NOT(ISERROR(SEARCH(Sheet2!$D$6,AB229)))</xm:f>
            <xm:f>Sheet2!$D$6</xm:f>
            <x14:dxf>
              <fill>
                <patternFill>
                  <bgColor rgb="FFFFFF00"/>
                </patternFill>
              </fill>
            </x14:dxf>
          </x14:cfRule>
          <x14:cfRule type="containsText" priority="1005" operator="containsText" id="{BCA53DD2-7488-4066-ACCD-21DAB6979D0A}">
            <xm:f>NOT(ISERROR(SEARCH(Sheet2!$D$5,AB229)))</xm:f>
            <xm:f>Sheet2!$D$5</xm:f>
            <x14:dxf>
              <fill>
                <patternFill>
                  <bgColor rgb="FFFFFF00"/>
                </patternFill>
              </fill>
            </x14:dxf>
          </x14:cfRule>
          <x14:cfRule type="containsText" priority="1006" operator="containsText" id="{109BEEE0-DB35-4188-B286-526BD667BDE7}">
            <xm:f>NOT(ISERROR(SEARCH(Sheet2!$D$4,AB229)))</xm:f>
            <xm:f>Sheet2!$D$4</xm:f>
            <x14:dxf>
              <fill>
                <patternFill>
                  <bgColor rgb="FFFF0000"/>
                </patternFill>
              </fill>
            </x14:dxf>
          </x14:cfRule>
          <xm:sqref>AB229:AB489 AB544 AB540:AB541 AB494:AB538</xm:sqref>
        </x14:conditionalFormatting>
        <x14:conditionalFormatting xmlns:xm="http://schemas.microsoft.com/office/excel/2006/main">
          <x14:cfRule type="containsText" priority="997" operator="containsText" id="{E6EC6DC1-F78F-4EAB-BFAD-576DE5BEB042}">
            <xm:f>NOT(ISERROR(SEARCH(Sheet2!$D$8,AB5)))</xm:f>
            <xm:f>Sheet2!$D$8</xm:f>
            <x14:dxf>
              <fill>
                <patternFill>
                  <bgColor rgb="FFFF0000"/>
                </patternFill>
              </fill>
            </x14:dxf>
          </x14:cfRule>
          <x14:cfRule type="containsText" priority="998" operator="containsText" id="{06AB7650-F08D-4E34-AC3E-9AB21436518E}">
            <xm:f>NOT(ISERROR(SEARCH(Sheet2!$D$7,AB5)))</xm:f>
            <xm:f>Sheet2!$D$7</xm:f>
            <x14:dxf>
              <fill>
                <patternFill>
                  <bgColor rgb="FF00B050"/>
                </patternFill>
              </fill>
            </x14:dxf>
          </x14:cfRule>
          <x14:cfRule type="containsText" priority="999" operator="containsText" id="{E4ACEB55-8454-4767-90A8-6FACA8B626F0}">
            <xm:f>NOT(ISERROR(SEARCH(Sheet2!$D$6,AB5)))</xm:f>
            <xm:f>Sheet2!$D$6</xm:f>
            <x14:dxf>
              <fill>
                <patternFill>
                  <bgColor rgb="FFFFFF00"/>
                </patternFill>
              </fill>
            </x14:dxf>
          </x14:cfRule>
          <x14:cfRule type="containsText" priority="1000" operator="containsText" id="{F5DBA530-539A-44AD-BEA0-E9A817EEEA49}">
            <xm:f>NOT(ISERROR(SEARCH(Sheet2!$D$5,AB5)))</xm:f>
            <xm:f>Sheet2!$D$5</xm:f>
            <x14:dxf>
              <fill>
                <patternFill>
                  <bgColor rgb="FFFFFF00"/>
                </patternFill>
              </fill>
            </x14:dxf>
          </x14:cfRule>
          <x14:cfRule type="containsText" priority="1001" operator="containsText" id="{DBE6CCC5-077A-4F65-8003-7FBC50F85D9F}">
            <xm:f>NOT(ISERROR(SEARCH(Sheet2!$D$4,AB5)))</xm:f>
            <xm:f>Sheet2!$D$4</xm:f>
            <x14:dxf>
              <fill>
                <patternFill>
                  <bgColor rgb="FFFF0000"/>
                </patternFill>
              </fill>
            </x14:dxf>
          </x14:cfRule>
          <xm:sqref>AB5:AB227</xm:sqref>
        </x14:conditionalFormatting>
        <x14:conditionalFormatting xmlns:xm="http://schemas.microsoft.com/office/excel/2006/main">
          <x14:cfRule type="containsText" priority="992" operator="containsText" id="{33AA963A-5E81-4258-BBEA-CEEF14D80D26}">
            <xm:f>NOT(ISERROR(SEARCH(Sheet2!$D$8,AB228)))</xm:f>
            <xm:f>Sheet2!$D$8</xm:f>
            <x14:dxf>
              <fill>
                <patternFill>
                  <bgColor rgb="FFFF0000"/>
                </patternFill>
              </fill>
            </x14:dxf>
          </x14:cfRule>
          <x14:cfRule type="containsText" priority="993" operator="containsText" id="{71DAC708-FD55-491B-94E1-BD322E0C44DA}">
            <xm:f>NOT(ISERROR(SEARCH(Sheet2!$D$7,AB228)))</xm:f>
            <xm:f>Sheet2!$D$7</xm:f>
            <x14:dxf>
              <fill>
                <patternFill>
                  <bgColor rgb="FF00B050"/>
                </patternFill>
              </fill>
            </x14:dxf>
          </x14:cfRule>
          <x14:cfRule type="containsText" priority="994" operator="containsText" id="{426A9183-0C74-4922-A92B-3D7EAED8DF81}">
            <xm:f>NOT(ISERROR(SEARCH(Sheet2!$D$6,AB228)))</xm:f>
            <xm:f>Sheet2!$D$6</xm:f>
            <x14:dxf>
              <fill>
                <patternFill>
                  <bgColor rgb="FFFFFF00"/>
                </patternFill>
              </fill>
            </x14:dxf>
          </x14:cfRule>
          <x14:cfRule type="containsText" priority="995" operator="containsText" id="{6E9BD9C1-DC2C-414B-89A5-2615F4C7EFFE}">
            <xm:f>NOT(ISERROR(SEARCH(Sheet2!$D$5,AB228)))</xm:f>
            <xm:f>Sheet2!$D$5</xm:f>
            <x14:dxf>
              <fill>
                <patternFill>
                  <bgColor rgb="FFFFFF00"/>
                </patternFill>
              </fill>
            </x14:dxf>
          </x14:cfRule>
          <x14:cfRule type="containsText" priority="996" operator="containsText" id="{C99E909F-894F-46E0-9765-83880A71F2A9}">
            <xm:f>NOT(ISERROR(SEARCH(Sheet2!$D$4,AB228)))</xm:f>
            <xm:f>Sheet2!$D$4</xm:f>
            <x14:dxf>
              <fill>
                <patternFill>
                  <bgColor rgb="FFFF0000"/>
                </patternFill>
              </fill>
            </x14:dxf>
          </x14:cfRule>
          <xm:sqref>AB228</xm:sqref>
        </x14:conditionalFormatting>
        <x14:conditionalFormatting xmlns:xm="http://schemas.microsoft.com/office/excel/2006/main">
          <x14:cfRule type="containsText" priority="987" operator="containsText" id="{58B54A82-CE69-46B3-B869-08FA080794ED}">
            <xm:f>NOT(ISERROR(SEARCH(Sheet2!$D$8,AB490)))</xm:f>
            <xm:f>Sheet2!$D$8</xm:f>
            <x14:dxf>
              <fill>
                <patternFill>
                  <bgColor rgb="FFFF0000"/>
                </patternFill>
              </fill>
            </x14:dxf>
          </x14:cfRule>
          <x14:cfRule type="containsText" priority="988" operator="containsText" id="{48D94C25-20C2-414E-A5B9-035CBE1B9468}">
            <xm:f>NOT(ISERROR(SEARCH(Sheet2!$D$7,AB490)))</xm:f>
            <xm:f>Sheet2!$D$7</xm:f>
            <x14:dxf>
              <fill>
                <patternFill>
                  <bgColor rgb="FF00B050"/>
                </patternFill>
              </fill>
            </x14:dxf>
          </x14:cfRule>
          <x14:cfRule type="containsText" priority="989" operator="containsText" id="{DC99C532-5745-4AEE-9A5F-876239E3F839}">
            <xm:f>NOT(ISERROR(SEARCH(Sheet2!$D$6,AB490)))</xm:f>
            <xm:f>Sheet2!$D$6</xm:f>
            <x14:dxf>
              <fill>
                <patternFill>
                  <bgColor rgb="FFFFFF00"/>
                </patternFill>
              </fill>
            </x14:dxf>
          </x14:cfRule>
          <x14:cfRule type="containsText" priority="990" operator="containsText" id="{4D49B643-B16B-4414-A255-C9FE679072E6}">
            <xm:f>NOT(ISERROR(SEARCH(Sheet2!$D$5,AB490)))</xm:f>
            <xm:f>Sheet2!$D$5</xm:f>
            <x14:dxf>
              <fill>
                <patternFill>
                  <bgColor rgb="FFFFFF00"/>
                </patternFill>
              </fill>
            </x14:dxf>
          </x14:cfRule>
          <x14:cfRule type="containsText" priority="991" operator="containsText" id="{6A717F9D-DDB9-4082-A112-320CA6528B74}">
            <xm:f>NOT(ISERROR(SEARCH(Sheet2!$D$4,AB490)))</xm:f>
            <xm:f>Sheet2!$D$4</xm:f>
            <x14:dxf>
              <fill>
                <patternFill>
                  <bgColor rgb="FFFF0000"/>
                </patternFill>
              </fill>
            </x14:dxf>
          </x14:cfRule>
          <xm:sqref>AB490:AB491</xm:sqref>
        </x14:conditionalFormatting>
        <x14:conditionalFormatting xmlns:xm="http://schemas.microsoft.com/office/excel/2006/main">
          <x14:cfRule type="containsText" priority="982" operator="containsText" id="{2B712827-4BFA-4328-A027-0FDF4712EB2A}">
            <xm:f>NOT(ISERROR(SEARCH(Sheet2!$D$8,AB492)))</xm:f>
            <xm:f>Sheet2!$D$8</xm:f>
            <x14:dxf>
              <fill>
                <patternFill>
                  <bgColor rgb="FFFF0000"/>
                </patternFill>
              </fill>
            </x14:dxf>
          </x14:cfRule>
          <x14:cfRule type="containsText" priority="983" operator="containsText" id="{70C3DF3D-E443-4284-BBC9-AD0598021C98}">
            <xm:f>NOT(ISERROR(SEARCH(Sheet2!$D$7,AB492)))</xm:f>
            <xm:f>Sheet2!$D$7</xm:f>
            <x14:dxf>
              <fill>
                <patternFill>
                  <bgColor rgb="FF00B050"/>
                </patternFill>
              </fill>
            </x14:dxf>
          </x14:cfRule>
          <x14:cfRule type="containsText" priority="984" operator="containsText" id="{FED6AFFD-E11E-4867-A34A-1C0BAF0132BE}">
            <xm:f>NOT(ISERROR(SEARCH(Sheet2!$D$6,AB492)))</xm:f>
            <xm:f>Sheet2!$D$6</xm:f>
            <x14:dxf>
              <fill>
                <patternFill>
                  <bgColor rgb="FFFFFF00"/>
                </patternFill>
              </fill>
            </x14:dxf>
          </x14:cfRule>
          <x14:cfRule type="containsText" priority="985" operator="containsText" id="{9BA3DEB1-D850-4DB8-84CF-A4BDB9596B1F}">
            <xm:f>NOT(ISERROR(SEARCH(Sheet2!$D$5,AB492)))</xm:f>
            <xm:f>Sheet2!$D$5</xm:f>
            <x14:dxf>
              <fill>
                <patternFill>
                  <bgColor rgb="FFFFFF00"/>
                </patternFill>
              </fill>
            </x14:dxf>
          </x14:cfRule>
          <x14:cfRule type="containsText" priority="986" operator="containsText" id="{218C3EF0-4E2C-4B87-A3E4-A611E24EB657}">
            <xm:f>NOT(ISERROR(SEARCH(Sheet2!$D$4,AB492)))</xm:f>
            <xm:f>Sheet2!$D$4</xm:f>
            <x14:dxf>
              <fill>
                <patternFill>
                  <bgColor rgb="FFFF0000"/>
                </patternFill>
              </fill>
            </x14:dxf>
          </x14:cfRule>
          <xm:sqref>AB492:AB493 AB543</xm:sqref>
        </x14:conditionalFormatting>
        <x14:conditionalFormatting xmlns:xm="http://schemas.microsoft.com/office/excel/2006/main">
          <x14:cfRule type="containsText" priority="977" operator="containsText" id="{BFA57B53-94A9-496F-BF9E-1661515F2151}">
            <xm:f>NOT(ISERROR(SEARCH(Sheet2!$D$8,AB542)))</xm:f>
            <xm:f>Sheet2!$D$8</xm:f>
            <x14:dxf>
              <fill>
                <patternFill>
                  <bgColor rgb="FFFF0000"/>
                </patternFill>
              </fill>
            </x14:dxf>
          </x14:cfRule>
          <x14:cfRule type="containsText" priority="978" operator="containsText" id="{02D8D543-78A5-4F7E-8094-C14ECD0CED71}">
            <xm:f>NOT(ISERROR(SEARCH(Sheet2!$D$7,AB542)))</xm:f>
            <xm:f>Sheet2!$D$7</xm:f>
            <x14:dxf>
              <fill>
                <patternFill>
                  <bgColor rgb="FF00B050"/>
                </patternFill>
              </fill>
            </x14:dxf>
          </x14:cfRule>
          <x14:cfRule type="containsText" priority="979" operator="containsText" id="{84B7830C-435E-45D1-AA0F-7237C896F45E}">
            <xm:f>NOT(ISERROR(SEARCH(Sheet2!$D$6,AB542)))</xm:f>
            <xm:f>Sheet2!$D$6</xm:f>
            <x14:dxf>
              <fill>
                <patternFill>
                  <bgColor rgb="FFFFFF00"/>
                </patternFill>
              </fill>
            </x14:dxf>
          </x14:cfRule>
          <x14:cfRule type="containsText" priority="980" operator="containsText" id="{C2A5FE02-FC94-4020-8BD2-6F241248CA5A}">
            <xm:f>NOT(ISERROR(SEARCH(Sheet2!$D$5,AB542)))</xm:f>
            <xm:f>Sheet2!$D$5</xm:f>
            <x14:dxf>
              <fill>
                <patternFill>
                  <bgColor rgb="FFFFFF00"/>
                </patternFill>
              </fill>
            </x14:dxf>
          </x14:cfRule>
          <x14:cfRule type="containsText" priority="981" operator="containsText" id="{C7B9EAE2-807A-4CDE-A00E-FE79C1B4C821}">
            <xm:f>NOT(ISERROR(SEARCH(Sheet2!$D$4,AB542)))</xm:f>
            <xm:f>Sheet2!$D$4</xm:f>
            <x14:dxf>
              <fill>
                <patternFill>
                  <bgColor rgb="FFFF0000"/>
                </patternFill>
              </fill>
            </x14:dxf>
          </x14:cfRule>
          <xm:sqref>AB542</xm:sqref>
        </x14:conditionalFormatting>
        <x14:conditionalFormatting xmlns:xm="http://schemas.microsoft.com/office/excel/2006/main">
          <x14:cfRule type="cellIs" priority="976" operator="lessThan" id="{544FFA6D-D42D-4368-AC76-DFDA4D5CB5F3}">
            <xm:f>Sheet2!$F$2</xm:f>
            <x14:dxf>
              <fill>
                <patternFill>
                  <bgColor rgb="FFFF0000"/>
                </patternFill>
              </fill>
            </x14:dxf>
          </x14:cfRule>
          <xm:sqref>S152</xm:sqref>
        </x14:conditionalFormatting>
        <x14:conditionalFormatting xmlns:xm="http://schemas.microsoft.com/office/excel/2006/main">
          <x14:cfRule type="containsText" priority="969" operator="containsText" id="{FA616EA2-BA19-400E-B3AA-4EFA33F902A6}">
            <xm:f>NOT(ISERROR(SEARCH(Sheet2!$D$8,W152)))</xm:f>
            <xm:f>Sheet2!$D$8</xm:f>
            <x14:dxf>
              <fill>
                <patternFill>
                  <bgColor rgb="FFFF0000"/>
                </patternFill>
              </fill>
            </x14:dxf>
          </x14:cfRule>
          <x14:cfRule type="containsText" priority="970" operator="containsText" id="{FE69D632-04F1-490C-A990-A0019B573C49}">
            <xm:f>NOT(ISERROR(SEARCH(Sheet2!$D$7,W152)))</xm:f>
            <xm:f>Sheet2!$D$7</xm:f>
            <x14:dxf>
              <fill>
                <patternFill>
                  <bgColor rgb="FF00B050"/>
                </patternFill>
              </fill>
            </x14:dxf>
          </x14:cfRule>
          <x14:cfRule type="containsText" priority="971" operator="containsText" id="{6B886F27-E398-452D-8CB3-E5951267AFB8}">
            <xm:f>NOT(ISERROR(SEARCH(Sheet2!$D$6,W152)))</xm:f>
            <xm:f>Sheet2!$D$6</xm:f>
            <x14:dxf>
              <fill>
                <patternFill>
                  <bgColor rgb="FFFFFF00"/>
                </patternFill>
              </fill>
            </x14:dxf>
          </x14:cfRule>
          <x14:cfRule type="containsText" priority="972" operator="containsText" id="{7D4A6E3F-2375-4129-9B7F-648D16523D1B}">
            <xm:f>NOT(ISERROR(SEARCH(Sheet2!$D$5,W152)))</xm:f>
            <xm:f>Sheet2!$D$5</xm:f>
            <x14:dxf>
              <fill>
                <patternFill>
                  <bgColor rgb="FFFFFF00"/>
                </patternFill>
              </fill>
            </x14:dxf>
          </x14:cfRule>
          <x14:cfRule type="containsText" priority="973" operator="containsText" id="{4CF09D2C-9113-4030-A0D1-3396664B7C27}">
            <xm:f>NOT(ISERROR(SEARCH(Sheet2!$D$4,W152)))</xm:f>
            <xm:f>Sheet2!$D$4</xm:f>
            <x14:dxf>
              <fill>
                <patternFill>
                  <bgColor rgb="FFFF0000"/>
                </patternFill>
              </fill>
            </x14:dxf>
          </x14:cfRule>
          <xm:sqref>W152</xm:sqref>
        </x14:conditionalFormatting>
        <x14:conditionalFormatting xmlns:xm="http://schemas.microsoft.com/office/excel/2006/main">
          <x14:cfRule type="cellIs" priority="968" operator="lessThan" id="{17A64366-1A3E-48BB-8D14-FFA1A7458C86}">
            <xm:f>Sheet2!$F$2</xm:f>
            <x14:dxf>
              <fill>
                <patternFill>
                  <bgColor rgb="FFFF0000"/>
                </patternFill>
              </fill>
            </x14:dxf>
          </x14:cfRule>
          <xm:sqref>S539</xm:sqref>
        </x14:conditionalFormatting>
        <x14:conditionalFormatting xmlns:xm="http://schemas.microsoft.com/office/excel/2006/main">
          <x14:cfRule type="containsText" priority="962" operator="containsText" id="{521FE4C2-9AC7-42A7-A41F-90E7B107B22C}">
            <xm:f>NOT(ISERROR(SEARCH(Sheet2!$D$8,W539)))</xm:f>
            <xm:f>Sheet2!$D$8</xm:f>
            <x14:dxf>
              <fill>
                <patternFill>
                  <bgColor rgb="FFFF0000"/>
                </patternFill>
              </fill>
            </x14:dxf>
          </x14:cfRule>
          <x14:cfRule type="containsText" priority="963" operator="containsText" id="{A4A26850-18F1-44D5-AFAF-CC0FD29C4EE3}">
            <xm:f>NOT(ISERROR(SEARCH(Sheet2!$D$7,W539)))</xm:f>
            <xm:f>Sheet2!$D$7</xm:f>
            <x14:dxf>
              <fill>
                <patternFill>
                  <bgColor rgb="FF00B050"/>
                </patternFill>
              </fill>
            </x14:dxf>
          </x14:cfRule>
          <x14:cfRule type="containsText" priority="964" operator="containsText" id="{960EAC31-C373-4E51-83EB-2CAD2273813E}">
            <xm:f>NOT(ISERROR(SEARCH(Sheet2!$D$6,W539)))</xm:f>
            <xm:f>Sheet2!$D$6</xm:f>
            <x14:dxf>
              <fill>
                <patternFill>
                  <bgColor rgb="FFFFFF00"/>
                </patternFill>
              </fill>
            </x14:dxf>
          </x14:cfRule>
          <x14:cfRule type="containsText" priority="965" operator="containsText" id="{23922C69-AB83-422F-85A0-E06FB43F3005}">
            <xm:f>NOT(ISERROR(SEARCH(Sheet2!$D$5,W539)))</xm:f>
            <xm:f>Sheet2!$D$5</xm:f>
            <x14:dxf>
              <fill>
                <patternFill>
                  <bgColor rgb="FFFFFF00"/>
                </patternFill>
              </fill>
            </x14:dxf>
          </x14:cfRule>
          <x14:cfRule type="containsText" priority="966" operator="containsText" id="{883F2AE6-A5B6-49F2-80F0-5DF1B2C1BAE5}">
            <xm:f>NOT(ISERROR(SEARCH(Sheet2!$D$4,W539)))</xm:f>
            <xm:f>Sheet2!$D$4</xm:f>
            <x14:dxf>
              <fill>
                <patternFill>
                  <bgColor rgb="FFFF0000"/>
                </patternFill>
              </fill>
            </x14:dxf>
          </x14:cfRule>
          <xm:sqref>W539:AA539 AD539</xm:sqref>
        </x14:conditionalFormatting>
        <x14:conditionalFormatting xmlns:xm="http://schemas.microsoft.com/office/excel/2006/main">
          <x14:cfRule type="containsText" priority="952" operator="containsText" id="{79413EB6-E1E0-433D-A0A6-80808A7B3595}">
            <xm:f>NOT(ISERROR(SEARCH(Sheet2!$D$8,AB539)))</xm:f>
            <xm:f>Sheet2!$D$8</xm:f>
            <x14:dxf>
              <fill>
                <patternFill>
                  <bgColor rgb="FFFF0000"/>
                </patternFill>
              </fill>
            </x14:dxf>
          </x14:cfRule>
          <x14:cfRule type="containsText" priority="953" operator="containsText" id="{A4546484-C205-42F5-ADB3-D524734E2192}">
            <xm:f>NOT(ISERROR(SEARCH(Sheet2!$D$7,AB539)))</xm:f>
            <xm:f>Sheet2!$D$7</xm:f>
            <x14:dxf>
              <fill>
                <patternFill>
                  <bgColor rgb="FF00B050"/>
                </patternFill>
              </fill>
            </x14:dxf>
          </x14:cfRule>
          <x14:cfRule type="containsText" priority="954" operator="containsText" id="{5030AC34-A8F7-49C9-83C6-7FAAF0C403FE}">
            <xm:f>NOT(ISERROR(SEARCH(Sheet2!$D$6,AB539)))</xm:f>
            <xm:f>Sheet2!$D$6</xm:f>
            <x14:dxf>
              <fill>
                <patternFill>
                  <bgColor rgb="FFFFFF00"/>
                </patternFill>
              </fill>
            </x14:dxf>
          </x14:cfRule>
          <x14:cfRule type="containsText" priority="955" operator="containsText" id="{001CA04F-60E5-46C7-ADBA-54AB2488C71E}">
            <xm:f>NOT(ISERROR(SEARCH(Sheet2!$D$5,AB539)))</xm:f>
            <xm:f>Sheet2!$D$5</xm:f>
            <x14:dxf>
              <fill>
                <patternFill>
                  <bgColor rgb="FFFFFF00"/>
                </patternFill>
              </fill>
            </x14:dxf>
          </x14:cfRule>
          <x14:cfRule type="containsText" priority="956" operator="containsText" id="{25663A74-F1DD-45DC-928F-5EFD18030BB0}">
            <xm:f>NOT(ISERROR(SEARCH(Sheet2!$D$4,AB539)))</xm:f>
            <xm:f>Sheet2!$D$4</xm:f>
            <x14:dxf>
              <fill>
                <patternFill>
                  <bgColor rgb="FFFF0000"/>
                </patternFill>
              </fill>
            </x14:dxf>
          </x14:cfRule>
          <xm:sqref>AB539</xm:sqref>
        </x14:conditionalFormatting>
        <x14:conditionalFormatting xmlns:xm="http://schemas.microsoft.com/office/excel/2006/main">
          <x14:cfRule type="containsText" priority="942" operator="containsText" id="{57CADA16-97BE-4719-955F-CA9989DB1D59}">
            <xm:f>NOT(ISERROR(SEARCH(Sheet2!$D$8,AC229)))</xm:f>
            <xm:f>Sheet2!$D$8</xm:f>
            <x14:dxf>
              <fill>
                <patternFill>
                  <bgColor rgb="FFFF0000"/>
                </patternFill>
              </fill>
            </x14:dxf>
          </x14:cfRule>
          <x14:cfRule type="containsText" priority="943" operator="containsText" id="{D364AC80-B223-4B94-911A-758BBF6D06CA}">
            <xm:f>NOT(ISERROR(SEARCH(Sheet2!$D$7,AC229)))</xm:f>
            <xm:f>Sheet2!$D$7</xm:f>
            <x14:dxf>
              <fill>
                <patternFill>
                  <bgColor rgb="FF00B050"/>
                </patternFill>
              </fill>
            </x14:dxf>
          </x14:cfRule>
          <x14:cfRule type="containsText" priority="944" operator="containsText" id="{72B9CFE1-64FB-426C-8C7C-B680B2502930}">
            <xm:f>NOT(ISERROR(SEARCH(Sheet2!$D$6,AC229)))</xm:f>
            <xm:f>Sheet2!$D$6</xm:f>
            <x14:dxf>
              <fill>
                <patternFill>
                  <bgColor rgb="FFFFFF00"/>
                </patternFill>
              </fill>
            </x14:dxf>
          </x14:cfRule>
          <x14:cfRule type="containsText" priority="945" operator="containsText" id="{EB0E9351-1AD9-4FF3-9FC4-7E87546FBFF7}">
            <xm:f>NOT(ISERROR(SEARCH(Sheet2!$D$5,AC229)))</xm:f>
            <xm:f>Sheet2!$D$5</xm:f>
            <x14:dxf>
              <fill>
                <patternFill>
                  <bgColor rgb="FFFFFF00"/>
                </patternFill>
              </fill>
            </x14:dxf>
          </x14:cfRule>
          <x14:cfRule type="containsText" priority="946" operator="containsText" id="{3DD57F22-DB12-41A6-802A-C7C6E917ADD3}">
            <xm:f>NOT(ISERROR(SEARCH(Sheet2!$D$4,AC229)))</xm:f>
            <xm:f>Sheet2!$D$4</xm:f>
            <x14:dxf>
              <fill>
                <patternFill>
                  <bgColor rgb="FFFF0000"/>
                </patternFill>
              </fill>
            </x14:dxf>
          </x14:cfRule>
          <xm:sqref>AC229:AC489 AC544 AC540:AC541 AC494:AC538</xm:sqref>
        </x14:conditionalFormatting>
        <x14:conditionalFormatting xmlns:xm="http://schemas.microsoft.com/office/excel/2006/main">
          <x14:cfRule type="containsText" priority="937" operator="containsText" id="{FCA905E4-3BEE-44FC-B14E-EB8AE29C6BB0}">
            <xm:f>NOT(ISERROR(SEARCH(Sheet2!$D$8,AC5)))</xm:f>
            <xm:f>Sheet2!$D$8</xm:f>
            <x14:dxf>
              <fill>
                <patternFill>
                  <bgColor rgb="FFFF0000"/>
                </patternFill>
              </fill>
            </x14:dxf>
          </x14:cfRule>
          <x14:cfRule type="containsText" priority="938" operator="containsText" id="{AE5CB018-ED7B-47DF-9180-7C7B76B2B536}">
            <xm:f>NOT(ISERROR(SEARCH(Sheet2!$D$7,AC5)))</xm:f>
            <xm:f>Sheet2!$D$7</xm:f>
            <x14:dxf>
              <fill>
                <patternFill>
                  <bgColor rgb="FF00B050"/>
                </patternFill>
              </fill>
            </x14:dxf>
          </x14:cfRule>
          <x14:cfRule type="containsText" priority="939" operator="containsText" id="{CB1D4A31-CBCB-422B-B166-6770F671A311}">
            <xm:f>NOT(ISERROR(SEARCH(Sheet2!$D$6,AC5)))</xm:f>
            <xm:f>Sheet2!$D$6</xm:f>
            <x14:dxf>
              <fill>
                <patternFill>
                  <bgColor rgb="FFFFFF00"/>
                </patternFill>
              </fill>
            </x14:dxf>
          </x14:cfRule>
          <x14:cfRule type="containsText" priority="940" operator="containsText" id="{20D64C22-C1D3-468C-8F1D-1A8865C43194}">
            <xm:f>NOT(ISERROR(SEARCH(Sheet2!$D$5,AC5)))</xm:f>
            <xm:f>Sheet2!$D$5</xm:f>
            <x14:dxf>
              <fill>
                <patternFill>
                  <bgColor rgb="FFFFFF00"/>
                </patternFill>
              </fill>
            </x14:dxf>
          </x14:cfRule>
          <x14:cfRule type="containsText" priority="941" operator="containsText" id="{91AC63D6-5B9C-4C79-8B49-F5A3987D5AC6}">
            <xm:f>NOT(ISERROR(SEARCH(Sheet2!$D$4,AC5)))</xm:f>
            <xm:f>Sheet2!$D$4</xm:f>
            <x14:dxf>
              <fill>
                <patternFill>
                  <bgColor rgb="FFFF0000"/>
                </patternFill>
              </fill>
            </x14:dxf>
          </x14:cfRule>
          <xm:sqref>AC5:AC227</xm:sqref>
        </x14:conditionalFormatting>
        <x14:conditionalFormatting xmlns:xm="http://schemas.microsoft.com/office/excel/2006/main">
          <x14:cfRule type="containsText" priority="932" operator="containsText" id="{A8619EB1-FA35-476F-B9F1-E24B2FD331E2}">
            <xm:f>NOT(ISERROR(SEARCH(Sheet2!$D$8,AC228)))</xm:f>
            <xm:f>Sheet2!$D$8</xm:f>
            <x14:dxf>
              <fill>
                <patternFill>
                  <bgColor rgb="FFFF0000"/>
                </patternFill>
              </fill>
            </x14:dxf>
          </x14:cfRule>
          <x14:cfRule type="containsText" priority="933" operator="containsText" id="{B1F4180B-C45C-49BD-9780-37D05EA75E30}">
            <xm:f>NOT(ISERROR(SEARCH(Sheet2!$D$7,AC228)))</xm:f>
            <xm:f>Sheet2!$D$7</xm:f>
            <x14:dxf>
              <fill>
                <patternFill>
                  <bgColor rgb="FF00B050"/>
                </patternFill>
              </fill>
            </x14:dxf>
          </x14:cfRule>
          <x14:cfRule type="containsText" priority="934" operator="containsText" id="{8F881F13-0E10-4FFE-9AC9-6A54C06EAB3C}">
            <xm:f>NOT(ISERROR(SEARCH(Sheet2!$D$6,AC228)))</xm:f>
            <xm:f>Sheet2!$D$6</xm:f>
            <x14:dxf>
              <fill>
                <patternFill>
                  <bgColor rgb="FFFFFF00"/>
                </patternFill>
              </fill>
            </x14:dxf>
          </x14:cfRule>
          <x14:cfRule type="containsText" priority="935" operator="containsText" id="{57A68A44-2B14-4328-908C-F7034066F765}">
            <xm:f>NOT(ISERROR(SEARCH(Sheet2!$D$5,AC228)))</xm:f>
            <xm:f>Sheet2!$D$5</xm:f>
            <x14:dxf>
              <fill>
                <patternFill>
                  <bgColor rgb="FFFFFF00"/>
                </patternFill>
              </fill>
            </x14:dxf>
          </x14:cfRule>
          <x14:cfRule type="containsText" priority="936" operator="containsText" id="{D474744C-E9EA-4E2B-9D38-2B0A522F569C}">
            <xm:f>NOT(ISERROR(SEARCH(Sheet2!$D$4,AC228)))</xm:f>
            <xm:f>Sheet2!$D$4</xm:f>
            <x14:dxf>
              <fill>
                <patternFill>
                  <bgColor rgb="FFFF0000"/>
                </patternFill>
              </fill>
            </x14:dxf>
          </x14:cfRule>
          <xm:sqref>AC228</xm:sqref>
        </x14:conditionalFormatting>
        <x14:conditionalFormatting xmlns:xm="http://schemas.microsoft.com/office/excel/2006/main">
          <x14:cfRule type="containsText" priority="927" operator="containsText" id="{2E03D879-3008-4FDC-8FC0-748C77C98810}">
            <xm:f>NOT(ISERROR(SEARCH(Sheet2!$D$8,AC490)))</xm:f>
            <xm:f>Sheet2!$D$8</xm:f>
            <x14:dxf>
              <fill>
                <patternFill>
                  <bgColor rgb="FFFF0000"/>
                </patternFill>
              </fill>
            </x14:dxf>
          </x14:cfRule>
          <x14:cfRule type="containsText" priority="928" operator="containsText" id="{32203B1F-F75F-4E93-97DB-439C0DF51DDA}">
            <xm:f>NOT(ISERROR(SEARCH(Sheet2!$D$7,AC490)))</xm:f>
            <xm:f>Sheet2!$D$7</xm:f>
            <x14:dxf>
              <fill>
                <patternFill>
                  <bgColor rgb="FF00B050"/>
                </patternFill>
              </fill>
            </x14:dxf>
          </x14:cfRule>
          <x14:cfRule type="containsText" priority="929" operator="containsText" id="{DA4CC759-1C15-45DE-8B3D-5851644DBC7B}">
            <xm:f>NOT(ISERROR(SEARCH(Sheet2!$D$6,AC490)))</xm:f>
            <xm:f>Sheet2!$D$6</xm:f>
            <x14:dxf>
              <fill>
                <patternFill>
                  <bgColor rgb="FFFFFF00"/>
                </patternFill>
              </fill>
            </x14:dxf>
          </x14:cfRule>
          <x14:cfRule type="containsText" priority="930" operator="containsText" id="{3D3C71B3-FBD5-4307-AC50-876CB121CA8D}">
            <xm:f>NOT(ISERROR(SEARCH(Sheet2!$D$5,AC490)))</xm:f>
            <xm:f>Sheet2!$D$5</xm:f>
            <x14:dxf>
              <fill>
                <patternFill>
                  <bgColor rgb="FFFFFF00"/>
                </patternFill>
              </fill>
            </x14:dxf>
          </x14:cfRule>
          <x14:cfRule type="containsText" priority="931" operator="containsText" id="{C0DE6FA3-0333-4F41-803F-C4FEF73E8498}">
            <xm:f>NOT(ISERROR(SEARCH(Sheet2!$D$4,AC490)))</xm:f>
            <xm:f>Sheet2!$D$4</xm:f>
            <x14:dxf>
              <fill>
                <patternFill>
                  <bgColor rgb="FFFF0000"/>
                </patternFill>
              </fill>
            </x14:dxf>
          </x14:cfRule>
          <xm:sqref>AC490:AC491</xm:sqref>
        </x14:conditionalFormatting>
        <x14:conditionalFormatting xmlns:xm="http://schemas.microsoft.com/office/excel/2006/main">
          <x14:cfRule type="containsText" priority="922" operator="containsText" id="{736D2410-6CC1-4EBF-B5F9-5D37B58604AA}">
            <xm:f>NOT(ISERROR(SEARCH(Sheet2!$D$8,AC492)))</xm:f>
            <xm:f>Sheet2!$D$8</xm:f>
            <x14:dxf>
              <fill>
                <patternFill>
                  <bgColor rgb="FFFF0000"/>
                </patternFill>
              </fill>
            </x14:dxf>
          </x14:cfRule>
          <x14:cfRule type="containsText" priority="923" operator="containsText" id="{9D10583D-41A8-4C84-BCDD-418FA9DFC46B}">
            <xm:f>NOT(ISERROR(SEARCH(Sheet2!$D$7,AC492)))</xm:f>
            <xm:f>Sheet2!$D$7</xm:f>
            <x14:dxf>
              <fill>
                <patternFill>
                  <bgColor rgb="FF00B050"/>
                </patternFill>
              </fill>
            </x14:dxf>
          </x14:cfRule>
          <x14:cfRule type="containsText" priority="924" operator="containsText" id="{5E14C4F6-0318-4D78-99DB-5204B24D115E}">
            <xm:f>NOT(ISERROR(SEARCH(Sheet2!$D$6,AC492)))</xm:f>
            <xm:f>Sheet2!$D$6</xm:f>
            <x14:dxf>
              <fill>
                <patternFill>
                  <bgColor rgb="FFFFFF00"/>
                </patternFill>
              </fill>
            </x14:dxf>
          </x14:cfRule>
          <x14:cfRule type="containsText" priority="925" operator="containsText" id="{D99742D7-4562-49CB-A36A-6303F213381D}">
            <xm:f>NOT(ISERROR(SEARCH(Sheet2!$D$5,AC492)))</xm:f>
            <xm:f>Sheet2!$D$5</xm:f>
            <x14:dxf>
              <fill>
                <patternFill>
                  <bgColor rgb="FFFFFF00"/>
                </patternFill>
              </fill>
            </x14:dxf>
          </x14:cfRule>
          <x14:cfRule type="containsText" priority="926" operator="containsText" id="{626D6565-45BC-4C15-8CE3-9758FEE4487C}">
            <xm:f>NOT(ISERROR(SEARCH(Sheet2!$D$4,AC492)))</xm:f>
            <xm:f>Sheet2!$D$4</xm:f>
            <x14:dxf>
              <fill>
                <patternFill>
                  <bgColor rgb="FFFF0000"/>
                </patternFill>
              </fill>
            </x14:dxf>
          </x14:cfRule>
          <xm:sqref>AC492:AC493 AC543</xm:sqref>
        </x14:conditionalFormatting>
        <x14:conditionalFormatting xmlns:xm="http://schemas.microsoft.com/office/excel/2006/main">
          <x14:cfRule type="containsText" priority="917" operator="containsText" id="{9F772B2E-A83E-4E6D-B7E1-4965C06CE286}">
            <xm:f>NOT(ISERROR(SEARCH(Sheet2!$D$8,AC542)))</xm:f>
            <xm:f>Sheet2!$D$8</xm:f>
            <x14:dxf>
              <fill>
                <patternFill>
                  <bgColor rgb="FFFF0000"/>
                </patternFill>
              </fill>
            </x14:dxf>
          </x14:cfRule>
          <x14:cfRule type="containsText" priority="918" operator="containsText" id="{399BC795-5E91-424D-8869-728099B65526}">
            <xm:f>NOT(ISERROR(SEARCH(Sheet2!$D$7,AC542)))</xm:f>
            <xm:f>Sheet2!$D$7</xm:f>
            <x14:dxf>
              <fill>
                <patternFill>
                  <bgColor rgb="FF00B050"/>
                </patternFill>
              </fill>
            </x14:dxf>
          </x14:cfRule>
          <x14:cfRule type="containsText" priority="919" operator="containsText" id="{35F1F823-74D6-4E76-AD8F-0BD1B97F983C}">
            <xm:f>NOT(ISERROR(SEARCH(Sheet2!$D$6,AC542)))</xm:f>
            <xm:f>Sheet2!$D$6</xm:f>
            <x14:dxf>
              <fill>
                <patternFill>
                  <bgColor rgb="FFFFFF00"/>
                </patternFill>
              </fill>
            </x14:dxf>
          </x14:cfRule>
          <x14:cfRule type="containsText" priority="920" operator="containsText" id="{795E6891-3FA9-4DEA-8B42-8E988B50F853}">
            <xm:f>NOT(ISERROR(SEARCH(Sheet2!$D$5,AC542)))</xm:f>
            <xm:f>Sheet2!$D$5</xm:f>
            <x14:dxf>
              <fill>
                <patternFill>
                  <bgColor rgb="FFFFFF00"/>
                </patternFill>
              </fill>
            </x14:dxf>
          </x14:cfRule>
          <x14:cfRule type="containsText" priority="921" operator="containsText" id="{7ADD703D-0E4D-4804-9888-9FCFABC4A703}">
            <xm:f>NOT(ISERROR(SEARCH(Sheet2!$D$4,AC542)))</xm:f>
            <xm:f>Sheet2!$D$4</xm:f>
            <x14:dxf>
              <fill>
                <patternFill>
                  <bgColor rgb="FFFF0000"/>
                </patternFill>
              </fill>
            </x14:dxf>
          </x14:cfRule>
          <xm:sqref>AC542</xm:sqref>
        </x14:conditionalFormatting>
        <x14:conditionalFormatting xmlns:xm="http://schemas.microsoft.com/office/excel/2006/main">
          <x14:cfRule type="containsText" priority="912" operator="containsText" id="{47201846-5987-48BD-9D57-37B12D35D9E0}">
            <xm:f>NOT(ISERROR(SEARCH(Sheet2!$D$8,AC539)))</xm:f>
            <xm:f>Sheet2!$D$8</xm:f>
            <x14:dxf>
              <fill>
                <patternFill>
                  <bgColor rgb="FFFF0000"/>
                </patternFill>
              </fill>
            </x14:dxf>
          </x14:cfRule>
          <x14:cfRule type="containsText" priority="913" operator="containsText" id="{C90C8879-7892-404E-9C9B-89FC06D42BC3}">
            <xm:f>NOT(ISERROR(SEARCH(Sheet2!$D$7,AC539)))</xm:f>
            <xm:f>Sheet2!$D$7</xm:f>
            <x14:dxf>
              <fill>
                <patternFill>
                  <bgColor rgb="FF00B050"/>
                </patternFill>
              </fill>
            </x14:dxf>
          </x14:cfRule>
          <x14:cfRule type="containsText" priority="914" operator="containsText" id="{3150E635-49BE-4C70-ABCB-1E101C86ACFC}">
            <xm:f>NOT(ISERROR(SEARCH(Sheet2!$D$6,AC539)))</xm:f>
            <xm:f>Sheet2!$D$6</xm:f>
            <x14:dxf>
              <fill>
                <patternFill>
                  <bgColor rgb="FFFFFF00"/>
                </patternFill>
              </fill>
            </x14:dxf>
          </x14:cfRule>
          <x14:cfRule type="containsText" priority="915" operator="containsText" id="{7E6B8EC0-4203-495E-B364-D7C2F22AC2D2}">
            <xm:f>NOT(ISERROR(SEARCH(Sheet2!$D$5,AC539)))</xm:f>
            <xm:f>Sheet2!$D$5</xm:f>
            <x14:dxf>
              <fill>
                <patternFill>
                  <bgColor rgb="FFFFFF00"/>
                </patternFill>
              </fill>
            </x14:dxf>
          </x14:cfRule>
          <x14:cfRule type="containsText" priority="916" operator="containsText" id="{6962336F-0367-4558-A104-6E27C180AFA4}">
            <xm:f>NOT(ISERROR(SEARCH(Sheet2!$D$4,AC539)))</xm:f>
            <xm:f>Sheet2!$D$4</xm:f>
            <x14:dxf>
              <fill>
                <patternFill>
                  <bgColor rgb="FFFF0000"/>
                </patternFill>
              </fill>
            </x14:dxf>
          </x14:cfRule>
          <xm:sqref>AC539</xm:sqref>
        </x14:conditionalFormatting>
        <x14:conditionalFormatting xmlns:xm="http://schemas.microsoft.com/office/excel/2006/main">
          <x14:cfRule type="containsText" priority="907" operator="containsText" id="{2F9BE141-6526-4162-AED0-4C5C45C8B57F}">
            <xm:f>NOT(ISERROR(SEARCH(Sheet2!$D$8,AD229)))</xm:f>
            <xm:f>Sheet2!$D$8</xm:f>
            <x14:dxf>
              <fill>
                <patternFill>
                  <bgColor rgb="FFFF0000"/>
                </patternFill>
              </fill>
            </x14:dxf>
          </x14:cfRule>
          <x14:cfRule type="containsText" priority="908" operator="containsText" id="{3E32D929-18FD-40D1-A405-A5A5BDD09D3A}">
            <xm:f>NOT(ISERROR(SEARCH(Sheet2!$D$7,AD229)))</xm:f>
            <xm:f>Sheet2!$D$7</xm:f>
            <x14:dxf>
              <fill>
                <patternFill>
                  <bgColor rgb="FF00B050"/>
                </patternFill>
              </fill>
            </x14:dxf>
          </x14:cfRule>
          <x14:cfRule type="containsText" priority="909" operator="containsText" id="{C33EDA86-8192-48B0-9C2A-2C0223830B27}">
            <xm:f>NOT(ISERROR(SEARCH(Sheet2!$D$6,AD229)))</xm:f>
            <xm:f>Sheet2!$D$6</xm:f>
            <x14:dxf>
              <fill>
                <patternFill>
                  <bgColor rgb="FFFFFF00"/>
                </patternFill>
              </fill>
            </x14:dxf>
          </x14:cfRule>
          <x14:cfRule type="containsText" priority="910" operator="containsText" id="{EA1F8F57-2D41-429A-A65A-32EFA6118A7F}">
            <xm:f>NOT(ISERROR(SEARCH(Sheet2!$D$5,AD229)))</xm:f>
            <xm:f>Sheet2!$D$5</xm:f>
            <x14:dxf>
              <fill>
                <patternFill>
                  <bgColor rgb="FFFFFF00"/>
                </patternFill>
              </fill>
            </x14:dxf>
          </x14:cfRule>
          <x14:cfRule type="containsText" priority="911" operator="containsText" id="{05106231-126A-4DB1-BB07-591F691D5F97}">
            <xm:f>NOT(ISERROR(SEARCH(Sheet2!$D$4,AD229)))</xm:f>
            <xm:f>Sheet2!$D$4</xm:f>
            <x14:dxf>
              <fill>
                <patternFill>
                  <bgColor rgb="FFFF0000"/>
                </patternFill>
              </fill>
            </x14:dxf>
          </x14:cfRule>
          <xm:sqref>AD229:AD489 AD494:AD538</xm:sqref>
        </x14:conditionalFormatting>
        <x14:conditionalFormatting xmlns:xm="http://schemas.microsoft.com/office/excel/2006/main">
          <x14:cfRule type="containsText" priority="902" operator="containsText" id="{BAF158CA-B6A4-4C84-9C03-AD310C09CD9D}">
            <xm:f>NOT(ISERROR(SEARCH(Sheet2!$D$8,AD5)))</xm:f>
            <xm:f>Sheet2!$D$8</xm:f>
            <x14:dxf>
              <fill>
                <patternFill>
                  <bgColor rgb="FFFF0000"/>
                </patternFill>
              </fill>
            </x14:dxf>
          </x14:cfRule>
          <x14:cfRule type="containsText" priority="903" operator="containsText" id="{F357F40E-86DF-486D-BD89-FF56DEE68ABF}">
            <xm:f>NOT(ISERROR(SEARCH(Sheet2!$D$7,AD5)))</xm:f>
            <xm:f>Sheet2!$D$7</xm:f>
            <x14:dxf>
              <fill>
                <patternFill>
                  <bgColor rgb="FF00B050"/>
                </patternFill>
              </fill>
            </x14:dxf>
          </x14:cfRule>
          <x14:cfRule type="containsText" priority="904" operator="containsText" id="{1D5ED573-FD91-423F-AE60-B352139F6BB9}">
            <xm:f>NOT(ISERROR(SEARCH(Sheet2!$D$6,AD5)))</xm:f>
            <xm:f>Sheet2!$D$6</xm:f>
            <x14:dxf>
              <fill>
                <patternFill>
                  <bgColor rgb="FFFFFF00"/>
                </patternFill>
              </fill>
            </x14:dxf>
          </x14:cfRule>
          <x14:cfRule type="containsText" priority="905" operator="containsText" id="{A8AE04E5-7A73-4A18-A0EF-CC41F70E4F5E}">
            <xm:f>NOT(ISERROR(SEARCH(Sheet2!$D$5,AD5)))</xm:f>
            <xm:f>Sheet2!$D$5</xm:f>
            <x14:dxf>
              <fill>
                <patternFill>
                  <bgColor rgb="FFFFFF00"/>
                </patternFill>
              </fill>
            </x14:dxf>
          </x14:cfRule>
          <x14:cfRule type="containsText" priority="906" operator="containsText" id="{0A2F0702-2073-4284-92CC-D4527C16B2BC}">
            <xm:f>NOT(ISERROR(SEARCH(Sheet2!$D$4,AD5)))</xm:f>
            <xm:f>Sheet2!$D$4</xm:f>
            <x14:dxf>
              <fill>
                <patternFill>
                  <bgColor rgb="FFFF0000"/>
                </patternFill>
              </fill>
            </x14:dxf>
          </x14:cfRule>
          <xm:sqref>AD5:AD227</xm:sqref>
        </x14:conditionalFormatting>
        <x14:conditionalFormatting xmlns:xm="http://schemas.microsoft.com/office/excel/2006/main">
          <x14:cfRule type="containsText" priority="897" operator="containsText" id="{583C2EE3-FEB3-4CC3-89D6-6451E9854CD7}">
            <xm:f>NOT(ISERROR(SEARCH(Sheet2!$D$8,AD228)))</xm:f>
            <xm:f>Sheet2!$D$8</xm:f>
            <x14:dxf>
              <fill>
                <patternFill>
                  <bgColor rgb="FFFF0000"/>
                </patternFill>
              </fill>
            </x14:dxf>
          </x14:cfRule>
          <x14:cfRule type="containsText" priority="898" operator="containsText" id="{CBB54676-6400-43E1-879A-FBB61E09979D}">
            <xm:f>NOT(ISERROR(SEARCH(Sheet2!$D$7,AD228)))</xm:f>
            <xm:f>Sheet2!$D$7</xm:f>
            <x14:dxf>
              <fill>
                <patternFill>
                  <bgColor rgb="FF00B050"/>
                </patternFill>
              </fill>
            </x14:dxf>
          </x14:cfRule>
          <x14:cfRule type="containsText" priority="899" operator="containsText" id="{C06C0E6B-EBF9-4983-B7A9-13FA68910B24}">
            <xm:f>NOT(ISERROR(SEARCH(Sheet2!$D$6,AD228)))</xm:f>
            <xm:f>Sheet2!$D$6</xm:f>
            <x14:dxf>
              <fill>
                <patternFill>
                  <bgColor rgb="FFFFFF00"/>
                </patternFill>
              </fill>
            </x14:dxf>
          </x14:cfRule>
          <x14:cfRule type="containsText" priority="900" operator="containsText" id="{22A089AC-1777-4BEB-8907-12BB67CBF852}">
            <xm:f>NOT(ISERROR(SEARCH(Sheet2!$D$5,AD228)))</xm:f>
            <xm:f>Sheet2!$D$5</xm:f>
            <x14:dxf>
              <fill>
                <patternFill>
                  <bgColor rgb="FFFFFF00"/>
                </patternFill>
              </fill>
            </x14:dxf>
          </x14:cfRule>
          <x14:cfRule type="containsText" priority="901" operator="containsText" id="{AB81F97A-8669-4869-AF14-2DF2C0441F87}">
            <xm:f>NOT(ISERROR(SEARCH(Sheet2!$D$4,AD228)))</xm:f>
            <xm:f>Sheet2!$D$4</xm:f>
            <x14:dxf>
              <fill>
                <patternFill>
                  <bgColor rgb="FFFF0000"/>
                </patternFill>
              </fill>
            </x14:dxf>
          </x14:cfRule>
          <xm:sqref>AD228</xm:sqref>
        </x14:conditionalFormatting>
        <x14:conditionalFormatting xmlns:xm="http://schemas.microsoft.com/office/excel/2006/main">
          <x14:cfRule type="containsText" priority="892" operator="containsText" id="{A3C26C16-4446-481B-AB31-2A6AC77F8B39}">
            <xm:f>NOT(ISERROR(SEARCH(Sheet2!$D$8,AD490)))</xm:f>
            <xm:f>Sheet2!$D$8</xm:f>
            <x14:dxf>
              <fill>
                <patternFill>
                  <bgColor rgb="FFFF0000"/>
                </patternFill>
              </fill>
            </x14:dxf>
          </x14:cfRule>
          <x14:cfRule type="containsText" priority="893" operator="containsText" id="{6DE1CBC8-D185-4C52-9E1E-A96034A1894B}">
            <xm:f>NOT(ISERROR(SEARCH(Sheet2!$D$7,AD490)))</xm:f>
            <xm:f>Sheet2!$D$7</xm:f>
            <x14:dxf>
              <fill>
                <patternFill>
                  <bgColor rgb="FF00B050"/>
                </patternFill>
              </fill>
            </x14:dxf>
          </x14:cfRule>
          <x14:cfRule type="containsText" priority="894" operator="containsText" id="{8977D462-56C0-4C27-9025-8809BF0A09F4}">
            <xm:f>NOT(ISERROR(SEARCH(Sheet2!$D$6,AD490)))</xm:f>
            <xm:f>Sheet2!$D$6</xm:f>
            <x14:dxf>
              <fill>
                <patternFill>
                  <bgColor rgb="FFFFFF00"/>
                </patternFill>
              </fill>
            </x14:dxf>
          </x14:cfRule>
          <x14:cfRule type="containsText" priority="895" operator="containsText" id="{30D1E96A-CCBA-4F2F-B62A-CEE886F503A3}">
            <xm:f>NOT(ISERROR(SEARCH(Sheet2!$D$5,AD490)))</xm:f>
            <xm:f>Sheet2!$D$5</xm:f>
            <x14:dxf>
              <fill>
                <patternFill>
                  <bgColor rgb="FFFFFF00"/>
                </patternFill>
              </fill>
            </x14:dxf>
          </x14:cfRule>
          <x14:cfRule type="containsText" priority="896" operator="containsText" id="{FFC49767-A249-476C-8FDF-539E21E56CAB}">
            <xm:f>NOT(ISERROR(SEARCH(Sheet2!$D$4,AD490)))</xm:f>
            <xm:f>Sheet2!$D$4</xm:f>
            <x14:dxf>
              <fill>
                <patternFill>
                  <bgColor rgb="FFFF0000"/>
                </patternFill>
              </fill>
            </x14:dxf>
          </x14:cfRule>
          <xm:sqref>AD490:AD491</xm:sqref>
        </x14:conditionalFormatting>
        <x14:conditionalFormatting xmlns:xm="http://schemas.microsoft.com/office/excel/2006/main">
          <x14:cfRule type="containsText" priority="887" operator="containsText" id="{5BFDF106-1244-45BC-9816-E4DEF045CB70}">
            <xm:f>NOT(ISERROR(SEARCH(Sheet2!$D$8,AD492)))</xm:f>
            <xm:f>Sheet2!$D$8</xm:f>
            <x14:dxf>
              <fill>
                <patternFill>
                  <bgColor rgb="FFFF0000"/>
                </patternFill>
              </fill>
            </x14:dxf>
          </x14:cfRule>
          <x14:cfRule type="containsText" priority="888" operator="containsText" id="{7BE185D3-E6D5-44C6-8F8D-97373CF29A8A}">
            <xm:f>NOT(ISERROR(SEARCH(Sheet2!$D$7,AD492)))</xm:f>
            <xm:f>Sheet2!$D$7</xm:f>
            <x14:dxf>
              <fill>
                <patternFill>
                  <bgColor rgb="FF00B050"/>
                </patternFill>
              </fill>
            </x14:dxf>
          </x14:cfRule>
          <x14:cfRule type="containsText" priority="889" operator="containsText" id="{261511FF-97AE-4D03-9728-36E9CB841FC8}">
            <xm:f>NOT(ISERROR(SEARCH(Sheet2!$D$6,AD492)))</xm:f>
            <xm:f>Sheet2!$D$6</xm:f>
            <x14:dxf>
              <fill>
                <patternFill>
                  <bgColor rgb="FFFFFF00"/>
                </patternFill>
              </fill>
            </x14:dxf>
          </x14:cfRule>
          <x14:cfRule type="containsText" priority="890" operator="containsText" id="{CA593259-AB8B-4D70-A446-48D77AA4F201}">
            <xm:f>NOT(ISERROR(SEARCH(Sheet2!$D$5,AD492)))</xm:f>
            <xm:f>Sheet2!$D$5</xm:f>
            <x14:dxf>
              <fill>
                <patternFill>
                  <bgColor rgb="FFFFFF00"/>
                </patternFill>
              </fill>
            </x14:dxf>
          </x14:cfRule>
          <x14:cfRule type="containsText" priority="891" operator="containsText" id="{A4451533-331B-4F32-8EB5-B886A3F05C3D}">
            <xm:f>NOT(ISERROR(SEARCH(Sheet2!$D$4,AD492)))</xm:f>
            <xm:f>Sheet2!$D$4</xm:f>
            <x14:dxf>
              <fill>
                <patternFill>
                  <bgColor rgb="FFFF0000"/>
                </patternFill>
              </fill>
            </x14:dxf>
          </x14:cfRule>
          <xm:sqref>AD492:AD493</xm:sqref>
        </x14:conditionalFormatting>
        <x14:conditionalFormatting xmlns:xm="http://schemas.microsoft.com/office/excel/2006/main">
          <x14:cfRule type="containsText" priority="882" operator="containsText" id="{480F3452-2C5D-47DE-BB1C-78FBDEF218F6}">
            <xm:f>NOT(ISERROR(SEARCH(Sheet2!$D$8,AE544)))</xm:f>
            <xm:f>Sheet2!$D$8</xm:f>
            <x14:dxf>
              <fill>
                <patternFill>
                  <bgColor rgb="FFFF0000"/>
                </patternFill>
              </fill>
            </x14:dxf>
          </x14:cfRule>
          <x14:cfRule type="containsText" priority="883" operator="containsText" id="{D4A2B104-B0CD-4D0C-9332-53A6C5547A64}">
            <xm:f>NOT(ISERROR(SEARCH(Sheet2!$D$7,AE544)))</xm:f>
            <xm:f>Sheet2!$D$7</xm:f>
            <x14:dxf>
              <fill>
                <patternFill>
                  <bgColor rgb="FF00B050"/>
                </patternFill>
              </fill>
            </x14:dxf>
          </x14:cfRule>
          <x14:cfRule type="containsText" priority="884" operator="containsText" id="{568EC740-DD53-444B-BF56-02FBF5238894}">
            <xm:f>NOT(ISERROR(SEARCH(Sheet2!$D$6,AE544)))</xm:f>
            <xm:f>Sheet2!$D$6</xm:f>
            <x14:dxf>
              <fill>
                <patternFill>
                  <bgColor rgb="FFFFFF00"/>
                </patternFill>
              </fill>
            </x14:dxf>
          </x14:cfRule>
          <x14:cfRule type="containsText" priority="885" operator="containsText" id="{E8919D86-CC2F-486D-A4DB-83EA39EAC485}">
            <xm:f>NOT(ISERROR(SEARCH(Sheet2!$D$5,AE544)))</xm:f>
            <xm:f>Sheet2!$D$5</xm:f>
            <x14:dxf>
              <fill>
                <patternFill>
                  <bgColor rgb="FFFFFF00"/>
                </patternFill>
              </fill>
            </x14:dxf>
          </x14:cfRule>
          <x14:cfRule type="containsText" priority="886" operator="containsText" id="{C2A531AD-B9BE-44CD-88C9-A16768B25A05}">
            <xm:f>NOT(ISERROR(SEARCH(Sheet2!$D$4,AE544)))</xm:f>
            <xm:f>Sheet2!$D$4</xm:f>
            <x14:dxf>
              <fill>
                <patternFill>
                  <bgColor rgb="FFFF0000"/>
                </patternFill>
              </fill>
            </x14:dxf>
          </x14:cfRule>
          <xm:sqref>AE544</xm:sqref>
        </x14:conditionalFormatting>
        <x14:conditionalFormatting xmlns:xm="http://schemas.microsoft.com/office/excel/2006/main">
          <x14:cfRule type="containsText" priority="877" operator="containsText" id="{F2FCAA3B-590C-44F0-BEEF-FCE57439E646}">
            <xm:f>NOT(ISERROR(SEARCH(Sheet2!$D$8,AE540)))</xm:f>
            <xm:f>Sheet2!$D$8</xm:f>
            <x14:dxf>
              <fill>
                <patternFill>
                  <bgColor rgb="FFFF0000"/>
                </patternFill>
              </fill>
            </x14:dxf>
          </x14:cfRule>
          <x14:cfRule type="containsText" priority="878" operator="containsText" id="{8B8116E3-450A-4ECC-AD45-E1D74533C223}">
            <xm:f>NOT(ISERROR(SEARCH(Sheet2!$D$7,AE540)))</xm:f>
            <xm:f>Sheet2!$D$7</xm:f>
            <x14:dxf>
              <fill>
                <patternFill>
                  <bgColor rgb="FF00B050"/>
                </patternFill>
              </fill>
            </x14:dxf>
          </x14:cfRule>
          <x14:cfRule type="containsText" priority="879" operator="containsText" id="{9931A3E6-C796-4FAA-8D5E-E32F449D3397}">
            <xm:f>NOT(ISERROR(SEARCH(Sheet2!$D$6,AE540)))</xm:f>
            <xm:f>Sheet2!$D$6</xm:f>
            <x14:dxf>
              <fill>
                <patternFill>
                  <bgColor rgb="FFFFFF00"/>
                </patternFill>
              </fill>
            </x14:dxf>
          </x14:cfRule>
          <x14:cfRule type="containsText" priority="880" operator="containsText" id="{866862BF-E86E-422D-BD2C-2450FB12308D}">
            <xm:f>NOT(ISERROR(SEARCH(Sheet2!$D$5,AE540)))</xm:f>
            <xm:f>Sheet2!$D$5</xm:f>
            <x14:dxf>
              <fill>
                <patternFill>
                  <bgColor rgb="FFFFFF00"/>
                </patternFill>
              </fill>
            </x14:dxf>
          </x14:cfRule>
          <x14:cfRule type="containsText" priority="881" operator="containsText" id="{89B8ADCB-E2B0-4E77-A4B4-06B30FE6AD34}">
            <xm:f>NOT(ISERROR(SEARCH(Sheet2!$D$4,AE540)))</xm:f>
            <xm:f>Sheet2!$D$4</xm:f>
            <x14:dxf>
              <fill>
                <patternFill>
                  <bgColor rgb="FFFF0000"/>
                </patternFill>
              </fill>
            </x14:dxf>
          </x14:cfRule>
          <xm:sqref>AE540:AE543</xm:sqref>
        </x14:conditionalFormatting>
        <x14:conditionalFormatting xmlns:xm="http://schemas.microsoft.com/office/excel/2006/main">
          <x14:cfRule type="containsText" priority="872" operator="containsText" id="{0E40151C-9900-4695-B2BB-FEC7DEF3BC43}">
            <xm:f>NOT(ISERROR(SEARCH(Sheet2!$D$8,AE539)))</xm:f>
            <xm:f>Sheet2!$D$8</xm:f>
            <x14:dxf>
              <fill>
                <patternFill>
                  <bgColor rgb="FFFF0000"/>
                </patternFill>
              </fill>
            </x14:dxf>
          </x14:cfRule>
          <x14:cfRule type="containsText" priority="873" operator="containsText" id="{3613FE1D-C269-4B4A-A123-939584DCD85F}">
            <xm:f>NOT(ISERROR(SEARCH(Sheet2!$D$7,AE539)))</xm:f>
            <xm:f>Sheet2!$D$7</xm:f>
            <x14:dxf>
              <fill>
                <patternFill>
                  <bgColor rgb="FF00B050"/>
                </patternFill>
              </fill>
            </x14:dxf>
          </x14:cfRule>
          <x14:cfRule type="containsText" priority="874" operator="containsText" id="{B4999C8D-463F-4C23-B0EE-203998F5B905}">
            <xm:f>NOT(ISERROR(SEARCH(Sheet2!$D$6,AE539)))</xm:f>
            <xm:f>Sheet2!$D$6</xm:f>
            <x14:dxf>
              <fill>
                <patternFill>
                  <bgColor rgb="FFFFFF00"/>
                </patternFill>
              </fill>
            </x14:dxf>
          </x14:cfRule>
          <x14:cfRule type="containsText" priority="875" operator="containsText" id="{83AD33FF-E6A2-4494-BC53-0308F9C49ADB}">
            <xm:f>NOT(ISERROR(SEARCH(Sheet2!$D$5,AE539)))</xm:f>
            <xm:f>Sheet2!$D$5</xm:f>
            <x14:dxf>
              <fill>
                <patternFill>
                  <bgColor rgb="FFFFFF00"/>
                </patternFill>
              </fill>
            </x14:dxf>
          </x14:cfRule>
          <x14:cfRule type="containsText" priority="876" operator="containsText" id="{E1BB3768-5625-436D-91BC-4C0DEB123C1A}">
            <xm:f>NOT(ISERROR(SEARCH(Sheet2!$D$4,AE539)))</xm:f>
            <xm:f>Sheet2!$D$4</xm:f>
            <x14:dxf>
              <fill>
                <patternFill>
                  <bgColor rgb="FFFF0000"/>
                </patternFill>
              </fill>
            </x14:dxf>
          </x14:cfRule>
          <xm:sqref>AE539</xm:sqref>
        </x14:conditionalFormatting>
        <x14:conditionalFormatting xmlns:xm="http://schemas.microsoft.com/office/excel/2006/main">
          <x14:cfRule type="containsText" priority="867" operator="containsText" id="{D68E075B-5EB4-4868-9CE7-27B843D3AE15}">
            <xm:f>NOT(ISERROR(SEARCH(Sheet2!$D$8,AE229)))</xm:f>
            <xm:f>Sheet2!$D$8</xm:f>
            <x14:dxf>
              <fill>
                <patternFill>
                  <bgColor rgb="FFFF0000"/>
                </patternFill>
              </fill>
            </x14:dxf>
          </x14:cfRule>
          <x14:cfRule type="containsText" priority="868" operator="containsText" id="{6257FEA1-E0EF-488B-93CF-FADC48BB8CE8}">
            <xm:f>NOT(ISERROR(SEARCH(Sheet2!$D$7,AE229)))</xm:f>
            <xm:f>Sheet2!$D$7</xm:f>
            <x14:dxf>
              <fill>
                <patternFill>
                  <bgColor rgb="FF00B050"/>
                </patternFill>
              </fill>
            </x14:dxf>
          </x14:cfRule>
          <x14:cfRule type="containsText" priority="869" operator="containsText" id="{70FF2B5E-7E8E-4076-AA38-A352595598F2}">
            <xm:f>NOT(ISERROR(SEARCH(Sheet2!$D$6,AE229)))</xm:f>
            <xm:f>Sheet2!$D$6</xm:f>
            <x14:dxf>
              <fill>
                <patternFill>
                  <bgColor rgb="FFFFFF00"/>
                </patternFill>
              </fill>
            </x14:dxf>
          </x14:cfRule>
          <x14:cfRule type="containsText" priority="870" operator="containsText" id="{449341C4-3EC8-4705-A47C-0B082EAD0597}">
            <xm:f>NOT(ISERROR(SEARCH(Sheet2!$D$5,AE229)))</xm:f>
            <xm:f>Sheet2!$D$5</xm:f>
            <x14:dxf>
              <fill>
                <patternFill>
                  <bgColor rgb="FFFFFF00"/>
                </patternFill>
              </fill>
            </x14:dxf>
          </x14:cfRule>
          <x14:cfRule type="containsText" priority="871" operator="containsText" id="{40471167-081E-49BF-A52F-AD25C7C61E8A}">
            <xm:f>NOT(ISERROR(SEARCH(Sheet2!$D$4,AE229)))</xm:f>
            <xm:f>Sheet2!$D$4</xm:f>
            <x14:dxf>
              <fill>
                <patternFill>
                  <bgColor rgb="FFFF0000"/>
                </patternFill>
              </fill>
            </x14:dxf>
          </x14:cfRule>
          <xm:sqref>AE229:AE489 AE494:AE538</xm:sqref>
        </x14:conditionalFormatting>
        <x14:conditionalFormatting xmlns:xm="http://schemas.microsoft.com/office/excel/2006/main">
          <x14:cfRule type="containsText" priority="862" operator="containsText" id="{84D8069F-3642-4F6E-898B-6F52410A589F}">
            <xm:f>NOT(ISERROR(SEARCH(Sheet2!$D$8,AE5)))</xm:f>
            <xm:f>Sheet2!$D$8</xm:f>
            <x14:dxf>
              <fill>
                <patternFill>
                  <bgColor rgb="FFFF0000"/>
                </patternFill>
              </fill>
            </x14:dxf>
          </x14:cfRule>
          <x14:cfRule type="containsText" priority="863" operator="containsText" id="{43DF6028-423C-4624-AF96-C781973A5DD8}">
            <xm:f>NOT(ISERROR(SEARCH(Sheet2!$D$7,AE5)))</xm:f>
            <xm:f>Sheet2!$D$7</xm:f>
            <x14:dxf>
              <fill>
                <patternFill>
                  <bgColor rgb="FF00B050"/>
                </patternFill>
              </fill>
            </x14:dxf>
          </x14:cfRule>
          <x14:cfRule type="containsText" priority="864" operator="containsText" id="{BB81A66D-0A47-4356-AD28-BD50B72285F4}">
            <xm:f>NOT(ISERROR(SEARCH(Sheet2!$D$6,AE5)))</xm:f>
            <xm:f>Sheet2!$D$6</xm:f>
            <x14:dxf>
              <fill>
                <patternFill>
                  <bgColor rgb="FFFFFF00"/>
                </patternFill>
              </fill>
            </x14:dxf>
          </x14:cfRule>
          <x14:cfRule type="containsText" priority="865" operator="containsText" id="{65848284-24B4-4BD9-A28D-19759EC5B5D1}">
            <xm:f>NOT(ISERROR(SEARCH(Sheet2!$D$5,AE5)))</xm:f>
            <xm:f>Sheet2!$D$5</xm:f>
            <x14:dxf>
              <fill>
                <patternFill>
                  <bgColor rgb="FFFFFF00"/>
                </patternFill>
              </fill>
            </x14:dxf>
          </x14:cfRule>
          <x14:cfRule type="containsText" priority="866" operator="containsText" id="{C9C1BAF0-1A49-4878-8602-CCAC14F9AC3A}">
            <xm:f>NOT(ISERROR(SEARCH(Sheet2!$D$4,AE5)))</xm:f>
            <xm:f>Sheet2!$D$4</xm:f>
            <x14:dxf>
              <fill>
                <patternFill>
                  <bgColor rgb="FFFF0000"/>
                </patternFill>
              </fill>
            </x14:dxf>
          </x14:cfRule>
          <xm:sqref>AE5:AE227</xm:sqref>
        </x14:conditionalFormatting>
        <x14:conditionalFormatting xmlns:xm="http://schemas.microsoft.com/office/excel/2006/main">
          <x14:cfRule type="containsText" priority="857" operator="containsText" id="{2A102599-239B-4AFF-A39B-0BF935F4AE7F}">
            <xm:f>NOT(ISERROR(SEARCH(Sheet2!$D$8,AE228)))</xm:f>
            <xm:f>Sheet2!$D$8</xm:f>
            <x14:dxf>
              <fill>
                <patternFill>
                  <bgColor rgb="FFFF0000"/>
                </patternFill>
              </fill>
            </x14:dxf>
          </x14:cfRule>
          <x14:cfRule type="containsText" priority="858" operator="containsText" id="{E6C62623-4FEE-4DBB-A270-5ACD04C088BA}">
            <xm:f>NOT(ISERROR(SEARCH(Sheet2!$D$7,AE228)))</xm:f>
            <xm:f>Sheet2!$D$7</xm:f>
            <x14:dxf>
              <fill>
                <patternFill>
                  <bgColor rgb="FF00B050"/>
                </patternFill>
              </fill>
            </x14:dxf>
          </x14:cfRule>
          <x14:cfRule type="containsText" priority="859" operator="containsText" id="{683DB71B-7B66-4839-8FE3-DC8B698E3277}">
            <xm:f>NOT(ISERROR(SEARCH(Sheet2!$D$6,AE228)))</xm:f>
            <xm:f>Sheet2!$D$6</xm:f>
            <x14:dxf>
              <fill>
                <patternFill>
                  <bgColor rgb="FFFFFF00"/>
                </patternFill>
              </fill>
            </x14:dxf>
          </x14:cfRule>
          <x14:cfRule type="containsText" priority="860" operator="containsText" id="{12F4AF30-50E6-42A3-80BF-A70615C61960}">
            <xm:f>NOT(ISERROR(SEARCH(Sheet2!$D$5,AE228)))</xm:f>
            <xm:f>Sheet2!$D$5</xm:f>
            <x14:dxf>
              <fill>
                <patternFill>
                  <bgColor rgb="FFFFFF00"/>
                </patternFill>
              </fill>
            </x14:dxf>
          </x14:cfRule>
          <x14:cfRule type="containsText" priority="861" operator="containsText" id="{E321D2CF-D13B-4ECE-8030-C2EE99A552DE}">
            <xm:f>NOT(ISERROR(SEARCH(Sheet2!$D$4,AE228)))</xm:f>
            <xm:f>Sheet2!$D$4</xm:f>
            <x14:dxf>
              <fill>
                <patternFill>
                  <bgColor rgb="FFFF0000"/>
                </patternFill>
              </fill>
            </x14:dxf>
          </x14:cfRule>
          <xm:sqref>AE228</xm:sqref>
        </x14:conditionalFormatting>
        <x14:conditionalFormatting xmlns:xm="http://schemas.microsoft.com/office/excel/2006/main">
          <x14:cfRule type="containsText" priority="852" operator="containsText" id="{8AC7F639-433B-4C07-BD16-23C272092EAC}">
            <xm:f>NOT(ISERROR(SEARCH(Sheet2!$D$8,AE490)))</xm:f>
            <xm:f>Sheet2!$D$8</xm:f>
            <x14:dxf>
              <fill>
                <patternFill>
                  <bgColor rgb="FFFF0000"/>
                </patternFill>
              </fill>
            </x14:dxf>
          </x14:cfRule>
          <x14:cfRule type="containsText" priority="853" operator="containsText" id="{90E2A951-E48F-4D7F-A890-959FB493D53D}">
            <xm:f>NOT(ISERROR(SEARCH(Sheet2!$D$7,AE490)))</xm:f>
            <xm:f>Sheet2!$D$7</xm:f>
            <x14:dxf>
              <fill>
                <patternFill>
                  <bgColor rgb="FF00B050"/>
                </patternFill>
              </fill>
            </x14:dxf>
          </x14:cfRule>
          <x14:cfRule type="containsText" priority="854" operator="containsText" id="{205826A7-9F2C-47E5-AA9A-4B5BA8918D3D}">
            <xm:f>NOT(ISERROR(SEARCH(Sheet2!$D$6,AE490)))</xm:f>
            <xm:f>Sheet2!$D$6</xm:f>
            <x14:dxf>
              <fill>
                <patternFill>
                  <bgColor rgb="FFFFFF00"/>
                </patternFill>
              </fill>
            </x14:dxf>
          </x14:cfRule>
          <x14:cfRule type="containsText" priority="855" operator="containsText" id="{F3469785-1C8F-4695-9AAD-6CD34267B312}">
            <xm:f>NOT(ISERROR(SEARCH(Sheet2!$D$5,AE490)))</xm:f>
            <xm:f>Sheet2!$D$5</xm:f>
            <x14:dxf>
              <fill>
                <patternFill>
                  <bgColor rgb="FFFFFF00"/>
                </patternFill>
              </fill>
            </x14:dxf>
          </x14:cfRule>
          <x14:cfRule type="containsText" priority="856" operator="containsText" id="{38087203-503A-41A8-9BA0-EB55EA81A848}">
            <xm:f>NOT(ISERROR(SEARCH(Sheet2!$D$4,AE490)))</xm:f>
            <xm:f>Sheet2!$D$4</xm:f>
            <x14:dxf>
              <fill>
                <patternFill>
                  <bgColor rgb="FFFF0000"/>
                </patternFill>
              </fill>
            </x14:dxf>
          </x14:cfRule>
          <xm:sqref>AE490:AE491</xm:sqref>
        </x14:conditionalFormatting>
        <x14:conditionalFormatting xmlns:xm="http://schemas.microsoft.com/office/excel/2006/main">
          <x14:cfRule type="containsText" priority="847" operator="containsText" id="{6E049227-666A-481F-8022-CFDD78FDAF33}">
            <xm:f>NOT(ISERROR(SEARCH(Sheet2!$D$8,AE492)))</xm:f>
            <xm:f>Sheet2!$D$8</xm:f>
            <x14:dxf>
              <fill>
                <patternFill>
                  <bgColor rgb="FFFF0000"/>
                </patternFill>
              </fill>
            </x14:dxf>
          </x14:cfRule>
          <x14:cfRule type="containsText" priority="848" operator="containsText" id="{CD8D28CF-6F7C-4F9B-8592-0C9A399806B5}">
            <xm:f>NOT(ISERROR(SEARCH(Sheet2!$D$7,AE492)))</xm:f>
            <xm:f>Sheet2!$D$7</xm:f>
            <x14:dxf>
              <fill>
                <patternFill>
                  <bgColor rgb="FF00B050"/>
                </patternFill>
              </fill>
            </x14:dxf>
          </x14:cfRule>
          <x14:cfRule type="containsText" priority="849" operator="containsText" id="{8995FA72-2222-42F0-9047-DBAB8EC1B0F6}">
            <xm:f>NOT(ISERROR(SEARCH(Sheet2!$D$6,AE492)))</xm:f>
            <xm:f>Sheet2!$D$6</xm:f>
            <x14:dxf>
              <fill>
                <patternFill>
                  <bgColor rgb="FFFFFF00"/>
                </patternFill>
              </fill>
            </x14:dxf>
          </x14:cfRule>
          <x14:cfRule type="containsText" priority="850" operator="containsText" id="{55FFC14E-4756-4153-B353-8BD33DC9AFF0}">
            <xm:f>NOT(ISERROR(SEARCH(Sheet2!$D$5,AE492)))</xm:f>
            <xm:f>Sheet2!$D$5</xm:f>
            <x14:dxf>
              <fill>
                <patternFill>
                  <bgColor rgb="FFFFFF00"/>
                </patternFill>
              </fill>
            </x14:dxf>
          </x14:cfRule>
          <x14:cfRule type="containsText" priority="851" operator="containsText" id="{366CCB62-455B-430A-8BB3-EBD51335EC45}">
            <xm:f>NOT(ISERROR(SEARCH(Sheet2!$D$4,AE492)))</xm:f>
            <xm:f>Sheet2!$D$4</xm:f>
            <x14:dxf>
              <fill>
                <patternFill>
                  <bgColor rgb="FFFF0000"/>
                </patternFill>
              </fill>
            </x14:dxf>
          </x14:cfRule>
          <xm:sqref>AE492:AE493</xm:sqref>
        </x14:conditionalFormatting>
        <x14:conditionalFormatting xmlns:xm="http://schemas.microsoft.com/office/excel/2006/main">
          <x14:cfRule type="containsText" priority="841" operator="containsText" id="{9ECB5395-E4A6-41E5-817F-C9828EAD83CB}">
            <xm:f>NOT(ISERROR(SEARCH(Sheet2!$D$8,AF544)))</xm:f>
            <xm:f>Sheet2!$D$8</xm:f>
            <x14:dxf>
              <fill>
                <patternFill>
                  <bgColor rgb="FFFF0000"/>
                </patternFill>
              </fill>
            </x14:dxf>
          </x14:cfRule>
          <x14:cfRule type="containsText" priority="842" operator="containsText" id="{AF2B9517-0318-4A3B-AD6E-0C4E9A099359}">
            <xm:f>NOT(ISERROR(SEARCH(Sheet2!$D$7,AF544)))</xm:f>
            <xm:f>Sheet2!$D$7</xm:f>
            <x14:dxf>
              <fill>
                <patternFill>
                  <bgColor rgb="FF00B050"/>
                </patternFill>
              </fill>
            </x14:dxf>
          </x14:cfRule>
          <x14:cfRule type="containsText" priority="843" operator="containsText" id="{56CD5CDE-683B-4497-B5FA-5FDBDA8AF365}">
            <xm:f>NOT(ISERROR(SEARCH(Sheet2!$D$6,AF544)))</xm:f>
            <xm:f>Sheet2!$D$6</xm:f>
            <x14:dxf>
              <fill>
                <patternFill>
                  <bgColor rgb="FFFFFF00"/>
                </patternFill>
              </fill>
            </x14:dxf>
          </x14:cfRule>
          <x14:cfRule type="containsText" priority="844" operator="containsText" id="{0AD2E32E-D7DF-4E91-BA89-50ACC182542F}">
            <xm:f>NOT(ISERROR(SEARCH(Sheet2!$D$5,AF544)))</xm:f>
            <xm:f>Sheet2!$D$5</xm:f>
            <x14:dxf>
              <fill>
                <patternFill>
                  <bgColor rgb="FFFFFF00"/>
                </patternFill>
              </fill>
            </x14:dxf>
          </x14:cfRule>
          <x14:cfRule type="containsText" priority="845" operator="containsText" id="{2357FB9C-5DD2-4DE6-92BA-330EF27D125F}">
            <xm:f>NOT(ISERROR(SEARCH(Sheet2!$D$4,AF544)))</xm:f>
            <xm:f>Sheet2!$D$4</xm:f>
            <x14:dxf>
              <fill>
                <patternFill>
                  <bgColor rgb="FFFF0000"/>
                </patternFill>
              </fill>
            </x14:dxf>
          </x14:cfRule>
          <xm:sqref>AF544</xm:sqref>
        </x14:conditionalFormatting>
        <x14:conditionalFormatting xmlns:xm="http://schemas.microsoft.com/office/excel/2006/main">
          <x14:cfRule type="containsText" priority="836" operator="containsText" id="{EEF982FB-BB36-4345-AD9A-4240F79A3736}">
            <xm:f>NOT(ISERROR(SEARCH(Sheet2!$D$8,AF540)))</xm:f>
            <xm:f>Sheet2!$D$8</xm:f>
            <x14:dxf>
              <fill>
                <patternFill>
                  <bgColor rgb="FFFF0000"/>
                </patternFill>
              </fill>
            </x14:dxf>
          </x14:cfRule>
          <x14:cfRule type="containsText" priority="837" operator="containsText" id="{8E00253C-28DE-4C0C-ABE0-274FE6A87D51}">
            <xm:f>NOT(ISERROR(SEARCH(Sheet2!$D$7,AF540)))</xm:f>
            <xm:f>Sheet2!$D$7</xm:f>
            <x14:dxf>
              <fill>
                <patternFill>
                  <bgColor rgb="FF00B050"/>
                </patternFill>
              </fill>
            </x14:dxf>
          </x14:cfRule>
          <x14:cfRule type="containsText" priority="838" operator="containsText" id="{4A3E2AB3-8886-433F-99CE-4509122A1724}">
            <xm:f>NOT(ISERROR(SEARCH(Sheet2!$D$6,AF540)))</xm:f>
            <xm:f>Sheet2!$D$6</xm:f>
            <x14:dxf>
              <fill>
                <patternFill>
                  <bgColor rgb="FFFFFF00"/>
                </patternFill>
              </fill>
            </x14:dxf>
          </x14:cfRule>
          <x14:cfRule type="containsText" priority="839" operator="containsText" id="{F24CC9E8-4D44-4A77-BC7C-A50F381E9250}">
            <xm:f>NOT(ISERROR(SEARCH(Sheet2!$D$5,AF540)))</xm:f>
            <xm:f>Sheet2!$D$5</xm:f>
            <x14:dxf>
              <fill>
                <patternFill>
                  <bgColor rgb="FFFFFF00"/>
                </patternFill>
              </fill>
            </x14:dxf>
          </x14:cfRule>
          <x14:cfRule type="containsText" priority="840" operator="containsText" id="{09E01C34-F360-4EE1-8720-67044F8B4B37}">
            <xm:f>NOT(ISERROR(SEARCH(Sheet2!$D$4,AF540)))</xm:f>
            <xm:f>Sheet2!$D$4</xm:f>
            <x14:dxf>
              <fill>
                <patternFill>
                  <bgColor rgb="FFFF0000"/>
                </patternFill>
              </fill>
            </x14:dxf>
          </x14:cfRule>
          <xm:sqref>AF540:AF543</xm:sqref>
        </x14:conditionalFormatting>
        <x14:conditionalFormatting xmlns:xm="http://schemas.microsoft.com/office/excel/2006/main">
          <x14:cfRule type="containsText" priority="831" operator="containsText" id="{536EC04E-E407-4912-8BCC-118F726F0054}">
            <xm:f>NOT(ISERROR(SEARCH(Sheet2!$D$8,AF539)))</xm:f>
            <xm:f>Sheet2!$D$8</xm:f>
            <x14:dxf>
              <fill>
                <patternFill>
                  <bgColor rgb="FFFF0000"/>
                </patternFill>
              </fill>
            </x14:dxf>
          </x14:cfRule>
          <x14:cfRule type="containsText" priority="832" operator="containsText" id="{9BECD984-A2D4-4BFE-80AE-1A517642B549}">
            <xm:f>NOT(ISERROR(SEARCH(Sheet2!$D$7,AF539)))</xm:f>
            <xm:f>Sheet2!$D$7</xm:f>
            <x14:dxf>
              <fill>
                <patternFill>
                  <bgColor rgb="FF00B050"/>
                </patternFill>
              </fill>
            </x14:dxf>
          </x14:cfRule>
          <x14:cfRule type="containsText" priority="833" operator="containsText" id="{1E165B8C-11E0-4DD5-9679-21DDDD33DE17}">
            <xm:f>NOT(ISERROR(SEARCH(Sheet2!$D$6,AF539)))</xm:f>
            <xm:f>Sheet2!$D$6</xm:f>
            <x14:dxf>
              <fill>
                <patternFill>
                  <bgColor rgb="FFFFFF00"/>
                </patternFill>
              </fill>
            </x14:dxf>
          </x14:cfRule>
          <x14:cfRule type="containsText" priority="834" operator="containsText" id="{D42219FD-42B6-4353-9A0F-CE2045006F38}">
            <xm:f>NOT(ISERROR(SEARCH(Sheet2!$D$5,AF539)))</xm:f>
            <xm:f>Sheet2!$D$5</xm:f>
            <x14:dxf>
              <fill>
                <patternFill>
                  <bgColor rgb="FFFFFF00"/>
                </patternFill>
              </fill>
            </x14:dxf>
          </x14:cfRule>
          <x14:cfRule type="containsText" priority="835" operator="containsText" id="{0254FCBD-253A-47B0-8E3A-2E593A2ECA93}">
            <xm:f>NOT(ISERROR(SEARCH(Sheet2!$D$4,AF539)))</xm:f>
            <xm:f>Sheet2!$D$4</xm:f>
            <x14:dxf>
              <fill>
                <patternFill>
                  <bgColor rgb="FFFF0000"/>
                </patternFill>
              </fill>
            </x14:dxf>
          </x14:cfRule>
          <xm:sqref>AF539</xm:sqref>
        </x14:conditionalFormatting>
        <x14:conditionalFormatting xmlns:xm="http://schemas.microsoft.com/office/excel/2006/main">
          <x14:cfRule type="containsText" priority="826" operator="containsText" id="{DDCDC570-BB91-4B1E-850A-C529D8449A95}">
            <xm:f>NOT(ISERROR(SEARCH(Sheet2!$D$8,AF229)))</xm:f>
            <xm:f>Sheet2!$D$8</xm:f>
            <x14:dxf>
              <fill>
                <patternFill>
                  <bgColor rgb="FFFF0000"/>
                </patternFill>
              </fill>
            </x14:dxf>
          </x14:cfRule>
          <x14:cfRule type="containsText" priority="827" operator="containsText" id="{304F2CEB-4772-4A00-BF67-EC902E06D332}">
            <xm:f>NOT(ISERROR(SEARCH(Sheet2!$D$7,AF229)))</xm:f>
            <xm:f>Sheet2!$D$7</xm:f>
            <x14:dxf>
              <fill>
                <patternFill>
                  <bgColor rgb="FF00B050"/>
                </patternFill>
              </fill>
            </x14:dxf>
          </x14:cfRule>
          <x14:cfRule type="containsText" priority="828" operator="containsText" id="{45A10E0A-3AB3-4A3C-BC4C-77D502869EA4}">
            <xm:f>NOT(ISERROR(SEARCH(Sheet2!$D$6,AF229)))</xm:f>
            <xm:f>Sheet2!$D$6</xm:f>
            <x14:dxf>
              <fill>
                <patternFill>
                  <bgColor rgb="FFFFFF00"/>
                </patternFill>
              </fill>
            </x14:dxf>
          </x14:cfRule>
          <x14:cfRule type="containsText" priority="829" operator="containsText" id="{40871B17-9256-42F8-B16B-6CE41516AE2F}">
            <xm:f>NOT(ISERROR(SEARCH(Sheet2!$D$5,AF229)))</xm:f>
            <xm:f>Sheet2!$D$5</xm:f>
            <x14:dxf>
              <fill>
                <patternFill>
                  <bgColor rgb="FFFFFF00"/>
                </patternFill>
              </fill>
            </x14:dxf>
          </x14:cfRule>
          <x14:cfRule type="containsText" priority="830" operator="containsText" id="{B7C952FE-0646-4C3A-97A7-5C9E170C2F50}">
            <xm:f>NOT(ISERROR(SEARCH(Sheet2!$D$4,AF229)))</xm:f>
            <xm:f>Sheet2!$D$4</xm:f>
            <x14:dxf>
              <fill>
                <patternFill>
                  <bgColor rgb="FFFF0000"/>
                </patternFill>
              </fill>
            </x14:dxf>
          </x14:cfRule>
          <xm:sqref>AF229:AF489 AF494:AF538</xm:sqref>
        </x14:conditionalFormatting>
        <x14:conditionalFormatting xmlns:xm="http://schemas.microsoft.com/office/excel/2006/main">
          <x14:cfRule type="containsText" priority="821" operator="containsText" id="{52ADE542-5C4C-42C3-9D29-407D0E80D5D7}">
            <xm:f>NOT(ISERROR(SEARCH(Sheet2!$D$8,AF5)))</xm:f>
            <xm:f>Sheet2!$D$8</xm:f>
            <x14:dxf>
              <fill>
                <patternFill>
                  <bgColor rgb="FFFF0000"/>
                </patternFill>
              </fill>
            </x14:dxf>
          </x14:cfRule>
          <x14:cfRule type="containsText" priority="822" operator="containsText" id="{B76EADA9-53F7-4097-B461-C5A8506B4818}">
            <xm:f>NOT(ISERROR(SEARCH(Sheet2!$D$7,AF5)))</xm:f>
            <xm:f>Sheet2!$D$7</xm:f>
            <x14:dxf>
              <fill>
                <patternFill>
                  <bgColor rgb="FF00B050"/>
                </patternFill>
              </fill>
            </x14:dxf>
          </x14:cfRule>
          <x14:cfRule type="containsText" priority="823" operator="containsText" id="{BB563DCC-5886-4C0D-88D0-8B93EF9AF0C8}">
            <xm:f>NOT(ISERROR(SEARCH(Sheet2!$D$6,AF5)))</xm:f>
            <xm:f>Sheet2!$D$6</xm:f>
            <x14:dxf>
              <fill>
                <patternFill>
                  <bgColor rgb="FFFFFF00"/>
                </patternFill>
              </fill>
            </x14:dxf>
          </x14:cfRule>
          <x14:cfRule type="containsText" priority="824" operator="containsText" id="{814819D4-85C7-4514-9E6A-B82BD2D36199}">
            <xm:f>NOT(ISERROR(SEARCH(Sheet2!$D$5,AF5)))</xm:f>
            <xm:f>Sheet2!$D$5</xm:f>
            <x14:dxf>
              <fill>
                <patternFill>
                  <bgColor rgb="FFFFFF00"/>
                </patternFill>
              </fill>
            </x14:dxf>
          </x14:cfRule>
          <x14:cfRule type="containsText" priority="825" operator="containsText" id="{23BD1D39-1474-47D3-B14A-1E0C6A413FA5}">
            <xm:f>NOT(ISERROR(SEARCH(Sheet2!$D$4,AF5)))</xm:f>
            <xm:f>Sheet2!$D$4</xm:f>
            <x14:dxf>
              <fill>
                <patternFill>
                  <bgColor rgb="FFFF0000"/>
                </patternFill>
              </fill>
            </x14:dxf>
          </x14:cfRule>
          <xm:sqref>AF5:AF227</xm:sqref>
        </x14:conditionalFormatting>
        <x14:conditionalFormatting xmlns:xm="http://schemas.microsoft.com/office/excel/2006/main">
          <x14:cfRule type="containsText" priority="816" operator="containsText" id="{9EFA136A-8774-4023-8274-137AD74D1EEA}">
            <xm:f>NOT(ISERROR(SEARCH(Sheet2!$D$8,AF228)))</xm:f>
            <xm:f>Sheet2!$D$8</xm:f>
            <x14:dxf>
              <fill>
                <patternFill>
                  <bgColor rgb="FFFF0000"/>
                </patternFill>
              </fill>
            </x14:dxf>
          </x14:cfRule>
          <x14:cfRule type="containsText" priority="817" operator="containsText" id="{A5EA5BC7-9976-4A6A-B90E-AF8C96E7FE27}">
            <xm:f>NOT(ISERROR(SEARCH(Sheet2!$D$7,AF228)))</xm:f>
            <xm:f>Sheet2!$D$7</xm:f>
            <x14:dxf>
              <fill>
                <patternFill>
                  <bgColor rgb="FF00B050"/>
                </patternFill>
              </fill>
            </x14:dxf>
          </x14:cfRule>
          <x14:cfRule type="containsText" priority="818" operator="containsText" id="{BB71768F-8A8C-493B-AB3F-1C9446065CA7}">
            <xm:f>NOT(ISERROR(SEARCH(Sheet2!$D$6,AF228)))</xm:f>
            <xm:f>Sheet2!$D$6</xm:f>
            <x14:dxf>
              <fill>
                <patternFill>
                  <bgColor rgb="FFFFFF00"/>
                </patternFill>
              </fill>
            </x14:dxf>
          </x14:cfRule>
          <x14:cfRule type="containsText" priority="819" operator="containsText" id="{EB8FD6A4-DBCC-408A-B583-94AE61B63D6F}">
            <xm:f>NOT(ISERROR(SEARCH(Sheet2!$D$5,AF228)))</xm:f>
            <xm:f>Sheet2!$D$5</xm:f>
            <x14:dxf>
              <fill>
                <patternFill>
                  <bgColor rgb="FFFFFF00"/>
                </patternFill>
              </fill>
            </x14:dxf>
          </x14:cfRule>
          <x14:cfRule type="containsText" priority="820" operator="containsText" id="{1BBFD7C2-52DA-4EB4-95ED-6E774F361892}">
            <xm:f>NOT(ISERROR(SEARCH(Sheet2!$D$4,AF228)))</xm:f>
            <xm:f>Sheet2!$D$4</xm:f>
            <x14:dxf>
              <fill>
                <patternFill>
                  <bgColor rgb="FFFF0000"/>
                </patternFill>
              </fill>
            </x14:dxf>
          </x14:cfRule>
          <xm:sqref>AF228</xm:sqref>
        </x14:conditionalFormatting>
        <x14:conditionalFormatting xmlns:xm="http://schemas.microsoft.com/office/excel/2006/main">
          <x14:cfRule type="containsText" priority="811" operator="containsText" id="{B58654AA-E058-4C22-9F0C-DE26A784359C}">
            <xm:f>NOT(ISERROR(SEARCH(Sheet2!$D$8,AF490)))</xm:f>
            <xm:f>Sheet2!$D$8</xm:f>
            <x14:dxf>
              <fill>
                <patternFill>
                  <bgColor rgb="FFFF0000"/>
                </patternFill>
              </fill>
            </x14:dxf>
          </x14:cfRule>
          <x14:cfRule type="containsText" priority="812" operator="containsText" id="{71DB9067-001D-47CB-9B8F-C47C77837763}">
            <xm:f>NOT(ISERROR(SEARCH(Sheet2!$D$7,AF490)))</xm:f>
            <xm:f>Sheet2!$D$7</xm:f>
            <x14:dxf>
              <fill>
                <patternFill>
                  <bgColor rgb="FF00B050"/>
                </patternFill>
              </fill>
            </x14:dxf>
          </x14:cfRule>
          <x14:cfRule type="containsText" priority="813" operator="containsText" id="{FEBC37F1-935D-4A23-A645-799FC3C8C228}">
            <xm:f>NOT(ISERROR(SEARCH(Sheet2!$D$6,AF490)))</xm:f>
            <xm:f>Sheet2!$D$6</xm:f>
            <x14:dxf>
              <fill>
                <patternFill>
                  <bgColor rgb="FFFFFF00"/>
                </patternFill>
              </fill>
            </x14:dxf>
          </x14:cfRule>
          <x14:cfRule type="containsText" priority="814" operator="containsText" id="{83690DCC-3DA7-4DF2-9F88-A22D89CEE110}">
            <xm:f>NOT(ISERROR(SEARCH(Sheet2!$D$5,AF490)))</xm:f>
            <xm:f>Sheet2!$D$5</xm:f>
            <x14:dxf>
              <fill>
                <patternFill>
                  <bgColor rgb="FFFFFF00"/>
                </patternFill>
              </fill>
            </x14:dxf>
          </x14:cfRule>
          <x14:cfRule type="containsText" priority="815" operator="containsText" id="{08389A54-E7EE-4DAC-95CD-35DA8AC26757}">
            <xm:f>NOT(ISERROR(SEARCH(Sheet2!$D$4,AF490)))</xm:f>
            <xm:f>Sheet2!$D$4</xm:f>
            <x14:dxf>
              <fill>
                <patternFill>
                  <bgColor rgb="FFFF0000"/>
                </patternFill>
              </fill>
            </x14:dxf>
          </x14:cfRule>
          <xm:sqref>AF490:AF491</xm:sqref>
        </x14:conditionalFormatting>
        <x14:conditionalFormatting xmlns:xm="http://schemas.microsoft.com/office/excel/2006/main">
          <x14:cfRule type="containsText" priority="806" operator="containsText" id="{42723395-876C-404B-8DF7-F7D138794720}">
            <xm:f>NOT(ISERROR(SEARCH(Sheet2!$D$8,AF492)))</xm:f>
            <xm:f>Sheet2!$D$8</xm:f>
            <x14:dxf>
              <fill>
                <patternFill>
                  <bgColor rgb="FFFF0000"/>
                </patternFill>
              </fill>
            </x14:dxf>
          </x14:cfRule>
          <x14:cfRule type="containsText" priority="807" operator="containsText" id="{2EC46CD9-4F71-4DC4-9D4E-DEC19BA4146E}">
            <xm:f>NOT(ISERROR(SEARCH(Sheet2!$D$7,AF492)))</xm:f>
            <xm:f>Sheet2!$D$7</xm:f>
            <x14:dxf>
              <fill>
                <patternFill>
                  <bgColor rgb="FF00B050"/>
                </patternFill>
              </fill>
            </x14:dxf>
          </x14:cfRule>
          <x14:cfRule type="containsText" priority="808" operator="containsText" id="{8C0F39AC-E24C-42A7-B990-B0E0D05F059A}">
            <xm:f>NOT(ISERROR(SEARCH(Sheet2!$D$6,AF492)))</xm:f>
            <xm:f>Sheet2!$D$6</xm:f>
            <x14:dxf>
              <fill>
                <patternFill>
                  <bgColor rgb="FFFFFF00"/>
                </patternFill>
              </fill>
            </x14:dxf>
          </x14:cfRule>
          <x14:cfRule type="containsText" priority="809" operator="containsText" id="{BEA56F39-2E6C-4098-9615-04E758FA620B}">
            <xm:f>NOT(ISERROR(SEARCH(Sheet2!$D$5,AF492)))</xm:f>
            <xm:f>Sheet2!$D$5</xm:f>
            <x14:dxf>
              <fill>
                <patternFill>
                  <bgColor rgb="FFFFFF00"/>
                </patternFill>
              </fill>
            </x14:dxf>
          </x14:cfRule>
          <x14:cfRule type="containsText" priority="810" operator="containsText" id="{0EFBDDA8-3603-4DEB-B1BE-82B0A971D3B7}">
            <xm:f>NOT(ISERROR(SEARCH(Sheet2!$D$4,AF492)))</xm:f>
            <xm:f>Sheet2!$D$4</xm:f>
            <x14:dxf>
              <fill>
                <patternFill>
                  <bgColor rgb="FFFF0000"/>
                </patternFill>
              </fill>
            </x14:dxf>
          </x14:cfRule>
          <xm:sqref>AF492:AF493</xm:sqref>
        </x14:conditionalFormatting>
        <x14:conditionalFormatting xmlns:xm="http://schemas.microsoft.com/office/excel/2006/main">
          <x14:cfRule type="containsText" priority="796" operator="containsText" id="{021D23AE-F1EB-4760-9E4A-6800011575DA}">
            <xm:f>NOT(ISERROR(SEARCH(Sheet2!$D$8,AM5)))</xm:f>
            <xm:f>Sheet2!$D$8</xm:f>
            <x14:dxf>
              <fill>
                <patternFill>
                  <bgColor rgb="FFFF0000"/>
                </patternFill>
              </fill>
            </x14:dxf>
          </x14:cfRule>
          <x14:cfRule type="containsText" priority="797" operator="containsText" id="{8060965A-B74A-4810-AD64-5EC0D21C6FDF}">
            <xm:f>NOT(ISERROR(SEARCH(Sheet2!$D$7,AM5)))</xm:f>
            <xm:f>Sheet2!$D$7</xm:f>
            <x14:dxf>
              <fill>
                <patternFill>
                  <bgColor rgb="FF00B050"/>
                </patternFill>
              </fill>
            </x14:dxf>
          </x14:cfRule>
          <x14:cfRule type="containsText" priority="798" operator="containsText" id="{45E51EAC-1F06-429D-BF01-BED00573A6B3}">
            <xm:f>NOT(ISERROR(SEARCH(Sheet2!$D$6,AM5)))</xm:f>
            <xm:f>Sheet2!$D$6</xm:f>
            <x14:dxf>
              <fill>
                <patternFill>
                  <bgColor rgb="FFFFFF00"/>
                </patternFill>
              </fill>
            </x14:dxf>
          </x14:cfRule>
          <x14:cfRule type="containsText" priority="799" operator="containsText" id="{8BBC9980-2C0C-4F97-AADD-4F2A3F9C775E}">
            <xm:f>NOT(ISERROR(SEARCH(Sheet2!$D$5,AM5)))</xm:f>
            <xm:f>Sheet2!$D$5</xm:f>
            <x14:dxf>
              <fill>
                <patternFill>
                  <bgColor rgb="FFFFFF00"/>
                </patternFill>
              </fill>
            </x14:dxf>
          </x14:cfRule>
          <x14:cfRule type="containsText" priority="800" operator="containsText" id="{13A9D1BE-E867-4901-AD74-2B8A6E928D6D}">
            <xm:f>NOT(ISERROR(SEARCH(Sheet2!$D$4,AM5)))</xm:f>
            <xm:f>Sheet2!$D$4</xm:f>
            <x14:dxf>
              <fill>
                <patternFill>
                  <bgColor rgb="FFFF0000"/>
                </patternFill>
              </fill>
            </x14:dxf>
          </x14:cfRule>
          <xm:sqref>AM5:AN44 AM46:AN120 AM122:AN165 AM167:AN172 AM174:AN408 AM410:AN447 AM455:AN543 AW5:BB165 AW414:BB447 AY413:BB413 AY166:BB166 AW455:BB543 AY448:BB454 AY544:BB544 AW167:BB412 BG5:CH544</xm:sqref>
        </x14:conditionalFormatting>
        <x14:conditionalFormatting xmlns:xm="http://schemas.microsoft.com/office/excel/2006/main">
          <x14:cfRule type="containsText" priority="791" operator="containsText" id="{91B57F9B-49A8-4245-854B-A8F4ABCD231F}">
            <xm:f>NOT(ISERROR(SEARCH(Sheet2!$D$8,AG544)))</xm:f>
            <xm:f>Sheet2!$D$8</xm:f>
            <x14:dxf>
              <fill>
                <patternFill>
                  <bgColor rgb="FFFF0000"/>
                </patternFill>
              </fill>
            </x14:dxf>
          </x14:cfRule>
          <x14:cfRule type="containsText" priority="792" operator="containsText" id="{5058A508-469A-4DD2-9B38-B14A237D1DE9}">
            <xm:f>NOT(ISERROR(SEARCH(Sheet2!$D$7,AG544)))</xm:f>
            <xm:f>Sheet2!$D$7</xm:f>
            <x14:dxf>
              <fill>
                <patternFill>
                  <bgColor rgb="FF00B050"/>
                </patternFill>
              </fill>
            </x14:dxf>
          </x14:cfRule>
          <x14:cfRule type="containsText" priority="793" operator="containsText" id="{DC28F2BF-9857-4E4D-B62D-5B2D33E9969B}">
            <xm:f>NOT(ISERROR(SEARCH(Sheet2!$D$6,AG544)))</xm:f>
            <xm:f>Sheet2!$D$6</xm:f>
            <x14:dxf>
              <fill>
                <patternFill>
                  <bgColor rgb="FFFFFF00"/>
                </patternFill>
              </fill>
            </x14:dxf>
          </x14:cfRule>
          <x14:cfRule type="containsText" priority="794" operator="containsText" id="{FA8E2237-BE03-4845-B991-95850518FB60}">
            <xm:f>NOT(ISERROR(SEARCH(Sheet2!$D$5,AG544)))</xm:f>
            <xm:f>Sheet2!$D$5</xm:f>
            <x14:dxf>
              <fill>
                <patternFill>
                  <bgColor rgb="FFFFFF00"/>
                </patternFill>
              </fill>
            </x14:dxf>
          </x14:cfRule>
          <x14:cfRule type="containsText" priority="795" operator="containsText" id="{39CD9343-CB56-4C53-B4B7-A7851C835E17}">
            <xm:f>NOT(ISERROR(SEARCH(Sheet2!$D$4,AG544)))</xm:f>
            <xm:f>Sheet2!$D$4</xm:f>
            <x14:dxf>
              <fill>
                <patternFill>
                  <bgColor rgb="FFFF0000"/>
                </patternFill>
              </fill>
            </x14:dxf>
          </x14:cfRule>
          <xm:sqref>AG544</xm:sqref>
        </x14:conditionalFormatting>
        <x14:conditionalFormatting xmlns:xm="http://schemas.microsoft.com/office/excel/2006/main">
          <x14:cfRule type="containsText" priority="786" operator="containsText" id="{10ABFF32-9EDD-439E-826C-64C1821695C3}">
            <xm:f>NOT(ISERROR(SEARCH(Sheet2!$D$8,AG540)))</xm:f>
            <xm:f>Sheet2!$D$8</xm:f>
            <x14:dxf>
              <fill>
                <patternFill>
                  <bgColor rgb="FFFF0000"/>
                </patternFill>
              </fill>
            </x14:dxf>
          </x14:cfRule>
          <x14:cfRule type="containsText" priority="787" operator="containsText" id="{25A2EB55-0C9B-41C4-8ED6-54868D3D4794}">
            <xm:f>NOT(ISERROR(SEARCH(Sheet2!$D$7,AG540)))</xm:f>
            <xm:f>Sheet2!$D$7</xm:f>
            <x14:dxf>
              <fill>
                <patternFill>
                  <bgColor rgb="FF00B050"/>
                </patternFill>
              </fill>
            </x14:dxf>
          </x14:cfRule>
          <x14:cfRule type="containsText" priority="788" operator="containsText" id="{B9831532-570F-4C76-9583-BDB8945F5427}">
            <xm:f>NOT(ISERROR(SEARCH(Sheet2!$D$6,AG540)))</xm:f>
            <xm:f>Sheet2!$D$6</xm:f>
            <x14:dxf>
              <fill>
                <patternFill>
                  <bgColor rgb="FFFFFF00"/>
                </patternFill>
              </fill>
            </x14:dxf>
          </x14:cfRule>
          <x14:cfRule type="containsText" priority="789" operator="containsText" id="{E5246A9D-41F5-4228-A552-FEE20E680426}">
            <xm:f>NOT(ISERROR(SEARCH(Sheet2!$D$5,AG540)))</xm:f>
            <xm:f>Sheet2!$D$5</xm:f>
            <x14:dxf>
              <fill>
                <patternFill>
                  <bgColor rgb="FFFFFF00"/>
                </patternFill>
              </fill>
            </x14:dxf>
          </x14:cfRule>
          <x14:cfRule type="containsText" priority="790" operator="containsText" id="{F34F3511-82DD-44E3-88C2-1546CBFB00A4}">
            <xm:f>NOT(ISERROR(SEARCH(Sheet2!$D$4,AG540)))</xm:f>
            <xm:f>Sheet2!$D$4</xm:f>
            <x14:dxf>
              <fill>
                <patternFill>
                  <bgColor rgb="FFFF0000"/>
                </patternFill>
              </fill>
            </x14:dxf>
          </x14:cfRule>
          <xm:sqref>AG540:AG543</xm:sqref>
        </x14:conditionalFormatting>
        <x14:conditionalFormatting xmlns:xm="http://schemas.microsoft.com/office/excel/2006/main">
          <x14:cfRule type="containsText" priority="781" operator="containsText" id="{78FFD66F-954F-4C87-935F-D58D5B6C4FDC}">
            <xm:f>NOT(ISERROR(SEARCH(Sheet2!$D$8,AG539)))</xm:f>
            <xm:f>Sheet2!$D$8</xm:f>
            <x14:dxf>
              <fill>
                <patternFill>
                  <bgColor rgb="FFFF0000"/>
                </patternFill>
              </fill>
            </x14:dxf>
          </x14:cfRule>
          <x14:cfRule type="containsText" priority="782" operator="containsText" id="{CB78678B-4C11-4B05-A112-496E366E5F74}">
            <xm:f>NOT(ISERROR(SEARCH(Sheet2!$D$7,AG539)))</xm:f>
            <xm:f>Sheet2!$D$7</xm:f>
            <x14:dxf>
              <fill>
                <patternFill>
                  <bgColor rgb="FF00B050"/>
                </patternFill>
              </fill>
            </x14:dxf>
          </x14:cfRule>
          <x14:cfRule type="containsText" priority="783" operator="containsText" id="{1C2771C9-F0BB-46C7-8CDC-37C0680E73A0}">
            <xm:f>NOT(ISERROR(SEARCH(Sheet2!$D$6,AG539)))</xm:f>
            <xm:f>Sheet2!$D$6</xm:f>
            <x14:dxf>
              <fill>
                <patternFill>
                  <bgColor rgb="FFFFFF00"/>
                </patternFill>
              </fill>
            </x14:dxf>
          </x14:cfRule>
          <x14:cfRule type="containsText" priority="784" operator="containsText" id="{44C9FCAC-6B35-421C-92E4-DD60B1AF596A}">
            <xm:f>NOT(ISERROR(SEARCH(Sheet2!$D$5,AG539)))</xm:f>
            <xm:f>Sheet2!$D$5</xm:f>
            <x14:dxf>
              <fill>
                <patternFill>
                  <bgColor rgb="FFFFFF00"/>
                </patternFill>
              </fill>
            </x14:dxf>
          </x14:cfRule>
          <x14:cfRule type="containsText" priority="785" operator="containsText" id="{58EA7010-703D-4882-80F0-812C48CB1998}">
            <xm:f>NOT(ISERROR(SEARCH(Sheet2!$D$4,AG539)))</xm:f>
            <xm:f>Sheet2!$D$4</xm:f>
            <x14:dxf>
              <fill>
                <patternFill>
                  <bgColor rgb="FFFF0000"/>
                </patternFill>
              </fill>
            </x14:dxf>
          </x14:cfRule>
          <xm:sqref>AG539</xm:sqref>
        </x14:conditionalFormatting>
        <x14:conditionalFormatting xmlns:xm="http://schemas.microsoft.com/office/excel/2006/main">
          <x14:cfRule type="containsText" priority="776" operator="containsText" id="{5681D20C-AA99-416D-AE61-B24330B1947E}">
            <xm:f>NOT(ISERROR(SEARCH(Sheet2!$D$8,AG229)))</xm:f>
            <xm:f>Sheet2!$D$8</xm:f>
            <x14:dxf>
              <fill>
                <patternFill>
                  <bgColor rgb="FFFF0000"/>
                </patternFill>
              </fill>
            </x14:dxf>
          </x14:cfRule>
          <x14:cfRule type="containsText" priority="777" operator="containsText" id="{B4A5D40A-53C6-4919-AB0A-EE0D3205BF37}">
            <xm:f>NOT(ISERROR(SEARCH(Sheet2!$D$7,AG229)))</xm:f>
            <xm:f>Sheet2!$D$7</xm:f>
            <x14:dxf>
              <fill>
                <patternFill>
                  <bgColor rgb="FF00B050"/>
                </patternFill>
              </fill>
            </x14:dxf>
          </x14:cfRule>
          <x14:cfRule type="containsText" priority="778" operator="containsText" id="{C714D485-577B-404A-A406-C0DEDA3159BD}">
            <xm:f>NOT(ISERROR(SEARCH(Sheet2!$D$6,AG229)))</xm:f>
            <xm:f>Sheet2!$D$6</xm:f>
            <x14:dxf>
              <fill>
                <patternFill>
                  <bgColor rgb="FFFFFF00"/>
                </patternFill>
              </fill>
            </x14:dxf>
          </x14:cfRule>
          <x14:cfRule type="containsText" priority="779" operator="containsText" id="{6BA5EA67-0C7C-424F-863C-66A165E941D3}">
            <xm:f>NOT(ISERROR(SEARCH(Sheet2!$D$5,AG229)))</xm:f>
            <xm:f>Sheet2!$D$5</xm:f>
            <x14:dxf>
              <fill>
                <patternFill>
                  <bgColor rgb="FFFFFF00"/>
                </patternFill>
              </fill>
            </x14:dxf>
          </x14:cfRule>
          <x14:cfRule type="containsText" priority="780" operator="containsText" id="{E5713E90-7D60-42D2-BC2A-40581BC9BD44}">
            <xm:f>NOT(ISERROR(SEARCH(Sheet2!$D$4,AG229)))</xm:f>
            <xm:f>Sheet2!$D$4</xm:f>
            <x14:dxf>
              <fill>
                <patternFill>
                  <bgColor rgb="FFFF0000"/>
                </patternFill>
              </fill>
            </x14:dxf>
          </x14:cfRule>
          <xm:sqref>AG229:AG489 AG494:AG538</xm:sqref>
        </x14:conditionalFormatting>
        <x14:conditionalFormatting xmlns:xm="http://schemas.microsoft.com/office/excel/2006/main">
          <x14:cfRule type="containsText" priority="771" operator="containsText" id="{695BAE24-8927-4759-95A1-18728E256159}">
            <xm:f>NOT(ISERROR(SEARCH(Sheet2!$D$8,AG5)))</xm:f>
            <xm:f>Sheet2!$D$8</xm:f>
            <x14:dxf>
              <fill>
                <patternFill>
                  <bgColor rgb="FFFF0000"/>
                </patternFill>
              </fill>
            </x14:dxf>
          </x14:cfRule>
          <x14:cfRule type="containsText" priority="772" operator="containsText" id="{B50FCA20-9D1D-4F7F-AC69-018D699A6967}">
            <xm:f>NOT(ISERROR(SEARCH(Sheet2!$D$7,AG5)))</xm:f>
            <xm:f>Sheet2!$D$7</xm:f>
            <x14:dxf>
              <fill>
                <patternFill>
                  <bgColor rgb="FF00B050"/>
                </patternFill>
              </fill>
            </x14:dxf>
          </x14:cfRule>
          <x14:cfRule type="containsText" priority="773" operator="containsText" id="{0A1C716C-2B18-474F-B31E-55CDFA770D06}">
            <xm:f>NOT(ISERROR(SEARCH(Sheet2!$D$6,AG5)))</xm:f>
            <xm:f>Sheet2!$D$6</xm:f>
            <x14:dxf>
              <fill>
                <patternFill>
                  <bgColor rgb="FFFFFF00"/>
                </patternFill>
              </fill>
            </x14:dxf>
          </x14:cfRule>
          <x14:cfRule type="containsText" priority="774" operator="containsText" id="{066961FC-5544-4B98-89E3-AED3D4E814E6}">
            <xm:f>NOT(ISERROR(SEARCH(Sheet2!$D$5,AG5)))</xm:f>
            <xm:f>Sheet2!$D$5</xm:f>
            <x14:dxf>
              <fill>
                <patternFill>
                  <bgColor rgb="FFFFFF00"/>
                </patternFill>
              </fill>
            </x14:dxf>
          </x14:cfRule>
          <x14:cfRule type="containsText" priority="775" operator="containsText" id="{A0D77F87-D5C0-44D1-99E3-66A321DCBA35}">
            <xm:f>NOT(ISERROR(SEARCH(Sheet2!$D$4,AG5)))</xm:f>
            <xm:f>Sheet2!$D$4</xm:f>
            <x14:dxf>
              <fill>
                <patternFill>
                  <bgColor rgb="FFFF0000"/>
                </patternFill>
              </fill>
            </x14:dxf>
          </x14:cfRule>
          <xm:sqref>AG5:AG227</xm:sqref>
        </x14:conditionalFormatting>
        <x14:conditionalFormatting xmlns:xm="http://schemas.microsoft.com/office/excel/2006/main">
          <x14:cfRule type="containsText" priority="766" operator="containsText" id="{BAB21E90-3F66-4B5B-9322-F2AD1EEF8DF0}">
            <xm:f>NOT(ISERROR(SEARCH(Sheet2!$D$8,AG228)))</xm:f>
            <xm:f>Sheet2!$D$8</xm:f>
            <x14:dxf>
              <fill>
                <patternFill>
                  <bgColor rgb="FFFF0000"/>
                </patternFill>
              </fill>
            </x14:dxf>
          </x14:cfRule>
          <x14:cfRule type="containsText" priority="767" operator="containsText" id="{9F27D9E4-2D39-4A21-B395-153C0F6DA219}">
            <xm:f>NOT(ISERROR(SEARCH(Sheet2!$D$7,AG228)))</xm:f>
            <xm:f>Sheet2!$D$7</xm:f>
            <x14:dxf>
              <fill>
                <patternFill>
                  <bgColor rgb="FF00B050"/>
                </patternFill>
              </fill>
            </x14:dxf>
          </x14:cfRule>
          <x14:cfRule type="containsText" priority="768" operator="containsText" id="{60C8D639-C752-4728-B53F-A8E482FE397C}">
            <xm:f>NOT(ISERROR(SEARCH(Sheet2!$D$6,AG228)))</xm:f>
            <xm:f>Sheet2!$D$6</xm:f>
            <x14:dxf>
              <fill>
                <patternFill>
                  <bgColor rgb="FFFFFF00"/>
                </patternFill>
              </fill>
            </x14:dxf>
          </x14:cfRule>
          <x14:cfRule type="containsText" priority="769" operator="containsText" id="{3A9ED108-CFD2-4B8D-8BC8-CC2CC1A9A6CB}">
            <xm:f>NOT(ISERROR(SEARCH(Sheet2!$D$5,AG228)))</xm:f>
            <xm:f>Sheet2!$D$5</xm:f>
            <x14:dxf>
              <fill>
                <patternFill>
                  <bgColor rgb="FFFFFF00"/>
                </patternFill>
              </fill>
            </x14:dxf>
          </x14:cfRule>
          <x14:cfRule type="containsText" priority="770" operator="containsText" id="{D91A526B-DC60-4DC9-9064-48CB7D98E6F3}">
            <xm:f>NOT(ISERROR(SEARCH(Sheet2!$D$4,AG228)))</xm:f>
            <xm:f>Sheet2!$D$4</xm:f>
            <x14:dxf>
              <fill>
                <patternFill>
                  <bgColor rgb="FFFF0000"/>
                </patternFill>
              </fill>
            </x14:dxf>
          </x14:cfRule>
          <xm:sqref>AG228</xm:sqref>
        </x14:conditionalFormatting>
        <x14:conditionalFormatting xmlns:xm="http://schemas.microsoft.com/office/excel/2006/main">
          <x14:cfRule type="containsText" priority="761" operator="containsText" id="{34DF1879-CAFF-4B40-B719-7A17DE03DE53}">
            <xm:f>NOT(ISERROR(SEARCH(Sheet2!$D$8,AG490)))</xm:f>
            <xm:f>Sheet2!$D$8</xm:f>
            <x14:dxf>
              <fill>
                <patternFill>
                  <bgColor rgb="FFFF0000"/>
                </patternFill>
              </fill>
            </x14:dxf>
          </x14:cfRule>
          <x14:cfRule type="containsText" priority="762" operator="containsText" id="{296C5280-D056-49EA-9E0E-6E78FD5A0C20}">
            <xm:f>NOT(ISERROR(SEARCH(Sheet2!$D$7,AG490)))</xm:f>
            <xm:f>Sheet2!$D$7</xm:f>
            <x14:dxf>
              <fill>
                <patternFill>
                  <bgColor rgb="FF00B050"/>
                </patternFill>
              </fill>
            </x14:dxf>
          </x14:cfRule>
          <x14:cfRule type="containsText" priority="763" operator="containsText" id="{D9591014-9101-46E1-B6EC-C09334A20343}">
            <xm:f>NOT(ISERROR(SEARCH(Sheet2!$D$6,AG490)))</xm:f>
            <xm:f>Sheet2!$D$6</xm:f>
            <x14:dxf>
              <fill>
                <patternFill>
                  <bgColor rgb="FFFFFF00"/>
                </patternFill>
              </fill>
            </x14:dxf>
          </x14:cfRule>
          <x14:cfRule type="containsText" priority="764" operator="containsText" id="{400442C5-9832-43FD-B8ED-68A86EBD1379}">
            <xm:f>NOT(ISERROR(SEARCH(Sheet2!$D$5,AG490)))</xm:f>
            <xm:f>Sheet2!$D$5</xm:f>
            <x14:dxf>
              <fill>
                <patternFill>
                  <bgColor rgb="FFFFFF00"/>
                </patternFill>
              </fill>
            </x14:dxf>
          </x14:cfRule>
          <x14:cfRule type="containsText" priority="765" operator="containsText" id="{45B3EB58-EF5F-4FC7-8391-78168CF40C77}">
            <xm:f>NOT(ISERROR(SEARCH(Sheet2!$D$4,AG490)))</xm:f>
            <xm:f>Sheet2!$D$4</xm:f>
            <x14:dxf>
              <fill>
                <patternFill>
                  <bgColor rgb="FFFF0000"/>
                </patternFill>
              </fill>
            </x14:dxf>
          </x14:cfRule>
          <xm:sqref>AG490:AG491</xm:sqref>
        </x14:conditionalFormatting>
        <x14:conditionalFormatting xmlns:xm="http://schemas.microsoft.com/office/excel/2006/main">
          <x14:cfRule type="containsText" priority="756" operator="containsText" id="{9AB3F965-B973-4FAC-9BAC-C7919CFE7528}">
            <xm:f>NOT(ISERROR(SEARCH(Sheet2!$D$8,AG492)))</xm:f>
            <xm:f>Sheet2!$D$8</xm:f>
            <x14:dxf>
              <fill>
                <patternFill>
                  <bgColor rgb="FFFF0000"/>
                </patternFill>
              </fill>
            </x14:dxf>
          </x14:cfRule>
          <x14:cfRule type="containsText" priority="757" operator="containsText" id="{E2C9F69E-84A1-4539-A9AE-CC42F51B090F}">
            <xm:f>NOT(ISERROR(SEARCH(Sheet2!$D$7,AG492)))</xm:f>
            <xm:f>Sheet2!$D$7</xm:f>
            <x14:dxf>
              <fill>
                <patternFill>
                  <bgColor rgb="FF00B050"/>
                </patternFill>
              </fill>
            </x14:dxf>
          </x14:cfRule>
          <x14:cfRule type="containsText" priority="758" operator="containsText" id="{98478B0F-493D-4712-99FF-0FE029D611C9}">
            <xm:f>NOT(ISERROR(SEARCH(Sheet2!$D$6,AG492)))</xm:f>
            <xm:f>Sheet2!$D$6</xm:f>
            <x14:dxf>
              <fill>
                <patternFill>
                  <bgColor rgb="FFFFFF00"/>
                </patternFill>
              </fill>
            </x14:dxf>
          </x14:cfRule>
          <x14:cfRule type="containsText" priority="759" operator="containsText" id="{ECDD024C-0674-494C-8C01-9291E02F1755}">
            <xm:f>NOT(ISERROR(SEARCH(Sheet2!$D$5,AG492)))</xm:f>
            <xm:f>Sheet2!$D$5</xm:f>
            <x14:dxf>
              <fill>
                <patternFill>
                  <bgColor rgb="FFFFFF00"/>
                </patternFill>
              </fill>
            </x14:dxf>
          </x14:cfRule>
          <x14:cfRule type="containsText" priority="760" operator="containsText" id="{AB5D712C-ACE7-406E-BDC1-5E53ECF8D89F}">
            <xm:f>NOT(ISERROR(SEARCH(Sheet2!$D$4,AG492)))</xm:f>
            <xm:f>Sheet2!$D$4</xm:f>
            <x14:dxf>
              <fill>
                <patternFill>
                  <bgColor rgb="FFFF0000"/>
                </patternFill>
              </fill>
            </x14:dxf>
          </x14:cfRule>
          <xm:sqref>AG492:AG493</xm:sqref>
        </x14:conditionalFormatting>
        <x14:conditionalFormatting xmlns:xm="http://schemas.microsoft.com/office/excel/2006/main">
          <x14:cfRule type="containsText" priority="751" operator="containsText" id="{BB06C0A8-FCA6-4D0A-BC4D-71042822E45D}">
            <xm:f>NOT(ISERROR(SEARCH(Sheet2!$D$8,AH544)))</xm:f>
            <xm:f>Sheet2!$D$8</xm:f>
            <x14:dxf>
              <fill>
                <patternFill>
                  <bgColor rgb="FFFF0000"/>
                </patternFill>
              </fill>
            </x14:dxf>
          </x14:cfRule>
          <x14:cfRule type="containsText" priority="752" operator="containsText" id="{139EC2AD-755E-4BC7-8C73-4907337426B7}">
            <xm:f>NOT(ISERROR(SEARCH(Sheet2!$D$7,AH544)))</xm:f>
            <xm:f>Sheet2!$D$7</xm:f>
            <x14:dxf>
              <fill>
                <patternFill>
                  <bgColor rgb="FF00B050"/>
                </patternFill>
              </fill>
            </x14:dxf>
          </x14:cfRule>
          <x14:cfRule type="containsText" priority="753" operator="containsText" id="{F9D59353-EF4D-4134-B0EE-EA4DF1F60434}">
            <xm:f>NOT(ISERROR(SEARCH(Sheet2!$D$6,AH544)))</xm:f>
            <xm:f>Sheet2!$D$6</xm:f>
            <x14:dxf>
              <fill>
                <patternFill>
                  <bgColor rgb="FFFFFF00"/>
                </patternFill>
              </fill>
            </x14:dxf>
          </x14:cfRule>
          <x14:cfRule type="containsText" priority="754" operator="containsText" id="{40FADEEF-B269-4958-93A2-62C311E41246}">
            <xm:f>NOT(ISERROR(SEARCH(Sheet2!$D$5,AH544)))</xm:f>
            <xm:f>Sheet2!$D$5</xm:f>
            <x14:dxf>
              <fill>
                <patternFill>
                  <bgColor rgb="FFFFFF00"/>
                </patternFill>
              </fill>
            </x14:dxf>
          </x14:cfRule>
          <x14:cfRule type="containsText" priority="755" operator="containsText" id="{4BA22B59-F5A3-4751-B4D2-BEE5C7AC1D5E}">
            <xm:f>NOT(ISERROR(SEARCH(Sheet2!$D$4,AH544)))</xm:f>
            <xm:f>Sheet2!$D$4</xm:f>
            <x14:dxf>
              <fill>
                <patternFill>
                  <bgColor rgb="FFFF0000"/>
                </patternFill>
              </fill>
            </x14:dxf>
          </x14:cfRule>
          <xm:sqref>AH544</xm:sqref>
        </x14:conditionalFormatting>
        <x14:conditionalFormatting xmlns:xm="http://schemas.microsoft.com/office/excel/2006/main">
          <x14:cfRule type="containsText" priority="746" operator="containsText" id="{F93B6C9D-0B59-49D2-8F1E-1B70117970F8}">
            <xm:f>NOT(ISERROR(SEARCH(Sheet2!$D$8,AH540)))</xm:f>
            <xm:f>Sheet2!$D$8</xm:f>
            <x14:dxf>
              <fill>
                <patternFill>
                  <bgColor rgb="FFFF0000"/>
                </patternFill>
              </fill>
            </x14:dxf>
          </x14:cfRule>
          <x14:cfRule type="containsText" priority="747" operator="containsText" id="{F38D38DC-1062-444D-A792-F5D21E331A0D}">
            <xm:f>NOT(ISERROR(SEARCH(Sheet2!$D$7,AH540)))</xm:f>
            <xm:f>Sheet2!$D$7</xm:f>
            <x14:dxf>
              <fill>
                <patternFill>
                  <bgColor rgb="FF00B050"/>
                </patternFill>
              </fill>
            </x14:dxf>
          </x14:cfRule>
          <x14:cfRule type="containsText" priority="748" operator="containsText" id="{58EAD7B2-3E2E-4DBD-9885-0BE86E727C62}">
            <xm:f>NOT(ISERROR(SEARCH(Sheet2!$D$6,AH540)))</xm:f>
            <xm:f>Sheet2!$D$6</xm:f>
            <x14:dxf>
              <fill>
                <patternFill>
                  <bgColor rgb="FFFFFF00"/>
                </patternFill>
              </fill>
            </x14:dxf>
          </x14:cfRule>
          <x14:cfRule type="containsText" priority="749" operator="containsText" id="{F7D2E9C6-CEB8-4FB7-8837-87316604FCDA}">
            <xm:f>NOT(ISERROR(SEARCH(Sheet2!$D$5,AH540)))</xm:f>
            <xm:f>Sheet2!$D$5</xm:f>
            <x14:dxf>
              <fill>
                <patternFill>
                  <bgColor rgb="FFFFFF00"/>
                </patternFill>
              </fill>
            </x14:dxf>
          </x14:cfRule>
          <x14:cfRule type="containsText" priority="750" operator="containsText" id="{C8593011-BBD0-4636-B657-C035475F2722}">
            <xm:f>NOT(ISERROR(SEARCH(Sheet2!$D$4,AH540)))</xm:f>
            <xm:f>Sheet2!$D$4</xm:f>
            <x14:dxf>
              <fill>
                <patternFill>
                  <bgColor rgb="FFFF0000"/>
                </patternFill>
              </fill>
            </x14:dxf>
          </x14:cfRule>
          <xm:sqref>AH540:AH543</xm:sqref>
        </x14:conditionalFormatting>
        <x14:conditionalFormatting xmlns:xm="http://schemas.microsoft.com/office/excel/2006/main">
          <x14:cfRule type="containsText" priority="741" operator="containsText" id="{180F511A-389A-4348-A075-1D5B0A92A42A}">
            <xm:f>NOT(ISERROR(SEARCH(Sheet2!$D$8,AH539)))</xm:f>
            <xm:f>Sheet2!$D$8</xm:f>
            <x14:dxf>
              <fill>
                <patternFill>
                  <bgColor rgb="FFFF0000"/>
                </patternFill>
              </fill>
            </x14:dxf>
          </x14:cfRule>
          <x14:cfRule type="containsText" priority="742" operator="containsText" id="{E089659E-2ACA-4918-98A1-103BE75D4F94}">
            <xm:f>NOT(ISERROR(SEARCH(Sheet2!$D$7,AH539)))</xm:f>
            <xm:f>Sheet2!$D$7</xm:f>
            <x14:dxf>
              <fill>
                <patternFill>
                  <bgColor rgb="FF00B050"/>
                </patternFill>
              </fill>
            </x14:dxf>
          </x14:cfRule>
          <x14:cfRule type="containsText" priority="743" operator="containsText" id="{41B67B7B-ECE8-4C78-AA46-98EDDEBC3312}">
            <xm:f>NOT(ISERROR(SEARCH(Sheet2!$D$6,AH539)))</xm:f>
            <xm:f>Sheet2!$D$6</xm:f>
            <x14:dxf>
              <fill>
                <patternFill>
                  <bgColor rgb="FFFFFF00"/>
                </patternFill>
              </fill>
            </x14:dxf>
          </x14:cfRule>
          <x14:cfRule type="containsText" priority="744" operator="containsText" id="{39F18770-C0D8-4A63-B417-72AFB0929955}">
            <xm:f>NOT(ISERROR(SEARCH(Sheet2!$D$5,AH539)))</xm:f>
            <xm:f>Sheet2!$D$5</xm:f>
            <x14:dxf>
              <fill>
                <patternFill>
                  <bgColor rgb="FFFFFF00"/>
                </patternFill>
              </fill>
            </x14:dxf>
          </x14:cfRule>
          <x14:cfRule type="containsText" priority="745" operator="containsText" id="{24B098E2-97F2-47E7-BBF4-4443342201E9}">
            <xm:f>NOT(ISERROR(SEARCH(Sheet2!$D$4,AH539)))</xm:f>
            <xm:f>Sheet2!$D$4</xm:f>
            <x14:dxf>
              <fill>
                <patternFill>
                  <bgColor rgb="FFFF0000"/>
                </patternFill>
              </fill>
            </x14:dxf>
          </x14:cfRule>
          <xm:sqref>AH539</xm:sqref>
        </x14:conditionalFormatting>
        <x14:conditionalFormatting xmlns:xm="http://schemas.microsoft.com/office/excel/2006/main">
          <x14:cfRule type="containsText" priority="736" operator="containsText" id="{3FC4E65F-59B9-4FC8-B252-C51A23562821}">
            <xm:f>NOT(ISERROR(SEARCH(Sheet2!$D$8,AH229)))</xm:f>
            <xm:f>Sheet2!$D$8</xm:f>
            <x14:dxf>
              <fill>
                <patternFill>
                  <bgColor rgb="FFFF0000"/>
                </patternFill>
              </fill>
            </x14:dxf>
          </x14:cfRule>
          <x14:cfRule type="containsText" priority="737" operator="containsText" id="{221FD39F-F475-4322-B6C1-CE8D94FD95D2}">
            <xm:f>NOT(ISERROR(SEARCH(Sheet2!$D$7,AH229)))</xm:f>
            <xm:f>Sheet2!$D$7</xm:f>
            <x14:dxf>
              <fill>
                <patternFill>
                  <bgColor rgb="FF00B050"/>
                </patternFill>
              </fill>
            </x14:dxf>
          </x14:cfRule>
          <x14:cfRule type="containsText" priority="738" operator="containsText" id="{EB495F3C-D2D4-495D-9376-02EA3A4F357C}">
            <xm:f>NOT(ISERROR(SEARCH(Sheet2!$D$6,AH229)))</xm:f>
            <xm:f>Sheet2!$D$6</xm:f>
            <x14:dxf>
              <fill>
                <patternFill>
                  <bgColor rgb="FFFFFF00"/>
                </patternFill>
              </fill>
            </x14:dxf>
          </x14:cfRule>
          <x14:cfRule type="containsText" priority="739" operator="containsText" id="{C272683D-F5DF-4F74-985C-DE5532172984}">
            <xm:f>NOT(ISERROR(SEARCH(Sheet2!$D$5,AH229)))</xm:f>
            <xm:f>Sheet2!$D$5</xm:f>
            <x14:dxf>
              <fill>
                <patternFill>
                  <bgColor rgb="FFFFFF00"/>
                </patternFill>
              </fill>
            </x14:dxf>
          </x14:cfRule>
          <x14:cfRule type="containsText" priority="740" operator="containsText" id="{035222D5-40C7-4167-9496-4C38D5170F04}">
            <xm:f>NOT(ISERROR(SEARCH(Sheet2!$D$4,AH229)))</xm:f>
            <xm:f>Sheet2!$D$4</xm:f>
            <x14:dxf>
              <fill>
                <patternFill>
                  <bgColor rgb="FFFF0000"/>
                </patternFill>
              </fill>
            </x14:dxf>
          </x14:cfRule>
          <xm:sqref>AH229:AH489 AH494:AH538</xm:sqref>
        </x14:conditionalFormatting>
        <x14:conditionalFormatting xmlns:xm="http://schemas.microsoft.com/office/excel/2006/main">
          <x14:cfRule type="containsText" priority="731" operator="containsText" id="{FA3C55F2-1AAA-4811-8663-84AB0FC1D995}">
            <xm:f>NOT(ISERROR(SEARCH(Sheet2!$D$8,AH5)))</xm:f>
            <xm:f>Sheet2!$D$8</xm:f>
            <x14:dxf>
              <fill>
                <patternFill>
                  <bgColor rgb="FFFF0000"/>
                </patternFill>
              </fill>
            </x14:dxf>
          </x14:cfRule>
          <x14:cfRule type="containsText" priority="732" operator="containsText" id="{B3BA1DC5-0D8C-4436-B357-45DF21FC9496}">
            <xm:f>NOT(ISERROR(SEARCH(Sheet2!$D$7,AH5)))</xm:f>
            <xm:f>Sheet2!$D$7</xm:f>
            <x14:dxf>
              <fill>
                <patternFill>
                  <bgColor rgb="FF00B050"/>
                </patternFill>
              </fill>
            </x14:dxf>
          </x14:cfRule>
          <x14:cfRule type="containsText" priority="733" operator="containsText" id="{E891890C-8718-4EEB-88A0-9FBD86BCDDC8}">
            <xm:f>NOT(ISERROR(SEARCH(Sheet2!$D$6,AH5)))</xm:f>
            <xm:f>Sheet2!$D$6</xm:f>
            <x14:dxf>
              <fill>
                <patternFill>
                  <bgColor rgb="FFFFFF00"/>
                </patternFill>
              </fill>
            </x14:dxf>
          </x14:cfRule>
          <x14:cfRule type="containsText" priority="734" operator="containsText" id="{2923B700-488D-49FC-8BC6-9EE1EB27E4AF}">
            <xm:f>NOT(ISERROR(SEARCH(Sheet2!$D$5,AH5)))</xm:f>
            <xm:f>Sheet2!$D$5</xm:f>
            <x14:dxf>
              <fill>
                <patternFill>
                  <bgColor rgb="FFFFFF00"/>
                </patternFill>
              </fill>
            </x14:dxf>
          </x14:cfRule>
          <x14:cfRule type="containsText" priority="735" operator="containsText" id="{6C758A16-02A5-4D79-83F5-1B0749AD81A0}">
            <xm:f>NOT(ISERROR(SEARCH(Sheet2!$D$4,AH5)))</xm:f>
            <xm:f>Sheet2!$D$4</xm:f>
            <x14:dxf>
              <fill>
                <patternFill>
                  <bgColor rgb="FFFF0000"/>
                </patternFill>
              </fill>
            </x14:dxf>
          </x14:cfRule>
          <xm:sqref>AH5:AH227</xm:sqref>
        </x14:conditionalFormatting>
        <x14:conditionalFormatting xmlns:xm="http://schemas.microsoft.com/office/excel/2006/main">
          <x14:cfRule type="containsText" priority="726" operator="containsText" id="{76A5CA04-9E84-4F98-855A-D8C8D459194D}">
            <xm:f>NOT(ISERROR(SEARCH(Sheet2!$D$8,AH228)))</xm:f>
            <xm:f>Sheet2!$D$8</xm:f>
            <x14:dxf>
              <fill>
                <patternFill>
                  <bgColor rgb="FFFF0000"/>
                </patternFill>
              </fill>
            </x14:dxf>
          </x14:cfRule>
          <x14:cfRule type="containsText" priority="727" operator="containsText" id="{1537897F-2E09-49CE-ABE0-232B98C2AA66}">
            <xm:f>NOT(ISERROR(SEARCH(Sheet2!$D$7,AH228)))</xm:f>
            <xm:f>Sheet2!$D$7</xm:f>
            <x14:dxf>
              <fill>
                <patternFill>
                  <bgColor rgb="FF00B050"/>
                </patternFill>
              </fill>
            </x14:dxf>
          </x14:cfRule>
          <x14:cfRule type="containsText" priority="728" operator="containsText" id="{BCFAF36C-2FBE-4866-BF1F-2725A8D4B75F}">
            <xm:f>NOT(ISERROR(SEARCH(Sheet2!$D$6,AH228)))</xm:f>
            <xm:f>Sheet2!$D$6</xm:f>
            <x14:dxf>
              <fill>
                <patternFill>
                  <bgColor rgb="FFFFFF00"/>
                </patternFill>
              </fill>
            </x14:dxf>
          </x14:cfRule>
          <x14:cfRule type="containsText" priority="729" operator="containsText" id="{61F0DA64-2CB2-49B7-9EFC-4740C998031E}">
            <xm:f>NOT(ISERROR(SEARCH(Sheet2!$D$5,AH228)))</xm:f>
            <xm:f>Sheet2!$D$5</xm:f>
            <x14:dxf>
              <fill>
                <patternFill>
                  <bgColor rgb="FFFFFF00"/>
                </patternFill>
              </fill>
            </x14:dxf>
          </x14:cfRule>
          <x14:cfRule type="containsText" priority="730" operator="containsText" id="{A06F1B67-E748-46E1-8F4E-3A4F52DA6D10}">
            <xm:f>NOT(ISERROR(SEARCH(Sheet2!$D$4,AH228)))</xm:f>
            <xm:f>Sheet2!$D$4</xm:f>
            <x14:dxf>
              <fill>
                <patternFill>
                  <bgColor rgb="FFFF0000"/>
                </patternFill>
              </fill>
            </x14:dxf>
          </x14:cfRule>
          <xm:sqref>AH228</xm:sqref>
        </x14:conditionalFormatting>
        <x14:conditionalFormatting xmlns:xm="http://schemas.microsoft.com/office/excel/2006/main">
          <x14:cfRule type="containsText" priority="721" operator="containsText" id="{723D4F8E-A475-41A5-BEFD-52BDC8F496D7}">
            <xm:f>NOT(ISERROR(SEARCH(Sheet2!$D$8,AH490)))</xm:f>
            <xm:f>Sheet2!$D$8</xm:f>
            <x14:dxf>
              <fill>
                <patternFill>
                  <bgColor rgb="FFFF0000"/>
                </patternFill>
              </fill>
            </x14:dxf>
          </x14:cfRule>
          <x14:cfRule type="containsText" priority="722" operator="containsText" id="{BACB3BEC-8056-4F1A-9566-AD977C9BDBB9}">
            <xm:f>NOT(ISERROR(SEARCH(Sheet2!$D$7,AH490)))</xm:f>
            <xm:f>Sheet2!$D$7</xm:f>
            <x14:dxf>
              <fill>
                <patternFill>
                  <bgColor rgb="FF00B050"/>
                </patternFill>
              </fill>
            </x14:dxf>
          </x14:cfRule>
          <x14:cfRule type="containsText" priority="723" operator="containsText" id="{6C5E5606-C279-4E29-BB44-62DBE78B9062}">
            <xm:f>NOT(ISERROR(SEARCH(Sheet2!$D$6,AH490)))</xm:f>
            <xm:f>Sheet2!$D$6</xm:f>
            <x14:dxf>
              <fill>
                <patternFill>
                  <bgColor rgb="FFFFFF00"/>
                </patternFill>
              </fill>
            </x14:dxf>
          </x14:cfRule>
          <x14:cfRule type="containsText" priority="724" operator="containsText" id="{0781BD90-144C-4703-9E20-D377D4DE976B}">
            <xm:f>NOT(ISERROR(SEARCH(Sheet2!$D$5,AH490)))</xm:f>
            <xm:f>Sheet2!$D$5</xm:f>
            <x14:dxf>
              <fill>
                <patternFill>
                  <bgColor rgb="FFFFFF00"/>
                </patternFill>
              </fill>
            </x14:dxf>
          </x14:cfRule>
          <x14:cfRule type="containsText" priority="725" operator="containsText" id="{67D91C99-D3D0-47B0-B23E-DDF228B64A30}">
            <xm:f>NOT(ISERROR(SEARCH(Sheet2!$D$4,AH490)))</xm:f>
            <xm:f>Sheet2!$D$4</xm:f>
            <x14:dxf>
              <fill>
                <patternFill>
                  <bgColor rgb="FFFF0000"/>
                </patternFill>
              </fill>
            </x14:dxf>
          </x14:cfRule>
          <xm:sqref>AH490:AH491</xm:sqref>
        </x14:conditionalFormatting>
        <x14:conditionalFormatting xmlns:xm="http://schemas.microsoft.com/office/excel/2006/main">
          <x14:cfRule type="containsText" priority="716" operator="containsText" id="{E79BBA2E-03C6-48B4-BA81-F507A1C39FFD}">
            <xm:f>NOT(ISERROR(SEARCH(Sheet2!$D$8,AH492)))</xm:f>
            <xm:f>Sheet2!$D$8</xm:f>
            <x14:dxf>
              <fill>
                <patternFill>
                  <bgColor rgb="FFFF0000"/>
                </patternFill>
              </fill>
            </x14:dxf>
          </x14:cfRule>
          <x14:cfRule type="containsText" priority="717" operator="containsText" id="{ED65601F-9445-419A-806E-6ABA6E144961}">
            <xm:f>NOT(ISERROR(SEARCH(Sheet2!$D$7,AH492)))</xm:f>
            <xm:f>Sheet2!$D$7</xm:f>
            <x14:dxf>
              <fill>
                <patternFill>
                  <bgColor rgb="FF00B050"/>
                </patternFill>
              </fill>
            </x14:dxf>
          </x14:cfRule>
          <x14:cfRule type="containsText" priority="718" operator="containsText" id="{EC496D83-A379-40E1-BA04-CAE0AFED38AF}">
            <xm:f>NOT(ISERROR(SEARCH(Sheet2!$D$6,AH492)))</xm:f>
            <xm:f>Sheet2!$D$6</xm:f>
            <x14:dxf>
              <fill>
                <patternFill>
                  <bgColor rgb="FFFFFF00"/>
                </patternFill>
              </fill>
            </x14:dxf>
          </x14:cfRule>
          <x14:cfRule type="containsText" priority="719" operator="containsText" id="{823E26E1-9BB1-48A5-9EBB-CA18E6020E1C}">
            <xm:f>NOT(ISERROR(SEARCH(Sheet2!$D$5,AH492)))</xm:f>
            <xm:f>Sheet2!$D$5</xm:f>
            <x14:dxf>
              <fill>
                <patternFill>
                  <bgColor rgb="FFFFFF00"/>
                </patternFill>
              </fill>
            </x14:dxf>
          </x14:cfRule>
          <x14:cfRule type="containsText" priority="720" operator="containsText" id="{3CA6EF87-4C87-4589-BB79-85606BF3C7C4}">
            <xm:f>NOT(ISERROR(SEARCH(Sheet2!$D$4,AH492)))</xm:f>
            <xm:f>Sheet2!$D$4</xm:f>
            <x14:dxf>
              <fill>
                <patternFill>
                  <bgColor rgb="FFFF0000"/>
                </patternFill>
              </fill>
            </x14:dxf>
          </x14:cfRule>
          <xm:sqref>AH492:AH493</xm:sqref>
        </x14:conditionalFormatting>
        <x14:conditionalFormatting xmlns:xm="http://schemas.microsoft.com/office/excel/2006/main">
          <x14:cfRule type="containsText" priority="711" operator="containsText" id="{D72F3C8C-DAD9-43FE-AC2E-B015F8EA8A33}">
            <xm:f>NOT(ISERROR(SEARCH(Sheet2!$D$8,AI544)))</xm:f>
            <xm:f>Sheet2!$D$8</xm:f>
            <x14:dxf>
              <fill>
                <patternFill>
                  <bgColor rgb="FFFF0000"/>
                </patternFill>
              </fill>
            </x14:dxf>
          </x14:cfRule>
          <x14:cfRule type="containsText" priority="712" operator="containsText" id="{40ECD854-07E5-4608-9C7D-790CABEB6F14}">
            <xm:f>NOT(ISERROR(SEARCH(Sheet2!$D$7,AI544)))</xm:f>
            <xm:f>Sheet2!$D$7</xm:f>
            <x14:dxf>
              <fill>
                <patternFill>
                  <bgColor rgb="FF00B050"/>
                </patternFill>
              </fill>
            </x14:dxf>
          </x14:cfRule>
          <x14:cfRule type="containsText" priority="713" operator="containsText" id="{D03B7888-39F5-4779-9C04-C4508EBBD902}">
            <xm:f>NOT(ISERROR(SEARCH(Sheet2!$D$6,AI544)))</xm:f>
            <xm:f>Sheet2!$D$6</xm:f>
            <x14:dxf>
              <fill>
                <patternFill>
                  <bgColor rgb="FFFFFF00"/>
                </patternFill>
              </fill>
            </x14:dxf>
          </x14:cfRule>
          <x14:cfRule type="containsText" priority="714" operator="containsText" id="{686D9E75-42F3-4D59-A30C-53663E88B7E6}">
            <xm:f>NOT(ISERROR(SEARCH(Sheet2!$D$5,AI544)))</xm:f>
            <xm:f>Sheet2!$D$5</xm:f>
            <x14:dxf>
              <fill>
                <patternFill>
                  <bgColor rgb="FFFFFF00"/>
                </patternFill>
              </fill>
            </x14:dxf>
          </x14:cfRule>
          <x14:cfRule type="containsText" priority="715" operator="containsText" id="{96C0A39C-7F9D-491A-AC65-10851351253D}">
            <xm:f>NOT(ISERROR(SEARCH(Sheet2!$D$4,AI544)))</xm:f>
            <xm:f>Sheet2!$D$4</xm:f>
            <x14:dxf>
              <fill>
                <patternFill>
                  <bgColor rgb="FFFF0000"/>
                </patternFill>
              </fill>
            </x14:dxf>
          </x14:cfRule>
          <xm:sqref>AI544</xm:sqref>
        </x14:conditionalFormatting>
        <x14:conditionalFormatting xmlns:xm="http://schemas.microsoft.com/office/excel/2006/main">
          <x14:cfRule type="containsText" priority="706" operator="containsText" id="{541A58A0-382D-497A-A8A9-FE10EFD97214}">
            <xm:f>NOT(ISERROR(SEARCH(Sheet2!$D$8,AI540)))</xm:f>
            <xm:f>Sheet2!$D$8</xm:f>
            <x14:dxf>
              <fill>
                <patternFill>
                  <bgColor rgb="FFFF0000"/>
                </patternFill>
              </fill>
            </x14:dxf>
          </x14:cfRule>
          <x14:cfRule type="containsText" priority="707" operator="containsText" id="{3878C020-33BC-4848-8532-6A7329F6BE94}">
            <xm:f>NOT(ISERROR(SEARCH(Sheet2!$D$7,AI540)))</xm:f>
            <xm:f>Sheet2!$D$7</xm:f>
            <x14:dxf>
              <fill>
                <patternFill>
                  <bgColor rgb="FF00B050"/>
                </patternFill>
              </fill>
            </x14:dxf>
          </x14:cfRule>
          <x14:cfRule type="containsText" priority="708" operator="containsText" id="{3D404D0F-C52F-4FA4-A661-CD6BB6E3F95A}">
            <xm:f>NOT(ISERROR(SEARCH(Sheet2!$D$6,AI540)))</xm:f>
            <xm:f>Sheet2!$D$6</xm:f>
            <x14:dxf>
              <fill>
                <patternFill>
                  <bgColor rgb="FFFFFF00"/>
                </patternFill>
              </fill>
            </x14:dxf>
          </x14:cfRule>
          <x14:cfRule type="containsText" priority="709" operator="containsText" id="{8C19AF42-7EE6-4237-9F98-0F7741BFEBEF}">
            <xm:f>NOT(ISERROR(SEARCH(Sheet2!$D$5,AI540)))</xm:f>
            <xm:f>Sheet2!$D$5</xm:f>
            <x14:dxf>
              <fill>
                <patternFill>
                  <bgColor rgb="FFFFFF00"/>
                </patternFill>
              </fill>
            </x14:dxf>
          </x14:cfRule>
          <x14:cfRule type="containsText" priority="710" operator="containsText" id="{01074F56-D97B-40EA-BC35-E53C9D43C3C7}">
            <xm:f>NOT(ISERROR(SEARCH(Sheet2!$D$4,AI540)))</xm:f>
            <xm:f>Sheet2!$D$4</xm:f>
            <x14:dxf>
              <fill>
                <patternFill>
                  <bgColor rgb="FFFF0000"/>
                </patternFill>
              </fill>
            </x14:dxf>
          </x14:cfRule>
          <xm:sqref>AI540:AI543</xm:sqref>
        </x14:conditionalFormatting>
        <x14:conditionalFormatting xmlns:xm="http://schemas.microsoft.com/office/excel/2006/main">
          <x14:cfRule type="containsText" priority="701" operator="containsText" id="{40B730BB-AE21-466D-9D15-06F16D2060BE}">
            <xm:f>NOT(ISERROR(SEARCH(Sheet2!$D$8,AI539)))</xm:f>
            <xm:f>Sheet2!$D$8</xm:f>
            <x14:dxf>
              <fill>
                <patternFill>
                  <bgColor rgb="FFFF0000"/>
                </patternFill>
              </fill>
            </x14:dxf>
          </x14:cfRule>
          <x14:cfRule type="containsText" priority="702" operator="containsText" id="{CF1632E1-E693-4DE0-B685-7A982DA583A0}">
            <xm:f>NOT(ISERROR(SEARCH(Sheet2!$D$7,AI539)))</xm:f>
            <xm:f>Sheet2!$D$7</xm:f>
            <x14:dxf>
              <fill>
                <patternFill>
                  <bgColor rgb="FF00B050"/>
                </patternFill>
              </fill>
            </x14:dxf>
          </x14:cfRule>
          <x14:cfRule type="containsText" priority="703" operator="containsText" id="{D03FFB02-DE77-491F-A404-2A35CEE83201}">
            <xm:f>NOT(ISERROR(SEARCH(Sheet2!$D$6,AI539)))</xm:f>
            <xm:f>Sheet2!$D$6</xm:f>
            <x14:dxf>
              <fill>
                <patternFill>
                  <bgColor rgb="FFFFFF00"/>
                </patternFill>
              </fill>
            </x14:dxf>
          </x14:cfRule>
          <x14:cfRule type="containsText" priority="704" operator="containsText" id="{A979531A-264D-4854-B669-1971C66EFD55}">
            <xm:f>NOT(ISERROR(SEARCH(Sheet2!$D$5,AI539)))</xm:f>
            <xm:f>Sheet2!$D$5</xm:f>
            <x14:dxf>
              <fill>
                <patternFill>
                  <bgColor rgb="FFFFFF00"/>
                </patternFill>
              </fill>
            </x14:dxf>
          </x14:cfRule>
          <x14:cfRule type="containsText" priority="705" operator="containsText" id="{5F401B1B-33E2-4126-B2B6-599D0EC0BA80}">
            <xm:f>NOT(ISERROR(SEARCH(Sheet2!$D$4,AI539)))</xm:f>
            <xm:f>Sheet2!$D$4</xm:f>
            <x14:dxf>
              <fill>
                <patternFill>
                  <bgColor rgb="FFFF0000"/>
                </patternFill>
              </fill>
            </x14:dxf>
          </x14:cfRule>
          <xm:sqref>AI539</xm:sqref>
        </x14:conditionalFormatting>
        <x14:conditionalFormatting xmlns:xm="http://schemas.microsoft.com/office/excel/2006/main">
          <x14:cfRule type="containsText" priority="696" operator="containsText" id="{EF9650A8-7E48-48DE-AA74-CDABE6E7BA9C}">
            <xm:f>NOT(ISERROR(SEARCH(Sheet2!$D$8,AI229)))</xm:f>
            <xm:f>Sheet2!$D$8</xm:f>
            <x14:dxf>
              <fill>
                <patternFill>
                  <bgColor rgb="FFFF0000"/>
                </patternFill>
              </fill>
            </x14:dxf>
          </x14:cfRule>
          <x14:cfRule type="containsText" priority="697" operator="containsText" id="{7BC16AEE-98A8-472B-B09C-045A9E02A04D}">
            <xm:f>NOT(ISERROR(SEARCH(Sheet2!$D$7,AI229)))</xm:f>
            <xm:f>Sheet2!$D$7</xm:f>
            <x14:dxf>
              <fill>
                <patternFill>
                  <bgColor rgb="FF00B050"/>
                </patternFill>
              </fill>
            </x14:dxf>
          </x14:cfRule>
          <x14:cfRule type="containsText" priority="698" operator="containsText" id="{0E103ED0-8952-4B78-A649-B22D65B951D5}">
            <xm:f>NOT(ISERROR(SEARCH(Sheet2!$D$6,AI229)))</xm:f>
            <xm:f>Sheet2!$D$6</xm:f>
            <x14:dxf>
              <fill>
                <patternFill>
                  <bgColor rgb="FFFFFF00"/>
                </patternFill>
              </fill>
            </x14:dxf>
          </x14:cfRule>
          <x14:cfRule type="containsText" priority="699" operator="containsText" id="{B2512CF7-79BF-4F02-A66A-D3879863D311}">
            <xm:f>NOT(ISERROR(SEARCH(Sheet2!$D$5,AI229)))</xm:f>
            <xm:f>Sheet2!$D$5</xm:f>
            <x14:dxf>
              <fill>
                <patternFill>
                  <bgColor rgb="FFFFFF00"/>
                </patternFill>
              </fill>
            </x14:dxf>
          </x14:cfRule>
          <x14:cfRule type="containsText" priority="700" operator="containsText" id="{2BAA08A0-7AE9-4E4C-94ED-5C7F0284D29A}">
            <xm:f>NOT(ISERROR(SEARCH(Sheet2!$D$4,AI229)))</xm:f>
            <xm:f>Sheet2!$D$4</xm:f>
            <x14:dxf>
              <fill>
                <patternFill>
                  <bgColor rgb="FFFF0000"/>
                </patternFill>
              </fill>
            </x14:dxf>
          </x14:cfRule>
          <xm:sqref>AI229:AI489 AI494:AI538</xm:sqref>
        </x14:conditionalFormatting>
        <x14:conditionalFormatting xmlns:xm="http://schemas.microsoft.com/office/excel/2006/main">
          <x14:cfRule type="containsText" priority="691" operator="containsText" id="{D5B425F6-8620-497D-811E-ECFE75612D4A}">
            <xm:f>NOT(ISERROR(SEARCH(Sheet2!$D$8,AI5)))</xm:f>
            <xm:f>Sheet2!$D$8</xm:f>
            <x14:dxf>
              <fill>
                <patternFill>
                  <bgColor rgb="FFFF0000"/>
                </patternFill>
              </fill>
            </x14:dxf>
          </x14:cfRule>
          <x14:cfRule type="containsText" priority="692" operator="containsText" id="{E6C6FDB9-1CC6-4D96-B648-D9D361F641BE}">
            <xm:f>NOT(ISERROR(SEARCH(Sheet2!$D$7,AI5)))</xm:f>
            <xm:f>Sheet2!$D$7</xm:f>
            <x14:dxf>
              <fill>
                <patternFill>
                  <bgColor rgb="FF00B050"/>
                </patternFill>
              </fill>
            </x14:dxf>
          </x14:cfRule>
          <x14:cfRule type="containsText" priority="693" operator="containsText" id="{5B52B696-FEC3-4113-9BB6-9C6EA9A37442}">
            <xm:f>NOT(ISERROR(SEARCH(Sheet2!$D$6,AI5)))</xm:f>
            <xm:f>Sheet2!$D$6</xm:f>
            <x14:dxf>
              <fill>
                <patternFill>
                  <bgColor rgb="FFFFFF00"/>
                </patternFill>
              </fill>
            </x14:dxf>
          </x14:cfRule>
          <x14:cfRule type="containsText" priority="694" operator="containsText" id="{705C83F8-C266-4049-85C1-F66666C42322}">
            <xm:f>NOT(ISERROR(SEARCH(Sheet2!$D$5,AI5)))</xm:f>
            <xm:f>Sheet2!$D$5</xm:f>
            <x14:dxf>
              <fill>
                <patternFill>
                  <bgColor rgb="FFFFFF00"/>
                </patternFill>
              </fill>
            </x14:dxf>
          </x14:cfRule>
          <x14:cfRule type="containsText" priority="695" operator="containsText" id="{DCA7EDDB-23E3-489F-9C4A-DE6BBCBCD824}">
            <xm:f>NOT(ISERROR(SEARCH(Sheet2!$D$4,AI5)))</xm:f>
            <xm:f>Sheet2!$D$4</xm:f>
            <x14:dxf>
              <fill>
                <patternFill>
                  <bgColor rgb="FFFF0000"/>
                </patternFill>
              </fill>
            </x14:dxf>
          </x14:cfRule>
          <xm:sqref>AI5:AI227</xm:sqref>
        </x14:conditionalFormatting>
        <x14:conditionalFormatting xmlns:xm="http://schemas.microsoft.com/office/excel/2006/main">
          <x14:cfRule type="containsText" priority="686" operator="containsText" id="{66974225-284C-471E-BD48-2839C5186BC3}">
            <xm:f>NOT(ISERROR(SEARCH(Sheet2!$D$8,AI228)))</xm:f>
            <xm:f>Sheet2!$D$8</xm:f>
            <x14:dxf>
              <fill>
                <patternFill>
                  <bgColor rgb="FFFF0000"/>
                </patternFill>
              </fill>
            </x14:dxf>
          </x14:cfRule>
          <x14:cfRule type="containsText" priority="687" operator="containsText" id="{30E84A9A-0D78-42B9-B059-D04FB6A813C7}">
            <xm:f>NOT(ISERROR(SEARCH(Sheet2!$D$7,AI228)))</xm:f>
            <xm:f>Sheet2!$D$7</xm:f>
            <x14:dxf>
              <fill>
                <patternFill>
                  <bgColor rgb="FF00B050"/>
                </patternFill>
              </fill>
            </x14:dxf>
          </x14:cfRule>
          <x14:cfRule type="containsText" priority="688" operator="containsText" id="{4196030D-31DF-4F46-B598-1588A8F51EF0}">
            <xm:f>NOT(ISERROR(SEARCH(Sheet2!$D$6,AI228)))</xm:f>
            <xm:f>Sheet2!$D$6</xm:f>
            <x14:dxf>
              <fill>
                <patternFill>
                  <bgColor rgb="FFFFFF00"/>
                </patternFill>
              </fill>
            </x14:dxf>
          </x14:cfRule>
          <x14:cfRule type="containsText" priority="689" operator="containsText" id="{3FB15403-BF4E-4048-BC1D-07D22EA651DC}">
            <xm:f>NOT(ISERROR(SEARCH(Sheet2!$D$5,AI228)))</xm:f>
            <xm:f>Sheet2!$D$5</xm:f>
            <x14:dxf>
              <fill>
                <patternFill>
                  <bgColor rgb="FFFFFF00"/>
                </patternFill>
              </fill>
            </x14:dxf>
          </x14:cfRule>
          <x14:cfRule type="containsText" priority="690" operator="containsText" id="{59779B16-12CC-4C87-A7E8-0DAFF515B13D}">
            <xm:f>NOT(ISERROR(SEARCH(Sheet2!$D$4,AI228)))</xm:f>
            <xm:f>Sheet2!$D$4</xm:f>
            <x14:dxf>
              <fill>
                <patternFill>
                  <bgColor rgb="FFFF0000"/>
                </patternFill>
              </fill>
            </x14:dxf>
          </x14:cfRule>
          <xm:sqref>AI228</xm:sqref>
        </x14:conditionalFormatting>
        <x14:conditionalFormatting xmlns:xm="http://schemas.microsoft.com/office/excel/2006/main">
          <x14:cfRule type="containsText" priority="681" operator="containsText" id="{0FE147BF-EA60-4249-9181-A90C3CD2CE6D}">
            <xm:f>NOT(ISERROR(SEARCH(Sheet2!$D$8,AI490)))</xm:f>
            <xm:f>Sheet2!$D$8</xm:f>
            <x14:dxf>
              <fill>
                <patternFill>
                  <bgColor rgb="FFFF0000"/>
                </patternFill>
              </fill>
            </x14:dxf>
          </x14:cfRule>
          <x14:cfRule type="containsText" priority="682" operator="containsText" id="{AE800E0F-7367-4D48-939D-B5859B940375}">
            <xm:f>NOT(ISERROR(SEARCH(Sheet2!$D$7,AI490)))</xm:f>
            <xm:f>Sheet2!$D$7</xm:f>
            <x14:dxf>
              <fill>
                <patternFill>
                  <bgColor rgb="FF00B050"/>
                </patternFill>
              </fill>
            </x14:dxf>
          </x14:cfRule>
          <x14:cfRule type="containsText" priority="683" operator="containsText" id="{362BDA20-B40B-4A78-BB23-0FACD561B7A9}">
            <xm:f>NOT(ISERROR(SEARCH(Sheet2!$D$6,AI490)))</xm:f>
            <xm:f>Sheet2!$D$6</xm:f>
            <x14:dxf>
              <fill>
                <patternFill>
                  <bgColor rgb="FFFFFF00"/>
                </patternFill>
              </fill>
            </x14:dxf>
          </x14:cfRule>
          <x14:cfRule type="containsText" priority="684" operator="containsText" id="{8E3290CA-BA0E-4C19-BE7C-A9021BC78507}">
            <xm:f>NOT(ISERROR(SEARCH(Sheet2!$D$5,AI490)))</xm:f>
            <xm:f>Sheet2!$D$5</xm:f>
            <x14:dxf>
              <fill>
                <patternFill>
                  <bgColor rgb="FFFFFF00"/>
                </patternFill>
              </fill>
            </x14:dxf>
          </x14:cfRule>
          <x14:cfRule type="containsText" priority="685" operator="containsText" id="{567B85EC-2F65-4808-9C77-862300F9D9D1}">
            <xm:f>NOT(ISERROR(SEARCH(Sheet2!$D$4,AI490)))</xm:f>
            <xm:f>Sheet2!$D$4</xm:f>
            <x14:dxf>
              <fill>
                <patternFill>
                  <bgColor rgb="FFFF0000"/>
                </patternFill>
              </fill>
            </x14:dxf>
          </x14:cfRule>
          <xm:sqref>AI490:AI491</xm:sqref>
        </x14:conditionalFormatting>
        <x14:conditionalFormatting xmlns:xm="http://schemas.microsoft.com/office/excel/2006/main">
          <x14:cfRule type="containsText" priority="676" operator="containsText" id="{F629D8D6-DA9A-457E-A25D-0BADD591DBDC}">
            <xm:f>NOT(ISERROR(SEARCH(Sheet2!$D$8,AI492)))</xm:f>
            <xm:f>Sheet2!$D$8</xm:f>
            <x14:dxf>
              <fill>
                <patternFill>
                  <bgColor rgb="FFFF0000"/>
                </patternFill>
              </fill>
            </x14:dxf>
          </x14:cfRule>
          <x14:cfRule type="containsText" priority="677" operator="containsText" id="{850B535C-7A38-4729-84C0-92E788A050D1}">
            <xm:f>NOT(ISERROR(SEARCH(Sheet2!$D$7,AI492)))</xm:f>
            <xm:f>Sheet2!$D$7</xm:f>
            <x14:dxf>
              <fill>
                <patternFill>
                  <bgColor rgb="FF00B050"/>
                </patternFill>
              </fill>
            </x14:dxf>
          </x14:cfRule>
          <x14:cfRule type="containsText" priority="678" operator="containsText" id="{1E983DF7-C0A7-418B-A5C6-BDCE4DCCF223}">
            <xm:f>NOT(ISERROR(SEARCH(Sheet2!$D$6,AI492)))</xm:f>
            <xm:f>Sheet2!$D$6</xm:f>
            <x14:dxf>
              <fill>
                <patternFill>
                  <bgColor rgb="FFFFFF00"/>
                </patternFill>
              </fill>
            </x14:dxf>
          </x14:cfRule>
          <x14:cfRule type="containsText" priority="679" operator="containsText" id="{A5BA9F31-4759-4FE6-9794-E0F3103ADF3C}">
            <xm:f>NOT(ISERROR(SEARCH(Sheet2!$D$5,AI492)))</xm:f>
            <xm:f>Sheet2!$D$5</xm:f>
            <x14:dxf>
              <fill>
                <patternFill>
                  <bgColor rgb="FFFFFF00"/>
                </patternFill>
              </fill>
            </x14:dxf>
          </x14:cfRule>
          <x14:cfRule type="containsText" priority="680" operator="containsText" id="{89555614-F261-4146-A6A2-EAD59F3E3083}">
            <xm:f>NOT(ISERROR(SEARCH(Sheet2!$D$4,AI492)))</xm:f>
            <xm:f>Sheet2!$D$4</xm:f>
            <x14:dxf>
              <fill>
                <patternFill>
                  <bgColor rgb="FFFF0000"/>
                </patternFill>
              </fill>
            </x14:dxf>
          </x14:cfRule>
          <xm:sqref>AI492:AI493</xm:sqref>
        </x14:conditionalFormatting>
        <x14:conditionalFormatting xmlns:xm="http://schemas.microsoft.com/office/excel/2006/main">
          <x14:cfRule type="containsText" priority="667" operator="containsText" id="{FF375593-CEDC-4F03-86CC-A69657431F85}">
            <xm:f>NOT(ISERROR(SEARCH(Sheet2!$D$8,AJ544)))</xm:f>
            <xm:f>Sheet2!$D$8</xm:f>
            <x14:dxf>
              <fill>
                <patternFill>
                  <bgColor rgb="FFFF0000"/>
                </patternFill>
              </fill>
            </x14:dxf>
          </x14:cfRule>
          <x14:cfRule type="containsText" priority="668" operator="containsText" id="{00EC31B8-4B42-424F-BF28-2AB566950095}">
            <xm:f>NOT(ISERROR(SEARCH(Sheet2!$D$7,AJ544)))</xm:f>
            <xm:f>Sheet2!$D$7</xm:f>
            <x14:dxf>
              <fill>
                <patternFill>
                  <bgColor rgb="FF00B050"/>
                </patternFill>
              </fill>
            </x14:dxf>
          </x14:cfRule>
          <x14:cfRule type="containsText" priority="669" operator="containsText" id="{A6430E90-B818-4861-B2CB-1DB9B7D71B22}">
            <xm:f>NOT(ISERROR(SEARCH(Sheet2!$D$6,AJ544)))</xm:f>
            <xm:f>Sheet2!$D$6</xm:f>
            <x14:dxf>
              <fill>
                <patternFill>
                  <bgColor rgb="FFFFFF00"/>
                </patternFill>
              </fill>
            </x14:dxf>
          </x14:cfRule>
          <x14:cfRule type="containsText" priority="670" operator="containsText" id="{FACF6DA6-931A-4272-B5B6-C0F14EAEEC6E}">
            <xm:f>NOT(ISERROR(SEARCH(Sheet2!$D$5,AJ544)))</xm:f>
            <xm:f>Sheet2!$D$5</xm:f>
            <x14:dxf>
              <fill>
                <patternFill>
                  <bgColor rgb="FFFFFF00"/>
                </patternFill>
              </fill>
            </x14:dxf>
          </x14:cfRule>
          <x14:cfRule type="containsText" priority="671" operator="containsText" id="{6C7EDEF8-A349-4274-81EC-69902A4B8D46}">
            <xm:f>NOT(ISERROR(SEARCH(Sheet2!$D$4,AJ544)))</xm:f>
            <xm:f>Sheet2!$D$4</xm:f>
            <x14:dxf>
              <fill>
                <patternFill>
                  <bgColor rgb="FFFF0000"/>
                </patternFill>
              </fill>
            </x14:dxf>
          </x14:cfRule>
          <xm:sqref>AJ544</xm:sqref>
        </x14:conditionalFormatting>
        <x14:conditionalFormatting xmlns:xm="http://schemas.microsoft.com/office/excel/2006/main">
          <x14:cfRule type="containsText" priority="662" operator="containsText" id="{C2F0ECC7-7F9D-470D-9212-21D26754363E}">
            <xm:f>NOT(ISERROR(SEARCH(Sheet2!$D$8,AJ540)))</xm:f>
            <xm:f>Sheet2!$D$8</xm:f>
            <x14:dxf>
              <fill>
                <patternFill>
                  <bgColor rgb="FFFF0000"/>
                </patternFill>
              </fill>
            </x14:dxf>
          </x14:cfRule>
          <x14:cfRule type="containsText" priority="663" operator="containsText" id="{C501D005-9EFF-4E3E-A487-D0BBD9BD4AC3}">
            <xm:f>NOT(ISERROR(SEARCH(Sheet2!$D$7,AJ540)))</xm:f>
            <xm:f>Sheet2!$D$7</xm:f>
            <x14:dxf>
              <fill>
                <patternFill>
                  <bgColor rgb="FF00B050"/>
                </patternFill>
              </fill>
            </x14:dxf>
          </x14:cfRule>
          <x14:cfRule type="containsText" priority="664" operator="containsText" id="{DB5D9398-05D8-4DEF-B173-3814E1C57BE5}">
            <xm:f>NOT(ISERROR(SEARCH(Sheet2!$D$6,AJ540)))</xm:f>
            <xm:f>Sheet2!$D$6</xm:f>
            <x14:dxf>
              <fill>
                <patternFill>
                  <bgColor rgb="FFFFFF00"/>
                </patternFill>
              </fill>
            </x14:dxf>
          </x14:cfRule>
          <x14:cfRule type="containsText" priority="665" operator="containsText" id="{8A4B911A-6D1F-4C0D-86FF-91757F2ADF34}">
            <xm:f>NOT(ISERROR(SEARCH(Sheet2!$D$5,AJ540)))</xm:f>
            <xm:f>Sheet2!$D$5</xm:f>
            <x14:dxf>
              <fill>
                <patternFill>
                  <bgColor rgb="FFFFFF00"/>
                </patternFill>
              </fill>
            </x14:dxf>
          </x14:cfRule>
          <x14:cfRule type="containsText" priority="666" operator="containsText" id="{DD781251-AA63-4E08-8D44-8A755D18178D}">
            <xm:f>NOT(ISERROR(SEARCH(Sheet2!$D$4,AJ540)))</xm:f>
            <xm:f>Sheet2!$D$4</xm:f>
            <x14:dxf>
              <fill>
                <patternFill>
                  <bgColor rgb="FFFF0000"/>
                </patternFill>
              </fill>
            </x14:dxf>
          </x14:cfRule>
          <xm:sqref>AJ540:AJ543</xm:sqref>
        </x14:conditionalFormatting>
        <x14:conditionalFormatting xmlns:xm="http://schemas.microsoft.com/office/excel/2006/main">
          <x14:cfRule type="containsText" priority="657" operator="containsText" id="{A46683F5-1321-47D0-8EB6-AA86AEE0F6C0}">
            <xm:f>NOT(ISERROR(SEARCH(Sheet2!$D$8,AJ539)))</xm:f>
            <xm:f>Sheet2!$D$8</xm:f>
            <x14:dxf>
              <fill>
                <patternFill>
                  <bgColor rgb="FFFF0000"/>
                </patternFill>
              </fill>
            </x14:dxf>
          </x14:cfRule>
          <x14:cfRule type="containsText" priority="658" operator="containsText" id="{06CC034F-D5FC-4403-B412-E5C53E185AC0}">
            <xm:f>NOT(ISERROR(SEARCH(Sheet2!$D$7,AJ539)))</xm:f>
            <xm:f>Sheet2!$D$7</xm:f>
            <x14:dxf>
              <fill>
                <patternFill>
                  <bgColor rgb="FF00B050"/>
                </patternFill>
              </fill>
            </x14:dxf>
          </x14:cfRule>
          <x14:cfRule type="containsText" priority="659" operator="containsText" id="{744143D8-FA2A-4D76-9215-59AA33B6CF26}">
            <xm:f>NOT(ISERROR(SEARCH(Sheet2!$D$6,AJ539)))</xm:f>
            <xm:f>Sheet2!$D$6</xm:f>
            <x14:dxf>
              <fill>
                <patternFill>
                  <bgColor rgb="FFFFFF00"/>
                </patternFill>
              </fill>
            </x14:dxf>
          </x14:cfRule>
          <x14:cfRule type="containsText" priority="660" operator="containsText" id="{E8547AE2-A54C-4CFF-8DF2-7A0B0DC2F3C2}">
            <xm:f>NOT(ISERROR(SEARCH(Sheet2!$D$5,AJ539)))</xm:f>
            <xm:f>Sheet2!$D$5</xm:f>
            <x14:dxf>
              <fill>
                <patternFill>
                  <bgColor rgb="FFFFFF00"/>
                </patternFill>
              </fill>
            </x14:dxf>
          </x14:cfRule>
          <x14:cfRule type="containsText" priority="661" operator="containsText" id="{349785F9-6779-4700-8B69-C4BBA5F8E376}">
            <xm:f>NOT(ISERROR(SEARCH(Sheet2!$D$4,AJ539)))</xm:f>
            <xm:f>Sheet2!$D$4</xm:f>
            <x14:dxf>
              <fill>
                <patternFill>
                  <bgColor rgb="FFFF0000"/>
                </patternFill>
              </fill>
            </x14:dxf>
          </x14:cfRule>
          <xm:sqref>AJ539</xm:sqref>
        </x14:conditionalFormatting>
        <x14:conditionalFormatting xmlns:xm="http://schemas.microsoft.com/office/excel/2006/main">
          <x14:cfRule type="containsText" priority="652" operator="containsText" id="{0CAAC617-7426-4F6B-A6BF-8F2BBD660AC8}">
            <xm:f>NOT(ISERROR(SEARCH(Sheet2!$D$8,AJ229)))</xm:f>
            <xm:f>Sheet2!$D$8</xm:f>
            <x14:dxf>
              <fill>
                <patternFill>
                  <bgColor rgb="FFFF0000"/>
                </patternFill>
              </fill>
            </x14:dxf>
          </x14:cfRule>
          <x14:cfRule type="containsText" priority="653" operator="containsText" id="{C821A118-05DD-4FE9-9722-80BEB31FAE9D}">
            <xm:f>NOT(ISERROR(SEARCH(Sheet2!$D$7,AJ229)))</xm:f>
            <xm:f>Sheet2!$D$7</xm:f>
            <x14:dxf>
              <fill>
                <patternFill>
                  <bgColor rgb="FF00B050"/>
                </patternFill>
              </fill>
            </x14:dxf>
          </x14:cfRule>
          <x14:cfRule type="containsText" priority="654" operator="containsText" id="{2CD53D07-226B-4CDB-BFE8-05274F50792B}">
            <xm:f>NOT(ISERROR(SEARCH(Sheet2!$D$6,AJ229)))</xm:f>
            <xm:f>Sheet2!$D$6</xm:f>
            <x14:dxf>
              <fill>
                <patternFill>
                  <bgColor rgb="FFFFFF00"/>
                </patternFill>
              </fill>
            </x14:dxf>
          </x14:cfRule>
          <x14:cfRule type="containsText" priority="655" operator="containsText" id="{6D00BF5F-4F37-447A-BC7E-548A47E60C35}">
            <xm:f>NOT(ISERROR(SEARCH(Sheet2!$D$5,AJ229)))</xm:f>
            <xm:f>Sheet2!$D$5</xm:f>
            <x14:dxf>
              <fill>
                <patternFill>
                  <bgColor rgb="FFFFFF00"/>
                </patternFill>
              </fill>
            </x14:dxf>
          </x14:cfRule>
          <x14:cfRule type="containsText" priority="656" operator="containsText" id="{BA82E630-8B96-4CD7-8F23-D42147B7A7B9}">
            <xm:f>NOT(ISERROR(SEARCH(Sheet2!$D$4,AJ229)))</xm:f>
            <xm:f>Sheet2!$D$4</xm:f>
            <x14:dxf>
              <fill>
                <patternFill>
                  <bgColor rgb="FFFF0000"/>
                </patternFill>
              </fill>
            </x14:dxf>
          </x14:cfRule>
          <xm:sqref>AJ229:AJ489 AJ494:AJ538</xm:sqref>
        </x14:conditionalFormatting>
        <x14:conditionalFormatting xmlns:xm="http://schemas.microsoft.com/office/excel/2006/main">
          <x14:cfRule type="containsText" priority="647" operator="containsText" id="{E909A68A-D56C-4ADC-8544-9D194BBB77D6}">
            <xm:f>NOT(ISERROR(SEARCH(Sheet2!$D$8,AJ5)))</xm:f>
            <xm:f>Sheet2!$D$8</xm:f>
            <x14:dxf>
              <fill>
                <patternFill>
                  <bgColor rgb="FFFF0000"/>
                </patternFill>
              </fill>
            </x14:dxf>
          </x14:cfRule>
          <x14:cfRule type="containsText" priority="648" operator="containsText" id="{0FE07B4A-39C2-47C9-82F6-AF1268D643F2}">
            <xm:f>NOT(ISERROR(SEARCH(Sheet2!$D$7,AJ5)))</xm:f>
            <xm:f>Sheet2!$D$7</xm:f>
            <x14:dxf>
              <fill>
                <patternFill>
                  <bgColor rgb="FF00B050"/>
                </patternFill>
              </fill>
            </x14:dxf>
          </x14:cfRule>
          <x14:cfRule type="containsText" priority="649" operator="containsText" id="{117C96D1-9288-44CB-A526-0EE5AA9ED43E}">
            <xm:f>NOT(ISERROR(SEARCH(Sheet2!$D$6,AJ5)))</xm:f>
            <xm:f>Sheet2!$D$6</xm:f>
            <x14:dxf>
              <fill>
                <patternFill>
                  <bgColor rgb="FFFFFF00"/>
                </patternFill>
              </fill>
            </x14:dxf>
          </x14:cfRule>
          <x14:cfRule type="containsText" priority="650" operator="containsText" id="{941DC7A3-EDD6-4823-95DE-617CC4D2722D}">
            <xm:f>NOT(ISERROR(SEARCH(Sheet2!$D$5,AJ5)))</xm:f>
            <xm:f>Sheet2!$D$5</xm:f>
            <x14:dxf>
              <fill>
                <patternFill>
                  <bgColor rgb="FFFFFF00"/>
                </patternFill>
              </fill>
            </x14:dxf>
          </x14:cfRule>
          <x14:cfRule type="containsText" priority="651" operator="containsText" id="{24C266AF-73E3-4C8C-A4E7-0EE9C3142055}">
            <xm:f>NOT(ISERROR(SEARCH(Sheet2!$D$4,AJ5)))</xm:f>
            <xm:f>Sheet2!$D$4</xm:f>
            <x14:dxf>
              <fill>
                <patternFill>
                  <bgColor rgb="FFFF0000"/>
                </patternFill>
              </fill>
            </x14:dxf>
          </x14:cfRule>
          <xm:sqref>AJ5:AJ227</xm:sqref>
        </x14:conditionalFormatting>
        <x14:conditionalFormatting xmlns:xm="http://schemas.microsoft.com/office/excel/2006/main">
          <x14:cfRule type="containsText" priority="642" operator="containsText" id="{7A6EB0AA-27B2-4D28-A396-B4F6C49BC45F}">
            <xm:f>NOT(ISERROR(SEARCH(Sheet2!$D$8,AJ228)))</xm:f>
            <xm:f>Sheet2!$D$8</xm:f>
            <x14:dxf>
              <fill>
                <patternFill>
                  <bgColor rgb="FFFF0000"/>
                </patternFill>
              </fill>
            </x14:dxf>
          </x14:cfRule>
          <x14:cfRule type="containsText" priority="643" operator="containsText" id="{D323ED13-E8B7-404D-9A60-246CBB2C1311}">
            <xm:f>NOT(ISERROR(SEARCH(Sheet2!$D$7,AJ228)))</xm:f>
            <xm:f>Sheet2!$D$7</xm:f>
            <x14:dxf>
              <fill>
                <patternFill>
                  <bgColor rgb="FF00B050"/>
                </patternFill>
              </fill>
            </x14:dxf>
          </x14:cfRule>
          <x14:cfRule type="containsText" priority="644" operator="containsText" id="{DE22559B-081D-4124-9148-BBF2A4C606A7}">
            <xm:f>NOT(ISERROR(SEARCH(Sheet2!$D$6,AJ228)))</xm:f>
            <xm:f>Sheet2!$D$6</xm:f>
            <x14:dxf>
              <fill>
                <patternFill>
                  <bgColor rgb="FFFFFF00"/>
                </patternFill>
              </fill>
            </x14:dxf>
          </x14:cfRule>
          <x14:cfRule type="containsText" priority="645" operator="containsText" id="{D7CE114D-49E3-4CA4-9210-41D7C2DC68FE}">
            <xm:f>NOT(ISERROR(SEARCH(Sheet2!$D$5,AJ228)))</xm:f>
            <xm:f>Sheet2!$D$5</xm:f>
            <x14:dxf>
              <fill>
                <patternFill>
                  <bgColor rgb="FFFFFF00"/>
                </patternFill>
              </fill>
            </x14:dxf>
          </x14:cfRule>
          <x14:cfRule type="containsText" priority="646" operator="containsText" id="{4A17CB8F-85EB-464A-8595-26DFBCB5FFC7}">
            <xm:f>NOT(ISERROR(SEARCH(Sheet2!$D$4,AJ228)))</xm:f>
            <xm:f>Sheet2!$D$4</xm:f>
            <x14:dxf>
              <fill>
                <patternFill>
                  <bgColor rgb="FFFF0000"/>
                </patternFill>
              </fill>
            </x14:dxf>
          </x14:cfRule>
          <xm:sqref>AJ228</xm:sqref>
        </x14:conditionalFormatting>
        <x14:conditionalFormatting xmlns:xm="http://schemas.microsoft.com/office/excel/2006/main">
          <x14:cfRule type="containsText" priority="637" operator="containsText" id="{28B4D909-2293-4928-A0CE-B0BC898BA953}">
            <xm:f>NOT(ISERROR(SEARCH(Sheet2!$D$8,AJ490)))</xm:f>
            <xm:f>Sheet2!$D$8</xm:f>
            <x14:dxf>
              <fill>
                <patternFill>
                  <bgColor rgb="FFFF0000"/>
                </patternFill>
              </fill>
            </x14:dxf>
          </x14:cfRule>
          <x14:cfRule type="containsText" priority="638" operator="containsText" id="{95303B38-EF45-466A-887C-AF07E545C804}">
            <xm:f>NOT(ISERROR(SEARCH(Sheet2!$D$7,AJ490)))</xm:f>
            <xm:f>Sheet2!$D$7</xm:f>
            <x14:dxf>
              <fill>
                <patternFill>
                  <bgColor rgb="FF00B050"/>
                </patternFill>
              </fill>
            </x14:dxf>
          </x14:cfRule>
          <x14:cfRule type="containsText" priority="639" operator="containsText" id="{DD5801A5-4660-4FB2-AD28-D00F48CCAB4F}">
            <xm:f>NOT(ISERROR(SEARCH(Sheet2!$D$6,AJ490)))</xm:f>
            <xm:f>Sheet2!$D$6</xm:f>
            <x14:dxf>
              <fill>
                <patternFill>
                  <bgColor rgb="FFFFFF00"/>
                </patternFill>
              </fill>
            </x14:dxf>
          </x14:cfRule>
          <x14:cfRule type="containsText" priority="640" operator="containsText" id="{AEAA6FD8-2372-4715-B710-46FDBE2C7AD4}">
            <xm:f>NOT(ISERROR(SEARCH(Sheet2!$D$5,AJ490)))</xm:f>
            <xm:f>Sheet2!$D$5</xm:f>
            <x14:dxf>
              <fill>
                <patternFill>
                  <bgColor rgb="FFFFFF00"/>
                </patternFill>
              </fill>
            </x14:dxf>
          </x14:cfRule>
          <x14:cfRule type="containsText" priority="641" operator="containsText" id="{594A29CB-DB64-4CF6-BE8B-DDDED1F46BE5}">
            <xm:f>NOT(ISERROR(SEARCH(Sheet2!$D$4,AJ490)))</xm:f>
            <xm:f>Sheet2!$D$4</xm:f>
            <x14:dxf>
              <fill>
                <patternFill>
                  <bgColor rgb="FFFF0000"/>
                </patternFill>
              </fill>
            </x14:dxf>
          </x14:cfRule>
          <xm:sqref>AJ490:AJ491</xm:sqref>
        </x14:conditionalFormatting>
        <x14:conditionalFormatting xmlns:xm="http://schemas.microsoft.com/office/excel/2006/main">
          <x14:cfRule type="containsText" priority="632" operator="containsText" id="{2A8E6D51-C01E-463A-B647-4DB02AD39E3C}">
            <xm:f>NOT(ISERROR(SEARCH(Sheet2!$D$8,AJ492)))</xm:f>
            <xm:f>Sheet2!$D$8</xm:f>
            <x14:dxf>
              <fill>
                <patternFill>
                  <bgColor rgb="FFFF0000"/>
                </patternFill>
              </fill>
            </x14:dxf>
          </x14:cfRule>
          <x14:cfRule type="containsText" priority="633" operator="containsText" id="{FA56DF38-7A15-4158-8BDE-9427A92323B1}">
            <xm:f>NOT(ISERROR(SEARCH(Sheet2!$D$7,AJ492)))</xm:f>
            <xm:f>Sheet2!$D$7</xm:f>
            <x14:dxf>
              <fill>
                <patternFill>
                  <bgColor rgb="FF00B050"/>
                </patternFill>
              </fill>
            </x14:dxf>
          </x14:cfRule>
          <x14:cfRule type="containsText" priority="634" operator="containsText" id="{89FA981F-CA85-4D97-9DA0-DF95EA5F7C54}">
            <xm:f>NOT(ISERROR(SEARCH(Sheet2!$D$6,AJ492)))</xm:f>
            <xm:f>Sheet2!$D$6</xm:f>
            <x14:dxf>
              <fill>
                <patternFill>
                  <bgColor rgb="FFFFFF00"/>
                </patternFill>
              </fill>
            </x14:dxf>
          </x14:cfRule>
          <x14:cfRule type="containsText" priority="635" operator="containsText" id="{6004B0CE-23D7-4A59-A2F0-AD9E0F2A7279}">
            <xm:f>NOT(ISERROR(SEARCH(Sheet2!$D$5,AJ492)))</xm:f>
            <xm:f>Sheet2!$D$5</xm:f>
            <x14:dxf>
              <fill>
                <patternFill>
                  <bgColor rgb="FFFFFF00"/>
                </patternFill>
              </fill>
            </x14:dxf>
          </x14:cfRule>
          <x14:cfRule type="containsText" priority="636" operator="containsText" id="{BD5E07B1-B2BD-47BD-B19A-D9DDDBE4A2BF}">
            <xm:f>NOT(ISERROR(SEARCH(Sheet2!$D$4,AJ492)))</xm:f>
            <xm:f>Sheet2!$D$4</xm:f>
            <x14:dxf>
              <fill>
                <patternFill>
                  <bgColor rgb="FFFF0000"/>
                </patternFill>
              </fill>
            </x14:dxf>
          </x14:cfRule>
          <xm:sqref>AJ492:AJ493</xm:sqref>
        </x14:conditionalFormatting>
        <x14:conditionalFormatting xmlns:xm="http://schemas.microsoft.com/office/excel/2006/main">
          <x14:cfRule type="containsText" priority="627" operator="containsText" id="{9872239A-50FB-4E4D-A68D-239529876937}">
            <xm:f>NOT(ISERROR(SEARCH(Sheet2!$D$8,AK544)))</xm:f>
            <xm:f>Sheet2!$D$8</xm:f>
            <x14:dxf>
              <fill>
                <patternFill>
                  <bgColor rgb="FFFF0000"/>
                </patternFill>
              </fill>
            </x14:dxf>
          </x14:cfRule>
          <x14:cfRule type="containsText" priority="628" operator="containsText" id="{D9739782-00C2-4D34-8C44-3794EE5DB9D5}">
            <xm:f>NOT(ISERROR(SEARCH(Sheet2!$D$7,AK544)))</xm:f>
            <xm:f>Sheet2!$D$7</xm:f>
            <x14:dxf>
              <fill>
                <patternFill>
                  <bgColor rgb="FF00B050"/>
                </patternFill>
              </fill>
            </x14:dxf>
          </x14:cfRule>
          <x14:cfRule type="containsText" priority="629" operator="containsText" id="{B331FAF4-064C-4F9A-B710-5104D5D81AB9}">
            <xm:f>NOT(ISERROR(SEARCH(Sheet2!$D$6,AK544)))</xm:f>
            <xm:f>Sheet2!$D$6</xm:f>
            <x14:dxf>
              <fill>
                <patternFill>
                  <bgColor rgb="FFFFFF00"/>
                </patternFill>
              </fill>
            </x14:dxf>
          </x14:cfRule>
          <x14:cfRule type="containsText" priority="630" operator="containsText" id="{04FC2BAB-65CB-423B-BCAE-E8479E31B50D}">
            <xm:f>NOT(ISERROR(SEARCH(Sheet2!$D$5,AK544)))</xm:f>
            <xm:f>Sheet2!$D$5</xm:f>
            <x14:dxf>
              <fill>
                <patternFill>
                  <bgColor rgb="FFFFFF00"/>
                </patternFill>
              </fill>
            </x14:dxf>
          </x14:cfRule>
          <x14:cfRule type="containsText" priority="631" operator="containsText" id="{96826BAF-E585-40E3-9177-08F296F735EB}">
            <xm:f>NOT(ISERROR(SEARCH(Sheet2!$D$4,AK544)))</xm:f>
            <xm:f>Sheet2!$D$4</xm:f>
            <x14:dxf>
              <fill>
                <patternFill>
                  <bgColor rgb="FFFF0000"/>
                </patternFill>
              </fill>
            </x14:dxf>
          </x14:cfRule>
          <xm:sqref>AK544</xm:sqref>
        </x14:conditionalFormatting>
        <x14:conditionalFormatting xmlns:xm="http://schemas.microsoft.com/office/excel/2006/main">
          <x14:cfRule type="containsText" priority="622" operator="containsText" id="{B62FD48E-0842-41ED-902A-BEB50221816C}">
            <xm:f>NOT(ISERROR(SEARCH(Sheet2!$D$8,AK540)))</xm:f>
            <xm:f>Sheet2!$D$8</xm:f>
            <x14:dxf>
              <fill>
                <patternFill>
                  <bgColor rgb="FFFF0000"/>
                </patternFill>
              </fill>
            </x14:dxf>
          </x14:cfRule>
          <x14:cfRule type="containsText" priority="623" operator="containsText" id="{11813BDE-9EC0-4CB4-A421-CD2670B30AD9}">
            <xm:f>NOT(ISERROR(SEARCH(Sheet2!$D$7,AK540)))</xm:f>
            <xm:f>Sheet2!$D$7</xm:f>
            <x14:dxf>
              <fill>
                <patternFill>
                  <bgColor rgb="FF00B050"/>
                </patternFill>
              </fill>
            </x14:dxf>
          </x14:cfRule>
          <x14:cfRule type="containsText" priority="624" operator="containsText" id="{17092F41-5E53-4EB6-BC8B-F0820D426CC5}">
            <xm:f>NOT(ISERROR(SEARCH(Sheet2!$D$6,AK540)))</xm:f>
            <xm:f>Sheet2!$D$6</xm:f>
            <x14:dxf>
              <fill>
                <patternFill>
                  <bgColor rgb="FFFFFF00"/>
                </patternFill>
              </fill>
            </x14:dxf>
          </x14:cfRule>
          <x14:cfRule type="containsText" priority="625" operator="containsText" id="{4E6F4D71-5EC2-4795-89D8-4952C9F74AF3}">
            <xm:f>NOT(ISERROR(SEARCH(Sheet2!$D$5,AK540)))</xm:f>
            <xm:f>Sheet2!$D$5</xm:f>
            <x14:dxf>
              <fill>
                <patternFill>
                  <bgColor rgb="FFFFFF00"/>
                </patternFill>
              </fill>
            </x14:dxf>
          </x14:cfRule>
          <x14:cfRule type="containsText" priority="626" operator="containsText" id="{7EDE3CE5-E75C-4423-AF67-AB6485E2B95E}">
            <xm:f>NOT(ISERROR(SEARCH(Sheet2!$D$4,AK540)))</xm:f>
            <xm:f>Sheet2!$D$4</xm:f>
            <x14:dxf>
              <fill>
                <patternFill>
                  <bgColor rgb="FFFF0000"/>
                </patternFill>
              </fill>
            </x14:dxf>
          </x14:cfRule>
          <xm:sqref>AK540:AK543</xm:sqref>
        </x14:conditionalFormatting>
        <x14:conditionalFormatting xmlns:xm="http://schemas.microsoft.com/office/excel/2006/main">
          <x14:cfRule type="containsText" priority="617" operator="containsText" id="{631133A1-19FC-4CCA-8362-2E6FBB3E1A7C}">
            <xm:f>NOT(ISERROR(SEARCH(Sheet2!$D$8,AK539)))</xm:f>
            <xm:f>Sheet2!$D$8</xm:f>
            <x14:dxf>
              <fill>
                <patternFill>
                  <bgColor rgb="FFFF0000"/>
                </patternFill>
              </fill>
            </x14:dxf>
          </x14:cfRule>
          <x14:cfRule type="containsText" priority="618" operator="containsText" id="{ADD4BEC0-D977-40CB-BFB7-FBF8023C6CA8}">
            <xm:f>NOT(ISERROR(SEARCH(Sheet2!$D$7,AK539)))</xm:f>
            <xm:f>Sheet2!$D$7</xm:f>
            <x14:dxf>
              <fill>
                <patternFill>
                  <bgColor rgb="FF00B050"/>
                </patternFill>
              </fill>
            </x14:dxf>
          </x14:cfRule>
          <x14:cfRule type="containsText" priority="619" operator="containsText" id="{8AFA64E3-066B-4D66-889B-1B1DC43FC23A}">
            <xm:f>NOT(ISERROR(SEARCH(Sheet2!$D$6,AK539)))</xm:f>
            <xm:f>Sheet2!$D$6</xm:f>
            <x14:dxf>
              <fill>
                <patternFill>
                  <bgColor rgb="FFFFFF00"/>
                </patternFill>
              </fill>
            </x14:dxf>
          </x14:cfRule>
          <x14:cfRule type="containsText" priority="620" operator="containsText" id="{73BBDEFA-5191-491C-837F-1914632B0955}">
            <xm:f>NOT(ISERROR(SEARCH(Sheet2!$D$5,AK539)))</xm:f>
            <xm:f>Sheet2!$D$5</xm:f>
            <x14:dxf>
              <fill>
                <patternFill>
                  <bgColor rgb="FFFFFF00"/>
                </patternFill>
              </fill>
            </x14:dxf>
          </x14:cfRule>
          <x14:cfRule type="containsText" priority="621" operator="containsText" id="{416C1CD3-D426-42B1-8AE2-A66D3330802F}">
            <xm:f>NOT(ISERROR(SEARCH(Sheet2!$D$4,AK539)))</xm:f>
            <xm:f>Sheet2!$D$4</xm:f>
            <x14:dxf>
              <fill>
                <patternFill>
                  <bgColor rgb="FFFF0000"/>
                </patternFill>
              </fill>
            </x14:dxf>
          </x14:cfRule>
          <xm:sqref>AK539</xm:sqref>
        </x14:conditionalFormatting>
        <x14:conditionalFormatting xmlns:xm="http://schemas.microsoft.com/office/excel/2006/main">
          <x14:cfRule type="containsText" priority="612" operator="containsText" id="{77959619-C3B6-4FAD-8F04-46945A915DFC}">
            <xm:f>NOT(ISERROR(SEARCH(Sheet2!$D$8,AK229)))</xm:f>
            <xm:f>Sheet2!$D$8</xm:f>
            <x14:dxf>
              <fill>
                <patternFill>
                  <bgColor rgb="FFFF0000"/>
                </patternFill>
              </fill>
            </x14:dxf>
          </x14:cfRule>
          <x14:cfRule type="containsText" priority="613" operator="containsText" id="{233B4E05-BC17-4AB3-AD4E-DF0B55DE9A52}">
            <xm:f>NOT(ISERROR(SEARCH(Sheet2!$D$7,AK229)))</xm:f>
            <xm:f>Sheet2!$D$7</xm:f>
            <x14:dxf>
              <fill>
                <patternFill>
                  <bgColor rgb="FF00B050"/>
                </patternFill>
              </fill>
            </x14:dxf>
          </x14:cfRule>
          <x14:cfRule type="containsText" priority="614" operator="containsText" id="{A6830BD8-3498-458D-AB44-986A5C184ED9}">
            <xm:f>NOT(ISERROR(SEARCH(Sheet2!$D$6,AK229)))</xm:f>
            <xm:f>Sheet2!$D$6</xm:f>
            <x14:dxf>
              <fill>
                <patternFill>
                  <bgColor rgb="FFFFFF00"/>
                </patternFill>
              </fill>
            </x14:dxf>
          </x14:cfRule>
          <x14:cfRule type="containsText" priority="615" operator="containsText" id="{8CF8369A-6342-47AE-9D91-A1E91769920E}">
            <xm:f>NOT(ISERROR(SEARCH(Sheet2!$D$5,AK229)))</xm:f>
            <xm:f>Sheet2!$D$5</xm:f>
            <x14:dxf>
              <fill>
                <patternFill>
                  <bgColor rgb="FFFFFF00"/>
                </patternFill>
              </fill>
            </x14:dxf>
          </x14:cfRule>
          <x14:cfRule type="containsText" priority="616" operator="containsText" id="{1E8F6CA0-A129-4E66-A6C9-ACDF9733C5F9}">
            <xm:f>NOT(ISERROR(SEARCH(Sheet2!$D$4,AK229)))</xm:f>
            <xm:f>Sheet2!$D$4</xm:f>
            <x14:dxf>
              <fill>
                <patternFill>
                  <bgColor rgb="FFFF0000"/>
                </patternFill>
              </fill>
            </x14:dxf>
          </x14:cfRule>
          <xm:sqref>AK229:AK489 AK494:AK538</xm:sqref>
        </x14:conditionalFormatting>
        <x14:conditionalFormatting xmlns:xm="http://schemas.microsoft.com/office/excel/2006/main">
          <x14:cfRule type="containsText" priority="607" operator="containsText" id="{9153F2EA-4758-4BCD-B674-46801219C74D}">
            <xm:f>NOT(ISERROR(SEARCH(Sheet2!$D$8,AK5)))</xm:f>
            <xm:f>Sheet2!$D$8</xm:f>
            <x14:dxf>
              <fill>
                <patternFill>
                  <bgColor rgb="FFFF0000"/>
                </patternFill>
              </fill>
            </x14:dxf>
          </x14:cfRule>
          <x14:cfRule type="containsText" priority="608" operator="containsText" id="{95D634A7-7C2E-4478-9800-219E5BACE4E2}">
            <xm:f>NOT(ISERROR(SEARCH(Sheet2!$D$7,AK5)))</xm:f>
            <xm:f>Sheet2!$D$7</xm:f>
            <x14:dxf>
              <fill>
                <patternFill>
                  <bgColor rgb="FF00B050"/>
                </patternFill>
              </fill>
            </x14:dxf>
          </x14:cfRule>
          <x14:cfRule type="containsText" priority="609" operator="containsText" id="{0DDE056D-F86D-4BD0-8F76-6CF2E5DEA9F2}">
            <xm:f>NOT(ISERROR(SEARCH(Sheet2!$D$6,AK5)))</xm:f>
            <xm:f>Sheet2!$D$6</xm:f>
            <x14:dxf>
              <fill>
                <patternFill>
                  <bgColor rgb="FFFFFF00"/>
                </patternFill>
              </fill>
            </x14:dxf>
          </x14:cfRule>
          <x14:cfRule type="containsText" priority="610" operator="containsText" id="{A0FD7B1E-ABDB-4AEE-B692-D314EE5BB7B5}">
            <xm:f>NOT(ISERROR(SEARCH(Sheet2!$D$5,AK5)))</xm:f>
            <xm:f>Sheet2!$D$5</xm:f>
            <x14:dxf>
              <fill>
                <patternFill>
                  <bgColor rgb="FFFFFF00"/>
                </patternFill>
              </fill>
            </x14:dxf>
          </x14:cfRule>
          <x14:cfRule type="containsText" priority="611" operator="containsText" id="{BD580245-08D9-4E81-A066-06CB9975829F}">
            <xm:f>NOT(ISERROR(SEARCH(Sheet2!$D$4,AK5)))</xm:f>
            <xm:f>Sheet2!$D$4</xm:f>
            <x14:dxf>
              <fill>
                <patternFill>
                  <bgColor rgb="FFFF0000"/>
                </patternFill>
              </fill>
            </x14:dxf>
          </x14:cfRule>
          <xm:sqref>AK5:AK227</xm:sqref>
        </x14:conditionalFormatting>
        <x14:conditionalFormatting xmlns:xm="http://schemas.microsoft.com/office/excel/2006/main">
          <x14:cfRule type="containsText" priority="602" operator="containsText" id="{572A2A94-F77F-4627-83F9-06C2E5A46CFC}">
            <xm:f>NOT(ISERROR(SEARCH(Sheet2!$D$8,AK228)))</xm:f>
            <xm:f>Sheet2!$D$8</xm:f>
            <x14:dxf>
              <fill>
                <patternFill>
                  <bgColor rgb="FFFF0000"/>
                </patternFill>
              </fill>
            </x14:dxf>
          </x14:cfRule>
          <x14:cfRule type="containsText" priority="603" operator="containsText" id="{989EDAF1-1431-4114-A225-49D80C9EFF75}">
            <xm:f>NOT(ISERROR(SEARCH(Sheet2!$D$7,AK228)))</xm:f>
            <xm:f>Sheet2!$D$7</xm:f>
            <x14:dxf>
              <fill>
                <patternFill>
                  <bgColor rgb="FF00B050"/>
                </patternFill>
              </fill>
            </x14:dxf>
          </x14:cfRule>
          <x14:cfRule type="containsText" priority="604" operator="containsText" id="{A5422CEC-18DA-4526-9740-5905C602AABD}">
            <xm:f>NOT(ISERROR(SEARCH(Sheet2!$D$6,AK228)))</xm:f>
            <xm:f>Sheet2!$D$6</xm:f>
            <x14:dxf>
              <fill>
                <patternFill>
                  <bgColor rgb="FFFFFF00"/>
                </patternFill>
              </fill>
            </x14:dxf>
          </x14:cfRule>
          <x14:cfRule type="containsText" priority="605" operator="containsText" id="{9CA09B66-F3CD-4B3B-9FCC-F1A327AC42CC}">
            <xm:f>NOT(ISERROR(SEARCH(Sheet2!$D$5,AK228)))</xm:f>
            <xm:f>Sheet2!$D$5</xm:f>
            <x14:dxf>
              <fill>
                <patternFill>
                  <bgColor rgb="FFFFFF00"/>
                </patternFill>
              </fill>
            </x14:dxf>
          </x14:cfRule>
          <x14:cfRule type="containsText" priority="606" operator="containsText" id="{687955DE-CE17-4A5B-9DCF-B1115D326867}">
            <xm:f>NOT(ISERROR(SEARCH(Sheet2!$D$4,AK228)))</xm:f>
            <xm:f>Sheet2!$D$4</xm:f>
            <x14:dxf>
              <fill>
                <patternFill>
                  <bgColor rgb="FFFF0000"/>
                </patternFill>
              </fill>
            </x14:dxf>
          </x14:cfRule>
          <xm:sqref>AK228</xm:sqref>
        </x14:conditionalFormatting>
        <x14:conditionalFormatting xmlns:xm="http://schemas.microsoft.com/office/excel/2006/main">
          <x14:cfRule type="containsText" priority="597" operator="containsText" id="{BA717B15-8D6D-4BAD-B5B5-9D45C6558AE3}">
            <xm:f>NOT(ISERROR(SEARCH(Sheet2!$D$8,AK490)))</xm:f>
            <xm:f>Sheet2!$D$8</xm:f>
            <x14:dxf>
              <fill>
                <patternFill>
                  <bgColor rgb="FFFF0000"/>
                </patternFill>
              </fill>
            </x14:dxf>
          </x14:cfRule>
          <x14:cfRule type="containsText" priority="598" operator="containsText" id="{F4C09530-CF88-48F1-AFE1-1A60D9650C6A}">
            <xm:f>NOT(ISERROR(SEARCH(Sheet2!$D$7,AK490)))</xm:f>
            <xm:f>Sheet2!$D$7</xm:f>
            <x14:dxf>
              <fill>
                <patternFill>
                  <bgColor rgb="FF00B050"/>
                </patternFill>
              </fill>
            </x14:dxf>
          </x14:cfRule>
          <x14:cfRule type="containsText" priority="599" operator="containsText" id="{6F94444B-EF32-481F-82AE-533DD00110E0}">
            <xm:f>NOT(ISERROR(SEARCH(Sheet2!$D$6,AK490)))</xm:f>
            <xm:f>Sheet2!$D$6</xm:f>
            <x14:dxf>
              <fill>
                <patternFill>
                  <bgColor rgb="FFFFFF00"/>
                </patternFill>
              </fill>
            </x14:dxf>
          </x14:cfRule>
          <x14:cfRule type="containsText" priority="600" operator="containsText" id="{3D16949E-0032-490F-9321-683D81E34A45}">
            <xm:f>NOT(ISERROR(SEARCH(Sheet2!$D$5,AK490)))</xm:f>
            <xm:f>Sheet2!$D$5</xm:f>
            <x14:dxf>
              <fill>
                <patternFill>
                  <bgColor rgb="FFFFFF00"/>
                </patternFill>
              </fill>
            </x14:dxf>
          </x14:cfRule>
          <x14:cfRule type="containsText" priority="601" operator="containsText" id="{762BDA8B-C5B7-4AAC-9D78-624676063C69}">
            <xm:f>NOT(ISERROR(SEARCH(Sheet2!$D$4,AK490)))</xm:f>
            <xm:f>Sheet2!$D$4</xm:f>
            <x14:dxf>
              <fill>
                <patternFill>
                  <bgColor rgb="FFFF0000"/>
                </patternFill>
              </fill>
            </x14:dxf>
          </x14:cfRule>
          <xm:sqref>AK490:AK491</xm:sqref>
        </x14:conditionalFormatting>
        <x14:conditionalFormatting xmlns:xm="http://schemas.microsoft.com/office/excel/2006/main">
          <x14:cfRule type="containsText" priority="592" operator="containsText" id="{88EE853E-E39E-4BAF-83A9-6EAB48B4255C}">
            <xm:f>NOT(ISERROR(SEARCH(Sheet2!$D$8,AK492)))</xm:f>
            <xm:f>Sheet2!$D$8</xm:f>
            <x14:dxf>
              <fill>
                <patternFill>
                  <bgColor rgb="FFFF0000"/>
                </patternFill>
              </fill>
            </x14:dxf>
          </x14:cfRule>
          <x14:cfRule type="containsText" priority="593" operator="containsText" id="{6C07BFA0-8F67-4E6E-8F85-57D02D788B16}">
            <xm:f>NOT(ISERROR(SEARCH(Sheet2!$D$7,AK492)))</xm:f>
            <xm:f>Sheet2!$D$7</xm:f>
            <x14:dxf>
              <fill>
                <patternFill>
                  <bgColor rgb="FF00B050"/>
                </patternFill>
              </fill>
            </x14:dxf>
          </x14:cfRule>
          <x14:cfRule type="containsText" priority="594" operator="containsText" id="{0FB28FEC-ECCD-4333-93AD-A6856D2E4E63}">
            <xm:f>NOT(ISERROR(SEARCH(Sheet2!$D$6,AK492)))</xm:f>
            <xm:f>Sheet2!$D$6</xm:f>
            <x14:dxf>
              <fill>
                <patternFill>
                  <bgColor rgb="FFFFFF00"/>
                </patternFill>
              </fill>
            </x14:dxf>
          </x14:cfRule>
          <x14:cfRule type="containsText" priority="595" operator="containsText" id="{82F03EDD-E1D9-4A50-96C5-7605907D83F6}">
            <xm:f>NOT(ISERROR(SEARCH(Sheet2!$D$5,AK492)))</xm:f>
            <xm:f>Sheet2!$D$5</xm:f>
            <x14:dxf>
              <fill>
                <patternFill>
                  <bgColor rgb="FFFFFF00"/>
                </patternFill>
              </fill>
            </x14:dxf>
          </x14:cfRule>
          <x14:cfRule type="containsText" priority="596" operator="containsText" id="{675C639E-BE57-456E-B965-B91384056442}">
            <xm:f>NOT(ISERROR(SEARCH(Sheet2!$D$4,AK492)))</xm:f>
            <xm:f>Sheet2!$D$4</xm:f>
            <x14:dxf>
              <fill>
                <patternFill>
                  <bgColor rgb="FFFF0000"/>
                </patternFill>
              </fill>
            </x14:dxf>
          </x14:cfRule>
          <xm:sqref>AK492:AK493</xm:sqref>
        </x14:conditionalFormatting>
        <x14:conditionalFormatting xmlns:xm="http://schemas.microsoft.com/office/excel/2006/main">
          <x14:cfRule type="containsText" priority="587" operator="containsText" id="{E8E921AA-2D40-464C-A4E4-5EC67C0CF3E5}">
            <xm:f>NOT(ISERROR(SEARCH(Sheet2!$D$8,AL544)))</xm:f>
            <xm:f>Sheet2!$D$8</xm:f>
            <x14:dxf>
              <fill>
                <patternFill>
                  <bgColor rgb="FFFF0000"/>
                </patternFill>
              </fill>
            </x14:dxf>
          </x14:cfRule>
          <x14:cfRule type="containsText" priority="588" operator="containsText" id="{6B66004A-381F-45D7-9007-A8A88D669273}">
            <xm:f>NOT(ISERROR(SEARCH(Sheet2!$D$7,AL544)))</xm:f>
            <xm:f>Sheet2!$D$7</xm:f>
            <x14:dxf>
              <fill>
                <patternFill>
                  <bgColor rgb="FF00B050"/>
                </patternFill>
              </fill>
            </x14:dxf>
          </x14:cfRule>
          <x14:cfRule type="containsText" priority="589" operator="containsText" id="{EBD680BD-DB36-4180-8AA7-4F3529D4136F}">
            <xm:f>NOT(ISERROR(SEARCH(Sheet2!$D$6,AL544)))</xm:f>
            <xm:f>Sheet2!$D$6</xm:f>
            <x14:dxf>
              <fill>
                <patternFill>
                  <bgColor rgb="FFFFFF00"/>
                </patternFill>
              </fill>
            </x14:dxf>
          </x14:cfRule>
          <x14:cfRule type="containsText" priority="590" operator="containsText" id="{B430C8F1-143C-4EF5-A302-5354B4D67AAE}">
            <xm:f>NOT(ISERROR(SEARCH(Sheet2!$D$5,AL544)))</xm:f>
            <xm:f>Sheet2!$D$5</xm:f>
            <x14:dxf>
              <fill>
                <patternFill>
                  <bgColor rgb="FFFFFF00"/>
                </patternFill>
              </fill>
            </x14:dxf>
          </x14:cfRule>
          <x14:cfRule type="containsText" priority="591" operator="containsText" id="{CEEA09D6-59E0-4489-BBD2-F7A02D722B8F}">
            <xm:f>NOT(ISERROR(SEARCH(Sheet2!$D$4,AL544)))</xm:f>
            <xm:f>Sheet2!$D$4</xm:f>
            <x14:dxf>
              <fill>
                <patternFill>
                  <bgColor rgb="FFFF0000"/>
                </patternFill>
              </fill>
            </x14:dxf>
          </x14:cfRule>
          <xm:sqref>AL544</xm:sqref>
        </x14:conditionalFormatting>
        <x14:conditionalFormatting xmlns:xm="http://schemas.microsoft.com/office/excel/2006/main">
          <x14:cfRule type="containsText" priority="582" operator="containsText" id="{22B97B35-C564-4828-B1F5-D4424251ABB2}">
            <xm:f>NOT(ISERROR(SEARCH(Sheet2!$D$8,AL540)))</xm:f>
            <xm:f>Sheet2!$D$8</xm:f>
            <x14:dxf>
              <fill>
                <patternFill>
                  <bgColor rgb="FFFF0000"/>
                </patternFill>
              </fill>
            </x14:dxf>
          </x14:cfRule>
          <x14:cfRule type="containsText" priority="583" operator="containsText" id="{4DC6B620-882B-4EDD-BD4D-D312ABB29DAF}">
            <xm:f>NOT(ISERROR(SEARCH(Sheet2!$D$7,AL540)))</xm:f>
            <xm:f>Sheet2!$D$7</xm:f>
            <x14:dxf>
              <fill>
                <patternFill>
                  <bgColor rgb="FF00B050"/>
                </patternFill>
              </fill>
            </x14:dxf>
          </x14:cfRule>
          <x14:cfRule type="containsText" priority="584" operator="containsText" id="{091FBAD3-6EC3-48A7-B003-CC2A9D8F8ED6}">
            <xm:f>NOT(ISERROR(SEARCH(Sheet2!$D$6,AL540)))</xm:f>
            <xm:f>Sheet2!$D$6</xm:f>
            <x14:dxf>
              <fill>
                <patternFill>
                  <bgColor rgb="FFFFFF00"/>
                </patternFill>
              </fill>
            </x14:dxf>
          </x14:cfRule>
          <x14:cfRule type="containsText" priority="585" operator="containsText" id="{6B808162-533B-404D-96A4-E10C164294B3}">
            <xm:f>NOT(ISERROR(SEARCH(Sheet2!$D$5,AL540)))</xm:f>
            <xm:f>Sheet2!$D$5</xm:f>
            <x14:dxf>
              <fill>
                <patternFill>
                  <bgColor rgb="FFFFFF00"/>
                </patternFill>
              </fill>
            </x14:dxf>
          </x14:cfRule>
          <x14:cfRule type="containsText" priority="586" operator="containsText" id="{0C7446C0-E310-4D30-B78D-24E3B04A578E}">
            <xm:f>NOT(ISERROR(SEARCH(Sheet2!$D$4,AL540)))</xm:f>
            <xm:f>Sheet2!$D$4</xm:f>
            <x14:dxf>
              <fill>
                <patternFill>
                  <bgColor rgb="FFFF0000"/>
                </patternFill>
              </fill>
            </x14:dxf>
          </x14:cfRule>
          <xm:sqref>AL540:AL543</xm:sqref>
        </x14:conditionalFormatting>
        <x14:conditionalFormatting xmlns:xm="http://schemas.microsoft.com/office/excel/2006/main">
          <x14:cfRule type="containsText" priority="577" operator="containsText" id="{7ACA03BF-E33C-464B-92E1-463DD9671172}">
            <xm:f>NOT(ISERROR(SEARCH(Sheet2!$D$8,AL539)))</xm:f>
            <xm:f>Sheet2!$D$8</xm:f>
            <x14:dxf>
              <fill>
                <patternFill>
                  <bgColor rgb="FFFF0000"/>
                </patternFill>
              </fill>
            </x14:dxf>
          </x14:cfRule>
          <x14:cfRule type="containsText" priority="578" operator="containsText" id="{E2CB5CBC-30B8-4208-A2BB-A6E732930829}">
            <xm:f>NOT(ISERROR(SEARCH(Sheet2!$D$7,AL539)))</xm:f>
            <xm:f>Sheet2!$D$7</xm:f>
            <x14:dxf>
              <fill>
                <patternFill>
                  <bgColor rgb="FF00B050"/>
                </patternFill>
              </fill>
            </x14:dxf>
          </x14:cfRule>
          <x14:cfRule type="containsText" priority="579" operator="containsText" id="{249C2FE3-13B3-4451-AAF9-CAF7455D5078}">
            <xm:f>NOT(ISERROR(SEARCH(Sheet2!$D$6,AL539)))</xm:f>
            <xm:f>Sheet2!$D$6</xm:f>
            <x14:dxf>
              <fill>
                <patternFill>
                  <bgColor rgb="FFFFFF00"/>
                </patternFill>
              </fill>
            </x14:dxf>
          </x14:cfRule>
          <x14:cfRule type="containsText" priority="580" operator="containsText" id="{C6127689-FA80-4261-BB78-FAD6540334FD}">
            <xm:f>NOT(ISERROR(SEARCH(Sheet2!$D$5,AL539)))</xm:f>
            <xm:f>Sheet2!$D$5</xm:f>
            <x14:dxf>
              <fill>
                <patternFill>
                  <bgColor rgb="FFFFFF00"/>
                </patternFill>
              </fill>
            </x14:dxf>
          </x14:cfRule>
          <x14:cfRule type="containsText" priority="581" operator="containsText" id="{D0F85838-300B-44EA-A323-068A1335179E}">
            <xm:f>NOT(ISERROR(SEARCH(Sheet2!$D$4,AL539)))</xm:f>
            <xm:f>Sheet2!$D$4</xm:f>
            <x14:dxf>
              <fill>
                <patternFill>
                  <bgColor rgb="FFFF0000"/>
                </patternFill>
              </fill>
            </x14:dxf>
          </x14:cfRule>
          <xm:sqref>AL539</xm:sqref>
        </x14:conditionalFormatting>
        <x14:conditionalFormatting xmlns:xm="http://schemas.microsoft.com/office/excel/2006/main">
          <x14:cfRule type="containsText" priority="572" operator="containsText" id="{7DB1CDAA-A00A-40F2-9A41-113131E7438E}">
            <xm:f>NOT(ISERROR(SEARCH(Sheet2!$D$8,AL229)))</xm:f>
            <xm:f>Sheet2!$D$8</xm:f>
            <x14:dxf>
              <fill>
                <patternFill>
                  <bgColor rgb="FFFF0000"/>
                </patternFill>
              </fill>
            </x14:dxf>
          </x14:cfRule>
          <x14:cfRule type="containsText" priority="573" operator="containsText" id="{DBC7E752-943C-4E61-9C09-24F250E0CF12}">
            <xm:f>NOT(ISERROR(SEARCH(Sheet2!$D$7,AL229)))</xm:f>
            <xm:f>Sheet2!$D$7</xm:f>
            <x14:dxf>
              <fill>
                <patternFill>
                  <bgColor rgb="FF00B050"/>
                </patternFill>
              </fill>
            </x14:dxf>
          </x14:cfRule>
          <x14:cfRule type="containsText" priority="574" operator="containsText" id="{4F551145-A94F-43F6-8252-12835AD089A3}">
            <xm:f>NOT(ISERROR(SEARCH(Sheet2!$D$6,AL229)))</xm:f>
            <xm:f>Sheet2!$D$6</xm:f>
            <x14:dxf>
              <fill>
                <patternFill>
                  <bgColor rgb="FFFFFF00"/>
                </patternFill>
              </fill>
            </x14:dxf>
          </x14:cfRule>
          <x14:cfRule type="containsText" priority="575" operator="containsText" id="{BDBA7227-7CB9-4FF5-8BB4-891A7561790A}">
            <xm:f>NOT(ISERROR(SEARCH(Sheet2!$D$5,AL229)))</xm:f>
            <xm:f>Sheet2!$D$5</xm:f>
            <x14:dxf>
              <fill>
                <patternFill>
                  <bgColor rgb="FFFFFF00"/>
                </patternFill>
              </fill>
            </x14:dxf>
          </x14:cfRule>
          <x14:cfRule type="containsText" priority="576" operator="containsText" id="{6393E586-FBA4-4348-BB12-938A01F3F853}">
            <xm:f>NOT(ISERROR(SEARCH(Sheet2!$D$4,AL229)))</xm:f>
            <xm:f>Sheet2!$D$4</xm:f>
            <x14:dxf>
              <fill>
                <patternFill>
                  <bgColor rgb="FFFF0000"/>
                </patternFill>
              </fill>
            </x14:dxf>
          </x14:cfRule>
          <xm:sqref>AL494:AL538 AL229:AL489</xm:sqref>
        </x14:conditionalFormatting>
        <x14:conditionalFormatting xmlns:xm="http://schemas.microsoft.com/office/excel/2006/main">
          <x14:cfRule type="containsText" priority="567" operator="containsText" id="{429A5556-C94A-4F02-B115-57F56F81C5A9}">
            <xm:f>NOT(ISERROR(SEARCH(Sheet2!$D$8,AL5)))</xm:f>
            <xm:f>Sheet2!$D$8</xm:f>
            <x14:dxf>
              <fill>
                <patternFill>
                  <bgColor rgb="FFFF0000"/>
                </patternFill>
              </fill>
            </x14:dxf>
          </x14:cfRule>
          <x14:cfRule type="containsText" priority="568" operator="containsText" id="{EF75977A-6AC5-4E39-A815-FB493413F059}">
            <xm:f>NOT(ISERROR(SEARCH(Sheet2!$D$7,AL5)))</xm:f>
            <xm:f>Sheet2!$D$7</xm:f>
            <x14:dxf>
              <fill>
                <patternFill>
                  <bgColor rgb="FF00B050"/>
                </patternFill>
              </fill>
            </x14:dxf>
          </x14:cfRule>
          <x14:cfRule type="containsText" priority="569" operator="containsText" id="{3913BC5A-3525-4956-988C-0DCDCBD631D4}">
            <xm:f>NOT(ISERROR(SEARCH(Sheet2!$D$6,AL5)))</xm:f>
            <xm:f>Sheet2!$D$6</xm:f>
            <x14:dxf>
              <fill>
                <patternFill>
                  <bgColor rgb="FFFFFF00"/>
                </patternFill>
              </fill>
            </x14:dxf>
          </x14:cfRule>
          <x14:cfRule type="containsText" priority="570" operator="containsText" id="{5E49A929-0932-4444-AE8A-C30E766BA563}">
            <xm:f>NOT(ISERROR(SEARCH(Sheet2!$D$5,AL5)))</xm:f>
            <xm:f>Sheet2!$D$5</xm:f>
            <x14:dxf>
              <fill>
                <patternFill>
                  <bgColor rgb="FFFFFF00"/>
                </patternFill>
              </fill>
            </x14:dxf>
          </x14:cfRule>
          <x14:cfRule type="containsText" priority="571" operator="containsText" id="{9A547C19-4A67-40C6-8804-FBE2ACBDB8F0}">
            <xm:f>NOT(ISERROR(SEARCH(Sheet2!$D$4,AL5)))</xm:f>
            <xm:f>Sheet2!$D$4</xm:f>
            <x14:dxf>
              <fill>
                <patternFill>
                  <bgColor rgb="FFFF0000"/>
                </patternFill>
              </fill>
            </x14:dxf>
          </x14:cfRule>
          <xm:sqref>AL5:AL227</xm:sqref>
        </x14:conditionalFormatting>
        <x14:conditionalFormatting xmlns:xm="http://schemas.microsoft.com/office/excel/2006/main">
          <x14:cfRule type="containsText" priority="562" operator="containsText" id="{FF0EBC95-5B4E-4F67-A71C-E47929E60CC8}">
            <xm:f>NOT(ISERROR(SEARCH(Sheet2!$D$8,AL228)))</xm:f>
            <xm:f>Sheet2!$D$8</xm:f>
            <x14:dxf>
              <fill>
                <patternFill>
                  <bgColor rgb="FFFF0000"/>
                </patternFill>
              </fill>
            </x14:dxf>
          </x14:cfRule>
          <x14:cfRule type="containsText" priority="563" operator="containsText" id="{D7915466-A516-40B1-A7C7-817E52C88170}">
            <xm:f>NOT(ISERROR(SEARCH(Sheet2!$D$7,AL228)))</xm:f>
            <xm:f>Sheet2!$D$7</xm:f>
            <x14:dxf>
              <fill>
                <patternFill>
                  <bgColor rgb="FF00B050"/>
                </patternFill>
              </fill>
            </x14:dxf>
          </x14:cfRule>
          <x14:cfRule type="containsText" priority="564" operator="containsText" id="{2A81DA7C-99F5-4A19-9233-F075AF3CC978}">
            <xm:f>NOT(ISERROR(SEARCH(Sheet2!$D$6,AL228)))</xm:f>
            <xm:f>Sheet2!$D$6</xm:f>
            <x14:dxf>
              <fill>
                <patternFill>
                  <bgColor rgb="FFFFFF00"/>
                </patternFill>
              </fill>
            </x14:dxf>
          </x14:cfRule>
          <x14:cfRule type="containsText" priority="565" operator="containsText" id="{ED770BEB-F1ED-4285-A7B9-784141C24DB8}">
            <xm:f>NOT(ISERROR(SEARCH(Sheet2!$D$5,AL228)))</xm:f>
            <xm:f>Sheet2!$D$5</xm:f>
            <x14:dxf>
              <fill>
                <patternFill>
                  <bgColor rgb="FFFFFF00"/>
                </patternFill>
              </fill>
            </x14:dxf>
          </x14:cfRule>
          <x14:cfRule type="containsText" priority="566" operator="containsText" id="{362BF3C0-7CD2-4DF9-8269-77CA85EC13EC}">
            <xm:f>NOT(ISERROR(SEARCH(Sheet2!$D$4,AL228)))</xm:f>
            <xm:f>Sheet2!$D$4</xm:f>
            <x14:dxf>
              <fill>
                <patternFill>
                  <bgColor rgb="FFFF0000"/>
                </patternFill>
              </fill>
            </x14:dxf>
          </x14:cfRule>
          <xm:sqref>AL228</xm:sqref>
        </x14:conditionalFormatting>
        <x14:conditionalFormatting xmlns:xm="http://schemas.microsoft.com/office/excel/2006/main">
          <x14:cfRule type="containsText" priority="557" operator="containsText" id="{4F97D072-49CE-41CD-B54F-E637C6F2BA76}">
            <xm:f>NOT(ISERROR(SEARCH(Sheet2!$D$8,AL490)))</xm:f>
            <xm:f>Sheet2!$D$8</xm:f>
            <x14:dxf>
              <fill>
                <patternFill>
                  <bgColor rgb="FFFF0000"/>
                </patternFill>
              </fill>
            </x14:dxf>
          </x14:cfRule>
          <x14:cfRule type="containsText" priority="558" operator="containsText" id="{7A20AE1D-0439-4ED8-AEF9-50C59F77FD43}">
            <xm:f>NOT(ISERROR(SEARCH(Sheet2!$D$7,AL490)))</xm:f>
            <xm:f>Sheet2!$D$7</xm:f>
            <x14:dxf>
              <fill>
                <patternFill>
                  <bgColor rgb="FF00B050"/>
                </patternFill>
              </fill>
            </x14:dxf>
          </x14:cfRule>
          <x14:cfRule type="containsText" priority="559" operator="containsText" id="{A8049B37-35E2-4A29-9CF5-A5FC6816AB66}">
            <xm:f>NOT(ISERROR(SEARCH(Sheet2!$D$6,AL490)))</xm:f>
            <xm:f>Sheet2!$D$6</xm:f>
            <x14:dxf>
              <fill>
                <patternFill>
                  <bgColor rgb="FFFFFF00"/>
                </patternFill>
              </fill>
            </x14:dxf>
          </x14:cfRule>
          <x14:cfRule type="containsText" priority="560" operator="containsText" id="{D06E7961-3786-464E-9140-69200FBCDB6A}">
            <xm:f>NOT(ISERROR(SEARCH(Sheet2!$D$5,AL490)))</xm:f>
            <xm:f>Sheet2!$D$5</xm:f>
            <x14:dxf>
              <fill>
                <patternFill>
                  <bgColor rgb="FFFFFF00"/>
                </patternFill>
              </fill>
            </x14:dxf>
          </x14:cfRule>
          <x14:cfRule type="containsText" priority="561" operator="containsText" id="{C3C7995A-3579-4734-8661-EDD57CAF29D7}">
            <xm:f>NOT(ISERROR(SEARCH(Sheet2!$D$4,AL490)))</xm:f>
            <xm:f>Sheet2!$D$4</xm:f>
            <x14:dxf>
              <fill>
                <patternFill>
                  <bgColor rgb="FFFF0000"/>
                </patternFill>
              </fill>
            </x14:dxf>
          </x14:cfRule>
          <xm:sqref>AL490:AL491</xm:sqref>
        </x14:conditionalFormatting>
        <x14:conditionalFormatting xmlns:xm="http://schemas.microsoft.com/office/excel/2006/main">
          <x14:cfRule type="containsText" priority="552" operator="containsText" id="{9C6AD5F4-1EB9-40B1-8262-9B77E47A8D3F}">
            <xm:f>NOT(ISERROR(SEARCH(Sheet2!$D$8,AL492)))</xm:f>
            <xm:f>Sheet2!$D$8</xm:f>
            <x14:dxf>
              <fill>
                <patternFill>
                  <bgColor rgb="FFFF0000"/>
                </patternFill>
              </fill>
            </x14:dxf>
          </x14:cfRule>
          <x14:cfRule type="containsText" priority="553" operator="containsText" id="{70CD6323-3D8C-4A0C-9E53-FE1A67993653}">
            <xm:f>NOT(ISERROR(SEARCH(Sheet2!$D$7,AL492)))</xm:f>
            <xm:f>Sheet2!$D$7</xm:f>
            <x14:dxf>
              <fill>
                <patternFill>
                  <bgColor rgb="FF00B050"/>
                </patternFill>
              </fill>
            </x14:dxf>
          </x14:cfRule>
          <x14:cfRule type="containsText" priority="554" operator="containsText" id="{BB08DDBD-DEA5-4D0B-9398-78C1AB143E05}">
            <xm:f>NOT(ISERROR(SEARCH(Sheet2!$D$6,AL492)))</xm:f>
            <xm:f>Sheet2!$D$6</xm:f>
            <x14:dxf>
              <fill>
                <patternFill>
                  <bgColor rgb="FFFFFF00"/>
                </patternFill>
              </fill>
            </x14:dxf>
          </x14:cfRule>
          <x14:cfRule type="containsText" priority="555" operator="containsText" id="{F24EB377-FA70-4EAF-83D1-40B0A2B9CF2B}">
            <xm:f>NOT(ISERROR(SEARCH(Sheet2!$D$5,AL492)))</xm:f>
            <xm:f>Sheet2!$D$5</xm:f>
            <x14:dxf>
              <fill>
                <patternFill>
                  <bgColor rgb="FFFFFF00"/>
                </patternFill>
              </fill>
            </x14:dxf>
          </x14:cfRule>
          <x14:cfRule type="containsText" priority="556" operator="containsText" id="{6BFDE3C3-FD81-43CD-91AD-145418843BFD}">
            <xm:f>NOT(ISERROR(SEARCH(Sheet2!$D$4,AL492)))</xm:f>
            <xm:f>Sheet2!$D$4</xm:f>
            <x14:dxf>
              <fill>
                <patternFill>
                  <bgColor rgb="FFFF0000"/>
                </patternFill>
              </fill>
            </x14:dxf>
          </x14:cfRule>
          <xm:sqref>AL492:AL493</xm:sqref>
        </x14:conditionalFormatting>
        <x14:conditionalFormatting xmlns:xm="http://schemas.microsoft.com/office/excel/2006/main">
          <x14:cfRule type="cellIs" priority="551" operator="lessThan" id="{9DBEB051-B8C4-4771-8C0C-7C3C746495E3}">
            <xm:f>Sheet2!$F$2</xm:f>
            <x14:dxf>
              <fill>
                <patternFill>
                  <bgColor rgb="FFFF0000"/>
                </patternFill>
              </fill>
            </x14:dxf>
          </x14:cfRule>
          <xm:sqref>S449</xm:sqref>
        </x14:conditionalFormatting>
        <x14:conditionalFormatting xmlns:xm="http://schemas.microsoft.com/office/excel/2006/main">
          <x14:cfRule type="cellIs" priority="548" operator="lessThan" id="{EACE2386-4EB4-43EF-8F8E-B08CC25E3E6E}">
            <xm:f>Sheet2!$F$2</xm:f>
            <x14:dxf>
              <fill>
                <patternFill>
                  <bgColor rgb="FFFF0000"/>
                </patternFill>
              </fill>
            </x14:dxf>
          </x14:cfRule>
          <xm:sqref>S450</xm:sqref>
        </x14:conditionalFormatting>
        <x14:conditionalFormatting xmlns:xm="http://schemas.microsoft.com/office/excel/2006/main">
          <x14:cfRule type="cellIs" priority="545" operator="lessThan" id="{1FF11BC4-CB46-43BD-BFA1-0B38613C6C3C}">
            <xm:f>Sheet2!$F$2</xm:f>
            <x14:dxf>
              <fill>
                <patternFill>
                  <bgColor rgb="FFFF0000"/>
                </patternFill>
              </fill>
            </x14:dxf>
          </x14:cfRule>
          <xm:sqref>S451</xm:sqref>
        </x14:conditionalFormatting>
        <x14:conditionalFormatting xmlns:xm="http://schemas.microsoft.com/office/excel/2006/main">
          <x14:cfRule type="cellIs" priority="542" operator="lessThan" id="{52E6CA96-13AD-485E-B7E4-D32484405D10}">
            <xm:f>Sheet2!$F$2</xm:f>
            <x14:dxf>
              <fill>
                <patternFill>
                  <bgColor rgb="FFFF0000"/>
                </patternFill>
              </fill>
            </x14:dxf>
          </x14:cfRule>
          <xm:sqref>S452</xm:sqref>
        </x14:conditionalFormatting>
        <x14:conditionalFormatting xmlns:xm="http://schemas.microsoft.com/office/excel/2006/main">
          <x14:cfRule type="cellIs" priority="539" operator="lessThan" id="{816EF0A3-1F2F-4BEE-8516-B84CDE881413}">
            <xm:f>Sheet2!$F$2</xm:f>
            <x14:dxf>
              <fill>
                <patternFill>
                  <bgColor rgb="FFFF0000"/>
                </patternFill>
              </fill>
            </x14:dxf>
          </x14:cfRule>
          <xm:sqref>S453</xm:sqref>
        </x14:conditionalFormatting>
        <x14:conditionalFormatting xmlns:xm="http://schemas.microsoft.com/office/excel/2006/main">
          <x14:cfRule type="cellIs" priority="536" operator="lessThan" id="{659BD542-E48F-48A1-A9B7-54062D6F64AA}">
            <xm:f>Sheet2!$F$2</xm:f>
            <x14:dxf>
              <fill>
                <patternFill>
                  <bgColor rgb="FFFF0000"/>
                </patternFill>
              </fill>
            </x14:dxf>
          </x14:cfRule>
          <xm:sqref>S454</xm:sqref>
        </x14:conditionalFormatting>
        <x14:conditionalFormatting xmlns:xm="http://schemas.microsoft.com/office/excel/2006/main">
          <x14:cfRule type="containsText" priority="529" operator="containsText" id="{2A5A577D-8A7A-46C9-B70D-CC09EA11A200}">
            <xm:f>NOT(ISERROR(SEARCH(Sheet2!$D$8,AM45)))</xm:f>
            <xm:f>Sheet2!$D$8</xm:f>
            <x14:dxf>
              <fill>
                <patternFill>
                  <bgColor rgb="FFFF0000"/>
                </patternFill>
              </fill>
            </x14:dxf>
          </x14:cfRule>
          <x14:cfRule type="containsText" priority="530" operator="containsText" id="{932FE2AA-C718-43F2-8A4B-456C20810C8E}">
            <xm:f>NOT(ISERROR(SEARCH(Sheet2!$D$7,AM45)))</xm:f>
            <xm:f>Sheet2!$D$7</xm:f>
            <x14:dxf>
              <fill>
                <patternFill>
                  <bgColor rgb="FF00B050"/>
                </patternFill>
              </fill>
            </x14:dxf>
          </x14:cfRule>
          <x14:cfRule type="containsText" priority="531" operator="containsText" id="{F0F71361-B287-43E9-A1F3-3CE99FBF0645}">
            <xm:f>NOT(ISERROR(SEARCH(Sheet2!$D$6,AM45)))</xm:f>
            <xm:f>Sheet2!$D$6</xm:f>
            <x14:dxf>
              <fill>
                <patternFill>
                  <bgColor rgb="FFFFFF00"/>
                </patternFill>
              </fill>
            </x14:dxf>
          </x14:cfRule>
          <x14:cfRule type="containsText" priority="532" operator="containsText" id="{0872377E-25B8-4BC6-B0EB-1919A438784C}">
            <xm:f>NOT(ISERROR(SEARCH(Sheet2!$D$5,AM45)))</xm:f>
            <xm:f>Sheet2!$D$5</xm:f>
            <x14:dxf>
              <fill>
                <patternFill>
                  <bgColor rgb="FFFFFF00"/>
                </patternFill>
              </fill>
            </x14:dxf>
          </x14:cfRule>
          <x14:cfRule type="containsText" priority="533" operator="containsText" id="{D6160B2A-FC7F-44E3-9B14-8CCAC9D6EB90}">
            <xm:f>NOT(ISERROR(SEARCH(Sheet2!$D$4,AM45)))</xm:f>
            <xm:f>Sheet2!$D$4</xm:f>
            <x14:dxf>
              <fill>
                <patternFill>
                  <bgColor rgb="FFFF0000"/>
                </patternFill>
              </fill>
            </x14:dxf>
          </x14:cfRule>
          <xm:sqref>AM45:AN45</xm:sqref>
        </x14:conditionalFormatting>
        <x14:conditionalFormatting xmlns:xm="http://schemas.microsoft.com/office/excel/2006/main">
          <x14:cfRule type="containsText" priority="524" operator="containsText" id="{E8B5A245-FF04-48A7-A491-8EF298294347}">
            <xm:f>NOT(ISERROR(SEARCH(Sheet2!$D$8,AM121)))</xm:f>
            <xm:f>Sheet2!$D$8</xm:f>
            <x14:dxf>
              <fill>
                <patternFill>
                  <bgColor rgb="FFFF0000"/>
                </patternFill>
              </fill>
            </x14:dxf>
          </x14:cfRule>
          <x14:cfRule type="containsText" priority="525" operator="containsText" id="{9D06CCC5-E5D2-42FD-99F5-3BD73D56929D}">
            <xm:f>NOT(ISERROR(SEARCH(Sheet2!$D$7,AM121)))</xm:f>
            <xm:f>Sheet2!$D$7</xm:f>
            <x14:dxf>
              <fill>
                <patternFill>
                  <bgColor rgb="FF00B050"/>
                </patternFill>
              </fill>
            </x14:dxf>
          </x14:cfRule>
          <x14:cfRule type="containsText" priority="526" operator="containsText" id="{4E3F0C40-3067-4FEB-8011-3D75C8169A84}">
            <xm:f>NOT(ISERROR(SEARCH(Sheet2!$D$6,AM121)))</xm:f>
            <xm:f>Sheet2!$D$6</xm:f>
            <x14:dxf>
              <fill>
                <patternFill>
                  <bgColor rgb="FFFFFF00"/>
                </patternFill>
              </fill>
            </x14:dxf>
          </x14:cfRule>
          <x14:cfRule type="containsText" priority="527" operator="containsText" id="{86049FAD-DA5F-4BCF-80A9-66A2E71A1E40}">
            <xm:f>NOT(ISERROR(SEARCH(Sheet2!$D$5,AM121)))</xm:f>
            <xm:f>Sheet2!$D$5</xm:f>
            <x14:dxf>
              <fill>
                <patternFill>
                  <bgColor rgb="FFFFFF00"/>
                </patternFill>
              </fill>
            </x14:dxf>
          </x14:cfRule>
          <x14:cfRule type="containsText" priority="528" operator="containsText" id="{2F9F1C75-B6D7-4FDD-8FE5-D07178C1FAE0}">
            <xm:f>NOT(ISERROR(SEARCH(Sheet2!$D$4,AM121)))</xm:f>
            <xm:f>Sheet2!$D$4</xm:f>
            <x14:dxf>
              <fill>
                <patternFill>
                  <bgColor rgb="FFFF0000"/>
                </patternFill>
              </fill>
            </x14:dxf>
          </x14:cfRule>
          <xm:sqref>AM121</xm:sqref>
        </x14:conditionalFormatting>
        <x14:conditionalFormatting xmlns:xm="http://schemas.microsoft.com/office/excel/2006/main">
          <x14:cfRule type="containsText" priority="519" operator="containsText" id="{9A8F55A2-F57F-4740-A130-22ECC870D9B3}">
            <xm:f>NOT(ISERROR(SEARCH(Sheet2!$D$8,AN121)))</xm:f>
            <xm:f>Sheet2!$D$8</xm:f>
            <x14:dxf>
              <fill>
                <patternFill>
                  <bgColor rgb="FFFF0000"/>
                </patternFill>
              </fill>
            </x14:dxf>
          </x14:cfRule>
          <x14:cfRule type="containsText" priority="520" operator="containsText" id="{5FFAE927-E8F6-49BE-BEC0-ECCC56B5A2CE}">
            <xm:f>NOT(ISERROR(SEARCH(Sheet2!$D$7,AN121)))</xm:f>
            <xm:f>Sheet2!$D$7</xm:f>
            <x14:dxf>
              <fill>
                <patternFill>
                  <bgColor rgb="FF00B050"/>
                </patternFill>
              </fill>
            </x14:dxf>
          </x14:cfRule>
          <x14:cfRule type="containsText" priority="521" operator="containsText" id="{6793E661-189E-474C-8AEB-65F9F84C3EC0}">
            <xm:f>NOT(ISERROR(SEARCH(Sheet2!$D$6,AN121)))</xm:f>
            <xm:f>Sheet2!$D$6</xm:f>
            <x14:dxf>
              <fill>
                <patternFill>
                  <bgColor rgb="FFFFFF00"/>
                </patternFill>
              </fill>
            </x14:dxf>
          </x14:cfRule>
          <x14:cfRule type="containsText" priority="522" operator="containsText" id="{E46CD179-9252-4E65-87EB-6A9404482BFF}">
            <xm:f>NOT(ISERROR(SEARCH(Sheet2!$D$5,AN121)))</xm:f>
            <xm:f>Sheet2!$D$5</xm:f>
            <x14:dxf>
              <fill>
                <patternFill>
                  <bgColor rgb="FFFFFF00"/>
                </patternFill>
              </fill>
            </x14:dxf>
          </x14:cfRule>
          <x14:cfRule type="containsText" priority="523" operator="containsText" id="{AF77C273-BDD0-442E-B763-88E8BA052AD5}">
            <xm:f>NOT(ISERROR(SEARCH(Sheet2!$D$4,AN121)))</xm:f>
            <xm:f>Sheet2!$D$4</xm:f>
            <x14:dxf>
              <fill>
                <patternFill>
                  <bgColor rgb="FFFF0000"/>
                </patternFill>
              </fill>
            </x14:dxf>
          </x14:cfRule>
          <xm:sqref>AN121</xm:sqref>
        </x14:conditionalFormatting>
        <x14:conditionalFormatting xmlns:xm="http://schemas.microsoft.com/office/excel/2006/main">
          <x14:cfRule type="containsText" priority="514" operator="containsText" id="{92F907AC-D0FB-49A4-9345-A5E5930CB46E}">
            <xm:f>NOT(ISERROR(SEARCH(Sheet2!$D$8,AM166)))</xm:f>
            <xm:f>Sheet2!$D$8</xm:f>
            <x14:dxf>
              <fill>
                <patternFill>
                  <bgColor rgb="FFFF0000"/>
                </patternFill>
              </fill>
            </x14:dxf>
          </x14:cfRule>
          <x14:cfRule type="containsText" priority="515" operator="containsText" id="{0059B672-4CB5-419F-98B3-0CBF4701AFF0}">
            <xm:f>NOT(ISERROR(SEARCH(Sheet2!$D$7,AM166)))</xm:f>
            <xm:f>Sheet2!$D$7</xm:f>
            <x14:dxf>
              <fill>
                <patternFill>
                  <bgColor rgb="FF00B050"/>
                </patternFill>
              </fill>
            </x14:dxf>
          </x14:cfRule>
          <x14:cfRule type="containsText" priority="516" operator="containsText" id="{8FE05565-801A-4D04-AC5A-5A5D2385F195}">
            <xm:f>NOT(ISERROR(SEARCH(Sheet2!$D$6,AM166)))</xm:f>
            <xm:f>Sheet2!$D$6</xm:f>
            <x14:dxf>
              <fill>
                <patternFill>
                  <bgColor rgb="FFFFFF00"/>
                </patternFill>
              </fill>
            </x14:dxf>
          </x14:cfRule>
          <x14:cfRule type="containsText" priority="517" operator="containsText" id="{40C53EB6-FCAA-4B5E-8BD0-FBBBB64EA24D}">
            <xm:f>NOT(ISERROR(SEARCH(Sheet2!$D$5,AM166)))</xm:f>
            <xm:f>Sheet2!$D$5</xm:f>
            <x14:dxf>
              <fill>
                <patternFill>
                  <bgColor rgb="FFFFFF00"/>
                </patternFill>
              </fill>
            </x14:dxf>
          </x14:cfRule>
          <x14:cfRule type="containsText" priority="518" operator="containsText" id="{C3CF369A-FF26-45D1-853C-2A99B26D372D}">
            <xm:f>NOT(ISERROR(SEARCH(Sheet2!$D$4,AM166)))</xm:f>
            <xm:f>Sheet2!$D$4</xm:f>
            <x14:dxf>
              <fill>
                <patternFill>
                  <bgColor rgb="FFFF0000"/>
                </patternFill>
              </fill>
            </x14:dxf>
          </x14:cfRule>
          <xm:sqref>AM166</xm:sqref>
        </x14:conditionalFormatting>
        <x14:conditionalFormatting xmlns:xm="http://schemas.microsoft.com/office/excel/2006/main">
          <x14:cfRule type="containsText" priority="509" operator="containsText" id="{1652E5D6-BB1D-4393-BBA0-76B2FBB8550E}">
            <xm:f>NOT(ISERROR(SEARCH(Sheet2!$D$8,AN166)))</xm:f>
            <xm:f>Sheet2!$D$8</xm:f>
            <x14:dxf>
              <fill>
                <patternFill>
                  <bgColor rgb="FFFF0000"/>
                </patternFill>
              </fill>
            </x14:dxf>
          </x14:cfRule>
          <x14:cfRule type="containsText" priority="510" operator="containsText" id="{C14E7F90-AEC3-4268-B6FC-142BFF7ADB7C}">
            <xm:f>NOT(ISERROR(SEARCH(Sheet2!$D$7,AN166)))</xm:f>
            <xm:f>Sheet2!$D$7</xm:f>
            <x14:dxf>
              <fill>
                <patternFill>
                  <bgColor rgb="FF00B050"/>
                </patternFill>
              </fill>
            </x14:dxf>
          </x14:cfRule>
          <x14:cfRule type="containsText" priority="511" operator="containsText" id="{C4C8D69D-04C2-4820-B568-17901F7A6BAB}">
            <xm:f>NOT(ISERROR(SEARCH(Sheet2!$D$6,AN166)))</xm:f>
            <xm:f>Sheet2!$D$6</xm:f>
            <x14:dxf>
              <fill>
                <patternFill>
                  <bgColor rgb="FFFFFF00"/>
                </patternFill>
              </fill>
            </x14:dxf>
          </x14:cfRule>
          <x14:cfRule type="containsText" priority="512" operator="containsText" id="{5D68443C-034C-482B-98BC-C25DF673A3BB}">
            <xm:f>NOT(ISERROR(SEARCH(Sheet2!$D$5,AN166)))</xm:f>
            <xm:f>Sheet2!$D$5</xm:f>
            <x14:dxf>
              <fill>
                <patternFill>
                  <bgColor rgb="FFFFFF00"/>
                </patternFill>
              </fill>
            </x14:dxf>
          </x14:cfRule>
          <x14:cfRule type="containsText" priority="513" operator="containsText" id="{CDC61C87-AFB4-46A3-BCBF-75DEACA0BC6F}">
            <xm:f>NOT(ISERROR(SEARCH(Sheet2!$D$4,AN166)))</xm:f>
            <xm:f>Sheet2!$D$4</xm:f>
            <x14:dxf>
              <fill>
                <patternFill>
                  <bgColor rgb="FFFF0000"/>
                </patternFill>
              </fill>
            </x14:dxf>
          </x14:cfRule>
          <xm:sqref>AN166</xm:sqref>
        </x14:conditionalFormatting>
        <x14:conditionalFormatting xmlns:xm="http://schemas.microsoft.com/office/excel/2006/main">
          <x14:cfRule type="containsText" priority="504" operator="containsText" id="{D17ABA30-3953-44DD-A2FC-50083F2BDEB0}">
            <xm:f>NOT(ISERROR(SEARCH(Sheet2!$D$8,AM173)))</xm:f>
            <xm:f>Sheet2!$D$8</xm:f>
            <x14:dxf>
              <fill>
                <patternFill>
                  <bgColor rgb="FFFF0000"/>
                </patternFill>
              </fill>
            </x14:dxf>
          </x14:cfRule>
          <x14:cfRule type="containsText" priority="505" operator="containsText" id="{398B9AB7-FE31-4468-9671-2A05EB5FB79D}">
            <xm:f>NOT(ISERROR(SEARCH(Sheet2!$D$7,AM173)))</xm:f>
            <xm:f>Sheet2!$D$7</xm:f>
            <x14:dxf>
              <fill>
                <patternFill>
                  <bgColor rgb="FF00B050"/>
                </patternFill>
              </fill>
            </x14:dxf>
          </x14:cfRule>
          <x14:cfRule type="containsText" priority="506" operator="containsText" id="{F14B3667-06D3-4387-B99F-694DDB794C25}">
            <xm:f>NOT(ISERROR(SEARCH(Sheet2!$D$6,AM173)))</xm:f>
            <xm:f>Sheet2!$D$6</xm:f>
            <x14:dxf>
              <fill>
                <patternFill>
                  <bgColor rgb="FFFFFF00"/>
                </patternFill>
              </fill>
            </x14:dxf>
          </x14:cfRule>
          <x14:cfRule type="containsText" priority="507" operator="containsText" id="{0D84E61A-D24F-40C4-9DA3-770D02C0DA07}">
            <xm:f>NOT(ISERROR(SEARCH(Sheet2!$D$5,AM173)))</xm:f>
            <xm:f>Sheet2!$D$5</xm:f>
            <x14:dxf>
              <fill>
                <patternFill>
                  <bgColor rgb="FFFFFF00"/>
                </patternFill>
              </fill>
            </x14:dxf>
          </x14:cfRule>
          <x14:cfRule type="containsText" priority="508" operator="containsText" id="{ED0A66D3-8DAA-4281-AAC4-D2844A912EE6}">
            <xm:f>NOT(ISERROR(SEARCH(Sheet2!$D$4,AM173)))</xm:f>
            <xm:f>Sheet2!$D$4</xm:f>
            <x14:dxf>
              <fill>
                <patternFill>
                  <bgColor rgb="FFFF0000"/>
                </patternFill>
              </fill>
            </x14:dxf>
          </x14:cfRule>
          <xm:sqref>AM173</xm:sqref>
        </x14:conditionalFormatting>
        <x14:conditionalFormatting xmlns:xm="http://schemas.microsoft.com/office/excel/2006/main">
          <x14:cfRule type="containsText" priority="499" operator="containsText" id="{150F4093-3AA6-4FB1-B291-320BC25E7485}">
            <xm:f>NOT(ISERROR(SEARCH(Sheet2!$D$8,AN173)))</xm:f>
            <xm:f>Sheet2!$D$8</xm:f>
            <x14:dxf>
              <fill>
                <patternFill>
                  <bgColor rgb="FFFF0000"/>
                </patternFill>
              </fill>
            </x14:dxf>
          </x14:cfRule>
          <x14:cfRule type="containsText" priority="500" operator="containsText" id="{C3BC3165-AEB1-4DF6-A13E-E0922C18852A}">
            <xm:f>NOT(ISERROR(SEARCH(Sheet2!$D$7,AN173)))</xm:f>
            <xm:f>Sheet2!$D$7</xm:f>
            <x14:dxf>
              <fill>
                <patternFill>
                  <bgColor rgb="FF00B050"/>
                </patternFill>
              </fill>
            </x14:dxf>
          </x14:cfRule>
          <x14:cfRule type="containsText" priority="501" operator="containsText" id="{CBA5C5BC-41F4-4A03-956F-9EF5A4F3001C}">
            <xm:f>NOT(ISERROR(SEARCH(Sheet2!$D$6,AN173)))</xm:f>
            <xm:f>Sheet2!$D$6</xm:f>
            <x14:dxf>
              <fill>
                <patternFill>
                  <bgColor rgb="FFFFFF00"/>
                </patternFill>
              </fill>
            </x14:dxf>
          </x14:cfRule>
          <x14:cfRule type="containsText" priority="502" operator="containsText" id="{89C72247-27C0-4B5F-991A-B66EC50A88D9}">
            <xm:f>NOT(ISERROR(SEARCH(Sheet2!$D$5,AN173)))</xm:f>
            <xm:f>Sheet2!$D$5</xm:f>
            <x14:dxf>
              <fill>
                <patternFill>
                  <bgColor rgb="FFFFFF00"/>
                </patternFill>
              </fill>
            </x14:dxf>
          </x14:cfRule>
          <x14:cfRule type="containsText" priority="503" operator="containsText" id="{247DBF61-C3CC-414D-9941-4A2554384CC8}">
            <xm:f>NOT(ISERROR(SEARCH(Sheet2!$D$4,AN173)))</xm:f>
            <xm:f>Sheet2!$D$4</xm:f>
            <x14:dxf>
              <fill>
                <patternFill>
                  <bgColor rgb="FFFF0000"/>
                </patternFill>
              </fill>
            </x14:dxf>
          </x14:cfRule>
          <xm:sqref>AN173</xm:sqref>
        </x14:conditionalFormatting>
        <x14:conditionalFormatting xmlns:xm="http://schemas.microsoft.com/office/excel/2006/main">
          <x14:cfRule type="containsText" priority="494" operator="containsText" id="{4AD431D4-72E5-4750-8401-7E22E5FA46F4}">
            <xm:f>NOT(ISERROR(SEARCH(Sheet2!$D$8,AM409)))</xm:f>
            <xm:f>Sheet2!$D$8</xm:f>
            <x14:dxf>
              <fill>
                <patternFill>
                  <bgColor rgb="FFFF0000"/>
                </patternFill>
              </fill>
            </x14:dxf>
          </x14:cfRule>
          <x14:cfRule type="containsText" priority="495" operator="containsText" id="{77B4F27A-8E8E-4FE3-811E-C06560F7CDF8}">
            <xm:f>NOT(ISERROR(SEARCH(Sheet2!$D$7,AM409)))</xm:f>
            <xm:f>Sheet2!$D$7</xm:f>
            <x14:dxf>
              <fill>
                <patternFill>
                  <bgColor rgb="FF00B050"/>
                </patternFill>
              </fill>
            </x14:dxf>
          </x14:cfRule>
          <x14:cfRule type="containsText" priority="496" operator="containsText" id="{FA23DC4E-1172-4EC9-8920-2124CBBA2ED4}">
            <xm:f>NOT(ISERROR(SEARCH(Sheet2!$D$6,AM409)))</xm:f>
            <xm:f>Sheet2!$D$6</xm:f>
            <x14:dxf>
              <fill>
                <patternFill>
                  <bgColor rgb="FFFFFF00"/>
                </patternFill>
              </fill>
            </x14:dxf>
          </x14:cfRule>
          <x14:cfRule type="containsText" priority="497" operator="containsText" id="{DA95D01A-F74A-4021-BA86-1AF9100A9BEE}">
            <xm:f>NOT(ISERROR(SEARCH(Sheet2!$D$5,AM409)))</xm:f>
            <xm:f>Sheet2!$D$5</xm:f>
            <x14:dxf>
              <fill>
                <patternFill>
                  <bgColor rgb="FFFFFF00"/>
                </patternFill>
              </fill>
            </x14:dxf>
          </x14:cfRule>
          <x14:cfRule type="containsText" priority="498" operator="containsText" id="{CD88F826-6021-4269-899C-E123F21EA46E}">
            <xm:f>NOT(ISERROR(SEARCH(Sheet2!$D$4,AM409)))</xm:f>
            <xm:f>Sheet2!$D$4</xm:f>
            <x14:dxf>
              <fill>
                <patternFill>
                  <bgColor rgb="FFFF0000"/>
                </patternFill>
              </fill>
            </x14:dxf>
          </x14:cfRule>
          <xm:sqref>AM409</xm:sqref>
        </x14:conditionalFormatting>
        <x14:conditionalFormatting xmlns:xm="http://schemas.microsoft.com/office/excel/2006/main">
          <x14:cfRule type="containsText" priority="489" operator="containsText" id="{E9034157-A201-4B5C-A960-424D830EC77D}">
            <xm:f>NOT(ISERROR(SEARCH(Sheet2!$D$8,AN409)))</xm:f>
            <xm:f>Sheet2!$D$8</xm:f>
            <x14:dxf>
              <fill>
                <patternFill>
                  <bgColor rgb="FFFF0000"/>
                </patternFill>
              </fill>
            </x14:dxf>
          </x14:cfRule>
          <x14:cfRule type="containsText" priority="490" operator="containsText" id="{A6D0A69D-944C-42BD-B96A-94397A95B5B0}">
            <xm:f>NOT(ISERROR(SEARCH(Sheet2!$D$7,AN409)))</xm:f>
            <xm:f>Sheet2!$D$7</xm:f>
            <x14:dxf>
              <fill>
                <patternFill>
                  <bgColor rgb="FF00B050"/>
                </patternFill>
              </fill>
            </x14:dxf>
          </x14:cfRule>
          <x14:cfRule type="containsText" priority="491" operator="containsText" id="{E5F742BA-19E8-4D8B-B203-BCF88BDAA574}">
            <xm:f>NOT(ISERROR(SEARCH(Sheet2!$D$6,AN409)))</xm:f>
            <xm:f>Sheet2!$D$6</xm:f>
            <x14:dxf>
              <fill>
                <patternFill>
                  <bgColor rgb="FFFFFF00"/>
                </patternFill>
              </fill>
            </x14:dxf>
          </x14:cfRule>
          <x14:cfRule type="containsText" priority="492" operator="containsText" id="{09844B45-BED5-4F99-9A52-39762E3C664B}">
            <xm:f>NOT(ISERROR(SEARCH(Sheet2!$D$5,AN409)))</xm:f>
            <xm:f>Sheet2!$D$5</xm:f>
            <x14:dxf>
              <fill>
                <patternFill>
                  <bgColor rgb="FFFFFF00"/>
                </patternFill>
              </fill>
            </x14:dxf>
          </x14:cfRule>
          <x14:cfRule type="containsText" priority="493" operator="containsText" id="{857809C4-9B13-4299-A03F-0FEFB011FCC3}">
            <xm:f>NOT(ISERROR(SEARCH(Sheet2!$D$4,AN409)))</xm:f>
            <xm:f>Sheet2!$D$4</xm:f>
            <x14:dxf>
              <fill>
                <patternFill>
                  <bgColor rgb="FFFF0000"/>
                </patternFill>
              </fill>
            </x14:dxf>
          </x14:cfRule>
          <xm:sqref>AN409</xm:sqref>
        </x14:conditionalFormatting>
        <x14:conditionalFormatting xmlns:xm="http://schemas.microsoft.com/office/excel/2006/main">
          <x14:cfRule type="containsText" priority="484" operator="containsText" id="{6670A93F-93A2-4496-A38F-545F729DFA28}">
            <xm:f>NOT(ISERROR(SEARCH(Sheet2!$D$8,AM448)))</xm:f>
            <xm:f>Sheet2!$D$8</xm:f>
            <x14:dxf>
              <fill>
                <patternFill>
                  <bgColor rgb="FFFF0000"/>
                </patternFill>
              </fill>
            </x14:dxf>
          </x14:cfRule>
          <x14:cfRule type="containsText" priority="485" operator="containsText" id="{7E6C06A1-3306-42B1-87F5-7B218AD56788}">
            <xm:f>NOT(ISERROR(SEARCH(Sheet2!$D$7,AM448)))</xm:f>
            <xm:f>Sheet2!$D$7</xm:f>
            <x14:dxf>
              <fill>
                <patternFill>
                  <bgColor rgb="FF00B050"/>
                </patternFill>
              </fill>
            </x14:dxf>
          </x14:cfRule>
          <x14:cfRule type="containsText" priority="486" operator="containsText" id="{F3069B22-7C11-4570-A688-3D81DD687DC5}">
            <xm:f>NOT(ISERROR(SEARCH(Sheet2!$D$6,AM448)))</xm:f>
            <xm:f>Sheet2!$D$6</xm:f>
            <x14:dxf>
              <fill>
                <patternFill>
                  <bgColor rgb="FFFFFF00"/>
                </patternFill>
              </fill>
            </x14:dxf>
          </x14:cfRule>
          <x14:cfRule type="containsText" priority="487" operator="containsText" id="{6DD5BDDA-E887-4C27-BE51-05ED895F69ED}">
            <xm:f>NOT(ISERROR(SEARCH(Sheet2!$D$5,AM448)))</xm:f>
            <xm:f>Sheet2!$D$5</xm:f>
            <x14:dxf>
              <fill>
                <patternFill>
                  <bgColor rgb="FFFFFF00"/>
                </patternFill>
              </fill>
            </x14:dxf>
          </x14:cfRule>
          <x14:cfRule type="containsText" priority="488" operator="containsText" id="{D778FDBD-7D75-4A11-A7FA-99864326C012}">
            <xm:f>NOT(ISERROR(SEARCH(Sheet2!$D$4,AM448)))</xm:f>
            <xm:f>Sheet2!$D$4</xm:f>
            <x14:dxf>
              <fill>
                <patternFill>
                  <bgColor rgb="FFFF0000"/>
                </patternFill>
              </fill>
            </x14:dxf>
          </x14:cfRule>
          <xm:sqref>AM448</xm:sqref>
        </x14:conditionalFormatting>
        <x14:conditionalFormatting xmlns:xm="http://schemas.microsoft.com/office/excel/2006/main">
          <x14:cfRule type="containsText" priority="479" operator="containsText" id="{BBD64576-E6FF-4020-895E-60FBF316B82D}">
            <xm:f>NOT(ISERROR(SEARCH(Sheet2!$D$8,AN448)))</xm:f>
            <xm:f>Sheet2!$D$8</xm:f>
            <x14:dxf>
              <fill>
                <patternFill>
                  <bgColor rgb="FFFF0000"/>
                </patternFill>
              </fill>
            </x14:dxf>
          </x14:cfRule>
          <x14:cfRule type="containsText" priority="480" operator="containsText" id="{AF7C34B0-7AD2-43BD-8344-965E29B95341}">
            <xm:f>NOT(ISERROR(SEARCH(Sheet2!$D$7,AN448)))</xm:f>
            <xm:f>Sheet2!$D$7</xm:f>
            <x14:dxf>
              <fill>
                <patternFill>
                  <bgColor rgb="FF00B050"/>
                </patternFill>
              </fill>
            </x14:dxf>
          </x14:cfRule>
          <x14:cfRule type="containsText" priority="481" operator="containsText" id="{DD971290-6DF0-479A-AAB6-298A24B7DA9F}">
            <xm:f>NOT(ISERROR(SEARCH(Sheet2!$D$6,AN448)))</xm:f>
            <xm:f>Sheet2!$D$6</xm:f>
            <x14:dxf>
              <fill>
                <patternFill>
                  <bgColor rgb="FFFFFF00"/>
                </patternFill>
              </fill>
            </x14:dxf>
          </x14:cfRule>
          <x14:cfRule type="containsText" priority="482" operator="containsText" id="{964A863C-EFED-4C68-87E3-79DE9E717F45}">
            <xm:f>NOT(ISERROR(SEARCH(Sheet2!$D$5,AN448)))</xm:f>
            <xm:f>Sheet2!$D$5</xm:f>
            <x14:dxf>
              <fill>
                <patternFill>
                  <bgColor rgb="FFFFFF00"/>
                </patternFill>
              </fill>
            </x14:dxf>
          </x14:cfRule>
          <x14:cfRule type="containsText" priority="483" operator="containsText" id="{164FC8AB-00D8-4085-BD20-182F95ACBCD7}">
            <xm:f>NOT(ISERROR(SEARCH(Sheet2!$D$4,AN448)))</xm:f>
            <xm:f>Sheet2!$D$4</xm:f>
            <x14:dxf>
              <fill>
                <patternFill>
                  <bgColor rgb="FFFF0000"/>
                </patternFill>
              </fill>
            </x14:dxf>
          </x14:cfRule>
          <xm:sqref>AN448</xm:sqref>
        </x14:conditionalFormatting>
        <x14:conditionalFormatting xmlns:xm="http://schemas.microsoft.com/office/excel/2006/main">
          <x14:cfRule type="containsText" priority="474" operator="containsText" id="{6CF13E67-4286-4557-BE6D-E83401D6D63B}">
            <xm:f>NOT(ISERROR(SEARCH(Sheet2!$D$8,AM449)))</xm:f>
            <xm:f>Sheet2!$D$8</xm:f>
            <x14:dxf>
              <fill>
                <patternFill>
                  <bgColor rgb="FFFF0000"/>
                </patternFill>
              </fill>
            </x14:dxf>
          </x14:cfRule>
          <x14:cfRule type="containsText" priority="475" operator="containsText" id="{7D1CBD5D-BC2A-4F90-A63D-640C880137B3}">
            <xm:f>NOT(ISERROR(SEARCH(Sheet2!$D$7,AM449)))</xm:f>
            <xm:f>Sheet2!$D$7</xm:f>
            <x14:dxf>
              <fill>
                <patternFill>
                  <bgColor rgb="FF00B050"/>
                </patternFill>
              </fill>
            </x14:dxf>
          </x14:cfRule>
          <x14:cfRule type="containsText" priority="476" operator="containsText" id="{0132D1D1-56B1-477F-9154-E60516E69844}">
            <xm:f>NOT(ISERROR(SEARCH(Sheet2!$D$6,AM449)))</xm:f>
            <xm:f>Sheet2!$D$6</xm:f>
            <x14:dxf>
              <fill>
                <patternFill>
                  <bgColor rgb="FFFFFF00"/>
                </patternFill>
              </fill>
            </x14:dxf>
          </x14:cfRule>
          <x14:cfRule type="containsText" priority="477" operator="containsText" id="{F3064E80-6551-47B5-B631-446570171B56}">
            <xm:f>NOT(ISERROR(SEARCH(Sheet2!$D$5,AM449)))</xm:f>
            <xm:f>Sheet2!$D$5</xm:f>
            <x14:dxf>
              <fill>
                <patternFill>
                  <bgColor rgb="FFFFFF00"/>
                </patternFill>
              </fill>
            </x14:dxf>
          </x14:cfRule>
          <x14:cfRule type="containsText" priority="478" operator="containsText" id="{00467E2F-DFFC-4610-8510-0E9E333BB040}">
            <xm:f>NOT(ISERROR(SEARCH(Sheet2!$D$4,AM449)))</xm:f>
            <xm:f>Sheet2!$D$4</xm:f>
            <x14:dxf>
              <fill>
                <patternFill>
                  <bgColor rgb="FFFF0000"/>
                </patternFill>
              </fill>
            </x14:dxf>
          </x14:cfRule>
          <xm:sqref>AM449</xm:sqref>
        </x14:conditionalFormatting>
        <x14:conditionalFormatting xmlns:xm="http://schemas.microsoft.com/office/excel/2006/main">
          <x14:cfRule type="containsText" priority="469" operator="containsText" id="{2301EB46-4BCC-4B32-9BC7-7F363BAD315E}">
            <xm:f>NOT(ISERROR(SEARCH(Sheet2!$D$8,AN449)))</xm:f>
            <xm:f>Sheet2!$D$8</xm:f>
            <x14:dxf>
              <fill>
                <patternFill>
                  <bgColor rgb="FFFF0000"/>
                </patternFill>
              </fill>
            </x14:dxf>
          </x14:cfRule>
          <x14:cfRule type="containsText" priority="470" operator="containsText" id="{D84270B5-AFB4-4159-B88B-986E56049887}">
            <xm:f>NOT(ISERROR(SEARCH(Sheet2!$D$7,AN449)))</xm:f>
            <xm:f>Sheet2!$D$7</xm:f>
            <x14:dxf>
              <fill>
                <patternFill>
                  <bgColor rgb="FF00B050"/>
                </patternFill>
              </fill>
            </x14:dxf>
          </x14:cfRule>
          <x14:cfRule type="containsText" priority="471" operator="containsText" id="{765E074E-EB71-4804-8CCF-90A2CF56E156}">
            <xm:f>NOT(ISERROR(SEARCH(Sheet2!$D$6,AN449)))</xm:f>
            <xm:f>Sheet2!$D$6</xm:f>
            <x14:dxf>
              <fill>
                <patternFill>
                  <bgColor rgb="FFFFFF00"/>
                </patternFill>
              </fill>
            </x14:dxf>
          </x14:cfRule>
          <x14:cfRule type="containsText" priority="472" operator="containsText" id="{28FFAF4F-8AE8-4031-980A-72E1A1D385A3}">
            <xm:f>NOT(ISERROR(SEARCH(Sheet2!$D$5,AN449)))</xm:f>
            <xm:f>Sheet2!$D$5</xm:f>
            <x14:dxf>
              <fill>
                <patternFill>
                  <bgColor rgb="FFFFFF00"/>
                </patternFill>
              </fill>
            </x14:dxf>
          </x14:cfRule>
          <x14:cfRule type="containsText" priority="473" operator="containsText" id="{13794B53-C294-45A3-9BBD-DAA983540DDA}">
            <xm:f>NOT(ISERROR(SEARCH(Sheet2!$D$4,AN449)))</xm:f>
            <xm:f>Sheet2!$D$4</xm:f>
            <x14:dxf>
              <fill>
                <patternFill>
                  <bgColor rgb="FFFF0000"/>
                </patternFill>
              </fill>
            </x14:dxf>
          </x14:cfRule>
          <xm:sqref>AN449</xm:sqref>
        </x14:conditionalFormatting>
        <x14:conditionalFormatting xmlns:xm="http://schemas.microsoft.com/office/excel/2006/main">
          <x14:cfRule type="containsText" priority="464" operator="containsText" id="{A1E55AE0-A1E7-4D66-8DDB-EF4E3EF1B07C}">
            <xm:f>NOT(ISERROR(SEARCH(Sheet2!$D$8,AM450)))</xm:f>
            <xm:f>Sheet2!$D$8</xm:f>
            <x14:dxf>
              <fill>
                <patternFill>
                  <bgColor rgb="FFFF0000"/>
                </patternFill>
              </fill>
            </x14:dxf>
          </x14:cfRule>
          <x14:cfRule type="containsText" priority="465" operator="containsText" id="{48FFADAC-FC26-492A-9332-A9D96C019BCE}">
            <xm:f>NOT(ISERROR(SEARCH(Sheet2!$D$7,AM450)))</xm:f>
            <xm:f>Sheet2!$D$7</xm:f>
            <x14:dxf>
              <fill>
                <patternFill>
                  <bgColor rgb="FF00B050"/>
                </patternFill>
              </fill>
            </x14:dxf>
          </x14:cfRule>
          <x14:cfRule type="containsText" priority="466" operator="containsText" id="{090165A9-85C9-4D1D-A78A-B9D9F13BF25A}">
            <xm:f>NOT(ISERROR(SEARCH(Sheet2!$D$6,AM450)))</xm:f>
            <xm:f>Sheet2!$D$6</xm:f>
            <x14:dxf>
              <fill>
                <patternFill>
                  <bgColor rgb="FFFFFF00"/>
                </patternFill>
              </fill>
            </x14:dxf>
          </x14:cfRule>
          <x14:cfRule type="containsText" priority="467" operator="containsText" id="{D5922DD5-3D4D-46C8-A6B8-212B2BE02693}">
            <xm:f>NOT(ISERROR(SEARCH(Sheet2!$D$5,AM450)))</xm:f>
            <xm:f>Sheet2!$D$5</xm:f>
            <x14:dxf>
              <fill>
                <patternFill>
                  <bgColor rgb="FFFFFF00"/>
                </patternFill>
              </fill>
            </x14:dxf>
          </x14:cfRule>
          <x14:cfRule type="containsText" priority="468" operator="containsText" id="{D788B4ED-37A9-40DA-8A60-D4404196072E}">
            <xm:f>NOT(ISERROR(SEARCH(Sheet2!$D$4,AM450)))</xm:f>
            <xm:f>Sheet2!$D$4</xm:f>
            <x14:dxf>
              <fill>
                <patternFill>
                  <bgColor rgb="FFFF0000"/>
                </patternFill>
              </fill>
            </x14:dxf>
          </x14:cfRule>
          <xm:sqref>AM544 AM450:AM454</xm:sqref>
        </x14:conditionalFormatting>
        <x14:conditionalFormatting xmlns:xm="http://schemas.microsoft.com/office/excel/2006/main">
          <x14:cfRule type="containsText" priority="459" operator="containsText" id="{0A50E9F2-B249-464D-A26C-1459D16BD7C5}">
            <xm:f>NOT(ISERROR(SEARCH(Sheet2!$D$8,AN450)))</xm:f>
            <xm:f>Sheet2!$D$8</xm:f>
            <x14:dxf>
              <fill>
                <patternFill>
                  <bgColor rgb="FFFF0000"/>
                </patternFill>
              </fill>
            </x14:dxf>
          </x14:cfRule>
          <x14:cfRule type="containsText" priority="460" operator="containsText" id="{D2FCD647-F977-4BCB-A28B-0AD8919189F7}">
            <xm:f>NOT(ISERROR(SEARCH(Sheet2!$D$7,AN450)))</xm:f>
            <xm:f>Sheet2!$D$7</xm:f>
            <x14:dxf>
              <fill>
                <patternFill>
                  <bgColor rgb="FF00B050"/>
                </patternFill>
              </fill>
            </x14:dxf>
          </x14:cfRule>
          <x14:cfRule type="containsText" priority="461" operator="containsText" id="{AD0AC027-E25E-4B58-9E96-98C9F21A7D3C}">
            <xm:f>NOT(ISERROR(SEARCH(Sheet2!$D$6,AN450)))</xm:f>
            <xm:f>Sheet2!$D$6</xm:f>
            <x14:dxf>
              <fill>
                <patternFill>
                  <bgColor rgb="FFFFFF00"/>
                </patternFill>
              </fill>
            </x14:dxf>
          </x14:cfRule>
          <x14:cfRule type="containsText" priority="462" operator="containsText" id="{53E92301-C38E-47FC-B0C7-65C4ECA62298}">
            <xm:f>NOT(ISERROR(SEARCH(Sheet2!$D$5,AN450)))</xm:f>
            <xm:f>Sheet2!$D$5</xm:f>
            <x14:dxf>
              <fill>
                <patternFill>
                  <bgColor rgb="FFFFFF00"/>
                </patternFill>
              </fill>
            </x14:dxf>
          </x14:cfRule>
          <x14:cfRule type="containsText" priority="463" operator="containsText" id="{9C9EB474-2BCD-4638-A5FC-B1C393A0990B}">
            <xm:f>NOT(ISERROR(SEARCH(Sheet2!$D$4,AN450)))</xm:f>
            <xm:f>Sheet2!$D$4</xm:f>
            <x14:dxf>
              <fill>
                <patternFill>
                  <bgColor rgb="FFFF0000"/>
                </patternFill>
              </fill>
            </x14:dxf>
          </x14:cfRule>
          <xm:sqref>AN544 AN450:AN454</xm:sqref>
        </x14:conditionalFormatting>
        <x14:conditionalFormatting xmlns:xm="http://schemas.microsoft.com/office/excel/2006/main">
          <x14:cfRule type="containsText" priority="454" operator="containsText" id="{A28FF899-589E-4AA6-9D8C-1D55BE09B07A}">
            <xm:f>NOT(ISERROR(SEARCH(Sheet2!$D$8,AO5)))</xm:f>
            <xm:f>Sheet2!$D$8</xm:f>
            <x14:dxf>
              <fill>
                <patternFill>
                  <bgColor rgb="FFFF0000"/>
                </patternFill>
              </fill>
            </x14:dxf>
          </x14:cfRule>
          <x14:cfRule type="containsText" priority="455" operator="containsText" id="{AE274BB0-CE8C-48AA-90B2-9FC2B5A92D95}">
            <xm:f>NOT(ISERROR(SEARCH(Sheet2!$D$7,AO5)))</xm:f>
            <xm:f>Sheet2!$D$7</xm:f>
            <x14:dxf>
              <fill>
                <patternFill>
                  <bgColor rgb="FF00B050"/>
                </patternFill>
              </fill>
            </x14:dxf>
          </x14:cfRule>
          <x14:cfRule type="containsText" priority="456" operator="containsText" id="{D452FB95-BCBE-4125-9AB3-934C3D5C3ABE}">
            <xm:f>NOT(ISERROR(SEARCH(Sheet2!$D$6,AO5)))</xm:f>
            <xm:f>Sheet2!$D$6</xm:f>
            <x14:dxf>
              <fill>
                <patternFill>
                  <bgColor rgb="FFFFFF00"/>
                </patternFill>
              </fill>
            </x14:dxf>
          </x14:cfRule>
          <x14:cfRule type="containsText" priority="457" operator="containsText" id="{752CC1A6-D142-451D-9FFC-C317B625D43A}">
            <xm:f>NOT(ISERROR(SEARCH(Sheet2!$D$5,AO5)))</xm:f>
            <xm:f>Sheet2!$D$5</xm:f>
            <x14:dxf>
              <fill>
                <patternFill>
                  <bgColor rgb="FFFFFF00"/>
                </patternFill>
              </fill>
            </x14:dxf>
          </x14:cfRule>
          <x14:cfRule type="containsText" priority="458" operator="containsText" id="{70208B6B-B9A9-4C0D-A1C9-9443B27C2BB3}">
            <xm:f>NOT(ISERROR(SEARCH(Sheet2!$D$4,AO5)))</xm:f>
            <xm:f>Sheet2!$D$4</xm:f>
            <x14:dxf>
              <fill>
                <patternFill>
                  <bgColor rgb="FFFF0000"/>
                </patternFill>
              </fill>
            </x14:dxf>
          </x14:cfRule>
          <xm:sqref>AO5:AO44 AO46:AO120 AO122:AO165 AO167:AO172 AO174:AO408 AO410:AO447 AO455:AO543</xm:sqref>
        </x14:conditionalFormatting>
        <x14:conditionalFormatting xmlns:xm="http://schemas.microsoft.com/office/excel/2006/main">
          <x14:cfRule type="containsText" priority="449" operator="containsText" id="{7DE633C0-805C-469B-A95B-5FDC87B80B27}">
            <xm:f>NOT(ISERROR(SEARCH(Sheet2!$D$8,AO45)))</xm:f>
            <xm:f>Sheet2!$D$8</xm:f>
            <x14:dxf>
              <fill>
                <patternFill>
                  <bgColor rgb="FFFF0000"/>
                </patternFill>
              </fill>
            </x14:dxf>
          </x14:cfRule>
          <x14:cfRule type="containsText" priority="450" operator="containsText" id="{07174A4D-CB57-4ADE-B0FA-4F72796808F6}">
            <xm:f>NOT(ISERROR(SEARCH(Sheet2!$D$7,AO45)))</xm:f>
            <xm:f>Sheet2!$D$7</xm:f>
            <x14:dxf>
              <fill>
                <patternFill>
                  <bgColor rgb="FF00B050"/>
                </patternFill>
              </fill>
            </x14:dxf>
          </x14:cfRule>
          <x14:cfRule type="containsText" priority="451" operator="containsText" id="{CC2A2A65-36D6-4838-979B-DA0A312A188E}">
            <xm:f>NOT(ISERROR(SEARCH(Sheet2!$D$6,AO45)))</xm:f>
            <xm:f>Sheet2!$D$6</xm:f>
            <x14:dxf>
              <fill>
                <patternFill>
                  <bgColor rgb="FFFFFF00"/>
                </patternFill>
              </fill>
            </x14:dxf>
          </x14:cfRule>
          <x14:cfRule type="containsText" priority="452" operator="containsText" id="{13097B6C-9B10-4A5D-93EF-774B24F4DBE6}">
            <xm:f>NOT(ISERROR(SEARCH(Sheet2!$D$5,AO45)))</xm:f>
            <xm:f>Sheet2!$D$5</xm:f>
            <x14:dxf>
              <fill>
                <patternFill>
                  <bgColor rgb="FFFFFF00"/>
                </patternFill>
              </fill>
            </x14:dxf>
          </x14:cfRule>
          <x14:cfRule type="containsText" priority="453" operator="containsText" id="{1690EDAA-BC26-4F9C-9379-93EB69AADB4A}">
            <xm:f>NOT(ISERROR(SEARCH(Sheet2!$D$4,AO45)))</xm:f>
            <xm:f>Sheet2!$D$4</xm:f>
            <x14:dxf>
              <fill>
                <patternFill>
                  <bgColor rgb="FFFF0000"/>
                </patternFill>
              </fill>
            </x14:dxf>
          </x14:cfRule>
          <xm:sqref>AO45</xm:sqref>
        </x14:conditionalFormatting>
        <x14:conditionalFormatting xmlns:xm="http://schemas.microsoft.com/office/excel/2006/main">
          <x14:cfRule type="containsText" priority="444" operator="containsText" id="{6340383D-A8FF-41DC-A015-6E2932743039}">
            <xm:f>NOT(ISERROR(SEARCH(Sheet2!$D$8,AO121)))</xm:f>
            <xm:f>Sheet2!$D$8</xm:f>
            <x14:dxf>
              <fill>
                <patternFill>
                  <bgColor rgb="FFFF0000"/>
                </patternFill>
              </fill>
            </x14:dxf>
          </x14:cfRule>
          <x14:cfRule type="containsText" priority="445" operator="containsText" id="{37AB8DD4-AA2D-493E-9FE4-B6B11F22E550}">
            <xm:f>NOT(ISERROR(SEARCH(Sheet2!$D$7,AO121)))</xm:f>
            <xm:f>Sheet2!$D$7</xm:f>
            <x14:dxf>
              <fill>
                <patternFill>
                  <bgColor rgb="FF00B050"/>
                </patternFill>
              </fill>
            </x14:dxf>
          </x14:cfRule>
          <x14:cfRule type="containsText" priority="446" operator="containsText" id="{4275142D-BCC8-4FCE-9BBB-0A642D42A8BE}">
            <xm:f>NOT(ISERROR(SEARCH(Sheet2!$D$6,AO121)))</xm:f>
            <xm:f>Sheet2!$D$6</xm:f>
            <x14:dxf>
              <fill>
                <patternFill>
                  <bgColor rgb="FFFFFF00"/>
                </patternFill>
              </fill>
            </x14:dxf>
          </x14:cfRule>
          <x14:cfRule type="containsText" priority="447" operator="containsText" id="{06BB19B9-B2FB-4DDA-919C-A5F2E1AD9707}">
            <xm:f>NOT(ISERROR(SEARCH(Sheet2!$D$5,AO121)))</xm:f>
            <xm:f>Sheet2!$D$5</xm:f>
            <x14:dxf>
              <fill>
                <patternFill>
                  <bgColor rgb="FFFFFF00"/>
                </patternFill>
              </fill>
            </x14:dxf>
          </x14:cfRule>
          <x14:cfRule type="containsText" priority="448" operator="containsText" id="{FB23AEC6-6569-4D63-9EE1-34159D3EEA7D}">
            <xm:f>NOT(ISERROR(SEARCH(Sheet2!$D$4,AO121)))</xm:f>
            <xm:f>Sheet2!$D$4</xm:f>
            <x14:dxf>
              <fill>
                <patternFill>
                  <bgColor rgb="FFFF0000"/>
                </patternFill>
              </fill>
            </x14:dxf>
          </x14:cfRule>
          <xm:sqref>AO121</xm:sqref>
        </x14:conditionalFormatting>
        <x14:conditionalFormatting xmlns:xm="http://schemas.microsoft.com/office/excel/2006/main">
          <x14:cfRule type="containsText" priority="439" operator="containsText" id="{25500784-8E8A-41C2-BC1A-BAF6744B3803}">
            <xm:f>NOT(ISERROR(SEARCH(Sheet2!$D$8,AO166)))</xm:f>
            <xm:f>Sheet2!$D$8</xm:f>
            <x14:dxf>
              <fill>
                <patternFill>
                  <bgColor rgb="FFFF0000"/>
                </patternFill>
              </fill>
            </x14:dxf>
          </x14:cfRule>
          <x14:cfRule type="containsText" priority="440" operator="containsText" id="{5519D0AA-9729-4AB2-9CEC-C864C7031B30}">
            <xm:f>NOT(ISERROR(SEARCH(Sheet2!$D$7,AO166)))</xm:f>
            <xm:f>Sheet2!$D$7</xm:f>
            <x14:dxf>
              <fill>
                <patternFill>
                  <bgColor rgb="FF00B050"/>
                </patternFill>
              </fill>
            </x14:dxf>
          </x14:cfRule>
          <x14:cfRule type="containsText" priority="441" operator="containsText" id="{ACE9A799-4A68-4ED3-A260-C10FD40D3E5F}">
            <xm:f>NOT(ISERROR(SEARCH(Sheet2!$D$6,AO166)))</xm:f>
            <xm:f>Sheet2!$D$6</xm:f>
            <x14:dxf>
              <fill>
                <patternFill>
                  <bgColor rgb="FFFFFF00"/>
                </patternFill>
              </fill>
            </x14:dxf>
          </x14:cfRule>
          <x14:cfRule type="containsText" priority="442" operator="containsText" id="{6EDD9471-594E-4EF4-B8B9-DE94D6BEA402}">
            <xm:f>NOT(ISERROR(SEARCH(Sheet2!$D$5,AO166)))</xm:f>
            <xm:f>Sheet2!$D$5</xm:f>
            <x14:dxf>
              <fill>
                <patternFill>
                  <bgColor rgb="FFFFFF00"/>
                </patternFill>
              </fill>
            </x14:dxf>
          </x14:cfRule>
          <x14:cfRule type="containsText" priority="443" operator="containsText" id="{AC09CBCE-1656-4AC2-97FF-E46DB4E8C017}">
            <xm:f>NOT(ISERROR(SEARCH(Sheet2!$D$4,AO166)))</xm:f>
            <xm:f>Sheet2!$D$4</xm:f>
            <x14:dxf>
              <fill>
                <patternFill>
                  <bgColor rgb="FFFF0000"/>
                </patternFill>
              </fill>
            </x14:dxf>
          </x14:cfRule>
          <xm:sqref>AO166</xm:sqref>
        </x14:conditionalFormatting>
        <x14:conditionalFormatting xmlns:xm="http://schemas.microsoft.com/office/excel/2006/main">
          <x14:cfRule type="containsText" priority="434" operator="containsText" id="{77C8FB43-F8F9-45C5-A52F-E443AF4E392A}">
            <xm:f>NOT(ISERROR(SEARCH(Sheet2!$D$8,AO173)))</xm:f>
            <xm:f>Sheet2!$D$8</xm:f>
            <x14:dxf>
              <fill>
                <patternFill>
                  <bgColor rgb="FFFF0000"/>
                </patternFill>
              </fill>
            </x14:dxf>
          </x14:cfRule>
          <x14:cfRule type="containsText" priority="435" operator="containsText" id="{64AAF42B-7D49-4579-8191-BE3368CFD033}">
            <xm:f>NOT(ISERROR(SEARCH(Sheet2!$D$7,AO173)))</xm:f>
            <xm:f>Sheet2!$D$7</xm:f>
            <x14:dxf>
              <fill>
                <patternFill>
                  <bgColor rgb="FF00B050"/>
                </patternFill>
              </fill>
            </x14:dxf>
          </x14:cfRule>
          <x14:cfRule type="containsText" priority="436" operator="containsText" id="{63244E0D-AAD9-4978-A503-DBC713671155}">
            <xm:f>NOT(ISERROR(SEARCH(Sheet2!$D$6,AO173)))</xm:f>
            <xm:f>Sheet2!$D$6</xm:f>
            <x14:dxf>
              <fill>
                <patternFill>
                  <bgColor rgb="FFFFFF00"/>
                </patternFill>
              </fill>
            </x14:dxf>
          </x14:cfRule>
          <x14:cfRule type="containsText" priority="437" operator="containsText" id="{E53AD7A4-650D-488F-A221-BB46EAADE108}">
            <xm:f>NOT(ISERROR(SEARCH(Sheet2!$D$5,AO173)))</xm:f>
            <xm:f>Sheet2!$D$5</xm:f>
            <x14:dxf>
              <fill>
                <patternFill>
                  <bgColor rgb="FFFFFF00"/>
                </patternFill>
              </fill>
            </x14:dxf>
          </x14:cfRule>
          <x14:cfRule type="containsText" priority="438" operator="containsText" id="{3CDA5B43-6E98-4657-9ADD-CF7F3985B90F}">
            <xm:f>NOT(ISERROR(SEARCH(Sheet2!$D$4,AO173)))</xm:f>
            <xm:f>Sheet2!$D$4</xm:f>
            <x14:dxf>
              <fill>
                <patternFill>
                  <bgColor rgb="FFFF0000"/>
                </patternFill>
              </fill>
            </x14:dxf>
          </x14:cfRule>
          <xm:sqref>AO173</xm:sqref>
        </x14:conditionalFormatting>
        <x14:conditionalFormatting xmlns:xm="http://schemas.microsoft.com/office/excel/2006/main">
          <x14:cfRule type="containsText" priority="429" operator="containsText" id="{8206E4B8-0AF9-4C66-84FE-341776D7CDEB}">
            <xm:f>NOT(ISERROR(SEARCH(Sheet2!$D$8,AO409)))</xm:f>
            <xm:f>Sheet2!$D$8</xm:f>
            <x14:dxf>
              <fill>
                <patternFill>
                  <bgColor rgb="FFFF0000"/>
                </patternFill>
              </fill>
            </x14:dxf>
          </x14:cfRule>
          <x14:cfRule type="containsText" priority="430" operator="containsText" id="{1262C696-721D-4BC5-8D8A-237BADF1FB96}">
            <xm:f>NOT(ISERROR(SEARCH(Sheet2!$D$7,AO409)))</xm:f>
            <xm:f>Sheet2!$D$7</xm:f>
            <x14:dxf>
              <fill>
                <patternFill>
                  <bgColor rgb="FF00B050"/>
                </patternFill>
              </fill>
            </x14:dxf>
          </x14:cfRule>
          <x14:cfRule type="containsText" priority="431" operator="containsText" id="{FFB2BD97-F882-4C47-84A1-0DDB1D2A6B0D}">
            <xm:f>NOT(ISERROR(SEARCH(Sheet2!$D$6,AO409)))</xm:f>
            <xm:f>Sheet2!$D$6</xm:f>
            <x14:dxf>
              <fill>
                <patternFill>
                  <bgColor rgb="FFFFFF00"/>
                </patternFill>
              </fill>
            </x14:dxf>
          </x14:cfRule>
          <x14:cfRule type="containsText" priority="432" operator="containsText" id="{F9DFFF58-34B9-486B-98AB-1213BB9ACDC6}">
            <xm:f>NOT(ISERROR(SEARCH(Sheet2!$D$5,AO409)))</xm:f>
            <xm:f>Sheet2!$D$5</xm:f>
            <x14:dxf>
              <fill>
                <patternFill>
                  <bgColor rgb="FFFFFF00"/>
                </patternFill>
              </fill>
            </x14:dxf>
          </x14:cfRule>
          <x14:cfRule type="containsText" priority="433" operator="containsText" id="{DB30938A-7EED-43DB-A6E7-1851478DFB6F}">
            <xm:f>NOT(ISERROR(SEARCH(Sheet2!$D$4,AO409)))</xm:f>
            <xm:f>Sheet2!$D$4</xm:f>
            <x14:dxf>
              <fill>
                <patternFill>
                  <bgColor rgb="FFFF0000"/>
                </patternFill>
              </fill>
            </x14:dxf>
          </x14:cfRule>
          <xm:sqref>AO409</xm:sqref>
        </x14:conditionalFormatting>
        <x14:conditionalFormatting xmlns:xm="http://schemas.microsoft.com/office/excel/2006/main">
          <x14:cfRule type="containsText" priority="424" operator="containsText" id="{AF03C948-3DB4-4B0C-ABA9-D52812C2915F}">
            <xm:f>NOT(ISERROR(SEARCH(Sheet2!$D$8,AO448)))</xm:f>
            <xm:f>Sheet2!$D$8</xm:f>
            <x14:dxf>
              <fill>
                <patternFill>
                  <bgColor rgb="FFFF0000"/>
                </patternFill>
              </fill>
            </x14:dxf>
          </x14:cfRule>
          <x14:cfRule type="containsText" priority="425" operator="containsText" id="{ABDDCC7A-58BA-46D8-A2A7-F93A92BAAF61}">
            <xm:f>NOT(ISERROR(SEARCH(Sheet2!$D$7,AO448)))</xm:f>
            <xm:f>Sheet2!$D$7</xm:f>
            <x14:dxf>
              <fill>
                <patternFill>
                  <bgColor rgb="FF00B050"/>
                </patternFill>
              </fill>
            </x14:dxf>
          </x14:cfRule>
          <x14:cfRule type="containsText" priority="426" operator="containsText" id="{879F571B-20DB-4B91-B841-A8DA02A7AFDC}">
            <xm:f>NOT(ISERROR(SEARCH(Sheet2!$D$6,AO448)))</xm:f>
            <xm:f>Sheet2!$D$6</xm:f>
            <x14:dxf>
              <fill>
                <patternFill>
                  <bgColor rgb="FFFFFF00"/>
                </patternFill>
              </fill>
            </x14:dxf>
          </x14:cfRule>
          <x14:cfRule type="containsText" priority="427" operator="containsText" id="{CEBF95BD-1EC9-474E-AB87-B138E819128E}">
            <xm:f>NOT(ISERROR(SEARCH(Sheet2!$D$5,AO448)))</xm:f>
            <xm:f>Sheet2!$D$5</xm:f>
            <x14:dxf>
              <fill>
                <patternFill>
                  <bgColor rgb="FFFFFF00"/>
                </patternFill>
              </fill>
            </x14:dxf>
          </x14:cfRule>
          <x14:cfRule type="containsText" priority="428" operator="containsText" id="{C58398A5-84BD-4D49-AFB6-195D5AB03D9A}">
            <xm:f>NOT(ISERROR(SEARCH(Sheet2!$D$4,AO448)))</xm:f>
            <xm:f>Sheet2!$D$4</xm:f>
            <x14:dxf>
              <fill>
                <patternFill>
                  <bgColor rgb="FFFF0000"/>
                </patternFill>
              </fill>
            </x14:dxf>
          </x14:cfRule>
          <xm:sqref>AO448</xm:sqref>
        </x14:conditionalFormatting>
        <x14:conditionalFormatting xmlns:xm="http://schemas.microsoft.com/office/excel/2006/main">
          <x14:cfRule type="containsText" priority="419" operator="containsText" id="{60D5A082-24EF-4406-8620-9B0A03D4A664}">
            <xm:f>NOT(ISERROR(SEARCH(Sheet2!$D$8,AO449)))</xm:f>
            <xm:f>Sheet2!$D$8</xm:f>
            <x14:dxf>
              <fill>
                <patternFill>
                  <bgColor rgb="FFFF0000"/>
                </patternFill>
              </fill>
            </x14:dxf>
          </x14:cfRule>
          <x14:cfRule type="containsText" priority="420" operator="containsText" id="{69A7210C-7B0D-4E64-9E6B-FADF5D52A70F}">
            <xm:f>NOT(ISERROR(SEARCH(Sheet2!$D$7,AO449)))</xm:f>
            <xm:f>Sheet2!$D$7</xm:f>
            <x14:dxf>
              <fill>
                <patternFill>
                  <bgColor rgb="FF00B050"/>
                </patternFill>
              </fill>
            </x14:dxf>
          </x14:cfRule>
          <x14:cfRule type="containsText" priority="421" operator="containsText" id="{87D85E2D-0410-4238-8725-1BD49716E33C}">
            <xm:f>NOT(ISERROR(SEARCH(Sheet2!$D$6,AO449)))</xm:f>
            <xm:f>Sheet2!$D$6</xm:f>
            <x14:dxf>
              <fill>
                <patternFill>
                  <bgColor rgb="FFFFFF00"/>
                </patternFill>
              </fill>
            </x14:dxf>
          </x14:cfRule>
          <x14:cfRule type="containsText" priority="422" operator="containsText" id="{DA450C8B-2B49-45E6-937B-00EACD153E50}">
            <xm:f>NOT(ISERROR(SEARCH(Sheet2!$D$5,AO449)))</xm:f>
            <xm:f>Sheet2!$D$5</xm:f>
            <x14:dxf>
              <fill>
                <patternFill>
                  <bgColor rgb="FFFFFF00"/>
                </patternFill>
              </fill>
            </x14:dxf>
          </x14:cfRule>
          <x14:cfRule type="containsText" priority="423" operator="containsText" id="{CDF5C1F9-8E26-4784-A9FC-71B7CE341BAC}">
            <xm:f>NOT(ISERROR(SEARCH(Sheet2!$D$4,AO449)))</xm:f>
            <xm:f>Sheet2!$D$4</xm:f>
            <x14:dxf>
              <fill>
                <patternFill>
                  <bgColor rgb="FFFF0000"/>
                </patternFill>
              </fill>
            </x14:dxf>
          </x14:cfRule>
          <xm:sqref>AO449</xm:sqref>
        </x14:conditionalFormatting>
        <x14:conditionalFormatting xmlns:xm="http://schemas.microsoft.com/office/excel/2006/main">
          <x14:cfRule type="containsText" priority="414" operator="containsText" id="{FF50B29D-E9A5-4462-BAE3-547F233CA159}">
            <xm:f>NOT(ISERROR(SEARCH(Sheet2!$D$8,AO450)))</xm:f>
            <xm:f>Sheet2!$D$8</xm:f>
            <x14:dxf>
              <fill>
                <patternFill>
                  <bgColor rgb="FFFF0000"/>
                </patternFill>
              </fill>
            </x14:dxf>
          </x14:cfRule>
          <x14:cfRule type="containsText" priority="415" operator="containsText" id="{F9F89058-37D4-45D9-B41D-46EA94F20457}">
            <xm:f>NOT(ISERROR(SEARCH(Sheet2!$D$7,AO450)))</xm:f>
            <xm:f>Sheet2!$D$7</xm:f>
            <x14:dxf>
              <fill>
                <patternFill>
                  <bgColor rgb="FF00B050"/>
                </patternFill>
              </fill>
            </x14:dxf>
          </x14:cfRule>
          <x14:cfRule type="containsText" priority="416" operator="containsText" id="{54EB3A2F-AFBC-47C2-BC68-805AE60709CE}">
            <xm:f>NOT(ISERROR(SEARCH(Sheet2!$D$6,AO450)))</xm:f>
            <xm:f>Sheet2!$D$6</xm:f>
            <x14:dxf>
              <fill>
                <patternFill>
                  <bgColor rgb="FFFFFF00"/>
                </patternFill>
              </fill>
            </x14:dxf>
          </x14:cfRule>
          <x14:cfRule type="containsText" priority="417" operator="containsText" id="{1D61F75C-74E8-4C0B-A589-2BDD2FAE3855}">
            <xm:f>NOT(ISERROR(SEARCH(Sheet2!$D$5,AO450)))</xm:f>
            <xm:f>Sheet2!$D$5</xm:f>
            <x14:dxf>
              <fill>
                <patternFill>
                  <bgColor rgb="FFFFFF00"/>
                </patternFill>
              </fill>
            </x14:dxf>
          </x14:cfRule>
          <x14:cfRule type="containsText" priority="418" operator="containsText" id="{9CEC0838-7F9F-4479-93A7-9EF5923C9EE9}">
            <xm:f>NOT(ISERROR(SEARCH(Sheet2!$D$4,AO450)))</xm:f>
            <xm:f>Sheet2!$D$4</xm:f>
            <x14:dxf>
              <fill>
                <patternFill>
                  <bgColor rgb="FFFF0000"/>
                </patternFill>
              </fill>
            </x14:dxf>
          </x14:cfRule>
          <xm:sqref>AO544 AO450:AO454</xm:sqref>
        </x14:conditionalFormatting>
        <x14:conditionalFormatting xmlns:xm="http://schemas.microsoft.com/office/excel/2006/main">
          <x14:cfRule type="containsText" priority="409" operator="containsText" id="{7DC43918-2564-4705-B535-DA401B9A2735}">
            <xm:f>NOT(ISERROR(SEARCH(Sheet2!$D$8,AP5)))</xm:f>
            <xm:f>Sheet2!$D$8</xm:f>
            <x14:dxf>
              <fill>
                <patternFill>
                  <bgColor rgb="FFFF0000"/>
                </patternFill>
              </fill>
            </x14:dxf>
          </x14:cfRule>
          <x14:cfRule type="containsText" priority="410" operator="containsText" id="{2D56A4F8-80E8-4576-8DB6-EA1C86A8E914}">
            <xm:f>NOT(ISERROR(SEARCH(Sheet2!$D$7,AP5)))</xm:f>
            <xm:f>Sheet2!$D$7</xm:f>
            <x14:dxf>
              <fill>
                <patternFill>
                  <bgColor rgb="FF00B050"/>
                </patternFill>
              </fill>
            </x14:dxf>
          </x14:cfRule>
          <x14:cfRule type="containsText" priority="411" operator="containsText" id="{30F8EFE4-DBA3-45D2-BBB8-5A8EBB2753D8}">
            <xm:f>NOT(ISERROR(SEARCH(Sheet2!$D$6,AP5)))</xm:f>
            <xm:f>Sheet2!$D$6</xm:f>
            <x14:dxf>
              <fill>
                <patternFill>
                  <bgColor rgb="FFFFFF00"/>
                </patternFill>
              </fill>
            </x14:dxf>
          </x14:cfRule>
          <x14:cfRule type="containsText" priority="412" operator="containsText" id="{221AB94C-99D4-43B3-8963-131BC29AC906}">
            <xm:f>NOT(ISERROR(SEARCH(Sheet2!$D$5,AP5)))</xm:f>
            <xm:f>Sheet2!$D$5</xm:f>
            <x14:dxf>
              <fill>
                <patternFill>
                  <bgColor rgb="FFFFFF00"/>
                </patternFill>
              </fill>
            </x14:dxf>
          </x14:cfRule>
          <x14:cfRule type="containsText" priority="413" operator="containsText" id="{C3EDD77D-44D3-4E14-B7D2-B9EA845ACD95}">
            <xm:f>NOT(ISERROR(SEARCH(Sheet2!$D$4,AP5)))</xm:f>
            <xm:f>Sheet2!$D$4</xm:f>
            <x14:dxf>
              <fill>
                <patternFill>
                  <bgColor rgb="FFFF0000"/>
                </patternFill>
              </fill>
            </x14:dxf>
          </x14:cfRule>
          <xm:sqref>AP5:AP44 AP46:AP120 AP122:AP165 AP167:AP172 AP174:AP408 AP410:AP447 AP455:AP543</xm:sqref>
        </x14:conditionalFormatting>
        <x14:conditionalFormatting xmlns:xm="http://schemas.microsoft.com/office/excel/2006/main">
          <x14:cfRule type="containsText" priority="404" operator="containsText" id="{E916A465-630F-490E-9A07-A322B900C796}">
            <xm:f>NOT(ISERROR(SEARCH(Sheet2!$D$8,AP45)))</xm:f>
            <xm:f>Sheet2!$D$8</xm:f>
            <x14:dxf>
              <fill>
                <patternFill>
                  <bgColor rgb="FFFF0000"/>
                </patternFill>
              </fill>
            </x14:dxf>
          </x14:cfRule>
          <x14:cfRule type="containsText" priority="405" operator="containsText" id="{E3B3CB8F-D4DF-4648-A053-77EDA0C7C636}">
            <xm:f>NOT(ISERROR(SEARCH(Sheet2!$D$7,AP45)))</xm:f>
            <xm:f>Sheet2!$D$7</xm:f>
            <x14:dxf>
              <fill>
                <patternFill>
                  <bgColor rgb="FF00B050"/>
                </patternFill>
              </fill>
            </x14:dxf>
          </x14:cfRule>
          <x14:cfRule type="containsText" priority="406" operator="containsText" id="{15044B30-4CB9-4985-B63C-90E69FD05887}">
            <xm:f>NOT(ISERROR(SEARCH(Sheet2!$D$6,AP45)))</xm:f>
            <xm:f>Sheet2!$D$6</xm:f>
            <x14:dxf>
              <fill>
                <patternFill>
                  <bgColor rgb="FFFFFF00"/>
                </patternFill>
              </fill>
            </x14:dxf>
          </x14:cfRule>
          <x14:cfRule type="containsText" priority="407" operator="containsText" id="{0F755DA7-417B-49D6-AC3D-66BB73B512FD}">
            <xm:f>NOT(ISERROR(SEARCH(Sheet2!$D$5,AP45)))</xm:f>
            <xm:f>Sheet2!$D$5</xm:f>
            <x14:dxf>
              <fill>
                <patternFill>
                  <bgColor rgb="FFFFFF00"/>
                </patternFill>
              </fill>
            </x14:dxf>
          </x14:cfRule>
          <x14:cfRule type="containsText" priority="408" operator="containsText" id="{1A21C240-AE7C-4C97-9CA3-2FFF39F83738}">
            <xm:f>NOT(ISERROR(SEARCH(Sheet2!$D$4,AP45)))</xm:f>
            <xm:f>Sheet2!$D$4</xm:f>
            <x14:dxf>
              <fill>
                <patternFill>
                  <bgColor rgb="FFFF0000"/>
                </patternFill>
              </fill>
            </x14:dxf>
          </x14:cfRule>
          <xm:sqref>AP45</xm:sqref>
        </x14:conditionalFormatting>
        <x14:conditionalFormatting xmlns:xm="http://schemas.microsoft.com/office/excel/2006/main">
          <x14:cfRule type="containsText" priority="399" operator="containsText" id="{AC93E452-20D7-4DBB-B893-047991A6FEAB}">
            <xm:f>NOT(ISERROR(SEARCH(Sheet2!$D$8,AP121)))</xm:f>
            <xm:f>Sheet2!$D$8</xm:f>
            <x14:dxf>
              <fill>
                <patternFill>
                  <bgColor rgb="FFFF0000"/>
                </patternFill>
              </fill>
            </x14:dxf>
          </x14:cfRule>
          <x14:cfRule type="containsText" priority="400" operator="containsText" id="{DE763D63-6224-44EE-8C96-D702957829F5}">
            <xm:f>NOT(ISERROR(SEARCH(Sheet2!$D$7,AP121)))</xm:f>
            <xm:f>Sheet2!$D$7</xm:f>
            <x14:dxf>
              <fill>
                <patternFill>
                  <bgColor rgb="FF00B050"/>
                </patternFill>
              </fill>
            </x14:dxf>
          </x14:cfRule>
          <x14:cfRule type="containsText" priority="401" operator="containsText" id="{3FA59635-E0D2-4F25-A18A-2500BC285C7F}">
            <xm:f>NOT(ISERROR(SEARCH(Sheet2!$D$6,AP121)))</xm:f>
            <xm:f>Sheet2!$D$6</xm:f>
            <x14:dxf>
              <fill>
                <patternFill>
                  <bgColor rgb="FFFFFF00"/>
                </patternFill>
              </fill>
            </x14:dxf>
          </x14:cfRule>
          <x14:cfRule type="containsText" priority="402" operator="containsText" id="{2EAFA855-260F-4CDB-A4CF-A9B7AD77A782}">
            <xm:f>NOT(ISERROR(SEARCH(Sheet2!$D$5,AP121)))</xm:f>
            <xm:f>Sheet2!$D$5</xm:f>
            <x14:dxf>
              <fill>
                <patternFill>
                  <bgColor rgb="FFFFFF00"/>
                </patternFill>
              </fill>
            </x14:dxf>
          </x14:cfRule>
          <x14:cfRule type="containsText" priority="403" operator="containsText" id="{13043768-7776-4B38-B270-23F7A965B399}">
            <xm:f>NOT(ISERROR(SEARCH(Sheet2!$D$4,AP121)))</xm:f>
            <xm:f>Sheet2!$D$4</xm:f>
            <x14:dxf>
              <fill>
                <patternFill>
                  <bgColor rgb="FFFF0000"/>
                </patternFill>
              </fill>
            </x14:dxf>
          </x14:cfRule>
          <xm:sqref>AP121</xm:sqref>
        </x14:conditionalFormatting>
        <x14:conditionalFormatting xmlns:xm="http://schemas.microsoft.com/office/excel/2006/main">
          <x14:cfRule type="containsText" priority="394" operator="containsText" id="{6B94E7F7-1CE7-4235-987C-C22F5A22B3FA}">
            <xm:f>NOT(ISERROR(SEARCH(Sheet2!$D$8,AP166)))</xm:f>
            <xm:f>Sheet2!$D$8</xm:f>
            <x14:dxf>
              <fill>
                <patternFill>
                  <bgColor rgb="FFFF0000"/>
                </patternFill>
              </fill>
            </x14:dxf>
          </x14:cfRule>
          <x14:cfRule type="containsText" priority="395" operator="containsText" id="{74B4F2BA-937F-474B-A32E-A9697A0C9F9F}">
            <xm:f>NOT(ISERROR(SEARCH(Sheet2!$D$7,AP166)))</xm:f>
            <xm:f>Sheet2!$D$7</xm:f>
            <x14:dxf>
              <fill>
                <patternFill>
                  <bgColor rgb="FF00B050"/>
                </patternFill>
              </fill>
            </x14:dxf>
          </x14:cfRule>
          <x14:cfRule type="containsText" priority="396" operator="containsText" id="{EDA2AD91-5C0E-4C1D-9C6C-03E8854ED351}">
            <xm:f>NOT(ISERROR(SEARCH(Sheet2!$D$6,AP166)))</xm:f>
            <xm:f>Sheet2!$D$6</xm:f>
            <x14:dxf>
              <fill>
                <patternFill>
                  <bgColor rgb="FFFFFF00"/>
                </patternFill>
              </fill>
            </x14:dxf>
          </x14:cfRule>
          <x14:cfRule type="containsText" priority="397" operator="containsText" id="{E099154B-7437-4A75-BED6-14A367B2385E}">
            <xm:f>NOT(ISERROR(SEARCH(Sheet2!$D$5,AP166)))</xm:f>
            <xm:f>Sheet2!$D$5</xm:f>
            <x14:dxf>
              <fill>
                <patternFill>
                  <bgColor rgb="FFFFFF00"/>
                </patternFill>
              </fill>
            </x14:dxf>
          </x14:cfRule>
          <x14:cfRule type="containsText" priority="398" operator="containsText" id="{64664E0E-3BD9-459E-BD75-F1FB6A39C687}">
            <xm:f>NOT(ISERROR(SEARCH(Sheet2!$D$4,AP166)))</xm:f>
            <xm:f>Sheet2!$D$4</xm:f>
            <x14:dxf>
              <fill>
                <patternFill>
                  <bgColor rgb="FFFF0000"/>
                </patternFill>
              </fill>
            </x14:dxf>
          </x14:cfRule>
          <xm:sqref>AP166</xm:sqref>
        </x14:conditionalFormatting>
        <x14:conditionalFormatting xmlns:xm="http://schemas.microsoft.com/office/excel/2006/main">
          <x14:cfRule type="containsText" priority="389" operator="containsText" id="{A67D6911-40B2-4A16-855B-C646BFC00AE0}">
            <xm:f>NOT(ISERROR(SEARCH(Sheet2!$D$8,AP173)))</xm:f>
            <xm:f>Sheet2!$D$8</xm:f>
            <x14:dxf>
              <fill>
                <patternFill>
                  <bgColor rgb="FFFF0000"/>
                </patternFill>
              </fill>
            </x14:dxf>
          </x14:cfRule>
          <x14:cfRule type="containsText" priority="390" operator="containsText" id="{2044B141-2B8E-4315-9C40-FD674CFB1B02}">
            <xm:f>NOT(ISERROR(SEARCH(Sheet2!$D$7,AP173)))</xm:f>
            <xm:f>Sheet2!$D$7</xm:f>
            <x14:dxf>
              <fill>
                <patternFill>
                  <bgColor rgb="FF00B050"/>
                </patternFill>
              </fill>
            </x14:dxf>
          </x14:cfRule>
          <x14:cfRule type="containsText" priority="391" operator="containsText" id="{97418457-3B47-4A3C-AD08-2C707892752D}">
            <xm:f>NOT(ISERROR(SEARCH(Sheet2!$D$6,AP173)))</xm:f>
            <xm:f>Sheet2!$D$6</xm:f>
            <x14:dxf>
              <fill>
                <patternFill>
                  <bgColor rgb="FFFFFF00"/>
                </patternFill>
              </fill>
            </x14:dxf>
          </x14:cfRule>
          <x14:cfRule type="containsText" priority="392" operator="containsText" id="{F23246C6-AD48-4784-9871-DE39D810F1FE}">
            <xm:f>NOT(ISERROR(SEARCH(Sheet2!$D$5,AP173)))</xm:f>
            <xm:f>Sheet2!$D$5</xm:f>
            <x14:dxf>
              <fill>
                <patternFill>
                  <bgColor rgb="FFFFFF00"/>
                </patternFill>
              </fill>
            </x14:dxf>
          </x14:cfRule>
          <x14:cfRule type="containsText" priority="393" operator="containsText" id="{4CB054BA-EA50-4B13-A1F3-FC146D73AB4E}">
            <xm:f>NOT(ISERROR(SEARCH(Sheet2!$D$4,AP173)))</xm:f>
            <xm:f>Sheet2!$D$4</xm:f>
            <x14:dxf>
              <fill>
                <patternFill>
                  <bgColor rgb="FFFF0000"/>
                </patternFill>
              </fill>
            </x14:dxf>
          </x14:cfRule>
          <xm:sqref>AP173</xm:sqref>
        </x14:conditionalFormatting>
        <x14:conditionalFormatting xmlns:xm="http://schemas.microsoft.com/office/excel/2006/main">
          <x14:cfRule type="containsText" priority="384" operator="containsText" id="{D8E71706-5B52-41FB-B330-59233393AC5C}">
            <xm:f>NOT(ISERROR(SEARCH(Sheet2!$D$8,AP409)))</xm:f>
            <xm:f>Sheet2!$D$8</xm:f>
            <x14:dxf>
              <fill>
                <patternFill>
                  <bgColor rgb="FFFF0000"/>
                </patternFill>
              </fill>
            </x14:dxf>
          </x14:cfRule>
          <x14:cfRule type="containsText" priority="385" operator="containsText" id="{2B8FF342-BF5B-4694-97DC-49877C1410B9}">
            <xm:f>NOT(ISERROR(SEARCH(Sheet2!$D$7,AP409)))</xm:f>
            <xm:f>Sheet2!$D$7</xm:f>
            <x14:dxf>
              <fill>
                <patternFill>
                  <bgColor rgb="FF00B050"/>
                </patternFill>
              </fill>
            </x14:dxf>
          </x14:cfRule>
          <x14:cfRule type="containsText" priority="386" operator="containsText" id="{F1A030D7-B8DE-47E7-895A-D85A2E1BAF18}">
            <xm:f>NOT(ISERROR(SEARCH(Sheet2!$D$6,AP409)))</xm:f>
            <xm:f>Sheet2!$D$6</xm:f>
            <x14:dxf>
              <fill>
                <patternFill>
                  <bgColor rgb="FFFFFF00"/>
                </patternFill>
              </fill>
            </x14:dxf>
          </x14:cfRule>
          <x14:cfRule type="containsText" priority="387" operator="containsText" id="{BE850145-FFEB-4A1A-9CC7-3659A93DBEFB}">
            <xm:f>NOT(ISERROR(SEARCH(Sheet2!$D$5,AP409)))</xm:f>
            <xm:f>Sheet2!$D$5</xm:f>
            <x14:dxf>
              <fill>
                <patternFill>
                  <bgColor rgb="FFFFFF00"/>
                </patternFill>
              </fill>
            </x14:dxf>
          </x14:cfRule>
          <x14:cfRule type="containsText" priority="388" operator="containsText" id="{6D6ADFE0-A256-4290-8A07-EC5715FF8BF0}">
            <xm:f>NOT(ISERROR(SEARCH(Sheet2!$D$4,AP409)))</xm:f>
            <xm:f>Sheet2!$D$4</xm:f>
            <x14:dxf>
              <fill>
                <patternFill>
                  <bgColor rgb="FFFF0000"/>
                </patternFill>
              </fill>
            </x14:dxf>
          </x14:cfRule>
          <xm:sqref>AP409</xm:sqref>
        </x14:conditionalFormatting>
        <x14:conditionalFormatting xmlns:xm="http://schemas.microsoft.com/office/excel/2006/main">
          <x14:cfRule type="containsText" priority="379" operator="containsText" id="{5B1E0D9A-A166-44A8-AFF8-87AD04CDD3DC}">
            <xm:f>NOT(ISERROR(SEARCH(Sheet2!$D$8,AP448)))</xm:f>
            <xm:f>Sheet2!$D$8</xm:f>
            <x14:dxf>
              <fill>
                <patternFill>
                  <bgColor rgb="FFFF0000"/>
                </patternFill>
              </fill>
            </x14:dxf>
          </x14:cfRule>
          <x14:cfRule type="containsText" priority="380" operator="containsText" id="{8BF341EF-124E-426C-82C5-A230AF27DF15}">
            <xm:f>NOT(ISERROR(SEARCH(Sheet2!$D$7,AP448)))</xm:f>
            <xm:f>Sheet2!$D$7</xm:f>
            <x14:dxf>
              <fill>
                <patternFill>
                  <bgColor rgb="FF00B050"/>
                </patternFill>
              </fill>
            </x14:dxf>
          </x14:cfRule>
          <x14:cfRule type="containsText" priority="381" operator="containsText" id="{501F71E3-4651-4210-80B3-4BECEE12FDEB}">
            <xm:f>NOT(ISERROR(SEARCH(Sheet2!$D$6,AP448)))</xm:f>
            <xm:f>Sheet2!$D$6</xm:f>
            <x14:dxf>
              <fill>
                <patternFill>
                  <bgColor rgb="FFFFFF00"/>
                </patternFill>
              </fill>
            </x14:dxf>
          </x14:cfRule>
          <x14:cfRule type="containsText" priority="382" operator="containsText" id="{012EDEEF-7B3B-4BAE-A22B-E9966CF6212E}">
            <xm:f>NOT(ISERROR(SEARCH(Sheet2!$D$5,AP448)))</xm:f>
            <xm:f>Sheet2!$D$5</xm:f>
            <x14:dxf>
              <fill>
                <patternFill>
                  <bgColor rgb="FFFFFF00"/>
                </patternFill>
              </fill>
            </x14:dxf>
          </x14:cfRule>
          <x14:cfRule type="containsText" priority="383" operator="containsText" id="{BD471477-88B1-41D4-BE34-2EDF726317F1}">
            <xm:f>NOT(ISERROR(SEARCH(Sheet2!$D$4,AP448)))</xm:f>
            <xm:f>Sheet2!$D$4</xm:f>
            <x14:dxf>
              <fill>
                <patternFill>
                  <bgColor rgb="FFFF0000"/>
                </patternFill>
              </fill>
            </x14:dxf>
          </x14:cfRule>
          <xm:sqref>AP448</xm:sqref>
        </x14:conditionalFormatting>
        <x14:conditionalFormatting xmlns:xm="http://schemas.microsoft.com/office/excel/2006/main">
          <x14:cfRule type="containsText" priority="374" operator="containsText" id="{241E78E5-B15F-41B0-A62C-3D28FC479B8A}">
            <xm:f>NOT(ISERROR(SEARCH(Sheet2!$D$8,AP449)))</xm:f>
            <xm:f>Sheet2!$D$8</xm:f>
            <x14:dxf>
              <fill>
                <patternFill>
                  <bgColor rgb="FFFF0000"/>
                </patternFill>
              </fill>
            </x14:dxf>
          </x14:cfRule>
          <x14:cfRule type="containsText" priority="375" operator="containsText" id="{AF7266D0-9C79-43B6-A5EE-7377C55F9E7B}">
            <xm:f>NOT(ISERROR(SEARCH(Sheet2!$D$7,AP449)))</xm:f>
            <xm:f>Sheet2!$D$7</xm:f>
            <x14:dxf>
              <fill>
                <patternFill>
                  <bgColor rgb="FF00B050"/>
                </patternFill>
              </fill>
            </x14:dxf>
          </x14:cfRule>
          <x14:cfRule type="containsText" priority="376" operator="containsText" id="{D40AB7BC-EDEF-4CE2-8278-05AF46138E4B}">
            <xm:f>NOT(ISERROR(SEARCH(Sheet2!$D$6,AP449)))</xm:f>
            <xm:f>Sheet2!$D$6</xm:f>
            <x14:dxf>
              <fill>
                <patternFill>
                  <bgColor rgb="FFFFFF00"/>
                </patternFill>
              </fill>
            </x14:dxf>
          </x14:cfRule>
          <x14:cfRule type="containsText" priority="377" operator="containsText" id="{BF1D0582-5298-4B90-9846-E116824265B9}">
            <xm:f>NOT(ISERROR(SEARCH(Sheet2!$D$5,AP449)))</xm:f>
            <xm:f>Sheet2!$D$5</xm:f>
            <x14:dxf>
              <fill>
                <patternFill>
                  <bgColor rgb="FFFFFF00"/>
                </patternFill>
              </fill>
            </x14:dxf>
          </x14:cfRule>
          <x14:cfRule type="containsText" priority="378" operator="containsText" id="{A322941E-BA52-487A-B617-5BEB4B90CD56}">
            <xm:f>NOT(ISERROR(SEARCH(Sheet2!$D$4,AP449)))</xm:f>
            <xm:f>Sheet2!$D$4</xm:f>
            <x14:dxf>
              <fill>
                <patternFill>
                  <bgColor rgb="FFFF0000"/>
                </patternFill>
              </fill>
            </x14:dxf>
          </x14:cfRule>
          <xm:sqref>AP449</xm:sqref>
        </x14:conditionalFormatting>
        <x14:conditionalFormatting xmlns:xm="http://schemas.microsoft.com/office/excel/2006/main">
          <x14:cfRule type="containsText" priority="369" operator="containsText" id="{11BF5F3B-9F92-416D-B861-A876DD335AC0}">
            <xm:f>NOT(ISERROR(SEARCH(Sheet2!$D$8,AP450)))</xm:f>
            <xm:f>Sheet2!$D$8</xm:f>
            <x14:dxf>
              <fill>
                <patternFill>
                  <bgColor rgb="FFFF0000"/>
                </patternFill>
              </fill>
            </x14:dxf>
          </x14:cfRule>
          <x14:cfRule type="containsText" priority="370" operator="containsText" id="{60693A0C-BB1D-42A9-A68C-4DD646872E2A}">
            <xm:f>NOT(ISERROR(SEARCH(Sheet2!$D$7,AP450)))</xm:f>
            <xm:f>Sheet2!$D$7</xm:f>
            <x14:dxf>
              <fill>
                <patternFill>
                  <bgColor rgb="FF00B050"/>
                </patternFill>
              </fill>
            </x14:dxf>
          </x14:cfRule>
          <x14:cfRule type="containsText" priority="371" operator="containsText" id="{2A63C446-66B2-4343-B4FF-AC2589C28BD0}">
            <xm:f>NOT(ISERROR(SEARCH(Sheet2!$D$6,AP450)))</xm:f>
            <xm:f>Sheet2!$D$6</xm:f>
            <x14:dxf>
              <fill>
                <patternFill>
                  <bgColor rgb="FFFFFF00"/>
                </patternFill>
              </fill>
            </x14:dxf>
          </x14:cfRule>
          <x14:cfRule type="containsText" priority="372" operator="containsText" id="{71C039FB-41D1-4FB0-A94E-B2614D6AE86C}">
            <xm:f>NOT(ISERROR(SEARCH(Sheet2!$D$5,AP450)))</xm:f>
            <xm:f>Sheet2!$D$5</xm:f>
            <x14:dxf>
              <fill>
                <patternFill>
                  <bgColor rgb="FFFFFF00"/>
                </patternFill>
              </fill>
            </x14:dxf>
          </x14:cfRule>
          <x14:cfRule type="containsText" priority="373" operator="containsText" id="{E5B15E8C-783E-4C74-8A57-A36B0BBC5F88}">
            <xm:f>NOT(ISERROR(SEARCH(Sheet2!$D$4,AP450)))</xm:f>
            <xm:f>Sheet2!$D$4</xm:f>
            <x14:dxf>
              <fill>
                <patternFill>
                  <bgColor rgb="FFFF0000"/>
                </patternFill>
              </fill>
            </x14:dxf>
          </x14:cfRule>
          <xm:sqref>AP544 AP450:AP454</xm:sqref>
        </x14:conditionalFormatting>
        <x14:conditionalFormatting xmlns:xm="http://schemas.microsoft.com/office/excel/2006/main">
          <x14:cfRule type="containsText" priority="363" operator="containsText" id="{490BFD55-A74A-4B82-A123-C28CF15C9338}">
            <xm:f>NOT(ISERROR(SEARCH(Sheet2!$D$8,AQ5)))</xm:f>
            <xm:f>Sheet2!$D$8</xm:f>
            <x14:dxf>
              <fill>
                <patternFill>
                  <bgColor rgb="FFFF0000"/>
                </patternFill>
              </fill>
            </x14:dxf>
          </x14:cfRule>
          <x14:cfRule type="containsText" priority="364" operator="containsText" id="{FE6D8497-D109-404B-BA09-367290249817}">
            <xm:f>NOT(ISERROR(SEARCH(Sheet2!$D$7,AQ5)))</xm:f>
            <xm:f>Sheet2!$D$7</xm:f>
            <x14:dxf>
              <fill>
                <patternFill>
                  <bgColor rgb="FF00B050"/>
                </patternFill>
              </fill>
            </x14:dxf>
          </x14:cfRule>
          <x14:cfRule type="containsText" priority="365" operator="containsText" id="{8B590A2F-F254-400C-9512-200BEA03076C}">
            <xm:f>NOT(ISERROR(SEARCH(Sheet2!$D$6,AQ5)))</xm:f>
            <xm:f>Sheet2!$D$6</xm:f>
            <x14:dxf>
              <fill>
                <patternFill>
                  <bgColor rgb="FFFFFF00"/>
                </patternFill>
              </fill>
            </x14:dxf>
          </x14:cfRule>
          <x14:cfRule type="containsText" priority="366" operator="containsText" id="{B4086FF3-975D-48C8-8814-A7924E7D63CD}">
            <xm:f>NOT(ISERROR(SEARCH(Sheet2!$D$5,AQ5)))</xm:f>
            <xm:f>Sheet2!$D$5</xm:f>
            <x14:dxf>
              <fill>
                <patternFill>
                  <bgColor rgb="FFFFFF00"/>
                </patternFill>
              </fill>
            </x14:dxf>
          </x14:cfRule>
          <x14:cfRule type="containsText" priority="367" operator="containsText" id="{FB49B6A6-2E21-44ED-99AC-1C36DDB2FC7F}">
            <xm:f>NOT(ISERROR(SEARCH(Sheet2!$D$4,AQ5)))</xm:f>
            <xm:f>Sheet2!$D$4</xm:f>
            <x14:dxf>
              <fill>
                <patternFill>
                  <bgColor rgb="FFFF0000"/>
                </patternFill>
              </fill>
            </x14:dxf>
          </x14:cfRule>
          <xm:sqref>AQ5:AQ44 AQ46:AQ120 AQ122:AQ165 AQ167:AQ172 AQ174:AQ408 AQ410:AQ447 AQ455:AQ543</xm:sqref>
        </x14:conditionalFormatting>
        <x14:conditionalFormatting xmlns:xm="http://schemas.microsoft.com/office/excel/2006/main">
          <x14:cfRule type="containsText" priority="358" operator="containsText" id="{B0828FDF-2C0D-4C1C-A04E-5D5939A8BD27}">
            <xm:f>NOT(ISERROR(SEARCH(Sheet2!$D$8,AQ45)))</xm:f>
            <xm:f>Sheet2!$D$8</xm:f>
            <x14:dxf>
              <fill>
                <patternFill>
                  <bgColor rgb="FFFF0000"/>
                </patternFill>
              </fill>
            </x14:dxf>
          </x14:cfRule>
          <x14:cfRule type="containsText" priority="359" operator="containsText" id="{3D9457B8-F4EE-46EE-B95C-95A79A991EF8}">
            <xm:f>NOT(ISERROR(SEARCH(Sheet2!$D$7,AQ45)))</xm:f>
            <xm:f>Sheet2!$D$7</xm:f>
            <x14:dxf>
              <fill>
                <patternFill>
                  <bgColor rgb="FF00B050"/>
                </patternFill>
              </fill>
            </x14:dxf>
          </x14:cfRule>
          <x14:cfRule type="containsText" priority="360" operator="containsText" id="{6B99554D-2840-4B47-8396-66A4D6B1D9D0}">
            <xm:f>NOT(ISERROR(SEARCH(Sheet2!$D$6,AQ45)))</xm:f>
            <xm:f>Sheet2!$D$6</xm:f>
            <x14:dxf>
              <fill>
                <patternFill>
                  <bgColor rgb="FFFFFF00"/>
                </patternFill>
              </fill>
            </x14:dxf>
          </x14:cfRule>
          <x14:cfRule type="containsText" priority="361" operator="containsText" id="{54C30D87-A697-4D17-9AC1-E90F6D7D56DE}">
            <xm:f>NOT(ISERROR(SEARCH(Sheet2!$D$5,AQ45)))</xm:f>
            <xm:f>Sheet2!$D$5</xm:f>
            <x14:dxf>
              <fill>
                <patternFill>
                  <bgColor rgb="FFFFFF00"/>
                </patternFill>
              </fill>
            </x14:dxf>
          </x14:cfRule>
          <x14:cfRule type="containsText" priority="362" operator="containsText" id="{F9193017-6FF8-4342-8B13-7AE0F6246D4E}">
            <xm:f>NOT(ISERROR(SEARCH(Sheet2!$D$4,AQ45)))</xm:f>
            <xm:f>Sheet2!$D$4</xm:f>
            <x14:dxf>
              <fill>
                <patternFill>
                  <bgColor rgb="FFFF0000"/>
                </patternFill>
              </fill>
            </x14:dxf>
          </x14:cfRule>
          <xm:sqref>AQ45</xm:sqref>
        </x14:conditionalFormatting>
        <x14:conditionalFormatting xmlns:xm="http://schemas.microsoft.com/office/excel/2006/main">
          <x14:cfRule type="containsText" priority="353" operator="containsText" id="{1036E4B7-F4CF-4EE2-97A4-F4685D35013C}">
            <xm:f>NOT(ISERROR(SEARCH(Sheet2!$D$8,AQ121)))</xm:f>
            <xm:f>Sheet2!$D$8</xm:f>
            <x14:dxf>
              <fill>
                <patternFill>
                  <bgColor rgb="FFFF0000"/>
                </patternFill>
              </fill>
            </x14:dxf>
          </x14:cfRule>
          <x14:cfRule type="containsText" priority="354" operator="containsText" id="{C9701123-6D2A-4D6C-97B4-16E8C574B3C9}">
            <xm:f>NOT(ISERROR(SEARCH(Sheet2!$D$7,AQ121)))</xm:f>
            <xm:f>Sheet2!$D$7</xm:f>
            <x14:dxf>
              <fill>
                <patternFill>
                  <bgColor rgb="FF00B050"/>
                </patternFill>
              </fill>
            </x14:dxf>
          </x14:cfRule>
          <x14:cfRule type="containsText" priority="355" operator="containsText" id="{87EA623D-9ED4-499D-BB42-599AEDE11C8D}">
            <xm:f>NOT(ISERROR(SEARCH(Sheet2!$D$6,AQ121)))</xm:f>
            <xm:f>Sheet2!$D$6</xm:f>
            <x14:dxf>
              <fill>
                <patternFill>
                  <bgColor rgb="FFFFFF00"/>
                </patternFill>
              </fill>
            </x14:dxf>
          </x14:cfRule>
          <x14:cfRule type="containsText" priority="356" operator="containsText" id="{5D70F881-F257-4CE5-BB86-06C6AE27C3B3}">
            <xm:f>NOT(ISERROR(SEARCH(Sheet2!$D$5,AQ121)))</xm:f>
            <xm:f>Sheet2!$D$5</xm:f>
            <x14:dxf>
              <fill>
                <patternFill>
                  <bgColor rgb="FFFFFF00"/>
                </patternFill>
              </fill>
            </x14:dxf>
          </x14:cfRule>
          <x14:cfRule type="containsText" priority="357" operator="containsText" id="{FAB0D6AC-C355-4D75-8964-7B2E76CFE693}">
            <xm:f>NOT(ISERROR(SEARCH(Sheet2!$D$4,AQ121)))</xm:f>
            <xm:f>Sheet2!$D$4</xm:f>
            <x14:dxf>
              <fill>
                <patternFill>
                  <bgColor rgb="FFFF0000"/>
                </patternFill>
              </fill>
            </x14:dxf>
          </x14:cfRule>
          <xm:sqref>AQ121</xm:sqref>
        </x14:conditionalFormatting>
        <x14:conditionalFormatting xmlns:xm="http://schemas.microsoft.com/office/excel/2006/main">
          <x14:cfRule type="containsText" priority="348" operator="containsText" id="{30D2779F-3D62-4E8C-8B44-C1693E7F3FD1}">
            <xm:f>NOT(ISERROR(SEARCH(Sheet2!$D$8,AQ166)))</xm:f>
            <xm:f>Sheet2!$D$8</xm:f>
            <x14:dxf>
              <fill>
                <patternFill>
                  <bgColor rgb="FFFF0000"/>
                </patternFill>
              </fill>
            </x14:dxf>
          </x14:cfRule>
          <x14:cfRule type="containsText" priority="349" operator="containsText" id="{A2211AEE-4B1B-49A7-A450-F1EEC98E3ED5}">
            <xm:f>NOT(ISERROR(SEARCH(Sheet2!$D$7,AQ166)))</xm:f>
            <xm:f>Sheet2!$D$7</xm:f>
            <x14:dxf>
              <fill>
                <patternFill>
                  <bgColor rgb="FF00B050"/>
                </patternFill>
              </fill>
            </x14:dxf>
          </x14:cfRule>
          <x14:cfRule type="containsText" priority="350" operator="containsText" id="{39AD883F-2830-4157-BE25-37786B58E50B}">
            <xm:f>NOT(ISERROR(SEARCH(Sheet2!$D$6,AQ166)))</xm:f>
            <xm:f>Sheet2!$D$6</xm:f>
            <x14:dxf>
              <fill>
                <patternFill>
                  <bgColor rgb="FFFFFF00"/>
                </patternFill>
              </fill>
            </x14:dxf>
          </x14:cfRule>
          <x14:cfRule type="containsText" priority="351" operator="containsText" id="{257361D5-4B9B-4D15-B6EB-9AF3B0147659}">
            <xm:f>NOT(ISERROR(SEARCH(Sheet2!$D$5,AQ166)))</xm:f>
            <xm:f>Sheet2!$D$5</xm:f>
            <x14:dxf>
              <fill>
                <patternFill>
                  <bgColor rgb="FFFFFF00"/>
                </patternFill>
              </fill>
            </x14:dxf>
          </x14:cfRule>
          <x14:cfRule type="containsText" priority="352" operator="containsText" id="{A68EDE72-37B4-476E-AC9C-EDBD8BA13C08}">
            <xm:f>NOT(ISERROR(SEARCH(Sheet2!$D$4,AQ166)))</xm:f>
            <xm:f>Sheet2!$D$4</xm:f>
            <x14:dxf>
              <fill>
                <patternFill>
                  <bgColor rgb="FFFF0000"/>
                </patternFill>
              </fill>
            </x14:dxf>
          </x14:cfRule>
          <xm:sqref>AQ166</xm:sqref>
        </x14:conditionalFormatting>
        <x14:conditionalFormatting xmlns:xm="http://schemas.microsoft.com/office/excel/2006/main">
          <x14:cfRule type="containsText" priority="343" operator="containsText" id="{4A066D98-7E1B-461B-B7AF-FF160CBE2557}">
            <xm:f>NOT(ISERROR(SEARCH(Sheet2!$D$8,AQ173)))</xm:f>
            <xm:f>Sheet2!$D$8</xm:f>
            <x14:dxf>
              <fill>
                <patternFill>
                  <bgColor rgb="FFFF0000"/>
                </patternFill>
              </fill>
            </x14:dxf>
          </x14:cfRule>
          <x14:cfRule type="containsText" priority="344" operator="containsText" id="{603AEAB0-E0F9-4360-9E70-F25DB5197C4A}">
            <xm:f>NOT(ISERROR(SEARCH(Sheet2!$D$7,AQ173)))</xm:f>
            <xm:f>Sheet2!$D$7</xm:f>
            <x14:dxf>
              <fill>
                <patternFill>
                  <bgColor rgb="FF00B050"/>
                </patternFill>
              </fill>
            </x14:dxf>
          </x14:cfRule>
          <x14:cfRule type="containsText" priority="345" operator="containsText" id="{181D544D-32D8-443A-958C-AB2378EB522C}">
            <xm:f>NOT(ISERROR(SEARCH(Sheet2!$D$6,AQ173)))</xm:f>
            <xm:f>Sheet2!$D$6</xm:f>
            <x14:dxf>
              <fill>
                <patternFill>
                  <bgColor rgb="FFFFFF00"/>
                </patternFill>
              </fill>
            </x14:dxf>
          </x14:cfRule>
          <x14:cfRule type="containsText" priority="346" operator="containsText" id="{1C631579-6C5E-4A4F-8E80-F2674DB95D5D}">
            <xm:f>NOT(ISERROR(SEARCH(Sheet2!$D$5,AQ173)))</xm:f>
            <xm:f>Sheet2!$D$5</xm:f>
            <x14:dxf>
              <fill>
                <patternFill>
                  <bgColor rgb="FFFFFF00"/>
                </patternFill>
              </fill>
            </x14:dxf>
          </x14:cfRule>
          <x14:cfRule type="containsText" priority="347" operator="containsText" id="{038C3B33-1BBD-4512-9EC2-BF48F7AAF4B8}">
            <xm:f>NOT(ISERROR(SEARCH(Sheet2!$D$4,AQ173)))</xm:f>
            <xm:f>Sheet2!$D$4</xm:f>
            <x14:dxf>
              <fill>
                <patternFill>
                  <bgColor rgb="FFFF0000"/>
                </patternFill>
              </fill>
            </x14:dxf>
          </x14:cfRule>
          <xm:sqref>AQ173</xm:sqref>
        </x14:conditionalFormatting>
        <x14:conditionalFormatting xmlns:xm="http://schemas.microsoft.com/office/excel/2006/main">
          <x14:cfRule type="containsText" priority="338" operator="containsText" id="{46226AA3-B462-45F5-94DC-F8B44F1D7B5B}">
            <xm:f>NOT(ISERROR(SEARCH(Sheet2!$D$8,AQ409)))</xm:f>
            <xm:f>Sheet2!$D$8</xm:f>
            <x14:dxf>
              <fill>
                <patternFill>
                  <bgColor rgb="FFFF0000"/>
                </patternFill>
              </fill>
            </x14:dxf>
          </x14:cfRule>
          <x14:cfRule type="containsText" priority="339" operator="containsText" id="{D662D4F5-ED32-46E7-9C4A-B3937D05AA48}">
            <xm:f>NOT(ISERROR(SEARCH(Sheet2!$D$7,AQ409)))</xm:f>
            <xm:f>Sheet2!$D$7</xm:f>
            <x14:dxf>
              <fill>
                <patternFill>
                  <bgColor rgb="FF00B050"/>
                </patternFill>
              </fill>
            </x14:dxf>
          </x14:cfRule>
          <x14:cfRule type="containsText" priority="340" operator="containsText" id="{EF4D753C-04ED-417E-AB77-89BECD704008}">
            <xm:f>NOT(ISERROR(SEARCH(Sheet2!$D$6,AQ409)))</xm:f>
            <xm:f>Sheet2!$D$6</xm:f>
            <x14:dxf>
              <fill>
                <patternFill>
                  <bgColor rgb="FFFFFF00"/>
                </patternFill>
              </fill>
            </x14:dxf>
          </x14:cfRule>
          <x14:cfRule type="containsText" priority="341" operator="containsText" id="{E77ABBAA-5001-404A-8E87-108FC9FC17B8}">
            <xm:f>NOT(ISERROR(SEARCH(Sheet2!$D$5,AQ409)))</xm:f>
            <xm:f>Sheet2!$D$5</xm:f>
            <x14:dxf>
              <fill>
                <patternFill>
                  <bgColor rgb="FFFFFF00"/>
                </patternFill>
              </fill>
            </x14:dxf>
          </x14:cfRule>
          <x14:cfRule type="containsText" priority="342" operator="containsText" id="{4F95DA88-1C16-4294-BDB9-C6EB2240E5D9}">
            <xm:f>NOT(ISERROR(SEARCH(Sheet2!$D$4,AQ409)))</xm:f>
            <xm:f>Sheet2!$D$4</xm:f>
            <x14:dxf>
              <fill>
                <patternFill>
                  <bgColor rgb="FFFF0000"/>
                </patternFill>
              </fill>
            </x14:dxf>
          </x14:cfRule>
          <xm:sqref>AQ409</xm:sqref>
        </x14:conditionalFormatting>
        <x14:conditionalFormatting xmlns:xm="http://schemas.microsoft.com/office/excel/2006/main">
          <x14:cfRule type="containsText" priority="333" operator="containsText" id="{3DDADB71-F2D3-4DB3-B174-40404F95F151}">
            <xm:f>NOT(ISERROR(SEARCH(Sheet2!$D$8,AQ448)))</xm:f>
            <xm:f>Sheet2!$D$8</xm:f>
            <x14:dxf>
              <fill>
                <patternFill>
                  <bgColor rgb="FFFF0000"/>
                </patternFill>
              </fill>
            </x14:dxf>
          </x14:cfRule>
          <x14:cfRule type="containsText" priority="334" operator="containsText" id="{39E34C9E-D682-4E1E-86CF-5791EA0ED2CD}">
            <xm:f>NOT(ISERROR(SEARCH(Sheet2!$D$7,AQ448)))</xm:f>
            <xm:f>Sheet2!$D$7</xm:f>
            <x14:dxf>
              <fill>
                <patternFill>
                  <bgColor rgb="FF00B050"/>
                </patternFill>
              </fill>
            </x14:dxf>
          </x14:cfRule>
          <x14:cfRule type="containsText" priority="335" operator="containsText" id="{073E57F3-B8AE-484C-8DB6-B34B65F7A163}">
            <xm:f>NOT(ISERROR(SEARCH(Sheet2!$D$6,AQ448)))</xm:f>
            <xm:f>Sheet2!$D$6</xm:f>
            <x14:dxf>
              <fill>
                <patternFill>
                  <bgColor rgb="FFFFFF00"/>
                </patternFill>
              </fill>
            </x14:dxf>
          </x14:cfRule>
          <x14:cfRule type="containsText" priority="336" operator="containsText" id="{856A9AF9-556B-487A-833D-98F3D7806371}">
            <xm:f>NOT(ISERROR(SEARCH(Sheet2!$D$5,AQ448)))</xm:f>
            <xm:f>Sheet2!$D$5</xm:f>
            <x14:dxf>
              <fill>
                <patternFill>
                  <bgColor rgb="FFFFFF00"/>
                </patternFill>
              </fill>
            </x14:dxf>
          </x14:cfRule>
          <x14:cfRule type="containsText" priority="337" operator="containsText" id="{37670AB2-FAA9-47DE-9DD6-630111A813EE}">
            <xm:f>NOT(ISERROR(SEARCH(Sheet2!$D$4,AQ448)))</xm:f>
            <xm:f>Sheet2!$D$4</xm:f>
            <x14:dxf>
              <fill>
                <patternFill>
                  <bgColor rgb="FFFF0000"/>
                </patternFill>
              </fill>
            </x14:dxf>
          </x14:cfRule>
          <xm:sqref>AQ448</xm:sqref>
        </x14:conditionalFormatting>
        <x14:conditionalFormatting xmlns:xm="http://schemas.microsoft.com/office/excel/2006/main">
          <x14:cfRule type="containsText" priority="328" operator="containsText" id="{4123284C-0D13-4D96-A477-7119F0928B65}">
            <xm:f>NOT(ISERROR(SEARCH(Sheet2!$D$8,AQ449)))</xm:f>
            <xm:f>Sheet2!$D$8</xm:f>
            <x14:dxf>
              <fill>
                <patternFill>
                  <bgColor rgb="FFFF0000"/>
                </patternFill>
              </fill>
            </x14:dxf>
          </x14:cfRule>
          <x14:cfRule type="containsText" priority="329" operator="containsText" id="{8C4768C1-09AF-415F-9015-F33F7F5464B7}">
            <xm:f>NOT(ISERROR(SEARCH(Sheet2!$D$7,AQ449)))</xm:f>
            <xm:f>Sheet2!$D$7</xm:f>
            <x14:dxf>
              <fill>
                <patternFill>
                  <bgColor rgb="FF00B050"/>
                </patternFill>
              </fill>
            </x14:dxf>
          </x14:cfRule>
          <x14:cfRule type="containsText" priority="330" operator="containsText" id="{85B96984-9430-4A98-9E1F-164B8578BC68}">
            <xm:f>NOT(ISERROR(SEARCH(Sheet2!$D$6,AQ449)))</xm:f>
            <xm:f>Sheet2!$D$6</xm:f>
            <x14:dxf>
              <fill>
                <patternFill>
                  <bgColor rgb="FFFFFF00"/>
                </patternFill>
              </fill>
            </x14:dxf>
          </x14:cfRule>
          <x14:cfRule type="containsText" priority="331" operator="containsText" id="{BF779287-949F-4D3C-B8FA-75E67CDA37E0}">
            <xm:f>NOT(ISERROR(SEARCH(Sheet2!$D$5,AQ449)))</xm:f>
            <xm:f>Sheet2!$D$5</xm:f>
            <x14:dxf>
              <fill>
                <patternFill>
                  <bgColor rgb="FFFFFF00"/>
                </patternFill>
              </fill>
            </x14:dxf>
          </x14:cfRule>
          <x14:cfRule type="containsText" priority="332" operator="containsText" id="{40633675-368B-4A0E-BD88-B3B6CD52DEFA}">
            <xm:f>NOT(ISERROR(SEARCH(Sheet2!$D$4,AQ449)))</xm:f>
            <xm:f>Sheet2!$D$4</xm:f>
            <x14:dxf>
              <fill>
                <patternFill>
                  <bgColor rgb="FFFF0000"/>
                </patternFill>
              </fill>
            </x14:dxf>
          </x14:cfRule>
          <xm:sqref>AQ449</xm:sqref>
        </x14:conditionalFormatting>
        <x14:conditionalFormatting xmlns:xm="http://schemas.microsoft.com/office/excel/2006/main">
          <x14:cfRule type="containsText" priority="323" operator="containsText" id="{35710AE9-313D-4FBD-B454-1AF4A1B32BA1}">
            <xm:f>NOT(ISERROR(SEARCH(Sheet2!$D$8,AQ450)))</xm:f>
            <xm:f>Sheet2!$D$8</xm:f>
            <x14:dxf>
              <fill>
                <patternFill>
                  <bgColor rgb="FFFF0000"/>
                </patternFill>
              </fill>
            </x14:dxf>
          </x14:cfRule>
          <x14:cfRule type="containsText" priority="324" operator="containsText" id="{FD0F979C-AF53-4120-857B-61E1335EC7DF}">
            <xm:f>NOT(ISERROR(SEARCH(Sheet2!$D$7,AQ450)))</xm:f>
            <xm:f>Sheet2!$D$7</xm:f>
            <x14:dxf>
              <fill>
                <patternFill>
                  <bgColor rgb="FF00B050"/>
                </patternFill>
              </fill>
            </x14:dxf>
          </x14:cfRule>
          <x14:cfRule type="containsText" priority="325" operator="containsText" id="{3E2553F7-48FC-49E1-B085-2CC3CDB8F79C}">
            <xm:f>NOT(ISERROR(SEARCH(Sheet2!$D$6,AQ450)))</xm:f>
            <xm:f>Sheet2!$D$6</xm:f>
            <x14:dxf>
              <fill>
                <patternFill>
                  <bgColor rgb="FFFFFF00"/>
                </patternFill>
              </fill>
            </x14:dxf>
          </x14:cfRule>
          <x14:cfRule type="containsText" priority="326" operator="containsText" id="{D2680D70-1630-499B-B47F-E00AE74D8913}">
            <xm:f>NOT(ISERROR(SEARCH(Sheet2!$D$5,AQ450)))</xm:f>
            <xm:f>Sheet2!$D$5</xm:f>
            <x14:dxf>
              <fill>
                <patternFill>
                  <bgColor rgb="FFFFFF00"/>
                </patternFill>
              </fill>
            </x14:dxf>
          </x14:cfRule>
          <x14:cfRule type="containsText" priority="327" operator="containsText" id="{D1BDAEE7-FB9D-416E-AEED-CD51EE6DAB53}">
            <xm:f>NOT(ISERROR(SEARCH(Sheet2!$D$4,AQ450)))</xm:f>
            <xm:f>Sheet2!$D$4</xm:f>
            <x14:dxf>
              <fill>
                <patternFill>
                  <bgColor rgb="FFFF0000"/>
                </patternFill>
              </fill>
            </x14:dxf>
          </x14:cfRule>
          <xm:sqref>AQ544 AQ450:AQ454</xm:sqref>
        </x14:conditionalFormatting>
        <x14:conditionalFormatting xmlns:xm="http://schemas.microsoft.com/office/excel/2006/main">
          <x14:cfRule type="containsText" priority="306" operator="containsText" id="{C1A8F0A0-AC66-4A9E-ABB2-087E072C8AF9}">
            <xm:f>NOT(ISERROR(SEARCH(Sheet2!$D$8,AR5)))</xm:f>
            <xm:f>Sheet2!$D$8</xm:f>
            <x14:dxf>
              <fill>
                <patternFill>
                  <bgColor rgb="FFFF0000"/>
                </patternFill>
              </fill>
            </x14:dxf>
          </x14:cfRule>
          <x14:cfRule type="containsText" priority="307" operator="containsText" id="{990B1FF0-335F-42CF-B3A9-FAF3F50E7DFB}">
            <xm:f>NOT(ISERROR(SEARCH(Sheet2!$D$7,AR5)))</xm:f>
            <xm:f>Sheet2!$D$7</xm:f>
            <x14:dxf>
              <fill>
                <patternFill>
                  <bgColor rgb="FF00B050"/>
                </patternFill>
              </fill>
            </x14:dxf>
          </x14:cfRule>
          <x14:cfRule type="containsText" priority="308" operator="containsText" id="{2BC228A8-9CEC-4E48-A86E-E5D0D0F77387}">
            <xm:f>NOT(ISERROR(SEARCH(Sheet2!$D$6,AR5)))</xm:f>
            <xm:f>Sheet2!$D$6</xm:f>
            <x14:dxf>
              <fill>
                <patternFill>
                  <bgColor rgb="FFFFFF00"/>
                </patternFill>
              </fill>
            </x14:dxf>
          </x14:cfRule>
          <x14:cfRule type="containsText" priority="309" operator="containsText" id="{ABD72745-B678-4423-8CEF-9CEDF0AE413F}">
            <xm:f>NOT(ISERROR(SEARCH(Sheet2!$D$5,AR5)))</xm:f>
            <xm:f>Sheet2!$D$5</xm:f>
            <x14:dxf>
              <fill>
                <patternFill>
                  <bgColor rgb="FFFFFF00"/>
                </patternFill>
              </fill>
            </x14:dxf>
          </x14:cfRule>
          <x14:cfRule type="containsText" priority="310" operator="containsText" id="{7FF4285F-D70D-4AF6-9E99-989D66C14EE7}">
            <xm:f>NOT(ISERROR(SEARCH(Sheet2!$D$4,AR5)))</xm:f>
            <xm:f>Sheet2!$D$4</xm:f>
            <x14:dxf>
              <fill>
                <patternFill>
                  <bgColor rgb="FFFF0000"/>
                </patternFill>
              </fill>
            </x14:dxf>
          </x14:cfRule>
          <xm:sqref>AR5:AR44 AR46:AR120 AR122:AR165 AR167:AR172 AR174:AR408 AR410:AR447 AR455:AR543</xm:sqref>
        </x14:conditionalFormatting>
        <x14:conditionalFormatting xmlns:xm="http://schemas.microsoft.com/office/excel/2006/main">
          <x14:cfRule type="containsText" priority="301" operator="containsText" id="{1BBB11AC-9C48-43BC-9638-D0A9E9B6AB55}">
            <xm:f>NOT(ISERROR(SEARCH(Sheet2!$D$8,AR45)))</xm:f>
            <xm:f>Sheet2!$D$8</xm:f>
            <x14:dxf>
              <fill>
                <patternFill>
                  <bgColor rgb="FFFF0000"/>
                </patternFill>
              </fill>
            </x14:dxf>
          </x14:cfRule>
          <x14:cfRule type="containsText" priority="302" operator="containsText" id="{2CB642CE-019D-48F3-80F4-BB667045057E}">
            <xm:f>NOT(ISERROR(SEARCH(Sheet2!$D$7,AR45)))</xm:f>
            <xm:f>Sheet2!$D$7</xm:f>
            <x14:dxf>
              <fill>
                <patternFill>
                  <bgColor rgb="FF00B050"/>
                </patternFill>
              </fill>
            </x14:dxf>
          </x14:cfRule>
          <x14:cfRule type="containsText" priority="303" operator="containsText" id="{B5E84A94-1476-4E4E-928F-8F1E34E07357}">
            <xm:f>NOT(ISERROR(SEARCH(Sheet2!$D$6,AR45)))</xm:f>
            <xm:f>Sheet2!$D$6</xm:f>
            <x14:dxf>
              <fill>
                <patternFill>
                  <bgColor rgb="FFFFFF00"/>
                </patternFill>
              </fill>
            </x14:dxf>
          </x14:cfRule>
          <x14:cfRule type="containsText" priority="304" operator="containsText" id="{4D69ACF9-6553-4C1E-8F25-322D73F82449}">
            <xm:f>NOT(ISERROR(SEARCH(Sheet2!$D$5,AR45)))</xm:f>
            <xm:f>Sheet2!$D$5</xm:f>
            <x14:dxf>
              <fill>
                <patternFill>
                  <bgColor rgb="FFFFFF00"/>
                </patternFill>
              </fill>
            </x14:dxf>
          </x14:cfRule>
          <x14:cfRule type="containsText" priority="305" operator="containsText" id="{ED7ED10E-2390-48A0-8136-9D5C8B8D7E0A}">
            <xm:f>NOT(ISERROR(SEARCH(Sheet2!$D$4,AR45)))</xm:f>
            <xm:f>Sheet2!$D$4</xm:f>
            <x14:dxf>
              <fill>
                <patternFill>
                  <bgColor rgb="FFFF0000"/>
                </patternFill>
              </fill>
            </x14:dxf>
          </x14:cfRule>
          <xm:sqref>AR45</xm:sqref>
        </x14:conditionalFormatting>
        <x14:conditionalFormatting xmlns:xm="http://schemas.microsoft.com/office/excel/2006/main">
          <x14:cfRule type="containsText" priority="296" operator="containsText" id="{1386D4B6-67D0-4A3D-9A8F-DB34E16FAFEE}">
            <xm:f>NOT(ISERROR(SEARCH(Sheet2!$D$8,AR121)))</xm:f>
            <xm:f>Sheet2!$D$8</xm:f>
            <x14:dxf>
              <fill>
                <patternFill>
                  <bgColor rgb="FFFF0000"/>
                </patternFill>
              </fill>
            </x14:dxf>
          </x14:cfRule>
          <x14:cfRule type="containsText" priority="297" operator="containsText" id="{658C8D6E-D654-43E8-B65A-D004CC180B6D}">
            <xm:f>NOT(ISERROR(SEARCH(Sheet2!$D$7,AR121)))</xm:f>
            <xm:f>Sheet2!$D$7</xm:f>
            <x14:dxf>
              <fill>
                <patternFill>
                  <bgColor rgb="FF00B050"/>
                </patternFill>
              </fill>
            </x14:dxf>
          </x14:cfRule>
          <x14:cfRule type="containsText" priority="298" operator="containsText" id="{E9332503-ACB8-4F53-BCAC-0DD5445DBA36}">
            <xm:f>NOT(ISERROR(SEARCH(Sheet2!$D$6,AR121)))</xm:f>
            <xm:f>Sheet2!$D$6</xm:f>
            <x14:dxf>
              <fill>
                <patternFill>
                  <bgColor rgb="FFFFFF00"/>
                </patternFill>
              </fill>
            </x14:dxf>
          </x14:cfRule>
          <x14:cfRule type="containsText" priority="299" operator="containsText" id="{1A230C3C-241A-4EEE-8FFE-14A9DAC41087}">
            <xm:f>NOT(ISERROR(SEARCH(Sheet2!$D$5,AR121)))</xm:f>
            <xm:f>Sheet2!$D$5</xm:f>
            <x14:dxf>
              <fill>
                <patternFill>
                  <bgColor rgb="FFFFFF00"/>
                </patternFill>
              </fill>
            </x14:dxf>
          </x14:cfRule>
          <x14:cfRule type="containsText" priority="300" operator="containsText" id="{E16455EB-6769-41D2-B90D-2F5D95532131}">
            <xm:f>NOT(ISERROR(SEARCH(Sheet2!$D$4,AR121)))</xm:f>
            <xm:f>Sheet2!$D$4</xm:f>
            <x14:dxf>
              <fill>
                <patternFill>
                  <bgColor rgb="FFFF0000"/>
                </patternFill>
              </fill>
            </x14:dxf>
          </x14:cfRule>
          <xm:sqref>AR121</xm:sqref>
        </x14:conditionalFormatting>
        <x14:conditionalFormatting xmlns:xm="http://schemas.microsoft.com/office/excel/2006/main">
          <x14:cfRule type="containsText" priority="291" operator="containsText" id="{CD5A3561-41EA-4D04-BA56-A6166DF58BCB}">
            <xm:f>NOT(ISERROR(SEARCH(Sheet2!$D$8,AR166)))</xm:f>
            <xm:f>Sheet2!$D$8</xm:f>
            <x14:dxf>
              <fill>
                <patternFill>
                  <bgColor rgb="FFFF0000"/>
                </patternFill>
              </fill>
            </x14:dxf>
          </x14:cfRule>
          <x14:cfRule type="containsText" priority="292" operator="containsText" id="{16F2C34D-CDAB-41A4-88EB-E5B69132B210}">
            <xm:f>NOT(ISERROR(SEARCH(Sheet2!$D$7,AR166)))</xm:f>
            <xm:f>Sheet2!$D$7</xm:f>
            <x14:dxf>
              <fill>
                <patternFill>
                  <bgColor rgb="FF00B050"/>
                </patternFill>
              </fill>
            </x14:dxf>
          </x14:cfRule>
          <x14:cfRule type="containsText" priority="293" operator="containsText" id="{0C9973A1-F808-451A-AC99-A2AEECA733DD}">
            <xm:f>NOT(ISERROR(SEARCH(Sheet2!$D$6,AR166)))</xm:f>
            <xm:f>Sheet2!$D$6</xm:f>
            <x14:dxf>
              <fill>
                <patternFill>
                  <bgColor rgb="FFFFFF00"/>
                </patternFill>
              </fill>
            </x14:dxf>
          </x14:cfRule>
          <x14:cfRule type="containsText" priority="294" operator="containsText" id="{B490FAE2-A363-473A-885F-2CF3AFF1CBB3}">
            <xm:f>NOT(ISERROR(SEARCH(Sheet2!$D$5,AR166)))</xm:f>
            <xm:f>Sheet2!$D$5</xm:f>
            <x14:dxf>
              <fill>
                <patternFill>
                  <bgColor rgb="FFFFFF00"/>
                </patternFill>
              </fill>
            </x14:dxf>
          </x14:cfRule>
          <x14:cfRule type="containsText" priority="295" operator="containsText" id="{CC8F5211-4C37-4895-9BC0-CCE15C839E88}">
            <xm:f>NOT(ISERROR(SEARCH(Sheet2!$D$4,AR166)))</xm:f>
            <xm:f>Sheet2!$D$4</xm:f>
            <x14:dxf>
              <fill>
                <patternFill>
                  <bgColor rgb="FFFF0000"/>
                </patternFill>
              </fill>
            </x14:dxf>
          </x14:cfRule>
          <xm:sqref>AR166</xm:sqref>
        </x14:conditionalFormatting>
        <x14:conditionalFormatting xmlns:xm="http://schemas.microsoft.com/office/excel/2006/main">
          <x14:cfRule type="containsText" priority="286" operator="containsText" id="{AFB5DBF7-B041-4D80-A992-2E7481091D78}">
            <xm:f>NOT(ISERROR(SEARCH(Sheet2!$D$8,AR173)))</xm:f>
            <xm:f>Sheet2!$D$8</xm:f>
            <x14:dxf>
              <fill>
                <patternFill>
                  <bgColor rgb="FFFF0000"/>
                </patternFill>
              </fill>
            </x14:dxf>
          </x14:cfRule>
          <x14:cfRule type="containsText" priority="287" operator="containsText" id="{20993D5A-4350-4B3B-A299-E6D229226897}">
            <xm:f>NOT(ISERROR(SEARCH(Sheet2!$D$7,AR173)))</xm:f>
            <xm:f>Sheet2!$D$7</xm:f>
            <x14:dxf>
              <fill>
                <patternFill>
                  <bgColor rgb="FF00B050"/>
                </patternFill>
              </fill>
            </x14:dxf>
          </x14:cfRule>
          <x14:cfRule type="containsText" priority="288" operator="containsText" id="{7C194E72-337B-48CC-BAB4-C656837759DA}">
            <xm:f>NOT(ISERROR(SEARCH(Sheet2!$D$6,AR173)))</xm:f>
            <xm:f>Sheet2!$D$6</xm:f>
            <x14:dxf>
              <fill>
                <patternFill>
                  <bgColor rgb="FFFFFF00"/>
                </patternFill>
              </fill>
            </x14:dxf>
          </x14:cfRule>
          <x14:cfRule type="containsText" priority="289" operator="containsText" id="{5C2322BB-8814-426E-A215-81D0B5100416}">
            <xm:f>NOT(ISERROR(SEARCH(Sheet2!$D$5,AR173)))</xm:f>
            <xm:f>Sheet2!$D$5</xm:f>
            <x14:dxf>
              <fill>
                <patternFill>
                  <bgColor rgb="FFFFFF00"/>
                </patternFill>
              </fill>
            </x14:dxf>
          </x14:cfRule>
          <x14:cfRule type="containsText" priority="290" operator="containsText" id="{E3CFA145-924C-40C9-903F-64C57714DDE6}">
            <xm:f>NOT(ISERROR(SEARCH(Sheet2!$D$4,AR173)))</xm:f>
            <xm:f>Sheet2!$D$4</xm:f>
            <x14:dxf>
              <fill>
                <patternFill>
                  <bgColor rgb="FFFF0000"/>
                </patternFill>
              </fill>
            </x14:dxf>
          </x14:cfRule>
          <xm:sqref>AR173</xm:sqref>
        </x14:conditionalFormatting>
        <x14:conditionalFormatting xmlns:xm="http://schemas.microsoft.com/office/excel/2006/main">
          <x14:cfRule type="containsText" priority="281" operator="containsText" id="{78695357-DD34-443F-AC7B-F9D9EFF378B6}">
            <xm:f>NOT(ISERROR(SEARCH(Sheet2!$D$8,AR409)))</xm:f>
            <xm:f>Sheet2!$D$8</xm:f>
            <x14:dxf>
              <fill>
                <patternFill>
                  <bgColor rgb="FFFF0000"/>
                </patternFill>
              </fill>
            </x14:dxf>
          </x14:cfRule>
          <x14:cfRule type="containsText" priority="282" operator="containsText" id="{52F0F8F1-6704-44A8-BE65-0A3A4FCFE213}">
            <xm:f>NOT(ISERROR(SEARCH(Sheet2!$D$7,AR409)))</xm:f>
            <xm:f>Sheet2!$D$7</xm:f>
            <x14:dxf>
              <fill>
                <patternFill>
                  <bgColor rgb="FF00B050"/>
                </patternFill>
              </fill>
            </x14:dxf>
          </x14:cfRule>
          <x14:cfRule type="containsText" priority="283" operator="containsText" id="{28B7A0F6-7E3E-49A2-BB18-AD606EF95F12}">
            <xm:f>NOT(ISERROR(SEARCH(Sheet2!$D$6,AR409)))</xm:f>
            <xm:f>Sheet2!$D$6</xm:f>
            <x14:dxf>
              <fill>
                <patternFill>
                  <bgColor rgb="FFFFFF00"/>
                </patternFill>
              </fill>
            </x14:dxf>
          </x14:cfRule>
          <x14:cfRule type="containsText" priority="284" operator="containsText" id="{C8CB2E1A-1452-4459-8CE1-3633C98C9E84}">
            <xm:f>NOT(ISERROR(SEARCH(Sheet2!$D$5,AR409)))</xm:f>
            <xm:f>Sheet2!$D$5</xm:f>
            <x14:dxf>
              <fill>
                <patternFill>
                  <bgColor rgb="FFFFFF00"/>
                </patternFill>
              </fill>
            </x14:dxf>
          </x14:cfRule>
          <x14:cfRule type="containsText" priority="285" operator="containsText" id="{508E7719-CB44-4D66-937D-8AF5B0DDEB03}">
            <xm:f>NOT(ISERROR(SEARCH(Sheet2!$D$4,AR409)))</xm:f>
            <xm:f>Sheet2!$D$4</xm:f>
            <x14:dxf>
              <fill>
                <patternFill>
                  <bgColor rgb="FFFF0000"/>
                </patternFill>
              </fill>
            </x14:dxf>
          </x14:cfRule>
          <xm:sqref>AR409</xm:sqref>
        </x14:conditionalFormatting>
        <x14:conditionalFormatting xmlns:xm="http://schemas.microsoft.com/office/excel/2006/main">
          <x14:cfRule type="containsText" priority="276" operator="containsText" id="{9858EC4F-91B9-437B-A3C0-55BACB4B3947}">
            <xm:f>NOT(ISERROR(SEARCH(Sheet2!$D$8,AR448)))</xm:f>
            <xm:f>Sheet2!$D$8</xm:f>
            <x14:dxf>
              <fill>
                <patternFill>
                  <bgColor rgb="FFFF0000"/>
                </patternFill>
              </fill>
            </x14:dxf>
          </x14:cfRule>
          <x14:cfRule type="containsText" priority="277" operator="containsText" id="{5BE9D5DA-9611-4636-A2D9-0D61F26D2D24}">
            <xm:f>NOT(ISERROR(SEARCH(Sheet2!$D$7,AR448)))</xm:f>
            <xm:f>Sheet2!$D$7</xm:f>
            <x14:dxf>
              <fill>
                <patternFill>
                  <bgColor rgb="FF00B050"/>
                </patternFill>
              </fill>
            </x14:dxf>
          </x14:cfRule>
          <x14:cfRule type="containsText" priority="278" operator="containsText" id="{6CBEAD5C-001E-4A95-BE21-C4A23FC7F474}">
            <xm:f>NOT(ISERROR(SEARCH(Sheet2!$D$6,AR448)))</xm:f>
            <xm:f>Sheet2!$D$6</xm:f>
            <x14:dxf>
              <fill>
                <patternFill>
                  <bgColor rgb="FFFFFF00"/>
                </patternFill>
              </fill>
            </x14:dxf>
          </x14:cfRule>
          <x14:cfRule type="containsText" priority="279" operator="containsText" id="{7135458A-C8C6-41B8-B1CF-4CA611706B07}">
            <xm:f>NOT(ISERROR(SEARCH(Sheet2!$D$5,AR448)))</xm:f>
            <xm:f>Sheet2!$D$5</xm:f>
            <x14:dxf>
              <fill>
                <patternFill>
                  <bgColor rgb="FFFFFF00"/>
                </patternFill>
              </fill>
            </x14:dxf>
          </x14:cfRule>
          <x14:cfRule type="containsText" priority="280" operator="containsText" id="{4DD88F3E-BCFD-4A08-86F2-F56EBBA56218}">
            <xm:f>NOT(ISERROR(SEARCH(Sheet2!$D$4,AR448)))</xm:f>
            <xm:f>Sheet2!$D$4</xm:f>
            <x14:dxf>
              <fill>
                <patternFill>
                  <bgColor rgb="FFFF0000"/>
                </patternFill>
              </fill>
            </x14:dxf>
          </x14:cfRule>
          <xm:sqref>AR448</xm:sqref>
        </x14:conditionalFormatting>
        <x14:conditionalFormatting xmlns:xm="http://schemas.microsoft.com/office/excel/2006/main">
          <x14:cfRule type="containsText" priority="271" operator="containsText" id="{BE905461-154F-4295-B2C9-15B4DAD6793C}">
            <xm:f>NOT(ISERROR(SEARCH(Sheet2!$D$8,AR449)))</xm:f>
            <xm:f>Sheet2!$D$8</xm:f>
            <x14:dxf>
              <fill>
                <patternFill>
                  <bgColor rgb="FFFF0000"/>
                </patternFill>
              </fill>
            </x14:dxf>
          </x14:cfRule>
          <x14:cfRule type="containsText" priority="272" operator="containsText" id="{E4CAB803-4085-4FF0-AB93-CF1A4F077904}">
            <xm:f>NOT(ISERROR(SEARCH(Sheet2!$D$7,AR449)))</xm:f>
            <xm:f>Sheet2!$D$7</xm:f>
            <x14:dxf>
              <fill>
                <patternFill>
                  <bgColor rgb="FF00B050"/>
                </patternFill>
              </fill>
            </x14:dxf>
          </x14:cfRule>
          <x14:cfRule type="containsText" priority="273" operator="containsText" id="{81DB350D-1D58-4F08-BB09-99229F2C8161}">
            <xm:f>NOT(ISERROR(SEARCH(Sheet2!$D$6,AR449)))</xm:f>
            <xm:f>Sheet2!$D$6</xm:f>
            <x14:dxf>
              <fill>
                <patternFill>
                  <bgColor rgb="FFFFFF00"/>
                </patternFill>
              </fill>
            </x14:dxf>
          </x14:cfRule>
          <x14:cfRule type="containsText" priority="274" operator="containsText" id="{54344FA1-7F63-4D0F-8268-5D73C7A08AD4}">
            <xm:f>NOT(ISERROR(SEARCH(Sheet2!$D$5,AR449)))</xm:f>
            <xm:f>Sheet2!$D$5</xm:f>
            <x14:dxf>
              <fill>
                <patternFill>
                  <bgColor rgb="FFFFFF00"/>
                </patternFill>
              </fill>
            </x14:dxf>
          </x14:cfRule>
          <x14:cfRule type="containsText" priority="275" operator="containsText" id="{48D006EE-513F-4549-B5DA-132B8E3734E1}">
            <xm:f>NOT(ISERROR(SEARCH(Sheet2!$D$4,AR449)))</xm:f>
            <xm:f>Sheet2!$D$4</xm:f>
            <x14:dxf>
              <fill>
                <patternFill>
                  <bgColor rgb="FFFF0000"/>
                </patternFill>
              </fill>
            </x14:dxf>
          </x14:cfRule>
          <xm:sqref>AR449</xm:sqref>
        </x14:conditionalFormatting>
        <x14:conditionalFormatting xmlns:xm="http://schemas.microsoft.com/office/excel/2006/main">
          <x14:cfRule type="containsText" priority="266" operator="containsText" id="{51237923-3537-4F13-83CF-00BC48525A77}">
            <xm:f>NOT(ISERROR(SEARCH(Sheet2!$D$8,AR450)))</xm:f>
            <xm:f>Sheet2!$D$8</xm:f>
            <x14:dxf>
              <fill>
                <patternFill>
                  <bgColor rgb="FFFF0000"/>
                </patternFill>
              </fill>
            </x14:dxf>
          </x14:cfRule>
          <x14:cfRule type="containsText" priority="267" operator="containsText" id="{4A6EFBBC-6D10-40E9-ADAE-4F53211C2FD5}">
            <xm:f>NOT(ISERROR(SEARCH(Sheet2!$D$7,AR450)))</xm:f>
            <xm:f>Sheet2!$D$7</xm:f>
            <x14:dxf>
              <fill>
                <patternFill>
                  <bgColor rgb="FF00B050"/>
                </patternFill>
              </fill>
            </x14:dxf>
          </x14:cfRule>
          <x14:cfRule type="containsText" priority="268" operator="containsText" id="{B7566CE6-52E5-40F1-8800-1D2B68FC3294}">
            <xm:f>NOT(ISERROR(SEARCH(Sheet2!$D$6,AR450)))</xm:f>
            <xm:f>Sheet2!$D$6</xm:f>
            <x14:dxf>
              <fill>
                <patternFill>
                  <bgColor rgb="FFFFFF00"/>
                </patternFill>
              </fill>
            </x14:dxf>
          </x14:cfRule>
          <x14:cfRule type="containsText" priority="269" operator="containsText" id="{5126E57B-0401-40F4-9909-2C44883909D8}">
            <xm:f>NOT(ISERROR(SEARCH(Sheet2!$D$5,AR450)))</xm:f>
            <xm:f>Sheet2!$D$5</xm:f>
            <x14:dxf>
              <fill>
                <patternFill>
                  <bgColor rgb="FFFFFF00"/>
                </patternFill>
              </fill>
            </x14:dxf>
          </x14:cfRule>
          <x14:cfRule type="containsText" priority="270" operator="containsText" id="{AFBA5280-591E-49BF-B72D-EAE9D8F03792}">
            <xm:f>NOT(ISERROR(SEARCH(Sheet2!$D$4,AR450)))</xm:f>
            <xm:f>Sheet2!$D$4</xm:f>
            <x14:dxf>
              <fill>
                <patternFill>
                  <bgColor rgb="FFFF0000"/>
                </patternFill>
              </fill>
            </x14:dxf>
          </x14:cfRule>
          <xm:sqref>AR544 AR450:AR454</xm:sqref>
        </x14:conditionalFormatting>
        <x14:conditionalFormatting xmlns:xm="http://schemas.microsoft.com/office/excel/2006/main">
          <x14:cfRule type="containsText" priority="261" operator="containsText" id="{CF8F11CC-CB8A-4AE1-A2F4-743492559136}">
            <xm:f>NOT(ISERROR(SEARCH(Sheet2!$D$8,AS5)))</xm:f>
            <xm:f>Sheet2!$D$8</xm:f>
            <x14:dxf>
              <fill>
                <patternFill>
                  <bgColor rgb="FFFF0000"/>
                </patternFill>
              </fill>
            </x14:dxf>
          </x14:cfRule>
          <x14:cfRule type="containsText" priority="262" operator="containsText" id="{B86AF058-B116-4575-86A9-82E95AB5463B}">
            <xm:f>NOT(ISERROR(SEARCH(Sheet2!$D$7,AS5)))</xm:f>
            <xm:f>Sheet2!$D$7</xm:f>
            <x14:dxf>
              <fill>
                <patternFill>
                  <bgColor rgb="FF00B050"/>
                </patternFill>
              </fill>
            </x14:dxf>
          </x14:cfRule>
          <x14:cfRule type="containsText" priority="263" operator="containsText" id="{FA5C060B-5087-4365-98CB-570182A444E0}">
            <xm:f>NOT(ISERROR(SEARCH(Sheet2!$D$6,AS5)))</xm:f>
            <xm:f>Sheet2!$D$6</xm:f>
            <x14:dxf>
              <fill>
                <patternFill>
                  <bgColor rgb="FFFFFF00"/>
                </patternFill>
              </fill>
            </x14:dxf>
          </x14:cfRule>
          <x14:cfRule type="containsText" priority="264" operator="containsText" id="{6E062A36-56D9-41A1-AB1B-7BED0C036C7D}">
            <xm:f>NOT(ISERROR(SEARCH(Sheet2!$D$5,AS5)))</xm:f>
            <xm:f>Sheet2!$D$5</xm:f>
            <x14:dxf>
              <fill>
                <patternFill>
                  <bgColor rgb="FFFFFF00"/>
                </patternFill>
              </fill>
            </x14:dxf>
          </x14:cfRule>
          <x14:cfRule type="containsText" priority="265" operator="containsText" id="{F6876CE1-DABC-486C-A17A-509ED1062C5F}">
            <xm:f>NOT(ISERROR(SEARCH(Sheet2!$D$4,AS5)))</xm:f>
            <xm:f>Sheet2!$D$4</xm:f>
            <x14:dxf>
              <fill>
                <patternFill>
                  <bgColor rgb="FFFF0000"/>
                </patternFill>
              </fill>
            </x14:dxf>
          </x14:cfRule>
          <xm:sqref>AS5:AS44 AS46:AS120 AS122:AS165 AS167:AS172 AS174:AS408 AS410:AS447 AS455:AS543</xm:sqref>
        </x14:conditionalFormatting>
        <x14:conditionalFormatting xmlns:xm="http://schemas.microsoft.com/office/excel/2006/main">
          <x14:cfRule type="containsText" priority="256" operator="containsText" id="{7AC46D83-D2A9-430C-9672-7784737E513E}">
            <xm:f>NOT(ISERROR(SEARCH(Sheet2!$D$8,AS45)))</xm:f>
            <xm:f>Sheet2!$D$8</xm:f>
            <x14:dxf>
              <fill>
                <patternFill>
                  <bgColor rgb="FFFF0000"/>
                </patternFill>
              </fill>
            </x14:dxf>
          </x14:cfRule>
          <x14:cfRule type="containsText" priority="257" operator="containsText" id="{6AC4C90A-0CAC-4CC1-B973-0200302051C1}">
            <xm:f>NOT(ISERROR(SEARCH(Sheet2!$D$7,AS45)))</xm:f>
            <xm:f>Sheet2!$D$7</xm:f>
            <x14:dxf>
              <fill>
                <patternFill>
                  <bgColor rgb="FF00B050"/>
                </patternFill>
              </fill>
            </x14:dxf>
          </x14:cfRule>
          <x14:cfRule type="containsText" priority="258" operator="containsText" id="{A6F398B0-41D4-49C2-AC06-E6F55D34C854}">
            <xm:f>NOT(ISERROR(SEARCH(Sheet2!$D$6,AS45)))</xm:f>
            <xm:f>Sheet2!$D$6</xm:f>
            <x14:dxf>
              <fill>
                <patternFill>
                  <bgColor rgb="FFFFFF00"/>
                </patternFill>
              </fill>
            </x14:dxf>
          </x14:cfRule>
          <x14:cfRule type="containsText" priority="259" operator="containsText" id="{9066179D-C6EE-4ACA-8233-D3EE51A187F6}">
            <xm:f>NOT(ISERROR(SEARCH(Sheet2!$D$5,AS45)))</xm:f>
            <xm:f>Sheet2!$D$5</xm:f>
            <x14:dxf>
              <fill>
                <patternFill>
                  <bgColor rgb="FFFFFF00"/>
                </patternFill>
              </fill>
            </x14:dxf>
          </x14:cfRule>
          <x14:cfRule type="containsText" priority="260" operator="containsText" id="{18F1F228-9E19-474A-875A-2A0BE3782163}">
            <xm:f>NOT(ISERROR(SEARCH(Sheet2!$D$4,AS45)))</xm:f>
            <xm:f>Sheet2!$D$4</xm:f>
            <x14:dxf>
              <fill>
                <patternFill>
                  <bgColor rgb="FFFF0000"/>
                </patternFill>
              </fill>
            </x14:dxf>
          </x14:cfRule>
          <xm:sqref>AS45</xm:sqref>
        </x14:conditionalFormatting>
        <x14:conditionalFormatting xmlns:xm="http://schemas.microsoft.com/office/excel/2006/main">
          <x14:cfRule type="containsText" priority="251" operator="containsText" id="{93B4EE31-01E0-4912-872B-73840A659145}">
            <xm:f>NOT(ISERROR(SEARCH(Sheet2!$D$8,AS121)))</xm:f>
            <xm:f>Sheet2!$D$8</xm:f>
            <x14:dxf>
              <fill>
                <patternFill>
                  <bgColor rgb="FFFF0000"/>
                </patternFill>
              </fill>
            </x14:dxf>
          </x14:cfRule>
          <x14:cfRule type="containsText" priority="252" operator="containsText" id="{52BEC73F-7F25-4D56-A0B6-80DA99990D24}">
            <xm:f>NOT(ISERROR(SEARCH(Sheet2!$D$7,AS121)))</xm:f>
            <xm:f>Sheet2!$D$7</xm:f>
            <x14:dxf>
              <fill>
                <patternFill>
                  <bgColor rgb="FF00B050"/>
                </patternFill>
              </fill>
            </x14:dxf>
          </x14:cfRule>
          <x14:cfRule type="containsText" priority="253" operator="containsText" id="{9B95A87D-390F-4140-A1F7-444F46A9479E}">
            <xm:f>NOT(ISERROR(SEARCH(Sheet2!$D$6,AS121)))</xm:f>
            <xm:f>Sheet2!$D$6</xm:f>
            <x14:dxf>
              <fill>
                <patternFill>
                  <bgColor rgb="FFFFFF00"/>
                </patternFill>
              </fill>
            </x14:dxf>
          </x14:cfRule>
          <x14:cfRule type="containsText" priority="254" operator="containsText" id="{83440B08-B728-40F4-A2A8-7D8F49DF85ED}">
            <xm:f>NOT(ISERROR(SEARCH(Sheet2!$D$5,AS121)))</xm:f>
            <xm:f>Sheet2!$D$5</xm:f>
            <x14:dxf>
              <fill>
                <patternFill>
                  <bgColor rgb="FFFFFF00"/>
                </patternFill>
              </fill>
            </x14:dxf>
          </x14:cfRule>
          <x14:cfRule type="containsText" priority="255" operator="containsText" id="{41C96F03-9327-4E01-B573-2A17950870FB}">
            <xm:f>NOT(ISERROR(SEARCH(Sheet2!$D$4,AS121)))</xm:f>
            <xm:f>Sheet2!$D$4</xm:f>
            <x14:dxf>
              <fill>
                <patternFill>
                  <bgColor rgb="FFFF0000"/>
                </patternFill>
              </fill>
            </x14:dxf>
          </x14:cfRule>
          <xm:sqref>AS121</xm:sqref>
        </x14:conditionalFormatting>
        <x14:conditionalFormatting xmlns:xm="http://schemas.microsoft.com/office/excel/2006/main">
          <x14:cfRule type="containsText" priority="246" operator="containsText" id="{DEEF2036-7AFA-4867-B198-AD9E8E4A7FB5}">
            <xm:f>NOT(ISERROR(SEARCH(Sheet2!$D$8,AS166)))</xm:f>
            <xm:f>Sheet2!$D$8</xm:f>
            <x14:dxf>
              <fill>
                <patternFill>
                  <bgColor rgb="FFFF0000"/>
                </patternFill>
              </fill>
            </x14:dxf>
          </x14:cfRule>
          <x14:cfRule type="containsText" priority="247" operator="containsText" id="{0E3537C4-FF96-4C15-842F-510F1F0880DA}">
            <xm:f>NOT(ISERROR(SEARCH(Sheet2!$D$7,AS166)))</xm:f>
            <xm:f>Sheet2!$D$7</xm:f>
            <x14:dxf>
              <fill>
                <patternFill>
                  <bgColor rgb="FF00B050"/>
                </patternFill>
              </fill>
            </x14:dxf>
          </x14:cfRule>
          <x14:cfRule type="containsText" priority="248" operator="containsText" id="{D7D0197A-C4DB-4234-8C34-A2FCEC0A141E}">
            <xm:f>NOT(ISERROR(SEARCH(Sheet2!$D$6,AS166)))</xm:f>
            <xm:f>Sheet2!$D$6</xm:f>
            <x14:dxf>
              <fill>
                <patternFill>
                  <bgColor rgb="FFFFFF00"/>
                </patternFill>
              </fill>
            </x14:dxf>
          </x14:cfRule>
          <x14:cfRule type="containsText" priority="249" operator="containsText" id="{9C98F121-CB77-4DD2-96C8-884B08BE24DE}">
            <xm:f>NOT(ISERROR(SEARCH(Sheet2!$D$5,AS166)))</xm:f>
            <xm:f>Sheet2!$D$5</xm:f>
            <x14:dxf>
              <fill>
                <patternFill>
                  <bgColor rgb="FFFFFF00"/>
                </patternFill>
              </fill>
            </x14:dxf>
          </x14:cfRule>
          <x14:cfRule type="containsText" priority="250" operator="containsText" id="{0AAB93EF-61B2-406C-B69C-A7D582005DB5}">
            <xm:f>NOT(ISERROR(SEARCH(Sheet2!$D$4,AS166)))</xm:f>
            <xm:f>Sheet2!$D$4</xm:f>
            <x14:dxf>
              <fill>
                <patternFill>
                  <bgColor rgb="FFFF0000"/>
                </patternFill>
              </fill>
            </x14:dxf>
          </x14:cfRule>
          <xm:sqref>AS166</xm:sqref>
        </x14:conditionalFormatting>
        <x14:conditionalFormatting xmlns:xm="http://schemas.microsoft.com/office/excel/2006/main">
          <x14:cfRule type="containsText" priority="241" operator="containsText" id="{C43E4996-1829-4CBD-8301-49AF1CD9DB18}">
            <xm:f>NOT(ISERROR(SEARCH(Sheet2!$D$8,AS173)))</xm:f>
            <xm:f>Sheet2!$D$8</xm:f>
            <x14:dxf>
              <fill>
                <patternFill>
                  <bgColor rgb="FFFF0000"/>
                </patternFill>
              </fill>
            </x14:dxf>
          </x14:cfRule>
          <x14:cfRule type="containsText" priority="242" operator="containsText" id="{97FDEE8C-E2E3-4F16-BD4D-B00FD45E6298}">
            <xm:f>NOT(ISERROR(SEARCH(Sheet2!$D$7,AS173)))</xm:f>
            <xm:f>Sheet2!$D$7</xm:f>
            <x14:dxf>
              <fill>
                <patternFill>
                  <bgColor rgb="FF00B050"/>
                </patternFill>
              </fill>
            </x14:dxf>
          </x14:cfRule>
          <x14:cfRule type="containsText" priority="243" operator="containsText" id="{5560B5BB-9E6B-4E2F-A164-DC1D019D86B4}">
            <xm:f>NOT(ISERROR(SEARCH(Sheet2!$D$6,AS173)))</xm:f>
            <xm:f>Sheet2!$D$6</xm:f>
            <x14:dxf>
              <fill>
                <patternFill>
                  <bgColor rgb="FFFFFF00"/>
                </patternFill>
              </fill>
            </x14:dxf>
          </x14:cfRule>
          <x14:cfRule type="containsText" priority="244" operator="containsText" id="{2B070AD6-8AC8-413F-A4F7-6651AA3ABA39}">
            <xm:f>NOT(ISERROR(SEARCH(Sheet2!$D$5,AS173)))</xm:f>
            <xm:f>Sheet2!$D$5</xm:f>
            <x14:dxf>
              <fill>
                <patternFill>
                  <bgColor rgb="FFFFFF00"/>
                </patternFill>
              </fill>
            </x14:dxf>
          </x14:cfRule>
          <x14:cfRule type="containsText" priority="245" operator="containsText" id="{B89533D7-41D0-48E3-AE66-48BD014B50FE}">
            <xm:f>NOT(ISERROR(SEARCH(Sheet2!$D$4,AS173)))</xm:f>
            <xm:f>Sheet2!$D$4</xm:f>
            <x14:dxf>
              <fill>
                <patternFill>
                  <bgColor rgb="FFFF0000"/>
                </patternFill>
              </fill>
            </x14:dxf>
          </x14:cfRule>
          <xm:sqref>AS173</xm:sqref>
        </x14:conditionalFormatting>
        <x14:conditionalFormatting xmlns:xm="http://schemas.microsoft.com/office/excel/2006/main">
          <x14:cfRule type="containsText" priority="236" operator="containsText" id="{2D0D78D5-2203-4BCF-B725-EE2A29E54E6E}">
            <xm:f>NOT(ISERROR(SEARCH(Sheet2!$D$8,AS409)))</xm:f>
            <xm:f>Sheet2!$D$8</xm:f>
            <x14:dxf>
              <fill>
                <patternFill>
                  <bgColor rgb="FFFF0000"/>
                </patternFill>
              </fill>
            </x14:dxf>
          </x14:cfRule>
          <x14:cfRule type="containsText" priority="237" operator="containsText" id="{7F605D86-C5D2-44AD-A976-7B3E98D7C791}">
            <xm:f>NOT(ISERROR(SEARCH(Sheet2!$D$7,AS409)))</xm:f>
            <xm:f>Sheet2!$D$7</xm:f>
            <x14:dxf>
              <fill>
                <patternFill>
                  <bgColor rgb="FF00B050"/>
                </patternFill>
              </fill>
            </x14:dxf>
          </x14:cfRule>
          <x14:cfRule type="containsText" priority="238" operator="containsText" id="{771DDBCA-ABDA-4463-A4DA-9FF94C7F8FBE}">
            <xm:f>NOT(ISERROR(SEARCH(Sheet2!$D$6,AS409)))</xm:f>
            <xm:f>Sheet2!$D$6</xm:f>
            <x14:dxf>
              <fill>
                <patternFill>
                  <bgColor rgb="FFFFFF00"/>
                </patternFill>
              </fill>
            </x14:dxf>
          </x14:cfRule>
          <x14:cfRule type="containsText" priority="239" operator="containsText" id="{5BA2542F-C2C5-40D7-8F89-72843F20FC80}">
            <xm:f>NOT(ISERROR(SEARCH(Sheet2!$D$5,AS409)))</xm:f>
            <xm:f>Sheet2!$D$5</xm:f>
            <x14:dxf>
              <fill>
                <patternFill>
                  <bgColor rgb="FFFFFF00"/>
                </patternFill>
              </fill>
            </x14:dxf>
          </x14:cfRule>
          <x14:cfRule type="containsText" priority="240" operator="containsText" id="{1F2B85BC-5A0B-4AA8-B5C7-DDBBF6EC085D}">
            <xm:f>NOT(ISERROR(SEARCH(Sheet2!$D$4,AS409)))</xm:f>
            <xm:f>Sheet2!$D$4</xm:f>
            <x14:dxf>
              <fill>
                <patternFill>
                  <bgColor rgb="FFFF0000"/>
                </patternFill>
              </fill>
            </x14:dxf>
          </x14:cfRule>
          <xm:sqref>AS409</xm:sqref>
        </x14:conditionalFormatting>
        <x14:conditionalFormatting xmlns:xm="http://schemas.microsoft.com/office/excel/2006/main">
          <x14:cfRule type="containsText" priority="231" operator="containsText" id="{09267E64-3AB6-4059-BC0E-149823A45773}">
            <xm:f>NOT(ISERROR(SEARCH(Sheet2!$D$8,AS448)))</xm:f>
            <xm:f>Sheet2!$D$8</xm:f>
            <x14:dxf>
              <fill>
                <patternFill>
                  <bgColor rgb="FFFF0000"/>
                </patternFill>
              </fill>
            </x14:dxf>
          </x14:cfRule>
          <x14:cfRule type="containsText" priority="232" operator="containsText" id="{4AA753B9-FCB6-49B1-81FC-D47AB0F9416D}">
            <xm:f>NOT(ISERROR(SEARCH(Sheet2!$D$7,AS448)))</xm:f>
            <xm:f>Sheet2!$D$7</xm:f>
            <x14:dxf>
              <fill>
                <patternFill>
                  <bgColor rgb="FF00B050"/>
                </patternFill>
              </fill>
            </x14:dxf>
          </x14:cfRule>
          <x14:cfRule type="containsText" priority="233" operator="containsText" id="{0E0B6BA7-4306-4E95-92DD-636D60AF6A04}">
            <xm:f>NOT(ISERROR(SEARCH(Sheet2!$D$6,AS448)))</xm:f>
            <xm:f>Sheet2!$D$6</xm:f>
            <x14:dxf>
              <fill>
                <patternFill>
                  <bgColor rgb="FFFFFF00"/>
                </patternFill>
              </fill>
            </x14:dxf>
          </x14:cfRule>
          <x14:cfRule type="containsText" priority="234" operator="containsText" id="{EE68DEF6-CE96-4B89-A35F-9C594899ABFC}">
            <xm:f>NOT(ISERROR(SEARCH(Sheet2!$D$5,AS448)))</xm:f>
            <xm:f>Sheet2!$D$5</xm:f>
            <x14:dxf>
              <fill>
                <patternFill>
                  <bgColor rgb="FFFFFF00"/>
                </patternFill>
              </fill>
            </x14:dxf>
          </x14:cfRule>
          <x14:cfRule type="containsText" priority="235" operator="containsText" id="{EC23C131-38D5-4061-8F9D-0A116DD5852F}">
            <xm:f>NOT(ISERROR(SEARCH(Sheet2!$D$4,AS448)))</xm:f>
            <xm:f>Sheet2!$D$4</xm:f>
            <x14:dxf>
              <fill>
                <patternFill>
                  <bgColor rgb="FFFF0000"/>
                </patternFill>
              </fill>
            </x14:dxf>
          </x14:cfRule>
          <xm:sqref>AS448</xm:sqref>
        </x14:conditionalFormatting>
        <x14:conditionalFormatting xmlns:xm="http://schemas.microsoft.com/office/excel/2006/main">
          <x14:cfRule type="containsText" priority="226" operator="containsText" id="{859760B8-2019-47F9-802E-57200A212848}">
            <xm:f>NOT(ISERROR(SEARCH(Sheet2!$D$8,AS449)))</xm:f>
            <xm:f>Sheet2!$D$8</xm:f>
            <x14:dxf>
              <fill>
                <patternFill>
                  <bgColor rgb="FFFF0000"/>
                </patternFill>
              </fill>
            </x14:dxf>
          </x14:cfRule>
          <x14:cfRule type="containsText" priority="227" operator="containsText" id="{03FD9410-7B5C-468C-9A9E-6D0DA67D2715}">
            <xm:f>NOT(ISERROR(SEARCH(Sheet2!$D$7,AS449)))</xm:f>
            <xm:f>Sheet2!$D$7</xm:f>
            <x14:dxf>
              <fill>
                <patternFill>
                  <bgColor rgb="FF00B050"/>
                </patternFill>
              </fill>
            </x14:dxf>
          </x14:cfRule>
          <x14:cfRule type="containsText" priority="228" operator="containsText" id="{B69C8A70-CB7C-4131-9B00-6B7B12693905}">
            <xm:f>NOT(ISERROR(SEARCH(Sheet2!$D$6,AS449)))</xm:f>
            <xm:f>Sheet2!$D$6</xm:f>
            <x14:dxf>
              <fill>
                <patternFill>
                  <bgColor rgb="FFFFFF00"/>
                </patternFill>
              </fill>
            </x14:dxf>
          </x14:cfRule>
          <x14:cfRule type="containsText" priority="229" operator="containsText" id="{3ECF30C5-8198-4804-8D5B-F6FD4E1CCA7E}">
            <xm:f>NOT(ISERROR(SEARCH(Sheet2!$D$5,AS449)))</xm:f>
            <xm:f>Sheet2!$D$5</xm:f>
            <x14:dxf>
              <fill>
                <patternFill>
                  <bgColor rgb="FFFFFF00"/>
                </patternFill>
              </fill>
            </x14:dxf>
          </x14:cfRule>
          <x14:cfRule type="containsText" priority="230" operator="containsText" id="{06EC81E9-653F-41AB-A380-01F507FE6500}">
            <xm:f>NOT(ISERROR(SEARCH(Sheet2!$D$4,AS449)))</xm:f>
            <xm:f>Sheet2!$D$4</xm:f>
            <x14:dxf>
              <fill>
                <patternFill>
                  <bgColor rgb="FFFF0000"/>
                </patternFill>
              </fill>
            </x14:dxf>
          </x14:cfRule>
          <xm:sqref>AS449</xm:sqref>
        </x14:conditionalFormatting>
        <x14:conditionalFormatting xmlns:xm="http://schemas.microsoft.com/office/excel/2006/main">
          <x14:cfRule type="containsText" priority="221" operator="containsText" id="{4EE404EB-FC4E-4EE9-A144-AFA5FE788C2D}">
            <xm:f>NOT(ISERROR(SEARCH(Sheet2!$D$8,AS450)))</xm:f>
            <xm:f>Sheet2!$D$8</xm:f>
            <x14:dxf>
              <fill>
                <patternFill>
                  <bgColor rgb="FFFF0000"/>
                </patternFill>
              </fill>
            </x14:dxf>
          </x14:cfRule>
          <x14:cfRule type="containsText" priority="222" operator="containsText" id="{695C1C54-89BC-4104-B9AA-9E196E16C1EC}">
            <xm:f>NOT(ISERROR(SEARCH(Sheet2!$D$7,AS450)))</xm:f>
            <xm:f>Sheet2!$D$7</xm:f>
            <x14:dxf>
              <fill>
                <patternFill>
                  <bgColor rgb="FF00B050"/>
                </patternFill>
              </fill>
            </x14:dxf>
          </x14:cfRule>
          <x14:cfRule type="containsText" priority="223" operator="containsText" id="{4FBDAF4C-4E72-43F0-A0F9-6E301151C733}">
            <xm:f>NOT(ISERROR(SEARCH(Sheet2!$D$6,AS450)))</xm:f>
            <xm:f>Sheet2!$D$6</xm:f>
            <x14:dxf>
              <fill>
                <patternFill>
                  <bgColor rgb="FFFFFF00"/>
                </patternFill>
              </fill>
            </x14:dxf>
          </x14:cfRule>
          <x14:cfRule type="containsText" priority="224" operator="containsText" id="{90526FFA-9488-414D-8172-84D5135A5612}">
            <xm:f>NOT(ISERROR(SEARCH(Sheet2!$D$5,AS450)))</xm:f>
            <xm:f>Sheet2!$D$5</xm:f>
            <x14:dxf>
              <fill>
                <patternFill>
                  <bgColor rgb="FFFFFF00"/>
                </patternFill>
              </fill>
            </x14:dxf>
          </x14:cfRule>
          <x14:cfRule type="containsText" priority="225" operator="containsText" id="{A720446E-8D59-41DF-AF5E-EDD39E1B43E4}">
            <xm:f>NOT(ISERROR(SEARCH(Sheet2!$D$4,AS450)))</xm:f>
            <xm:f>Sheet2!$D$4</xm:f>
            <x14:dxf>
              <fill>
                <patternFill>
                  <bgColor rgb="FFFF0000"/>
                </patternFill>
              </fill>
            </x14:dxf>
          </x14:cfRule>
          <xm:sqref>AS544 AS450:AS454</xm:sqref>
        </x14:conditionalFormatting>
        <x14:conditionalFormatting xmlns:xm="http://schemas.microsoft.com/office/excel/2006/main">
          <x14:cfRule type="containsText" priority="216" operator="containsText" id="{559E6B9E-F46E-4A97-A45B-17B1914E4666}">
            <xm:f>NOT(ISERROR(SEARCH(Sheet2!$D$8,AT5)))</xm:f>
            <xm:f>Sheet2!$D$8</xm:f>
            <x14:dxf>
              <fill>
                <patternFill>
                  <bgColor rgb="FFFF0000"/>
                </patternFill>
              </fill>
            </x14:dxf>
          </x14:cfRule>
          <x14:cfRule type="containsText" priority="217" operator="containsText" id="{C34A8E6A-5B01-427E-8E79-D5893688AF8B}">
            <xm:f>NOT(ISERROR(SEARCH(Sheet2!$D$7,AT5)))</xm:f>
            <xm:f>Sheet2!$D$7</xm:f>
            <x14:dxf>
              <fill>
                <patternFill>
                  <bgColor rgb="FF00B050"/>
                </patternFill>
              </fill>
            </x14:dxf>
          </x14:cfRule>
          <x14:cfRule type="containsText" priority="218" operator="containsText" id="{4331E2BD-1639-41ED-9CC4-BDF13597085A}">
            <xm:f>NOT(ISERROR(SEARCH(Sheet2!$D$6,AT5)))</xm:f>
            <xm:f>Sheet2!$D$6</xm:f>
            <x14:dxf>
              <fill>
                <patternFill>
                  <bgColor rgb="FFFFFF00"/>
                </patternFill>
              </fill>
            </x14:dxf>
          </x14:cfRule>
          <x14:cfRule type="containsText" priority="219" operator="containsText" id="{FBC6576B-D8DB-4DC2-A556-75BF72B97EDE}">
            <xm:f>NOT(ISERROR(SEARCH(Sheet2!$D$5,AT5)))</xm:f>
            <xm:f>Sheet2!$D$5</xm:f>
            <x14:dxf>
              <fill>
                <patternFill>
                  <bgColor rgb="FFFFFF00"/>
                </patternFill>
              </fill>
            </x14:dxf>
          </x14:cfRule>
          <x14:cfRule type="containsText" priority="220" operator="containsText" id="{97D594B1-4A2D-40E2-A26C-CFED1F908961}">
            <xm:f>NOT(ISERROR(SEARCH(Sheet2!$D$4,AT5)))</xm:f>
            <xm:f>Sheet2!$D$4</xm:f>
            <x14:dxf>
              <fill>
                <patternFill>
                  <bgColor rgb="FFFF0000"/>
                </patternFill>
              </fill>
            </x14:dxf>
          </x14:cfRule>
          <xm:sqref>AT5:AT44 AT46:AT120 AT122:AT165 AT167:AT172 AT174:AT408 AT410:AT447 AT455:AT543</xm:sqref>
        </x14:conditionalFormatting>
        <x14:conditionalFormatting xmlns:xm="http://schemas.microsoft.com/office/excel/2006/main">
          <x14:cfRule type="containsText" priority="211" operator="containsText" id="{21DEBDCE-2E57-4FFF-BE25-04D5871F5FCC}">
            <xm:f>NOT(ISERROR(SEARCH(Sheet2!$D$8,AT45)))</xm:f>
            <xm:f>Sheet2!$D$8</xm:f>
            <x14:dxf>
              <fill>
                <patternFill>
                  <bgColor rgb="FFFF0000"/>
                </patternFill>
              </fill>
            </x14:dxf>
          </x14:cfRule>
          <x14:cfRule type="containsText" priority="212" operator="containsText" id="{7C312C6D-A7D3-4B76-BC25-6D5709485FDB}">
            <xm:f>NOT(ISERROR(SEARCH(Sheet2!$D$7,AT45)))</xm:f>
            <xm:f>Sheet2!$D$7</xm:f>
            <x14:dxf>
              <fill>
                <patternFill>
                  <bgColor rgb="FF00B050"/>
                </patternFill>
              </fill>
            </x14:dxf>
          </x14:cfRule>
          <x14:cfRule type="containsText" priority="213" operator="containsText" id="{6C024CA7-DD1A-42DA-BE76-26A1AB8E4AB5}">
            <xm:f>NOT(ISERROR(SEARCH(Sheet2!$D$6,AT45)))</xm:f>
            <xm:f>Sheet2!$D$6</xm:f>
            <x14:dxf>
              <fill>
                <patternFill>
                  <bgColor rgb="FFFFFF00"/>
                </patternFill>
              </fill>
            </x14:dxf>
          </x14:cfRule>
          <x14:cfRule type="containsText" priority="214" operator="containsText" id="{5CF17C32-01D1-4ED8-8188-6054B796E4F2}">
            <xm:f>NOT(ISERROR(SEARCH(Sheet2!$D$5,AT45)))</xm:f>
            <xm:f>Sheet2!$D$5</xm:f>
            <x14:dxf>
              <fill>
                <patternFill>
                  <bgColor rgb="FFFFFF00"/>
                </patternFill>
              </fill>
            </x14:dxf>
          </x14:cfRule>
          <x14:cfRule type="containsText" priority="215" operator="containsText" id="{3957B93D-A8E4-4E17-9D95-A27FEE310770}">
            <xm:f>NOT(ISERROR(SEARCH(Sheet2!$D$4,AT45)))</xm:f>
            <xm:f>Sheet2!$D$4</xm:f>
            <x14:dxf>
              <fill>
                <patternFill>
                  <bgColor rgb="FFFF0000"/>
                </patternFill>
              </fill>
            </x14:dxf>
          </x14:cfRule>
          <xm:sqref>AT45</xm:sqref>
        </x14:conditionalFormatting>
        <x14:conditionalFormatting xmlns:xm="http://schemas.microsoft.com/office/excel/2006/main">
          <x14:cfRule type="containsText" priority="206" operator="containsText" id="{7B76BB35-018D-49A2-90E0-BE1F7C38A92E}">
            <xm:f>NOT(ISERROR(SEARCH(Sheet2!$D$8,AT121)))</xm:f>
            <xm:f>Sheet2!$D$8</xm:f>
            <x14:dxf>
              <fill>
                <patternFill>
                  <bgColor rgb="FFFF0000"/>
                </patternFill>
              </fill>
            </x14:dxf>
          </x14:cfRule>
          <x14:cfRule type="containsText" priority="207" operator="containsText" id="{734BD10F-47B6-464A-A0E9-67098D7DBB23}">
            <xm:f>NOT(ISERROR(SEARCH(Sheet2!$D$7,AT121)))</xm:f>
            <xm:f>Sheet2!$D$7</xm:f>
            <x14:dxf>
              <fill>
                <patternFill>
                  <bgColor rgb="FF00B050"/>
                </patternFill>
              </fill>
            </x14:dxf>
          </x14:cfRule>
          <x14:cfRule type="containsText" priority="208" operator="containsText" id="{B5D0C3F8-399C-4E1D-9CBF-2E5B764BEAF0}">
            <xm:f>NOT(ISERROR(SEARCH(Sheet2!$D$6,AT121)))</xm:f>
            <xm:f>Sheet2!$D$6</xm:f>
            <x14:dxf>
              <fill>
                <patternFill>
                  <bgColor rgb="FFFFFF00"/>
                </patternFill>
              </fill>
            </x14:dxf>
          </x14:cfRule>
          <x14:cfRule type="containsText" priority="209" operator="containsText" id="{6DA3BF9A-C478-4BA5-89A1-EAB4E93DE585}">
            <xm:f>NOT(ISERROR(SEARCH(Sheet2!$D$5,AT121)))</xm:f>
            <xm:f>Sheet2!$D$5</xm:f>
            <x14:dxf>
              <fill>
                <patternFill>
                  <bgColor rgb="FFFFFF00"/>
                </patternFill>
              </fill>
            </x14:dxf>
          </x14:cfRule>
          <x14:cfRule type="containsText" priority="210" operator="containsText" id="{444D39B4-57D9-4FF4-ADCE-3F17333D8C1A}">
            <xm:f>NOT(ISERROR(SEARCH(Sheet2!$D$4,AT121)))</xm:f>
            <xm:f>Sheet2!$D$4</xm:f>
            <x14:dxf>
              <fill>
                <patternFill>
                  <bgColor rgb="FFFF0000"/>
                </patternFill>
              </fill>
            </x14:dxf>
          </x14:cfRule>
          <xm:sqref>AT121</xm:sqref>
        </x14:conditionalFormatting>
        <x14:conditionalFormatting xmlns:xm="http://schemas.microsoft.com/office/excel/2006/main">
          <x14:cfRule type="containsText" priority="201" operator="containsText" id="{F7F08A14-C3F5-4DDA-BA10-E75C057E313B}">
            <xm:f>NOT(ISERROR(SEARCH(Sheet2!$D$8,AT166)))</xm:f>
            <xm:f>Sheet2!$D$8</xm:f>
            <x14:dxf>
              <fill>
                <patternFill>
                  <bgColor rgb="FFFF0000"/>
                </patternFill>
              </fill>
            </x14:dxf>
          </x14:cfRule>
          <x14:cfRule type="containsText" priority="202" operator="containsText" id="{774250AA-FCC3-4904-A97D-D13946355C01}">
            <xm:f>NOT(ISERROR(SEARCH(Sheet2!$D$7,AT166)))</xm:f>
            <xm:f>Sheet2!$D$7</xm:f>
            <x14:dxf>
              <fill>
                <patternFill>
                  <bgColor rgb="FF00B050"/>
                </patternFill>
              </fill>
            </x14:dxf>
          </x14:cfRule>
          <x14:cfRule type="containsText" priority="203" operator="containsText" id="{CE3E7594-9BD3-4065-A8A9-437F0DE0437E}">
            <xm:f>NOT(ISERROR(SEARCH(Sheet2!$D$6,AT166)))</xm:f>
            <xm:f>Sheet2!$D$6</xm:f>
            <x14:dxf>
              <fill>
                <patternFill>
                  <bgColor rgb="FFFFFF00"/>
                </patternFill>
              </fill>
            </x14:dxf>
          </x14:cfRule>
          <x14:cfRule type="containsText" priority="204" operator="containsText" id="{270B1C0B-803D-425A-A355-FD1A6E624530}">
            <xm:f>NOT(ISERROR(SEARCH(Sheet2!$D$5,AT166)))</xm:f>
            <xm:f>Sheet2!$D$5</xm:f>
            <x14:dxf>
              <fill>
                <patternFill>
                  <bgColor rgb="FFFFFF00"/>
                </patternFill>
              </fill>
            </x14:dxf>
          </x14:cfRule>
          <x14:cfRule type="containsText" priority="205" operator="containsText" id="{B7CC04AD-2919-453F-B35C-62DFFCBBB7AC}">
            <xm:f>NOT(ISERROR(SEARCH(Sheet2!$D$4,AT166)))</xm:f>
            <xm:f>Sheet2!$D$4</xm:f>
            <x14:dxf>
              <fill>
                <patternFill>
                  <bgColor rgb="FFFF0000"/>
                </patternFill>
              </fill>
            </x14:dxf>
          </x14:cfRule>
          <xm:sqref>AT166</xm:sqref>
        </x14:conditionalFormatting>
        <x14:conditionalFormatting xmlns:xm="http://schemas.microsoft.com/office/excel/2006/main">
          <x14:cfRule type="containsText" priority="196" operator="containsText" id="{DD4E1B81-9D8D-4D52-A404-5D296924ACF9}">
            <xm:f>NOT(ISERROR(SEARCH(Sheet2!$D$8,AT173)))</xm:f>
            <xm:f>Sheet2!$D$8</xm:f>
            <x14:dxf>
              <fill>
                <patternFill>
                  <bgColor rgb="FFFF0000"/>
                </patternFill>
              </fill>
            </x14:dxf>
          </x14:cfRule>
          <x14:cfRule type="containsText" priority="197" operator="containsText" id="{1AEC773E-225A-41A1-8A06-7E1FDCA42BC7}">
            <xm:f>NOT(ISERROR(SEARCH(Sheet2!$D$7,AT173)))</xm:f>
            <xm:f>Sheet2!$D$7</xm:f>
            <x14:dxf>
              <fill>
                <patternFill>
                  <bgColor rgb="FF00B050"/>
                </patternFill>
              </fill>
            </x14:dxf>
          </x14:cfRule>
          <x14:cfRule type="containsText" priority="198" operator="containsText" id="{7149E6D3-E479-4F0A-B43A-5DD9C06780A7}">
            <xm:f>NOT(ISERROR(SEARCH(Sheet2!$D$6,AT173)))</xm:f>
            <xm:f>Sheet2!$D$6</xm:f>
            <x14:dxf>
              <fill>
                <patternFill>
                  <bgColor rgb="FFFFFF00"/>
                </patternFill>
              </fill>
            </x14:dxf>
          </x14:cfRule>
          <x14:cfRule type="containsText" priority="199" operator="containsText" id="{4783F834-B664-486D-BD7B-606963367D71}">
            <xm:f>NOT(ISERROR(SEARCH(Sheet2!$D$5,AT173)))</xm:f>
            <xm:f>Sheet2!$D$5</xm:f>
            <x14:dxf>
              <fill>
                <patternFill>
                  <bgColor rgb="FFFFFF00"/>
                </patternFill>
              </fill>
            </x14:dxf>
          </x14:cfRule>
          <x14:cfRule type="containsText" priority="200" operator="containsText" id="{644EFCD7-ED12-4BE3-A360-2A5F2721CAF8}">
            <xm:f>NOT(ISERROR(SEARCH(Sheet2!$D$4,AT173)))</xm:f>
            <xm:f>Sheet2!$D$4</xm:f>
            <x14:dxf>
              <fill>
                <patternFill>
                  <bgColor rgb="FFFF0000"/>
                </patternFill>
              </fill>
            </x14:dxf>
          </x14:cfRule>
          <xm:sqref>AT173</xm:sqref>
        </x14:conditionalFormatting>
        <x14:conditionalFormatting xmlns:xm="http://schemas.microsoft.com/office/excel/2006/main">
          <x14:cfRule type="containsText" priority="191" operator="containsText" id="{1567CFCA-A148-4C43-BE83-0A6D6E3B54F0}">
            <xm:f>NOT(ISERROR(SEARCH(Sheet2!$D$8,AT409)))</xm:f>
            <xm:f>Sheet2!$D$8</xm:f>
            <x14:dxf>
              <fill>
                <patternFill>
                  <bgColor rgb="FFFF0000"/>
                </patternFill>
              </fill>
            </x14:dxf>
          </x14:cfRule>
          <x14:cfRule type="containsText" priority="192" operator="containsText" id="{F3EE229F-A804-4F2A-AC3C-14066CA1446A}">
            <xm:f>NOT(ISERROR(SEARCH(Sheet2!$D$7,AT409)))</xm:f>
            <xm:f>Sheet2!$D$7</xm:f>
            <x14:dxf>
              <fill>
                <patternFill>
                  <bgColor rgb="FF00B050"/>
                </patternFill>
              </fill>
            </x14:dxf>
          </x14:cfRule>
          <x14:cfRule type="containsText" priority="193" operator="containsText" id="{DFA777F6-9577-4003-AAA9-7F1BBC435088}">
            <xm:f>NOT(ISERROR(SEARCH(Sheet2!$D$6,AT409)))</xm:f>
            <xm:f>Sheet2!$D$6</xm:f>
            <x14:dxf>
              <fill>
                <patternFill>
                  <bgColor rgb="FFFFFF00"/>
                </patternFill>
              </fill>
            </x14:dxf>
          </x14:cfRule>
          <x14:cfRule type="containsText" priority="194" operator="containsText" id="{840E6B39-0313-40FF-8F31-86F78E9AA864}">
            <xm:f>NOT(ISERROR(SEARCH(Sheet2!$D$5,AT409)))</xm:f>
            <xm:f>Sheet2!$D$5</xm:f>
            <x14:dxf>
              <fill>
                <patternFill>
                  <bgColor rgb="FFFFFF00"/>
                </patternFill>
              </fill>
            </x14:dxf>
          </x14:cfRule>
          <x14:cfRule type="containsText" priority="195" operator="containsText" id="{53E9FF48-1788-441B-8E31-4B6C110043E9}">
            <xm:f>NOT(ISERROR(SEARCH(Sheet2!$D$4,AT409)))</xm:f>
            <xm:f>Sheet2!$D$4</xm:f>
            <x14:dxf>
              <fill>
                <patternFill>
                  <bgColor rgb="FFFF0000"/>
                </patternFill>
              </fill>
            </x14:dxf>
          </x14:cfRule>
          <xm:sqref>AT409</xm:sqref>
        </x14:conditionalFormatting>
        <x14:conditionalFormatting xmlns:xm="http://schemas.microsoft.com/office/excel/2006/main">
          <x14:cfRule type="containsText" priority="186" operator="containsText" id="{43B232BC-4CCA-4AE9-B73F-DFAD2C10B32B}">
            <xm:f>NOT(ISERROR(SEARCH(Sheet2!$D$8,AT448)))</xm:f>
            <xm:f>Sheet2!$D$8</xm:f>
            <x14:dxf>
              <fill>
                <patternFill>
                  <bgColor rgb="FFFF0000"/>
                </patternFill>
              </fill>
            </x14:dxf>
          </x14:cfRule>
          <x14:cfRule type="containsText" priority="187" operator="containsText" id="{DF4E334B-1BB9-430A-9828-138E5177AE8E}">
            <xm:f>NOT(ISERROR(SEARCH(Sheet2!$D$7,AT448)))</xm:f>
            <xm:f>Sheet2!$D$7</xm:f>
            <x14:dxf>
              <fill>
                <patternFill>
                  <bgColor rgb="FF00B050"/>
                </patternFill>
              </fill>
            </x14:dxf>
          </x14:cfRule>
          <x14:cfRule type="containsText" priority="188" operator="containsText" id="{D7383CDB-942D-48B1-BF8C-8D5DAECD4680}">
            <xm:f>NOT(ISERROR(SEARCH(Sheet2!$D$6,AT448)))</xm:f>
            <xm:f>Sheet2!$D$6</xm:f>
            <x14:dxf>
              <fill>
                <patternFill>
                  <bgColor rgb="FFFFFF00"/>
                </patternFill>
              </fill>
            </x14:dxf>
          </x14:cfRule>
          <x14:cfRule type="containsText" priority="189" operator="containsText" id="{F35DBD87-80C6-43FB-8EEB-572BF4CF11D5}">
            <xm:f>NOT(ISERROR(SEARCH(Sheet2!$D$5,AT448)))</xm:f>
            <xm:f>Sheet2!$D$5</xm:f>
            <x14:dxf>
              <fill>
                <patternFill>
                  <bgColor rgb="FFFFFF00"/>
                </patternFill>
              </fill>
            </x14:dxf>
          </x14:cfRule>
          <x14:cfRule type="containsText" priority="190" operator="containsText" id="{9170DCA8-0482-40AD-82C7-E1AD5FC3AD89}">
            <xm:f>NOT(ISERROR(SEARCH(Sheet2!$D$4,AT448)))</xm:f>
            <xm:f>Sheet2!$D$4</xm:f>
            <x14:dxf>
              <fill>
                <patternFill>
                  <bgColor rgb="FFFF0000"/>
                </patternFill>
              </fill>
            </x14:dxf>
          </x14:cfRule>
          <xm:sqref>AT448</xm:sqref>
        </x14:conditionalFormatting>
        <x14:conditionalFormatting xmlns:xm="http://schemas.microsoft.com/office/excel/2006/main">
          <x14:cfRule type="containsText" priority="181" operator="containsText" id="{E7D71229-0CE1-42D9-99B8-D1D40F513764}">
            <xm:f>NOT(ISERROR(SEARCH(Sheet2!$D$8,AT449)))</xm:f>
            <xm:f>Sheet2!$D$8</xm:f>
            <x14:dxf>
              <fill>
                <patternFill>
                  <bgColor rgb="FFFF0000"/>
                </patternFill>
              </fill>
            </x14:dxf>
          </x14:cfRule>
          <x14:cfRule type="containsText" priority="182" operator="containsText" id="{96EB7F75-322B-4838-A7C4-920EC43A8D1D}">
            <xm:f>NOT(ISERROR(SEARCH(Sheet2!$D$7,AT449)))</xm:f>
            <xm:f>Sheet2!$D$7</xm:f>
            <x14:dxf>
              <fill>
                <patternFill>
                  <bgColor rgb="FF00B050"/>
                </patternFill>
              </fill>
            </x14:dxf>
          </x14:cfRule>
          <x14:cfRule type="containsText" priority="183" operator="containsText" id="{8BC4468F-3157-4C30-81D3-12F4481B0C4E}">
            <xm:f>NOT(ISERROR(SEARCH(Sheet2!$D$6,AT449)))</xm:f>
            <xm:f>Sheet2!$D$6</xm:f>
            <x14:dxf>
              <fill>
                <patternFill>
                  <bgColor rgb="FFFFFF00"/>
                </patternFill>
              </fill>
            </x14:dxf>
          </x14:cfRule>
          <x14:cfRule type="containsText" priority="184" operator="containsText" id="{5730C226-2BBA-4E26-AB82-57E86C2E0636}">
            <xm:f>NOT(ISERROR(SEARCH(Sheet2!$D$5,AT449)))</xm:f>
            <xm:f>Sheet2!$D$5</xm:f>
            <x14:dxf>
              <fill>
                <patternFill>
                  <bgColor rgb="FFFFFF00"/>
                </patternFill>
              </fill>
            </x14:dxf>
          </x14:cfRule>
          <x14:cfRule type="containsText" priority="185" operator="containsText" id="{5DCA9C77-4169-44A9-9C19-7554AC94908F}">
            <xm:f>NOT(ISERROR(SEARCH(Sheet2!$D$4,AT449)))</xm:f>
            <xm:f>Sheet2!$D$4</xm:f>
            <x14:dxf>
              <fill>
                <patternFill>
                  <bgColor rgb="FFFF0000"/>
                </patternFill>
              </fill>
            </x14:dxf>
          </x14:cfRule>
          <xm:sqref>AT449</xm:sqref>
        </x14:conditionalFormatting>
        <x14:conditionalFormatting xmlns:xm="http://schemas.microsoft.com/office/excel/2006/main">
          <x14:cfRule type="containsText" priority="176" operator="containsText" id="{AFD0E196-29E1-4DB0-B45D-05417C1477F9}">
            <xm:f>NOT(ISERROR(SEARCH(Sheet2!$D$8,AT450)))</xm:f>
            <xm:f>Sheet2!$D$8</xm:f>
            <x14:dxf>
              <fill>
                <patternFill>
                  <bgColor rgb="FFFF0000"/>
                </patternFill>
              </fill>
            </x14:dxf>
          </x14:cfRule>
          <x14:cfRule type="containsText" priority="177" operator="containsText" id="{B1618732-F86A-453D-9865-A311E2A5391E}">
            <xm:f>NOT(ISERROR(SEARCH(Sheet2!$D$7,AT450)))</xm:f>
            <xm:f>Sheet2!$D$7</xm:f>
            <x14:dxf>
              <fill>
                <patternFill>
                  <bgColor rgb="FF00B050"/>
                </patternFill>
              </fill>
            </x14:dxf>
          </x14:cfRule>
          <x14:cfRule type="containsText" priority="178" operator="containsText" id="{61BBD681-4E12-40DC-AD64-5FE1C7CB3530}">
            <xm:f>NOT(ISERROR(SEARCH(Sheet2!$D$6,AT450)))</xm:f>
            <xm:f>Sheet2!$D$6</xm:f>
            <x14:dxf>
              <fill>
                <patternFill>
                  <bgColor rgb="FFFFFF00"/>
                </patternFill>
              </fill>
            </x14:dxf>
          </x14:cfRule>
          <x14:cfRule type="containsText" priority="179" operator="containsText" id="{47FB4A77-5FE9-4EC0-A9C6-4BF6618AB4E0}">
            <xm:f>NOT(ISERROR(SEARCH(Sheet2!$D$5,AT450)))</xm:f>
            <xm:f>Sheet2!$D$5</xm:f>
            <x14:dxf>
              <fill>
                <patternFill>
                  <bgColor rgb="FFFFFF00"/>
                </patternFill>
              </fill>
            </x14:dxf>
          </x14:cfRule>
          <x14:cfRule type="containsText" priority="180" operator="containsText" id="{B46001F2-5107-4860-BAD5-719A2D442BB4}">
            <xm:f>NOT(ISERROR(SEARCH(Sheet2!$D$4,AT450)))</xm:f>
            <xm:f>Sheet2!$D$4</xm:f>
            <x14:dxf>
              <fill>
                <patternFill>
                  <bgColor rgb="FFFF0000"/>
                </patternFill>
              </fill>
            </x14:dxf>
          </x14:cfRule>
          <xm:sqref>AT544 AT450:AT454</xm:sqref>
        </x14:conditionalFormatting>
        <x14:conditionalFormatting xmlns:xm="http://schemas.microsoft.com/office/excel/2006/main">
          <x14:cfRule type="containsText" priority="171" operator="containsText" id="{7AA98CAF-4B30-49C7-956E-1D2013635C3B}">
            <xm:f>NOT(ISERROR(SEARCH(Sheet2!$D$8,AU5)))</xm:f>
            <xm:f>Sheet2!$D$8</xm:f>
            <x14:dxf>
              <fill>
                <patternFill>
                  <bgColor rgb="FFFF0000"/>
                </patternFill>
              </fill>
            </x14:dxf>
          </x14:cfRule>
          <x14:cfRule type="containsText" priority="172" operator="containsText" id="{3B72E2ED-D4AF-4FD7-AC57-91C4D0F6ED2A}">
            <xm:f>NOT(ISERROR(SEARCH(Sheet2!$D$7,AU5)))</xm:f>
            <xm:f>Sheet2!$D$7</xm:f>
            <x14:dxf>
              <fill>
                <patternFill>
                  <bgColor rgb="FF00B050"/>
                </patternFill>
              </fill>
            </x14:dxf>
          </x14:cfRule>
          <x14:cfRule type="containsText" priority="173" operator="containsText" id="{24CDE34C-E6C2-46A6-8D14-D747F4EAFDE3}">
            <xm:f>NOT(ISERROR(SEARCH(Sheet2!$D$6,AU5)))</xm:f>
            <xm:f>Sheet2!$D$6</xm:f>
            <x14:dxf>
              <fill>
                <patternFill>
                  <bgColor rgb="FFFFFF00"/>
                </patternFill>
              </fill>
            </x14:dxf>
          </x14:cfRule>
          <x14:cfRule type="containsText" priority="174" operator="containsText" id="{D80C7F73-31CD-4DF6-845E-8353468EBE4D}">
            <xm:f>NOT(ISERROR(SEARCH(Sheet2!$D$5,AU5)))</xm:f>
            <xm:f>Sheet2!$D$5</xm:f>
            <x14:dxf>
              <fill>
                <patternFill>
                  <bgColor rgb="FFFFFF00"/>
                </patternFill>
              </fill>
            </x14:dxf>
          </x14:cfRule>
          <x14:cfRule type="containsText" priority="175" operator="containsText" id="{5C54E291-488C-4A56-84E0-A8A1848F1F89}">
            <xm:f>NOT(ISERROR(SEARCH(Sheet2!$D$4,AU5)))</xm:f>
            <xm:f>Sheet2!$D$4</xm:f>
            <x14:dxf>
              <fill>
                <patternFill>
                  <bgColor rgb="FFFF0000"/>
                </patternFill>
              </fill>
            </x14:dxf>
          </x14:cfRule>
          <xm:sqref>AU5:AU44 AU46:AU120 AU122:AU165 AU167:AU172 AU174:AU408 AU410:AU447 AU455:AU543</xm:sqref>
        </x14:conditionalFormatting>
        <x14:conditionalFormatting xmlns:xm="http://schemas.microsoft.com/office/excel/2006/main">
          <x14:cfRule type="containsText" priority="166" operator="containsText" id="{BFB4B47C-89B5-4E47-B82D-ABD7A52C5AF6}">
            <xm:f>NOT(ISERROR(SEARCH(Sheet2!$D$8,AU45)))</xm:f>
            <xm:f>Sheet2!$D$8</xm:f>
            <x14:dxf>
              <fill>
                <patternFill>
                  <bgColor rgb="FFFF0000"/>
                </patternFill>
              </fill>
            </x14:dxf>
          </x14:cfRule>
          <x14:cfRule type="containsText" priority="167" operator="containsText" id="{7F0D6A48-42D5-409F-8CAB-DB98A7604DD9}">
            <xm:f>NOT(ISERROR(SEARCH(Sheet2!$D$7,AU45)))</xm:f>
            <xm:f>Sheet2!$D$7</xm:f>
            <x14:dxf>
              <fill>
                <patternFill>
                  <bgColor rgb="FF00B050"/>
                </patternFill>
              </fill>
            </x14:dxf>
          </x14:cfRule>
          <x14:cfRule type="containsText" priority="168" operator="containsText" id="{9880D488-D528-4379-AA39-35417F013FF9}">
            <xm:f>NOT(ISERROR(SEARCH(Sheet2!$D$6,AU45)))</xm:f>
            <xm:f>Sheet2!$D$6</xm:f>
            <x14:dxf>
              <fill>
                <patternFill>
                  <bgColor rgb="FFFFFF00"/>
                </patternFill>
              </fill>
            </x14:dxf>
          </x14:cfRule>
          <x14:cfRule type="containsText" priority="169" operator="containsText" id="{E575E1D6-8812-48CA-9026-1C5965818022}">
            <xm:f>NOT(ISERROR(SEARCH(Sheet2!$D$5,AU45)))</xm:f>
            <xm:f>Sheet2!$D$5</xm:f>
            <x14:dxf>
              <fill>
                <patternFill>
                  <bgColor rgb="FFFFFF00"/>
                </patternFill>
              </fill>
            </x14:dxf>
          </x14:cfRule>
          <x14:cfRule type="containsText" priority="170" operator="containsText" id="{B4534C9C-2F1C-40A7-AA06-CB64F1C4EA26}">
            <xm:f>NOT(ISERROR(SEARCH(Sheet2!$D$4,AU45)))</xm:f>
            <xm:f>Sheet2!$D$4</xm:f>
            <x14:dxf>
              <fill>
                <patternFill>
                  <bgColor rgb="FFFF0000"/>
                </patternFill>
              </fill>
            </x14:dxf>
          </x14:cfRule>
          <xm:sqref>AU45</xm:sqref>
        </x14:conditionalFormatting>
        <x14:conditionalFormatting xmlns:xm="http://schemas.microsoft.com/office/excel/2006/main">
          <x14:cfRule type="containsText" priority="161" operator="containsText" id="{B909F6DB-83D8-4B22-B678-3A8A76EED729}">
            <xm:f>NOT(ISERROR(SEARCH(Sheet2!$D$8,AU121)))</xm:f>
            <xm:f>Sheet2!$D$8</xm:f>
            <x14:dxf>
              <fill>
                <patternFill>
                  <bgColor rgb="FFFF0000"/>
                </patternFill>
              </fill>
            </x14:dxf>
          </x14:cfRule>
          <x14:cfRule type="containsText" priority="162" operator="containsText" id="{425DAB42-C55C-497D-826D-0536D8E142CD}">
            <xm:f>NOT(ISERROR(SEARCH(Sheet2!$D$7,AU121)))</xm:f>
            <xm:f>Sheet2!$D$7</xm:f>
            <x14:dxf>
              <fill>
                <patternFill>
                  <bgColor rgb="FF00B050"/>
                </patternFill>
              </fill>
            </x14:dxf>
          </x14:cfRule>
          <x14:cfRule type="containsText" priority="163" operator="containsText" id="{BB1EC227-8D20-4E37-9A6A-7AB5EF95ED66}">
            <xm:f>NOT(ISERROR(SEARCH(Sheet2!$D$6,AU121)))</xm:f>
            <xm:f>Sheet2!$D$6</xm:f>
            <x14:dxf>
              <fill>
                <patternFill>
                  <bgColor rgb="FFFFFF00"/>
                </patternFill>
              </fill>
            </x14:dxf>
          </x14:cfRule>
          <x14:cfRule type="containsText" priority="164" operator="containsText" id="{E90E351C-740B-45DE-8707-221CDBB298F2}">
            <xm:f>NOT(ISERROR(SEARCH(Sheet2!$D$5,AU121)))</xm:f>
            <xm:f>Sheet2!$D$5</xm:f>
            <x14:dxf>
              <fill>
                <patternFill>
                  <bgColor rgb="FFFFFF00"/>
                </patternFill>
              </fill>
            </x14:dxf>
          </x14:cfRule>
          <x14:cfRule type="containsText" priority="165" operator="containsText" id="{5B91362F-619F-415A-9EB5-69CB9B16CB79}">
            <xm:f>NOT(ISERROR(SEARCH(Sheet2!$D$4,AU121)))</xm:f>
            <xm:f>Sheet2!$D$4</xm:f>
            <x14:dxf>
              <fill>
                <patternFill>
                  <bgColor rgb="FFFF0000"/>
                </patternFill>
              </fill>
            </x14:dxf>
          </x14:cfRule>
          <xm:sqref>AU121</xm:sqref>
        </x14:conditionalFormatting>
        <x14:conditionalFormatting xmlns:xm="http://schemas.microsoft.com/office/excel/2006/main">
          <x14:cfRule type="containsText" priority="156" operator="containsText" id="{AD9FE9E6-5E7A-4271-8611-57AEB73263F4}">
            <xm:f>NOT(ISERROR(SEARCH(Sheet2!$D$8,AU166)))</xm:f>
            <xm:f>Sheet2!$D$8</xm:f>
            <x14:dxf>
              <fill>
                <patternFill>
                  <bgColor rgb="FFFF0000"/>
                </patternFill>
              </fill>
            </x14:dxf>
          </x14:cfRule>
          <x14:cfRule type="containsText" priority="157" operator="containsText" id="{804685C8-FED5-42AD-963D-5A9388C23142}">
            <xm:f>NOT(ISERROR(SEARCH(Sheet2!$D$7,AU166)))</xm:f>
            <xm:f>Sheet2!$D$7</xm:f>
            <x14:dxf>
              <fill>
                <patternFill>
                  <bgColor rgb="FF00B050"/>
                </patternFill>
              </fill>
            </x14:dxf>
          </x14:cfRule>
          <x14:cfRule type="containsText" priority="158" operator="containsText" id="{7665B24B-4F65-4DC0-9D03-D1D7612EB27F}">
            <xm:f>NOT(ISERROR(SEARCH(Sheet2!$D$6,AU166)))</xm:f>
            <xm:f>Sheet2!$D$6</xm:f>
            <x14:dxf>
              <fill>
                <patternFill>
                  <bgColor rgb="FFFFFF00"/>
                </patternFill>
              </fill>
            </x14:dxf>
          </x14:cfRule>
          <x14:cfRule type="containsText" priority="159" operator="containsText" id="{477C0970-D2A4-4FDD-B901-F5725300FDE1}">
            <xm:f>NOT(ISERROR(SEARCH(Sheet2!$D$5,AU166)))</xm:f>
            <xm:f>Sheet2!$D$5</xm:f>
            <x14:dxf>
              <fill>
                <patternFill>
                  <bgColor rgb="FFFFFF00"/>
                </patternFill>
              </fill>
            </x14:dxf>
          </x14:cfRule>
          <x14:cfRule type="containsText" priority="160" operator="containsText" id="{33324E7E-E5A9-4D2C-ABBB-602318A65092}">
            <xm:f>NOT(ISERROR(SEARCH(Sheet2!$D$4,AU166)))</xm:f>
            <xm:f>Sheet2!$D$4</xm:f>
            <x14:dxf>
              <fill>
                <patternFill>
                  <bgColor rgb="FFFF0000"/>
                </patternFill>
              </fill>
            </x14:dxf>
          </x14:cfRule>
          <xm:sqref>AU166</xm:sqref>
        </x14:conditionalFormatting>
        <x14:conditionalFormatting xmlns:xm="http://schemas.microsoft.com/office/excel/2006/main">
          <x14:cfRule type="containsText" priority="151" operator="containsText" id="{C6019C16-3F8C-4503-9BDF-8189169A44BE}">
            <xm:f>NOT(ISERROR(SEARCH(Sheet2!$D$8,AU173)))</xm:f>
            <xm:f>Sheet2!$D$8</xm:f>
            <x14:dxf>
              <fill>
                <patternFill>
                  <bgColor rgb="FFFF0000"/>
                </patternFill>
              </fill>
            </x14:dxf>
          </x14:cfRule>
          <x14:cfRule type="containsText" priority="152" operator="containsText" id="{3517F104-FC40-432D-866E-BB29EBD09C25}">
            <xm:f>NOT(ISERROR(SEARCH(Sheet2!$D$7,AU173)))</xm:f>
            <xm:f>Sheet2!$D$7</xm:f>
            <x14:dxf>
              <fill>
                <patternFill>
                  <bgColor rgb="FF00B050"/>
                </patternFill>
              </fill>
            </x14:dxf>
          </x14:cfRule>
          <x14:cfRule type="containsText" priority="153" operator="containsText" id="{334E7DE5-921D-473A-92D9-5D136CE15F94}">
            <xm:f>NOT(ISERROR(SEARCH(Sheet2!$D$6,AU173)))</xm:f>
            <xm:f>Sheet2!$D$6</xm:f>
            <x14:dxf>
              <fill>
                <patternFill>
                  <bgColor rgb="FFFFFF00"/>
                </patternFill>
              </fill>
            </x14:dxf>
          </x14:cfRule>
          <x14:cfRule type="containsText" priority="154" operator="containsText" id="{368978B9-80BD-4F8F-B68B-22B2DF4791F9}">
            <xm:f>NOT(ISERROR(SEARCH(Sheet2!$D$5,AU173)))</xm:f>
            <xm:f>Sheet2!$D$5</xm:f>
            <x14:dxf>
              <fill>
                <patternFill>
                  <bgColor rgb="FFFFFF00"/>
                </patternFill>
              </fill>
            </x14:dxf>
          </x14:cfRule>
          <x14:cfRule type="containsText" priority="155" operator="containsText" id="{091742B1-2293-4904-B784-6851D046F025}">
            <xm:f>NOT(ISERROR(SEARCH(Sheet2!$D$4,AU173)))</xm:f>
            <xm:f>Sheet2!$D$4</xm:f>
            <x14:dxf>
              <fill>
                <patternFill>
                  <bgColor rgb="FFFF0000"/>
                </patternFill>
              </fill>
            </x14:dxf>
          </x14:cfRule>
          <xm:sqref>AU173</xm:sqref>
        </x14:conditionalFormatting>
        <x14:conditionalFormatting xmlns:xm="http://schemas.microsoft.com/office/excel/2006/main">
          <x14:cfRule type="containsText" priority="146" operator="containsText" id="{D7D24221-685F-4538-9B22-4E66D951DF74}">
            <xm:f>NOT(ISERROR(SEARCH(Sheet2!$D$8,AU409)))</xm:f>
            <xm:f>Sheet2!$D$8</xm:f>
            <x14:dxf>
              <fill>
                <patternFill>
                  <bgColor rgb="FFFF0000"/>
                </patternFill>
              </fill>
            </x14:dxf>
          </x14:cfRule>
          <x14:cfRule type="containsText" priority="147" operator="containsText" id="{A8BD7E11-4B0A-4870-B9CE-36F650EAAF2F}">
            <xm:f>NOT(ISERROR(SEARCH(Sheet2!$D$7,AU409)))</xm:f>
            <xm:f>Sheet2!$D$7</xm:f>
            <x14:dxf>
              <fill>
                <patternFill>
                  <bgColor rgb="FF00B050"/>
                </patternFill>
              </fill>
            </x14:dxf>
          </x14:cfRule>
          <x14:cfRule type="containsText" priority="148" operator="containsText" id="{213C5E47-C160-444D-97A9-963C0C64BC7E}">
            <xm:f>NOT(ISERROR(SEARCH(Sheet2!$D$6,AU409)))</xm:f>
            <xm:f>Sheet2!$D$6</xm:f>
            <x14:dxf>
              <fill>
                <patternFill>
                  <bgColor rgb="FFFFFF00"/>
                </patternFill>
              </fill>
            </x14:dxf>
          </x14:cfRule>
          <x14:cfRule type="containsText" priority="149" operator="containsText" id="{C0F2888E-268C-4BE8-92AE-976318FFF74C}">
            <xm:f>NOT(ISERROR(SEARCH(Sheet2!$D$5,AU409)))</xm:f>
            <xm:f>Sheet2!$D$5</xm:f>
            <x14:dxf>
              <fill>
                <patternFill>
                  <bgColor rgb="FFFFFF00"/>
                </patternFill>
              </fill>
            </x14:dxf>
          </x14:cfRule>
          <x14:cfRule type="containsText" priority="150" operator="containsText" id="{A1FC4578-72C8-4AEB-8F9E-3AB72F45225B}">
            <xm:f>NOT(ISERROR(SEARCH(Sheet2!$D$4,AU409)))</xm:f>
            <xm:f>Sheet2!$D$4</xm:f>
            <x14:dxf>
              <fill>
                <patternFill>
                  <bgColor rgb="FFFF0000"/>
                </patternFill>
              </fill>
            </x14:dxf>
          </x14:cfRule>
          <xm:sqref>AU409</xm:sqref>
        </x14:conditionalFormatting>
        <x14:conditionalFormatting xmlns:xm="http://schemas.microsoft.com/office/excel/2006/main">
          <x14:cfRule type="containsText" priority="141" operator="containsText" id="{A43417EC-FB81-4738-8205-7D618C7AA0F4}">
            <xm:f>NOT(ISERROR(SEARCH(Sheet2!$D$8,AU448)))</xm:f>
            <xm:f>Sheet2!$D$8</xm:f>
            <x14:dxf>
              <fill>
                <patternFill>
                  <bgColor rgb="FFFF0000"/>
                </patternFill>
              </fill>
            </x14:dxf>
          </x14:cfRule>
          <x14:cfRule type="containsText" priority="142" operator="containsText" id="{E6CA3B19-68AC-425A-AA33-3EA5FC292962}">
            <xm:f>NOT(ISERROR(SEARCH(Sheet2!$D$7,AU448)))</xm:f>
            <xm:f>Sheet2!$D$7</xm:f>
            <x14:dxf>
              <fill>
                <patternFill>
                  <bgColor rgb="FF00B050"/>
                </patternFill>
              </fill>
            </x14:dxf>
          </x14:cfRule>
          <x14:cfRule type="containsText" priority="143" operator="containsText" id="{AA8D91EA-130F-4B4E-BA60-C5E2A81E573E}">
            <xm:f>NOT(ISERROR(SEARCH(Sheet2!$D$6,AU448)))</xm:f>
            <xm:f>Sheet2!$D$6</xm:f>
            <x14:dxf>
              <fill>
                <patternFill>
                  <bgColor rgb="FFFFFF00"/>
                </patternFill>
              </fill>
            </x14:dxf>
          </x14:cfRule>
          <x14:cfRule type="containsText" priority="144" operator="containsText" id="{674E35DE-28C5-4ED6-BE5A-5A2EB0CE93E3}">
            <xm:f>NOT(ISERROR(SEARCH(Sheet2!$D$5,AU448)))</xm:f>
            <xm:f>Sheet2!$D$5</xm:f>
            <x14:dxf>
              <fill>
                <patternFill>
                  <bgColor rgb="FFFFFF00"/>
                </patternFill>
              </fill>
            </x14:dxf>
          </x14:cfRule>
          <x14:cfRule type="containsText" priority="145" operator="containsText" id="{FDED56DD-6859-4E12-B044-E9823A307C54}">
            <xm:f>NOT(ISERROR(SEARCH(Sheet2!$D$4,AU448)))</xm:f>
            <xm:f>Sheet2!$D$4</xm:f>
            <x14:dxf>
              <fill>
                <patternFill>
                  <bgColor rgb="FFFF0000"/>
                </patternFill>
              </fill>
            </x14:dxf>
          </x14:cfRule>
          <xm:sqref>AU448</xm:sqref>
        </x14:conditionalFormatting>
        <x14:conditionalFormatting xmlns:xm="http://schemas.microsoft.com/office/excel/2006/main">
          <x14:cfRule type="containsText" priority="136" operator="containsText" id="{428591FB-53C9-49AC-92C2-60517AB459E3}">
            <xm:f>NOT(ISERROR(SEARCH(Sheet2!$D$8,AU449)))</xm:f>
            <xm:f>Sheet2!$D$8</xm:f>
            <x14:dxf>
              <fill>
                <patternFill>
                  <bgColor rgb="FFFF0000"/>
                </patternFill>
              </fill>
            </x14:dxf>
          </x14:cfRule>
          <x14:cfRule type="containsText" priority="137" operator="containsText" id="{699962B1-E64D-4274-82F0-D9C54903F487}">
            <xm:f>NOT(ISERROR(SEARCH(Sheet2!$D$7,AU449)))</xm:f>
            <xm:f>Sheet2!$D$7</xm:f>
            <x14:dxf>
              <fill>
                <patternFill>
                  <bgColor rgb="FF00B050"/>
                </patternFill>
              </fill>
            </x14:dxf>
          </x14:cfRule>
          <x14:cfRule type="containsText" priority="138" operator="containsText" id="{1E467B41-83F8-487C-B3CD-18A2194D3391}">
            <xm:f>NOT(ISERROR(SEARCH(Sheet2!$D$6,AU449)))</xm:f>
            <xm:f>Sheet2!$D$6</xm:f>
            <x14:dxf>
              <fill>
                <patternFill>
                  <bgColor rgb="FFFFFF00"/>
                </patternFill>
              </fill>
            </x14:dxf>
          </x14:cfRule>
          <x14:cfRule type="containsText" priority="139" operator="containsText" id="{27526E4D-9D35-48A3-BBE3-01D7A7308FA3}">
            <xm:f>NOT(ISERROR(SEARCH(Sheet2!$D$5,AU449)))</xm:f>
            <xm:f>Sheet2!$D$5</xm:f>
            <x14:dxf>
              <fill>
                <patternFill>
                  <bgColor rgb="FFFFFF00"/>
                </patternFill>
              </fill>
            </x14:dxf>
          </x14:cfRule>
          <x14:cfRule type="containsText" priority="140" operator="containsText" id="{F2AD85F3-26F2-406A-BE80-53C32EBD134C}">
            <xm:f>NOT(ISERROR(SEARCH(Sheet2!$D$4,AU449)))</xm:f>
            <xm:f>Sheet2!$D$4</xm:f>
            <x14:dxf>
              <fill>
                <patternFill>
                  <bgColor rgb="FFFF0000"/>
                </patternFill>
              </fill>
            </x14:dxf>
          </x14:cfRule>
          <xm:sqref>AU449</xm:sqref>
        </x14:conditionalFormatting>
        <x14:conditionalFormatting xmlns:xm="http://schemas.microsoft.com/office/excel/2006/main">
          <x14:cfRule type="containsText" priority="131" operator="containsText" id="{70DA1EA3-8370-47A8-B6E6-0342F2A617B2}">
            <xm:f>NOT(ISERROR(SEARCH(Sheet2!$D$8,AU450)))</xm:f>
            <xm:f>Sheet2!$D$8</xm:f>
            <x14:dxf>
              <fill>
                <patternFill>
                  <bgColor rgb="FFFF0000"/>
                </patternFill>
              </fill>
            </x14:dxf>
          </x14:cfRule>
          <x14:cfRule type="containsText" priority="132" operator="containsText" id="{FBA4A5D3-10F5-4531-8492-AA34BA189B63}">
            <xm:f>NOT(ISERROR(SEARCH(Sheet2!$D$7,AU450)))</xm:f>
            <xm:f>Sheet2!$D$7</xm:f>
            <x14:dxf>
              <fill>
                <patternFill>
                  <bgColor rgb="FF00B050"/>
                </patternFill>
              </fill>
            </x14:dxf>
          </x14:cfRule>
          <x14:cfRule type="containsText" priority="133" operator="containsText" id="{DFCBAE89-9504-4948-AA8F-FE488B0C2517}">
            <xm:f>NOT(ISERROR(SEARCH(Sheet2!$D$6,AU450)))</xm:f>
            <xm:f>Sheet2!$D$6</xm:f>
            <x14:dxf>
              <fill>
                <patternFill>
                  <bgColor rgb="FFFFFF00"/>
                </patternFill>
              </fill>
            </x14:dxf>
          </x14:cfRule>
          <x14:cfRule type="containsText" priority="134" operator="containsText" id="{AFB1DAB6-EEB8-419A-A4AF-071A47CCBBB1}">
            <xm:f>NOT(ISERROR(SEARCH(Sheet2!$D$5,AU450)))</xm:f>
            <xm:f>Sheet2!$D$5</xm:f>
            <x14:dxf>
              <fill>
                <patternFill>
                  <bgColor rgb="FFFFFF00"/>
                </patternFill>
              </fill>
            </x14:dxf>
          </x14:cfRule>
          <x14:cfRule type="containsText" priority="135" operator="containsText" id="{2494E268-7D81-43A0-9BB1-ABB0C3F89973}">
            <xm:f>NOT(ISERROR(SEARCH(Sheet2!$D$4,AU450)))</xm:f>
            <xm:f>Sheet2!$D$4</xm:f>
            <x14:dxf>
              <fill>
                <patternFill>
                  <bgColor rgb="FFFF0000"/>
                </patternFill>
              </fill>
            </x14:dxf>
          </x14:cfRule>
          <xm:sqref>AU544 AU450:AU454</xm:sqref>
        </x14:conditionalFormatting>
        <x14:conditionalFormatting xmlns:xm="http://schemas.microsoft.com/office/excel/2006/main">
          <x14:cfRule type="containsText" priority="126" operator="containsText" id="{A14395CC-4B4E-463E-A40A-632D37F6DD56}">
            <xm:f>NOT(ISERROR(SEARCH(Sheet2!$D$8,AV5)))</xm:f>
            <xm:f>Sheet2!$D$8</xm:f>
            <x14:dxf>
              <fill>
                <patternFill>
                  <bgColor rgb="FFFF0000"/>
                </patternFill>
              </fill>
            </x14:dxf>
          </x14:cfRule>
          <x14:cfRule type="containsText" priority="127" operator="containsText" id="{E7CDA3FB-C940-4B3E-8976-24B9E51D215C}">
            <xm:f>NOT(ISERROR(SEARCH(Sheet2!$D$7,AV5)))</xm:f>
            <xm:f>Sheet2!$D$7</xm:f>
            <x14:dxf>
              <fill>
                <patternFill>
                  <bgColor rgb="FF00B050"/>
                </patternFill>
              </fill>
            </x14:dxf>
          </x14:cfRule>
          <x14:cfRule type="containsText" priority="128" operator="containsText" id="{B96A5499-26C7-4153-AA35-76218F34511B}">
            <xm:f>NOT(ISERROR(SEARCH(Sheet2!$D$6,AV5)))</xm:f>
            <xm:f>Sheet2!$D$6</xm:f>
            <x14:dxf>
              <fill>
                <patternFill>
                  <bgColor rgb="FFFFFF00"/>
                </patternFill>
              </fill>
            </x14:dxf>
          </x14:cfRule>
          <x14:cfRule type="containsText" priority="129" operator="containsText" id="{99AA9179-A78C-4796-8BA7-69C1E955AD09}">
            <xm:f>NOT(ISERROR(SEARCH(Sheet2!$D$5,AV5)))</xm:f>
            <xm:f>Sheet2!$D$5</xm:f>
            <x14:dxf>
              <fill>
                <patternFill>
                  <bgColor rgb="FFFFFF00"/>
                </patternFill>
              </fill>
            </x14:dxf>
          </x14:cfRule>
          <x14:cfRule type="containsText" priority="130" operator="containsText" id="{E080D53A-7FF2-4E16-9464-8DD84D57540F}">
            <xm:f>NOT(ISERROR(SEARCH(Sheet2!$D$4,AV5)))</xm:f>
            <xm:f>Sheet2!$D$4</xm:f>
            <x14:dxf>
              <fill>
                <patternFill>
                  <bgColor rgb="FFFF0000"/>
                </patternFill>
              </fill>
            </x14:dxf>
          </x14:cfRule>
          <xm:sqref>AV5:AV44 AV46:AV120 AV122:AV165 AV167:AV172 AV174:AV408 AV410:AV447 AV455:AV543</xm:sqref>
        </x14:conditionalFormatting>
        <x14:conditionalFormatting xmlns:xm="http://schemas.microsoft.com/office/excel/2006/main">
          <x14:cfRule type="containsText" priority="121" operator="containsText" id="{97633AA9-10B7-4A49-8825-C33E442F9A8D}">
            <xm:f>NOT(ISERROR(SEARCH(Sheet2!$D$8,AV45)))</xm:f>
            <xm:f>Sheet2!$D$8</xm:f>
            <x14:dxf>
              <fill>
                <patternFill>
                  <bgColor rgb="FFFF0000"/>
                </patternFill>
              </fill>
            </x14:dxf>
          </x14:cfRule>
          <x14:cfRule type="containsText" priority="122" operator="containsText" id="{C5B42776-24F1-4615-80D9-8EB4DEB67B0D}">
            <xm:f>NOT(ISERROR(SEARCH(Sheet2!$D$7,AV45)))</xm:f>
            <xm:f>Sheet2!$D$7</xm:f>
            <x14:dxf>
              <fill>
                <patternFill>
                  <bgColor rgb="FF00B050"/>
                </patternFill>
              </fill>
            </x14:dxf>
          </x14:cfRule>
          <x14:cfRule type="containsText" priority="123" operator="containsText" id="{8DFF1031-2F5B-4FA1-A2D4-16200B285A6A}">
            <xm:f>NOT(ISERROR(SEARCH(Sheet2!$D$6,AV45)))</xm:f>
            <xm:f>Sheet2!$D$6</xm:f>
            <x14:dxf>
              <fill>
                <patternFill>
                  <bgColor rgb="FFFFFF00"/>
                </patternFill>
              </fill>
            </x14:dxf>
          </x14:cfRule>
          <x14:cfRule type="containsText" priority="124" operator="containsText" id="{1EFC039E-FBDD-430A-AF52-AE70CF57AFE3}">
            <xm:f>NOT(ISERROR(SEARCH(Sheet2!$D$5,AV45)))</xm:f>
            <xm:f>Sheet2!$D$5</xm:f>
            <x14:dxf>
              <fill>
                <patternFill>
                  <bgColor rgb="FFFFFF00"/>
                </patternFill>
              </fill>
            </x14:dxf>
          </x14:cfRule>
          <x14:cfRule type="containsText" priority="125" operator="containsText" id="{21AC6BFD-58A2-4089-9D93-2FE63A07774E}">
            <xm:f>NOT(ISERROR(SEARCH(Sheet2!$D$4,AV45)))</xm:f>
            <xm:f>Sheet2!$D$4</xm:f>
            <x14:dxf>
              <fill>
                <patternFill>
                  <bgColor rgb="FFFF0000"/>
                </patternFill>
              </fill>
            </x14:dxf>
          </x14:cfRule>
          <xm:sqref>AV45</xm:sqref>
        </x14:conditionalFormatting>
        <x14:conditionalFormatting xmlns:xm="http://schemas.microsoft.com/office/excel/2006/main">
          <x14:cfRule type="containsText" priority="116" operator="containsText" id="{C236A767-9808-4B01-BA6F-6B6ECBCEE8C2}">
            <xm:f>NOT(ISERROR(SEARCH(Sheet2!$D$8,AV121)))</xm:f>
            <xm:f>Sheet2!$D$8</xm:f>
            <x14:dxf>
              <fill>
                <patternFill>
                  <bgColor rgb="FFFF0000"/>
                </patternFill>
              </fill>
            </x14:dxf>
          </x14:cfRule>
          <x14:cfRule type="containsText" priority="117" operator="containsText" id="{FFAFA0E7-9C4F-4B32-B6A7-6F5E1D8F0B29}">
            <xm:f>NOT(ISERROR(SEARCH(Sheet2!$D$7,AV121)))</xm:f>
            <xm:f>Sheet2!$D$7</xm:f>
            <x14:dxf>
              <fill>
                <patternFill>
                  <bgColor rgb="FF00B050"/>
                </patternFill>
              </fill>
            </x14:dxf>
          </x14:cfRule>
          <x14:cfRule type="containsText" priority="118" operator="containsText" id="{C8F344B4-8E42-4516-85F3-9DB951CAE2C2}">
            <xm:f>NOT(ISERROR(SEARCH(Sheet2!$D$6,AV121)))</xm:f>
            <xm:f>Sheet2!$D$6</xm:f>
            <x14:dxf>
              <fill>
                <patternFill>
                  <bgColor rgb="FFFFFF00"/>
                </patternFill>
              </fill>
            </x14:dxf>
          </x14:cfRule>
          <x14:cfRule type="containsText" priority="119" operator="containsText" id="{7A495190-8A07-4161-95CB-819537DDBB48}">
            <xm:f>NOT(ISERROR(SEARCH(Sheet2!$D$5,AV121)))</xm:f>
            <xm:f>Sheet2!$D$5</xm:f>
            <x14:dxf>
              <fill>
                <patternFill>
                  <bgColor rgb="FFFFFF00"/>
                </patternFill>
              </fill>
            </x14:dxf>
          </x14:cfRule>
          <x14:cfRule type="containsText" priority="120" operator="containsText" id="{22EF051E-1625-4EB6-8BA2-7C26D2D69553}">
            <xm:f>NOT(ISERROR(SEARCH(Sheet2!$D$4,AV121)))</xm:f>
            <xm:f>Sheet2!$D$4</xm:f>
            <x14:dxf>
              <fill>
                <patternFill>
                  <bgColor rgb="FFFF0000"/>
                </patternFill>
              </fill>
            </x14:dxf>
          </x14:cfRule>
          <xm:sqref>AV121</xm:sqref>
        </x14:conditionalFormatting>
        <x14:conditionalFormatting xmlns:xm="http://schemas.microsoft.com/office/excel/2006/main">
          <x14:cfRule type="containsText" priority="111" operator="containsText" id="{607A1C53-0A34-4025-8934-00C8A9276CB1}">
            <xm:f>NOT(ISERROR(SEARCH(Sheet2!$D$8,AV166)))</xm:f>
            <xm:f>Sheet2!$D$8</xm:f>
            <x14:dxf>
              <fill>
                <patternFill>
                  <bgColor rgb="FFFF0000"/>
                </patternFill>
              </fill>
            </x14:dxf>
          </x14:cfRule>
          <x14:cfRule type="containsText" priority="112" operator="containsText" id="{1AFDE28A-D27A-4496-AB7A-39D61324BF8E}">
            <xm:f>NOT(ISERROR(SEARCH(Sheet2!$D$7,AV166)))</xm:f>
            <xm:f>Sheet2!$D$7</xm:f>
            <x14:dxf>
              <fill>
                <patternFill>
                  <bgColor rgb="FF00B050"/>
                </patternFill>
              </fill>
            </x14:dxf>
          </x14:cfRule>
          <x14:cfRule type="containsText" priority="113" operator="containsText" id="{910100BA-97AD-438C-B782-1E2E59D8B636}">
            <xm:f>NOT(ISERROR(SEARCH(Sheet2!$D$6,AV166)))</xm:f>
            <xm:f>Sheet2!$D$6</xm:f>
            <x14:dxf>
              <fill>
                <patternFill>
                  <bgColor rgb="FFFFFF00"/>
                </patternFill>
              </fill>
            </x14:dxf>
          </x14:cfRule>
          <x14:cfRule type="containsText" priority="114" operator="containsText" id="{39F2F8A0-0AC3-461B-ADEC-0A7BF8AA96EF}">
            <xm:f>NOT(ISERROR(SEARCH(Sheet2!$D$5,AV166)))</xm:f>
            <xm:f>Sheet2!$D$5</xm:f>
            <x14:dxf>
              <fill>
                <patternFill>
                  <bgColor rgb="FFFFFF00"/>
                </patternFill>
              </fill>
            </x14:dxf>
          </x14:cfRule>
          <x14:cfRule type="containsText" priority="115" operator="containsText" id="{F0D18B71-C2C7-48A5-B6BA-8C5EFB99E2D0}">
            <xm:f>NOT(ISERROR(SEARCH(Sheet2!$D$4,AV166)))</xm:f>
            <xm:f>Sheet2!$D$4</xm:f>
            <x14:dxf>
              <fill>
                <patternFill>
                  <bgColor rgb="FFFF0000"/>
                </patternFill>
              </fill>
            </x14:dxf>
          </x14:cfRule>
          <xm:sqref>AV166</xm:sqref>
        </x14:conditionalFormatting>
        <x14:conditionalFormatting xmlns:xm="http://schemas.microsoft.com/office/excel/2006/main">
          <x14:cfRule type="containsText" priority="106" operator="containsText" id="{9AE89630-EA35-467A-A693-BC917CEB3593}">
            <xm:f>NOT(ISERROR(SEARCH(Sheet2!$D$8,AV173)))</xm:f>
            <xm:f>Sheet2!$D$8</xm:f>
            <x14:dxf>
              <fill>
                <patternFill>
                  <bgColor rgb="FFFF0000"/>
                </patternFill>
              </fill>
            </x14:dxf>
          </x14:cfRule>
          <x14:cfRule type="containsText" priority="107" operator="containsText" id="{0149E5DA-8B98-409D-9CE7-9C09CACD4937}">
            <xm:f>NOT(ISERROR(SEARCH(Sheet2!$D$7,AV173)))</xm:f>
            <xm:f>Sheet2!$D$7</xm:f>
            <x14:dxf>
              <fill>
                <patternFill>
                  <bgColor rgb="FF00B050"/>
                </patternFill>
              </fill>
            </x14:dxf>
          </x14:cfRule>
          <x14:cfRule type="containsText" priority="108" operator="containsText" id="{C52B1159-0F66-44C3-A061-FF49FCFD6C9B}">
            <xm:f>NOT(ISERROR(SEARCH(Sheet2!$D$6,AV173)))</xm:f>
            <xm:f>Sheet2!$D$6</xm:f>
            <x14:dxf>
              <fill>
                <patternFill>
                  <bgColor rgb="FFFFFF00"/>
                </patternFill>
              </fill>
            </x14:dxf>
          </x14:cfRule>
          <x14:cfRule type="containsText" priority="109" operator="containsText" id="{82873C42-BC11-4892-AE48-046217CDAF4C}">
            <xm:f>NOT(ISERROR(SEARCH(Sheet2!$D$5,AV173)))</xm:f>
            <xm:f>Sheet2!$D$5</xm:f>
            <x14:dxf>
              <fill>
                <patternFill>
                  <bgColor rgb="FFFFFF00"/>
                </patternFill>
              </fill>
            </x14:dxf>
          </x14:cfRule>
          <x14:cfRule type="containsText" priority="110" operator="containsText" id="{4A73B7B5-5B67-4186-B6AC-13B2F06F9CF7}">
            <xm:f>NOT(ISERROR(SEARCH(Sheet2!$D$4,AV173)))</xm:f>
            <xm:f>Sheet2!$D$4</xm:f>
            <x14:dxf>
              <fill>
                <patternFill>
                  <bgColor rgb="FFFF0000"/>
                </patternFill>
              </fill>
            </x14:dxf>
          </x14:cfRule>
          <xm:sqref>AV173</xm:sqref>
        </x14:conditionalFormatting>
        <x14:conditionalFormatting xmlns:xm="http://schemas.microsoft.com/office/excel/2006/main">
          <x14:cfRule type="containsText" priority="101" operator="containsText" id="{53B73E19-E054-4AAD-B138-C402BCD58871}">
            <xm:f>NOT(ISERROR(SEARCH(Sheet2!$D$8,AV409)))</xm:f>
            <xm:f>Sheet2!$D$8</xm:f>
            <x14:dxf>
              <fill>
                <patternFill>
                  <bgColor rgb="FFFF0000"/>
                </patternFill>
              </fill>
            </x14:dxf>
          </x14:cfRule>
          <x14:cfRule type="containsText" priority="102" operator="containsText" id="{40C39965-286D-4CB4-A1FD-2D7BA44A7564}">
            <xm:f>NOT(ISERROR(SEARCH(Sheet2!$D$7,AV409)))</xm:f>
            <xm:f>Sheet2!$D$7</xm:f>
            <x14:dxf>
              <fill>
                <patternFill>
                  <bgColor rgb="FF00B050"/>
                </patternFill>
              </fill>
            </x14:dxf>
          </x14:cfRule>
          <x14:cfRule type="containsText" priority="103" operator="containsText" id="{C88388A4-A4EB-4F03-BBF6-A04213750569}">
            <xm:f>NOT(ISERROR(SEARCH(Sheet2!$D$6,AV409)))</xm:f>
            <xm:f>Sheet2!$D$6</xm:f>
            <x14:dxf>
              <fill>
                <patternFill>
                  <bgColor rgb="FFFFFF00"/>
                </patternFill>
              </fill>
            </x14:dxf>
          </x14:cfRule>
          <x14:cfRule type="containsText" priority="104" operator="containsText" id="{9164CFAC-00A1-4EE2-8658-B0BB9DAECA1F}">
            <xm:f>NOT(ISERROR(SEARCH(Sheet2!$D$5,AV409)))</xm:f>
            <xm:f>Sheet2!$D$5</xm:f>
            <x14:dxf>
              <fill>
                <patternFill>
                  <bgColor rgb="FFFFFF00"/>
                </patternFill>
              </fill>
            </x14:dxf>
          </x14:cfRule>
          <x14:cfRule type="containsText" priority="105" operator="containsText" id="{4DD4A885-50A9-45FB-9D10-BF18D552B255}">
            <xm:f>NOT(ISERROR(SEARCH(Sheet2!$D$4,AV409)))</xm:f>
            <xm:f>Sheet2!$D$4</xm:f>
            <x14:dxf>
              <fill>
                <patternFill>
                  <bgColor rgb="FFFF0000"/>
                </patternFill>
              </fill>
            </x14:dxf>
          </x14:cfRule>
          <xm:sqref>AV409</xm:sqref>
        </x14:conditionalFormatting>
        <x14:conditionalFormatting xmlns:xm="http://schemas.microsoft.com/office/excel/2006/main">
          <x14:cfRule type="containsText" priority="96" operator="containsText" id="{56223271-0549-4798-9500-37A11220FCB0}">
            <xm:f>NOT(ISERROR(SEARCH(Sheet2!$D$8,AV448)))</xm:f>
            <xm:f>Sheet2!$D$8</xm:f>
            <x14:dxf>
              <fill>
                <patternFill>
                  <bgColor rgb="FFFF0000"/>
                </patternFill>
              </fill>
            </x14:dxf>
          </x14:cfRule>
          <x14:cfRule type="containsText" priority="97" operator="containsText" id="{0B19149D-7CF6-4106-9453-94F8539135CA}">
            <xm:f>NOT(ISERROR(SEARCH(Sheet2!$D$7,AV448)))</xm:f>
            <xm:f>Sheet2!$D$7</xm:f>
            <x14:dxf>
              <fill>
                <patternFill>
                  <bgColor rgb="FF00B050"/>
                </patternFill>
              </fill>
            </x14:dxf>
          </x14:cfRule>
          <x14:cfRule type="containsText" priority="98" operator="containsText" id="{7B2DF656-5C1F-4A04-8695-B2D7F2A49659}">
            <xm:f>NOT(ISERROR(SEARCH(Sheet2!$D$6,AV448)))</xm:f>
            <xm:f>Sheet2!$D$6</xm:f>
            <x14:dxf>
              <fill>
                <patternFill>
                  <bgColor rgb="FFFFFF00"/>
                </patternFill>
              </fill>
            </x14:dxf>
          </x14:cfRule>
          <x14:cfRule type="containsText" priority="99" operator="containsText" id="{F5AC5670-E9D2-4206-8028-AED449A7BC19}">
            <xm:f>NOT(ISERROR(SEARCH(Sheet2!$D$5,AV448)))</xm:f>
            <xm:f>Sheet2!$D$5</xm:f>
            <x14:dxf>
              <fill>
                <patternFill>
                  <bgColor rgb="FFFFFF00"/>
                </patternFill>
              </fill>
            </x14:dxf>
          </x14:cfRule>
          <x14:cfRule type="containsText" priority="100" operator="containsText" id="{97439F98-23FF-48A6-9262-28A97EFDCAEF}">
            <xm:f>NOT(ISERROR(SEARCH(Sheet2!$D$4,AV448)))</xm:f>
            <xm:f>Sheet2!$D$4</xm:f>
            <x14:dxf>
              <fill>
                <patternFill>
                  <bgColor rgb="FFFF0000"/>
                </patternFill>
              </fill>
            </x14:dxf>
          </x14:cfRule>
          <xm:sqref>AV448</xm:sqref>
        </x14:conditionalFormatting>
        <x14:conditionalFormatting xmlns:xm="http://schemas.microsoft.com/office/excel/2006/main">
          <x14:cfRule type="containsText" priority="91" operator="containsText" id="{FA45AA4E-B7B0-46B6-BA19-B51405FEA1DE}">
            <xm:f>NOT(ISERROR(SEARCH(Sheet2!$D$8,AV449)))</xm:f>
            <xm:f>Sheet2!$D$8</xm:f>
            <x14:dxf>
              <fill>
                <patternFill>
                  <bgColor rgb="FFFF0000"/>
                </patternFill>
              </fill>
            </x14:dxf>
          </x14:cfRule>
          <x14:cfRule type="containsText" priority="92" operator="containsText" id="{D2ECCBBD-A12E-4995-9862-482AE5CB1A6C}">
            <xm:f>NOT(ISERROR(SEARCH(Sheet2!$D$7,AV449)))</xm:f>
            <xm:f>Sheet2!$D$7</xm:f>
            <x14:dxf>
              <fill>
                <patternFill>
                  <bgColor rgb="FF00B050"/>
                </patternFill>
              </fill>
            </x14:dxf>
          </x14:cfRule>
          <x14:cfRule type="containsText" priority="93" operator="containsText" id="{008948F9-0552-4182-AA1C-70F23CDBD263}">
            <xm:f>NOT(ISERROR(SEARCH(Sheet2!$D$6,AV449)))</xm:f>
            <xm:f>Sheet2!$D$6</xm:f>
            <x14:dxf>
              <fill>
                <patternFill>
                  <bgColor rgb="FFFFFF00"/>
                </patternFill>
              </fill>
            </x14:dxf>
          </x14:cfRule>
          <x14:cfRule type="containsText" priority="94" operator="containsText" id="{34DF183A-082F-4C2C-8817-B8D74FBC3F81}">
            <xm:f>NOT(ISERROR(SEARCH(Sheet2!$D$5,AV449)))</xm:f>
            <xm:f>Sheet2!$D$5</xm:f>
            <x14:dxf>
              <fill>
                <patternFill>
                  <bgColor rgb="FFFFFF00"/>
                </patternFill>
              </fill>
            </x14:dxf>
          </x14:cfRule>
          <x14:cfRule type="containsText" priority="95" operator="containsText" id="{11E5D2C3-65E3-44C9-8691-E0BD340187F6}">
            <xm:f>NOT(ISERROR(SEARCH(Sheet2!$D$4,AV449)))</xm:f>
            <xm:f>Sheet2!$D$4</xm:f>
            <x14:dxf>
              <fill>
                <patternFill>
                  <bgColor rgb="FFFF0000"/>
                </patternFill>
              </fill>
            </x14:dxf>
          </x14:cfRule>
          <xm:sqref>AV449</xm:sqref>
        </x14:conditionalFormatting>
        <x14:conditionalFormatting xmlns:xm="http://schemas.microsoft.com/office/excel/2006/main">
          <x14:cfRule type="containsText" priority="86" operator="containsText" id="{D72E83A5-2A02-46A7-B216-54EB2C1DDF3C}">
            <xm:f>NOT(ISERROR(SEARCH(Sheet2!$D$8,AV450)))</xm:f>
            <xm:f>Sheet2!$D$8</xm:f>
            <x14:dxf>
              <fill>
                <patternFill>
                  <bgColor rgb="FFFF0000"/>
                </patternFill>
              </fill>
            </x14:dxf>
          </x14:cfRule>
          <x14:cfRule type="containsText" priority="87" operator="containsText" id="{BC51E116-C5C0-4201-9FDA-10E0ED39DCC0}">
            <xm:f>NOT(ISERROR(SEARCH(Sheet2!$D$7,AV450)))</xm:f>
            <xm:f>Sheet2!$D$7</xm:f>
            <x14:dxf>
              <fill>
                <patternFill>
                  <bgColor rgb="FF00B050"/>
                </patternFill>
              </fill>
            </x14:dxf>
          </x14:cfRule>
          <x14:cfRule type="containsText" priority="88" operator="containsText" id="{54007F82-953B-4661-BE13-F78847D43451}">
            <xm:f>NOT(ISERROR(SEARCH(Sheet2!$D$6,AV450)))</xm:f>
            <xm:f>Sheet2!$D$6</xm:f>
            <x14:dxf>
              <fill>
                <patternFill>
                  <bgColor rgb="FFFFFF00"/>
                </patternFill>
              </fill>
            </x14:dxf>
          </x14:cfRule>
          <x14:cfRule type="containsText" priority="89" operator="containsText" id="{C6ECCAD0-0F2E-4358-B4C6-09FA9082D26B}">
            <xm:f>NOT(ISERROR(SEARCH(Sheet2!$D$5,AV450)))</xm:f>
            <xm:f>Sheet2!$D$5</xm:f>
            <x14:dxf>
              <fill>
                <patternFill>
                  <bgColor rgb="FFFFFF00"/>
                </patternFill>
              </fill>
            </x14:dxf>
          </x14:cfRule>
          <x14:cfRule type="containsText" priority="90" operator="containsText" id="{7812D00A-F785-4C6A-888A-A3E98F59923F}">
            <xm:f>NOT(ISERROR(SEARCH(Sheet2!$D$4,AV450)))</xm:f>
            <xm:f>Sheet2!$D$4</xm:f>
            <x14:dxf>
              <fill>
                <patternFill>
                  <bgColor rgb="FFFF0000"/>
                </patternFill>
              </fill>
            </x14:dxf>
          </x14:cfRule>
          <xm:sqref>AV544 AV450:AV454</xm:sqref>
        </x14:conditionalFormatting>
        <x14:conditionalFormatting xmlns:xm="http://schemas.microsoft.com/office/excel/2006/main">
          <x14:cfRule type="containsText" priority="81" operator="containsText" id="{4B63A927-0DA0-4BC7-8481-671648B776D3}">
            <xm:f>NOT(ISERROR(SEARCH(Sheet2!$D$8,AW413)))</xm:f>
            <xm:f>Sheet2!$D$8</xm:f>
            <x14:dxf>
              <fill>
                <patternFill>
                  <bgColor rgb="FFFF0000"/>
                </patternFill>
              </fill>
            </x14:dxf>
          </x14:cfRule>
          <x14:cfRule type="containsText" priority="82" operator="containsText" id="{C612CD37-D64E-4E5D-BEAD-50438914529D}">
            <xm:f>NOT(ISERROR(SEARCH(Sheet2!$D$7,AW413)))</xm:f>
            <xm:f>Sheet2!$D$7</xm:f>
            <x14:dxf>
              <fill>
                <patternFill>
                  <bgColor rgb="FF00B050"/>
                </patternFill>
              </fill>
            </x14:dxf>
          </x14:cfRule>
          <x14:cfRule type="containsText" priority="83" operator="containsText" id="{E70057DC-970A-4F96-8DEE-F2E568BEDA2A}">
            <xm:f>NOT(ISERROR(SEARCH(Sheet2!$D$6,AW413)))</xm:f>
            <xm:f>Sheet2!$D$6</xm:f>
            <x14:dxf>
              <fill>
                <patternFill>
                  <bgColor rgb="FFFFFF00"/>
                </patternFill>
              </fill>
            </x14:dxf>
          </x14:cfRule>
          <x14:cfRule type="containsText" priority="84" operator="containsText" id="{8042DA85-7CFB-4C3E-881E-C556A2F880CB}">
            <xm:f>NOT(ISERROR(SEARCH(Sheet2!$D$5,AW413)))</xm:f>
            <xm:f>Sheet2!$D$5</xm:f>
            <x14:dxf>
              <fill>
                <patternFill>
                  <bgColor rgb="FFFFFF00"/>
                </patternFill>
              </fill>
            </x14:dxf>
          </x14:cfRule>
          <x14:cfRule type="containsText" priority="85" operator="containsText" id="{23DA6AB6-4A97-48C7-91E5-5695C4241F4E}">
            <xm:f>NOT(ISERROR(SEARCH(Sheet2!$D$4,AW413)))</xm:f>
            <xm:f>Sheet2!$D$4</xm:f>
            <x14:dxf>
              <fill>
                <patternFill>
                  <bgColor rgb="FFFF0000"/>
                </patternFill>
              </fill>
            </x14:dxf>
          </x14:cfRule>
          <xm:sqref>AW413</xm:sqref>
        </x14:conditionalFormatting>
        <x14:conditionalFormatting xmlns:xm="http://schemas.microsoft.com/office/excel/2006/main">
          <x14:cfRule type="containsText" priority="76" operator="containsText" id="{88A1D66B-AA27-4C3F-806A-9120E6B1F6A0}">
            <xm:f>NOT(ISERROR(SEARCH(Sheet2!$D$8,AX413)))</xm:f>
            <xm:f>Sheet2!$D$8</xm:f>
            <x14:dxf>
              <fill>
                <patternFill>
                  <bgColor rgb="FFFF0000"/>
                </patternFill>
              </fill>
            </x14:dxf>
          </x14:cfRule>
          <x14:cfRule type="containsText" priority="77" operator="containsText" id="{56D15F65-DC20-4860-9A5D-A42D1E255030}">
            <xm:f>NOT(ISERROR(SEARCH(Sheet2!$D$7,AX413)))</xm:f>
            <xm:f>Sheet2!$D$7</xm:f>
            <x14:dxf>
              <fill>
                <patternFill>
                  <bgColor rgb="FF00B050"/>
                </patternFill>
              </fill>
            </x14:dxf>
          </x14:cfRule>
          <x14:cfRule type="containsText" priority="78" operator="containsText" id="{19072059-87EE-41BD-A570-4D37AA722130}">
            <xm:f>NOT(ISERROR(SEARCH(Sheet2!$D$6,AX413)))</xm:f>
            <xm:f>Sheet2!$D$6</xm:f>
            <x14:dxf>
              <fill>
                <patternFill>
                  <bgColor rgb="FFFFFF00"/>
                </patternFill>
              </fill>
            </x14:dxf>
          </x14:cfRule>
          <x14:cfRule type="containsText" priority="79" operator="containsText" id="{93020252-55A9-4D61-BD57-787233D690DE}">
            <xm:f>NOT(ISERROR(SEARCH(Sheet2!$D$5,AX413)))</xm:f>
            <xm:f>Sheet2!$D$5</xm:f>
            <x14:dxf>
              <fill>
                <patternFill>
                  <bgColor rgb="FFFFFF00"/>
                </patternFill>
              </fill>
            </x14:dxf>
          </x14:cfRule>
          <x14:cfRule type="containsText" priority="80" operator="containsText" id="{0A328B1A-5A51-4914-819B-FDB0C517B47D}">
            <xm:f>NOT(ISERROR(SEARCH(Sheet2!$D$4,AX413)))</xm:f>
            <xm:f>Sheet2!$D$4</xm:f>
            <x14:dxf>
              <fill>
                <patternFill>
                  <bgColor rgb="FFFF0000"/>
                </patternFill>
              </fill>
            </x14:dxf>
          </x14:cfRule>
          <xm:sqref>AX413</xm:sqref>
        </x14:conditionalFormatting>
        <x14:conditionalFormatting xmlns:xm="http://schemas.microsoft.com/office/excel/2006/main">
          <x14:cfRule type="containsText" priority="71" operator="containsText" id="{618CF2DD-29F4-440C-9040-1C18D57BF9EB}">
            <xm:f>NOT(ISERROR(SEARCH(Sheet2!$D$8,AW166)))</xm:f>
            <xm:f>Sheet2!$D$8</xm:f>
            <x14:dxf>
              <fill>
                <patternFill>
                  <bgColor rgb="FFFF0000"/>
                </patternFill>
              </fill>
            </x14:dxf>
          </x14:cfRule>
          <x14:cfRule type="containsText" priority="72" operator="containsText" id="{23F276A5-CF4A-4BCE-8AC8-5DF044B159AA}">
            <xm:f>NOT(ISERROR(SEARCH(Sheet2!$D$7,AW166)))</xm:f>
            <xm:f>Sheet2!$D$7</xm:f>
            <x14:dxf>
              <fill>
                <patternFill>
                  <bgColor rgb="FF00B050"/>
                </patternFill>
              </fill>
            </x14:dxf>
          </x14:cfRule>
          <x14:cfRule type="containsText" priority="73" operator="containsText" id="{F761262A-527D-4AE3-A233-A50AAE39D34F}">
            <xm:f>NOT(ISERROR(SEARCH(Sheet2!$D$6,AW166)))</xm:f>
            <xm:f>Sheet2!$D$6</xm:f>
            <x14:dxf>
              <fill>
                <patternFill>
                  <bgColor rgb="FFFFFF00"/>
                </patternFill>
              </fill>
            </x14:dxf>
          </x14:cfRule>
          <x14:cfRule type="containsText" priority="74" operator="containsText" id="{D72D10BB-9B07-4912-BFD3-DF08481A7114}">
            <xm:f>NOT(ISERROR(SEARCH(Sheet2!$D$5,AW166)))</xm:f>
            <xm:f>Sheet2!$D$5</xm:f>
            <x14:dxf>
              <fill>
                <patternFill>
                  <bgColor rgb="FFFFFF00"/>
                </patternFill>
              </fill>
            </x14:dxf>
          </x14:cfRule>
          <x14:cfRule type="containsText" priority="75" operator="containsText" id="{B0B0FC1B-E9F2-4AD2-B2F1-4BDD722ED21C}">
            <xm:f>NOT(ISERROR(SEARCH(Sheet2!$D$4,AW166)))</xm:f>
            <xm:f>Sheet2!$D$4</xm:f>
            <x14:dxf>
              <fill>
                <patternFill>
                  <bgColor rgb="FFFF0000"/>
                </patternFill>
              </fill>
            </x14:dxf>
          </x14:cfRule>
          <xm:sqref>AW166</xm:sqref>
        </x14:conditionalFormatting>
        <x14:conditionalFormatting xmlns:xm="http://schemas.microsoft.com/office/excel/2006/main">
          <x14:cfRule type="containsText" priority="66" operator="containsText" id="{18722AFF-87F4-4049-A3DB-8106B139B785}">
            <xm:f>NOT(ISERROR(SEARCH(Sheet2!$D$8,AX166)))</xm:f>
            <xm:f>Sheet2!$D$8</xm:f>
            <x14:dxf>
              <fill>
                <patternFill>
                  <bgColor rgb="FFFF0000"/>
                </patternFill>
              </fill>
            </x14:dxf>
          </x14:cfRule>
          <x14:cfRule type="containsText" priority="67" operator="containsText" id="{0167EEB2-6561-4D4A-80DB-493A589FD221}">
            <xm:f>NOT(ISERROR(SEARCH(Sheet2!$D$7,AX166)))</xm:f>
            <xm:f>Sheet2!$D$7</xm:f>
            <x14:dxf>
              <fill>
                <patternFill>
                  <bgColor rgb="FF00B050"/>
                </patternFill>
              </fill>
            </x14:dxf>
          </x14:cfRule>
          <x14:cfRule type="containsText" priority="68" operator="containsText" id="{D2DBF430-9124-40E0-BB4B-FBD384F010A5}">
            <xm:f>NOT(ISERROR(SEARCH(Sheet2!$D$6,AX166)))</xm:f>
            <xm:f>Sheet2!$D$6</xm:f>
            <x14:dxf>
              <fill>
                <patternFill>
                  <bgColor rgb="FFFFFF00"/>
                </patternFill>
              </fill>
            </x14:dxf>
          </x14:cfRule>
          <x14:cfRule type="containsText" priority="69" operator="containsText" id="{8924F49C-EE63-4725-9045-FB561A303470}">
            <xm:f>NOT(ISERROR(SEARCH(Sheet2!$D$5,AX166)))</xm:f>
            <xm:f>Sheet2!$D$5</xm:f>
            <x14:dxf>
              <fill>
                <patternFill>
                  <bgColor rgb="FFFFFF00"/>
                </patternFill>
              </fill>
            </x14:dxf>
          </x14:cfRule>
          <x14:cfRule type="containsText" priority="70" operator="containsText" id="{D9C3A6A3-B8BD-481D-9BB0-188F771782FA}">
            <xm:f>NOT(ISERROR(SEARCH(Sheet2!$D$4,AX166)))</xm:f>
            <xm:f>Sheet2!$D$4</xm:f>
            <x14:dxf>
              <fill>
                <patternFill>
                  <bgColor rgb="FFFF0000"/>
                </patternFill>
              </fill>
            </x14:dxf>
          </x14:cfRule>
          <xm:sqref>AX166</xm:sqref>
        </x14:conditionalFormatting>
        <x14:conditionalFormatting xmlns:xm="http://schemas.microsoft.com/office/excel/2006/main">
          <x14:cfRule type="containsText" priority="61" operator="containsText" id="{8426BD80-18B1-4541-B789-4A0589AF174D}">
            <xm:f>NOT(ISERROR(SEARCH(Sheet2!$D$8,AW448)))</xm:f>
            <xm:f>Sheet2!$D$8</xm:f>
            <x14:dxf>
              <fill>
                <patternFill>
                  <bgColor rgb="FFFF0000"/>
                </patternFill>
              </fill>
            </x14:dxf>
          </x14:cfRule>
          <x14:cfRule type="containsText" priority="62" operator="containsText" id="{00766E2C-9152-4793-8FCD-BB9F5C5ECF91}">
            <xm:f>NOT(ISERROR(SEARCH(Sheet2!$D$7,AW448)))</xm:f>
            <xm:f>Sheet2!$D$7</xm:f>
            <x14:dxf>
              <fill>
                <patternFill>
                  <bgColor rgb="FF00B050"/>
                </patternFill>
              </fill>
            </x14:dxf>
          </x14:cfRule>
          <x14:cfRule type="containsText" priority="63" operator="containsText" id="{CC4313A5-C888-4F1A-9266-E74B170EC681}">
            <xm:f>NOT(ISERROR(SEARCH(Sheet2!$D$6,AW448)))</xm:f>
            <xm:f>Sheet2!$D$6</xm:f>
            <x14:dxf>
              <fill>
                <patternFill>
                  <bgColor rgb="FFFFFF00"/>
                </patternFill>
              </fill>
            </x14:dxf>
          </x14:cfRule>
          <x14:cfRule type="containsText" priority="64" operator="containsText" id="{D068CF27-A635-42E2-8224-EF03EC1BB096}">
            <xm:f>NOT(ISERROR(SEARCH(Sheet2!$D$5,AW448)))</xm:f>
            <xm:f>Sheet2!$D$5</xm:f>
            <x14:dxf>
              <fill>
                <patternFill>
                  <bgColor rgb="FFFFFF00"/>
                </patternFill>
              </fill>
            </x14:dxf>
          </x14:cfRule>
          <x14:cfRule type="containsText" priority="65" operator="containsText" id="{D748F13D-D698-4C5A-A893-36A9060C5217}">
            <xm:f>NOT(ISERROR(SEARCH(Sheet2!$D$4,AW448)))</xm:f>
            <xm:f>Sheet2!$D$4</xm:f>
            <x14:dxf>
              <fill>
                <patternFill>
                  <bgColor rgb="FFFF0000"/>
                </patternFill>
              </fill>
            </x14:dxf>
          </x14:cfRule>
          <xm:sqref>AW448:AX448</xm:sqref>
        </x14:conditionalFormatting>
        <x14:conditionalFormatting xmlns:xm="http://schemas.microsoft.com/office/excel/2006/main">
          <x14:cfRule type="containsText" priority="51" operator="containsText" id="{0B13A88E-14DD-43FE-B0A8-061966FAF5E9}">
            <xm:f>NOT(ISERROR(SEARCH(Sheet2!$D$8,AW449)))</xm:f>
            <xm:f>Sheet2!$D$8</xm:f>
            <x14:dxf>
              <fill>
                <patternFill>
                  <bgColor rgb="FFFF0000"/>
                </patternFill>
              </fill>
            </x14:dxf>
          </x14:cfRule>
          <x14:cfRule type="containsText" priority="52" operator="containsText" id="{8BBF3519-8627-428F-8E70-5A5D9A397ABB}">
            <xm:f>NOT(ISERROR(SEARCH(Sheet2!$D$7,AW449)))</xm:f>
            <xm:f>Sheet2!$D$7</xm:f>
            <x14:dxf>
              <fill>
                <patternFill>
                  <bgColor rgb="FF00B050"/>
                </patternFill>
              </fill>
            </x14:dxf>
          </x14:cfRule>
          <x14:cfRule type="containsText" priority="53" operator="containsText" id="{0776745B-2689-4B3F-BD74-C1B94D11C305}">
            <xm:f>NOT(ISERROR(SEARCH(Sheet2!$D$6,AW449)))</xm:f>
            <xm:f>Sheet2!$D$6</xm:f>
            <x14:dxf>
              <fill>
                <patternFill>
                  <bgColor rgb="FFFFFF00"/>
                </patternFill>
              </fill>
            </x14:dxf>
          </x14:cfRule>
          <x14:cfRule type="containsText" priority="54" operator="containsText" id="{3C3E05DC-E038-4BCC-A1F3-E9DD030A474C}">
            <xm:f>NOT(ISERROR(SEARCH(Sheet2!$D$5,AW449)))</xm:f>
            <xm:f>Sheet2!$D$5</xm:f>
            <x14:dxf>
              <fill>
                <patternFill>
                  <bgColor rgb="FFFFFF00"/>
                </patternFill>
              </fill>
            </x14:dxf>
          </x14:cfRule>
          <x14:cfRule type="containsText" priority="55" operator="containsText" id="{1EE88304-40CA-48D5-9A04-27FFA570EAF7}">
            <xm:f>NOT(ISERROR(SEARCH(Sheet2!$D$4,AW449)))</xm:f>
            <xm:f>Sheet2!$D$4</xm:f>
            <x14:dxf>
              <fill>
                <patternFill>
                  <bgColor rgb="FFFF0000"/>
                </patternFill>
              </fill>
            </x14:dxf>
          </x14:cfRule>
          <xm:sqref>AW449:AX449</xm:sqref>
        </x14:conditionalFormatting>
        <x14:conditionalFormatting xmlns:xm="http://schemas.microsoft.com/office/excel/2006/main">
          <x14:cfRule type="containsText" priority="46" operator="containsText" id="{13FACDD0-EFB7-47FD-8438-4C09627E9619}">
            <xm:f>NOT(ISERROR(SEARCH(Sheet2!$D$8,AW450)))</xm:f>
            <xm:f>Sheet2!$D$8</xm:f>
            <x14:dxf>
              <fill>
                <patternFill>
                  <bgColor rgb="FFFF0000"/>
                </patternFill>
              </fill>
            </x14:dxf>
          </x14:cfRule>
          <x14:cfRule type="containsText" priority="47" operator="containsText" id="{557C89FF-BFBA-4710-9CC7-8522F6361F9A}">
            <xm:f>NOT(ISERROR(SEARCH(Sheet2!$D$7,AW450)))</xm:f>
            <xm:f>Sheet2!$D$7</xm:f>
            <x14:dxf>
              <fill>
                <patternFill>
                  <bgColor rgb="FF00B050"/>
                </patternFill>
              </fill>
            </x14:dxf>
          </x14:cfRule>
          <x14:cfRule type="containsText" priority="48" operator="containsText" id="{5839A61D-4964-4368-8210-DAA87523BF3F}">
            <xm:f>NOT(ISERROR(SEARCH(Sheet2!$D$6,AW450)))</xm:f>
            <xm:f>Sheet2!$D$6</xm:f>
            <x14:dxf>
              <fill>
                <patternFill>
                  <bgColor rgb="FFFFFF00"/>
                </patternFill>
              </fill>
            </x14:dxf>
          </x14:cfRule>
          <x14:cfRule type="containsText" priority="49" operator="containsText" id="{F6360A90-C8EE-4C12-B902-6A1EBDD43EF5}">
            <xm:f>NOT(ISERROR(SEARCH(Sheet2!$D$5,AW450)))</xm:f>
            <xm:f>Sheet2!$D$5</xm:f>
            <x14:dxf>
              <fill>
                <patternFill>
                  <bgColor rgb="FFFFFF00"/>
                </patternFill>
              </fill>
            </x14:dxf>
          </x14:cfRule>
          <x14:cfRule type="containsText" priority="50" operator="containsText" id="{53E73AD2-8879-4590-BE1C-28585AE81BCB}">
            <xm:f>NOT(ISERROR(SEARCH(Sheet2!$D$4,AW450)))</xm:f>
            <xm:f>Sheet2!$D$4</xm:f>
            <x14:dxf>
              <fill>
                <patternFill>
                  <bgColor rgb="FFFF0000"/>
                </patternFill>
              </fill>
            </x14:dxf>
          </x14:cfRule>
          <xm:sqref>AW450:AX450</xm:sqref>
        </x14:conditionalFormatting>
        <x14:conditionalFormatting xmlns:xm="http://schemas.microsoft.com/office/excel/2006/main">
          <x14:cfRule type="containsText" priority="41" operator="containsText" id="{2C7477A0-571E-4B9A-995B-DFBF109FBE0D}">
            <xm:f>NOT(ISERROR(SEARCH(Sheet2!$D$8,AW451)))</xm:f>
            <xm:f>Sheet2!$D$8</xm:f>
            <x14:dxf>
              <fill>
                <patternFill>
                  <bgColor rgb="FFFF0000"/>
                </patternFill>
              </fill>
            </x14:dxf>
          </x14:cfRule>
          <x14:cfRule type="containsText" priority="42" operator="containsText" id="{620C4852-0E16-41CF-AADE-62A96BEF2616}">
            <xm:f>NOT(ISERROR(SEARCH(Sheet2!$D$7,AW451)))</xm:f>
            <xm:f>Sheet2!$D$7</xm:f>
            <x14:dxf>
              <fill>
                <patternFill>
                  <bgColor rgb="FF00B050"/>
                </patternFill>
              </fill>
            </x14:dxf>
          </x14:cfRule>
          <x14:cfRule type="containsText" priority="43" operator="containsText" id="{E8FE568E-B6B4-406F-8EDB-45CC6710A6E8}">
            <xm:f>NOT(ISERROR(SEARCH(Sheet2!$D$6,AW451)))</xm:f>
            <xm:f>Sheet2!$D$6</xm:f>
            <x14:dxf>
              <fill>
                <patternFill>
                  <bgColor rgb="FFFFFF00"/>
                </patternFill>
              </fill>
            </x14:dxf>
          </x14:cfRule>
          <x14:cfRule type="containsText" priority="44" operator="containsText" id="{1C843A3C-28B7-43A6-A4FF-11831F339E23}">
            <xm:f>NOT(ISERROR(SEARCH(Sheet2!$D$5,AW451)))</xm:f>
            <xm:f>Sheet2!$D$5</xm:f>
            <x14:dxf>
              <fill>
                <patternFill>
                  <bgColor rgb="FFFFFF00"/>
                </patternFill>
              </fill>
            </x14:dxf>
          </x14:cfRule>
          <x14:cfRule type="containsText" priority="45" operator="containsText" id="{5DEE7D54-3EAD-47B3-96B5-5AD5C3467B5F}">
            <xm:f>NOT(ISERROR(SEARCH(Sheet2!$D$4,AW451)))</xm:f>
            <xm:f>Sheet2!$D$4</xm:f>
            <x14:dxf>
              <fill>
                <patternFill>
                  <bgColor rgb="FFFF0000"/>
                </patternFill>
              </fill>
            </x14:dxf>
          </x14:cfRule>
          <xm:sqref>AW451:AX451</xm:sqref>
        </x14:conditionalFormatting>
        <x14:conditionalFormatting xmlns:xm="http://schemas.microsoft.com/office/excel/2006/main">
          <x14:cfRule type="containsText" priority="36" operator="containsText" id="{76EF0C0E-7368-4A14-924D-3025F1DE3924}">
            <xm:f>NOT(ISERROR(SEARCH(Sheet2!$D$8,AW452)))</xm:f>
            <xm:f>Sheet2!$D$8</xm:f>
            <x14:dxf>
              <fill>
                <patternFill>
                  <bgColor rgb="FFFF0000"/>
                </patternFill>
              </fill>
            </x14:dxf>
          </x14:cfRule>
          <x14:cfRule type="containsText" priority="37" operator="containsText" id="{7F71F0BA-E78A-42E7-B63D-741739A7A47D}">
            <xm:f>NOT(ISERROR(SEARCH(Sheet2!$D$7,AW452)))</xm:f>
            <xm:f>Sheet2!$D$7</xm:f>
            <x14:dxf>
              <fill>
                <patternFill>
                  <bgColor rgb="FF00B050"/>
                </patternFill>
              </fill>
            </x14:dxf>
          </x14:cfRule>
          <x14:cfRule type="containsText" priority="38" operator="containsText" id="{B76E8AEC-A974-4DDD-9FDD-B0E9E17D1E03}">
            <xm:f>NOT(ISERROR(SEARCH(Sheet2!$D$6,AW452)))</xm:f>
            <xm:f>Sheet2!$D$6</xm:f>
            <x14:dxf>
              <fill>
                <patternFill>
                  <bgColor rgb="FFFFFF00"/>
                </patternFill>
              </fill>
            </x14:dxf>
          </x14:cfRule>
          <x14:cfRule type="containsText" priority="39" operator="containsText" id="{3FB50F02-1045-4F40-A8DB-86693340560C}">
            <xm:f>NOT(ISERROR(SEARCH(Sheet2!$D$5,AW452)))</xm:f>
            <xm:f>Sheet2!$D$5</xm:f>
            <x14:dxf>
              <fill>
                <patternFill>
                  <bgColor rgb="FFFFFF00"/>
                </patternFill>
              </fill>
            </x14:dxf>
          </x14:cfRule>
          <x14:cfRule type="containsText" priority="40" operator="containsText" id="{04E40EE1-AA43-4215-94F3-969C52F44AB6}">
            <xm:f>NOT(ISERROR(SEARCH(Sheet2!$D$4,AW452)))</xm:f>
            <xm:f>Sheet2!$D$4</xm:f>
            <x14:dxf>
              <fill>
                <patternFill>
                  <bgColor rgb="FFFF0000"/>
                </patternFill>
              </fill>
            </x14:dxf>
          </x14:cfRule>
          <xm:sqref>AW452:AX452</xm:sqref>
        </x14:conditionalFormatting>
        <x14:conditionalFormatting xmlns:xm="http://schemas.microsoft.com/office/excel/2006/main">
          <x14:cfRule type="containsText" priority="31" operator="containsText" id="{D14CD726-0E2E-4195-A9A4-8A0AD4BA1FA6}">
            <xm:f>NOT(ISERROR(SEARCH(Sheet2!$D$8,AW453)))</xm:f>
            <xm:f>Sheet2!$D$8</xm:f>
            <x14:dxf>
              <fill>
                <patternFill>
                  <bgColor rgb="FFFF0000"/>
                </patternFill>
              </fill>
            </x14:dxf>
          </x14:cfRule>
          <x14:cfRule type="containsText" priority="32" operator="containsText" id="{3238B906-5C5F-4B65-B43B-7F458BDA4489}">
            <xm:f>NOT(ISERROR(SEARCH(Sheet2!$D$7,AW453)))</xm:f>
            <xm:f>Sheet2!$D$7</xm:f>
            <x14:dxf>
              <fill>
                <patternFill>
                  <bgColor rgb="FF00B050"/>
                </patternFill>
              </fill>
            </x14:dxf>
          </x14:cfRule>
          <x14:cfRule type="containsText" priority="33" operator="containsText" id="{55063067-6856-441F-8612-17D63E229F1A}">
            <xm:f>NOT(ISERROR(SEARCH(Sheet2!$D$6,AW453)))</xm:f>
            <xm:f>Sheet2!$D$6</xm:f>
            <x14:dxf>
              <fill>
                <patternFill>
                  <bgColor rgb="FFFFFF00"/>
                </patternFill>
              </fill>
            </x14:dxf>
          </x14:cfRule>
          <x14:cfRule type="containsText" priority="34" operator="containsText" id="{9485B271-CDCB-4221-AE08-E9F47484AA53}">
            <xm:f>NOT(ISERROR(SEARCH(Sheet2!$D$5,AW453)))</xm:f>
            <xm:f>Sheet2!$D$5</xm:f>
            <x14:dxf>
              <fill>
                <patternFill>
                  <bgColor rgb="FFFFFF00"/>
                </patternFill>
              </fill>
            </x14:dxf>
          </x14:cfRule>
          <x14:cfRule type="containsText" priority="35" operator="containsText" id="{2E9ADA79-1CB8-419B-B88F-98E8D254B51F}">
            <xm:f>NOT(ISERROR(SEARCH(Sheet2!$D$4,AW453)))</xm:f>
            <xm:f>Sheet2!$D$4</xm:f>
            <x14:dxf>
              <fill>
                <patternFill>
                  <bgColor rgb="FFFF0000"/>
                </patternFill>
              </fill>
            </x14:dxf>
          </x14:cfRule>
          <xm:sqref>AW453:AX453</xm:sqref>
        </x14:conditionalFormatting>
        <x14:conditionalFormatting xmlns:xm="http://schemas.microsoft.com/office/excel/2006/main">
          <x14:cfRule type="containsText" priority="26" operator="containsText" id="{D6820952-7BC1-4640-905D-863ACAAD3401}">
            <xm:f>NOT(ISERROR(SEARCH(Sheet2!$D$8,AW454)))</xm:f>
            <xm:f>Sheet2!$D$8</xm:f>
            <x14:dxf>
              <fill>
                <patternFill>
                  <bgColor rgb="FFFF0000"/>
                </patternFill>
              </fill>
            </x14:dxf>
          </x14:cfRule>
          <x14:cfRule type="containsText" priority="27" operator="containsText" id="{FFA7497B-E608-4F67-9CE5-31319DB96F8E}">
            <xm:f>NOT(ISERROR(SEARCH(Sheet2!$D$7,AW454)))</xm:f>
            <xm:f>Sheet2!$D$7</xm:f>
            <x14:dxf>
              <fill>
                <patternFill>
                  <bgColor rgb="FF00B050"/>
                </patternFill>
              </fill>
            </x14:dxf>
          </x14:cfRule>
          <x14:cfRule type="containsText" priority="28" operator="containsText" id="{FFD0DC60-31A5-418A-9A6E-E9F80B426BD2}">
            <xm:f>NOT(ISERROR(SEARCH(Sheet2!$D$6,AW454)))</xm:f>
            <xm:f>Sheet2!$D$6</xm:f>
            <x14:dxf>
              <fill>
                <patternFill>
                  <bgColor rgb="FFFFFF00"/>
                </patternFill>
              </fill>
            </x14:dxf>
          </x14:cfRule>
          <x14:cfRule type="containsText" priority="29" operator="containsText" id="{EE510B80-69C8-45A4-B10D-0BE0BBD9E124}">
            <xm:f>NOT(ISERROR(SEARCH(Sheet2!$D$5,AW454)))</xm:f>
            <xm:f>Sheet2!$D$5</xm:f>
            <x14:dxf>
              <fill>
                <patternFill>
                  <bgColor rgb="FFFFFF00"/>
                </patternFill>
              </fill>
            </x14:dxf>
          </x14:cfRule>
          <x14:cfRule type="containsText" priority="30" operator="containsText" id="{0ABA63F5-B5CB-4115-AB29-99A1AE681660}">
            <xm:f>NOT(ISERROR(SEARCH(Sheet2!$D$4,AW454)))</xm:f>
            <xm:f>Sheet2!$D$4</xm:f>
            <x14:dxf>
              <fill>
                <patternFill>
                  <bgColor rgb="FFFF0000"/>
                </patternFill>
              </fill>
            </x14:dxf>
          </x14:cfRule>
          <xm:sqref>AW454:AX454</xm:sqref>
        </x14:conditionalFormatting>
        <x14:conditionalFormatting xmlns:xm="http://schemas.microsoft.com/office/excel/2006/main">
          <x14:cfRule type="containsText" priority="21" operator="containsText" id="{5C532126-4F23-4407-895B-F97B9F100DC9}">
            <xm:f>NOT(ISERROR(SEARCH(Sheet2!$D$8,AW544)))</xm:f>
            <xm:f>Sheet2!$D$8</xm:f>
            <x14:dxf>
              <fill>
                <patternFill>
                  <bgColor rgb="FFFF0000"/>
                </patternFill>
              </fill>
            </x14:dxf>
          </x14:cfRule>
          <x14:cfRule type="containsText" priority="22" operator="containsText" id="{886CAEC8-9B68-4D0A-8A7C-1A0D24F8AD19}">
            <xm:f>NOT(ISERROR(SEARCH(Sheet2!$D$7,AW544)))</xm:f>
            <xm:f>Sheet2!$D$7</xm:f>
            <x14:dxf>
              <fill>
                <patternFill>
                  <bgColor rgb="FF00B050"/>
                </patternFill>
              </fill>
            </x14:dxf>
          </x14:cfRule>
          <x14:cfRule type="containsText" priority="23" operator="containsText" id="{60738FF9-10B4-4C3A-80E5-403795661D2E}">
            <xm:f>NOT(ISERROR(SEARCH(Sheet2!$D$6,AW544)))</xm:f>
            <xm:f>Sheet2!$D$6</xm:f>
            <x14:dxf>
              <fill>
                <patternFill>
                  <bgColor rgb="FFFFFF00"/>
                </patternFill>
              </fill>
            </x14:dxf>
          </x14:cfRule>
          <x14:cfRule type="containsText" priority="24" operator="containsText" id="{B05A63E1-CC0B-4077-BA93-65FB0E8B2E29}">
            <xm:f>NOT(ISERROR(SEARCH(Sheet2!$D$5,AW544)))</xm:f>
            <xm:f>Sheet2!$D$5</xm:f>
            <x14:dxf>
              <fill>
                <patternFill>
                  <bgColor rgb="FFFFFF00"/>
                </patternFill>
              </fill>
            </x14:dxf>
          </x14:cfRule>
          <x14:cfRule type="containsText" priority="25" operator="containsText" id="{8A8A17BA-3594-4BF7-8D2F-E033F7D4816C}">
            <xm:f>NOT(ISERROR(SEARCH(Sheet2!$D$4,AW544)))</xm:f>
            <xm:f>Sheet2!$D$4</xm:f>
            <x14:dxf>
              <fill>
                <patternFill>
                  <bgColor rgb="FFFF0000"/>
                </patternFill>
              </fill>
            </x14:dxf>
          </x14:cfRule>
          <xm:sqref>AW544:AX544</xm:sqref>
        </x14:conditionalFormatting>
        <x14:conditionalFormatting xmlns:xm="http://schemas.microsoft.com/office/excel/2006/main">
          <x14:cfRule type="containsText" priority="16" operator="containsText" id="{2ACEA451-5356-4089-974D-E2B25F767A6E}">
            <xm:f>NOT(ISERROR(SEARCH(Sheet2!$D$8,BC5)))</xm:f>
            <xm:f>Sheet2!$D$8</xm:f>
            <x14:dxf>
              <fill>
                <patternFill>
                  <bgColor rgb="FFFF0000"/>
                </patternFill>
              </fill>
            </x14:dxf>
          </x14:cfRule>
          <x14:cfRule type="containsText" priority="17" operator="containsText" id="{A011128C-C64C-496C-95A1-02554F0E394E}">
            <xm:f>NOT(ISERROR(SEARCH(Sheet2!$D$7,BC5)))</xm:f>
            <xm:f>Sheet2!$D$7</xm:f>
            <x14:dxf>
              <fill>
                <patternFill>
                  <bgColor rgb="FF00B050"/>
                </patternFill>
              </fill>
            </x14:dxf>
          </x14:cfRule>
          <x14:cfRule type="containsText" priority="18" operator="containsText" id="{2751AF65-DF1A-45E3-A054-C1AA48A8B5A6}">
            <xm:f>NOT(ISERROR(SEARCH(Sheet2!$D$6,BC5)))</xm:f>
            <xm:f>Sheet2!$D$6</xm:f>
            <x14:dxf>
              <fill>
                <patternFill>
                  <bgColor rgb="FFFFFF00"/>
                </patternFill>
              </fill>
            </x14:dxf>
          </x14:cfRule>
          <x14:cfRule type="containsText" priority="19" operator="containsText" id="{100A7327-F37D-4D63-A12F-D3C53DA87C6D}">
            <xm:f>NOT(ISERROR(SEARCH(Sheet2!$D$5,BC5)))</xm:f>
            <xm:f>Sheet2!$D$5</xm:f>
            <x14:dxf>
              <fill>
                <patternFill>
                  <bgColor rgb="FFFFFF00"/>
                </patternFill>
              </fill>
            </x14:dxf>
          </x14:cfRule>
          <x14:cfRule type="containsText" priority="20" operator="containsText" id="{625637E3-24A7-46F6-B362-BB7CD4FCAA8F}">
            <xm:f>NOT(ISERROR(SEARCH(Sheet2!$D$4,BC5)))</xm:f>
            <xm:f>Sheet2!$D$4</xm:f>
            <x14:dxf>
              <fill>
                <patternFill>
                  <bgColor rgb="FFFF0000"/>
                </patternFill>
              </fill>
            </x14:dxf>
          </x14:cfRule>
          <xm:sqref>BC5:BC544</xm:sqref>
        </x14:conditionalFormatting>
        <x14:conditionalFormatting xmlns:xm="http://schemas.microsoft.com/office/excel/2006/main">
          <x14:cfRule type="containsText" priority="11" operator="containsText" id="{7A22471B-56D0-4B6C-B899-B345710B372C}">
            <xm:f>NOT(ISERROR(SEARCH(Sheet2!$D$8,BD5)))</xm:f>
            <xm:f>Sheet2!$D$8</xm:f>
            <x14:dxf>
              <fill>
                <patternFill>
                  <bgColor rgb="FFFF0000"/>
                </patternFill>
              </fill>
            </x14:dxf>
          </x14:cfRule>
          <x14:cfRule type="containsText" priority="12" operator="containsText" id="{31820B00-61E0-4C67-BD7C-80E6358E5975}">
            <xm:f>NOT(ISERROR(SEARCH(Sheet2!$D$7,BD5)))</xm:f>
            <xm:f>Sheet2!$D$7</xm:f>
            <x14:dxf>
              <fill>
                <patternFill>
                  <bgColor rgb="FF00B050"/>
                </patternFill>
              </fill>
            </x14:dxf>
          </x14:cfRule>
          <x14:cfRule type="containsText" priority="13" operator="containsText" id="{1663BCD8-78DF-4D31-A0DC-80EB56A648D9}">
            <xm:f>NOT(ISERROR(SEARCH(Sheet2!$D$6,BD5)))</xm:f>
            <xm:f>Sheet2!$D$6</xm:f>
            <x14:dxf>
              <fill>
                <patternFill>
                  <bgColor rgb="FFFFFF00"/>
                </patternFill>
              </fill>
            </x14:dxf>
          </x14:cfRule>
          <x14:cfRule type="containsText" priority="14" operator="containsText" id="{6A17E17F-B8A3-49A9-B78B-6E13ABEA5CB0}">
            <xm:f>NOT(ISERROR(SEARCH(Sheet2!$D$5,BD5)))</xm:f>
            <xm:f>Sheet2!$D$5</xm:f>
            <x14:dxf>
              <fill>
                <patternFill>
                  <bgColor rgb="FFFFFF00"/>
                </patternFill>
              </fill>
            </x14:dxf>
          </x14:cfRule>
          <x14:cfRule type="containsText" priority="15" operator="containsText" id="{A861C3C1-274F-41A8-BF39-66DC28720D79}">
            <xm:f>NOT(ISERROR(SEARCH(Sheet2!$D$4,BD5)))</xm:f>
            <xm:f>Sheet2!$D$4</xm:f>
            <x14:dxf>
              <fill>
                <patternFill>
                  <bgColor rgb="FFFF0000"/>
                </patternFill>
              </fill>
            </x14:dxf>
          </x14:cfRule>
          <xm:sqref>BD5:BD544</xm:sqref>
        </x14:conditionalFormatting>
        <x14:conditionalFormatting xmlns:xm="http://schemas.microsoft.com/office/excel/2006/main">
          <x14:cfRule type="containsText" priority="6" operator="containsText" id="{8AEC16B4-04A3-4F00-B306-43CFEC3CC8E4}">
            <xm:f>NOT(ISERROR(SEARCH(Sheet2!$D$8,BE5)))</xm:f>
            <xm:f>Sheet2!$D$8</xm:f>
            <x14:dxf>
              <fill>
                <patternFill>
                  <bgColor rgb="FFFF0000"/>
                </patternFill>
              </fill>
            </x14:dxf>
          </x14:cfRule>
          <x14:cfRule type="containsText" priority="7" operator="containsText" id="{19B9A10A-62C8-4CA7-9944-43F41A071368}">
            <xm:f>NOT(ISERROR(SEARCH(Sheet2!$D$7,BE5)))</xm:f>
            <xm:f>Sheet2!$D$7</xm:f>
            <x14:dxf>
              <fill>
                <patternFill>
                  <bgColor rgb="FF00B050"/>
                </patternFill>
              </fill>
            </x14:dxf>
          </x14:cfRule>
          <x14:cfRule type="containsText" priority="8" operator="containsText" id="{98AB2844-8AA8-4C74-8CC4-241984A601CE}">
            <xm:f>NOT(ISERROR(SEARCH(Sheet2!$D$6,BE5)))</xm:f>
            <xm:f>Sheet2!$D$6</xm:f>
            <x14:dxf>
              <fill>
                <patternFill>
                  <bgColor rgb="FFFFFF00"/>
                </patternFill>
              </fill>
            </x14:dxf>
          </x14:cfRule>
          <x14:cfRule type="containsText" priority="9" operator="containsText" id="{99500064-D6F6-4155-845E-34FF45DBE764}">
            <xm:f>NOT(ISERROR(SEARCH(Sheet2!$D$5,BE5)))</xm:f>
            <xm:f>Sheet2!$D$5</xm:f>
            <x14:dxf>
              <fill>
                <patternFill>
                  <bgColor rgb="FFFFFF00"/>
                </patternFill>
              </fill>
            </x14:dxf>
          </x14:cfRule>
          <x14:cfRule type="containsText" priority="10" operator="containsText" id="{2514C7B0-23B8-4372-B0DA-FA714CC16038}">
            <xm:f>NOT(ISERROR(SEARCH(Sheet2!$D$4,BE5)))</xm:f>
            <xm:f>Sheet2!$D$4</xm:f>
            <x14:dxf>
              <fill>
                <patternFill>
                  <bgColor rgb="FFFF0000"/>
                </patternFill>
              </fill>
            </x14:dxf>
          </x14:cfRule>
          <xm:sqref>BE5:BE544</xm:sqref>
        </x14:conditionalFormatting>
        <x14:conditionalFormatting xmlns:xm="http://schemas.microsoft.com/office/excel/2006/main">
          <x14:cfRule type="containsText" priority="1" operator="containsText" id="{19CE8F7D-71D9-4049-A257-E15971609665}">
            <xm:f>NOT(ISERROR(SEARCH(Sheet2!$D$8,BF5)))</xm:f>
            <xm:f>Sheet2!$D$8</xm:f>
            <x14:dxf>
              <fill>
                <patternFill>
                  <bgColor rgb="FFFF0000"/>
                </patternFill>
              </fill>
            </x14:dxf>
          </x14:cfRule>
          <x14:cfRule type="containsText" priority="2" operator="containsText" id="{90BF8448-9699-4109-B44E-E7946E63CDC1}">
            <xm:f>NOT(ISERROR(SEARCH(Sheet2!$D$7,BF5)))</xm:f>
            <xm:f>Sheet2!$D$7</xm:f>
            <x14:dxf>
              <fill>
                <patternFill>
                  <bgColor rgb="FF00B050"/>
                </patternFill>
              </fill>
            </x14:dxf>
          </x14:cfRule>
          <x14:cfRule type="containsText" priority="3" operator="containsText" id="{125FB154-6A2D-4774-88E8-1D1906AF3F39}">
            <xm:f>NOT(ISERROR(SEARCH(Sheet2!$D$6,BF5)))</xm:f>
            <xm:f>Sheet2!$D$6</xm:f>
            <x14:dxf>
              <fill>
                <patternFill>
                  <bgColor rgb="FFFFFF00"/>
                </patternFill>
              </fill>
            </x14:dxf>
          </x14:cfRule>
          <x14:cfRule type="containsText" priority="4" operator="containsText" id="{26F84B00-FAB4-4064-B711-E3E63E599508}">
            <xm:f>NOT(ISERROR(SEARCH(Sheet2!$D$5,BF5)))</xm:f>
            <xm:f>Sheet2!$D$5</xm:f>
            <x14:dxf>
              <fill>
                <patternFill>
                  <bgColor rgb="FFFFFF00"/>
                </patternFill>
              </fill>
            </x14:dxf>
          </x14:cfRule>
          <x14:cfRule type="containsText" priority="5" operator="containsText" id="{AA9DB52D-A704-4890-9990-1D39C660B507}">
            <xm:f>NOT(ISERROR(SEARCH(Sheet2!$D$4,BF5)))</xm:f>
            <xm:f>Sheet2!$D$4</xm:f>
            <x14:dxf>
              <fill>
                <patternFill>
                  <bgColor rgb="FFFF0000"/>
                </patternFill>
              </fill>
            </x14:dxf>
          </x14:cfRule>
          <xm:sqref>BF5:BF544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OFFSET(Sheet2!$D$4,0,0,COUNTA(Sheet2!$D$4:$D$15),1)</xm:f>
          </x14:formula1>
          <xm:sqref>W5:CH544</xm:sqref>
        </x14:dataValidation>
        <x14:dataValidation type="list" allowBlank="1" showInputMessage="1" showErrorMessage="1">
          <x14:formula1>
            <xm:f>OFFSET(Sheet2!$B$3,0,0,COUNTA(Sheet2!$B$3:$B$15),1)</xm:f>
          </x14:formula1>
          <xm:sqref>Q5:Q544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CH876"/>
  <sheetViews>
    <sheetView zoomScaleNormal="100" workbookViewId="0">
      <pane xSplit="5" ySplit="4" topLeftCell="P13" activePane="bottomRight" state="frozen"/>
      <selection activeCell="AR4" sqref="AR4"/>
      <selection pane="topRight" activeCell="AR4" sqref="AR4"/>
      <selection pane="bottomLeft" activeCell="AR4" sqref="AR4"/>
      <selection pane="bottomRight" activeCell="Q13" sqref="Q13"/>
    </sheetView>
  </sheetViews>
  <sheetFormatPr defaultColWidth="8.88671875" defaultRowHeight="15" x14ac:dyDescent="0.3"/>
  <cols>
    <col min="1" max="1" width="4.5546875" style="216" customWidth="1"/>
    <col min="2" max="2" width="8.109375" style="16" customWidth="1"/>
    <col min="3" max="3" width="22.21875" style="17" customWidth="1"/>
    <col min="4" max="7" width="9.5546875" style="217" customWidth="1"/>
    <col min="8" max="8" width="9.6640625" style="16" customWidth="1"/>
    <col min="9" max="9" width="9.109375" style="16" customWidth="1"/>
    <col min="10" max="10" width="8.33203125" style="16" customWidth="1"/>
    <col min="11" max="11" width="17.33203125" style="218" customWidth="1"/>
    <col min="12" max="12" width="20.77734375" style="234" customWidth="1"/>
    <col min="13" max="13" width="7.6640625" style="247" hidden="1" customWidth="1"/>
    <col min="14" max="14" width="10.44140625" style="220" customWidth="1"/>
    <col min="15" max="15" width="10.44140625" style="220" hidden="1" customWidth="1"/>
    <col min="16" max="16" width="10.44140625" style="220" customWidth="1"/>
    <col min="17" max="17" width="7.5546875" style="463" customWidth="1"/>
    <col min="18" max="18" width="31.5546875" style="146" customWidth="1"/>
    <col min="19" max="19" width="8.77734375" style="221" customWidth="1"/>
    <col min="20" max="21" width="8.6640625" style="16" customWidth="1"/>
    <col min="22" max="22" width="24" style="17" customWidth="1"/>
    <col min="23" max="34" width="10" style="23" hidden="1" customWidth="1"/>
    <col min="35" max="35" width="13.6640625" style="2" hidden="1" customWidth="1"/>
    <col min="36" max="36" width="0.33203125" style="2" hidden="1" customWidth="1"/>
    <col min="37" max="38" width="10.21875" style="2" hidden="1" customWidth="1"/>
    <col min="39" max="39" width="0" style="2" hidden="1" customWidth="1"/>
    <col min="40" max="41" width="9.88671875" style="2" hidden="1" customWidth="1"/>
    <col min="42" max="42" width="0.109375" style="2" hidden="1" customWidth="1"/>
    <col min="43" max="44" width="9.88671875" style="2" hidden="1" customWidth="1"/>
    <col min="45" max="45" width="0.21875" style="2" hidden="1" customWidth="1"/>
    <col min="46" max="46" width="0.109375" style="2" hidden="1" customWidth="1"/>
    <col min="47" max="47" width="8.88671875" style="2" hidden="1" customWidth="1"/>
    <col min="48" max="49" width="0" style="2" hidden="1" customWidth="1"/>
    <col min="50" max="52" width="8.88671875" style="2" hidden="1" customWidth="1"/>
    <col min="53" max="53" width="0.109375" style="2" hidden="1" customWidth="1"/>
    <col min="54" max="54" width="8.88671875" style="2" hidden="1" customWidth="1"/>
    <col min="55" max="55" width="0.109375" style="2" hidden="1" customWidth="1"/>
    <col min="56" max="56" width="9.88671875" style="2" hidden="1" customWidth="1"/>
    <col min="57" max="57" width="0.109375" style="2" customWidth="1"/>
    <col min="58" max="16384" width="8.88671875" style="2"/>
  </cols>
  <sheetData>
    <row r="1" spans="1:86" s="26" customFormat="1" x14ac:dyDescent="0.3">
      <c r="A1" s="676"/>
      <c r="B1" s="676"/>
      <c r="C1" s="676"/>
      <c r="D1" s="676"/>
      <c r="E1" s="676"/>
      <c r="F1" s="676"/>
      <c r="G1" s="676"/>
      <c r="H1" s="676"/>
      <c r="I1" s="676"/>
      <c r="J1" s="676"/>
      <c r="K1" s="676"/>
      <c r="L1" s="222" t="s">
        <v>466</v>
      </c>
      <c r="M1" s="243"/>
      <c r="N1" s="191"/>
      <c r="O1" s="191"/>
      <c r="P1" s="191"/>
      <c r="Q1" s="460"/>
      <c r="R1" s="223"/>
      <c r="S1" s="194" t="s">
        <v>464</v>
      </c>
      <c r="T1" s="672" t="s">
        <v>464</v>
      </c>
      <c r="U1" s="672"/>
      <c r="V1" s="672"/>
      <c r="W1" s="195"/>
      <c r="X1" s="195"/>
      <c r="Y1" s="195"/>
      <c r="Z1" s="195"/>
      <c r="AA1" s="195"/>
      <c r="AB1" s="195"/>
      <c r="AC1" s="195"/>
      <c r="AD1" s="195"/>
      <c r="AE1" s="195"/>
      <c r="AF1" s="195"/>
      <c r="AG1" s="195"/>
      <c r="AH1" s="195"/>
    </row>
    <row r="2" spans="1:86" s="26" customFormat="1" x14ac:dyDescent="0.3">
      <c r="A2" s="676"/>
      <c r="B2" s="676"/>
      <c r="C2" s="676"/>
      <c r="D2" s="676"/>
      <c r="E2" s="676"/>
      <c r="F2" s="676"/>
      <c r="G2" s="676"/>
      <c r="H2" s="676"/>
      <c r="I2" s="676"/>
      <c r="J2" s="676"/>
      <c r="K2" s="676"/>
      <c r="L2" s="225" t="s">
        <v>465</v>
      </c>
      <c r="M2" s="560"/>
      <c r="N2" s="191"/>
      <c r="O2" s="191"/>
      <c r="P2" s="191"/>
      <c r="Q2" s="460"/>
      <c r="R2" s="223"/>
      <c r="S2" s="197"/>
      <c r="T2" s="192"/>
      <c r="U2" s="192"/>
      <c r="V2" s="193"/>
      <c r="W2" s="195"/>
      <c r="X2" s="195"/>
      <c r="Y2" s="195"/>
      <c r="Z2" s="195"/>
      <c r="AA2" s="195"/>
      <c r="AB2" s="195"/>
      <c r="AC2" s="195"/>
      <c r="AD2" s="195"/>
      <c r="AE2" s="195"/>
      <c r="AF2" s="195"/>
      <c r="AG2" s="195"/>
      <c r="AH2" s="195"/>
    </row>
    <row r="3" spans="1:86" s="27" customFormat="1" ht="27.75" customHeight="1" x14ac:dyDescent="0.3">
      <c r="A3" s="673" t="s">
        <v>24</v>
      </c>
      <c r="B3" s="674"/>
      <c r="C3" s="242" t="s">
        <v>1556</v>
      </c>
      <c r="D3" s="675" t="s">
        <v>1590</v>
      </c>
      <c r="E3" s="675"/>
      <c r="F3" s="675"/>
      <c r="G3" s="675"/>
      <c r="H3" s="675"/>
      <c r="I3" s="675"/>
      <c r="J3" s="675"/>
      <c r="K3" s="675"/>
      <c r="L3" s="227"/>
      <c r="M3" s="245"/>
      <c r="N3" s="677" t="s">
        <v>452</v>
      </c>
      <c r="O3" s="677"/>
      <c r="P3" s="677"/>
      <c r="Q3" s="668" t="s">
        <v>453</v>
      </c>
      <c r="R3" s="668"/>
      <c r="S3" s="668"/>
      <c r="T3" s="669" t="s">
        <v>428</v>
      </c>
      <c r="U3" s="670"/>
      <c r="V3" s="671"/>
      <c r="W3" s="200"/>
      <c r="X3" s="200"/>
      <c r="Y3" s="200"/>
      <c r="Z3" s="200"/>
      <c r="AA3" s="200"/>
      <c r="AB3" s="200"/>
      <c r="AC3" s="200"/>
      <c r="AD3" s="200"/>
      <c r="AE3" s="200"/>
      <c r="AF3" s="200"/>
      <c r="AG3" s="200"/>
      <c r="AH3" s="200"/>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29" t="s">
        <v>6206</v>
      </c>
      <c r="N4" s="33" t="s">
        <v>8</v>
      </c>
      <c r="O4" s="33" t="s">
        <v>6979</v>
      </c>
      <c r="P4" s="33" t="s">
        <v>9</v>
      </c>
      <c r="Q4" s="33" t="s">
        <v>443</v>
      </c>
      <c r="R4" s="33" t="s">
        <v>10</v>
      </c>
      <c r="S4" s="34" t="s">
        <v>468</v>
      </c>
      <c r="T4" s="203" t="s">
        <v>11</v>
      </c>
      <c r="U4" s="203" t="s">
        <v>12</v>
      </c>
      <c r="V4" s="204"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6931</v>
      </c>
      <c r="AQ4" s="379" t="s">
        <v>6932</v>
      </c>
      <c r="AR4" s="379" t="s">
        <v>6933</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76.5" x14ac:dyDescent="0.3">
      <c r="A5" s="246">
        <v>1</v>
      </c>
      <c r="B5" s="212" t="s">
        <v>7377</v>
      </c>
      <c r="C5" s="230" t="s">
        <v>6835</v>
      </c>
      <c r="D5" s="37">
        <v>44623</v>
      </c>
      <c r="E5" s="37">
        <v>44632</v>
      </c>
      <c r="F5" s="37">
        <v>45728</v>
      </c>
      <c r="G5" s="40" t="s">
        <v>28</v>
      </c>
      <c r="H5" s="40" t="s">
        <v>4819</v>
      </c>
      <c r="I5" s="40" t="s">
        <v>232</v>
      </c>
      <c r="J5" s="40" t="s">
        <v>7376</v>
      </c>
      <c r="K5" s="36" t="s">
        <v>7078</v>
      </c>
      <c r="L5" s="85" t="s">
        <v>7375</v>
      </c>
      <c r="M5" s="40" t="str">
        <f t="shared" ref="M5:M19" si="0">LEFT(B5,2)</f>
        <v>08</v>
      </c>
      <c r="N5" s="40" t="s">
        <v>1587</v>
      </c>
      <c r="O5" s="40" t="str">
        <f>IF(QLSX[[#This Row],[Người phê duyệt]]="GĐNM","2 factories","PME I")</f>
        <v>2 factories</v>
      </c>
      <c r="P5" s="40" t="s">
        <v>429</v>
      </c>
      <c r="Q5" s="106"/>
      <c r="R5" s="41" t="s">
        <v>7357</v>
      </c>
      <c r="S5" s="42"/>
      <c r="T5" s="3"/>
      <c r="U5" s="3"/>
      <c r="V5" s="367"/>
      <c r="W5" s="19" t="s">
        <v>451</v>
      </c>
      <c r="X5" s="19" t="s">
        <v>447</v>
      </c>
      <c r="Y5" s="19" t="s">
        <v>447</v>
      </c>
      <c r="Z5" s="19" t="s">
        <v>447</v>
      </c>
      <c r="AA5" s="19" t="s">
        <v>450</v>
      </c>
      <c r="AB5" s="19" t="s">
        <v>450</v>
      </c>
      <c r="AC5" s="19" t="s">
        <v>447</v>
      </c>
      <c r="AD5" s="19" t="s">
        <v>447</v>
      </c>
      <c r="AE5" s="19" t="s">
        <v>447</v>
      </c>
      <c r="AF5" s="19" t="s">
        <v>448</v>
      </c>
      <c r="AG5" s="19" t="s">
        <v>449</v>
      </c>
      <c r="AH5" s="19"/>
      <c r="AI5" s="19"/>
      <c r="AJ5" s="19"/>
      <c r="AK5" s="19"/>
      <c r="AL5" s="19"/>
      <c r="AM5" s="383"/>
      <c r="AN5" s="383"/>
      <c r="AO5" s="383"/>
      <c r="AP5" s="383" t="s">
        <v>451</v>
      </c>
      <c r="AQ5" s="383" t="s">
        <v>448</v>
      </c>
      <c r="AR5" s="383" t="s">
        <v>449</v>
      </c>
      <c r="AS5" s="383"/>
      <c r="AT5" s="383"/>
      <c r="AU5" s="383"/>
      <c r="AV5" s="383"/>
      <c r="AW5" s="383"/>
      <c r="AX5" s="383"/>
      <c r="AY5" s="383"/>
      <c r="AZ5" s="383"/>
      <c r="BA5" s="383"/>
      <c r="BB5" s="383"/>
      <c r="BC5" s="383"/>
      <c r="BD5" s="383"/>
      <c r="BE5" s="383"/>
      <c r="BF5" s="383"/>
      <c r="BG5" s="383"/>
      <c r="BH5" s="383"/>
      <c r="BI5" s="383"/>
      <c r="BJ5" s="383"/>
      <c r="BK5" s="383"/>
      <c r="BL5" s="383"/>
      <c r="BM5" s="383"/>
      <c r="BN5" s="383"/>
      <c r="BO5" s="383"/>
      <c r="BP5" s="383"/>
      <c r="BQ5" s="383"/>
      <c r="BR5" s="383"/>
      <c r="BS5" s="383"/>
      <c r="BT5" s="383"/>
      <c r="BU5" s="383"/>
      <c r="BV5" s="383"/>
      <c r="BW5" s="383"/>
      <c r="BX5" s="383"/>
      <c r="BY5" s="383"/>
      <c r="BZ5" s="383"/>
      <c r="CA5" s="383"/>
      <c r="CB5" s="383"/>
      <c r="CC5" s="383"/>
      <c r="CD5" s="383"/>
      <c r="CE5" s="383"/>
      <c r="CF5" s="383"/>
      <c r="CG5" s="383"/>
      <c r="CH5" s="383"/>
    </row>
    <row r="6" spans="1:86" ht="127.5" x14ac:dyDescent="0.3">
      <c r="A6" s="246">
        <v>2</v>
      </c>
      <c r="B6" s="212" t="s">
        <v>1557</v>
      </c>
      <c r="C6" s="230" t="s">
        <v>6834</v>
      </c>
      <c r="D6" s="37">
        <v>44226</v>
      </c>
      <c r="E6" s="37">
        <v>44236</v>
      </c>
      <c r="F6" s="37">
        <v>45331</v>
      </c>
      <c r="G6" s="40" t="s">
        <v>28</v>
      </c>
      <c r="H6" s="40" t="s">
        <v>459</v>
      </c>
      <c r="I6" s="40" t="s">
        <v>232</v>
      </c>
      <c r="J6" s="40" t="s">
        <v>1566</v>
      </c>
      <c r="K6" s="36" t="s">
        <v>28</v>
      </c>
      <c r="L6" s="84" t="s">
        <v>1581</v>
      </c>
      <c r="M6" s="49" t="str">
        <f t="shared" si="0"/>
        <v>08</v>
      </c>
      <c r="N6" s="40" t="s">
        <v>1587</v>
      </c>
      <c r="O6" s="40" t="str">
        <f>IF(QLSX[[#This Row],[Người phê duyệt]]="GĐNM","2 factories","PME I")</f>
        <v>2 factories</v>
      </c>
      <c r="P6" s="40" t="s">
        <v>429</v>
      </c>
      <c r="Q6" s="106"/>
      <c r="R6" s="41"/>
      <c r="S6" s="42"/>
      <c r="T6" s="3"/>
      <c r="U6" s="3"/>
      <c r="V6" s="18"/>
      <c r="W6" s="19"/>
      <c r="X6" s="19"/>
      <c r="Y6" s="19"/>
      <c r="Z6" s="19"/>
      <c r="AA6" s="19"/>
      <c r="AB6" s="19"/>
      <c r="AC6" s="19"/>
      <c r="AD6" s="19"/>
      <c r="AE6" s="19"/>
      <c r="AF6" s="19"/>
      <c r="AG6" s="19"/>
      <c r="AH6" s="19"/>
      <c r="AI6" s="19"/>
      <c r="AJ6" s="19"/>
      <c r="AK6" s="19"/>
      <c r="AL6" s="19"/>
      <c r="AM6" s="383"/>
      <c r="AN6" s="383"/>
      <c r="AO6" s="383"/>
      <c r="AP6" s="383"/>
      <c r="AQ6" s="383"/>
      <c r="AR6" s="383"/>
      <c r="AS6" s="383"/>
      <c r="AT6" s="383"/>
      <c r="AU6" s="383"/>
      <c r="AV6" s="383"/>
      <c r="AW6" s="383"/>
      <c r="AX6" s="383"/>
      <c r="AY6" s="383"/>
      <c r="AZ6" s="383"/>
      <c r="BA6" s="383"/>
      <c r="BB6" s="383"/>
      <c r="BC6" s="383"/>
      <c r="BD6" s="383"/>
      <c r="BE6" s="383"/>
      <c r="BF6" s="383"/>
      <c r="BG6" s="383"/>
      <c r="BH6" s="383"/>
      <c r="BI6" s="383"/>
      <c r="BJ6" s="383"/>
      <c r="BK6" s="383"/>
      <c r="BL6" s="383"/>
      <c r="BM6" s="383"/>
      <c r="BN6" s="383"/>
      <c r="BO6" s="383"/>
      <c r="BP6" s="383"/>
      <c r="BQ6" s="383"/>
      <c r="BR6" s="383"/>
      <c r="BS6" s="383"/>
      <c r="BT6" s="383"/>
      <c r="BU6" s="383"/>
      <c r="BV6" s="383"/>
      <c r="BW6" s="383"/>
      <c r="BX6" s="383"/>
      <c r="BY6" s="383"/>
      <c r="BZ6" s="383"/>
      <c r="CA6" s="383"/>
      <c r="CB6" s="383"/>
      <c r="CC6" s="383"/>
      <c r="CD6" s="383"/>
      <c r="CE6" s="383"/>
      <c r="CF6" s="383"/>
      <c r="CG6" s="383"/>
      <c r="CH6" s="383"/>
    </row>
    <row r="7" spans="1:86" ht="165.75" x14ac:dyDescent="0.3">
      <c r="A7" s="246">
        <v>3</v>
      </c>
      <c r="B7" s="252" t="s">
        <v>1558</v>
      </c>
      <c r="C7" s="230" t="s">
        <v>6836</v>
      </c>
      <c r="D7" s="37">
        <v>44193</v>
      </c>
      <c r="E7" s="37">
        <v>44195</v>
      </c>
      <c r="F7" s="37">
        <v>45290</v>
      </c>
      <c r="G7" s="40" t="s">
        <v>28</v>
      </c>
      <c r="H7" s="40" t="s">
        <v>459</v>
      </c>
      <c r="I7" s="40" t="s">
        <v>232</v>
      </c>
      <c r="J7" s="49" t="s">
        <v>1567</v>
      </c>
      <c r="K7" s="36" t="s">
        <v>1568</v>
      </c>
      <c r="L7" s="84" t="s">
        <v>1582</v>
      </c>
      <c r="M7" s="49" t="str">
        <f t="shared" si="0"/>
        <v>08</v>
      </c>
      <c r="N7" s="40" t="s">
        <v>1587</v>
      </c>
      <c r="O7" s="40" t="str">
        <f>IF(QLSX[[#This Row],[Người phê duyệt]]="GĐNM","2 factories","PME I")</f>
        <v>2 factories</v>
      </c>
      <c r="P7" s="40" t="s">
        <v>429</v>
      </c>
      <c r="Q7" s="106"/>
      <c r="R7" s="41"/>
      <c r="S7" s="42"/>
      <c r="T7" s="3"/>
      <c r="U7" s="3"/>
      <c r="V7" s="18"/>
      <c r="W7" s="19"/>
      <c r="X7" s="19"/>
      <c r="Y7" s="19"/>
      <c r="Z7" s="19"/>
      <c r="AA7" s="19"/>
      <c r="AB7" s="19"/>
      <c r="AC7" s="19"/>
      <c r="AD7" s="19"/>
      <c r="AE7" s="19"/>
      <c r="AF7" s="19"/>
      <c r="AG7" s="19"/>
      <c r="AH7" s="19"/>
      <c r="AI7" s="19"/>
      <c r="AJ7" s="19"/>
      <c r="AK7" s="19"/>
      <c r="AL7" s="19"/>
      <c r="AM7" s="383"/>
      <c r="AN7" s="383"/>
      <c r="AO7" s="383"/>
      <c r="AP7" s="383"/>
      <c r="AQ7" s="383"/>
      <c r="AR7" s="383"/>
      <c r="AS7" s="383"/>
      <c r="AT7" s="383"/>
      <c r="AU7" s="383"/>
      <c r="AV7" s="383"/>
      <c r="AW7" s="383"/>
      <c r="AX7" s="383"/>
      <c r="AY7" s="383"/>
      <c r="AZ7" s="383"/>
      <c r="BA7" s="383"/>
      <c r="BB7" s="383"/>
      <c r="BC7" s="383"/>
      <c r="BD7" s="383"/>
      <c r="BE7" s="383"/>
      <c r="BF7" s="383"/>
      <c r="BG7" s="383"/>
      <c r="BH7" s="383"/>
      <c r="BI7" s="383"/>
      <c r="BJ7" s="383"/>
      <c r="BK7" s="383"/>
      <c r="BL7" s="383"/>
      <c r="BM7" s="383"/>
      <c r="BN7" s="383"/>
      <c r="BO7" s="383"/>
      <c r="BP7" s="383"/>
      <c r="BQ7" s="383"/>
      <c r="BR7" s="383"/>
      <c r="BS7" s="383"/>
      <c r="BT7" s="383"/>
      <c r="BU7" s="383"/>
      <c r="BV7" s="383"/>
      <c r="BW7" s="383"/>
      <c r="BX7" s="383"/>
      <c r="BY7" s="383"/>
      <c r="BZ7" s="383"/>
      <c r="CA7" s="383"/>
      <c r="CB7" s="383"/>
      <c r="CC7" s="383"/>
      <c r="CD7" s="383"/>
      <c r="CE7" s="383"/>
      <c r="CF7" s="383"/>
      <c r="CG7" s="383"/>
      <c r="CH7" s="383"/>
    </row>
    <row r="8" spans="1:86" ht="76.5" x14ac:dyDescent="0.3">
      <c r="A8" s="246">
        <v>4</v>
      </c>
      <c r="B8" s="212" t="s">
        <v>1559</v>
      </c>
      <c r="C8" s="209" t="s">
        <v>1565</v>
      </c>
      <c r="D8" s="49" t="s">
        <v>1586</v>
      </c>
      <c r="E8" s="37">
        <v>44226</v>
      </c>
      <c r="F8" s="37">
        <v>45321</v>
      </c>
      <c r="G8" s="40" t="s">
        <v>28</v>
      </c>
      <c r="H8" s="40" t="s">
        <v>459</v>
      </c>
      <c r="I8" s="40" t="s">
        <v>232</v>
      </c>
      <c r="J8" s="49" t="s">
        <v>1569</v>
      </c>
      <c r="K8" s="72" t="s">
        <v>1570</v>
      </c>
      <c r="L8" s="84" t="s">
        <v>1583</v>
      </c>
      <c r="M8" s="49" t="str">
        <f t="shared" si="0"/>
        <v>08</v>
      </c>
      <c r="N8" s="40" t="s">
        <v>1587</v>
      </c>
      <c r="O8" s="40" t="str">
        <f>IF(QLSX[[#This Row],[Người phê duyệt]]="GĐNM","2 factories","PME I")</f>
        <v>2 factories</v>
      </c>
      <c r="P8" s="40" t="s">
        <v>429</v>
      </c>
      <c r="Q8" s="106"/>
      <c r="R8" s="41"/>
      <c r="S8" s="42"/>
      <c r="T8" s="3"/>
      <c r="U8" s="3"/>
      <c r="V8" s="18"/>
      <c r="W8" s="19"/>
      <c r="X8" s="19"/>
      <c r="Y8" s="19"/>
      <c r="Z8" s="19"/>
      <c r="AA8" s="19"/>
      <c r="AB8" s="19"/>
      <c r="AC8" s="19"/>
      <c r="AD8" s="19"/>
      <c r="AE8" s="19"/>
      <c r="AF8" s="19"/>
      <c r="AG8" s="19"/>
      <c r="AH8" s="19"/>
      <c r="AI8" s="19"/>
      <c r="AJ8" s="19"/>
      <c r="AK8" s="19"/>
      <c r="AL8" s="19"/>
      <c r="AM8" s="383"/>
      <c r="AN8" s="383"/>
      <c r="AO8" s="383"/>
      <c r="AP8" s="383"/>
      <c r="AQ8" s="383"/>
      <c r="AR8" s="383"/>
      <c r="AS8" s="383"/>
      <c r="AT8" s="383"/>
      <c r="AU8" s="383"/>
      <c r="AV8" s="383"/>
      <c r="AW8" s="383"/>
      <c r="AX8" s="383"/>
      <c r="AY8" s="383"/>
      <c r="AZ8" s="383"/>
      <c r="BA8" s="383"/>
      <c r="BB8" s="383"/>
      <c r="BC8" s="383"/>
      <c r="BD8" s="383"/>
      <c r="BE8" s="383"/>
      <c r="BF8" s="383"/>
      <c r="BG8" s="383"/>
      <c r="BH8" s="383"/>
      <c r="BI8" s="383"/>
      <c r="BJ8" s="383"/>
      <c r="BK8" s="383"/>
      <c r="BL8" s="383"/>
      <c r="BM8" s="383"/>
      <c r="BN8" s="383"/>
      <c r="BO8" s="383"/>
      <c r="BP8" s="383"/>
      <c r="BQ8" s="383"/>
      <c r="BR8" s="383"/>
      <c r="BS8" s="383"/>
      <c r="BT8" s="383"/>
      <c r="BU8" s="383"/>
      <c r="BV8" s="383"/>
      <c r="BW8" s="383"/>
      <c r="BX8" s="383"/>
      <c r="BY8" s="383"/>
      <c r="BZ8" s="383"/>
      <c r="CA8" s="383"/>
      <c r="CB8" s="383"/>
      <c r="CC8" s="383"/>
      <c r="CD8" s="383"/>
      <c r="CE8" s="383"/>
      <c r="CF8" s="383"/>
      <c r="CG8" s="383"/>
      <c r="CH8" s="383"/>
    </row>
    <row r="9" spans="1:86" ht="89.25" x14ac:dyDescent="0.3">
      <c r="A9" s="246">
        <v>5</v>
      </c>
      <c r="B9" s="212" t="s">
        <v>1560</v>
      </c>
      <c r="C9" s="209" t="s">
        <v>6837</v>
      </c>
      <c r="D9" s="37">
        <v>44086</v>
      </c>
      <c r="E9" s="37">
        <v>44092</v>
      </c>
      <c r="F9" s="37">
        <v>45187</v>
      </c>
      <c r="G9" s="40" t="s">
        <v>28</v>
      </c>
      <c r="H9" s="40" t="s">
        <v>459</v>
      </c>
      <c r="I9" s="40" t="s">
        <v>232</v>
      </c>
      <c r="J9" s="49" t="s">
        <v>1571</v>
      </c>
      <c r="K9" s="72" t="s">
        <v>1572</v>
      </c>
      <c r="L9" s="85" t="s">
        <v>1584</v>
      </c>
      <c r="M9" s="40" t="str">
        <f t="shared" si="0"/>
        <v>08</v>
      </c>
      <c r="N9" s="40" t="s">
        <v>1587</v>
      </c>
      <c r="O9" s="40" t="str">
        <f>IF(QLSX[[#This Row],[Người phê duyệt]]="GĐNM","2 factories","PME I")</f>
        <v>2 factories</v>
      </c>
      <c r="P9" s="40" t="s">
        <v>429</v>
      </c>
      <c r="Q9" s="106"/>
      <c r="R9" s="41"/>
      <c r="S9" s="42"/>
      <c r="T9" s="3"/>
      <c r="U9" s="3"/>
      <c r="V9" s="18"/>
      <c r="W9" s="19"/>
      <c r="X9" s="19"/>
      <c r="Y9" s="19"/>
      <c r="Z9" s="19"/>
      <c r="AA9" s="19"/>
      <c r="AB9" s="19"/>
      <c r="AC9" s="19"/>
      <c r="AD9" s="19"/>
      <c r="AE9" s="19"/>
      <c r="AF9" s="19"/>
      <c r="AG9" s="19"/>
      <c r="AH9" s="19"/>
      <c r="AI9" s="19"/>
      <c r="AJ9" s="19"/>
      <c r="AK9" s="19"/>
      <c r="AL9" s="19"/>
      <c r="AM9" s="383"/>
      <c r="AN9" s="383"/>
      <c r="AO9" s="383"/>
      <c r="AP9" s="383"/>
      <c r="AQ9" s="383"/>
      <c r="AR9" s="383"/>
      <c r="AS9" s="383"/>
      <c r="AT9" s="383"/>
      <c r="AU9" s="383"/>
      <c r="AV9" s="383"/>
      <c r="AW9" s="383"/>
      <c r="AX9" s="383"/>
      <c r="AY9" s="383"/>
      <c r="AZ9" s="383"/>
      <c r="BA9" s="383"/>
      <c r="BB9" s="383"/>
      <c r="BC9" s="383"/>
      <c r="BD9" s="383"/>
      <c r="BE9" s="383"/>
      <c r="BF9" s="383"/>
      <c r="BG9" s="383"/>
      <c r="BH9" s="383"/>
      <c r="BI9" s="383"/>
      <c r="BJ9" s="383"/>
      <c r="BK9" s="383"/>
      <c r="BL9" s="383"/>
      <c r="BM9" s="383"/>
      <c r="BN9" s="383"/>
      <c r="BO9" s="383"/>
      <c r="BP9" s="383"/>
      <c r="BQ9" s="383"/>
      <c r="BR9" s="383"/>
      <c r="BS9" s="383"/>
      <c r="BT9" s="383"/>
      <c r="BU9" s="383"/>
      <c r="BV9" s="383"/>
      <c r="BW9" s="383"/>
      <c r="BX9" s="383"/>
      <c r="BY9" s="383"/>
      <c r="BZ9" s="383"/>
      <c r="CA9" s="383"/>
      <c r="CB9" s="383"/>
      <c r="CC9" s="383"/>
      <c r="CD9" s="383"/>
      <c r="CE9" s="383"/>
      <c r="CF9" s="383"/>
      <c r="CG9" s="383"/>
      <c r="CH9" s="383"/>
    </row>
    <row r="10" spans="1:86" ht="63.75" x14ac:dyDescent="0.3">
      <c r="A10" s="246">
        <v>7</v>
      </c>
      <c r="B10" s="212" t="s">
        <v>1561</v>
      </c>
      <c r="C10" s="209" t="s">
        <v>6838</v>
      </c>
      <c r="D10" s="37">
        <v>43670</v>
      </c>
      <c r="E10" s="37">
        <v>43678</v>
      </c>
      <c r="F10" s="37">
        <v>44774</v>
      </c>
      <c r="G10" s="40" t="s">
        <v>28</v>
      </c>
      <c r="H10" s="40" t="s">
        <v>459</v>
      </c>
      <c r="I10" s="40" t="s">
        <v>232</v>
      </c>
      <c r="J10" s="40" t="s">
        <v>1573</v>
      </c>
      <c r="K10" s="78">
        <v>80023</v>
      </c>
      <c r="L10" s="85"/>
      <c r="M10" s="40" t="str">
        <f t="shared" si="0"/>
        <v>08</v>
      </c>
      <c r="N10" s="40" t="s">
        <v>1587</v>
      </c>
      <c r="O10" s="40" t="str">
        <f>IF(QLSX[[#This Row],[Người phê duyệt]]="GĐNM","2 factories","PME I")</f>
        <v>2 factories</v>
      </c>
      <c r="P10" s="40" t="s">
        <v>429</v>
      </c>
      <c r="Q10" s="106"/>
      <c r="R10" s="41"/>
      <c r="S10" s="42"/>
      <c r="T10" s="3"/>
      <c r="U10" s="3"/>
      <c r="V10" s="18"/>
      <c r="W10" s="19"/>
      <c r="X10" s="19"/>
      <c r="Y10" s="19"/>
      <c r="Z10" s="19"/>
      <c r="AA10" s="19"/>
      <c r="AB10" s="19"/>
      <c r="AC10" s="19"/>
      <c r="AD10" s="19"/>
      <c r="AE10" s="19"/>
      <c r="AF10" s="19"/>
      <c r="AG10" s="19"/>
      <c r="AH10" s="19"/>
      <c r="AI10" s="19"/>
      <c r="AJ10" s="19"/>
      <c r="AK10" s="19"/>
      <c r="AL10" s="19"/>
      <c r="AM10" s="383"/>
      <c r="AN10" s="383"/>
      <c r="AO10" s="383"/>
      <c r="AP10" s="383"/>
      <c r="AQ10" s="383"/>
      <c r="AR10" s="383"/>
      <c r="AS10" s="383"/>
      <c r="AT10" s="383"/>
      <c r="AU10" s="383"/>
      <c r="AV10" s="383"/>
      <c r="AW10" s="383"/>
      <c r="AX10" s="383"/>
      <c r="AY10" s="383"/>
      <c r="AZ10" s="383"/>
      <c r="BA10" s="383"/>
      <c r="BB10" s="383"/>
      <c r="BC10" s="383"/>
      <c r="BD10" s="383"/>
      <c r="BE10" s="383"/>
      <c r="BF10" s="383"/>
      <c r="BG10" s="383"/>
      <c r="BH10" s="383"/>
      <c r="BI10" s="383"/>
      <c r="BJ10" s="383"/>
      <c r="BK10" s="383"/>
      <c r="BL10" s="383"/>
      <c r="BM10" s="383"/>
      <c r="BN10" s="383"/>
      <c r="BO10" s="383"/>
      <c r="BP10" s="383"/>
      <c r="BQ10" s="383"/>
      <c r="BR10" s="383"/>
      <c r="BS10" s="383"/>
      <c r="BT10" s="383"/>
      <c r="BU10" s="383"/>
      <c r="BV10" s="383"/>
      <c r="BW10" s="383"/>
      <c r="BX10" s="383"/>
      <c r="BY10" s="383"/>
      <c r="BZ10" s="383"/>
      <c r="CA10" s="383"/>
      <c r="CB10" s="383"/>
      <c r="CC10" s="383"/>
      <c r="CD10" s="383"/>
      <c r="CE10" s="383"/>
      <c r="CF10" s="383"/>
      <c r="CG10" s="383"/>
      <c r="CH10" s="383"/>
    </row>
    <row r="11" spans="1:86" ht="38.25" x14ac:dyDescent="0.3">
      <c r="A11" s="246">
        <v>8</v>
      </c>
      <c r="B11" s="212" t="s">
        <v>1562</v>
      </c>
      <c r="C11" s="209" t="s">
        <v>6832</v>
      </c>
      <c r="D11" s="37">
        <v>44188</v>
      </c>
      <c r="E11" s="37">
        <v>44198</v>
      </c>
      <c r="F11" s="37">
        <v>45293</v>
      </c>
      <c r="G11" s="40" t="s">
        <v>28</v>
      </c>
      <c r="H11" s="40" t="s">
        <v>4819</v>
      </c>
      <c r="I11" s="40" t="s">
        <v>232</v>
      </c>
      <c r="J11" s="49" t="s">
        <v>1574</v>
      </c>
      <c r="K11" s="78" t="s">
        <v>1575</v>
      </c>
      <c r="L11" s="84" t="s">
        <v>1585</v>
      </c>
      <c r="M11" s="49" t="str">
        <f t="shared" si="0"/>
        <v>08</v>
      </c>
      <c r="N11" s="40" t="s">
        <v>1587</v>
      </c>
      <c r="O11" s="40" t="str">
        <f>IF(QLSX[[#This Row],[Người phê duyệt]]="GĐNM","2 factories","PME I")</f>
        <v>PME I</v>
      </c>
      <c r="P11" s="40" t="s">
        <v>431</v>
      </c>
      <c r="Q11" s="106"/>
      <c r="R11" s="41"/>
      <c r="S11" s="42"/>
      <c r="T11" s="3"/>
      <c r="U11" s="3"/>
      <c r="V11" s="18"/>
      <c r="W11" s="19"/>
      <c r="X11" s="19"/>
      <c r="Y11" s="19"/>
      <c r="Z11" s="19"/>
      <c r="AA11" s="19"/>
      <c r="AB11" s="19"/>
      <c r="AC11" s="19"/>
      <c r="AD11" s="19"/>
      <c r="AE11" s="19"/>
      <c r="AF11" s="19"/>
      <c r="AG11" s="19"/>
      <c r="AH11" s="19"/>
      <c r="AI11" s="19"/>
      <c r="AJ11" s="19"/>
      <c r="AK11" s="19"/>
      <c r="AL11" s="19"/>
      <c r="AM11" s="383"/>
      <c r="AN11" s="383"/>
      <c r="AO11" s="383"/>
      <c r="AP11" s="383"/>
      <c r="AQ11" s="383"/>
      <c r="AR11" s="383"/>
      <c r="AS11" s="383"/>
      <c r="AT11" s="383"/>
      <c r="AU11" s="383"/>
      <c r="AV11" s="383"/>
      <c r="AW11" s="383"/>
      <c r="AX11" s="383"/>
      <c r="AY11" s="383"/>
      <c r="AZ11" s="383"/>
      <c r="BA11" s="383"/>
      <c r="BB11" s="383"/>
      <c r="BC11" s="383"/>
      <c r="BD11" s="383"/>
      <c r="BE11" s="383"/>
      <c r="BF11" s="383"/>
      <c r="BG11" s="383"/>
      <c r="BH11" s="383"/>
      <c r="BI11" s="383"/>
      <c r="BJ11" s="383"/>
      <c r="BK11" s="383"/>
      <c r="BL11" s="383"/>
      <c r="BM11" s="383"/>
      <c r="BN11" s="383"/>
      <c r="BO11" s="383"/>
      <c r="BP11" s="383"/>
      <c r="BQ11" s="383"/>
      <c r="BR11" s="383"/>
      <c r="BS11" s="383"/>
      <c r="BT11" s="383"/>
      <c r="BU11" s="383"/>
      <c r="BV11" s="383"/>
      <c r="BW11" s="383"/>
      <c r="BX11" s="383"/>
      <c r="BY11" s="383"/>
      <c r="BZ11" s="383"/>
      <c r="CA11" s="383"/>
      <c r="CB11" s="383"/>
      <c r="CC11" s="383"/>
      <c r="CD11" s="383"/>
      <c r="CE11" s="383"/>
      <c r="CF11" s="383"/>
      <c r="CG11" s="383"/>
      <c r="CH11" s="383"/>
    </row>
    <row r="12" spans="1:86" ht="51" x14ac:dyDescent="0.3">
      <c r="A12" s="246">
        <v>10</v>
      </c>
      <c r="B12" s="212" t="s">
        <v>1563</v>
      </c>
      <c r="C12" s="209" t="s">
        <v>6831</v>
      </c>
      <c r="D12" s="37">
        <v>43923</v>
      </c>
      <c r="E12" s="37">
        <v>43927</v>
      </c>
      <c r="F12" s="37">
        <v>45022</v>
      </c>
      <c r="G12" s="40" t="s">
        <v>28</v>
      </c>
      <c r="H12" s="40" t="s">
        <v>459</v>
      </c>
      <c r="I12" s="40" t="s">
        <v>232</v>
      </c>
      <c r="J12" s="40" t="s">
        <v>28</v>
      </c>
      <c r="K12" s="78" t="s">
        <v>1576</v>
      </c>
      <c r="L12" s="85"/>
      <c r="M12" s="40" t="str">
        <f t="shared" si="0"/>
        <v>08</v>
      </c>
      <c r="N12" s="40" t="s">
        <v>1587</v>
      </c>
      <c r="O12" s="40" t="str">
        <f>IF(QLSX[[#This Row],[Người phê duyệt]]="GĐNM","2 factories","PME I")</f>
        <v>2 factories</v>
      </c>
      <c r="P12" s="40" t="s">
        <v>429</v>
      </c>
      <c r="Q12" s="106"/>
      <c r="R12" s="41"/>
      <c r="S12" s="42"/>
      <c r="T12" s="3"/>
      <c r="U12" s="3"/>
      <c r="V12" s="18"/>
      <c r="W12" s="19"/>
      <c r="X12" s="19"/>
      <c r="Y12" s="19"/>
      <c r="Z12" s="19"/>
      <c r="AA12" s="19"/>
      <c r="AB12" s="19"/>
      <c r="AC12" s="19"/>
      <c r="AD12" s="19"/>
      <c r="AE12" s="19"/>
      <c r="AF12" s="19"/>
      <c r="AG12" s="19"/>
      <c r="AH12" s="19"/>
      <c r="AI12" s="19"/>
      <c r="AJ12" s="19"/>
      <c r="AK12" s="19"/>
      <c r="AL12" s="19"/>
      <c r="AM12" s="383"/>
      <c r="AN12" s="383"/>
      <c r="AO12" s="383"/>
      <c r="AP12" s="383"/>
      <c r="AQ12" s="383"/>
      <c r="AR12" s="383"/>
      <c r="AS12" s="383"/>
      <c r="AT12" s="383"/>
      <c r="AU12" s="383"/>
      <c r="AV12" s="383"/>
      <c r="AW12" s="383"/>
      <c r="AX12" s="383"/>
      <c r="AY12" s="383"/>
      <c r="AZ12" s="383"/>
      <c r="BA12" s="383"/>
      <c r="BB12" s="383"/>
      <c r="BC12" s="383"/>
      <c r="BD12" s="383"/>
      <c r="BE12" s="383"/>
      <c r="BF12" s="383"/>
      <c r="BG12" s="383"/>
      <c r="BH12" s="383"/>
      <c r="BI12" s="383"/>
      <c r="BJ12" s="383"/>
      <c r="BK12" s="383"/>
      <c r="BL12" s="383"/>
      <c r="BM12" s="383"/>
      <c r="BN12" s="383"/>
      <c r="BO12" s="383"/>
      <c r="BP12" s="383"/>
      <c r="BQ12" s="383"/>
      <c r="BR12" s="383"/>
      <c r="BS12" s="383"/>
      <c r="BT12" s="383"/>
      <c r="BU12" s="383"/>
      <c r="BV12" s="383"/>
      <c r="BW12" s="383"/>
      <c r="BX12" s="383"/>
      <c r="BY12" s="383"/>
      <c r="BZ12" s="383"/>
      <c r="CA12" s="383"/>
      <c r="CB12" s="383"/>
      <c r="CC12" s="383"/>
      <c r="CD12" s="383"/>
      <c r="CE12" s="383"/>
      <c r="CF12" s="383"/>
      <c r="CG12" s="383"/>
      <c r="CH12" s="383"/>
    </row>
    <row r="13" spans="1:86" ht="204" x14ac:dyDescent="0.3">
      <c r="A13" s="246">
        <v>11</v>
      </c>
      <c r="B13" s="212" t="s">
        <v>7296</v>
      </c>
      <c r="C13" s="209" t="s">
        <v>6830</v>
      </c>
      <c r="D13" s="37">
        <v>44608</v>
      </c>
      <c r="E13" s="37">
        <v>44613</v>
      </c>
      <c r="F13" s="37">
        <v>45709</v>
      </c>
      <c r="G13" s="40" t="s">
        <v>28</v>
      </c>
      <c r="H13" s="40" t="s">
        <v>1577</v>
      </c>
      <c r="I13" s="40" t="s">
        <v>232</v>
      </c>
      <c r="J13" s="49" t="s">
        <v>7295</v>
      </c>
      <c r="K13" s="72" t="s">
        <v>1578</v>
      </c>
      <c r="L13" s="84" t="s">
        <v>7294</v>
      </c>
      <c r="M13" s="40" t="str">
        <f t="shared" si="0"/>
        <v>08</v>
      </c>
      <c r="N13" s="40" t="s">
        <v>1587</v>
      </c>
      <c r="O13" s="40" t="str">
        <f>IF(QLSX[[#This Row],[Người phê duyệt]]="GĐNM","2 factories","PME I")</f>
        <v>2 factories</v>
      </c>
      <c r="P13" s="40" t="s">
        <v>429</v>
      </c>
      <c r="Q13" s="106" t="s">
        <v>444</v>
      </c>
      <c r="R13" s="41" t="s">
        <v>7248</v>
      </c>
      <c r="S13" s="42"/>
      <c r="T13" s="3" t="s">
        <v>6190</v>
      </c>
      <c r="U13" s="3"/>
      <c r="V13" s="139" t="s">
        <v>8598</v>
      </c>
      <c r="W13" s="19" t="s">
        <v>451</v>
      </c>
      <c r="X13" s="19" t="s">
        <v>451</v>
      </c>
      <c r="Y13" s="19" t="s">
        <v>451</v>
      </c>
      <c r="Z13" s="19" t="s">
        <v>451</v>
      </c>
      <c r="AA13" s="19" t="s">
        <v>451</v>
      </c>
      <c r="AB13" s="19" t="s">
        <v>451</v>
      </c>
      <c r="AC13" s="19" t="s">
        <v>451</v>
      </c>
      <c r="AD13" s="19" t="s">
        <v>451</v>
      </c>
      <c r="AE13" s="19" t="s">
        <v>447</v>
      </c>
      <c r="AF13" s="19" t="s">
        <v>450</v>
      </c>
      <c r="AG13" s="19" t="s">
        <v>448</v>
      </c>
      <c r="AH13" s="19" t="s">
        <v>448</v>
      </c>
      <c r="AI13" s="19" t="s">
        <v>449</v>
      </c>
      <c r="AJ13" s="19"/>
      <c r="AK13" s="19"/>
      <c r="AL13" s="19" t="s">
        <v>451</v>
      </c>
      <c r="AM13" s="19" t="s">
        <v>451</v>
      </c>
      <c r="AN13" s="19" t="s">
        <v>448</v>
      </c>
      <c r="AO13" s="19" t="s">
        <v>449</v>
      </c>
      <c r="AP13" s="19" t="s">
        <v>449</v>
      </c>
      <c r="AQ13" s="19"/>
      <c r="AR13" s="19"/>
      <c r="AS13" s="383"/>
      <c r="AT13" s="383"/>
      <c r="AU13" s="383"/>
      <c r="AV13" s="383"/>
      <c r="AW13" s="383"/>
      <c r="AX13" s="383"/>
      <c r="AY13" s="383"/>
      <c r="AZ13" s="383"/>
      <c r="BA13" s="383"/>
      <c r="BB13" s="383"/>
      <c r="BC13" s="383"/>
      <c r="BD13" s="383"/>
      <c r="BE13" s="383"/>
      <c r="BF13" s="383" t="s">
        <v>448</v>
      </c>
      <c r="BG13" s="383"/>
      <c r="BH13" s="383"/>
      <c r="BI13" s="383"/>
      <c r="BJ13" s="383"/>
      <c r="BK13" s="383"/>
      <c r="BL13" s="383"/>
      <c r="BM13" s="383"/>
      <c r="BN13" s="383"/>
      <c r="BO13" s="383"/>
      <c r="BP13" s="383"/>
      <c r="BQ13" s="383"/>
      <c r="BR13" s="383"/>
      <c r="BS13" s="383"/>
      <c r="BT13" s="383"/>
      <c r="BU13" s="383"/>
      <c r="BV13" s="383"/>
      <c r="BW13" s="383"/>
      <c r="BX13" s="383"/>
      <c r="BY13" s="383"/>
      <c r="BZ13" s="383"/>
      <c r="CA13" s="383"/>
      <c r="CB13" s="383"/>
      <c r="CC13" s="383"/>
      <c r="CD13" s="383"/>
      <c r="CE13" s="383"/>
      <c r="CF13" s="383"/>
      <c r="CG13" s="383"/>
      <c r="CH13" s="383"/>
    </row>
    <row r="14" spans="1:86" ht="38.25" x14ac:dyDescent="0.3">
      <c r="A14" s="246">
        <v>12</v>
      </c>
      <c r="B14" s="212" t="s">
        <v>1564</v>
      </c>
      <c r="C14" s="209" t="s">
        <v>6833</v>
      </c>
      <c r="D14" s="110">
        <v>44147</v>
      </c>
      <c r="E14" s="110">
        <v>44152</v>
      </c>
      <c r="F14" s="110">
        <v>45247</v>
      </c>
      <c r="G14" s="111" t="s">
        <v>28</v>
      </c>
      <c r="H14" s="40" t="s">
        <v>1579</v>
      </c>
      <c r="I14" s="112" t="s">
        <v>232</v>
      </c>
      <c r="J14" s="111" t="s">
        <v>28</v>
      </c>
      <c r="K14" s="113" t="s">
        <v>1580</v>
      </c>
      <c r="L14" s="114" t="s">
        <v>125</v>
      </c>
      <c r="M14" s="561" t="str">
        <f t="shared" si="0"/>
        <v>08</v>
      </c>
      <c r="N14" s="89" t="s">
        <v>1587</v>
      </c>
      <c r="O14" s="89" t="str">
        <f>IF(QLSX[[#This Row],[Người phê duyệt]]="GĐNM","2 factories","PME I")</f>
        <v>2 factories</v>
      </c>
      <c r="P14" s="40" t="s">
        <v>429</v>
      </c>
      <c r="Q14" s="106"/>
      <c r="R14" s="41"/>
      <c r="S14" s="42"/>
      <c r="T14" s="3"/>
      <c r="U14" s="3"/>
      <c r="V14" s="18"/>
      <c r="W14" s="19"/>
      <c r="X14" s="19"/>
      <c r="Y14" s="19"/>
      <c r="Z14" s="19"/>
      <c r="AA14" s="19"/>
      <c r="AB14" s="19"/>
      <c r="AC14" s="19"/>
      <c r="AD14" s="19"/>
      <c r="AE14" s="19"/>
      <c r="AF14" s="19"/>
      <c r="AG14" s="19"/>
      <c r="AH14" s="19"/>
      <c r="AI14" s="19"/>
      <c r="AJ14" s="19"/>
      <c r="AK14" s="19"/>
      <c r="AL14" s="19"/>
      <c r="AM14" s="383"/>
      <c r="AN14" s="383"/>
      <c r="AO14" s="383"/>
      <c r="AP14" s="383"/>
      <c r="AQ14" s="383"/>
      <c r="AR14" s="383"/>
      <c r="AS14" s="383"/>
      <c r="AT14" s="383"/>
      <c r="AU14" s="383"/>
      <c r="AV14" s="383"/>
      <c r="AW14" s="383"/>
      <c r="AX14" s="383"/>
      <c r="AY14" s="383"/>
      <c r="AZ14" s="383"/>
      <c r="BA14" s="383"/>
      <c r="BB14" s="383"/>
      <c r="BC14" s="383"/>
      <c r="BD14" s="383"/>
      <c r="BE14" s="383"/>
      <c r="BF14" s="383"/>
      <c r="BG14" s="383"/>
      <c r="BH14" s="383"/>
      <c r="BI14" s="383"/>
      <c r="BJ14" s="383"/>
      <c r="BK14" s="383"/>
      <c r="BL14" s="383"/>
      <c r="BM14" s="383"/>
      <c r="BN14" s="383"/>
      <c r="BO14" s="383"/>
      <c r="BP14" s="383"/>
      <c r="BQ14" s="383"/>
      <c r="BR14" s="383"/>
      <c r="BS14" s="383"/>
      <c r="BT14" s="383"/>
      <c r="BU14" s="383"/>
      <c r="BV14" s="383"/>
      <c r="BW14" s="383"/>
      <c r="BX14" s="383"/>
      <c r="BY14" s="383"/>
      <c r="BZ14" s="383"/>
      <c r="CA14" s="383"/>
      <c r="CB14" s="383"/>
      <c r="CC14" s="383"/>
      <c r="CD14" s="383"/>
      <c r="CE14" s="383"/>
      <c r="CF14" s="383"/>
      <c r="CG14" s="383"/>
      <c r="CH14" s="383"/>
    </row>
    <row r="15" spans="1:86" ht="51" x14ac:dyDescent="0.3">
      <c r="A15" s="253">
        <v>13</v>
      </c>
      <c r="B15" s="298" t="s">
        <v>6372</v>
      </c>
      <c r="C15" s="275" t="s">
        <v>6829</v>
      </c>
      <c r="D15" s="55">
        <v>44711</v>
      </c>
      <c r="E15" s="95">
        <v>44721</v>
      </c>
      <c r="F15" s="164">
        <v>45817</v>
      </c>
      <c r="G15" s="95" t="s">
        <v>28</v>
      </c>
      <c r="H15" s="35" t="s">
        <v>6883</v>
      </c>
      <c r="I15" s="61" t="s">
        <v>232</v>
      </c>
      <c r="J15" s="61" t="s">
        <v>6376</v>
      </c>
      <c r="K15" s="90" t="s">
        <v>6377</v>
      </c>
      <c r="L15" s="166"/>
      <c r="M15" s="387" t="str">
        <f t="shared" si="0"/>
        <v>08</v>
      </c>
      <c r="N15" s="165" t="s">
        <v>2065</v>
      </c>
      <c r="O15" s="387" t="str">
        <f>IF(QLSX[[#This Row],[Người phê duyệt]]="GĐNM","2 factories","PME I")</f>
        <v>PME I</v>
      </c>
      <c r="P15" s="165" t="s">
        <v>431</v>
      </c>
      <c r="Q15" s="465" t="s">
        <v>444</v>
      </c>
      <c r="R15" s="62" t="s">
        <v>7270</v>
      </c>
      <c r="S15" s="42"/>
      <c r="T15" s="15" t="s">
        <v>6209</v>
      </c>
      <c r="U15" s="15" t="s">
        <v>6220</v>
      </c>
      <c r="V15" s="458" t="s">
        <v>7989</v>
      </c>
      <c r="W15" s="168" t="s">
        <v>451</v>
      </c>
      <c r="X15" s="168" t="s">
        <v>447</v>
      </c>
      <c r="Y15" s="168" t="s">
        <v>447</v>
      </c>
      <c r="Z15" s="168" t="s">
        <v>447</v>
      </c>
      <c r="AA15" s="168" t="s">
        <v>448</v>
      </c>
      <c r="AB15" s="168" t="s">
        <v>448</v>
      </c>
      <c r="AC15" s="168" t="s">
        <v>450</v>
      </c>
      <c r="AD15" s="168" t="s">
        <v>448</v>
      </c>
      <c r="AE15" s="168" t="s">
        <v>448</v>
      </c>
      <c r="AF15" s="168" t="s">
        <v>449</v>
      </c>
      <c r="AG15" s="168"/>
      <c r="AH15" s="168" t="s">
        <v>448</v>
      </c>
      <c r="AI15" s="168" t="s">
        <v>449</v>
      </c>
      <c r="AJ15" s="168"/>
      <c r="AK15" s="168"/>
      <c r="AL15" s="168"/>
      <c r="AM15" s="383"/>
      <c r="AN15" s="383"/>
      <c r="AO15" s="383"/>
      <c r="AP15" s="383"/>
      <c r="AQ15" s="383"/>
      <c r="AR15" s="383"/>
      <c r="AS15" s="383"/>
      <c r="AT15" s="383"/>
      <c r="AU15" s="383"/>
      <c r="AV15" s="383"/>
      <c r="AW15" s="383"/>
      <c r="AX15" s="383"/>
      <c r="AY15" s="383" t="s">
        <v>448</v>
      </c>
      <c r="AZ15" s="383" t="s">
        <v>448</v>
      </c>
      <c r="BA15" s="383" t="s">
        <v>448</v>
      </c>
      <c r="BB15" s="383" t="s">
        <v>448</v>
      </c>
      <c r="BC15" s="383" t="s">
        <v>448</v>
      </c>
      <c r="BD15" s="383" t="s">
        <v>449</v>
      </c>
      <c r="BE15" s="383"/>
      <c r="BF15" s="383"/>
      <c r="BG15" s="383"/>
      <c r="BH15" s="383"/>
      <c r="BI15" s="383"/>
      <c r="BJ15" s="383"/>
      <c r="BK15" s="383"/>
      <c r="BL15" s="383"/>
      <c r="BM15" s="383"/>
      <c r="BN15" s="383"/>
      <c r="BO15" s="383"/>
      <c r="BP15" s="383"/>
      <c r="BQ15" s="383"/>
      <c r="BR15" s="383"/>
      <c r="BS15" s="383"/>
      <c r="BT15" s="383"/>
      <c r="BU15" s="383"/>
      <c r="BV15" s="383"/>
      <c r="BW15" s="383"/>
      <c r="BX15" s="383"/>
      <c r="BY15" s="383"/>
      <c r="BZ15" s="383"/>
      <c r="CA15" s="383"/>
      <c r="CB15" s="383"/>
      <c r="CC15" s="383"/>
      <c r="CD15" s="383"/>
      <c r="CE15" s="383"/>
      <c r="CF15" s="383"/>
      <c r="CG15" s="383"/>
      <c r="CH15" s="383"/>
    </row>
    <row r="16" spans="1:86" ht="63.75" x14ac:dyDescent="0.3">
      <c r="A16" s="254">
        <v>14</v>
      </c>
      <c r="B16" s="299" t="s">
        <v>6373</v>
      </c>
      <c r="C16" s="265" t="s">
        <v>6828</v>
      </c>
      <c r="D16" s="157">
        <v>44509</v>
      </c>
      <c r="E16" s="158">
        <v>44516</v>
      </c>
      <c r="F16" s="158">
        <v>45612</v>
      </c>
      <c r="G16" s="37" t="s">
        <v>28</v>
      </c>
      <c r="H16" s="35" t="s">
        <v>6883</v>
      </c>
      <c r="I16" s="35" t="s">
        <v>232</v>
      </c>
      <c r="J16" s="35" t="s">
        <v>6375</v>
      </c>
      <c r="K16" s="36" t="s">
        <v>3336</v>
      </c>
      <c r="L16" s="160"/>
      <c r="M16" s="388" t="str">
        <f t="shared" si="0"/>
        <v>08</v>
      </c>
      <c r="N16" s="159" t="s">
        <v>2065</v>
      </c>
      <c r="O16" s="388" t="str">
        <f>IF(QLSX[[#This Row],[Người phê duyệt]]="GĐNM","2 factories","PME I")</f>
        <v>PME I</v>
      </c>
      <c r="P16" s="159" t="s">
        <v>431</v>
      </c>
      <c r="Q16" s="466"/>
      <c r="R16" s="41" t="s">
        <v>7271</v>
      </c>
      <c r="S16" s="161"/>
      <c r="T16" s="3"/>
      <c r="U16" s="3"/>
      <c r="V16" s="139"/>
      <c r="W16" s="162"/>
      <c r="X16" s="162"/>
      <c r="Y16" s="162"/>
      <c r="Z16" s="162"/>
      <c r="AA16" s="162"/>
      <c r="AB16" s="162"/>
      <c r="AC16" s="162"/>
      <c r="AD16" s="162"/>
      <c r="AE16" s="162"/>
      <c r="AF16" s="162"/>
      <c r="AG16" s="162"/>
      <c r="AH16" s="162"/>
      <c r="AI16" s="162"/>
      <c r="AJ16" s="162"/>
      <c r="AK16" s="162"/>
      <c r="AL16" s="162"/>
      <c r="AM16" s="383"/>
      <c r="AN16" s="383"/>
      <c r="AO16" s="383"/>
      <c r="AP16" s="383"/>
      <c r="AQ16" s="383"/>
      <c r="AR16" s="383"/>
      <c r="AS16" s="383"/>
      <c r="AT16" s="383"/>
      <c r="AU16" s="383"/>
      <c r="AV16" s="383"/>
      <c r="AW16" s="383"/>
      <c r="AX16" s="383"/>
      <c r="AY16" s="383"/>
      <c r="AZ16" s="383"/>
      <c r="BA16" s="383"/>
      <c r="BB16" s="383"/>
      <c r="BC16" s="383"/>
      <c r="BD16" s="383"/>
      <c r="BE16" s="383"/>
      <c r="BF16" s="383"/>
      <c r="BG16" s="383"/>
      <c r="BH16" s="383"/>
      <c r="BI16" s="383"/>
      <c r="BJ16" s="383"/>
      <c r="BK16" s="383"/>
      <c r="BL16" s="383"/>
      <c r="BM16" s="383"/>
      <c r="BN16" s="383"/>
      <c r="BO16" s="383"/>
      <c r="BP16" s="383"/>
      <c r="BQ16" s="383"/>
      <c r="BR16" s="383"/>
      <c r="BS16" s="383"/>
      <c r="BT16" s="383"/>
      <c r="BU16" s="383"/>
      <c r="BV16" s="383"/>
      <c r="BW16" s="383"/>
      <c r="BX16" s="383"/>
      <c r="BY16" s="383"/>
      <c r="BZ16" s="383"/>
      <c r="CA16" s="383"/>
      <c r="CB16" s="383"/>
      <c r="CC16" s="383"/>
      <c r="CD16" s="383"/>
      <c r="CE16" s="383"/>
      <c r="CF16" s="383"/>
      <c r="CG16" s="383"/>
      <c r="CH16" s="383"/>
    </row>
    <row r="17" spans="1:86" s="310" customFormat="1" ht="51" x14ac:dyDescent="0.3">
      <c r="A17" s="254">
        <v>15</v>
      </c>
      <c r="B17" s="299" t="s">
        <v>6374</v>
      </c>
      <c r="C17" s="265" t="s">
        <v>6827</v>
      </c>
      <c r="D17" s="157">
        <v>44509</v>
      </c>
      <c r="E17" s="158">
        <v>44516</v>
      </c>
      <c r="F17" s="158">
        <v>45612</v>
      </c>
      <c r="G17" s="37" t="s">
        <v>28</v>
      </c>
      <c r="H17" s="35" t="s">
        <v>6883</v>
      </c>
      <c r="I17" s="35" t="s">
        <v>232</v>
      </c>
      <c r="J17" s="35" t="s">
        <v>6839</v>
      </c>
      <c r="K17" s="36" t="s">
        <v>6840</v>
      </c>
      <c r="L17" s="160"/>
      <c r="M17" s="388" t="str">
        <f t="shared" si="0"/>
        <v>08</v>
      </c>
      <c r="N17" s="159" t="s">
        <v>2065</v>
      </c>
      <c r="O17" s="388" t="str">
        <f>IF(QLSX[[#This Row],[Người phê duyệt]]="GĐNM","2 factories","PME I")</f>
        <v>PME I</v>
      </c>
      <c r="P17" s="159" t="s">
        <v>431</v>
      </c>
      <c r="Q17" s="466"/>
      <c r="R17" s="41" t="s">
        <v>7272</v>
      </c>
      <c r="S17" s="161"/>
      <c r="T17" s="3"/>
      <c r="U17" s="3"/>
      <c r="V17" s="139"/>
      <c r="W17" s="162"/>
      <c r="X17" s="162"/>
      <c r="Y17" s="162"/>
      <c r="Z17" s="162"/>
      <c r="AA17" s="162"/>
      <c r="AB17" s="162"/>
      <c r="AC17" s="162"/>
      <c r="AD17" s="162"/>
      <c r="AE17" s="162"/>
      <c r="AF17" s="162"/>
      <c r="AG17" s="162"/>
      <c r="AH17" s="162"/>
      <c r="AI17" s="162"/>
      <c r="AJ17" s="162"/>
      <c r="AK17" s="162"/>
      <c r="AL17" s="162"/>
      <c r="AM17" s="383"/>
      <c r="AN17" s="383"/>
      <c r="AO17" s="383"/>
      <c r="AP17" s="383"/>
      <c r="AQ17" s="383"/>
      <c r="AR17" s="383"/>
      <c r="AS17" s="383"/>
      <c r="AT17" s="383"/>
      <c r="AU17" s="383"/>
      <c r="AV17" s="383"/>
      <c r="AW17" s="383"/>
      <c r="AX17" s="383"/>
      <c r="AY17" s="383"/>
      <c r="AZ17" s="383"/>
      <c r="BA17" s="383"/>
      <c r="BB17" s="383"/>
      <c r="BC17" s="383"/>
      <c r="BD17" s="383"/>
      <c r="BE17" s="383"/>
      <c r="BF17" s="383"/>
      <c r="BG17" s="383"/>
      <c r="BH17" s="383"/>
      <c r="BI17" s="383"/>
      <c r="BJ17" s="383"/>
      <c r="BK17" s="383"/>
      <c r="BL17" s="383"/>
      <c r="BM17" s="383"/>
      <c r="BN17" s="383"/>
      <c r="BO17" s="383"/>
      <c r="BP17" s="383"/>
      <c r="BQ17" s="383"/>
      <c r="BR17" s="383"/>
      <c r="BS17" s="383"/>
      <c r="BT17" s="383"/>
      <c r="BU17" s="383"/>
      <c r="BV17" s="383"/>
      <c r="BW17" s="383"/>
      <c r="BX17" s="383"/>
      <c r="BY17" s="383"/>
      <c r="BZ17" s="383"/>
      <c r="CA17" s="383"/>
      <c r="CB17" s="383"/>
      <c r="CC17" s="383"/>
      <c r="CD17" s="383"/>
      <c r="CE17" s="383"/>
      <c r="CF17" s="383"/>
      <c r="CG17" s="383"/>
      <c r="CH17" s="383"/>
    </row>
    <row r="18" spans="1:86" ht="63.75" x14ac:dyDescent="0.3">
      <c r="A18" s="253">
        <v>16</v>
      </c>
      <c r="B18" s="298" t="s">
        <v>6745</v>
      </c>
      <c r="C18" s="275" t="s">
        <v>7108</v>
      </c>
      <c r="D18" s="163">
        <v>44568</v>
      </c>
      <c r="E18" s="164">
        <v>44572</v>
      </c>
      <c r="F18" s="164">
        <v>45668</v>
      </c>
      <c r="G18" s="95" t="s">
        <v>28</v>
      </c>
      <c r="H18" s="35" t="s">
        <v>6883</v>
      </c>
      <c r="I18" s="61" t="s">
        <v>232</v>
      </c>
      <c r="J18" s="61" t="s">
        <v>7109</v>
      </c>
      <c r="K18" s="90" t="s">
        <v>7170</v>
      </c>
      <c r="L18" s="166"/>
      <c r="M18" s="387" t="str">
        <f t="shared" si="0"/>
        <v>08</v>
      </c>
      <c r="N18" s="165" t="s">
        <v>3363</v>
      </c>
      <c r="O18" s="387" t="str">
        <f>IF(QLSX[[#This Row],[Người phê duyệt]]="GĐNM","2 factories","PME I")</f>
        <v>PME I</v>
      </c>
      <c r="P18" s="165" t="s">
        <v>431</v>
      </c>
      <c r="Q18" s="465"/>
      <c r="R18" s="62" t="s">
        <v>7182</v>
      </c>
      <c r="S18" s="167"/>
      <c r="T18" s="15"/>
      <c r="U18" s="15"/>
      <c r="V18" s="368"/>
      <c r="W18" s="168" t="s">
        <v>451</v>
      </c>
      <c r="X18" s="168" t="s">
        <v>451</v>
      </c>
      <c r="Y18" s="168" t="s">
        <v>451</v>
      </c>
      <c r="Z18" s="168" t="s">
        <v>447</v>
      </c>
      <c r="AA18" s="168" t="s">
        <v>447</v>
      </c>
      <c r="AB18" s="168" t="s">
        <v>447</v>
      </c>
      <c r="AC18" s="168" t="s">
        <v>447</v>
      </c>
      <c r="AD18" s="168" t="s">
        <v>447</v>
      </c>
      <c r="AE18" s="168" t="s">
        <v>447</v>
      </c>
      <c r="AF18" s="168" t="s">
        <v>447</v>
      </c>
      <c r="AG18" s="168" t="s">
        <v>448</v>
      </c>
      <c r="AH18" s="168" t="s">
        <v>448</v>
      </c>
      <c r="AI18" s="168" t="s">
        <v>449</v>
      </c>
      <c r="AJ18" s="168"/>
      <c r="AK18" s="168"/>
      <c r="AL18" s="168"/>
      <c r="AM18" s="383"/>
      <c r="AN18" s="383"/>
      <c r="AO18" s="383"/>
      <c r="AP18" s="383"/>
      <c r="AQ18" s="383"/>
      <c r="AR18" s="383"/>
      <c r="AS18" s="383"/>
      <c r="AT18" s="383"/>
      <c r="AU18" s="383"/>
      <c r="AV18" s="383"/>
      <c r="AW18" s="383"/>
      <c r="AX18" s="383"/>
      <c r="AY18" s="383"/>
      <c r="AZ18" s="383"/>
      <c r="BA18" s="383"/>
      <c r="BB18" s="383"/>
      <c r="BC18" s="383"/>
      <c r="BD18" s="383"/>
      <c r="BE18" s="383"/>
      <c r="BF18" s="383"/>
      <c r="BG18" s="383"/>
      <c r="BH18" s="383"/>
      <c r="BI18" s="383"/>
      <c r="BJ18" s="383"/>
      <c r="BK18" s="383"/>
      <c r="BL18" s="383"/>
      <c r="BM18" s="383"/>
      <c r="BN18" s="383"/>
      <c r="BO18" s="383"/>
      <c r="BP18" s="383"/>
      <c r="BQ18" s="383"/>
      <c r="BR18" s="383"/>
      <c r="BS18" s="383"/>
      <c r="BT18" s="383"/>
      <c r="BU18" s="383"/>
      <c r="BV18" s="383"/>
      <c r="BW18" s="383"/>
      <c r="BX18" s="383"/>
      <c r="BY18" s="383"/>
      <c r="BZ18" s="383"/>
      <c r="CA18" s="383"/>
      <c r="CB18" s="383"/>
      <c r="CC18" s="383"/>
      <c r="CD18" s="383"/>
      <c r="CE18" s="383"/>
      <c r="CF18" s="383"/>
      <c r="CG18" s="383"/>
      <c r="CH18" s="383"/>
    </row>
    <row r="19" spans="1:86" ht="102" x14ac:dyDescent="0.3">
      <c r="A19" s="254">
        <v>17</v>
      </c>
      <c r="B19" s="208" t="s">
        <v>6905</v>
      </c>
      <c r="C19" s="265" t="s">
        <v>7645</v>
      </c>
      <c r="D19" s="345">
        <v>44711</v>
      </c>
      <c r="E19" s="37">
        <v>44721</v>
      </c>
      <c r="F19" s="158">
        <v>45817</v>
      </c>
      <c r="G19" s="158"/>
      <c r="H19" s="35" t="s">
        <v>6883</v>
      </c>
      <c r="I19" s="35" t="s">
        <v>232</v>
      </c>
      <c r="J19" s="35" t="s">
        <v>7646</v>
      </c>
      <c r="K19" s="36" t="s">
        <v>7647</v>
      </c>
      <c r="L19" s="160"/>
      <c r="M19" s="388" t="str">
        <f t="shared" si="0"/>
        <v>08</v>
      </c>
      <c r="N19" s="159" t="s">
        <v>2065</v>
      </c>
      <c r="O19" s="388" t="str">
        <f>IF(QLSX[[#This Row],[Người phê duyệt]]="GĐNM","2 factories","PME I")</f>
        <v>PME I</v>
      </c>
      <c r="P19" s="159" t="s">
        <v>431</v>
      </c>
      <c r="Q19" s="466" t="s">
        <v>444</v>
      </c>
      <c r="R19" s="41" t="s">
        <v>6796</v>
      </c>
      <c r="S19" s="161">
        <v>44526</v>
      </c>
      <c r="T19" s="3" t="s">
        <v>6209</v>
      </c>
      <c r="U19" s="3" t="s">
        <v>6238</v>
      </c>
      <c r="V19" s="139" t="s">
        <v>7990</v>
      </c>
      <c r="W19" s="162" t="s">
        <v>451</v>
      </c>
      <c r="X19" s="162" t="s">
        <v>451</v>
      </c>
      <c r="Y19" s="162" t="s">
        <v>451</v>
      </c>
      <c r="Z19" s="162" t="s">
        <v>451</v>
      </c>
      <c r="AA19" s="162" t="s">
        <v>451</v>
      </c>
      <c r="AB19" s="162" t="s">
        <v>451</v>
      </c>
      <c r="AC19" s="162" t="s">
        <v>451</v>
      </c>
      <c r="AD19" s="162" t="s">
        <v>451</v>
      </c>
      <c r="AE19" s="162" t="s">
        <v>447</v>
      </c>
      <c r="AF19" s="162" t="s">
        <v>450</v>
      </c>
      <c r="AG19" s="162" t="s">
        <v>450</v>
      </c>
      <c r="AH19" s="162" t="s">
        <v>447</v>
      </c>
      <c r="AI19" s="162"/>
      <c r="AJ19" s="162"/>
      <c r="AK19" s="162"/>
      <c r="AL19" s="162"/>
      <c r="AM19" s="383"/>
      <c r="AN19" s="383"/>
      <c r="AO19" s="383"/>
      <c r="AP19" s="383"/>
      <c r="AQ19" s="383"/>
      <c r="AR19" s="383"/>
      <c r="AS19" s="383"/>
      <c r="AT19" s="383"/>
      <c r="AU19" s="383"/>
      <c r="AV19" s="383"/>
      <c r="AW19" s="383"/>
      <c r="AX19" s="383"/>
      <c r="AY19" s="383" t="s">
        <v>448</v>
      </c>
      <c r="AZ19" s="383" t="s">
        <v>448</v>
      </c>
      <c r="BA19" s="383" t="s">
        <v>448</v>
      </c>
      <c r="BB19" s="383" t="s">
        <v>448</v>
      </c>
      <c r="BC19" s="383" t="s">
        <v>448</v>
      </c>
      <c r="BD19" s="383" t="s">
        <v>449</v>
      </c>
      <c r="BE19" s="383"/>
      <c r="BF19" s="383"/>
      <c r="BG19" s="383"/>
      <c r="BH19" s="383"/>
      <c r="BI19" s="383"/>
      <c r="BJ19" s="383"/>
      <c r="BK19" s="383"/>
      <c r="BL19" s="383"/>
      <c r="BM19" s="383"/>
      <c r="BN19" s="383"/>
      <c r="BO19" s="383"/>
      <c r="BP19" s="383"/>
      <c r="BQ19" s="383"/>
      <c r="BR19" s="383"/>
      <c r="BS19" s="383"/>
      <c r="BT19" s="383"/>
      <c r="BU19" s="383"/>
      <c r="BV19" s="383"/>
      <c r="BW19" s="383"/>
      <c r="BX19" s="383"/>
      <c r="BY19" s="383"/>
      <c r="BZ19" s="383"/>
      <c r="CA19" s="383"/>
      <c r="CB19" s="383"/>
      <c r="CC19" s="383"/>
      <c r="CD19" s="383"/>
      <c r="CE19" s="383"/>
      <c r="CF19" s="383"/>
      <c r="CG19" s="383"/>
      <c r="CH19" s="383"/>
    </row>
    <row r="20" spans="1:86" ht="76.5" x14ac:dyDescent="0.3">
      <c r="A20" s="347">
        <v>18</v>
      </c>
      <c r="B20" s="298" t="s">
        <v>6906</v>
      </c>
      <c r="C20" s="275" t="s">
        <v>7171</v>
      </c>
      <c r="D20" s="348">
        <v>44559</v>
      </c>
      <c r="E20" s="349">
        <v>44564</v>
      </c>
      <c r="F20" s="349">
        <v>45660</v>
      </c>
      <c r="G20" s="95" t="s">
        <v>28</v>
      </c>
      <c r="H20" s="35" t="s">
        <v>6883</v>
      </c>
      <c r="I20" s="61" t="s">
        <v>232</v>
      </c>
      <c r="J20" s="61" t="s">
        <v>7172</v>
      </c>
      <c r="K20" s="90" t="s">
        <v>7173</v>
      </c>
      <c r="L20" s="351"/>
      <c r="M20" s="389" t="str">
        <f t="shared" ref="M20" si="1">LEFT(B20,2)</f>
        <v>08</v>
      </c>
      <c r="N20" s="350" t="s">
        <v>2065</v>
      </c>
      <c r="O20" s="389" t="str">
        <f>IF(QLSX[[#This Row],[Người phê duyệt]]="GĐNM","2 factories","PME I")</f>
        <v>PME I</v>
      </c>
      <c r="P20" s="350" t="s">
        <v>431</v>
      </c>
      <c r="Q20" s="467"/>
      <c r="R20" s="62" t="s">
        <v>7183</v>
      </c>
      <c r="S20" s="352"/>
      <c r="T20" s="3"/>
      <c r="U20" s="15"/>
      <c r="V20" s="139"/>
      <c r="W20" s="346" t="s">
        <v>451</v>
      </c>
      <c r="X20" s="346" t="s">
        <v>451</v>
      </c>
      <c r="Y20" s="346" t="s">
        <v>451</v>
      </c>
      <c r="Z20" s="346" t="s">
        <v>451</v>
      </c>
      <c r="AA20" s="346" t="s">
        <v>451</v>
      </c>
      <c r="AB20" s="346" t="s">
        <v>451</v>
      </c>
      <c r="AC20" s="346" t="s">
        <v>451</v>
      </c>
      <c r="AD20" s="346" t="s">
        <v>451</v>
      </c>
      <c r="AE20" s="346" t="s">
        <v>447</v>
      </c>
      <c r="AF20" s="346" t="s">
        <v>450</v>
      </c>
      <c r="AG20" s="346" t="s">
        <v>450</v>
      </c>
      <c r="AH20" s="346" t="s">
        <v>448</v>
      </c>
      <c r="AI20" s="346" t="s">
        <v>449</v>
      </c>
      <c r="AJ20" s="346"/>
      <c r="AK20" s="346"/>
      <c r="AL20" s="346"/>
      <c r="AM20" s="383"/>
      <c r="AN20" s="383"/>
      <c r="AO20" s="383"/>
      <c r="AP20" s="383"/>
      <c r="AQ20" s="383"/>
      <c r="AR20" s="383"/>
      <c r="AS20" s="383"/>
      <c r="AT20" s="383"/>
      <c r="AU20" s="383"/>
      <c r="AV20" s="383"/>
      <c r="AW20" s="383"/>
      <c r="AX20" s="383"/>
      <c r="AY20" s="383"/>
      <c r="AZ20" s="383"/>
      <c r="BA20" s="383"/>
      <c r="BB20" s="383"/>
      <c r="BC20" s="383"/>
      <c r="BD20" s="383"/>
      <c r="BE20" s="383"/>
      <c r="BF20" s="383"/>
      <c r="BG20" s="383"/>
      <c r="BH20" s="383"/>
      <c r="BI20" s="383"/>
      <c r="BJ20" s="383"/>
      <c r="BK20" s="383"/>
      <c r="BL20" s="383"/>
      <c r="BM20" s="383"/>
      <c r="BN20" s="383"/>
      <c r="BO20" s="383"/>
      <c r="BP20" s="383"/>
      <c r="BQ20" s="383"/>
      <c r="BR20" s="383"/>
      <c r="BS20" s="383"/>
      <c r="BT20" s="383"/>
      <c r="BU20" s="383"/>
      <c r="BV20" s="383"/>
      <c r="BW20" s="383"/>
      <c r="BX20" s="383"/>
      <c r="BY20" s="383"/>
      <c r="BZ20" s="383"/>
      <c r="CA20" s="383"/>
      <c r="CB20" s="383"/>
      <c r="CC20" s="383"/>
      <c r="CD20" s="383"/>
      <c r="CE20" s="383"/>
      <c r="CF20" s="383"/>
      <c r="CG20" s="383"/>
      <c r="CH20" s="383"/>
    </row>
    <row r="21" spans="1:86" ht="63.75" x14ac:dyDescent="0.3">
      <c r="A21" s="347">
        <v>18</v>
      </c>
      <c r="B21" s="298" t="s">
        <v>7812</v>
      </c>
      <c r="C21" s="275" t="s">
        <v>7980</v>
      </c>
      <c r="D21" s="348">
        <v>44713</v>
      </c>
      <c r="E21" s="349">
        <v>44718</v>
      </c>
      <c r="F21" s="349">
        <v>45814</v>
      </c>
      <c r="G21" s="95" t="s">
        <v>28</v>
      </c>
      <c r="H21" s="40" t="s">
        <v>459</v>
      </c>
      <c r="I21" s="35" t="s">
        <v>232</v>
      </c>
      <c r="J21" s="61" t="s">
        <v>28</v>
      </c>
      <c r="K21" s="90" t="s">
        <v>8031</v>
      </c>
      <c r="L21" s="59" t="s">
        <v>7811</v>
      </c>
      <c r="M21" s="389" t="str">
        <f t="shared" ref="M21:M22" si="2">LEFT(B21,2)</f>
        <v>08</v>
      </c>
      <c r="N21" s="61" t="s">
        <v>4008</v>
      </c>
      <c r="O21" s="389" t="str">
        <f>IF(QLSX[[#This Row],[Người phê duyệt]]="GĐNM","2 factories","PME I")</f>
        <v>2 factories</v>
      </c>
      <c r="P21" s="61" t="s">
        <v>429</v>
      </c>
      <c r="Q21" s="467" t="s">
        <v>444</v>
      </c>
      <c r="R21" s="62" t="s">
        <v>7075</v>
      </c>
      <c r="S21" s="352"/>
      <c r="T21" s="3" t="s">
        <v>6294</v>
      </c>
      <c r="U21" s="15" t="s">
        <v>6238</v>
      </c>
      <c r="V21" s="139" t="s">
        <v>8018</v>
      </c>
      <c r="W21" s="346"/>
      <c r="X21" s="346"/>
      <c r="Y21" s="346"/>
      <c r="Z21" s="346"/>
      <c r="AA21" s="346"/>
      <c r="AB21" s="346"/>
      <c r="AC21" s="346"/>
      <c r="AD21" s="346"/>
      <c r="AE21" s="346"/>
      <c r="AF21" s="346"/>
      <c r="AG21" s="346"/>
      <c r="AH21" s="346"/>
      <c r="AI21" s="346"/>
      <c r="AJ21" s="346"/>
      <c r="AK21" s="346"/>
      <c r="AL21" s="346"/>
      <c r="AM21" s="383"/>
      <c r="AN21" s="383"/>
      <c r="AO21" s="383"/>
      <c r="AP21" s="383"/>
      <c r="AQ21" s="383"/>
      <c r="AR21" s="383"/>
      <c r="AS21" s="383"/>
      <c r="AT21" s="383"/>
      <c r="AU21" s="383"/>
      <c r="AV21" s="383"/>
      <c r="AW21" s="383"/>
      <c r="AX21" s="383"/>
      <c r="AY21" s="383"/>
      <c r="AZ21" s="383"/>
      <c r="BA21" s="383"/>
      <c r="BB21" s="383"/>
      <c r="BC21" s="383" t="s">
        <v>451</v>
      </c>
      <c r="BD21" s="383" t="s">
        <v>449</v>
      </c>
      <c r="BE21" s="383"/>
      <c r="BF21" s="383"/>
      <c r="BG21" s="383"/>
      <c r="BH21" s="383"/>
      <c r="BI21" s="383"/>
      <c r="BJ21" s="383"/>
      <c r="BK21" s="383"/>
      <c r="BL21" s="383"/>
      <c r="BM21" s="383"/>
      <c r="BN21" s="383"/>
      <c r="BO21" s="383"/>
      <c r="BP21" s="383"/>
      <c r="BQ21" s="383"/>
      <c r="BR21" s="383"/>
      <c r="BS21" s="383"/>
      <c r="BT21" s="383"/>
      <c r="BU21" s="383"/>
      <c r="BV21" s="383"/>
      <c r="BW21" s="383"/>
      <c r="BX21" s="383"/>
      <c r="BY21" s="383"/>
      <c r="BZ21" s="383"/>
      <c r="CA21" s="383"/>
      <c r="CB21" s="383"/>
      <c r="CC21" s="383"/>
      <c r="CD21" s="383"/>
      <c r="CE21" s="383"/>
      <c r="CF21" s="383"/>
      <c r="CG21" s="383"/>
      <c r="CH21" s="383"/>
    </row>
    <row r="22" spans="1:86" ht="51" x14ac:dyDescent="0.3">
      <c r="A22" s="568">
        <v>18</v>
      </c>
      <c r="B22" s="299" t="s">
        <v>8013</v>
      </c>
      <c r="C22" s="265" t="s">
        <v>8140</v>
      </c>
      <c r="D22" s="569">
        <v>44718</v>
      </c>
      <c r="E22" s="570">
        <v>44721</v>
      </c>
      <c r="F22" s="570">
        <v>45817</v>
      </c>
      <c r="G22" s="37" t="s">
        <v>28</v>
      </c>
      <c r="H22" s="35" t="s">
        <v>6883</v>
      </c>
      <c r="I22" s="35" t="s">
        <v>232</v>
      </c>
      <c r="J22" s="35" t="s">
        <v>8139</v>
      </c>
      <c r="K22" s="36" t="s">
        <v>28</v>
      </c>
      <c r="L22" s="47"/>
      <c r="M22" s="571" t="str">
        <f t="shared" si="2"/>
        <v>08</v>
      </c>
      <c r="N22" s="165" t="s">
        <v>3363</v>
      </c>
      <c r="O22" s="571" t="str">
        <f>IF(QLSX[[#This Row],[Người phê duyệt]]="GĐNM","2 factories","PME I")</f>
        <v>PME I</v>
      </c>
      <c r="P22" s="350" t="s">
        <v>431</v>
      </c>
      <c r="Q22" s="572" t="s">
        <v>444</v>
      </c>
      <c r="R22" s="41" t="s">
        <v>7075</v>
      </c>
      <c r="S22" s="352"/>
      <c r="T22" s="3"/>
      <c r="U22" s="15" t="s">
        <v>6238</v>
      </c>
      <c r="V22" s="139" t="s">
        <v>8078</v>
      </c>
      <c r="W22" s="346"/>
      <c r="X22" s="346"/>
      <c r="Y22" s="346"/>
      <c r="Z22" s="346"/>
      <c r="AA22" s="346"/>
      <c r="AB22" s="346"/>
      <c r="AC22" s="346"/>
      <c r="AD22" s="346"/>
      <c r="AE22" s="346"/>
      <c r="AF22" s="346"/>
      <c r="AG22" s="346"/>
      <c r="AH22" s="346"/>
      <c r="AI22" s="346"/>
      <c r="AJ22" s="346"/>
      <c r="AK22" s="346"/>
      <c r="AL22" s="346"/>
      <c r="AM22" s="383"/>
      <c r="AN22" s="383"/>
      <c r="AO22" s="383"/>
      <c r="AP22" s="383"/>
      <c r="AQ22" s="383"/>
      <c r="AR22" s="383"/>
      <c r="AS22" s="383"/>
      <c r="AT22" s="383"/>
      <c r="AU22" s="383"/>
      <c r="AV22" s="383"/>
      <c r="AW22" s="383"/>
      <c r="AX22" s="383"/>
      <c r="AY22" s="383"/>
      <c r="AZ22" s="383"/>
      <c r="BA22" s="383"/>
      <c r="BB22" s="383"/>
      <c r="BC22" s="383" t="s">
        <v>451</v>
      </c>
      <c r="BD22" s="383" t="s">
        <v>448</v>
      </c>
      <c r="BE22" s="383" t="s">
        <v>449</v>
      </c>
      <c r="BF22" s="383"/>
      <c r="BG22" s="383"/>
      <c r="BH22" s="383"/>
      <c r="BI22" s="383"/>
      <c r="BJ22" s="383"/>
      <c r="BK22" s="383"/>
      <c r="BL22" s="383"/>
      <c r="BM22" s="383"/>
      <c r="BN22" s="383"/>
      <c r="BO22" s="383"/>
      <c r="BP22" s="383"/>
      <c r="BQ22" s="383"/>
      <c r="BR22" s="383"/>
      <c r="BS22" s="383"/>
      <c r="BT22" s="383"/>
      <c r="BU22" s="383"/>
      <c r="BV22" s="383"/>
      <c r="BW22" s="383"/>
      <c r="BX22" s="383"/>
      <c r="BY22" s="383"/>
      <c r="BZ22" s="383"/>
      <c r="CA22" s="383"/>
      <c r="CB22" s="383"/>
      <c r="CC22" s="383"/>
      <c r="CD22" s="383"/>
      <c r="CE22" s="383"/>
      <c r="CF22" s="383"/>
      <c r="CG22" s="383"/>
      <c r="CH22" s="383"/>
    </row>
    <row r="23" spans="1:86" x14ac:dyDescent="0.3">
      <c r="A23" s="246"/>
      <c r="B23" s="299"/>
      <c r="C23" s="265"/>
      <c r="D23" s="491"/>
      <c r="E23" s="37"/>
      <c r="F23" s="37"/>
      <c r="G23" s="37"/>
      <c r="H23" s="35"/>
      <c r="I23" s="35"/>
      <c r="J23" s="35"/>
      <c r="K23" s="36"/>
      <c r="L23" s="47"/>
      <c r="M23" s="88" t="str">
        <f>LEFT(B23,2)</f>
        <v/>
      </c>
      <c r="N23" s="35"/>
      <c r="O23" s="126" t="str">
        <f>IF(QLSX[[#This Row],[Người phê duyệt]]="GĐNM","2 factories","PME I")</f>
        <v>PME I</v>
      </c>
      <c r="P23" s="35"/>
      <c r="Q23" s="106"/>
      <c r="R23" s="41"/>
      <c r="S23" s="42"/>
      <c r="T23" s="3"/>
      <c r="U23" s="3"/>
      <c r="V23" s="18"/>
      <c r="W23" s="19"/>
      <c r="X23" s="22"/>
      <c r="Y23" s="22"/>
      <c r="Z23" s="22"/>
      <c r="AA23" s="22"/>
      <c r="AB23" s="22"/>
      <c r="AC23" s="22"/>
      <c r="AD23" s="19"/>
      <c r="AE23" s="19"/>
      <c r="AF23" s="22"/>
      <c r="AG23" s="22"/>
      <c r="AH23" s="22"/>
      <c r="AI23" s="583"/>
      <c r="AJ23" s="583"/>
      <c r="AK23" s="590"/>
      <c r="AL23" s="590"/>
      <c r="AM23" s="591"/>
      <c r="AN23" s="591"/>
      <c r="AO23" s="591"/>
      <c r="AP23" s="591"/>
      <c r="AQ23" s="591"/>
      <c r="AR23" s="591"/>
      <c r="AS23" s="591"/>
      <c r="AT23" s="591"/>
      <c r="AU23" s="591"/>
      <c r="AV23" s="591"/>
      <c r="AW23" s="591"/>
      <c r="AX23" s="591"/>
      <c r="AY23" s="591"/>
      <c r="AZ23" s="591"/>
      <c r="BA23" s="591"/>
      <c r="BB23" s="591"/>
      <c r="BC23" s="591"/>
      <c r="BD23" s="591"/>
      <c r="BE23" s="591"/>
      <c r="BF23" s="591"/>
      <c r="BG23" s="591"/>
      <c r="BH23" s="591"/>
      <c r="BI23" s="591"/>
      <c r="BJ23" s="591"/>
      <c r="BK23" s="591"/>
      <c r="BL23" s="591"/>
      <c r="BM23" s="591"/>
      <c r="BN23" s="591"/>
      <c r="BO23" s="591"/>
      <c r="BP23" s="591"/>
      <c r="BQ23" s="591"/>
      <c r="BR23" s="591"/>
      <c r="BS23" s="591"/>
      <c r="BT23" s="591"/>
      <c r="BU23" s="591"/>
      <c r="BV23" s="591"/>
      <c r="BW23" s="591"/>
      <c r="BX23" s="591"/>
      <c r="BY23" s="591"/>
      <c r="BZ23" s="591"/>
      <c r="CA23" s="591"/>
      <c r="CB23" s="591"/>
      <c r="CC23" s="591"/>
      <c r="CD23" s="591"/>
      <c r="CE23" s="591"/>
      <c r="CF23" s="591"/>
      <c r="CG23" s="591"/>
      <c r="CH23" s="591"/>
    </row>
    <row r="24" spans="1:86" x14ac:dyDescent="0.3">
      <c r="A24" s="347"/>
      <c r="B24" s="298"/>
      <c r="C24" s="275"/>
      <c r="D24" s="348"/>
      <c r="E24" s="349"/>
      <c r="F24" s="349"/>
      <c r="G24" s="95"/>
      <c r="H24" s="40"/>
      <c r="I24" s="35"/>
      <c r="J24" s="61"/>
      <c r="K24" s="90"/>
      <c r="L24" s="59"/>
      <c r="M24" s="389"/>
      <c r="N24" s="61"/>
      <c r="O24" s="389"/>
      <c r="P24" s="61"/>
      <c r="Q24" s="467"/>
      <c r="R24" s="62"/>
      <c r="S24" s="352"/>
      <c r="T24" s="3"/>
      <c r="U24" s="15"/>
      <c r="V24" s="139"/>
      <c r="W24" s="346"/>
      <c r="X24" s="346"/>
      <c r="Y24" s="346"/>
      <c r="Z24" s="346"/>
      <c r="AA24" s="346"/>
      <c r="AB24" s="346"/>
      <c r="AC24" s="346"/>
      <c r="AD24" s="346"/>
      <c r="AE24" s="346"/>
      <c r="AF24" s="346"/>
      <c r="AG24" s="346"/>
      <c r="AH24" s="346"/>
      <c r="AI24" s="346"/>
      <c r="AJ24" s="346"/>
      <c r="AK24" s="346"/>
      <c r="AL24" s="346"/>
      <c r="AM24" s="383"/>
      <c r="AN24" s="383"/>
      <c r="AO24" s="383"/>
      <c r="AP24" s="383"/>
      <c r="AQ24" s="383"/>
      <c r="AR24" s="383"/>
      <c r="AS24" s="383"/>
      <c r="AT24" s="383"/>
      <c r="AU24" s="383"/>
      <c r="AV24" s="383"/>
      <c r="AW24" s="383"/>
      <c r="AX24" s="383"/>
      <c r="AY24" s="383"/>
      <c r="AZ24" s="383"/>
      <c r="BA24" s="383"/>
      <c r="BB24" s="383"/>
      <c r="BC24" s="383"/>
      <c r="BD24" s="383"/>
      <c r="BE24" s="383"/>
      <c r="BF24" s="383"/>
      <c r="BG24" s="383"/>
      <c r="BH24" s="383"/>
      <c r="BI24" s="383"/>
      <c r="BJ24" s="383"/>
      <c r="BK24" s="383"/>
      <c r="BL24" s="383"/>
      <c r="BM24" s="383"/>
      <c r="BN24" s="383"/>
      <c r="BO24" s="383"/>
      <c r="BP24" s="383"/>
      <c r="BQ24" s="383"/>
      <c r="BR24" s="383"/>
      <c r="BS24" s="383"/>
      <c r="BT24" s="383"/>
      <c r="BU24" s="383"/>
      <c r="BV24" s="383"/>
      <c r="BW24" s="383"/>
      <c r="BX24" s="383"/>
      <c r="BY24" s="383"/>
      <c r="BZ24" s="383"/>
      <c r="CA24" s="383"/>
      <c r="CB24" s="383"/>
      <c r="CC24" s="383"/>
      <c r="CD24" s="383"/>
      <c r="CE24" s="383"/>
      <c r="CF24" s="383"/>
      <c r="CG24" s="383"/>
      <c r="CH24" s="383"/>
    </row>
    <row r="25" spans="1:86" x14ac:dyDescent="0.3">
      <c r="D25" s="65"/>
      <c r="E25" s="65"/>
      <c r="F25" s="65"/>
      <c r="G25" s="65"/>
      <c r="H25" s="63"/>
      <c r="I25" s="63"/>
      <c r="J25" s="63"/>
      <c r="K25" s="81"/>
      <c r="L25" s="66"/>
      <c r="M25" s="102"/>
      <c r="N25" s="68"/>
      <c r="O25" s="68"/>
      <c r="P25" s="68"/>
      <c r="Q25" s="462"/>
      <c r="R25" s="69"/>
      <c r="S25" s="83"/>
    </row>
    <row r="26" spans="1:86" x14ac:dyDescent="0.3">
      <c r="D26" s="65"/>
      <c r="E26" s="65"/>
      <c r="F26" s="65"/>
      <c r="G26" s="65"/>
      <c r="H26" s="63"/>
      <c r="I26" s="63"/>
      <c r="J26" s="63"/>
      <c r="K26" s="81"/>
      <c r="L26" s="66"/>
      <c r="M26" s="102"/>
      <c r="N26" s="68"/>
      <c r="O26" s="68"/>
      <c r="P26" s="68"/>
      <c r="Q26" s="462"/>
      <c r="R26" s="69"/>
      <c r="S26" s="83"/>
    </row>
    <row r="27" spans="1:86" x14ac:dyDescent="0.3">
      <c r="D27" s="65"/>
      <c r="E27" s="65"/>
      <c r="F27" s="65"/>
      <c r="G27" s="65"/>
      <c r="H27" s="63"/>
      <c r="I27" s="63"/>
      <c r="J27" s="63"/>
      <c r="K27" s="81"/>
      <c r="L27" s="66"/>
      <c r="M27" s="102"/>
      <c r="N27" s="68"/>
      <c r="O27" s="68"/>
      <c r="P27" s="68"/>
      <c r="Q27" s="462"/>
      <c r="R27" s="69"/>
      <c r="S27" s="83"/>
    </row>
    <row r="28" spans="1:86" x14ac:dyDescent="0.3">
      <c r="D28" s="65"/>
      <c r="E28" s="65"/>
      <c r="F28" s="65"/>
      <c r="G28" s="65"/>
      <c r="H28" s="63"/>
      <c r="I28" s="63"/>
      <c r="J28" s="63"/>
      <c r="K28" s="81"/>
      <c r="L28" s="66"/>
      <c r="M28" s="102"/>
      <c r="N28" s="68"/>
      <c r="O28" s="68"/>
      <c r="P28" s="68"/>
      <c r="Q28" s="462"/>
      <c r="R28" s="69"/>
      <c r="S28" s="83"/>
    </row>
    <row r="29" spans="1:86" x14ac:dyDescent="0.3">
      <c r="D29" s="65"/>
      <c r="E29" s="65"/>
      <c r="F29" s="65"/>
      <c r="G29" s="65"/>
      <c r="H29" s="63"/>
      <c r="I29" s="63"/>
      <c r="J29" s="63"/>
      <c r="K29" s="81"/>
      <c r="L29" s="66"/>
      <c r="M29" s="102"/>
      <c r="N29" s="68"/>
      <c r="O29" s="68"/>
      <c r="P29" s="68"/>
      <c r="Q29" s="462"/>
      <c r="R29" s="69"/>
      <c r="S29" s="83"/>
    </row>
    <row r="30" spans="1:86" x14ac:dyDescent="0.3">
      <c r="D30" s="65"/>
      <c r="E30" s="65"/>
      <c r="F30" s="65"/>
      <c r="G30" s="65"/>
      <c r="H30" s="63"/>
      <c r="I30" s="63"/>
      <c r="J30" s="63"/>
      <c r="K30" s="81"/>
      <c r="L30" s="66"/>
      <c r="M30" s="102"/>
      <c r="N30" s="68"/>
      <c r="O30" s="68"/>
      <c r="P30" s="68"/>
      <c r="Q30" s="462"/>
      <c r="R30" s="69"/>
      <c r="S30" s="83"/>
    </row>
    <row r="31" spans="1:86" x14ac:dyDescent="0.3">
      <c r="D31" s="65"/>
      <c r="E31" s="65"/>
      <c r="F31" s="65"/>
      <c r="G31" s="65"/>
      <c r="H31" s="63"/>
      <c r="I31" s="63"/>
      <c r="J31" s="63"/>
      <c r="K31" s="81"/>
      <c r="L31" s="66"/>
      <c r="M31" s="102"/>
      <c r="N31" s="68"/>
      <c r="O31" s="68"/>
      <c r="P31" s="68"/>
      <c r="Q31" s="462"/>
      <c r="R31" s="69"/>
      <c r="S31" s="83"/>
    </row>
    <row r="32" spans="1:86" x14ac:dyDescent="0.3">
      <c r="D32" s="65"/>
      <c r="E32" s="65"/>
      <c r="F32" s="65"/>
      <c r="G32" s="65"/>
      <c r="H32" s="63"/>
      <c r="I32" s="63"/>
      <c r="J32" s="63"/>
      <c r="K32" s="81"/>
      <c r="L32" s="66"/>
      <c r="M32" s="102"/>
      <c r="N32" s="68"/>
      <c r="O32" s="68"/>
      <c r="P32" s="68"/>
      <c r="Q32" s="462"/>
      <c r="R32" s="69"/>
      <c r="S32" s="83"/>
    </row>
    <row r="33" spans="4:19" x14ac:dyDescent="0.3">
      <c r="D33" s="65"/>
      <c r="E33" s="65"/>
      <c r="F33" s="65"/>
      <c r="G33" s="65"/>
      <c r="H33" s="63"/>
      <c r="I33" s="63"/>
      <c r="J33" s="63"/>
      <c r="K33" s="81"/>
      <c r="L33" s="66"/>
      <c r="M33" s="102"/>
      <c r="N33" s="68"/>
      <c r="O33" s="68"/>
      <c r="P33" s="68"/>
      <c r="Q33" s="462"/>
      <c r="R33" s="69"/>
      <c r="S33" s="83"/>
    </row>
    <row r="34" spans="4:19" x14ac:dyDescent="0.3">
      <c r="D34" s="65"/>
      <c r="E34" s="65"/>
      <c r="F34" s="65"/>
      <c r="G34" s="65"/>
      <c r="H34" s="63"/>
      <c r="I34" s="63"/>
      <c r="J34" s="63"/>
      <c r="K34" s="81"/>
      <c r="L34" s="66"/>
      <c r="M34" s="102"/>
      <c r="N34" s="68"/>
      <c r="O34" s="68"/>
      <c r="P34" s="68"/>
      <c r="Q34" s="462"/>
      <c r="R34" s="69"/>
      <c r="S34" s="83"/>
    </row>
    <row r="35" spans="4:19" x14ac:dyDescent="0.3">
      <c r="D35" s="65"/>
      <c r="E35" s="65"/>
      <c r="F35" s="65"/>
      <c r="G35" s="65"/>
      <c r="H35" s="63"/>
      <c r="I35" s="63"/>
      <c r="J35" s="63"/>
      <c r="K35" s="81"/>
      <c r="L35" s="66"/>
      <c r="M35" s="102"/>
      <c r="N35" s="68"/>
      <c r="O35" s="68"/>
      <c r="P35" s="68"/>
      <c r="Q35" s="462"/>
      <c r="R35" s="69"/>
      <c r="S35" s="83"/>
    </row>
    <row r="36" spans="4:19" x14ac:dyDescent="0.3">
      <c r="D36" s="65"/>
      <c r="E36" s="65"/>
      <c r="F36" s="65"/>
      <c r="G36" s="65"/>
      <c r="H36" s="63"/>
      <c r="I36" s="63"/>
      <c r="J36" s="63"/>
      <c r="K36" s="81"/>
      <c r="L36" s="66"/>
      <c r="M36" s="102"/>
      <c r="N36" s="68"/>
      <c r="O36" s="68"/>
      <c r="P36" s="68"/>
      <c r="Q36" s="462"/>
      <c r="R36" s="69"/>
      <c r="S36" s="83"/>
    </row>
    <row r="37" spans="4:19" x14ac:dyDescent="0.3">
      <c r="D37" s="65"/>
      <c r="E37" s="65"/>
      <c r="F37" s="65"/>
      <c r="G37" s="65"/>
      <c r="H37" s="63"/>
      <c r="I37" s="63"/>
      <c r="J37" s="63"/>
      <c r="K37" s="81"/>
      <c r="L37" s="66"/>
      <c r="M37" s="102"/>
      <c r="N37" s="68"/>
      <c r="O37" s="68"/>
      <c r="P37" s="68"/>
      <c r="Q37" s="462"/>
      <c r="R37" s="69"/>
      <c r="S37" s="83"/>
    </row>
    <row r="38" spans="4:19" x14ac:dyDescent="0.3">
      <c r="D38" s="65"/>
      <c r="E38" s="65"/>
      <c r="F38" s="65"/>
      <c r="G38" s="65"/>
      <c r="H38" s="63"/>
      <c r="I38" s="63"/>
      <c r="J38" s="63"/>
      <c r="K38" s="81"/>
      <c r="L38" s="66"/>
      <c r="M38" s="102"/>
      <c r="N38" s="68"/>
      <c r="O38" s="68"/>
      <c r="P38" s="68"/>
      <c r="Q38" s="462"/>
      <c r="R38" s="69"/>
      <c r="S38" s="83"/>
    </row>
    <row r="39" spans="4:19" x14ac:dyDescent="0.3">
      <c r="D39" s="65"/>
      <c r="E39" s="65"/>
      <c r="F39" s="65"/>
      <c r="G39" s="65"/>
      <c r="H39" s="63"/>
      <c r="I39" s="63"/>
      <c r="J39" s="63"/>
      <c r="K39" s="81"/>
      <c r="L39" s="66"/>
      <c r="M39" s="102"/>
      <c r="N39" s="68"/>
      <c r="O39" s="68"/>
      <c r="P39" s="68"/>
      <c r="Q39" s="462"/>
      <c r="R39" s="69"/>
      <c r="S39" s="83"/>
    </row>
    <row r="40" spans="4:19" x14ac:dyDescent="0.3">
      <c r="D40" s="65"/>
      <c r="E40" s="65"/>
      <c r="F40" s="65"/>
      <c r="G40" s="65"/>
      <c r="H40" s="63"/>
      <c r="I40" s="63"/>
      <c r="J40" s="63"/>
      <c r="K40" s="81"/>
      <c r="L40" s="66"/>
      <c r="M40" s="102"/>
      <c r="N40" s="68"/>
      <c r="O40" s="68"/>
      <c r="P40" s="68"/>
      <c r="Q40" s="462"/>
      <c r="R40" s="69"/>
      <c r="S40" s="83"/>
    </row>
    <row r="41" spans="4:19" x14ac:dyDescent="0.3">
      <c r="D41" s="65"/>
      <c r="E41" s="65"/>
      <c r="F41" s="65"/>
      <c r="G41" s="65"/>
      <c r="H41" s="63"/>
      <c r="I41" s="63"/>
      <c r="J41" s="63"/>
      <c r="K41" s="81"/>
      <c r="L41" s="66"/>
      <c r="M41" s="102"/>
      <c r="N41" s="68"/>
      <c r="O41" s="68"/>
      <c r="P41" s="68"/>
      <c r="Q41" s="462"/>
      <c r="R41" s="69"/>
      <c r="S41" s="83"/>
    </row>
    <row r="42" spans="4:19" x14ac:dyDescent="0.3">
      <c r="D42" s="65"/>
      <c r="E42" s="65"/>
      <c r="F42" s="65"/>
      <c r="G42" s="65"/>
      <c r="H42" s="63"/>
      <c r="I42" s="63"/>
      <c r="J42" s="63"/>
      <c r="K42" s="81"/>
      <c r="L42" s="66"/>
      <c r="M42" s="102"/>
      <c r="N42" s="68"/>
      <c r="O42" s="68"/>
      <c r="P42" s="68"/>
      <c r="Q42" s="462"/>
      <c r="R42" s="69"/>
      <c r="S42" s="83"/>
    </row>
    <row r="43" spans="4:19" x14ac:dyDescent="0.3">
      <c r="D43" s="65"/>
      <c r="E43" s="65"/>
      <c r="F43" s="65"/>
      <c r="G43" s="65"/>
      <c r="H43" s="63"/>
      <c r="I43" s="63"/>
      <c r="J43" s="63"/>
      <c r="K43" s="81"/>
      <c r="L43" s="66"/>
      <c r="M43" s="102"/>
      <c r="N43" s="68"/>
      <c r="O43" s="68"/>
      <c r="P43" s="68"/>
      <c r="Q43" s="462"/>
      <c r="R43" s="69"/>
      <c r="S43" s="83"/>
    </row>
    <row r="44" spans="4:19" x14ac:dyDescent="0.3">
      <c r="D44" s="65"/>
      <c r="E44" s="65"/>
      <c r="F44" s="65"/>
      <c r="G44" s="65"/>
      <c r="H44" s="63"/>
      <c r="I44" s="63"/>
      <c r="J44" s="63"/>
      <c r="K44" s="81"/>
      <c r="L44" s="66"/>
      <c r="M44" s="102"/>
      <c r="N44" s="68"/>
      <c r="O44" s="68"/>
      <c r="P44" s="68"/>
      <c r="Q44" s="462"/>
      <c r="R44" s="69"/>
      <c r="S44" s="83"/>
    </row>
    <row r="45" spans="4:19" x14ac:dyDescent="0.3">
      <c r="D45" s="65"/>
      <c r="E45" s="65"/>
      <c r="F45" s="65"/>
      <c r="G45" s="65"/>
      <c r="H45" s="63"/>
      <c r="I45" s="63"/>
      <c r="J45" s="63"/>
      <c r="K45" s="81"/>
      <c r="L45" s="66"/>
      <c r="M45" s="102"/>
      <c r="N45" s="68"/>
      <c r="O45" s="68"/>
      <c r="P45" s="68"/>
      <c r="Q45" s="462"/>
      <c r="R45" s="69"/>
      <c r="S45" s="83"/>
    </row>
    <row r="46" spans="4:19" x14ac:dyDescent="0.3">
      <c r="D46" s="65"/>
      <c r="E46" s="65"/>
      <c r="F46" s="65"/>
      <c r="G46" s="65"/>
      <c r="H46" s="63"/>
      <c r="I46" s="63"/>
      <c r="J46" s="63"/>
      <c r="K46" s="81"/>
      <c r="L46" s="66"/>
      <c r="M46" s="102"/>
      <c r="N46" s="68"/>
      <c r="O46" s="68"/>
      <c r="P46" s="68"/>
      <c r="Q46" s="462"/>
      <c r="R46" s="69"/>
      <c r="S46" s="83"/>
    </row>
    <row r="47" spans="4:19" x14ac:dyDescent="0.3">
      <c r="D47" s="65"/>
      <c r="E47" s="65"/>
      <c r="F47" s="65"/>
      <c r="G47" s="65"/>
      <c r="H47" s="63"/>
      <c r="I47" s="63"/>
      <c r="J47" s="63"/>
      <c r="K47" s="81"/>
      <c r="L47" s="66"/>
      <c r="M47" s="102"/>
      <c r="N47" s="68"/>
      <c r="O47" s="68"/>
      <c r="P47" s="68"/>
      <c r="Q47" s="462"/>
      <c r="R47" s="69"/>
      <c r="S47" s="83"/>
    </row>
    <row r="48" spans="4:19" x14ac:dyDescent="0.3">
      <c r="D48" s="65"/>
      <c r="E48" s="65"/>
      <c r="F48" s="65"/>
      <c r="G48" s="65"/>
      <c r="H48" s="63"/>
      <c r="I48" s="63"/>
      <c r="J48" s="63"/>
      <c r="K48" s="81"/>
      <c r="L48" s="66"/>
      <c r="M48" s="102"/>
      <c r="N48" s="68"/>
      <c r="O48" s="68"/>
      <c r="P48" s="68"/>
      <c r="Q48" s="462"/>
      <c r="R48" s="69"/>
      <c r="S48" s="83"/>
    </row>
    <row r="49" spans="4:19" x14ac:dyDescent="0.3">
      <c r="D49" s="65"/>
      <c r="E49" s="65"/>
      <c r="F49" s="65"/>
      <c r="G49" s="65"/>
      <c r="H49" s="63"/>
      <c r="I49" s="63"/>
      <c r="J49" s="63"/>
      <c r="K49" s="81"/>
      <c r="L49" s="66"/>
      <c r="M49" s="102"/>
      <c r="N49" s="68"/>
      <c r="O49" s="68"/>
      <c r="P49" s="68"/>
      <c r="Q49" s="462"/>
      <c r="R49" s="69"/>
      <c r="S49" s="83"/>
    </row>
    <row r="50" spans="4:19" x14ac:dyDescent="0.3">
      <c r="D50" s="65"/>
      <c r="E50" s="65"/>
      <c r="F50" s="65"/>
      <c r="G50" s="65"/>
      <c r="H50" s="63"/>
      <c r="I50" s="63"/>
      <c r="J50" s="63"/>
      <c r="K50" s="81"/>
      <c r="L50" s="66"/>
      <c r="M50" s="102"/>
      <c r="N50" s="68"/>
      <c r="O50" s="68"/>
      <c r="P50" s="68"/>
      <c r="Q50" s="462"/>
      <c r="R50" s="69"/>
      <c r="S50" s="83"/>
    </row>
    <row r="51" spans="4:19" x14ac:dyDescent="0.3">
      <c r="D51" s="65"/>
      <c r="E51" s="65"/>
      <c r="F51" s="65"/>
      <c r="G51" s="65"/>
      <c r="H51" s="63"/>
      <c r="I51" s="63"/>
      <c r="J51" s="63"/>
      <c r="K51" s="81"/>
      <c r="L51" s="66"/>
      <c r="M51" s="102"/>
      <c r="N51" s="68"/>
      <c r="O51" s="68"/>
      <c r="P51" s="68"/>
      <c r="Q51" s="462"/>
      <c r="R51" s="69"/>
      <c r="S51" s="83"/>
    </row>
    <row r="52" spans="4:19" x14ac:dyDescent="0.3">
      <c r="D52" s="65"/>
      <c r="E52" s="65"/>
      <c r="F52" s="65"/>
      <c r="G52" s="65"/>
      <c r="H52" s="63"/>
      <c r="I52" s="63"/>
      <c r="J52" s="63"/>
      <c r="K52" s="81"/>
      <c r="L52" s="66"/>
      <c r="M52" s="102"/>
      <c r="N52" s="68"/>
      <c r="O52" s="68"/>
      <c r="P52" s="68"/>
      <c r="Q52" s="462"/>
      <c r="R52" s="69"/>
      <c r="S52" s="83"/>
    </row>
    <row r="53" spans="4:19" x14ac:dyDescent="0.3">
      <c r="D53" s="65"/>
      <c r="E53" s="65"/>
      <c r="F53" s="65"/>
      <c r="G53" s="65"/>
      <c r="H53" s="63"/>
      <c r="I53" s="63"/>
      <c r="J53" s="63"/>
      <c r="K53" s="81"/>
      <c r="L53" s="66"/>
      <c r="M53" s="102"/>
      <c r="N53" s="68"/>
      <c r="O53" s="68"/>
      <c r="P53" s="68"/>
      <c r="Q53" s="462"/>
      <c r="R53" s="69"/>
      <c r="S53" s="83"/>
    </row>
    <row r="54" spans="4:19" x14ac:dyDescent="0.3">
      <c r="D54" s="65"/>
      <c r="E54" s="65"/>
      <c r="F54" s="65"/>
      <c r="G54" s="65"/>
      <c r="H54" s="63"/>
      <c r="I54" s="63"/>
      <c r="J54" s="63"/>
      <c r="K54" s="81"/>
      <c r="L54" s="66"/>
      <c r="M54" s="102"/>
      <c r="N54" s="68"/>
      <c r="O54" s="68"/>
      <c r="P54" s="68"/>
      <c r="Q54" s="462"/>
      <c r="R54" s="69"/>
      <c r="S54" s="83"/>
    </row>
    <row r="55" spans="4:19" x14ac:dyDescent="0.3">
      <c r="D55" s="65"/>
      <c r="E55" s="65"/>
      <c r="F55" s="65"/>
      <c r="G55" s="65"/>
      <c r="H55" s="63"/>
      <c r="I55" s="63"/>
      <c r="J55" s="63"/>
      <c r="K55" s="81"/>
      <c r="L55" s="66"/>
      <c r="M55" s="102"/>
      <c r="N55" s="68"/>
      <c r="O55" s="68"/>
      <c r="P55" s="68"/>
      <c r="Q55" s="462"/>
      <c r="R55" s="69"/>
      <c r="S55" s="83"/>
    </row>
    <row r="56" spans="4:19" x14ac:dyDescent="0.3">
      <c r="D56" s="65"/>
      <c r="E56" s="65"/>
      <c r="F56" s="65"/>
      <c r="G56" s="65"/>
      <c r="H56" s="63"/>
      <c r="I56" s="63"/>
      <c r="J56" s="63"/>
      <c r="K56" s="81"/>
      <c r="L56" s="66"/>
      <c r="M56" s="102"/>
      <c r="N56" s="68"/>
      <c r="O56" s="68"/>
      <c r="P56" s="68"/>
      <c r="Q56" s="462"/>
      <c r="R56" s="69"/>
      <c r="S56" s="83"/>
    </row>
    <row r="57" spans="4:19" x14ac:dyDescent="0.3">
      <c r="D57" s="65"/>
      <c r="E57" s="65"/>
      <c r="F57" s="65"/>
      <c r="G57" s="65"/>
      <c r="H57" s="63"/>
      <c r="I57" s="63"/>
      <c r="J57" s="63"/>
      <c r="K57" s="81"/>
      <c r="L57" s="66"/>
      <c r="M57" s="102"/>
      <c r="N57" s="68"/>
      <c r="O57" s="68"/>
      <c r="P57" s="68"/>
      <c r="Q57" s="462"/>
      <c r="R57" s="69"/>
      <c r="S57" s="83"/>
    </row>
    <row r="58" spans="4:19" x14ac:dyDescent="0.3">
      <c r="D58" s="65"/>
      <c r="E58" s="65"/>
      <c r="F58" s="65"/>
      <c r="G58" s="65"/>
      <c r="H58" s="63"/>
      <c r="I58" s="63"/>
      <c r="J58" s="63"/>
      <c r="K58" s="81"/>
      <c r="L58" s="66"/>
      <c r="M58" s="102"/>
      <c r="N58" s="68"/>
      <c r="O58" s="68"/>
      <c r="P58" s="68"/>
      <c r="Q58" s="462"/>
      <c r="R58" s="69"/>
      <c r="S58" s="83"/>
    </row>
    <row r="59" spans="4:19" x14ac:dyDescent="0.3">
      <c r="D59" s="65"/>
      <c r="E59" s="65"/>
      <c r="F59" s="65"/>
      <c r="G59" s="65"/>
      <c r="H59" s="63"/>
      <c r="I59" s="63"/>
      <c r="J59" s="63"/>
      <c r="K59" s="81"/>
      <c r="L59" s="66"/>
      <c r="M59" s="102"/>
      <c r="N59" s="68"/>
      <c r="O59" s="68"/>
      <c r="P59" s="68"/>
      <c r="Q59" s="462"/>
      <c r="R59" s="69"/>
      <c r="S59" s="83"/>
    </row>
    <row r="60" spans="4:19" x14ac:dyDescent="0.3">
      <c r="D60" s="65"/>
      <c r="E60" s="65"/>
      <c r="F60" s="65"/>
      <c r="G60" s="65"/>
      <c r="H60" s="63"/>
      <c r="I60" s="63"/>
      <c r="J60" s="63"/>
      <c r="K60" s="81"/>
      <c r="L60" s="66"/>
      <c r="M60" s="102"/>
      <c r="N60" s="68"/>
      <c r="O60" s="68"/>
      <c r="P60" s="68"/>
      <c r="Q60" s="462"/>
      <c r="R60" s="69"/>
      <c r="S60" s="83"/>
    </row>
    <row r="61" spans="4:19" x14ac:dyDescent="0.3">
      <c r="D61" s="65"/>
      <c r="E61" s="65"/>
      <c r="F61" s="65"/>
      <c r="G61" s="65"/>
      <c r="H61" s="63"/>
      <c r="I61" s="63"/>
      <c r="J61" s="63"/>
      <c r="K61" s="81"/>
      <c r="L61" s="66"/>
      <c r="M61" s="102"/>
      <c r="N61" s="68"/>
      <c r="O61" s="68"/>
      <c r="P61" s="68"/>
      <c r="Q61" s="462"/>
      <c r="R61" s="69"/>
      <c r="S61" s="83"/>
    </row>
    <row r="62" spans="4:19" x14ac:dyDescent="0.3">
      <c r="D62" s="65"/>
      <c r="E62" s="65"/>
      <c r="F62" s="65"/>
      <c r="G62" s="65"/>
      <c r="H62" s="63"/>
      <c r="I62" s="63"/>
      <c r="J62" s="63"/>
      <c r="K62" s="81"/>
      <c r="L62" s="66"/>
      <c r="M62" s="102"/>
      <c r="N62" s="68"/>
      <c r="O62" s="68"/>
      <c r="P62" s="68"/>
      <c r="Q62" s="462"/>
      <c r="R62" s="69"/>
      <c r="S62" s="83"/>
    </row>
    <row r="63" spans="4:19" x14ac:dyDescent="0.3">
      <c r="D63" s="65"/>
      <c r="E63" s="65"/>
      <c r="F63" s="65"/>
      <c r="G63" s="65"/>
      <c r="H63" s="63"/>
      <c r="I63" s="63"/>
      <c r="J63" s="63"/>
      <c r="K63" s="81"/>
      <c r="L63" s="66"/>
      <c r="M63" s="102"/>
      <c r="N63" s="68"/>
      <c r="O63" s="68"/>
      <c r="P63" s="68"/>
      <c r="Q63" s="462"/>
      <c r="R63" s="69"/>
      <c r="S63" s="83"/>
    </row>
    <row r="64" spans="4:19" x14ac:dyDescent="0.3">
      <c r="D64" s="65"/>
      <c r="E64" s="65"/>
      <c r="F64" s="65"/>
      <c r="G64" s="65"/>
      <c r="H64" s="63"/>
      <c r="I64" s="63"/>
      <c r="J64" s="63"/>
      <c r="K64" s="81"/>
      <c r="L64" s="66"/>
      <c r="M64" s="102"/>
      <c r="N64" s="68"/>
      <c r="O64" s="68"/>
      <c r="P64" s="68"/>
      <c r="Q64" s="462"/>
      <c r="R64" s="69"/>
      <c r="S64" s="83"/>
    </row>
    <row r="65" spans="4:19" x14ac:dyDescent="0.3">
      <c r="D65" s="65"/>
      <c r="E65" s="65"/>
      <c r="F65" s="65"/>
      <c r="G65" s="65"/>
      <c r="H65" s="63"/>
      <c r="I65" s="63"/>
      <c r="J65" s="63"/>
      <c r="K65" s="81"/>
      <c r="L65" s="66"/>
      <c r="M65" s="102"/>
      <c r="N65" s="68"/>
      <c r="O65" s="68"/>
      <c r="P65" s="68"/>
      <c r="Q65" s="462"/>
      <c r="R65" s="69"/>
      <c r="S65" s="83"/>
    </row>
    <row r="66" spans="4:19" x14ac:dyDescent="0.3">
      <c r="D66" s="65"/>
      <c r="E66" s="65"/>
      <c r="F66" s="65"/>
      <c r="G66" s="65"/>
      <c r="H66" s="63"/>
      <c r="I66" s="63"/>
      <c r="J66" s="63"/>
      <c r="K66" s="81"/>
      <c r="L66" s="66"/>
      <c r="M66" s="102"/>
      <c r="N66" s="68"/>
      <c r="O66" s="68"/>
      <c r="P66" s="68"/>
      <c r="Q66" s="462"/>
      <c r="R66" s="69"/>
      <c r="S66" s="83"/>
    </row>
    <row r="67" spans="4:19" x14ac:dyDescent="0.3">
      <c r="D67" s="65"/>
      <c r="E67" s="65"/>
      <c r="F67" s="65"/>
      <c r="G67" s="65"/>
      <c r="H67" s="63"/>
      <c r="I67" s="63"/>
      <c r="J67" s="63"/>
      <c r="K67" s="81"/>
      <c r="L67" s="66"/>
      <c r="M67" s="102"/>
      <c r="N67" s="68"/>
      <c r="O67" s="68"/>
      <c r="P67" s="68"/>
      <c r="Q67" s="462"/>
      <c r="R67" s="69"/>
      <c r="S67" s="83"/>
    </row>
    <row r="68" spans="4:19" x14ac:dyDescent="0.3">
      <c r="D68" s="65"/>
      <c r="E68" s="65"/>
      <c r="F68" s="65"/>
      <c r="G68" s="65"/>
      <c r="H68" s="63"/>
      <c r="I68" s="63"/>
      <c r="J68" s="63"/>
      <c r="K68" s="81"/>
      <c r="L68" s="66"/>
      <c r="M68" s="102"/>
      <c r="N68" s="68"/>
      <c r="O68" s="68"/>
      <c r="P68" s="68"/>
      <c r="Q68" s="462"/>
      <c r="R68" s="69"/>
      <c r="S68" s="83"/>
    </row>
    <row r="69" spans="4:19" x14ac:dyDescent="0.3">
      <c r="D69" s="65"/>
      <c r="E69" s="65"/>
      <c r="F69" s="65"/>
      <c r="G69" s="65"/>
      <c r="H69" s="63"/>
      <c r="I69" s="63"/>
      <c r="J69" s="63"/>
      <c r="K69" s="81"/>
      <c r="L69" s="66"/>
      <c r="M69" s="102"/>
      <c r="N69" s="68"/>
      <c r="O69" s="68"/>
      <c r="P69" s="68"/>
      <c r="Q69" s="462"/>
      <c r="R69" s="69"/>
      <c r="S69" s="83"/>
    </row>
    <row r="70" spans="4:19" x14ac:dyDescent="0.3">
      <c r="D70" s="65"/>
      <c r="E70" s="65"/>
      <c r="F70" s="65"/>
      <c r="G70" s="65"/>
      <c r="H70" s="63"/>
      <c r="I70" s="63"/>
      <c r="J70" s="63"/>
      <c r="K70" s="81"/>
      <c r="L70" s="66"/>
      <c r="M70" s="102"/>
      <c r="N70" s="68"/>
      <c r="O70" s="68"/>
      <c r="P70" s="68"/>
      <c r="Q70" s="462"/>
      <c r="R70" s="69"/>
      <c r="S70" s="83"/>
    </row>
    <row r="71" spans="4:19" x14ac:dyDescent="0.3">
      <c r="D71" s="65"/>
      <c r="E71" s="65"/>
      <c r="F71" s="65"/>
      <c r="G71" s="65"/>
      <c r="H71" s="63"/>
      <c r="I71" s="63"/>
      <c r="J71" s="63"/>
      <c r="K71" s="81"/>
      <c r="L71" s="66"/>
      <c r="M71" s="102"/>
      <c r="N71" s="68"/>
      <c r="O71" s="68"/>
      <c r="P71" s="68"/>
      <c r="Q71" s="462"/>
      <c r="R71" s="69"/>
      <c r="S71" s="83"/>
    </row>
    <row r="72" spans="4:19" x14ac:dyDescent="0.3">
      <c r="D72" s="65"/>
      <c r="E72" s="65"/>
      <c r="F72" s="65"/>
      <c r="G72" s="65"/>
      <c r="H72" s="63"/>
      <c r="I72" s="63"/>
      <c r="J72" s="63"/>
      <c r="K72" s="81"/>
      <c r="L72" s="66"/>
      <c r="M72" s="102"/>
      <c r="N72" s="68"/>
      <c r="O72" s="68"/>
      <c r="P72" s="68"/>
      <c r="Q72" s="462"/>
      <c r="R72" s="69"/>
      <c r="S72" s="83"/>
    </row>
    <row r="73" spans="4:19" x14ac:dyDescent="0.3">
      <c r="D73" s="65"/>
      <c r="E73" s="65"/>
      <c r="F73" s="65"/>
      <c r="G73" s="65"/>
      <c r="H73" s="63"/>
      <c r="I73" s="63"/>
      <c r="J73" s="63"/>
      <c r="K73" s="81"/>
      <c r="L73" s="66"/>
      <c r="M73" s="102"/>
      <c r="N73" s="68"/>
      <c r="O73" s="68"/>
      <c r="P73" s="68"/>
      <c r="Q73" s="462"/>
      <c r="R73" s="69"/>
      <c r="S73" s="83"/>
    </row>
    <row r="74" spans="4:19" x14ac:dyDescent="0.3">
      <c r="D74" s="65"/>
      <c r="E74" s="65"/>
      <c r="F74" s="65"/>
      <c r="G74" s="65"/>
      <c r="H74" s="63"/>
      <c r="I74" s="63"/>
      <c r="J74" s="63"/>
      <c r="K74" s="81"/>
      <c r="L74" s="66"/>
      <c r="M74" s="102"/>
      <c r="N74" s="68"/>
      <c r="O74" s="68"/>
      <c r="P74" s="68"/>
      <c r="Q74" s="462"/>
      <c r="R74" s="69"/>
      <c r="S74" s="83"/>
    </row>
    <row r="75" spans="4:19" x14ac:dyDescent="0.3">
      <c r="D75" s="65"/>
      <c r="E75" s="65"/>
      <c r="F75" s="65"/>
      <c r="G75" s="65"/>
      <c r="H75" s="63"/>
      <c r="I75" s="63"/>
      <c r="J75" s="63"/>
      <c r="K75" s="81"/>
      <c r="L75" s="66"/>
      <c r="M75" s="102"/>
      <c r="N75" s="68"/>
      <c r="O75" s="68"/>
      <c r="P75" s="68"/>
      <c r="Q75" s="462"/>
      <c r="R75" s="69"/>
      <c r="S75" s="83"/>
    </row>
    <row r="76" spans="4:19" x14ac:dyDescent="0.3">
      <c r="D76" s="65"/>
      <c r="E76" s="65"/>
      <c r="F76" s="65"/>
      <c r="G76" s="65"/>
      <c r="H76" s="63"/>
      <c r="I76" s="63"/>
      <c r="J76" s="63"/>
      <c r="K76" s="81"/>
      <c r="L76" s="66"/>
      <c r="M76" s="102"/>
      <c r="N76" s="68"/>
      <c r="O76" s="68"/>
      <c r="P76" s="68"/>
      <c r="Q76" s="462"/>
      <c r="R76" s="69"/>
      <c r="S76" s="83"/>
    </row>
    <row r="77" spans="4:19" x14ac:dyDescent="0.3">
      <c r="D77" s="65"/>
      <c r="E77" s="65"/>
      <c r="F77" s="65"/>
      <c r="G77" s="65"/>
      <c r="H77" s="63"/>
      <c r="I77" s="63"/>
      <c r="J77" s="63"/>
      <c r="K77" s="81"/>
      <c r="L77" s="66"/>
      <c r="M77" s="102"/>
      <c r="N77" s="68"/>
      <c r="O77" s="68"/>
      <c r="P77" s="68"/>
      <c r="Q77" s="462"/>
      <c r="R77" s="69"/>
      <c r="S77" s="83"/>
    </row>
    <row r="78" spans="4:19" x14ac:dyDescent="0.3">
      <c r="D78" s="65"/>
      <c r="E78" s="65"/>
      <c r="F78" s="65"/>
      <c r="G78" s="65"/>
      <c r="H78" s="63"/>
      <c r="I78" s="63"/>
      <c r="J78" s="63"/>
      <c r="K78" s="81"/>
      <c r="L78" s="66"/>
      <c r="M78" s="102"/>
      <c r="N78" s="68"/>
      <c r="O78" s="68"/>
      <c r="P78" s="68"/>
      <c r="Q78" s="462"/>
      <c r="R78" s="69"/>
      <c r="S78" s="83"/>
    </row>
    <row r="79" spans="4:19" x14ac:dyDescent="0.3">
      <c r="D79" s="65"/>
      <c r="E79" s="65"/>
      <c r="F79" s="65"/>
      <c r="G79" s="65"/>
      <c r="H79" s="63"/>
      <c r="I79" s="63"/>
      <c r="J79" s="63"/>
      <c r="K79" s="81"/>
      <c r="L79" s="66"/>
      <c r="M79" s="102"/>
      <c r="N79" s="68"/>
      <c r="O79" s="68"/>
      <c r="P79" s="68"/>
      <c r="Q79" s="462"/>
      <c r="R79" s="69"/>
      <c r="S79" s="83"/>
    </row>
    <row r="80" spans="4:19" x14ac:dyDescent="0.3">
      <c r="D80" s="65"/>
      <c r="E80" s="65"/>
      <c r="F80" s="65"/>
      <c r="G80" s="65"/>
      <c r="H80" s="63"/>
      <c r="I80" s="63"/>
      <c r="J80" s="63"/>
      <c r="K80" s="81"/>
      <c r="L80" s="66"/>
      <c r="M80" s="102"/>
      <c r="N80" s="68"/>
      <c r="O80" s="68"/>
      <c r="P80" s="68"/>
      <c r="Q80" s="462"/>
      <c r="R80" s="69"/>
      <c r="S80" s="83"/>
    </row>
    <row r="81" spans="4:19" x14ac:dyDescent="0.3">
      <c r="D81" s="65"/>
      <c r="E81" s="65"/>
      <c r="F81" s="65"/>
      <c r="G81" s="65"/>
      <c r="H81" s="63"/>
      <c r="I81" s="63"/>
      <c r="J81" s="63"/>
      <c r="K81" s="81"/>
      <c r="L81" s="66"/>
      <c r="M81" s="102"/>
      <c r="N81" s="68"/>
      <c r="O81" s="68"/>
      <c r="P81" s="68"/>
      <c r="Q81" s="462"/>
      <c r="R81" s="69"/>
      <c r="S81" s="83"/>
    </row>
    <row r="82" spans="4:19" x14ac:dyDescent="0.3">
      <c r="D82" s="65"/>
      <c r="E82" s="65"/>
      <c r="F82" s="65"/>
      <c r="G82" s="65"/>
      <c r="H82" s="63"/>
      <c r="I82" s="63"/>
      <c r="J82" s="63"/>
      <c r="K82" s="81"/>
      <c r="L82" s="66"/>
      <c r="M82" s="102"/>
      <c r="N82" s="68"/>
      <c r="O82" s="68"/>
      <c r="P82" s="68"/>
      <c r="Q82" s="462"/>
      <c r="R82" s="69"/>
      <c r="S82" s="83"/>
    </row>
    <row r="83" spans="4:19" x14ac:dyDescent="0.3">
      <c r="D83" s="65"/>
      <c r="E83" s="65"/>
      <c r="F83" s="65"/>
      <c r="G83" s="65"/>
      <c r="H83" s="63"/>
      <c r="I83" s="63"/>
      <c r="J83" s="63"/>
      <c r="K83" s="81"/>
      <c r="L83" s="66"/>
      <c r="M83" s="102"/>
      <c r="N83" s="68"/>
      <c r="O83" s="68"/>
      <c r="P83" s="68"/>
      <c r="Q83" s="462"/>
      <c r="R83" s="69"/>
      <c r="S83" s="83"/>
    </row>
    <row r="84" spans="4:19" x14ac:dyDescent="0.3">
      <c r="D84" s="65"/>
      <c r="E84" s="65"/>
      <c r="F84" s="65"/>
      <c r="G84" s="65"/>
      <c r="H84" s="63"/>
      <c r="I84" s="63"/>
      <c r="J84" s="63"/>
      <c r="K84" s="81"/>
      <c r="L84" s="66"/>
      <c r="M84" s="102"/>
      <c r="N84" s="68"/>
      <c r="O84" s="68"/>
      <c r="P84" s="68"/>
      <c r="Q84" s="462"/>
      <c r="R84" s="69"/>
      <c r="S84" s="83"/>
    </row>
    <row r="85" spans="4:19" x14ac:dyDescent="0.3">
      <c r="D85" s="65"/>
      <c r="E85" s="65"/>
      <c r="F85" s="65"/>
      <c r="G85" s="65"/>
      <c r="H85" s="63"/>
      <c r="I85" s="63"/>
      <c r="J85" s="63"/>
      <c r="K85" s="81"/>
      <c r="L85" s="66"/>
      <c r="M85" s="102"/>
      <c r="N85" s="68"/>
      <c r="O85" s="68"/>
      <c r="P85" s="68"/>
      <c r="Q85" s="462"/>
      <c r="R85" s="69"/>
      <c r="S85" s="83"/>
    </row>
    <row r="86" spans="4:19" x14ac:dyDescent="0.3">
      <c r="D86" s="65"/>
      <c r="E86" s="65"/>
      <c r="F86" s="65"/>
      <c r="G86" s="65"/>
      <c r="H86" s="63"/>
      <c r="I86" s="63"/>
      <c r="J86" s="63"/>
      <c r="K86" s="81"/>
      <c r="L86" s="66"/>
      <c r="M86" s="102"/>
      <c r="N86" s="68"/>
      <c r="O86" s="68"/>
      <c r="P86" s="68"/>
      <c r="Q86" s="462"/>
      <c r="R86" s="69"/>
      <c r="S86" s="83"/>
    </row>
    <row r="87" spans="4:19" x14ac:dyDescent="0.3">
      <c r="D87" s="65"/>
      <c r="E87" s="65"/>
      <c r="F87" s="65"/>
      <c r="G87" s="65"/>
      <c r="H87" s="63"/>
      <c r="I87" s="63"/>
      <c r="J87" s="63"/>
      <c r="K87" s="81"/>
      <c r="L87" s="66"/>
      <c r="M87" s="102"/>
      <c r="N87" s="68"/>
      <c r="O87" s="68"/>
      <c r="P87" s="68"/>
      <c r="Q87" s="462"/>
      <c r="R87" s="69"/>
      <c r="S87" s="83"/>
    </row>
    <row r="88" spans="4:19" x14ac:dyDescent="0.3">
      <c r="D88" s="65"/>
      <c r="E88" s="65"/>
      <c r="F88" s="65"/>
      <c r="G88" s="65"/>
      <c r="H88" s="63"/>
      <c r="I88" s="63"/>
      <c r="J88" s="63"/>
      <c r="K88" s="81"/>
      <c r="L88" s="66"/>
      <c r="M88" s="102"/>
      <c r="N88" s="68"/>
      <c r="O88" s="68"/>
      <c r="P88" s="68"/>
      <c r="Q88" s="462"/>
      <c r="R88" s="69"/>
      <c r="S88" s="83"/>
    </row>
    <row r="89" spans="4:19" x14ac:dyDescent="0.3">
      <c r="D89" s="65"/>
      <c r="E89" s="65"/>
      <c r="F89" s="65"/>
      <c r="G89" s="65"/>
      <c r="H89" s="63"/>
      <c r="I89" s="63"/>
      <c r="J89" s="63"/>
      <c r="K89" s="81"/>
      <c r="L89" s="66"/>
      <c r="M89" s="102"/>
      <c r="N89" s="68"/>
      <c r="O89" s="68"/>
      <c r="P89" s="68"/>
      <c r="Q89" s="462"/>
      <c r="R89" s="69"/>
      <c r="S89" s="83"/>
    </row>
    <row r="90" spans="4:19" x14ac:dyDescent="0.3">
      <c r="D90" s="65"/>
      <c r="E90" s="65"/>
      <c r="F90" s="65"/>
      <c r="G90" s="65"/>
      <c r="H90" s="63"/>
      <c r="I90" s="63"/>
      <c r="J90" s="63"/>
      <c r="K90" s="81"/>
      <c r="L90" s="66"/>
      <c r="M90" s="102"/>
      <c r="N90" s="68"/>
      <c r="O90" s="68"/>
      <c r="P90" s="68"/>
      <c r="Q90" s="462"/>
      <c r="R90" s="69"/>
      <c r="S90" s="83"/>
    </row>
    <row r="91" spans="4:19" x14ac:dyDescent="0.3">
      <c r="D91" s="65"/>
      <c r="E91" s="65"/>
      <c r="F91" s="65"/>
      <c r="G91" s="65"/>
      <c r="H91" s="63"/>
      <c r="I91" s="63"/>
      <c r="J91" s="63"/>
      <c r="K91" s="81"/>
      <c r="L91" s="66"/>
      <c r="M91" s="102"/>
      <c r="N91" s="68"/>
      <c r="O91" s="68"/>
      <c r="P91" s="68"/>
      <c r="Q91" s="462"/>
      <c r="R91" s="69"/>
      <c r="S91" s="83"/>
    </row>
    <row r="92" spans="4:19" x14ac:dyDescent="0.3">
      <c r="D92" s="65"/>
      <c r="E92" s="65"/>
      <c r="F92" s="65"/>
      <c r="G92" s="65"/>
      <c r="H92" s="63"/>
      <c r="I92" s="63"/>
      <c r="J92" s="63"/>
      <c r="K92" s="81"/>
      <c r="L92" s="66"/>
      <c r="M92" s="102"/>
      <c r="N92" s="68"/>
      <c r="O92" s="68"/>
      <c r="P92" s="68"/>
      <c r="Q92" s="462"/>
      <c r="R92" s="69"/>
      <c r="S92" s="83"/>
    </row>
    <row r="93" spans="4:19" x14ac:dyDescent="0.3">
      <c r="D93" s="65"/>
      <c r="E93" s="65"/>
      <c r="F93" s="65"/>
      <c r="G93" s="65"/>
      <c r="H93" s="63"/>
      <c r="I93" s="63"/>
      <c r="J93" s="63"/>
      <c r="K93" s="81"/>
      <c r="L93" s="66"/>
      <c r="M93" s="102"/>
      <c r="N93" s="68"/>
      <c r="O93" s="68"/>
      <c r="P93" s="68"/>
      <c r="Q93" s="462"/>
      <c r="R93" s="69"/>
      <c r="S93" s="83"/>
    </row>
    <row r="94" spans="4:19" x14ac:dyDescent="0.3">
      <c r="D94" s="65"/>
      <c r="E94" s="65"/>
      <c r="F94" s="65"/>
      <c r="G94" s="65"/>
      <c r="H94" s="63"/>
      <c r="I94" s="63"/>
      <c r="J94" s="63"/>
      <c r="K94" s="81"/>
      <c r="L94" s="66"/>
      <c r="M94" s="102"/>
      <c r="N94" s="68"/>
      <c r="O94" s="68"/>
      <c r="P94" s="68"/>
      <c r="Q94" s="462"/>
      <c r="R94" s="69"/>
      <c r="S94" s="83"/>
    </row>
    <row r="95" spans="4:19" x14ac:dyDescent="0.3">
      <c r="D95" s="65"/>
      <c r="E95" s="65"/>
      <c r="F95" s="65"/>
      <c r="G95" s="65"/>
      <c r="H95" s="63"/>
      <c r="I95" s="63"/>
      <c r="J95" s="63"/>
      <c r="K95" s="81"/>
      <c r="L95" s="66"/>
      <c r="M95" s="102"/>
      <c r="N95" s="68"/>
      <c r="O95" s="68"/>
      <c r="P95" s="68"/>
      <c r="Q95" s="462"/>
      <c r="R95" s="69"/>
      <c r="S95" s="83"/>
    </row>
    <row r="96" spans="4:19" x14ac:dyDescent="0.3">
      <c r="D96" s="65"/>
      <c r="E96" s="65"/>
      <c r="F96" s="65"/>
      <c r="G96" s="65"/>
      <c r="H96" s="63"/>
      <c r="I96" s="63"/>
      <c r="J96" s="63"/>
      <c r="K96" s="81"/>
      <c r="L96" s="66"/>
      <c r="M96" s="102"/>
      <c r="N96" s="68"/>
      <c r="O96" s="68"/>
      <c r="P96" s="68"/>
      <c r="Q96" s="462"/>
      <c r="R96" s="69"/>
      <c r="S96" s="83"/>
    </row>
    <row r="97" spans="4:19" x14ac:dyDescent="0.3">
      <c r="D97" s="65"/>
      <c r="E97" s="65"/>
      <c r="F97" s="65"/>
      <c r="G97" s="65"/>
      <c r="H97" s="63"/>
      <c r="I97" s="63"/>
      <c r="J97" s="63"/>
      <c r="K97" s="81"/>
      <c r="L97" s="66"/>
      <c r="M97" s="102"/>
      <c r="N97" s="68"/>
      <c r="O97" s="68"/>
      <c r="P97" s="68"/>
      <c r="Q97" s="462"/>
      <c r="R97" s="69"/>
      <c r="S97" s="83"/>
    </row>
    <row r="98" spans="4:19" x14ac:dyDescent="0.3">
      <c r="D98" s="65"/>
      <c r="E98" s="65"/>
      <c r="F98" s="65"/>
      <c r="G98" s="65"/>
      <c r="H98" s="63"/>
      <c r="I98" s="63"/>
      <c r="J98" s="63"/>
      <c r="K98" s="81"/>
      <c r="L98" s="66"/>
      <c r="M98" s="102"/>
      <c r="N98" s="68"/>
      <c r="O98" s="68"/>
      <c r="P98" s="68"/>
      <c r="Q98" s="462"/>
      <c r="R98" s="69"/>
      <c r="S98" s="83"/>
    </row>
    <row r="99" spans="4:19" x14ac:dyDescent="0.3">
      <c r="D99" s="65"/>
      <c r="E99" s="65"/>
      <c r="F99" s="65"/>
      <c r="G99" s="65"/>
      <c r="H99" s="63"/>
      <c r="I99" s="63"/>
      <c r="J99" s="63"/>
      <c r="K99" s="81"/>
      <c r="L99" s="66"/>
      <c r="M99" s="102"/>
      <c r="N99" s="68"/>
      <c r="O99" s="68"/>
      <c r="P99" s="68"/>
      <c r="Q99" s="462"/>
      <c r="R99" s="69"/>
      <c r="S99" s="83"/>
    </row>
    <row r="100" spans="4:19" x14ac:dyDescent="0.3">
      <c r="D100" s="65"/>
      <c r="E100" s="65"/>
      <c r="F100" s="65"/>
      <c r="G100" s="65"/>
      <c r="H100" s="63"/>
      <c r="I100" s="63"/>
      <c r="J100" s="63"/>
      <c r="K100" s="81"/>
      <c r="L100" s="66"/>
      <c r="M100" s="102"/>
      <c r="N100" s="68"/>
      <c r="O100" s="68"/>
      <c r="P100" s="68"/>
      <c r="Q100" s="462"/>
      <c r="R100" s="69"/>
      <c r="S100" s="83"/>
    </row>
    <row r="101" spans="4:19" x14ac:dyDescent="0.3">
      <c r="D101" s="65"/>
      <c r="E101" s="65"/>
      <c r="F101" s="65"/>
      <c r="G101" s="65"/>
      <c r="H101" s="63"/>
      <c r="I101" s="63"/>
      <c r="J101" s="63"/>
      <c r="K101" s="81"/>
      <c r="L101" s="66"/>
      <c r="M101" s="102"/>
      <c r="N101" s="68"/>
      <c r="O101" s="68"/>
      <c r="P101" s="68"/>
      <c r="Q101" s="462"/>
      <c r="R101" s="69"/>
      <c r="S101" s="83"/>
    </row>
    <row r="102" spans="4:19" x14ac:dyDescent="0.3">
      <c r="D102" s="65"/>
      <c r="E102" s="65"/>
      <c r="F102" s="65"/>
      <c r="G102" s="65"/>
      <c r="H102" s="63"/>
      <c r="I102" s="63"/>
      <c r="J102" s="63"/>
      <c r="K102" s="81"/>
      <c r="L102" s="66"/>
      <c r="M102" s="102"/>
      <c r="N102" s="68"/>
      <c r="O102" s="68"/>
      <c r="P102" s="68"/>
      <c r="Q102" s="462"/>
      <c r="R102" s="69"/>
      <c r="S102" s="83"/>
    </row>
    <row r="103" spans="4:19" x14ac:dyDescent="0.3">
      <c r="D103" s="65"/>
      <c r="E103" s="65"/>
      <c r="F103" s="65"/>
      <c r="G103" s="65"/>
      <c r="H103" s="63"/>
      <c r="I103" s="63"/>
      <c r="J103" s="63"/>
      <c r="K103" s="81"/>
      <c r="L103" s="66"/>
      <c r="M103" s="102"/>
      <c r="N103" s="68"/>
      <c r="O103" s="68"/>
      <c r="P103" s="68"/>
      <c r="Q103" s="462"/>
      <c r="R103" s="69"/>
      <c r="S103" s="83"/>
    </row>
    <row r="104" spans="4:19" x14ac:dyDescent="0.3">
      <c r="D104" s="65"/>
      <c r="E104" s="65"/>
      <c r="F104" s="65"/>
      <c r="G104" s="65"/>
      <c r="H104" s="63"/>
      <c r="I104" s="63"/>
      <c r="J104" s="63"/>
      <c r="K104" s="81"/>
      <c r="L104" s="66"/>
      <c r="M104" s="102"/>
      <c r="N104" s="68"/>
      <c r="O104" s="68"/>
      <c r="P104" s="68"/>
      <c r="Q104" s="462"/>
      <c r="R104" s="69"/>
      <c r="S104" s="83"/>
    </row>
    <row r="105" spans="4:19" x14ac:dyDescent="0.3">
      <c r="D105" s="65"/>
      <c r="E105" s="65"/>
      <c r="F105" s="65"/>
      <c r="G105" s="65"/>
      <c r="H105" s="63"/>
      <c r="I105" s="63"/>
      <c r="J105" s="63"/>
      <c r="K105" s="81"/>
      <c r="L105" s="66"/>
      <c r="M105" s="102"/>
      <c r="N105" s="68"/>
      <c r="O105" s="68"/>
      <c r="P105" s="68"/>
      <c r="Q105" s="462"/>
      <c r="R105" s="69"/>
      <c r="S105" s="83"/>
    </row>
    <row r="106" spans="4:19" x14ac:dyDescent="0.3">
      <c r="D106" s="65"/>
      <c r="E106" s="65"/>
      <c r="F106" s="65"/>
      <c r="G106" s="65"/>
      <c r="H106" s="63"/>
      <c r="I106" s="63"/>
      <c r="J106" s="63"/>
      <c r="K106" s="81"/>
      <c r="L106" s="66"/>
      <c r="M106" s="102"/>
      <c r="N106" s="68"/>
      <c r="O106" s="68"/>
      <c r="P106" s="68"/>
      <c r="Q106" s="462"/>
      <c r="R106" s="69"/>
      <c r="S106" s="83"/>
    </row>
    <row r="107" spans="4:19" x14ac:dyDescent="0.3">
      <c r="D107" s="65"/>
      <c r="E107" s="65"/>
      <c r="F107" s="65"/>
      <c r="G107" s="65"/>
      <c r="H107" s="63"/>
      <c r="I107" s="63"/>
      <c r="J107" s="63"/>
      <c r="K107" s="81"/>
      <c r="L107" s="66"/>
      <c r="M107" s="102"/>
      <c r="N107" s="68"/>
      <c r="O107" s="68"/>
      <c r="P107" s="68"/>
      <c r="Q107" s="462"/>
      <c r="R107" s="69"/>
      <c r="S107" s="83"/>
    </row>
    <row r="108" spans="4:19" x14ac:dyDescent="0.3">
      <c r="D108" s="65"/>
      <c r="E108" s="65"/>
      <c r="F108" s="65"/>
      <c r="G108" s="65"/>
      <c r="H108" s="63"/>
      <c r="I108" s="63"/>
      <c r="J108" s="63"/>
      <c r="K108" s="81"/>
      <c r="L108" s="66"/>
      <c r="M108" s="102"/>
      <c r="N108" s="68"/>
      <c r="O108" s="68"/>
      <c r="P108" s="68"/>
      <c r="Q108" s="462"/>
      <c r="R108" s="69"/>
      <c r="S108" s="83"/>
    </row>
    <row r="109" spans="4:19" x14ac:dyDescent="0.3">
      <c r="D109" s="65"/>
      <c r="E109" s="65"/>
      <c r="F109" s="65"/>
      <c r="G109" s="65"/>
      <c r="H109" s="63"/>
      <c r="I109" s="63"/>
      <c r="J109" s="63"/>
      <c r="K109" s="81"/>
      <c r="L109" s="66"/>
      <c r="M109" s="102"/>
      <c r="N109" s="68"/>
      <c r="O109" s="68"/>
      <c r="P109" s="68"/>
      <c r="Q109" s="462"/>
      <c r="R109" s="69"/>
      <c r="S109" s="83"/>
    </row>
    <row r="110" spans="4:19" x14ac:dyDescent="0.3">
      <c r="D110" s="65"/>
      <c r="E110" s="65"/>
      <c r="F110" s="65"/>
      <c r="G110" s="65"/>
      <c r="H110" s="63"/>
      <c r="I110" s="63"/>
      <c r="J110" s="63"/>
      <c r="K110" s="81"/>
      <c r="L110" s="66"/>
      <c r="M110" s="102"/>
      <c r="N110" s="68"/>
      <c r="O110" s="68"/>
      <c r="P110" s="68"/>
      <c r="Q110" s="462"/>
      <c r="R110" s="69"/>
      <c r="S110" s="83"/>
    </row>
    <row r="111" spans="4:19" x14ac:dyDescent="0.3">
      <c r="D111" s="65"/>
      <c r="E111" s="65"/>
      <c r="F111" s="65"/>
      <c r="G111" s="65"/>
      <c r="H111" s="63"/>
      <c r="I111" s="63"/>
      <c r="J111" s="63"/>
      <c r="K111" s="81"/>
      <c r="L111" s="66"/>
      <c r="M111" s="102"/>
      <c r="N111" s="68"/>
      <c r="O111" s="68"/>
      <c r="P111" s="68"/>
      <c r="Q111" s="462"/>
      <c r="R111" s="69"/>
      <c r="S111" s="83"/>
    </row>
    <row r="112" spans="4:19" x14ac:dyDescent="0.3">
      <c r="D112" s="65"/>
      <c r="E112" s="65"/>
      <c r="F112" s="65"/>
      <c r="G112" s="65"/>
      <c r="H112" s="63"/>
      <c r="I112" s="63"/>
      <c r="J112" s="63"/>
      <c r="K112" s="81"/>
      <c r="L112" s="66"/>
      <c r="M112" s="102"/>
      <c r="N112" s="68"/>
      <c r="O112" s="68"/>
      <c r="P112" s="68"/>
      <c r="Q112" s="462"/>
      <c r="R112" s="69"/>
      <c r="S112" s="83"/>
    </row>
    <row r="113" spans="4:19" x14ac:dyDescent="0.3">
      <c r="D113" s="65"/>
      <c r="E113" s="65"/>
      <c r="F113" s="65"/>
      <c r="G113" s="65"/>
      <c r="H113" s="63"/>
      <c r="I113" s="63"/>
      <c r="J113" s="63"/>
      <c r="K113" s="81"/>
      <c r="L113" s="66"/>
      <c r="M113" s="102"/>
      <c r="N113" s="68"/>
      <c r="O113" s="68"/>
      <c r="P113" s="68"/>
      <c r="Q113" s="462"/>
      <c r="R113" s="69"/>
      <c r="S113" s="83"/>
    </row>
    <row r="114" spans="4:19" x14ac:dyDescent="0.3">
      <c r="D114" s="65"/>
      <c r="E114" s="65"/>
      <c r="F114" s="65"/>
      <c r="G114" s="65"/>
      <c r="H114" s="63"/>
      <c r="I114" s="63"/>
      <c r="J114" s="63"/>
      <c r="K114" s="81"/>
      <c r="L114" s="66"/>
      <c r="M114" s="102"/>
      <c r="N114" s="68"/>
      <c r="O114" s="68"/>
      <c r="P114" s="68"/>
      <c r="Q114" s="462"/>
      <c r="R114" s="69"/>
      <c r="S114" s="83"/>
    </row>
    <row r="115" spans="4:19" x14ac:dyDescent="0.3">
      <c r="D115" s="65"/>
      <c r="E115" s="65"/>
      <c r="F115" s="65"/>
      <c r="G115" s="65"/>
      <c r="H115" s="63"/>
      <c r="I115" s="63"/>
      <c r="J115" s="63"/>
      <c r="K115" s="81"/>
      <c r="L115" s="66"/>
      <c r="M115" s="102"/>
      <c r="N115" s="68"/>
      <c r="O115" s="68"/>
      <c r="P115" s="68"/>
      <c r="Q115" s="462"/>
      <c r="R115" s="69"/>
      <c r="S115" s="83"/>
    </row>
    <row r="116" spans="4:19" x14ac:dyDescent="0.3">
      <c r="D116" s="65"/>
      <c r="E116" s="65"/>
      <c r="F116" s="65"/>
      <c r="G116" s="65"/>
      <c r="H116" s="63"/>
      <c r="I116" s="63"/>
      <c r="J116" s="63"/>
      <c r="K116" s="81"/>
      <c r="L116" s="66"/>
      <c r="M116" s="102"/>
      <c r="N116" s="68"/>
      <c r="O116" s="68"/>
      <c r="P116" s="68"/>
      <c r="Q116" s="462"/>
      <c r="R116" s="69"/>
      <c r="S116" s="83"/>
    </row>
    <row r="117" spans="4:19" x14ac:dyDescent="0.3">
      <c r="D117" s="65"/>
      <c r="E117" s="65"/>
      <c r="F117" s="65"/>
      <c r="G117" s="65"/>
      <c r="H117" s="63"/>
      <c r="I117" s="63"/>
      <c r="J117" s="63"/>
      <c r="K117" s="81"/>
      <c r="L117" s="66"/>
      <c r="M117" s="102"/>
      <c r="N117" s="68"/>
      <c r="O117" s="68"/>
      <c r="P117" s="68"/>
      <c r="Q117" s="462"/>
      <c r="R117" s="69"/>
      <c r="S117" s="83"/>
    </row>
    <row r="118" spans="4:19" x14ac:dyDescent="0.3">
      <c r="D118" s="65"/>
      <c r="E118" s="65"/>
      <c r="F118" s="65"/>
      <c r="G118" s="65"/>
      <c r="H118" s="63"/>
      <c r="I118" s="63"/>
      <c r="J118" s="63"/>
      <c r="K118" s="81"/>
      <c r="L118" s="66"/>
      <c r="M118" s="102"/>
      <c r="N118" s="68"/>
      <c r="O118" s="68"/>
      <c r="P118" s="68"/>
      <c r="Q118" s="462"/>
      <c r="R118" s="69"/>
      <c r="S118" s="83"/>
    </row>
    <row r="119" spans="4:19" x14ac:dyDescent="0.3">
      <c r="D119" s="65"/>
      <c r="E119" s="65"/>
      <c r="F119" s="65"/>
      <c r="G119" s="65"/>
      <c r="H119" s="63"/>
      <c r="I119" s="63"/>
      <c r="J119" s="63"/>
      <c r="K119" s="81"/>
      <c r="L119" s="66"/>
      <c r="M119" s="102"/>
      <c r="N119" s="68"/>
      <c r="O119" s="68"/>
      <c r="P119" s="68"/>
      <c r="Q119" s="462"/>
      <c r="R119" s="69"/>
      <c r="S119" s="83"/>
    </row>
    <row r="120" spans="4:19" x14ac:dyDescent="0.3">
      <c r="D120" s="65"/>
      <c r="E120" s="65"/>
      <c r="F120" s="65"/>
      <c r="G120" s="65"/>
      <c r="H120" s="63"/>
      <c r="I120" s="63"/>
      <c r="J120" s="63"/>
      <c r="K120" s="81"/>
      <c r="L120" s="66"/>
      <c r="M120" s="102"/>
      <c r="N120" s="68"/>
      <c r="O120" s="68"/>
      <c r="P120" s="68"/>
      <c r="Q120" s="462"/>
      <c r="R120" s="69"/>
      <c r="S120" s="83"/>
    </row>
    <row r="121" spans="4:19" x14ac:dyDescent="0.3">
      <c r="D121" s="65"/>
      <c r="E121" s="65"/>
      <c r="F121" s="65"/>
      <c r="G121" s="65"/>
      <c r="H121" s="63"/>
      <c r="I121" s="63"/>
      <c r="J121" s="63"/>
      <c r="K121" s="81"/>
      <c r="L121" s="66"/>
      <c r="M121" s="102"/>
      <c r="N121" s="68"/>
      <c r="O121" s="68"/>
      <c r="P121" s="68"/>
      <c r="Q121" s="462"/>
      <c r="R121" s="69"/>
      <c r="S121" s="83"/>
    </row>
    <row r="122" spans="4:19" x14ac:dyDescent="0.3">
      <c r="D122" s="65"/>
      <c r="E122" s="65"/>
      <c r="F122" s="65"/>
      <c r="G122" s="65"/>
      <c r="H122" s="63"/>
      <c r="I122" s="63"/>
      <c r="J122" s="63"/>
      <c r="K122" s="81"/>
      <c r="L122" s="66"/>
      <c r="M122" s="102"/>
      <c r="N122" s="68"/>
      <c r="O122" s="68"/>
      <c r="P122" s="68"/>
      <c r="Q122" s="462"/>
      <c r="R122" s="69"/>
      <c r="S122" s="83"/>
    </row>
    <row r="123" spans="4:19" x14ac:dyDescent="0.3">
      <c r="D123" s="65"/>
      <c r="E123" s="65"/>
      <c r="F123" s="65"/>
      <c r="G123" s="65"/>
      <c r="H123" s="63"/>
      <c r="I123" s="63"/>
      <c r="J123" s="63"/>
      <c r="K123" s="81"/>
      <c r="L123" s="66"/>
      <c r="M123" s="102"/>
      <c r="N123" s="68"/>
      <c r="O123" s="68"/>
      <c r="P123" s="68"/>
      <c r="Q123" s="462"/>
      <c r="R123" s="69"/>
      <c r="S123" s="83"/>
    </row>
    <row r="124" spans="4:19" x14ac:dyDescent="0.3">
      <c r="D124" s="65"/>
      <c r="E124" s="65"/>
      <c r="F124" s="65"/>
      <c r="G124" s="65"/>
      <c r="H124" s="63"/>
      <c r="I124" s="63"/>
      <c r="J124" s="63"/>
      <c r="K124" s="81"/>
      <c r="L124" s="66"/>
      <c r="M124" s="102"/>
      <c r="N124" s="68"/>
      <c r="O124" s="68"/>
      <c r="P124" s="68"/>
      <c r="Q124" s="462"/>
      <c r="R124" s="69"/>
      <c r="S124" s="83"/>
    </row>
    <row r="125" spans="4:19" x14ac:dyDescent="0.3">
      <c r="D125" s="65"/>
      <c r="E125" s="65"/>
      <c r="F125" s="65"/>
      <c r="G125" s="65"/>
      <c r="H125" s="63"/>
      <c r="I125" s="63"/>
      <c r="J125" s="63"/>
      <c r="K125" s="81"/>
      <c r="L125" s="66"/>
      <c r="M125" s="102"/>
      <c r="N125" s="68"/>
      <c r="O125" s="68"/>
      <c r="P125" s="68"/>
      <c r="Q125" s="462"/>
      <c r="R125" s="69"/>
      <c r="S125" s="83"/>
    </row>
    <row r="126" spans="4:19" x14ac:dyDescent="0.3">
      <c r="D126" s="65"/>
      <c r="E126" s="65"/>
      <c r="F126" s="65"/>
      <c r="G126" s="65"/>
      <c r="H126" s="63"/>
      <c r="I126" s="63"/>
      <c r="J126" s="63"/>
      <c r="K126" s="81"/>
      <c r="L126" s="66"/>
      <c r="M126" s="102"/>
      <c r="N126" s="68"/>
      <c r="O126" s="68"/>
      <c r="P126" s="68"/>
      <c r="Q126" s="462"/>
      <c r="R126" s="69"/>
      <c r="S126" s="83"/>
    </row>
    <row r="127" spans="4:19" x14ac:dyDescent="0.3">
      <c r="D127" s="65"/>
      <c r="E127" s="65"/>
      <c r="F127" s="65"/>
      <c r="G127" s="65"/>
      <c r="H127" s="63"/>
      <c r="I127" s="63"/>
      <c r="J127" s="63"/>
      <c r="K127" s="81"/>
      <c r="L127" s="66"/>
      <c r="M127" s="102"/>
      <c r="N127" s="68"/>
      <c r="O127" s="68"/>
      <c r="P127" s="68"/>
      <c r="Q127" s="462"/>
      <c r="R127" s="69"/>
      <c r="S127" s="83"/>
    </row>
    <row r="128" spans="4:19" x14ac:dyDescent="0.3">
      <c r="D128" s="65"/>
      <c r="E128" s="65"/>
      <c r="F128" s="65"/>
      <c r="G128" s="65"/>
      <c r="H128" s="63"/>
      <c r="I128" s="63"/>
      <c r="J128" s="63"/>
      <c r="K128" s="81"/>
      <c r="L128" s="66"/>
      <c r="M128" s="102"/>
      <c r="N128" s="68"/>
      <c r="O128" s="68"/>
      <c r="P128" s="68"/>
      <c r="Q128" s="462"/>
      <c r="R128" s="69"/>
      <c r="S128" s="83"/>
    </row>
    <row r="129" spans="4:19" x14ac:dyDescent="0.3">
      <c r="D129" s="65"/>
      <c r="E129" s="65"/>
      <c r="F129" s="65"/>
      <c r="G129" s="65"/>
      <c r="H129" s="63"/>
      <c r="I129" s="63"/>
      <c r="J129" s="63"/>
      <c r="K129" s="81"/>
      <c r="L129" s="66"/>
      <c r="M129" s="102"/>
      <c r="N129" s="68"/>
      <c r="O129" s="68"/>
      <c r="P129" s="68"/>
      <c r="Q129" s="462"/>
      <c r="R129" s="69"/>
      <c r="S129" s="83"/>
    </row>
    <row r="130" spans="4:19" x14ac:dyDescent="0.3">
      <c r="D130" s="65"/>
      <c r="E130" s="65"/>
      <c r="F130" s="65"/>
      <c r="G130" s="65"/>
      <c r="H130" s="63"/>
      <c r="I130" s="63"/>
      <c r="J130" s="63"/>
      <c r="K130" s="81"/>
      <c r="L130" s="66"/>
      <c r="M130" s="102"/>
      <c r="N130" s="68"/>
      <c r="O130" s="68"/>
      <c r="P130" s="68"/>
      <c r="Q130" s="462"/>
      <c r="R130" s="69"/>
      <c r="S130" s="83"/>
    </row>
    <row r="131" spans="4:19" x14ac:dyDescent="0.3">
      <c r="D131" s="65"/>
      <c r="E131" s="65"/>
      <c r="F131" s="65"/>
      <c r="G131" s="65"/>
      <c r="H131" s="63"/>
      <c r="I131" s="63"/>
      <c r="J131" s="63"/>
      <c r="K131" s="81"/>
      <c r="L131" s="66"/>
      <c r="M131" s="102"/>
      <c r="N131" s="68"/>
      <c r="O131" s="68"/>
      <c r="P131" s="68"/>
      <c r="Q131" s="462"/>
      <c r="R131" s="69"/>
      <c r="S131" s="83"/>
    </row>
    <row r="132" spans="4:19" x14ac:dyDescent="0.3">
      <c r="D132" s="65"/>
      <c r="E132" s="65"/>
      <c r="F132" s="65"/>
      <c r="G132" s="65"/>
      <c r="H132" s="63"/>
      <c r="I132" s="63"/>
      <c r="J132" s="63"/>
      <c r="K132" s="81"/>
      <c r="L132" s="66"/>
      <c r="M132" s="102"/>
      <c r="N132" s="68"/>
      <c r="O132" s="68"/>
      <c r="P132" s="68"/>
      <c r="Q132" s="462"/>
      <c r="R132" s="69"/>
      <c r="S132" s="83"/>
    </row>
    <row r="133" spans="4:19" x14ac:dyDescent="0.3">
      <c r="D133" s="65"/>
      <c r="E133" s="65"/>
      <c r="F133" s="65"/>
      <c r="G133" s="65"/>
      <c r="H133" s="63"/>
      <c r="I133" s="63"/>
      <c r="J133" s="63"/>
      <c r="K133" s="81"/>
      <c r="L133" s="66"/>
      <c r="M133" s="102"/>
      <c r="N133" s="68"/>
      <c r="O133" s="68"/>
      <c r="P133" s="68"/>
      <c r="Q133" s="462"/>
      <c r="R133" s="69"/>
      <c r="S133" s="83"/>
    </row>
    <row r="134" spans="4:19" x14ac:dyDescent="0.3">
      <c r="D134" s="65"/>
      <c r="E134" s="65"/>
      <c r="F134" s="65"/>
      <c r="G134" s="65"/>
      <c r="H134" s="63"/>
      <c r="I134" s="63"/>
      <c r="J134" s="63"/>
      <c r="K134" s="81"/>
      <c r="L134" s="66"/>
      <c r="M134" s="102"/>
      <c r="N134" s="68"/>
      <c r="O134" s="68"/>
      <c r="P134" s="68"/>
      <c r="Q134" s="462"/>
      <c r="R134" s="69"/>
      <c r="S134" s="83"/>
    </row>
    <row r="135" spans="4:19" x14ac:dyDescent="0.3">
      <c r="D135" s="65"/>
      <c r="E135" s="65"/>
      <c r="F135" s="65"/>
      <c r="G135" s="65"/>
      <c r="H135" s="63"/>
      <c r="I135" s="63"/>
      <c r="J135" s="63"/>
      <c r="K135" s="81"/>
      <c r="L135" s="66"/>
      <c r="M135" s="102"/>
      <c r="N135" s="68"/>
      <c r="O135" s="68"/>
      <c r="P135" s="68"/>
      <c r="Q135" s="462"/>
      <c r="R135" s="69"/>
      <c r="S135" s="83"/>
    </row>
    <row r="136" spans="4:19" x14ac:dyDescent="0.3">
      <c r="D136" s="65"/>
      <c r="E136" s="65"/>
      <c r="F136" s="65"/>
      <c r="G136" s="65"/>
      <c r="H136" s="63"/>
      <c r="I136" s="63"/>
      <c r="J136" s="63"/>
      <c r="K136" s="81"/>
      <c r="L136" s="66"/>
      <c r="M136" s="102"/>
      <c r="N136" s="68"/>
      <c r="O136" s="68"/>
      <c r="P136" s="68"/>
      <c r="Q136" s="462"/>
      <c r="R136" s="69"/>
      <c r="S136" s="83"/>
    </row>
    <row r="137" spans="4:19" x14ac:dyDescent="0.3">
      <c r="D137" s="65"/>
      <c r="E137" s="65"/>
      <c r="F137" s="65"/>
      <c r="G137" s="65"/>
      <c r="H137" s="63"/>
      <c r="I137" s="63"/>
      <c r="J137" s="63"/>
      <c r="K137" s="81"/>
      <c r="L137" s="66"/>
      <c r="M137" s="102"/>
      <c r="N137" s="68"/>
      <c r="O137" s="68"/>
      <c r="P137" s="68"/>
      <c r="Q137" s="462"/>
      <c r="R137" s="69"/>
      <c r="S137" s="83"/>
    </row>
    <row r="138" spans="4:19" x14ac:dyDescent="0.3">
      <c r="D138" s="65"/>
      <c r="E138" s="65"/>
      <c r="F138" s="65"/>
      <c r="G138" s="65"/>
      <c r="H138" s="63"/>
      <c r="I138" s="63"/>
      <c r="J138" s="63"/>
      <c r="K138" s="81"/>
      <c r="L138" s="66"/>
      <c r="M138" s="102"/>
      <c r="N138" s="68"/>
      <c r="O138" s="68"/>
      <c r="P138" s="68"/>
      <c r="Q138" s="462"/>
      <c r="R138" s="69"/>
      <c r="S138" s="83"/>
    </row>
    <row r="139" spans="4:19" x14ac:dyDescent="0.3">
      <c r="D139" s="65"/>
      <c r="E139" s="65"/>
      <c r="F139" s="65"/>
      <c r="G139" s="65"/>
      <c r="H139" s="63"/>
      <c r="I139" s="63"/>
      <c r="J139" s="63"/>
      <c r="K139" s="81"/>
      <c r="L139" s="66"/>
      <c r="M139" s="102"/>
      <c r="N139" s="68"/>
      <c r="O139" s="68"/>
      <c r="P139" s="68"/>
      <c r="Q139" s="462"/>
      <c r="R139" s="69"/>
      <c r="S139" s="83"/>
    </row>
    <row r="140" spans="4:19" x14ac:dyDescent="0.3">
      <c r="D140" s="65"/>
      <c r="E140" s="65"/>
      <c r="F140" s="65"/>
      <c r="G140" s="65"/>
      <c r="H140" s="63"/>
      <c r="I140" s="63"/>
      <c r="J140" s="63"/>
      <c r="K140" s="81"/>
      <c r="L140" s="66"/>
      <c r="M140" s="102"/>
      <c r="N140" s="68"/>
      <c r="O140" s="68"/>
      <c r="P140" s="68"/>
      <c r="Q140" s="462"/>
      <c r="R140" s="69"/>
      <c r="S140" s="83"/>
    </row>
    <row r="141" spans="4:19" x14ac:dyDescent="0.3">
      <c r="D141" s="65"/>
      <c r="E141" s="65"/>
      <c r="F141" s="65"/>
      <c r="G141" s="65"/>
      <c r="H141" s="63"/>
      <c r="I141" s="63"/>
      <c r="J141" s="63"/>
      <c r="K141" s="81"/>
      <c r="L141" s="66"/>
      <c r="M141" s="102"/>
      <c r="N141" s="68"/>
      <c r="O141" s="68"/>
      <c r="P141" s="68"/>
      <c r="Q141" s="462"/>
      <c r="R141" s="69"/>
      <c r="S141" s="83"/>
    </row>
    <row r="142" spans="4:19" x14ac:dyDescent="0.3">
      <c r="D142" s="65"/>
      <c r="E142" s="65"/>
      <c r="F142" s="65"/>
      <c r="G142" s="65"/>
      <c r="H142" s="63"/>
      <c r="I142" s="63"/>
      <c r="J142" s="63"/>
      <c r="K142" s="81"/>
      <c r="L142" s="66"/>
      <c r="M142" s="102"/>
      <c r="N142" s="68"/>
      <c r="O142" s="68"/>
      <c r="P142" s="68"/>
      <c r="Q142" s="462"/>
      <c r="R142" s="69"/>
      <c r="S142" s="83"/>
    </row>
    <row r="143" spans="4:19" x14ac:dyDescent="0.3">
      <c r="D143" s="65"/>
      <c r="E143" s="65"/>
      <c r="F143" s="65"/>
      <c r="G143" s="65"/>
      <c r="H143" s="63"/>
      <c r="I143" s="63"/>
      <c r="J143" s="63"/>
      <c r="K143" s="81"/>
      <c r="L143" s="66"/>
      <c r="M143" s="102"/>
      <c r="N143" s="68"/>
      <c r="O143" s="68"/>
      <c r="P143" s="68"/>
      <c r="Q143" s="462"/>
      <c r="R143" s="69"/>
      <c r="S143" s="83"/>
    </row>
    <row r="144" spans="4:19" x14ac:dyDescent="0.3">
      <c r="D144" s="65"/>
      <c r="E144" s="65"/>
      <c r="F144" s="65"/>
      <c r="G144" s="65"/>
      <c r="H144" s="63"/>
      <c r="I144" s="63"/>
      <c r="J144" s="63"/>
      <c r="K144" s="81"/>
      <c r="L144" s="66"/>
      <c r="M144" s="102"/>
      <c r="N144" s="68"/>
      <c r="O144" s="68"/>
      <c r="P144" s="68"/>
      <c r="Q144" s="462"/>
      <c r="R144" s="69"/>
      <c r="S144" s="83"/>
    </row>
    <row r="145" spans="4:19" x14ac:dyDescent="0.3">
      <c r="D145" s="65"/>
      <c r="E145" s="65"/>
      <c r="F145" s="65"/>
      <c r="G145" s="65"/>
      <c r="H145" s="63"/>
      <c r="I145" s="63"/>
      <c r="J145" s="63"/>
      <c r="K145" s="81"/>
      <c r="L145" s="66"/>
      <c r="M145" s="102"/>
      <c r="N145" s="68"/>
      <c r="O145" s="68"/>
      <c r="P145" s="68"/>
      <c r="Q145" s="462"/>
      <c r="R145" s="69"/>
      <c r="S145" s="83"/>
    </row>
    <row r="146" spans="4:19" x14ac:dyDescent="0.3">
      <c r="D146" s="65"/>
      <c r="E146" s="65"/>
      <c r="F146" s="65"/>
      <c r="G146" s="65"/>
      <c r="H146" s="63"/>
      <c r="I146" s="63"/>
      <c r="J146" s="63"/>
      <c r="K146" s="81"/>
      <c r="L146" s="66"/>
      <c r="M146" s="102"/>
      <c r="N146" s="68"/>
      <c r="O146" s="68"/>
      <c r="P146" s="68"/>
      <c r="Q146" s="462"/>
      <c r="R146" s="69"/>
      <c r="S146" s="83"/>
    </row>
    <row r="147" spans="4:19" x14ac:dyDescent="0.3">
      <c r="D147" s="65"/>
      <c r="E147" s="65"/>
      <c r="F147" s="65"/>
      <c r="G147" s="65"/>
      <c r="H147" s="63"/>
      <c r="I147" s="63"/>
      <c r="J147" s="63"/>
      <c r="K147" s="81"/>
      <c r="L147" s="66"/>
      <c r="M147" s="102"/>
      <c r="N147" s="68"/>
      <c r="O147" s="68"/>
      <c r="P147" s="68"/>
      <c r="Q147" s="462"/>
      <c r="R147" s="69"/>
      <c r="S147" s="83"/>
    </row>
    <row r="148" spans="4:19" x14ac:dyDescent="0.3">
      <c r="D148" s="65"/>
      <c r="E148" s="65"/>
      <c r="F148" s="65"/>
      <c r="G148" s="65"/>
      <c r="H148" s="63"/>
      <c r="I148" s="63"/>
      <c r="J148" s="63"/>
      <c r="K148" s="81"/>
      <c r="L148" s="66"/>
      <c r="M148" s="102"/>
      <c r="N148" s="68"/>
      <c r="O148" s="68"/>
      <c r="P148" s="68"/>
      <c r="Q148" s="462"/>
      <c r="R148" s="69"/>
      <c r="S148" s="83"/>
    </row>
    <row r="149" spans="4:19" x14ac:dyDescent="0.3">
      <c r="D149" s="65"/>
      <c r="E149" s="65"/>
      <c r="F149" s="65"/>
      <c r="G149" s="65"/>
      <c r="H149" s="63"/>
      <c r="I149" s="63"/>
      <c r="J149" s="63"/>
      <c r="K149" s="81"/>
      <c r="L149" s="66"/>
      <c r="M149" s="102"/>
      <c r="N149" s="68"/>
      <c r="O149" s="68"/>
      <c r="P149" s="68"/>
      <c r="Q149" s="462"/>
      <c r="R149" s="69"/>
      <c r="S149" s="83"/>
    </row>
    <row r="150" spans="4:19" x14ac:dyDescent="0.3">
      <c r="D150" s="65"/>
      <c r="E150" s="65"/>
      <c r="F150" s="65"/>
      <c r="G150" s="65"/>
      <c r="H150" s="63"/>
      <c r="I150" s="63"/>
      <c r="J150" s="63"/>
      <c r="K150" s="81"/>
      <c r="L150" s="66"/>
      <c r="M150" s="102"/>
      <c r="N150" s="68"/>
      <c r="O150" s="68"/>
      <c r="P150" s="68"/>
      <c r="Q150" s="462"/>
      <c r="R150" s="69"/>
      <c r="S150" s="83"/>
    </row>
    <row r="151" spans="4:19" x14ac:dyDescent="0.3">
      <c r="D151" s="65"/>
      <c r="E151" s="65"/>
      <c r="F151" s="65"/>
      <c r="G151" s="65"/>
      <c r="H151" s="63"/>
      <c r="I151" s="63"/>
      <c r="J151" s="63"/>
      <c r="K151" s="81"/>
      <c r="L151" s="66"/>
      <c r="M151" s="102"/>
      <c r="N151" s="68"/>
      <c r="O151" s="68"/>
      <c r="P151" s="68"/>
      <c r="Q151" s="462"/>
      <c r="R151" s="69"/>
      <c r="S151" s="83"/>
    </row>
    <row r="152" spans="4:19" x14ac:dyDescent="0.3">
      <c r="D152" s="65"/>
      <c r="E152" s="65"/>
      <c r="F152" s="65"/>
      <c r="G152" s="65"/>
      <c r="H152" s="63"/>
      <c r="I152" s="63"/>
      <c r="J152" s="63"/>
      <c r="K152" s="81"/>
      <c r="L152" s="66"/>
      <c r="M152" s="102"/>
      <c r="N152" s="68"/>
      <c r="O152" s="68"/>
      <c r="P152" s="68"/>
      <c r="Q152" s="462"/>
      <c r="R152" s="69"/>
      <c r="S152" s="83"/>
    </row>
    <row r="153" spans="4:19" x14ac:dyDescent="0.3">
      <c r="D153" s="65"/>
      <c r="E153" s="65"/>
      <c r="F153" s="65"/>
      <c r="G153" s="65"/>
      <c r="H153" s="63"/>
      <c r="I153" s="63"/>
      <c r="J153" s="63"/>
      <c r="K153" s="81"/>
      <c r="L153" s="66"/>
      <c r="M153" s="102"/>
      <c r="N153" s="68"/>
      <c r="O153" s="68"/>
      <c r="P153" s="68"/>
      <c r="Q153" s="462"/>
      <c r="R153" s="69"/>
      <c r="S153" s="83"/>
    </row>
    <row r="154" spans="4:19" x14ac:dyDescent="0.3">
      <c r="D154" s="65"/>
      <c r="E154" s="65"/>
      <c r="F154" s="65"/>
      <c r="G154" s="65"/>
      <c r="H154" s="63"/>
      <c r="I154" s="63"/>
      <c r="J154" s="63"/>
      <c r="K154" s="81"/>
      <c r="L154" s="66"/>
      <c r="M154" s="102"/>
      <c r="N154" s="68"/>
      <c r="O154" s="68"/>
      <c r="P154" s="68"/>
      <c r="Q154" s="462"/>
      <c r="R154" s="69"/>
      <c r="S154" s="83"/>
    </row>
    <row r="155" spans="4:19" x14ac:dyDescent="0.3">
      <c r="D155" s="65"/>
      <c r="E155" s="65"/>
      <c r="F155" s="65"/>
      <c r="G155" s="65"/>
      <c r="H155" s="63"/>
      <c r="I155" s="63"/>
      <c r="J155" s="63"/>
      <c r="K155" s="81"/>
      <c r="L155" s="66"/>
      <c r="M155" s="102"/>
      <c r="N155" s="68"/>
      <c r="O155" s="68"/>
      <c r="P155" s="68"/>
      <c r="Q155" s="462"/>
      <c r="R155" s="69"/>
      <c r="S155" s="83"/>
    </row>
    <row r="156" spans="4:19" x14ac:dyDescent="0.3">
      <c r="D156" s="65"/>
      <c r="E156" s="65"/>
      <c r="F156" s="65"/>
      <c r="G156" s="65"/>
      <c r="H156" s="63"/>
      <c r="I156" s="63"/>
      <c r="J156" s="63"/>
      <c r="K156" s="81"/>
      <c r="L156" s="66"/>
      <c r="M156" s="102"/>
      <c r="N156" s="68"/>
      <c r="O156" s="68"/>
      <c r="P156" s="68"/>
      <c r="Q156" s="462"/>
      <c r="R156" s="69"/>
      <c r="S156" s="83"/>
    </row>
    <row r="157" spans="4:19" x14ac:dyDescent="0.3">
      <c r="D157" s="65"/>
      <c r="E157" s="65"/>
      <c r="F157" s="65"/>
      <c r="G157" s="65"/>
      <c r="H157" s="63"/>
      <c r="I157" s="63"/>
      <c r="J157" s="63"/>
      <c r="K157" s="81"/>
      <c r="L157" s="66"/>
      <c r="M157" s="102"/>
      <c r="N157" s="68"/>
      <c r="O157" s="68"/>
      <c r="P157" s="68"/>
      <c r="Q157" s="462"/>
      <c r="R157" s="69"/>
      <c r="S157" s="83"/>
    </row>
    <row r="158" spans="4:19" x14ac:dyDescent="0.3">
      <c r="D158" s="65"/>
      <c r="E158" s="65"/>
      <c r="F158" s="65"/>
      <c r="G158" s="65"/>
      <c r="H158" s="63"/>
      <c r="I158" s="63"/>
      <c r="J158" s="63"/>
      <c r="K158" s="81"/>
      <c r="L158" s="66"/>
      <c r="M158" s="102"/>
      <c r="N158" s="68"/>
      <c r="O158" s="68"/>
      <c r="P158" s="68"/>
      <c r="Q158" s="462"/>
      <c r="R158" s="69"/>
      <c r="S158" s="83"/>
    </row>
    <row r="159" spans="4:19" x14ac:dyDescent="0.3">
      <c r="D159" s="65"/>
      <c r="E159" s="65"/>
      <c r="F159" s="65"/>
      <c r="G159" s="65"/>
      <c r="H159" s="63"/>
      <c r="I159" s="63"/>
      <c r="J159" s="63"/>
      <c r="K159" s="81"/>
      <c r="L159" s="66"/>
      <c r="M159" s="102"/>
      <c r="N159" s="68"/>
      <c r="O159" s="68"/>
      <c r="P159" s="68"/>
      <c r="Q159" s="462"/>
      <c r="R159" s="69"/>
      <c r="S159" s="83"/>
    </row>
    <row r="160" spans="4:19" x14ac:dyDescent="0.3">
      <c r="D160" s="65"/>
      <c r="E160" s="65"/>
      <c r="F160" s="65"/>
      <c r="G160" s="65"/>
      <c r="H160" s="63"/>
      <c r="I160" s="63"/>
      <c r="J160" s="63"/>
      <c r="K160" s="81"/>
      <c r="L160" s="66"/>
      <c r="M160" s="102"/>
      <c r="N160" s="68"/>
      <c r="O160" s="68"/>
      <c r="P160" s="68"/>
      <c r="Q160" s="462"/>
      <c r="R160" s="69"/>
      <c r="S160" s="83"/>
    </row>
    <row r="161" spans="4:19" x14ac:dyDescent="0.3">
      <c r="D161" s="65"/>
      <c r="E161" s="65"/>
      <c r="F161" s="65"/>
      <c r="G161" s="65"/>
      <c r="H161" s="63"/>
      <c r="I161" s="63"/>
      <c r="J161" s="63"/>
      <c r="K161" s="81"/>
      <c r="L161" s="66"/>
      <c r="M161" s="102"/>
      <c r="N161" s="68"/>
      <c r="O161" s="68"/>
      <c r="P161" s="68"/>
      <c r="Q161" s="462"/>
      <c r="R161" s="69"/>
      <c r="S161" s="83"/>
    </row>
    <row r="162" spans="4:19" x14ac:dyDescent="0.3">
      <c r="D162" s="65"/>
      <c r="E162" s="65"/>
      <c r="F162" s="65"/>
      <c r="G162" s="65"/>
      <c r="H162" s="63"/>
      <c r="I162" s="63"/>
      <c r="J162" s="63"/>
      <c r="K162" s="81"/>
      <c r="L162" s="66"/>
      <c r="M162" s="102"/>
      <c r="N162" s="68"/>
      <c r="O162" s="68"/>
      <c r="P162" s="68"/>
      <c r="Q162" s="462"/>
      <c r="R162" s="69"/>
      <c r="S162" s="83"/>
    </row>
    <row r="163" spans="4:19" x14ac:dyDescent="0.3">
      <c r="D163" s="65"/>
      <c r="E163" s="65"/>
      <c r="F163" s="65"/>
      <c r="G163" s="65"/>
      <c r="H163" s="63"/>
      <c r="I163" s="63"/>
      <c r="J163" s="63"/>
      <c r="K163" s="81"/>
      <c r="L163" s="66"/>
      <c r="M163" s="102"/>
      <c r="N163" s="68"/>
      <c r="O163" s="68"/>
      <c r="P163" s="68"/>
      <c r="Q163" s="462"/>
      <c r="R163" s="69"/>
      <c r="S163" s="83"/>
    </row>
    <row r="164" spans="4:19" x14ac:dyDescent="0.3">
      <c r="D164" s="65"/>
      <c r="E164" s="65"/>
      <c r="F164" s="65"/>
      <c r="G164" s="65"/>
      <c r="H164" s="63"/>
      <c r="I164" s="63"/>
      <c r="J164" s="63"/>
      <c r="K164" s="81"/>
      <c r="L164" s="66"/>
      <c r="M164" s="102"/>
      <c r="N164" s="68"/>
      <c r="O164" s="68"/>
      <c r="P164" s="68"/>
      <c r="Q164" s="462"/>
      <c r="R164" s="69"/>
      <c r="S164" s="83"/>
    </row>
    <row r="165" spans="4:19" x14ac:dyDescent="0.3">
      <c r="D165" s="65"/>
      <c r="E165" s="65"/>
      <c r="F165" s="65"/>
      <c r="G165" s="65"/>
      <c r="H165" s="63"/>
      <c r="I165" s="63"/>
      <c r="J165" s="63"/>
      <c r="K165" s="81"/>
      <c r="L165" s="66"/>
      <c r="M165" s="102"/>
      <c r="N165" s="68"/>
      <c r="O165" s="68"/>
      <c r="P165" s="68"/>
      <c r="Q165" s="462"/>
      <c r="R165" s="69"/>
      <c r="S165" s="83"/>
    </row>
    <row r="166" spans="4:19" x14ac:dyDescent="0.3">
      <c r="D166" s="65"/>
      <c r="E166" s="65"/>
      <c r="F166" s="65"/>
      <c r="G166" s="65"/>
      <c r="H166" s="63"/>
      <c r="I166" s="63"/>
      <c r="J166" s="63"/>
      <c r="K166" s="81"/>
      <c r="L166" s="66"/>
      <c r="M166" s="102"/>
      <c r="N166" s="68"/>
      <c r="O166" s="68"/>
      <c r="P166" s="68"/>
      <c r="Q166" s="462"/>
      <c r="R166" s="69"/>
      <c r="S166" s="83"/>
    </row>
    <row r="167" spans="4:19" x14ac:dyDescent="0.3">
      <c r="D167" s="65"/>
      <c r="E167" s="65"/>
      <c r="F167" s="65"/>
      <c r="G167" s="65"/>
      <c r="H167" s="63"/>
      <c r="I167" s="63"/>
      <c r="J167" s="63"/>
      <c r="K167" s="81"/>
      <c r="L167" s="66"/>
      <c r="M167" s="102"/>
      <c r="N167" s="68"/>
      <c r="O167" s="68"/>
      <c r="P167" s="68"/>
      <c r="Q167" s="462"/>
      <c r="R167" s="69"/>
      <c r="S167" s="83"/>
    </row>
    <row r="168" spans="4:19" x14ac:dyDescent="0.3">
      <c r="D168" s="65"/>
      <c r="E168" s="65"/>
      <c r="F168" s="65"/>
      <c r="G168" s="65"/>
      <c r="H168" s="63"/>
      <c r="I168" s="63"/>
      <c r="J168" s="63"/>
      <c r="K168" s="81"/>
      <c r="L168" s="66"/>
      <c r="M168" s="102"/>
      <c r="N168" s="68"/>
      <c r="O168" s="68"/>
      <c r="P168" s="68"/>
      <c r="Q168" s="462"/>
      <c r="R168" s="69"/>
      <c r="S168" s="83"/>
    </row>
    <row r="169" spans="4:19" x14ac:dyDescent="0.3">
      <c r="D169" s="65"/>
      <c r="E169" s="65"/>
      <c r="F169" s="65"/>
      <c r="G169" s="65"/>
      <c r="H169" s="63"/>
      <c r="I169" s="63"/>
      <c r="J169" s="63"/>
      <c r="K169" s="81"/>
      <c r="L169" s="66"/>
      <c r="M169" s="102"/>
      <c r="N169" s="68"/>
      <c r="O169" s="68"/>
      <c r="P169" s="68"/>
      <c r="Q169" s="462"/>
      <c r="R169" s="69"/>
      <c r="S169" s="83"/>
    </row>
    <row r="170" spans="4:19" x14ac:dyDescent="0.3">
      <c r="D170" s="65"/>
      <c r="E170" s="65"/>
      <c r="F170" s="65"/>
      <c r="G170" s="65"/>
      <c r="H170" s="63"/>
      <c r="I170" s="63"/>
      <c r="J170" s="63"/>
      <c r="K170" s="81"/>
      <c r="L170" s="66"/>
      <c r="M170" s="102"/>
      <c r="N170" s="68"/>
      <c r="O170" s="68"/>
      <c r="P170" s="68"/>
      <c r="Q170" s="462"/>
      <c r="R170" s="69"/>
      <c r="S170" s="83"/>
    </row>
    <row r="171" spans="4:19" x14ac:dyDescent="0.3">
      <c r="D171" s="65"/>
      <c r="E171" s="65"/>
      <c r="F171" s="65"/>
      <c r="G171" s="65"/>
      <c r="H171" s="63"/>
      <c r="I171" s="63"/>
      <c r="J171" s="63"/>
      <c r="K171" s="81"/>
      <c r="L171" s="66"/>
      <c r="M171" s="102"/>
      <c r="N171" s="68"/>
      <c r="O171" s="68"/>
      <c r="P171" s="68"/>
      <c r="Q171" s="462"/>
      <c r="R171" s="69"/>
      <c r="S171" s="83"/>
    </row>
    <row r="172" spans="4:19" x14ac:dyDescent="0.3">
      <c r="D172" s="65"/>
      <c r="E172" s="65"/>
      <c r="F172" s="65"/>
      <c r="G172" s="65"/>
      <c r="H172" s="63"/>
      <c r="I172" s="63"/>
      <c r="J172" s="63"/>
      <c r="K172" s="81"/>
      <c r="L172" s="66"/>
      <c r="M172" s="102"/>
      <c r="N172" s="68"/>
      <c r="O172" s="68"/>
      <c r="P172" s="68"/>
      <c r="Q172" s="462"/>
      <c r="R172" s="69"/>
      <c r="S172" s="83"/>
    </row>
    <row r="173" spans="4:19" x14ac:dyDescent="0.3">
      <c r="D173" s="65"/>
      <c r="E173" s="65"/>
      <c r="F173" s="65"/>
      <c r="G173" s="65"/>
      <c r="H173" s="63"/>
      <c r="I173" s="63"/>
      <c r="J173" s="63"/>
      <c r="K173" s="81"/>
      <c r="L173" s="66"/>
      <c r="M173" s="102"/>
      <c r="N173" s="68"/>
      <c r="O173" s="68"/>
      <c r="P173" s="68"/>
      <c r="Q173" s="462"/>
      <c r="R173" s="69"/>
      <c r="S173" s="83"/>
    </row>
    <row r="174" spans="4:19" x14ac:dyDescent="0.3">
      <c r="D174" s="65"/>
      <c r="E174" s="65"/>
      <c r="F174" s="65"/>
      <c r="G174" s="65"/>
      <c r="H174" s="63"/>
      <c r="I174" s="63"/>
      <c r="J174" s="63"/>
      <c r="K174" s="81"/>
      <c r="L174" s="66"/>
      <c r="M174" s="102"/>
      <c r="N174" s="68"/>
      <c r="O174" s="68"/>
      <c r="P174" s="68"/>
      <c r="Q174" s="462"/>
      <c r="R174" s="69"/>
      <c r="S174" s="83"/>
    </row>
    <row r="175" spans="4:19" x14ac:dyDescent="0.3">
      <c r="D175" s="65"/>
      <c r="E175" s="65"/>
      <c r="F175" s="65"/>
      <c r="G175" s="65"/>
      <c r="H175" s="63"/>
      <c r="I175" s="63"/>
      <c r="J175" s="63"/>
      <c r="K175" s="81"/>
      <c r="L175" s="66"/>
      <c r="M175" s="102"/>
      <c r="N175" s="68"/>
      <c r="O175" s="68"/>
      <c r="P175" s="68"/>
      <c r="Q175" s="462"/>
      <c r="R175" s="69"/>
      <c r="S175" s="83"/>
    </row>
    <row r="176" spans="4:19" x14ac:dyDescent="0.3">
      <c r="D176" s="65"/>
      <c r="E176" s="65"/>
      <c r="F176" s="65"/>
      <c r="G176" s="65"/>
      <c r="H176" s="63"/>
      <c r="I176" s="63"/>
      <c r="J176" s="63"/>
      <c r="K176" s="81"/>
      <c r="L176" s="66"/>
      <c r="M176" s="102"/>
      <c r="N176" s="68"/>
      <c r="O176" s="68"/>
      <c r="P176" s="68"/>
      <c r="Q176" s="462"/>
      <c r="R176" s="69"/>
      <c r="S176" s="83"/>
    </row>
    <row r="177" spans="4:19" x14ac:dyDescent="0.3">
      <c r="D177" s="65"/>
      <c r="E177" s="65"/>
      <c r="F177" s="65"/>
      <c r="G177" s="65"/>
      <c r="H177" s="63"/>
      <c r="I177" s="63"/>
      <c r="J177" s="63"/>
      <c r="K177" s="81"/>
      <c r="L177" s="66"/>
      <c r="M177" s="102"/>
      <c r="N177" s="68"/>
      <c r="O177" s="68"/>
      <c r="P177" s="68"/>
      <c r="Q177" s="462"/>
      <c r="R177" s="69"/>
      <c r="S177" s="83"/>
    </row>
    <row r="178" spans="4:19" x14ac:dyDescent="0.3">
      <c r="D178" s="65"/>
      <c r="E178" s="65"/>
      <c r="F178" s="65"/>
      <c r="G178" s="65"/>
      <c r="H178" s="63"/>
      <c r="I178" s="63"/>
      <c r="J178" s="63"/>
      <c r="K178" s="81"/>
      <c r="L178" s="66"/>
      <c r="M178" s="102"/>
      <c r="N178" s="68"/>
      <c r="O178" s="68"/>
      <c r="P178" s="68"/>
      <c r="Q178" s="462"/>
      <c r="R178" s="69"/>
      <c r="S178" s="83"/>
    </row>
    <row r="179" spans="4:19" x14ac:dyDescent="0.3">
      <c r="D179" s="65"/>
      <c r="E179" s="65"/>
      <c r="F179" s="65"/>
      <c r="G179" s="65"/>
      <c r="H179" s="63"/>
      <c r="I179" s="63"/>
      <c r="J179" s="63"/>
      <c r="K179" s="81"/>
      <c r="L179" s="66"/>
      <c r="M179" s="102"/>
      <c r="N179" s="68"/>
      <c r="O179" s="68"/>
      <c r="P179" s="68"/>
      <c r="Q179" s="462"/>
      <c r="R179" s="69"/>
      <c r="S179" s="83"/>
    </row>
    <row r="180" spans="4:19" x14ac:dyDescent="0.3">
      <c r="D180" s="65"/>
      <c r="E180" s="65"/>
      <c r="F180" s="65"/>
      <c r="G180" s="65"/>
      <c r="H180" s="63"/>
      <c r="I180" s="63"/>
      <c r="J180" s="63"/>
      <c r="K180" s="81"/>
      <c r="L180" s="66"/>
      <c r="M180" s="102"/>
      <c r="N180" s="68"/>
      <c r="O180" s="68"/>
      <c r="P180" s="68"/>
      <c r="Q180" s="462"/>
      <c r="R180" s="69"/>
      <c r="S180" s="83"/>
    </row>
    <row r="181" spans="4:19" x14ac:dyDescent="0.3">
      <c r="D181" s="65"/>
      <c r="E181" s="65"/>
      <c r="F181" s="65"/>
      <c r="G181" s="65"/>
      <c r="H181" s="63"/>
      <c r="I181" s="63"/>
      <c r="J181" s="63"/>
      <c r="K181" s="81"/>
      <c r="L181" s="66"/>
      <c r="M181" s="102"/>
      <c r="N181" s="68"/>
      <c r="O181" s="68"/>
      <c r="P181" s="68"/>
      <c r="Q181" s="462"/>
      <c r="R181" s="69"/>
      <c r="S181" s="83"/>
    </row>
    <row r="182" spans="4:19" x14ac:dyDescent="0.3">
      <c r="D182" s="65"/>
      <c r="E182" s="65"/>
      <c r="F182" s="65"/>
      <c r="G182" s="65"/>
      <c r="H182" s="63"/>
      <c r="I182" s="63"/>
      <c r="J182" s="63"/>
      <c r="K182" s="81"/>
      <c r="L182" s="66"/>
      <c r="M182" s="102"/>
      <c r="N182" s="68"/>
      <c r="O182" s="68"/>
      <c r="P182" s="68"/>
      <c r="Q182" s="462"/>
      <c r="R182" s="69"/>
      <c r="S182" s="83"/>
    </row>
    <row r="183" spans="4:19" x14ac:dyDescent="0.3">
      <c r="D183" s="65"/>
      <c r="E183" s="65"/>
      <c r="F183" s="65"/>
      <c r="G183" s="65"/>
      <c r="H183" s="63"/>
      <c r="I183" s="63"/>
      <c r="J183" s="63"/>
      <c r="K183" s="81"/>
      <c r="L183" s="66"/>
      <c r="M183" s="102"/>
      <c r="N183" s="68"/>
      <c r="O183" s="68"/>
      <c r="P183" s="68"/>
      <c r="Q183" s="462"/>
      <c r="R183" s="69"/>
      <c r="S183" s="83"/>
    </row>
    <row r="184" spans="4:19" x14ac:dyDescent="0.3">
      <c r="D184" s="65"/>
      <c r="E184" s="65"/>
      <c r="F184" s="65"/>
      <c r="G184" s="65"/>
      <c r="H184" s="63"/>
      <c r="I184" s="63"/>
      <c r="J184" s="63"/>
      <c r="K184" s="81"/>
      <c r="L184" s="66"/>
      <c r="M184" s="102"/>
      <c r="N184" s="68"/>
      <c r="O184" s="68"/>
      <c r="P184" s="68"/>
      <c r="Q184" s="462"/>
      <c r="R184" s="69"/>
      <c r="S184" s="83"/>
    </row>
    <row r="185" spans="4:19" x14ac:dyDescent="0.3">
      <c r="D185" s="65"/>
      <c r="E185" s="65"/>
      <c r="F185" s="65"/>
      <c r="G185" s="65"/>
      <c r="H185" s="63"/>
      <c r="I185" s="63"/>
      <c r="J185" s="63"/>
      <c r="K185" s="81"/>
      <c r="L185" s="66"/>
      <c r="M185" s="102"/>
      <c r="N185" s="68"/>
      <c r="O185" s="68"/>
      <c r="P185" s="68"/>
      <c r="Q185" s="462"/>
      <c r="R185" s="69"/>
      <c r="S185" s="83"/>
    </row>
    <row r="186" spans="4:19" x14ac:dyDescent="0.3">
      <c r="D186" s="65"/>
      <c r="E186" s="65"/>
      <c r="F186" s="65"/>
      <c r="G186" s="65"/>
      <c r="H186" s="63"/>
      <c r="I186" s="63"/>
      <c r="J186" s="63"/>
      <c r="K186" s="81"/>
      <c r="L186" s="66"/>
      <c r="M186" s="102"/>
      <c r="N186" s="68"/>
      <c r="O186" s="68"/>
      <c r="P186" s="68"/>
      <c r="Q186" s="462"/>
      <c r="R186" s="69"/>
      <c r="S186" s="83"/>
    </row>
    <row r="187" spans="4:19" x14ac:dyDescent="0.3">
      <c r="D187" s="65"/>
      <c r="E187" s="65"/>
      <c r="F187" s="65"/>
      <c r="G187" s="65"/>
      <c r="H187" s="63"/>
      <c r="I187" s="63"/>
      <c r="J187" s="63"/>
      <c r="K187" s="81"/>
      <c r="L187" s="66"/>
      <c r="M187" s="102"/>
      <c r="N187" s="68"/>
      <c r="O187" s="68"/>
      <c r="P187" s="68"/>
      <c r="Q187" s="462"/>
      <c r="R187" s="69"/>
      <c r="S187" s="83"/>
    </row>
    <row r="188" spans="4:19" x14ac:dyDescent="0.3">
      <c r="D188" s="65"/>
      <c r="E188" s="65"/>
      <c r="F188" s="65"/>
      <c r="G188" s="65"/>
      <c r="H188" s="63"/>
      <c r="I188" s="63"/>
      <c r="J188" s="63"/>
      <c r="K188" s="81"/>
      <c r="L188" s="66"/>
      <c r="M188" s="102"/>
      <c r="N188" s="68"/>
      <c r="O188" s="68"/>
      <c r="P188" s="68"/>
      <c r="Q188" s="462"/>
      <c r="R188" s="69"/>
      <c r="S188" s="83"/>
    </row>
    <row r="189" spans="4:19" x14ac:dyDescent="0.3">
      <c r="D189" s="65"/>
      <c r="E189" s="65"/>
      <c r="F189" s="65"/>
      <c r="G189" s="65"/>
      <c r="H189" s="63"/>
      <c r="I189" s="63"/>
      <c r="J189" s="63"/>
      <c r="K189" s="81"/>
      <c r="L189" s="66"/>
      <c r="M189" s="102"/>
      <c r="N189" s="68"/>
      <c r="O189" s="68"/>
      <c r="P189" s="68"/>
      <c r="Q189" s="462"/>
      <c r="R189" s="69"/>
      <c r="S189" s="83"/>
    </row>
    <row r="190" spans="4:19" x14ac:dyDescent="0.3">
      <c r="D190" s="65"/>
      <c r="E190" s="65"/>
      <c r="F190" s="65"/>
      <c r="G190" s="65"/>
      <c r="H190" s="63"/>
      <c r="I190" s="63"/>
      <c r="J190" s="63"/>
      <c r="K190" s="81"/>
      <c r="L190" s="66"/>
      <c r="M190" s="102"/>
      <c r="N190" s="68"/>
      <c r="O190" s="68"/>
      <c r="P190" s="68"/>
      <c r="Q190" s="462"/>
      <c r="R190" s="69"/>
      <c r="S190" s="83"/>
    </row>
    <row r="191" spans="4:19" x14ac:dyDescent="0.3">
      <c r="D191" s="65"/>
      <c r="E191" s="65"/>
      <c r="F191" s="65"/>
      <c r="G191" s="65"/>
      <c r="H191" s="63"/>
      <c r="I191" s="63"/>
      <c r="J191" s="63"/>
      <c r="K191" s="81"/>
      <c r="L191" s="66"/>
      <c r="M191" s="102"/>
      <c r="N191" s="68"/>
      <c r="O191" s="68"/>
      <c r="P191" s="68"/>
      <c r="Q191" s="462"/>
      <c r="R191" s="69"/>
      <c r="S191" s="83"/>
    </row>
    <row r="192" spans="4:19" x14ac:dyDescent="0.3">
      <c r="D192" s="65"/>
      <c r="E192" s="65"/>
      <c r="F192" s="65"/>
      <c r="G192" s="65"/>
      <c r="H192" s="63"/>
      <c r="I192" s="63"/>
      <c r="J192" s="63"/>
      <c r="K192" s="81"/>
      <c r="L192" s="66"/>
      <c r="M192" s="102"/>
      <c r="N192" s="68"/>
      <c r="O192" s="68"/>
      <c r="P192" s="68"/>
      <c r="Q192" s="462"/>
      <c r="R192" s="69"/>
      <c r="S192" s="83"/>
    </row>
    <row r="193" spans="4:19" x14ac:dyDescent="0.3">
      <c r="D193" s="65"/>
      <c r="E193" s="65"/>
      <c r="F193" s="65"/>
      <c r="G193" s="65"/>
      <c r="H193" s="63"/>
      <c r="I193" s="63"/>
      <c r="J193" s="63"/>
      <c r="K193" s="81"/>
      <c r="L193" s="66"/>
      <c r="M193" s="102"/>
      <c r="N193" s="68"/>
      <c r="O193" s="68"/>
      <c r="P193" s="68"/>
      <c r="Q193" s="462"/>
      <c r="R193" s="69"/>
      <c r="S193" s="83"/>
    </row>
    <row r="194" spans="4:19" x14ac:dyDescent="0.3">
      <c r="D194" s="65"/>
      <c r="E194" s="65"/>
      <c r="F194" s="65"/>
      <c r="G194" s="65"/>
      <c r="H194" s="63"/>
      <c r="I194" s="63"/>
      <c r="J194" s="63"/>
      <c r="K194" s="81"/>
      <c r="L194" s="66"/>
      <c r="M194" s="102"/>
      <c r="N194" s="68"/>
      <c r="O194" s="68"/>
      <c r="P194" s="68"/>
      <c r="Q194" s="462"/>
      <c r="R194" s="69"/>
      <c r="S194" s="83"/>
    </row>
    <row r="195" spans="4:19" x14ac:dyDescent="0.3">
      <c r="D195" s="65"/>
      <c r="E195" s="65"/>
      <c r="F195" s="65"/>
      <c r="G195" s="65"/>
      <c r="H195" s="63"/>
      <c r="I195" s="63"/>
      <c r="J195" s="63"/>
      <c r="K195" s="81"/>
      <c r="L195" s="66"/>
      <c r="M195" s="102"/>
      <c r="N195" s="68"/>
      <c r="O195" s="68"/>
      <c r="P195" s="68"/>
      <c r="Q195" s="462"/>
      <c r="R195" s="69"/>
      <c r="S195" s="83"/>
    </row>
    <row r="196" spans="4:19" x14ac:dyDescent="0.3">
      <c r="D196" s="65"/>
      <c r="E196" s="65"/>
      <c r="F196" s="65"/>
      <c r="G196" s="65"/>
      <c r="H196" s="63"/>
      <c r="I196" s="63"/>
      <c r="J196" s="63"/>
      <c r="K196" s="81"/>
      <c r="L196" s="66"/>
      <c r="M196" s="102"/>
      <c r="N196" s="68"/>
      <c r="O196" s="68"/>
      <c r="P196" s="68"/>
      <c r="Q196" s="462"/>
      <c r="R196" s="69"/>
      <c r="S196" s="83"/>
    </row>
    <row r="197" spans="4:19" x14ac:dyDescent="0.3">
      <c r="D197" s="65"/>
      <c r="E197" s="65"/>
      <c r="F197" s="65"/>
      <c r="G197" s="65"/>
      <c r="H197" s="63"/>
      <c r="I197" s="63"/>
      <c r="J197" s="63"/>
      <c r="K197" s="81"/>
      <c r="L197" s="66"/>
      <c r="M197" s="102"/>
      <c r="N197" s="68"/>
      <c r="O197" s="68"/>
      <c r="P197" s="68"/>
      <c r="Q197" s="462"/>
      <c r="R197" s="69"/>
      <c r="S197" s="83"/>
    </row>
    <row r="198" spans="4:19" x14ac:dyDescent="0.3">
      <c r="D198" s="65"/>
      <c r="E198" s="65"/>
      <c r="F198" s="65"/>
      <c r="G198" s="65"/>
      <c r="H198" s="63"/>
      <c r="I198" s="63"/>
      <c r="J198" s="63"/>
      <c r="K198" s="81"/>
      <c r="L198" s="66"/>
      <c r="M198" s="102"/>
      <c r="N198" s="68"/>
      <c r="O198" s="68"/>
      <c r="P198" s="68"/>
      <c r="Q198" s="462"/>
      <c r="R198" s="69"/>
      <c r="S198" s="83"/>
    </row>
    <row r="199" spans="4:19" x14ac:dyDescent="0.3">
      <c r="D199" s="65"/>
      <c r="E199" s="65"/>
      <c r="F199" s="65"/>
      <c r="G199" s="65"/>
      <c r="H199" s="63"/>
      <c r="I199" s="63"/>
      <c r="J199" s="63"/>
      <c r="K199" s="81"/>
      <c r="L199" s="66"/>
      <c r="M199" s="102"/>
      <c r="N199" s="68"/>
      <c r="O199" s="68"/>
      <c r="P199" s="68"/>
      <c r="Q199" s="462"/>
      <c r="R199" s="69"/>
      <c r="S199" s="83"/>
    </row>
    <row r="200" spans="4:19" x14ac:dyDescent="0.3">
      <c r="D200" s="65"/>
      <c r="E200" s="65"/>
      <c r="F200" s="65"/>
      <c r="G200" s="65"/>
      <c r="H200" s="63"/>
      <c r="I200" s="63"/>
      <c r="J200" s="63"/>
      <c r="K200" s="81"/>
      <c r="L200" s="66"/>
      <c r="M200" s="102"/>
      <c r="N200" s="68"/>
      <c r="O200" s="68"/>
      <c r="P200" s="68"/>
      <c r="Q200" s="462"/>
      <c r="R200" s="69"/>
      <c r="S200" s="83"/>
    </row>
    <row r="201" spans="4:19" x14ac:dyDescent="0.3">
      <c r="D201" s="65"/>
      <c r="E201" s="65"/>
      <c r="F201" s="65"/>
      <c r="G201" s="65"/>
      <c r="H201" s="63"/>
      <c r="I201" s="63"/>
      <c r="J201" s="63"/>
      <c r="K201" s="81"/>
      <c r="L201" s="66"/>
      <c r="M201" s="102"/>
      <c r="N201" s="68"/>
      <c r="O201" s="68"/>
      <c r="P201" s="68"/>
      <c r="Q201" s="462"/>
      <c r="R201" s="69"/>
      <c r="S201" s="83"/>
    </row>
    <row r="202" spans="4:19" x14ac:dyDescent="0.3">
      <c r="D202" s="65"/>
      <c r="E202" s="65"/>
      <c r="F202" s="65"/>
      <c r="G202" s="65"/>
      <c r="H202" s="63"/>
      <c r="I202" s="63"/>
      <c r="J202" s="63"/>
      <c r="K202" s="81"/>
      <c r="L202" s="66"/>
      <c r="M202" s="102"/>
      <c r="N202" s="68"/>
      <c r="O202" s="68"/>
      <c r="P202" s="68"/>
      <c r="Q202" s="462"/>
      <c r="R202" s="69"/>
      <c r="S202" s="83"/>
    </row>
    <row r="203" spans="4:19" x14ac:dyDescent="0.3">
      <c r="D203" s="65"/>
      <c r="E203" s="65"/>
      <c r="F203" s="65"/>
      <c r="G203" s="65"/>
      <c r="H203" s="63"/>
      <c r="I203" s="63"/>
      <c r="J203" s="63"/>
      <c r="K203" s="81"/>
      <c r="L203" s="66"/>
      <c r="M203" s="102"/>
      <c r="N203" s="68"/>
      <c r="O203" s="68"/>
      <c r="P203" s="68"/>
      <c r="Q203" s="462"/>
      <c r="R203" s="69"/>
      <c r="S203" s="83"/>
    </row>
    <row r="204" spans="4:19" x14ac:dyDescent="0.3">
      <c r="D204" s="65"/>
      <c r="E204" s="65"/>
      <c r="F204" s="65"/>
      <c r="G204" s="65"/>
      <c r="H204" s="63"/>
      <c r="I204" s="63"/>
      <c r="J204" s="63"/>
      <c r="K204" s="81"/>
      <c r="L204" s="66"/>
      <c r="M204" s="102"/>
      <c r="N204" s="68"/>
      <c r="O204" s="68"/>
      <c r="P204" s="68"/>
      <c r="Q204" s="462"/>
      <c r="R204" s="69"/>
      <c r="S204" s="83"/>
    </row>
    <row r="205" spans="4:19" x14ac:dyDescent="0.3">
      <c r="D205" s="65"/>
      <c r="E205" s="65"/>
      <c r="F205" s="65"/>
      <c r="G205" s="65"/>
      <c r="H205" s="63"/>
      <c r="I205" s="63"/>
      <c r="J205" s="63"/>
      <c r="K205" s="81"/>
      <c r="L205" s="66"/>
      <c r="M205" s="102"/>
      <c r="N205" s="68"/>
      <c r="O205" s="68"/>
      <c r="P205" s="68"/>
      <c r="Q205" s="462"/>
      <c r="R205" s="69"/>
      <c r="S205" s="83"/>
    </row>
    <row r="206" spans="4:19" x14ac:dyDescent="0.3">
      <c r="D206" s="65"/>
      <c r="E206" s="65"/>
      <c r="F206" s="65"/>
      <c r="G206" s="65"/>
      <c r="H206" s="63"/>
      <c r="I206" s="63"/>
      <c r="J206" s="63"/>
      <c r="K206" s="81"/>
      <c r="L206" s="66"/>
      <c r="M206" s="102"/>
      <c r="N206" s="68"/>
      <c r="O206" s="68"/>
      <c r="P206" s="68"/>
      <c r="Q206" s="462"/>
      <c r="R206" s="69"/>
      <c r="S206" s="83"/>
    </row>
    <row r="207" spans="4:19" x14ac:dyDescent="0.3">
      <c r="D207" s="65"/>
      <c r="E207" s="65"/>
      <c r="F207" s="65"/>
      <c r="G207" s="65"/>
      <c r="H207" s="63"/>
      <c r="I207" s="63"/>
      <c r="J207" s="63"/>
      <c r="K207" s="81"/>
      <c r="L207" s="66"/>
      <c r="M207" s="102"/>
      <c r="N207" s="68"/>
      <c r="O207" s="68"/>
      <c r="P207" s="68"/>
      <c r="Q207" s="462"/>
      <c r="R207" s="69"/>
      <c r="S207" s="83"/>
    </row>
    <row r="208" spans="4:19" x14ac:dyDescent="0.3">
      <c r="D208" s="65"/>
      <c r="E208" s="65"/>
      <c r="F208" s="65"/>
      <c r="G208" s="65"/>
      <c r="H208" s="63"/>
      <c r="I208" s="63"/>
      <c r="J208" s="63"/>
      <c r="K208" s="81"/>
      <c r="L208" s="66"/>
      <c r="M208" s="102"/>
      <c r="N208" s="68"/>
      <c r="O208" s="68"/>
      <c r="P208" s="68"/>
      <c r="Q208" s="462"/>
      <c r="R208" s="69"/>
      <c r="S208" s="83"/>
    </row>
    <row r="209" spans="4:19" x14ac:dyDescent="0.3">
      <c r="D209" s="65"/>
      <c r="E209" s="65"/>
      <c r="F209" s="65"/>
      <c r="G209" s="65"/>
      <c r="H209" s="63"/>
      <c r="I209" s="63"/>
      <c r="J209" s="63"/>
      <c r="K209" s="81"/>
      <c r="L209" s="66"/>
      <c r="M209" s="102"/>
      <c r="N209" s="68"/>
      <c r="O209" s="68"/>
      <c r="P209" s="68"/>
      <c r="Q209" s="462"/>
      <c r="R209" s="69"/>
      <c r="S209" s="83"/>
    </row>
    <row r="210" spans="4:19" x14ac:dyDescent="0.3">
      <c r="D210" s="65"/>
      <c r="E210" s="65"/>
      <c r="F210" s="65"/>
      <c r="G210" s="65"/>
      <c r="H210" s="63"/>
      <c r="I210" s="63"/>
      <c r="J210" s="63"/>
      <c r="K210" s="81"/>
      <c r="L210" s="66"/>
      <c r="M210" s="102"/>
      <c r="N210" s="68"/>
      <c r="O210" s="68"/>
      <c r="P210" s="68"/>
      <c r="Q210" s="462"/>
      <c r="R210" s="69"/>
      <c r="S210" s="83"/>
    </row>
    <row r="211" spans="4:19" x14ac:dyDescent="0.3">
      <c r="D211" s="65"/>
      <c r="E211" s="65"/>
      <c r="F211" s="65"/>
      <c r="G211" s="65"/>
      <c r="H211" s="63"/>
      <c r="I211" s="63"/>
      <c r="J211" s="63"/>
      <c r="K211" s="81"/>
      <c r="L211" s="66"/>
      <c r="M211" s="102"/>
      <c r="N211" s="68"/>
      <c r="O211" s="68"/>
      <c r="P211" s="68"/>
      <c r="Q211" s="462"/>
      <c r="R211" s="69"/>
      <c r="S211" s="83"/>
    </row>
    <row r="212" spans="4:19" x14ac:dyDescent="0.3">
      <c r="D212" s="65"/>
      <c r="E212" s="65"/>
      <c r="F212" s="65"/>
      <c r="G212" s="65"/>
      <c r="H212" s="63"/>
      <c r="I212" s="63"/>
      <c r="J212" s="63"/>
      <c r="K212" s="81"/>
      <c r="L212" s="66"/>
      <c r="M212" s="102"/>
      <c r="N212" s="68"/>
      <c r="O212" s="68"/>
      <c r="P212" s="68"/>
      <c r="Q212" s="462"/>
      <c r="R212" s="69"/>
      <c r="S212" s="83"/>
    </row>
    <row r="213" spans="4:19" x14ac:dyDescent="0.3">
      <c r="D213" s="65"/>
      <c r="E213" s="65"/>
      <c r="F213" s="65"/>
      <c r="G213" s="65"/>
      <c r="H213" s="63"/>
      <c r="I213" s="63"/>
      <c r="J213" s="63"/>
      <c r="K213" s="81"/>
      <c r="L213" s="66"/>
      <c r="M213" s="102"/>
      <c r="N213" s="68"/>
      <c r="O213" s="68"/>
      <c r="P213" s="68"/>
      <c r="Q213" s="462"/>
      <c r="R213" s="69"/>
      <c r="S213" s="83"/>
    </row>
    <row r="214" spans="4:19" x14ac:dyDescent="0.3">
      <c r="D214" s="65"/>
      <c r="E214" s="65"/>
      <c r="F214" s="65"/>
      <c r="G214" s="65"/>
      <c r="H214" s="63"/>
      <c r="I214" s="63"/>
      <c r="J214" s="63"/>
      <c r="K214" s="81"/>
      <c r="L214" s="66"/>
      <c r="M214" s="102"/>
      <c r="N214" s="68"/>
      <c r="O214" s="68"/>
      <c r="P214" s="68"/>
      <c r="Q214" s="462"/>
      <c r="R214" s="69"/>
      <c r="S214" s="83"/>
    </row>
    <row r="215" spans="4:19" x14ac:dyDescent="0.3">
      <c r="D215" s="65"/>
      <c r="E215" s="65"/>
      <c r="F215" s="65"/>
      <c r="G215" s="65"/>
      <c r="H215" s="63"/>
      <c r="I215" s="63"/>
      <c r="J215" s="63"/>
      <c r="K215" s="81"/>
      <c r="L215" s="66"/>
      <c r="M215" s="102"/>
      <c r="N215" s="68"/>
      <c r="O215" s="68"/>
      <c r="P215" s="68"/>
      <c r="Q215" s="462"/>
      <c r="R215" s="69"/>
      <c r="S215" s="83"/>
    </row>
    <row r="216" spans="4:19" x14ac:dyDescent="0.3">
      <c r="D216" s="65"/>
      <c r="E216" s="65"/>
      <c r="F216" s="65"/>
      <c r="G216" s="65"/>
      <c r="H216" s="63"/>
      <c r="I216" s="63"/>
      <c r="J216" s="63"/>
      <c r="K216" s="81"/>
      <c r="L216" s="66"/>
      <c r="M216" s="102"/>
      <c r="N216" s="68"/>
      <c r="O216" s="68"/>
      <c r="P216" s="68"/>
      <c r="Q216" s="462"/>
      <c r="R216" s="69"/>
      <c r="S216" s="83"/>
    </row>
    <row r="217" spans="4:19" x14ac:dyDescent="0.3">
      <c r="D217" s="65"/>
      <c r="E217" s="65"/>
      <c r="F217" s="65"/>
      <c r="G217" s="65"/>
      <c r="H217" s="63"/>
      <c r="I217" s="63"/>
      <c r="J217" s="63"/>
      <c r="K217" s="81"/>
      <c r="L217" s="66"/>
      <c r="M217" s="102"/>
      <c r="N217" s="68"/>
      <c r="O217" s="68"/>
      <c r="P217" s="68"/>
      <c r="Q217" s="462"/>
      <c r="R217" s="69"/>
      <c r="S217" s="83"/>
    </row>
    <row r="218" spans="4:19" x14ac:dyDescent="0.3">
      <c r="D218" s="65"/>
      <c r="E218" s="65"/>
      <c r="F218" s="65"/>
      <c r="G218" s="65"/>
      <c r="H218" s="63"/>
      <c r="I218" s="63"/>
      <c r="J218" s="63"/>
      <c r="K218" s="81"/>
      <c r="L218" s="66"/>
      <c r="M218" s="102"/>
      <c r="N218" s="68"/>
      <c r="O218" s="68"/>
      <c r="P218" s="68"/>
      <c r="Q218" s="462"/>
      <c r="R218" s="69"/>
      <c r="S218" s="83"/>
    </row>
    <row r="219" spans="4:19" x14ac:dyDescent="0.3">
      <c r="D219" s="65"/>
      <c r="E219" s="65"/>
      <c r="F219" s="65"/>
      <c r="G219" s="65"/>
      <c r="H219" s="63"/>
      <c r="I219" s="63"/>
      <c r="J219" s="63"/>
      <c r="K219" s="81"/>
      <c r="L219" s="66"/>
      <c r="M219" s="102"/>
      <c r="N219" s="68"/>
      <c r="O219" s="68"/>
      <c r="P219" s="68"/>
      <c r="Q219" s="462"/>
      <c r="R219" s="69"/>
      <c r="S219" s="83"/>
    </row>
    <row r="220" spans="4:19" x14ac:dyDescent="0.3">
      <c r="D220" s="65"/>
      <c r="E220" s="65"/>
      <c r="F220" s="65"/>
      <c r="G220" s="65"/>
      <c r="H220" s="63"/>
      <c r="I220" s="63"/>
      <c r="J220" s="63"/>
      <c r="K220" s="81"/>
      <c r="L220" s="66"/>
      <c r="M220" s="102"/>
      <c r="N220" s="68"/>
      <c r="O220" s="68"/>
      <c r="P220" s="68"/>
      <c r="Q220" s="462"/>
      <c r="R220" s="69"/>
      <c r="S220" s="83"/>
    </row>
    <row r="221" spans="4:19" x14ac:dyDescent="0.3">
      <c r="D221" s="65"/>
      <c r="E221" s="65"/>
      <c r="F221" s="65"/>
      <c r="G221" s="65"/>
      <c r="H221" s="63"/>
      <c r="I221" s="63"/>
      <c r="J221" s="63"/>
      <c r="K221" s="81"/>
      <c r="L221" s="66"/>
      <c r="M221" s="102"/>
      <c r="N221" s="68"/>
      <c r="O221" s="68"/>
      <c r="P221" s="68"/>
      <c r="Q221" s="462"/>
      <c r="R221" s="69"/>
      <c r="S221" s="83"/>
    </row>
    <row r="222" spans="4:19" x14ac:dyDescent="0.3">
      <c r="D222" s="65"/>
      <c r="E222" s="65"/>
      <c r="F222" s="65"/>
      <c r="G222" s="65"/>
      <c r="H222" s="63"/>
      <c r="I222" s="63"/>
      <c r="J222" s="63"/>
      <c r="K222" s="81"/>
      <c r="L222" s="66"/>
      <c r="M222" s="102"/>
      <c r="N222" s="68"/>
      <c r="O222" s="68"/>
      <c r="P222" s="68"/>
      <c r="Q222" s="462"/>
      <c r="R222" s="69"/>
      <c r="S222" s="83"/>
    </row>
    <row r="223" spans="4:19" x14ac:dyDescent="0.3">
      <c r="D223" s="65"/>
      <c r="E223" s="65"/>
      <c r="F223" s="65"/>
      <c r="G223" s="65"/>
      <c r="H223" s="63"/>
      <c r="I223" s="63"/>
      <c r="J223" s="63"/>
      <c r="K223" s="81"/>
      <c r="L223" s="66"/>
      <c r="M223" s="102"/>
      <c r="N223" s="68"/>
      <c r="O223" s="68"/>
      <c r="P223" s="68"/>
      <c r="Q223" s="462"/>
      <c r="R223" s="69"/>
      <c r="S223" s="83"/>
    </row>
    <row r="224" spans="4:19" x14ac:dyDescent="0.3">
      <c r="D224" s="65"/>
      <c r="E224" s="65"/>
      <c r="F224" s="65"/>
      <c r="G224" s="65"/>
      <c r="H224" s="63"/>
      <c r="I224" s="63"/>
      <c r="J224" s="63"/>
      <c r="K224" s="81"/>
      <c r="L224" s="66"/>
      <c r="M224" s="102"/>
      <c r="N224" s="68"/>
      <c r="O224" s="68"/>
      <c r="P224" s="68"/>
      <c r="Q224" s="462"/>
      <c r="R224" s="69"/>
      <c r="S224" s="83"/>
    </row>
    <row r="225" spans="4:19" x14ac:dyDescent="0.3">
      <c r="D225" s="65"/>
      <c r="E225" s="65"/>
      <c r="F225" s="65"/>
      <c r="G225" s="65"/>
      <c r="H225" s="63"/>
      <c r="I225" s="63"/>
      <c r="J225" s="63"/>
      <c r="K225" s="81"/>
      <c r="L225" s="66"/>
      <c r="M225" s="102"/>
      <c r="N225" s="68"/>
      <c r="O225" s="68"/>
      <c r="P225" s="68"/>
      <c r="Q225" s="462"/>
      <c r="R225" s="69"/>
      <c r="S225" s="83"/>
    </row>
    <row r="226" spans="4:19" x14ac:dyDescent="0.3">
      <c r="D226" s="65"/>
      <c r="E226" s="65"/>
      <c r="F226" s="65"/>
      <c r="G226" s="65"/>
      <c r="H226" s="63"/>
      <c r="I226" s="63"/>
      <c r="J226" s="63"/>
      <c r="K226" s="81"/>
      <c r="L226" s="66"/>
      <c r="M226" s="102"/>
      <c r="N226" s="68"/>
      <c r="O226" s="68"/>
      <c r="P226" s="68"/>
      <c r="Q226" s="462"/>
      <c r="R226" s="69"/>
      <c r="S226" s="83"/>
    </row>
    <row r="227" spans="4:19" x14ac:dyDescent="0.3">
      <c r="D227" s="65"/>
      <c r="E227" s="65"/>
      <c r="F227" s="65"/>
      <c r="G227" s="65"/>
      <c r="H227" s="63"/>
      <c r="I227" s="63"/>
      <c r="J227" s="63"/>
      <c r="K227" s="81"/>
      <c r="L227" s="66"/>
      <c r="M227" s="102"/>
      <c r="N227" s="68"/>
      <c r="O227" s="68"/>
      <c r="P227" s="68"/>
      <c r="Q227" s="462"/>
      <c r="R227" s="69"/>
      <c r="S227" s="83"/>
    </row>
    <row r="228" spans="4:19" x14ac:dyDescent="0.3">
      <c r="D228" s="65"/>
      <c r="E228" s="65"/>
      <c r="F228" s="65"/>
      <c r="G228" s="65"/>
      <c r="H228" s="63"/>
      <c r="I228" s="63"/>
      <c r="J228" s="63"/>
      <c r="K228" s="81"/>
      <c r="L228" s="66"/>
      <c r="M228" s="102"/>
      <c r="N228" s="68"/>
      <c r="O228" s="68"/>
      <c r="P228" s="68"/>
      <c r="Q228" s="462"/>
      <c r="R228" s="69"/>
      <c r="S228" s="83"/>
    </row>
    <row r="229" spans="4:19" x14ac:dyDescent="0.3">
      <c r="D229" s="65"/>
      <c r="E229" s="65"/>
      <c r="F229" s="65"/>
      <c r="G229" s="65"/>
      <c r="H229" s="63"/>
      <c r="I229" s="63"/>
      <c r="J229" s="63"/>
      <c r="K229" s="81"/>
      <c r="L229" s="66"/>
      <c r="M229" s="102"/>
      <c r="N229" s="68"/>
      <c r="O229" s="68"/>
      <c r="P229" s="68"/>
      <c r="Q229" s="462"/>
      <c r="R229" s="69"/>
      <c r="S229" s="83"/>
    </row>
    <row r="230" spans="4:19" x14ac:dyDescent="0.3">
      <c r="D230" s="65"/>
      <c r="E230" s="65"/>
      <c r="F230" s="65"/>
      <c r="G230" s="65"/>
      <c r="H230" s="63"/>
      <c r="I230" s="63"/>
      <c r="J230" s="63"/>
      <c r="K230" s="81"/>
      <c r="L230" s="66"/>
      <c r="M230" s="102"/>
      <c r="N230" s="68"/>
      <c r="O230" s="68"/>
      <c r="P230" s="68"/>
      <c r="Q230" s="462"/>
      <c r="R230" s="69"/>
      <c r="S230" s="83"/>
    </row>
    <row r="231" spans="4:19" x14ac:dyDescent="0.3">
      <c r="D231" s="65"/>
      <c r="E231" s="65"/>
      <c r="F231" s="65"/>
      <c r="G231" s="65"/>
      <c r="H231" s="63"/>
      <c r="I231" s="63"/>
      <c r="J231" s="63"/>
      <c r="K231" s="81"/>
      <c r="L231" s="66"/>
      <c r="M231" s="102"/>
      <c r="N231" s="68"/>
      <c r="O231" s="68"/>
      <c r="P231" s="68"/>
      <c r="Q231" s="462"/>
      <c r="R231" s="69"/>
      <c r="S231" s="83"/>
    </row>
    <row r="232" spans="4:19" x14ac:dyDescent="0.3">
      <c r="D232" s="65"/>
      <c r="E232" s="65"/>
      <c r="F232" s="65"/>
      <c r="G232" s="65"/>
      <c r="H232" s="63"/>
      <c r="I232" s="63"/>
      <c r="J232" s="63"/>
      <c r="K232" s="81"/>
      <c r="L232" s="66"/>
      <c r="M232" s="102"/>
      <c r="N232" s="68"/>
      <c r="O232" s="68"/>
      <c r="P232" s="68"/>
      <c r="Q232" s="462"/>
      <c r="R232" s="69"/>
      <c r="S232" s="83"/>
    </row>
    <row r="233" spans="4:19" x14ac:dyDescent="0.3">
      <c r="D233" s="65"/>
      <c r="E233" s="65"/>
      <c r="F233" s="65"/>
      <c r="G233" s="65"/>
      <c r="H233" s="63"/>
      <c r="I233" s="63"/>
      <c r="J233" s="63"/>
      <c r="K233" s="81"/>
      <c r="L233" s="66"/>
      <c r="M233" s="102"/>
      <c r="N233" s="68"/>
      <c r="O233" s="68"/>
      <c r="P233" s="68"/>
      <c r="Q233" s="462"/>
      <c r="R233" s="69"/>
      <c r="S233" s="83"/>
    </row>
    <row r="234" spans="4:19" x14ac:dyDescent="0.3">
      <c r="D234" s="65"/>
      <c r="E234" s="65"/>
      <c r="F234" s="65"/>
      <c r="G234" s="65"/>
      <c r="H234" s="63"/>
      <c r="I234" s="63"/>
      <c r="J234" s="63"/>
      <c r="K234" s="81"/>
      <c r="L234" s="66"/>
      <c r="M234" s="102"/>
      <c r="N234" s="68"/>
      <c r="O234" s="68"/>
      <c r="P234" s="68"/>
      <c r="Q234" s="462"/>
      <c r="R234" s="69"/>
      <c r="S234" s="83"/>
    </row>
    <row r="235" spans="4:19" x14ac:dyDescent="0.3">
      <c r="D235" s="65"/>
      <c r="E235" s="65"/>
      <c r="F235" s="65"/>
      <c r="G235" s="65"/>
      <c r="H235" s="63"/>
      <c r="I235" s="63"/>
      <c r="J235" s="63"/>
      <c r="K235" s="81"/>
      <c r="L235" s="66"/>
      <c r="M235" s="102"/>
      <c r="N235" s="68"/>
      <c r="O235" s="68"/>
      <c r="P235" s="68"/>
      <c r="Q235" s="462"/>
      <c r="R235" s="69"/>
      <c r="S235" s="83"/>
    </row>
    <row r="236" spans="4:19" x14ac:dyDescent="0.3">
      <c r="D236" s="65"/>
      <c r="E236" s="65"/>
      <c r="F236" s="65"/>
      <c r="G236" s="65"/>
      <c r="H236" s="63"/>
      <c r="I236" s="63"/>
      <c r="J236" s="63"/>
      <c r="K236" s="81"/>
      <c r="L236" s="66"/>
      <c r="M236" s="102"/>
      <c r="N236" s="68"/>
      <c r="O236" s="68"/>
      <c r="P236" s="68"/>
      <c r="Q236" s="462"/>
      <c r="R236" s="69"/>
      <c r="S236" s="83"/>
    </row>
    <row r="237" spans="4:19" x14ac:dyDescent="0.3">
      <c r="D237" s="65"/>
      <c r="E237" s="65"/>
      <c r="F237" s="65"/>
      <c r="G237" s="65"/>
      <c r="H237" s="63"/>
      <c r="I237" s="63"/>
      <c r="J237" s="63"/>
      <c r="K237" s="81"/>
      <c r="L237" s="66"/>
      <c r="M237" s="102"/>
      <c r="N237" s="68"/>
      <c r="O237" s="68"/>
      <c r="P237" s="68"/>
      <c r="Q237" s="462"/>
      <c r="R237" s="69"/>
      <c r="S237" s="83"/>
    </row>
    <row r="238" spans="4:19" x14ac:dyDescent="0.3">
      <c r="D238" s="65"/>
      <c r="E238" s="65"/>
      <c r="F238" s="65"/>
      <c r="G238" s="65"/>
      <c r="H238" s="63"/>
      <c r="I238" s="63"/>
      <c r="J238" s="63"/>
      <c r="K238" s="81"/>
      <c r="L238" s="66"/>
      <c r="M238" s="102"/>
      <c r="N238" s="68"/>
      <c r="O238" s="68"/>
      <c r="P238" s="68"/>
      <c r="Q238" s="462"/>
      <c r="R238" s="69"/>
      <c r="S238" s="83"/>
    </row>
    <row r="239" spans="4:19" x14ac:dyDescent="0.3">
      <c r="D239" s="65"/>
      <c r="E239" s="65"/>
      <c r="F239" s="65"/>
      <c r="G239" s="65"/>
      <c r="H239" s="63"/>
      <c r="I239" s="63"/>
      <c r="J239" s="63"/>
      <c r="K239" s="81"/>
      <c r="L239" s="66"/>
      <c r="M239" s="102"/>
      <c r="N239" s="68"/>
      <c r="O239" s="68"/>
      <c r="P239" s="68"/>
      <c r="Q239" s="462"/>
      <c r="R239" s="69"/>
      <c r="S239" s="83"/>
    </row>
    <row r="240" spans="4:19" x14ac:dyDescent="0.3">
      <c r="D240" s="65"/>
      <c r="E240" s="65"/>
      <c r="F240" s="65"/>
      <c r="G240" s="65"/>
      <c r="H240" s="63"/>
      <c r="I240" s="63"/>
      <c r="J240" s="63"/>
      <c r="K240" s="81"/>
      <c r="L240" s="66"/>
      <c r="M240" s="102"/>
      <c r="N240" s="68"/>
      <c r="O240" s="68"/>
      <c r="P240" s="68"/>
      <c r="Q240" s="462"/>
      <c r="R240" s="69"/>
      <c r="S240" s="83"/>
    </row>
    <row r="241" spans="4:19" x14ac:dyDescent="0.3">
      <c r="D241" s="65"/>
      <c r="E241" s="65"/>
      <c r="F241" s="65"/>
      <c r="G241" s="65"/>
      <c r="H241" s="63"/>
      <c r="I241" s="63"/>
      <c r="J241" s="63"/>
      <c r="K241" s="81"/>
      <c r="L241" s="66"/>
      <c r="M241" s="102"/>
      <c r="N241" s="68"/>
      <c r="O241" s="68"/>
      <c r="P241" s="68"/>
      <c r="Q241" s="462"/>
      <c r="R241" s="69"/>
      <c r="S241" s="83"/>
    </row>
    <row r="242" spans="4:19" x14ac:dyDescent="0.3">
      <c r="D242" s="65"/>
      <c r="E242" s="65"/>
      <c r="F242" s="65"/>
      <c r="G242" s="65"/>
      <c r="H242" s="63"/>
      <c r="I242" s="63"/>
      <c r="J242" s="63"/>
      <c r="K242" s="81"/>
      <c r="L242" s="66"/>
      <c r="M242" s="102"/>
      <c r="N242" s="68"/>
      <c r="O242" s="68"/>
      <c r="P242" s="68"/>
      <c r="Q242" s="462"/>
      <c r="R242" s="69"/>
      <c r="S242" s="83"/>
    </row>
    <row r="243" spans="4:19" x14ac:dyDescent="0.3">
      <c r="D243" s="65"/>
      <c r="E243" s="65"/>
      <c r="F243" s="65"/>
      <c r="G243" s="65"/>
      <c r="H243" s="63"/>
      <c r="I243" s="63"/>
      <c r="J243" s="63"/>
      <c r="K243" s="81"/>
      <c r="L243" s="66"/>
      <c r="M243" s="102"/>
      <c r="N243" s="68"/>
      <c r="O243" s="68"/>
      <c r="P243" s="68"/>
      <c r="Q243" s="462"/>
      <c r="R243" s="69"/>
      <c r="S243" s="83"/>
    </row>
    <row r="244" spans="4:19" x14ac:dyDescent="0.3">
      <c r="D244" s="65"/>
      <c r="E244" s="65"/>
      <c r="F244" s="65"/>
      <c r="G244" s="65"/>
      <c r="H244" s="63"/>
      <c r="I244" s="63"/>
      <c r="J244" s="63"/>
      <c r="K244" s="81"/>
      <c r="L244" s="66"/>
      <c r="M244" s="102"/>
      <c r="N244" s="68"/>
      <c r="O244" s="68"/>
      <c r="P244" s="68"/>
      <c r="Q244" s="462"/>
      <c r="R244" s="69"/>
      <c r="S244" s="83"/>
    </row>
    <row r="245" spans="4:19" x14ac:dyDescent="0.3">
      <c r="D245" s="65"/>
      <c r="E245" s="65"/>
      <c r="F245" s="65"/>
      <c r="G245" s="65"/>
      <c r="H245" s="63"/>
      <c r="I245" s="63"/>
      <c r="J245" s="63"/>
      <c r="K245" s="81"/>
      <c r="L245" s="66"/>
      <c r="M245" s="102"/>
      <c r="N245" s="68"/>
      <c r="O245" s="68"/>
      <c r="P245" s="68"/>
      <c r="Q245" s="462"/>
      <c r="R245" s="69"/>
      <c r="S245" s="83"/>
    </row>
    <row r="246" spans="4:19" x14ac:dyDescent="0.3">
      <c r="D246" s="65"/>
      <c r="E246" s="65"/>
      <c r="F246" s="65"/>
      <c r="G246" s="65"/>
      <c r="H246" s="63"/>
      <c r="I246" s="63"/>
      <c r="J246" s="63"/>
      <c r="K246" s="81"/>
      <c r="L246" s="66"/>
      <c r="M246" s="102"/>
      <c r="N246" s="68"/>
      <c r="O246" s="68"/>
      <c r="P246" s="68"/>
      <c r="Q246" s="462"/>
      <c r="R246" s="69"/>
      <c r="S246" s="83"/>
    </row>
    <row r="247" spans="4:19" x14ac:dyDescent="0.3">
      <c r="D247" s="65"/>
      <c r="E247" s="65"/>
      <c r="F247" s="65"/>
      <c r="G247" s="65"/>
      <c r="H247" s="63"/>
      <c r="I247" s="63"/>
      <c r="J247" s="63"/>
      <c r="K247" s="81"/>
      <c r="L247" s="66"/>
      <c r="M247" s="102"/>
      <c r="N247" s="68"/>
      <c r="O247" s="68"/>
      <c r="P247" s="68"/>
      <c r="Q247" s="462"/>
      <c r="R247" s="69"/>
      <c r="S247" s="83"/>
    </row>
    <row r="248" spans="4:19" x14ac:dyDescent="0.3">
      <c r="D248" s="65"/>
      <c r="E248" s="65"/>
      <c r="F248" s="65"/>
      <c r="G248" s="65"/>
      <c r="H248" s="63"/>
      <c r="I248" s="63"/>
      <c r="J248" s="63"/>
      <c r="K248" s="81"/>
      <c r="L248" s="66"/>
      <c r="M248" s="102"/>
      <c r="N248" s="68"/>
      <c r="O248" s="68"/>
      <c r="P248" s="68"/>
      <c r="Q248" s="462"/>
      <c r="R248" s="69"/>
      <c r="S248" s="83"/>
    </row>
    <row r="249" spans="4:19" x14ac:dyDescent="0.3">
      <c r="D249" s="65"/>
      <c r="E249" s="65"/>
      <c r="F249" s="65"/>
      <c r="G249" s="65"/>
      <c r="H249" s="63"/>
      <c r="I249" s="63"/>
      <c r="J249" s="63"/>
      <c r="K249" s="81"/>
      <c r="L249" s="66"/>
      <c r="M249" s="102"/>
      <c r="N249" s="68"/>
      <c r="O249" s="68"/>
      <c r="P249" s="68"/>
      <c r="Q249" s="462"/>
      <c r="R249" s="69"/>
      <c r="S249" s="83"/>
    </row>
    <row r="250" spans="4:19" x14ac:dyDescent="0.3">
      <c r="D250" s="65"/>
      <c r="E250" s="65"/>
      <c r="F250" s="65"/>
      <c r="G250" s="65"/>
      <c r="H250" s="63"/>
      <c r="I250" s="63"/>
      <c r="J250" s="63"/>
      <c r="K250" s="81"/>
      <c r="L250" s="66"/>
      <c r="M250" s="102"/>
      <c r="N250" s="68"/>
      <c r="O250" s="68"/>
      <c r="P250" s="68"/>
      <c r="Q250" s="462"/>
      <c r="R250" s="69"/>
      <c r="S250" s="83"/>
    </row>
    <row r="251" spans="4:19" x14ac:dyDescent="0.3">
      <c r="D251" s="65"/>
      <c r="E251" s="65"/>
      <c r="F251" s="65"/>
      <c r="G251" s="65"/>
      <c r="H251" s="63"/>
      <c r="I251" s="63"/>
      <c r="J251" s="63"/>
      <c r="K251" s="81"/>
      <c r="L251" s="66"/>
      <c r="M251" s="102"/>
      <c r="N251" s="68"/>
      <c r="O251" s="68"/>
      <c r="P251" s="68"/>
      <c r="Q251" s="462"/>
      <c r="R251" s="69"/>
      <c r="S251" s="83"/>
    </row>
    <row r="252" spans="4:19" x14ac:dyDescent="0.3">
      <c r="D252" s="65"/>
      <c r="E252" s="65"/>
      <c r="F252" s="65"/>
      <c r="G252" s="65"/>
      <c r="H252" s="63"/>
      <c r="I252" s="63"/>
      <c r="J252" s="63"/>
      <c r="K252" s="81"/>
      <c r="L252" s="66"/>
      <c r="M252" s="102"/>
      <c r="N252" s="68"/>
      <c r="O252" s="68"/>
      <c r="P252" s="68"/>
      <c r="Q252" s="462"/>
      <c r="R252" s="69"/>
      <c r="S252" s="83"/>
    </row>
    <row r="253" spans="4:19" x14ac:dyDescent="0.3">
      <c r="D253" s="65"/>
      <c r="E253" s="65"/>
      <c r="F253" s="65"/>
      <c r="G253" s="65"/>
      <c r="H253" s="63"/>
      <c r="I253" s="63"/>
      <c r="J253" s="63"/>
      <c r="K253" s="81"/>
      <c r="L253" s="66"/>
      <c r="M253" s="102"/>
      <c r="N253" s="68"/>
      <c r="O253" s="68"/>
      <c r="P253" s="68"/>
      <c r="Q253" s="462"/>
      <c r="R253" s="69"/>
      <c r="S253" s="83"/>
    </row>
    <row r="254" spans="4:19" x14ac:dyDescent="0.3">
      <c r="D254" s="65"/>
      <c r="E254" s="65"/>
      <c r="F254" s="65"/>
      <c r="G254" s="65"/>
      <c r="H254" s="63"/>
      <c r="I254" s="63"/>
      <c r="J254" s="63"/>
      <c r="K254" s="81"/>
      <c r="L254" s="66"/>
      <c r="M254" s="102"/>
      <c r="N254" s="68"/>
      <c r="O254" s="68"/>
      <c r="P254" s="68"/>
      <c r="Q254" s="462"/>
      <c r="R254" s="69"/>
      <c r="S254" s="83"/>
    </row>
    <row r="255" spans="4:19" x14ac:dyDescent="0.3">
      <c r="D255" s="65"/>
      <c r="E255" s="65"/>
      <c r="F255" s="65"/>
      <c r="G255" s="65"/>
      <c r="H255" s="63"/>
      <c r="I255" s="63"/>
      <c r="J255" s="63"/>
      <c r="K255" s="81"/>
      <c r="L255" s="66"/>
      <c r="M255" s="102"/>
      <c r="N255" s="68"/>
      <c r="O255" s="68"/>
      <c r="P255" s="68"/>
      <c r="Q255" s="462"/>
      <c r="R255" s="69"/>
      <c r="S255" s="83"/>
    </row>
    <row r="256" spans="4:19" x14ac:dyDescent="0.3">
      <c r="D256" s="65"/>
      <c r="E256" s="65"/>
      <c r="F256" s="65"/>
      <c r="G256" s="65"/>
      <c r="H256" s="63"/>
      <c r="I256" s="63"/>
      <c r="J256" s="63"/>
      <c r="K256" s="81"/>
      <c r="L256" s="66"/>
      <c r="M256" s="102"/>
      <c r="N256" s="68"/>
      <c r="O256" s="68"/>
      <c r="P256" s="68"/>
      <c r="Q256" s="462"/>
      <c r="R256" s="69"/>
      <c r="S256" s="83"/>
    </row>
    <row r="257" spans="4:19" x14ac:dyDescent="0.3">
      <c r="D257" s="65"/>
      <c r="E257" s="65"/>
      <c r="F257" s="65"/>
      <c r="G257" s="65"/>
      <c r="H257" s="63"/>
      <c r="I257" s="63"/>
      <c r="J257" s="63"/>
      <c r="K257" s="81"/>
      <c r="L257" s="66"/>
      <c r="M257" s="102"/>
      <c r="N257" s="68"/>
      <c r="O257" s="68"/>
      <c r="P257" s="68"/>
      <c r="Q257" s="462"/>
      <c r="R257" s="69"/>
      <c r="S257" s="83"/>
    </row>
    <row r="258" spans="4:19" x14ac:dyDescent="0.3">
      <c r="D258" s="65"/>
      <c r="E258" s="65"/>
      <c r="F258" s="65"/>
      <c r="G258" s="65"/>
      <c r="H258" s="63"/>
      <c r="I258" s="63"/>
      <c r="J258" s="63"/>
      <c r="K258" s="81"/>
      <c r="L258" s="66"/>
      <c r="M258" s="102"/>
      <c r="N258" s="68"/>
      <c r="O258" s="68"/>
      <c r="P258" s="68"/>
      <c r="Q258" s="462"/>
      <c r="R258" s="69"/>
      <c r="S258" s="83"/>
    </row>
    <row r="259" spans="4:19" x14ac:dyDescent="0.3">
      <c r="D259" s="65"/>
      <c r="E259" s="65"/>
      <c r="F259" s="65"/>
      <c r="G259" s="65"/>
      <c r="H259" s="63"/>
      <c r="I259" s="63"/>
      <c r="J259" s="63"/>
      <c r="K259" s="81"/>
      <c r="L259" s="66"/>
      <c r="M259" s="102"/>
      <c r="N259" s="68"/>
      <c r="O259" s="68"/>
      <c r="P259" s="68"/>
      <c r="Q259" s="462"/>
      <c r="R259" s="69"/>
      <c r="S259" s="83"/>
    </row>
    <row r="260" spans="4:19" x14ac:dyDescent="0.3">
      <c r="D260" s="65"/>
      <c r="E260" s="65"/>
      <c r="F260" s="65"/>
      <c r="G260" s="65"/>
      <c r="H260" s="63"/>
      <c r="I260" s="63"/>
      <c r="J260" s="63"/>
      <c r="K260" s="81"/>
      <c r="L260" s="66"/>
      <c r="M260" s="102"/>
      <c r="N260" s="68"/>
      <c r="O260" s="68"/>
      <c r="P260" s="68"/>
      <c r="Q260" s="462"/>
      <c r="R260" s="69"/>
      <c r="S260" s="83"/>
    </row>
    <row r="261" spans="4:19" x14ac:dyDescent="0.3">
      <c r="D261" s="65"/>
      <c r="E261" s="65"/>
      <c r="F261" s="65"/>
      <c r="G261" s="65"/>
      <c r="H261" s="63"/>
      <c r="I261" s="63"/>
      <c r="J261" s="63"/>
      <c r="K261" s="81"/>
      <c r="L261" s="66"/>
      <c r="M261" s="102"/>
      <c r="N261" s="68"/>
      <c r="O261" s="68"/>
      <c r="P261" s="68"/>
      <c r="Q261" s="462"/>
      <c r="R261" s="69"/>
      <c r="S261" s="83"/>
    </row>
    <row r="262" spans="4:19" x14ac:dyDescent="0.3">
      <c r="D262" s="65"/>
      <c r="E262" s="65"/>
      <c r="F262" s="65"/>
      <c r="G262" s="65"/>
      <c r="H262" s="63"/>
      <c r="I262" s="63"/>
      <c r="J262" s="63"/>
      <c r="K262" s="81"/>
      <c r="L262" s="66"/>
      <c r="M262" s="102"/>
      <c r="N262" s="68"/>
      <c r="O262" s="68"/>
      <c r="P262" s="68"/>
      <c r="Q262" s="462"/>
      <c r="R262" s="69"/>
      <c r="S262" s="83"/>
    </row>
    <row r="263" spans="4:19" x14ac:dyDescent="0.3">
      <c r="D263" s="65"/>
      <c r="E263" s="65"/>
      <c r="F263" s="65"/>
      <c r="G263" s="65"/>
      <c r="H263" s="63"/>
      <c r="I263" s="63"/>
      <c r="J263" s="63"/>
      <c r="K263" s="81"/>
      <c r="L263" s="66"/>
      <c r="M263" s="102"/>
      <c r="N263" s="68"/>
      <c r="O263" s="68"/>
      <c r="P263" s="68"/>
      <c r="Q263" s="462"/>
      <c r="R263" s="69"/>
      <c r="S263" s="83"/>
    </row>
    <row r="264" spans="4:19" x14ac:dyDescent="0.3">
      <c r="D264" s="65"/>
      <c r="E264" s="65"/>
      <c r="F264" s="65"/>
      <c r="G264" s="65"/>
      <c r="H264" s="63"/>
      <c r="I264" s="63"/>
      <c r="J264" s="63"/>
      <c r="K264" s="81"/>
      <c r="L264" s="66"/>
      <c r="M264" s="102"/>
      <c r="N264" s="68"/>
      <c r="O264" s="68"/>
      <c r="P264" s="68"/>
      <c r="Q264" s="462"/>
      <c r="R264" s="69"/>
      <c r="S264" s="83"/>
    </row>
    <row r="265" spans="4:19" x14ac:dyDescent="0.3">
      <c r="D265" s="65"/>
      <c r="E265" s="65"/>
      <c r="F265" s="65"/>
      <c r="G265" s="65"/>
      <c r="H265" s="63"/>
      <c r="I265" s="63"/>
      <c r="J265" s="63"/>
      <c r="K265" s="81"/>
      <c r="L265" s="66"/>
      <c r="M265" s="102"/>
      <c r="N265" s="68"/>
      <c r="O265" s="68"/>
      <c r="P265" s="68"/>
      <c r="Q265" s="462"/>
      <c r="R265" s="69"/>
      <c r="S265" s="83"/>
    </row>
    <row r="266" spans="4:19" x14ac:dyDescent="0.3">
      <c r="D266" s="65"/>
      <c r="E266" s="65"/>
      <c r="F266" s="65"/>
      <c r="G266" s="65"/>
      <c r="H266" s="63"/>
      <c r="I266" s="63"/>
      <c r="J266" s="63"/>
      <c r="K266" s="81"/>
      <c r="L266" s="66"/>
      <c r="M266" s="102"/>
      <c r="N266" s="68"/>
      <c r="O266" s="68"/>
      <c r="P266" s="68"/>
      <c r="Q266" s="462"/>
      <c r="R266" s="69"/>
      <c r="S266" s="83"/>
    </row>
    <row r="267" spans="4:19" x14ac:dyDescent="0.3">
      <c r="D267" s="65"/>
      <c r="E267" s="65"/>
      <c r="F267" s="65"/>
      <c r="G267" s="65"/>
      <c r="H267" s="63"/>
      <c r="I267" s="63"/>
      <c r="J267" s="63"/>
      <c r="K267" s="81"/>
      <c r="L267" s="66"/>
      <c r="M267" s="102"/>
      <c r="N267" s="68"/>
      <c r="O267" s="68"/>
      <c r="P267" s="68"/>
      <c r="Q267" s="462"/>
      <c r="R267" s="69"/>
      <c r="S267" s="83"/>
    </row>
    <row r="268" spans="4:19" x14ac:dyDescent="0.3">
      <c r="D268" s="65"/>
      <c r="E268" s="65"/>
      <c r="F268" s="65"/>
      <c r="G268" s="65"/>
      <c r="H268" s="63"/>
      <c r="I268" s="63"/>
      <c r="J268" s="63"/>
      <c r="K268" s="81"/>
      <c r="L268" s="66"/>
      <c r="M268" s="102"/>
      <c r="N268" s="68"/>
      <c r="O268" s="68"/>
      <c r="P268" s="68"/>
      <c r="Q268" s="462"/>
      <c r="R268" s="69"/>
      <c r="S268" s="83"/>
    </row>
    <row r="269" spans="4:19" x14ac:dyDescent="0.3">
      <c r="D269" s="65"/>
      <c r="E269" s="65"/>
      <c r="F269" s="65"/>
      <c r="G269" s="65"/>
      <c r="H269" s="63"/>
      <c r="I269" s="63"/>
      <c r="J269" s="63"/>
      <c r="K269" s="81"/>
      <c r="L269" s="66"/>
      <c r="M269" s="102"/>
      <c r="N269" s="68"/>
      <c r="O269" s="68"/>
      <c r="P269" s="68"/>
      <c r="Q269" s="462"/>
      <c r="R269" s="69"/>
      <c r="S269" s="83"/>
    </row>
    <row r="270" spans="4:19" x14ac:dyDescent="0.3">
      <c r="D270" s="65"/>
      <c r="E270" s="65"/>
      <c r="F270" s="65"/>
      <c r="G270" s="65"/>
      <c r="H270" s="63"/>
      <c r="I270" s="63"/>
      <c r="J270" s="63"/>
      <c r="K270" s="81"/>
      <c r="L270" s="66"/>
      <c r="M270" s="102"/>
      <c r="N270" s="68"/>
      <c r="O270" s="68"/>
      <c r="P270" s="68"/>
      <c r="Q270" s="462"/>
      <c r="R270" s="69"/>
      <c r="S270" s="83"/>
    </row>
    <row r="271" spans="4:19" x14ac:dyDescent="0.3">
      <c r="D271" s="65"/>
      <c r="E271" s="65"/>
      <c r="F271" s="65"/>
      <c r="G271" s="65"/>
      <c r="H271" s="63"/>
      <c r="I271" s="63"/>
      <c r="J271" s="63"/>
      <c r="K271" s="81"/>
      <c r="L271" s="66"/>
      <c r="M271" s="102"/>
      <c r="N271" s="68"/>
      <c r="O271" s="68"/>
      <c r="P271" s="68"/>
      <c r="Q271" s="462"/>
      <c r="R271" s="69"/>
      <c r="S271" s="83"/>
    </row>
    <row r="272" spans="4:19" x14ac:dyDescent="0.3">
      <c r="D272" s="65"/>
      <c r="E272" s="65"/>
      <c r="F272" s="65"/>
      <c r="G272" s="65"/>
      <c r="H272" s="63"/>
      <c r="I272" s="63"/>
      <c r="J272" s="63"/>
      <c r="K272" s="81"/>
      <c r="L272" s="66"/>
      <c r="M272" s="102"/>
      <c r="N272" s="68"/>
      <c r="O272" s="68"/>
      <c r="P272" s="68"/>
      <c r="Q272" s="462"/>
      <c r="R272" s="69"/>
      <c r="S272" s="83"/>
    </row>
    <row r="273" spans="4:19" x14ac:dyDescent="0.3">
      <c r="D273" s="65"/>
      <c r="E273" s="65"/>
      <c r="F273" s="65"/>
      <c r="G273" s="65"/>
      <c r="H273" s="63"/>
      <c r="I273" s="63"/>
      <c r="J273" s="63"/>
      <c r="K273" s="81"/>
      <c r="L273" s="66"/>
      <c r="M273" s="102"/>
      <c r="N273" s="68"/>
      <c r="O273" s="68"/>
      <c r="P273" s="68"/>
      <c r="Q273" s="462"/>
      <c r="R273" s="69"/>
      <c r="S273" s="83"/>
    </row>
    <row r="274" spans="4:19" x14ac:dyDescent="0.3">
      <c r="D274" s="65"/>
      <c r="E274" s="65"/>
      <c r="F274" s="65"/>
      <c r="G274" s="65"/>
      <c r="H274" s="63"/>
      <c r="I274" s="63"/>
      <c r="J274" s="63"/>
      <c r="K274" s="81"/>
      <c r="L274" s="66"/>
      <c r="M274" s="102"/>
      <c r="N274" s="68"/>
      <c r="O274" s="68"/>
      <c r="P274" s="68"/>
      <c r="Q274" s="462"/>
      <c r="R274" s="69"/>
      <c r="S274" s="83"/>
    </row>
    <row r="275" spans="4:19" x14ac:dyDescent="0.3">
      <c r="D275" s="65"/>
      <c r="E275" s="65"/>
      <c r="F275" s="65"/>
      <c r="G275" s="65"/>
      <c r="H275" s="63"/>
      <c r="I275" s="63"/>
      <c r="J275" s="63"/>
      <c r="K275" s="81"/>
      <c r="L275" s="66"/>
      <c r="M275" s="102"/>
      <c r="N275" s="68"/>
      <c r="O275" s="68"/>
      <c r="P275" s="68"/>
      <c r="Q275" s="462"/>
      <c r="R275" s="69"/>
      <c r="S275" s="83"/>
    </row>
    <row r="276" spans="4:19" x14ac:dyDescent="0.3">
      <c r="D276" s="65"/>
      <c r="E276" s="65"/>
      <c r="F276" s="65"/>
      <c r="G276" s="65"/>
      <c r="H276" s="63"/>
      <c r="I276" s="63"/>
      <c r="J276" s="63"/>
      <c r="K276" s="81"/>
      <c r="L276" s="66"/>
      <c r="M276" s="102"/>
      <c r="N276" s="68"/>
      <c r="O276" s="68"/>
      <c r="P276" s="68"/>
      <c r="Q276" s="462"/>
      <c r="R276" s="69"/>
      <c r="S276" s="83"/>
    </row>
    <row r="277" spans="4:19" x14ac:dyDescent="0.3">
      <c r="D277" s="65"/>
      <c r="E277" s="65"/>
      <c r="F277" s="65"/>
      <c r="G277" s="65"/>
      <c r="H277" s="63"/>
      <c r="I277" s="63"/>
      <c r="J277" s="63"/>
      <c r="K277" s="81"/>
      <c r="L277" s="66"/>
      <c r="M277" s="102"/>
      <c r="N277" s="68"/>
      <c r="O277" s="68"/>
      <c r="P277" s="68"/>
      <c r="Q277" s="462"/>
      <c r="R277" s="69"/>
      <c r="S277" s="83"/>
    </row>
    <row r="278" spans="4:19" x14ac:dyDescent="0.3">
      <c r="D278" s="65"/>
      <c r="E278" s="65"/>
      <c r="F278" s="65"/>
      <c r="G278" s="65"/>
      <c r="H278" s="63"/>
      <c r="I278" s="63"/>
      <c r="J278" s="63"/>
      <c r="K278" s="81"/>
      <c r="L278" s="66"/>
      <c r="M278" s="102"/>
      <c r="N278" s="68"/>
      <c r="O278" s="68"/>
      <c r="P278" s="68"/>
      <c r="Q278" s="462"/>
      <c r="R278" s="69"/>
      <c r="S278" s="83"/>
    </row>
    <row r="279" spans="4:19" x14ac:dyDescent="0.3">
      <c r="D279" s="65"/>
      <c r="E279" s="65"/>
      <c r="F279" s="65"/>
      <c r="G279" s="65"/>
      <c r="H279" s="63"/>
      <c r="I279" s="63"/>
      <c r="J279" s="63"/>
      <c r="K279" s="81"/>
      <c r="L279" s="66"/>
      <c r="M279" s="102"/>
      <c r="N279" s="68"/>
      <c r="O279" s="68"/>
      <c r="P279" s="68"/>
      <c r="Q279" s="462"/>
      <c r="R279" s="69"/>
      <c r="S279" s="83"/>
    </row>
    <row r="280" spans="4:19" x14ac:dyDescent="0.3">
      <c r="D280" s="65"/>
      <c r="E280" s="65"/>
      <c r="F280" s="65"/>
      <c r="G280" s="65"/>
      <c r="H280" s="63"/>
      <c r="I280" s="63"/>
      <c r="J280" s="63"/>
      <c r="K280" s="81"/>
      <c r="L280" s="66"/>
      <c r="M280" s="102"/>
      <c r="N280" s="68"/>
      <c r="O280" s="68"/>
      <c r="P280" s="68"/>
      <c r="Q280" s="462"/>
      <c r="R280" s="69"/>
      <c r="S280" s="83"/>
    </row>
    <row r="281" spans="4:19" x14ac:dyDescent="0.3">
      <c r="D281" s="65"/>
      <c r="E281" s="65"/>
      <c r="F281" s="65"/>
      <c r="G281" s="65"/>
      <c r="H281" s="63"/>
      <c r="I281" s="63"/>
      <c r="J281" s="63"/>
      <c r="K281" s="81"/>
      <c r="L281" s="66"/>
      <c r="M281" s="102"/>
      <c r="N281" s="68"/>
      <c r="O281" s="68"/>
      <c r="P281" s="68"/>
      <c r="Q281" s="462"/>
      <c r="R281" s="69"/>
      <c r="S281" s="83"/>
    </row>
    <row r="282" spans="4:19" x14ac:dyDescent="0.3">
      <c r="D282" s="65"/>
      <c r="E282" s="65"/>
      <c r="F282" s="65"/>
      <c r="G282" s="65"/>
      <c r="H282" s="63"/>
      <c r="I282" s="63"/>
      <c r="J282" s="63"/>
      <c r="K282" s="81"/>
      <c r="L282" s="66"/>
      <c r="M282" s="102"/>
      <c r="N282" s="68"/>
      <c r="O282" s="68"/>
      <c r="P282" s="68"/>
      <c r="Q282" s="462"/>
      <c r="R282" s="69"/>
      <c r="S282" s="83"/>
    </row>
    <row r="283" spans="4:19" x14ac:dyDescent="0.3">
      <c r="D283" s="65"/>
      <c r="E283" s="65"/>
      <c r="F283" s="65"/>
      <c r="G283" s="65"/>
      <c r="H283" s="63"/>
      <c r="I283" s="63"/>
      <c r="J283" s="63"/>
      <c r="K283" s="81"/>
      <c r="L283" s="66"/>
      <c r="M283" s="102"/>
      <c r="N283" s="68"/>
      <c r="O283" s="68"/>
      <c r="P283" s="68"/>
      <c r="Q283" s="462"/>
      <c r="R283" s="69"/>
      <c r="S283" s="83"/>
    </row>
    <row r="284" spans="4:19" x14ac:dyDescent="0.3">
      <c r="D284" s="65"/>
      <c r="E284" s="65"/>
      <c r="F284" s="65"/>
      <c r="G284" s="65"/>
      <c r="H284" s="63"/>
      <c r="I284" s="63"/>
      <c r="J284" s="63"/>
      <c r="K284" s="81"/>
      <c r="L284" s="66"/>
      <c r="M284" s="102"/>
      <c r="N284" s="68"/>
      <c r="O284" s="68"/>
      <c r="P284" s="68"/>
      <c r="Q284" s="462"/>
      <c r="R284" s="69"/>
      <c r="S284" s="83"/>
    </row>
    <row r="285" spans="4:19" x14ac:dyDescent="0.3">
      <c r="D285" s="65"/>
      <c r="E285" s="65"/>
      <c r="F285" s="65"/>
      <c r="G285" s="65"/>
      <c r="H285" s="63"/>
      <c r="I285" s="63"/>
      <c r="J285" s="63"/>
      <c r="K285" s="81"/>
      <c r="L285" s="66"/>
      <c r="M285" s="102"/>
      <c r="N285" s="68"/>
      <c r="O285" s="68"/>
      <c r="P285" s="68"/>
      <c r="Q285" s="462"/>
      <c r="R285" s="69"/>
      <c r="S285" s="83"/>
    </row>
    <row r="286" spans="4:19" x14ac:dyDescent="0.3">
      <c r="D286" s="65"/>
      <c r="E286" s="65"/>
      <c r="F286" s="65"/>
      <c r="G286" s="65"/>
      <c r="H286" s="63"/>
      <c r="I286" s="63"/>
      <c r="J286" s="63"/>
      <c r="K286" s="81"/>
      <c r="L286" s="66"/>
      <c r="M286" s="102"/>
      <c r="N286" s="68"/>
      <c r="O286" s="68"/>
      <c r="P286" s="68"/>
      <c r="Q286" s="462"/>
      <c r="R286" s="69"/>
      <c r="S286" s="83"/>
    </row>
    <row r="287" spans="4:19" x14ac:dyDescent="0.3">
      <c r="D287" s="65"/>
      <c r="E287" s="65"/>
      <c r="F287" s="65"/>
      <c r="G287" s="65"/>
      <c r="H287" s="63"/>
      <c r="I287" s="63"/>
      <c r="J287" s="63"/>
      <c r="K287" s="81"/>
      <c r="L287" s="66"/>
      <c r="M287" s="102"/>
      <c r="N287" s="68"/>
      <c r="O287" s="68"/>
      <c r="P287" s="68"/>
      <c r="Q287" s="462"/>
      <c r="R287" s="69"/>
      <c r="S287" s="83"/>
    </row>
    <row r="288" spans="4:19" x14ac:dyDescent="0.3">
      <c r="D288" s="65"/>
      <c r="E288" s="65"/>
      <c r="F288" s="65"/>
      <c r="G288" s="65"/>
      <c r="H288" s="63"/>
      <c r="I288" s="63"/>
      <c r="J288" s="63"/>
      <c r="K288" s="81"/>
      <c r="L288" s="66"/>
      <c r="M288" s="102"/>
      <c r="N288" s="68"/>
      <c r="O288" s="68"/>
      <c r="P288" s="68"/>
      <c r="Q288" s="462"/>
      <c r="R288" s="69"/>
      <c r="S288" s="83"/>
    </row>
    <row r="289" spans="4:19" x14ac:dyDescent="0.3">
      <c r="D289" s="65"/>
      <c r="E289" s="65"/>
      <c r="F289" s="65"/>
      <c r="G289" s="65"/>
      <c r="H289" s="63"/>
      <c r="I289" s="63"/>
      <c r="J289" s="63"/>
      <c r="K289" s="81"/>
      <c r="L289" s="66"/>
      <c r="M289" s="102"/>
      <c r="N289" s="68"/>
      <c r="O289" s="68"/>
      <c r="P289" s="68"/>
      <c r="Q289" s="462"/>
      <c r="R289" s="69"/>
      <c r="S289" s="83"/>
    </row>
    <row r="290" spans="4:19" x14ac:dyDescent="0.3">
      <c r="D290" s="65"/>
      <c r="E290" s="65"/>
      <c r="F290" s="65"/>
      <c r="G290" s="65"/>
      <c r="H290" s="63"/>
      <c r="I290" s="63"/>
      <c r="J290" s="63"/>
      <c r="K290" s="81"/>
      <c r="L290" s="66"/>
      <c r="M290" s="102"/>
      <c r="N290" s="68"/>
      <c r="O290" s="68"/>
      <c r="P290" s="68"/>
      <c r="Q290" s="462"/>
      <c r="R290" s="69"/>
      <c r="S290" s="83"/>
    </row>
    <row r="291" spans="4:19" x14ac:dyDescent="0.3">
      <c r="D291" s="65"/>
      <c r="E291" s="65"/>
      <c r="F291" s="65"/>
      <c r="G291" s="65"/>
      <c r="H291" s="63"/>
      <c r="I291" s="63"/>
      <c r="J291" s="63"/>
      <c r="K291" s="81"/>
      <c r="L291" s="66"/>
      <c r="M291" s="102"/>
      <c r="N291" s="68"/>
      <c r="O291" s="68"/>
      <c r="P291" s="68"/>
      <c r="Q291" s="462"/>
      <c r="R291" s="69"/>
      <c r="S291" s="83"/>
    </row>
    <row r="292" spans="4:19" x14ac:dyDescent="0.3">
      <c r="D292" s="65"/>
      <c r="E292" s="65"/>
      <c r="F292" s="65"/>
      <c r="G292" s="65"/>
      <c r="H292" s="63"/>
      <c r="I292" s="63"/>
      <c r="J292" s="63"/>
      <c r="K292" s="81"/>
      <c r="L292" s="66"/>
      <c r="M292" s="102"/>
      <c r="N292" s="68"/>
      <c r="O292" s="68"/>
      <c r="P292" s="68"/>
      <c r="Q292" s="462"/>
      <c r="R292" s="69"/>
      <c r="S292" s="83"/>
    </row>
    <row r="293" spans="4:19" x14ac:dyDescent="0.3">
      <c r="D293" s="65"/>
      <c r="E293" s="65"/>
      <c r="F293" s="65"/>
      <c r="G293" s="65"/>
      <c r="H293" s="63"/>
      <c r="I293" s="63"/>
      <c r="J293" s="63"/>
      <c r="K293" s="81"/>
      <c r="L293" s="66"/>
      <c r="M293" s="102"/>
      <c r="N293" s="68"/>
      <c r="O293" s="68"/>
      <c r="P293" s="68"/>
      <c r="Q293" s="462"/>
      <c r="R293" s="69"/>
      <c r="S293" s="83"/>
    </row>
    <row r="294" spans="4:19" x14ac:dyDescent="0.3">
      <c r="D294" s="65"/>
      <c r="E294" s="65"/>
      <c r="F294" s="65"/>
      <c r="G294" s="65"/>
      <c r="H294" s="63"/>
      <c r="I294" s="63"/>
      <c r="J294" s="63"/>
      <c r="K294" s="81"/>
      <c r="L294" s="66"/>
      <c r="M294" s="102"/>
      <c r="N294" s="68"/>
      <c r="O294" s="68"/>
      <c r="P294" s="68"/>
      <c r="Q294" s="462"/>
      <c r="R294" s="69"/>
      <c r="S294" s="83"/>
    </row>
    <row r="295" spans="4:19" x14ac:dyDescent="0.3">
      <c r="D295" s="65"/>
      <c r="E295" s="65"/>
      <c r="F295" s="65"/>
      <c r="G295" s="65"/>
      <c r="H295" s="63"/>
      <c r="I295" s="63"/>
      <c r="J295" s="63"/>
      <c r="K295" s="81"/>
      <c r="L295" s="66"/>
      <c r="M295" s="102"/>
      <c r="N295" s="68"/>
      <c r="O295" s="68"/>
      <c r="P295" s="68"/>
      <c r="Q295" s="462"/>
      <c r="R295" s="69"/>
      <c r="S295" s="83"/>
    </row>
    <row r="296" spans="4:19" x14ac:dyDescent="0.3">
      <c r="D296" s="65"/>
      <c r="E296" s="65"/>
      <c r="F296" s="65"/>
      <c r="G296" s="65"/>
      <c r="H296" s="63"/>
      <c r="I296" s="63"/>
      <c r="J296" s="63"/>
      <c r="K296" s="81"/>
      <c r="L296" s="66"/>
      <c r="M296" s="102"/>
      <c r="N296" s="68"/>
      <c r="O296" s="68"/>
      <c r="P296" s="68"/>
      <c r="Q296" s="462"/>
      <c r="R296" s="69"/>
      <c r="S296" s="83"/>
    </row>
    <row r="297" spans="4:19" x14ac:dyDescent="0.3">
      <c r="D297" s="65"/>
      <c r="E297" s="65"/>
      <c r="F297" s="65"/>
      <c r="G297" s="65"/>
      <c r="H297" s="63"/>
      <c r="I297" s="63"/>
      <c r="J297" s="63"/>
      <c r="K297" s="81"/>
      <c r="L297" s="66"/>
      <c r="M297" s="102"/>
      <c r="N297" s="68"/>
      <c r="O297" s="68"/>
      <c r="P297" s="68"/>
      <c r="Q297" s="462"/>
      <c r="R297" s="69"/>
      <c r="S297" s="83"/>
    </row>
    <row r="298" spans="4:19" x14ac:dyDescent="0.3">
      <c r="D298" s="65"/>
      <c r="E298" s="65"/>
      <c r="F298" s="65"/>
      <c r="G298" s="65"/>
      <c r="H298" s="63"/>
      <c r="I298" s="63"/>
      <c r="J298" s="63"/>
      <c r="K298" s="81"/>
      <c r="L298" s="66"/>
      <c r="M298" s="102"/>
      <c r="N298" s="68"/>
      <c r="O298" s="68"/>
      <c r="P298" s="68"/>
      <c r="Q298" s="462"/>
      <c r="R298" s="69"/>
      <c r="S298" s="83"/>
    </row>
    <row r="299" spans="4:19" x14ac:dyDescent="0.3">
      <c r="D299" s="65"/>
      <c r="E299" s="65"/>
      <c r="F299" s="65"/>
      <c r="G299" s="65"/>
      <c r="H299" s="63"/>
      <c r="I299" s="63"/>
      <c r="J299" s="63"/>
      <c r="K299" s="81"/>
      <c r="L299" s="66"/>
      <c r="M299" s="102"/>
      <c r="N299" s="68"/>
      <c r="O299" s="68"/>
      <c r="P299" s="68"/>
      <c r="Q299" s="462"/>
      <c r="R299" s="69"/>
      <c r="S299" s="83"/>
    </row>
    <row r="300" spans="4:19" x14ac:dyDescent="0.3">
      <c r="D300" s="65"/>
      <c r="E300" s="65"/>
      <c r="F300" s="65"/>
      <c r="G300" s="65"/>
      <c r="H300" s="63"/>
      <c r="I300" s="63"/>
      <c r="J300" s="63"/>
      <c r="K300" s="81"/>
      <c r="L300" s="66"/>
      <c r="M300" s="102"/>
      <c r="N300" s="68"/>
      <c r="O300" s="68"/>
      <c r="P300" s="68"/>
      <c r="Q300" s="462"/>
      <c r="R300" s="69"/>
      <c r="S300" s="83"/>
    </row>
    <row r="301" spans="4:19" x14ac:dyDescent="0.3">
      <c r="D301" s="65"/>
      <c r="E301" s="65"/>
      <c r="F301" s="65"/>
      <c r="G301" s="65"/>
      <c r="H301" s="63"/>
      <c r="I301" s="63"/>
      <c r="J301" s="63"/>
      <c r="K301" s="81"/>
      <c r="L301" s="66"/>
      <c r="M301" s="102"/>
      <c r="N301" s="68"/>
      <c r="O301" s="68"/>
      <c r="P301" s="68"/>
      <c r="Q301" s="462"/>
      <c r="R301" s="69"/>
      <c r="S301" s="83"/>
    </row>
    <row r="302" spans="4:19" x14ac:dyDescent="0.3">
      <c r="D302" s="65"/>
      <c r="E302" s="65"/>
      <c r="F302" s="65"/>
      <c r="G302" s="65"/>
      <c r="H302" s="63"/>
      <c r="I302" s="63"/>
      <c r="J302" s="63"/>
      <c r="K302" s="81"/>
      <c r="L302" s="66"/>
      <c r="M302" s="102"/>
      <c r="N302" s="68"/>
      <c r="O302" s="68"/>
      <c r="P302" s="68"/>
      <c r="Q302" s="462"/>
      <c r="R302" s="69"/>
      <c r="S302" s="83"/>
    </row>
    <row r="303" spans="4:19" x14ac:dyDescent="0.3">
      <c r="D303" s="65"/>
      <c r="E303" s="65"/>
      <c r="F303" s="65"/>
      <c r="G303" s="65"/>
      <c r="H303" s="63"/>
      <c r="I303" s="63"/>
      <c r="J303" s="63"/>
      <c r="K303" s="81"/>
      <c r="L303" s="66"/>
      <c r="M303" s="102"/>
      <c r="N303" s="68"/>
      <c r="O303" s="68"/>
      <c r="P303" s="68"/>
      <c r="Q303" s="462"/>
      <c r="R303" s="69"/>
      <c r="S303" s="83"/>
    </row>
    <row r="304" spans="4:19" x14ac:dyDescent="0.3">
      <c r="D304" s="65"/>
      <c r="E304" s="65"/>
      <c r="F304" s="65"/>
      <c r="G304" s="65"/>
      <c r="H304" s="63"/>
      <c r="I304" s="63"/>
      <c r="J304" s="63"/>
      <c r="K304" s="81"/>
      <c r="L304" s="66"/>
      <c r="M304" s="102"/>
      <c r="N304" s="68"/>
      <c r="O304" s="68"/>
      <c r="P304" s="68"/>
      <c r="Q304" s="462"/>
      <c r="R304" s="69"/>
      <c r="S304" s="83"/>
    </row>
    <row r="305" spans="4:19" x14ac:dyDescent="0.3">
      <c r="D305" s="65"/>
      <c r="E305" s="65"/>
      <c r="F305" s="65"/>
      <c r="G305" s="65"/>
      <c r="H305" s="63"/>
      <c r="I305" s="63"/>
      <c r="J305" s="63"/>
      <c r="K305" s="81"/>
      <c r="L305" s="66"/>
      <c r="M305" s="102"/>
      <c r="N305" s="68"/>
      <c r="O305" s="68"/>
      <c r="P305" s="68"/>
      <c r="Q305" s="462"/>
      <c r="R305" s="69"/>
      <c r="S305" s="83"/>
    </row>
    <row r="306" spans="4:19" x14ac:dyDescent="0.3">
      <c r="D306" s="65"/>
      <c r="E306" s="65"/>
      <c r="F306" s="65"/>
      <c r="G306" s="65"/>
      <c r="H306" s="63"/>
      <c r="I306" s="63"/>
      <c r="J306" s="63"/>
      <c r="K306" s="81"/>
      <c r="L306" s="66"/>
      <c r="M306" s="102"/>
      <c r="N306" s="68"/>
      <c r="O306" s="68"/>
      <c r="P306" s="68"/>
      <c r="Q306" s="462"/>
      <c r="R306" s="69"/>
      <c r="S306" s="83"/>
    </row>
    <row r="307" spans="4:19" x14ac:dyDescent="0.3">
      <c r="D307" s="65"/>
      <c r="E307" s="65"/>
      <c r="F307" s="65"/>
      <c r="G307" s="65"/>
      <c r="H307" s="63"/>
      <c r="I307" s="63"/>
      <c r="J307" s="63"/>
      <c r="K307" s="81"/>
      <c r="L307" s="66"/>
      <c r="M307" s="102"/>
      <c r="N307" s="68"/>
      <c r="O307" s="68"/>
      <c r="P307" s="68"/>
      <c r="Q307" s="462"/>
      <c r="R307" s="69"/>
      <c r="S307" s="83"/>
    </row>
    <row r="308" spans="4:19" x14ac:dyDescent="0.3">
      <c r="D308" s="65"/>
      <c r="E308" s="65"/>
      <c r="F308" s="65"/>
      <c r="G308" s="65"/>
      <c r="H308" s="63"/>
      <c r="I308" s="63"/>
      <c r="J308" s="63"/>
      <c r="K308" s="81"/>
      <c r="L308" s="66"/>
      <c r="M308" s="102"/>
      <c r="N308" s="68"/>
      <c r="O308" s="68"/>
      <c r="P308" s="68"/>
      <c r="Q308" s="462"/>
      <c r="R308" s="69"/>
      <c r="S308" s="83"/>
    </row>
    <row r="309" spans="4:19" x14ac:dyDescent="0.3">
      <c r="D309" s="65"/>
      <c r="E309" s="65"/>
      <c r="F309" s="65"/>
      <c r="G309" s="65"/>
      <c r="H309" s="63"/>
      <c r="I309" s="63"/>
      <c r="J309" s="63"/>
      <c r="K309" s="81"/>
      <c r="L309" s="66"/>
      <c r="M309" s="102"/>
      <c r="N309" s="68"/>
      <c r="O309" s="68"/>
      <c r="P309" s="68"/>
      <c r="Q309" s="462"/>
      <c r="R309" s="69"/>
      <c r="S309" s="83"/>
    </row>
    <row r="310" spans="4:19" x14ac:dyDescent="0.3">
      <c r="D310" s="65"/>
      <c r="E310" s="65"/>
      <c r="F310" s="65"/>
      <c r="G310" s="65"/>
      <c r="H310" s="63"/>
      <c r="I310" s="63"/>
      <c r="J310" s="63"/>
      <c r="K310" s="81"/>
      <c r="L310" s="66"/>
      <c r="M310" s="102"/>
      <c r="N310" s="68"/>
      <c r="O310" s="68"/>
      <c r="P310" s="68"/>
      <c r="Q310" s="462"/>
      <c r="R310" s="69"/>
      <c r="S310" s="83"/>
    </row>
    <row r="311" spans="4:19" x14ac:dyDescent="0.3">
      <c r="D311" s="65"/>
      <c r="E311" s="65"/>
      <c r="F311" s="65"/>
      <c r="G311" s="65"/>
      <c r="H311" s="63"/>
      <c r="I311" s="63"/>
      <c r="J311" s="63"/>
      <c r="K311" s="81"/>
      <c r="L311" s="66"/>
      <c r="M311" s="102"/>
      <c r="N311" s="68"/>
      <c r="O311" s="68"/>
      <c r="P311" s="68"/>
      <c r="Q311" s="462"/>
      <c r="R311" s="69"/>
      <c r="S311" s="83"/>
    </row>
    <row r="312" spans="4:19" x14ac:dyDescent="0.3">
      <c r="D312" s="65"/>
      <c r="E312" s="65"/>
      <c r="F312" s="65"/>
      <c r="G312" s="65"/>
      <c r="H312" s="63"/>
      <c r="I312" s="63"/>
      <c r="J312" s="63"/>
      <c r="K312" s="81"/>
      <c r="L312" s="66"/>
      <c r="M312" s="102"/>
      <c r="N312" s="68"/>
      <c r="O312" s="68"/>
      <c r="P312" s="68"/>
      <c r="Q312" s="462"/>
      <c r="R312" s="69"/>
      <c r="S312" s="83"/>
    </row>
    <row r="313" spans="4:19" x14ac:dyDescent="0.3">
      <c r="D313" s="65"/>
      <c r="E313" s="65"/>
      <c r="F313" s="65"/>
      <c r="G313" s="65"/>
      <c r="H313" s="63"/>
      <c r="I313" s="63"/>
      <c r="J313" s="63"/>
      <c r="K313" s="81"/>
      <c r="L313" s="66"/>
      <c r="M313" s="102"/>
      <c r="N313" s="68"/>
      <c r="O313" s="68"/>
      <c r="P313" s="68"/>
      <c r="Q313" s="462"/>
      <c r="R313" s="69"/>
      <c r="S313" s="83"/>
    </row>
    <row r="314" spans="4:19" x14ac:dyDescent="0.3">
      <c r="D314" s="65"/>
      <c r="E314" s="65"/>
      <c r="F314" s="65"/>
      <c r="G314" s="65"/>
      <c r="H314" s="63"/>
      <c r="I314" s="63"/>
      <c r="J314" s="63"/>
      <c r="K314" s="81"/>
      <c r="L314" s="66"/>
      <c r="M314" s="102"/>
      <c r="N314" s="68"/>
      <c r="O314" s="68"/>
      <c r="P314" s="68"/>
      <c r="Q314" s="462"/>
      <c r="R314" s="69"/>
      <c r="S314" s="83"/>
    </row>
    <row r="315" spans="4:19" x14ac:dyDescent="0.3">
      <c r="D315" s="65"/>
      <c r="E315" s="65"/>
      <c r="F315" s="65"/>
      <c r="G315" s="65"/>
      <c r="H315" s="63"/>
      <c r="I315" s="63"/>
      <c r="J315" s="63"/>
      <c r="K315" s="81"/>
      <c r="L315" s="66"/>
      <c r="M315" s="102"/>
      <c r="N315" s="68"/>
      <c r="O315" s="68"/>
      <c r="P315" s="68"/>
      <c r="Q315" s="462"/>
      <c r="R315" s="69"/>
      <c r="S315" s="83"/>
    </row>
    <row r="316" spans="4:19" x14ac:dyDescent="0.3">
      <c r="D316" s="65"/>
      <c r="E316" s="65"/>
      <c r="F316" s="65"/>
      <c r="G316" s="65"/>
      <c r="H316" s="63"/>
      <c r="I316" s="63"/>
      <c r="J316" s="63"/>
      <c r="K316" s="81"/>
      <c r="L316" s="66"/>
      <c r="M316" s="102"/>
      <c r="N316" s="68"/>
      <c r="O316" s="68"/>
      <c r="P316" s="68"/>
      <c r="Q316" s="462"/>
      <c r="R316" s="69"/>
      <c r="S316" s="83"/>
    </row>
    <row r="317" spans="4:19" x14ac:dyDescent="0.3">
      <c r="D317" s="65"/>
      <c r="E317" s="65"/>
      <c r="F317" s="65"/>
      <c r="G317" s="65"/>
      <c r="H317" s="63"/>
      <c r="I317" s="63"/>
      <c r="J317" s="63"/>
      <c r="K317" s="81"/>
      <c r="L317" s="66"/>
      <c r="M317" s="102"/>
      <c r="N317" s="68"/>
      <c r="O317" s="68"/>
      <c r="P317" s="68"/>
      <c r="Q317" s="462"/>
      <c r="R317" s="69"/>
      <c r="S317" s="83"/>
    </row>
    <row r="318" spans="4:19" x14ac:dyDescent="0.3">
      <c r="D318" s="65"/>
      <c r="E318" s="65"/>
      <c r="F318" s="65"/>
      <c r="G318" s="65"/>
      <c r="H318" s="63"/>
      <c r="I318" s="63"/>
      <c r="J318" s="63"/>
      <c r="K318" s="81"/>
      <c r="L318" s="66"/>
      <c r="M318" s="102"/>
      <c r="N318" s="68"/>
      <c r="O318" s="68"/>
      <c r="P318" s="68"/>
      <c r="Q318" s="462"/>
      <c r="R318" s="69"/>
      <c r="S318" s="83"/>
    </row>
    <row r="319" spans="4:19" x14ac:dyDescent="0.3">
      <c r="D319" s="65"/>
      <c r="E319" s="65"/>
      <c r="F319" s="65"/>
      <c r="G319" s="65"/>
      <c r="H319" s="63"/>
      <c r="I319" s="63"/>
      <c r="J319" s="63"/>
      <c r="K319" s="81"/>
      <c r="L319" s="66"/>
      <c r="M319" s="102"/>
      <c r="N319" s="68"/>
      <c r="O319" s="68"/>
      <c r="P319" s="68"/>
      <c r="Q319" s="462"/>
      <c r="R319" s="69"/>
      <c r="S319" s="83"/>
    </row>
    <row r="320" spans="4:19" x14ac:dyDescent="0.3">
      <c r="D320" s="65"/>
      <c r="E320" s="65"/>
      <c r="F320" s="65"/>
      <c r="G320" s="65"/>
      <c r="H320" s="63"/>
      <c r="I320" s="63"/>
      <c r="J320" s="63"/>
      <c r="K320" s="81"/>
      <c r="L320" s="66"/>
      <c r="M320" s="102"/>
      <c r="N320" s="68"/>
      <c r="O320" s="68"/>
      <c r="P320" s="68"/>
      <c r="Q320" s="462"/>
      <c r="R320" s="69"/>
      <c r="S320" s="83"/>
    </row>
    <row r="321" spans="4:19" x14ac:dyDescent="0.3">
      <c r="D321" s="65"/>
      <c r="E321" s="65"/>
      <c r="F321" s="65"/>
      <c r="G321" s="65"/>
      <c r="H321" s="63"/>
      <c r="I321" s="63"/>
      <c r="J321" s="63"/>
      <c r="K321" s="81"/>
      <c r="L321" s="66"/>
      <c r="M321" s="102"/>
      <c r="N321" s="68"/>
      <c r="O321" s="68"/>
      <c r="P321" s="68"/>
      <c r="Q321" s="462"/>
      <c r="R321" s="69"/>
      <c r="S321" s="83"/>
    </row>
    <row r="322" spans="4:19" x14ac:dyDescent="0.3">
      <c r="D322" s="65"/>
      <c r="E322" s="65"/>
      <c r="F322" s="65"/>
      <c r="G322" s="65"/>
      <c r="H322" s="63"/>
      <c r="I322" s="63"/>
      <c r="J322" s="63"/>
      <c r="K322" s="81"/>
      <c r="L322" s="66"/>
      <c r="M322" s="102"/>
      <c r="N322" s="68"/>
      <c r="O322" s="68"/>
      <c r="P322" s="68"/>
      <c r="Q322" s="462"/>
      <c r="R322" s="69"/>
      <c r="S322" s="83"/>
    </row>
    <row r="323" spans="4:19" x14ac:dyDescent="0.3">
      <c r="D323" s="65"/>
      <c r="E323" s="65"/>
      <c r="F323" s="65"/>
      <c r="G323" s="65"/>
      <c r="H323" s="63"/>
      <c r="I323" s="63"/>
      <c r="J323" s="63"/>
      <c r="K323" s="81"/>
      <c r="L323" s="66"/>
      <c r="M323" s="102"/>
      <c r="N323" s="68"/>
      <c r="O323" s="68"/>
      <c r="P323" s="68"/>
      <c r="Q323" s="462"/>
      <c r="R323" s="69"/>
      <c r="S323" s="83"/>
    </row>
    <row r="324" spans="4:19" x14ac:dyDescent="0.3">
      <c r="D324" s="65"/>
      <c r="E324" s="65"/>
      <c r="F324" s="65"/>
      <c r="G324" s="65"/>
      <c r="H324" s="63"/>
      <c r="I324" s="63"/>
      <c r="J324" s="63"/>
      <c r="K324" s="81"/>
      <c r="L324" s="66"/>
      <c r="M324" s="102"/>
      <c r="N324" s="68"/>
      <c r="O324" s="68"/>
      <c r="P324" s="68"/>
      <c r="Q324" s="462"/>
      <c r="R324" s="69"/>
      <c r="S324" s="83"/>
    </row>
    <row r="325" spans="4:19" x14ac:dyDescent="0.3">
      <c r="D325" s="65"/>
      <c r="E325" s="65"/>
      <c r="F325" s="65"/>
      <c r="G325" s="65"/>
      <c r="H325" s="63"/>
      <c r="I325" s="63"/>
      <c r="J325" s="63"/>
      <c r="K325" s="81"/>
      <c r="L325" s="66"/>
      <c r="M325" s="102"/>
      <c r="N325" s="68"/>
      <c r="O325" s="68"/>
      <c r="P325" s="68"/>
      <c r="Q325" s="462"/>
      <c r="R325" s="69"/>
      <c r="S325" s="83"/>
    </row>
    <row r="326" spans="4:19" x14ac:dyDescent="0.3">
      <c r="D326" s="65"/>
      <c r="E326" s="65"/>
      <c r="F326" s="65"/>
      <c r="G326" s="65"/>
      <c r="H326" s="63"/>
      <c r="I326" s="63"/>
      <c r="J326" s="63"/>
      <c r="K326" s="81"/>
      <c r="L326" s="66"/>
      <c r="M326" s="102"/>
      <c r="N326" s="68"/>
      <c r="O326" s="68"/>
      <c r="P326" s="68"/>
      <c r="Q326" s="462"/>
      <c r="R326" s="69"/>
      <c r="S326" s="83"/>
    </row>
    <row r="327" spans="4:19" x14ac:dyDescent="0.3">
      <c r="D327" s="65"/>
      <c r="E327" s="65"/>
      <c r="F327" s="65"/>
      <c r="G327" s="65"/>
      <c r="H327" s="63"/>
      <c r="I327" s="63"/>
      <c r="J327" s="63"/>
      <c r="K327" s="81"/>
      <c r="L327" s="66"/>
      <c r="M327" s="102"/>
      <c r="N327" s="68"/>
      <c r="O327" s="68"/>
      <c r="P327" s="68"/>
      <c r="Q327" s="462"/>
      <c r="R327" s="69"/>
      <c r="S327" s="83"/>
    </row>
    <row r="328" spans="4:19" x14ac:dyDescent="0.3">
      <c r="D328" s="65"/>
      <c r="E328" s="65"/>
      <c r="F328" s="65"/>
      <c r="G328" s="65"/>
      <c r="H328" s="63"/>
      <c r="I328" s="63"/>
      <c r="J328" s="63"/>
      <c r="K328" s="81"/>
      <c r="L328" s="66"/>
      <c r="M328" s="102"/>
      <c r="N328" s="68"/>
      <c r="O328" s="68"/>
      <c r="P328" s="68"/>
      <c r="Q328" s="462"/>
      <c r="R328" s="69"/>
      <c r="S328" s="83"/>
    </row>
    <row r="329" spans="4:19" x14ac:dyDescent="0.3">
      <c r="D329" s="65"/>
      <c r="E329" s="65"/>
      <c r="F329" s="65"/>
      <c r="G329" s="65"/>
      <c r="H329" s="63"/>
      <c r="I329" s="63"/>
      <c r="J329" s="63"/>
      <c r="K329" s="81"/>
      <c r="L329" s="66"/>
      <c r="M329" s="102"/>
      <c r="N329" s="68"/>
      <c r="O329" s="68"/>
      <c r="P329" s="68"/>
      <c r="Q329" s="462"/>
      <c r="R329" s="69"/>
      <c r="S329" s="83"/>
    </row>
    <row r="330" spans="4:19" x14ac:dyDescent="0.3">
      <c r="D330" s="65"/>
      <c r="E330" s="65"/>
      <c r="F330" s="65"/>
      <c r="G330" s="65"/>
      <c r="H330" s="63"/>
      <c r="I330" s="63"/>
      <c r="J330" s="63"/>
      <c r="K330" s="81"/>
      <c r="L330" s="66"/>
      <c r="M330" s="102"/>
      <c r="N330" s="68"/>
      <c r="O330" s="68"/>
      <c r="P330" s="68"/>
      <c r="Q330" s="462"/>
      <c r="R330" s="69"/>
      <c r="S330" s="83"/>
    </row>
    <row r="331" spans="4:19" x14ac:dyDescent="0.3">
      <c r="D331" s="65"/>
      <c r="E331" s="65"/>
      <c r="F331" s="65"/>
      <c r="G331" s="65"/>
      <c r="H331" s="63"/>
      <c r="I331" s="63"/>
      <c r="J331" s="63"/>
      <c r="K331" s="81"/>
      <c r="L331" s="66"/>
      <c r="M331" s="102"/>
      <c r="N331" s="68"/>
      <c r="O331" s="68"/>
      <c r="P331" s="68"/>
      <c r="Q331" s="462"/>
      <c r="R331" s="69"/>
      <c r="S331" s="83"/>
    </row>
    <row r="332" spans="4:19" x14ac:dyDescent="0.3">
      <c r="D332" s="65"/>
      <c r="E332" s="65"/>
      <c r="F332" s="65"/>
      <c r="G332" s="65"/>
      <c r="H332" s="63"/>
      <c r="I332" s="63"/>
      <c r="J332" s="63"/>
      <c r="K332" s="81"/>
      <c r="L332" s="66"/>
      <c r="M332" s="102"/>
      <c r="N332" s="68"/>
      <c r="O332" s="68"/>
      <c r="P332" s="68"/>
      <c r="Q332" s="462"/>
      <c r="R332" s="69"/>
      <c r="S332" s="83"/>
    </row>
    <row r="333" spans="4:19" x14ac:dyDescent="0.3">
      <c r="D333" s="65"/>
      <c r="E333" s="65"/>
      <c r="F333" s="65"/>
      <c r="G333" s="65"/>
      <c r="H333" s="63"/>
      <c r="I333" s="63"/>
      <c r="J333" s="63"/>
      <c r="K333" s="81"/>
      <c r="L333" s="66"/>
      <c r="M333" s="102"/>
      <c r="N333" s="68"/>
      <c r="O333" s="68"/>
      <c r="P333" s="68"/>
      <c r="Q333" s="462"/>
      <c r="R333" s="69"/>
      <c r="S333" s="83"/>
    </row>
    <row r="334" spans="4:19" x14ac:dyDescent="0.3">
      <c r="D334" s="65"/>
      <c r="E334" s="65"/>
      <c r="F334" s="65"/>
      <c r="G334" s="65"/>
      <c r="H334" s="63"/>
      <c r="I334" s="63"/>
      <c r="J334" s="63"/>
      <c r="K334" s="81"/>
      <c r="L334" s="66"/>
      <c r="M334" s="102"/>
      <c r="N334" s="68"/>
      <c r="O334" s="68"/>
      <c r="P334" s="68"/>
      <c r="Q334" s="462"/>
      <c r="R334" s="69"/>
      <c r="S334" s="83"/>
    </row>
    <row r="335" spans="4:19" x14ac:dyDescent="0.3">
      <c r="D335" s="65"/>
      <c r="E335" s="65"/>
      <c r="F335" s="65"/>
      <c r="G335" s="65"/>
      <c r="H335" s="63"/>
      <c r="I335" s="63"/>
      <c r="J335" s="63"/>
      <c r="K335" s="81"/>
      <c r="L335" s="66"/>
      <c r="M335" s="102"/>
      <c r="N335" s="68"/>
      <c r="O335" s="68"/>
      <c r="P335" s="68"/>
      <c r="Q335" s="462"/>
      <c r="R335" s="69"/>
      <c r="S335" s="83"/>
    </row>
    <row r="336" spans="4:19" x14ac:dyDescent="0.3">
      <c r="D336" s="65"/>
      <c r="E336" s="65"/>
      <c r="F336" s="65"/>
      <c r="G336" s="65"/>
      <c r="H336" s="63"/>
      <c r="I336" s="63"/>
      <c r="J336" s="63"/>
      <c r="K336" s="81"/>
      <c r="L336" s="66"/>
      <c r="M336" s="102"/>
      <c r="N336" s="68"/>
      <c r="O336" s="68"/>
      <c r="P336" s="68"/>
      <c r="Q336" s="462"/>
      <c r="R336" s="69"/>
      <c r="S336" s="83"/>
    </row>
    <row r="337" spans="4:19" x14ac:dyDescent="0.3">
      <c r="D337" s="65"/>
      <c r="E337" s="65"/>
      <c r="F337" s="65"/>
      <c r="G337" s="65"/>
      <c r="H337" s="63"/>
      <c r="I337" s="63"/>
      <c r="J337" s="63"/>
      <c r="K337" s="81"/>
      <c r="L337" s="66"/>
      <c r="M337" s="102"/>
      <c r="N337" s="68"/>
      <c r="O337" s="68"/>
      <c r="P337" s="68"/>
      <c r="Q337" s="462"/>
      <c r="R337" s="69"/>
      <c r="S337" s="83"/>
    </row>
    <row r="338" spans="4:19" x14ac:dyDescent="0.3">
      <c r="D338" s="65"/>
      <c r="E338" s="65"/>
      <c r="F338" s="65"/>
      <c r="G338" s="65"/>
      <c r="H338" s="63"/>
      <c r="I338" s="63"/>
      <c r="J338" s="63"/>
      <c r="K338" s="81"/>
      <c r="L338" s="66"/>
      <c r="M338" s="102"/>
      <c r="N338" s="68"/>
      <c r="O338" s="68"/>
      <c r="P338" s="68"/>
      <c r="Q338" s="462"/>
      <c r="R338" s="69"/>
      <c r="S338" s="83"/>
    </row>
    <row r="339" spans="4:19" x14ac:dyDescent="0.3">
      <c r="D339" s="65"/>
      <c r="E339" s="65"/>
      <c r="F339" s="65"/>
      <c r="G339" s="65"/>
      <c r="H339" s="63"/>
      <c r="I339" s="63"/>
      <c r="J339" s="63"/>
      <c r="K339" s="81"/>
      <c r="L339" s="66"/>
      <c r="M339" s="102"/>
      <c r="N339" s="68"/>
      <c r="O339" s="68"/>
      <c r="P339" s="68"/>
      <c r="Q339" s="462"/>
      <c r="R339" s="69"/>
      <c r="S339" s="83"/>
    </row>
    <row r="340" spans="4:19" x14ac:dyDescent="0.3">
      <c r="D340" s="65"/>
      <c r="E340" s="65"/>
      <c r="F340" s="65"/>
      <c r="G340" s="65"/>
      <c r="H340" s="63"/>
      <c r="I340" s="63"/>
      <c r="J340" s="63"/>
      <c r="K340" s="81"/>
      <c r="L340" s="66"/>
      <c r="M340" s="102"/>
      <c r="N340" s="68"/>
      <c r="O340" s="68"/>
      <c r="P340" s="68"/>
      <c r="Q340" s="462"/>
      <c r="R340" s="69"/>
      <c r="S340" s="83"/>
    </row>
    <row r="341" spans="4:19" x14ac:dyDescent="0.3">
      <c r="D341" s="65"/>
      <c r="E341" s="65"/>
      <c r="F341" s="65"/>
      <c r="G341" s="65"/>
      <c r="H341" s="63"/>
      <c r="I341" s="63"/>
      <c r="J341" s="63"/>
      <c r="K341" s="81"/>
      <c r="L341" s="66"/>
      <c r="M341" s="102"/>
      <c r="N341" s="68"/>
      <c r="O341" s="68"/>
      <c r="P341" s="68"/>
      <c r="Q341" s="462"/>
      <c r="R341" s="69"/>
      <c r="S341" s="83"/>
    </row>
    <row r="342" spans="4:19" x14ac:dyDescent="0.3">
      <c r="D342" s="65"/>
      <c r="E342" s="65"/>
      <c r="F342" s="65"/>
      <c r="G342" s="65"/>
      <c r="H342" s="63"/>
      <c r="I342" s="63"/>
      <c r="J342" s="63"/>
      <c r="K342" s="81"/>
      <c r="L342" s="66"/>
      <c r="M342" s="102"/>
      <c r="N342" s="68"/>
      <c r="O342" s="68"/>
      <c r="P342" s="68"/>
      <c r="Q342" s="462"/>
      <c r="R342" s="69"/>
      <c r="S342" s="83"/>
    </row>
    <row r="343" spans="4:19" x14ac:dyDescent="0.3">
      <c r="D343" s="65"/>
      <c r="E343" s="65"/>
      <c r="F343" s="65"/>
      <c r="G343" s="65"/>
      <c r="H343" s="63"/>
      <c r="I343" s="63"/>
      <c r="J343" s="63"/>
      <c r="K343" s="81"/>
      <c r="L343" s="66"/>
      <c r="M343" s="102"/>
      <c r="N343" s="68"/>
      <c r="O343" s="68"/>
      <c r="P343" s="68"/>
      <c r="Q343" s="462"/>
      <c r="R343" s="69"/>
      <c r="S343" s="83"/>
    </row>
    <row r="344" spans="4:19" x14ac:dyDescent="0.3">
      <c r="D344" s="65"/>
      <c r="E344" s="65"/>
      <c r="F344" s="65"/>
      <c r="G344" s="65"/>
      <c r="H344" s="63"/>
      <c r="I344" s="63"/>
      <c r="J344" s="63"/>
      <c r="K344" s="81"/>
      <c r="L344" s="66"/>
      <c r="M344" s="102"/>
      <c r="N344" s="68"/>
      <c r="O344" s="68"/>
      <c r="P344" s="68"/>
      <c r="Q344" s="462"/>
      <c r="R344" s="69"/>
      <c r="S344" s="83"/>
    </row>
    <row r="345" spans="4:19" x14ac:dyDescent="0.3">
      <c r="D345" s="65"/>
      <c r="E345" s="65"/>
      <c r="F345" s="65"/>
      <c r="G345" s="65"/>
      <c r="H345" s="63"/>
      <c r="I345" s="63"/>
      <c r="J345" s="63"/>
      <c r="K345" s="81"/>
      <c r="L345" s="66"/>
      <c r="M345" s="102"/>
      <c r="N345" s="68"/>
      <c r="O345" s="68"/>
      <c r="P345" s="68"/>
      <c r="Q345" s="462"/>
      <c r="R345" s="69"/>
      <c r="S345" s="83"/>
    </row>
    <row r="346" spans="4:19" x14ac:dyDescent="0.3">
      <c r="D346" s="65"/>
      <c r="E346" s="65"/>
      <c r="F346" s="65"/>
      <c r="G346" s="65"/>
      <c r="H346" s="63"/>
      <c r="I346" s="63"/>
      <c r="J346" s="63"/>
      <c r="K346" s="81"/>
      <c r="L346" s="66"/>
      <c r="M346" s="102"/>
      <c r="N346" s="68"/>
      <c r="O346" s="68"/>
      <c r="P346" s="68"/>
      <c r="Q346" s="462"/>
      <c r="R346" s="69"/>
      <c r="S346" s="83"/>
    </row>
    <row r="347" spans="4:19" x14ac:dyDescent="0.3">
      <c r="D347" s="65"/>
      <c r="E347" s="65"/>
      <c r="F347" s="65"/>
      <c r="G347" s="65"/>
      <c r="H347" s="63"/>
      <c r="I347" s="63"/>
      <c r="J347" s="63"/>
      <c r="K347" s="81"/>
      <c r="L347" s="66"/>
      <c r="M347" s="102"/>
      <c r="N347" s="68"/>
      <c r="O347" s="68"/>
      <c r="P347" s="68"/>
      <c r="Q347" s="462"/>
      <c r="R347" s="69"/>
      <c r="S347" s="83"/>
    </row>
    <row r="348" spans="4:19" x14ac:dyDescent="0.3">
      <c r="D348" s="65"/>
      <c r="E348" s="65"/>
      <c r="F348" s="65"/>
      <c r="G348" s="65"/>
      <c r="H348" s="63"/>
      <c r="I348" s="63"/>
      <c r="J348" s="63"/>
      <c r="K348" s="81"/>
      <c r="L348" s="66"/>
      <c r="M348" s="102"/>
      <c r="N348" s="68"/>
      <c r="O348" s="68"/>
      <c r="P348" s="68"/>
      <c r="Q348" s="462"/>
      <c r="R348" s="69"/>
      <c r="S348" s="83"/>
    </row>
    <row r="349" spans="4:19" x14ac:dyDescent="0.3">
      <c r="D349" s="65"/>
      <c r="E349" s="65"/>
      <c r="F349" s="65"/>
      <c r="G349" s="65"/>
      <c r="H349" s="63"/>
      <c r="I349" s="63"/>
      <c r="J349" s="63"/>
      <c r="K349" s="81"/>
      <c r="L349" s="66"/>
      <c r="M349" s="102"/>
      <c r="N349" s="68"/>
      <c r="O349" s="68"/>
      <c r="P349" s="68"/>
      <c r="Q349" s="462"/>
      <c r="R349" s="69"/>
      <c r="S349" s="83"/>
    </row>
    <row r="350" spans="4:19" x14ac:dyDescent="0.3">
      <c r="D350" s="65"/>
      <c r="E350" s="65"/>
      <c r="F350" s="65"/>
      <c r="G350" s="65"/>
      <c r="H350" s="63"/>
      <c r="I350" s="63"/>
      <c r="J350" s="63"/>
      <c r="K350" s="81"/>
      <c r="L350" s="66"/>
      <c r="M350" s="102"/>
      <c r="N350" s="68"/>
      <c r="O350" s="68"/>
      <c r="P350" s="68"/>
      <c r="Q350" s="462"/>
      <c r="R350" s="69"/>
      <c r="S350" s="83"/>
    </row>
    <row r="351" spans="4:19" x14ac:dyDescent="0.3">
      <c r="D351" s="65"/>
      <c r="E351" s="65"/>
      <c r="F351" s="65"/>
      <c r="G351" s="65"/>
      <c r="H351" s="63"/>
      <c r="I351" s="63"/>
      <c r="J351" s="63"/>
      <c r="K351" s="81"/>
      <c r="L351" s="66"/>
      <c r="M351" s="102"/>
      <c r="N351" s="68"/>
      <c r="O351" s="68"/>
      <c r="P351" s="68"/>
      <c r="Q351" s="462"/>
      <c r="R351" s="69"/>
      <c r="S351" s="83"/>
    </row>
    <row r="352" spans="4:19" x14ac:dyDescent="0.3">
      <c r="D352" s="65"/>
      <c r="E352" s="65"/>
      <c r="F352" s="65"/>
      <c r="G352" s="65"/>
      <c r="H352" s="63"/>
      <c r="I352" s="63"/>
      <c r="J352" s="63"/>
      <c r="K352" s="81"/>
      <c r="L352" s="66"/>
      <c r="M352" s="102"/>
      <c r="N352" s="68"/>
      <c r="O352" s="68"/>
      <c r="P352" s="68"/>
      <c r="Q352" s="462"/>
      <c r="R352" s="69"/>
      <c r="S352" s="83"/>
    </row>
    <row r="353" spans="4:19" x14ac:dyDescent="0.3">
      <c r="D353" s="65"/>
      <c r="E353" s="65"/>
      <c r="F353" s="65"/>
      <c r="G353" s="65"/>
      <c r="H353" s="63"/>
      <c r="I353" s="63"/>
      <c r="J353" s="63"/>
      <c r="K353" s="81"/>
      <c r="L353" s="66"/>
      <c r="M353" s="102"/>
      <c r="N353" s="68"/>
      <c r="O353" s="68"/>
      <c r="P353" s="68"/>
      <c r="Q353" s="462"/>
      <c r="R353" s="69"/>
      <c r="S353" s="83"/>
    </row>
    <row r="354" spans="4:19" x14ac:dyDescent="0.3">
      <c r="D354" s="65"/>
      <c r="E354" s="65"/>
      <c r="F354" s="65"/>
      <c r="G354" s="65"/>
      <c r="H354" s="63"/>
      <c r="I354" s="63"/>
      <c r="J354" s="63"/>
      <c r="K354" s="81"/>
      <c r="L354" s="66"/>
      <c r="M354" s="102"/>
      <c r="N354" s="68"/>
      <c r="O354" s="68"/>
      <c r="P354" s="68"/>
      <c r="Q354" s="462"/>
      <c r="R354" s="69"/>
      <c r="S354" s="83"/>
    </row>
    <row r="355" spans="4:19" x14ac:dyDescent="0.3">
      <c r="D355" s="65"/>
      <c r="E355" s="65"/>
      <c r="F355" s="65"/>
      <c r="G355" s="65"/>
      <c r="H355" s="63"/>
      <c r="I355" s="63"/>
      <c r="J355" s="63"/>
      <c r="K355" s="81"/>
      <c r="L355" s="66"/>
      <c r="M355" s="102"/>
      <c r="N355" s="68"/>
      <c r="O355" s="68"/>
      <c r="P355" s="68"/>
      <c r="Q355" s="462"/>
      <c r="R355" s="69"/>
      <c r="S355" s="83"/>
    </row>
    <row r="356" spans="4:19" x14ac:dyDescent="0.3">
      <c r="D356" s="65"/>
      <c r="E356" s="65"/>
      <c r="F356" s="65"/>
      <c r="G356" s="65"/>
      <c r="H356" s="63"/>
      <c r="I356" s="63"/>
      <c r="J356" s="63"/>
      <c r="K356" s="81"/>
      <c r="L356" s="66"/>
      <c r="M356" s="102"/>
      <c r="N356" s="68"/>
      <c r="O356" s="68"/>
      <c r="P356" s="68"/>
      <c r="Q356" s="462"/>
      <c r="R356" s="69"/>
      <c r="S356" s="83"/>
    </row>
    <row r="357" spans="4:19" x14ac:dyDescent="0.3">
      <c r="D357" s="65"/>
      <c r="E357" s="65"/>
      <c r="F357" s="65"/>
      <c r="G357" s="65"/>
      <c r="H357" s="63"/>
      <c r="I357" s="63"/>
      <c r="J357" s="63"/>
      <c r="K357" s="81"/>
      <c r="L357" s="66"/>
      <c r="M357" s="102"/>
      <c r="N357" s="68"/>
      <c r="O357" s="68"/>
      <c r="P357" s="68"/>
      <c r="Q357" s="462"/>
      <c r="R357" s="69"/>
      <c r="S357" s="83"/>
    </row>
    <row r="358" spans="4:19" x14ac:dyDescent="0.3">
      <c r="D358" s="65"/>
      <c r="E358" s="65"/>
      <c r="F358" s="65"/>
      <c r="G358" s="65"/>
      <c r="H358" s="63"/>
      <c r="I358" s="63"/>
      <c r="J358" s="63"/>
      <c r="K358" s="81"/>
      <c r="L358" s="66"/>
      <c r="M358" s="102"/>
      <c r="N358" s="68"/>
      <c r="O358" s="68"/>
      <c r="P358" s="68"/>
      <c r="Q358" s="462"/>
      <c r="R358" s="69"/>
      <c r="S358" s="83"/>
    </row>
    <row r="359" spans="4:19" x14ac:dyDescent="0.3">
      <c r="D359" s="65"/>
      <c r="E359" s="65"/>
      <c r="F359" s="65"/>
      <c r="G359" s="65"/>
      <c r="H359" s="63"/>
      <c r="I359" s="63"/>
      <c r="J359" s="63"/>
      <c r="K359" s="81"/>
      <c r="L359" s="66"/>
      <c r="M359" s="102"/>
      <c r="N359" s="68"/>
      <c r="O359" s="68"/>
      <c r="P359" s="68"/>
      <c r="Q359" s="462"/>
      <c r="R359" s="69"/>
      <c r="S359" s="83"/>
    </row>
    <row r="360" spans="4:19" x14ac:dyDescent="0.3">
      <c r="D360" s="65"/>
      <c r="E360" s="65"/>
      <c r="F360" s="65"/>
      <c r="G360" s="65"/>
      <c r="H360" s="63"/>
      <c r="I360" s="63"/>
      <c r="J360" s="63"/>
      <c r="K360" s="81"/>
      <c r="L360" s="66"/>
      <c r="M360" s="102"/>
      <c r="N360" s="68"/>
      <c r="O360" s="68"/>
      <c r="P360" s="68"/>
      <c r="Q360" s="462"/>
      <c r="R360" s="69"/>
      <c r="S360" s="83"/>
    </row>
    <row r="361" spans="4:19" x14ac:dyDescent="0.3">
      <c r="D361" s="65"/>
      <c r="E361" s="65"/>
      <c r="F361" s="65"/>
      <c r="G361" s="65"/>
      <c r="H361" s="63"/>
      <c r="I361" s="63"/>
      <c r="J361" s="63"/>
      <c r="K361" s="81"/>
      <c r="L361" s="66"/>
      <c r="M361" s="102"/>
      <c r="N361" s="68"/>
      <c r="O361" s="68"/>
      <c r="P361" s="68"/>
      <c r="Q361" s="462"/>
      <c r="R361" s="69"/>
      <c r="S361" s="83"/>
    </row>
    <row r="362" spans="4:19" x14ac:dyDescent="0.3">
      <c r="D362" s="65"/>
      <c r="E362" s="65"/>
      <c r="F362" s="65"/>
      <c r="G362" s="65"/>
      <c r="H362" s="63"/>
      <c r="I362" s="63"/>
      <c r="J362" s="63"/>
      <c r="K362" s="81"/>
      <c r="L362" s="66"/>
      <c r="M362" s="102"/>
      <c r="N362" s="68"/>
      <c r="O362" s="68"/>
      <c r="P362" s="68"/>
      <c r="Q362" s="462"/>
      <c r="R362" s="69"/>
      <c r="S362" s="83"/>
    </row>
    <row r="363" spans="4:19" x14ac:dyDescent="0.3">
      <c r="D363" s="65"/>
      <c r="E363" s="65"/>
      <c r="F363" s="65"/>
      <c r="G363" s="65"/>
      <c r="H363" s="63"/>
      <c r="I363" s="63"/>
      <c r="J363" s="63"/>
      <c r="K363" s="81"/>
      <c r="L363" s="66"/>
      <c r="M363" s="102"/>
      <c r="N363" s="68"/>
      <c r="O363" s="68"/>
      <c r="P363" s="68"/>
      <c r="Q363" s="462"/>
      <c r="R363" s="69"/>
      <c r="S363" s="83"/>
    </row>
    <row r="364" spans="4:19" x14ac:dyDescent="0.3">
      <c r="D364" s="65"/>
      <c r="E364" s="65"/>
      <c r="F364" s="65"/>
      <c r="G364" s="65"/>
      <c r="H364" s="63"/>
      <c r="I364" s="63"/>
      <c r="J364" s="63"/>
      <c r="K364" s="81"/>
      <c r="L364" s="66"/>
      <c r="M364" s="102"/>
      <c r="N364" s="68"/>
      <c r="O364" s="68"/>
      <c r="P364" s="68"/>
      <c r="Q364" s="462"/>
      <c r="R364" s="69"/>
      <c r="S364" s="83"/>
    </row>
    <row r="365" spans="4:19" x14ac:dyDescent="0.3">
      <c r="D365" s="65"/>
      <c r="E365" s="65"/>
      <c r="F365" s="65"/>
      <c r="G365" s="65"/>
      <c r="H365" s="63"/>
      <c r="I365" s="63"/>
      <c r="J365" s="63"/>
      <c r="K365" s="81"/>
      <c r="L365" s="66"/>
      <c r="M365" s="102"/>
      <c r="N365" s="68"/>
      <c r="O365" s="68"/>
      <c r="P365" s="68"/>
      <c r="Q365" s="462"/>
      <c r="R365" s="69"/>
      <c r="S365" s="83"/>
    </row>
    <row r="366" spans="4:19" x14ac:dyDescent="0.3">
      <c r="D366" s="65"/>
      <c r="E366" s="65"/>
      <c r="F366" s="65"/>
      <c r="G366" s="65"/>
      <c r="H366" s="63"/>
      <c r="I366" s="63"/>
      <c r="J366" s="63"/>
      <c r="K366" s="81"/>
      <c r="L366" s="66"/>
      <c r="M366" s="102"/>
      <c r="N366" s="68"/>
      <c r="O366" s="68"/>
      <c r="P366" s="68"/>
      <c r="Q366" s="462"/>
      <c r="R366" s="69"/>
      <c r="S366" s="83"/>
    </row>
    <row r="367" spans="4:19" x14ac:dyDescent="0.3">
      <c r="D367" s="65"/>
      <c r="E367" s="65"/>
      <c r="F367" s="65"/>
      <c r="G367" s="65"/>
      <c r="H367" s="63"/>
      <c r="I367" s="63"/>
      <c r="J367" s="63"/>
      <c r="K367" s="81"/>
      <c r="L367" s="66"/>
      <c r="M367" s="102"/>
      <c r="N367" s="68"/>
      <c r="O367" s="68"/>
      <c r="P367" s="68"/>
      <c r="Q367" s="462"/>
      <c r="R367" s="69"/>
      <c r="S367" s="83"/>
    </row>
    <row r="368" spans="4:19" x14ac:dyDescent="0.3">
      <c r="D368" s="65"/>
      <c r="E368" s="65"/>
      <c r="F368" s="65"/>
      <c r="G368" s="65"/>
      <c r="H368" s="63"/>
      <c r="I368" s="63"/>
      <c r="J368" s="63"/>
      <c r="K368" s="81"/>
      <c r="L368" s="66"/>
      <c r="M368" s="102"/>
      <c r="N368" s="68"/>
      <c r="O368" s="68"/>
      <c r="P368" s="68"/>
      <c r="Q368" s="462"/>
      <c r="R368" s="69"/>
      <c r="S368" s="83"/>
    </row>
    <row r="369" spans="4:19" x14ac:dyDescent="0.3">
      <c r="D369" s="65"/>
      <c r="E369" s="65"/>
      <c r="F369" s="65"/>
      <c r="G369" s="65"/>
      <c r="H369" s="63"/>
      <c r="I369" s="63"/>
      <c r="J369" s="63"/>
      <c r="K369" s="81"/>
      <c r="L369" s="66"/>
      <c r="M369" s="102"/>
      <c r="N369" s="68"/>
      <c r="O369" s="68"/>
      <c r="P369" s="68"/>
      <c r="Q369" s="462"/>
      <c r="R369" s="69"/>
      <c r="S369" s="83"/>
    </row>
    <row r="370" spans="4:19" x14ac:dyDescent="0.3">
      <c r="D370" s="65"/>
      <c r="E370" s="65"/>
      <c r="F370" s="65"/>
      <c r="G370" s="65"/>
      <c r="H370" s="63"/>
      <c r="I370" s="63"/>
      <c r="J370" s="63"/>
      <c r="K370" s="81"/>
      <c r="L370" s="66"/>
      <c r="M370" s="102"/>
      <c r="N370" s="68"/>
      <c r="O370" s="68"/>
      <c r="P370" s="68"/>
      <c r="Q370" s="462"/>
      <c r="R370" s="69"/>
      <c r="S370" s="83"/>
    </row>
    <row r="371" spans="4:19" x14ac:dyDescent="0.3">
      <c r="D371" s="65"/>
      <c r="E371" s="65"/>
      <c r="F371" s="65"/>
      <c r="G371" s="65"/>
      <c r="H371" s="63"/>
      <c r="I371" s="63"/>
      <c r="J371" s="63"/>
      <c r="K371" s="81"/>
      <c r="L371" s="66"/>
      <c r="M371" s="102"/>
      <c r="N371" s="68"/>
      <c r="O371" s="68"/>
      <c r="P371" s="68"/>
      <c r="Q371" s="462"/>
      <c r="R371" s="69"/>
      <c r="S371" s="83"/>
    </row>
    <row r="372" spans="4:19" x14ac:dyDescent="0.3">
      <c r="D372" s="65"/>
      <c r="E372" s="65"/>
      <c r="F372" s="65"/>
      <c r="G372" s="65"/>
      <c r="H372" s="63"/>
      <c r="I372" s="63"/>
      <c r="J372" s="63"/>
      <c r="K372" s="81"/>
      <c r="L372" s="66"/>
      <c r="M372" s="102"/>
      <c r="N372" s="68"/>
      <c r="O372" s="68"/>
      <c r="P372" s="68"/>
      <c r="Q372" s="462"/>
      <c r="R372" s="69"/>
      <c r="S372" s="83"/>
    </row>
    <row r="373" spans="4:19" x14ac:dyDescent="0.3">
      <c r="D373" s="65"/>
      <c r="E373" s="65"/>
      <c r="F373" s="65"/>
      <c r="G373" s="65"/>
      <c r="H373" s="63"/>
      <c r="I373" s="63"/>
      <c r="J373" s="63"/>
      <c r="K373" s="81"/>
      <c r="L373" s="66"/>
      <c r="M373" s="102"/>
      <c r="N373" s="68"/>
      <c r="O373" s="68"/>
      <c r="P373" s="68"/>
      <c r="Q373" s="462"/>
      <c r="R373" s="69"/>
      <c r="S373" s="83"/>
    </row>
    <row r="374" spans="4:19" x14ac:dyDescent="0.3">
      <c r="D374" s="65"/>
      <c r="E374" s="65"/>
      <c r="F374" s="65"/>
      <c r="G374" s="65"/>
      <c r="H374" s="63"/>
      <c r="I374" s="63"/>
      <c r="J374" s="63"/>
      <c r="K374" s="81"/>
      <c r="L374" s="66"/>
      <c r="M374" s="102"/>
      <c r="N374" s="68"/>
      <c r="O374" s="68"/>
      <c r="P374" s="68"/>
      <c r="Q374" s="462"/>
      <c r="R374" s="69"/>
      <c r="S374" s="83"/>
    </row>
    <row r="375" spans="4:19" x14ac:dyDescent="0.3">
      <c r="D375" s="65"/>
      <c r="E375" s="65"/>
      <c r="F375" s="65"/>
      <c r="G375" s="65"/>
      <c r="H375" s="63"/>
      <c r="I375" s="63"/>
      <c r="J375" s="63"/>
      <c r="K375" s="81"/>
      <c r="L375" s="66"/>
      <c r="M375" s="102"/>
      <c r="N375" s="68"/>
      <c r="O375" s="68"/>
      <c r="P375" s="68"/>
      <c r="Q375" s="462"/>
      <c r="R375" s="69"/>
      <c r="S375" s="83"/>
    </row>
    <row r="376" spans="4:19" x14ac:dyDescent="0.3">
      <c r="D376" s="65"/>
      <c r="E376" s="65"/>
      <c r="F376" s="65"/>
      <c r="G376" s="65"/>
      <c r="H376" s="63"/>
      <c r="I376" s="63"/>
      <c r="J376" s="63"/>
      <c r="K376" s="81"/>
      <c r="L376" s="66"/>
      <c r="M376" s="102"/>
      <c r="N376" s="68"/>
      <c r="O376" s="68"/>
      <c r="P376" s="68"/>
      <c r="Q376" s="462"/>
      <c r="R376" s="69"/>
      <c r="S376" s="83"/>
    </row>
    <row r="377" spans="4:19" x14ac:dyDescent="0.3">
      <c r="D377" s="65"/>
      <c r="E377" s="65"/>
      <c r="F377" s="65"/>
      <c r="G377" s="65"/>
      <c r="H377" s="63"/>
      <c r="I377" s="63"/>
      <c r="J377" s="63"/>
      <c r="K377" s="81"/>
      <c r="L377" s="66"/>
      <c r="M377" s="102"/>
      <c r="N377" s="68"/>
      <c r="O377" s="68"/>
      <c r="P377" s="68"/>
      <c r="Q377" s="462"/>
      <c r="R377" s="69"/>
      <c r="S377" s="83"/>
    </row>
    <row r="378" spans="4:19" x14ac:dyDescent="0.3">
      <c r="D378" s="65"/>
      <c r="E378" s="65"/>
      <c r="F378" s="65"/>
      <c r="G378" s="65"/>
      <c r="H378" s="63"/>
      <c r="I378" s="63"/>
      <c r="J378" s="63"/>
      <c r="K378" s="81"/>
      <c r="L378" s="66"/>
      <c r="M378" s="102"/>
      <c r="N378" s="68"/>
      <c r="O378" s="68"/>
      <c r="P378" s="68"/>
      <c r="Q378" s="462"/>
      <c r="R378" s="69"/>
      <c r="S378" s="83"/>
    </row>
    <row r="379" spans="4:19" x14ac:dyDescent="0.3">
      <c r="D379" s="65"/>
      <c r="E379" s="65"/>
      <c r="F379" s="65"/>
      <c r="G379" s="65"/>
      <c r="H379" s="63"/>
      <c r="I379" s="63"/>
      <c r="J379" s="63"/>
      <c r="K379" s="81"/>
      <c r="L379" s="66"/>
      <c r="M379" s="102"/>
      <c r="N379" s="68"/>
      <c r="O379" s="68"/>
      <c r="P379" s="68"/>
      <c r="Q379" s="462"/>
      <c r="R379" s="69"/>
      <c r="S379" s="83"/>
    </row>
    <row r="380" spans="4:19" x14ac:dyDescent="0.3">
      <c r="D380" s="65"/>
      <c r="E380" s="65"/>
      <c r="F380" s="65"/>
      <c r="G380" s="65"/>
      <c r="H380" s="63"/>
      <c r="I380" s="63"/>
      <c r="J380" s="63"/>
      <c r="K380" s="81"/>
      <c r="L380" s="66"/>
      <c r="M380" s="102"/>
      <c r="N380" s="68"/>
      <c r="O380" s="68"/>
      <c r="P380" s="68"/>
      <c r="Q380" s="462"/>
      <c r="R380" s="69"/>
      <c r="S380" s="83"/>
    </row>
    <row r="381" spans="4:19" x14ac:dyDescent="0.3">
      <c r="D381" s="65"/>
      <c r="E381" s="65"/>
      <c r="F381" s="65"/>
      <c r="G381" s="65"/>
      <c r="H381" s="63"/>
      <c r="I381" s="63"/>
      <c r="J381" s="63"/>
      <c r="K381" s="81"/>
      <c r="L381" s="66"/>
      <c r="M381" s="102"/>
      <c r="N381" s="68"/>
      <c r="O381" s="68"/>
      <c r="P381" s="68"/>
      <c r="Q381" s="462"/>
      <c r="R381" s="69"/>
      <c r="S381" s="83"/>
    </row>
    <row r="382" spans="4:19" x14ac:dyDescent="0.3">
      <c r="D382" s="65"/>
      <c r="E382" s="65"/>
      <c r="F382" s="65"/>
      <c r="G382" s="65"/>
      <c r="H382" s="63"/>
      <c r="I382" s="63"/>
      <c r="J382" s="63"/>
      <c r="K382" s="81"/>
      <c r="L382" s="66"/>
      <c r="M382" s="102"/>
      <c r="N382" s="68"/>
      <c r="O382" s="68"/>
      <c r="P382" s="68"/>
      <c r="Q382" s="462"/>
      <c r="R382" s="69"/>
      <c r="S382" s="83"/>
    </row>
    <row r="383" spans="4:19" x14ac:dyDescent="0.3">
      <c r="D383" s="65"/>
      <c r="E383" s="65"/>
      <c r="F383" s="65"/>
      <c r="G383" s="65"/>
      <c r="H383" s="63"/>
      <c r="I383" s="63"/>
      <c r="J383" s="63"/>
      <c r="K383" s="81"/>
      <c r="L383" s="66"/>
      <c r="M383" s="102"/>
      <c r="N383" s="68"/>
      <c r="O383" s="68"/>
      <c r="P383" s="68"/>
      <c r="Q383" s="462"/>
      <c r="R383" s="69"/>
      <c r="S383" s="83"/>
    </row>
    <row r="384" spans="4:19" x14ac:dyDescent="0.3">
      <c r="D384" s="65"/>
      <c r="E384" s="65"/>
      <c r="F384" s="65"/>
      <c r="G384" s="65"/>
      <c r="H384" s="63"/>
      <c r="I384" s="63"/>
      <c r="J384" s="63"/>
      <c r="K384" s="81"/>
      <c r="L384" s="66"/>
      <c r="M384" s="102"/>
      <c r="N384" s="68"/>
      <c r="O384" s="68"/>
      <c r="P384" s="68"/>
      <c r="Q384" s="462"/>
      <c r="R384" s="69"/>
      <c r="S384" s="83"/>
    </row>
    <row r="385" spans="4:19" x14ac:dyDescent="0.3">
      <c r="D385" s="65"/>
      <c r="E385" s="65"/>
      <c r="F385" s="65"/>
      <c r="G385" s="65"/>
      <c r="H385" s="63"/>
      <c r="I385" s="63"/>
      <c r="J385" s="63"/>
      <c r="K385" s="81"/>
      <c r="L385" s="66"/>
      <c r="M385" s="102"/>
      <c r="N385" s="68"/>
      <c r="O385" s="68"/>
      <c r="P385" s="68"/>
      <c r="Q385" s="462"/>
      <c r="R385" s="69"/>
      <c r="S385" s="83"/>
    </row>
    <row r="386" spans="4:19" x14ac:dyDescent="0.3">
      <c r="D386" s="65"/>
      <c r="E386" s="65"/>
      <c r="F386" s="65"/>
      <c r="G386" s="65"/>
      <c r="H386" s="63"/>
      <c r="I386" s="63"/>
      <c r="J386" s="63"/>
      <c r="K386" s="81"/>
      <c r="L386" s="66"/>
      <c r="M386" s="102"/>
      <c r="N386" s="68"/>
      <c r="O386" s="68"/>
      <c r="P386" s="68"/>
      <c r="Q386" s="462"/>
      <c r="R386" s="69"/>
      <c r="S386" s="83"/>
    </row>
    <row r="387" spans="4:19" x14ac:dyDescent="0.3">
      <c r="D387" s="65"/>
      <c r="E387" s="65"/>
      <c r="F387" s="65"/>
      <c r="G387" s="65"/>
      <c r="H387" s="63"/>
      <c r="I387" s="63"/>
      <c r="J387" s="63"/>
      <c r="K387" s="81"/>
      <c r="L387" s="66"/>
      <c r="M387" s="102"/>
      <c r="N387" s="68"/>
      <c r="O387" s="68"/>
      <c r="P387" s="68"/>
      <c r="Q387" s="462"/>
      <c r="R387" s="69"/>
      <c r="S387" s="83"/>
    </row>
    <row r="388" spans="4:19" x14ac:dyDescent="0.3">
      <c r="D388" s="65"/>
      <c r="E388" s="65"/>
      <c r="F388" s="65"/>
      <c r="G388" s="65"/>
      <c r="H388" s="63"/>
      <c r="I388" s="63"/>
      <c r="J388" s="63"/>
      <c r="K388" s="81"/>
      <c r="L388" s="66"/>
      <c r="M388" s="102"/>
      <c r="N388" s="68"/>
      <c r="O388" s="68"/>
      <c r="P388" s="68"/>
      <c r="Q388" s="462"/>
      <c r="R388" s="69"/>
      <c r="S388" s="83"/>
    </row>
    <row r="389" spans="4:19" x14ac:dyDescent="0.3">
      <c r="D389" s="65"/>
      <c r="E389" s="65"/>
      <c r="F389" s="65"/>
      <c r="G389" s="65"/>
      <c r="H389" s="63"/>
      <c r="I389" s="63"/>
      <c r="J389" s="63"/>
      <c r="K389" s="81"/>
      <c r="L389" s="66"/>
      <c r="M389" s="102"/>
      <c r="N389" s="68"/>
      <c r="O389" s="68"/>
      <c r="P389" s="68"/>
      <c r="Q389" s="462"/>
      <c r="R389" s="69"/>
      <c r="S389" s="83"/>
    </row>
    <row r="390" spans="4:19" x14ac:dyDescent="0.3">
      <c r="D390" s="65"/>
      <c r="E390" s="65"/>
      <c r="F390" s="65"/>
      <c r="G390" s="65"/>
      <c r="H390" s="63"/>
      <c r="I390" s="63"/>
      <c r="J390" s="63"/>
      <c r="K390" s="81"/>
      <c r="L390" s="66"/>
      <c r="M390" s="102"/>
      <c r="N390" s="68"/>
      <c r="O390" s="68"/>
      <c r="P390" s="68"/>
      <c r="Q390" s="462"/>
      <c r="R390" s="69"/>
      <c r="S390" s="83"/>
    </row>
    <row r="391" spans="4:19" x14ac:dyDescent="0.3">
      <c r="D391" s="65"/>
      <c r="E391" s="65"/>
      <c r="F391" s="65"/>
      <c r="G391" s="65"/>
      <c r="H391" s="63"/>
      <c r="I391" s="63"/>
      <c r="J391" s="63"/>
      <c r="K391" s="81"/>
      <c r="L391" s="66"/>
      <c r="M391" s="102"/>
      <c r="N391" s="68"/>
      <c r="O391" s="68"/>
      <c r="P391" s="68"/>
      <c r="Q391" s="462"/>
      <c r="R391" s="69"/>
      <c r="S391" s="83"/>
    </row>
    <row r="392" spans="4:19" x14ac:dyDescent="0.3">
      <c r="D392" s="65"/>
      <c r="E392" s="65"/>
      <c r="F392" s="65"/>
      <c r="G392" s="65"/>
      <c r="H392" s="63"/>
      <c r="I392" s="63"/>
      <c r="J392" s="63"/>
      <c r="K392" s="81"/>
      <c r="L392" s="66"/>
      <c r="M392" s="102"/>
      <c r="N392" s="68"/>
      <c r="O392" s="68"/>
      <c r="P392" s="68"/>
      <c r="Q392" s="462"/>
      <c r="R392" s="69"/>
      <c r="S392" s="83"/>
    </row>
    <row r="393" spans="4:19" x14ac:dyDescent="0.3">
      <c r="D393" s="65"/>
      <c r="E393" s="65"/>
      <c r="F393" s="65"/>
      <c r="G393" s="65"/>
      <c r="H393" s="63"/>
      <c r="I393" s="63"/>
      <c r="J393" s="63"/>
      <c r="K393" s="81"/>
      <c r="L393" s="66"/>
      <c r="M393" s="102"/>
      <c r="N393" s="68"/>
      <c r="O393" s="68"/>
      <c r="P393" s="68"/>
      <c r="Q393" s="462"/>
      <c r="R393" s="69"/>
      <c r="S393" s="83"/>
    </row>
    <row r="394" spans="4:19" x14ac:dyDescent="0.3">
      <c r="D394" s="65"/>
      <c r="E394" s="65"/>
      <c r="F394" s="65"/>
      <c r="G394" s="65"/>
      <c r="H394" s="63"/>
      <c r="I394" s="63"/>
      <c r="J394" s="63"/>
      <c r="K394" s="81"/>
      <c r="L394" s="66"/>
      <c r="M394" s="102"/>
      <c r="N394" s="68"/>
      <c r="O394" s="68"/>
      <c r="P394" s="68"/>
      <c r="Q394" s="462"/>
      <c r="R394" s="69"/>
      <c r="S394" s="83"/>
    </row>
    <row r="395" spans="4:19" x14ac:dyDescent="0.3">
      <c r="D395" s="65"/>
      <c r="E395" s="65"/>
      <c r="F395" s="65"/>
      <c r="G395" s="65"/>
      <c r="H395" s="63"/>
      <c r="I395" s="63"/>
      <c r="J395" s="63"/>
      <c r="K395" s="81"/>
      <c r="L395" s="66"/>
      <c r="M395" s="102"/>
      <c r="N395" s="68"/>
      <c r="O395" s="68"/>
      <c r="P395" s="68"/>
      <c r="Q395" s="462"/>
      <c r="R395" s="69"/>
      <c r="S395" s="83"/>
    </row>
    <row r="396" spans="4:19" x14ac:dyDescent="0.3">
      <c r="D396" s="65"/>
      <c r="E396" s="65"/>
      <c r="F396" s="65"/>
      <c r="G396" s="65"/>
      <c r="H396" s="63"/>
      <c r="I396" s="63"/>
      <c r="J396" s="63"/>
      <c r="K396" s="81"/>
      <c r="L396" s="66"/>
      <c r="M396" s="102"/>
      <c r="N396" s="68"/>
      <c r="O396" s="68"/>
      <c r="P396" s="68"/>
      <c r="Q396" s="462"/>
      <c r="R396" s="69"/>
      <c r="S396" s="83"/>
    </row>
    <row r="397" spans="4:19" x14ac:dyDescent="0.3">
      <c r="D397" s="65"/>
      <c r="E397" s="65"/>
      <c r="F397" s="65"/>
      <c r="G397" s="65"/>
      <c r="H397" s="63"/>
      <c r="I397" s="63"/>
      <c r="J397" s="63"/>
      <c r="K397" s="81"/>
      <c r="L397" s="66"/>
      <c r="M397" s="102"/>
      <c r="N397" s="68"/>
      <c r="O397" s="68"/>
      <c r="P397" s="68"/>
      <c r="Q397" s="462"/>
      <c r="R397" s="69"/>
      <c r="S397" s="83"/>
    </row>
    <row r="398" spans="4:19" x14ac:dyDescent="0.3">
      <c r="D398" s="65"/>
      <c r="E398" s="65"/>
      <c r="F398" s="65"/>
      <c r="G398" s="65"/>
      <c r="H398" s="63"/>
      <c r="I398" s="63"/>
      <c r="J398" s="63"/>
      <c r="K398" s="81"/>
      <c r="L398" s="66"/>
      <c r="M398" s="102"/>
      <c r="N398" s="68"/>
      <c r="O398" s="68"/>
      <c r="P398" s="68"/>
      <c r="Q398" s="462"/>
      <c r="R398" s="69"/>
      <c r="S398" s="83"/>
    </row>
    <row r="399" spans="4:19" x14ac:dyDescent="0.3">
      <c r="D399" s="65"/>
      <c r="E399" s="65"/>
      <c r="F399" s="65"/>
      <c r="G399" s="65"/>
      <c r="H399" s="63"/>
      <c r="I399" s="63"/>
      <c r="J399" s="63"/>
      <c r="K399" s="81"/>
      <c r="L399" s="66"/>
      <c r="M399" s="102"/>
      <c r="N399" s="68"/>
      <c r="O399" s="68"/>
      <c r="P399" s="68"/>
      <c r="Q399" s="462"/>
      <c r="R399" s="69"/>
      <c r="S399" s="83"/>
    </row>
    <row r="400" spans="4:19" x14ac:dyDescent="0.3">
      <c r="D400" s="65"/>
      <c r="E400" s="65"/>
      <c r="F400" s="65"/>
      <c r="G400" s="65"/>
      <c r="H400" s="63"/>
      <c r="I400" s="63"/>
      <c r="J400" s="63"/>
      <c r="K400" s="81"/>
      <c r="L400" s="66"/>
      <c r="M400" s="102"/>
      <c r="N400" s="68"/>
      <c r="O400" s="68"/>
      <c r="P400" s="68"/>
      <c r="Q400" s="462"/>
      <c r="R400" s="69"/>
      <c r="S400" s="83"/>
    </row>
    <row r="401" spans="4:19" x14ac:dyDescent="0.3">
      <c r="D401" s="65"/>
      <c r="E401" s="65"/>
      <c r="F401" s="65"/>
      <c r="G401" s="65"/>
      <c r="H401" s="63"/>
      <c r="I401" s="63"/>
      <c r="J401" s="63"/>
      <c r="K401" s="81"/>
      <c r="L401" s="66"/>
      <c r="M401" s="102"/>
      <c r="N401" s="68"/>
      <c r="O401" s="68"/>
      <c r="P401" s="68"/>
      <c r="Q401" s="462"/>
      <c r="R401" s="69"/>
      <c r="S401" s="83"/>
    </row>
    <row r="402" spans="4:19" x14ac:dyDescent="0.3">
      <c r="D402" s="65"/>
      <c r="E402" s="65"/>
      <c r="F402" s="65"/>
      <c r="G402" s="65"/>
      <c r="H402" s="63"/>
      <c r="I402" s="63"/>
      <c r="J402" s="63"/>
      <c r="K402" s="81"/>
      <c r="L402" s="66"/>
      <c r="M402" s="102"/>
      <c r="N402" s="68"/>
      <c r="O402" s="68"/>
      <c r="P402" s="68"/>
      <c r="Q402" s="462"/>
      <c r="R402" s="69"/>
      <c r="S402" s="83"/>
    </row>
    <row r="403" spans="4:19" x14ac:dyDescent="0.3">
      <c r="D403" s="65"/>
      <c r="E403" s="65"/>
      <c r="F403" s="65"/>
      <c r="G403" s="65"/>
      <c r="H403" s="63"/>
      <c r="I403" s="63"/>
      <c r="J403" s="63"/>
      <c r="K403" s="81"/>
      <c r="L403" s="66"/>
      <c r="M403" s="102"/>
      <c r="N403" s="68"/>
      <c r="O403" s="68"/>
      <c r="P403" s="68"/>
      <c r="Q403" s="462"/>
      <c r="R403" s="69"/>
      <c r="S403" s="83"/>
    </row>
    <row r="404" spans="4:19" x14ac:dyDescent="0.3">
      <c r="D404" s="65"/>
      <c r="E404" s="65"/>
      <c r="F404" s="65"/>
      <c r="G404" s="65"/>
      <c r="H404" s="63"/>
      <c r="I404" s="63"/>
      <c r="J404" s="63"/>
      <c r="K404" s="81"/>
      <c r="L404" s="66"/>
      <c r="M404" s="102"/>
      <c r="N404" s="68"/>
      <c r="O404" s="68"/>
      <c r="P404" s="68"/>
      <c r="Q404" s="462"/>
      <c r="R404" s="69"/>
      <c r="S404" s="83"/>
    </row>
    <row r="405" spans="4:19" x14ac:dyDescent="0.3">
      <c r="D405" s="65"/>
      <c r="E405" s="65"/>
      <c r="F405" s="65"/>
      <c r="G405" s="65"/>
      <c r="H405" s="63"/>
      <c r="I405" s="63"/>
      <c r="J405" s="63"/>
      <c r="K405" s="81"/>
      <c r="L405" s="66"/>
      <c r="M405" s="102"/>
      <c r="N405" s="68"/>
      <c r="O405" s="68"/>
      <c r="P405" s="68"/>
      <c r="Q405" s="462"/>
      <c r="R405" s="69"/>
      <c r="S405" s="83"/>
    </row>
    <row r="406" spans="4:19" x14ac:dyDescent="0.3">
      <c r="D406" s="65"/>
      <c r="E406" s="65"/>
      <c r="F406" s="65"/>
      <c r="G406" s="65"/>
      <c r="H406" s="63"/>
      <c r="I406" s="63"/>
      <c r="J406" s="63"/>
      <c r="K406" s="81"/>
      <c r="L406" s="66"/>
      <c r="M406" s="102"/>
      <c r="N406" s="68"/>
      <c r="O406" s="68"/>
      <c r="P406" s="68"/>
      <c r="Q406" s="462"/>
      <c r="R406" s="69"/>
      <c r="S406" s="83"/>
    </row>
    <row r="407" spans="4:19" x14ac:dyDescent="0.3">
      <c r="D407" s="65"/>
      <c r="E407" s="65"/>
      <c r="F407" s="65"/>
      <c r="G407" s="65"/>
      <c r="H407" s="63"/>
      <c r="I407" s="63"/>
      <c r="J407" s="63"/>
      <c r="K407" s="81"/>
      <c r="L407" s="66"/>
      <c r="M407" s="102"/>
      <c r="N407" s="68"/>
      <c r="O407" s="68"/>
      <c r="P407" s="68"/>
      <c r="Q407" s="462"/>
      <c r="R407" s="69"/>
      <c r="S407" s="83"/>
    </row>
    <row r="408" spans="4:19" x14ac:dyDescent="0.3">
      <c r="D408" s="65"/>
      <c r="E408" s="65"/>
      <c r="F408" s="65"/>
      <c r="G408" s="65"/>
      <c r="H408" s="63"/>
      <c r="I408" s="63"/>
      <c r="J408" s="63"/>
      <c r="K408" s="81"/>
      <c r="L408" s="66"/>
      <c r="M408" s="102"/>
      <c r="N408" s="68"/>
      <c r="O408" s="68"/>
      <c r="P408" s="68"/>
      <c r="Q408" s="462"/>
      <c r="R408" s="69"/>
      <c r="S408" s="83"/>
    </row>
    <row r="409" spans="4:19" x14ac:dyDescent="0.3">
      <c r="D409" s="65"/>
      <c r="E409" s="65"/>
      <c r="F409" s="65"/>
      <c r="G409" s="65"/>
      <c r="H409" s="63"/>
      <c r="I409" s="63"/>
      <c r="J409" s="63"/>
      <c r="K409" s="81"/>
      <c r="L409" s="66"/>
      <c r="M409" s="102"/>
      <c r="N409" s="68"/>
      <c r="O409" s="68"/>
      <c r="P409" s="68"/>
      <c r="Q409" s="462"/>
      <c r="R409" s="69"/>
      <c r="S409" s="83"/>
    </row>
    <row r="410" spans="4:19" x14ac:dyDescent="0.3">
      <c r="D410" s="65"/>
      <c r="E410" s="65"/>
      <c r="F410" s="65"/>
      <c r="G410" s="65"/>
      <c r="H410" s="63"/>
      <c r="I410" s="63"/>
      <c r="J410" s="63"/>
      <c r="K410" s="81"/>
      <c r="L410" s="66"/>
      <c r="M410" s="102"/>
      <c r="N410" s="68"/>
      <c r="O410" s="68"/>
      <c r="P410" s="68"/>
      <c r="Q410" s="462"/>
      <c r="R410" s="69"/>
      <c r="S410" s="83"/>
    </row>
    <row r="411" spans="4:19" x14ac:dyDescent="0.3">
      <c r="D411" s="65"/>
      <c r="E411" s="65"/>
      <c r="F411" s="65"/>
      <c r="G411" s="65"/>
      <c r="H411" s="63"/>
      <c r="I411" s="63"/>
      <c r="J411" s="63"/>
      <c r="K411" s="81"/>
      <c r="L411" s="66"/>
      <c r="M411" s="102"/>
      <c r="N411" s="68"/>
      <c r="O411" s="68"/>
      <c r="P411" s="68"/>
      <c r="Q411" s="462"/>
      <c r="R411" s="69"/>
      <c r="S411" s="83"/>
    </row>
    <row r="412" spans="4:19" x14ac:dyDescent="0.3">
      <c r="D412" s="65"/>
      <c r="E412" s="65"/>
      <c r="F412" s="65"/>
      <c r="G412" s="65"/>
      <c r="H412" s="63"/>
      <c r="I412" s="63"/>
      <c r="J412" s="63"/>
      <c r="K412" s="81"/>
      <c r="L412" s="66"/>
      <c r="M412" s="102"/>
      <c r="N412" s="68"/>
      <c r="O412" s="68"/>
      <c r="P412" s="68"/>
      <c r="Q412" s="462"/>
      <c r="R412" s="69"/>
      <c r="S412" s="83"/>
    </row>
    <row r="413" spans="4:19" x14ac:dyDescent="0.3">
      <c r="D413" s="65"/>
      <c r="E413" s="65"/>
      <c r="F413" s="65"/>
      <c r="G413" s="65"/>
      <c r="H413" s="63"/>
      <c r="I413" s="63"/>
      <c r="J413" s="63"/>
      <c r="K413" s="81"/>
      <c r="L413" s="66"/>
      <c r="M413" s="102"/>
      <c r="N413" s="68"/>
      <c r="O413" s="68"/>
      <c r="P413" s="68"/>
      <c r="Q413" s="462"/>
      <c r="R413" s="69"/>
      <c r="S413" s="83"/>
    </row>
    <row r="414" spans="4:19" x14ac:dyDescent="0.3">
      <c r="D414" s="65"/>
      <c r="E414" s="65"/>
      <c r="F414" s="65"/>
      <c r="G414" s="65"/>
      <c r="H414" s="63"/>
      <c r="I414" s="63"/>
      <c r="J414" s="63"/>
      <c r="K414" s="81"/>
      <c r="L414" s="66"/>
      <c r="M414" s="102"/>
      <c r="N414" s="68"/>
      <c r="O414" s="68"/>
      <c r="P414" s="68"/>
      <c r="Q414" s="462"/>
      <c r="R414" s="69"/>
      <c r="S414" s="83"/>
    </row>
    <row r="415" spans="4:19" x14ac:dyDescent="0.3">
      <c r="D415" s="65"/>
      <c r="E415" s="65"/>
      <c r="F415" s="65"/>
      <c r="G415" s="65"/>
      <c r="H415" s="63"/>
      <c r="I415" s="63"/>
      <c r="J415" s="63"/>
      <c r="K415" s="81"/>
      <c r="L415" s="66"/>
      <c r="M415" s="102"/>
      <c r="N415" s="68"/>
      <c r="O415" s="68"/>
      <c r="P415" s="68"/>
      <c r="Q415" s="462"/>
      <c r="R415" s="69"/>
      <c r="S415" s="83"/>
    </row>
    <row r="416" spans="4:19" x14ac:dyDescent="0.3">
      <c r="D416" s="65"/>
      <c r="E416" s="65"/>
      <c r="F416" s="65"/>
      <c r="G416" s="65"/>
      <c r="H416" s="63"/>
      <c r="I416" s="63"/>
      <c r="J416" s="63"/>
      <c r="K416" s="81"/>
      <c r="L416" s="66"/>
      <c r="M416" s="102"/>
      <c r="N416" s="68"/>
      <c r="O416" s="68"/>
      <c r="P416" s="68"/>
      <c r="Q416" s="462"/>
      <c r="R416" s="69"/>
      <c r="S416" s="83"/>
    </row>
    <row r="417" spans="4:19" x14ac:dyDescent="0.3">
      <c r="D417" s="65"/>
      <c r="E417" s="65"/>
      <c r="F417" s="65"/>
      <c r="G417" s="65"/>
      <c r="H417" s="63"/>
      <c r="I417" s="63"/>
      <c r="J417" s="63"/>
      <c r="K417" s="81"/>
      <c r="L417" s="66"/>
      <c r="M417" s="102"/>
      <c r="N417" s="68"/>
      <c r="O417" s="68"/>
      <c r="P417" s="68"/>
      <c r="Q417" s="462"/>
      <c r="R417" s="69"/>
      <c r="S417" s="83"/>
    </row>
    <row r="418" spans="4:19" x14ac:dyDescent="0.3">
      <c r="D418" s="65"/>
      <c r="E418" s="65"/>
      <c r="F418" s="65"/>
      <c r="G418" s="65"/>
      <c r="H418" s="63"/>
      <c r="I418" s="63"/>
      <c r="J418" s="63"/>
      <c r="K418" s="81"/>
      <c r="L418" s="66"/>
      <c r="M418" s="102"/>
      <c r="N418" s="68"/>
      <c r="O418" s="68"/>
      <c r="P418" s="68"/>
      <c r="Q418" s="462"/>
      <c r="R418" s="69"/>
      <c r="S418" s="83"/>
    </row>
    <row r="419" spans="4:19" x14ac:dyDescent="0.3">
      <c r="D419" s="65"/>
      <c r="E419" s="65"/>
      <c r="F419" s="65"/>
      <c r="G419" s="65"/>
      <c r="H419" s="63"/>
      <c r="I419" s="63"/>
      <c r="J419" s="63"/>
      <c r="K419" s="81"/>
      <c r="L419" s="66"/>
      <c r="M419" s="102"/>
      <c r="N419" s="68"/>
      <c r="O419" s="68"/>
      <c r="P419" s="68"/>
      <c r="Q419" s="462"/>
      <c r="R419" s="69"/>
      <c r="S419" s="83"/>
    </row>
    <row r="420" spans="4:19" x14ac:dyDescent="0.3">
      <c r="D420" s="65"/>
      <c r="E420" s="65"/>
      <c r="F420" s="65"/>
      <c r="G420" s="65"/>
      <c r="H420" s="63"/>
      <c r="I420" s="63"/>
      <c r="J420" s="63"/>
      <c r="K420" s="81"/>
      <c r="L420" s="66"/>
      <c r="M420" s="102"/>
      <c r="N420" s="68"/>
      <c r="O420" s="68"/>
      <c r="P420" s="68"/>
      <c r="Q420" s="462"/>
      <c r="R420" s="69"/>
      <c r="S420" s="83"/>
    </row>
    <row r="421" spans="4:19" x14ac:dyDescent="0.3">
      <c r="D421" s="65"/>
      <c r="E421" s="65"/>
      <c r="F421" s="65"/>
      <c r="G421" s="65"/>
      <c r="H421" s="63"/>
      <c r="I421" s="63"/>
      <c r="J421" s="63"/>
      <c r="K421" s="81"/>
      <c r="L421" s="66"/>
      <c r="M421" s="102"/>
      <c r="N421" s="68"/>
      <c r="O421" s="68"/>
      <c r="P421" s="68"/>
      <c r="Q421" s="462"/>
      <c r="R421" s="69"/>
      <c r="S421" s="83"/>
    </row>
    <row r="422" spans="4:19" x14ac:dyDescent="0.3">
      <c r="D422" s="65"/>
      <c r="E422" s="65"/>
      <c r="F422" s="65"/>
      <c r="G422" s="65"/>
      <c r="H422" s="63"/>
      <c r="I422" s="63"/>
      <c r="J422" s="63"/>
      <c r="K422" s="81"/>
      <c r="L422" s="66"/>
      <c r="M422" s="102"/>
      <c r="N422" s="68"/>
      <c r="O422" s="68"/>
      <c r="P422" s="68"/>
      <c r="Q422" s="462"/>
      <c r="R422" s="69"/>
      <c r="S422" s="83"/>
    </row>
    <row r="423" spans="4:19" x14ac:dyDescent="0.3">
      <c r="D423" s="65"/>
      <c r="E423" s="65"/>
      <c r="F423" s="65"/>
      <c r="G423" s="65"/>
      <c r="H423" s="63"/>
      <c r="I423" s="63"/>
      <c r="J423" s="63"/>
      <c r="K423" s="81"/>
      <c r="L423" s="66"/>
      <c r="M423" s="102"/>
      <c r="N423" s="68"/>
      <c r="O423" s="68"/>
      <c r="P423" s="68"/>
      <c r="Q423" s="462"/>
      <c r="R423" s="69"/>
      <c r="S423" s="83"/>
    </row>
    <row r="424" spans="4:19" x14ac:dyDescent="0.3">
      <c r="D424" s="65"/>
      <c r="E424" s="65"/>
      <c r="F424" s="65"/>
      <c r="G424" s="65"/>
      <c r="H424" s="63"/>
      <c r="I424" s="63"/>
      <c r="J424" s="63"/>
      <c r="K424" s="81"/>
      <c r="L424" s="66"/>
      <c r="M424" s="102"/>
      <c r="N424" s="68"/>
      <c r="O424" s="68"/>
      <c r="P424" s="68"/>
      <c r="Q424" s="462"/>
      <c r="R424" s="69"/>
      <c r="S424" s="83"/>
    </row>
    <row r="425" spans="4:19" x14ac:dyDescent="0.3">
      <c r="D425" s="65"/>
      <c r="E425" s="65"/>
      <c r="F425" s="65"/>
      <c r="G425" s="65"/>
      <c r="H425" s="63"/>
      <c r="I425" s="63"/>
      <c r="J425" s="63"/>
      <c r="K425" s="81"/>
      <c r="L425" s="66"/>
      <c r="M425" s="102"/>
      <c r="N425" s="68"/>
      <c r="O425" s="68"/>
      <c r="P425" s="68"/>
      <c r="Q425" s="462"/>
      <c r="R425" s="69"/>
      <c r="S425" s="83"/>
    </row>
    <row r="426" spans="4:19" x14ac:dyDescent="0.3">
      <c r="D426" s="65"/>
      <c r="E426" s="65"/>
      <c r="F426" s="65"/>
      <c r="G426" s="65"/>
      <c r="H426" s="63"/>
      <c r="I426" s="63"/>
      <c r="J426" s="63"/>
      <c r="K426" s="81"/>
      <c r="L426" s="66"/>
      <c r="M426" s="102"/>
      <c r="N426" s="68"/>
      <c r="O426" s="68"/>
      <c r="P426" s="68"/>
      <c r="Q426" s="462"/>
      <c r="R426" s="69"/>
      <c r="S426" s="83"/>
    </row>
    <row r="427" spans="4:19" x14ac:dyDescent="0.3">
      <c r="D427" s="65"/>
      <c r="E427" s="65"/>
      <c r="F427" s="65"/>
      <c r="G427" s="65"/>
      <c r="H427" s="63"/>
      <c r="I427" s="63"/>
      <c r="J427" s="63"/>
      <c r="K427" s="81"/>
      <c r="L427" s="66"/>
      <c r="M427" s="102"/>
      <c r="N427" s="68"/>
      <c r="O427" s="68"/>
      <c r="P427" s="68"/>
      <c r="Q427" s="462"/>
      <c r="R427" s="69"/>
      <c r="S427" s="83"/>
    </row>
    <row r="428" spans="4:19" x14ac:dyDescent="0.3">
      <c r="D428" s="65"/>
      <c r="E428" s="65"/>
      <c r="F428" s="65"/>
      <c r="G428" s="65"/>
      <c r="H428" s="63"/>
      <c r="I428" s="63"/>
      <c r="J428" s="63"/>
      <c r="K428" s="81"/>
      <c r="L428" s="66"/>
      <c r="M428" s="102"/>
      <c r="N428" s="68"/>
      <c r="O428" s="68"/>
      <c r="P428" s="68"/>
      <c r="Q428" s="462"/>
      <c r="R428" s="69"/>
      <c r="S428" s="83"/>
    </row>
    <row r="429" spans="4:19" x14ac:dyDescent="0.3">
      <c r="D429" s="65"/>
      <c r="E429" s="65"/>
      <c r="F429" s="65"/>
      <c r="G429" s="65"/>
      <c r="H429" s="63"/>
      <c r="I429" s="63"/>
      <c r="J429" s="63"/>
      <c r="K429" s="81"/>
      <c r="L429" s="66"/>
      <c r="M429" s="102"/>
      <c r="N429" s="68"/>
      <c r="O429" s="68"/>
      <c r="P429" s="68"/>
      <c r="Q429" s="462"/>
      <c r="R429" s="69"/>
      <c r="S429" s="83"/>
    </row>
    <row r="430" spans="4:19" x14ac:dyDescent="0.3">
      <c r="D430" s="65"/>
      <c r="E430" s="65"/>
      <c r="F430" s="65"/>
      <c r="G430" s="65"/>
      <c r="H430" s="63"/>
      <c r="I430" s="63"/>
      <c r="J430" s="63"/>
      <c r="K430" s="81"/>
      <c r="L430" s="66"/>
      <c r="M430" s="102"/>
      <c r="N430" s="68"/>
      <c r="O430" s="68"/>
      <c r="P430" s="68"/>
      <c r="Q430" s="462"/>
      <c r="R430" s="69"/>
      <c r="S430" s="83"/>
    </row>
    <row r="431" spans="4:19" x14ac:dyDescent="0.3">
      <c r="D431" s="65"/>
      <c r="E431" s="65"/>
      <c r="F431" s="65"/>
      <c r="G431" s="65"/>
      <c r="H431" s="63"/>
      <c r="I431" s="63"/>
      <c r="J431" s="63"/>
      <c r="K431" s="81"/>
      <c r="L431" s="66"/>
      <c r="M431" s="102"/>
      <c r="N431" s="68"/>
      <c r="O431" s="68"/>
      <c r="P431" s="68"/>
      <c r="Q431" s="462"/>
      <c r="R431" s="69"/>
      <c r="S431" s="83"/>
    </row>
    <row r="432" spans="4:19" x14ac:dyDescent="0.3">
      <c r="D432" s="65"/>
      <c r="E432" s="65"/>
      <c r="F432" s="65"/>
      <c r="G432" s="65"/>
      <c r="H432" s="63"/>
      <c r="I432" s="63"/>
      <c r="J432" s="63"/>
      <c r="K432" s="81"/>
      <c r="L432" s="66"/>
      <c r="M432" s="102"/>
      <c r="N432" s="68"/>
      <c r="O432" s="68"/>
      <c r="P432" s="68"/>
      <c r="Q432" s="462"/>
      <c r="R432" s="69"/>
      <c r="S432" s="83"/>
    </row>
    <row r="433" spans="4:19" x14ac:dyDescent="0.3">
      <c r="D433" s="65"/>
      <c r="E433" s="65"/>
      <c r="F433" s="65"/>
      <c r="G433" s="65"/>
      <c r="H433" s="63"/>
      <c r="I433" s="63"/>
      <c r="J433" s="63"/>
      <c r="K433" s="81"/>
      <c r="L433" s="66"/>
      <c r="M433" s="102"/>
      <c r="N433" s="68"/>
      <c r="O433" s="68"/>
      <c r="P433" s="68"/>
      <c r="Q433" s="462"/>
      <c r="R433" s="69"/>
      <c r="S433" s="83"/>
    </row>
    <row r="434" spans="4:19" x14ac:dyDescent="0.3">
      <c r="D434" s="65"/>
      <c r="E434" s="65"/>
      <c r="F434" s="65"/>
      <c r="G434" s="65"/>
      <c r="H434" s="63"/>
      <c r="I434" s="63"/>
      <c r="J434" s="63"/>
      <c r="K434" s="81"/>
      <c r="L434" s="66"/>
      <c r="M434" s="102"/>
      <c r="N434" s="68"/>
      <c r="O434" s="68"/>
      <c r="P434" s="68"/>
      <c r="Q434" s="462"/>
      <c r="R434" s="69"/>
      <c r="S434" s="83"/>
    </row>
    <row r="435" spans="4:19" x14ac:dyDescent="0.3">
      <c r="D435" s="65"/>
      <c r="E435" s="65"/>
      <c r="F435" s="65"/>
      <c r="G435" s="65"/>
      <c r="H435" s="63"/>
      <c r="I435" s="63"/>
      <c r="J435" s="63"/>
      <c r="K435" s="81"/>
      <c r="L435" s="66"/>
      <c r="M435" s="102"/>
      <c r="N435" s="68"/>
      <c r="O435" s="68"/>
      <c r="P435" s="68"/>
      <c r="Q435" s="462"/>
      <c r="R435" s="69"/>
      <c r="S435" s="83"/>
    </row>
    <row r="436" spans="4:19" x14ac:dyDescent="0.3">
      <c r="D436" s="65"/>
      <c r="E436" s="65"/>
      <c r="F436" s="65"/>
      <c r="G436" s="65"/>
      <c r="H436" s="63"/>
      <c r="I436" s="63"/>
      <c r="J436" s="63"/>
      <c r="K436" s="81"/>
      <c r="L436" s="66"/>
      <c r="M436" s="102"/>
      <c r="N436" s="68"/>
      <c r="O436" s="68"/>
      <c r="P436" s="68"/>
      <c r="Q436" s="462"/>
      <c r="R436" s="69"/>
      <c r="S436" s="83"/>
    </row>
    <row r="437" spans="4:19" x14ac:dyDescent="0.3">
      <c r="D437" s="65"/>
      <c r="E437" s="65"/>
      <c r="F437" s="65"/>
      <c r="G437" s="65"/>
      <c r="H437" s="63"/>
      <c r="I437" s="63"/>
      <c r="J437" s="63"/>
      <c r="K437" s="81"/>
      <c r="L437" s="66"/>
      <c r="M437" s="102"/>
      <c r="N437" s="68"/>
      <c r="O437" s="68"/>
      <c r="P437" s="68"/>
      <c r="Q437" s="462"/>
      <c r="R437" s="69"/>
      <c r="S437" s="83"/>
    </row>
    <row r="438" spans="4:19" x14ac:dyDescent="0.3">
      <c r="D438" s="65"/>
      <c r="E438" s="65"/>
      <c r="F438" s="65"/>
      <c r="G438" s="65"/>
      <c r="H438" s="63"/>
      <c r="I438" s="63"/>
      <c r="J438" s="63"/>
      <c r="K438" s="81"/>
      <c r="L438" s="66"/>
      <c r="M438" s="102"/>
      <c r="N438" s="68"/>
      <c r="O438" s="68"/>
      <c r="P438" s="68"/>
      <c r="Q438" s="462"/>
      <c r="R438" s="69"/>
      <c r="S438" s="83"/>
    </row>
    <row r="439" spans="4:19" x14ac:dyDescent="0.3">
      <c r="D439" s="65"/>
      <c r="E439" s="65"/>
      <c r="F439" s="65"/>
      <c r="G439" s="65"/>
      <c r="H439" s="63"/>
      <c r="I439" s="63"/>
      <c r="J439" s="63"/>
      <c r="K439" s="81"/>
      <c r="L439" s="66"/>
      <c r="M439" s="102"/>
      <c r="N439" s="68"/>
      <c r="O439" s="68"/>
      <c r="P439" s="68"/>
      <c r="Q439" s="462"/>
      <c r="R439" s="69"/>
      <c r="S439" s="83"/>
    </row>
    <row r="440" spans="4:19" x14ac:dyDescent="0.3">
      <c r="D440" s="65"/>
      <c r="E440" s="65"/>
      <c r="F440" s="65"/>
      <c r="G440" s="65"/>
      <c r="H440" s="63"/>
      <c r="I440" s="63"/>
      <c r="J440" s="63"/>
      <c r="K440" s="81"/>
      <c r="L440" s="66"/>
      <c r="M440" s="102"/>
      <c r="N440" s="68"/>
      <c r="O440" s="68"/>
      <c r="P440" s="68"/>
      <c r="Q440" s="462"/>
      <c r="R440" s="69"/>
      <c r="S440" s="83"/>
    </row>
    <row r="441" spans="4:19" x14ac:dyDescent="0.3">
      <c r="D441" s="65"/>
      <c r="E441" s="65"/>
      <c r="F441" s="65"/>
      <c r="G441" s="65"/>
      <c r="H441" s="63"/>
      <c r="I441" s="63"/>
      <c r="J441" s="63"/>
      <c r="K441" s="81"/>
      <c r="L441" s="66"/>
      <c r="M441" s="102"/>
      <c r="N441" s="68"/>
      <c r="O441" s="68"/>
      <c r="P441" s="68"/>
      <c r="Q441" s="462"/>
      <c r="R441" s="69"/>
      <c r="S441" s="83"/>
    </row>
    <row r="442" spans="4:19" x14ac:dyDescent="0.3">
      <c r="D442" s="65"/>
      <c r="E442" s="65"/>
      <c r="F442" s="65"/>
      <c r="G442" s="65"/>
      <c r="H442" s="63"/>
      <c r="I442" s="63"/>
      <c r="J442" s="63"/>
      <c r="K442" s="81"/>
      <c r="L442" s="66"/>
      <c r="M442" s="102"/>
      <c r="N442" s="68"/>
      <c r="O442" s="68"/>
      <c r="P442" s="68"/>
      <c r="Q442" s="462"/>
      <c r="R442" s="69"/>
      <c r="S442" s="83"/>
    </row>
    <row r="443" spans="4:19" x14ac:dyDescent="0.3">
      <c r="D443" s="65"/>
      <c r="E443" s="65"/>
      <c r="F443" s="65"/>
      <c r="G443" s="65"/>
      <c r="H443" s="63"/>
      <c r="I443" s="63"/>
      <c r="J443" s="63"/>
      <c r="K443" s="81"/>
      <c r="L443" s="66"/>
      <c r="M443" s="102"/>
      <c r="N443" s="68"/>
      <c r="O443" s="68"/>
      <c r="P443" s="68"/>
      <c r="Q443" s="462"/>
      <c r="R443" s="69"/>
      <c r="S443" s="83"/>
    </row>
    <row r="444" spans="4:19" x14ac:dyDescent="0.3">
      <c r="D444" s="65"/>
      <c r="E444" s="65"/>
      <c r="F444" s="65"/>
      <c r="G444" s="65"/>
      <c r="H444" s="63"/>
      <c r="I444" s="63"/>
      <c r="J444" s="63"/>
      <c r="K444" s="81"/>
      <c r="L444" s="66"/>
      <c r="M444" s="102"/>
      <c r="N444" s="68"/>
      <c r="O444" s="68"/>
      <c r="P444" s="68"/>
      <c r="Q444" s="462"/>
      <c r="R444" s="69"/>
      <c r="S444" s="83"/>
    </row>
    <row r="445" spans="4:19" x14ac:dyDescent="0.3">
      <c r="D445" s="65"/>
      <c r="E445" s="65"/>
      <c r="F445" s="65"/>
      <c r="G445" s="65"/>
      <c r="H445" s="63"/>
      <c r="I445" s="63"/>
      <c r="J445" s="63"/>
      <c r="K445" s="81"/>
      <c r="L445" s="66"/>
      <c r="M445" s="102"/>
      <c r="N445" s="68"/>
      <c r="O445" s="68"/>
      <c r="P445" s="68"/>
      <c r="Q445" s="462"/>
      <c r="R445" s="69"/>
      <c r="S445" s="83"/>
    </row>
    <row r="446" spans="4:19" x14ac:dyDescent="0.3">
      <c r="D446" s="65"/>
      <c r="E446" s="65"/>
      <c r="F446" s="65"/>
      <c r="G446" s="65"/>
      <c r="H446" s="63"/>
      <c r="I446" s="63"/>
      <c r="J446" s="63"/>
      <c r="K446" s="81"/>
      <c r="L446" s="66"/>
      <c r="M446" s="102"/>
      <c r="N446" s="68"/>
      <c r="O446" s="68"/>
      <c r="P446" s="68"/>
      <c r="Q446" s="462"/>
      <c r="R446" s="69"/>
      <c r="S446" s="83"/>
    </row>
    <row r="447" spans="4:19" x14ac:dyDescent="0.3">
      <c r="D447" s="65"/>
      <c r="E447" s="65"/>
      <c r="F447" s="65"/>
      <c r="G447" s="65"/>
      <c r="H447" s="63"/>
      <c r="I447" s="63"/>
      <c r="J447" s="63"/>
      <c r="K447" s="81"/>
      <c r="L447" s="66"/>
      <c r="M447" s="102"/>
      <c r="N447" s="68"/>
      <c r="O447" s="68"/>
      <c r="P447" s="68"/>
      <c r="Q447" s="462"/>
      <c r="R447" s="69"/>
      <c r="S447" s="83"/>
    </row>
    <row r="448" spans="4:19" x14ac:dyDescent="0.3">
      <c r="D448" s="65"/>
      <c r="E448" s="65"/>
      <c r="F448" s="65"/>
      <c r="G448" s="65"/>
      <c r="H448" s="63"/>
      <c r="I448" s="63"/>
      <c r="J448" s="63"/>
      <c r="K448" s="81"/>
      <c r="L448" s="66"/>
      <c r="M448" s="102"/>
      <c r="N448" s="68"/>
      <c r="O448" s="68"/>
      <c r="P448" s="68"/>
      <c r="Q448" s="462"/>
      <c r="R448" s="69"/>
      <c r="S448" s="83"/>
    </row>
    <row r="449" spans="4:19" x14ac:dyDescent="0.3">
      <c r="D449" s="65"/>
      <c r="E449" s="65"/>
      <c r="F449" s="65"/>
      <c r="G449" s="65"/>
      <c r="H449" s="63"/>
      <c r="I449" s="63"/>
      <c r="J449" s="63"/>
      <c r="K449" s="81"/>
      <c r="L449" s="66"/>
      <c r="M449" s="102"/>
      <c r="N449" s="68"/>
      <c r="O449" s="68"/>
      <c r="P449" s="68"/>
      <c r="Q449" s="462"/>
      <c r="R449" s="69"/>
      <c r="S449" s="83"/>
    </row>
    <row r="450" spans="4:19" x14ac:dyDescent="0.3">
      <c r="D450" s="65"/>
      <c r="E450" s="65"/>
      <c r="F450" s="65"/>
      <c r="G450" s="65"/>
      <c r="H450" s="63"/>
      <c r="I450" s="63"/>
      <c r="J450" s="63"/>
      <c r="K450" s="81"/>
      <c r="L450" s="66"/>
      <c r="M450" s="102"/>
      <c r="N450" s="68"/>
      <c r="O450" s="68"/>
      <c r="P450" s="68"/>
      <c r="Q450" s="462"/>
      <c r="R450" s="69"/>
      <c r="S450" s="83"/>
    </row>
    <row r="451" spans="4:19" x14ac:dyDescent="0.3">
      <c r="D451" s="65"/>
      <c r="E451" s="65"/>
      <c r="F451" s="65"/>
      <c r="G451" s="65"/>
      <c r="H451" s="63"/>
      <c r="I451" s="63"/>
      <c r="J451" s="63"/>
      <c r="K451" s="81"/>
      <c r="L451" s="66"/>
      <c r="M451" s="102"/>
      <c r="N451" s="68"/>
      <c r="O451" s="68"/>
      <c r="P451" s="68"/>
      <c r="Q451" s="462"/>
      <c r="R451" s="69"/>
      <c r="S451" s="83"/>
    </row>
    <row r="452" spans="4:19" x14ac:dyDescent="0.3">
      <c r="D452" s="65"/>
      <c r="E452" s="65"/>
      <c r="F452" s="65"/>
      <c r="G452" s="65"/>
      <c r="H452" s="63"/>
      <c r="I452" s="63"/>
      <c r="J452" s="63"/>
      <c r="K452" s="81"/>
      <c r="L452" s="66"/>
      <c r="M452" s="102"/>
      <c r="N452" s="68"/>
      <c r="O452" s="68"/>
      <c r="P452" s="68"/>
      <c r="Q452" s="462"/>
      <c r="R452" s="69"/>
      <c r="S452" s="83"/>
    </row>
    <row r="453" spans="4:19" x14ac:dyDescent="0.3">
      <c r="D453" s="65"/>
      <c r="E453" s="65"/>
      <c r="F453" s="65"/>
      <c r="G453" s="65"/>
      <c r="H453" s="63"/>
      <c r="I453" s="63"/>
      <c r="J453" s="63"/>
      <c r="K453" s="81"/>
      <c r="L453" s="66"/>
      <c r="M453" s="102"/>
      <c r="N453" s="68"/>
      <c r="O453" s="68"/>
      <c r="P453" s="68"/>
      <c r="Q453" s="462"/>
      <c r="R453" s="69"/>
      <c r="S453" s="83"/>
    </row>
    <row r="454" spans="4:19" x14ac:dyDescent="0.3">
      <c r="D454" s="65"/>
      <c r="E454" s="65"/>
      <c r="F454" s="65"/>
      <c r="G454" s="65"/>
      <c r="H454" s="63"/>
      <c r="I454" s="63"/>
      <c r="J454" s="63"/>
      <c r="K454" s="81"/>
      <c r="L454" s="66"/>
      <c r="M454" s="102"/>
      <c r="N454" s="68"/>
      <c r="O454" s="68"/>
      <c r="P454" s="68"/>
      <c r="Q454" s="462"/>
      <c r="R454" s="69"/>
      <c r="S454" s="83"/>
    </row>
    <row r="455" spans="4:19" x14ac:dyDescent="0.3">
      <c r="D455" s="65"/>
      <c r="E455" s="65"/>
      <c r="F455" s="65"/>
      <c r="G455" s="65"/>
      <c r="H455" s="63"/>
      <c r="I455" s="63"/>
      <c r="J455" s="63"/>
      <c r="K455" s="81"/>
      <c r="L455" s="66"/>
      <c r="M455" s="102"/>
      <c r="N455" s="68"/>
      <c r="O455" s="68"/>
      <c r="P455" s="68"/>
      <c r="Q455" s="462"/>
      <c r="R455" s="69"/>
      <c r="S455" s="83"/>
    </row>
    <row r="456" spans="4:19" x14ac:dyDescent="0.3">
      <c r="D456" s="65"/>
      <c r="E456" s="65"/>
      <c r="F456" s="65"/>
      <c r="G456" s="65"/>
      <c r="H456" s="63"/>
      <c r="I456" s="63"/>
      <c r="J456" s="63"/>
      <c r="K456" s="81"/>
      <c r="L456" s="66"/>
      <c r="M456" s="102"/>
      <c r="N456" s="68"/>
      <c r="O456" s="68"/>
      <c r="P456" s="68"/>
      <c r="Q456" s="462"/>
      <c r="R456" s="69"/>
      <c r="S456" s="83"/>
    </row>
    <row r="457" spans="4:19" x14ac:dyDescent="0.3">
      <c r="D457" s="65"/>
      <c r="E457" s="65"/>
      <c r="F457" s="65"/>
      <c r="G457" s="65"/>
      <c r="H457" s="63"/>
      <c r="I457" s="63"/>
      <c r="J457" s="63"/>
      <c r="K457" s="81"/>
      <c r="L457" s="66"/>
      <c r="M457" s="102"/>
      <c r="N457" s="68"/>
      <c r="O457" s="68"/>
      <c r="P457" s="68"/>
      <c r="Q457" s="462"/>
      <c r="R457" s="69"/>
      <c r="S457" s="83"/>
    </row>
    <row r="458" spans="4:19" x14ac:dyDescent="0.3">
      <c r="D458" s="65"/>
      <c r="E458" s="65"/>
      <c r="F458" s="65"/>
      <c r="G458" s="65"/>
      <c r="H458" s="63"/>
      <c r="I458" s="63"/>
      <c r="J458" s="63"/>
      <c r="K458" s="81"/>
      <c r="L458" s="66"/>
      <c r="M458" s="102"/>
      <c r="N458" s="68"/>
      <c r="O458" s="68"/>
      <c r="P458" s="68"/>
      <c r="Q458" s="462"/>
      <c r="R458" s="69"/>
      <c r="S458" s="83"/>
    </row>
    <row r="459" spans="4:19" x14ac:dyDescent="0.3">
      <c r="D459" s="65"/>
      <c r="E459" s="65"/>
      <c r="F459" s="65"/>
      <c r="G459" s="65"/>
      <c r="H459" s="63"/>
      <c r="I459" s="63"/>
      <c r="J459" s="63"/>
      <c r="K459" s="81"/>
      <c r="L459" s="66"/>
      <c r="M459" s="102"/>
      <c r="N459" s="68"/>
      <c r="O459" s="68"/>
      <c r="P459" s="68"/>
      <c r="Q459" s="462"/>
      <c r="R459" s="69"/>
      <c r="S459" s="83"/>
    </row>
    <row r="460" spans="4:19" x14ac:dyDescent="0.3">
      <c r="D460" s="65"/>
      <c r="E460" s="65"/>
      <c r="F460" s="65"/>
      <c r="G460" s="65"/>
      <c r="H460" s="63"/>
      <c r="I460" s="63"/>
      <c r="J460" s="63"/>
      <c r="K460" s="81"/>
      <c r="L460" s="66"/>
      <c r="M460" s="102"/>
      <c r="N460" s="68"/>
      <c r="O460" s="68"/>
      <c r="P460" s="68"/>
      <c r="Q460" s="462"/>
      <c r="R460" s="69"/>
      <c r="S460" s="83"/>
    </row>
    <row r="461" spans="4:19" x14ac:dyDescent="0.3">
      <c r="D461" s="65"/>
      <c r="E461" s="65"/>
      <c r="F461" s="65"/>
      <c r="G461" s="65"/>
      <c r="H461" s="63"/>
      <c r="I461" s="63"/>
      <c r="J461" s="63"/>
      <c r="K461" s="81"/>
      <c r="L461" s="66"/>
      <c r="M461" s="102"/>
      <c r="N461" s="68"/>
      <c r="O461" s="68"/>
      <c r="P461" s="68"/>
      <c r="Q461" s="462"/>
      <c r="R461" s="69"/>
      <c r="S461" s="83"/>
    </row>
    <row r="462" spans="4:19" x14ac:dyDescent="0.3">
      <c r="D462" s="65"/>
      <c r="E462" s="65"/>
      <c r="F462" s="65"/>
      <c r="G462" s="65"/>
      <c r="H462" s="63"/>
      <c r="I462" s="63"/>
      <c r="J462" s="63"/>
      <c r="K462" s="81"/>
      <c r="L462" s="66"/>
      <c r="M462" s="102"/>
      <c r="N462" s="68"/>
      <c r="O462" s="68"/>
      <c r="P462" s="68"/>
      <c r="Q462" s="462"/>
      <c r="R462" s="69"/>
      <c r="S462" s="83"/>
    </row>
    <row r="463" spans="4:19" x14ac:dyDescent="0.3">
      <c r="D463" s="65"/>
      <c r="E463" s="65"/>
      <c r="F463" s="65"/>
      <c r="G463" s="65"/>
      <c r="H463" s="63"/>
      <c r="I463" s="63"/>
      <c r="J463" s="63"/>
      <c r="K463" s="81"/>
      <c r="L463" s="66"/>
      <c r="M463" s="102"/>
      <c r="N463" s="68"/>
      <c r="O463" s="68"/>
      <c r="P463" s="68"/>
      <c r="Q463" s="462"/>
      <c r="R463" s="69"/>
      <c r="S463" s="83"/>
    </row>
    <row r="464" spans="4:19" x14ac:dyDescent="0.3">
      <c r="D464" s="65"/>
      <c r="E464" s="65"/>
      <c r="F464" s="65"/>
      <c r="G464" s="65"/>
      <c r="H464" s="63"/>
      <c r="I464" s="63"/>
      <c r="J464" s="63"/>
      <c r="K464" s="81"/>
      <c r="L464" s="66"/>
      <c r="M464" s="102"/>
      <c r="N464" s="68"/>
      <c r="O464" s="68"/>
      <c r="P464" s="68"/>
      <c r="Q464" s="462"/>
      <c r="R464" s="69"/>
      <c r="S464" s="83"/>
    </row>
    <row r="465" spans="4:19" x14ac:dyDescent="0.3">
      <c r="D465" s="65"/>
      <c r="E465" s="65"/>
      <c r="F465" s="65"/>
      <c r="G465" s="65"/>
      <c r="H465" s="63"/>
      <c r="I465" s="63"/>
      <c r="J465" s="63"/>
      <c r="K465" s="81"/>
      <c r="L465" s="66"/>
      <c r="M465" s="102"/>
      <c r="N465" s="68"/>
      <c r="O465" s="68"/>
      <c r="P465" s="68"/>
      <c r="Q465" s="462"/>
      <c r="R465" s="69"/>
      <c r="S465" s="83"/>
    </row>
    <row r="466" spans="4:19" x14ac:dyDescent="0.3">
      <c r="D466" s="65"/>
      <c r="E466" s="65"/>
      <c r="F466" s="65"/>
      <c r="G466" s="65"/>
      <c r="H466" s="63"/>
      <c r="I466" s="63"/>
      <c r="J466" s="63"/>
      <c r="K466" s="81"/>
      <c r="L466" s="66"/>
      <c r="M466" s="102"/>
      <c r="N466" s="68"/>
      <c r="O466" s="68"/>
      <c r="P466" s="68"/>
      <c r="Q466" s="462"/>
      <c r="R466" s="69"/>
      <c r="S466" s="83"/>
    </row>
    <row r="467" spans="4:19" x14ac:dyDescent="0.3">
      <c r="D467" s="65"/>
      <c r="E467" s="65"/>
      <c r="F467" s="65"/>
      <c r="G467" s="65"/>
      <c r="H467" s="63"/>
      <c r="I467" s="63"/>
      <c r="J467" s="63"/>
      <c r="K467" s="81"/>
      <c r="L467" s="66"/>
      <c r="M467" s="102"/>
      <c r="N467" s="68"/>
      <c r="O467" s="68"/>
      <c r="P467" s="68"/>
      <c r="Q467" s="462"/>
      <c r="R467" s="69"/>
      <c r="S467" s="83"/>
    </row>
    <row r="468" spans="4:19" x14ac:dyDescent="0.3">
      <c r="D468" s="65"/>
      <c r="E468" s="65"/>
      <c r="F468" s="65"/>
      <c r="G468" s="65"/>
      <c r="H468" s="63"/>
      <c r="I468" s="63"/>
      <c r="J468" s="63"/>
      <c r="K468" s="81"/>
      <c r="L468" s="66"/>
      <c r="M468" s="102"/>
      <c r="N468" s="68"/>
      <c r="O468" s="68"/>
      <c r="P468" s="68"/>
      <c r="Q468" s="462"/>
      <c r="R468" s="69"/>
      <c r="S468" s="83"/>
    </row>
    <row r="469" spans="4:19" x14ac:dyDescent="0.3">
      <c r="D469" s="65"/>
      <c r="E469" s="65"/>
      <c r="F469" s="65"/>
      <c r="G469" s="65"/>
      <c r="H469" s="63"/>
      <c r="I469" s="63"/>
      <c r="J469" s="63"/>
      <c r="K469" s="81"/>
      <c r="L469" s="66"/>
      <c r="M469" s="102"/>
      <c r="N469" s="68"/>
      <c r="O469" s="68"/>
      <c r="P469" s="68"/>
      <c r="Q469" s="462"/>
      <c r="R469" s="69"/>
      <c r="S469" s="83"/>
    </row>
    <row r="470" spans="4:19" x14ac:dyDescent="0.3">
      <c r="D470" s="65"/>
      <c r="E470" s="65"/>
      <c r="F470" s="65"/>
      <c r="G470" s="65"/>
      <c r="H470" s="63"/>
      <c r="I470" s="63"/>
      <c r="J470" s="63"/>
      <c r="K470" s="81"/>
      <c r="L470" s="66"/>
      <c r="M470" s="102"/>
      <c r="N470" s="68"/>
      <c r="O470" s="68"/>
      <c r="P470" s="68"/>
      <c r="Q470" s="462"/>
      <c r="R470" s="69"/>
      <c r="S470" s="83"/>
    </row>
    <row r="471" spans="4:19" x14ac:dyDescent="0.3">
      <c r="D471" s="65"/>
      <c r="E471" s="65"/>
      <c r="F471" s="65"/>
      <c r="G471" s="65"/>
      <c r="H471" s="63"/>
      <c r="I471" s="63"/>
      <c r="J471" s="63"/>
      <c r="K471" s="81"/>
      <c r="L471" s="66"/>
      <c r="M471" s="102"/>
      <c r="N471" s="68"/>
      <c r="O471" s="68"/>
      <c r="P471" s="68"/>
      <c r="Q471" s="462"/>
      <c r="R471" s="69"/>
      <c r="S471" s="83"/>
    </row>
    <row r="472" spans="4:19" x14ac:dyDescent="0.3">
      <c r="D472" s="65"/>
      <c r="E472" s="65"/>
      <c r="F472" s="65"/>
      <c r="G472" s="65"/>
      <c r="H472" s="63"/>
      <c r="I472" s="63"/>
      <c r="J472" s="63"/>
      <c r="K472" s="81"/>
      <c r="L472" s="66"/>
      <c r="M472" s="102"/>
      <c r="N472" s="68"/>
      <c r="O472" s="68"/>
      <c r="P472" s="68"/>
      <c r="Q472" s="462"/>
      <c r="R472" s="69"/>
      <c r="S472" s="83"/>
    </row>
    <row r="473" spans="4:19" x14ac:dyDescent="0.3">
      <c r="D473" s="65"/>
      <c r="E473" s="65"/>
      <c r="F473" s="65"/>
      <c r="G473" s="65"/>
      <c r="H473" s="63"/>
      <c r="I473" s="63"/>
      <c r="J473" s="63"/>
      <c r="K473" s="81"/>
      <c r="L473" s="66"/>
      <c r="M473" s="102"/>
      <c r="N473" s="68"/>
      <c r="O473" s="68"/>
      <c r="P473" s="68"/>
      <c r="Q473" s="462"/>
      <c r="R473" s="69"/>
      <c r="S473" s="83"/>
    </row>
    <row r="474" spans="4:19" x14ac:dyDescent="0.3">
      <c r="D474" s="65"/>
      <c r="E474" s="65"/>
      <c r="F474" s="65"/>
      <c r="G474" s="65"/>
      <c r="H474" s="63"/>
      <c r="I474" s="63"/>
      <c r="J474" s="63"/>
      <c r="K474" s="81"/>
      <c r="L474" s="66"/>
      <c r="M474" s="102"/>
      <c r="N474" s="68"/>
      <c r="O474" s="68"/>
      <c r="P474" s="68"/>
      <c r="Q474" s="462"/>
      <c r="R474" s="69"/>
      <c r="S474" s="83"/>
    </row>
    <row r="475" spans="4:19" x14ac:dyDescent="0.3">
      <c r="D475" s="65"/>
      <c r="E475" s="65"/>
      <c r="F475" s="65"/>
      <c r="G475" s="65"/>
      <c r="H475" s="63"/>
      <c r="I475" s="63"/>
      <c r="J475" s="63"/>
      <c r="K475" s="81"/>
      <c r="L475" s="66"/>
      <c r="M475" s="102"/>
      <c r="N475" s="68"/>
      <c r="O475" s="68"/>
      <c r="P475" s="68"/>
      <c r="Q475" s="462"/>
      <c r="R475" s="69"/>
      <c r="S475" s="83"/>
    </row>
    <row r="476" spans="4:19" x14ac:dyDescent="0.3">
      <c r="D476" s="65"/>
      <c r="E476" s="65"/>
      <c r="F476" s="65"/>
      <c r="G476" s="65"/>
      <c r="H476" s="63"/>
      <c r="I476" s="63"/>
      <c r="J476" s="63"/>
      <c r="K476" s="81"/>
      <c r="L476" s="66"/>
      <c r="M476" s="102"/>
      <c r="N476" s="68"/>
      <c r="O476" s="68"/>
      <c r="P476" s="68"/>
      <c r="Q476" s="462"/>
      <c r="R476" s="69"/>
      <c r="S476" s="83"/>
    </row>
    <row r="477" spans="4:19" x14ac:dyDescent="0.3">
      <c r="D477" s="65"/>
      <c r="E477" s="65"/>
      <c r="F477" s="65"/>
      <c r="G477" s="65"/>
      <c r="H477" s="63"/>
      <c r="I477" s="63"/>
      <c r="J477" s="63"/>
      <c r="K477" s="81"/>
      <c r="L477" s="66"/>
      <c r="M477" s="102"/>
      <c r="N477" s="68"/>
      <c r="O477" s="68"/>
      <c r="P477" s="68"/>
      <c r="Q477" s="462"/>
      <c r="R477" s="69"/>
      <c r="S477" s="83"/>
    </row>
    <row r="478" spans="4:19" x14ac:dyDescent="0.3">
      <c r="D478" s="65"/>
      <c r="E478" s="65"/>
      <c r="F478" s="65"/>
      <c r="G478" s="65"/>
      <c r="H478" s="63"/>
      <c r="I478" s="63"/>
      <c r="J478" s="63"/>
      <c r="K478" s="81"/>
      <c r="L478" s="66"/>
      <c r="M478" s="102"/>
      <c r="N478" s="68"/>
      <c r="O478" s="68"/>
      <c r="P478" s="68"/>
      <c r="Q478" s="462"/>
      <c r="R478" s="69"/>
      <c r="S478" s="83"/>
    </row>
    <row r="479" spans="4:19" x14ac:dyDescent="0.3">
      <c r="D479" s="65"/>
      <c r="E479" s="65"/>
      <c r="F479" s="65"/>
      <c r="G479" s="65"/>
      <c r="H479" s="63"/>
      <c r="I479" s="63"/>
      <c r="J479" s="63"/>
      <c r="K479" s="81"/>
      <c r="L479" s="66"/>
      <c r="M479" s="102"/>
      <c r="N479" s="68"/>
      <c r="O479" s="68"/>
      <c r="P479" s="68"/>
      <c r="Q479" s="462"/>
      <c r="R479" s="69"/>
      <c r="S479" s="83"/>
    </row>
    <row r="480" spans="4:19" x14ac:dyDescent="0.3">
      <c r="D480" s="65"/>
      <c r="E480" s="65"/>
      <c r="F480" s="65"/>
      <c r="G480" s="65"/>
      <c r="H480" s="63"/>
      <c r="I480" s="63"/>
      <c r="J480" s="63"/>
      <c r="K480" s="81"/>
      <c r="L480" s="66"/>
      <c r="M480" s="102"/>
      <c r="N480" s="68"/>
      <c r="O480" s="68"/>
      <c r="P480" s="68"/>
      <c r="Q480" s="462"/>
      <c r="R480" s="69"/>
      <c r="S480" s="83"/>
    </row>
    <row r="481" spans="4:19" x14ac:dyDescent="0.3">
      <c r="D481" s="65"/>
      <c r="E481" s="65"/>
      <c r="F481" s="65"/>
      <c r="G481" s="65"/>
      <c r="H481" s="63"/>
      <c r="I481" s="63"/>
      <c r="J481" s="63"/>
      <c r="K481" s="81"/>
      <c r="L481" s="66"/>
      <c r="M481" s="102"/>
      <c r="N481" s="68"/>
      <c r="O481" s="68"/>
      <c r="P481" s="68"/>
      <c r="Q481" s="462"/>
      <c r="R481" s="69"/>
      <c r="S481" s="83"/>
    </row>
    <row r="482" spans="4:19" x14ac:dyDescent="0.3">
      <c r="D482" s="65"/>
      <c r="E482" s="65"/>
      <c r="F482" s="65"/>
      <c r="G482" s="65"/>
      <c r="H482" s="63"/>
      <c r="I482" s="63"/>
      <c r="J482" s="63"/>
      <c r="K482" s="81"/>
      <c r="L482" s="66"/>
      <c r="M482" s="102"/>
      <c r="N482" s="68"/>
      <c r="O482" s="68"/>
      <c r="P482" s="68"/>
      <c r="Q482" s="462"/>
      <c r="R482" s="69"/>
      <c r="S482" s="83"/>
    </row>
    <row r="483" spans="4:19" x14ac:dyDescent="0.3">
      <c r="D483" s="65"/>
      <c r="E483" s="65"/>
      <c r="F483" s="65"/>
      <c r="G483" s="65"/>
      <c r="H483" s="63"/>
      <c r="I483" s="63"/>
      <c r="J483" s="63"/>
      <c r="K483" s="81"/>
      <c r="L483" s="66"/>
      <c r="M483" s="102"/>
      <c r="N483" s="68"/>
      <c r="O483" s="68"/>
      <c r="P483" s="68"/>
      <c r="Q483" s="462"/>
      <c r="R483" s="69"/>
      <c r="S483" s="83"/>
    </row>
    <row r="484" spans="4:19" x14ac:dyDescent="0.3">
      <c r="D484" s="65"/>
      <c r="E484" s="65"/>
      <c r="F484" s="65"/>
      <c r="G484" s="65"/>
      <c r="H484" s="63"/>
      <c r="I484" s="63"/>
      <c r="J484" s="63"/>
      <c r="K484" s="81"/>
      <c r="L484" s="66"/>
      <c r="M484" s="102"/>
      <c r="N484" s="68"/>
      <c r="O484" s="68"/>
      <c r="P484" s="68"/>
      <c r="Q484" s="462"/>
      <c r="R484" s="69"/>
      <c r="S484" s="83"/>
    </row>
    <row r="485" spans="4:19" x14ac:dyDescent="0.3">
      <c r="D485" s="65"/>
      <c r="E485" s="65"/>
      <c r="F485" s="65"/>
      <c r="G485" s="65"/>
      <c r="H485" s="63"/>
      <c r="I485" s="63"/>
      <c r="J485" s="63"/>
      <c r="K485" s="81"/>
      <c r="L485" s="66"/>
      <c r="M485" s="102"/>
      <c r="N485" s="68"/>
      <c r="O485" s="68"/>
      <c r="P485" s="68"/>
      <c r="Q485" s="462"/>
      <c r="R485" s="69"/>
      <c r="S485" s="83"/>
    </row>
    <row r="486" spans="4:19" x14ac:dyDescent="0.3">
      <c r="D486" s="65"/>
      <c r="E486" s="65"/>
      <c r="F486" s="65"/>
      <c r="G486" s="65"/>
      <c r="H486" s="63"/>
      <c r="I486" s="63"/>
      <c r="J486" s="63"/>
      <c r="K486" s="81"/>
      <c r="L486" s="66"/>
      <c r="M486" s="102"/>
      <c r="N486" s="68"/>
      <c r="O486" s="68"/>
      <c r="P486" s="68"/>
      <c r="Q486" s="462"/>
      <c r="R486" s="69"/>
      <c r="S486" s="83"/>
    </row>
    <row r="487" spans="4:19" x14ac:dyDescent="0.3">
      <c r="D487" s="65"/>
      <c r="E487" s="65"/>
      <c r="F487" s="65"/>
      <c r="G487" s="65"/>
      <c r="H487" s="63"/>
      <c r="I487" s="63"/>
      <c r="J487" s="63"/>
      <c r="K487" s="81"/>
      <c r="L487" s="66"/>
      <c r="M487" s="102"/>
      <c r="N487" s="68"/>
      <c r="O487" s="68"/>
      <c r="P487" s="68"/>
      <c r="Q487" s="462"/>
      <c r="R487" s="69"/>
      <c r="S487" s="83"/>
    </row>
    <row r="488" spans="4:19" x14ac:dyDescent="0.3">
      <c r="D488" s="65"/>
      <c r="E488" s="65"/>
      <c r="F488" s="65"/>
      <c r="G488" s="65"/>
      <c r="H488" s="63"/>
      <c r="I488" s="63"/>
      <c r="J488" s="63"/>
      <c r="K488" s="81"/>
      <c r="L488" s="66"/>
      <c r="M488" s="102"/>
      <c r="N488" s="68"/>
      <c r="O488" s="68"/>
      <c r="P488" s="68"/>
      <c r="Q488" s="462"/>
      <c r="R488" s="69"/>
      <c r="S488" s="83"/>
    </row>
    <row r="489" spans="4:19" x14ac:dyDescent="0.3">
      <c r="D489" s="65"/>
      <c r="E489" s="65"/>
      <c r="F489" s="65"/>
      <c r="G489" s="65"/>
      <c r="H489" s="63"/>
      <c r="I489" s="63"/>
      <c r="J489" s="63"/>
      <c r="K489" s="81"/>
      <c r="L489" s="66"/>
      <c r="M489" s="102"/>
      <c r="N489" s="68"/>
      <c r="O489" s="68"/>
      <c r="P489" s="68"/>
      <c r="Q489" s="462"/>
      <c r="R489" s="69"/>
      <c r="S489" s="83"/>
    </row>
    <row r="490" spans="4:19" x14ac:dyDescent="0.3">
      <c r="D490" s="65"/>
      <c r="E490" s="65"/>
      <c r="F490" s="65"/>
      <c r="G490" s="65"/>
      <c r="H490" s="63"/>
      <c r="I490" s="63"/>
      <c r="J490" s="63"/>
      <c r="K490" s="81"/>
      <c r="L490" s="66"/>
      <c r="M490" s="102"/>
      <c r="N490" s="68"/>
      <c r="O490" s="68"/>
      <c r="P490" s="68"/>
      <c r="Q490" s="462"/>
      <c r="R490" s="69"/>
      <c r="S490" s="83"/>
    </row>
    <row r="491" spans="4:19" x14ac:dyDescent="0.3">
      <c r="D491" s="65"/>
      <c r="E491" s="65"/>
      <c r="F491" s="65"/>
      <c r="G491" s="65"/>
      <c r="H491" s="63"/>
      <c r="I491" s="63"/>
      <c r="J491" s="63"/>
      <c r="K491" s="81"/>
      <c r="L491" s="66"/>
      <c r="M491" s="102"/>
      <c r="N491" s="68"/>
      <c r="O491" s="68"/>
      <c r="P491" s="68"/>
      <c r="Q491" s="462"/>
      <c r="R491" s="69"/>
      <c r="S491" s="83"/>
    </row>
    <row r="492" spans="4:19" x14ac:dyDescent="0.3">
      <c r="D492" s="65"/>
      <c r="E492" s="65"/>
      <c r="F492" s="65"/>
      <c r="G492" s="65"/>
      <c r="H492" s="63"/>
      <c r="I492" s="63"/>
      <c r="J492" s="63"/>
      <c r="K492" s="81"/>
      <c r="L492" s="66"/>
      <c r="M492" s="102"/>
      <c r="N492" s="68"/>
      <c r="O492" s="68"/>
      <c r="P492" s="68"/>
      <c r="Q492" s="462"/>
      <c r="R492" s="69"/>
      <c r="S492" s="83"/>
    </row>
    <row r="493" spans="4:19" x14ac:dyDescent="0.3">
      <c r="D493" s="65"/>
      <c r="E493" s="65"/>
      <c r="F493" s="65"/>
      <c r="G493" s="65"/>
      <c r="H493" s="63"/>
      <c r="I493" s="63"/>
      <c r="J493" s="63"/>
      <c r="K493" s="81"/>
      <c r="L493" s="66"/>
      <c r="M493" s="102"/>
      <c r="N493" s="68"/>
      <c r="O493" s="68"/>
      <c r="P493" s="68"/>
      <c r="Q493" s="462"/>
      <c r="R493" s="69"/>
      <c r="S493" s="83"/>
    </row>
    <row r="494" spans="4:19" x14ac:dyDescent="0.3">
      <c r="D494" s="65"/>
      <c r="E494" s="65"/>
      <c r="F494" s="65"/>
      <c r="G494" s="65"/>
      <c r="H494" s="63"/>
      <c r="I494" s="63"/>
      <c r="J494" s="63"/>
      <c r="K494" s="81"/>
      <c r="L494" s="66"/>
      <c r="M494" s="102"/>
      <c r="N494" s="68"/>
      <c r="O494" s="68"/>
      <c r="P494" s="68"/>
      <c r="Q494" s="462"/>
      <c r="R494" s="69"/>
      <c r="S494" s="83"/>
    </row>
    <row r="495" spans="4:19" x14ac:dyDescent="0.3">
      <c r="D495" s="65"/>
      <c r="E495" s="65"/>
      <c r="F495" s="65"/>
      <c r="G495" s="65"/>
      <c r="H495" s="63"/>
      <c r="I495" s="63"/>
      <c r="J495" s="63"/>
      <c r="K495" s="81"/>
      <c r="L495" s="66"/>
      <c r="M495" s="102"/>
      <c r="N495" s="68"/>
      <c r="O495" s="68"/>
      <c r="P495" s="68"/>
      <c r="Q495" s="462"/>
      <c r="R495" s="69"/>
      <c r="S495" s="83"/>
    </row>
    <row r="496" spans="4:19" x14ac:dyDescent="0.3">
      <c r="D496" s="65"/>
      <c r="E496" s="65"/>
      <c r="F496" s="65"/>
      <c r="G496" s="65"/>
      <c r="H496" s="63"/>
      <c r="I496" s="63"/>
      <c r="J496" s="63"/>
      <c r="K496" s="81"/>
      <c r="L496" s="66"/>
      <c r="M496" s="102"/>
      <c r="N496" s="68"/>
      <c r="O496" s="68"/>
      <c r="P496" s="68"/>
      <c r="Q496" s="462"/>
      <c r="R496" s="69"/>
      <c r="S496" s="83"/>
    </row>
    <row r="497" spans="4:19" x14ac:dyDescent="0.3">
      <c r="D497" s="65"/>
      <c r="E497" s="65"/>
      <c r="F497" s="65"/>
      <c r="G497" s="65"/>
      <c r="H497" s="63"/>
      <c r="I497" s="63"/>
      <c r="J497" s="63"/>
      <c r="K497" s="81"/>
      <c r="L497" s="66"/>
      <c r="M497" s="102"/>
      <c r="N497" s="68"/>
      <c r="O497" s="68"/>
      <c r="P497" s="68"/>
      <c r="Q497" s="462"/>
      <c r="R497" s="69"/>
      <c r="S497" s="83"/>
    </row>
    <row r="498" spans="4:19" x14ac:dyDescent="0.3">
      <c r="D498" s="65"/>
      <c r="E498" s="65"/>
      <c r="F498" s="65"/>
      <c r="G498" s="65"/>
      <c r="H498" s="63"/>
      <c r="I498" s="63"/>
      <c r="J498" s="63"/>
      <c r="K498" s="81"/>
      <c r="L498" s="66"/>
      <c r="M498" s="102"/>
      <c r="N498" s="68"/>
      <c r="O498" s="68"/>
      <c r="P498" s="68"/>
      <c r="Q498" s="462"/>
      <c r="R498" s="69"/>
      <c r="S498" s="83"/>
    </row>
    <row r="499" spans="4:19" x14ac:dyDescent="0.3">
      <c r="D499" s="65"/>
      <c r="E499" s="65"/>
      <c r="F499" s="65"/>
      <c r="G499" s="65"/>
      <c r="H499" s="63"/>
      <c r="I499" s="63"/>
      <c r="J499" s="63"/>
      <c r="K499" s="81"/>
      <c r="L499" s="66"/>
      <c r="M499" s="102"/>
      <c r="N499" s="68"/>
      <c r="O499" s="68"/>
      <c r="P499" s="68"/>
      <c r="Q499" s="462"/>
      <c r="R499" s="69"/>
      <c r="S499" s="83"/>
    </row>
    <row r="500" spans="4:19" x14ac:dyDescent="0.3">
      <c r="D500" s="65"/>
      <c r="E500" s="65"/>
      <c r="F500" s="65"/>
      <c r="G500" s="65"/>
      <c r="H500" s="63"/>
      <c r="I500" s="63"/>
      <c r="J500" s="63"/>
      <c r="K500" s="81"/>
      <c r="L500" s="66"/>
      <c r="M500" s="102"/>
      <c r="N500" s="68"/>
      <c r="O500" s="68"/>
      <c r="P500" s="68"/>
      <c r="Q500" s="462"/>
      <c r="R500" s="69"/>
      <c r="S500" s="83"/>
    </row>
    <row r="501" spans="4:19" x14ac:dyDescent="0.3">
      <c r="D501" s="65"/>
      <c r="E501" s="65"/>
      <c r="F501" s="65"/>
      <c r="G501" s="65"/>
      <c r="H501" s="63"/>
      <c r="I501" s="63"/>
      <c r="J501" s="63"/>
      <c r="K501" s="81"/>
      <c r="L501" s="66"/>
      <c r="M501" s="102"/>
      <c r="N501" s="68"/>
      <c r="O501" s="68"/>
      <c r="P501" s="68"/>
      <c r="Q501" s="462"/>
      <c r="R501" s="69"/>
      <c r="S501" s="83"/>
    </row>
    <row r="502" spans="4:19" x14ac:dyDescent="0.3">
      <c r="D502" s="65"/>
      <c r="E502" s="65"/>
      <c r="F502" s="65"/>
      <c r="G502" s="65"/>
      <c r="H502" s="63"/>
      <c r="I502" s="63"/>
      <c r="J502" s="63"/>
      <c r="K502" s="81"/>
      <c r="L502" s="66"/>
      <c r="M502" s="102"/>
      <c r="N502" s="68"/>
      <c r="O502" s="68"/>
      <c r="P502" s="68"/>
      <c r="Q502" s="462"/>
      <c r="R502" s="69"/>
      <c r="S502" s="83"/>
    </row>
    <row r="503" spans="4:19" x14ac:dyDescent="0.3">
      <c r="D503" s="65"/>
      <c r="E503" s="65"/>
      <c r="F503" s="65"/>
      <c r="G503" s="65"/>
      <c r="H503" s="63"/>
      <c r="I503" s="63"/>
      <c r="J503" s="63"/>
      <c r="K503" s="81"/>
      <c r="L503" s="66"/>
      <c r="M503" s="102"/>
      <c r="N503" s="68"/>
      <c r="O503" s="68"/>
      <c r="P503" s="68"/>
      <c r="Q503" s="462"/>
      <c r="R503" s="69"/>
      <c r="S503" s="83"/>
    </row>
    <row r="504" spans="4:19" x14ac:dyDescent="0.3">
      <c r="D504" s="65"/>
      <c r="E504" s="65"/>
      <c r="F504" s="65"/>
      <c r="G504" s="65"/>
      <c r="H504" s="63"/>
      <c r="I504" s="63"/>
      <c r="J504" s="63"/>
      <c r="K504" s="81"/>
      <c r="L504" s="66"/>
      <c r="M504" s="102"/>
      <c r="N504" s="68"/>
      <c r="O504" s="68"/>
      <c r="P504" s="68"/>
      <c r="Q504" s="462"/>
      <c r="R504" s="69"/>
      <c r="S504" s="83"/>
    </row>
    <row r="505" spans="4:19" x14ac:dyDescent="0.3">
      <c r="D505" s="65"/>
      <c r="E505" s="65"/>
      <c r="F505" s="65"/>
      <c r="G505" s="65"/>
      <c r="H505" s="63"/>
      <c r="I505" s="63"/>
      <c r="J505" s="63"/>
      <c r="K505" s="81"/>
      <c r="L505" s="66"/>
      <c r="M505" s="102"/>
      <c r="N505" s="68"/>
      <c r="O505" s="68"/>
      <c r="P505" s="68"/>
      <c r="Q505" s="462"/>
      <c r="R505" s="69"/>
      <c r="S505" s="83"/>
    </row>
    <row r="506" spans="4:19" x14ac:dyDescent="0.3">
      <c r="D506" s="65"/>
      <c r="E506" s="65"/>
      <c r="F506" s="65"/>
      <c r="G506" s="65"/>
      <c r="H506" s="63"/>
      <c r="I506" s="63"/>
      <c r="J506" s="63"/>
      <c r="K506" s="81"/>
      <c r="L506" s="66"/>
      <c r="M506" s="102"/>
      <c r="N506" s="68"/>
      <c r="O506" s="68"/>
      <c r="P506" s="68"/>
      <c r="Q506" s="462"/>
      <c r="R506" s="69"/>
      <c r="S506" s="83"/>
    </row>
    <row r="507" spans="4:19" x14ac:dyDescent="0.3">
      <c r="D507" s="65"/>
      <c r="E507" s="65"/>
      <c r="F507" s="65"/>
      <c r="G507" s="65"/>
      <c r="H507" s="63"/>
      <c r="I507" s="63"/>
      <c r="J507" s="63"/>
      <c r="K507" s="81"/>
      <c r="L507" s="66"/>
      <c r="M507" s="102"/>
      <c r="N507" s="68"/>
      <c r="O507" s="68"/>
      <c r="P507" s="68"/>
      <c r="Q507" s="462"/>
      <c r="R507" s="69"/>
      <c r="S507" s="83"/>
    </row>
    <row r="508" spans="4:19" x14ac:dyDescent="0.3">
      <c r="D508" s="65"/>
      <c r="E508" s="65"/>
      <c r="F508" s="65"/>
      <c r="G508" s="65"/>
      <c r="H508" s="63"/>
      <c r="I508" s="63"/>
      <c r="J508" s="63"/>
      <c r="K508" s="81"/>
      <c r="L508" s="66"/>
      <c r="M508" s="102"/>
      <c r="N508" s="68"/>
      <c r="O508" s="68"/>
      <c r="P508" s="68"/>
      <c r="Q508" s="462"/>
      <c r="R508" s="69"/>
      <c r="S508" s="83"/>
    </row>
    <row r="509" spans="4:19" x14ac:dyDescent="0.3">
      <c r="D509" s="65"/>
      <c r="E509" s="65"/>
      <c r="F509" s="65"/>
      <c r="G509" s="65"/>
      <c r="H509" s="63"/>
      <c r="I509" s="63"/>
      <c r="J509" s="63"/>
      <c r="K509" s="81"/>
      <c r="L509" s="66"/>
      <c r="M509" s="102"/>
      <c r="N509" s="68"/>
      <c r="O509" s="68"/>
      <c r="P509" s="68"/>
      <c r="Q509" s="462"/>
      <c r="R509" s="69"/>
      <c r="S509" s="83"/>
    </row>
    <row r="510" spans="4:19" x14ac:dyDescent="0.3">
      <c r="D510" s="65"/>
      <c r="E510" s="65"/>
      <c r="F510" s="65"/>
      <c r="G510" s="65"/>
      <c r="H510" s="63"/>
      <c r="I510" s="63"/>
      <c r="J510" s="63"/>
      <c r="K510" s="81"/>
      <c r="L510" s="66"/>
      <c r="M510" s="102"/>
      <c r="N510" s="68"/>
      <c r="O510" s="68"/>
      <c r="P510" s="68"/>
      <c r="Q510" s="462"/>
      <c r="R510" s="69"/>
      <c r="S510" s="83"/>
    </row>
    <row r="511" spans="4:19" x14ac:dyDescent="0.3">
      <c r="D511" s="65"/>
      <c r="E511" s="65"/>
      <c r="F511" s="65"/>
      <c r="G511" s="65"/>
      <c r="H511" s="63"/>
      <c r="I511" s="63"/>
      <c r="J511" s="63"/>
      <c r="K511" s="81"/>
      <c r="L511" s="66"/>
      <c r="M511" s="102"/>
      <c r="N511" s="68"/>
      <c r="O511" s="68"/>
      <c r="P511" s="68"/>
      <c r="Q511" s="462"/>
      <c r="R511" s="69"/>
      <c r="S511" s="83"/>
    </row>
    <row r="512" spans="4:19" x14ac:dyDescent="0.3">
      <c r="D512" s="65"/>
      <c r="E512" s="65"/>
      <c r="F512" s="65"/>
      <c r="G512" s="65"/>
      <c r="H512" s="63"/>
      <c r="I512" s="63"/>
      <c r="J512" s="63"/>
      <c r="K512" s="81"/>
      <c r="L512" s="66"/>
      <c r="M512" s="102"/>
      <c r="N512" s="68"/>
      <c r="O512" s="68"/>
      <c r="P512" s="68"/>
      <c r="Q512" s="462"/>
      <c r="R512" s="69"/>
      <c r="S512" s="83"/>
    </row>
    <row r="513" spans="4:19" x14ac:dyDescent="0.3">
      <c r="D513" s="65"/>
      <c r="E513" s="65"/>
      <c r="F513" s="65"/>
      <c r="G513" s="65"/>
      <c r="H513" s="63"/>
      <c r="I513" s="63"/>
      <c r="J513" s="63"/>
      <c r="K513" s="81"/>
      <c r="L513" s="66"/>
      <c r="M513" s="102"/>
      <c r="N513" s="68"/>
      <c r="O513" s="68"/>
      <c r="P513" s="68"/>
      <c r="Q513" s="462"/>
      <c r="R513" s="69"/>
      <c r="S513" s="83"/>
    </row>
    <row r="514" spans="4:19" x14ac:dyDescent="0.3">
      <c r="D514" s="65"/>
      <c r="E514" s="65"/>
      <c r="F514" s="65"/>
      <c r="G514" s="65"/>
      <c r="H514" s="63"/>
      <c r="I514" s="63"/>
      <c r="J514" s="63"/>
      <c r="K514" s="81"/>
      <c r="L514" s="66"/>
      <c r="M514" s="102"/>
      <c r="N514" s="68"/>
      <c r="O514" s="68"/>
      <c r="P514" s="68"/>
      <c r="Q514" s="462"/>
      <c r="R514" s="69"/>
      <c r="S514" s="83"/>
    </row>
    <row r="515" spans="4:19" x14ac:dyDescent="0.3">
      <c r="D515" s="65"/>
      <c r="E515" s="65"/>
      <c r="F515" s="65"/>
      <c r="G515" s="65"/>
      <c r="H515" s="63"/>
      <c r="I515" s="63"/>
      <c r="J515" s="63"/>
      <c r="K515" s="81"/>
      <c r="L515" s="66"/>
      <c r="M515" s="102"/>
      <c r="N515" s="68"/>
      <c r="O515" s="68"/>
      <c r="P515" s="68"/>
      <c r="Q515" s="462"/>
      <c r="R515" s="69"/>
      <c r="S515" s="83"/>
    </row>
    <row r="516" spans="4:19" x14ac:dyDescent="0.3">
      <c r="D516" s="65"/>
      <c r="E516" s="65"/>
      <c r="F516" s="65"/>
      <c r="G516" s="65"/>
      <c r="H516" s="63"/>
      <c r="I516" s="63"/>
      <c r="J516" s="63"/>
      <c r="K516" s="81"/>
      <c r="L516" s="66"/>
      <c r="M516" s="102"/>
      <c r="N516" s="68"/>
      <c r="O516" s="68"/>
      <c r="P516" s="68"/>
      <c r="Q516" s="462"/>
      <c r="R516" s="69"/>
      <c r="S516" s="83"/>
    </row>
    <row r="517" spans="4:19" x14ac:dyDescent="0.3">
      <c r="D517" s="65"/>
      <c r="E517" s="65"/>
      <c r="F517" s="65"/>
      <c r="G517" s="65"/>
      <c r="H517" s="63"/>
      <c r="I517" s="63"/>
      <c r="J517" s="63"/>
      <c r="K517" s="81"/>
      <c r="L517" s="66"/>
      <c r="M517" s="102"/>
      <c r="N517" s="68"/>
      <c r="O517" s="68"/>
      <c r="P517" s="68"/>
      <c r="Q517" s="462"/>
      <c r="R517" s="69"/>
      <c r="S517" s="83"/>
    </row>
    <row r="518" spans="4:19" x14ac:dyDescent="0.3">
      <c r="D518" s="65"/>
      <c r="E518" s="65"/>
      <c r="F518" s="65"/>
      <c r="G518" s="65"/>
      <c r="H518" s="63"/>
      <c r="I518" s="63"/>
      <c r="J518" s="63"/>
      <c r="K518" s="81"/>
      <c r="L518" s="66"/>
      <c r="M518" s="102"/>
      <c r="N518" s="68"/>
      <c r="O518" s="68"/>
      <c r="P518" s="68"/>
      <c r="Q518" s="462"/>
      <c r="R518" s="69"/>
      <c r="S518" s="83"/>
    </row>
    <row r="519" spans="4:19" x14ac:dyDescent="0.3">
      <c r="D519" s="65"/>
      <c r="E519" s="65"/>
      <c r="F519" s="65"/>
      <c r="G519" s="65"/>
      <c r="H519" s="63"/>
      <c r="I519" s="63"/>
      <c r="J519" s="63"/>
      <c r="K519" s="81"/>
      <c r="L519" s="66"/>
      <c r="M519" s="102"/>
      <c r="N519" s="68"/>
      <c r="O519" s="68"/>
      <c r="P519" s="68"/>
      <c r="Q519" s="462"/>
      <c r="R519" s="69"/>
      <c r="S519" s="83"/>
    </row>
    <row r="520" spans="4:19" x14ac:dyDescent="0.3">
      <c r="D520" s="65"/>
      <c r="E520" s="65"/>
      <c r="F520" s="65"/>
      <c r="G520" s="65"/>
      <c r="H520" s="63"/>
      <c r="I520" s="63"/>
      <c r="J520" s="63"/>
      <c r="K520" s="81"/>
      <c r="L520" s="66"/>
      <c r="M520" s="102"/>
      <c r="N520" s="68"/>
      <c r="O520" s="68"/>
      <c r="P520" s="68"/>
      <c r="Q520" s="462"/>
      <c r="R520" s="69"/>
      <c r="S520" s="83"/>
    </row>
    <row r="521" spans="4:19" x14ac:dyDescent="0.3">
      <c r="D521" s="65"/>
      <c r="E521" s="65"/>
      <c r="F521" s="65"/>
      <c r="G521" s="65"/>
      <c r="H521" s="63"/>
      <c r="I521" s="63"/>
      <c r="J521" s="63"/>
      <c r="K521" s="81"/>
      <c r="L521" s="66"/>
      <c r="M521" s="102"/>
      <c r="N521" s="68"/>
      <c r="O521" s="68"/>
      <c r="P521" s="68"/>
      <c r="Q521" s="462"/>
      <c r="R521" s="69"/>
      <c r="S521" s="83"/>
    </row>
    <row r="522" spans="4:19" x14ac:dyDescent="0.3">
      <c r="D522" s="65"/>
      <c r="E522" s="65"/>
      <c r="F522" s="65"/>
      <c r="G522" s="65"/>
      <c r="H522" s="63"/>
      <c r="I522" s="63"/>
      <c r="J522" s="63"/>
      <c r="K522" s="81"/>
      <c r="L522" s="66"/>
      <c r="M522" s="102"/>
      <c r="N522" s="68"/>
      <c r="O522" s="68"/>
      <c r="P522" s="68"/>
      <c r="Q522" s="462"/>
      <c r="R522" s="69"/>
      <c r="S522" s="83"/>
    </row>
    <row r="523" spans="4:19" x14ac:dyDescent="0.3">
      <c r="D523" s="65"/>
      <c r="E523" s="65"/>
      <c r="F523" s="65"/>
      <c r="G523" s="65"/>
      <c r="H523" s="63"/>
      <c r="I523" s="63"/>
      <c r="J523" s="63"/>
      <c r="K523" s="81"/>
      <c r="L523" s="66"/>
      <c r="M523" s="102"/>
      <c r="N523" s="68"/>
      <c r="O523" s="68"/>
      <c r="P523" s="68"/>
      <c r="Q523" s="462"/>
      <c r="R523" s="69"/>
      <c r="S523" s="83"/>
    </row>
    <row r="524" spans="4:19" x14ac:dyDescent="0.3">
      <c r="D524" s="65"/>
      <c r="E524" s="65"/>
      <c r="F524" s="65"/>
      <c r="G524" s="65"/>
      <c r="H524" s="63"/>
      <c r="I524" s="63"/>
      <c r="J524" s="63"/>
      <c r="K524" s="81"/>
      <c r="L524" s="66"/>
      <c r="M524" s="102"/>
      <c r="N524" s="68"/>
      <c r="O524" s="68"/>
      <c r="P524" s="68"/>
      <c r="Q524" s="462"/>
      <c r="R524" s="69"/>
      <c r="S524" s="83"/>
    </row>
    <row r="525" spans="4:19" x14ac:dyDescent="0.3">
      <c r="D525" s="65"/>
      <c r="E525" s="65"/>
      <c r="F525" s="65"/>
      <c r="G525" s="65"/>
      <c r="H525" s="63"/>
      <c r="I525" s="63"/>
      <c r="J525" s="63"/>
      <c r="K525" s="81"/>
      <c r="L525" s="66"/>
      <c r="M525" s="102"/>
      <c r="N525" s="68"/>
      <c r="O525" s="68"/>
      <c r="P525" s="68"/>
      <c r="Q525" s="462"/>
      <c r="R525" s="69"/>
      <c r="S525" s="83"/>
    </row>
    <row r="526" spans="4:19" x14ac:dyDescent="0.3">
      <c r="D526" s="65"/>
      <c r="E526" s="65"/>
      <c r="F526" s="65"/>
      <c r="G526" s="65"/>
      <c r="H526" s="63"/>
      <c r="I526" s="63"/>
      <c r="J526" s="63"/>
      <c r="K526" s="81"/>
      <c r="L526" s="66"/>
      <c r="M526" s="102"/>
      <c r="N526" s="68"/>
      <c r="O526" s="68"/>
      <c r="P526" s="68"/>
      <c r="Q526" s="462"/>
      <c r="R526" s="69"/>
      <c r="S526" s="83"/>
    </row>
    <row r="527" spans="4:19" x14ac:dyDescent="0.3">
      <c r="D527" s="65"/>
      <c r="E527" s="65"/>
      <c r="F527" s="65"/>
      <c r="G527" s="65"/>
      <c r="H527" s="63"/>
      <c r="I527" s="63"/>
      <c r="J527" s="63"/>
      <c r="K527" s="81"/>
      <c r="L527" s="66"/>
      <c r="M527" s="102"/>
      <c r="N527" s="68"/>
      <c r="O527" s="68"/>
      <c r="P527" s="68"/>
      <c r="Q527" s="462"/>
      <c r="R527" s="69"/>
      <c r="S527" s="83"/>
    </row>
    <row r="528" spans="4:19" x14ac:dyDescent="0.3">
      <c r="D528" s="65"/>
      <c r="E528" s="65"/>
      <c r="F528" s="65"/>
      <c r="G528" s="65"/>
      <c r="H528" s="63"/>
      <c r="I528" s="63"/>
      <c r="J528" s="63"/>
      <c r="K528" s="81"/>
      <c r="L528" s="66"/>
      <c r="M528" s="102"/>
      <c r="N528" s="68"/>
      <c r="O528" s="68"/>
      <c r="P528" s="68"/>
      <c r="Q528" s="462"/>
      <c r="R528" s="69"/>
      <c r="S528" s="83"/>
    </row>
    <row r="529" spans="4:19" x14ac:dyDescent="0.3">
      <c r="D529" s="65"/>
      <c r="E529" s="65"/>
      <c r="F529" s="65"/>
      <c r="G529" s="65"/>
      <c r="H529" s="63"/>
      <c r="I529" s="63"/>
      <c r="J529" s="63"/>
      <c r="K529" s="81"/>
      <c r="L529" s="66"/>
      <c r="M529" s="102"/>
      <c r="N529" s="68"/>
      <c r="O529" s="68"/>
      <c r="P529" s="68"/>
      <c r="Q529" s="462"/>
      <c r="R529" s="69"/>
      <c r="S529" s="83"/>
    </row>
    <row r="530" spans="4:19" x14ac:dyDescent="0.3">
      <c r="D530" s="65"/>
      <c r="E530" s="65"/>
      <c r="F530" s="65"/>
      <c r="G530" s="65"/>
      <c r="H530" s="63"/>
      <c r="I530" s="63"/>
      <c r="J530" s="63"/>
      <c r="K530" s="81"/>
      <c r="L530" s="66"/>
      <c r="M530" s="102"/>
      <c r="N530" s="68"/>
      <c r="O530" s="68"/>
      <c r="P530" s="68"/>
      <c r="Q530" s="462"/>
      <c r="R530" s="69"/>
      <c r="S530" s="83"/>
    </row>
    <row r="531" spans="4:19" x14ac:dyDescent="0.3">
      <c r="D531" s="65"/>
      <c r="E531" s="65"/>
      <c r="F531" s="65"/>
      <c r="G531" s="65"/>
      <c r="H531" s="63"/>
      <c r="I531" s="63"/>
      <c r="J531" s="63"/>
      <c r="K531" s="81"/>
      <c r="L531" s="66"/>
      <c r="M531" s="102"/>
      <c r="N531" s="68"/>
      <c r="O531" s="68"/>
      <c r="P531" s="68"/>
      <c r="Q531" s="462"/>
      <c r="R531" s="69"/>
      <c r="S531" s="83"/>
    </row>
    <row r="532" spans="4:19" x14ac:dyDescent="0.3">
      <c r="D532" s="65"/>
      <c r="E532" s="65"/>
      <c r="F532" s="65"/>
      <c r="G532" s="65"/>
      <c r="H532" s="63"/>
      <c r="I532" s="63"/>
      <c r="J532" s="63"/>
      <c r="K532" s="81"/>
      <c r="L532" s="66"/>
      <c r="M532" s="102"/>
      <c r="N532" s="68"/>
      <c r="O532" s="68"/>
      <c r="P532" s="68"/>
      <c r="Q532" s="462"/>
      <c r="R532" s="69"/>
      <c r="S532" s="83"/>
    </row>
    <row r="533" spans="4:19" x14ac:dyDescent="0.3">
      <c r="D533" s="65"/>
      <c r="E533" s="65"/>
      <c r="F533" s="65"/>
      <c r="G533" s="65"/>
      <c r="H533" s="63"/>
      <c r="I533" s="63"/>
      <c r="J533" s="63"/>
      <c r="K533" s="81"/>
      <c r="L533" s="66"/>
      <c r="M533" s="102"/>
      <c r="N533" s="68"/>
      <c r="O533" s="68"/>
      <c r="P533" s="68"/>
      <c r="Q533" s="462"/>
      <c r="R533" s="69"/>
      <c r="S533" s="83"/>
    </row>
    <row r="534" spans="4:19" x14ac:dyDescent="0.3">
      <c r="D534" s="65"/>
      <c r="E534" s="65"/>
      <c r="F534" s="65"/>
      <c r="G534" s="65"/>
      <c r="H534" s="63"/>
      <c r="I534" s="63"/>
      <c r="J534" s="63"/>
      <c r="K534" s="81"/>
      <c r="L534" s="66"/>
      <c r="M534" s="102"/>
      <c r="N534" s="68"/>
      <c r="O534" s="68"/>
      <c r="P534" s="68"/>
      <c r="Q534" s="462"/>
      <c r="R534" s="69"/>
      <c r="S534" s="83"/>
    </row>
    <row r="535" spans="4:19" x14ac:dyDescent="0.3">
      <c r="D535" s="65"/>
      <c r="E535" s="65"/>
      <c r="F535" s="65"/>
      <c r="G535" s="65"/>
      <c r="H535" s="63"/>
      <c r="I535" s="63"/>
      <c r="J535" s="63"/>
      <c r="K535" s="81"/>
      <c r="L535" s="66"/>
      <c r="M535" s="102"/>
      <c r="N535" s="68"/>
      <c r="O535" s="68"/>
      <c r="P535" s="68"/>
      <c r="Q535" s="462"/>
      <c r="R535" s="69"/>
      <c r="S535" s="83"/>
    </row>
    <row r="536" spans="4:19" x14ac:dyDescent="0.3">
      <c r="D536" s="65"/>
      <c r="E536" s="65"/>
      <c r="F536" s="65"/>
      <c r="G536" s="65"/>
      <c r="H536" s="63"/>
      <c r="I536" s="63"/>
      <c r="J536" s="63"/>
      <c r="K536" s="81"/>
      <c r="L536" s="66"/>
      <c r="M536" s="102"/>
      <c r="N536" s="68"/>
      <c r="O536" s="68"/>
      <c r="P536" s="68"/>
      <c r="Q536" s="462"/>
      <c r="R536" s="69"/>
      <c r="S536" s="83"/>
    </row>
    <row r="537" spans="4:19" x14ac:dyDescent="0.3">
      <c r="D537" s="65"/>
      <c r="E537" s="65"/>
      <c r="F537" s="65"/>
      <c r="G537" s="65"/>
      <c r="H537" s="63"/>
      <c r="I537" s="63"/>
      <c r="J537" s="63"/>
      <c r="K537" s="81"/>
      <c r="L537" s="66"/>
      <c r="M537" s="102"/>
      <c r="N537" s="68"/>
      <c r="O537" s="68"/>
      <c r="P537" s="68"/>
      <c r="Q537" s="462"/>
      <c r="R537" s="69"/>
      <c r="S537" s="83"/>
    </row>
    <row r="538" spans="4:19" x14ac:dyDescent="0.3">
      <c r="D538" s="65"/>
      <c r="E538" s="65"/>
      <c r="F538" s="65"/>
      <c r="G538" s="65"/>
      <c r="H538" s="63"/>
      <c r="I538" s="63"/>
      <c r="J538" s="63"/>
      <c r="K538" s="81"/>
      <c r="L538" s="66"/>
      <c r="M538" s="102"/>
      <c r="N538" s="68"/>
      <c r="O538" s="68"/>
      <c r="P538" s="68"/>
      <c r="Q538" s="462"/>
      <c r="R538" s="69"/>
      <c r="S538" s="83"/>
    </row>
    <row r="539" spans="4:19" x14ac:dyDescent="0.3">
      <c r="D539" s="65"/>
      <c r="E539" s="65"/>
      <c r="F539" s="65"/>
      <c r="G539" s="65"/>
      <c r="H539" s="63"/>
      <c r="I539" s="63"/>
      <c r="J539" s="63"/>
      <c r="K539" s="81"/>
      <c r="L539" s="66"/>
      <c r="M539" s="102"/>
      <c r="N539" s="68"/>
      <c r="O539" s="68"/>
      <c r="P539" s="68"/>
      <c r="Q539" s="462"/>
      <c r="R539" s="69"/>
      <c r="S539" s="83"/>
    </row>
    <row r="540" spans="4:19" x14ac:dyDescent="0.3">
      <c r="D540" s="65"/>
      <c r="E540" s="65"/>
      <c r="F540" s="65"/>
      <c r="G540" s="65"/>
      <c r="H540" s="63"/>
      <c r="I540" s="63"/>
      <c r="J540" s="63"/>
      <c r="K540" s="81"/>
      <c r="L540" s="66"/>
      <c r="M540" s="102"/>
      <c r="N540" s="68"/>
      <c r="O540" s="68"/>
      <c r="P540" s="68"/>
      <c r="Q540" s="462"/>
      <c r="R540" s="69"/>
      <c r="S540" s="83"/>
    </row>
    <row r="541" spans="4:19" x14ac:dyDescent="0.3">
      <c r="D541" s="65"/>
      <c r="E541" s="65"/>
      <c r="F541" s="65"/>
      <c r="G541" s="65"/>
      <c r="H541" s="63"/>
      <c r="I541" s="63"/>
      <c r="J541" s="63"/>
      <c r="K541" s="81"/>
      <c r="L541" s="66"/>
      <c r="M541" s="102"/>
      <c r="N541" s="68"/>
      <c r="O541" s="68"/>
      <c r="P541" s="68"/>
      <c r="Q541" s="462"/>
      <c r="R541" s="69"/>
      <c r="S541" s="83"/>
    </row>
    <row r="542" spans="4:19" x14ac:dyDescent="0.3">
      <c r="D542" s="65"/>
      <c r="E542" s="65"/>
      <c r="F542" s="65"/>
      <c r="G542" s="65"/>
      <c r="H542" s="63"/>
      <c r="I542" s="63"/>
      <c r="J542" s="63"/>
      <c r="K542" s="81"/>
      <c r="L542" s="66"/>
      <c r="M542" s="102"/>
      <c r="N542" s="68"/>
      <c r="O542" s="68"/>
      <c r="P542" s="68"/>
      <c r="Q542" s="462"/>
      <c r="R542" s="69"/>
      <c r="S542" s="83"/>
    </row>
    <row r="543" spans="4:19" x14ac:dyDescent="0.3">
      <c r="D543" s="65"/>
      <c r="E543" s="65"/>
      <c r="F543" s="65"/>
      <c r="G543" s="65"/>
      <c r="H543" s="63"/>
      <c r="I543" s="63"/>
      <c r="J543" s="63"/>
      <c r="K543" s="81"/>
      <c r="L543" s="66"/>
      <c r="M543" s="102"/>
      <c r="N543" s="68"/>
      <c r="O543" s="68"/>
      <c r="P543" s="68"/>
      <c r="Q543" s="462"/>
      <c r="R543" s="69"/>
      <c r="S543" s="83"/>
    </row>
    <row r="544" spans="4:19" x14ac:dyDescent="0.3">
      <c r="D544" s="65"/>
      <c r="E544" s="65"/>
      <c r="F544" s="65"/>
      <c r="G544" s="65"/>
      <c r="H544" s="63"/>
      <c r="I544" s="63"/>
      <c r="J544" s="63"/>
      <c r="K544" s="81"/>
      <c r="L544" s="66"/>
      <c r="M544" s="102"/>
      <c r="N544" s="68"/>
      <c r="O544" s="68"/>
      <c r="P544" s="68"/>
      <c r="Q544" s="462"/>
      <c r="R544" s="69"/>
      <c r="S544" s="83"/>
    </row>
    <row r="545" spans="4:19" x14ac:dyDescent="0.3">
      <c r="D545" s="65"/>
      <c r="E545" s="65"/>
      <c r="F545" s="65"/>
      <c r="G545" s="65"/>
      <c r="H545" s="63"/>
      <c r="I545" s="63"/>
      <c r="J545" s="63"/>
      <c r="K545" s="81"/>
      <c r="L545" s="66"/>
      <c r="M545" s="102"/>
      <c r="N545" s="68"/>
      <c r="O545" s="68"/>
      <c r="P545" s="68"/>
      <c r="Q545" s="462"/>
      <c r="R545" s="69"/>
      <c r="S545" s="83"/>
    </row>
    <row r="546" spans="4:19" x14ac:dyDescent="0.3">
      <c r="D546" s="65"/>
      <c r="E546" s="65"/>
      <c r="F546" s="65"/>
      <c r="G546" s="65"/>
      <c r="H546" s="63"/>
      <c r="I546" s="63"/>
      <c r="J546" s="63"/>
      <c r="K546" s="81"/>
      <c r="L546" s="66"/>
      <c r="M546" s="102"/>
      <c r="N546" s="68"/>
      <c r="O546" s="68"/>
      <c r="P546" s="68"/>
      <c r="Q546" s="462"/>
      <c r="R546" s="69"/>
      <c r="S546" s="83"/>
    </row>
    <row r="547" spans="4:19" x14ac:dyDescent="0.3">
      <c r="D547" s="65"/>
      <c r="E547" s="65"/>
      <c r="F547" s="65"/>
      <c r="G547" s="65"/>
      <c r="H547" s="63"/>
      <c r="I547" s="63"/>
      <c r="J547" s="63"/>
      <c r="K547" s="81"/>
      <c r="L547" s="66"/>
      <c r="M547" s="102"/>
      <c r="N547" s="68"/>
      <c r="O547" s="68"/>
      <c r="P547" s="68"/>
      <c r="Q547" s="462"/>
      <c r="R547" s="69"/>
      <c r="S547" s="83"/>
    </row>
    <row r="548" spans="4:19" x14ac:dyDescent="0.3">
      <c r="D548" s="65"/>
      <c r="E548" s="65"/>
      <c r="F548" s="65"/>
      <c r="G548" s="65"/>
      <c r="H548" s="63"/>
      <c r="I548" s="63"/>
      <c r="J548" s="63"/>
      <c r="K548" s="81"/>
      <c r="L548" s="66"/>
      <c r="M548" s="102"/>
      <c r="N548" s="68"/>
      <c r="O548" s="68"/>
      <c r="P548" s="68"/>
      <c r="Q548" s="462"/>
      <c r="R548" s="69"/>
      <c r="S548" s="83"/>
    </row>
    <row r="549" spans="4:19" x14ac:dyDescent="0.3">
      <c r="D549" s="65"/>
      <c r="E549" s="65"/>
      <c r="F549" s="65"/>
      <c r="G549" s="65"/>
      <c r="H549" s="63"/>
      <c r="I549" s="63"/>
      <c r="J549" s="63"/>
      <c r="K549" s="81"/>
      <c r="L549" s="66"/>
      <c r="M549" s="102"/>
      <c r="N549" s="68"/>
      <c r="O549" s="68"/>
      <c r="P549" s="68"/>
      <c r="Q549" s="462"/>
      <c r="R549" s="69"/>
      <c r="S549" s="83"/>
    </row>
    <row r="550" spans="4:19" x14ac:dyDescent="0.3">
      <c r="D550" s="65"/>
      <c r="E550" s="65"/>
      <c r="F550" s="65"/>
      <c r="G550" s="65"/>
      <c r="H550" s="63"/>
      <c r="I550" s="63"/>
      <c r="J550" s="63"/>
      <c r="K550" s="81"/>
      <c r="L550" s="66"/>
      <c r="M550" s="102"/>
      <c r="N550" s="68"/>
      <c r="O550" s="68"/>
      <c r="P550" s="68"/>
      <c r="Q550" s="462"/>
      <c r="R550" s="69"/>
      <c r="S550" s="83"/>
    </row>
    <row r="551" spans="4:19" x14ac:dyDescent="0.3">
      <c r="D551" s="65"/>
      <c r="E551" s="65"/>
      <c r="F551" s="65"/>
      <c r="G551" s="65"/>
      <c r="H551" s="63"/>
      <c r="I551" s="63"/>
      <c r="J551" s="63"/>
      <c r="K551" s="81"/>
      <c r="L551" s="66"/>
      <c r="M551" s="102"/>
      <c r="N551" s="68"/>
      <c r="O551" s="68"/>
      <c r="P551" s="68"/>
      <c r="Q551" s="462"/>
      <c r="R551" s="69"/>
      <c r="S551" s="83"/>
    </row>
    <row r="552" spans="4:19" x14ac:dyDescent="0.3">
      <c r="D552" s="65"/>
      <c r="E552" s="65"/>
      <c r="F552" s="65"/>
      <c r="G552" s="65"/>
      <c r="H552" s="63"/>
      <c r="I552" s="63"/>
      <c r="J552" s="63"/>
      <c r="K552" s="81"/>
      <c r="L552" s="66"/>
      <c r="M552" s="102"/>
      <c r="N552" s="68"/>
      <c r="O552" s="68"/>
      <c r="P552" s="68"/>
      <c r="Q552" s="462"/>
      <c r="R552" s="69"/>
      <c r="S552" s="83"/>
    </row>
    <row r="553" spans="4:19" x14ac:dyDescent="0.3">
      <c r="D553" s="65"/>
      <c r="E553" s="65"/>
      <c r="F553" s="65"/>
      <c r="G553" s="65"/>
      <c r="H553" s="63"/>
      <c r="I553" s="63"/>
      <c r="J553" s="63"/>
      <c r="K553" s="81"/>
      <c r="L553" s="66"/>
      <c r="M553" s="102"/>
      <c r="N553" s="68"/>
      <c r="O553" s="68"/>
      <c r="P553" s="68"/>
      <c r="Q553" s="462"/>
      <c r="R553" s="69"/>
      <c r="S553" s="83"/>
    </row>
    <row r="554" spans="4:19" x14ac:dyDescent="0.3">
      <c r="D554" s="65"/>
      <c r="E554" s="65"/>
      <c r="F554" s="65"/>
      <c r="G554" s="65"/>
      <c r="H554" s="63"/>
      <c r="I554" s="63"/>
      <c r="J554" s="63"/>
      <c r="K554" s="81"/>
      <c r="L554" s="66"/>
      <c r="M554" s="102"/>
      <c r="N554" s="68"/>
      <c r="O554" s="68"/>
      <c r="P554" s="68"/>
      <c r="Q554" s="462"/>
      <c r="R554" s="69"/>
      <c r="S554" s="83"/>
    </row>
    <row r="555" spans="4:19" x14ac:dyDescent="0.3">
      <c r="D555" s="65"/>
      <c r="E555" s="65"/>
      <c r="F555" s="65"/>
      <c r="G555" s="65"/>
      <c r="H555" s="63"/>
      <c r="I555" s="63"/>
      <c r="J555" s="63"/>
      <c r="K555" s="81"/>
      <c r="L555" s="66"/>
      <c r="M555" s="102"/>
      <c r="N555" s="68"/>
      <c r="O555" s="68"/>
      <c r="P555" s="68"/>
      <c r="Q555" s="462"/>
      <c r="R555" s="69"/>
      <c r="S555" s="83"/>
    </row>
    <row r="556" spans="4:19" x14ac:dyDescent="0.3">
      <c r="D556" s="65"/>
      <c r="E556" s="65"/>
      <c r="F556" s="65"/>
      <c r="G556" s="65"/>
      <c r="H556" s="63"/>
      <c r="I556" s="63"/>
      <c r="J556" s="63"/>
      <c r="K556" s="81"/>
      <c r="L556" s="66"/>
      <c r="M556" s="102"/>
      <c r="N556" s="68"/>
      <c r="O556" s="68"/>
      <c r="P556" s="68"/>
      <c r="Q556" s="462"/>
      <c r="R556" s="69"/>
      <c r="S556" s="83"/>
    </row>
    <row r="557" spans="4:19" x14ac:dyDescent="0.3">
      <c r="D557" s="65"/>
      <c r="E557" s="65"/>
      <c r="F557" s="65"/>
      <c r="G557" s="65"/>
      <c r="H557" s="63"/>
      <c r="I557" s="63"/>
      <c r="J557" s="63"/>
      <c r="K557" s="81"/>
      <c r="L557" s="66"/>
      <c r="M557" s="102"/>
      <c r="N557" s="68"/>
      <c r="O557" s="68"/>
      <c r="P557" s="68"/>
      <c r="Q557" s="462"/>
      <c r="R557" s="69"/>
      <c r="S557" s="83"/>
    </row>
    <row r="558" spans="4:19" x14ac:dyDescent="0.3">
      <c r="D558" s="65"/>
      <c r="E558" s="65"/>
      <c r="F558" s="65"/>
      <c r="G558" s="65"/>
      <c r="H558" s="63"/>
      <c r="I558" s="63"/>
      <c r="J558" s="63"/>
      <c r="K558" s="81"/>
      <c r="L558" s="66"/>
      <c r="M558" s="102"/>
      <c r="N558" s="68"/>
      <c r="O558" s="68"/>
      <c r="P558" s="68"/>
      <c r="Q558" s="462"/>
      <c r="R558" s="69"/>
      <c r="S558" s="83"/>
    </row>
    <row r="559" spans="4:19" x14ac:dyDescent="0.3">
      <c r="D559" s="65"/>
      <c r="E559" s="65"/>
      <c r="F559" s="65"/>
      <c r="G559" s="65"/>
      <c r="H559" s="63"/>
      <c r="I559" s="63"/>
      <c r="J559" s="63"/>
      <c r="K559" s="81"/>
      <c r="L559" s="66"/>
      <c r="M559" s="102"/>
      <c r="N559" s="68"/>
      <c r="O559" s="68"/>
      <c r="P559" s="68"/>
      <c r="Q559" s="462"/>
      <c r="R559" s="69"/>
      <c r="S559" s="83"/>
    </row>
    <row r="560" spans="4:19" x14ac:dyDescent="0.3">
      <c r="D560" s="65"/>
      <c r="E560" s="65"/>
      <c r="F560" s="65"/>
      <c r="G560" s="65"/>
      <c r="H560" s="63"/>
      <c r="I560" s="63"/>
      <c r="J560" s="63"/>
      <c r="K560" s="81"/>
      <c r="L560" s="66"/>
      <c r="M560" s="102"/>
      <c r="N560" s="68"/>
      <c r="O560" s="68"/>
      <c r="P560" s="68"/>
      <c r="Q560" s="462"/>
      <c r="R560" s="69"/>
      <c r="S560" s="83"/>
    </row>
    <row r="561" spans="4:19" x14ac:dyDescent="0.3">
      <c r="D561" s="65"/>
      <c r="E561" s="65"/>
      <c r="F561" s="65"/>
      <c r="G561" s="65"/>
      <c r="H561" s="63"/>
      <c r="I561" s="63"/>
      <c r="J561" s="63"/>
      <c r="K561" s="81"/>
      <c r="L561" s="66"/>
      <c r="M561" s="102"/>
      <c r="N561" s="68"/>
      <c r="O561" s="68"/>
      <c r="P561" s="68"/>
      <c r="Q561" s="462"/>
      <c r="R561" s="69"/>
      <c r="S561" s="83"/>
    </row>
    <row r="562" spans="4:19" x14ac:dyDescent="0.3">
      <c r="D562" s="65"/>
      <c r="E562" s="65"/>
      <c r="F562" s="65"/>
      <c r="G562" s="65"/>
      <c r="H562" s="63"/>
      <c r="I562" s="63"/>
      <c r="J562" s="63"/>
      <c r="K562" s="81"/>
      <c r="L562" s="66"/>
      <c r="M562" s="102"/>
      <c r="N562" s="68"/>
      <c r="O562" s="68"/>
      <c r="P562" s="68"/>
      <c r="Q562" s="462"/>
      <c r="R562" s="69"/>
      <c r="S562" s="83"/>
    </row>
    <row r="563" spans="4:19" x14ac:dyDescent="0.3">
      <c r="D563" s="65"/>
      <c r="E563" s="65"/>
      <c r="F563" s="65"/>
      <c r="G563" s="65"/>
      <c r="H563" s="63"/>
      <c r="I563" s="63"/>
      <c r="J563" s="63"/>
      <c r="K563" s="81"/>
      <c r="L563" s="66"/>
      <c r="M563" s="102"/>
      <c r="N563" s="68"/>
      <c r="O563" s="68"/>
      <c r="P563" s="68"/>
      <c r="Q563" s="462"/>
      <c r="R563" s="69"/>
      <c r="S563" s="83"/>
    </row>
    <row r="564" spans="4:19" x14ac:dyDescent="0.3">
      <c r="D564" s="65"/>
      <c r="E564" s="65"/>
      <c r="F564" s="65"/>
      <c r="G564" s="65"/>
      <c r="H564" s="63"/>
      <c r="I564" s="63"/>
      <c r="J564" s="63"/>
      <c r="K564" s="81"/>
      <c r="L564" s="66"/>
      <c r="M564" s="102"/>
      <c r="N564" s="68"/>
      <c r="O564" s="68"/>
      <c r="P564" s="68"/>
      <c r="Q564" s="462"/>
      <c r="R564" s="69"/>
      <c r="S564" s="83"/>
    </row>
    <row r="565" spans="4:19" x14ac:dyDescent="0.3">
      <c r="D565" s="65"/>
      <c r="E565" s="65"/>
      <c r="F565" s="65"/>
      <c r="G565" s="65"/>
      <c r="H565" s="63"/>
      <c r="I565" s="63"/>
      <c r="J565" s="63"/>
      <c r="K565" s="81"/>
      <c r="L565" s="66"/>
      <c r="M565" s="102"/>
      <c r="N565" s="68"/>
      <c r="O565" s="68"/>
      <c r="P565" s="68"/>
      <c r="Q565" s="462"/>
      <c r="R565" s="69"/>
      <c r="S565" s="83"/>
    </row>
    <row r="566" spans="4:19" x14ac:dyDescent="0.3">
      <c r="D566" s="65"/>
      <c r="E566" s="65"/>
      <c r="F566" s="65"/>
      <c r="G566" s="65"/>
      <c r="H566" s="63"/>
      <c r="I566" s="63"/>
      <c r="J566" s="63"/>
      <c r="K566" s="81"/>
      <c r="L566" s="66"/>
      <c r="M566" s="102"/>
      <c r="N566" s="68"/>
      <c r="O566" s="68"/>
      <c r="P566" s="68"/>
      <c r="Q566" s="462"/>
      <c r="R566" s="69"/>
      <c r="S566" s="83"/>
    </row>
    <row r="567" spans="4:19" x14ac:dyDescent="0.3">
      <c r="D567" s="65"/>
      <c r="E567" s="65"/>
      <c r="F567" s="65"/>
      <c r="G567" s="65"/>
      <c r="H567" s="63"/>
      <c r="I567" s="63"/>
      <c r="J567" s="63"/>
      <c r="K567" s="81"/>
      <c r="L567" s="66"/>
      <c r="M567" s="102"/>
      <c r="N567" s="68"/>
      <c r="O567" s="68"/>
      <c r="P567" s="68"/>
      <c r="Q567" s="462"/>
      <c r="R567" s="69"/>
      <c r="S567" s="83"/>
    </row>
    <row r="568" spans="4:19" x14ac:dyDescent="0.3">
      <c r="D568" s="65"/>
      <c r="E568" s="65"/>
      <c r="F568" s="65"/>
      <c r="G568" s="65"/>
      <c r="H568" s="63"/>
      <c r="I568" s="63"/>
      <c r="J568" s="63"/>
      <c r="K568" s="81"/>
      <c r="L568" s="66"/>
      <c r="M568" s="102"/>
      <c r="N568" s="68"/>
      <c r="O568" s="68"/>
      <c r="P568" s="68"/>
      <c r="Q568" s="462"/>
      <c r="R568" s="69"/>
      <c r="S568" s="83"/>
    </row>
    <row r="569" spans="4:19" x14ac:dyDescent="0.3">
      <c r="D569" s="65"/>
      <c r="E569" s="65"/>
      <c r="F569" s="65"/>
      <c r="G569" s="65"/>
      <c r="H569" s="63"/>
      <c r="I569" s="63"/>
      <c r="J569" s="63"/>
      <c r="K569" s="81"/>
      <c r="L569" s="66"/>
      <c r="M569" s="102"/>
      <c r="N569" s="68"/>
      <c r="O569" s="68"/>
      <c r="P569" s="68"/>
      <c r="Q569" s="462"/>
      <c r="R569" s="69"/>
      <c r="S569" s="83"/>
    </row>
    <row r="570" spans="4:19" x14ac:dyDescent="0.3">
      <c r="D570" s="65"/>
      <c r="E570" s="65"/>
      <c r="F570" s="65"/>
      <c r="G570" s="65"/>
      <c r="H570" s="63"/>
      <c r="I570" s="63"/>
      <c r="J570" s="63"/>
      <c r="K570" s="81"/>
      <c r="L570" s="66"/>
      <c r="M570" s="102"/>
      <c r="N570" s="68"/>
      <c r="O570" s="68"/>
      <c r="P570" s="68"/>
      <c r="Q570" s="462"/>
      <c r="R570" s="69"/>
      <c r="S570" s="83"/>
    </row>
    <row r="571" spans="4:19" x14ac:dyDescent="0.3">
      <c r="D571" s="65"/>
      <c r="E571" s="65"/>
      <c r="F571" s="65"/>
      <c r="G571" s="65"/>
      <c r="H571" s="63"/>
      <c r="I571" s="63"/>
      <c r="J571" s="63"/>
      <c r="K571" s="81"/>
      <c r="L571" s="66"/>
      <c r="M571" s="102"/>
      <c r="N571" s="68"/>
      <c r="O571" s="68"/>
      <c r="P571" s="68"/>
      <c r="Q571" s="462"/>
      <c r="R571" s="69"/>
      <c r="S571" s="83"/>
    </row>
    <row r="572" spans="4:19" x14ac:dyDescent="0.3">
      <c r="D572" s="65"/>
      <c r="E572" s="65"/>
      <c r="F572" s="65"/>
      <c r="G572" s="65"/>
      <c r="H572" s="63"/>
      <c r="I572" s="63"/>
      <c r="J572" s="63"/>
      <c r="K572" s="81"/>
      <c r="L572" s="66"/>
      <c r="M572" s="102"/>
      <c r="N572" s="68"/>
      <c r="O572" s="68"/>
      <c r="P572" s="68"/>
      <c r="Q572" s="462"/>
      <c r="R572" s="69"/>
      <c r="S572" s="83"/>
    </row>
    <row r="573" spans="4:19" x14ac:dyDescent="0.3">
      <c r="D573" s="65"/>
      <c r="E573" s="65"/>
      <c r="F573" s="65"/>
      <c r="G573" s="65"/>
      <c r="H573" s="63"/>
      <c r="I573" s="63"/>
      <c r="J573" s="63"/>
      <c r="K573" s="81"/>
      <c r="L573" s="66"/>
      <c r="M573" s="102"/>
      <c r="N573" s="68"/>
      <c r="O573" s="68"/>
      <c r="P573" s="68"/>
      <c r="Q573" s="462"/>
      <c r="R573" s="69"/>
      <c r="S573" s="83"/>
    </row>
    <row r="574" spans="4:19" x14ac:dyDescent="0.3">
      <c r="D574" s="65"/>
      <c r="E574" s="65"/>
      <c r="F574" s="65"/>
      <c r="G574" s="65"/>
      <c r="H574" s="63"/>
      <c r="I574" s="63"/>
      <c r="J574" s="63"/>
      <c r="K574" s="81"/>
      <c r="L574" s="66"/>
      <c r="M574" s="102"/>
      <c r="N574" s="68"/>
      <c r="O574" s="68"/>
      <c r="P574" s="68"/>
      <c r="Q574" s="462"/>
      <c r="R574" s="69"/>
      <c r="S574" s="83"/>
    </row>
    <row r="575" spans="4:19" x14ac:dyDescent="0.3">
      <c r="D575" s="65"/>
      <c r="E575" s="65"/>
      <c r="F575" s="65"/>
      <c r="G575" s="65"/>
      <c r="H575" s="63"/>
      <c r="I575" s="63"/>
      <c r="J575" s="63"/>
      <c r="K575" s="81"/>
      <c r="L575" s="66"/>
      <c r="M575" s="102"/>
      <c r="N575" s="68"/>
      <c r="O575" s="68"/>
      <c r="P575" s="68"/>
      <c r="Q575" s="462"/>
      <c r="R575" s="69"/>
      <c r="S575" s="83"/>
    </row>
    <row r="576" spans="4:19" x14ac:dyDescent="0.3">
      <c r="D576" s="65"/>
      <c r="E576" s="65"/>
      <c r="F576" s="65"/>
      <c r="G576" s="65"/>
      <c r="H576" s="63"/>
      <c r="I576" s="63"/>
      <c r="J576" s="63"/>
      <c r="K576" s="81"/>
      <c r="L576" s="66"/>
      <c r="M576" s="102"/>
      <c r="N576" s="68"/>
      <c r="O576" s="68"/>
      <c r="P576" s="68"/>
      <c r="Q576" s="462"/>
      <c r="R576" s="69"/>
      <c r="S576" s="83"/>
    </row>
    <row r="577" spans="4:19" x14ac:dyDescent="0.3">
      <c r="D577" s="65"/>
      <c r="E577" s="65"/>
      <c r="F577" s="65"/>
      <c r="G577" s="65"/>
      <c r="H577" s="63"/>
      <c r="I577" s="63"/>
      <c r="J577" s="63"/>
      <c r="K577" s="81"/>
      <c r="L577" s="66"/>
      <c r="M577" s="102"/>
      <c r="N577" s="68"/>
      <c r="O577" s="68"/>
      <c r="P577" s="68"/>
      <c r="Q577" s="462"/>
      <c r="R577" s="69"/>
      <c r="S577" s="83"/>
    </row>
    <row r="578" spans="4:19" x14ac:dyDescent="0.3">
      <c r="D578" s="65"/>
      <c r="E578" s="65"/>
      <c r="F578" s="65"/>
      <c r="G578" s="65"/>
      <c r="H578" s="63"/>
      <c r="I578" s="63"/>
      <c r="J578" s="63"/>
      <c r="K578" s="81"/>
      <c r="L578" s="66"/>
      <c r="M578" s="102"/>
      <c r="N578" s="68"/>
      <c r="O578" s="68"/>
      <c r="P578" s="68"/>
      <c r="Q578" s="462"/>
      <c r="R578" s="69"/>
      <c r="S578" s="83"/>
    </row>
    <row r="579" spans="4:19" x14ac:dyDescent="0.3">
      <c r="D579" s="65"/>
      <c r="E579" s="65"/>
      <c r="F579" s="65"/>
      <c r="G579" s="65"/>
      <c r="H579" s="63"/>
      <c r="I579" s="63"/>
      <c r="J579" s="63"/>
      <c r="K579" s="81"/>
      <c r="L579" s="66"/>
      <c r="M579" s="102"/>
      <c r="N579" s="68"/>
      <c r="O579" s="68"/>
      <c r="P579" s="68"/>
      <c r="Q579" s="462"/>
      <c r="R579" s="69"/>
      <c r="S579" s="83"/>
    </row>
    <row r="580" spans="4:19" x14ac:dyDescent="0.3">
      <c r="D580" s="65"/>
      <c r="E580" s="65"/>
      <c r="F580" s="65"/>
      <c r="G580" s="65"/>
      <c r="H580" s="63"/>
      <c r="I580" s="63"/>
      <c r="J580" s="63"/>
      <c r="K580" s="81"/>
      <c r="L580" s="66"/>
      <c r="M580" s="102"/>
      <c r="N580" s="68"/>
      <c r="O580" s="68"/>
      <c r="P580" s="68"/>
      <c r="Q580" s="462"/>
      <c r="R580" s="69"/>
      <c r="S580" s="83"/>
    </row>
    <row r="581" spans="4:19" x14ac:dyDescent="0.3">
      <c r="D581" s="65"/>
      <c r="E581" s="65"/>
      <c r="F581" s="65"/>
      <c r="G581" s="65"/>
      <c r="H581" s="63"/>
      <c r="I581" s="63"/>
      <c r="J581" s="63"/>
      <c r="K581" s="81"/>
      <c r="L581" s="66"/>
      <c r="M581" s="102"/>
      <c r="N581" s="68"/>
      <c r="O581" s="68"/>
      <c r="P581" s="68"/>
      <c r="Q581" s="462"/>
      <c r="R581" s="69"/>
      <c r="S581" s="83"/>
    </row>
    <row r="582" spans="4:19" x14ac:dyDescent="0.3">
      <c r="D582" s="65"/>
      <c r="E582" s="65"/>
      <c r="F582" s="65"/>
      <c r="G582" s="65"/>
      <c r="H582" s="63"/>
      <c r="I582" s="63"/>
      <c r="J582" s="63"/>
      <c r="K582" s="81"/>
      <c r="L582" s="66"/>
      <c r="M582" s="102"/>
      <c r="N582" s="68"/>
      <c r="O582" s="68"/>
      <c r="P582" s="68"/>
      <c r="Q582" s="462"/>
      <c r="R582" s="69"/>
      <c r="S582" s="83"/>
    </row>
    <row r="583" spans="4:19" x14ac:dyDescent="0.3">
      <c r="D583" s="65"/>
      <c r="E583" s="65"/>
      <c r="F583" s="65"/>
      <c r="G583" s="65"/>
      <c r="H583" s="63"/>
      <c r="I583" s="63"/>
      <c r="J583" s="63"/>
      <c r="K583" s="81"/>
      <c r="L583" s="66"/>
      <c r="M583" s="102"/>
      <c r="N583" s="68"/>
      <c r="O583" s="68"/>
      <c r="P583" s="68"/>
      <c r="Q583" s="462"/>
      <c r="R583" s="69"/>
      <c r="S583" s="83"/>
    </row>
    <row r="584" spans="4:19" x14ac:dyDescent="0.3">
      <c r="D584" s="65"/>
      <c r="E584" s="65"/>
      <c r="F584" s="65"/>
      <c r="G584" s="65"/>
      <c r="H584" s="63"/>
      <c r="I584" s="63"/>
      <c r="J584" s="63"/>
      <c r="K584" s="81"/>
      <c r="L584" s="66"/>
      <c r="M584" s="102"/>
      <c r="N584" s="68"/>
      <c r="O584" s="68"/>
      <c r="P584" s="68"/>
      <c r="Q584" s="462"/>
      <c r="R584" s="69"/>
      <c r="S584" s="83"/>
    </row>
    <row r="585" spans="4:19" x14ac:dyDescent="0.3">
      <c r="D585" s="65"/>
      <c r="E585" s="65"/>
      <c r="F585" s="65"/>
      <c r="G585" s="65"/>
      <c r="H585" s="63"/>
      <c r="I585" s="63"/>
      <c r="J585" s="63"/>
      <c r="K585" s="81"/>
      <c r="L585" s="66"/>
      <c r="M585" s="102"/>
      <c r="N585" s="68"/>
      <c r="O585" s="68"/>
      <c r="P585" s="68"/>
      <c r="Q585" s="462"/>
      <c r="R585" s="69"/>
      <c r="S585" s="83"/>
    </row>
    <row r="586" spans="4:19" x14ac:dyDescent="0.3">
      <c r="D586" s="65"/>
      <c r="E586" s="65"/>
      <c r="F586" s="65"/>
      <c r="G586" s="65"/>
      <c r="H586" s="63"/>
      <c r="I586" s="63"/>
      <c r="J586" s="63"/>
      <c r="K586" s="81"/>
      <c r="L586" s="66"/>
      <c r="M586" s="102"/>
      <c r="N586" s="68"/>
      <c r="O586" s="68"/>
      <c r="P586" s="68"/>
      <c r="Q586" s="462"/>
      <c r="R586" s="69"/>
      <c r="S586" s="83"/>
    </row>
    <row r="587" spans="4:19" x14ac:dyDescent="0.3">
      <c r="D587" s="65"/>
      <c r="E587" s="65"/>
      <c r="F587" s="65"/>
      <c r="G587" s="65"/>
      <c r="H587" s="63"/>
      <c r="I587" s="63"/>
      <c r="J587" s="63"/>
      <c r="K587" s="81"/>
      <c r="L587" s="66"/>
      <c r="M587" s="102"/>
      <c r="N587" s="68"/>
      <c r="O587" s="68"/>
      <c r="P587" s="68"/>
      <c r="Q587" s="462"/>
      <c r="R587" s="69"/>
      <c r="S587" s="83"/>
    </row>
    <row r="588" spans="4:19" x14ac:dyDescent="0.3">
      <c r="D588" s="65"/>
      <c r="E588" s="65"/>
      <c r="F588" s="65"/>
      <c r="G588" s="65"/>
      <c r="H588" s="63"/>
      <c r="I588" s="63"/>
      <c r="J588" s="63"/>
      <c r="K588" s="81"/>
      <c r="L588" s="66"/>
      <c r="M588" s="102"/>
      <c r="N588" s="68"/>
      <c r="O588" s="68"/>
      <c r="P588" s="68"/>
      <c r="Q588" s="462"/>
      <c r="R588" s="69"/>
      <c r="S588" s="83"/>
    </row>
    <row r="589" spans="4:19" x14ac:dyDescent="0.3">
      <c r="D589" s="65"/>
      <c r="E589" s="65"/>
      <c r="F589" s="65"/>
      <c r="G589" s="65"/>
      <c r="H589" s="63"/>
      <c r="I589" s="63"/>
      <c r="J589" s="63"/>
      <c r="K589" s="81"/>
      <c r="L589" s="66"/>
      <c r="M589" s="102"/>
      <c r="N589" s="68"/>
      <c r="O589" s="68"/>
      <c r="P589" s="68"/>
      <c r="Q589" s="462"/>
      <c r="R589" s="69"/>
      <c r="S589" s="83"/>
    </row>
    <row r="590" spans="4:19" x14ac:dyDescent="0.3">
      <c r="D590" s="65"/>
      <c r="E590" s="65"/>
      <c r="F590" s="65"/>
      <c r="G590" s="65"/>
      <c r="H590" s="63"/>
      <c r="I590" s="63"/>
      <c r="J590" s="63"/>
      <c r="K590" s="81"/>
      <c r="L590" s="66"/>
      <c r="M590" s="102"/>
      <c r="N590" s="68"/>
      <c r="O590" s="68"/>
      <c r="P590" s="68"/>
      <c r="Q590" s="462"/>
      <c r="R590" s="69"/>
      <c r="S590" s="83"/>
    </row>
    <row r="591" spans="4:19" x14ac:dyDescent="0.3">
      <c r="D591" s="65"/>
      <c r="E591" s="65"/>
      <c r="F591" s="65"/>
      <c r="G591" s="65"/>
      <c r="H591" s="63"/>
      <c r="I591" s="63"/>
      <c r="J591" s="63"/>
      <c r="K591" s="81"/>
      <c r="L591" s="66"/>
      <c r="M591" s="102"/>
      <c r="N591" s="68"/>
      <c r="O591" s="68"/>
      <c r="P591" s="68"/>
      <c r="Q591" s="462"/>
      <c r="R591" s="69"/>
      <c r="S591" s="83"/>
    </row>
    <row r="592" spans="4:19" x14ac:dyDescent="0.3">
      <c r="D592" s="65"/>
      <c r="E592" s="65"/>
      <c r="F592" s="65"/>
      <c r="G592" s="65"/>
      <c r="H592" s="63"/>
      <c r="I592" s="63"/>
      <c r="J592" s="63"/>
      <c r="K592" s="81"/>
      <c r="L592" s="66"/>
      <c r="M592" s="102"/>
      <c r="N592" s="68"/>
      <c r="O592" s="68"/>
      <c r="P592" s="68"/>
      <c r="Q592" s="462"/>
      <c r="R592" s="69"/>
      <c r="S592" s="83"/>
    </row>
    <row r="593" spans="4:19" x14ac:dyDescent="0.3">
      <c r="D593" s="65"/>
      <c r="E593" s="65"/>
      <c r="F593" s="65"/>
      <c r="G593" s="65"/>
      <c r="H593" s="63"/>
      <c r="I593" s="63"/>
      <c r="J593" s="63"/>
      <c r="K593" s="81"/>
      <c r="L593" s="66"/>
      <c r="M593" s="102"/>
      <c r="N593" s="68"/>
      <c r="O593" s="68"/>
      <c r="P593" s="68"/>
      <c r="Q593" s="462"/>
      <c r="R593" s="69"/>
      <c r="S593" s="83"/>
    </row>
    <row r="594" spans="4:19" x14ac:dyDescent="0.3">
      <c r="D594" s="65"/>
      <c r="E594" s="65"/>
      <c r="F594" s="65"/>
      <c r="G594" s="65"/>
      <c r="H594" s="63"/>
      <c r="I594" s="63"/>
      <c r="J594" s="63"/>
      <c r="K594" s="81"/>
      <c r="L594" s="66"/>
      <c r="M594" s="102"/>
      <c r="N594" s="68"/>
      <c r="O594" s="68"/>
      <c r="P594" s="68"/>
      <c r="Q594" s="462"/>
      <c r="R594" s="69"/>
      <c r="S594" s="83"/>
    </row>
    <row r="595" spans="4:19" x14ac:dyDescent="0.3">
      <c r="D595" s="65"/>
      <c r="E595" s="65"/>
      <c r="F595" s="65"/>
      <c r="G595" s="65"/>
      <c r="H595" s="63"/>
      <c r="I595" s="63"/>
      <c r="J595" s="63"/>
      <c r="K595" s="81"/>
      <c r="L595" s="66"/>
      <c r="M595" s="102"/>
      <c r="N595" s="68"/>
      <c r="O595" s="68"/>
      <c r="P595" s="68"/>
      <c r="Q595" s="462"/>
      <c r="R595" s="69"/>
      <c r="S595" s="83"/>
    </row>
    <row r="596" spans="4:19" x14ac:dyDescent="0.3">
      <c r="D596" s="65"/>
      <c r="E596" s="65"/>
      <c r="F596" s="65"/>
      <c r="G596" s="65"/>
      <c r="H596" s="63"/>
      <c r="I596" s="63"/>
      <c r="J596" s="63"/>
      <c r="K596" s="81"/>
      <c r="L596" s="66"/>
      <c r="M596" s="102"/>
      <c r="N596" s="68"/>
      <c r="O596" s="68"/>
      <c r="P596" s="68"/>
      <c r="Q596" s="462"/>
      <c r="R596" s="69"/>
      <c r="S596" s="83"/>
    </row>
    <row r="597" spans="4:19" x14ac:dyDescent="0.3">
      <c r="D597" s="65"/>
      <c r="E597" s="65"/>
      <c r="F597" s="65"/>
      <c r="G597" s="65"/>
      <c r="H597" s="63"/>
      <c r="I597" s="63"/>
      <c r="J597" s="63"/>
      <c r="K597" s="81"/>
      <c r="L597" s="66"/>
      <c r="M597" s="102"/>
      <c r="N597" s="68"/>
      <c r="O597" s="68"/>
      <c r="P597" s="68"/>
      <c r="Q597" s="462"/>
      <c r="R597" s="69"/>
      <c r="S597" s="83"/>
    </row>
    <row r="598" spans="4:19" x14ac:dyDescent="0.3">
      <c r="D598" s="65"/>
      <c r="E598" s="65"/>
      <c r="F598" s="65"/>
      <c r="G598" s="65"/>
      <c r="H598" s="63"/>
      <c r="I598" s="63"/>
      <c r="J598" s="63"/>
      <c r="K598" s="81"/>
      <c r="L598" s="66"/>
      <c r="M598" s="102"/>
      <c r="N598" s="68"/>
      <c r="O598" s="68"/>
      <c r="P598" s="68"/>
      <c r="Q598" s="462"/>
      <c r="R598" s="69"/>
      <c r="S598" s="83"/>
    </row>
    <row r="599" spans="4:19" x14ac:dyDescent="0.3">
      <c r="D599" s="65"/>
      <c r="E599" s="65"/>
      <c r="F599" s="65"/>
      <c r="G599" s="65"/>
      <c r="H599" s="63"/>
      <c r="I599" s="63"/>
      <c r="J599" s="63"/>
      <c r="K599" s="81"/>
      <c r="L599" s="66"/>
      <c r="M599" s="102"/>
      <c r="N599" s="68"/>
      <c r="O599" s="68"/>
      <c r="P599" s="68"/>
      <c r="Q599" s="462"/>
      <c r="R599" s="69"/>
      <c r="S599" s="83"/>
    </row>
    <row r="600" spans="4:19" x14ac:dyDescent="0.3">
      <c r="D600" s="65"/>
      <c r="E600" s="65"/>
      <c r="F600" s="65"/>
      <c r="G600" s="65"/>
      <c r="H600" s="63"/>
      <c r="I600" s="63"/>
      <c r="J600" s="63"/>
      <c r="K600" s="81"/>
      <c r="L600" s="66"/>
      <c r="M600" s="102"/>
      <c r="N600" s="68"/>
      <c r="O600" s="68"/>
      <c r="P600" s="68"/>
      <c r="Q600" s="462"/>
      <c r="R600" s="69"/>
      <c r="S600" s="83"/>
    </row>
    <row r="601" spans="4:19" x14ac:dyDescent="0.3">
      <c r="D601" s="65"/>
      <c r="E601" s="65"/>
      <c r="F601" s="65"/>
      <c r="G601" s="65"/>
      <c r="H601" s="63"/>
      <c r="I601" s="63"/>
      <c r="J601" s="63"/>
      <c r="K601" s="81"/>
      <c r="L601" s="66"/>
      <c r="M601" s="102"/>
      <c r="N601" s="68"/>
      <c r="O601" s="68"/>
      <c r="P601" s="68"/>
      <c r="Q601" s="462"/>
      <c r="R601" s="69"/>
      <c r="S601" s="83"/>
    </row>
    <row r="602" spans="4:19" x14ac:dyDescent="0.3">
      <c r="D602" s="65"/>
      <c r="E602" s="65"/>
      <c r="F602" s="65"/>
      <c r="G602" s="65"/>
      <c r="H602" s="63"/>
      <c r="I602" s="63"/>
      <c r="J602" s="63"/>
      <c r="K602" s="81"/>
      <c r="L602" s="66"/>
      <c r="M602" s="102"/>
      <c r="N602" s="68"/>
      <c r="O602" s="68"/>
      <c r="P602" s="68"/>
      <c r="Q602" s="462"/>
      <c r="R602" s="69"/>
      <c r="S602" s="83"/>
    </row>
    <row r="603" spans="4:19" x14ac:dyDescent="0.3">
      <c r="D603" s="65"/>
      <c r="E603" s="65"/>
      <c r="F603" s="65"/>
      <c r="G603" s="65"/>
      <c r="H603" s="63"/>
      <c r="I603" s="63"/>
      <c r="J603" s="63"/>
      <c r="K603" s="81"/>
      <c r="L603" s="66"/>
      <c r="M603" s="102"/>
      <c r="N603" s="68"/>
      <c r="O603" s="68"/>
      <c r="P603" s="68"/>
      <c r="Q603" s="462"/>
      <c r="R603" s="69"/>
      <c r="S603" s="83"/>
    </row>
    <row r="604" spans="4:19" x14ac:dyDescent="0.3">
      <c r="D604" s="65"/>
      <c r="E604" s="65"/>
      <c r="F604" s="65"/>
      <c r="G604" s="65"/>
      <c r="H604" s="63"/>
      <c r="I604" s="63"/>
      <c r="J604" s="63"/>
      <c r="K604" s="81"/>
      <c r="L604" s="66"/>
      <c r="M604" s="102"/>
      <c r="N604" s="68"/>
      <c r="O604" s="68"/>
      <c r="P604" s="68"/>
      <c r="Q604" s="462"/>
      <c r="R604" s="69"/>
      <c r="S604" s="83"/>
    </row>
    <row r="605" spans="4:19" x14ac:dyDescent="0.3">
      <c r="D605" s="65"/>
      <c r="E605" s="65"/>
      <c r="F605" s="65"/>
      <c r="G605" s="65"/>
      <c r="H605" s="63"/>
      <c r="I605" s="63"/>
      <c r="J605" s="63"/>
      <c r="K605" s="81"/>
      <c r="L605" s="66"/>
      <c r="M605" s="102"/>
      <c r="N605" s="68"/>
      <c r="O605" s="68"/>
      <c r="P605" s="68"/>
      <c r="Q605" s="462"/>
      <c r="R605" s="69"/>
      <c r="S605" s="83"/>
    </row>
    <row r="606" spans="4:19" x14ac:dyDescent="0.3">
      <c r="D606" s="65"/>
      <c r="E606" s="65"/>
      <c r="F606" s="65"/>
      <c r="G606" s="65"/>
      <c r="H606" s="63"/>
      <c r="I606" s="63"/>
      <c r="J606" s="63"/>
      <c r="K606" s="81"/>
      <c r="L606" s="66"/>
      <c r="M606" s="102"/>
      <c r="N606" s="68"/>
      <c r="O606" s="68"/>
      <c r="P606" s="68"/>
      <c r="Q606" s="462"/>
      <c r="R606" s="69"/>
      <c r="S606" s="83"/>
    </row>
    <row r="607" spans="4:19" x14ac:dyDescent="0.3">
      <c r="D607" s="65"/>
      <c r="E607" s="65"/>
      <c r="F607" s="65"/>
      <c r="G607" s="65"/>
      <c r="H607" s="63"/>
      <c r="I607" s="63"/>
      <c r="J607" s="63"/>
      <c r="K607" s="81"/>
      <c r="L607" s="66"/>
      <c r="M607" s="102"/>
      <c r="N607" s="68"/>
      <c r="O607" s="68"/>
      <c r="P607" s="68"/>
      <c r="Q607" s="462"/>
      <c r="R607" s="69"/>
      <c r="S607" s="83"/>
    </row>
    <row r="608" spans="4:19" x14ac:dyDescent="0.3">
      <c r="D608" s="65"/>
      <c r="E608" s="65"/>
      <c r="F608" s="65"/>
      <c r="G608" s="65"/>
      <c r="H608" s="63"/>
      <c r="I608" s="63"/>
      <c r="J608" s="63"/>
      <c r="K608" s="81"/>
      <c r="L608" s="66"/>
      <c r="M608" s="102"/>
      <c r="N608" s="68"/>
      <c r="O608" s="68"/>
      <c r="P608" s="68"/>
      <c r="Q608" s="462"/>
      <c r="R608" s="69"/>
      <c r="S608" s="83"/>
    </row>
    <row r="609" spans="4:19" x14ac:dyDescent="0.3">
      <c r="D609" s="65"/>
      <c r="E609" s="65"/>
      <c r="F609" s="65"/>
      <c r="G609" s="65"/>
      <c r="H609" s="63"/>
      <c r="I609" s="63"/>
      <c r="J609" s="63"/>
      <c r="K609" s="81"/>
      <c r="L609" s="66"/>
      <c r="M609" s="102"/>
      <c r="N609" s="68"/>
      <c r="O609" s="68"/>
      <c r="P609" s="68"/>
      <c r="Q609" s="462"/>
      <c r="R609" s="69"/>
      <c r="S609" s="83"/>
    </row>
    <row r="610" spans="4:19" x14ac:dyDescent="0.3">
      <c r="D610" s="65"/>
      <c r="E610" s="65"/>
      <c r="F610" s="65"/>
      <c r="G610" s="65"/>
      <c r="H610" s="63"/>
      <c r="I610" s="63"/>
      <c r="J610" s="63"/>
      <c r="K610" s="81"/>
      <c r="L610" s="66"/>
      <c r="M610" s="102"/>
      <c r="N610" s="68"/>
      <c r="O610" s="68"/>
      <c r="P610" s="68"/>
      <c r="Q610" s="462"/>
      <c r="R610" s="69"/>
      <c r="S610" s="83"/>
    </row>
    <row r="611" spans="4:19" x14ac:dyDescent="0.3">
      <c r="D611" s="65"/>
      <c r="E611" s="65"/>
      <c r="F611" s="65"/>
      <c r="G611" s="65"/>
      <c r="H611" s="63"/>
      <c r="I611" s="63"/>
      <c r="J611" s="63"/>
      <c r="K611" s="81"/>
      <c r="L611" s="66"/>
      <c r="M611" s="102"/>
      <c r="N611" s="68"/>
      <c r="O611" s="68"/>
      <c r="P611" s="68"/>
      <c r="Q611" s="462"/>
      <c r="R611" s="69"/>
      <c r="S611" s="83"/>
    </row>
    <row r="612" spans="4:19" x14ac:dyDescent="0.3">
      <c r="D612" s="65"/>
      <c r="E612" s="65"/>
      <c r="F612" s="65"/>
      <c r="G612" s="65"/>
      <c r="H612" s="63"/>
      <c r="I612" s="63"/>
      <c r="J612" s="63"/>
      <c r="K612" s="81"/>
      <c r="L612" s="66"/>
      <c r="M612" s="102"/>
      <c r="N612" s="68"/>
      <c r="O612" s="68"/>
      <c r="P612" s="68"/>
      <c r="Q612" s="462"/>
      <c r="R612" s="69"/>
      <c r="S612" s="83"/>
    </row>
    <row r="613" spans="4:19" x14ac:dyDescent="0.3">
      <c r="D613" s="65"/>
      <c r="E613" s="65"/>
      <c r="F613" s="65"/>
      <c r="G613" s="65"/>
      <c r="H613" s="63"/>
      <c r="I613" s="63"/>
      <c r="J613" s="63"/>
      <c r="K613" s="81"/>
      <c r="L613" s="66"/>
      <c r="M613" s="102"/>
      <c r="N613" s="68"/>
      <c r="O613" s="68"/>
      <c r="P613" s="68"/>
      <c r="Q613" s="462"/>
      <c r="R613" s="69"/>
      <c r="S613" s="83"/>
    </row>
    <row r="614" spans="4:19" x14ac:dyDescent="0.3">
      <c r="D614" s="65"/>
      <c r="E614" s="65"/>
      <c r="F614" s="65"/>
      <c r="G614" s="65"/>
      <c r="H614" s="63"/>
      <c r="I614" s="63"/>
      <c r="J614" s="63"/>
      <c r="K614" s="81"/>
      <c r="L614" s="66"/>
      <c r="M614" s="102"/>
      <c r="N614" s="68"/>
      <c r="O614" s="68"/>
      <c r="P614" s="68"/>
      <c r="Q614" s="462"/>
      <c r="R614" s="69"/>
      <c r="S614" s="83"/>
    </row>
    <row r="615" spans="4:19" x14ac:dyDescent="0.3">
      <c r="D615" s="65"/>
      <c r="E615" s="65"/>
      <c r="F615" s="65"/>
      <c r="G615" s="65"/>
      <c r="H615" s="63"/>
      <c r="I615" s="63"/>
      <c r="J615" s="63"/>
      <c r="K615" s="81"/>
      <c r="L615" s="66"/>
      <c r="M615" s="102"/>
      <c r="N615" s="68"/>
      <c r="O615" s="68"/>
      <c r="P615" s="68"/>
      <c r="Q615" s="462"/>
      <c r="R615" s="69"/>
      <c r="S615" s="83"/>
    </row>
    <row r="616" spans="4:19" x14ac:dyDescent="0.3">
      <c r="D616" s="65"/>
      <c r="E616" s="65"/>
      <c r="F616" s="65"/>
      <c r="G616" s="65"/>
      <c r="H616" s="63"/>
      <c r="I616" s="63"/>
      <c r="J616" s="63"/>
      <c r="K616" s="81"/>
      <c r="L616" s="66"/>
      <c r="M616" s="102"/>
      <c r="N616" s="68"/>
      <c r="O616" s="68"/>
      <c r="P616" s="68"/>
      <c r="Q616" s="462"/>
      <c r="R616" s="69"/>
      <c r="S616" s="83"/>
    </row>
    <row r="617" spans="4:19" x14ac:dyDescent="0.3">
      <c r="D617" s="65"/>
      <c r="E617" s="65"/>
      <c r="F617" s="65"/>
      <c r="G617" s="65"/>
      <c r="H617" s="63"/>
      <c r="I617" s="63"/>
      <c r="J617" s="63"/>
      <c r="K617" s="81"/>
      <c r="L617" s="66"/>
      <c r="M617" s="102"/>
      <c r="N617" s="68"/>
      <c r="O617" s="68"/>
      <c r="P617" s="68"/>
      <c r="Q617" s="462"/>
      <c r="R617" s="69"/>
      <c r="S617" s="83"/>
    </row>
    <row r="618" spans="4:19" x14ac:dyDescent="0.3">
      <c r="D618" s="65"/>
      <c r="E618" s="65"/>
      <c r="F618" s="65"/>
      <c r="G618" s="65"/>
      <c r="H618" s="63"/>
      <c r="I618" s="63"/>
      <c r="J618" s="63"/>
      <c r="K618" s="81"/>
      <c r="L618" s="66"/>
      <c r="M618" s="102"/>
      <c r="N618" s="68"/>
      <c r="O618" s="68"/>
      <c r="P618" s="68"/>
      <c r="Q618" s="462"/>
      <c r="R618" s="69"/>
      <c r="S618" s="83"/>
    </row>
    <row r="619" spans="4:19" x14ac:dyDescent="0.3">
      <c r="D619" s="65"/>
      <c r="E619" s="65"/>
      <c r="F619" s="65"/>
      <c r="G619" s="65"/>
      <c r="H619" s="63"/>
      <c r="I619" s="63"/>
      <c r="J619" s="63"/>
      <c r="K619" s="81"/>
      <c r="L619" s="66"/>
      <c r="M619" s="102"/>
      <c r="N619" s="68"/>
      <c r="O619" s="68"/>
      <c r="P619" s="68"/>
      <c r="Q619" s="462"/>
      <c r="R619" s="69"/>
      <c r="S619" s="83"/>
    </row>
    <row r="620" spans="4:19" x14ac:dyDescent="0.3">
      <c r="D620" s="65"/>
      <c r="E620" s="65"/>
      <c r="F620" s="65"/>
      <c r="G620" s="65"/>
      <c r="H620" s="63"/>
      <c r="I620" s="63"/>
      <c r="J620" s="63"/>
      <c r="K620" s="81"/>
      <c r="L620" s="66"/>
      <c r="M620" s="102"/>
      <c r="N620" s="68"/>
      <c r="O620" s="68"/>
      <c r="P620" s="68"/>
      <c r="Q620" s="462"/>
      <c r="R620" s="69"/>
      <c r="S620" s="83"/>
    </row>
    <row r="621" spans="4:19" x14ac:dyDescent="0.3">
      <c r="D621" s="65"/>
      <c r="E621" s="65"/>
      <c r="F621" s="65"/>
      <c r="G621" s="65"/>
      <c r="H621" s="63"/>
      <c r="I621" s="63"/>
      <c r="J621" s="63"/>
      <c r="K621" s="81"/>
      <c r="L621" s="66"/>
      <c r="M621" s="102"/>
      <c r="N621" s="68"/>
      <c r="O621" s="68"/>
      <c r="P621" s="68"/>
      <c r="Q621" s="462"/>
      <c r="R621" s="69"/>
      <c r="S621" s="83"/>
    </row>
    <row r="622" spans="4:19" x14ac:dyDescent="0.3">
      <c r="D622" s="65"/>
      <c r="E622" s="65"/>
      <c r="F622" s="65"/>
      <c r="G622" s="65"/>
      <c r="H622" s="63"/>
      <c r="I622" s="63"/>
      <c r="J622" s="63"/>
      <c r="K622" s="81"/>
      <c r="L622" s="66"/>
      <c r="M622" s="102"/>
      <c r="N622" s="68"/>
      <c r="O622" s="68"/>
      <c r="P622" s="68"/>
      <c r="Q622" s="462"/>
      <c r="R622" s="69"/>
      <c r="S622" s="83"/>
    </row>
    <row r="623" spans="4:19" x14ac:dyDescent="0.3">
      <c r="D623" s="65"/>
      <c r="E623" s="65"/>
      <c r="F623" s="65"/>
      <c r="G623" s="65"/>
      <c r="H623" s="63"/>
      <c r="I623" s="63"/>
      <c r="J623" s="63"/>
      <c r="K623" s="81"/>
      <c r="L623" s="66"/>
      <c r="M623" s="102"/>
      <c r="N623" s="68"/>
      <c r="O623" s="68"/>
      <c r="P623" s="68"/>
      <c r="Q623" s="462"/>
      <c r="R623" s="69"/>
      <c r="S623" s="83"/>
    </row>
    <row r="624" spans="4:19" x14ac:dyDescent="0.3">
      <c r="D624" s="65"/>
      <c r="E624" s="65"/>
      <c r="F624" s="65"/>
      <c r="G624" s="65"/>
      <c r="H624" s="63"/>
      <c r="I624" s="63"/>
      <c r="J624" s="63"/>
      <c r="K624" s="81"/>
      <c r="L624" s="66"/>
      <c r="M624" s="102"/>
      <c r="N624" s="68"/>
      <c r="O624" s="68"/>
      <c r="P624" s="68"/>
      <c r="Q624" s="462"/>
      <c r="R624" s="69"/>
      <c r="S624" s="83"/>
    </row>
    <row r="625" spans="4:19" x14ac:dyDescent="0.3">
      <c r="D625" s="65"/>
      <c r="E625" s="65"/>
      <c r="F625" s="65"/>
      <c r="G625" s="65"/>
      <c r="H625" s="63"/>
      <c r="I625" s="63"/>
      <c r="J625" s="63"/>
      <c r="K625" s="81"/>
      <c r="L625" s="66"/>
      <c r="M625" s="102"/>
      <c r="N625" s="68"/>
      <c r="O625" s="68"/>
      <c r="P625" s="68"/>
      <c r="Q625" s="462"/>
      <c r="R625" s="69"/>
      <c r="S625" s="83"/>
    </row>
    <row r="626" spans="4:19" x14ac:dyDescent="0.3">
      <c r="D626" s="65"/>
      <c r="E626" s="65"/>
      <c r="F626" s="65"/>
      <c r="G626" s="65"/>
      <c r="H626" s="63"/>
      <c r="I626" s="63"/>
      <c r="J626" s="63"/>
      <c r="K626" s="81"/>
      <c r="L626" s="66"/>
      <c r="M626" s="102"/>
      <c r="N626" s="68"/>
      <c r="O626" s="68"/>
      <c r="P626" s="68"/>
      <c r="Q626" s="462"/>
      <c r="R626" s="69"/>
      <c r="S626" s="83"/>
    </row>
    <row r="627" spans="4:19" x14ac:dyDescent="0.3">
      <c r="D627" s="65"/>
      <c r="E627" s="65"/>
      <c r="F627" s="65"/>
      <c r="G627" s="65"/>
      <c r="H627" s="63"/>
      <c r="I627" s="63"/>
      <c r="J627" s="63"/>
      <c r="K627" s="81"/>
      <c r="L627" s="66"/>
      <c r="M627" s="102"/>
      <c r="N627" s="68"/>
      <c r="O627" s="68"/>
      <c r="P627" s="68"/>
      <c r="Q627" s="462"/>
      <c r="R627" s="69"/>
      <c r="S627" s="83"/>
    </row>
    <row r="628" spans="4:19" x14ac:dyDescent="0.3">
      <c r="D628" s="65"/>
      <c r="E628" s="65"/>
      <c r="F628" s="65"/>
      <c r="G628" s="65"/>
      <c r="H628" s="63"/>
      <c r="I628" s="63"/>
      <c r="J628" s="63"/>
      <c r="K628" s="81"/>
      <c r="L628" s="66"/>
      <c r="M628" s="102"/>
      <c r="N628" s="68"/>
      <c r="O628" s="68"/>
      <c r="P628" s="68"/>
      <c r="Q628" s="462"/>
      <c r="R628" s="69"/>
      <c r="S628" s="83"/>
    </row>
    <row r="629" spans="4:19" x14ac:dyDescent="0.3">
      <c r="D629" s="65"/>
      <c r="E629" s="65"/>
      <c r="F629" s="65"/>
      <c r="G629" s="65"/>
      <c r="H629" s="63"/>
      <c r="I629" s="63"/>
      <c r="J629" s="63"/>
      <c r="K629" s="81"/>
      <c r="L629" s="66"/>
      <c r="M629" s="102"/>
      <c r="N629" s="68"/>
      <c r="O629" s="68"/>
      <c r="P629" s="68"/>
      <c r="Q629" s="462"/>
      <c r="R629" s="69"/>
      <c r="S629" s="83"/>
    </row>
    <row r="630" spans="4:19" x14ac:dyDescent="0.3">
      <c r="D630" s="65"/>
      <c r="E630" s="65"/>
      <c r="F630" s="65"/>
      <c r="G630" s="65"/>
      <c r="H630" s="63"/>
      <c r="I630" s="63"/>
      <c r="J630" s="63"/>
      <c r="K630" s="81"/>
      <c r="L630" s="66"/>
      <c r="M630" s="102"/>
      <c r="N630" s="68"/>
      <c r="O630" s="68"/>
      <c r="P630" s="68"/>
      <c r="Q630" s="462"/>
      <c r="R630" s="69"/>
      <c r="S630" s="83"/>
    </row>
    <row r="631" spans="4:19" x14ac:dyDescent="0.3">
      <c r="D631" s="65"/>
      <c r="E631" s="65"/>
      <c r="F631" s="65"/>
      <c r="G631" s="65"/>
      <c r="H631" s="63"/>
      <c r="I631" s="63"/>
      <c r="J631" s="63"/>
      <c r="K631" s="81"/>
      <c r="L631" s="66"/>
      <c r="M631" s="102"/>
      <c r="N631" s="68"/>
      <c r="O631" s="68"/>
      <c r="P631" s="68"/>
      <c r="Q631" s="462"/>
      <c r="R631" s="69"/>
      <c r="S631" s="83"/>
    </row>
    <row r="632" spans="4:19" x14ac:dyDescent="0.3">
      <c r="D632" s="65"/>
      <c r="E632" s="65"/>
      <c r="F632" s="65"/>
      <c r="G632" s="65"/>
      <c r="H632" s="63"/>
      <c r="I632" s="63"/>
      <c r="J632" s="63"/>
      <c r="K632" s="81"/>
      <c r="L632" s="66"/>
      <c r="M632" s="102"/>
      <c r="N632" s="68"/>
      <c r="O632" s="68"/>
      <c r="P632" s="68"/>
      <c r="Q632" s="462"/>
      <c r="R632" s="69"/>
      <c r="S632" s="83"/>
    </row>
    <row r="633" spans="4:19" x14ac:dyDescent="0.3">
      <c r="D633" s="65"/>
      <c r="E633" s="65"/>
      <c r="F633" s="65"/>
      <c r="G633" s="65"/>
      <c r="H633" s="63"/>
      <c r="I633" s="63"/>
      <c r="J633" s="63"/>
      <c r="K633" s="81"/>
      <c r="L633" s="66"/>
      <c r="M633" s="102"/>
      <c r="N633" s="68"/>
      <c r="O633" s="68"/>
      <c r="P633" s="68"/>
      <c r="Q633" s="462"/>
      <c r="R633" s="69"/>
      <c r="S633" s="83"/>
    </row>
    <row r="634" spans="4:19" x14ac:dyDescent="0.3">
      <c r="D634" s="65"/>
      <c r="E634" s="65"/>
      <c r="F634" s="65"/>
      <c r="G634" s="65"/>
      <c r="H634" s="63"/>
      <c r="I634" s="63"/>
      <c r="J634" s="63"/>
      <c r="K634" s="81"/>
      <c r="L634" s="66"/>
      <c r="M634" s="102"/>
      <c r="N634" s="68"/>
      <c r="O634" s="68"/>
      <c r="P634" s="68"/>
      <c r="Q634" s="462"/>
      <c r="R634" s="69"/>
      <c r="S634" s="83"/>
    </row>
    <row r="635" spans="4:19" x14ac:dyDescent="0.3">
      <c r="D635" s="65"/>
      <c r="E635" s="65"/>
      <c r="F635" s="65"/>
      <c r="G635" s="65"/>
      <c r="H635" s="63"/>
      <c r="I635" s="63"/>
      <c r="J635" s="63"/>
      <c r="K635" s="81"/>
      <c r="L635" s="66"/>
      <c r="M635" s="102"/>
      <c r="N635" s="68"/>
      <c r="O635" s="68"/>
      <c r="P635" s="68"/>
      <c r="Q635" s="462"/>
      <c r="R635" s="69"/>
      <c r="S635" s="83"/>
    </row>
    <row r="636" spans="4:19" x14ac:dyDescent="0.3">
      <c r="D636" s="65"/>
      <c r="E636" s="65"/>
      <c r="F636" s="65"/>
      <c r="G636" s="65"/>
      <c r="H636" s="63"/>
      <c r="I636" s="63"/>
      <c r="J636" s="63"/>
      <c r="K636" s="81"/>
      <c r="L636" s="66"/>
      <c r="M636" s="102"/>
      <c r="N636" s="68"/>
      <c r="O636" s="68"/>
      <c r="P636" s="68"/>
      <c r="Q636" s="462"/>
      <c r="R636" s="69"/>
      <c r="S636" s="83"/>
    </row>
    <row r="637" spans="4:19" x14ac:dyDescent="0.3">
      <c r="D637" s="65"/>
      <c r="E637" s="65"/>
      <c r="F637" s="65"/>
      <c r="G637" s="65"/>
      <c r="H637" s="63"/>
      <c r="I637" s="63"/>
      <c r="J637" s="63"/>
      <c r="K637" s="81"/>
      <c r="L637" s="66"/>
      <c r="M637" s="102"/>
      <c r="N637" s="68"/>
      <c r="O637" s="68"/>
      <c r="P637" s="68"/>
      <c r="Q637" s="462"/>
      <c r="R637" s="69"/>
      <c r="S637" s="83"/>
    </row>
    <row r="638" spans="4:19" x14ac:dyDescent="0.3">
      <c r="D638" s="65"/>
      <c r="E638" s="65"/>
      <c r="F638" s="65"/>
      <c r="G638" s="65"/>
      <c r="H638" s="63"/>
      <c r="I638" s="63"/>
      <c r="J638" s="63"/>
      <c r="K638" s="81"/>
      <c r="L638" s="66"/>
      <c r="M638" s="102"/>
      <c r="N638" s="68"/>
      <c r="O638" s="68"/>
      <c r="P638" s="68"/>
      <c r="Q638" s="462"/>
      <c r="R638" s="69"/>
      <c r="S638" s="83"/>
    </row>
    <row r="639" spans="4:19" x14ac:dyDescent="0.3">
      <c r="D639" s="65"/>
      <c r="E639" s="65"/>
      <c r="F639" s="65"/>
      <c r="G639" s="65"/>
      <c r="H639" s="63"/>
      <c r="I639" s="63"/>
      <c r="J639" s="63"/>
      <c r="K639" s="81"/>
      <c r="L639" s="66"/>
      <c r="M639" s="102"/>
      <c r="N639" s="68"/>
      <c r="O639" s="68"/>
      <c r="P639" s="68"/>
      <c r="Q639" s="462"/>
      <c r="R639" s="69"/>
      <c r="S639" s="83"/>
    </row>
    <row r="640" spans="4:19" x14ac:dyDescent="0.3">
      <c r="D640" s="65"/>
      <c r="E640" s="65"/>
      <c r="F640" s="65"/>
      <c r="G640" s="65"/>
      <c r="H640" s="63"/>
      <c r="I640" s="63"/>
      <c r="J640" s="63"/>
      <c r="K640" s="81"/>
      <c r="L640" s="66"/>
      <c r="M640" s="102"/>
      <c r="N640" s="68"/>
      <c r="O640" s="68"/>
      <c r="P640" s="68"/>
      <c r="Q640" s="462"/>
      <c r="R640" s="69"/>
      <c r="S640" s="83"/>
    </row>
    <row r="641" spans="4:19" x14ac:dyDescent="0.3">
      <c r="D641" s="65"/>
      <c r="E641" s="65"/>
      <c r="F641" s="65"/>
      <c r="G641" s="65"/>
      <c r="H641" s="63"/>
      <c r="I641" s="63"/>
      <c r="J641" s="63"/>
      <c r="K641" s="81"/>
      <c r="L641" s="66"/>
      <c r="M641" s="102"/>
      <c r="N641" s="68"/>
      <c r="O641" s="68"/>
      <c r="P641" s="68"/>
      <c r="Q641" s="462"/>
      <c r="R641" s="69"/>
      <c r="S641" s="83"/>
    </row>
    <row r="642" spans="4:19" x14ac:dyDescent="0.3">
      <c r="D642" s="65"/>
      <c r="E642" s="65"/>
      <c r="F642" s="65"/>
      <c r="G642" s="65"/>
      <c r="H642" s="63"/>
      <c r="I642" s="63"/>
      <c r="J642" s="63"/>
      <c r="K642" s="81"/>
      <c r="L642" s="66"/>
      <c r="M642" s="102"/>
      <c r="N642" s="68"/>
      <c r="O642" s="68"/>
      <c r="P642" s="68"/>
      <c r="Q642" s="462"/>
      <c r="R642" s="69"/>
      <c r="S642" s="83"/>
    </row>
    <row r="643" spans="4:19" x14ac:dyDescent="0.3">
      <c r="D643" s="65"/>
      <c r="E643" s="65"/>
      <c r="F643" s="65"/>
      <c r="G643" s="65"/>
      <c r="H643" s="63"/>
      <c r="I643" s="63"/>
      <c r="J643" s="63"/>
      <c r="K643" s="81"/>
      <c r="L643" s="66"/>
      <c r="M643" s="102"/>
      <c r="N643" s="68"/>
      <c r="O643" s="68"/>
      <c r="P643" s="68"/>
      <c r="Q643" s="462"/>
      <c r="R643" s="69"/>
      <c r="S643" s="83"/>
    </row>
    <row r="644" spans="4:19" x14ac:dyDescent="0.3">
      <c r="D644" s="65"/>
      <c r="E644" s="65"/>
      <c r="F644" s="65"/>
      <c r="G644" s="65"/>
      <c r="H644" s="63"/>
      <c r="I644" s="63"/>
      <c r="J644" s="63"/>
      <c r="K644" s="81"/>
      <c r="L644" s="66"/>
      <c r="M644" s="102"/>
      <c r="N644" s="68"/>
      <c r="O644" s="68"/>
      <c r="P644" s="68"/>
      <c r="Q644" s="462"/>
      <c r="R644" s="69"/>
      <c r="S644" s="83"/>
    </row>
    <row r="645" spans="4:19" x14ac:dyDescent="0.3">
      <c r="D645" s="65"/>
      <c r="E645" s="65"/>
      <c r="F645" s="65"/>
      <c r="G645" s="65"/>
      <c r="H645" s="63"/>
      <c r="I645" s="63"/>
      <c r="J645" s="63"/>
      <c r="K645" s="81"/>
      <c r="L645" s="66"/>
      <c r="M645" s="102"/>
      <c r="N645" s="68"/>
      <c r="O645" s="68"/>
      <c r="P645" s="68"/>
      <c r="Q645" s="462"/>
      <c r="R645" s="69"/>
      <c r="S645" s="83"/>
    </row>
    <row r="646" spans="4:19" x14ac:dyDescent="0.3">
      <c r="D646" s="65"/>
      <c r="E646" s="65"/>
      <c r="F646" s="65"/>
      <c r="G646" s="65"/>
      <c r="H646" s="63"/>
      <c r="I646" s="63"/>
      <c r="J646" s="63"/>
      <c r="K646" s="81"/>
      <c r="L646" s="66"/>
      <c r="M646" s="102"/>
      <c r="N646" s="68"/>
      <c r="O646" s="68"/>
      <c r="P646" s="68"/>
      <c r="Q646" s="462"/>
      <c r="R646" s="69"/>
      <c r="S646" s="83"/>
    </row>
    <row r="647" spans="4:19" x14ac:dyDescent="0.3">
      <c r="D647" s="65"/>
      <c r="E647" s="65"/>
      <c r="F647" s="65"/>
      <c r="G647" s="65"/>
      <c r="H647" s="63"/>
      <c r="I647" s="63"/>
      <c r="J647" s="63"/>
      <c r="K647" s="81"/>
      <c r="L647" s="66"/>
      <c r="M647" s="102"/>
      <c r="N647" s="68"/>
      <c r="O647" s="68"/>
      <c r="P647" s="68"/>
      <c r="Q647" s="462"/>
      <c r="R647" s="69"/>
      <c r="S647" s="83"/>
    </row>
    <row r="648" spans="4:19" x14ac:dyDescent="0.3">
      <c r="D648" s="65"/>
      <c r="E648" s="65"/>
      <c r="F648" s="65"/>
      <c r="G648" s="65"/>
      <c r="H648" s="63"/>
      <c r="I648" s="63"/>
      <c r="J648" s="63"/>
      <c r="K648" s="81"/>
      <c r="L648" s="66"/>
      <c r="M648" s="102"/>
      <c r="N648" s="68"/>
      <c r="O648" s="68"/>
      <c r="P648" s="68"/>
      <c r="Q648" s="462"/>
      <c r="R648" s="69"/>
      <c r="S648" s="83"/>
    </row>
    <row r="649" spans="4:19" x14ac:dyDescent="0.3">
      <c r="D649" s="65"/>
      <c r="E649" s="65"/>
      <c r="F649" s="65"/>
      <c r="G649" s="65"/>
      <c r="H649" s="63"/>
      <c r="I649" s="63"/>
      <c r="J649" s="63"/>
      <c r="K649" s="81"/>
      <c r="L649" s="66"/>
      <c r="M649" s="102"/>
      <c r="N649" s="68"/>
      <c r="O649" s="68"/>
      <c r="P649" s="68"/>
      <c r="Q649" s="462"/>
      <c r="R649" s="69"/>
      <c r="S649" s="83"/>
    </row>
    <row r="650" spans="4:19" x14ac:dyDescent="0.3">
      <c r="D650" s="65"/>
      <c r="E650" s="65"/>
      <c r="F650" s="65"/>
      <c r="G650" s="65"/>
      <c r="H650" s="63"/>
      <c r="I650" s="63"/>
      <c r="J650" s="63"/>
      <c r="K650" s="81"/>
      <c r="L650" s="66"/>
      <c r="M650" s="102"/>
      <c r="N650" s="68"/>
      <c r="O650" s="68"/>
      <c r="P650" s="68"/>
      <c r="Q650" s="462"/>
      <c r="R650" s="69"/>
      <c r="S650" s="83"/>
    </row>
    <row r="651" spans="4:19" x14ac:dyDescent="0.3">
      <c r="D651" s="65"/>
      <c r="E651" s="65"/>
      <c r="F651" s="65"/>
      <c r="G651" s="65"/>
      <c r="H651" s="63"/>
      <c r="I651" s="63"/>
      <c r="J651" s="63"/>
      <c r="K651" s="81"/>
      <c r="L651" s="66"/>
      <c r="M651" s="102"/>
      <c r="N651" s="68"/>
      <c r="O651" s="68"/>
      <c r="P651" s="68"/>
      <c r="Q651" s="462"/>
      <c r="R651" s="69"/>
      <c r="S651" s="83"/>
    </row>
    <row r="652" spans="4:19" x14ac:dyDescent="0.3">
      <c r="D652" s="65"/>
      <c r="E652" s="65"/>
      <c r="F652" s="65"/>
      <c r="G652" s="65"/>
      <c r="H652" s="63"/>
      <c r="I652" s="63"/>
      <c r="J652" s="63"/>
      <c r="K652" s="81"/>
      <c r="L652" s="66"/>
      <c r="M652" s="102"/>
      <c r="N652" s="68"/>
      <c r="O652" s="68"/>
      <c r="P652" s="68"/>
      <c r="Q652" s="462"/>
      <c r="R652" s="69"/>
      <c r="S652" s="83"/>
    </row>
    <row r="653" spans="4:19" x14ac:dyDescent="0.3">
      <c r="D653" s="65"/>
      <c r="E653" s="65"/>
      <c r="F653" s="65"/>
      <c r="G653" s="65"/>
      <c r="H653" s="63"/>
      <c r="I653" s="63"/>
      <c r="J653" s="63"/>
      <c r="K653" s="81"/>
      <c r="L653" s="66"/>
      <c r="M653" s="102"/>
      <c r="N653" s="68"/>
      <c r="O653" s="68"/>
      <c r="P653" s="68"/>
      <c r="Q653" s="462"/>
      <c r="R653" s="69"/>
      <c r="S653" s="83"/>
    </row>
    <row r="654" spans="4:19" x14ac:dyDescent="0.3">
      <c r="D654" s="65"/>
      <c r="E654" s="65"/>
      <c r="F654" s="65"/>
      <c r="G654" s="65"/>
      <c r="H654" s="63"/>
      <c r="I654" s="63"/>
      <c r="J654" s="63"/>
      <c r="K654" s="81"/>
      <c r="L654" s="66"/>
      <c r="M654" s="102"/>
      <c r="N654" s="68"/>
      <c r="O654" s="68"/>
      <c r="P654" s="68"/>
      <c r="Q654" s="462"/>
      <c r="R654" s="69"/>
      <c r="S654" s="83"/>
    </row>
    <row r="655" spans="4:19" x14ac:dyDescent="0.3">
      <c r="D655" s="65"/>
      <c r="E655" s="65"/>
      <c r="F655" s="65"/>
      <c r="G655" s="65"/>
      <c r="H655" s="63"/>
      <c r="I655" s="63"/>
      <c r="J655" s="63"/>
      <c r="K655" s="81"/>
      <c r="L655" s="66"/>
      <c r="M655" s="102"/>
      <c r="N655" s="68"/>
      <c r="O655" s="68"/>
      <c r="P655" s="68"/>
      <c r="Q655" s="462"/>
      <c r="R655" s="69"/>
      <c r="S655" s="83"/>
    </row>
    <row r="656" spans="4:19" x14ac:dyDescent="0.3">
      <c r="D656" s="65"/>
      <c r="E656" s="65"/>
      <c r="F656" s="65"/>
      <c r="G656" s="65"/>
      <c r="H656" s="63"/>
      <c r="I656" s="63"/>
      <c r="J656" s="63"/>
      <c r="K656" s="81"/>
      <c r="L656" s="66"/>
      <c r="M656" s="102"/>
      <c r="N656" s="68"/>
      <c r="O656" s="68"/>
      <c r="P656" s="68"/>
      <c r="Q656" s="462"/>
      <c r="R656" s="69"/>
      <c r="S656" s="83"/>
    </row>
    <row r="657" spans="4:19" x14ac:dyDescent="0.3">
      <c r="D657" s="65"/>
      <c r="E657" s="65"/>
      <c r="F657" s="65"/>
      <c r="G657" s="65"/>
      <c r="H657" s="63"/>
      <c r="I657" s="63"/>
      <c r="J657" s="63"/>
      <c r="K657" s="81"/>
      <c r="L657" s="66"/>
      <c r="M657" s="102"/>
      <c r="N657" s="68"/>
      <c r="O657" s="68"/>
      <c r="P657" s="68"/>
      <c r="Q657" s="462"/>
      <c r="R657" s="69"/>
      <c r="S657" s="83"/>
    </row>
    <row r="658" spans="4:19" x14ac:dyDescent="0.3">
      <c r="D658" s="65"/>
      <c r="E658" s="65"/>
      <c r="F658" s="65"/>
      <c r="G658" s="65"/>
      <c r="H658" s="63"/>
      <c r="I658" s="63"/>
      <c r="J658" s="63"/>
      <c r="K658" s="81"/>
      <c r="L658" s="66"/>
      <c r="M658" s="102"/>
      <c r="N658" s="68"/>
      <c r="O658" s="68"/>
      <c r="P658" s="68"/>
      <c r="Q658" s="462"/>
      <c r="R658" s="69"/>
      <c r="S658" s="83"/>
    </row>
    <row r="659" spans="4:19" x14ac:dyDescent="0.3">
      <c r="D659" s="65"/>
      <c r="E659" s="65"/>
      <c r="F659" s="65"/>
      <c r="G659" s="65"/>
      <c r="H659" s="63"/>
      <c r="I659" s="63"/>
      <c r="J659" s="63"/>
      <c r="K659" s="81"/>
      <c r="L659" s="66"/>
      <c r="M659" s="102"/>
      <c r="N659" s="68"/>
      <c r="O659" s="68"/>
      <c r="P659" s="68"/>
      <c r="Q659" s="462"/>
      <c r="R659" s="69"/>
      <c r="S659" s="83"/>
    </row>
    <row r="660" spans="4:19" x14ac:dyDescent="0.3">
      <c r="D660" s="65"/>
      <c r="E660" s="65"/>
      <c r="F660" s="65"/>
      <c r="G660" s="65"/>
      <c r="H660" s="63"/>
      <c r="I660" s="63"/>
      <c r="J660" s="63"/>
      <c r="K660" s="81"/>
      <c r="L660" s="66"/>
      <c r="M660" s="102"/>
      <c r="N660" s="68"/>
      <c r="O660" s="68"/>
      <c r="P660" s="68"/>
      <c r="Q660" s="462"/>
      <c r="R660" s="69"/>
      <c r="S660" s="83"/>
    </row>
    <row r="661" spans="4:19" x14ac:dyDescent="0.3">
      <c r="D661" s="65"/>
      <c r="E661" s="65"/>
      <c r="F661" s="65"/>
      <c r="G661" s="65"/>
      <c r="H661" s="63"/>
      <c r="I661" s="63"/>
      <c r="J661" s="63"/>
      <c r="K661" s="81"/>
      <c r="L661" s="66"/>
      <c r="M661" s="102"/>
      <c r="N661" s="68"/>
      <c r="O661" s="68"/>
      <c r="P661" s="68"/>
      <c r="Q661" s="462"/>
      <c r="R661" s="69"/>
      <c r="S661" s="83"/>
    </row>
    <row r="662" spans="4:19" x14ac:dyDescent="0.3">
      <c r="D662" s="65"/>
      <c r="E662" s="65"/>
      <c r="F662" s="65"/>
      <c r="G662" s="65"/>
      <c r="H662" s="63"/>
      <c r="I662" s="63"/>
      <c r="J662" s="63"/>
      <c r="K662" s="81"/>
      <c r="L662" s="66"/>
      <c r="M662" s="102"/>
      <c r="N662" s="68"/>
      <c r="O662" s="68"/>
      <c r="P662" s="68"/>
      <c r="Q662" s="462"/>
      <c r="R662" s="69"/>
      <c r="S662" s="83"/>
    </row>
    <row r="663" spans="4:19" x14ac:dyDescent="0.3">
      <c r="D663" s="65"/>
      <c r="E663" s="65"/>
      <c r="F663" s="65"/>
      <c r="G663" s="65"/>
      <c r="H663" s="63"/>
      <c r="I663" s="63"/>
      <c r="J663" s="63"/>
      <c r="K663" s="81"/>
      <c r="L663" s="66"/>
      <c r="M663" s="102"/>
      <c r="N663" s="68"/>
      <c r="O663" s="68"/>
      <c r="P663" s="68"/>
      <c r="Q663" s="462"/>
      <c r="R663" s="69"/>
      <c r="S663" s="83"/>
    </row>
    <row r="664" spans="4:19" x14ac:dyDescent="0.3">
      <c r="D664" s="65"/>
      <c r="E664" s="65"/>
      <c r="F664" s="65"/>
      <c r="G664" s="65"/>
      <c r="H664" s="63"/>
      <c r="I664" s="63"/>
      <c r="J664" s="63"/>
      <c r="K664" s="81"/>
      <c r="L664" s="66"/>
      <c r="M664" s="102"/>
      <c r="N664" s="68"/>
      <c r="O664" s="68"/>
      <c r="P664" s="68"/>
      <c r="Q664" s="462"/>
      <c r="R664" s="69"/>
      <c r="S664" s="83"/>
    </row>
    <row r="665" spans="4:19" x14ac:dyDescent="0.3">
      <c r="D665" s="65"/>
      <c r="E665" s="65"/>
      <c r="F665" s="65"/>
      <c r="G665" s="65"/>
      <c r="H665" s="63"/>
      <c r="I665" s="63"/>
      <c r="J665" s="63"/>
      <c r="K665" s="81"/>
      <c r="L665" s="66"/>
      <c r="M665" s="102"/>
      <c r="N665" s="68"/>
      <c r="O665" s="68"/>
      <c r="P665" s="68"/>
      <c r="Q665" s="462"/>
      <c r="R665" s="69"/>
      <c r="S665" s="83"/>
    </row>
    <row r="666" spans="4:19" x14ac:dyDescent="0.3">
      <c r="D666" s="65"/>
      <c r="E666" s="65"/>
      <c r="F666" s="65"/>
      <c r="G666" s="65"/>
      <c r="H666" s="63"/>
      <c r="I666" s="63"/>
      <c r="J666" s="63"/>
      <c r="K666" s="81"/>
      <c r="L666" s="66"/>
      <c r="M666" s="102"/>
      <c r="N666" s="68"/>
      <c r="O666" s="68"/>
      <c r="P666" s="68"/>
      <c r="Q666" s="462"/>
      <c r="R666" s="69"/>
      <c r="S666" s="83"/>
    </row>
    <row r="667" spans="4:19" x14ac:dyDescent="0.3">
      <c r="D667" s="65"/>
      <c r="E667" s="65"/>
      <c r="F667" s="65"/>
      <c r="G667" s="65"/>
      <c r="H667" s="63"/>
      <c r="I667" s="63"/>
      <c r="J667" s="63"/>
      <c r="K667" s="81"/>
      <c r="L667" s="66"/>
      <c r="M667" s="102"/>
      <c r="N667" s="68"/>
      <c r="O667" s="68"/>
      <c r="P667" s="68"/>
      <c r="Q667" s="462"/>
      <c r="R667" s="69"/>
      <c r="S667" s="83"/>
    </row>
    <row r="668" spans="4:19" x14ac:dyDescent="0.3">
      <c r="D668" s="65"/>
      <c r="E668" s="65"/>
      <c r="F668" s="65"/>
      <c r="G668" s="65"/>
      <c r="H668" s="63"/>
      <c r="I668" s="63"/>
      <c r="J668" s="63"/>
      <c r="K668" s="81"/>
      <c r="L668" s="66"/>
      <c r="M668" s="102"/>
      <c r="N668" s="68"/>
      <c r="O668" s="68"/>
      <c r="P668" s="68"/>
      <c r="Q668" s="462"/>
      <c r="R668" s="69"/>
      <c r="S668" s="83"/>
    </row>
    <row r="669" spans="4:19" x14ac:dyDescent="0.3">
      <c r="D669" s="65"/>
      <c r="E669" s="65"/>
      <c r="F669" s="65"/>
      <c r="G669" s="65"/>
      <c r="H669" s="63"/>
      <c r="I669" s="63"/>
      <c r="J669" s="63"/>
      <c r="K669" s="81"/>
      <c r="L669" s="66"/>
      <c r="M669" s="102"/>
      <c r="N669" s="68"/>
      <c r="O669" s="68"/>
      <c r="P669" s="68"/>
      <c r="Q669" s="462"/>
      <c r="R669" s="69"/>
      <c r="S669" s="83"/>
    </row>
    <row r="670" spans="4:19" x14ac:dyDescent="0.3">
      <c r="D670" s="65"/>
      <c r="E670" s="65"/>
      <c r="F670" s="65"/>
      <c r="G670" s="65"/>
      <c r="H670" s="63"/>
      <c r="I670" s="63"/>
      <c r="J670" s="63"/>
      <c r="K670" s="81"/>
      <c r="L670" s="66"/>
      <c r="M670" s="102"/>
      <c r="N670" s="68"/>
      <c r="O670" s="68"/>
      <c r="P670" s="68"/>
      <c r="Q670" s="462"/>
      <c r="R670" s="69"/>
      <c r="S670" s="83"/>
    </row>
    <row r="671" spans="4:19" x14ac:dyDescent="0.3">
      <c r="D671" s="65"/>
      <c r="E671" s="65"/>
      <c r="F671" s="65"/>
      <c r="G671" s="65"/>
      <c r="H671" s="63"/>
      <c r="I671" s="63"/>
      <c r="J671" s="63"/>
      <c r="K671" s="81"/>
      <c r="L671" s="66"/>
      <c r="M671" s="102"/>
      <c r="N671" s="68"/>
      <c r="O671" s="68"/>
      <c r="P671" s="68"/>
      <c r="Q671" s="462"/>
      <c r="R671" s="69"/>
      <c r="S671" s="83"/>
    </row>
    <row r="672" spans="4:19" x14ac:dyDescent="0.3">
      <c r="D672" s="65"/>
      <c r="E672" s="65"/>
      <c r="F672" s="65"/>
      <c r="G672" s="65"/>
      <c r="H672" s="63"/>
      <c r="I672" s="63"/>
      <c r="J672" s="63"/>
      <c r="K672" s="81"/>
      <c r="L672" s="66"/>
      <c r="M672" s="102"/>
      <c r="N672" s="68"/>
      <c r="O672" s="68"/>
      <c r="P672" s="68"/>
      <c r="Q672" s="462"/>
      <c r="R672" s="69"/>
      <c r="S672" s="83"/>
    </row>
    <row r="673" spans="4:19" x14ac:dyDescent="0.3">
      <c r="D673" s="65"/>
      <c r="E673" s="65"/>
      <c r="F673" s="65"/>
      <c r="G673" s="65"/>
      <c r="H673" s="63"/>
      <c r="I673" s="63"/>
      <c r="J673" s="63"/>
      <c r="K673" s="81"/>
      <c r="L673" s="66"/>
      <c r="M673" s="102"/>
      <c r="N673" s="68"/>
      <c r="O673" s="68"/>
      <c r="P673" s="68"/>
      <c r="Q673" s="462"/>
      <c r="R673" s="69"/>
      <c r="S673" s="83"/>
    </row>
    <row r="674" spans="4:19" x14ac:dyDescent="0.3">
      <c r="D674" s="65"/>
      <c r="E674" s="65"/>
      <c r="F674" s="65"/>
      <c r="G674" s="65"/>
      <c r="H674" s="63"/>
      <c r="I674" s="63"/>
      <c r="J674" s="63"/>
      <c r="K674" s="81"/>
      <c r="L674" s="66"/>
      <c r="M674" s="102"/>
      <c r="N674" s="68"/>
      <c r="O674" s="68"/>
      <c r="P674" s="68"/>
      <c r="Q674" s="462"/>
      <c r="R674" s="69"/>
      <c r="S674" s="83"/>
    </row>
    <row r="675" spans="4:19" x14ac:dyDescent="0.3">
      <c r="D675" s="65"/>
      <c r="E675" s="65"/>
      <c r="F675" s="65"/>
      <c r="G675" s="65"/>
      <c r="H675" s="63"/>
      <c r="I675" s="63"/>
      <c r="J675" s="63"/>
      <c r="K675" s="81"/>
      <c r="L675" s="66"/>
      <c r="M675" s="102"/>
      <c r="N675" s="68"/>
      <c r="O675" s="68"/>
      <c r="P675" s="68"/>
      <c r="Q675" s="462"/>
      <c r="R675" s="69"/>
      <c r="S675" s="83"/>
    </row>
    <row r="676" spans="4:19" x14ac:dyDescent="0.3">
      <c r="D676" s="65"/>
      <c r="E676" s="65"/>
      <c r="F676" s="65"/>
      <c r="G676" s="65"/>
      <c r="H676" s="63"/>
      <c r="I676" s="63"/>
      <c r="J676" s="63"/>
      <c r="K676" s="81"/>
      <c r="L676" s="66"/>
      <c r="M676" s="102"/>
      <c r="N676" s="68"/>
      <c r="O676" s="68"/>
      <c r="P676" s="68"/>
      <c r="Q676" s="462"/>
      <c r="R676" s="69"/>
      <c r="S676" s="83"/>
    </row>
    <row r="677" spans="4:19" x14ac:dyDescent="0.3">
      <c r="D677" s="65"/>
      <c r="E677" s="65"/>
      <c r="F677" s="65"/>
      <c r="G677" s="65"/>
      <c r="H677" s="63"/>
      <c r="I677" s="63"/>
      <c r="J677" s="63"/>
      <c r="K677" s="81"/>
      <c r="L677" s="66"/>
      <c r="M677" s="102"/>
      <c r="N677" s="68"/>
      <c r="O677" s="68"/>
      <c r="P677" s="68"/>
      <c r="Q677" s="462"/>
      <c r="R677" s="69"/>
      <c r="S677" s="83"/>
    </row>
    <row r="678" spans="4:19" x14ac:dyDescent="0.3">
      <c r="D678" s="65"/>
      <c r="E678" s="65"/>
      <c r="F678" s="65"/>
      <c r="G678" s="65"/>
      <c r="H678" s="63"/>
      <c r="I678" s="63"/>
      <c r="J678" s="63"/>
      <c r="K678" s="81"/>
      <c r="L678" s="66"/>
      <c r="M678" s="102"/>
      <c r="N678" s="68"/>
      <c r="O678" s="68"/>
      <c r="P678" s="68"/>
      <c r="Q678" s="462"/>
      <c r="R678" s="69"/>
      <c r="S678" s="83"/>
    </row>
    <row r="679" spans="4:19" x14ac:dyDescent="0.3">
      <c r="D679" s="65"/>
      <c r="E679" s="65"/>
      <c r="F679" s="65"/>
      <c r="G679" s="65"/>
      <c r="H679" s="63"/>
      <c r="I679" s="63"/>
      <c r="J679" s="63"/>
      <c r="K679" s="81"/>
      <c r="L679" s="66"/>
      <c r="M679" s="102"/>
      <c r="N679" s="68"/>
      <c r="O679" s="68"/>
      <c r="P679" s="68"/>
      <c r="Q679" s="462"/>
      <c r="R679" s="69"/>
      <c r="S679" s="83"/>
    </row>
    <row r="680" spans="4:19" x14ac:dyDescent="0.3">
      <c r="D680" s="65"/>
      <c r="E680" s="65"/>
      <c r="F680" s="65"/>
      <c r="G680" s="65"/>
      <c r="H680" s="63"/>
      <c r="I680" s="63"/>
      <c r="J680" s="63"/>
      <c r="K680" s="81"/>
      <c r="L680" s="66"/>
      <c r="M680" s="102"/>
      <c r="N680" s="68"/>
      <c r="O680" s="68"/>
      <c r="P680" s="68"/>
      <c r="Q680" s="462"/>
      <c r="R680" s="69"/>
      <c r="S680" s="83"/>
    </row>
    <row r="681" spans="4:19" x14ac:dyDescent="0.3">
      <c r="D681" s="65"/>
      <c r="E681" s="65"/>
      <c r="F681" s="65"/>
      <c r="G681" s="65"/>
      <c r="H681" s="63"/>
      <c r="I681" s="63"/>
      <c r="J681" s="63"/>
      <c r="K681" s="81"/>
      <c r="L681" s="66"/>
      <c r="M681" s="102"/>
      <c r="N681" s="68"/>
      <c r="O681" s="68"/>
      <c r="P681" s="68"/>
      <c r="Q681" s="462"/>
      <c r="R681" s="69"/>
      <c r="S681" s="83"/>
    </row>
    <row r="682" spans="4:19" x14ac:dyDescent="0.3">
      <c r="D682" s="65"/>
      <c r="E682" s="65"/>
      <c r="F682" s="65"/>
      <c r="G682" s="65"/>
      <c r="H682" s="63"/>
      <c r="I682" s="63"/>
      <c r="J682" s="63"/>
      <c r="K682" s="81"/>
      <c r="L682" s="66"/>
      <c r="M682" s="102"/>
      <c r="N682" s="68"/>
      <c r="O682" s="68"/>
      <c r="P682" s="68"/>
      <c r="Q682" s="462"/>
      <c r="R682" s="69"/>
      <c r="S682" s="83"/>
    </row>
    <row r="683" spans="4:19" x14ac:dyDescent="0.3">
      <c r="D683" s="65"/>
      <c r="E683" s="65"/>
      <c r="F683" s="65"/>
      <c r="G683" s="65"/>
      <c r="H683" s="63"/>
      <c r="I683" s="63"/>
      <c r="J683" s="63"/>
      <c r="K683" s="81"/>
      <c r="L683" s="66"/>
      <c r="M683" s="102"/>
      <c r="N683" s="68"/>
      <c r="O683" s="68"/>
      <c r="P683" s="68"/>
      <c r="Q683" s="462"/>
      <c r="R683" s="69"/>
      <c r="S683" s="83"/>
    </row>
    <row r="684" spans="4:19" x14ac:dyDescent="0.3">
      <c r="D684" s="65"/>
      <c r="E684" s="65"/>
      <c r="F684" s="65"/>
      <c r="G684" s="65"/>
      <c r="H684" s="63"/>
      <c r="I684" s="63"/>
      <c r="J684" s="63"/>
      <c r="K684" s="81"/>
      <c r="L684" s="66"/>
      <c r="M684" s="102"/>
      <c r="N684" s="68"/>
      <c r="O684" s="68"/>
      <c r="P684" s="68"/>
      <c r="Q684" s="462"/>
      <c r="R684" s="69"/>
      <c r="S684" s="83"/>
    </row>
    <row r="685" spans="4:19" x14ac:dyDescent="0.3">
      <c r="D685" s="65"/>
      <c r="E685" s="65"/>
      <c r="F685" s="65"/>
      <c r="G685" s="65"/>
      <c r="H685" s="63"/>
      <c r="I685" s="63"/>
      <c r="J685" s="63"/>
      <c r="K685" s="81"/>
      <c r="L685" s="66"/>
      <c r="M685" s="102"/>
      <c r="N685" s="68"/>
      <c r="O685" s="68"/>
      <c r="P685" s="68"/>
      <c r="Q685" s="462"/>
      <c r="R685" s="69"/>
      <c r="S685" s="83"/>
    </row>
    <row r="686" spans="4:19" x14ac:dyDescent="0.3">
      <c r="D686" s="65"/>
      <c r="E686" s="65"/>
      <c r="F686" s="65"/>
      <c r="G686" s="65"/>
      <c r="H686" s="63"/>
      <c r="I686" s="63"/>
      <c r="J686" s="63"/>
      <c r="K686" s="81"/>
      <c r="L686" s="66"/>
      <c r="M686" s="102"/>
      <c r="N686" s="68"/>
      <c r="O686" s="68"/>
      <c r="P686" s="68"/>
      <c r="Q686" s="462"/>
      <c r="R686" s="69"/>
      <c r="S686" s="83"/>
    </row>
    <row r="687" spans="4:19" x14ac:dyDescent="0.3">
      <c r="D687" s="65"/>
      <c r="E687" s="65"/>
      <c r="F687" s="65"/>
      <c r="G687" s="65"/>
      <c r="H687" s="63"/>
      <c r="I687" s="63"/>
      <c r="J687" s="63"/>
      <c r="K687" s="81"/>
      <c r="L687" s="66"/>
      <c r="M687" s="102"/>
      <c r="N687" s="68"/>
      <c r="O687" s="68"/>
      <c r="P687" s="68"/>
      <c r="Q687" s="462"/>
      <c r="R687" s="69"/>
      <c r="S687" s="83"/>
    </row>
    <row r="688" spans="4:19" x14ac:dyDescent="0.3">
      <c r="D688" s="65"/>
      <c r="E688" s="65"/>
      <c r="F688" s="65"/>
      <c r="G688" s="65"/>
      <c r="H688" s="63"/>
      <c r="I688" s="63"/>
      <c r="J688" s="63"/>
      <c r="K688" s="81"/>
      <c r="L688" s="66"/>
      <c r="M688" s="102"/>
      <c r="N688" s="68"/>
      <c r="O688" s="68"/>
      <c r="P688" s="68"/>
      <c r="Q688" s="462"/>
      <c r="R688" s="69"/>
      <c r="S688" s="83"/>
    </row>
    <row r="689" spans="4:19" x14ac:dyDescent="0.3">
      <c r="D689" s="65"/>
      <c r="E689" s="65"/>
      <c r="F689" s="65"/>
      <c r="G689" s="65"/>
      <c r="H689" s="63"/>
      <c r="I689" s="63"/>
      <c r="J689" s="63"/>
      <c r="K689" s="81"/>
      <c r="L689" s="66"/>
      <c r="M689" s="102"/>
      <c r="N689" s="68"/>
      <c r="O689" s="68"/>
      <c r="P689" s="68"/>
      <c r="Q689" s="462"/>
      <c r="R689" s="69"/>
      <c r="S689" s="83"/>
    </row>
    <row r="690" spans="4:19" x14ac:dyDescent="0.3">
      <c r="D690" s="65"/>
      <c r="E690" s="65"/>
      <c r="F690" s="65"/>
      <c r="G690" s="65"/>
      <c r="H690" s="63"/>
      <c r="I690" s="63"/>
      <c r="J690" s="63"/>
      <c r="K690" s="81"/>
      <c r="L690" s="66"/>
      <c r="M690" s="102"/>
      <c r="N690" s="68"/>
      <c r="O690" s="68"/>
      <c r="P690" s="68"/>
      <c r="Q690" s="462"/>
      <c r="R690" s="69"/>
      <c r="S690" s="83"/>
    </row>
    <row r="691" spans="4:19" x14ac:dyDescent="0.3">
      <c r="D691" s="65"/>
      <c r="E691" s="65"/>
      <c r="F691" s="65"/>
      <c r="G691" s="65"/>
      <c r="H691" s="63"/>
      <c r="I691" s="63"/>
      <c r="J691" s="63"/>
      <c r="K691" s="81"/>
      <c r="L691" s="66"/>
      <c r="M691" s="102"/>
      <c r="N691" s="68"/>
      <c r="O691" s="68"/>
      <c r="P691" s="68"/>
      <c r="Q691" s="462"/>
      <c r="R691" s="69"/>
      <c r="S691" s="83"/>
    </row>
    <row r="692" spans="4:19" x14ac:dyDescent="0.3">
      <c r="D692" s="65"/>
      <c r="E692" s="65"/>
      <c r="F692" s="65"/>
      <c r="G692" s="65"/>
      <c r="H692" s="63"/>
      <c r="I692" s="63"/>
      <c r="J692" s="63"/>
      <c r="K692" s="81"/>
      <c r="L692" s="66"/>
      <c r="M692" s="102"/>
      <c r="N692" s="68"/>
      <c r="O692" s="68"/>
      <c r="P692" s="68"/>
      <c r="Q692" s="462"/>
      <c r="R692" s="69"/>
      <c r="S692" s="83"/>
    </row>
    <row r="693" spans="4:19" x14ac:dyDescent="0.3">
      <c r="D693" s="65"/>
      <c r="E693" s="65"/>
      <c r="F693" s="65"/>
      <c r="G693" s="65"/>
      <c r="H693" s="63"/>
      <c r="I693" s="63"/>
      <c r="J693" s="63"/>
      <c r="K693" s="81"/>
      <c r="L693" s="66"/>
      <c r="M693" s="102"/>
      <c r="N693" s="68"/>
      <c r="O693" s="68"/>
      <c r="P693" s="68"/>
      <c r="Q693" s="462"/>
      <c r="R693" s="69"/>
      <c r="S693" s="83"/>
    </row>
    <row r="694" spans="4:19" x14ac:dyDescent="0.3">
      <c r="D694" s="65"/>
      <c r="E694" s="65"/>
      <c r="F694" s="65"/>
      <c r="G694" s="65"/>
      <c r="H694" s="63"/>
      <c r="I694" s="63"/>
      <c r="J694" s="63"/>
      <c r="K694" s="81"/>
      <c r="L694" s="66"/>
      <c r="M694" s="102"/>
      <c r="N694" s="68"/>
      <c r="O694" s="68"/>
      <c r="P694" s="68"/>
      <c r="Q694" s="462"/>
      <c r="R694" s="69"/>
      <c r="S694" s="83"/>
    </row>
    <row r="695" spans="4:19" x14ac:dyDescent="0.3">
      <c r="D695" s="65"/>
      <c r="E695" s="65"/>
      <c r="F695" s="65"/>
      <c r="G695" s="65"/>
      <c r="H695" s="63"/>
      <c r="I695" s="63"/>
      <c r="J695" s="63"/>
      <c r="K695" s="81"/>
      <c r="L695" s="66"/>
      <c r="M695" s="102"/>
      <c r="N695" s="68"/>
      <c r="O695" s="68"/>
      <c r="P695" s="68"/>
      <c r="Q695" s="462"/>
      <c r="R695" s="69"/>
      <c r="S695" s="83"/>
    </row>
    <row r="696" spans="4:19" x14ac:dyDescent="0.3">
      <c r="D696" s="65"/>
      <c r="E696" s="65"/>
      <c r="F696" s="65"/>
      <c r="G696" s="65"/>
      <c r="H696" s="63"/>
      <c r="I696" s="63"/>
      <c r="J696" s="63"/>
      <c r="K696" s="81"/>
      <c r="L696" s="66"/>
      <c r="M696" s="102"/>
      <c r="N696" s="68"/>
      <c r="O696" s="68"/>
      <c r="P696" s="68"/>
      <c r="Q696" s="462"/>
      <c r="R696" s="69"/>
      <c r="S696" s="83"/>
    </row>
    <row r="697" spans="4:19" x14ac:dyDescent="0.3">
      <c r="D697" s="65"/>
      <c r="E697" s="65"/>
      <c r="F697" s="65"/>
      <c r="G697" s="65"/>
      <c r="H697" s="63"/>
      <c r="I697" s="63"/>
      <c r="J697" s="63"/>
      <c r="K697" s="81"/>
      <c r="L697" s="66"/>
      <c r="M697" s="102"/>
      <c r="N697" s="68"/>
      <c r="O697" s="68"/>
      <c r="P697" s="68"/>
      <c r="Q697" s="462"/>
      <c r="R697" s="69"/>
      <c r="S697" s="83"/>
    </row>
    <row r="698" spans="4:19" x14ac:dyDescent="0.3">
      <c r="D698" s="65"/>
      <c r="E698" s="65"/>
      <c r="F698" s="65"/>
      <c r="G698" s="65"/>
      <c r="H698" s="63"/>
      <c r="I698" s="63"/>
      <c r="J698" s="63"/>
      <c r="K698" s="81"/>
      <c r="L698" s="66"/>
      <c r="M698" s="102"/>
      <c r="N698" s="68"/>
      <c r="O698" s="68"/>
      <c r="P698" s="68"/>
      <c r="Q698" s="462"/>
      <c r="R698" s="69"/>
      <c r="S698" s="83"/>
    </row>
    <row r="699" spans="4:19" x14ac:dyDescent="0.3">
      <c r="D699" s="65"/>
      <c r="E699" s="65"/>
      <c r="F699" s="65"/>
      <c r="G699" s="65"/>
      <c r="H699" s="63"/>
      <c r="I699" s="63"/>
      <c r="J699" s="63"/>
      <c r="K699" s="81"/>
      <c r="L699" s="66"/>
      <c r="M699" s="102"/>
      <c r="N699" s="68"/>
      <c r="O699" s="68"/>
      <c r="P699" s="68"/>
      <c r="Q699" s="462"/>
      <c r="R699" s="69"/>
      <c r="S699" s="83"/>
    </row>
    <row r="700" spans="4:19" x14ac:dyDescent="0.3">
      <c r="D700" s="65"/>
      <c r="E700" s="65"/>
      <c r="F700" s="65"/>
      <c r="G700" s="65"/>
      <c r="H700" s="63"/>
      <c r="I700" s="63"/>
      <c r="J700" s="63"/>
      <c r="K700" s="81"/>
      <c r="L700" s="66"/>
      <c r="M700" s="102"/>
      <c r="N700" s="68"/>
      <c r="O700" s="68"/>
      <c r="P700" s="68"/>
      <c r="Q700" s="462"/>
      <c r="R700" s="69"/>
      <c r="S700" s="83"/>
    </row>
    <row r="701" spans="4:19" x14ac:dyDescent="0.3">
      <c r="D701" s="65"/>
      <c r="E701" s="65"/>
      <c r="F701" s="65"/>
      <c r="G701" s="65"/>
      <c r="H701" s="63"/>
      <c r="I701" s="63"/>
      <c r="J701" s="63"/>
      <c r="K701" s="81"/>
      <c r="L701" s="66"/>
      <c r="M701" s="102"/>
      <c r="N701" s="68"/>
      <c r="O701" s="68"/>
      <c r="P701" s="68"/>
      <c r="Q701" s="462"/>
      <c r="R701" s="69"/>
      <c r="S701" s="83"/>
    </row>
    <row r="702" spans="4:19" x14ac:dyDescent="0.3">
      <c r="D702" s="65"/>
      <c r="E702" s="65"/>
      <c r="F702" s="65"/>
      <c r="G702" s="65"/>
      <c r="H702" s="63"/>
      <c r="I702" s="63"/>
      <c r="J702" s="63"/>
      <c r="K702" s="81"/>
      <c r="L702" s="66"/>
      <c r="M702" s="102"/>
      <c r="N702" s="68"/>
      <c r="O702" s="68"/>
      <c r="P702" s="68"/>
      <c r="Q702" s="462"/>
      <c r="R702" s="69"/>
      <c r="S702" s="83"/>
    </row>
    <row r="703" spans="4:19" x14ac:dyDescent="0.3">
      <c r="D703" s="65"/>
      <c r="E703" s="65"/>
      <c r="F703" s="65"/>
      <c r="G703" s="65"/>
      <c r="H703" s="63"/>
      <c r="I703" s="63"/>
      <c r="J703" s="63"/>
      <c r="K703" s="81"/>
      <c r="L703" s="66"/>
      <c r="M703" s="102"/>
      <c r="N703" s="68"/>
      <c r="O703" s="68"/>
      <c r="P703" s="68"/>
      <c r="Q703" s="462"/>
      <c r="R703" s="69"/>
      <c r="S703" s="83"/>
    </row>
    <row r="704" spans="4:19" x14ac:dyDescent="0.3">
      <c r="D704" s="65"/>
      <c r="E704" s="65"/>
      <c r="F704" s="65"/>
      <c r="G704" s="65"/>
      <c r="H704" s="63"/>
      <c r="I704" s="63"/>
      <c r="J704" s="63"/>
      <c r="K704" s="81"/>
      <c r="L704" s="66"/>
      <c r="M704" s="102"/>
      <c r="N704" s="68"/>
      <c r="O704" s="68"/>
      <c r="P704" s="68"/>
      <c r="Q704" s="462"/>
      <c r="R704" s="69"/>
      <c r="S704" s="83"/>
    </row>
    <row r="705" spans="4:19" x14ac:dyDescent="0.3">
      <c r="D705" s="65"/>
      <c r="E705" s="65"/>
      <c r="F705" s="65"/>
      <c r="G705" s="65"/>
      <c r="H705" s="63"/>
      <c r="I705" s="63"/>
      <c r="J705" s="63"/>
      <c r="K705" s="81"/>
      <c r="L705" s="66"/>
      <c r="M705" s="102"/>
      <c r="N705" s="68"/>
      <c r="O705" s="68"/>
      <c r="P705" s="68"/>
      <c r="Q705" s="462"/>
      <c r="R705" s="69"/>
      <c r="S705" s="83"/>
    </row>
    <row r="706" spans="4:19" x14ac:dyDescent="0.3">
      <c r="D706" s="65"/>
      <c r="E706" s="65"/>
      <c r="F706" s="65"/>
      <c r="G706" s="65"/>
      <c r="H706" s="63"/>
      <c r="I706" s="63"/>
      <c r="J706" s="63"/>
      <c r="K706" s="81"/>
      <c r="L706" s="66"/>
      <c r="M706" s="102"/>
      <c r="N706" s="68"/>
      <c r="O706" s="68"/>
      <c r="P706" s="68"/>
      <c r="Q706" s="462"/>
      <c r="R706" s="69"/>
      <c r="S706" s="83"/>
    </row>
    <row r="707" spans="4:19" x14ac:dyDescent="0.3">
      <c r="D707" s="65"/>
      <c r="E707" s="65"/>
      <c r="F707" s="65"/>
      <c r="G707" s="65"/>
      <c r="H707" s="63"/>
      <c r="I707" s="63"/>
      <c r="J707" s="63"/>
      <c r="K707" s="81"/>
      <c r="L707" s="66"/>
      <c r="M707" s="102"/>
      <c r="N707" s="68"/>
      <c r="O707" s="68"/>
      <c r="P707" s="68"/>
      <c r="Q707" s="462"/>
      <c r="R707" s="69"/>
      <c r="S707" s="83"/>
    </row>
    <row r="708" spans="4:19" x14ac:dyDescent="0.3">
      <c r="D708" s="65"/>
      <c r="E708" s="65"/>
      <c r="F708" s="65"/>
      <c r="G708" s="65"/>
      <c r="H708" s="63"/>
      <c r="I708" s="63"/>
      <c r="J708" s="63"/>
      <c r="K708" s="81"/>
      <c r="L708" s="66"/>
      <c r="M708" s="102"/>
      <c r="N708" s="68"/>
      <c r="O708" s="68"/>
      <c r="P708" s="68"/>
      <c r="Q708" s="462"/>
      <c r="R708" s="69"/>
      <c r="S708" s="83"/>
    </row>
    <row r="709" spans="4:19" x14ac:dyDescent="0.3">
      <c r="D709" s="65"/>
      <c r="E709" s="65"/>
      <c r="F709" s="65"/>
      <c r="G709" s="65"/>
      <c r="H709" s="63"/>
      <c r="I709" s="63"/>
      <c r="J709" s="63"/>
      <c r="K709" s="81"/>
      <c r="L709" s="66"/>
      <c r="M709" s="102"/>
      <c r="N709" s="68"/>
      <c r="O709" s="68"/>
      <c r="P709" s="68"/>
      <c r="Q709" s="462"/>
      <c r="R709" s="69"/>
      <c r="S709" s="83"/>
    </row>
    <row r="710" spans="4:19" x14ac:dyDescent="0.3">
      <c r="D710" s="65"/>
      <c r="E710" s="65"/>
      <c r="F710" s="65"/>
      <c r="G710" s="65"/>
      <c r="H710" s="63"/>
      <c r="I710" s="63"/>
      <c r="J710" s="63"/>
      <c r="K710" s="81"/>
      <c r="L710" s="66"/>
      <c r="M710" s="102"/>
      <c r="N710" s="68"/>
      <c r="O710" s="68"/>
      <c r="P710" s="68"/>
      <c r="Q710" s="462"/>
      <c r="R710" s="69"/>
      <c r="S710" s="83"/>
    </row>
    <row r="711" spans="4:19" x14ac:dyDescent="0.3">
      <c r="D711" s="65"/>
      <c r="E711" s="65"/>
      <c r="F711" s="65"/>
      <c r="G711" s="65"/>
      <c r="H711" s="63"/>
      <c r="I711" s="63"/>
      <c r="J711" s="63"/>
      <c r="K711" s="81"/>
      <c r="L711" s="66"/>
      <c r="M711" s="102"/>
      <c r="N711" s="68"/>
      <c r="O711" s="68"/>
      <c r="P711" s="68"/>
      <c r="Q711" s="462"/>
      <c r="R711" s="69"/>
      <c r="S711" s="83"/>
    </row>
    <row r="712" spans="4:19" x14ac:dyDescent="0.3">
      <c r="D712" s="65"/>
      <c r="E712" s="65"/>
      <c r="F712" s="65"/>
      <c r="G712" s="65"/>
      <c r="H712" s="63"/>
      <c r="I712" s="63"/>
      <c r="J712" s="63"/>
      <c r="K712" s="81"/>
      <c r="L712" s="66"/>
      <c r="M712" s="102"/>
      <c r="N712" s="68"/>
      <c r="O712" s="68"/>
      <c r="P712" s="68"/>
      <c r="Q712" s="462"/>
      <c r="R712" s="69"/>
      <c r="S712" s="83"/>
    </row>
    <row r="713" spans="4:19" x14ac:dyDescent="0.3">
      <c r="D713" s="65"/>
      <c r="E713" s="65"/>
      <c r="F713" s="65"/>
      <c r="G713" s="65"/>
      <c r="H713" s="63"/>
      <c r="I713" s="63"/>
      <c r="J713" s="63"/>
      <c r="K713" s="81"/>
      <c r="L713" s="66"/>
      <c r="M713" s="102"/>
      <c r="N713" s="68"/>
      <c r="O713" s="68"/>
      <c r="P713" s="68"/>
      <c r="Q713" s="462"/>
      <c r="R713" s="69"/>
      <c r="S713" s="83"/>
    </row>
    <row r="714" spans="4:19" x14ac:dyDescent="0.3">
      <c r="D714" s="65"/>
      <c r="E714" s="65"/>
      <c r="F714" s="65"/>
      <c r="G714" s="65"/>
      <c r="H714" s="63"/>
      <c r="I714" s="63"/>
      <c r="J714" s="63"/>
      <c r="K714" s="81"/>
      <c r="L714" s="66"/>
      <c r="M714" s="102"/>
      <c r="N714" s="68"/>
      <c r="O714" s="68"/>
      <c r="P714" s="68"/>
      <c r="Q714" s="462"/>
      <c r="R714" s="69"/>
      <c r="S714" s="83"/>
    </row>
    <row r="715" spans="4:19" x14ac:dyDescent="0.3">
      <c r="D715" s="65"/>
      <c r="E715" s="65"/>
      <c r="F715" s="65"/>
      <c r="G715" s="65"/>
      <c r="H715" s="63"/>
      <c r="I715" s="63"/>
      <c r="J715" s="63"/>
      <c r="K715" s="81"/>
      <c r="L715" s="66"/>
      <c r="M715" s="102"/>
      <c r="N715" s="68"/>
      <c r="O715" s="68"/>
      <c r="P715" s="68"/>
      <c r="Q715" s="462"/>
      <c r="R715" s="69"/>
      <c r="S715" s="83"/>
    </row>
    <row r="716" spans="4:19" x14ac:dyDescent="0.3">
      <c r="D716" s="65"/>
      <c r="E716" s="65"/>
      <c r="F716" s="65"/>
      <c r="G716" s="65"/>
      <c r="H716" s="63"/>
      <c r="I716" s="63"/>
      <c r="J716" s="63"/>
      <c r="K716" s="81"/>
      <c r="L716" s="66"/>
      <c r="M716" s="102"/>
      <c r="N716" s="68"/>
      <c r="O716" s="68"/>
      <c r="P716" s="68"/>
      <c r="Q716" s="462"/>
      <c r="R716" s="69"/>
      <c r="S716" s="83"/>
    </row>
    <row r="717" spans="4:19" x14ac:dyDescent="0.3">
      <c r="D717" s="65"/>
      <c r="E717" s="65"/>
      <c r="F717" s="65"/>
      <c r="G717" s="65"/>
      <c r="H717" s="63"/>
      <c r="I717" s="63"/>
      <c r="J717" s="63"/>
      <c r="K717" s="81"/>
      <c r="L717" s="66"/>
      <c r="M717" s="102"/>
      <c r="N717" s="68"/>
      <c r="O717" s="68"/>
      <c r="P717" s="68"/>
      <c r="Q717" s="462"/>
      <c r="R717" s="69"/>
      <c r="S717" s="83"/>
    </row>
    <row r="718" spans="4:19" x14ac:dyDescent="0.3">
      <c r="D718" s="65"/>
      <c r="E718" s="65"/>
      <c r="F718" s="65"/>
      <c r="G718" s="65"/>
      <c r="H718" s="63"/>
      <c r="I718" s="63"/>
      <c r="J718" s="63"/>
      <c r="K718" s="81"/>
      <c r="L718" s="66"/>
      <c r="M718" s="102"/>
      <c r="N718" s="68"/>
      <c r="O718" s="68"/>
      <c r="P718" s="68"/>
      <c r="Q718" s="462"/>
      <c r="R718" s="69"/>
      <c r="S718" s="83"/>
    </row>
    <row r="719" spans="4:19" x14ac:dyDescent="0.3">
      <c r="D719" s="65"/>
      <c r="E719" s="65"/>
      <c r="F719" s="65"/>
      <c r="G719" s="65"/>
      <c r="H719" s="63"/>
      <c r="I719" s="63"/>
      <c r="J719" s="63"/>
      <c r="K719" s="81"/>
      <c r="L719" s="66"/>
      <c r="M719" s="102"/>
      <c r="N719" s="68"/>
      <c r="O719" s="68"/>
      <c r="P719" s="68"/>
      <c r="Q719" s="462"/>
      <c r="R719" s="69"/>
      <c r="S719" s="83"/>
    </row>
    <row r="720" spans="4:19" x14ac:dyDescent="0.3">
      <c r="D720" s="65"/>
      <c r="E720" s="65"/>
      <c r="F720" s="65"/>
      <c r="G720" s="65"/>
      <c r="H720" s="63"/>
      <c r="I720" s="63"/>
      <c r="J720" s="63"/>
      <c r="K720" s="81"/>
      <c r="L720" s="66"/>
      <c r="M720" s="102"/>
      <c r="N720" s="68"/>
      <c r="O720" s="68"/>
      <c r="P720" s="68"/>
      <c r="Q720" s="462"/>
      <c r="R720" s="69"/>
      <c r="S720" s="83"/>
    </row>
    <row r="721" spans="4:19" x14ac:dyDescent="0.3">
      <c r="D721" s="65"/>
      <c r="E721" s="65"/>
      <c r="F721" s="65"/>
      <c r="G721" s="65"/>
      <c r="H721" s="63"/>
      <c r="I721" s="63"/>
      <c r="J721" s="63"/>
      <c r="K721" s="81"/>
      <c r="L721" s="66"/>
      <c r="M721" s="102"/>
      <c r="N721" s="68"/>
      <c r="O721" s="68"/>
      <c r="P721" s="68"/>
      <c r="Q721" s="462"/>
      <c r="R721" s="69"/>
      <c r="S721" s="83"/>
    </row>
    <row r="722" spans="4:19" x14ac:dyDescent="0.3">
      <c r="D722" s="65"/>
      <c r="E722" s="65"/>
      <c r="F722" s="65"/>
      <c r="G722" s="65"/>
      <c r="H722" s="63"/>
      <c r="I722" s="63"/>
      <c r="J722" s="63"/>
      <c r="K722" s="81"/>
      <c r="L722" s="66"/>
      <c r="M722" s="102"/>
      <c r="N722" s="68"/>
      <c r="O722" s="68"/>
      <c r="P722" s="68"/>
      <c r="Q722" s="462"/>
      <c r="R722" s="69"/>
      <c r="S722" s="83"/>
    </row>
    <row r="723" spans="4:19" x14ac:dyDescent="0.3">
      <c r="D723" s="65"/>
      <c r="E723" s="65"/>
      <c r="F723" s="65"/>
      <c r="G723" s="65"/>
      <c r="H723" s="63"/>
      <c r="I723" s="63"/>
      <c r="J723" s="63"/>
      <c r="K723" s="81"/>
      <c r="L723" s="66"/>
      <c r="M723" s="102"/>
      <c r="N723" s="68"/>
      <c r="O723" s="68"/>
      <c r="P723" s="68"/>
      <c r="Q723" s="462"/>
      <c r="R723" s="69"/>
      <c r="S723" s="83"/>
    </row>
    <row r="724" spans="4:19" x14ac:dyDescent="0.3">
      <c r="D724" s="65"/>
      <c r="E724" s="65"/>
      <c r="F724" s="65"/>
      <c r="G724" s="65"/>
      <c r="H724" s="63"/>
      <c r="I724" s="63"/>
      <c r="J724" s="63"/>
      <c r="K724" s="81"/>
      <c r="L724" s="66"/>
      <c r="M724" s="102"/>
      <c r="N724" s="68"/>
      <c r="O724" s="68"/>
      <c r="P724" s="68"/>
      <c r="Q724" s="462"/>
      <c r="R724" s="69"/>
      <c r="S724" s="83"/>
    </row>
    <row r="725" spans="4:19" x14ac:dyDescent="0.3">
      <c r="D725" s="65"/>
      <c r="E725" s="65"/>
      <c r="F725" s="65"/>
      <c r="G725" s="65"/>
      <c r="H725" s="63"/>
      <c r="I725" s="63"/>
      <c r="J725" s="63"/>
      <c r="K725" s="81"/>
      <c r="L725" s="66"/>
      <c r="M725" s="102"/>
      <c r="N725" s="68"/>
      <c r="O725" s="68"/>
      <c r="P725" s="68"/>
      <c r="Q725" s="462"/>
      <c r="R725" s="69"/>
      <c r="S725" s="83"/>
    </row>
    <row r="726" spans="4:19" x14ac:dyDescent="0.3">
      <c r="D726" s="65"/>
      <c r="E726" s="65"/>
      <c r="F726" s="65"/>
      <c r="G726" s="65"/>
      <c r="H726" s="63"/>
      <c r="I726" s="63"/>
      <c r="J726" s="63"/>
      <c r="K726" s="81"/>
      <c r="L726" s="66"/>
      <c r="M726" s="102"/>
      <c r="N726" s="68"/>
      <c r="O726" s="68"/>
      <c r="P726" s="68"/>
      <c r="Q726" s="462"/>
      <c r="R726" s="69"/>
      <c r="S726" s="83"/>
    </row>
    <row r="727" spans="4:19" x14ac:dyDescent="0.3">
      <c r="D727" s="65"/>
      <c r="E727" s="65"/>
      <c r="F727" s="65"/>
      <c r="G727" s="65"/>
      <c r="H727" s="63"/>
      <c r="I727" s="63"/>
      <c r="J727" s="63"/>
      <c r="K727" s="81"/>
      <c r="L727" s="66"/>
      <c r="M727" s="102"/>
      <c r="N727" s="68"/>
      <c r="O727" s="68"/>
      <c r="P727" s="68"/>
      <c r="Q727" s="462"/>
      <c r="R727" s="69"/>
      <c r="S727" s="83"/>
    </row>
    <row r="728" spans="4:19" x14ac:dyDescent="0.3">
      <c r="D728" s="65"/>
      <c r="E728" s="65"/>
      <c r="F728" s="65"/>
      <c r="G728" s="65"/>
      <c r="H728" s="63"/>
      <c r="I728" s="63"/>
      <c r="J728" s="63"/>
      <c r="K728" s="81"/>
      <c r="L728" s="66"/>
      <c r="M728" s="102"/>
      <c r="N728" s="68"/>
      <c r="O728" s="68"/>
      <c r="P728" s="68"/>
      <c r="Q728" s="462"/>
      <c r="R728" s="69"/>
      <c r="S728" s="83"/>
    </row>
    <row r="729" spans="4:19" x14ac:dyDescent="0.3">
      <c r="D729" s="65"/>
      <c r="E729" s="65"/>
      <c r="F729" s="65"/>
      <c r="G729" s="65"/>
      <c r="H729" s="63"/>
      <c r="I729" s="63"/>
      <c r="J729" s="63"/>
      <c r="K729" s="81"/>
      <c r="L729" s="66"/>
      <c r="M729" s="102"/>
      <c r="N729" s="68"/>
      <c r="O729" s="68"/>
      <c r="P729" s="68"/>
      <c r="Q729" s="462"/>
      <c r="R729" s="69"/>
      <c r="S729" s="83"/>
    </row>
    <row r="730" spans="4:19" x14ac:dyDescent="0.3">
      <c r="D730" s="65"/>
      <c r="E730" s="65"/>
      <c r="F730" s="65"/>
      <c r="G730" s="65"/>
      <c r="H730" s="63"/>
      <c r="I730" s="63"/>
      <c r="J730" s="63"/>
      <c r="K730" s="81"/>
      <c r="L730" s="66"/>
      <c r="M730" s="102"/>
      <c r="N730" s="68"/>
      <c r="O730" s="68"/>
      <c r="P730" s="68"/>
      <c r="Q730" s="462"/>
      <c r="R730" s="69"/>
      <c r="S730" s="83"/>
    </row>
    <row r="731" spans="4:19" x14ac:dyDescent="0.3">
      <c r="D731" s="65"/>
      <c r="E731" s="65"/>
      <c r="F731" s="65"/>
      <c r="G731" s="65"/>
      <c r="H731" s="63"/>
      <c r="I731" s="63"/>
      <c r="J731" s="63"/>
      <c r="K731" s="81"/>
      <c r="L731" s="66"/>
      <c r="M731" s="102"/>
      <c r="N731" s="68"/>
      <c r="O731" s="68"/>
      <c r="P731" s="68"/>
      <c r="Q731" s="462"/>
      <c r="R731" s="69"/>
      <c r="S731" s="83"/>
    </row>
    <row r="732" spans="4:19" x14ac:dyDescent="0.3">
      <c r="D732" s="65"/>
      <c r="E732" s="65"/>
      <c r="F732" s="65"/>
      <c r="G732" s="65"/>
      <c r="H732" s="63"/>
      <c r="I732" s="63"/>
      <c r="J732" s="63"/>
      <c r="K732" s="81"/>
      <c r="L732" s="66"/>
      <c r="M732" s="102"/>
      <c r="N732" s="68"/>
      <c r="O732" s="68"/>
      <c r="P732" s="68"/>
      <c r="Q732" s="462"/>
      <c r="R732" s="69"/>
      <c r="S732" s="83"/>
    </row>
    <row r="733" spans="4:19" x14ac:dyDescent="0.3">
      <c r="D733" s="65"/>
      <c r="E733" s="65"/>
      <c r="F733" s="65"/>
      <c r="G733" s="65"/>
      <c r="H733" s="63"/>
      <c r="I733" s="63"/>
      <c r="J733" s="63"/>
      <c r="K733" s="81"/>
      <c r="L733" s="66"/>
      <c r="M733" s="102"/>
      <c r="N733" s="68"/>
      <c r="O733" s="68"/>
      <c r="P733" s="68"/>
      <c r="Q733" s="462"/>
      <c r="R733" s="69"/>
      <c r="S733" s="83"/>
    </row>
    <row r="734" spans="4:19" x14ac:dyDescent="0.3">
      <c r="D734" s="65"/>
      <c r="E734" s="65"/>
      <c r="F734" s="65"/>
      <c r="G734" s="65"/>
      <c r="H734" s="63"/>
      <c r="I734" s="63"/>
      <c r="J734" s="63"/>
      <c r="K734" s="81"/>
      <c r="L734" s="66"/>
      <c r="M734" s="102"/>
      <c r="N734" s="68"/>
      <c r="O734" s="68"/>
      <c r="P734" s="68"/>
      <c r="Q734" s="462"/>
      <c r="R734" s="69"/>
      <c r="S734" s="83"/>
    </row>
    <row r="735" spans="4:19" x14ac:dyDescent="0.3">
      <c r="D735" s="65"/>
      <c r="E735" s="65"/>
      <c r="F735" s="65"/>
      <c r="G735" s="65"/>
      <c r="H735" s="63"/>
      <c r="I735" s="63"/>
      <c r="J735" s="63"/>
      <c r="K735" s="81"/>
      <c r="L735" s="66"/>
      <c r="M735" s="102"/>
      <c r="N735" s="68"/>
      <c r="O735" s="68"/>
      <c r="P735" s="68"/>
      <c r="Q735" s="462"/>
      <c r="R735" s="69"/>
      <c r="S735" s="83"/>
    </row>
    <row r="736" spans="4:19" x14ac:dyDescent="0.3">
      <c r="D736" s="65"/>
      <c r="E736" s="65"/>
      <c r="F736" s="65"/>
      <c r="G736" s="65"/>
      <c r="H736" s="63"/>
      <c r="I736" s="63"/>
      <c r="J736" s="63"/>
      <c r="K736" s="81"/>
      <c r="L736" s="66"/>
      <c r="M736" s="102"/>
      <c r="N736" s="68"/>
      <c r="O736" s="68"/>
      <c r="P736" s="68"/>
      <c r="Q736" s="462"/>
      <c r="R736" s="69"/>
      <c r="S736" s="83"/>
    </row>
    <row r="737" spans="4:19" x14ac:dyDescent="0.3">
      <c r="D737" s="65"/>
      <c r="E737" s="65"/>
      <c r="F737" s="65"/>
      <c r="G737" s="65"/>
      <c r="H737" s="63"/>
      <c r="I737" s="63"/>
      <c r="J737" s="63"/>
      <c r="K737" s="81"/>
      <c r="L737" s="66"/>
      <c r="M737" s="102"/>
      <c r="N737" s="68"/>
      <c r="O737" s="68"/>
      <c r="P737" s="68"/>
      <c r="Q737" s="462"/>
      <c r="R737" s="69"/>
      <c r="S737" s="83"/>
    </row>
    <row r="738" spans="4:19" x14ac:dyDescent="0.3">
      <c r="D738" s="65"/>
      <c r="E738" s="65"/>
      <c r="F738" s="65"/>
      <c r="G738" s="65"/>
      <c r="H738" s="63"/>
      <c r="I738" s="63"/>
      <c r="J738" s="63"/>
      <c r="K738" s="81"/>
      <c r="L738" s="66"/>
      <c r="M738" s="102"/>
      <c r="N738" s="68"/>
      <c r="O738" s="68"/>
      <c r="P738" s="68"/>
      <c r="Q738" s="462"/>
      <c r="R738" s="69"/>
      <c r="S738" s="83"/>
    </row>
    <row r="739" spans="4:19" x14ac:dyDescent="0.3">
      <c r="D739" s="65"/>
      <c r="E739" s="65"/>
      <c r="F739" s="65"/>
      <c r="G739" s="65"/>
      <c r="H739" s="63"/>
      <c r="I739" s="63"/>
      <c r="J739" s="63"/>
      <c r="K739" s="81"/>
      <c r="L739" s="66"/>
      <c r="M739" s="102"/>
      <c r="N739" s="68"/>
      <c r="O739" s="68"/>
      <c r="P739" s="68"/>
      <c r="Q739" s="462"/>
      <c r="R739" s="69"/>
      <c r="S739" s="83"/>
    </row>
    <row r="740" spans="4:19" x14ac:dyDescent="0.3">
      <c r="D740" s="65"/>
      <c r="E740" s="65"/>
      <c r="F740" s="65"/>
      <c r="G740" s="65"/>
      <c r="H740" s="63"/>
      <c r="I740" s="63"/>
      <c r="J740" s="63"/>
      <c r="K740" s="81"/>
      <c r="L740" s="66"/>
      <c r="M740" s="102"/>
      <c r="N740" s="68"/>
      <c r="O740" s="68"/>
      <c r="P740" s="68"/>
      <c r="Q740" s="462"/>
      <c r="R740" s="69"/>
      <c r="S740" s="83"/>
    </row>
    <row r="741" spans="4:19" x14ac:dyDescent="0.3">
      <c r="D741" s="65"/>
      <c r="E741" s="65"/>
      <c r="F741" s="65"/>
      <c r="G741" s="65"/>
      <c r="H741" s="63"/>
      <c r="I741" s="63"/>
      <c r="J741" s="63"/>
      <c r="K741" s="81"/>
      <c r="L741" s="66"/>
      <c r="M741" s="102"/>
      <c r="N741" s="68"/>
      <c r="O741" s="68"/>
      <c r="P741" s="68"/>
      <c r="Q741" s="462"/>
      <c r="R741" s="69"/>
      <c r="S741" s="83"/>
    </row>
    <row r="742" spans="4:19" x14ac:dyDescent="0.3">
      <c r="D742" s="65"/>
      <c r="E742" s="65"/>
      <c r="F742" s="65"/>
      <c r="G742" s="65"/>
      <c r="H742" s="63"/>
      <c r="I742" s="63"/>
      <c r="J742" s="63"/>
      <c r="K742" s="81"/>
      <c r="L742" s="66"/>
      <c r="M742" s="102"/>
      <c r="N742" s="68"/>
      <c r="O742" s="68"/>
      <c r="P742" s="68"/>
      <c r="Q742" s="462"/>
      <c r="R742" s="69"/>
      <c r="S742" s="83"/>
    </row>
    <row r="743" spans="4:19" x14ac:dyDescent="0.3">
      <c r="D743" s="65"/>
      <c r="E743" s="65"/>
      <c r="F743" s="65"/>
      <c r="G743" s="65"/>
      <c r="H743" s="63"/>
      <c r="I743" s="63"/>
      <c r="J743" s="63"/>
      <c r="K743" s="81"/>
      <c r="L743" s="66"/>
      <c r="M743" s="102"/>
      <c r="N743" s="68"/>
      <c r="O743" s="68"/>
      <c r="P743" s="68"/>
      <c r="Q743" s="462"/>
      <c r="R743" s="69"/>
      <c r="S743" s="83"/>
    </row>
    <row r="744" spans="4:19" x14ac:dyDescent="0.3">
      <c r="D744" s="65"/>
      <c r="E744" s="65"/>
      <c r="F744" s="65"/>
      <c r="G744" s="65"/>
      <c r="H744" s="63"/>
      <c r="I744" s="63"/>
      <c r="J744" s="63"/>
      <c r="K744" s="81"/>
      <c r="L744" s="66"/>
      <c r="M744" s="102"/>
      <c r="N744" s="68"/>
      <c r="O744" s="68"/>
      <c r="P744" s="68"/>
      <c r="Q744" s="462"/>
      <c r="R744" s="69"/>
      <c r="S744" s="83"/>
    </row>
    <row r="745" spans="4:19" x14ac:dyDescent="0.3">
      <c r="D745" s="65"/>
      <c r="E745" s="65"/>
      <c r="F745" s="65"/>
      <c r="G745" s="65"/>
      <c r="H745" s="63"/>
      <c r="I745" s="63"/>
      <c r="J745" s="63"/>
      <c r="K745" s="81"/>
      <c r="L745" s="66"/>
      <c r="M745" s="102"/>
      <c r="N745" s="68"/>
      <c r="O745" s="68"/>
      <c r="P745" s="68"/>
      <c r="Q745" s="462"/>
      <c r="R745" s="69"/>
      <c r="S745" s="83"/>
    </row>
    <row r="746" spans="4:19" x14ac:dyDescent="0.3">
      <c r="D746" s="65"/>
      <c r="E746" s="65"/>
      <c r="F746" s="65"/>
      <c r="G746" s="65"/>
      <c r="H746" s="63"/>
      <c r="I746" s="63"/>
      <c r="J746" s="63"/>
      <c r="K746" s="81"/>
      <c r="L746" s="66"/>
      <c r="M746" s="102"/>
      <c r="N746" s="68"/>
      <c r="O746" s="68"/>
      <c r="P746" s="68"/>
      <c r="Q746" s="462"/>
      <c r="R746" s="69"/>
      <c r="S746" s="83"/>
    </row>
    <row r="747" spans="4:19" x14ac:dyDescent="0.3">
      <c r="D747" s="65"/>
      <c r="E747" s="65"/>
      <c r="F747" s="65"/>
      <c r="G747" s="65"/>
      <c r="H747" s="63"/>
      <c r="I747" s="63"/>
      <c r="J747" s="63"/>
      <c r="K747" s="81"/>
      <c r="L747" s="66"/>
      <c r="M747" s="102"/>
      <c r="N747" s="68"/>
      <c r="O747" s="68"/>
      <c r="P747" s="68"/>
      <c r="Q747" s="462"/>
      <c r="R747" s="69"/>
      <c r="S747" s="83"/>
    </row>
    <row r="748" spans="4:19" x14ac:dyDescent="0.3">
      <c r="D748" s="65"/>
      <c r="E748" s="65"/>
      <c r="F748" s="65"/>
      <c r="G748" s="65"/>
      <c r="H748" s="63"/>
      <c r="I748" s="63"/>
      <c r="J748" s="63"/>
      <c r="K748" s="81"/>
      <c r="L748" s="66"/>
      <c r="M748" s="102"/>
      <c r="N748" s="68"/>
      <c r="O748" s="68"/>
      <c r="P748" s="68"/>
      <c r="Q748" s="462"/>
      <c r="R748" s="69"/>
      <c r="S748" s="83"/>
    </row>
    <row r="749" spans="4:19" x14ac:dyDescent="0.3">
      <c r="D749" s="65"/>
      <c r="E749" s="65"/>
      <c r="F749" s="65"/>
      <c r="G749" s="65"/>
      <c r="H749" s="63"/>
      <c r="I749" s="63"/>
      <c r="J749" s="63"/>
      <c r="K749" s="81"/>
      <c r="L749" s="66"/>
      <c r="M749" s="102"/>
      <c r="N749" s="68"/>
      <c r="O749" s="68"/>
      <c r="P749" s="68"/>
      <c r="Q749" s="462"/>
      <c r="R749" s="69"/>
      <c r="S749" s="83"/>
    </row>
    <row r="750" spans="4:19" x14ac:dyDescent="0.3">
      <c r="D750" s="65"/>
      <c r="E750" s="65"/>
      <c r="F750" s="65"/>
      <c r="G750" s="65"/>
      <c r="H750" s="63"/>
      <c r="I750" s="63"/>
      <c r="J750" s="63"/>
      <c r="K750" s="81"/>
      <c r="L750" s="66"/>
      <c r="M750" s="102"/>
      <c r="N750" s="68"/>
      <c r="O750" s="68"/>
      <c r="P750" s="68"/>
      <c r="Q750" s="462"/>
      <c r="R750" s="69"/>
      <c r="S750" s="83"/>
    </row>
    <row r="751" spans="4:19" x14ac:dyDescent="0.3">
      <c r="D751" s="65"/>
      <c r="E751" s="65"/>
      <c r="F751" s="65"/>
      <c r="G751" s="65"/>
      <c r="H751" s="63"/>
      <c r="I751" s="63"/>
      <c r="J751" s="63"/>
      <c r="K751" s="81"/>
      <c r="L751" s="66"/>
      <c r="M751" s="102"/>
      <c r="N751" s="68"/>
      <c r="O751" s="68"/>
      <c r="P751" s="68"/>
      <c r="Q751" s="462"/>
      <c r="R751" s="69"/>
      <c r="S751" s="83"/>
    </row>
    <row r="752" spans="4:19" x14ac:dyDescent="0.3">
      <c r="D752" s="65"/>
      <c r="E752" s="65"/>
      <c r="F752" s="65"/>
      <c r="G752" s="65"/>
      <c r="H752" s="63"/>
      <c r="I752" s="63"/>
      <c r="J752" s="63"/>
      <c r="K752" s="81"/>
      <c r="L752" s="66"/>
      <c r="M752" s="102"/>
      <c r="N752" s="68"/>
      <c r="O752" s="68"/>
      <c r="P752" s="68"/>
      <c r="Q752" s="462"/>
      <c r="R752" s="69"/>
      <c r="S752" s="83"/>
    </row>
    <row r="753" spans="4:19" x14ac:dyDescent="0.3">
      <c r="D753" s="65"/>
      <c r="E753" s="65"/>
      <c r="F753" s="65"/>
      <c r="G753" s="65"/>
      <c r="H753" s="63"/>
      <c r="I753" s="63"/>
      <c r="J753" s="63"/>
      <c r="K753" s="81"/>
      <c r="L753" s="66"/>
      <c r="M753" s="102"/>
      <c r="N753" s="68"/>
      <c r="O753" s="68"/>
      <c r="P753" s="68"/>
      <c r="Q753" s="462"/>
      <c r="R753" s="69"/>
      <c r="S753" s="83"/>
    </row>
    <row r="754" spans="4:19" x14ac:dyDescent="0.3">
      <c r="D754" s="65"/>
      <c r="E754" s="65"/>
      <c r="F754" s="65"/>
      <c r="G754" s="65"/>
      <c r="H754" s="63"/>
      <c r="I754" s="63"/>
      <c r="J754" s="63"/>
      <c r="K754" s="81"/>
      <c r="L754" s="66"/>
      <c r="M754" s="102"/>
      <c r="N754" s="68"/>
      <c r="O754" s="68"/>
      <c r="P754" s="68"/>
      <c r="Q754" s="462"/>
      <c r="R754" s="69"/>
      <c r="S754" s="83"/>
    </row>
    <row r="755" spans="4:19" x14ac:dyDescent="0.3">
      <c r="D755" s="65"/>
      <c r="E755" s="65"/>
      <c r="F755" s="65"/>
      <c r="G755" s="65"/>
      <c r="H755" s="63"/>
      <c r="I755" s="63"/>
      <c r="J755" s="63"/>
      <c r="K755" s="81"/>
      <c r="L755" s="66"/>
      <c r="M755" s="102"/>
      <c r="N755" s="68"/>
      <c r="O755" s="68"/>
      <c r="P755" s="68"/>
      <c r="Q755" s="462"/>
      <c r="R755" s="69"/>
      <c r="S755" s="83"/>
    </row>
    <row r="756" spans="4:19" x14ac:dyDescent="0.3">
      <c r="D756" s="65"/>
      <c r="E756" s="65"/>
      <c r="F756" s="65"/>
      <c r="G756" s="65"/>
      <c r="H756" s="63"/>
      <c r="I756" s="63"/>
      <c r="J756" s="63"/>
      <c r="K756" s="81"/>
      <c r="L756" s="66"/>
      <c r="M756" s="102"/>
      <c r="N756" s="68"/>
      <c r="O756" s="68"/>
      <c r="P756" s="68"/>
      <c r="Q756" s="462"/>
      <c r="R756" s="69"/>
      <c r="S756" s="83"/>
    </row>
    <row r="757" spans="4:19" x14ac:dyDescent="0.3">
      <c r="D757" s="65"/>
      <c r="E757" s="65"/>
      <c r="F757" s="65"/>
      <c r="G757" s="65"/>
      <c r="H757" s="63"/>
      <c r="I757" s="63"/>
      <c r="J757" s="63"/>
      <c r="K757" s="81"/>
      <c r="L757" s="66"/>
      <c r="M757" s="102"/>
      <c r="N757" s="68"/>
      <c r="O757" s="68"/>
      <c r="P757" s="68"/>
      <c r="Q757" s="462"/>
      <c r="R757" s="69"/>
      <c r="S757" s="83"/>
    </row>
    <row r="758" spans="4:19" x14ac:dyDescent="0.3">
      <c r="D758" s="65"/>
      <c r="E758" s="65"/>
      <c r="F758" s="65"/>
      <c r="G758" s="65"/>
      <c r="H758" s="63"/>
      <c r="I758" s="63"/>
      <c r="J758" s="63"/>
      <c r="K758" s="81"/>
      <c r="L758" s="66"/>
      <c r="M758" s="102"/>
      <c r="N758" s="68"/>
      <c r="O758" s="68"/>
      <c r="P758" s="68"/>
      <c r="Q758" s="462"/>
      <c r="R758" s="69"/>
      <c r="S758" s="83"/>
    </row>
    <row r="759" spans="4:19" x14ac:dyDescent="0.3">
      <c r="D759" s="65"/>
      <c r="E759" s="65"/>
      <c r="F759" s="65"/>
      <c r="G759" s="65"/>
      <c r="H759" s="63"/>
      <c r="I759" s="63"/>
      <c r="J759" s="63"/>
      <c r="K759" s="81"/>
      <c r="L759" s="66"/>
      <c r="M759" s="102"/>
      <c r="N759" s="68"/>
      <c r="O759" s="68"/>
      <c r="P759" s="68"/>
      <c r="Q759" s="462"/>
      <c r="R759" s="69"/>
      <c r="S759" s="83"/>
    </row>
    <row r="760" spans="4:19" x14ac:dyDescent="0.3">
      <c r="D760" s="65"/>
      <c r="E760" s="65"/>
      <c r="F760" s="65"/>
      <c r="G760" s="65"/>
      <c r="H760" s="63"/>
      <c r="I760" s="63"/>
      <c r="J760" s="63"/>
      <c r="K760" s="81"/>
      <c r="L760" s="66"/>
      <c r="M760" s="102"/>
      <c r="N760" s="68"/>
      <c r="O760" s="68"/>
      <c r="P760" s="68"/>
      <c r="Q760" s="462"/>
      <c r="R760" s="69"/>
      <c r="S760" s="83"/>
    </row>
    <row r="761" spans="4:19" x14ac:dyDescent="0.3">
      <c r="D761" s="65"/>
      <c r="E761" s="65"/>
      <c r="F761" s="65"/>
      <c r="G761" s="65"/>
      <c r="H761" s="63"/>
      <c r="I761" s="63"/>
      <c r="J761" s="63"/>
      <c r="K761" s="81"/>
      <c r="L761" s="66"/>
      <c r="M761" s="102"/>
      <c r="N761" s="68"/>
      <c r="O761" s="68"/>
      <c r="P761" s="68"/>
      <c r="Q761" s="462"/>
      <c r="R761" s="69"/>
      <c r="S761" s="83"/>
    </row>
    <row r="762" spans="4:19" x14ac:dyDescent="0.3">
      <c r="D762" s="65"/>
      <c r="E762" s="65"/>
      <c r="F762" s="65"/>
      <c r="G762" s="65"/>
      <c r="H762" s="63"/>
      <c r="I762" s="63"/>
      <c r="J762" s="63"/>
      <c r="K762" s="81"/>
      <c r="L762" s="66"/>
      <c r="M762" s="102"/>
      <c r="N762" s="68"/>
      <c r="O762" s="68"/>
      <c r="P762" s="68"/>
      <c r="Q762" s="462"/>
      <c r="R762" s="69"/>
      <c r="S762" s="83"/>
    </row>
    <row r="763" spans="4:19" x14ac:dyDescent="0.3">
      <c r="D763" s="65"/>
      <c r="E763" s="65"/>
      <c r="F763" s="65"/>
      <c r="G763" s="65"/>
      <c r="H763" s="63"/>
      <c r="I763" s="63"/>
      <c r="J763" s="63"/>
      <c r="K763" s="81"/>
      <c r="L763" s="66"/>
      <c r="M763" s="102"/>
      <c r="N763" s="68"/>
      <c r="O763" s="68"/>
      <c r="P763" s="68"/>
      <c r="Q763" s="462"/>
      <c r="R763" s="69"/>
      <c r="S763" s="83"/>
    </row>
    <row r="764" spans="4:19" x14ac:dyDescent="0.3">
      <c r="D764" s="65"/>
      <c r="E764" s="65"/>
      <c r="F764" s="65"/>
      <c r="G764" s="65"/>
      <c r="H764" s="63"/>
      <c r="I764" s="63"/>
      <c r="J764" s="63"/>
      <c r="K764" s="81"/>
      <c r="L764" s="66"/>
      <c r="M764" s="102"/>
      <c r="N764" s="68"/>
      <c r="O764" s="68"/>
      <c r="P764" s="68"/>
      <c r="Q764" s="462"/>
      <c r="R764" s="69"/>
      <c r="S764" s="83"/>
    </row>
    <row r="765" spans="4:19" x14ac:dyDescent="0.3">
      <c r="D765" s="65"/>
      <c r="E765" s="65"/>
      <c r="F765" s="65"/>
      <c r="G765" s="65"/>
      <c r="H765" s="63"/>
      <c r="I765" s="63"/>
      <c r="J765" s="63"/>
      <c r="K765" s="81"/>
      <c r="L765" s="66"/>
      <c r="M765" s="102"/>
      <c r="N765" s="68"/>
      <c r="O765" s="68"/>
      <c r="P765" s="68"/>
      <c r="Q765" s="462"/>
      <c r="R765" s="69"/>
      <c r="S765" s="83"/>
    </row>
    <row r="766" spans="4:19" x14ac:dyDescent="0.3">
      <c r="D766" s="65"/>
      <c r="E766" s="65"/>
      <c r="F766" s="65"/>
      <c r="G766" s="65"/>
      <c r="H766" s="63"/>
      <c r="I766" s="63"/>
      <c r="J766" s="63"/>
      <c r="K766" s="81"/>
      <c r="L766" s="66"/>
      <c r="M766" s="102"/>
      <c r="N766" s="68"/>
      <c r="O766" s="68"/>
      <c r="P766" s="68"/>
      <c r="Q766" s="462"/>
      <c r="R766" s="69"/>
      <c r="S766" s="83"/>
    </row>
    <row r="767" spans="4:19" x14ac:dyDescent="0.3">
      <c r="D767" s="65"/>
      <c r="E767" s="65"/>
      <c r="F767" s="65"/>
      <c r="G767" s="65"/>
      <c r="H767" s="63"/>
      <c r="I767" s="63"/>
      <c r="J767" s="63"/>
      <c r="K767" s="81"/>
      <c r="L767" s="66"/>
      <c r="M767" s="102"/>
      <c r="N767" s="68"/>
      <c r="O767" s="68"/>
      <c r="P767" s="68"/>
      <c r="Q767" s="462"/>
      <c r="R767" s="69"/>
      <c r="S767" s="83"/>
    </row>
    <row r="768" spans="4:19" x14ac:dyDescent="0.3">
      <c r="D768" s="65"/>
      <c r="E768" s="65"/>
      <c r="F768" s="65"/>
      <c r="G768" s="65"/>
      <c r="H768" s="63"/>
      <c r="I768" s="63"/>
      <c r="J768" s="63"/>
      <c r="K768" s="81"/>
      <c r="L768" s="66"/>
      <c r="M768" s="102"/>
      <c r="N768" s="68"/>
      <c r="O768" s="68"/>
      <c r="P768" s="68"/>
      <c r="Q768" s="462"/>
      <c r="R768" s="69"/>
      <c r="S768" s="83"/>
    </row>
    <row r="769" spans="4:19" x14ac:dyDescent="0.3">
      <c r="D769" s="65"/>
      <c r="E769" s="65"/>
      <c r="F769" s="65"/>
      <c r="G769" s="65"/>
      <c r="H769" s="63"/>
      <c r="I769" s="63"/>
      <c r="J769" s="63"/>
      <c r="K769" s="81"/>
      <c r="L769" s="66"/>
      <c r="M769" s="102"/>
      <c r="N769" s="68"/>
      <c r="O769" s="68"/>
      <c r="P769" s="68"/>
      <c r="Q769" s="462"/>
      <c r="R769" s="69"/>
      <c r="S769" s="83"/>
    </row>
    <row r="770" spans="4:19" x14ac:dyDescent="0.3">
      <c r="D770" s="65"/>
      <c r="E770" s="65"/>
      <c r="F770" s="65"/>
      <c r="G770" s="65"/>
      <c r="H770" s="63"/>
      <c r="I770" s="63"/>
      <c r="J770" s="63"/>
      <c r="K770" s="81"/>
      <c r="L770" s="66"/>
      <c r="M770" s="102"/>
      <c r="N770" s="68"/>
      <c r="O770" s="68"/>
      <c r="P770" s="68"/>
      <c r="Q770" s="462"/>
      <c r="R770" s="69"/>
      <c r="S770" s="83"/>
    </row>
    <row r="771" spans="4:19" x14ac:dyDescent="0.3">
      <c r="D771" s="65"/>
      <c r="E771" s="65"/>
      <c r="F771" s="65"/>
      <c r="G771" s="65"/>
      <c r="H771" s="63"/>
      <c r="I771" s="63"/>
      <c r="J771" s="63"/>
      <c r="K771" s="81"/>
      <c r="L771" s="66"/>
      <c r="M771" s="102"/>
      <c r="N771" s="68"/>
      <c r="O771" s="68"/>
      <c r="P771" s="68"/>
      <c r="Q771" s="462"/>
      <c r="R771" s="69"/>
      <c r="S771" s="83"/>
    </row>
    <row r="772" spans="4:19" x14ac:dyDescent="0.3">
      <c r="D772" s="65"/>
      <c r="E772" s="65"/>
      <c r="F772" s="65"/>
      <c r="G772" s="65"/>
      <c r="H772" s="63"/>
      <c r="I772" s="63"/>
      <c r="J772" s="63"/>
      <c r="K772" s="81"/>
      <c r="L772" s="66"/>
      <c r="M772" s="102"/>
      <c r="N772" s="68"/>
      <c r="O772" s="68"/>
      <c r="P772" s="68"/>
      <c r="Q772" s="462"/>
      <c r="R772" s="69"/>
      <c r="S772" s="83"/>
    </row>
    <row r="773" spans="4:19" x14ac:dyDescent="0.3">
      <c r="D773" s="65"/>
      <c r="E773" s="65"/>
      <c r="F773" s="65"/>
      <c r="G773" s="65"/>
      <c r="H773" s="63"/>
      <c r="I773" s="63"/>
      <c r="J773" s="63"/>
      <c r="K773" s="81"/>
      <c r="L773" s="66"/>
      <c r="M773" s="102"/>
      <c r="N773" s="68"/>
      <c r="O773" s="68"/>
      <c r="P773" s="68"/>
      <c r="Q773" s="462"/>
      <c r="R773" s="69"/>
      <c r="S773" s="83"/>
    </row>
    <row r="774" spans="4:19" x14ac:dyDescent="0.3">
      <c r="D774" s="65"/>
      <c r="E774" s="65"/>
      <c r="F774" s="65"/>
      <c r="G774" s="65"/>
      <c r="H774" s="63"/>
      <c r="I774" s="63"/>
      <c r="J774" s="63"/>
      <c r="K774" s="81"/>
      <c r="L774" s="66"/>
      <c r="M774" s="102"/>
      <c r="N774" s="68"/>
      <c r="O774" s="68"/>
      <c r="P774" s="68"/>
      <c r="Q774" s="462"/>
      <c r="R774" s="69"/>
      <c r="S774" s="83"/>
    </row>
    <row r="775" spans="4:19" x14ac:dyDescent="0.3">
      <c r="D775" s="65"/>
      <c r="E775" s="65"/>
      <c r="F775" s="65"/>
      <c r="G775" s="65"/>
      <c r="H775" s="63"/>
      <c r="I775" s="63"/>
      <c r="J775" s="63"/>
      <c r="K775" s="81"/>
      <c r="L775" s="66"/>
      <c r="M775" s="102"/>
      <c r="N775" s="68"/>
      <c r="O775" s="68"/>
      <c r="P775" s="68"/>
      <c r="Q775" s="462"/>
      <c r="R775" s="69"/>
      <c r="S775" s="83"/>
    </row>
    <row r="776" spans="4:19" x14ac:dyDescent="0.3">
      <c r="D776" s="65"/>
      <c r="E776" s="65"/>
      <c r="F776" s="65"/>
      <c r="G776" s="65"/>
      <c r="H776" s="63"/>
      <c r="I776" s="63"/>
      <c r="J776" s="63"/>
      <c r="K776" s="81"/>
      <c r="L776" s="66"/>
      <c r="M776" s="102"/>
      <c r="N776" s="68"/>
      <c r="O776" s="68"/>
      <c r="P776" s="68"/>
      <c r="Q776" s="462"/>
      <c r="R776" s="69"/>
      <c r="S776" s="83"/>
    </row>
    <row r="777" spans="4:19" x14ac:dyDescent="0.3">
      <c r="D777" s="65"/>
      <c r="E777" s="65"/>
      <c r="F777" s="65"/>
      <c r="G777" s="65"/>
      <c r="H777" s="63"/>
      <c r="I777" s="63"/>
      <c r="J777" s="63"/>
      <c r="K777" s="81"/>
      <c r="L777" s="66"/>
      <c r="M777" s="102"/>
      <c r="N777" s="68"/>
      <c r="O777" s="68"/>
      <c r="P777" s="68"/>
      <c r="Q777" s="462"/>
      <c r="R777" s="69"/>
      <c r="S777" s="83"/>
    </row>
    <row r="778" spans="4:19" x14ac:dyDescent="0.3">
      <c r="D778" s="65"/>
      <c r="E778" s="65"/>
      <c r="F778" s="65"/>
      <c r="G778" s="65"/>
      <c r="H778" s="63"/>
      <c r="I778" s="63"/>
      <c r="J778" s="63"/>
      <c r="K778" s="81"/>
      <c r="L778" s="66"/>
      <c r="M778" s="102"/>
      <c r="N778" s="68"/>
      <c r="O778" s="68"/>
      <c r="P778" s="68"/>
      <c r="Q778" s="462"/>
      <c r="R778" s="69"/>
      <c r="S778" s="83"/>
    </row>
    <row r="779" spans="4:19" x14ac:dyDescent="0.3">
      <c r="D779" s="65"/>
      <c r="E779" s="65"/>
      <c r="F779" s="65"/>
      <c r="G779" s="65"/>
      <c r="H779" s="63"/>
      <c r="I779" s="63"/>
      <c r="J779" s="63"/>
      <c r="K779" s="81"/>
      <c r="L779" s="66"/>
      <c r="M779" s="102"/>
      <c r="N779" s="68"/>
      <c r="O779" s="68"/>
      <c r="P779" s="68"/>
      <c r="Q779" s="462"/>
      <c r="R779" s="69"/>
      <c r="S779" s="83"/>
    </row>
    <row r="780" spans="4:19" x14ac:dyDescent="0.3">
      <c r="D780" s="65"/>
      <c r="E780" s="65"/>
      <c r="F780" s="65"/>
      <c r="G780" s="65"/>
      <c r="H780" s="63"/>
      <c r="I780" s="63"/>
      <c r="J780" s="63"/>
      <c r="K780" s="81"/>
      <c r="L780" s="66"/>
      <c r="M780" s="102"/>
      <c r="N780" s="68"/>
      <c r="O780" s="68"/>
      <c r="P780" s="68"/>
      <c r="Q780" s="462"/>
      <c r="R780" s="69"/>
      <c r="S780" s="83"/>
    </row>
    <row r="781" spans="4:19" x14ac:dyDescent="0.3">
      <c r="D781" s="65"/>
      <c r="E781" s="65"/>
      <c r="F781" s="65"/>
      <c r="G781" s="65"/>
      <c r="H781" s="63"/>
      <c r="I781" s="63"/>
      <c r="J781" s="63"/>
      <c r="K781" s="81"/>
      <c r="L781" s="66"/>
      <c r="M781" s="102"/>
      <c r="N781" s="68"/>
      <c r="O781" s="68"/>
      <c r="P781" s="68"/>
      <c r="Q781" s="462"/>
      <c r="R781" s="69"/>
      <c r="S781" s="83"/>
    </row>
    <row r="782" spans="4:19" x14ac:dyDescent="0.3">
      <c r="D782" s="65"/>
      <c r="E782" s="65"/>
      <c r="F782" s="65"/>
      <c r="G782" s="65"/>
      <c r="H782" s="63"/>
      <c r="I782" s="63"/>
      <c r="J782" s="63"/>
      <c r="K782" s="81"/>
      <c r="L782" s="66"/>
      <c r="M782" s="102"/>
      <c r="N782" s="68"/>
      <c r="O782" s="68"/>
      <c r="P782" s="68"/>
      <c r="Q782" s="462"/>
      <c r="R782" s="69"/>
      <c r="S782" s="83"/>
    </row>
    <row r="783" spans="4:19" x14ac:dyDescent="0.3">
      <c r="D783" s="65"/>
      <c r="E783" s="65"/>
      <c r="F783" s="65"/>
      <c r="G783" s="65"/>
      <c r="H783" s="63"/>
      <c r="I783" s="63"/>
      <c r="J783" s="63"/>
      <c r="K783" s="81"/>
      <c r="L783" s="66"/>
      <c r="M783" s="102"/>
      <c r="N783" s="68"/>
      <c r="O783" s="68"/>
      <c r="P783" s="68"/>
      <c r="Q783" s="462"/>
      <c r="R783" s="69"/>
      <c r="S783" s="83"/>
    </row>
    <row r="784" spans="4:19" x14ac:dyDescent="0.3">
      <c r="D784" s="65"/>
      <c r="E784" s="65"/>
      <c r="F784" s="65"/>
      <c r="G784" s="65"/>
      <c r="H784" s="63"/>
      <c r="I784" s="63"/>
      <c r="J784" s="63"/>
      <c r="K784" s="81"/>
      <c r="L784" s="66"/>
      <c r="M784" s="102"/>
      <c r="N784" s="68"/>
      <c r="O784" s="68"/>
      <c r="P784" s="68"/>
      <c r="Q784" s="462"/>
      <c r="R784" s="69"/>
      <c r="S784" s="83"/>
    </row>
    <row r="785" spans="4:19" x14ac:dyDescent="0.3">
      <c r="D785" s="65"/>
      <c r="E785" s="65"/>
      <c r="F785" s="65"/>
      <c r="G785" s="65"/>
      <c r="H785" s="63"/>
      <c r="I785" s="63"/>
      <c r="J785" s="63"/>
      <c r="K785" s="81"/>
      <c r="L785" s="66"/>
      <c r="M785" s="102"/>
      <c r="N785" s="68"/>
      <c r="O785" s="68"/>
      <c r="P785" s="68"/>
      <c r="Q785" s="462"/>
      <c r="R785" s="69"/>
      <c r="S785" s="83"/>
    </row>
    <row r="786" spans="4:19" x14ac:dyDescent="0.3">
      <c r="D786" s="65"/>
      <c r="E786" s="65"/>
      <c r="F786" s="65"/>
      <c r="G786" s="65"/>
      <c r="H786" s="63"/>
      <c r="I786" s="63"/>
      <c r="J786" s="63"/>
      <c r="K786" s="81"/>
      <c r="L786" s="66"/>
      <c r="M786" s="102"/>
      <c r="N786" s="68"/>
      <c r="O786" s="68"/>
      <c r="P786" s="68"/>
      <c r="Q786" s="462"/>
      <c r="R786" s="69"/>
      <c r="S786" s="83"/>
    </row>
    <row r="787" spans="4:19" x14ac:dyDescent="0.3">
      <c r="D787" s="65"/>
      <c r="E787" s="65"/>
      <c r="F787" s="65"/>
      <c r="G787" s="65"/>
      <c r="H787" s="63"/>
      <c r="I787" s="63"/>
      <c r="J787" s="63"/>
      <c r="K787" s="81"/>
      <c r="L787" s="66"/>
      <c r="M787" s="102"/>
      <c r="N787" s="68"/>
      <c r="O787" s="68"/>
      <c r="P787" s="68"/>
      <c r="Q787" s="462"/>
      <c r="R787" s="69"/>
      <c r="S787" s="83"/>
    </row>
    <row r="788" spans="4:19" x14ac:dyDescent="0.3">
      <c r="D788" s="65"/>
      <c r="E788" s="65"/>
      <c r="F788" s="65"/>
      <c r="G788" s="65"/>
      <c r="H788" s="63"/>
      <c r="I788" s="63"/>
      <c r="J788" s="63"/>
      <c r="K788" s="81"/>
      <c r="L788" s="66"/>
      <c r="M788" s="102"/>
      <c r="N788" s="68"/>
      <c r="O788" s="68"/>
      <c r="P788" s="68"/>
      <c r="Q788" s="462"/>
      <c r="R788" s="69"/>
      <c r="S788" s="83"/>
    </row>
    <row r="789" spans="4:19" x14ac:dyDescent="0.3">
      <c r="D789" s="65"/>
      <c r="E789" s="65"/>
      <c r="F789" s="65"/>
      <c r="G789" s="65"/>
      <c r="H789" s="63"/>
      <c r="I789" s="63"/>
      <c r="J789" s="63"/>
      <c r="K789" s="81"/>
      <c r="L789" s="66"/>
      <c r="M789" s="102"/>
      <c r="N789" s="68"/>
      <c r="O789" s="68"/>
      <c r="P789" s="68"/>
      <c r="Q789" s="462"/>
      <c r="R789" s="69"/>
      <c r="S789" s="83"/>
    </row>
    <row r="790" spans="4:19" x14ac:dyDescent="0.3">
      <c r="D790" s="65"/>
      <c r="E790" s="65"/>
      <c r="F790" s="65"/>
      <c r="G790" s="65"/>
      <c r="H790" s="63"/>
      <c r="I790" s="63"/>
      <c r="J790" s="63"/>
      <c r="K790" s="81"/>
      <c r="L790" s="66"/>
      <c r="M790" s="102"/>
      <c r="N790" s="68"/>
      <c r="O790" s="68"/>
      <c r="P790" s="68"/>
      <c r="Q790" s="462"/>
      <c r="R790" s="69"/>
      <c r="S790" s="83"/>
    </row>
    <row r="791" spans="4:19" x14ac:dyDescent="0.3">
      <c r="D791" s="65"/>
      <c r="E791" s="65"/>
      <c r="F791" s="65"/>
      <c r="G791" s="65"/>
      <c r="H791" s="63"/>
      <c r="I791" s="63"/>
      <c r="J791" s="63"/>
      <c r="K791" s="81"/>
      <c r="L791" s="66"/>
      <c r="M791" s="102"/>
      <c r="N791" s="68"/>
      <c r="O791" s="68"/>
      <c r="P791" s="68"/>
      <c r="Q791" s="462"/>
      <c r="R791" s="69"/>
      <c r="S791" s="83"/>
    </row>
    <row r="792" spans="4:19" x14ac:dyDescent="0.3">
      <c r="D792" s="65"/>
      <c r="E792" s="65"/>
      <c r="F792" s="65"/>
      <c r="G792" s="65"/>
      <c r="H792" s="63"/>
      <c r="I792" s="63"/>
      <c r="J792" s="63"/>
      <c r="K792" s="81"/>
      <c r="L792" s="66"/>
      <c r="M792" s="102"/>
      <c r="N792" s="68"/>
      <c r="O792" s="68"/>
      <c r="P792" s="68"/>
      <c r="Q792" s="462"/>
      <c r="R792" s="69"/>
      <c r="S792" s="83"/>
    </row>
    <row r="793" spans="4:19" x14ac:dyDescent="0.3">
      <c r="D793" s="65"/>
      <c r="E793" s="65"/>
      <c r="F793" s="65"/>
      <c r="G793" s="65"/>
      <c r="H793" s="63"/>
      <c r="I793" s="63"/>
      <c r="J793" s="63"/>
      <c r="K793" s="81"/>
      <c r="L793" s="66"/>
      <c r="M793" s="102"/>
      <c r="N793" s="68"/>
      <c r="O793" s="68"/>
      <c r="P793" s="68"/>
      <c r="Q793" s="462"/>
      <c r="R793" s="69"/>
      <c r="S793" s="83"/>
    </row>
    <row r="794" spans="4:19" x14ac:dyDescent="0.3">
      <c r="D794" s="65"/>
      <c r="E794" s="65"/>
      <c r="F794" s="65"/>
      <c r="G794" s="65"/>
      <c r="H794" s="63"/>
      <c r="I794" s="63"/>
      <c r="J794" s="63"/>
      <c r="K794" s="81"/>
      <c r="L794" s="66"/>
      <c r="M794" s="102"/>
      <c r="N794" s="68"/>
      <c r="O794" s="68"/>
      <c r="P794" s="68"/>
      <c r="Q794" s="462"/>
      <c r="R794" s="69"/>
      <c r="S794" s="83"/>
    </row>
    <row r="795" spans="4:19" x14ac:dyDescent="0.3">
      <c r="D795" s="65"/>
      <c r="E795" s="65"/>
      <c r="F795" s="65"/>
      <c r="G795" s="65"/>
      <c r="H795" s="63"/>
      <c r="I795" s="63"/>
      <c r="J795" s="63"/>
      <c r="K795" s="81"/>
      <c r="L795" s="66"/>
      <c r="M795" s="102"/>
      <c r="N795" s="68"/>
      <c r="O795" s="68"/>
      <c r="P795" s="68"/>
      <c r="Q795" s="462"/>
      <c r="R795" s="69"/>
      <c r="S795" s="83"/>
    </row>
    <row r="796" spans="4:19" x14ac:dyDescent="0.3">
      <c r="D796" s="65"/>
      <c r="E796" s="65"/>
      <c r="F796" s="65"/>
      <c r="G796" s="65"/>
      <c r="H796" s="63"/>
      <c r="I796" s="63"/>
      <c r="J796" s="63"/>
      <c r="K796" s="81"/>
      <c r="L796" s="66"/>
      <c r="M796" s="102"/>
      <c r="N796" s="68"/>
      <c r="O796" s="68"/>
      <c r="P796" s="68"/>
      <c r="Q796" s="462"/>
      <c r="R796" s="69"/>
      <c r="S796" s="83"/>
    </row>
    <row r="797" spans="4:19" x14ac:dyDescent="0.3">
      <c r="D797" s="65"/>
      <c r="E797" s="65"/>
      <c r="F797" s="65"/>
      <c r="G797" s="65"/>
      <c r="H797" s="63"/>
      <c r="I797" s="63"/>
      <c r="J797" s="63"/>
      <c r="K797" s="81"/>
      <c r="L797" s="66"/>
      <c r="M797" s="102"/>
      <c r="N797" s="68"/>
      <c r="O797" s="68"/>
      <c r="P797" s="68"/>
      <c r="Q797" s="462"/>
      <c r="R797" s="69"/>
      <c r="S797" s="83"/>
    </row>
    <row r="798" spans="4:19" x14ac:dyDescent="0.3">
      <c r="D798" s="65"/>
      <c r="E798" s="65"/>
      <c r="F798" s="65"/>
      <c r="G798" s="65"/>
      <c r="H798" s="63"/>
      <c r="I798" s="63"/>
      <c r="J798" s="63"/>
      <c r="K798" s="81"/>
      <c r="L798" s="66"/>
      <c r="M798" s="102"/>
      <c r="N798" s="68"/>
      <c r="O798" s="68"/>
      <c r="P798" s="68"/>
      <c r="Q798" s="462"/>
      <c r="R798" s="69"/>
      <c r="S798" s="83"/>
    </row>
    <row r="799" spans="4:19" x14ac:dyDescent="0.3">
      <c r="D799" s="65"/>
      <c r="E799" s="65"/>
      <c r="F799" s="65"/>
      <c r="G799" s="65"/>
      <c r="H799" s="63"/>
      <c r="I799" s="63"/>
      <c r="J799" s="63"/>
      <c r="K799" s="81"/>
      <c r="L799" s="66"/>
      <c r="M799" s="102"/>
      <c r="N799" s="68"/>
      <c r="O799" s="68"/>
      <c r="P799" s="68"/>
      <c r="Q799" s="462"/>
      <c r="R799" s="69"/>
      <c r="S799" s="83"/>
    </row>
    <row r="800" spans="4:19" x14ac:dyDescent="0.3">
      <c r="D800" s="65"/>
      <c r="E800" s="65"/>
      <c r="F800" s="65"/>
      <c r="G800" s="65"/>
      <c r="H800" s="63"/>
      <c r="I800" s="63"/>
      <c r="J800" s="63"/>
      <c r="K800" s="81"/>
      <c r="L800" s="66"/>
      <c r="M800" s="102"/>
      <c r="N800" s="68"/>
      <c r="O800" s="68"/>
      <c r="P800" s="68"/>
      <c r="Q800" s="462"/>
      <c r="R800" s="69"/>
      <c r="S800" s="83"/>
    </row>
    <row r="801" spans="4:19" x14ac:dyDescent="0.3">
      <c r="D801" s="65"/>
      <c r="E801" s="65"/>
      <c r="F801" s="65"/>
      <c r="G801" s="65"/>
      <c r="H801" s="63"/>
      <c r="I801" s="63"/>
      <c r="J801" s="63"/>
      <c r="K801" s="81"/>
      <c r="L801" s="66"/>
      <c r="M801" s="102"/>
      <c r="N801" s="68"/>
      <c r="O801" s="68"/>
      <c r="P801" s="68"/>
      <c r="Q801" s="462"/>
      <c r="R801" s="69"/>
      <c r="S801" s="83"/>
    </row>
    <row r="802" spans="4:19" x14ac:dyDescent="0.3">
      <c r="D802" s="65"/>
      <c r="E802" s="65"/>
      <c r="F802" s="65"/>
      <c r="G802" s="65"/>
      <c r="H802" s="63"/>
      <c r="I802" s="63"/>
      <c r="J802" s="63"/>
      <c r="K802" s="81"/>
      <c r="L802" s="66"/>
      <c r="M802" s="102"/>
      <c r="N802" s="68"/>
      <c r="O802" s="68"/>
      <c r="P802" s="68"/>
      <c r="Q802" s="462"/>
      <c r="R802" s="69"/>
      <c r="S802" s="83"/>
    </row>
    <row r="803" spans="4:19" x14ac:dyDescent="0.3">
      <c r="D803" s="65"/>
      <c r="E803" s="65"/>
      <c r="F803" s="65"/>
      <c r="G803" s="65"/>
      <c r="H803" s="63"/>
      <c r="I803" s="63"/>
      <c r="J803" s="63"/>
      <c r="K803" s="81"/>
      <c r="L803" s="66"/>
      <c r="M803" s="102"/>
      <c r="N803" s="68"/>
      <c r="O803" s="68"/>
      <c r="P803" s="68"/>
      <c r="Q803" s="462"/>
      <c r="R803" s="69"/>
      <c r="S803" s="83"/>
    </row>
    <row r="804" spans="4:19" x14ac:dyDescent="0.3">
      <c r="D804" s="65"/>
      <c r="E804" s="65"/>
      <c r="F804" s="65"/>
      <c r="G804" s="65"/>
      <c r="H804" s="63"/>
      <c r="I804" s="63"/>
      <c r="J804" s="63"/>
      <c r="K804" s="81"/>
      <c r="L804" s="66"/>
      <c r="M804" s="102"/>
      <c r="N804" s="68"/>
      <c r="O804" s="68"/>
      <c r="P804" s="68"/>
      <c r="Q804" s="462"/>
      <c r="R804" s="69"/>
      <c r="S804" s="83"/>
    </row>
    <row r="805" spans="4:19" x14ac:dyDescent="0.3">
      <c r="D805" s="65"/>
      <c r="E805" s="65"/>
      <c r="F805" s="65"/>
      <c r="G805" s="65"/>
      <c r="H805" s="63"/>
      <c r="I805" s="63"/>
      <c r="J805" s="63"/>
      <c r="K805" s="81"/>
      <c r="L805" s="66"/>
      <c r="M805" s="102"/>
      <c r="N805" s="68"/>
      <c r="O805" s="68"/>
      <c r="P805" s="68"/>
      <c r="Q805" s="462"/>
      <c r="R805" s="69"/>
      <c r="S805" s="83"/>
    </row>
    <row r="806" spans="4:19" x14ac:dyDescent="0.3">
      <c r="D806" s="65"/>
      <c r="E806" s="65"/>
      <c r="F806" s="65"/>
      <c r="G806" s="65"/>
      <c r="H806" s="63"/>
      <c r="I806" s="63"/>
      <c r="J806" s="63"/>
      <c r="K806" s="81"/>
      <c r="L806" s="66"/>
      <c r="M806" s="102"/>
      <c r="N806" s="68"/>
      <c r="O806" s="68"/>
      <c r="P806" s="68"/>
      <c r="Q806" s="462"/>
      <c r="R806" s="69"/>
      <c r="S806" s="83"/>
    </row>
    <row r="807" spans="4:19" x14ac:dyDescent="0.3">
      <c r="D807" s="65"/>
      <c r="E807" s="65"/>
      <c r="F807" s="65"/>
      <c r="G807" s="65"/>
      <c r="H807" s="63"/>
      <c r="I807" s="63"/>
      <c r="J807" s="63"/>
      <c r="K807" s="81"/>
      <c r="L807" s="66"/>
      <c r="M807" s="102"/>
      <c r="N807" s="68"/>
      <c r="O807" s="68"/>
      <c r="P807" s="68"/>
      <c r="Q807" s="462"/>
      <c r="R807" s="69"/>
      <c r="S807" s="83"/>
    </row>
    <row r="808" spans="4:19" x14ac:dyDescent="0.3">
      <c r="D808" s="65"/>
      <c r="E808" s="65"/>
      <c r="F808" s="65"/>
      <c r="G808" s="65"/>
      <c r="H808" s="63"/>
      <c r="I808" s="63"/>
      <c r="J808" s="63"/>
      <c r="K808" s="81"/>
      <c r="L808" s="66"/>
      <c r="M808" s="102"/>
      <c r="N808" s="68"/>
      <c r="O808" s="68"/>
      <c r="P808" s="68"/>
      <c r="Q808" s="462"/>
      <c r="R808" s="69"/>
      <c r="S808" s="83"/>
    </row>
    <row r="809" spans="4:19" x14ac:dyDescent="0.3">
      <c r="D809" s="65"/>
      <c r="E809" s="65"/>
      <c r="F809" s="65"/>
      <c r="G809" s="65"/>
      <c r="H809" s="63"/>
      <c r="I809" s="63"/>
      <c r="J809" s="63"/>
      <c r="K809" s="81"/>
      <c r="L809" s="66"/>
      <c r="M809" s="102"/>
      <c r="N809" s="68"/>
      <c r="O809" s="68"/>
      <c r="P809" s="68"/>
      <c r="Q809" s="462"/>
      <c r="R809" s="69"/>
      <c r="S809" s="83"/>
    </row>
    <row r="810" spans="4:19" x14ac:dyDescent="0.3">
      <c r="D810" s="65"/>
      <c r="E810" s="65"/>
      <c r="F810" s="65"/>
      <c r="G810" s="65"/>
      <c r="H810" s="63"/>
      <c r="I810" s="63"/>
      <c r="J810" s="63"/>
      <c r="K810" s="81"/>
      <c r="L810" s="66"/>
      <c r="M810" s="102"/>
      <c r="N810" s="68"/>
      <c r="O810" s="68"/>
      <c r="P810" s="68"/>
      <c r="Q810" s="462"/>
      <c r="R810" s="69"/>
      <c r="S810" s="83"/>
    </row>
    <row r="811" spans="4:19" x14ac:dyDescent="0.3">
      <c r="D811" s="65"/>
      <c r="E811" s="65"/>
      <c r="F811" s="65"/>
      <c r="G811" s="65"/>
      <c r="H811" s="63"/>
      <c r="I811" s="63"/>
      <c r="J811" s="63"/>
      <c r="K811" s="81"/>
      <c r="L811" s="66"/>
      <c r="M811" s="102"/>
      <c r="N811" s="68"/>
      <c r="O811" s="68"/>
      <c r="P811" s="68"/>
      <c r="Q811" s="462"/>
      <c r="R811" s="69"/>
      <c r="S811" s="83"/>
    </row>
    <row r="812" spans="4:19" x14ac:dyDescent="0.3">
      <c r="D812" s="65"/>
      <c r="E812" s="65"/>
      <c r="F812" s="65"/>
      <c r="G812" s="65"/>
      <c r="H812" s="63"/>
      <c r="I812" s="63"/>
      <c r="J812" s="63"/>
      <c r="K812" s="81"/>
      <c r="L812" s="66"/>
      <c r="M812" s="102"/>
      <c r="N812" s="68"/>
      <c r="O812" s="68"/>
      <c r="P812" s="68"/>
      <c r="Q812" s="462"/>
      <c r="R812" s="69"/>
      <c r="S812" s="83"/>
    </row>
    <row r="813" spans="4:19" x14ac:dyDescent="0.3">
      <c r="D813" s="65"/>
      <c r="E813" s="65"/>
      <c r="F813" s="65"/>
      <c r="G813" s="65"/>
      <c r="H813" s="63"/>
      <c r="I813" s="63"/>
      <c r="J813" s="63"/>
      <c r="K813" s="81"/>
      <c r="L813" s="66"/>
      <c r="M813" s="102"/>
      <c r="N813" s="68"/>
      <c r="O813" s="68"/>
      <c r="P813" s="68"/>
      <c r="Q813" s="462"/>
      <c r="R813" s="69"/>
      <c r="S813" s="83"/>
    </row>
    <row r="814" spans="4:19" x14ac:dyDescent="0.3">
      <c r="D814" s="65"/>
      <c r="E814" s="65"/>
      <c r="F814" s="65"/>
      <c r="G814" s="65"/>
      <c r="H814" s="63"/>
      <c r="I814" s="63"/>
      <c r="J814" s="63"/>
      <c r="K814" s="81"/>
      <c r="L814" s="66"/>
      <c r="M814" s="102"/>
      <c r="N814" s="68"/>
      <c r="O814" s="68"/>
      <c r="P814" s="68"/>
      <c r="Q814" s="462"/>
      <c r="R814" s="69"/>
      <c r="S814" s="83"/>
    </row>
    <row r="815" spans="4:19" x14ac:dyDescent="0.3">
      <c r="D815" s="65"/>
      <c r="E815" s="65"/>
      <c r="F815" s="65"/>
      <c r="G815" s="65"/>
      <c r="H815" s="63"/>
      <c r="I815" s="63"/>
      <c r="J815" s="63"/>
      <c r="K815" s="81"/>
      <c r="L815" s="66"/>
      <c r="M815" s="102"/>
      <c r="N815" s="68"/>
      <c r="O815" s="68"/>
      <c r="P815" s="68"/>
      <c r="Q815" s="462"/>
      <c r="R815" s="69"/>
      <c r="S815" s="83"/>
    </row>
    <row r="816" spans="4:19" x14ac:dyDescent="0.3">
      <c r="D816" s="65"/>
      <c r="E816" s="65"/>
      <c r="F816" s="65"/>
      <c r="G816" s="65"/>
      <c r="H816" s="63"/>
      <c r="I816" s="63"/>
      <c r="J816" s="63"/>
      <c r="K816" s="81"/>
      <c r="L816" s="66"/>
      <c r="M816" s="102"/>
      <c r="N816" s="68"/>
      <c r="O816" s="68"/>
      <c r="P816" s="68"/>
      <c r="Q816" s="462"/>
      <c r="R816" s="69"/>
      <c r="S816" s="83"/>
    </row>
    <row r="817" spans="4:19" x14ac:dyDescent="0.3">
      <c r="D817" s="65"/>
      <c r="E817" s="65"/>
      <c r="F817" s="65"/>
      <c r="G817" s="65"/>
      <c r="H817" s="63"/>
      <c r="I817" s="63"/>
      <c r="J817" s="63"/>
      <c r="K817" s="81"/>
      <c r="L817" s="66"/>
      <c r="M817" s="102"/>
      <c r="N817" s="68"/>
      <c r="O817" s="68"/>
      <c r="P817" s="68"/>
      <c r="Q817" s="462"/>
      <c r="R817" s="69"/>
      <c r="S817" s="83"/>
    </row>
    <row r="818" spans="4:19" x14ac:dyDescent="0.3">
      <c r="D818" s="65"/>
      <c r="E818" s="65"/>
      <c r="F818" s="65"/>
      <c r="G818" s="65"/>
      <c r="H818" s="63"/>
      <c r="I818" s="63"/>
      <c r="J818" s="63"/>
      <c r="K818" s="81"/>
      <c r="L818" s="66"/>
      <c r="M818" s="102"/>
      <c r="N818" s="68"/>
      <c r="O818" s="68"/>
      <c r="P818" s="68"/>
      <c r="Q818" s="462"/>
      <c r="R818" s="69"/>
      <c r="S818" s="83"/>
    </row>
    <row r="819" spans="4:19" x14ac:dyDescent="0.3">
      <c r="D819" s="65"/>
      <c r="E819" s="65"/>
      <c r="F819" s="65"/>
      <c r="G819" s="65"/>
      <c r="H819" s="63"/>
      <c r="I819" s="63"/>
      <c r="J819" s="63"/>
      <c r="K819" s="81"/>
      <c r="L819" s="66"/>
      <c r="M819" s="102"/>
      <c r="N819" s="68"/>
      <c r="O819" s="68"/>
      <c r="P819" s="68"/>
      <c r="Q819" s="462"/>
      <c r="R819" s="69"/>
      <c r="S819" s="83"/>
    </row>
    <row r="820" spans="4:19" x14ac:dyDescent="0.3">
      <c r="D820" s="65"/>
      <c r="E820" s="65"/>
      <c r="F820" s="65"/>
      <c r="G820" s="65"/>
      <c r="H820" s="63"/>
      <c r="I820" s="63"/>
      <c r="J820" s="63"/>
      <c r="K820" s="81"/>
      <c r="L820" s="66"/>
      <c r="M820" s="102"/>
      <c r="N820" s="68"/>
      <c r="O820" s="68"/>
      <c r="P820" s="68"/>
      <c r="Q820" s="462"/>
      <c r="R820" s="69"/>
      <c r="S820" s="83"/>
    </row>
    <row r="821" spans="4:19" x14ac:dyDescent="0.3">
      <c r="D821" s="65"/>
      <c r="E821" s="65"/>
      <c r="F821" s="65"/>
      <c r="G821" s="65"/>
      <c r="H821" s="63"/>
      <c r="I821" s="63"/>
      <c r="J821" s="63"/>
      <c r="K821" s="81"/>
      <c r="L821" s="66"/>
      <c r="M821" s="102"/>
      <c r="N821" s="68"/>
      <c r="O821" s="68"/>
      <c r="P821" s="68"/>
      <c r="Q821" s="462"/>
      <c r="R821" s="69"/>
      <c r="S821" s="83"/>
    </row>
    <row r="822" spans="4:19" x14ac:dyDescent="0.3">
      <c r="D822" s="65"/>
      <c r="E822" s="65"/>
      <c r="F822" s="65"/>
      <c r="G822" s="65"/>
      <c r="H822" s="63"/>
      <c r="I822" s="63"/>
      <c r="J822" s="63"/>
      <c r="K822" s="81"/>
      <c r="L822" s="66"/>
      <c r="M822" s="102"/>
      <c r="N822" s="68"/>
      <c r="O822" s="68"/>
      <c r="P822" s="68"/>
      <c r="Q822" s="462"/>
      <c r="R822" s="69"/>
      <c r="S822" s="83"/>
    </row>
    <row r="823" spans="4:19" x14ac:dyDescent="0.3">
      <c r="D823" s="65"/>
      <c r="E823" s="65"/>
      <c r="F823" s="65"/>
      <c r="G823" s="65"/>
      <c r="H823" s="63"/>
      <c r="I823" s="63"/>
      <c r="J823" s="63"/>
      <c r="K823" s="81"/>
      <c r="L823" s="66"/>
      <c r="M823" s="102"/>
      <c r="N823" s="68"/>
      <c r="O823" s="68"/>
      <c r="P823" s="68"/>
      <c r="Q823" s="462"/>
      <c r="R823" s="69"/>
      <c r="S823" s="83"/>
    </row>
    <row r="824" spans="4:19" x14ac:dyDescent="0.3">
      <c r="D824" s="65"/>
      <c r="E824" s="65"/>
      <c r="F824" s="65"/>
      <c r="G824" s="65"/>
      <c r="H824" s="63"/>
      <c r="I824" s="63"/>
      <c r="J824" s="63"/>
      <c r="K824" s="81"/>
      <c r="L824" s="66"/>
      <c r="M824" s="102"/>
      <c r="N824" s="68"/>
      <c r="O824" s="68"/>
      <c r="P824" s="68"/>
      <c r="Q824" s="462"/>
      <c r="R824" s="69"/>
      <c r="S824" s="83"/>
    </row>
    <row r="825" spans="4:19" x14ac:dyDescent="0.3">
      <c r="D825" s="65"/>
      <c r="E825" s="65"/>
      <c r="F825" s="65"/>
      <c r="G825" s="65"/>
      <c r="H825" s="63"/>
      <c r="I825" s="63"/>
      <c r="J825" s="63"/>
      <c r="K825" s="81"/>
      <c r="L825" s="66"/>
      <c r="M825" s="102"/>
      <c r="N825" s="68"/>
      <c r="O825" s="68"/>
      <c r="P825" s="68"/>
      <c r="Q825" s="462"/>
      <c r="R825" s="69"/>
      <c r="S825" s="83"/>
    </row>
    <row r="826" spans="4:19" x14ac:dyDescent="0.3">
      <c r="D826" s="65"/>
      <c r="E826" s="65"/>
      <c r="F826" s="65"/>
      <c r="G826" s="65"/>
      <c r="H826" s="63"/>
      <c r="I826" s="63"/>
      <c r="J826" s="63"/>
      <c r="K826" s="81"/>
      <c r="L826" s="66"/>
      <c r="M826" s="102"/>
      <c r="N826" s="68"/>
      <c r="O826" s="68"/>
      <c r="P826" s="68"/>
      <c r="Q826" s="462"/>
      <c r="R826" s="69"/>
      <c r="S826" s="83"/>
    </row>
    <row r="827" spans="4:19" x14ac:dyDescent="0.3">
      <c r="D827" s="65"/>
      <c r="E827" s="65"/>
      <c r="F827" s="65"/>
      <c r="G827" s="65"/>
      <c r="H827" s="63"/>
      <c r="I827" s="63"/>
      <c r="J827" s="63"/>
      <c r="K827" s="81"/>
      <c r="L827" s="66"/>
      <c r="M827" s="102"/>
      <c r="N827" s="68"/>
      <c r="O827" s="68"/>
      <c r="P827" s="68"/>
      <c r="Q827" s="462"/>
      <c r="R827" s="69"/>
      <c r="S827" s="83"/>
    </row>
    <row r="828" spans="4:19" x14ac:dyDescent="0.3">
      <c r="D828" s="65"/>
      <c r="E828" s="65"/>
      <c r="F828" s="65"/>
      <c r="G828" s="65"/>
      <c r="H828" s="63"/>
      <c r="I828" s="63"/>
      <c r="J828" s="63"/>
      <c r="K828" s="81"/>
      <c r="L828" s="66"/>
      <c r="M828" s="102"/>
      <c r="N828" s="68"/>
      <c r="O828" s="68"/>
      <c r="P828" s="68"/>
      <c r="Q828" s="462"/>
      <c r="R828" s="69"/>
      <c r="S828" s="83"/>
    </row>
    <row r="829" spans="4:19" x14ac:dyDescent="0.3">
      <c r="D829" s="65"/>
      <c r="E829" s="65"/>
      <c r="F829" s="65"/>
      <c r="G829" s="65"/>
      <c r="H829" s="63"/>
      <c r="I829" s="63"/>
      <c r="J829" s="63"/>
      <c r="K829" s="81"/>
      <c r="L829" s="66"/>
      <c r="M829" s="102"/>
      <c r="N829" s="68"/>
      <c r="O829" s="68"/>
      <c r="P829" s="68"/>
      <c r="Q829" s="462"/>
      <c r="R829" s="69"/>
      <c r="S829" s="83"/>
    </row>
    <row r="830" spans="4:19" x14ac:dyDescent="0.3">
      <c r="D830" s="65"/>
      <c r="E830" s="65"/>
      <c r="F830" s="65"/>
      <c r="G830" s="65"/>
      <c r="H830" s="63"/>
      <c r="I830" s="63"/>
      <c r="J830" s="63"/>
      <c r="K830" s="81"/>
      <c r="L830" s="66"/>
      <c r="M830" s="102"/>
      <c r="N830" s="68"/>
      <c r="O830" s="68"/>
      <c r="P830" s="68"/>
      <c r="Q830" s="462"/>
      <c r="R830" s="69"/>
      <c r="S830" s="83"/>
    </row>
    <row r="831" spans="4:19" x14ac:dyDescent="0.3">
      <c r="D831" s="65"/>
      <c r="E831" s="65"/>
      <c r="F831" s="65"/>
      <c r="G831" s="65"/>
      <c r="H831" s="63"/>
      <c r="I831" s="63"/>
      <c r="J831" s="63"/>
      <c r="K831" s="81"/>
      <c r="L831" s="66"/>
      <c r="M831" s="102"/>
      <c r="N831" s="68"/>
      <c r="O831" s="68"/>
      <c r="P831" s="68"/>
      <c r="Q831" s="462"/>
      <c r="R831" s="69"/>
      <c r="S831" s="83"/>
    </row>
    <row r="832" spans="4:19" x14ac:dyDescent="0.3">
      <c r="D832" s="65"/>
      <c r="E832" s="65"/>
      <c r="F832" s="65"/>
      <c r="G832" s="65"/>
      <c r="H832" s="63"/>
      <c r="I832" s="63"/>
      <c r="J832" s="63"/>
      <c r="K832" s="81"/>
      <c r="L832" s="66"/>
      <c r="M832" s="102"/>
      <c r="N832" s="68"/>
      <c r="O832" s="68"/>
      <c r="P832" s="68"/>
      <c r="Q832" s="462"/>
      <c r="R832" s="69"/>
      <c r="S832" s="83"/>
    </row>
    <row r="833" spans="4:19" x14ac:dyDescent="0.3">
      <c r="D833" s="65"/>
      <c r="E833" s="65"/>
      <c r="F833" s="65"/>
      <c r="G833" s="65"/>
      <c r="H833" s="63"/>
      <c r="I833" s="63"/>
      <c r="J833" s="63"/>
      <c r="K833" s="81"/>
      <c r="L833" s="66"/>
      <c r="M833" s="102"/>
      <c r="N833" s="68"/>
      <c r="O833" s="68"/>
      <c r="P833" s="68"/>
      <c r="Q833" s="462"/>
      <c r="R833" s="69"/>
      <c r="S833" s="83"/>
    </row>
    <row r="834" spans="4:19" x14ac:dyDescent="0.3">
      <c r="D834" s="65"/>
      <c r="E834" s="65"/>
      <c r="F834" s="65"/>
      <c r="G834" s="65"/>
      <c r="H834" s="63"/>
      <c r="I834" s="63"/>
      <c r="J834" s="63"/>
      <c r="K834" s="81"/>
      <c r="L834" s="66"/>
      <c r="M834" s="102"/>
      <c r="N834" s="68"/>
      <c r="O834" s="68"/>
      <c r="P834" s="68"/>
      <c r="Q834" s="462"/>
      <c r="R834" s="69"/>
      <c r="S834" s="83"/>
    </row>
    <row r="835" spans="4:19" x14ac:dyDescent="0.3">
      <c r="D835" s="65"/>
      <c r="E835" s="65"/>
      <c r="F835" s="65"/>
      <c r="G835" s="65"/>
      <c r="H835" s="63"/>
      <c r="I835" s="63"/>
      <c r="J835" s="63"/>
      <c r="K835" s="81"/>
      <c r="L835" s="66"/>
      <c r="M835" s="102"/>
      <c r="N835" s="68"/>
      <c r="O835" s="68"/>
      <c r="P835" s="68"/>
      <c r="Q835" s="462"/>
      <c r="R835" s="69"/>
      <c r="S835" s="83"/>
    </row>
    <row r="836" spans="4:19" x14ac:dyDescent="0.3">
      <c r="D836" s="65"/>
      <c r="E836" s="65"/>
      <c r="F836" s="65"/>
      <c r="G836" s="65"/>
      <c r="H836" s="63"/>
      <c r="I836" s="63"/>
      <c r="J836" s="63"/>
      <c r="K836" s="81"/>
      <c r="L836" s="66"/>
      <c r="M836" s="102"/>
      <c r="N836" s="68"/>
      <c r="O836" s="68"/>
      <c r="P836" s="68"/>
      <c r="Q836" s="462"/>
      <c r="R836" s="69"/>
      <c r="S836" s="83"/>
    </row>
    <row r="837" spans="4:19" x14ac:dyDescent="0.3">
      <c r="D837" s="65"/>
      <c r="E837" s="65"/>
      <c r="F837" s="65"/>
      <c r="G837" s="65"/>
      <c r="H837" s="63"/>
      <c r="I837" s="63"/>
      <c r="J837" s="63"/>
      <c r="K837" s="81"/>
      <c r="L837" s="66"/>
      <c r="M837" s="102"/>
      <c r="N837" s="68"/>
      <c r="O837" s="68"/>
      <c r="P837" s="68"/>
      <c r="Q837" s="462"/>
      <c r="R837" s="69"/>
      <c r="S837" s="83"/>
    </row>
    <row r="838" spans="4:19" x14ac:dyDescent="0.3">
      <c r="D838" s="65"/>
      <c r="E838" s="65"/>
      <c r="F838" s="65"/>
      <c r="G838" s="65"/>
      <c r="H838" s="63"/>
      <c r="I838" s="63"/>
      <c r="J838" s="63"/>
      <c r="K838" s="81"/>
      <c r="L838" s="66"/>
      <c r="M838" s="102"/>
      <c r="N838" s="68"/>
      <c r="O838" s="68"/>
      <c r="P838" s="68"/>
      <c r="Q838" s="462"/>
      <c r="R838" s="69"/>
      <c r="S838" s="83"/>
    </row>
    <row r="839" spans="4:19" x14ac:dyDescent="0.3">
      <c r="D839" s="65"/>
      <c r="E839" s="65"/>
      <c r="F839" s="65"/>
      <c r="G839" s="65"/>
      <c r="H839" s="63"/>
      <c r="I839" s="63"/>
      <c r="J839" s="63"/>
      <c r="K839" s="81"/>
      <c r="L839" s="66"/>
      <c r="M839" s="102"/>
      <c r="N839" s="68"/>
      <c r="O839" s="68"/>
      <c r="P839" s="68"/>
      <c r="Q839" s="462"/>
      <c r="R839" s="69"/>
      <c r="S839" s="83"/>
    </row>
    <row r="840" spans="4:19" x14ac:dyDescent="0.3">
      <c r="D840" s="65"/>
      <c r="E840" s="65"/>
      <c r="F840" s="65"/>
      <c r="G840" s="65"/>
      <c r="H840" s="63"/>
      <c r="I840" s="63"/>
      <c r="J840" s="63"/>
      <c r="K840" s="81"/>
      <c r="L840" s="66"/>
      <c r="M840" s="102"/>
      <c r="N840" s="68"/>
      <c r="O840" s="68"/>
      <c r="P840" s="68"/>
      <c r="Q840" s="462"/>
      <c r="R840" s="69"/>
      <c r="S840" s="83"/>
    </row>
    <row r="841" spans="4:19" x14ac:dyDescent="0.3">
      <c r="D841" s="65"/>
      <c r="E841" s="65"/>
      <c r="F841" s="65"/>
      <c r="G841" s="65"/>
      <c r="H841" s="63"/>
      <c r="I841" s="63"/>
      <c r="J841" s="63"/>
      <c r="K841" s="81"/>
      <c r="L841" s="66"/>
      <c r="M841" s="102"/>
      <c r="N841" s="68"/>
      <c r="O841" s="68"/>
      <c r="P841" s="68"/>
      <c r="Q841" s="462"/>
      <c r="R841" s="69"/>
      <c r="S841" s="83"/>
    </row>
    <row r="842" spans="4:19" x14ac:dyDescent="0.3">
      <c r="D842" s="65"/>
      <c r="E842" s="65"/>
      <c r="F842" s="65"/>
      <c r="G842" s="65"/>
      <c r="H842" s="63"/>
      <c r="I842" s="63"/>
      <c r="J842" s="63"/>
      <c r="K842" s="81"/>
      <c r="L842" s="66"/>
      <c r="M842" s="102"/>
      <c r="N842" s="68"/>
      <c r="O842" s="68"/>
      <c r="P842" s="68"/>
      <c r="Q842" s="462"/>
      <c r="R842" s="69"/>
      <c r="S842" s="83"/>
    </row>
    <row r="843" spans="4:19" x14ac:dyDescent="0.3">
      <c r="D843" s="65"/>
      <c r="E843" s="65"/>
      <c r="F843" s="65"/>
      <c r="G843" s="65"/>
      <c r="H843" s="63"/>
      <c r="I843" s="63"/>
      <c r="J843" s="63"/>
      <c r="K843" s="81"/>
      <c r="L843" s="66"/>
      <c r="M843" s="102"/>
      <c r="N843" s="68"/>
      <c r="O843" s="68"/>
      <c r="P843" s="68"/>
      <c r="Q843" s="462"/>
      <c r="R843" s="69"/>
      <c r="S843" s="83"/>
    </row>
    <row r="844" spans="4:19" x14ac:dyDescent="0.3">
      <c r="D844" s="65"/>
      <c r="E844" s="65"/>
      <c r="F844" s="65"/>
      <c r="G844" s="65"/>
      <c r="H844" s="63"/>
      <c r="I844" s="63"/>
      <c r="J844" s="63"/>
      <c r="K844" s="81"/>
      <c r="L844" s="66"/>
      <c r="M844" s="102"/>
      <c r="N844" s="68"/>
      <c r="O844" s="68"/>
      <c r="P844" s="68"/>
      <c r="Q844" s="462"/>
      <c r="R844" s="69"/>
      <c r="S844" s="83"/>
    </row>
    <row r="845" spans="4:19" x14ac:dyDescent="0.3">
      <c r="D845" s="65"/>
      <c r="E845" s="65"/>
      <c r="F845" s="65"/>
      <c r="G845" s="65"/>
      <c r="H845" s="63"/>
      <c r="I845" s="63"/>
      <c r="J845" s="63"/>
      <c r="K845" s="81"/>
      <c r="L845" s="66"/>
      <c r="M845" s="102"/>
      <c r="N845" s="68"/>
      <c r="O845" s="68"/>
      <c r="P845" s="68"/>
      <c r="Q845" s="462"/>
      <c r="R845" s="69"/>
      <c r="S845" s="83"/>
    </row>
    <row r="846" spans="4:19" x14ac:dyDescent="0.3">
      <c r="D846" s="65"/>
      <c r="E846" s="65"/>
      <c r="F846" s="65"/>
      <c r="G846" s="65"/>
      <c r="H846" s="63"/>
      <c r="I846" s="63"/>
      <c r="J846" s="63"/>
      <c r="K846" s="81"/>
      <c r="L846" s="66"/>
      <c r="M846" s="102"/>
      <c r="N846" s="68"/>
      <c r="O846" s="68"/>
      <c r="P846" s="68"/>
      <c r="Q846" s="462"/>
      <c r="R846" s="69"/>
      <c r="S846" s="83"/>
    </row>
    <row r="847" spans="4:19" x14ac:dyDescent="0.3">
      <c r="D847" s="65"/>
      <c r="E847" s="65"/>
      <c r="F847" s="65"/>
      <c r="G847" s="65"/>
      <c r="H847" s="63"/>
      <c r="I847" s="63"/>
      <c r="J847" s="63"/>
      <c r="K847" s="81"/>
      <c r="L847" s="66"/>
      <c r="M847" s="102"/>
      <c r="N847" s="68"/>
      <c r="O847" s="68"/>
      <c r="P847" s="68"/>
      <c r="Q847" s="462"/>
      <c r="R847" s="69"/>
      <c r="S847" s="83"/>
    </row>
    <row r="848" spans="4:19" x14ac:dyDescent="0.3">
      <c r="D848" s="65"/>
      <c r="E848" s="65"/>
      <c r="F848" s="65"/>
      <c r="G848" s="65"/>
      <c r="H848" s="63"/>
      <c r="I848" s="63"/>
      <c r="J848" s="63"/>
      <c r="K848" s="81"/>
      <c r="L848" s="66"/>
      <c r="M848" s="102"/>
      <c r="N848" s="68"/>
      <c r="O848" s="68"/>
      <c r="P848" s="68"/>
      <c r="Q848" s="462"/>
      <c r="R848" s="69"/>
      <c r="S848" s="83"/>
    </row>
    <row r="849" spans="4:19" x14ac:dyDescent="0.3">
      <c r="D849" s="65"/>
      <c r="E849" s="65"/>
      <c r="F849" s="65"/>
      <c r="G849" s="65"/>
      <c r="H849" s="63"/>
      <c r="I849" s="63"/>
      <c r="J849" s="63"/>
      <c r="K849" s="81"/>
      <c r="L849" s="66"/>
      <c r="M849" s="102"/>
      <c r="N849" s="68"/>
      <c r="O849" s="68"/>
      <c r="P849" s="68"/>
      <c r="Q849" s="462"/>
      <c r="R849" s="69"/>
      <c r="S849" s="83"/>
    </row>
    <row r="850" spans="4:19" x14ac:dyDescent="0.3">
      <c r="D850" s="65"/>
      <c r="E850" s="65"/>
      <c r="F850" s="65"/>
      <c r="G850" s="65"/>
      <c r="H850" s="63"/>
      <c r="I850" s="63"/>
      <c r="J850" s="63"/>
      <c r="K850" s="81"/>
      <c r="L850" s="66"/>
      <c r="M850" s="102"/>
      <c r="N850" s="68"/>
      <c r="O850" s="68"/>
      <c r="P850" s="68"/>
      <c r="Q850" s="462"/>
      <c r="R850" s="69"/>
      <c r="S850" s="83"/>
    </row>
    <row r="851" spans="4:19" x14ac:dyDescent="0.3">
      <c r="D851" s="65"/>
      <c r="E851" s="65"/>
      <c r="F851" s="65"/>
      <c r="G851" s="65"/>
      <c r="H851" s="63"/>
      <c r="I851" s="63"/>
      <c r="J851" s="63"/>
      <c r="K851" s="81"/>
      <c r="L851" s="66"/>
      <c r="M851" s="102"/>
      <c r="N851" s="68"/>
      <c r="O851" s="68"/>
      <c r="P851" s="68"/>
      <c r="Q851" s="462"/>
      <c r="R851" s="69"/>
      <c r="S851" s="83"/>
    </row>
    <row r="852" spans="4:19" x14ac:dyDescent="0.3">
      <c r="D852" s="65"/>
      <c r="E852" s="65"/>
      <c r="F852" s="65"/>
      <c r="G852" s="65"/>
      <c r="H852" s="63"/>
      <c r="I852" s="63"/>
      <c r="J852" s="63"/>
      <c r="K852" s="81"/>
      <c r="L852" s="66"/>
      <c r="M852" s="102"/>
      <c r="N852" s="68"/>
      <c r="O852" s="68"/>
      <c r="P852" s="68"/>
      <c r="Q852" s="462"/>
      <c r="R852" s="69"/>
      <c r="S852" s="83"/>
    </row>
    <row r="853" spans="4:19" x14ac:dyDescent="0.3">
      <c r="D853" s="65"/>
      <c r="E853" s="65"/>
      <c r="F853" s="65"/>
      <c r="G853" s="65"/>
      <c r="H853" s="63"/>
      <c r="I853" s="63"/>
      <c r="J853" s="63"/>
      <c r="K853" s="81"/>
      <c r="L853" s="66"/>
      <c r="M853" s="102"/>
      <c r="N853" s="68"/>
      <c r="O853" s="68"/>
      <c r="P853" s="68"/>
      <c r="Q853" s="462"/>
      <c r="R853" s="69"/>
      <c r="S853" s="83"/>
    </row>
    <row r="854" spans="4:19" x14ac:dyDescent="0.3">
      <c r="D854" s="65"/>
      <c r="E854" s="65"/>
      <c r="F854" s="65"/>
      <c r="G854" s="65"/>
      <c r="H854" s="63"/>
      <c r="I854" s="63"/>
      <c r="J854" s="63"/>
      <c r="K854" s="81"/>
      <c r="L854" s="66"/>
      <c r="M854" s="102"/>
      <c r="N854" s="68"/>
      <c r="O854" s="68"/>
      <c r="P854" s="68"/>
      <c r="Q854" s="462"/>
      <c r="R854" s="69"/>
      <c r="S854" s="83"/>
    </row>
    <row r="855" spans="4:19" x14ac:dyDescent="0.3">
      <c r="D855" s="65"/>
      <c r="E855" s="65"/>
      <c r="F855" s="65"/>
      <c r="G855" s="65"/>
      <c r="H855" s="63"/>
      <c r="I855" s="63"/>
      <c r="J855" s="63"/>
      <c r="K855" s="81"/>
      <c r="L855" s="66"/>
      <c r="M855" s="102"/>
      <c r="N855" s="68"/>
      <c r="O855" s="68"/>
      <c r="P855" s="68"/>
      <c r="Q855" s="462"/>
      <c r="R855" s="69"/>
      <c r="S855" s="83"/>
    </row>
    <row r="856" spans="4:19" x14ac:dyDescent="0.3">
      <c r="D856" s="65"/>
      <c r="E856" s="65"/>
      <c r="F856" s="65"/>
      <c r="G856" s="65"/>
      <c r="H856" s="63"/>
      <c r="I856" s="63"/>
      <c r="J856" s="63"/>
      <c r="K856" s="81"/>
      <c r="L856" s="66"/>
      <c r="M856" s="102"/>
      <c r="N856" s="68"/>
      <c r="O856" s="68"/>
      <c r="P856" s="68"/>
      <c r="Q856" s="462"/>
      <c r="R856" s="69"/>
      <c r="S856" s="83"/>
    </row>
    <row r="857" spans="4:19" x14ac:dyDescent="0.3">
      <c r="D857" s="65"/>
      <c r="E857" s="65"/>
      <c r="F857" s="65"/>
      <c r="G857" s="65"/>
      <c r="H857" s="63"/>
      <c r="I857" s="63"/>
      <c r="J857" s="63"/>
      <c r="K857" s="81"/>
      <c r="L857" s="66"/>
      <c r="M857" s="102"/>
      <c r="N857" s="68"/>
      <c r="O857" s="68"/>
      <c r="P857" s="68"/>
      <c r="Q857" s="462"/>
      <c r="R857" s="69"/>
      <c r="S857" s="83"/>
    </row>
    <row r="858" spans="4:19" x14ac:dyDescent="0.3">
      <c r="D858" s="65"/>
      <c r="E858" s="65"/>
      <c r="F858" s="65"/>
      <c r="G858" s="65"/>
      <c r="H858" s="63"/>
      <c r="I858" s="63"/>
      <c r="J858" s="63"/>
      <c r="K858" s="81"/>
      <c r="L858" s="66"/>
      <c r="M858" s="102"/>
      <c r="N858" s="68"/>
      <c r="O858" s="68"/>
      <c r="P858" s="68"/>
      <c r="Q858" s="462"/>
      <c r="R858" s="69"/>
      <c r="S858" s="83"/>
    </row>
    <row r="859" spans="4:19" x14ac:dyDescent="0.3">
      <c r="D859" s="65"/>
      <c r="E859" s="65"/>
      <c r="F859" s="65"/>
      <c r="G859" s="65"/>
      <c r="H859" s="63"/>
      <c r="I859" s="63"/>
      <c r="J859" s="63"/>
      <c r="K859" s="81"/>
      <c r="L859" s="66"/>
      <c r="M859" s="102"/>
      <c r="N859" s="68"/>
      <c r="O859" s="68"/>
      <c r="P859" s="68"/>
      <c r="Q859" s="462"/>
      <c r="R859" s="69"/>
      <c r="S859" s="83"/>
    </row>
    <row r="860" spans="4:19" x14ac:dyDescent="0.3">
      <c r="D860" s="65"/>
      <c r="E860" s="65"/>
      <c r="F860" s="65"/>
      <c r="G860" s="65"/>
      <c r="H860" s="63"/>
      <c r="I860" s="63"/>
      <c r="J860" s="63"/>
      <c r="K860" s="81"/>
      <c r="L860" s="66"/>
      <c r="M860" s="102"/>
      <c r="N860" s="68"/>
      <c r="O860" s="68"/>
      <c r="P860" s="68"/>
      <c r="Q860" s="462"/>
      <c r="R860" s="69"/>
      <c r="S860" s="83"/>
    </row>
    <row r="861" spans="4:19" x14ac:dyDescent="0.3">
      <c r="D861" s="65"/>
      <c r="E861" s="65"/>
      <c r="F861" s="65"/>
      <c r="G861" s="65"/>
      <c r="H861" s="63"/>
      <c r="I861" s="63"/>
      <c r="J861" s="63"/>
      <c r="K861" s="81"/>
      <c r="L861" s="66"/>
      <c r="M861" s="102"/>
      <c r="N861" s="68"/>
      <c r="O861" s="68"/>
      <c r="P861" s="68"/>
      <c r="Q861" s="462"/>
      <c r="R861" s="69"/>
      <c r="S861" s="83"/>
    </row>
    <row r="862" spans="4:19" x14ac:dyDescent="0.3">
      <c r="D862" s="65"/>
      <c r="E862" s="65"/>
      <c r="F862" s="65"/>
      <c r="G862" s="65"/>
      <c r="H862" s="63"/>
      <c r="I862" s="63"/>
      <c r="J862" s="63"/>
      <c r="K862" s="81"/>
      <c r="L862" s="66"/>
      <c r="M862" s="102"/>
      <c r="N862" s="68"/>
      <c r="O862" s="68"/>
      <c r="P862" s="68"/>
      <c r="Q862" s="462"/>
      <c r="R862" s="69"/>
      <c r="S862" s="83"/>
    </row>
    <row r="863" spans="4:19" x14ac:dyDescent="0.3">
      <c r="D863" s="65"/>
      <c r="E863" s="65"/>
      <c r="F863" s="65"/>
      <c r="G863" s="65"/>
      <c r="H863" s="63"/>
      <c r="I863" s="63"/>
      <c r="J863" s="63"/>
      <c r="K863" s="81"/>
      <c r="L863" s="66"/>
      <c r="M863" s="102"/>
      <c r="N863" s="68"/>
      <c r="O863" s="68"/>
      <c r="P863" s="68"/>
      <c r="Q863" s="462"/>
      <c r="R863" s="69"/>
      <c r="S863" s="83"/>
    </row>
    <row r="864" spans="4:19" x14ac:dyDescent="0.3">
      <c r="D864" s="65"/>
      <c r="E864" s="65"/>
      <c r="F864" s="65"/>
      <c r="G864" s="65"/>
      <c r="H864" s="63"/>
      <c r="I864" s="63"/>
      <c r="J864" s="63"/>
      <c r="K864" s="81"/>
      <c r="L864" s="66"/>
      <c r="M864" s="102"/>
      <c r="N864" s="68"/>
      <c r="O864" s="68"/>
      <c r="P864" s="68"/>
      <c r="Q864" s="462"/>
      <c r="R864" s="69"/>
      <c r="S864" s="83"/>
    </row>
    <row r="865" spans="4:19" x14ac:dyDescent="0.3">
      <c r="D865" s="65"/>
      <c r="E865" s="65"/>
      <c r="F865" s="65"/>
      <c r="G865" s="65"/>
      <c r="H865" s="63"/>
      <c r="I865" s="63"/>
      <c r="J865" s="63"/>
      <c r="K865" s="81"/>
      <c r="L865" s="66"/>
      <c r="M865" s="102"/>
      <c r="N865" s="68"/>
      <c r="O865" s="68"/>
      <c r="P865" s="68"/>
      <c r="Q865" s="462"/>
      <c r="R865" s="69"/>
      <c r="S865" s="83"/>
    </row>
    <row r="866" spans="4:19" x14ac:dyDescent="0.3">
      <c r="D866" s="65"/>
      <c r="E866" s="65"/>
      <c r="F866" s="65"/>
      <c r="G866" s="65"/>
      <c r="H866" s="63"/>
      <c r="I866" s="63"/>
      <c r="J866" s="63"/>
      <c r="K866" s="81"/>
      <c r="L866" s="66"/>
      <c r="M866" s="102"/>
      <c r="N866" s="68"/>
      <c r="O866" s="68"/>
      <c r="P866" s="68"/>
      <c r="Q866" s="462"/>
      <c r="R866" s="69"/>
      <c r="S866" s="83"/>
    </row>
    <row r="867" spans="4:19" x14ac:dyDescent="0.3">
      <c r="D867" s="65"/>
      <c r="E867" s="65"/>
      <c r="F867" s="65"/>
      <c r="G867" s="65"/>
      <c r="H867" s="63"/>
      <c r="I867" s="63"/>
      <c r="J867" s="63"/>
      <c r="K867" s="81"/>
      <c r="L867" s="66"/>
      <c r="M867" s="102"/>
      <c r="N867" s="68"/>
      <c r="O867" s="68"/>
      <c r="P867" s="68"/>
      <c r="Q867" s="462"/>
      <c r="R867" s="69"/>
      <c r="S867" s="83"/>
    </row>
    <row r="868" spans="4:19" x14ac:dyDescent="0.3">
      <c r="D868" s="65"/>
      <c r="E868" s="65"/>
      <c r="F868" s="65"/>
      <c r="G868" s="65"/>
      <c r="H868" s="63"/>
      <c r="I868" s="63"/>
      <c r="J868" s="63"/>
      <c r="K868" s="81"/>
      <c r="L868" s="66"/>
      <c r="M868" s="102"/>
      <c r="N868" s="68"/>
      <c r="O868" s="68"/>
      <c r="P868" s="68"/>
      <c r="Q868" s="462"/>
      <c r="R868" s="69"/>
      <c r="S868" s="83"/>
    </row>
    <row r="869" spans="4:19" x14ac:dyDescent="0.3">
      <c r="D869" s="65"/>
      <c r="E869" s="65"/>
      <c r="F869" s="65"/>
      <c r="G869" s="65"/>
      <c r="H869" s="63"/>
      <c r="I869" s="63"/>
      <c r="J869" s="63"/>
      <c r="K869" s="81"/>
      <c r="L869" s="66"/>
      <c r="M869" s="102"/>
      <c r="N869" s="68"/>
      <c r="O869" s="68"/>
      <c r="P869" s="68"/>
      <c r="Q869" s="462"/>
      <c r="R869" s="69"/>
      <c r="S869" s="83"/>
    </row>
    <row r="870" spans="4:19" x14ac:dyDescent="0.3">
      <c r="D870" s="65"/>
      <c r="E870" s="65"/>
      <c r="F870" s="65"/>
      <c r="G870" s="65"/>
      <c r="H870" s="63"/>
      <c r="I870" s="63"/>
      <c r="J870" s="63"/>
      <c r="K870" s="81"/>
      <c r="L870" s="66"/>
      <c r="M870" s="102"/>
      <c r="N870" s="68"/>
      <c r="O870" s="68"/>
      <c r="P870" s="68"/>
      <c r="Q870" s="462"/>
      <c r="R870" s="69"/>
      <c r="S870" s="83"/>
    </row>
    <row r="871" spans="4:19" x14ac:dyDescent="0.3">
      <c r="D871" s="65"/>
      <c r="E871" s="65"/>
      <c r="F871" s="65"/>
      <c r="G871" s="65"/>
      <c r="H871" s="63"/>
      <c r="I871" s="63"/>
      <c r="J871" s="63"/>
      <c r="K871" s="81"/>
      <c r="L871" s="66"/>
      <c r="M871" s="102"/>
      <c r="N871" s="68"/>
      <c r="O871" s="68"/>
      <c r="P871" s="68"/>
      <c r="Q871" s="462"/>
      <c r="R871" s="69"/>
      <c r="S871" s="83"/>
    </row>
    <row r="872" spans="4:19" x14ac:dyDescent="0.3">
      <c r="D872" s="65"/>
      <c r="E872" s="65"/>
      <c r="F872" s="65"/>
      <c r="G872" s="65"/>
      <c r="H872" s="63"/>
      <c r="I872" s="63"/>
      <c r="J872" s="63"/>
      <c r="K872" s="81"/>
      <c r="L872" s="66"/>
      <c r="M872" s="102"/>
      <c r="N872" s="68"/>
      <c r="O872" s="68"/>
      <c r="P872" s="68"/>
      <c r="Q872" s="462"/>
      <c r="R872" s="69"/>
      <c r="S872" s="83"/>
    </row>
    <row r="873" spans="4:19" x14ac:dyDescent="0.3">
      <c r="D873" s="65"/>
      <c r="E873" s="65"/>
      <c r="F873" s="65"/>
      <c r="G873" s="65"/>
      <c r="H873" s="63"/>
      <c r="I873" s="63"/>
      <c r="J873" s="63"/>
      <c r="K873" s="81"/>
      <c r="L873" s="66"/>
      <c r="M873" s="102"/>
      <c r="N873" s="68"/>
      <c r="O873" s="68"/>
      <c r="P873" s="68"/>
      <c r="Q873" s="462"/>
      <c r="R873" s="69"/>
      <c r="S873" s="83"/>
    </row>
    <row r="874" spans="4:19" x14ac:dyDescent="0.3">
      <c r="D874" s="65"/>
      <c r="E874" s="65"/>
      <c r="F874" s="65"/>
      <c r="G874" s="65"/>
      <c r="H874" s="63"/>
      <c r="I874" s="63"/>
      <c r="J874" s="63"/>
      <c r="K874" s="81"/>
      <c r="L874" s="66"/>
      <c r="M874" s="102"/>
      <c r="N874" s="68"/>
      <c r="O874" s="68"/>
      <c r="P874" s="68"/>
      <c r="Q874" s="462"/>
      <c r="R874" s="69"/>
      <c r="S874" s="83"/>
    </row>
    <row r="875" spans="4:19" x14ac:dyDescent="0.3">
      <c r="D875" s="65"/>
      <c r="E875" s="65"/>
      <c r="F875" s="65"/>
      <c r="G875" s="65"/>
      <c r="H875" s="63"/>
      <c r="I875" s="63"/>
      <c r="J875" s="63"/>
      <c r="K875" s="81"/>
      <c r="L875" s="66"/>
      <c r="M875" s="102"/>
      <c r="N875" s="68"/>
      <c r="O875" s="68"/>
      <c r="P875" s="68"/>
      <c r="Q875" s="462"/>
      <c r="R875" s="69"/>
      <c r="S875" s="83"/>
    </row>
    <row r="876" spans="4:19" x14ac:dyDescent="0.3">
      <c r="D876" s="65"/>
      <c r="E876" s="65"/>
      <c r="F876" s="65"/>
      <c r="G876" s="65"/>
      <c r="H876" s="63"/>
      <c r="I876" s="63"/>
      <c r="J876" s="63"/>
      <c r="K876" s="81"/>
      <c r="L876" s="66"/>
      <c r="M876" s="102"/>
      <c r="N876" s="68"/>
      <c r="O876" s="68"/>
      <c r="P876" s="68"/>
      <c r="Q876" s="462"/>
      <c r="R876" s="69"/>
      <c r="S876" s="83"/>
    </row>
  </sheetData>
  <sheetProtection algorithmName="SHA-512" hashValue="ApyjbxmQehDVRovx7wjVixyVPRaeFZxdxJOc0RCLsUQK1IOqAUNjEernKh94Leu9QpTKixd343Yc9a3a/jzlYg==" saltValue="O7xUuZPzoBLm/1ZZFjGoPA==" spinCount="100000" sheet="1" objects="1" scenarios="1" sort="0" autoFilter="0" pivotTables="0"/>
  <mergeCells count="7">
    <mergeCell ref="A1:K2"/>
    <mergeCell ref="T1:V1"/>
    <mergeCell ref="A3:B3"/>
    <mergeCell ref="D3:K3"/>
    <mergeCell ref="N3:P3"/>
    <mergeCell ref="Q3:S3"/>
    <mergeCell ref="T3:V3"/>
  </mergeCells>
  <conditionalFormatting sqref="S5:S17">
    <cfRule type="containsBlanks" priority="2893" stopIfTrue="1">
      <formula>LEN(TRIM(S5))=0</formula>
    </cfRule>
  </conditionalFormatting>
  <conditionalFormatting sqref="T5:V17 T19:V19 T24:V24">
    <cfRule type="expression" dxfId="9811" priority="2884">
      <formula>$S5&lt;TODAY()</formula>
    </cfRule>
  </conditionalFormatting>
  <conditionalFormatting sqref="B5:B8">
    <cfRule type="expression" dxfId="9810" priority="2693" stopIfTrue="1">
      <formula>#REF! &lt;= NOW()+30</formula>
    </cfRule>
  </conditionalFormatting>
  <conditionalFormatting sqref="B9 B11">
    <cfRule type="expression" dxfId="9809" priority="2692" stopIfTrue="1">
      <formula>#REF! &lt;= NOW()+30</formula>
    </cfRule>
  </conditionalFormatting>
  <conditionalFormatting sqref="C5:C8">
    <cfRule type="expression" dxfId="9808" priority="2690" stopIfTrue="1">
      <formula>#REF! &lt;= NOW()+30</formula>
    </cfRule>
  </conditionalFormatting>
  <conditionalFormatting sqref="C9">
    <cfRule type="expression" dxfId="9807" priority="2689" stopIfTrue="1">
      <formula>#REF! &lt;= NOW()+30</formula>
    </cfRule>
  </conditionalFormatting>
  <conditionalFormatting sqref="C11">
    <cfRule type="expression" dxfId="9806" priority="2687" stopIfTrue="1">
      <formula>#REF! &lt;= NOW()+30</formula>
    </cfRule>
  </conditionalFormatting>
  <conditionalFormatting sqref="C12">
    <cfRule type="expression" dxfId="9805" priority="2686" stopIfTrue="1">
      <formula>#REF! &lt;= NOW()+30</formula>
    </cfRule>
  </conditionalFormatting>
  <conditionalFormatting sqref="C14">
    <cfRule type="expression" dxfId="9804" priority="2684" stopIfTrue="1">
      <formula>#REF! &lt;= NOW()+30</formula>
    </cfRule>
  </conditionalFormatting>
  <conditionalFormatting sqref="E14:J14 H6:I8 E6:G7 E5:I5 H7:H10 H12">
    <cfRule type="expression" dxfId="9803" priority="2683" stopIfTrue="1">
      <formula>#REF! &lt;= NOW()+30</formula>
    </cfRule>
  </conditionalFormatting>
  <conditionalFormatting sqref="I6">
    <cfRule type="expression" dxfId="9802" priority="2682" stopIfTrue="1">
      <formula>#REF! &lt;= NOW()+30</formula>
    </cfRule>
  </conditionalFormatting>
  <conditionalFormatting sqref="G6">
    <cfRule type="expression" dxfId="9801" priority="2681" stopIfTrue="1">
      <formula>#REF! &lt;= NOW() +30</formula>
    </cfRule>
  </conditionalFormatting>
  <conditionalFormatting sqref="G7">
    <cfRule type="expression" dxfId="9800" priority="2680" stopIfTrue="1">
      <formula>#REF! &lt;= NOW() +30</formula>
    </cfRule>
  </conditionalFormatting>
  <conditionalFormatting sqref="H9:K9">
    <cfRule type="expression" dxfId="9799" priority="2679" stopIfTrue="1">
      <formula>#REF! &lt;= NOW()+30</formula>
    </cfRule>
  </conditionalFormatting>
  <conditionalFormatting sqref="G10">
    <cfRule type="expression" dxfId="9798" priority="2677" stopIfTrue="1">
      <formula>#REF! &lt;= NOW() +30</formula>
    </cfRule>
  </conditionalFormatting>
  <conditionalFormatting sqref="E9:F9">
    <cfRule type="expression" dxfId="9797" priority="2676" stopIfTrue="1">
      <formula>#REF! &lt;= NOW()+30</formula>
    </cfRule>
  </conditionalFormatting>
  <conditionalFormatting sqref="I8">
    <cfRule type="expression" dxfId="9796" priority="2675" stopIfTrue="1">
      <formula>#REF! &lt;= NOW()+30</formula>
    </cfRule>
  </conditionalFormatting>
  <conditionalFormatting sqref="G11">
    <cfRule type="expression" dxfId="9795" priority="2673" stopIfTrue="1">
      <formula>#REF! &lt;= NOW() +30</formula>
    </cfRule>
  </conditionalFormatting>
  <conditionalFormatting sqref="G12">
    <cfRule type="expression" dxfId="9794" priority="2672" stopIfTrue="1">
      <formula>#REF! &lt;= NOW() +30</formula>
    </cfRule>
  </conditionalFormatting>
  <conditionalFormatting sqref="F8 F10:F13">
    <cfRule type="expression" dxfId="9793" priority="2669" stopIfTrue="1">
      <formula>#REF! &lt;= NOW()+30</formula>
    </cfRule>
  </conditionalFormatting>
  <conditionalFormatting sqref="F9">
    <cfRule type="expression" dxfId="9792" priority="2668" stopIfTrue="1">
      <formula>#REF! &lt;= NOW()+30</formula>
    </cfRule>
  </conditionalFormatting>
  <conditionalFormatting sqref="G9">
    <cfRule type="expression" dxfId="9791" priority="2667" stopIfTrue="1">
      <formula>#REF! &lt;= NOW() +30</formula>
    </cfRule>
  </conditionalFormatting>
  <conditionalFormatting sqref="L9:M9">
    <cfRule type="expression" dxfId="9790" priority="2666" stopIfTrue="1">
      <formula>#REF! &lt;= NOW()+30</formula>
    </cfRule>
  </conditionalFormatting>
  <conditionalFormatting sqref="K9">
    <cfRule type="expression" dxfId="9789" priority="2662" stopIfTrue="1">
      <formula>#REF! &lt;= NOW()+30</formula>
    </cfRule>
  </conditionalFormatting>
  <conditionalFormatting sqref="J6">
    <cfRule type="expression" dxfId="9788" priority="2658" stopIfTrue="1">
      <formula>#REF! &lt;= NOW()+30</formula>
    </cfRule>
  </conditionalFormatting>
  <conditionalFormatting sqref="H6:H10 H12">
    <cfRule type="expression" dxfId="9787" priority="2657" stopIfTrue="1">
      <formula>#REF! &lt;= NOW() +30</formula>
    </cfRule>
  </conditionalFormatting>
  <conditionalFormatting sqref="H7">
    <cfRule type="expression" dxfId="9786" priority="2656" stopIfTrue="1">
      <formula>#REF! &lt;= NOW() +30</formula>
    </cfRule>
  </conditionalFormatting>
  <conditionalFormatting sqref="H10 H12">
    <cfRule type="expression" dxfId="9785" priority="2655" stopIfTrue="1">
      <formula>#REF! &lt;= NOW() +30</formula>
    </cfRule>
  </conditionalFormatting>
  <conditionalFormatting sqref="J8">
    <cfRule type="expression" dxfId="9784" priority="2654" stopIfTrue="1">
      <formula>#REF! &lt;= NOW()+30</formula>
    </cfRule>
  </conditionalFormatting>
  <conditionalFormatting sqref="H11 H5">
    <cfRule type="expression" dxfId="9783" priority="2653" stopIfTrue="1">
      <formula>#REF! &lt;= NOW() +30</formula>
    </cfRule>
  </conditionalFormatting>
  <conditionalFormatting sqref="H12">
    <cfRule type="expression" dxfId="9782" priority="2652" stopIfTrue="1">
      <formula>#REF! &lt;= NOW() +30</formula>
    </cfRule>
  </conditionalFormatting>
  <conditionalFormatting sqref="G8 G10:G13">
    <cfRule type="expression" dxfId="9781" priority="2651" stopIfTrue="1">
      <formula>#REF! &lt;= NOW()+30</formula>
    </cfRule>
  </conditionalFormatting>
  <conditionalFormatting sqref="G9">
    <cfRule type="expression" dxfId="9780" priority="2650" stopIfTrue="1">
      <formula>#REF! &lt;= NOW()+30</formula>
    </cfRule>
  </conditionalFormatting>
  <conditionalFormatting sqref="H9">
    <cfRule type="expression" dxfId="9779" priority="2649" stopIfTrue="1">
      <formula>#REF! &lt;= NOW() +30</formula>
    </cfRule>
  </conditionalFormatting>
  <conditionalFormatting sqref="D9">
    <cfRule type="expression" dxfId="9778" priority="2648" stopIfTrue="1">
      <formula>#REF! &lt;= NOW()+30</formula>
    </cfRule>
  </conditionalFormatting>
  <conditionalFormatting sqref="H18 A19:K19 A5:K17 J24:K24 A24:H24">
    <cfRule type="expression" dxfId="9777" priority="2883">
      <formula>LEFT($I5,3)="Pre"</formula>
    </cfRule>
    <cfRule type="expression" dxfId="9776" priority="2885">
      <formula>LEFT($I5,3)="Sup"</formula>
    </cfRule>
    <cfRule type="expression" dxfId="9775" priority="2886">
      <formula>LEFT($I5,3)="Obs"</formula>
    </cfRule>
    <cfRule type="expression" dxfId="9774" priority="2887">
      <formula>LEFT($I5,3)="Pri"</formula>
    </cfRule>
  </conditionalFormatting>
  <conditionalFormatting sqref="S15">
    <cfRule type="containsBlanks" priority="2643" stopIfTrue="1">
      <formula>LEN(TRIM(S15))=0</formula>
    </cfRule>
  </conditionalFormatting>
  <conditionalFormatting sqref="T15:V15">
    <cfRule type="expression" dxfId="9773" priority="2634">
      <formula>$S15&lt;TODAY()</formula>
    </cfRule>
  </conditionalFormatting>
  <conditionalFormatting sqref="C15">
    <cfRule type="expression" dxfId="9772" priority="2631" stopIfTrue="1">
      <formula>#REF! &lt;= NOW()+30</formula>
    </cfRule>
  </conditionalFormatting>
  <conditionalFormatting sqref="E15:J15">
    <cfRule type="expression" dxfId="9771" priority="2630" stopIfTrue="1">
      <formula>#REF! &lt;= NOW()+30</formula>
    </cfRule>
  </conditionalFormatting>
  <conditionalFormatting sqref="A15:K15">
    <cfRule type="expression" dxfId="9770" priority="2633">
      <formula>LEFT($I15,3)="Pre"</formula>
    </cfRule>
    <cfRule type="expression" dxfId="9769" priority="2635">
      <formula>LEFT($I15,3)="Sup"</formula>
    </cfRule>
    <cfRule type="expression" dxfId="9768" priority="2636">
      <formula>LEFT($I15,3)="Obs"</formula>
    </cfRule>
    <cfRule type="expression" dxfId="9767" priority="2637">
      <formula>LEFT($I15,3)="Pri"</formula>
    </cfRule>
  </conditionalFormatting>
  <conditionalFormatting sqref="T16:V16">
    <cfRule type="expression" dxfId="9766" priority="2619">
      <formula>$S16&lt;TODAY()</formula>
    </cfRule>
  </conditionalFormatting>
  <conditionalFormatting sqref="A16:H16 J16:K16">
    <cfRule type="expression" dxfId="9765" priority="2618">
      <formula>LEFT($I16,3)="Pre"</formula>
    </cfRule>
    <cfRule type="expression" dxfId="9764" priority="2620">
      <formula>LEFT($I16,3)="Sup"</formula>
    </cfRule>
    <cfRule type="expression" dxfId="9763" priority="2621">
      <formula>LEFT($I16,3)="Obs"</formula>
    </cfRule>
    <cfRule type="expression" dxfId="9762" priority="2622">
      <formula>LEFT($I16,3)="Pri"</formula>
    </cfRule>
  </conditionalFormatting>
  <conditionalFormatting sqref="T16:V16">
    <cfRule type="expression" dxfId="9761" priority="2607">
      <formula>$S16&lt;TODAY()</formula>
    </cfRule>
  </conditionalFormatting>
  <conditionalFormatting sqref="C16">
    <cfRule type="expression" dxfId="9760" priority="2604" stopIfTrue="1">
      <formula>#REF! &lt;= NOW()+30</formula>
    </cfRule>
  </conditionalFormatting>
  <conditionalFormatting sqref="E16:H16 J16">
    <cfRule type="expression" dxfId="9759" priority="2603" stopIfTrue="1">
      <formula>#REF! &lt;= NOW()+30</formula>
    </cfRule>
  </conditionalFormatting>
  <conditionalFormatting sqref="A16:H16 J16:K16">
    <cfRule type="expression" dxfId="9758" priority="2606">
      <formula>LEFT($I16,3)="Pre"</formula>
    </cfRule>
    <cfRule type="expression" dxfId="9757" priority="2608">
      <formula>LEFT($I16,3)="Sup"</formula>
    </cfRule>
    <cfRule type="expression" dxfId="9756" priority="2609">
      <formula>LEFT($I16,3)="Obs"</formula>
    </cfRule>
    <cfRule type="expression" dxfId="9755" priority="2610">
      <formula>LEFT($I16,3)="Pri"</formula>
    </cfRule>
  </conditionalFormatting>
  <conditionalFormatting sqref="S16">
    <cfRule type="containsBlanks" priority="2601" stopIfTrue="1">
      <formula>LEN(TRIM(S16))=0</formula>
    </cfRule>
  </conditionalFormatting>
  <conditionalFormatting sqref="T17:V17">
    <cfRule type="expression" dxfId="9754" priority="2592">
      <formula>$S17&lt;TODAY()</formula>
    </cfRule>
  </conditionalFormatting>
  <conditionalFormatting sqref="A17:H17 J17:K17 H18">
    <cfRule type="expression" dxfId="9753" priority="2591">
      <formula>LEFT($I17,3)="Pre"</formula>
    </cfRule>
    <cfRule type="expression" dxfId="9752" priority="2593">
      <formula>LEFT($I17,3)="Sup"</formula>
    </cfRule>
    <cfRule type="expression" dxfId="9751" priority="2594">
      <formula>LEFT($I17,3)="Obs"</formula>
    </cfRule>
    <cfRule type="expression" dxfId="9750" priority="2595">
      <formula>LEFT($I17,3)="Pri"</formula>
    </cfRule>
  </conditionalFormatting>
  <conditionalFormatting sqref="T17:V17">
    <cfRule type="expression" dxfId="9749" priority="2582">
      <formula>$S17&lt;TODAY()</formula>
    </cfRule>
  </conditionalFormatting>
  <conditionalFormatting sqref="C17">
    <cfRule type="expression" dxfId="9748" priority="2579" stopIfTrue="1">
      <formula>#REF! &lt;= NOW()+30</formula>
    </cfRule>
  </conditionalFormatting>
  <conditionalFormatting sqref="E17:H17 J17 H18">
    <cfRule type="expression" dxfId="9747" priority="2578" stopIfTrue="1">
      <formula>#REF! &lt;= NOW()+30</formula>
    </cfRule>
  </conditionalFormatting>
  <conditionalFormatting sqref="A17:H17 J17:K17 H18">
    <cfRule type="expression" dxfId="9746" priority="2581">
      <formula>LEFT($I17,3)="Pre"</formula>
    </cfRule>
    <cfRule type="expression" dxfId="9745" priority="2583">
      <formula>LEFT($I17,3)="Sup"</formula>
    </cfRule>
    <cfRule type="expression" dxfId="9744" priority="2584">
      <formula>LEFT($I17,3)="Obs"</formula>
    </cfRule>
    <cfRule type="expression" dxfId="9743" priority="2585">
      <formula>LEFT($I17,3)="Pri"</formula>
    </cfRule>
  </conditionalFormatting>
  <conditionalFormatting sqref="S17">
    <cfRule type="containsBlanks" priority="2576" stopIfTrue="1">
      <formula>LEN(TRIM(S17))=0</formula>
    </cfRule>
  </conditionalFormatting>
  <conditionalFormatting sqref="I16">
    <cfRule type="expression" dxfId="9742" priority="2547">
      <formula>LEFT($I16,3)="Pre"</formula>
    </cfRule>
    <cfRule type="expression" dxfId="9741" priority="2548">
      <formula>LEFT($I16,3)="Sup"</formula>
    </cfRule>
    <cfRule type="expression" dxfId="9740" priority="2549">
      <formula>LEFT($I16,3)="Obs"</formula>
    </cfRule>
    <cfRule type="expression" dxfId="9739" priority="2550">
      <formula>LEFT($I16,3)="Pri"</formula>
    </cfRule>
  </conditionalFormatting>
  <conditionalFormatting sqref="I16">
    <cfRule type="expression" dxfId="9738" priority="2542" stopIfTrue="1">
      <formula>#REF! &lt;= NOW()+30</formula>
    </cfRule>
  </conditionalFormatting>
  <conditionalFormatting sqref="I16">
    <cfRule type="expression" dxfId="9737" priority="2543">
      <formula>LEFT($I16,3)="Pre"</formula>
    </cfRule>
    <cfRule type="expression" dxfId="9736" priority="2544">
      <formula>LEFT($I16,3)="Sup"</formula>
    </cfRule>
    <cfRule type="expression" dxfId="9735" priority="2545">
      <formula>LEFT($I16,3)="Obs"</formula>
    </cfRule>
    <cfRule type="expression" dxfId="9734" priority="2546">
      <formula>LEFT($I16,3)="Pri"</formula>
    </cfRule>
  </conditionalFormatting>
  <conditionalFormatting sqref="I17">
    <cfRule type="expression" dxfId="9733" priority="2538">
      <formula>LEFT($I17,3)="Pre"</formula>
    </cfRule>
    <cfRule type="expression" dxfId="9732" priority="2539">
      <formula>LEFT($I17,3)="Sup"</formula>
    </cfRule>
    <cfRule type="expression" dxfId="9731" priority="2540">
      <formula>LEFT($I17,3)="Obs"</formula>
    </cfRule>
    <cfRule type="expression" dxfId="9730" priority="2541">
      <formula>LEFT($I17,3)="Pri"</formula>
    </cfRule>
  </conditionalFormatting>
  <conditionalFormatting sqref="I17">
    <cfRule type="expression" dxfId="9729" priority="2533" stopIfTrue="1">
      <formula>#REF! &lt;= NOW()+30</formula>
    </cfRule>
  </conditionalFormatting>
  <conditionalFormatting sqref="I17">
    <cfRule type="expression" dxfId="9728" priority="2534">
      <formula>LEFT($I17,3)="Pre"</formula>
    </cfRule>
    <cfRule type="expression" dxfId="9727" priority="2535">
      <formula>LEFT($I17,3)="Sup"</formula>
    </cfRule>
    <cfRule type="expression" dxfId="9726" priority="2536">
      <formula>LEFT($I17,3)="Obs"</formula>
    </cfRule>
    <cfRule type="expression" dxfId="9725" priority="2537">
      <formula>LEFT($I17,3)="Pri"</formula>
    </cfRule>
  </conditionalFormatting>
  <conditionalFormatting sqref="V15">
    <cfRule type="expression" dxfId="9724" priority="2477">
      <formula>$S15&lt;TODAY()</formula>
    </cfRule>
  </conditionalFormatting>
  <conditionalFormatting sqref="V15">
    <cfRule type="expression" dxfId="9723" priority="2476">
      <formula>$S15&lt;TODAY()</formula>
    </cfRule>
  </conditionalFormatting>
  <conditionalFormatting sqref="S18">
    <cfRule type="containsBlanks" priority="2474" stopIfTrue="1">
      <formula>LEN(TRIM(S18))=0</formula>
    </cfRule>
  </conditionalFormatting>
  <conditionalFormatting sqref="T18:V18">
    <cfRule type="expression" dxfId="9722" priority="2465">
      <formula>$S18&lt;TODAY()</formula>
    </cfRule>
  </conditionalFormatting>
  <conditionalFormatting sqref="A18:G18 I18:K18">
    <cfRule type="expression" dxfId="9721" priority="2464">
      <formula>LEFT($I18,3)="Pre"</formula>
    </cfRule>
    <cfRule type="expression" dxfId="9720" priority="2466">
      <formula>LEFT($I18,3)="Sup"</formula>
    </cfRule>
    <cfRule type="expression" dxfId="9719" priority="2467">
      <formula>LEFT($I18,3)="Obs"</formula>
    </cfRule>
    <cfRule type="expression" dxfId="9718" priority="2468">
      <formula>LEFT($I18,3)="Pri"</formula>
    </cfRule>
  </conditionalFormatting>
  <conditionalFormatting sqref="S18">
    <cfRule type="containsBlanks" priority="2462" stopIfTrue="1">
      <formula>LEN(TRIM(S18))=0</formula>
    </cfRule>
  </conditionalFormatting>
  <conditionalFormatting sqref="T18:V18">
    <cfRule type="expression" dxfId="9717" priority="2453">
      <formula>$S18&lt;TODAY()</formula>
    </cfRule>
  </conditionalFormatting>
  <conditionalFormatting sqref="A18:G18 I18:K18">
    <cfRule type="expression" dxfId="9716" priority="2452">
      <formula>LEFT($I18,3)="Pre"</formula>
    </cfRule>
    <cfRule type="expression" dxfId="9715" priority="2454">
      <formula>LEFT($I18,3)="Sup"</formula>
    </cfRule>
    <cfRule type="expression" dxfId="9714" priority="2455">
      <formula>LEFT($I18,3)="Obs"</formula>
    </cfRule>
    <cfRule type="expression" dxfId="9713" priority="2456">
      <formula>LEFT($I18,3)="Pri"</formula>
    </cfRule>
  </conditionalFormatting>
  <conditionalFormatting sqref="T18:V18">
    <cfRule type="expression" dxfId="9712" priority="2443">
      <formula>$S18&lt;TODAY()</formula>
    </cfRule>
  </conditionalFormatting>
  <conditionalFormatting sqref="A18:G18 J18:K18">
    <cfRule type="expression" dxfId="9711" priority="2442">
      <formula>LEFT($I18,3)="Pre"</formula>
    </cfRule>
    <cfRule type="expression" dxfId="9710" priority="2444">
      <formula>LEFT($I18,3)="Sup"</formula>
    </cfRule>
    <cfRule type="expression" dxfId="9709" priority="2445">
      <formula>LEFT($I18,3)="Obs"</formula>
    </cfRule>
    <cfRule type="expression" dxfId="9708" priority="2446">
      <formula>LEFT($I18,3)="Pri"</formula>
    </cfRule>
  </conditionalFormatting>
  <conditionalFormatting sqref="T18:V18">
    <cfRule type="expression" dxfId="9707" priority="2433">
      <formula>$S18&lt;TODAY()</formula>
    </cfRule>
  </conditionalFormatting>
  <conditionalFormatting sqref="C18">
    <cfRule type="expression" dxfId="9706" priority="2430" stopIfTrue="1">
      <formula>#REF! &lt;= NOW()+30</formula>
    </cfRule>
  </conditionalFormatting>
  <conditionalFormatting sqref="E18:G18 J18">
    <cfRule type="expression" dxfId="9705" priority="2429" stopIfTrue="1">
      <formula>#REF! &lt;= NOW()+30</formula>
    </cfRule>
  </conditionalFormatting>
  <conditionalFormatting sqref="A18:G18 J18:K18">
    <cfRule type="expression" dxfId="9704" priority="2432">
      <formula>LEFT($I18,3)="Pre"</formula>
    </cfRule>
    <cfRule type="expression" dxfId="9703" priority="2434">
      <formula>LEFT($I18,3)="Sup"</formula>
    </cfRule>
    <cfRule type="expression" dxfId="9702" priority="2435">
      <formula>LEFT($I18,3)="Obs"</formula>
    </cfRule>
    <cfRule type="expression" dxfId="9701" priority="2436">
      <formula>LEFT($I18,3)="Pri"</formula>
    </cfRule>
  </conditionalFormatting>
  <conditionalFormatting sqref="S18">
    <cfRule type="containsBlanks" priority="2427" stopIfTrue="1">
      <formula>LEN(TRIM(S18))=0</formula>
    </cfRule>
  </conditionalFormatting>
  <conditionalFormatting sqref="I18">
    <cfRule type="expression" dxfId="9700" priority="2423">
      <formula>LEFT($I18,3)="Pre"</formula>
    </cfRule>
    <cfRule type="expression" dxfId="9699" priority="2424">
      <formula>LEFT($I18,3)="Sup"</formula>
    </cfRule>
    <cfRule type="expression" dxfId="9698" priority="2425">
      <formula>LEFT($I18,3)="Obs"</formula>
    </cfRule>
    <cfRule type="expression" dxfId="9697" priority="2426">
      <formula>LEFT($I18,3)="Pri"</formula>
    </cfRule>
  </conditionalFormatting>
  <conditionalFormatting sqref="I18">
    <cfRule type="expression" dxfId="9696" priority="2418" stopIfTrue="1">
      <formula>#REF! &lt;= NOW()+30</formula>
    </cfRule>
  </conditionalFormatting>
  <conditionalFormatting sqref="I18">
    <cfRule type="expression" dxfId="9695" priority="2419">
      <formula>LEFT($I18,3)="Pre"</formula>
    </cfRule>
    <cfRule type="expression" dxfId="9694" priority="2420">
      <formula>LEFT($I18,3)="Sup"</formula>
    </cfRule>
    <cfRule type="expression" dxfId="9693" priority="2421">
      <formula>LEFT($I18,3)="Obs"</formula>
    </cfRule>
    <cfRule type="expression" dxfId="9692" priority="2422">
      <formula>LEFT($I18,3)="Pri"</formula>
    </cfRule>
  </conditionalFormatting>
  <conditionalFormatting sqref="S19">
    <cfRule type="containsBlanks" priority="2416" stopIfTrue="1">
      <formula>LEN(TRIM(S19))=0</formula>
    </cfRule>
  </conditionalFormatting>
  <conditionalFormatting sqref="C19">
    <cfRule type="expression" dxfId="9691" priority="2384" stopIfTrue="1">
      <formula>#REF! &lt;= NOW()+30</formula>
    </cfRule>
  </conditionalFormatting>
  <conditionalFormatting sqref="E19:H19 J19">
    <cfRule type="expression" dxfId="9690" priority="2383" stopIfTrue="1">
      <formula>#REF! &lt;= NOW()+30</formula>
    </cfRule>
  </conditionalFormatting>
  <conditionalFormatting sqref="S19">
    <cfRule type="containsBlanks" priority="2381" stopIfTrue="1">
      <formula>LEN(TRIM(S19))=0</formula>
    </cfRule>
  </conditionalFormatting>
  <conditionalFormatting sqref="I19">
    <cfRule type="expression" dxfId="9689" priority="2372" stopIfTrue="1">
      <formula>#REF! &lt;= NOW()+30</formula>
    </cfRule>
  </conditionalFormatting>
  <conditionalFormatting sqref="S24">
    <cfRule type="containsBlanks" priority="2370" stopIfTrue="1">
      <formula>LEN(TRIM(S24))=0</formula>
    </cfRule>
  </conditionalFormatting>
  <conditionalFormatting sqref="C24">
    <cfRule type="expression" dxfId="9688" priority="2338" stopIfTrue="1">
      <formula>#REF! &lt;= NOW()+30</formula>
    </cfRule>
  </conditionalFormatting>
  <conditionalFormatting sqref="E24:H24 J24">
    <cfRule type="expression" dxfId="9687" priority="2337" stopIfTrue="1">
      <formula>#REF! &lt;= NOW()+30</formula>
    </cfRule>
  </conditionalFormatting>
  <conditionalFormatting sqref="S24">
    <cfRule type="containsBlanks" priority="2335" stopIfTrue="1">
      <formula>LEN(TRIM(S24))=0</formula>
    </cfRule>
  </conditionalFormatting>
  <conditionalFormatting sqref="E16:F16">
    <cfRule type="expression" dxfId="9686" priority="2229">
      <formula>LEFT($I16,3)="Pre"</formula>
    </cfRule>
    <cfRule type="expression" dxfId="9685" priority="2230">
      <formula>LEFT($I16,3)="Sup"</formula>
    </cfRule>
    <cfRule type="expression" dxfId="9684" priority="2231">
      <formula>LEFT($I16,3)="Obs"</formula>
    </cfRule>
    <cfRule type="expression" dxfId="9683" priority="2232">
      <formula>LEFT($I16,3)="Pri"</formula>
    </cfRule>
  </conditionalFormatting>
  <conditionalFormatting sqref="E16:F16">
    <cfRule type="expression" dxfId="9682" priority="2224" stopIfTrue="1">
      <formula>#REF! &lt;= NOW()+30</formula>
    </cfRule>
  </conditionalFormatting>
  <conditionalFormatting sqref="E16:F16">
    <cfRule type="expression" dxfId="9681" priority="2225">
      <formula>LEFT($I16,3)="Pre"</formula>
    </cfRule>
    <cfRule type="expression" dxfId="9680" priority="2226">
      <formula>LEFT($I16,3)="Sup"</formula>
    </cfRule>
    <cfRule type="expression" dxfId="9679" priority="2227">
      <formula>LEFT($I16,3)="Obs"</formula>
    </cfRule>
    <cfRule type="expression" dxfId="9678" priority="2228">
      <formula>LEFT($I16,3)="Pri"</formula>
    </cfRule>
  </conditionalFormatting>
  <conditionalFormatting sqref="H16">
    <cfRule type="expression" dxfId="9677" priority="2220">
      <formula>LEFT($I16,3)="Pre"</formula>
    </cfRule>
    <cfRule type="expression" dxfId="9676" priority="2221">
      <formula>LEFT($I16,3)="Sup"</formula>
    </cfRule>
    <cfRule type="expression" dxfId="9675" priority="2222">
      <formula>LEFT($I16,3)="Obs"</formula>
    </cfRule>
    <cfRule type="expression" dxfId="9674" priority="2223">
      <formula>LEFT($I16,3)="Pri"</formula>
    </cfRule>
  </conditionalFormatting>
  <conditionalFormatting sqref="H16">
    <cfRule type="expression" dxfId="9673" priority="2215" stopIfTrue="1">
      <formula>#REF! &lt;= NOW()+30</formula>
    </cfRule>
  </conditionalFormatting>
  <conditionalFormatting sqref="H16">
    <cfRule type="expression" dxfId="9672" priority="2216">
      <formula>LEFT($I16,3)="Pre"</formula>
    </cfRule>
    <cfRule type="expression" dxfId="9671" priority="2217">
      <formula>LEFT($I16,3)="Sup"</formula>
    </cfRule>
    <cfRule type="expression" dxfId="9670" priority="2218">
      <formula>LEFT($I16,3)="Obs"</formula>
    </cfRule>
    <cfRule type="expression" dxfId="9669" priority="2219">
      <formula>LEFT($I16,3)="Pri"</formula>
    </cfRule>
  </conditionalFormatting>
  <conditionalFormatting sqref="H15">
    <cfRule type="expression" dxfId="9668" priority="1936">
      <formula>LEFT($I15,3)="Pre"</formula>
    </cfRule>
    <cfRule type="expression" dxfId="9667" priority="1937">
      <formula>LEFT($I15,3)="Sup"</formula>
    </cfRule>
    <cfRule type="expression" dxfId="9666" priority="1938">
      <formula>LEFT($I15,3)="Obs"</formula>
    </cfRule>
    <cfRule type="expression" dxfId="9665" priority="1939">
      <formula>LEFT($I15,3)="Pri"</formula>
    </cfRule>
  </conditionalFormatting>
  <conditionalFormatting sqref="H15">
    <cfRule type="expression" dxfId="9664" priority="1931" stopIfTrue="1">
      <formula>#REF! &lt;= NOW()+30</formula>
    </cfRule>
  </conditionalFormatting>
  <conditionalFormatting sqref="H15">
    <cfRule type="expression" dxfId="9663" priority="1932">
      <formula>LEFT($I15,3)="Pre"</formula>
    </cfRule>
    <cfRule type="expression" dxfId="9662" priority="1933">
      <formula>LEFT($I15,3)="Sup"</formula>
    </cfRule>
    <cfRule type="expression" dxfId="9661" priority="1934">
      <formula>LEFT($I15,3)="Obs"</formula>
    </cfRule>
    <cfRule type="expression" dxfId="9660" priority="1935">
      <formula>LEFT($I15,3)="Pri"</formula>
    </cfRule>
  </conditionalFormatting>
  <conditionalFormatting sqref="H15">
    <cfRule type="expression" dxfId="9659" priority="1927">
      <formula>LEFT($I15,3)="Pre"</formula>
    </cfRule>
    <cfRule type="expression" dxfId="9658" priority="1928">
      <formula>LEFT($I15,3)="Sup"</formula>
    </cfRule>
    <cfRule type="expression" dxfId="9657" priority="1929">
      <formula>LEFT($I15,3)="Obs"</formula>
    </cfRule>
    <cfRule type="expression" dxfId="9656" priority="1930">
      <formula>LEFT($I15,3)="Pri"</formula>
    </cfRule>
  </conditionalFormatting>
  <conditionalFormatting sqref="H15">
    <cfRule type="expression" dxfId="9655" priority="1922" stopIfTrue="1">
      <formula>#REF! &lt;= NOW()+30</formula>
    </cfRule>
  </conditionalFormatting>
  <conditionalFormatting sqref="H15">
    <cfRule type="expression" dxfId="9654" priority="1923">
      <formula>LEFT($I15,3)="Pre"</formula>
    </cfRule>
    <cfRule type="expression" dxfId="9653" priority="1924">
      <formula>LEFT($I15,3)="Sup"</formula>
    </cfRule>
    <cfRule type="expression" dxfId="9652" priority="1925">
      <formula>LEFT($I15,3)="Obs"</formula>
    </cfRule>
    <cfRule type="expression" dxfId="9651" priority="1926">
      <formula>LEFT($I15,3)="Pri"</formula>
    </cfRule>
  </conditionalFormatting>
  <conditionalFormatting sqref="H24">
    <cfRule type="expression" dxfId="9650" priority="1738">
      <formula>LEFT($I24,3)="Pre"</formula>
    </cfRule>
    <cfRule type="expression" dxfId="9649" priority="1739">
      <formula>LEFT($I24,3)="Sup"</formula>
    </cfRule>
    <cfRule type="expression" dxfId="9648" priority="1740">
      <formula>LEFT($I24,3)="Obs"</formula>
    </cfRule>
    <cfRule type="expression" dxfId="9647" priority="1741">
      <formula>LEFT($I24,3)="Pri"</formula>
    </cfRule>
  </conditionalFormatting>
  <conditionalFormatting sqref="H24">
    <cfRule type="expression" dxfId="9646" priority="1733" stopIfTrue="1">
      <formula>#REF! &lt;= NOW()+30</formula>
    </cfRule>
  </conditionalFormatting>
  <conditionalFormatting sqref="H24">
    <cfRule type="expression" dxfId="9645" priority="1734">
      <formula>LEFT($I24,3)="Pre"</formula>
    </cfRule>
    <cfRule type="expression" dxfId="9644" priority="1735">
      <formula>LEFT($I24,3)="Sup"</formula>
    </cfRule>
    <cfRule type="expression" dxfId="9643" priority="1736">
      <formula>LEFT($I24,3)="Obs"</formula>
    </cfRule>
    <cfRule type="expression" dxfId="9642" priority="1737">
      <formula>LEFT($I24,3)="Pri"</formula>
    </cfRule>
  </conditionalFormatting>
  <conditionalFormatting sqref="T20:V20">
    <cfRule type="expression" dxfId="9641" priority="1409">
      <formula>$S20&lt;TODAY()</formula>
    </cfRule>
  </conditionalFormatting>
  <conditionalFormatting sqref="A20:K20">
    <cfRule type="expression" dxfId="9640" priority="1408">
      <formula>LEFT($I20,3)="Pre"</formula>
    </cfRule>
    <cfRule type="expression" dxfId="9639" priority="1410">
      <formula>LEFT($I20,3)="Sup"</formula>
    </cfRule>
    <cfRule type="expression" dxfId="9638" priority="1411">
      <formula>LEFT($I20,3)="Obs"</formula>
    </cfRule>
    <cfRule type="expression" dxfId="9637" priority="1412">
      <formula>LEFT($I20,3)="Pri"</formula>
    </cfRule>
  </conditionalFormatting>
  <conditionalFormatting sqref="S20">
    <cfRule type="containsBlanks" priority="1406" stopIfTrue="1">
      <formula>LEN(TRIM(S20))=0</formula>
    </cfRule>
  </conditionalFormatting>
  <conditionalFormatting sqref="C20">
    <cfRule type="expression" dxfId="9636" priority="1389" stopIfTrue="1">
      <formula>#REF! &lt;= NOW()+30</formula>
    </cfRule>
  </conditionalFormatting>
  <conditionalFormatting sqref="E20:H20 J20">
    <cfRule type="expression" dxfId="9635" priority="1388" stopIfTrue="1">
      <formula>#REF! &lt;= NOW()+30</formula>
    </cfRule>
  </conditionalFormatting>
  <conditionalFormatting sqref="S20">
    <cfRule type="containsBlanks" priority="1386" stopIfTrue="1">
      <formula>LEN(TRIM(S20))=0</formula>
    </cfRule>
  </conditionalFormatting>
  <conditionalFormatting sqref="I20">
    <cfRule type="expression" dxfId="9634" priority="1385" stopIfTrue="1">
      <formula>#REF! &lt;= NOW()+30</formula>
    </cfRule>
  </conditionalFormatting>
  <conditionalFormatting sqref="H20">
    <cfRule type="expression" dxfId="9633" priority="1286">
      <formula>LEFT($I20,3)="Pre"</formula>
    </cfRule>
    <cfRule type="expression" dxfId="9632" priority="1287">
      <formula>LEFT($I20,3)="Sup"</formula>
    </cfRule>
    <cfRule type="expression" dxfId="9631" priority="1288">
      <formula>LEFT($I20,3)="Obs"</formula>
    </cfRule>
    <cfRule type="expression" dxfId="9630" priority="1289">
      <formula>LEFT($I20,3)="Pri"</formula>
    </cfRule>
  </conditionalFormatting>
  <conditionalFormatting sqref="H20">
    <cfRule type="expression" dxfId="9629" priority="1281" stopIfTrue="1">
      <formula>#REF! &lt;= NOW()+30</formula>
    </cfRule>
  </conditionalFormatting>
  <conditionalFormatting sqref="H20">
    <cfRule type="expression" dxfId="9628" priority="1282">
      <formula>LEFT($I20,3)="Pre"</formula>
    </cfRule>
    <cfRule type="expression" dxfId="9627" priority="1283">
      <formula>LEFT($I20,3)="Sup"</formula>
    </cfRule>
    <cfRule type="expression" dxfId="9626" priority="1284">
      <formula>LEFT($I20,3)="Obs"</formula>
    </cfRule>
    <cfRule type="expression" dxfId="9625" priority="1285">
      <formula>LEFT($I20,3)="Pri"</formula>
    </cfRule>
  </conditionalFormatting>
  <conditionalFormatting sqref="I24">
    <cfRule type="expression" dxfId="9624" priority="1192">
      <formula>LEFT($I24,3)="Pre"</formula>
    </cfRule>
    <cfRule type="expression" dxfId="9623" priority="1193">
      <formula>LEFT($I24,3)="Sup"</formula>
    </cfRule>
    <cfRule type="expression" dxfId="9622" priority="1194">
      <formula>LEFT($I24,3)="Obs"</formula>
    </cfRule>
    <cfRule type="expression" dxfId="9621" priority="1195">
      <formula>LEFT($I24,3)="Pri"</formula>
    </cfRule>
  </conditionalFormatting>
  <conditionalFormatting sqref="H24">
    <cfRule type="expression" dxfId="9620" priority="731" stopIfTrue="1">
      <formula>#REF! &lt;= NOW()+30</formula>
    </cfRule>
  </conditionalFormatting>
  <conditionalFormatting sqref="H24">
    <cfRule type="expression" dxfId="9619" priority="728" stopIfTrue="1">
      <formula>#REF! &lt;= NOW() +30</formula>
    </cfRule>
  </conditionalFormatting>
  <conditionalFormatting sqref="H24">
    <cfRule type="expression" dxfId="9618" priority="727" stopIfTrue="1">
      <formula>#REF! &lt;= NOW() +30</formula>
    </cfRule>
  </conditionalFormatting>
  <conditionalFormatting sqref="H24">
    <cfRule type="expression" dxfId="9617" priority="726" stopIfTrue="1">
      <formula>#REF! &lt;= NOW() +30</formula>
    </cfRule>
  </conditionalFormatting>
  <conditionalFormatting sqref="T21:V21">
    <cfRule type="expression" dxfId="9616" priority="477">
      <formula>$S21&lt;TODAY()</formula>
    </cfRule>
  </conditionalFormatting>
  <conditionalFormatting sqref="J21:K21 A21:H21">
    <cfRule type="expression" dxfId="9615" priority="476">
      <formula>LEFT($I21,3)="Pre"</formula>
    </cfRule>
    <cfRule type="expression" dxfId="9614" priority="478">
      <formula>LEFT($I21,3)="Sup"</formula>
    </cfRule>
    <cfRule type="expression" dxfId="9613" priority="479">
      <formula>LEFT($I21,3)="Obs"</formula>
    </cfRule>
    <cfRule type="expression" dxfId="9612" priority="480">
      <formula>LEFT($I21,3)="Pri"</formula>
    </cfRule>
  </conditionalFormatting>
  <conditionalFormatting sqref="S21">
    <cfRule type="containsBlanks" priority="474" stopIfTrue="1">
      <formula>LEN(TRIM(S21))=0</formula>
    </cfRule>
  </conditionalFormatting>
  <conditionalFormatting sqref="C21">
    <cfRule type="expression" dxfId="9611" priority="457" stopIfTrue="1">
      <formula>#REF! &lt;= NOW()+30</formula>
    </cfRule>
  </conditionalFormatting>
  <conditionalFormatting sqref="E21:H21 J21">
    <cfRule type="expression" dxfId="9610" priority="456" stopIfTrue="1">
      <formula>#REF! &lt;= NOW()+30</formula>
    </cfRule>
  </conditionalFormatting>
  <conditionalFormatting sqref="S21">
    <cfRule type="containsBlanks" priority="454" stopIfTrue="1">
      <formula>LEN(TRIM(S21))=0</formula>
    </cfRule>
  </conditionalFormatting>
  <conditionalFormatting sqref="H21">
    <cfRule type="expression" dxfId="9609" priority="355">
      <formula>LEFT($I21,3)="Pre"</formula>
    </cfRule>
    <cfRule type="expression" dxfId="9608" priority="356">
      <formula>LEFT($I21,3)="Sup"</formula>
    </cfRule>
    <cfRule type="expression" dxfId="9607" priority="357">
      <formula>LEFT($I21,3)="Obs"</formula>
    </cfRule>
    <cfRule type="expression" dxfId="9606" priority="358">
      <formula>LEFT($I21,3)="Pri"</formula>
    </cfRule>
  </conditionalFormatting>
  <conditionalFormatting sqref="H21">
    <cfRule type="expression" dxfId="9605" priority="350" stopIfTrue="1">
      <formula>#REF! &lt;= NOW()+30</formula>
    </cfRule>
  </conditionalFormatting>
  <conditionalFormatting sqref="H21">
    <cfRule type="expression" dxfId="9604" priority="351">
      <formula>LEFT($I21,3)="Pre"</formula>
    </cfRule>
    <cfRule type="expression" dxfId="9603" priority="352">
      <formula>LEFT($I21,3)="Sup"</formula>
    </cfRule>
    <cfRule type="expression" dxfId="9602" priority="353">
      <formula>LEFT($I21,3)="Obs"</formula>
    </cfRule>
    <cfRule type="expression" dxfId="9601" priority="354">
      <formula>LEFT($I21,3)="Pri"</formula>
    </cfRule>
  </conditionalFormatting>
  <conditionalFormatting sqref="I21">
    <cfRule type="expression" dxfId="9600" priority="261">
      <formula>LEFT($I21,3)="Pre"</formula>
    </cfRule>
    <cfRule type="expression" dxfId="9599" priority="262">
      <formula>LEFT($I21,3)="Sup"</formula>
    </cfRule>
    <cfRule type="expression" dxfId="9598" priority="263">
      <formula>LEFT($I21,3)="Obs"</formula>
    </cfRule>
    <cfRule type="expression" dxfId="9597" priority="264">
      <formula>LEFT($I21,3)="Pri"</formula>
    </cfRule>
  </conditionalFormatting>
  <conditionalFormatting sqref="T22:V23">
    <cfRule type="expression" dxfId="9596" priority="252">
      <formula>$S22&lt;TODAY()</formula>
    </cfRule>
  </conditionalFormatting>
  <conditionalFormatting sqref="A23:H23 J22:K23 A22:G22">
    <cfRule type="expression" dxfId="9595" priority="251">
      <formula>LEFT($I22,3)="Pre"</formula>
    </cfRule>
    <cfRule type="expression" dxfId="9594" priority="253">
      <formula>LEFT($I22,3)="Sup"</formula>
    </cfRule>
    <cfRule type="expression" dxfId="9593" priority="254">
      <formula>LEFT($I22,3)="Obs"</formula>
    </cfRule>
    <cfRule type="expression" dxfId="9592" priority="255">
      <formula>LEFT($I22,3)="Pri"</formula>
    </cfRule>
  </conditionalFormatting>
  <conditionalFormatting sqref="S22:S23">
    <cfRule type="containsBlanks" priority="249" stopIfTrue="1">
      <formula>LEN(TRIM(S22))=0</formula>
    </cfRule>
  </conditionalFormatting>
  <conditionalFormatting sqref="C22:C23">
    <cfRule type="expression" dxfId="9591" priority="232" stopIfTrue="1">
      <formula>#REF! &lt;= NOW()+30</formula>
    </cfRule>
  </conditionalFormatting>
  <conditionalFormatting sqref="E23:H23 J22:J23 E22:G22">
    <cfRule type="expression" dxfId="9590" priority="231" stopIfTrue="1">
      <formula>#REF! &lt;= NOW()+30</formula>
    </cfRule>
  </conditionalFormatting>
  <conditionalFormatting sqref="S22:S23">
    <cfRule type="containsBlanks" priority="229" stopIfTrue="1">
      <formula>LEN(TRIM(S22))=0</formula>
    </cfRule>
  </conditionalFormatting>
  <conditionalFormatting sqref="H23">
    <cfRule type="expression" dxfId="9589" priority="130">
      <formula>LEFT($I23,3)="Pre"</formula>
    </cfRule>
    <cfRule type="expression" dxfId="9588" priority="131">
      <formula>LEFT($I23,3)="Sup"</formula>
    </cfRule>
    <cfRule type="expression" dxfId="9587" priority="132">
      <formula>LEFT($I23,3)="Obs"</formula>
    </cfRule>
    <cfRule type="expression" dxfId="9586" priority="133">
      <formula>LEFT($I23,3)="Pri"</formula>
    </cfRule>
  </conditionalFormatting>
  <conditionalFormatting sqref="H23">
    <cfRule type="expression" dxfId="9585" priority="125" stopIfTrue="1">
      <formula>#REF! &lt;= NOW()+30</formula>
    </cfRule>
  </conditionalFormatting>
  <conditionalFormatting sqref="H23">
    <cfRule type="expression" dxfId="9584" priority="126">
      <formula>LEFT($I23,3)="Pre"</formula>
    </cfRule>
    <cfRule type="expression" dxfId="9583" priority="127">
      <formula>LEFT($I23,3)="Sup"</formula>
    </cfRule>
    <cfRule type="expression" dxfId="9582" priority="128">
      <formula>LEFT($I23,3)="Obs"</formula>
    </cfRule>
    <cfRule type="expression" dxfId="9581" priority="129">
      <formula>LEFT($I23,3)="Pri"</formula>
    </cfRule>
  </conditionalFormatting>
  <conditionalFormatting sqref="I22:I23">
    <cfRule type="expression" dxfId="9580" priority="36">
      <formula>LEFT($I22,3)="Pre"</formula>
    </cfRule>
    <cfRule type="expression" dxfId="9579" priority="37">
      <formula>LEFT($I22,3)="Sup"</formula>
    </cfRule>
    <cfRule type="expression" dxfId="9578" priority="38">
      <formula>LEFT($I22,3)="Obs"</formula>
    </cfRule>
    <cfRule type="expression" dxfId="9577" priority="39">
      <formula>LEFT($I22,3)="Pri"</formula>
    </cfRule>
  </conditionalFormatting>
  <conditionalFormatting sqref="H21">
    <cfRule type="expression" dxfId="9576" priority="30" stopIfTrue="1">
      <formula>#REF! &lt;= NOW()+30</formula>
    </cfRule>
  </conditionalFormatting>
  <conditionalFormatting sqref="H21">
    <cfRule type="expression" dxfId="9575" priority="27" stopIfTrue="1">
      <formula>#REF! &lt;= NOW() +30</formula>
    </cfRule>
  </conditionalFormatting>
  <conditionalFormatting sqref="H21">
    <cfRule type="expression" dxfId="9574" priority="26" stopIfTrue="1">
      <formula>#REF! &lt;= NOW() +30</formula>
    </cfRule>
  </conditionalFormatting>
  <conditionalFormatting sqref="H21">
    <cfRule type="expression" dxfId="9573" priority="25" stopIfTrue="1">
      <formula>#REF! &lt;= NOW() +30</formula>
    </cfRule>
  </conditionalFormatting>
  <conditionalFormatting sqref="H22">
    <cfRule type="expression" dxfId="9572" priority="11">
      <formula>LEFT($I22,3)="Pre"</formula>
    </cfRule>
    <cfRule type="expression" dxfId="9571" priority="12">
      <formula>LEFT($I22,3)="Sup"</formula>
    </cfRule>
    <cfRule type="expression" dxfId="9570" priority="13">
      <formula>LEFT($I22,3)="Obs"</formula>
    </cfRule>
    <cfRule type="expression" dxfId="9569" priority="14">
      <formula>LEFT($I22,3)="Pri"</formula>
    </cfRule>
  </conditionalFormatting>
  <conditionalFormatting sqref="H22">
    <cfRule type="expression" dxfId="9568" priority="10" stopIfTrue="1">
      <formula>#REF! &lt;= NOW()+30</formula>
    </cfRule>
  </conditionalFormatting>
  <conditionalFormatting sqref="H22">
    <cfRule type="expression" dxfId="9567" priority="6">
      <formula>LEFT($I22,3)="Pre"</formula>
    </cfRule>
    <cfRule type="expression" dxfId="9566" priority="7">
      <formula>LEFT($I22,3)="Sup"</formula>
    </cfRule>
    <cfRule type="expression" dxfId="9565" priority="8">
      <formula>LEFT($I22,3)="Obs"</formula>
    </cfRule>
    <cfRule type="expression" dxfId="9564" priority="9">
      <formula>LEFT($I22,3)="Pri"</formula>
    </cfRule>
  </conditionalFormatting>
  <conditionalFormatting sqref="H22">
    <cfRule type="expression" dxfId="9563" priority="1" stopIfTrue="1">
      <formula>#REF! &lt;= NOW()+30</formula>
    </cfRule>
  </conditionalFormatting>
  <conditionalFormatting sqref="H22">
    <cfRule type="expression" dxfId="9562" priority="2">
      <formula>LEFT($I22,3)="Pre"</formula>
    </cfRule>
    <cfRule type="expression" dxfId="9561" priority="3">
      <formula>LEFT($I22,3)="Sup"</formula>
    </cfRule>
    <cfRule type="expression" dxfId="9560" priority="4">
      <formula>LEFT($I22,3)="Obs"</formula>
    </cfRule>
    <cfRule type="expression" dxfId="9559" priority="5">
      <formula>LEFT($I22,3)="Pri"</formula>
    </cfRule>
  </conditionalFormatting>
  <pageMargins left="0.7" right="0.7" top="0.75" bottom="0.75" header="0.3" footer="0.3"/>
  <pageSetup paperSize="9"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2894" operator="lessThan" id="{853D6206-76FA-4707-82BB-DC83621C3640}">
            <xm:f>Sheet2!$F$2</xm:f>
            <x14:dxf>
              <fill>
                <patternFill>
                  <bgColor rgb="FFFF0000"/>
                </patternFill>
              </fill>
            </x14:dxf>
          </x14:cfRule>
          <xm:sqref>S5:S17</xm:sqref>
        </x14:conditionalFormatting>
        <x14:conditionalFormatting xmlns:xm="http://schemas.microsoft.com/office/excel/2006/main">
          <x14:cfRule type="containsText" priority="2888" operator="containsText" id="{6907A60D-90F4-4B90-9728-E174988175EF}">
            <xm:f>NOT(ISERROR(SEARCH(Sheet2!$D$8,W5)))</xm:f>
            <xm:f>Sheet2!$D$8</xm:f>
            <x14:dxf>
              <fill>
                <patternFill>
                  <bgColor rgb="FFFF0000"/>
                </patternFill>
              </fill>
            </x14:dxf>
          </x14:cfRule>
          <x14:cfRule type="containsText" priority="2889" operator="containsText" id="{15EEECDB-A680-4E16-8815-9AD34A164113}">
            <xm:f>NOT(ISERROR(SEARCH(Sheet2!$D$7,W5)))</xm:f>
            <xm:f>Sheet2!$D$7</xm:f>
            <x14:dxf>
              <fill>
                <patternFill>
                  <bgColor rgb="FF00B050"/>
                </patternFill>
              </fill>
            </x14:dxf>
          </x14:cfRule>
          <x14:cfRule type="containsText" priority="2890" operator="containsText" id="{65E19BD7-A9D2-427E-92A1-CBE8B63619F9}">
            <xm:f>NOT(ISERROR(SEARCH(Sheet2!$D$6,W5)))</xm:f>
            <xm:f>Sheet2!$D$6</xm:f>
            <x14:dxf>
              <fill>
                <patternFill>
                  <bgColor rgb="FFFFFF00"/>
                </patternFill>
              </fill>
            </x14:dxf>
          </x14:cfRule>
          <x14:cfRule type="containsText" priority="2891" operator="containsText" id="{E68C0FA5-4870-4A4A-A71B-BA87A18673FB}">
            <xm:f>NOT(ISERROR(SEARCH(Sheet2!$D$5,W5)))</xm:f>
            <xm:f>Sheet2!$D$5</xm:f>
            <x14:dxf>
              <fill>
                <patternFill>
                  <bgColor rgb="FFFFFF00"/>
                </patternFill>
              </fill>
            </x14:dxf>
          </x14:cfRule>
          <x14:cfRule type="containsText" priority="2892" operator="containsText" id="{FC3A08BA-14A1-460E-8A6F-BA93BE91D330}">
            <xm:f>NOT(ISERROR(SEARCH(Sheet2!$D$4,W5)))</xm:f>
            <xm:f>Sheet2!$D$4</xm:f>
            <x14:dxf>
              <fill>
                <patternFill>
                  <bgColor rgb="FFFF0000"/>
                </patternFill>
              </fill>
            </x14:dxf>
          </x14:cfRule>
          <xm:sqref>W5:AC17</xm:sqref>
        </x14:conditionalFormatting>
        <x14:conditionalFormatting xmlns:xm="http://schemas.microsoft.com/office/excel/2006/main">
          <x14:cfRule type="expression" priority="2691" stopIfTrue="1" id="{AF258DB9-FC3E-46E7-AB71-FA949594B948}">
            <xm:f>'[List &amp; Database_SOP.xlsx]11#'!#REF! &lt;= NOW()+30</xm:f>
            <x14:dxf>
              <fill>
                <patternFill>
                  <bgColor theme="9" tint="0.79998168889431442"/>
                </patternFill>
              </fill>
            </x14:dxf>
          </x14:cfRule>
          <xm:sqref>B10 B12:B14</xm:sqref>
        </x14:conditionalFormatting>
        <x14:conditionalFormatting xmlns:xm="http://schemas.microsoft.com/office/excel/2006/main">
          <x14:cfRule type="expression" priority="2688" stopIfTrue="1" id="{E9E08DF9-70B1-4479-A049-799AE6E347B6}">
            <xm:f>'[List &amp; Database_SOP.xlsx]11#'!#REF! &lt;= NOW()+30</xm:f>
            <x14:dxf>
              <fill>
                <patternFill>
                  <bgColor theme="9" tint="0.79998168889431442"/>
                </patternFill>
              </fill>
            </x14:dxf>
          </x14:cfRule>
          <xm:sqref>C10</xm:sqref>
        </x14:conditionalFormatting>
        <x14:conditionalFormatting xmlns:xm="http://schemas.microsoft.com/office/excel/2006/main">
          <x14:cfRule type="expression" priority="2685" stopIfTrue="1" id="{EE46757B-E4EE-46EC-AB2C-5AB83EB33B37}">
            <xm:f>'[List &amp; Database_SOP.xlsx]11#'!#REF! &lt;= NOW()+30</xm:f>
            <x14:dxf>
              <fill>
                <patternFill>
                  <bgColor theme="9" tint="0.79998168889431442"/>
                </patternFill>
              </fill>
            </x14:dxf>
          </x14:cfRule>
          <xm:sqref>C13</xm:sqref>
        </x14:conditionalFormatting>
        <x14:conditionalFormatting xmlns:xm="http://schemas.microsoft.com/office/excel/2006/main">
          <x14:cfRule type="expression" priority="2678" stopIfTrue="1" id="{4AA94F4C-5334-4329-8359-EF43D5F2CE42}">
            <xm:f>'[List &amp; Database_SOP.xlsx]11#'!#REF! &lt;= NOW()+30</xm:f>
            <x14:dxf>
              <fill>
                <patternFill>
                  <bgColor theme="9" tint="0.79998168889431442"/>
                </patternFill>
              </fill>
            </x14:dxf>
          </x14:cfRule>
          <xm:sqref>E10:F10 H10:K10 H12</xm:sqref>
        </x14:conditionalFormatting>
        <x14:conditionalFormatting xmlns:xm="http://schemas.microsoft.com/office/excel/2006/main">
          <x14:cfRule type="expression" priority="2674" stopIfTrue="1" id="{947C7922-8DAC-4AF6-B1C5-CFF3E5030779}">
            <xm:f>'[List &amp; Database_SOP.xlsx]11#'!#REF! &lt;= NOW()+30</xm:f>
            <x14:dxf>
              <fill>
                <patternFill>
                  <bgColor theme="9" tint="0.79998168889431442"/>
                </patternFill>
              </fill>
            </x14:dxf>
          </x14:cfRule>
          <xm:sqref>E11:F11 H11:K12 H5</xm:sqref>
        </x14:conditionalFormatting>
        <x14:conditionalFormatting xmlns:xm="http://schemas.microsoft.com/office/excel/2006/main">
          <x14:cfRule type="expression" priority="2671" stopIfTrue="1" id="{34EE41FE-EC34-4FB9-8262-FE688D6D1773}">
            <xm:f>'[List &amp; Database_SOP.xlsx]11#'!#REF! &lt;= NOW()+30</xm:f>
            <x14:dxf>
              <fill>
                <patternFill>
                  <bgColor theme="9" tint="0.79998168889431442"/>
                </patternFill>
              </fill>
            </x14:dxf>
          </x14:cfRule>
          <xm:sqref>E12:F12</xm:sqref>
        </x14:conditionalFormatting>
        <x14:conditionalFormatting xmlns:xm="http://schemas.microsoft.com/office/excel/2006/main">
          <x14:cfRule type="expression" priority="2670" stopIfTrue="1" id="{913930A7-AEB5-408A-B018-77F0BF0AA1FB}">
            <xm:f>'[List &amp; Database_SOP.xlsx]11#'!#REF! &lt;= NOW()+30</xm:f>
            <x14:dxf>
              <fill>
                <patternFill>
                  <bgColor theme="9" tint="0.79998168889431442"/>
                </patternFill>
              </fill>
            </x14:dxf>
          </x14:cfRule>
          <xm:sqref>E13:K13</xm:sqref>
        </x14:conditionalFormatting>
        <x14:conditionalFormatting xmlns:xm="http://schemas.microsoft.com/office/excel/2006/main">
          <x14:cfRule type="expression" priority="2665" stopIfTrue="1" id="{7A81AFC0-C549-4AC4-95A3-3F8B8A79D237}">
            <xm:f>'[List &amp; Database_SOP.xlsx]11#'!#REF! &lt;= NOW()+30</xm:f>
            <x14:dxf>
              <fill>
                <patternFill>
                  <bgColor theme="9" tint="0.79998168889431442"/>
                </patternFill>
              </fill>
            </x14:dxf>
          </x14:cfRule>
          <xm:sqref>L10:M10</xm:sqref>
        </x14:conditionalFormatting>
        <x14:conditionalFormatting xmlns:xm="http://schemas.microsoft.com/office/excel/2006/main">
          <x14:cfRule type="expression" priority="2664" stopIfTrue="1" id="{B7FC4311-323E-463C-B139-41C43A4AA1E7}">
            <xm:f>'[List &amp; Database_SOP.xlsx]11#'!#REF! &lt;= NOW()+30</xm:f>
            <x14:dxf>
              <fill>
                <patternFill>
                  <bgColor theme="9" tint="0.79998168889431442"/>
                </patternFill>
              </fill>
            </x14:dxf>
          </x14:cfRule>
          <xm:sqref>L11:M12</xm:sqref>
        </x14:conditionalFormatting>
        <x14:conditionalFormatting xmlns:xm="http://schemas.microsoft.com/office/excel/2006/main">
          <x14:cfRule type="expression" priority="2663" stopIfTrue="1" id="{7306A752-2630-4006-A5C4-84DB517AC0B0}">
            <xm:f>'[List &amp; Database_SOP.xlsx]11#'!#REF! &lt;= NOW()+30</xm:f>
            <x14:dxf>
              <fill>
                <patternFill>
                  <bgColor theme="9" tint="0.79998168889431442"/>
                </patternFill>
              </fill>
            </x14:dxf>
          </x14:cfRule>
          <xm:sqref>L13:M13</xm:sqref>
        </x14:conditionalFormatting>
        <x14:conditionalFormatting xmlns:xm="http://schemas.microsoft.com/office/excel/2006/main">
          <x14:cfRule type="expression" priority="2661" stopIfTrue="1" id="{E879969D-1156-47BC-8E61-D78C002352FD}">
            <xm:f>'[List &amp; Database_SOP.xlsx]11#'!#REF! &lt;= NOW()+30</xm:f>
            <x14:dxf>
              <fill>
                <patternFill>
                  <bgColor theme="9" tint="0.79998168889431442"/>
                </patternFill>
              </fill>
            </x14:dxf>
          </x14:cfRule>
          <xm:sqref>K10</xm:sqref>
        </x14:conditionalFormatting>
        <x14:conditionalFormatting xmlns:xm="http://schemas.microsoft.com/office/excel/2006/main">
          <x14:cfRule type="expression" priority="2660" stopIfTrue="1" id="{CBB6785B-7438-4D1B-BB80-F9E886113C5E}">
            <xm:f>'[List &amp; Database_SOP.xlsx]11#'!#REF! &lt;= NOW()+30</xm:f>
            <x14:dxf>
              <fill>
                <patternFill>
                  <bgColor theme="9" tint="0.79998168889431442"/>
                </patternFill>
              </fill>
            </x14:dxf>
          </x14:cfRule>
          <xm:sqref>K11:K12</xm:sqref>
        </x14:conditionalFormatting>
        <x14:conditionalFormatting xmlns:xm="http://schemas.microsoft.com/office/excel/2006/main">
          <x14:cfRule type="expression" priority="2659" stopIfTrue="1" id="{AA1C00EA-98F2-4F7F-8379-E8C076F50A4E}">
            <xm:f>'[List &amp; Database_SOP.xlsx]11#'!#REF! &lt;= NOW()+30</xm:f>
            <x14:dxf>
              <fill>
                <patternFill>
                  <bgColor theme="9" tint="0.79998168889431442"/>
                </patternFill>
              </fill>
            </x14:dxf>
          </x14:cfRule>
          <xm:sqref>K13</xm:sqref>
        </x14:conditionalFormatting>
        <x14:conditionalFormatting xmlns:xm="http://schemas.microsoft.com/office/excel/2006/main">
          <x14:cfRule type="expression" priority="2647" stopIfTrue="1" id="{E19E24BD-66AD-4CD2-AFC6-33D2397E7B30}">
            <xm:f>'[List &amp; Database_SOP.xlsx]11#'!#REF! &lt;= NOW()+30</xm:f>
            <x14:dxf>
              <fill>
                <patternFill>
                  <bgColor theme="9" tint="0.79998168889431442"/>
                </patternFill>
              </fill>
            </x14:dxf>
          </x14:cfRule>
          <xm:sqref>D10</xm:sqref>
        </x14:conditionalFormatting>
        <x14:conditionalFormatting xmlns:xm="http://schemas.microsoft.com/office/excel/2006/main">
          <x14:cfRule type="expression" priority="2646" stopIfTrue="1" id="{C5A9C117-4837-430B-B514-4335555D5E6E}">
            <xm:f>'[List &amp; Database_SOP.xlsx]11#'!#REF! &lt;= NOW()+30</xm:f>
            <x14:dxf>
              <fill>
                <patternFill>
                  <bgColor theme="9" tint="0.79998168889431442"/>
                </patternFill>
              </fill>
            </x14:dxf>
          </x14:cfRule>
          <xm:sqref>D11:D12</xm:sqref>
        </x14:conditionalFormatting>
        <x14:conditionalFormatting xmlns:xm="http://schemas.microsoft.com/office/excel/2006/main">
          <x14:cfRule type="expression" priority="2645" stopIfTrue="1" id="{39C49C98-E80A-47D7-A58C-8DECB5B8016F}">
            <xm:f>'[List &amp; Database_SOP.xlsx]11#'!#REF! &lt;= NOW()+30</xm:f>
            <x14:dxf>
              <fill>
                <patternFill>
                  <bgColor theme="9" tint="0.79998168889431442"/>
                </patternFill>
              </fill>
            </x14:dxf>
          </x14:cfRule>
          <xm:sqref>D13</xm:sqref>
        </x14:conditionalFormatting>
        <x14:conditionalFormatting xmlns:xm="http://schemas.microsoft.com/office/excel/2006/main">
          <x14:cfRule type="cellIs" priority="2644" operator="lessThan" id="{8BB8E7B9-9AFE-4B61-B076-AF2DE1C1DA18}">
            <xm:f>Sheet2!$F$2</xm:f>
            <x14:dxf>
              <fill>
                <patternFill>
                  <bgColor rgb="FFFF0000"/>
                </patternFill>
              </fill>
            </x14:dxf>
          </x14:cfRule>
          <xm:sqref>S15</xm:sqref>
        </x14:conditionalFormatting>
        <x14:conditionalFormatting xmlns:xm="http://schemas.microsoft.com/office/excel/2006/main">
          <x14:cfRule type="containsText" priority="2638" operator="containsText" id="{970056BB-1B4A-4FC1-9655-D404E3AD264E}">
            <xm:f>NOT(ISERROR(SEARCH(Sheet2!$D$8,W15)))</xm:f>
            <xm:f>Sheet2!$D$8</xm:f>
            <x14:dxf>
              <fill>
                <patternFill>
                  <bgColor rgb="FFFF0000"/>
                </patternFill>
              </fill>
            </x14:dxf>
          </x14:cfRule>
          <x14:cfRule type="containsText" priority="2639" operator="containsText" id="{294522CE-7C4C-4243-9374-95C2BA1027CD}">
            <xm:f>NOT(ISERROR(SEARCH(Sheet2!$D$7,W15)))</xm:f>
            <xm:f>Sheet2!$D$7</xm:f>
            <x14:dxf>
              <fill>
                <patternFill>
                  <bgColor rgb="FF00B050"/>
                </patternFill>
              </fill>
            </x14:dxf>
          </x14:cfRule>
          <x14:cfRule type="containsText" priority="2640" operator="containsText" id="{79377531-E44D-4F2C-8334-BD9A35305A54}">
            <xm:f>NOT(ISERROR(SEARCH(Sheet2!$D$6,W15)))</xm:f>
            <xm:f>Sheet2!$D$6</xm:f>
            <x14:dxf>
              <fill>
                <patternFill>
                  <bgColor rgb="FFFFFF00"/>
                </patternFill>
              </fill>
            </x14:dxf>
          </x14:cfRule>
          <x14:cfRule type="containsText" priority="2641" operator="containsText" id="{94A527C6-4ED0-44F9-BDCD-47F59FEEE2EA}">
            <xm:f>NOT(ISERROR(SEARCH(Sheet2!$D$5,W15)))</xm:f>
            <xm:f>Sheet2!$D$5</xm:f>
            <x14:dxf>
              <fill>
                <patternFill>
                  <bgColor rgb="FFFFFF00"/>
                </patternFill>
              </fill>
            </x14:dxf>
          </x14:cfRule>
          <x14:cfRule type="containsText" priority="2642" operator="containsText" id="{4EBAA03B-5533-40B7-B7D6-76E22364EC00}">
            <xm:f>NOT(ISERROR(SEARCH(Sheet2!$D$4,W15)))</xm:f>
            <xm:f>Sheet2!$D$4</xm:f>
            <x14:dxf>
              <fill>
                <patternFill>
                  <bgColor rgb="FFFF0000"/>
                </patternFill>
              </fill>
            </x14:dxf>
          </x14:cfRule>
          <xm:sqref>W15:AC15</xm:sqref>
        </x14:conditionalFormatting>
        <x14:conditionalFormatting xmlns:xm="http://schemas.microsoft.com/office/excel/2006/main">
          <x14:cfRule type="expression" priority="2632" stopIfTrue="1" id="{039891EE-F9A1-433D-9D4A-09D58D65864D}">
            <xm:f>'[List &amp; Database_SOP.xlsx]11#'!#REF! &lt;= NOW()+30</xm:f>
            <x14:dxf>
              <fill>
                <patternFill>
                  <bgColor theme="9" tint="0.79998168889431442"/>
                </patternFill>
              </fill>
            </x14:dxf>
          </x14:cfRule>
          <xm:sqref>B15</xm:sqref>
        </x14:conditionalFormatting>
        <x14:conditionalFormatting xmlns:xm="http://schemas.microsoft.com/office/excel/2006/main">
          <x14:cfRule type="containsText" priority="2623" operator="containsText" id="{5AE09A13-97F9-44F8-ADA2-F50600EA42F0}">
            <xm:f>NOT(ISERROR(SEARCH(Sheet2!$D$8,W16)))</xm:f>
            <xm:f>Sheet2!$D$8</xm:f>
            <x14:dxf>
              <fill>
                <patternFill>
                  <bgColor rgb="FFFF0000"/>
                </patternFill>
              </fill>
            </x14:dxf>
          </x14:cfRule>
          <x14:cfRule type="containsText" priority="2624" operator="containsText" id="{55145E9B-C7C3-4D44-9D36-6AAC4ED40D39}">
            <xm:f>NOT(ISERROR(SEARCH(Sheet2!$D$7,W16)))</xm:f>
            <xm:f>Sheet2!$D$7</xm:f>
            <x14:dxf>
              <fill>
                <patternFill>
                  <bgColor rgb="FF00B050"/>
                </patternFill>
              </fill>
            </x14:dxf>
          </x14:cfRule>
          <x14:cfRule type="containsText" priority="2625" operator="containsText" id="{0A5EBF5C-4D6A-43D8-BF95-D7839BB80760}">
            <xm:f>NOT(ISERROR(SEARCH(Sheet2!$D$6,W16)))</xm:f>
            <xm:f>Sheet2!$D$6</xm:f>
            <x14:dxf>
              <fill>
                <patternFill>
                  <bgColor rgb="FFFFFF00"/>
                </patternFill>
              </fill>
            </x14:dxf>
          </x14:cfRule>
          <x14:cfRule type="containsText" priority="2626" operator="containsText" id="{2AD294D5-201C-47F8-827A-62616792CE9A}">
            <xm:f>NOT(ISERROR(SEARCH(Sheet2!$D$5,W16)))</xm:f>
            <xm:f>Sheet2!$D$5</xm:f>
            <x14:dxf>
              <fill>
                <patternFill>
                  <bgColor rgb="FFFFFF00"/>
                </patternFill>
              </fill>
            </x14:dxf>
          </x14:cfRule>
          <x14:cfRule type="containsText" priority="2627" operator="containsText" id="{6C506A80-7492-41DC-8455-DAA61871B630}">
            <xm:f>NOT(ISERROR(SEARCH(Sheet2!$D$4,W16)))</xm:f>
            <xm:f>Sheet2!$D$4</xm:f>
            <x14:dxf>
              <fill>
                <patternFill>
                  <bgColor rgb="FFFF0000"/>
                </patternFill>
              </fill>
            </x14:dxf>
          </x14:cfRule>
          <xm:sqref>W16:AC16</xm:sqref>
        </x14:conditionalFormatting>
        <x14:conditionalFormatting xmlns:xm="http://schemas.microsoft.com/office/excel/2006/main">
          <x14:cfRule type="containsText" priority="2611" operator="containsText" id="{0A7477A1-A85A-4B75-B335-5073449F4B4D}">
            <xm:f>NOT(ISERROR(SEARCH(Sheet2!$D$8,W16)))</xm:f>
            <xm:f>Sheet2!$D$8</xm:f>
            <x14:dxf>
              <fill>
                <patternFill>
                  <bgColor rgb="FFFF0000"/>
                </patternFill>
              </fill>
            </x14:dxf>
          </x14:cfRule>
          <x14:cfRule type="containsText" priority="2612" operator="containsText" id="{68EF3F0C-F87F-40E5-9844-C07B7C9BE046}">
            <xm:f>NOT(ISERROR(SEARCH(Sheet2!$D$7,W16)))</xm:f>
            <xm:f>Sheet2!$D$7</xm:f>
            <x14:dxf>
              <fill>
                <patternFill>
                  <bgColor rgb="FF00B050"/>
                </patternFill>
              </fill>
            </x14:dxf>
          </x14:cfRule>
          <x14:cfRule type="containsText" priority="2613" operator="containsText" id="{3705BDC4-BF0C-44A7-90E1-5E8BBD0AC78A}">
            <xm:f>NOT(ISERROR(SEARCH(Sheet2!$D$6,W16)))</xm:f>
            <xm:f>Sheet2!$D$6</xm:f>
            <x14:dxf>
              <fill>
                <patternFill>
                  <bgColor rgb="FFFFFF00"/>
                </patternFill>
              </fill>
            </x14:dxf>
          </x14:cfRule>
          <x14:cfRule type="containsText" priority="2614" operator="containsText" id="{52A73008-5C2D-4280-9F53-3DA2B8C09E53}">
            <xm:f>NOT(ISERROR(SEARCH(Sheet2!$D$5,W16)))</xm:f>
            <xm:f>Sheet2!$D$5</xm:f>
            <x14:dxf>
              <fill>
                <patternFill>
                  <bgColor rgb="FFFFFF00"/>
                </patternFill>
              </fill>
            </x14:dxf>
          </x14:cfRule>
          <x14:cfRule type="containsText" priority="2615" operator="containsText" id="{5E2073AE-82A3-42A0-8D8E-90BBC8089FB9}">
            <xm:f>NOT(ISERROR(SEARCH(Sheet2!$D$4,W16)))</xm:f>
            <xm:f>Sheet2!$D$4</xm:f>
            <x14:dxf>
              <fill>
                <patternFill>
                  <bgColor rgb="FFFF0000"/>
                </patternFill>
              </fill>
            </x14:dxf>
          </x14:cfRule>
          <xm:sqref>W16:AC16</xm:sqref>
        </x14:conditionalFormatting>
        <x14:conditionalFormatting xmlns:xm="http://schemas.microsoft.com/office/excel/2006/main">
          <x14:cfRule type="expression" priority="2605" stopIfTrue="1" id="{3D5B952A-CC5D-4507-AFF8-52E6600998AF}">
            <xm:f>'[List &amp; Database_SOP.xlsx]11#'!#REF! &lt;= NOW()+30</xm:f>
            <x14:dxf>
              <fill>
                <patternFill>
                  <bgColor theme="9" tint="0.79998168889431442"/>
                </patternFill>
              </fill>
            </x14:dxf>
          </x14:cfRule>
          <xm:sqref>B16</xm:sqref>
        </x14:conditionalFormatting>
        <x14:conditionalFormatting xmlns:xm="http://schemas.microsoft.com/office/excel/2006/main">
          <x14:cfRule type="cellIs" priority="2602" operator="lessThan" id="{07DEBF3A-07A5-4CFA-B72F-7A0DC7FE8671}">
            <xm:f>Sheet2!$F$2</xm:f>
            <x14:dxf>
              <fill>
                <patternFill>
                  <bgColor rgb="FFFF0000"/>
                </patternFill>
              </fill>
            </x14:dxf>
          </x14:cfRule>
          <xm:sqref>S16</xm:sqref>
        </x14:conditionalFormatting>
        <x14:conditionalFormatting xmlns:xm="http://schemas.microsoft.com/office/excel/2006/main">
          <x14:cfRule type="containsText" priority="2596" operator="containsText" id="{5AF7BDB3-C92B-43B4-B8D7-BB7D54A322BF}">
            <xm:f>NOT(ISERROR(SEARCH(Sheet2!$D$8,W17)))</xm:f>
            <xm:f>Sheet2!$D$8</xm:f>
            <x14:dxf>
              <fill>
                <patternFill>
                  <bgColor rgb="FFFF0000"/>
                </patternFill>
              </fill>
            </x14:dxf>
          </x14:cfRule>
          <x14:cfRule type="containsText" priority="2597" operator="containsText" id="{C94ED676-74DB-4CC5-8997-8FD89743144D}">
            <xm:f>NOT(ISERROR(SEARCH(Sheet2!$D$7,W17)))</xm:f>
            <xm:f>Sheet2!$D$7</xm:f>
            <x14:dxf>
              <fill>
                <patternFill>
                  <bgColor rgb="FF00B050"/>
                </patternFill>
              </fill>
            </x14:dxf>
          </x14:cfRule>
          <x14:cfRule type="containsText" priority="2598" operator="containsText" id="{149865DD-7D0F-48AB-99BC-2F1E0285504F}">
            <xm:f>NOT(ISERROR(SEARCH(Sheet2!$D$6,W17)))</xm:f>
            <xm:f>Sheet2!$D$6</xm:f>
            <x14:dxf>
              <fill>
                <patternFill>
                  <bgColor rgb="FFFFFF00"/>
                </patternFill>
              </fill>
            </x14:dxf>
          </x14:cfRule>
          <x14:cfRule type="containsText" priority="2599" operator="containsText" id="{3294611C-4EB0-4D2E-8B2A-793BAE04ED74}">
            <xm:f>NOT(ISERROR(SEARCH(Sheet2!$D$5,W17)))</xm:f>
            <xm:f>Sheet2!$D$5</xm:f>
            <x14:dxf>
              <fill>
                <patternFill>
                  <bgColor rgb="FFFFFF00"/>
                </patternFill>
              </fill>
            </x14:dxf>
          </x14:cfRule>
          <x14:cfRule type="containsText" priority="2600" operator="containsText" id="{31C29B01-4CC8-4BC6-8884-1C08B91B357C}">
            <xm:f>NOT(ISERROR(SEARCH(Sheet2!$D$4,W17)))</xm:f>
            <xm:f>Sheet2!$D$4</xm:f>
            <x14:dxf>
              <fill>
                <patternFill>
                  <bgColor rgb="FFFF0000"/>
                </patternFill>
              </fill>
            </x14:dxf>
          </x14:cfRule>
          <xm:sqref>W17:AC17</xm:sqref>
        </x14:conditionalFormatting>
        <x14:conditionalFormatting xmlns:xm="http://schemas.microsoft.com/office/excel/2006/main">
          <x14:cfRule type="containsText" priority="2586" operator="containsText" id="{64629BDF-786B-4BE7-A2C0-9BAAE9F71C02}">
            <xm:f>NOT(ISERROR(SEARCH(Sheet2!$D$8,W17)))</xm:f>
            <xm:f>Sheet2!$D$8</xm:f>
            <x14:dxf>
              <fill>
                <patternFill>
                  <bgColor rgb="FFFF0000"/>
                </patternFill>
              </fill>
            </x14:dxf>
          </x14:cfRule>
          <x14:cfRule type="containsText" priority="2587" operator="containsText" id="{D46D3296-8FBA-4F07-A55D-A2A857F20E0A}">
            <xm:f>NOT(ISERROR(SEARCH(Sheet2!$D$7,W17)))</xm:f>
            <xm:f>Sheet2!$D$7</xm:f>
            <x14:dxf>
              <fill>
                <patternFill>
                  <bgColor rgb="FF00B050"/>
                </patternFill>
              </fill>
            </x14:dxf>
          </x14:cfRule>
          <x14:cfRule type="containsText" priority="2588" operator="containsText" id="{0166272F-0C22-4249-9773-628058506712}">
            <xm:f>NOT(ISERROR(SEARCH(Sheet2!$D$6,W17)))</xm:f>
            <xm:f>Sheet2!$D$6</xm:f>
            <x14:dxf>
              <fill>
                <patternFill>
                  <bgColor rgb="FFFFFF00"/>
                </patternFill>
              </fill>
            </x14:dxf>
          </x14:cfRule>
          <x14:cfRule type="containsText" priority="2589" operator="containsText" id="{14327C12-AABB-448F-8462-B32E188F8BAC}">
            <xm:f>NOT(ISERROR(SEARCH(Sheet2!$D$5,W17)))</xm:f>
            <xm:f>Sheet2!$D$5</xm:f>
            <x14:dxf>
              <fill>
                <patternFill>
                  <bgColor rgb="FFFFFF00"/>
                </patternFill>
              </fill>
            </x14:dxf>
          </x14:cfRule>
          <x14:cfRule type="containsText" priority="2590" operator="containsText" id="{4340A39F-7CE9-44BA-B1C0-67FF0588EE29}">
            <xm:f>NOT(ISERROR(SEARCH(Sheet2!$D$4,W17)))</xm:f>
            <xm:f>Sheet2!$D$4</xm:f>
            <x14:dxf>
              <fill>
                <patternFill>
                  <bgColor rgb="FFFF0000"/>
                </patternFill>
              </fill>
            </x14:dxf>
          </x14:cfRule>
          <xm:sqref>W17:AC17</xm:sqref>
        </x14:conditionalFormatting>
        <x14:conditionalFormatting xmlns:xm="http://schemas.microsoft.com/office/excel/2006/main">
          <x14:cfRule type="expression" priority="2580" stopIfTrue="1" id="{E175CA5E-0CAB-4FCF-931F-BFA3379A8F46}">
            <xm:f>'[List &amp; Database_SOP.xlsx]11#'!#REF! &lt;= NOW()+30</xm:f>
            <x14:dxf>
              <fill>
                <patternFill>
                  <bgColor theme="9" tint="0.79998168889431442"/>
                </patternFill>
              </fill>
            </x14:dxf>
          </x14:cfRule>
          <xm:sqref>B17</xm:sqref>
        </x14:conditionalFormatting>
        <x14:conditionalFormatting xmlns:xm="http://schemas.microsoft.com/office/excel/2006/main">
          <x14:cfRule type="cellIs" priority="2577" operator="lessThan" id="{2BC60033-D77F-4C0F-9FFB-138979E08E31}">
            <xm:f>Sheet2!$F$2</xm:f>
            <x14:dxf>
              <fill>
                <patternFill>
                  <bgColor rgb="FFFF0000"/>
                </patternFill>
              </fill>
            </x14:dxf>
          </x14:cfRule>
          <xm:sqref>S17</xm:sqref>
        </x14:conditionalFormatting>
        <x14:conditionalFormatting xmlns:xm="http://schemas.microsoft.com/office/excel/2006/main">
          <x14:cfRule type="cellIs" priority="2475" operator="lessThan" id="{A1A8998B-0A80-4C8F-B0E9-567EEEFC7B7A}">
            <xm:f>Sheet2!$F$2</xm:f>
            <x14:dxf>
              <fill>
                <patternFill>
                  <bgColor rgb="FFFF0000"/>
                </patternFill>
              </fill>
            </x14:dxf>
          </x14:cfRule>
          <xm:sqref>S18</xm:sqref>
        </x14:conditionalFormatting>
        <x14:conditionalFormatting xmlns:xm="http://schemas.microsoft.com/office/excel/2006/main">
          <x14:cfRule type="containsText" priority="2469" operator="containsText" id="{D9A123FF-9787-4870-ADB0-368C00C63B35}">
            <xm:f>NOT(ISERROR(SEARCH(Sheet2!$D$8,W18)))</xm:f>
            <xm:f>Sheet2!$D$8</xm:f>
            <x14:dxf>
              <fill>
                <patternFill>
                  <bgColor rgb="FFFF0000"/>
                </patternFill>
              </fill>
            </x14:dxf>
          </x14:cfRule>
          <x14:cfRule type="containsText" priority="2470" operator="containsText" id="{4D352EAA-EAD1-420B-B176-63F0F0A04506}">
            <xm:f>NOT(ISERROR(SEARCH(Sheet2!$D$7,W18)))</xm:f>
            <xm:f>Sheet2!$D$7</xm:f>
            <x14:dxf>
              <fill>
                <patternFill>
                  <bgColor rgb="FF00B050"/>
                </patternFill>
              </fill>
            </x14:dxf>
          </x14:cfRule>
          <x14:cfRule type="containsText" priority="2471" operator="containsText" id="{0DE146CA-DD86-4CB1-839E-3B93E70CF2F9}">
            <xm:f>NOT(ISERROR(SEARCH(Sheet2!$D$6,W18)))</xm:f>
            <xm:f>Sheet2!$D$6</xm:f>
            <x14:dxf>
              <fill>
                <patternFill>
                  <bgColor rgb="FFFFFF00"/>
                </patternFill>
              </fill>
            </x14:dxf>
          </x14:cfRule>
          <x14:cfRule type="containsText" priority="2472" operator="containsText" id="{D11C2755-B62A-4DBA-A097-8CE4B37E8454}">
            <xm:f>NOT(ISERROR(SEARCH(Sheet2!$D$5,W18)))</xm:f>
            <xm:f>Sheet2!$D$5</xm:f>
            <x14:dxf>
              <fill>
                <patternFill>
                  <bgColor rgb="FFFFFF00"/>
                </patternFill>
              </fill>
            </x14:dxf>
          </x14:cfRule>
          <x14:cfRule type="containsText" priority="2473" operator="containsText" id="{7F327C89-08EE-42AB-BF18-1122B65AFDAA}">
            <xm:f>NOT(ISERROR(SEARCH(Sheet2!$D$4,W18)))</xm:f>
            <xm:f>Sheet2!$D$4</xm:f>
            <x14:dxf>
              <fill>
                <patternFill>
                  <bgColor rgb="FFFF0000"/>
                </patternFill>
              </fill>
            </x14:dxf>
          </x14:cfRule>
          <xm:sqref>W18:AC18</xm:sqref>
        </x14:conditionalFormatting>
        <x14:conditionalFormatting xmlns:xm="http://schemas.microsoft.com/office/excel/2006/main">
          <x14:cfRule type="cellIs" priority="2463" operator="lessThan" id="{6BD9FB52-3320-431B-97CA-E6F75AA8B428}">
            <xm:f>Sheet2!$F$2</xm:f>
            <x14:dxf>
              <fill>
                <patternFill>
                  <bgColor rgb="FFFF0000"/>
                </patternFill>
              </fill>
            </x14:dxf>
          </x14:cfRule>
          <xm:sqref>S18</xm:sqref>
        </x14:conditionalFormatting>
        <x14:conditionalFormatting xmlns:xm="http://schemas.microsoft.com/office/excel/2006/main">
          <x14:cfRule type="containsText" priority="2457" operator="containsText" id="{5D70674D-3593-4DB5-B9B9-CDC8ABD718FB}">
            <xm:f>NOT(ISERROR(SEARCH(Sheet2!$D$8,W18)))</xm:f>
            <xm:f>Sheet2!$D$8</xm:f>
            <x14:dxf>
              <fill>
                <patternFill>
                  <bgColor rgb="FFFF0000"/>
                </patternFill>
              </fill>
            </x14:dxf>
          </x14:cfRule>
          <x14:cfRule type="containsText" priority="2458" operator="containsText" id="{7AD9B9E8-27CA-4FA9-84F6-2AED2833FE96}">
            <xm:f>NOT(ISERROR(SEARCH(Sheet2!$D$7,W18)))</xm:f>
            <xm:f>Sheet2!$D$7</xm:f>
            <x14:dxf>
              <fill>
                <patternFill>
                  <bgColor rgb="FF00B050"/>
                </patternFill>
              </fill>
            </x14:dxf>
          </x14:cfRule>
          <x14:cfRule type="containsText" priority="2459" operator="containsText" id="{F62118C3-1CBA-473A-A7AA-9EAE7C2E7F24}">
            <xm:f>NOT(ISERROR(SEARCH(Sheet2!$D$6,W18)))</xm:f>
            <xm:f>Sheet2!$D$6</xm:f>
            <x14:dxf>
              <fill>
                <patternFill>
                  <bgColor rgb="FFFFFF00"/>
                </patternFill>
              </fill>
            </x14:dxf>
          </x14:cfRule>
          <x14:cfRule type="containsText" priority="2460" operator="containsText" id="{EC23DDA4-FDFB-448E-A8D1-169BA3D7F5CF}">
            <xm:f>NOT(ISERROR(SEARCH(Sheet2!$D$5,W18)))</xm:f>
            <xm:f>Sheet2!$D$5</xm:f>
            <x14:dxf>
              <fill>
                <patternFill>
                  <bgColor rgb="FFFFFF00"/>
                </patternFill>
              </fill>
            </x14:dxf>
          </x14:cfRule>
          <x14:cfRule type="containsText" priority="2461" operator="containsText" id="{4C576321-687F-46A7-B0B0-6188964297B2}">
            <xm:f>NOT(ISERROR(SEARCH(Sheet2!$D$4,W18)))</xm:f>
            <xm:f>Sheet2!$D$4</xm:f>
            <x14:dxf>
              <fill>
                <patternFill>
                  <bgColor rgb="FFFF0000"/>
                </patternFill>
              </fill>
            </x14:dxf>
          </x14:cfRule>
          <xm:sqref>W18:AC18</xm:sqref>
        </x14:conditionalFormatting>
        <x14:conditionalFormatting xmlns:xm="http://schemas.microsoft.com/office/excel/2006/main">
          <x14:cfRule type="containsText" priority="2447" operator="containsText" id="{76CE42CA-94D4-460F-B6F7-61B7E634C5B0}">
            <xm:f>NOT(ISERROR(SEARCH(Sheet2!$D$8,W18)))</xm:f>
            <xm:f>Sheet2!$D$8</xm:f>
            <x14:dxf>
              <fill>
                <patternFill>
                  <bgColor rgb="FFFF0000"/>
                </patternFill>
              </fill>
            </x14:dxf>
          </x14:cfRule>
          <x14:cfRule type="containsText" priority="2448" operator="containsText" id="{718D14F6-A1B1-465E-ADB7-B1EE8C389D78}">
            <xm:f>NOT(ISERROR(SEARCH(Sheet2!$D$7,W18)))</xm:f>
            <xm:f>Sheet2!$D$7</xm:f>
            <x14:dxf>
              <fill>
                <patternFill>
                  <bgColor rgb="FF00B050"/>
                </patternFill>
              </fill>
            </x14:dxf>
          </x14:cfRule>
          <x14:cfRule type="containsText" priority="2449" operator="containsText" id="{66F39D4C-35B3-47C0-A701-4B84B98BC6D9}">
            <xm:f>NOT(ISERROR(SEARCH(Sheet2!$D$6,W18)))</xm:f>
            <xm:f>Sheet2!$D$6</xm:f>
            <x14:dxf>
              <fill>
                <patternFill>
                  <bgColor rgb="FFFFFF00"/>
                </patternFill>
              </fill>
            </x14:dxf>
          </x14:cfRule>
          <x14:cfRule type="containsText" priority="2450" operator="containsText" id="{4FA75ECE-848E-4E1D-B2FA-196885D556E0}">
            <xm:f>NOT(ISERROR(SEARCH(Sheet2!$D$5,W18)))</xm:f>
            <xm:f>Sheet2!$D$5</xm:f>
            <x14:dxf>
              <fill>
                <patternFill>
                  <bgColor rgb="FFFFFF00"/>
                </patternFill>
              </fill>
            </x14:dxf>
          </x14:cfRule>
          <x14:cfRule type="containsText" priority="2451" operator="containsText" id="{63DB2FBC-F504-4834-ADFB-951C2CB15BF0}">
            <xm:f>NOT(ISERROR(SEARCH(Sheet2!$D$4,W18)))</xm:f>
            <xm:f>Sheet2!$D$4</xm:f>
            <x14:dxf>
              <fill>
                <patternFill>
                  <bgColor rgb="FFFF0000"/>
                </patternFill>
              </fill>
            </x14:dxf>
          </x14:cfRule>
          <xm:sqref>W18:AC18</xm:sqref>
        </x14:conditionalFormatting>
        <x14:conditionalFormatting xmlns:xm="http://schemas.microsoft.com/office/excel/2006/main">
          <x14:cfRule type="containsText" priority="2437" operator="containsText" id="{A86B674F-0EA0-4B78-9C75-CFC5D0DA8A42}">
            <xm:f>NOT(ISERROR(SEARCH(Sheet2!$D$8,W18)))</xm:f>
            <xm:f>Sheet2!$D$8</xm:f>
            <x14:dxf>
              <fill>
                <patternFill>
                  <bgColor rgb="FFFF0000"/>
                </patternFill>
              </fill>
            </x14:dxf>
          </x14:cfRule>
          <x14:cfRule type="containsText" priority="2438" operator="containsText" id="{8A08B27F-B427-49E9-A6F7-786DDD8B0C21}">
            <xm:f>NOT(ISERROR(SEARCH(Sheet2!$D$7,W18)))</xm:f>
            <xm:f>Sheet2!$D$7</xm:f>
            <x14:dxf>
              <fill>
                <patternFill>
                  <bgColor rgb="FF00B050"/>
                </patternFill>
              </fill>
            </x14:dxf>
          </x14:cfRule>
          <x14:cfRule type="containsText" priority="2439" operator="containsText" id="{BCC998B4-9DC8-409F-B233-61C8A5AC2ABD}">
            <xm:f>NOT(ISERROR(SEARCH(Sheet2!$D$6,W18)))</xm:f>
            <xm:f>Sheet2!$D$6</xm:f>
            <x14:dxf>
              <fill>
                <patternFill>
                  <bgColor rgb="FFFFFF00"/>
                </patternFill>
              </fill>
            </x14:dxf>
          </x14:cfRule>
          <x14:cfRule type="containsText" priority="2440" operator="containsText" id="{B6DC52CE-4302-487C-9A5C-B531C784FA45}">
            <xm:f>NOT(ISERROR(SEARCH(Sheet2!$D$5,W18)))</xm:f>
            <xm:f>Sheet2!$D$5</xm:f>
            <x14:dxf>
              <fill>
                <patternFill>
                  <bgColor rgb="FFFFFF00"/>
                </patternFill>
              </fill>
            </x14:dxf>
          </x14:cfRule>
          <x14:cfRule type="containsText" priority="2441" operator="containsText" id="{59364684-2142-4BA9-AD6E-A6497A1805D1}">
            <xm:f>NOT(ISERROR(SEARCH(Sheet2!$D$4,W18)))</xm:f>
            <xm:f>Sheet2!$D$4</xm:f>
            <x14:dxf>
              <fill>
                <patternFill>
                  <bgColor rgb="FFFF0000"/>
                </patternFill>
              </fill>
            </x14:dxf>
          </x14:cfRule>
          <xm:sqref>W18:AC18</xm:sqref>
        </x14:conditionalFormatting>
        <x14:conditionalFormatting xmlns:xm="http://schemas.microsoft.com/office/excel/2006/main">
          <x14:cfRule type="expression" priority="2431" stopIfTrue="1" id="{8502FA50-91F5-4F19-912C-FF36F24D97C0}">
            <xm:f>'[List &amp; Database_SOP.xlsx]11#'!#REF! &lt;= NOW()+30</xm:f>
            <x14:dxf>
              <fill>
                <patternFill>
                  <bgColor theme="9" tint="0.79998168889431442"/>
                </patternFill>
              </fill>
            </x14:dxf>
          </x14:cfRule>
          <xm:sqref>B18</xm:sqref>
        </x14:conditionalFormatting>
        <x14:conditionalFormatting xmlns:xm="http://schemas.microsoft.com/office/excel/2006/main">
          <x14:cfRule type="cellIs" priority="2428" operator="lessThan" id="{5495824E-41DD-49BA-A6FB-C08C38C0A461}">
            <xm:f>Sheet2!$F$2</xm:f>
            <x14:dxf>
              <fill>
                <patternFill>
                  <bgColor rgb="FFFF0000"/>
                </patternFill>
              </fill>
            </x14:dxf>
          </x14:cfRule>
          <xm:sqref>S18</xm:sqref>
        </x14:conditionalFormatting>
        <x14:conditionalFormatting xmlns:xm="http://schemas.microsoft.com/office/excel/2006/main">
          <x14:cfRule type="cellIs" priority="2417" operator="lessThan" id="{58B03466-3E41-4976-938D-EB5A54CA283C}">
            <xm:f>Sheet2!$F$2</xm:f>
            <x14:dxf>
              <fill>
                <patternFill>
                  <bgColor rgb="FFFF0000"/>
                </patternFill>
              </fill>
            </x14:dxf>
          </x14:cfRule>
          <xm:sqref>S19</xm:sqref>
        </x14:conditionalFormatting>
        <x14:conditionalFormatting xmlns:xm="http://schemas.microsoft.com/office/excel/2006/main">
          <x14:cfRule type="containsText" priority="2411" operator="containsText" id="{73967AA9-AB3E-413E-B6A2-53F8BED07BC5}">
            <xm:f>NOT(ISERROR(SEARCH(Sheet2!$D$8,W19)))</xm:f>
            <xm:f>Sheet2!$D$8</xm:f>
            <x14:dxf>
              <fill>
                <patternFill>
                  <bgColor rgb="FFFF0000"/>
                </patternFill>
              </fill>
            </x14:dxf>
          </x14:cfRule>
          <x14:cfRule type="containsText" priority="2412" operator="containsText" id="{F6F7A7A1-FD89-4A98-A38E-BA5B4BF6BD04}">
            <xm:f>NOT(ISERROR(SEARCH(Sheet2!$D$7,W19)))</xm:f>
            <xm:f>Sheet2!$D$7</xm:f>
            <x14:dxf>
              <fill>
                <patternFill>
                  <bgColor rgb="FF00B050"/>
                </patternFill>
              </fill>
            </x14:dxf>
          </x14:cfRule>
          <x14:cfRule type="containsText" priority="2413" operator="containsText" id="{537A62AB-C1C0-45F1-A0B5-4D5BF5BEABE5}">
            <xm:f>NOT(ISERROR(SEARCH(Sheet2!$D$6,W19)))</xm:f>
            <xm:f>Sheet2!$D$6</xm:f>
            <x14:dxf>
              <fill>
                <patternFill>
                  <bgColor rgb="FFFFFF00"/>
                </patternFill>
              </fill>
            </x14:dxf>
          </x14:cfRule>
          <x14:cfRule type="containsText" priority="2414" operator="containsText" id="{E3605112-C9BA-4BEB-8B4A-3F35A9DC15D6}">
            <xm:f>NOT(ISERROR(SEARCH(Sheet2!$D$5,W19)))</xm:f>
            <xm:f>Sheet2!$D$5</xm:f>
            <x14:dxf>
              <fill>
                <patternFill>
                  <bgColor rgb="FFFFFF00"/>
                </patternFill>
              </fill>
            </x14:dxf>
          </x14:cfRule>
          <x14:cfRule type="containsText" priority="2415" operator="containsText" id="{C4706DE4-614B-47B2-9FAD-0F0FE56E5BBE}">
            <xm:f>NOT(ISERROR(SEARCH(Sheet2!$D$4,W19)))</xm:f>
            <xm:f>Sheet2!$D$4</xm:f>
            <x14:dxf>
              <fill>
                <patternFill>
                  <bgColor rgb="FFFF0000"/>
                </patternFill>
              </fill>
            </x14:dxf>
          </x14:cfRule>
          <xm:sqref>W19:AC19</xm:sqref>
        </x14:conditionalFormatting>
        <x14:conditionalFormatting xmlns:xm="http://schemas.microsoft.com/office/excel/2006/main">
          <x14:cfRule type="containsText" priority="2401" operator="containsText" id="{5971C2C9-F660-4CF5-BAFB-DD6EDA9E1EDA}">
            <xm:f>NOT(ISERROR(SEARCH(Sheet2!$D$8,W19)))</xm:f>
            <xm:f>Sheet2!$D$8</xm:f>
            <x14:dxf>
              <fill>
                <patternFill>
                  <bgColor rgb="FFFF0000"/>
                </patternFill>
              </fill>
            </x14:dxf>
          </x14:cfRule>
          <x14:cfRule type="containsText" priority="2402" operator="containsText" id="{1B19F7A4-BEF1-4C96-878B-6B66FD1811F9}">
            <xm:f>NOT(ISERROR(SEARCH(Sheet2!$D$7,W19)))</xm:f>
            <xm:f>Sheet2!$D$7</xm:f>
            <x14:dxf>
              <fill>
                <patternFill>
                  <bgColor rgb="FF00B050"/>
                </patternFill>
              </fill>
            </x14:dxf>
          </x14:cfRule>
          <x14:cfRule type="containsText" priority="2403" operator="containsText" id="{E03CA5B7-3E83-4E9E-8AA6-7C640F10DD82}">
            <xm:f>NOT(ISERROR(SEARCH(Sheet2!$D$6,W19)))</xm:f>
            <xm:f>Sheet2!$D$6</xm:f>
            <x14:dxf>
              <fill>
                <patternFill>
                  <bgColor rgb="FFFFFF00"/>
                </patternFill>
              </fill>
            </x14:dxf>
          </x14:cfRule>
          <x14:cfRule type="containsText" priority="2404" operator="containsText" id="{A62D0DDE-E5A5-4704-9C41-76C423BF7A71}">
            <xm:f>NOT(ISERROR(SEARCH(Sheet2!$D$5,W19)))</xm:f>
            <xm:f>Sheet2!$D$5</xm:f>
            <x14:dxf>
              <fill>
                <patternFill>
                  <bgColor rgb="FFFFFF00"/>
                </patternFill>
              </fill>
            </x14:dxf>
          </x14:cfRule>
          <x14:cfRule type="containsText" priority="2405" operator="containsText" id="{E0A11783-8C9F-456E-A4C8-33703C3DE918}">
            <xm:f>NOT(ISERROR(SEARCH(Sheet2!$D$4,W19)))</xm:f>
            <xm:f>Sheet2!$D$4</xm:f>
            <x14:dxf>
              <fill>
                <patternFill>
                  <bgColor rgb="FFFF0000"/>
                </patternFill>
              </fill>
            </x14:dxf>
          </x14:cfRule>
          <xm:sqref>W19:AC19</xm:sqref>
        </x14:conditionalFormatting>
        <x14:conditionalFormatting xmlns:xm="http://schemas.microsoft.com/office/excel/2006/main">
          <x14:cfRule type="containsText" priority="2391" operator="containsText" id="{4D849446-8123-45CC-AF7A-6C507D61296B}">
            <xm:f>NOT(ISERROR(SEARCH(Sheet2!$D$8,W19)))</xm:f>
            <xm:f>Sheet2!$D$8</xm:f>
            <x14:dxf>
              <fill>
                <patternFill>
                  <bgColor rgb="FFFF0000"/>
                </patternFill>
              </fill>
            </x14:dxf>
          </x14:cfRule>
          <x14:cfRule type="containsText" priority="2392" operator="containsText" id="{14AB9BCC-7CF0-4233-A859-C8074CCF8D91}">
            <xm:f>NOT(ISERROR(SEARCH(Sheet2!$D$7,W19)))</xm:f>
            <xm:f>Sheet2!$D$7</xm:f>
            <x14:dxf>
              <fill>
                <patternFill>
                  <bgColor rgb="FF00B050"/>
                </patternFill>
              </fill>
            </x14:dxf>
          </x14:cfRule>
          <x14:cfRule type="containsText" priority="2393" operator="containsText" id="{EB399D17-8895-4C59-8E1B-351BD8182732}">
            <xm:f>NOT(ISERROR(SEARCH(Sheet2!$D$6,W19)))</xm:f>
            <xm:f>Sheet2!$D$6</xm:f>
            <x14:dxf>
              <fill>
                <patternFill>
                  <bgColor rgb="FFFFFF00"/>
                </patternFill>
              </fill>
            </x14:dxf>
          </x14:cfRule>
          <x14:cfRule type="containsText" priority="2394" operator="containsText" id="{E3E4BFB4-4124-478B-BBF1-E350C1D588F6}">
            <xm:f>NOT(ISERROR(SEARCH(Sheet2!$D$5,W19)))</xm:f>
            <xm:f>Sheet2!$D$5</xm:f>
            <x14:dxf>
              <fill>
                <patternFill>
                  <bgColor rgb="FFFFFF00"/>
                </patternFill>
              </fill>
            </x14:dxf>
          </x14:cfRule>
          <x14:cfRule type="containsText" priority="2395" operator="containsText" id="{1D3D8505-6A7F-4B5B-B036-8F1B4F3BA1E1}">
            <xm:f>NOT(ISERROR(SEARCH(Sheet2!$D$4,W19)))</xm:f>
            <xm:f>Sheet2!$D$4</xm:f>
            <x14:dxf>
              <fill>
                <patternFill>
                  <bgColor rgb="FFFF0000"/>
                </patternFill>
              </fill>
            </x14:dxf>
          </x14:cfRule>
          <xm:sqref>W19:AC19</xm:sqref>
        </x14:conditionalFormatting>
        <x14:conditionalFormatting xmlns:xm="http://schemas.microsoft.com/office/excel/2006/main">
          <x14:cfRule type="expression" priority="2385" stopIfTrue="1" id="{B5323F0F-726A-4B34-879E-31C08CE59BBB}">
            <xm:f>'[List &amp; Database_SOP.xlsx]11#'!#REF! &lt;= NOW()+30</xm:f>
            <x14:dxf>
              <fill>
                <patternFill>
                  <bgColor theme="9" tint="0.79998168889431442"/>
                </patternFill>
              </fill>
            </x14:dxf>
          </x14:cfRule>
          <xm:sqref>B19</xm:sqref>
        </x14:conditionalFormatting>
        <x14:conditionalFormatting xmlns:xm="http://schemas.microsoft.com/office/excel/2006/main">
          <x14:cfRule type="cellIs" priority="2382" operator="lessThan" id="{76BB07D1-8F80-4C55-B6FD-E76D85B69446}">
            <xm:f>Sheet2!$F$2</xm:f>
            <x14:dxf>
              <fill>
                <patternFill>
                  <bgColor rgb="FFFF0000"/>
                </patternFill>
              </fill>
            </x14:dxf>
          </x14:cfRule>
          <xm:sqref>S19</xm:sqref>
        </x14:conditionalFormatting>
        <x14:conditionalFormatting xmlns:xm="http://schemas.microsoft.com/office/excel/2006/main">
          <x14:cfRule type="cellIs" priority="2371" operator="lessThan" id="{46CB429F-A61A-4B8A-88C7-1AD3B31015D9}">
            <xm:f>Sheet2!$F$2</xm:f>
            <x14:dxf>
              <fill>
                <patternFill>
                  <bgColor rgb="FFFF0000"/>
                </patternFill>
              </fill>
            </x14:dxf>
          </x14:cfRule>
          <xm:sqref>S24</xm:sqref>
        </x14:conditionalFormatting>
        <x14:conditionalFormatting xmlns:xm="http://schemas.microsoft.com/office/excel/2006/main">
          <x14:cfRule type="containsText" priority="2365" operator="containsText" id="{154CEE3F-EA5F-4E79-898F-D1BDDAA70684}">
            <xm:f>NOT(ISERROR(SEARCH(Sheet2!$D$8,W24)))</xm:f>
            <xm:f>Sheet2!$D$8</xm:f>
            <x14:dxf>
              <fill>
                <patternFill>
                  <bgColor rgb="FFFF0000"/>
                </patternFill>
              </fill>
            </x14:dxf>
          </x14:cfRule>
          <x14:cfRule type="containsText" priority="2366" operator="containsText" id="{7ADEF4D5-D351-4830-BB24-DCFF20B3C778}">
            <xm:f>NOT(ISERROR(SEARCH(Sheet2!$D$7,W24)))</xm:f>
            <xm:f>Sheet2!$D$7</xm:f>
            <x14:dxf>
              <fill>
                <patternFill>
                  <bgColor rgb="FF00B050"/>
                </patternFill>
              </fill>
            </x14:dxf>
          </x14:cfRule>
          <x14:cfRule type="containsText" priority="2367" operator="containsText" id="{47DD4EB1-3AC4-4F8D-9BCD-BB1F38868124}">
            <xm:f>NOT(ISERROR(SEARCH(Sheet2!$D$6,W24)))</xm:f>
            <xm:f>Sheet2!$D$6</xm:f>
            <x14:dxf>
              <fill>
                <patternFill>
                  <bgColor rgb="FFFFFF00"/>
                </patternFill>
              </fill>
            </x14:dxf>
          </x14:cfRule>
          <x14:cfRule type="containsText" priority="2368" operator="containsText" id="{9DCC8E37-8338-4868-AD57-15AF230F88CE}">
            <xm:f>NOT(ISERROR(SEARCH(Sheet2!$D$5,W24)))</xm:f>
            <xm:f>Sheet2!$D$5</xm:f>
            <x14:dxf>
              <fill>
                <patternFill>
                  <bgColor rgb="FFFFFF00"/>
                </patternFill>
              </fill>
            </x14:dxf>
          </x14:cfRule>
          <x14:cfRule type="containsText" priority="2369" operator="containsText" id="{68981B1D-B109-4CE5-80E3-61189CD2ABAD}">
            <xm:f>NOT(ISERROR(SEARCH(Sheet2!$D$4,W24)))</xm:f>
            <xm:f>Sheet2!$D$4</xm:f>
            <x14:dxf>
              <fill>
                <patternFill>
                  <bgColor rgb="FFFF0000"/>
                </patternFill>
              </fill>
            </x14:dxf>
          </x14:cfRule>
          <xm:sqref>W24:AC24</xm:sqref>
        </x14:conditionalFormatting>
        <x14:conditionalFormatting xmlns:xm="http://schemas.microsoft.com/office/excel/2006/main">
          <x14:cfRule type="containsText" priority="2355" operator="containsText" id="{56B96997-FD65-43A0-B358-1A44805FBD3E}">
            <xm:f>NOT(ISERROR(SEARCH(Sheet2!$D$8,W24)))</xm:f>
            <xm:f>Sheet2!$D$8</xm:f>
            <x14:dxf>
              <fill>
                <patternFill>
                  <bgColor rgb="FFFF0000"/>
                </patternFill>
              </fill>
            </x14:dxf>
          </x14:cfRule>
          <x14:cfRule type="containsText" priority="2356" operator="containsText" id="{20F3E928-5278-411C-987B-3E4219738DDE}">
            <xm:f>NOT(ISERROR(SEARCH(Sheet2!$D$7,W24)))</xm:f>
            <xm:f>Sheet2!$D$7</xm:f>
            <x14:dxf>
              <fill>
                <patternFill>
                  <bgColor rgb="FF00B050"/>
                </patternFill>
              </fill>
            </x14:dxf>
          </x14:cfRule>
          <x14:cfRule type="containsText" priority="2357" operator="containsText" id="{D20AB0D9-9B8B-4C72-B779-DBC52496A1D2}">
            <xm:f>NOT(ISERROR(SEARCH(Sheet2!$D$6,W24)))</xm:f>
            <xm:f>Sheet2!$D$6</xm:f>
            <x14:dxf>
              <fill>
                <patternFill>
                  <bgColor rgb="FFFFFF00"/>
                </patternFill>
              </fill>
            </x14:dxf>
          </x14:cfRule>
          <x14:cfRule type="containsText" priority="2358" operator="containsText" id="{D93A9E09-5D6C-4912-ABA5-9114C042F231}">
            <xm:f>NOT(ISERROR(SEARCH(Sheet2!$D$5,W24)))</xm:f>
            <xm:f>Sheet2!$D$5</xm:f>
            <x14:dxf>
              <fill>
                <patternFill>
                  <bgColor rgb="FFFFFF00"/>
                </patternFill>
              </fill>
            </x14:dxf>
          </x14:cfRule>
          <x14:cfRule type="containsText" priority="2359" operator="containsText" id="{EE87782B-3963-44FD-8222-E863AEDA18AB}">
            <xm:f>NOT(ISERROR(SEARCH(Sheet2!$D$4,W24)))</xm:f>
            <xm:f>Sheet2!$D$4</xm:f>
            <x14:dxf>
              <fill>
                <patternFill>
                  <bgColor rgb="FFFF0000"/>
                </patternFill>
              </fill>
            </x14:dxf>
          </x14:cfRule>
          <xm:sqref>W24:AC24</xm:sqref>
        </x14:conditionalFormatting>
        <x14:conditionalFormatting xmlns:xm="http://schemas.microsoft.com/office/excel/2006/main">
          <x14:cfRule type="containsText" priority="2345" operator="containsText" id="{3B6CB5C0-E425-40D0-89D3-6A268F7564FE}">
            <xm:f>NOT(ISERROR(SEARCH(Sheet2!$D$8,W24)))</xm:f>
            <xm:f>Sheet2!$D$8</xm:f>
            <x14:dxf>
              <fill>
                <patternFill>
                  <bgColor rgb="FFFF0000"/>
                </patternFill>
              </fill>
            </x14:dxf>
          </x14:cfRule>
          <x14:cfRule type="containsText" priority="2346" operator="containsText" id="{83F5043A-609A-4062-BAEA-28CBA8CF5B9A}">
            <xm:f>NOT(ISERROR(SEARCH(Sheet2!$D$7,W24)))</xm:f>
            <xm:f>Sheet2!$D$7</xm:f>
            <x14:dxf>
              <fill>
                <patternFill>
                  <bgColor rgb="FF00B050"/>
                </patternFill>
              </fill>
            </x14:dxf>
          </x14:cfRule>
          <x14:cfRule type="containsText" priority="2347" operator="containsText" id="{A6B0844A-7D8C-43AF-BA04-B14362225EFE}">
            <xm:f>NOT(ISERROR(SEARCH(Sheet2!$D$6,W24)))</xm:f>
            <xm:f>Sheet2!$D$6</xm:f>
            <x14:dxf>
              <fill>
                <patternFill>
                  <bgColor rgb="FFFFFF00"/>
                </patternFill>
              </fill>
            </x14:dxf>
          </x14:cfRule>
          <x14:cfRule type="containsText" priority="2348" operator="containsText" id="{DC47FB20-D1CE-4831-A390-F2176D7D4EC8}">
            <xm:f>NOT(ISERROR(SEARCH(Sheet2!$D$5,W24)))</xm:f>
            <xm:f>Sheet2!$D$5</xm:f>
            <x14:dxf>
              <fill>
                <patternFill>
                  <bgColor rgb="FFFFFF00"/>
                </patternFill>
              </fill>
            </x14:dxf>
          </x14:cfRule>
          <x14:cfRule type="containsText" priority="2349" operator="containsText" id="{F63E95B1-0F93-423F-A445-F408FF422192}">
            <xm:f>NOT(ISERROR(SEARCH(Sheet2!$D$4,W24)))</xm:f>
            <xm:f>Sheet2!$D$4</xm:f>
            <x14:dxf>
              <fill>
                <patternFill>
                  <bgColor rgb="FFFF0000"/>
                </patternFill>
              </fill>
            </x14:dxf>
          </x14:cfRule>
          <xm:sqref>W24:AC24</xm:sqref>
        </x14:conditionalFormatting>
        <x14:conditionalFormatting xmlns:xm="http://schemas.microsoft.com/office/excel/2006/main">
          <x14:cfRule type="expression" priority="2339" stopIfTrue="1" id="{87E2C7B8-9518-4A0B-9004-CD267BEEE25B}">
            <xm:f>'[List &amp; Database_SOP.xlsx]11#'!#REF! &lt;= NOW()+30</xm:f>
            <x14:dxf>
              <fill>
                <patternFill>
                  <bgColor theme="9" tint="0.79998168889431442"/>
                </patternFill>
              </fill>
            </x14:dxf>
          </x14:cfRule>
          <xm:sqref>B24</xm:sqref>
        </x14:conditionalFormatting>
        <x14:conditionalFormatting xmlns:xm="http://schemas.microsoft.com/office/excel/2006/main">
          <x14:cfRule type="cellIs" priority="2336" operator="lessThan" id="{1957103E-731C-463F-AA09-BD74EAA0A072}">
            <xm:f>Sheet2!$F$2</xm:f>
            <x14:dxf>
              <fill>
                <patternFill>
                  <bgColor rgb="FFFF0000"/>
                </patternFill>
              </fill>
            </x14:dxf>
          </x14:cfRule>
          <xm:sqref>S24</xm:sqref>
        </x14:conditionalFormatting>
        <x14:conditionalFormatting xmlns:xm="http://schemas.microsoft.com/office/excel/2006/main">
          <x14:cfRule type="containsText" priority="2318" operator="containsText" id="{75845D5E-BC27-405D-B427-341E2E8A4538}">
            <xm:f>NOT(ISERROR(SEARCH(Sheet2!$D$8,AD5)))</xm:f>
            <xm:f>Sheet2!$D$8</xm:f>
            <x14:dxf>
              <fill>
                <patternFill>
                  <bgColor rgb="FFFF0000"/>
                </patternFill>
              </fill>
            </x14:dxf>
          </x14:cfRule>
          <x14:cfRule type="containsText" priority="2319" operator="containsText" id="{7FFC80B0-B892-4741-B996-0829D465D3F1}">
            <xm:f>NOT(ISERROR(SEARCH(Sheet2!$D$7,AD5)))</xm:f>
            <xm:f>Sheet2!$D$7</xm:f>
            <x14:dxf>
              <fill>
                <patternFill>
                  <bgColor rgb="FF00B050"/>
                </patternFill>
              </fill>
            </x14:dxf>
          </x14:cfRule>
          <x14:cfRule type="containsText" priority="2320" operator="containsText" id="{71572DAF-0F06-4419-B953-F6646F814FA1}">
            <xm:f>NOT(ISERROR(SEARCH(Sheet2!$D$6,AD5)))</xm:f>
            <xm:f>Sheet2!$D$6</xm:f>
            <x14:dxf>
              <fill>
                <patternFill>
                  <bgColor rgb="FFFFFF00"/>
                </patternFill>
              </fill>
            </x14:dxf>
          </x14:cfRule>
          <x14:cfRule type="containsText" priority="2321" operator="containsText" id="{2F0539E9-E3E4-4B25-8BF4-715ECD3E9111}">
            <xm:f>NOT(ISERROR(SEARCH(Sheet2!$D$5,AD5)))</xm:f>
            <xm:f>Sheet2!$D$5</xm:f>
            <x14:dxf>
              <fill>
                <patternFill>
                  <bgColor rgb="FFFFFF00"/>
                </patternFill>
              </fill>
            </x14:dxf>
          </x14:cfRule>
          <x14:cfRule type="containsText" priority="2322" operator="containsText" id="{66E2835F-BCD7-468A-A15E-4A25870E5A5C}">
            <xm:f>NOT(ISERROR(SEARCH(Sheet2!$D$4,AD5)))</xm:f>
            <xm:f>Sheet2!$D$4</xm:f>
            <x14:dxf>
              <fill>
                <patternFill>
                  <bgColor rgb="FFFF0000"/>
                </patternFill>
              </fill>
            </x14:dxf>
          </x14:cfRule>
          <xm:sqref>AD5:AD17</xm:sqref>
        </x14:conditionalFormatting>
        <x14:conditionalFormatting xmlns:xm="http://schemas.microsoft.com/office/excel/2006/main">
          <x14:cfRule type="containsText" priority="2313" operator="containsText" id="{52B9D707-8E61-4DBF-B5EC-E9F3CCD43ED7}">
            <xm:f>NOT(ISERROR(SEARCH(Sheet2!$D$8,AD15)))</xm:f>
            <xm:f>Sheet2!$D$8</xm:f>
            <x14:dxf>
              <fill>
                <patternFill>
                  <bgColor rgb="FFFF0000"/>
                </patternFill>
              </fill>
            </x14:dxf>
          </x14:cfRule>
          <x14:cfRule type="containsText" priority="2314" operator="containsText" id="{2F3897EA-B55A-46A2-9E67-776705BCF6FC}">
            <xm:f>NOT(ISERROR(SEARCH(Sheet2!$D$7,AD15)))</xm:f>
            <xm:f>Sheet2!$D$7</xm:f>
            <x14:dxf>
              <fill>
                <patternFill>
                  <bgColor rgb="FF00B050"/>
                </patternFill>
              </fill>
            </x14:dxf>
          </x14:cfRule>
          <x14:cfRule type="containsText" priority="2315" operator="containsText" id="{41C4497D-4DEF-4CD7-AE5C-D849A2C5BF11}">
            <xm:f>NOT(ISERROR(SEARCH(Sheet2!$D$6,AD15)))</xm:f>
            <xm:f>Sheet2!$D$6</xm:f>
            <x14:dxf>
              <fill>
                <patternFill>
                  <bgColor rgb="FFFFFF00"/>
                </patternFill>
              </fill>
            </x14:dxf>
          </x14:cfRule>
          <x14:cfRule type="containsText" priority="2316" operator="containsText" id="{5EAF6632-D44A-4F7A-ADB9-4D36ABEFC03C}">
            <xm:f>NOT(ISERROR(SEARCH(Sheet2!$D$5,AD15)))</xm:f>
            <xm:f>Sheet2!$D$5</xm:f>
            <x14:dxf>
              <fill>
                <patternFill>
                  <bgColor rgb="FFFFFF00"/>
                </patternFill>
              </fill>
            </x14:dxf>
          </x14:cfRule>
          <x14:cfRule type="containsText" priority="2317" operator="containsText" id="{0FD1EA84-87DC-4434-BE6C-40BBCEBE86C2}">
            <xm:f>NOT(ISERROR(SEARCH(Sheet2!$D$4,AD15)))</xm:f>
            <xm:f>Sheet2!$D$4</xm:f>
            <x14:dxf>
              <fill>
                <patternFill>
                  <bgColor rgb="FFFF0000"/>
                </patternFill>
              </fill>
            </x14:dxf>
          </x14:cfRule>
          <xm:sqref>AD15</xm:sqref>
        </x14:conditionalFormatting>
        <x14:conditionalFormatting xmlns:xm="http://schemas.microsoft.com/office/excel/2006/main">
          <x14:cfRule type="containsText" priority="2308" operator="containsText" id="{8BB51651-C7EA-40BA-B3E1-9FD351B016C4}">
            <xm:f>NOT(ISERROR(SEARCH(Sheet2!$D$8,AD16)))</xm:f>
            <xm:f>Sheet2!$D$8</xm:f>
            <x14:dxf>
              <fill>
                <patternFill>
                  <bgColor rgb="FFFF0000"/>
                </patternFill>
              </fill>
            </x14:dxf>
          </x14:cfRule>
          <x14:cfRule type="containsText" priority="2309" operator="containsText" id="{DEB552F7-946E-4B9E-935C-AE87165D45B8}">
            <xm:f>NOT(ISERROR(SEARCH(Sheet2!$D$7,AD16)))</xm:f>
            <xm:f>Sheet2!$D$7</xm:f>
            <x14:dxf>
              <fill>
                <patternFill>
                  <bgColor rgb="FF00B050"/>
                </patternFill>
              </fill>
            </x14:dxf>
          </x14:cfRule>
          <x14:cfRule type="containsText" priority="2310" operator="containsText" id="{A953DC2C-BDBF-496D-921E-29539437CBD1}">
            <xm:f>NOT(ISERROR(SEARCH(Sheet2!$D$6,AD16)))</xm:f>
            <xm:f>Sheet2!$D$6</xm:f>
            <x14:dxf>
              <fill>
                <patternFill>
                  <bgColor rgb="FFFFFF00"/>
                </patternFill>
              </fill>
            </x14:dxf>
          </x14:cfRule>
          <x14:cfRule type="containsText" priority="2311" operator="containsText" id="{5391988E-080A-4565-A829-E0AEEFE3BEB8}">
            <xm:f>NOT(ISERROR(SEARCH(Sheet2!$D$5,AD16)))</xm:f>
            <xm:f>Sheet2!$D$5</xm:f>
            <x14:dxf>
              <fill>
                <patternFill>
                  <bgColor rgb="FFFFFF00"/>
                </patternFill>
              </fill>
            </x14:dxf>
          </x14:cfRule>
          <x14:cfRule type="containsText" priority="2312" operator="containsText" id="{B939E012-D8EF-4956-BB7E-644D94143CE5}">
            <xm:f>NOT(ISERROR(SEARCH(Sheet2!$D$4,AD16)))</xm:f>
            <xm:f>Sheet2!$D$4</xm:f>
            <x14:dxf>
              <fill>
                <patternFill>
                  <bgColor rgb="FFFF0000"/>
                </patternFill>
              </fill>
            </x14:dxf>
          </x14:cfRule>
          <xm:sqref>AD16</xm:sqref>
        </x14:conditionalFormatting>
        <x14:conditionalFormatting xmlns:xm="http://schemas.microsoft.com/office/excel/2006/main">
          <x14:cfRule type="containsText" priority="2303" operator="containsText" id="{689BD795-E522-4FD0-8FFA-00AC29C6ACD6}">
            <xm:f>NOT(ISERROR(SEARCH(Sheet2!$D$8,AD16)))</xm:f>
            <xm:f>Sheet2!$D$8</xm:f>
            <x14:dxf>
              <fill>
                <patternFill>
                  <bgColor rgb="FFFF0000"/>
                </patternFill>
              </fill>
            </x14:dxf>
          </x14:cfRule>
          <x14:cfRule type="containsText" priority="2304" operator="containsText" id="{6BB7A34B-AF0A-4B55-BEF9-43127F231C91}">
            <xm:f>NOT(ISERROR(SEARCH(Sheet2!$D$7,AD16)))</xm:f>
            <xm:f>Sheet2!$D$7</xm:f>
            <x14:dxf>
              <fill>
                <patternFill>
                  <bgColor rgb="FF00B050"/>
                </patternFill>
              </fill>
            </x14:dxf>
          </x14:cfRule>
          <x14:cfRule type="containsText" priority="2305" operator="containsText" id="{35CDD8A2-9240-4786-9B31-70A9649BBD1E}">
            <xm:f>NOT(ISERROR(SEARCH(Sheet2!$D$6,AD16)))</xm:f>
            <xm:f>Sheet2!$D$6</xm:f>
            <x14:dxf>
              <fill>
                <patternFill>
                  <bgColor rgb="FFFFFF00"/>
                </patternFill>
              </fill>
            </x14:dxf>
          </x14:cfRule>
          <x14:cfRule type="containsText" priority="2306" operator="containsText" id="{27A3321F-5288-4978-9830-A44DC3C4EBA5}">
            <xm:f>NOT(ISERROR(SEARCH(Sheet2!$D$5,AD16)))</xm:f>
            <xm:f>Sheet2!$D$5</xm:f>
            <x14:dxf>
              <fill>
                <patternFill>
                  <bgColor rgb="FFFFFF00"/>
                </patternFill>
              </fill>
            </x14:dxf>
          </x14:cfRule>
          <x14:cfRule type="containsText" priority="2307" operator="containsText" id="{56782D52-889D-405C-AAF5-8A4C737F6E01}">
            <xm:f>NOT(ISERROR(SEARCH(Sheet2!$D$4,AD16)))</xm:f>
            <xm:f>Sheet2!$D$4</xm:f>
            <x14:dxf>
              <fill>
                <patternFill>
                  <bgColor rgb="FFFF0000"/>
                </patternFill>
              </fill>
            </x14:dxf>
          </x14:cfRule>
          <xm:sqref>AD16</xm:sqref>
        </x14:conditionalFormatting>
        <x14:conditionalFormatting xmlns:xm="http://schemas.microsoft.com/office/excel/2006/main">
          <x14:cfRule type="containsText" priority="2298" operator="containsText" id="{C1B17741-A57F-4080-891C-F54ADA5A741A}">
            <xm:f>NOT(ISERROR(SEARCH(Sheet2!$D$8,AD17)))</xm:f>
            <xm:f>Sheet2!$D$8</xm:f>
            <x14:dxf>
              <fill>
                <patternFill>
                  <bgColor rgb="FFFF0000"/>
                </patternFill>
              </fill>
            </x14:dxf>
          </x14:cfRule>
          <x14:cfRule type="containsText" priority="2299" operator="containsText" id="{B213CF9B-215B-445E-A834-7BA0306F06EA}">
            <xm:f>NOT(ISERROR(SEARCH(Sheet2!$D$7,AD17)))</xm:f>
            <xm:f>Sheet2!$D$7</xm:f>
            <x14:dxf>
              <fill>
                <patternFill>
                  <bgColor rgb="FF00B050"/>
                </patternFill>
              </fill>
            </x14:dxf>
          </x14:cfRule>
          <x14:cfRule type="containsText" priority="2300" operator="containsText" id="{D9074106-CC84-447C-B3D0-58C90C554324}">
            <xm:f>NOT(ISERROR(SEARCH(Sheet2!$D$6,AD17)))</xm:f>
            <xm:f>Sheet2!$D$6</xm:f>
            <x14:dxf>
              <fill>
                <patternFill>
                  <bgColor rgb="FFFFFF00"/>
                </patternFill>
              </fill>
            </x14:dxf>
          </x14:cfRule>
          <x14:cfRule type="containsText" priority="2301" operator="containsText" id="{A0D42A7F-F560-40A8-AC23-BB730102C4DA}">
            <xm:f>NOT(ISERROR(SEARCH(Sheet2!$D$5,AD17)))</xm:f>
            <xm:f>Sheet2!$D$5</xm:f>
            <x14:dxf>
              <fill>
                <patternFill>
                  <bgColor rgb="FFFFFF00"/>
                </patternFill>
              </fill>
            </x14:dxf>
          </x14:cfRule>
          <x14:cfRule type="containsText" priority="2302" operator="containsText" id="{848B963C-5227-428F-B933-981AC48105AA}">
            <xm:f>NOT(ISERROR(SEARCH(Sheet2!$D$4,AD17)))</xm:f>
            <xm:f>Sheet2!$D$4</xm:f>
            <x14:dxf>
              <fill>
                <patternFill>
                  <bgColor rgb="FFFF0000"/>
                </patternFill>
              </fill>
            </x14:dxf>
          </x14:cfRule>
          <xm:sqref>AD17</xm:sqref>
        </x14:conditionalFormatting>
        <x14:conditionalFormatting xmlns:xm="http://schemas.microsoft.com/office/excel/2006/main">
          <x14:cfRule type="containsText" priority="2293" operator="containsText" id="{2FA6444D-7497-4075-A098-C00E4132E5E1}">
            <xm:f>NOT(ISERROR(SEARCH(Sheet2!$D$8,AD17)))</xm:f>
            <xm:f>Sheet2!$D$8</xm:f>
            <x14:dxf>
              <fill>
                <patternFill>
                  <bgColor rgb="FFFF0000"/>
                </patternFill>
              </fill>
            </x14:dxf>
          </x14:cfRule>
          <x14:cfRule type="containsText" priority="2294" operator="containsText" id="{A69C0051-0F10-4AB0-8F21-3F6075785806}">
            <xm:f>NOT(ISERROR(SEARCH(Sheet2!$D$7,AD17)))</xm:f>
            <xm:f>Sheet2!$D$7</xm:f>
            <x14:dxf>
              <fill>
                <patternFill>
                  <bgColor rgb="FF00B050"/>
                </patternFill>
              </fill>
            </x14:dxf>
          </x14:cfRule>
          <x14:cfRule type="containsText" priority="2295" operator="containsText" id="{7803B12E-4818-41E7-B80A-B75C65632BD8}">
            <xm:f>NOT(ISERROR(SEARCH(Sheet2!$D$6,AD17)))</xm:f>
            <xm:f>Sheet2!$D$6</xm:f>
            <x14:dxf>
              <fill>
                <patternFill>
                  <bgColor rgb="FFFFFF00"/>
                </patternFill>
              </fill>
            </x14:dxf>
          </x14:cfRule>
          <x14:cfRule type="containsText" priority="2296" operator="containsText" id="{813C86E1-D344-48BA-81A1-3AF7863BC8FD}">
            <xm:f>NOT(ISERROR(SEARCH(Sheet2!$D$5,AD17)))</xm:f>
            <xm:f>Sheet2!$D$5</xm:f>
            <x14:dxf>
              <fill>
                <patternFill>
                  <bgColor rgb="FFFFFF00"/>
                </patternFill>
              </fill>
            </x14:dxf>
          </x14:cfRule>
          <x14:cfRule type="containsText" priority="2297" operator="containsText" id="{4F9ADB28-3963-4159-9564-6EBCA4487821}">
            <xm:f>NOT(ISERROR(SEARCH(Sheet2!$D$4,AD17)))</xm:f>
            <xm:f>Sheet2!$D$4</xm:f>
            <x14:dxf>
              <fill>
                <patternFill>
                  <bgColor rgb="FFFF0000"/>
                </patternFill>
              </fill>
            </x14:dxf>
          </x14:cfRule>
          <xm:sqref>AD17</xm:sqref>
        </x14:conditionalFormatting>
        <x14:conditionalFormatting xmlns:xm="http://schemas.microsoft.com/office/excel/2006/main">
          <x14:cfRule type="containsText" priority="2278" operator="containsText" id="{2930233D-0964-46E8-B718-E16F730DE5E8}">
            <xm:f>NOT(ISERROR(SEARCH(Sheet2!$D$8,AD18)))</xm:f>
            <xm:f>Sheet2!$D$8</xm:f>
            <x14:dxf>
              <fill>
                <patternFill>
                  <bgColor rgb="FFFF0000"/>
                </patternFill>
              </fill>
            </x14:dxf>
          </x14:cfRule>
          <x14:cfRule type="containsText" priority="2279" operator="containsText" id="{74BBDD50-B43A-438D-9F8E-8A000F7DCE40}">
            <xm:f>NOT(ISERROR(SEARCH(Sheet2!$D$7,AD18)))</xm:f>
            <xm:f>Sheet2!$D$7</xm:f>
            <x14:dxf>
              <fill>
                <patternFill>
                  <bgColor rgb="FF00B050"/>
                </patternFill>
              </fill>
            </x14:dxf>
          </x14:cfRule>
          <x14:cfRule type="containsText" priority="2280" operator="containsText" id="{F70F6824-8447-4990-B813-C65C6012FDE1}">
            <xm:f>NOT(ISERROR(SEARCH(Sheet2!$D$6,AD18)))</xm:f>
            <xm:f>Sheet2!$D$6</xm:f>
            <x14:dxf>
              <fill>
                <patternFill>
                  <bgColor rgb="FFFFFF00"/>
                </patternFill>
              </fill>
            </x14:dxf>
          </x14:cfRule>
          <x14:cfRule type="containsText" priority="2281" operator="containsText" id="{F9736856-64F1-4793-B2EB-E960725A9868}">
            <xm:f>NOT(ISERROR(SEARCH(Sheet2!$D$5,AD18)))</xm:f>
            <xm:f>Sheet2!$D$5</xm:f>
            <x14:dxf>
              <fill>
                <patternFill>
                  <bgColor rgb="FFFFFF00"/>
                </patternFill>
              </fill>
            </x14:dxf>
          </x14:cfRule>
          <x14:cfRule type="containsText" priority="2282" operator="containsText" id="{2D76750C-988D-40FC-8B21-69243E478F2E}">
            <xm:f>NOT(ISERROR(SEARCH(Sheet2!$D$4,AD18)))</xm:f>
            <xm:f>Sheet2!$D$4</xm:f>
            <x14:dxf>
              <fill>
                <patternFill>
                  <bgColor rgb="FFFF0000"/>
                </patternFill>
              </fill>
            </x14:dxf>
          </x14:cfRule>
          <xm:sqref>AD18</xm:sqref>
        </x14:conditionalFormatting>
        <x14:conditionalFormatting xmlns:xm="http://schemas.microsoft.com/office/excel/2006/main">
          <x14:cfRule type="containsText" priority="2273" operator="containsText" id="{34530C2C-5B4D-449D-B66F-96312EFBD24E}">
            <xm:f>NOT(ISERROR(SEARCH(Sheet2!$D$8,AD18)))</xm:f>
            <xm:f>Sheet2!$D$8</xm:f>
            <x14:dxf>
              <fill>
                <patternFill>
                  <bgColor rgb="FFFF0000"/>
                </patternFill>
              </fill>
            </x14:dxf>
          </x14:cfRule>
          <x14:cfRule type="containsText" priority="2274" operator="containsText" id="{9C1DD7F8-18C3-49EB-B188-37E417A1C0CF}">
            <xm:f>NOT(ISERROR(SEARCH(Sheet2!$D$7,AD18)))</xm:f>
            <xm:f>Sheet2!$D$7</xm:f>
            <x14:dxf>
              <fill>
                <patternFill>
                  <bgColor rgb="FF00B050"/>
                </patternFill>
              </fill>
            </x14:dxf>
          </x14:cfRule>
          <x14:cfRule type="containsText" priority="2275" operator="containsText" id="{B8785FA0-1E7E-4081-B4C1-3EC53EFB2A3B}">
            <xm:f>NOT(ISERROR(SEARCH(Sheet2!$D$6,AD18)))</xm:f>
            <xm:f>Sheet2!$D$6</xm:f>
            <x14:dxf>
              <fill>
                <patternFill>
                  <bgColor rgb="FFFFFF00"/>
                </patternFill>
              </fill>
            </x14:dxf>
          </x14:cfRule>
          <x14:cfRule type="containsText" priority="2276" operator="containsText" id="{1DF5B620-F1EA-4B0F-A174-FE33E3A7A472}">
            <xm:f>NOT(ISERROR(SEARCH(Sheet2!$D$5,AD18)))</xm:f>
            <xm:f>Sheet2!$D$5</xm:f>
            <x14:dxf>
              <fill>
                <patternFill>
                  <bgColor rgb="FFFFFF00"/>
                </patternFill>
              </fill>
            </x14:dxf>
          </x14:cfRule>
          <x14:cfRule type="containsText" priority="2277" operator="containsText" id="{F4D23DAF-DE84-4A7C-ABB6-369480EAAFD6}">
            <xm:f>NOT(ISERROR(SEARCH(Sheet2!$D$4,AD18)))</xm:f>
            <xm:f>Sheet2!$D$4</xm:f>
            <x14:dxf>
              <fill>
                <patternFill>
                  <bgColor rgb="FFFF0000"/>
                </patternFill>
              </fill>
            </x14:dxf>
          </x14:cfRule>
          <xm:sqref>AD18</xm:sqref>
        </x14:conditionalFormatting>
        <x14:conditionalFormatting xmlns:xm="http://schemas.microsoft.com/office/excel/2006/main">
          <x14:cfRule type="containsText" priority="2268" operator="containsText" id="{D30A8423-25FF-4E6F-BA3A-0639C17DE83E}">
            <xm:f>NOT(ISERROR(SEARCH(Sheet2!$D$8,AD18)))</xm:f>
            <xm:f>Sheet2!$D$8</xm:f>
            <x14:dxf>
              <fill>
                <patternFill>
                  <bgColor rgb="FFFF0000"/>
                </patternFill>
              </fill>
            </x14:dxf>
          </x14:cfRule>
          <x14:cfRule type="containsText" priority="2269" operator="containsText" id="{1E87DA10-EE1D-4E80-9815-8888470F89D2}">
            <xm:f>NOT(ISERROR(SEARCH(Sheet2!$D$7,AD18)))</xm:f>
            <xm:f>Sheet2!$D$7</xm:f>
            <x14:dxf>
              <fill>
                <patternFill>
                  <bgColor rgb="FF00B050"/>
                </patternFill>
              </fill>
            </x14:dxf>
          </x14:cfRule>
          <x14:cfRule type="containsText" priority="2270" operator="containsText" id="{4DB087B3-66AA-4CCB-B74D-3DF2708E70C9}">
            <xm:f>NOT(ISERROR(SEARCH(Sheet2!$D$6,AD18)))</xm:f>
            <xm:f>Sheet2!$D$6</xm:f>
            <x14:dxf>
              <fill>
                <patternFill>
                  <bgColor rgb="FFFFFF00"/>
                </patternFill>
              </fill>
            </x14:dxf>
          </x14:cfRule>
          <x14:cfRule type="containsText" priority="2271" operator="containsText" id="{842997E7-7BD7-4AEA-A06D-F2673622184D}">
            <xm:f>NOT(ISERROR(SEARCH(Sheet2!$D$5,AD18)))</xm:f>
            <xm:f>Sheet2!$D$5</xm:f>
            <x14:dxf>
              <fill>
                <patternFill>
                  <bgColor rgb="FFFFFF00"/>
                </patternFill>
              </fill>
            </x14:dxf>
          </x14:cfRule>
          <x14:cfRule type="containsText" priority="2272" operator="containsText" id="{EC440FFF-8EDA-4A09-ADFF-3AE75A0DE806}">
            <xm:f>NOT(ISERROR(SEARCH(Sheet2!$D$4,AD18)))</xm:f>
            <xm:f>Sheet2!$D$4</xm:f>
            <x14:dxf>
              <fill>
                <patternFill>
                  <bgColor rgb="FFFF0000"/>
                </patternFill>
              </fill>
            </x14:dxf>
          </x14:cfRule>
          <xm:sqref>AD18</xm:sqref>
        </x14:conditionalFormatting>
        <x14:conditionalFormatting xmlns:xm="http://schemas.microsoft.com/office/excel/2006/main">
          <x14:cfRule type="containsText" priority="2263" operator="containsText" id="{D7E8B68D-B51F-41E8-BBFA-77AB0FB0C4A3}">
            <xm:f>NOT(ISERROR(SEARCH(Sheet2!$D$8,AD18)))</xm:f>
            <xm:f>Sheet2!$D$8</xm:f>
            <x14:dxf>
              <fill>
                <patternFill>
                  <bgColor rgb="FFFF0000"/>
                </patternFill>
              </fill>
            </x14:dxf>
          </x14:cfRule>
          <x14:cfRule type="containsText" priority="2264" operator="containsText" id="{C36E4DD3-D3D0-4D28-ADDF-4332B82B5598}">
            <xm:f>NOT(ISERROR(SEARCH(Sheet2!$D$7,AD18)))</xm:f>
            <xm:f>Sheet2!$D$7</xm:f>
            <x14:dxf>
              <fill>
                <patternFill>
                  <bgColor rgb="FF00B050"/>
                </patternFill>
              </fill>
            </x14:dxf>
          </x14:cfRule>
          <x14:cfRule type="containsText" priority="2265" operator="containsText" id="{2F6BC114-ABAF-4C0D-8359-99882AC3E6DA}">
            <xm:f>NOT(ISERROR(SEARCH(Sheet2!$D$6,AD18)))</xm:f>
            <xm:f>Sheet2!$D$6</xm:f>
            <x14:dxf>
              <fill>
                <patternFill>
                  <bgColor rgb="FFFFFF00"/>
                </patternFill>
              </fill>
            </x14:dxf>
          </x14:cfRule>
          <x14:cfRule type="containsText" priority="2266" operator="containsText" id="{762BEF4B-DBB9-401B-A5D4-7F1D46DAA37C}">
            <xm:f>NOT(ISERROR(SEARCH(Sheet2!$D$5,AD18)))</xm:f>
            <xm:f>Sheet2!$D$5</xm:f>
            <x14:dxf>
              <fill>
                <patternFill>
                  <bgColor rgb="FFFFFF00"/>
                </patternFill>
              </fill>
            </x14:dxf>
          </x14:cfRule>
          <x14:cfRule type="containsText" priority="2267" operator="containsText" id="{2F2AD45F-4353-424C-A269-47154B1A3AE9}">
            <xm:f>NOT(ISERROR(SEARCH(Sheet2!$D$4,AD18)))</xm:f>
            <xm:f>Sheet2!$D$4</xm:f>
            <x14:dxf>
              <fill>
                <patternFill>
                  <bgColor rgb="FFFF0000"/>
                </patternFill>
              </fill>
            </x14:dxf>
          </x14:cfRule>
          <xm:sqref>AD18</xm:sqref>
        </x14:conditionalFormatting>
        <x14:conditionalFormatting xmlns:xm="http://schemas.microsoft.com/office/excel/2006/main">
          <x14:cfRule type="containsText" priority="2258" operator="containsText" id="{B574BC94-5A74-46E8-ACBC-561221D5BA04}">
            <xm:f>NOT(ISERROR(SEARCH(Sheet2!$D$8,AD19)))</xm:f>
            <xm:f>Sheet2!$D$8</xm:f>
            <x14:dxf>
              <fill>
                <patternFill>
                  <bgColor rgb="FFFF0000"/>
                </patternFill>
              </fill>
            </x14:dxf>
          </x14:cfRule>
          <x14:cfRule type="containsText" priority="2259" operator="containsText" id="{C5218028-46A8-446A-98DD-241A47A007EB}">
            <xm:f>NOT(ISERROR(SEARCH(Sheet2!$D$7,AD19)))</xm:f>
            <xm:f>Sheet2!$D$7</xm:f>
            <x14:dxf>
              <fill>
                <patternFill>
                  <bgColor rgb="FF00B050"/>
                </patternFill>
              </fill>
            </x14:dxf>
          </x14:cfRule>
          <x14:cfRule type="containsText" priority="2260" operator="containsText" id="{0CF60B6A-0AAA-4596-86BD-90124E3F5FFC}">
            <xm:f>NOT(ISERROR(SEARCH(Sheet2!$D$6,AD19)))</xm:f>
            <xm:f>Sheet2!$D$6</xm:f>
            <x14:dxf>
              <fill>
                <patternFill>
                  <bgColor rgb="FFFFFF00"/>
                </patternFill>
              </fill>
            </x14:dxf>
          </x14:cfRule>
          <x14:cfRule type="containsText" priority="2261" operator="containsText" id="{32F30C65-647B-4829-A63D-4672BFC154AB}">
            <xm:f>NOT(ISERROR(SEARCH(Sheet2!$D$5,AD19)))</xm:f>
            <xm:f>Sheet2!$D$5</xm:f>
            <x14:dxf>
              <fill>
                <patternFill>
                  <bgColor rgb="FFFFFF00"/>
                </patternFill>
              </fill>
            </x14:dxf>
          </x14:cfRule>
          <x14:cfRule type="containsText" priority="2262" operator="containsText" id="{D83A520C-E1FD-4AD9-9DF5-738DC94EAC0D}">
            <xm:f>NOT(ISERROR(SEARCH(Sheet2!$D$4,AD19)))</xm:f>
            <xm:f>Sheet2!$D$4</xm:f>
            <x14:dxf>
              <fill>
                <patternFill>
                  <bgColor rgb="FFFF0000"/>
                </patternFill>
              </fill>
            </x14:dxf>
          </x14:cfRule>
          <xm:sqref>AD19</xm:sqref>
        </x14:conditionalFormatting>
        <x14:conditionalFormatting xmlns:xm="http://schemas.microsoft.com/office/excel/2006/main">
          <x14:cfRule type="containsText" priority="2253" operator="containsText" id="{097DCFE3-0C40-46AC-946B-F31A0D2DC29C}">
            <xm:f>NOT(ISERROR(SEARCH(Sheet2!$D$8,AD19)))</xm:f>
            <xm:f>Sheet2!$D$8</xm:f>
            <x14:dxf>
              <fill>
                <patternFill>
                  <bgColor rgb="FFFF0000"/>
                </patternFill>
              </fill>
            </x14:dxf>
          </x14:cfRule>
          <x14:cfRule type="containsText" priority="2254" operator="containsText" id="{11AA35EC-10F3-4B3A-9914-4254D89F2999}">
            <xm:f>NOT(ISERROR(SEARCH(Sheet2!$D$7,AD19)))</xm:f>
            <xm:f>Sheet2!$D$7</xm:f>
            <x14:dxf>
              <fill>
                <patternFill>
                  <bgColor rgb="FF00B050"/>
                </patternFill>
              </fill>
            </x14:dxf>
          </x14:cfRule>
          <x14:cfRule type="containsText" priority="2255" operator="containsText" id="{F43BB557-98E8-4F5A-8139-17D74C3DA969}">
            <xm:f>NOT(ISERROR(SEARCH(Sheet2!$D$6,AD19)))</xm:f>
            <xm:f>Sheet2!$D$6</xm:f>
            <x14:dxf>
              <fill>
                <patternFill>
                  <bgColor rgb="FFFFFF00"/>
                </patternFill>
              </fill>
            </x14:dxf>
          </x14:cfRule>
          <x14:cfRule type="containsText" priority="2256" operator="containsText" id="{1B26F270-24DD-4FBD-88F4-0D0CF9465889}">
            <xm:f>NOT(ISERROR(SEARCH(Sheet2!$D$5,AD19)))</xm:f>
            <xm:f>Sheet2!$D$5</xm:f>
            <x14:dxf>
              <fill>
                <patternFill>
                  <bgColor rgb="FFFFFF00"/>
                </patternFill>
              </fill>
            </x14:dxf>
          </x14:cfRule>
          <x14:cfRule type="containsText" priority="2257" operator="containsText" id="{F4564EAD-300E-4DAB-8116-8BF4FA838EDD}">
            <xm:f>NOT(ISERROR(SEARCH(Sheet2!$D$4,AD19)))</xm:f>
            <xm:f>Sheet2!$D$4</xm:f>
            <x14:dxf>
              <fill>
                <patternFill>
                  <bgColor rgb="FFFF0000"/>
                </patternFill>
              </fill>
            </x14:dxf>
          </x14:cfRule>
          <xm:sqref>AD19</xm:sqref>
        </x14:conditionalFormatting>
        <x14:conditionalFormatting xmlns:xm="http://schemas.microsoft.com/office/excel/2006/main">
          <x14:cfRule type="containsText" priority="2248" operator="containsText" id="{F31FCC6E-A7C7-48A7-B28E-857DAA71A154}">
            <xm:f>NOT(ISERROR(SEARCH(Sheet2!$D$8,AD19)))</xm:f>
            <xm:f>Sheet2!$D$8</xm:f>
            <x14:dxf>
              <fill>
                <patternFill>
                  <bgColor rgb="FFFF0000"/>
                </patternFill>
              </fill>
            </x14:dxf>
          </x14:cfRule>
          <x14:cfRule type="containsText" priority="2249" operator="containsText" id="{42296A22-547C-40C2-BCEA-E110D5FDE328}">
            <xm:f>NOT(ISERROR(SEARCH(Sheet2!$D$7,AD19)))</xm:f>
            <xm:f>Sheet2!$D$7</xm:f>
            <x14:dxf>
              <fill>
                <patternFill>
                  <bgColor rgb="FF00B050"/>
                </patternFill>
              </fill>
            </x14:dxf>
          </x14:cfRule>
          <x14:cfRule type="containsText" priority="2250" operator="containsText" id="{2CCB09D6-95AB-476C-AA32-3F69880073F9}">
            <xm:f>NOT(ISERROR(SEARCH(Sheet2!$D$6,AD19)))</xm:f>
            <xm:f>Sheet2!$D$6</xm:f>
            <x14:dxf>
              <fill>
                <patternFill>
                  <bgColor rgb="FFFFFF00"/>
                </patternFill>
              </fill>
            </x14:dxf>
          </x14:cfRule>
          <x14:cfRule type="containsText" priority="2251" operator="containsText" id="{82DC45CC-3FAE-42B4-9F94-0827B74C0FCF}">
            <xm:f>NOT(ISERROR(SEARCH(Sheet2!$D$5,AD19)))</xm:f>
            <xm:f>Sheet2!$D$5</xm:f>
            <x14:dxf>
              <fill>
                <patternFill>
                  <bgColor rgb="FFFFFF00"/>
                </patternFill>
              </fill>
            </x14:dxf>
          </x14:cfRule>
          <x14:cfRule type="containsText" priority="2252" operator="containsText" id="{8B5AC91E-D2DB-47E1-BD66-ADF9210DFB6D}">
            <xm:f>NOT(ISERROR(SEARCH(Sheet2!$D$4,AD19)))</xm:f>
            <xm:f>Sheet2!$D$4</xm:f>
            <x14:dxf>
              <fill>
                <patternFill>
                  <bgColor rgb="FFFF0000"/>
                </patternFill>
              </fill>
            </x14:dxf>
          </x14:cfRule>
          <xm:sqref>AD19</xm:sqref>
        </x14:conditionalFormatting>
        <x14:conditionalFormatting xmlns:xm="http://schemas.microsoft.com/office/excel/2006/main">
          <x14:cfRule type="containsText" priority="2243" operator="containsText" id="{448CDF5C-B971-458F-BAB4-6197377F2EC0}">
            <xm:f>NOT(ISERROR(SEARCH(Sheet2!$D$8,AD24)))</xm:f>
            <xm:f>Sheet2!$D$8</xm:f>
            <x14:dxf>
              <fill>
                <patternFill>
                  <bgColor rgb="FFFF0000"/>
                </patternFill>
              </fill>
            </x14:dxf>
          </x14:cfRule>
          <x14:cfRule type="containsText" priority="2244" operator="containsText" id="{FAB15F93-890E-4C06-8D9A-5CAC3B745794}">
            <xm:f>NOT(ISERROR(SEARCH(Sheet2!$D$7,AD24)))</xm:f>
            <xm:f>Sheet2!$D$7</xm:f>
            <x14:dxf>
              <fill>
                <patternFill>
                  <bgColor rgb="FF00B050"/>
                </patternFill>
              </fill>
            </x14:dxf>
          </x14:cfRule>
          <x14:cfRule type="containsText" priority="2245" operator="containsText" id="{AA6E2B95-F935-4B87-8B47-AEB84FB75768}">
            <xm:f>NOT(ISERROR(SEARCH(Sheet2!$D$6,AD24)))</xm:f>
            <xm:f>Sheet2!$D$6</xm:f>
            <x14:dxf>
              <fill>
                <patternFill>
                  <bgColor rgb="FFFFFF00"/>
                </patternFill>
              </fill>
            </x14:dxf>
          </x14:cfRule>
          <x14:cfRule type="containsText" priority="2246" operator="containsText" id="{8D65410E-C1D0-4350-A2B2-0FFD241E74CC}">
            <xm:f>NOT(ISERROR(SEARCH(Sheet2!$D$5,AD24)))</xm:f>
            <xm:f>Sheet2!$D$5</xm:f>
            <x14:dxf>
              <fill>
                <patternFill>
                  <bgColor rgb="FFFFFF00"/>
                </patternFill>
              </fill>
            </x14:dxf>
          </x14:cfRule>
          <x14:cfRule type="containsText" priority="2247" operator="containsText" id="{370066EA-9C32-43C6-9F9A-6DE17F833E62}">
            <xm:f>NOT(ISERROR(SEARCH(Sheet2!$D$4,AD24)))</xm:f>
            <xm:f>Sheet2!$D$4</xm:f>
            <x14:dxf>
              <fill>
                <patternFill>
                  <bgColor rgb="FFFF0000"/>
                </patternFill>
              </fill>
            </x14:dxf>
          </x14:cfRule>
          <xm:sqref>AD24</xm:sqref>
        </x14:conditionalFormatting>
        <x14:conditionalFormatting xmlns:xm="http://schemas.microsoft.com/office/excel/2006/main">
          <x14:cfRule type="containsText" priority="2238" operator="containsText" id="{7BFC5FDD-BE1F-439B-87EA-8870CE8743C7}">
            <xm:f>NOT(ISERROR(SEARCH(Sheet2!$D$8,AD24)))</xm:f>
            <xm:f>Sheet2!$D$8</xm:f>
            <x14:dxf>
              <fill>
                <patternFill>
                  <bgColor rgb="FFFF0000"/>
                </patternFill>
              </fill>
            </x14:dxf>
          </x14:cfRule>
          <x14:cfRule type="containsText" priority="2239" operator="containsText" id="{E4AF6C06-83A9-4321-B051-EB37819364AF}">
            <xm:f>NOT(ISERROR(SEARCH(Sheet2!$D$7,AD24)))</xm:f>
            <xm:f>Sheet2!$D$7</xm:f>
            <x14:dxf>
              <fill>
                <patternFill>
                  <bgColor rgb="FF00B050"/>
                </patternFill>
              </fill>
            </x14:dxf>
          </x14:cfRule>
          <x14:cfRule type="containsText" priority="2240" operator="containsText" id="{C01AEAB5-436F-43D2-8712-CACEB6741E62}">
            <xm:f>NOT(ISERROR(SEARCH(Sheet2!$D$6,AD24)))</xm:f>
            <xm:f>Sheet2!$D$6</xm:f>
            <x14:dxf>
              <fill>
                <patternFill>
                  <bgColor rgb="FFFFFF00"/>
                </patternFill>
              </fill>
            </x14:dxf>
          </x14:cfRule>
          <x14:cfRule type="containsText" priority="2241" operator="containsText" id="{28515668-0369-421C-AF82-AD00706B4D8C}">
            <xm:f>NOT(ISERROR(SEARCH(Sheet2!$D$5,AD24)))</xm:f>
            <xm:f>Sheet2!$D$5</xm:f>
            <x14:dxf>
              <fill>
                <patternFill>
                  <bgColor rgb="FFFFFF00"/>
                </patternFill>
              </fill>
            </x14:dxf>
          </x14:cfRule>
          <x14:cfRule type="containsText" priority="2242" operator="containsText" id="{9F2A9133-B70A-40AD-A8ED-EF4C6C0775AB}">
            <xm:f>NOT(ISERROR(SEARCH(Sheet2!$D$4,AD24)))</xm:f>
            <xm:f>Sheet2!$D$4</xm:f>
            <x14:dxf>
              <fill>
                <patternFill>
                  <bgColor rgb="FFFF0000"/>
                </patternFill>
              </fill>
            </x14:dxf>
          </x14:cfRule>
          <xm:sqref>AD24</xm:sqref>
        </x14:conditionalFormatting>
        <x14:conditionalFormatting xmlns:xm="http://schemas.microsoft.com/office/excel/2006/main">
          <x14:cfRule type="containsText" priority="2233" operator="containsText" id="{EA471AC6-338A-4E59-850E-AC816FFE4DEF}">
            <xm:f>NOT(ISERROR(SEARCH(Sheet2!$D$8,AD24)))</xm:f>
            <xm:f>Sheet2!$D$8</xm:f>
            <x14:dxf>
              <fill>
                <patternFill>
                  <bgColor rgb="FFFF0000"/>
                </patternFill>
              </fill>
            </x14:dxf>
          </x14:cfRule>
          <x14:cfRule type="containsText" priority="2234" operator="containsText" id="{B54B6848-E084-4FA1-BF82-99202FC1D9BD}">
            <xm:f>NOT(ISERROR(SEARCH(Sheet2!$D$7,AD24)))</xm:f>
            <xm:f>Sheet2!$D$7</xm:f>
            <x14:dxf>
              <fill>
                <patternFill>
                  <bgColor rgb="FF00B050"/>
                </patternFill>
              </fill>
            </x14:dxf>
          </x14:cfRule>
          <x14:cfRule type="containsText" priority="2235" operator="containsText" id="{0485984E-5DB2-438C-B4DF-227E90DCB047}">
            <xm:f>NOT(ISERROR(SEARCH(Sheet2!$D$6,AD24)))</xm:f>
            <xm:f>Sheet2!$D$6</xm:f>
            <x14:dxf>
              <fill>
                <patternFill>
                  <bgColor rgb="FFFFFF00"/>
                </patternFill>
              </fill>
            </x14:dxf>
          </x14:cfRule>
          <x14:cfRule type="containsText" priority="2236" operator="containsText" id="{C22A5A35-A575-4B09-8076-D0851D7F4ECA}">
            <xm:f>NOT(ISERROR(SEARCH(Sheet2!$D$5,AD24)))</xm:f>
            <xm:f>Sheet2!$D$5</xm:f>
            <x14:dxf>
              <fill>
                <patternFill>
                  <bgColor rgb="FFFFFF00"/>
                </patternFill>
              </fill>
            </x14:dxf>
          </x14:cfRule>
          <x14:cfRule type="containsText" priority="2237" operator="containsText" id="{6715DEE1-35D9-4C3A-B4FB-B043B240552D}">
            <xm:f>NOT(ISERROR(SEARCH(Sheet2!$D$4,AD24)))</xm:f>
            <xm:f>Sheet2!$D$4</xm:f>
            <x14:dxf>
              <fill>
                <patternFill>
                  <bgColor rgb="FFFF0000"/>
                </patternFill>
              </fill>
            </x14:dxf>
          </x14:cfRule>
          <xm:sqref>AD24</xm:sqref>
        </x14:conditionalFormatting>
        <x14:conditionalFormatting xmlns:xm="http://schemas.microsoft.com/office/excel/2006/main">
          <x14:cfRule type="containsText" priority="2210" operator="containsText" id="{8AF9215F-CA71-46DD-BC7A-38EEB8FCDD0C}">
            <xm:f>NOT(ISERROR(SEARCH(Sheet2!$D$8,AE5)))</xm:f>
            <xm:f>Sheet2!$D$8</xm:f>
            <x14:dxf>
              <fill>
                <patternFill>
                  <bgColor rgb="FFFF0000"/>
                </patternFill>
              </fill>
            </x14:dxf>
          </x14:cfRule>
          <x14:cfRule type="containsText" priority="2211" operator="containsText" id="{CB56B9B0-8A13-4FA0-AEAB-F3A7CAC8955B}">
            <xm:f>NOT(ISERROR(SEARCH(Sheet2!$D$7,AE5)))</xm:f>
            <xm:f>Sheet2!$D$7</xm:f>
            <x14:dxf>
              <fill>
                <patternFill>
                  <bgColor rgb="FF00B050"/>
                </patternFill>
              </fill>
            </x14:dxf>
          </x14:cfRule>
          <x14:cfRule type="containsText" priority="2212" operator="containsText" id="{E9D53358-4011-499F-9416-39B9D1C0FD05}">
            <xm:f>NOT(ISERROR(SEARCH(Sheet2!$D$6,AE5)))</xm:f>
            <xm:f>Sheet2!$D$6</xm:f>
            <x14:dxf>
              <fill>
                <patternFill>
                  <bgColor rgb="FFFFFF00"/>
                </patternFill>
              </fill>
            </x14:dxf>
          </x14:cfRule>
          <x14:cfRule type="containsText" priority="2213" operator="containsText" id="{1F88D579-DAFF-4354-86C2-983EBC7BCD1A}">
            <xm:f>NOT(ISERROR(SEARCH(Sheet2!$D$5,AE5)))</xm:f>
            <xm:f>Sheet2!$D$5</xm:f>
            <x14:dxf>
              <fill>
                <patternFill>
                  <bgColor rgb="FFFFFF00"/>
                </patternFill>
              </fill>
            </x14:dxf>
          </x14:cfRule>
          <x14:cfRule type="containsText" priority="2214" operator="containsText" id="{1EED73B2-E97F-4321-B0CD-5C525E2A2157}">
            <xm:f>NOT(ISERROR(SEARCH(Sheet2!$D$4,AE5)))</xm:f>
            <xm:f>Sheet2!$D$4</xm:f>
            <x14:dxf>
              <fill>
                <patternFill>
                  <bgColor rgb="FFFF0000"/>
                </patternFill>
              </fill>
            </x14:dxf>
          </x14:cfRule>
          <xm:sqref>AE5:AE17</xm:sqref>
        </x14:conditionalFormatting>
        <x14:conditionalFormatting xmlns:xm="http://schemas.microsoft.com/office/excel/2006/main">
          <x14:cfRule type="containsText" priority="2205" operator="containsText" id="{228D2E25-3695-4DF3-B5D6-A8DBB589E0B2}">
            <xm:f>NOT(ISERROR(SEARCH(Sheet2!$D$8,AE15)))</xm:f>
            <xm:f>Sheet2!$D$8</xm:f>
            <x14:dxf>
              <fill>
                <patternFill>
                  <bgColor rgb="FFFF0000"/>
                </patternFill>
              </fill>
            </x14:dxf>
          </x14:cfRule>
          <x14:cfRule type="containsText" priority="2206" operator="containsText" id="{4D58A52C-81F5-4057-A784-A8DB2FCA9C4A}">
            <xm:f>NOT(ISERROR(SEARCH(Sheet2!$D$7,AE15)))</xm:f>
            <xm:f>Sheet2!$D$7</xm:f>
            <x14:dxf>
              <fill>
                <patternFill>
                  <bgColor rgb="FF00B050"/>
                </patternFill>
              </fill>
            </x14:dxf>
          </x14:cfRule>
          <x14:cfRule type="containsText" priority="2207" operator="containsText" id="{1B03F96A-F926-4B4E-948D-1C33EAAD16DF}">
            <xm:f>NOT(ISERROR(SEARCH(Sheet2!$D$6,AE15)))</xm:f>
            <xm:f>Sheet2!$D$6</xm:f>
            <x14:dxf>
              <fill>
                <patternFill>
                  <bgColor rgb="FFFFFF00"/>
                </patternFill>
              </fill>
            </x14:dxf>
          </x14:cfRule>
          <x14:cfRule type="containsText" priority="2208" operator="containsText" id="{2753C38B-8C24-40B6-8583-C7F8BD93C641}">
            <xm:f>NOT(ISERROR(SEARCH(Sheet2!$D$5,AE15)))</xm:f>
            <xm:f>Sheet2!$D$5</xm:f>
            <x14:dxf>
              <fill>
                <patternFill>
                  <bgColor rgb="FFFFFF00"/>
                </patternFill>
              </fill>
            </x14:dxf>
          </x14:cfRule>
          <x14:cfRule type="containsText" priority="2209" operator="containsText" id="{118C93EF-F440-459A-B8EE-B140F458F2E7}">
            <xm:f>NOT(ISERROR(SEARCH(Sheet2!$D$4,AE15)))</xm:f>
            <xm:f>Sheet2!$D$4</xm:f>
            <x14:dxf>
              <fill>
                <patternFill>
                  <bgColor rgb="FFFF0000"/>
                </patternFill>
              </fill>
            </x14:dxf>
          </x14:cfRule>
          <xm:sqref>AE15</xm:sqref>
        </x14:conditionalFormatting>
        <x14:conditionalFormatting xmlns:xm="http://schemas.microsoft.com/office/excel/2006/main">
          <x14:cfRule type="containsText" priority="2200" operator="containsText" id="{C64747C4-A851-442E-B1D3-574567AD28FD}">
            <xm:f>NOT(ISERROR(SEARCH(Sheet2!$D$8,AE16)))</xm:f>
            <xm:f>Sheet2!$D$8</xm:f>
            <x14:dxf>
              <fill>
                <patternFill>
                  <bgColor rgb="FFFF0000"/>
                </patternFill>
              </fill>
            </x14:dxf>
          </x14:cfRule>
          <x14:cfRule type="containsText" priority="2201" operator="containsText" id="{D81665FB-AEA5-4C76-B00E-4C2D5DACB9C8}">
            <xm:f>NOT(ISERROR(SEARCH(Sheet2!$D$7,AE16)))</xm:f>
            <xm:f>Sheet2!$D$7</xm:f>
            <x14:dxf>
              <fill>
                <patternFill>
                  <bgColor rgb="FF00B050"/>
                </patternFill>
              </fill>
            </x14:dxf>
          </x14:cfRule>
          <x14:cfRule type="containsText" priority="2202" operator="containsText" id="{1A241778-2313-47F2-978A-EA23F19A8FF7}">
            <xm:f>NOT(ISERROR(SEARCH(Sheet2!$D$6,AE16)))</xm:f>
            <xm:f>Sheet2!$D$6</xm:f>
            <x14:dxf>
              <fill>
                <patternFill>
                  <bgColor rgb="FFFFFF00"/>
                </patternFill>
              </fill>
            </x14:dxf>
          </x14:cfRule>
          <x14:cfRule type="containsText" priority="2203" operator="containsText" id="{F6EBD9B4-FDD7-4940-87CD-B511D52A8922}">
            <xm:f>NOT(ISERROR(SEARCH(Sheet2!$D$5,AE16)))</xm:f>
            <xm:f>Sheet2!$D$5</xm:f>
            <x14:dxf>
              <fill>
                <patternFill>
                  <bgColor rgb="FFFFFF00"/>
                </patternFill>
              </fill>
            </x14:dxf>
          </x14:cfRule>
          <x14:cfRule type="containsText" priority="2204" operator="containsText" id="{94DD856D-5368-4FCE-A999-A9DAD121C247}">
            <xm:f>NOT(ISERROR(SEARCH(Sheet2!$D$4,AE16)))</xm:f>
            <xm:f>Sheet2!$D$4</xm:f>
            <x14:dxf>
              <fill>
                <patternFill>
                  <bgColor rgb="FFFF0000"/>
                </patternFill>
              </fill>
            </x14:dxf>
          </x14:cfRule>
          <xm:sqref>AE16</xm:sqref>
        </x14:conditionalFormatting>
        <x14:conditionalFormatting xmlns:xm="http://schemas.microsoft.com/office/excel/2006/main">
          <x14:cfRule type="containsText" priority="2195" operator="containsText" id="{642FBA7A-49EA-4D9F-9B54-1877192C439C}">
            <xm:f>NOT(ISERROR(SEARCH(Sheet2!$D$8,AE16)))</xm:f>
            <xm:f>Sheet2!$D$8</xm:f>
            <x14:dxf>
              <fill>
                <patternFill>
                  <bgColor rgb="FFFF0000"/>
                </patternFill>
              </fill>
            </x14:dxf>
          </x14:cfRule>
          <x14:cfRule type="containsText" priority="2196" operator="containsText" id="{5873272C-6EF0-406E-B29B-57EA76A61A5E}">
            <xm:f>NOT(ISERROR(SEARCH(Sheet2!$D$7,AE16)))</xm:f>
            <xm:f>Sheet2!$D$7</xm:f>
            <x14:dxf>
              <fill>
                <patternFill>
                  <bgColor rgb="FF00B050"/>
                </patternFill>
              </fill>
            </x14:dxf>
          </x14:cfRule>
          <x14:cfRule type="containsText" priority="2197" operator="containsText" id="{21E4F169-6060-4501-A8BE-66BBF8E63F0B}">
            <xm:f>NOT(ISERROR(SEARCH(Sheet2!$D$6,AE16)))</xm:f>
            <xm:f>Sheet2!$D$6</xm:f>
            <x14:dxf>
              <fill>
                <patternFill>
                  <bgColor rgb="FFFFFF00"/>
                </patternFill>
              </fill>
            </x14:dxf>
          </x14:cfRule>
          <x14:cfRule type="containsText" priority="2198" operator="containsText" id="{C1E9FA5D-182E-4483-B285-8C58DE7488CB}">
            <xm:f>NOT(ISERROR(SEARCH(Sheet2!$D$5,AE16)))</xm:f>
            <xm:f>Sheet2!$D$5</xm:f>
            <x14:dxf>
              <fill>
                <patternFill>
                  <bgColor rgb="FFFFFF00"/>
                </patternFill>
              </fill>
            </x14:dxf>
          </x14:cfRule>
          <x14:cfRule type="containsText" priority="2199" operator="containsText" id="{F1A45F34-76AD-4D88-A74C-425816569A3E}">
            <xm:f>NOT(ISERROR(SEARCH(Sheet2!$D$4,AE16)))</xm:f>
            <xm:f>Sheet2!$D$4</xm:f>
            <x14:dxf>
              <fill>
                <patternFill>
                  <bgColor rgb="FFFF0000"/>
                </patternFill>
              </fill>
            </x14:dxf>
          </x14:cfRule>
          <xm:sqref>AE16</xm:sqref>
        </x14:conditionalFormatting>
        <x14:conditionalFormatting xmlns:xm="http://schemas.microsoft.com/office/excel/2006/main">
          <x14:cfRule type="containsText" priority="2190" operator="containsText" id="{86F5BC9D-D67F-4D0A-8F36-53D30A7CEA6B}">
            <xm:f>NOT(ISERROR(SEARCH(Sheet2!$D$8,AE17)))</xm:f>
            <xm:f>Sheet2!$D$8</xm:f>
            <x14:dxf>
              <fill>
                <patternFill>
                  <bgColor rgb="FFFF0000"/>
                </patternFill>
              </fill>
            </x14:dxf>
          </x14:cfRule>
          <x14:cfRule type="containsText" priority="2191" operator="containsText" id="{D9A84D9F-4982-4467-9119-5E821CFAB826}">
            <xm:f>NOT(ISERROR(SEARCH(Sheet2!$D$7,AE17)))</xm:f>
            <xm:f>Sheet2!$D$7</xm:f>
            <x14:dxf>
              <fill>
                <patternFill>
                  <bgColor rgb="FF00B050"/>
                </patternFill>
              </fill>
            </x14:dxf>
          </x14:cfRule>
          <x14:cfRule type="containsText" priority="2192" operator="containsText" id="{6A62C6F0-E579-4938-824B-AF3528DB645D}">
            <xm:f>NOT(ISERROR(SEARCH(Sheet2!$D$6,AE17)))</xm:f>
            <xm:f>Sheet2!$D$6</xm:f>
            <x14:dxf>
              <fill>
                <patternFill>
                  <bgColor rgb="FFFFFF00"/>
                </patternFill>
              </fill>
            </x14:dxf>
          </x14:cfRule>
          <x14:cfRule type="containsText" priority="2193" operator="containsText" id="{8A6FD1D8-BFB1-4356-8C9C-ED8E8EC91997}">
            <xm:f>NOT(ISERROR(SEARCH(Sheet2!$D$5,AE17)))</xm:f>
            <xm:f>Sheet2!$D$5</xm:f>
            <x14:dxf>
              <fill>
                <patternFill>
                  <bgColor rgb="FFFFFF00"/>
                </patternFill>
              </fill>
            </x14:dxf>
          </x14:cfRule>
          <x14:cfRule type="containsText" priority="2194" operator="containsText" id="{ED80DC41-6C9D-42C0-BAB0-631057842250}">
            <xm:f>NOT(ISERROR(SEARCH(Sheet2!$D$4,AE17)))</xm:f>
            <xm:f>Sheet2!$D$4</xm:f>
            <x14:dxf>
              <fill>
                <patternFill>
                  <bgColor rgb="FFFF0000"/>
                </patternFill>
              </fill>
            </x14:dxf>
          </x14:cfRule>
          <xm:sqref>AE17</xm:sqref>
        </x14:conditionalFormatting>
        <x14:conditionalFormatting xmlns:xm="http://schemas.microsoft.com/office/excel/2006/main">
          <x14:cfRule type="containsText" priority="2185" operator="containsText" id="{80F46956-25D3-4214-8D2A-235D7CE1F5F9}">
            <xm:f>NOT(ISERROR(SEARCH(Sheet2!$D$8,AE17)))</xm:f>
            <xm:f>Sheet2!$D$8</xm:f>
            <x14:dxf>
              <fill>
                <patternFill>
                  <bgColor rgb="FFFF0000"/>
                </patternFill>
              </fill>
            </x14:dxf>
          </x14:cfRule>
          <x14:cfRule type="containsText" priority="2186" operator="containsText" id="{83FFE62B-DB6E-48E0-8AD3-57C390979F7E}">
            <xm:f>NOT(ISERROR(SEARCH(Sheet2!$D$7,AE17)))</xm:f>
            <xm:f>Sheet2!$D$7</xm:f>
            <x14:dxf>
              <fill>
                <patternFill>
                  <bgColor rgb="FF00B050"/>
                </patternFill>
              </fill>
            </x14:dxf>
          </x14:cfRule>
          <x14:cfRule type="containsText" priority="2187" operator="containsText" id="{FEEF2DB7-7870-492B-9292-42B5F6A04498}">
            <xm:f>NOT(ISERROR(SEARCH(Sheet2!$D$6,AE17)))</xm:f>
            <xm:f>Sheet2!$D$6</xm:f>
            <x14:dxf>
              <fill>
                <patternFill>
                  <bgColor rgb="FFFFFF00"/>
                </patternFill>
              </fill>
            </x14:dxf>
          </x14:cfRule>
          <x14:cfRule type="containsText" priority="2188" operator="containsText" id="{4AE7FE7F-775D-4721-8D25-81DD79EE7B6B}">
            <xm:f>NOT(ISERROR(SEARCH(Sheet2!$D$5,AE17)))</xm:f>
            <xm:f>Sheet2!$D$5</xm:f>
            <x14:dxf>
              <fill>
                <patternFill>
                  <bgColor rgb="FFFFFF00"/>
                </patternFill>
              </fill>
            </x14:dxf>
          </x14:cfRule>
          <x14:cfRule type="containsText" priority="2189" operator="containsText" id="{A63F1D42-EB31-48A7-8226-E0C7D7B56EF3}">
            <xm:f>NOT(ISERROR(SEARCH(Sheet2!$D$4,AE17)))</xm:f>
            <xm:f>Sheet2!$D$4</xm:f>
            <x14:dxf>
              <fill>
                <patternFill>
                  <bgColor rgb="FFFF0000"/>
                </patternFill>
              </fill>
            </x14:dxf>
          </x14:cfRule>
          <xm:sqref>AE17</xm:sqref>
        </x14:conditionalFormatting>
        <x14:conditionalFormatting xmlns:xm="http://schemas.microsoft.com/office/excel/2006/main">
          <x14:cfRule type="containsText" priority="2170" operator="containsText" id="{49A7FCEF-9E5E-4FC9-B89F-B94FD8F4DAF2}">
            <xm:f>NOT(ISERROR(SEARCH(Sheet2!$D$8,AE18)))</xm:f>
            <xm:f>Sheet2!$D$8</xm:f>
            <x14:dxf>
              <fill>
                <patternFill>
                  <bgColor rgb="FFFF0000"/>
                </patternFill>
              </fill>
            </x14:dxf>
          </x14:cfRule>
          <x14:cfRule type="containsText" priority="2171" operator="containsText" id="{852F52F4-5B09-42E5-9818-594E4548BF24}">
            <xm:f>NOT(ISERROR(SEARCH(Sheet2!$D$7,AE18)))</xm:f>
            <xm:f>Sheet2!$D$7</xm:f>
            <x14:dxf>
              <fill>
                <patternFill>
                  <bgColor rgb="FF00B050"/>
                </patternFill>
              </fill>
            </x14:dxf>
          </x14:cfRule>
          <x14:cfRule type="containsText" priority="2172" operator="containsText" id="{FF7C5363-3170-4143-9430-8ADDF63097A5}">
            <xm:f>NOT(ISERROR(SEARCH(Sheet2!$D$6,AE18)))</xm:f>
            <xm:f>Sheet2!$D$6</xm:f>
            <x14:dxf>
              <fill>
                <patternFill>
                  <bgColor rgb="FFFFFF00"/>
                </patternFill>
              </fill>
            </x14:dxf>
          </x14:cfRule>
          <x14:cfRule type="containsText" priority="2173" operator="containsText" id="{00043187-6ED8-49D7-84E3-33D161FC0B12}">
            <xm:f>NOT(ISERROR(SEARCH(Sheet2!$D$5,AE18)))</xm:f>
            <xm:f>Sheet2!$D$5</xm:f>
            <x14:dxf>
              <fill>
                <patternFill>
                  <bgColor rgb="FFFFFF00"/>
                </patternFill>
              </fill>
            </x14:dxf>
          </x14:cfRule>
          <x14:cfRule type="containsText" priority="2174" operator="containsText" id="{79121585-199E-4DFD-805B-F55C7F745651}">
            <xm:f>NOT(ISERROR(SEARCH(Sheet2!$D$4,AE18)))</xm:f>
            <xm:f>Sheet2!$D$4</xm:f>
            <x14:dxf>
              <fill>
                <patternFill>
                  <bgColor rgb="FFFF0000"/>
                </patternFill>
              </fill>
            </x14:dxf>
          </x14:cfRule>
          <xm:sqref>AE18</xm:sqref>
        </x14:conditionalFormatting>
        <x14:conditionalFormatting xmlns:xm="http://schemas.microsoft.com/office/excel/2006/main">
          <x14:cfRule type="containsText" priority="2165" operator="containsText" id="{45527952-CFED-4877-99DF-07BE42271BAC}">
            <xm:f>NOT(ISERROR(SEARCH(Sheet2!$D$8,AE18)))</xm:f>
            <xm:f>Sheet2!$D$8</xm:f>
            <x14:dxf>
              <fill>
                <patternFill>
                  <bgColor rgb="FFFF0000"/>
                </patternFill>
              </fill>
            </x14:dxf>
          </x14:cfRule>
          <x14:cfRule type="containsText" priority="2166" operator="containsText" id="{9EB76EE4-806F-47EF-8BD3-B64E3CEDC3CE}">
            <xm:f>NOT(ISERROR(SEARCH(Sheet2!$D$7,AE18)))</xm:f>
            <xm:f>Sheet2!$D$7</xm:f>
            <x14:dxf>
              <fill>
                <patternFill>
                  <bgColor rgb="FF00B050"/>
                </patternFill>
              </fill>
            </x14:dxf>
          </x14:cfRule>
          <x14:cfRule type="containsText" priority="2167" operator="containsText" id="{ADD2891A-8AF5-49BC-84FE-A3F65F292AB1}">
            <xm:f>NOT(ISERROR(SEARCH(Sheet2!$D$6,AE18)))</xm:f>
            <xm:f>Sheet2!$D$6</xm:f>
            <x14:dxf>
              <fill>
                <patternFill>
                  <bgColor rgb="FFFFFF00"/>
                </patternFill>
              </fill>
            </x14:dxf>
          </x14:cfRule>
          <x14:cfRule type="containsText" priority="2168" operator="containsText" id="{B48CC6DB-11F9-421E-A615-DFA98289971D}">
            <xm:f>NOT(ISERROR(SEARCH(Sheet2!$D$5,AE18)))</xm:f>
            <xm:f>Sheet2!$D$5</xm:f>
            <x14:dxf>
              <fill>
                <patternFill>
                  <bgColor rgb="FFFFFF00"/>
                </patternFill>
              </fill>
            </x14:dxf>
          </x14:cfRule>
          <x14:cfRule type="containsText" priority="2169" operator="containsText" id="{BA128DCE-E393-438C-84CF-67C62F3915C6}">
            <xm:f>NOT(ISERROR(SEARCH(Sheet2!$D$4,AE18)))</xm:f>
            <xm:f>Sheet2!$D$4</xm:f>
            <x14:dxf>
              <fill>
                <patternFill>
                  <bgColor rgb="FFFF0000"/>
                </patternFill>
              </fill>
            </x14:dxf>
          </x14:cfRule>
          <xm:sqref>AE18</xm:sqref>
        </x14:conditionalFormatting>
        <x14:conditionalFormatting xmlns:xm="http://schemas.microsoft.com/office/excel/2006/main">
          <x14:cfRule type="containsText" priority="2160" operator="containsText" id="{3F7E41A2-D8DB-42D2-AC85-19A9E7613817}">
            <xm:f>NOT(ISERROR(SEARCH(Sheet2!$D$8,AE18)))</xm:f>
            <xm:f>Sheet2!$D$8</xm:f>
            <x14:dxf>
              <fill>
                <patternFill>
                  <bgColor rgb="FFFF0000"/>
                </patternFill>
              </fill>
            </x14:dxf>
          </x14:cfRule>
          <x14:cfRule type="containsText" priority="2161" operator="containsText" id="{E1E431BF-6E61-44DA-9DD4-BBD0BC25B8EF}">
            <xm:f>NOT(ISERROR(SEARCH(Sheet2!$D$7,AE18)))</xm:f>
            <xm:f>Sheet2!$D$7</xm:f>
            <x14:dxf>
              <fill>
                <patternFill>
                  <bgColor rgb="FF00B050"/>
                </patternFill>
              </fill>
            </x14:dxf>
          </x14:cfRule>
          <x14:cfRule type="containsText" priority="2162" operator="containsText" id="{625F564B-961F-4E47-8010-233C6309361F}">
            <xm:f>NOT(ISERROR(SEARCH(Sheet2!$D$6,AE18)))</xm:f>
            <xm:f>Sheet2!$D$6</xm:f>
            <x14:dxf>
              <fill>
                <patternFill>
                  <bgColor rgb="FFFFFF00"/>
                </patternFill>
              </fill>
            </x14:dxf>
          </x14:cfRule>
          <x14:cfRule type="containsText" priority="2163" operator="containsText" id="{7D593573-621D-4410-97E1-43C4E1C2263C}">
            <xm:f>NOT(ISERROR(SEARCH(Sheet2!$D$5,AE18)))</xm:f>
            <xm:f>Sheet2!$D$5</xm:f>
            <x14:dxf>
              <fill>
                <patternFill>
                  <bgColor rgb="FFFFFF00"/>
                </patternFill>
              </fill>
            </x14:dxf>
          </x14:cfRule>
          <x14:cfRule type="containsText" priority="2164" operator="containsText" id="{8E13B528-BA40-4EF2-83D5-F03C1D88ED2A}">
            <xm:f>NOT(ISERROR(SEARCH(Sheet2!$D$4,AE18)))</xm:f>
            <xm:f>Sheet2!$D$4</xm:f>
            <x14:dxf>
              <fill>
                <patternFill>
                  <bgColor rgb="FFFF0000"/>
                </patternFill>
              </fill>
            </x14:dxf>
          </x14:cfRule>
          <xm:sqref>AE18</xm:sqref>
        </x14:conditionalFormatting>
        <x14:conditionalFormatting xmlns:xm="http://schemas.microsoft.com/office/excel/2006/main">
          <x14:cfRule type="containsText" priority="2155" operator="containsText" id="{07D81985-F2F7-4359-B5B0-2342EE78D878}">
            <xm:f>NOT(ISERROR(SEARCH(Sheet2!$D$8,AE18)))</xm:f>
            <xm:f>Sheet2!$D$8</xm:f>
            <x14:dxf>
              <fill>
                <patternFill>
                  <bgColor rgb="FFFF0000"/>
                </patternFill>
              </fill>
            </x14:dxf>
          </x14:cfRule>
          <x14:cfRule type="containsText" priority="2156" operator="containsText" id="{1A9447FE-8B5D-44D9-9C81-93B2A0AE0776}">
            <xm:f>NOT(ISERROR(SEARCH(Sheet2!$D$7,AE18)))</xm:f>
            <xm:f>Sheet2!$D$7</xm:f>
            <x14:dxf>
              <fill>
                <patternFill>
                  <bgColor rgb="FF00B050"/>
                </patternFill>
              </fill>
            </x14:dxf>
          </x14:cfRule>
          <x14:cfRule type="containsText" priority="2157" operator="containsText" id="{92DD90D5-BA40-4C57-8242-5BEB0B808D0F}">
            <xm:f>NOT(ISERROR(SEARCH(Sheet2!$D$6,AE18)))</xm:f>
            <xm:f>Sheet2!$D$6</xm:f>
            <x14:dxf>
              <fill>
                <patternFill>
                  <bgColor rgb="FFFFFF00"/>
                </patternFill>
              </fill>
            </x14:dxf>
          </x14:cfRule>
          <x14:cfRule type="containsText" priority="2158" operator="containsText" id="{9E59855A-339B-4607-9623-65F731EE143B}">
            <xm:f>NOT(ISERROR(SEARCH(Sheet2!$D$5,AE18)))</xm:f>
            <xm:f>Sheet2!$D$5</xm:f>
            <x14:dxf>
              <fill>
                <patternFill>
                  <bgColor rgb="FFFFFF00"/>
                </patternFill>
              </fill>
            </x14:dxf>
          </x14:cfRule>
          <x14:cfRule type="containsText" priority="2159" operator="containsText" id="{3339C4CB-B84E-493E-B66E-58BCFAF576C3}">
            <xm:f>NOT(ISERROR(SEARCH(Sheet2!$D$4,AE18)))</xm:f>
            <xm:f>Sheet2!$D$4</xm:f>
            <x14:dxf>
              <fill>
                <patternFill>
                  <bgColor rgb="FFFF0000"/>
                </patternFill>
              </fill>
            </x14:dxf>
          </x14:cfRule>
          <xm:sqref>AE18</xm:sqref>
        </x14:conditionalFormatting>
        <x14:conditionalFormatting xmlns:xm="http://schemas.microsoft.com/office/excel/2006/main">
          <x14:cfRule type="containsText" priority="2150" operator="containsText" id="{6B118AF8-3526-45A8-8FDA-A49305103CDF}">
            <xm:f>NOT(ISERROR(SEARCH(Sheet2!$D$8,AE19)))</xm:f>
            <xm:f>Sheet2!$D$8</xm:f>
            <x14:dxf>
              <fill>
                <patternFill>
                  <bgColor rgb="FFFF0000"/>
                </patternFill>
              </fill>
            </x14:dxf>
          </x14:cfRule>
          <x14:cfRule type="containsText" priority="2151" operator="containsText" id="{53615ECD-9FC3-4C01-ABAE-8857F464DBB3}">
            <xm:f>NOT(ISERROR(SEARCH(Sheet2!$D$7,AE19)))</xm:f>
            <xm:f>Sheet2!$D$7</xm:f>
            <x14:dxf>
              <fill>
                <patternFill>
                  <bgColor rgb="FF00B050"/>
                </patternFill>
              </fill>
            </x14:dxf>
          </x14:cfRule>
          <x14:cfRule type="containsText" priority="2152" operator="containsText" id="{30B5649A-636E-4666-B3E9-5F02E1BA62F9}">
            <xm:f>NOT(ISERROR(SEARCH(Sheet2!$D$6,AE19)))</xm:f>
            <xm:f>Sheet2!$D$6</xm:f>
            <x14:dxf>
              <fill>
                <patternFill>
                  <bgColor rgb="FFFFFF00"/>
                </patternFill>
              </fill>
            </x14:dxf>
          </x14:cfRule>
          <x14:cfRule type="containsText" priority="2153" operator="containsText" id="{AF96A8B3-2BB7-45B7-82F5-5603F97C7E9F}">
            <xm:f>NOT(ISERROR(SEARCH(Sheet2!$D$5,AE19)))</xm:f>
            <xm:f>Sheet2!$D$5</xm:f>
            <x14:dxf>
              <fill>
                <patternFill>
                  <bgColor rgb="FFFFFF00"/>
                </patternFill>
              </fill>
            </x14:dxf>
          </x14:cfRule>
          <x14:cfRule type="containsText" priority="2154" operator="containsText" id="{CF4800ED-9952-446A-82F4-01E3D01714EC}">
            <xm:f>NOT(ISERROR(SEARCH(Sheet2!$D$4,AE19)))</xm:f>
            <xm:f>Sheet2!$D$4</xm:f>
            <x14:dxf>
              <fill>
                <patternFill>
                  <bgColor rgb="FFFF0000"/>
                </patternFill>
              </fill>
            </x14:dxf>
          </x14:cfRule>
          <xm:sqref>AE19</xm:sqref>
        </x14:conditionalFormatting>
        <x14:conditionalFormatting xmlns:xm="http://schemas.microsoft.com/office/excel/2006/main">
          <x14:cfRule type="containsText" priority="2145" operator="containsText" id="{E8DBF751-E7F0-446D-BFF4-784BB480831B}">
            <xm:f>NOT(ISERROR(SEARCH(Sheet2!$D$8,AE19)))</xm:f>
            <xm:f>Sheet2!$D$8</xm:f>
            <x14:dxf>
              <fill>
                <patternFill>
                  <bgColor rgb="FFFF0000"/>
                </patternFill>
              </fill>
            </x14:dxf>
          </x14:cfRule>
          <x14:cfRule type="containsText" priority="2146" operator="containsText" id="{5EF15623-862B-4A63-9495-69257560608A}">
            <xm:f>NOT(ISERROR(SEARCH(Sheet2!$D$7,AE19)))</xm:f>
            <xm:f>Sheet2!$D$7</xm:f>
            <x14:dxf>
              <fill>
                <patternFill>
                  <bgColor rgb="FF00B050"/>
                </patternFill>
              </fill>
            </x14:dxf>
          </x14:cfRule>
          <x14:cfRule type="containsText" priority="2147" operator="containsText" id="{1B70942E-CF4F-4305-87E4-E7F6A0716CB4}">
            <xm:f>NOT(ISERROR(SEARCH(Sheet2!$D$6,AE19)))</xm:f>
            <xm:f>Sheet2!$D$6</xm:f>
            <x14:dxf>
              <fill>
                <patternFill>
                  <bgColor rgb="FFFFFF00"/>
                </patternFill>
              </fill>
            </x14:dxf>
          </x14:cfRule>
          <x14:cfRule type="containsText" priority="2148" operator="containsText" id="{D27BC084-DA44-4F10-8723-644A35389EB1}">
            <xm:f>NOT(ISERROR(SEARCH(Sheet2!$D$5,AE19)))</xm:f>
            <xm:f>Sheet2!$D$5</xm:f>
            <x14:dxf>
              <fill>
                <patternFill>
                  <bgColor rgb="FFFFFF00"/>
                </patternFill>
              </fill>
            </x14:dxf>
          </x14:cfRule>
          <x14:cfRule type="containsText" priority="2149" operator="containsText" id="{65F01925-EF5C-47C3-98A1-9F2FDD731180}">
            <xm:f>NOT(ISERROR(SEARCH(Sheet2!$D$4,AE19)))</xm:f>
            <xm:f>Sheet2!$D$4</xm:f>
            <x14:dxf>
              <fill>
                <patternFill>
                  <bgColor rgb="FFFF0000"/>
                </patternFill>
              </fill>
            </x14:dxf>
          </x14:cfRule>
          <xm:sqref>AE19</xm:sqref>
        </x14:conditionalFormatting>
        <x14:conditionalFormatting xmlns:xm="http://schemas.microsoft.com/office/excel/2006/main">
          <x14:cfRule type="containsText" priority="2140" operator="containsText" id="{8B65D7AA-6FD9-42F5-BA04-907C122E6510}">
            <xm:f>NOT(ISERROR(SEARCH(Sheet2!$D$8,AE19)))</xm:f>
            <xm:f>Sheet2!$D$8</xm:f>
            <x14:dxf>
              <fill>
                <patternFill>
                  <bgColor rgb="FFFF0000"/>
                </patternFill>
              </fill>
            </x14:dxf>
          </x14:cfRule>
          <x14:cfRule type="containsText" priority="2141" operator="containsText" id="{33944FAF-119B-4539-8C42-7A25958290B9}">
            <xm:f>NOT(ISERROR(SEARCH(Sheet2!$D$7,AE19)))</xm:f>
            <xm:f>Sheet2!$D$7</xm:f>
            <x14:dxf>
              <fill>
                <patternFill>
                  <bgColor rgb="FF00B050"/>
                </patternFill>
              </fill>
            </x14:dxf>
          </x14:cfRule>
          <x14:cfRule type="containsText" priority="2142" operator="containsText" id="{2B627A05-D953-4443-824B-55FCC1AB0EBF}">
            <xm:f>NOT(ISERROR(SEARCH(Sheet2!$D$6,AE19)))</xm:f>
            <xm:f>Sheet2!$D$6</xm:f>
            <x14:dxf>
              <fill>
                <patternFill>
                  <bgColor rgb="FFFFFF00"/>
                </patternFill>
              </fill>
            </x14:dxf>
          </x14:cfRule>
          <x14:cfRule type="containsText" priority="2143" operator="containsText" id="{FD0E783A-334B-4A41-9816-49AD6CC9167F}">
            <xm:f>NOT(ISERROR(SEARCH(Sheet2!$D$5,AE19)))</xm:f>
            <xm:f>Sheet2!$D$5</xm:f>
            <x14:dxf>
              <fill>
                <patternFill>
                  <bgColor rgb="FFFFFF00"/>
                </patternFill>
              </fill>
            </x14:dxf>
          </x14:cfRule>
          <x14:cfRule type="containsText" priority="2144" operator="containsText" id="{1AE956FB-4ECF-404E-9605-709A5E5F5F29}">
            <xm:f>NOT(ISERROR(SEARCH(Sheet2!$D$4,AE19)))</xm:f>
            <xm:f>Sheet2!$D$4</xm:f>
            <x14:dxf>
              <fill>
                <patternFill>
                  <bgColor rgb="FFFF0000"/>
                </patternFill>
              </fill>
            </x14:dxf>
          </x14:cfRule>
          <xm:sqref>AE19</xm:sqref>
        </x14:conditionalFormatting>
        <x14:conditionalFormatting xmlns:xm="http://schemas.microsoft.com/office/excel/2006/main">
          <x14:cfRule type="containsText" priority="2135" operator="containsText" id="{B76869C1-D883-4876-9CE5-383CFB2462BB}">
            <xm:f>NOT(ISERROR(SEARCH(Sheet2!$D$8,AE24)))</xm:f>
            <xm:f>Sheet2!$D$8</xm:f>
            <x14:dxf>
              <fill>
                <patternFill>
                  <bgColor rgb="FFFF0000"/>
                </patternFill>
              </fill>
            </x14:dxf>
          </x14:cfRule>
          <x14:cfRule type="containsText" priority="2136" operator="containsText" id="{6DF4113F-9AA4-4896-A571-326C9D1BAFB7}">
            <xm:f>NOT(ISERROR(SEARCH(Sheet2!$D$7,AE24)))</xm:f>
            <xm:f>Sheet2!$D$7</xm:f>
            <x14:dxf>
              <fill>
                <patternFill>
                  <bgColor rgb="FF00B050"/>
                </patternFill>
              </fill>
            </x14:dxf>
          </x14:cfRule>
          <x14:cfRule type="containsText" priority="2137" operator="containsText" id="{A475231A-DA03-4D35-8B19-A38D770C1E22}">
            <xm:f>NOT(ISERROR(SEARCH(Sheet2!$D$6,AE24)))</xm:f>
            <xm:f>Sheet2!$D$6</xm:f>
            <x14:dxf>
              <fill>
                <patternFill>
                  <bgColor rgb="FFFFFF00"/>
                </patternFill>
              </fill>
            </x14:dxf>
          </x14:cfRule>
          <x14:cfRule type="containsText" priority="2138" operator="containsText" id="{1F1E191C-1D55-4DCC-B871-62C98DDA39A1}">
            <xm:f>NOT(ISERROR(SEARCH(Sheet2!$D$5,AE24)))</xm:f>
            <xm:f>Sheet2!$D$5</xm:f>
            <x14:dxf>
              <fill>
                <patternFill>
                  <bgColor rgb="FFFFFF00"/>
                </patternFill>
              </fill>
            </x14:dxf>
          </x14:cfRule>
          <x14:cfRule type="containsText" priority="2139" operator="containsText" id="{1356092B-2153-4551-BFA5-9D546FB4BFA9}">
            <xm:f>NOT(ISERROR(SEARCH(Sheet2!$D$4,AE24)))</xm:f>
            <xm:f>Sheet2!$D$4</xm:f>
            <x14:dxf>
              <fill>
                <patternFill>
                  <bgColor rgb="FFFF0000"/>
                </patternFill>
              </fill>
            </x14:dxf>
          </x14:cfRule>
          <xm:sqref>AE24</xm:sqref>
        </x14:conditionalFormatting>
        <x14:conditionalFormatting xmlns:xm="http://schemas.microsoft.com/office/excel/2006/main">
          <x14:cfRule type="containsText" priority="2130" operator="containsText" id="{E56A4C2B-6F35-41DC-ABE8-6852BFC73A55}">
            <xm:f>NOT(ISERROR(SEARCH(Sheet2!$D$8,AE24)))</xm:f>
            <xm:f>Sheet2!$D$8</xm:f>
            <x14:dxf>
              <fill>
                <patternFill>
                  <bgColor rgb="FFFF0000"/>
                </patternFill>
              </fill>
            </x14:dxf>
          </x14:cfRule>
          <x14:cfRule type="containsText" priority="2131" operator="containsText" id="{EBD7EEB8-E13E-4DE2-9396-BCB324ACB193}">
            <xm:f>NOT(ISERROR(SEARCH(Sheet2!$D$7,AE24)))</xm:f>
            <xm:f>Sheet2!$D$7</xm:f>
            <x14:dxf>
              <fill>
                <patternFill>
                  <bgColor rgb="FF00B050"/>
                </patternFill>
              </fill>
            </x14:dxf>
          </x14:cfRule>
          <x14:cfRule type="containsText" priority="2132" operator="containsText" id="{1BFECCCB-F4FD-482E-B0F6-1A5A5EE84466}">
            <xm:f>NOT(ISERROR(SEARCH(Sheet2!$D$6,AE24)))</xm:f>
            <xm:f>Sheet2!$D$6</xm:f>
            <x14:dxf>
              <fill>
                <patternFill>
                  <bgColor rgb="FFFFFF00"/>
                </patternFill>
              </fill>
            </x14:dxf>
          </x14:cfRule>
          <x14:cfRule type="containsText" priority="2133" operator="containsText" id="{40339FE6-BB24-4ACD-8E55-3F8FE7006918}">
            <xm:f>NOT(ISERROR(SEARCH(Sheet2!$D$5,AE24)))</xm:f>
            <xm:f>Sheet2!$D$5</xm:f>
            <x14:dxf>
              <fill>
                <patternFill>
                  <bgColor rgb="FFFFFF00"/>
                </patternFill>
              </fill>
            </x14:dxf>
          </x14:cfRule>
          <x14:cfRule type="containsText" priority="2134" operator="containsText" id="{19EE2C91-6549-4750-B9FC-DC0BBF5AB9CF}">
            <xm:f>NOT(ISERROR(SEARCH(Sheet2!$D$4,AE24)))</xm:f>
            <xm:f>Sheet2!$D$4</xm:f>
            <x14:dxf>
              <fill>
                <patternFill>
                  <bgColor rgb="FFFF0000"/>
                </patternFill>
              </fill>
            </x14:dxf>
          </x14:cfRule>
          <xm:sqref>AE24</xm:sqref>
        </x14:conditionalFormatting>
        <x14:conditionalFormatting xmlns:xm="http://schemas.microsoft.com/office/excel/2006/main">
          <x14:cfRule type="containsText" priority="2125" operator="containsText" id="{4ECDDD49-8EE1-4BF4-9867-797F326C0341}">
            <xm:f>NOT(ISERROR(SEARCH(Sheet2!$D$8,AE24)))</xm:f>
            <xm:f>Sheet2!$D$8</xm:f>
            <x14:dxf>
              <fill>
                <patternFill>
                  <bgColor rgb="FFFF0000"/>
                </patternFill>
              </fill>
            </x14:dxf>
          </x14:cfRule>
          <x14:cfRule type="containsText" priority="2126" operator="containsText" id="{DEF8FDD3-F8C4-4552-992C-F4ABAF83C083}">
            <xm:f>NOT(ISERROR(SEARCH(Sheet2!$D$7,AE24)))</xm:f>
            <xm:f>Sheet2!$D$7</xm:f>
            <x14:dxf>
              <fill>
                <patternFill>
                  <bgColor rgb="FF00B050"/>
                </patternFill>
              </fill>
            </x14:dxf>
          </x14:cfRule>
          <x14:cfRule type="containsText" priority="2127" operator="containsText" id="{C203F110-8520-48DC-8405-40DEAD3D5440}">
            <xm:f>NOT(ISERROR(SEARCH(Sheet2!$D$6,AE24)))</xm:f>
            <xm:f>Sheet2!$D$6</xm:f>
            <x14:dxf>
              <fill>
                <patternFill>
                  <bgColor rgb="FFFFFF00"/>
                </patternFill>
              </fill>
            </x14:dxf>
          </x14:cfRule>
          <x14:cfRule type="containsText" priority="2128" operator="containsText" id="{DC06B912-45D4-4C9F-BFE1-1DB1D90E5DE4}">
            <xm:f>NOT(ISERROR(SEARCH(Sheet2!$D$5,AE24)))</xm:f>
            <xm:f>Sheet2!$D$5</xm:f>
            <x14:dxf>
              <fill>
                <patternFill>
                  <bgColor rgb="FFFFFF00"/>
                </patternFill>
              </fill>
            </x14:dxf>
          </x14:cfRule>
          <x14:cfRule type="containsText" priority="2129" operator="containsText" id="{0C30E3B2-6427-4DE5-BE29-07FFE078110C}">
            <xm:f>NOT(ISERROR(SEARCH(Sheet2!$D$4,AE24)))</xm:f>
            <xm:f>Sheet2!$D$4</xm:f>
            <x14:dxf>
              <fill>
                <patternFill>
                  <bgColor rgb="FFFF0000"/>
                </patternFill>
              </fill>
            </x14:dxf>
          </x14:cfRule>
          <xm:sqref>AE24</xm:sqref>
        </x14:conditionalFormatting>
        <x14:conditionalFormatting xmlns:xm="http://schemas.microsoft.com/office/excel/2006/main">
          <x14:cfRule type="containsText" priority="2120" operator="containsText" id="{2D05C72C-6FCB-41BF-A045-6AD32EBF6055}">
            <xm:f>NOT(ISERROR(SEARCH(Sheet2!$D$8,AF5)))</xm:f>
            <xm:f>Sheet2!$D$8</xm:f>
            <x14:dxf>
              <fill>
                <patternFill>
                  <bgColor rgb="FFFF0000"/>
                </patternFill>
              </fill>
            </x14:dxf>
          </x14:cfRule>
          <x14:cfRule type="containsText" priority="2121" operator="containsText" id="{6252B9BB-0518-4ADA-971D-0BE112D8DF12}">
            <xm:f>NOT(ISERROR(SEARCH(Sheet2!$D$7,AF5)))</xm:f>
            <xm:f>Sheet2!$D$7</xm:f>
            <x14:dxf>
              <fill>
                <patternFill>
                  <bgColor rgb="FF00B050"/>
                </patternFill>
              </fill>
            </x14:dxf>
          </x14:cfRule>
          <x14:cfRule type="containsText" priority="2122" operator="containsText" id="{1375B85F-9843-4864-9BFA-1041D7AFC713}">
            <xm:f>NOT(ISERROR(SEARCH(Sheet2!$D$6,AF5)))</xm:f>
            <xm:f>Sheet2!$D$6</xm:f>
            <x14:dxf>
              <fill>
                <patternFill>
                  <bgColor rgb="FFFFFF00"/>
                </patternFill>
              </fill>
            </x14:dxf>
          </x14:cfRule>
          <x14:cfRule type="containsText" priority="2123" operator="containsText" id="{24933EA0-2198-4F0C-A060-1B691A2B6CCE}">
            <xm:f>NOT(ISERROR(SEARCH(Sheet2!$D$5,AF5)))</xm:f>
            <xm:f>Sheet2!$D$5</xm:f>
            <x14:dxf>
              <fill>
                <patternFill>
                  <bgColor rgb="FFFFFF00"/>
                </patternFill>
              </fill>
            </x14:dxf>
          </x14:cfRule>
          <x14:cfRule type="containsText" priority="2124" operator="containsText" id="{760BFD10-FE5F-428F-A9DE-13A691015F28}">
            <xm:f>NOT(ISERROR(SEARCH(Sheet2!$D$4,AF5)))</xm:f>
            <xm:f>Sheet2!$D$4</xm:f>
            <x14:dxf>
              <fill>
                <patternFill>
                  <bgColor rgb="FFFF0000"/>
                </patternFill>
              </fill>
            </x14:dxf>
          </x14:cfRule>
          <xm:sqref>AF5:AF17</xm:sqref>
        </x14:conditionalFormatting>
        <x14:conditionalFormatting xmlns:xm="http://schemas.microsoft.com/office/excel/2006/main">
          <x14:cfRule type="containsText" priority="2115" operator="containsText" id="{A201C79C-8286-4945-8AC1-63BA18CE530E}">
            <xm:f>NOT(ISERROR(SEARCH(Sheet2!$D$8,AF15)))</xm:f>
            <xm:f>Sheet2!$D$8</xm:f>
            <x14:dxf>
              <fill>
                <patternFill>
                  <bgColor rgb="FFFF0000"/>
                </patternFill>
              </fill>
            </x14:dxf>
          </x14:cfRule>
          <x14:cfRule type="containsText" priority="2116" operator="containsText" id="{2614DA18-62CD-4979-90C5-47C6C9F3D750}">
            <xm:f>NOT(ISERROR(SEARCH(Sheet2!$D$7,AF15)))</xm:f>
            <xm:f>Sheet2!$D$7</xm:f>
            <x14:dxf>
              <fill>
                <patternFill>
                  <bgColor rgb="FF00B050"/>
                </patternFill>
              </fill>
            </x14:dxf>
          </x14:cfRule>
          <x14:cfRule type="containsText" priority="2117" operator="containsText" id="{19692CFC-FC8A-48F6-9407-99E71944FBBC}">
            <xm:f>NOT(ISERROR(SEARCH(Sheet2!$D$6,AF15)))</xm:f>
            <xm:f>Sheet2!$D$6</xm:f>
            <x14:dxf>
              <fill>
                <patternFill>
                  <bgColor rgb="FFFFFF00"/>
                </patternFill>
              </fill>
            </x14:dxf>
          </x14:cfRule>
          <x14:cfRule type="containsText" priority="2118" operator="containsText" id="{EBA38BB6-7BA6-4DBD-8786-B18B755E2107}">
            <xm:f>NOT(ISERROR(SEARCH(Sheet2!$D$5,AF15)))</xm:f>
            <xm:f>Sheet2!$D$5</xm:f>
            <x14:dxf>
              <fill>
                <patternFill>
                  <bgColor rgb="FFFFFF00"/>
                </patternFill>
              </fill>
            </x14:dxf>
          </x14:cfRule>
          <x14:cfRule type="containsText" priority="2119" operator="containsText" id="{10859FD5-AC0B-42FB-8D66-6AD4EC5656F7}">
            <xm:f>NOT(ISERROR(SEARCH(Sheet2!$D$4,AF15)))</xm:f>
            <xm:f>Sheet2!$D$4</xm:f>
            <x14:dxf>
              <fill>
                <patternFill>
                  <bgColor rgb="FFFF0000"/>
                </patternFill>
              </fill>
            </x14:dxf>
          </x14:cfRule>
          <xm:sqref>AF15</xm:sqref>
        </x14:conditionalFormatting>
        <x14:conditionalFormatting xmlns:xm="http://schemas.microsoft.com/office/excel/2006/main">
          <x14:cfRule type="containsText" priority="2110" operator="containsText" id="{388835C6-82ED-4CD6-A7C2-274D8A91F07C}">
            <xm:f>NOT(ISERROR(SEARCH(Sheet2!$D$8,AF16)))</xm:f>
            <xm:f>Sheet2!$D$8</xm:f>
            <x14:dxf>
              <fill>
                <patternFill>
                  <bgColor rgb="FFFF0000"/>
                </patternFill>
              </fill>
            </x14:dxf>
          </x14:cfRule>
          <x14:cfRule type="containsText" priority="2111" operator="containsText" id="{6B1FEAE0-73F7-492D-B9A0-D24A7EA35A60}">
            <xm:f>NOT(ISERROR(SEARCH(Sheet2!$D$7,AF16)))</xm:f>
            <xm:f>Sheet2!$D$7</xm:f>
            <x14:dxf>
              <fill>
                <patternFill>
                  <bgColor rgb="FF00B050"/>
                </patternFill>
              </fill>
            </x14:dxf>
          </x14:cfRule>
          <x14:cfRule type="containsText" priority="2112" operator="containsText" id="{51AC18AF-5B4A-458B-9FEA-2130C7D8EA55}">
            <xm:f>NOT(ISERROR(SEARCH(Sheet2!$D$6,AF16)))</xm:f>
            <xm:f>Sheet2!$D$6</xm:f>
            <x14:dxf>
              <fill>
                <patternFill>
                  <bgColor rgb="FFFFFF00"/>
                </patternFill>
              </fill>
            </x14:dxf>
          </x14:cfRule>
          <x14:cfRule type="containsText" priority="2113" operator="containsText" id="{BCAFB0FC-06F9-4767-A6A8-7B5C1661B1AD}">
            <xm:f>NOT(ISERROR(SEARCH(Sheet2!$D$5,AF16)))</xm:f>
            <xm:f>Sheet2!$D$5</xm:f>
            <x14:dxf>
              <fill>
                <patternFill>
                  <bgColor rgb="FFFFFF00"/>
                </patternFill>
              </fill>
            </x14:dxf>
          </x14:cfRule>
          <x14:cfRule type="containsText" priority="2114" operator="containsText" id="{3EEA20EF-7620-44FC-A78F-E6A9213DA160}">
            <xm:f>NOT(ISERROR(SEARCH(Sheet2!$D$4,AF16)))</xm:f>
            <xm:f>Sheet2!$D$4</xm:f>
            <x14:dxf>
              <fill>
                <patternFill>
                  <bgColor rgb="FFFF0000"/>
                </patternFill>
              </fill>
            </x14:dxf>
          </x14:cfRule>
          <xm:sqref>AF16</xm:sqref>
        </x14:conditionalFormatting>
        <x14:conditionalFormatting xmlns:xm="http://schemas.microsoft.com/office/excel/2006/main">
          <x14:cfRule type="containsText" priority="2105" operator="containsText" id="{878D3FB4-F6CA-48A6-B129-BE18BFD14A65}">
            <xm:f>NOT(ISERROR(SEARCH(Sheet2!$D$8,AF16)))</xm:f>
            <xm:f>Sheet2!$D$8</xm:f>
            <x14:dxf>
              <fill>
                <patternFill>
                  <bgColor rgb="FFFF0000"/>
                </patternFill>
              </fill>
            </x14:dxf>
          </x14:cfRule>
          <x14:cfRule type="containsText" priority="2106" operator="containsText" id="{41AA6C2E-6A21-464A-92CC-89C6B43EC5CB}">
            <xm:f>NOT(ISERROR(SEARCH(Sheet2!$D$7,AF16)))</xm:f>
            <xm:f>Sheet2!$D$7</xm:f>
            <x14:dxf>
              <fill>
                <patternFill>
                  <bgColor rgb="FF00B050"/>
                </patternFill>
              </fill>
            </x14:dxf>
          </x14:cfRule>
          <x14:cfRule type="containsText" priority="2107" operator="containsText" id="{3176291A-6F3D-426F-A186-139651911E03}">
            <xm:f>NOT(ISERROR(SEARCH(Sheet2!$D$6,AF16)))</xm:f>
            <xm:f>Sheet2!$D$6</xm:f>
            <x14:dxf>
              <fill>
                <patternFill>
                  <bgColor rgb="FFFFFF00"/>
                </patternFill>
              </fill>
            </x14:dxf>
          </x14:cfRule>
          <x14:cfRule type="containsText" priority="2108" operator="containsText" id="{AD0580B4-0BFE-48C1-BC93-2CFB4E5A1ECF}">
            <xm:f>NOT(ISERROR(SEARCH(Sheet2!$D$5,AF16)))</xm:f>
            <xm:f>Sheet2!$D$5</xm:f>
            <x14:dxf>
              <fill>
                <patternFill>
                  <bgColor rgb="FFFFFF00"/>
                </patternFill>
              </fill>
            </x14:dxf>
          </x14:cfRule>
          <x14:cfRule type="containsText" priority="2109" operator="containsText" id="{9D2EE25D-2888-426F-B619-99C2CDAB5C80}">
            <xm:f>NOT(ISERROR(SEARCH(Sheet2!$D$4,AF16)))</xm:f>
            <xm:f>Sheet2!$D$4</xm:f>
            <x14:dxf>
              <fill>
                <patternFill>
                  <bgColor rgb="FFFF0000"/>
                </patternFill>
              </fill>
            </x14:dxf>
          </x14:cfRule>
          <xm:sqref>AF16</xm:sqref>
        </x14:conditionalFormatting>
        <x14:conditionalFormatting xmlns:xm="http://schemas.microsoft.com/office/excel/2006/main">
          <x14:cfRule type="containsText" priority="2100" operator="containsText" id="{26FEF6F9-813A-4B59-93E3-B6E6DF9FDC97}">
            <xm:f>NOT(ISERROR(SEARCH(Sheet2!$D$8,AF17)))</xm:f>
            <xm:f>Sheet2!$D$8</xm:f>
            <x14:dxf>
              <fill>
                <patternFill>
                  <bgColor rgb="FFFF0000"/>
                </patternFill>
              </fill>
            </x14:dxf>
          </x14:cfRule>
          <x14:cfRule type="containsText" priority="2101" operator="containsText" id="{70456A7E-F0A0-4A7E-842B-8BE4999D266F}">
            <xm:f>NOT(ISERROR(SEARCH(Sheet2!$D$7,AF17)))</xm:f>
            <xm:f>Sheet2!$D$7</xm:f>
            <x14:dxf>
              <fill>
                <patternFill>
                  <bgColor rgb="FF00B050"/>
                </patternFill>
              </fill>
            </x14:dxf>
          </x14:cfRule>
          <x14:cfRule type="containsText" priority="2102" operator="containsText" id="{D23D7338-76EE-446F-94D4-794433124D79}">
            <xm:f>NOT(ISERROR(SEARCH(Sheet2!$D$6,AF17)))</xm:f>
            <xm:f>Sheet2!$D$6</xm:f>
            <x14:dxf>
              <fill>
                <patternFill>
                  <bgColor rgb="FFFFFF00"/>
                </patternFill>
              </fill>
            </x14:dxf>
          </x14:cfRule>
          <x14:cfRule type="containsText" priority="2103" operator="containsText" id="{66D3358F-62BB-4BF1-AA5A-FC964FF91BAD}">
            <xm:f>NOT(ISERROR(SEARCH(Sheet2!$D$5,AF17)))</xm:f>
            <xm:f>Sheet2!$D$5</xm:f>
            <x14:dxf>
              <fill>
                <patternFill>
                  <bgColor rgb="FFFFFF00"/>
                </patternFill>
              </fill>
            </x14:dxf>
          </x14:cfRule>
          <x14:cfRule type="containsText" priority="2104" operator="containsText" id="{80725B70-E829-4FE7-AAD6-9A4E6377B6F4}">
            <xm:f>NOT(ISERROR(SEARCH(Sheet2!$D$4,AF17)))</xm:f>
            <xm:f>Sheet2!$D$4</xm:f>
            <x14:dxf>
              <fill>
                <patternFill>
                  <bgColor rgb="FFFF0000"/>
                </patternFill>
              </fill>
            </x14:dxf>
          </x14:cfRule>
          <xm:sqref>AF17</xm:sqref>
        </x14:conditionalFormatting>
        <x14:conditionalFormatting xmlns:xm="http://schemas.microsoft.com/office/excel/2006/main">
          <x14:cfRule type="containsText" priority="2095" operator="containsText" id="{9CAEE755-E13B-49FD-BD03-E9A2CE827173}">
            <xm:f>NOT(ISERROR(SEARCH(Sheet2!$D$8,AF17)))</xm:f>
            <xm:f>Sheet2!$D$8</xm:f>
            <x14:dxf>
              <fill>
                <patternFill>
                  <bgColor rgb="FFFF0000"/>
                </patternFill>
              </fill>
            </x14:dxf>
          </x14:cfRule>
          <x14:cfRule type="containsText" priority="2096" operator="containsText" id="{90478635-EAD1-4358-AA2A-284C34EB73D9}">
            <xm:f>NOT(ISERROR(SEARCH(Sheet2!$D$7,AF17)))</xm:f>
            <xm:f>Sheet2!$D$7</xm:f>
            <x14:dxf>
              <fill>
                <patternFill>
                  <bgColor rgb="FF00B050"/>
                </patternFill>
              </fill>
            </x14:dxf>
          </x14:cfRule>
          <x14:cfRule type="containsText" priority="2097" operator="containsText" id="{060486C4-15D8-431C-B751-90AB35A18BBD}">
            <xm:f>NOT(ISERROR(SEARCH(Sheet2!$D$6,AF17)))</xm:f>
            <xm:f>Sheet2!$D$6</xm:f>
            <x14:dxf>
              <fill>
                <patternFill>
                  <bgColor rgb="FFFFFF00"/>
                </patternFill>
              </fill>
            </x14:dxf>
          </x14:cfRule>
          <x14:cfRule type="containsText" priority="2098" operator="containsText" id="{EEB98D18-5A1C-4CB5-A3C9-C04EDB922291}">
            <xm:f>NOT(ISERROR(SEARCH(Sheet2!$D$5,AF17)))</xm:f>
            <xm:f>Sheet2!$D$5</xm:f>
            <x14:dxf>
              <fill>
                <patternFill>
                  <bgColor rgb="FFFFFF00"/>
                </patternFill>
              </fill>
            </x14:dxf>
          </x14:cfRule>
          <x14:cfRule type="containsText" priority="2099" operator="containsText" id="{2FBD73EF-DDE4-4EF2-99FF-883EA45D4407}">
            <xm:f>NOT(ISERROR(SEARCH(Sheet2!$D$4,AF17)))</xm:f>
            <xm:f>Sheet2!$D$4</xm:f>
            <x14:dxf>
              <fill>
                <patternFill>
                  <bgColor rgb="FFFF0000"/>
                </patternFill>
              </fill>
            </x14:dxf>
          </x14:cfRule>
          <xm:sqref>AF17</xm:sqref>
        </x14:conditionalFormatting>
        <x14:conditionalFormatting xmlns:xm="http://schemas.microsoft.com/office/excel/2006/main">
          <x14:cfRule type="containsText" priority="2080" operator="containsText" id="{847854E0-4C2C-402D-851E-1E2E7741CEFF}">
            <xm:f>NOT(ISERROR(SEARCH(Sheet2!$D$8,AF18)))</xm:f>
            <xm:f>Sheet2!$D$8</xm:f>
            <x14:dxf>
              <fill>
                <patternFill>
                  <bgColor rgb="FFFF0000"/>
                </patternFill>
              </fill>
            </x14:dxf>
          </x14:cfRule>
          <x14:cfRule type="containsText" priority="2081" operator="containsText" id="{F5711F38-BDBD-489A-8D89-02458CACCF77}">
            <xm:f>NOT(ISERROR(SEARCH(Sheet2!$D$7,AF18)))</xm:f>
            <xm:f>Sheet2!$D$7</xm:f>
            <x14:dxf>
              <fill>
                <patternFill>
                  <bgColor rgb="FF00B050"/>
                </patternFill>
              </fill>
            </x14:dxf>
          </x14:cfRule>
          <x14:cfRule type="containsText" priority="2082" operator="containsText" id="{6EE5F634-C056-43A8-B4ED-675AF34CC50E}">
            <xm:f>NOT(ISERROR(SEARCH(Sheet2!$D$6,AF18)))</xm:f>
            <xm:f>Sheet2!$D$6</xm:f>
            <x14:dxf>
              <fill>
                <patternFill>
                  <bgColor rgb="FFFFFF00"/>
                </patternFill>
              </fill>
            </x14:dxf>
          </x14:cfRule>
          <x14:cfRule type="containsText" priority="2083" operator="containsText" id="{AC608083-61EE-442E-87A3-B72C64A0FD3F}">
            <xm:f>NOT(ISERROR(SEARCH(Sheet2!$D$5,AF18)))</xm:f>
            <xm:f>Sheet2!$D$5</xm:f>
            <x14:dxf>
              <fill>
                <patternFill>
                  <bgColor rgb="FFFFFF00"/>
                </patternFill>
              </fill>
            </x14:dxf>
          </x14:cfRule>
          <x14:cfRule type="containsText" priority="2084" operator="containsText" id="{884448DD-E165-4E92-A7C7-C99303449FFD}">
            <xm:f>NOT(ISERROR(SEARCH(Sheet2!$D$4,AF18)))</xm:f>
            <xm:f>Sheet2!$D$4</xm:f>
            <x14:dxf>
              <fill>
                <patternFill>
                  <bgColor rgb="FFFF0000"/>
                </patternFill>
              </fill>
            </x14:dxf>
          </x14:cfRule>
          <xm:sqref>AF18</xm:sqref>
        </x14:conditionalFormatting>
        <x14:conditionalFormatting xmlns:xm="http://schemas.microsoft.com/office/excel/2006/main">
          <x14:cfRule type="containsText" priority="2075" operator="containsText" id="{6E409FEC-CFB9-43CF-A88B-006663383335}">
            <xm:f>NOT(ISERROR(SEARCH(Sheet2!$D$8,AF18)))</xm:f>
            <xm:f>Sheet2!$D$8</xm:f>
            <x14:dxf>
              <fill>
                <patternFill>
                  <bgColor rgb="FFFF0000"/>
                </patternFill>
              </fill>
            </x14:dxf>
          </x14:cfRule>
          <x14:cfRule type="containsText" priority="2076" operator="containsText" id="{77795F81-0FD7-4279-AB67-C9326AD90E20}">
            <xm:f>NOT(ISERROR(SEARCH(Sheet2!$D$7,AF18)))</xm:f>
            <xm:f>Sheet2!$D$7</xm:f>
            <x14:dxf>
              <fill>
                <patternFill>
                  <bgColor rgb="FF00B050"/>
                </patternFill>
              </fill>
            </x14:dxf>
          </x14:cfRule>
          <x14:cfRule type="containsText" priority="2077" operator="containsText" id="{23414B49-0AF2-468C-8E50-C2D282AB2DBA}">
            <xm:f>NOT(ISERROR(SEARCH(Sheet2!$D$6,AF18)))</xm:f>
            <xm:f>Sheet2!$D$6</xm:f>
            <x14:dxf>
              <fill>
                <patternFill>
                  <bgColor rgb="FFFFFF00"/>
                </patternFill>
              </fill>
            </x14:dxf>
          </x14:cfRule>
          <x14:cfRule type="containsText" priority="2078" operator="containsText" id="{2BD75908-83D4-40D3-8FBD-DFF60DB2F219}">
            <xm:f>NOT(ISERROR(SEARCH(Sheet2!$D$5,AF18)))</xm:f>
            <xm:f>Sheet2!$D$5</xm:f>
            <x14:dxf>
              <fill>
                <patternFill>
                  <bgColor rgb="FFFFFF00"/>
                </patternFill>
              </fill>
            </x14:dxf>
          </x14:cfRule>
          <x14:cfRule type="containsText" priority="2079" operator="containsText" id="{B1477053-17D7-484F-8914-8FBBF6B54406}">
            <xm:f>NOT(ISERROR(SEARCH(Sheet2!$D$4,AF18)))</xm:f>
            <xm:f>Sheet2!$D$4</xm:f>
            <x14:dxf>
              <fill>
                <patternFill>
                  <bgColor rgb="FFFF0000"/>
                </patternFill>
              </fill>
            </x14:dxf>
          </x14:cfRule>
          <xm:sqref>AF18</xm:sqref>
        </x14:conditionalFormatting>
        <x14:conditionalFormatting xmlns:xm="http://schemas.microsoft.com/office/excel/2006/main">
          <x14:cfRule type="containsText" priority="2070" operator="containsText" id="{B079B633-5B3F-41D5-B85D-C69B2D324D22}">
            <xm:f>NOT(ISERROR(SEARCH(Sheet2!$D$8,AF18)))</xm:f>
            <xm:f>Sheet2!$D$8</xm:f>
            <x14:dxf>
              <fill>
                <patternFill>
                  <bgColor rgb="FFFF0000"/>
                </patternFill>
              </fill>
            </x14:dxf>
          </x14:cfRule>
          <x14:cfRule type="containsText" priority="2071" operator="containsText" id="{AFC7A557-6EF6-430A-968F-1A9F7288F317}">
            <xm:f>NOT(ISERROR(SEARCH(Sheet2!$D$7,AF18)))</xm:f>
            <xm:f>Sheet2!$D$7</xm:f>
            <x14:dxf>
              <fill>
                <patternFill>
                  <bgColor rgb="FF00B050"/>
                </patternFill>
              </fill>
            </x14:dxf>
          </x14:cfRule>
          <x14:cfRule type="containsText" priority="2072" operator="containsText" id="{082B81B0-FCD1-4C5B-8B51-FBBF1EA8AD70}">
            <xm:f>NOT(ISERROR(SEARCH(Sheet2!$D$6,AF18)))</xm:f>
            <xm:f>Sheet2!$D$6</xm:f>
            <x14:dxf>
              <fill>
                <patternFill>
                  <bgColor rgb="FFFFFF00"/>
                </patternFill>
              </fill>
            </x14:dxf>
          </x14:cfRule>
          <x14:cfRule type="containsText" priority="2073" operator="containsText" id="{B6E6293C-44B5-4F25-BD3A-87050C69CD64}">
            <xm:f>NOT(ISERROR(SEARCH(Sheet2!$D$5,AF18)))</xm:f>
            <xm:f>Sheet2!$D$5</xm:f>
            <x14:dxf>
              <fill>
                <patternFill>
                  <bgColor rgb="FFFFFF00"/>
                </patternFill>
              </fill>
            </x14:dxf>
          </x14:cfRule>
          <x14:cfRule type="containsText" priority="2074" operator="containsText" id="{04A4B2E5-2F76-45FA-832E-92F3555391D0}">
            <xm:f>NOT(ISERROR(SEARCH(Sheet2!$D$4,AF18)))</xm:f>
            <xm:f>Sheet2!$D$4</xm:f>
            <x14:dxf>
              <fill>
                <patternFill>
                  <bgColor rgb="FFFF0000"/>
                </patternFill>
              </fill>
            </x14:dxf>
          </x14:cfRule>
          <xm:sqref>AF18</xm:sqref>
        </x14:conditionalFormatting>
        <x14:conditionalFormatting xmlns:xm="http://schemas.microsoft.com/office/excel/2006/main">
          <x14:cfRule type="containsText" priority="2065" operator="containsText" id="{DE4196B0-99D5-4CAD-803F-B30022BBCAAB}">
            <xm:f>NOT(ISERROR(SEARCH(Sheet2!$D$8,AF18)))</xm:f>
            <xm:f>Sheet2!$D$8</xm:f>
            <x14:dxf>
              <fill>
                <patternFill>
                  <bgColor rgb="FFFF0000"/>
                </patternFill>
              </fill>
            </x14:dxf>
          </x14:cfRule>
          <x14:cfRule type="containsText" priority="2066" operator="containsText" id="{694475AD-60EA-4425-9294-5A918397EA90}">
            <xm:f>NOT(ISERROR(SEARCH(Sheet2!$D$7,AF18)))</xm:f>
            <xm:f>Sheet2!$D$7</xm:f>
            <x14:dxf>
              <fill>
                <patternFill>
                  <bgColor rgb="FF00B050"/>
                </patternFill>
              </fill>
            </x14:dxf>
          </x14:cfRule>
          <x14:cfRule type="containsText" priority="2067" operator="containsText" id="{70EF8569-2FFA-4A17-A922-0D8CBFF595BC}">
            <xm:f>NOT(ISERROR(SEARCH(Sheet2!$D$6,AF18)))</xm:f>
            <xm:f>Sheet2!$D$6</xm:f>
            <x14:dxf>
              <fill>
                <patternFill>
                  <bgColor rgb="FFFFFF00"/>
                </patternFill>
              </fill>
            </x14:dxf>
          </x14:cfRule>
          <x14:cfRule type="containsText" priority="2068" operator="containsText" id="{18BA125F-8571-44BD-A2E6-BABD71627735}">
            <xm:f>NOT(ISERROR(SEARCH(Sheet2!$D$5,AF18)))</xm:f>
            <xm:f>Sheet2!$D$5</xm:f>
            <x14:dxf>
              <fill>
                <patternFill>
                  <bgColor rgb="FFFFFF00"/>
                </patternFill>
              </fill>
            </x14:dxf>
          </x14:cfRule>
          <x14:cfRule type="containsText" priority="2069" operator="containsText" id="{020C5788-A181-4505-BA5A-A7DC750595AB}">
            <xm:f>NOT(ISERROR(SEARCH(Sheet2!$D$4,AF18)))</xm:f>
            <xm:f>Sheet2!$D$4</xm:f>
            <x14:dxf>
              <fill>
                <patternFill>
                  <bgColor rgb="FFFF0000"/>
                </patternFill>
              </fill>
            </x14:dxf>
          </x14:cfRule>
          <xm:sqref>AF18</xm:sqref>
        </x14:conditionalFormatting>
        <x14:conditionalFormatting xmlns:xm="http://schemas.microsoft.com/office/excel/2006/main">
          <x14:cfRule type="containsText" priority="2060" operator="containsText" id="{B17A9797-A706-4AFA-94CA-7AE370AB22C6}">
            <xm:f>NOT(ISERROR(SEARCH(Sheet2!$D$8,AF19)))</xm:f>
            <xm:f>Sheet2!$D$8</xm:f>
            <x14:dxf>
              <fill>
                <patternFill>
                  <bgColor rgb="FFFF0000"/>
                </patternFill>
              </fill>
            </x14:dxf>
          </x14:cfRule>
          <x14:cfRule type="containsText" priority="2061" operator="containsText" id="{4852B74C-7028-412C-B23B-5E2D18BF2BD9}">
            <xm:f>NOT(ISERROR(SEARCH(Sheet2!$D$7,AF19)))</xm:f>
            <xm:f>Sheet2!$D$7</xm:f>
            <x14:dxf>
              <fill>
                <patternFill>
                  <bgColor rgb="FF00B050"/>
                </patternFill>
              </fill>
            </x14:dxf>
          </x14:cfRule>
          <x14:cfRule type="containsText" priority="2062" operator="containsText" id="{42519635-67A6-43AA-8D1E-84FF8177EF24}">
            <xm:f>NOT(ISERROR(SEARCH(Sheet2!$D$6,AF19)))</xm:f>
            <xm:f>Sheet2!$D$6</xm:f>
            <x14:dxf>
              <fill>
                <patternFill>
                  <bgColor rgb="FFFFFF00"/>
                </patternFill>
              </fill>
            </x14:dxf>
          </x14:cfRule>
          <x14:cfRule type="containsText" priority="2063" operator="containsText" id="{24D159CB-D294-4543-A918-1D7B9DE79BF3}">
            <xm:f>NOT(ISERROR(SEARCH(Sheet2!$D$5,AF19)))</xm:f>
            <xm:f>Sheet2!$D$5</xm:f>
            <x14:dxf>
              <fill>
                <patternFill>
                  <bgColor rgb="FFFFFF00"/>
                </patternFill>
              </fill>
            </x14:dxf>
          </x14:cfRule>
          <x14:cfRule type="containsText" priority="2064" operator="containsText" id="{7E3BA634-B82F-4154-9D17-5160C5BB3848}">
            <xm:f>NOT(ISERROR(SEARCH(Sheet2!$D$4,AF19)))</xm:f>
            <xm:f>Sheet2!$D$4</xm:f>
            <x14:dxf>
              <fill>
                <patternFill>
                  <bgColor rgb="FFFF0000"/>
                </patternFill>
              </fill>
            </x14:dxf>
          </x14:cfRule>
          <xm:sqref>AF19</xm:sqref>
        </x14:conditionalFormatting>
        <x14:conditionalFormatting xmlns:xm="http://schemas.microsoft.com/office/excel/2006/main">
          <x14:cfRule type="containsText" priority="2055" operator="containsText" id="{7C5337D8-0983-4227-8E71-67DA6481AA6A}">
            <xm:f>NOT(ISERROR(SEARCH(Sheet2!$D$8,AF19)))</xm:f>
            <xm:f>Sheet2!$D$8</xm:f>
            <x14:dxf>
              <fill>
                <patternFill>
                  <bgColor rgb="FFFF0000"/>
                </patternFill>
              </fill>
            </x14:dxf>
          </x14:cfRule>
          <x14:cfRule type="containsText" priority="2056" operator="containsText" id="{0AC73FFD-F4C1-4DF0-AD66-21217B895F54}">
            <xm:f>NOT(ISERROR(SEARCH(Sheet2!$D$7,AF19)))</xm:f>
            <xm:f>Sheet2!$D$7</xm:f>
            <x14:dxf>
              <fill>
                <patternFill>
                  <bgColor rgb="FF00B050"/>
                </patternFill>
              </fill>
            </x14:dxf>
          </x14:cfRule>
          <x14:cfRule type="containsText" priority="2057" operator="containsText" id="{4578C343-C08F-4238-A3F4-B943A8613FC6}">
            <xm:f>NOT(ISERROR(SEARCH(Sheet2!$D$6,AF19)))</xm:f>
            <xm:f>Sheet2!$D$6</xm:f>
            <x14:dxf>
              <fill>
                <patternFill>
                  <bgColor rgb="FFFFFF00"/>
                </patternFill>
              </fill>
            </x14:dxf>
          </x14:cfRule>
          <x14:cfRule type="containsText" priority="2058" operator="containsText" id="{98FCC909-EB3F-4F35-BF0E-AFE967770182}">
            <xm:f>NOT(ISERROR(SEARCH(Sheet2!$D$5,AF19)))</xm:f>
            <xm:f>Sheet2!$D$5</xm:f>
            <x14:dxf>
              <fill>
                <patternFill>
                  <bgColor rgb="FFFFFF00"/>
                </patternFill>
              </fill>
            </x14:dxf>
          </x14:cfRule>
          <x14:cfRule type="containsText" priority="2059" operator="containsText" id="{3E0AE0BA-D87D-4426-89A5-D3D188A1FDCA}">
            <xm:f>NOT(ISERROR(SEARCH(Sheet2!$D$4,AF19)))</xm:f>
            <xm:f>Sheet2!$D$4</xm:f>
            <x14:dxf>
              <fill>
                <patternFill>
                  <bgColor rgb="FFFF0000"/>
                </patternFill>
              </fill>
            </x14:dxf>
          </x14:cfRule>
          <xm:sqref>AF19</xm:sqref>
        </x14:conditionalFormatting>
        <x14:conditionalFormatting xmlns:xm="http://schemas.microsoft.com/office/excel/2006/main">
          <x14:cfRule type="containsText" priority="2050" operator="containsText" id="{F68D0095-9789-41D4-8075-96BC0C6E0E8E}">
            <xm:f>NOT(ISERROR(SEARCH(Sheet2!$D$8,AF19)))</xm:f>
            <xm:f>Sheet2!$D$8</xm:f>
            <x14:dxf>
              <fill>
                <patternFill>
                  <bgColor rgb="FFFF0000"/>
                </patternFill>
              </fill>
            </x14:dxf>
          </x14:cfRule>
          <x14:cfRule type="containsText" priority="2051" operator="containsText" id="{A60A2725-1E40-4DF8-A974-88AEC1EBF08C}">
            <xm:f>NOT(ISERROR(SEARCH(Sheet2!$D$7,AF19)))</xm:f>
            <xm:f>Sheet2!$D$7</xm:f>
            <x14:dxf>
              <fill>
                <patternFill>
                  <bgColor rgb="FF00B050"/>
                </patternFill>
              </fill>
            </x14:dxf>
          </x14:cfRule>
          <x14:cfRule type="containsText" priority="2052" operator="containsText" id="{F29488BA-7859-4FA2-A2CD-F88D37A9341C}">
            <xm:f>NOT(ISERROR(SEARCH(Sheet2!$D$6,AF19)))</xm:f>
            <xm:f>Sheet2!$D$6</xm:f>
            <x14:dxf>
              <fill>
                <patternFill>
                  <bgColor rgb="FFFFFF00"/>
                </patternFill>
              </fill>
            </x14:dxf>
          </x14:cfRule>
          <x14:cfRule type="containsText" priority="2053" operator="containsText" id="{F4058073-0750-472B-95D7-02EB373FFEC0}">
            <xm:f>NOT(ISERROR(SEARCH(Sheet2!$D$5,AF19)))</xm:f>
            <xm:f>Sheet2!$D$5</xm:f>
            <x14:dxf>
              <fill>
                <patternFill>
                  <bgColor rgb="FFFFFF00"/>
                </patternFill>
              </fill>
            </x14:dxf>
          </x14:cfRule>
          <x14:cfRule type="containsText" priority="2054" operator="containsText" id="{48533292-E0B4-4DF9-8D26-383BA213CF59}">
            <xm:f>NOT(ISERROR(SEARCH(Sheet2!$D$4,AF19)))</xm:f>
            <xm:f>Sheet2!$D$4</xm:f>
            <x14:dxf>
              <fill>
                <patternFill>
                  <bgColor rgb="FFFF0000"/>
                </patternFill>
              </fill>
            </x14:dxf>
          </x14:cfRule>
          <xm:sqref>AF19</xm:sqref>
        </x14:conditionalFormatting>
        <x14:conditionalFormatting xmlns:xm="http://schemas.microsoft.com/office/excel/2006/main">
          <x14:cfRule type="containsText" priority="2045" operator="containsText" id="{1A4EE69B-8F7C-4489-B930-7902B4463EFA}">
            <xm:f>NOT(ISERROR(SEARCH(Sheet2!$D$8,AF24)))</xm:f>
            <xm:f>Sheet2!$D$8</xm:f>
            <x14:dxf>
              <fill>
                <patternFill>
                  <bgColor rgb="FFFF0000"/>
                </patternFill>
              </fill>
            </x14:dxf>
          </x14:cfRule>
          <x14:cfRule type="containsText" priority="2046" operator="containsText" id="{C3ED30E3-31D2-4F95-8728-EA7C1F50880B}">
            <xm:f>NOT(ISERROR(SEARCH(Sheet2!$D$7,AF24)))</xm:f>
            <xm:f>Sheet2!$D$7</xm:f>
            <x14:dxf>
              <fill>
                <patternFill>
                  <bgColor rgb="FF00B050"/>
                </patternFill>
              </fill>
            </x14:dxf>
          </x14:cfRule>
          <x14:cfRule type="containsText" priority="2047" operator="containsText" id="{2E433803-7924-46A5-95DC-2AD7FBB65BC3}">
            <xm:f>NOT(ISERROR(SEARCH(Sheet2!$D$6,AF24)))</xm:f>
            <xm:f>Sheet2!$D$6</xm:f>
            <x14:dxf>
              <fill>
                <patternFill>
                  <bgColor rgb="FFFFFF00"/>
                </patternFill>
              </fill>
            </x14:dxf>
          </x14:cfRule>
          <x14:cfRule type="containsText" priority="2048" operator="containsText" id="{14328316-0B86-4EB0-802C-354DC725EC9B}">
            <xm:f>NOT(ISERROR(SEARCH(Sheet2!$D$5,AF24)))</xm:f>
            <xm:f>Sheet2!$D$5</xm:f>
            <x14:dxf>
              <fill>
                <patternFill>
                  <bgColor rgb="FFFFFF00"/>
                </patternFill>
              </fill>
            </x14:dxf>
          </x14:cfRule>
          <x14:cfRule type="containsText" priority="2049" operator="containsText" id="{BFF084DC-99BC-46F9-A3AB-DDB4BE5544B8}">
            <xm:f>NOT(ISERROR(SEARCH(Sheet2!$D$4,AF24)))</xm:f>
            <xm:f>Sheet2!$D$4</xm:f>
            <x14:dxf>
              <fill>
                <patternFill>
                  <bgColor rgb="FFFF0000"/>
                </patternFill>
              </fill>
            </x14:dxf>
          </x14:cfRule>
          <xm:sqref>AF24</xm:sqref>
        </x14:conditionalFormatting>
        <x14:conditionalFormatting xmlns:xm="http://schemas.microsoft.com/office/excel/2006/main">
          <x14:cfRule type="containsText" priority="2040" operator="containsText" id="{7A5FDE16-F281-43E3-8F09-9BC0461A4FA2}">
            <xm:f>NOT(ISERROR(SEARCH(Sheet2!$D$8,AF24)))</xm:f>
            <xm:f>Sheet2!$D$8</xm:f>
            <x14:dxf>
              <fill>
                <patternFill>
                  <bgColor rgb="FFFF0000"/>
                </patternFill>
              </fill>
            </x14:dxf>
          </x14:cfRule>
          <x14:cfRule type="containsText" priority="2041" operator="containsText" id="{5513BC23-083D-4B82-A388-B85275FFC83F}">
            <xm:f>NOT(ISERROR(SEARCH(Sheet2!$D$7,AF24)))</xm:f>
            <xm:f>Sheet2!$D$7</xm:f>
            <x14:dxf>
              <fill>
                <patternFill>
                  <bgColor rgb="FF00B050"/>
                </patternFill>
              </fill>
            </x14:dxf>
          </x14:cfRule>
          <x14:cfRule type="containsText" priority="2042" operator="containsText" id="{E72B519E-2427-43C7-8A43-C838E73FAB91}">
            <xm:f>NOT(ISERROR(SEARCH(Sheet2!$D$6,AF24)))</xm:f>
            <xm:f>Sheet2!$D$6</xm:f>
            <x14:dxf>
              <fill>
                <patternFill>
                  <bgColor rgb="FFFFFF00"/>
                </patternFill>
              </fill>
            </x14:dxf>
          </x14:cfRule>
          <x14:cfRule type="containsText" priority="2043" operator="containsText" id="{9AABDC07-5A44-40A4-960A-5A0E74688926}">
            <xm:f>NOT(ISERROR(SEARCH(Sheet2!$D$5,AF24)))</xm:f>
            <xm:f>Sheet2!$D$5</xm:f>
            <x14:dxf>
              <fill>
                <patternFill>
                  <bgColor rgb="FFFFFF00"/>
                </patternFill>
              </fill>
            </x14:dxf>
          </x14:cfRule>
          <x14:cfRule type="containsText" priority="2044" operator="containsText" id="{965D3860-A677-4F34-B512-F37B49E86003}">
            <xm:f>NOT(ISERROR(SEARCH(Sheet2!$D$4,AF24)))</xm:f>
            <xm:f>Sheet2!$D$4</xm:f>
            <x14:dxf>
              <fill>
                <patternFill>
                  <bgColor rgb="FFFF0000"/>
                </patternFill>
              </fill>
            </x14:dxf>
          </x14:cfRule>
          <xm:sqref>AF24</xm:sqref>
        </x14:conditionalFormatting>
        <x14:conditionalFormatting xmlns:xm="http://schemas.microsoft.com/office/excel/2006/main">
          <x14:cfRule type="containsText" priority="2035" operator="containsText" id="{321BEBBD-E3E2-4F9F-A20B-056892EBA46C}">
            <xm:f>NOT(ISERROR(SEARCH(Sheet2!$D$8,AF24)))</xm:f>
            <xm:f>Sheet2!$D$8</xm:f>
            <x14:dxf>
              <fill>
                <patternFill>
                  <bgColor rgb="FFFF0000"/>
                </patternFill>
              </fill>
            </x14:dxf>
          </x14:cfRule>
          <x14:cfRule type="containsText" priority="2036" operator="containsText" id="{BE20BA54-EAE3-40FE-96A3-2F97AA2AC399}">
            <xm:f>NOT(ISERROR(SEARCH(Sheet2!$D$7,AF24)))</xm:f>
            <xm:f>Sheet2!$D$7</xm:f>
            <x14:dxf>
              <fill>
                <patternFill>
                  <bgColor rgb="FF00B050"/>
                </patternFill>
              </fill>
            </x14:dxf>
          </x14:cfRule>
          <x14:cfRule type="containsText" priority="2037" operator="containsText" id="{C31BCD71-8952-42F8-A91E-68010147BBD7}">
            <xm:f>NOT(ISERROR(SEARCH(Sheet2!$D$6,AF24)))</xm:f>
            <xm:f>Sheet2!$D$6</xm:f>
            <x14:dxf>
              <fill>
                <patternFill>
                  <bgColor rgb="FFFFFF00"/>
                </patternFill>
              </fill>
            </x14:dxf>
          </x14:cfRule>
          <x14:cfRule type="containsText" priority="2038" operator="containsText" id="{8EC03DDE-5B6E-4571-98E3-D950DC1725C2}">
            <xm:f>NOT(ISERROR(SEARCH(Sheet2!$D$5,AF24)))</xm:f>
            <xm:f>Sheet2!$D$5</xm:f>
            <x14:dxf>
              <fill>
                <patternFill>
                  <bgColor rgb="FFFFFF00"/>
                </patternFill>
              </fill>
            </x14:dxf>
          </x14:cfRule>
          <x14:cfRule type="containsText" priority="2039" operator="containsText" id="{081164D9-7A12-448D-811E-24E8E32094AF}">
            <xm:f>NOT(ISERROR(SEARCH(Sheet2!$D$4,AF24)))</xm:f>
            <xm:f>Sheet2!$D$4</xm:f>
            <x14:dxf>
              <fill>
                <patternFill>
                  <bgColor rgb="FFFF0000"/>
                </patternFill>
              </fill>
            </x14:dxf>
          </x14:cfRule>
          <xm:sqref>AF24</xm:sqref>
        </x14:conditionalFormatting>
        <x14:conditionalFormatting xmlns:xm="http://schemas.microsoft.com/office/excel/2006/main">
          <x14:cfRule type="containsText" priority="2030" operator="containsText" id="{46B27947-A5D5-4B64-8655-55AEBABB7E0D}">
            <xm:f>NOT(ISERROR(SEARCH(Sheet2!$D$8,AM5)))</xm:f>
            <xm:f>Sheet2!$D$8</xm:f>
            <x14:dxf>
              <fill>
                <patternFill>
                  <bgColor rgb="FFFF0000"/>
                </patternFill>
              </fill>
            </x14:dxf>
          </x14:cfRule>
          <x14:cfRule type="containsText" priority="2031" operator="containsText" id="{361660C6-E7F5-42BD-941A-B57793EFFE49}">
            <xm:f>NOT(ISERROR(SEARCH(Sheet2!$D$7,AM5)))</xm:f>
            <xm:f>Sheet2!$D$7</xm:f>
            <x14:dxf>
              <fill>
                <patternFill>
                  <bgColor rgb="FF00B050"/>
                </patternFill>
              </fill>
            </x14:dxf>
          </x14:cfRule>
          <x14:cfRule type="containsText" priority="2032" operator="containsText" id="{AEF5545B-2E5E-4BD3-AEE7-F5C019D365AE}">
            <xm:f>NOT(ISERROR(SEARCH(Sheet2!$D$6,AM5)))</xm:f>
            <xm:f>Sheet2!$D$6</xm:f>
            <x14:dxf>
              <fill>
                <patternFill>
                  <bgColor rgb="FFFFFF00"/>
                </patternFill>
              </fill>
            </x14:dxf>
          </x14:cfRule>
          <x14:cfRule type="containsText" priority="2033" operator="containsText" id="{1B0969B7-11EB-49AE-8C4E-D9BE4E92ABB9}">
            <xm:f>NOT(ISERROR(SEARCH(Sheet2!$D$5,AM5)))</xm:f>
            <xm:f>Sheet2!$D$5</xm:f>
            <x14:dxf>
              <fill>
                <patternFill>
                  <bgColor rgb="FFFFFF00"/>
                </patternFill>
              </fill>
            </x14:dxf>
          </x14:cfRule>
          <x14:cfRule type="containsText" priority="2034" operator="containsText" id="{86971B9C-3FBE-4543-815A-6CC63ED51FB6}">
            <xm:f>NOT(ISERROR(SEARCH(Sheet2!$D$4,AM5)))</xm:f>
            <xm:f>Sheet2!$D$4</xm:f>
            <x14:dxf>
              <fill>
                <patternFill>
                  <bgColor rgb="FFFF0000"/>
                </patternFill>
              </fill>
            </x14:dxf>
          </x14:cfRule>
          <xm:sqref>AM5:AN12 AM14:AN19 AS5:AY19 BF5:CH19 BF24:CH24 AS24:AY24 AM24:AN24</xm:sqref>
        </x14:conditionalFormatting>
        <x14:conditionalFormatting xmlns:xm="http://schemas.microsoft.com/office/excel/2006/main">
          <x14:cfRule type="containsText" priority="2025" operator="containsText" id="{8F6BE1EA-B6B9-4BDF-A186-6CD4E2F1CBCA}">
            <xm:f>NOT(ISERROR(SEARCH(Sheet2!$D$8,AG5)))</xm:f>
            <xm:f>Sheet2!$D$8</xm:f>
            <x14:dxf>
              <fill>
                <patternFill>
                  <bgColor rgb="FFFF0000"/>
                </patternFill>
              </fill>
            </x14:dxf>
          </x14:cfRule>
          <x14:cfRule type="containsText" priority="2026" operator="containsText" id="{1E49280D-11E5-4ABD-90A5-4AC9B53805CF}">
            <xm:f>NOT(ISERROR(SEARCH(Sheet2!$D$7,AG5)))</xm:f>
            <xm:f>Sheet2!$D$7</xm:f>
            <x14:dxf>
              <fill>
                <patternFill>
                  <bgColor rgb="FF00B050"/>
                </patternFill>
              </fill>
            </x14:dxf>
          </x14:cfRule>
          <x14:cfRule type="containsText" priority="2027" operator="containsText" id="{7539C760-D565-48EE-AFBF-B077F96F6F36}">
            <xm:f>NOT(ISERROR(SEARCH(Sheet2!$D$6,AG5)))</xm:f>
            <xm:f>Sheet2!$D$6</xm:f>
            <x14:dxf>
              <fill>
                <patternFill>
                  <bgColor rgb="FFFFFF00"/>
                </patternFill>
              </fill>
            </x14:dxf>
          </x14:cfRule>
          <x14:cfRule type="containsText" priority="2028" operator="containsText" id="{B3402065-0441-4E9F-AE31-C0647AA21B3F}">
            <xm:f>NOT(ISERROR(SEARCH(Sheet2!$D$5,AG5)))</xm:f>
            <xm:f>Sheet2!$D$5</xm:f>
            <x14:dxf>
              <fill>
                <patternFill>
                  <bgColor rgb="FFFFFF00"/>
                </patternFill>
              </fill>
            </x14:dxf>
          </x14:cfRule>
          <x14:cfRule type="containsText" priority="2029" operator="containsText" id="{9ED0417D-2B04-4095-B963-99B2F00F617F}">
            <xm:f>NOT(ISERROR(SEARCH(Sheet2!$D$4,AG5)))</xm:f>
            <xm:f>Sheet2!$D$4</xm:f>
            <x14:dxf>
              <fill>
                <patternFill>
                  <bgColor rgb="FFFF0000"/>
                </patternFill>
              </fill>
            </x14:dxf>
          </x14:cfRule>
          <xm:sqref>AG5:AG17</xm:sqref>
        </x14:conditionalFormatting>
        <x14:conditionalFormatting xmlns:xm="http://schemas.microsoft.com/office/excel/2006/main">
          <x14:cfRule type="containsText" priority="2020" operator="containsText" id="{960CCBD4-824C-450B-947B-0684BE4E73B3}">
            <xm:f>NOT(ISERROR(SEARCH(Sheet2!$D$8,AG15)))</xm:f>
            <xm:f>Sheet2!$D$8</xm:f>
            <x14:dxf>
              <fill>
                <patternFill>
                  <bgColor rgb="FFFF0000"/>
                </patternFill>
              </fill>
            </x14:dxf>
          </x14:cfRule>
          <x14:cfRule type="containsText" priority="2021" operator="containsText" id="{9E6B9C48-5AC0-4FB5-B19C-F9D0DE75677B}">
            <xm:f>NOT(ISERROR(SEARCH(Sheet2!$D$7,AG15)))</xm:f>
            <xm:f>Sheet2!$D$7</xm:f>
            <x14:dxf>
              <fill>
                <patternFill>
                  <bgColor rgb="FF00B050"/>
                </patternFill>
              </fill>
            </x14:dxf>
          </x14:cfRule>
          <x14:cfRule type="containsText" priority="2022" operator="containsText" id="{BFC060C7-E46F-4CC1-8932-78C8C21E863C}">
            <xm:f>NOT(ISERROR(SEARCH(Sheet2!$D$6,AG15)))</xm:f>
            <xm:f>Sheet2!$D$6</xm:f>
            <x14:dxf>
              <fill>
                <patternFill>
                  <bgColor rgb="FFFFFF00"/>
                </patternFill>
              </fill>
            </x14:dxf>
          </x14:cfRule>
          <x14:cfRule type="containsText" priority="2023" operator="containsText" id="{FC7AF8B1-C259-4CBE-BFB5-878AADD7E278}">
            <xm:f>NOT(ISERROR(SEARCH(Sheet2!$D$5,AG15)))</xm:f>
            <xm:f>Sheet2!$D$5</xm:f>
            <x14:dxf>
              <fill>
                <patternFill>
                  <bgColor rgb="FFFFFF00"/>
                </patternFill>
              </fill>
            </x14:dxf>
          </x14:cfRule>
          <x14:cfRule type="containsText" priority="2024" operator="containsText" id="{4B08CC32-35EB-4F32-A70E-673BB8B7DCBB}">
            <xm:f>NOT(ISERROR(SEARCH(Sheet2!$D$4,AG15)))</xm:f>
            <xm:f>Sheet2!$D$4</xm:f>
            <x14:dxf>
              <fill>
                <patternFill>
                  <bgColor rgb="FFFF0000"/>
                </patternFill>
              </fill>
            </x14:dxf>
          </x14:cfRule>
          <xm:sqref>AG15</xm:sqref>
        </x14:conditionalFormatting>
        <x14:conditionalFormatting xmlns:xm="http://schemas.microsoft.com/office/excel/2006/main">
          <x14:cfRule type="containsText" priority="2015" operator="containsText" id="{0D657C83-6071-40C4-88FF-D9B8B2D8D9DD}">
            <xm:f>NOT(ISERROR(SEARCH(Sheet2!$D$8,AG16)))</xm:f>
            <xm:f>Sheet2!$D$8</xm:f>
            <x14:dxf>
              <fill>
                <patternFill>
                  <bgColor rgb="FFFF0000"/>
                </patternFill>
              </fill>
            </x14:dxf>
          </x14:cfRule>
          <x14:cfRule type="containsText" priority="2016" operator="containsText" id="{2CBA5CB0-7F8D-4ED0-A065-29F5A661A5CE}">
            <xm:f>NOT(ISERROR(SEARCH(Sheet2!$D$7,AG16)))</xm:f>
            <xm:f>Sheet2!$D$7</xm:f>
            <x14:dxf>
              <fill>
                <patternFill>
                  <bgColor rgb="FF00B050"/>
                </patternFill>
              </fill>
            </x14:dxf>
          </x14:cfRule>
          <x14:cfRule type="containsText" priority="2017" operator="containsText" id="{772B89C4-7A87-4006-89F1-D2FAA9DE9433}">
            <xm:f>NOT(ISERROR(SEARCH(Sheet2!$D$6,AG16)))</xm:f>
            <xm:f>Sheet2!$D$6</xm:f>
            <x14:dxf>
              <fill>
                <patternFill>
                  <bgColor rgb="FFFFFF00"/>
                </patternFill>
              </fill>
            </x14:dxf>
          </x14:cfRule>
          <x14:cfRule type="containsText" priority="2018" operator="containsText" id="{2A2BB12F-F830-47CC-B463-BE9A362A3C26}">
            <xm:f>NOT(ISERROR(SEARCH(Sheet2!$D$5,AG16)))</xm:f>
            <xm:f>Sheet2!$D$5</xm:f>
            <x14:dxf>
              <fill>
                <patternFill>
                  <bgColor rgb="FFFFFF00"/>
                </patternFill>
              </fill>
            </x14:dxf>
          </x14:cfRule>
          <x14:cfRule type="containsText" priority="2019" operator="containsText" id="{8CD68F53-1550-4729-8B38-D370FD35BE1A}">
            <xm:f>NOT(ISERROR(SEARCH(Sheet2!$D$4,AG16)))</xm:f>
            <xm:f>Sheet2!$D$4</xm:f>
            <x14:dxf>
              <fill>
                <patternFill>
                  <bgColor rgb="FFFF0000"/>
                </patternFill>
              </fill>
            </x14:dxf>
          </x14:cfRule>
          <xm:sqref>AG16</xm:sqref>
        </x14:conditionalFormatting>
        <x14:conditionalFormatting xmlns:xm="http://schemas.microsoft.com/office/excel/2006/main">
          <x14:cfRule type="containsText" priority="2010" operator="containsText" id="{5F8AB08D-2EB8-4EA2-9173-5F1BE1AC850B}">
            <xm:f>NOT(ISERROR(SEARCH(Sheet2!$D$8,AG16)))</xm:f>
            <xm:f>Sheet2!$D$8</xm:f>
            <x14:dxf>
              <fill>
                <patternFill>
                  <bgColor rgb="FFFF0000"/>
                </patternFill>
              </fill>
            </x14:dxf>
          </x14:cfRule>
          <x14:cfRule type="containsText" priority="2011" operator="containsText" id="{111ABEAA-7633-44A3-BB3F-4B01A9F5A3C9}">
            <xm:f>NOT(ISERROR(SEARCH(Sheet2!$D$7,AG16)))</xm:f>
            <xm:f>Sheet2!$D$7</xm:f>
            <x14:dxf>
              <fill>
                <patternFill>
                  <bgColor rgb="FF00B050"/>
                </patternFill>
              </fill>
            </x14:dxf>
          </x14:cfRule>
          <x14:cfRule type="containsText" priority="2012" operator="containsText" id="{8A00775F-AA12-4A66-BE9C-E6F26D2EE0C7}">
            <xm:f>NOT(ISERROR(SEARCH(Sheet2!$D$6,AG16)))</xm:f>
            <xm:f>Sheet2!$D$6</xm:f>
            <x14:dxf>
              <fill>
                <patternFill>
                  <bgColor rgb="FFFFFF00"/>
                </patternFill>
              </fill>
            </x14:dxf>
          </x14:cfRule>
          <x14:cfRule type="containsText" priority="2013" operator="containsText" id="{48DCE452-7022-4AC3-A714-2788C0EED51B}">
            <xm:f>NOT(ISERROR(SEARCH(Sheet2!$D$5,AG16)))</xm:f>
            <xm:f>Sheet2!$D$5</xm:f>
            <x14:dxf>
              <fill>
                <patternFill>
                  <bgColor rgb="FFFFFF00"/>
                </patternFill>
              </fill>
            </x14:dxf>
          </x14:cfRule>
          <x14:cfRule type="containsText" priority="2014" operator="containsText" id="{B5E9AC2E-96FF-424B-9EC6-4761A447E0B9}">
            <xm:f>NOT(ISERROR(SEARCH(Sheet2!$D$4,AG16)))</xm:f>
            <xm:f>Sheet2!$D$4</xm:f>
            <x14:dxf>
              <fill>
                <patternFill>
                  <bgColor rgb="FFFF0000"/>
                </patternFill>
              </fill>
            </x14:dxf>
          </x14:cfRule>
          <xm:sqref>AG16</xm:sqref>
        </x14:conditionalFormatting>
        <x14:conditionalFormatting xmlns:xm="http://schemas.microsoft.com/office/excel/2006/main">
          <x14:cfRule type="containsText" priority="2005" operator="containsText" id="{94DCEE28-B464-4FA0-A505-94BDB4F5EA76}">
            <xm:f>NOT(ISERROR(SEARCH(Sheet2!$D$8,AG17)))</xm:f>
            <xm:f>Sheet2!$D$8</xm:f>
            <x14:dxf>
              <fill>
                <patternFill>
                  <bgColor rgb="FFFF0000"/>
                </patternFill>
              </fill>
            </x14:dxf>
          </x14:cfRule>
          <x14:cfRule type="containsText" priority="2006" operator="containsText" id="{3496851C-9C74-481D-8107-54B6344D6E0A}">
            <xm:f>NOT(ISERROR(SEARCH(Sheet2!$D$7,AG17)))</xm:f>
            <xm:f>Sheet2!$D$7</xm:f>
            <x14:dxf>
              <fill>
                <patternFill>
                  <bgColor rgb="FF00B050"/>
                </patternFill>
              </fill>
            </x14:dxf>
          </x14:cfRule>
          <x14:cfRule type="containsText" priority="2007" operator="containsText" id="{D2B88CAD-828E-44E6-9E42-26B73B595A28}">
            <xm:f>NOT(ISERROR(SEARCH(Sheet2!$D$6,AG17)))</xm:f>
            <xm:f>Sheet2!$D$6</xm:f>
            <x14:dxf>
              <fill>
                <patternFill>
                  <bgColor rgb="FFFFFF00"/>
                </patternFill>
              </fill>
            </x14:dxf>
          </x14:cfRule>
          <x14:cfRule type="containsText" priority="2008" operator="containsText" id="{0FE8FB0A-2234-4181-9A67-90F747448088}">
            <xm:f>NOT(ISERROR(SEARCH(Sheet2!$D$5,AG17)))</xm:f>
            <xm:f>Sheet2!$D$5</xm:f>
            <x14:dxf>
              <fill>
                <patternFill>
                  <bgColor rgb="FFFFFF00"/>
                </patternFill>
              </fill>
            </x14:dxf>
          </x14:cfRule>
          <x14:cfRule type="containsText" priority="2009" operator="containsText" id="{0FBB27E3-8C65-4F4C-ADE4-F8626D01F6E8}">
            <xm:f>NOT(ISERROR(SEARCH(Sheet2!$D$4,AG17)))</xm:f>
            <xm:f>Sheet2!$D$4</xm:f>
            <x14:dxf>
              <fill>
                <patternFill>
                  <bgColor rgb="FFFF0000"/>
                </patternFill>
              </fill>
            </x14:dxf>
          </x14:cfRule>
          <xm:sqref>AG17</xm:sqref>
        </x14:conditionalFormatting>
        <x14:conditionalFormatting xmlns:xm="http://schemas.microsoft.com/office/excel/2006/main">
          <x14:cfRule type="containsText" priority="2000" operator="containsText" id="{961644F1-23AB-43C9-BF7E-7DD72FCDF853}">
            <xm:f>NOT(ISERROR(SEARCH(Sheet2!$D$8,AG17)))</xm:f>
            <xm:f>Sheet2!$D$8</xm:f>
            <x14:dxf>
              <fill>
                <patternFill>
                  <bgColor rgb="FFFF0000"/>
                </patternFill>
              </fill>
            </x14:dxf>
          </x14:cfRule>
          <x14:cfRule type="containsText" priority="2001" operator="containsText" id="{5728464C-A0C1-4D6D-AAD3-36956369CCEA}">
            <xm:f>NOT(ISERROR(SEARCH(Sheet2!$D$7,AG17)))</xm:f>
            <xm:f>Sheet2!$D$7</xm:f>
            <x14:dxf>
              <fill>
                <patternFill>
                  <bgColor rgb="FF00B050"/>
                </patternFill>
              </fill>
            </x14:dxf>
          </x14:cfRule>
          <x14:cfRule type="containsText" priority="2002" operator="containsText" id="{CE365D5F-1D4F-476D-8085-8481169F6574}">
            <xm:f>NOT(ISERROR(SEARCH(Sheet2!$D$6,AG17)))</xm:f>
            <xm:f>Sheet2!$D$6</xm:f>
            <x14:dxf>
              <fill>
                <patternFill>
                  <bgColor rgb="FFFFFF00"/>
                </patternFill>
              </fill>
            </x14:dxf>
          </x14:cfRule>
          <x14:cfRule type="containsText" priority="2003" operator="containsText" id="{CDF7CB3F-1677-4046-B084-CCEB0DF3D9E3}">
            <xm:f>NOT(ISERROR(SEARCH(Sheet2!$D$5,AG17)))</xm:f>
            <xm:f>Sheet2!$D$5</xm:f>
            <x14:dxf>
              <fill>
                <patternFill>
                  <bgColor rgb="FFFFFF00"/>
                </patternFill>
              </fill>
            </x14:dxf>
          </x14:cfRule>
          <x14:cfRule type="containsText" priority="2004" operator="containsText" id="{2493FF2D-C1FE-409D-931F-AA4ECF3E367E}">
            <xm:f>NOT(ISERROR(SEARCH(Sheet2!$D$4,AG17)))</xm:f>
            <xm:f>Sheet2!$D$4</xm:f>
            <x14:dxf>
              <fill>
                <patternFill>
                  <bgColor rgb="FFFF0000"/>
                </patternFill>
              </fill>
            </x14:dxf>
          </x14:cfRule>
          <xm:sqref>AG17</xm:sqref>
        </x14:conditionalFormatting>
        <x14:conditionalFormatting xmlns:xm="http://schemas.microsoft.com/office/excel/2006/main">
          <x14:cfRule type="containsText" priority="1985" operator="containsText" id="{BB8C3949-82B4-44D1-9361-DFC0774DD7AF}">
            <xm:f>NOT(ISERROR(SEARCH(Sheet2!$D$8,AG18)))</xm:f>
            <xm:f>Sheet2!$D$8</xm:f>
            <x14:dxf>
              <fill>
                <patternFill>
                  <bgColor rgb="FFFF0000"/>
                </patternFill>
              </fill>
            </x14:dxf>
          </x14:cfRule>
          <x14:cfRule type="containsText" priority="1986" operator="containsText" id="{E45802A8-491C-452B-B329-608ECF2CED4C}">
            <xm:f>NOT(ISERROR(SEARCH(Sheet2!$D$7,AG18)))</xm:f>
            <xm:f>Sheet2!$D$7</xm:f>
            <x14:dxf>
              <fill>
                <patternFill>
                  <bgColor rgb="FF00B050"/>
                </patternFill>
              </fill>
            </x14:dxf>
          </x14:cfRule>
          <x14:cfRule type="containsText" priority="1987" operator="containsText" id="{629B46ED-8E06-4F7D-97C4-9AA018B18C1A}">
            <xm:f>NOT(ISERROR(SEARCH(Sheet2!$D$6,AG18)))</xm:f>
            <xm:f>Sheet2!$D$6</xm:f>
            <x14:dxf>
              <fill>
                <patternFill>
                  <bgColor rgb="FFFFFF00"/>
                </patternFill>
              </fill>
            </x14:dxf>
          </x14:cfRule>
          <x14:cfRule type="containsText" priority="1988" operator="containsText" id="{C20A5D71-82D9-444D-AE78-FB1DD2271A97}">
            <xm:f>NOT(ISERROR(SEARCH(Sheet2!$D$5,AG18)))</xm:f>
            <xm:f>Sheet2!$D$5</xm:f>
            <x14:dxf>
              <fill>
                <patternFill>
                  <bgColor rgb="FFFFFF00"/>
                </patternFill>
              </fill>
            </x14:dxf>
          </x14:cfRule>
          <x14:cfRule type="containsText" priority="1989" operator="containsText" id="{7B0F27C5-19A1-44EB-8697-C87B87AA279F}">
            <xm:f>NOT(ISERROR(SEARCH(Sheet2!$D$4,AG18)))</xm:f>
            <xm:f>Sheet2!$D$4</xm:f>
            <x14:dxf>
              <fill>
                <patternFill>
                  <bgColor rgb="FFFF0000"/>
                </patternFill>
              </fill>
            </x14:dxf>
          </x14:cfRule>
          <xm:sqref>AG18</xm:sqref>
        </x14:conditionalFormatting>
        <x14:conditionalFormatting xmlns:xm="http://schemas.microsoft.com/office/excel/2006/main">
          <x14:cfRule type="containsText" priority="1980" operator="containsText" id="{8FB0743D-4451-48C1-9BEE-AA5342F56177}">
            <xm:f>NOT(ISERROR(SEARCH(Sheet2!$D$8,AG18)))</xm:f>
            <xm:f>Sheet2!$D$8</xm:f>
            <x14:dxf>
              <fill>
                <patternFill>
                  <bgColor rgb="FFFF0000"/>
                </patternFill>
              </fill>
            </x14:dxf>
          </x14:cfRule>
          <x14:cfRule type="containsText" priority="1981" operator="containsText" id="{CF905415-F667-465F-96FA-D53A8EEFAE86}">
            <xm:f>NOT(ISERROR(SEARCH(Sheet2!$D$7,AG18)))</xm:f>
            <xm:f>Sheet2!$D$7</xm:f>
            <x14:dxf>
              <fill>
                <patternFill>
                  <bgColor rgb="FF00B050"/>
                </patternFill>
              </fill>
            </x14:dxf>
          </x14:cfRule>
          <x14:cfRule type="containsText" priority="1982" operator="containsText" id="{59034237-B012-4F11-8E67-09660379BAD9}">
            <xm:f>NOT(ISERROR(SEARCH(Sheet2!$D$6,AG18)))</xm:f>
            <xm:f>Sheet2!$D$6</xm:f>
            <x14:dxf>
              <fill>
                <patternFill>
                  <bgColor rgb="FFFFFF00"/>
                </patternFill>
              </fill>
            </x14:dxf>
          </x14:cfRule>
          <x14:cfRule type="containsText" priority="1983" operator="containsText" id="{B97D1711-CE32-4041-9C58-01550BF2AAEB}">
            <xm:f>NOT(ISERROR(SEARCH(Sheet2!$D$5,AG18)))</xm:f>
            <xm:f>Sheet2!$D$5</xm:f>
            <x14:dxf>
              <fill>
                <patternFill>
                  <bgColor rgb="FFFFFF00"/>
                </patternFill>
              </fill>
            </x14:dxf>
          </x14:cfRule>
          <x14:cfRule type="containsText" priority="1984" operator="containsText" id="{3995221B-E670-4065-B72A-93EB469EAD6F}">
            <xm:f>NOT(ISERROR(SEARCH(Sheet2!$D$4,AG18)))</xm:f>
            <xm:f>Sheet2!$D$4</xm:f>
            <x14:dxf>
              <fill>
                <patternFill>
                  <bgColor rgb="FFFF0000"/>
                </patternFill>
              </fill>
            </x14:dxf>
          </x14:cfRule>
          <xm:sqref>AG18</xm:sqref>
        </x14:conditionalFormatting>
        <x14:conditionalFormatting xmlns:xm="http://schemas.microsoft.com/office/excel/2006/main">
          <x14:cfRule type="containsText" priority="1975" operator="containsText" id="{C4596A30-754E-4D03-8F68-CDBCCC72871A}">
            <xm:f>NOT(ISERROR(SEARCH(Sheet2!$D$8,AG18)))</xm:f>
            <xm:f>Sheet2!$D$8</xm:f>
            <x14:dxf>
              <fill>
                <patternFill>
                  <bgColor rgb="FFFF0000"/>
                </patternFill>
              </fill>
            </x14:dxf>
          </x14:cfRule>
          <x14:cfRule type="containsText" priority="1976" operator="containsText" id="{70852F42-2E92-487A-938E-50E7631921BC}">
            <xm:f>NOT(ISERROR(SEARCH(Sheet2!$D$7,AG18)))</xm:f>
            <xm:f>Sheet2!$D$7</xm:f>
            <x14:dxf>
              <fill>
                <patternFill>
                  <bgColor rgb="FF00B050"/>
                </patternFill>
              </fill>
            </x14:dxf>
          </x14:cfRule>
          <x14:cfRule type="containsText" priority="1977" operator="containsText" id="{D6A0DD18-281B-4A20-9B6A-E66CA08B8238}">
            <xm:f>NOT(ISERROR(SEARCH(Sheet2!$D$6,AG18)))</xm:f>
            <xm:f>Sheet2!$D$6</xm:f>
            <x14:dxf>
              <fill>
                <patternFill>
                  <bgColor rgb="FFFFFF00"/>
                </patternFill>
              </fill>
            </x14:dxf>
          </x14:cfRule>
          <x14:cfRule type="containsText" priority="1978" operator="containsText" id="{561C9CC3-8AEE-4607-B3A6-DAD4F1ADB32F}">
            <xm:f>NOT(ISERROR(SEARCH(Sheet2!$D$5,AG18)))</xm:f>
            <xm:f>Sheet2!$D$5</xm:f>
            <x14:dxf>
              <fill>
                <patternFill>
                  <bgColor rgb="FFFFFF00"/>
                </patternFill>
              </fill>
            </x14:dxf>
          </x14:cfRule>
          <x14:cfRule type="containsText" priority="1979" operator="containsText" id="{092EAB52-C3D1-4D9D-99A7-3C1533C331EA}">
            <xm:f>NOT(ISERROR(SEARCH(Sheet2!$D$4,AG18)))</xm:f>
            <xm:f>Sheet2!$D$4</xm:f>
            <x14:dxf>
              <fill>
                <patternFill>
                  <bgColor rgb="FFFF0000"/>
                </patternFill>
              </fill>
            </x14:dxf>
          </x14:cfRule>
          <xm:sqref>AG18</xm:sqref>
        </x14:conditionalFormatting>
        <x14:conditionalFormatting xmlns:xm="http://schemas.microsoft.com/office/excel/2006/main">
          <x14:cfRule type="containsText" priority="1970" operator="containsText" id="{81AA2F43-A1D1-4992-BB27-8DC4BCD55091}">
            <xm:f>NOT(ISERROR(SEARCH(Sheet2!$D$8,AG18)))</xm:f>
            <xm:f>Sheet2!$D$8</xm:f>
            <x14:dxf>
              <fill>
                <patternFill>
                  <bgColor rgb="FFFF0000"/>
                </patternFill>
              </fill>
            </x14:dxf>
          </x14:cfRule>
          <x14:cfRule type="containsText" priority="1971" operator="containsText" id="{F42893FA-DAE0-4A3B-B35D-6DE207DCD214}">
            <xm:f>NOT(ISERROR(SEARCH(Sheet2!$D$7,AG18)))</xm:f>
            <xm:f>Sheet2!$D$7</xm:f>
            <x14:dxf>
              <fill>
                <patternFill>
                  <bgColor rgb="FF00B050"/>
                </patternFill>
              </fill>
            </x14:dxf>
          </x14:cfRule>
          <x14:cfRule type="containsText" priority="1972" operator="containsText" id="{213D5D5B-EF15-4EF7-98CE-307091A64323}">
            <xm:f>NOT(ISERROR(SEARCH(Sheet2!$D$6,AG18)))</xm:f>
            <xm:f>Sheet2!$D$6</xm:f>
            <x14:dxf>
              <fill>
                <patternFill>
                  <bgColor rgb="FFFFFF00"/>
                </patternFill>
              </fill>
            </x14:dxf>
          </x14:cfRule>
          <x14:cfRule type="containsText" priority="1973" operator="containsText" id="{DB7E808A-9E18-4DF3-BFBB-53AC75B54CAD}">
            <xm:f>NOT(ISERROR(SEARCH(Sheet2!$D$5,AG18)))</xm:f>
            <xm:f>Sheet2!$D$5</xm:f>
            <x14:dxf>
              <fill>
                <patternFill>
                  <bgColor rgb="FFFFFF00"/>
                </patternFill>
              </fill>
            </x14:dxf>
          </x14:cfRule>
          <x14:cfRule type="containsText" priority="1974" operator="containsText" id="{84780152-71E3-4C69-B0F2-F958B3E51A7D}">
            <xm:f>NOT(ISERROR(SEARCH(Sheet2!$D$4,AG18)))</xm:f>
            <xm:f>Sheet2!$D$4</xm:f>
            <x14:dxf>
              <fill>
                <patternFill>
                  <bgColor rgb="FFFF0000"/>
                </patternFill>
              </fill>
            </x14:dxf>
          </x14:cfRule>
          <xm:sqref>AG18</xm:sqref>
        </x14:conditionalFormatting>
        <x14:conditionalFormatting xmlns:xm="http://schemas.microsoft.com/office/excel/2006/main">
          <x14:cfRule type="containsText" priority="1965" operator="containsText" id="{322CF70B-9944-44B2-BBF1-29CF8C24ECB6}">
            <xm:f>NOT(ISERROR(SEARCH(Sheet2!$D$8,AG19)))</xm:f>
            <xm:f>Sheet2!$D$8</xm:f>
            <x14:dxf>
              <fill>
                <patternFill>
                  <bgColor rgb="FFFF0000"/>
                </patternFill>
              </fill>
            </x14:dxf>
          </x14:cfRule>
          <x14:cfRule type="containsText" priority="1966" operator="containsText" id="{288EF227-C6F0-4695-B84E-207A08515C02}">
            <xm:f>NOT(ISERROR(SEARCH(Sheet2!$D$7,AG19)))</xm:f>
            <xm:f>Sheet2!$D$7</xm:f>
            <x14:dxf>
              <fill>
                <patternFill>
                  <bgColor rgb="FF00B050"/>
                </patternFill>
              </fill>
            </x14:dxf>
          </x14:cfRule>
          <x14:cfRule type="containsText" priority="1967" operator="containsText" id="{307A33E3-E699-4641-A55E-DBB270F95199}">
            <xm:f>NOT(ISERROR(SEARCH(Sheet2!$D$6,AG19)))</xm:f>
            <xm:f>Sheet2!$D$6</xm:f>
            <x14:dxf>
              <fill>
                <patternFill>
                  <bgColor rgb="FFFFFF00"/>
                </patternFill>
              </fill>
            </x14:dxf>
          </x14:cfRule>
          <x14:cfRule type="containsText" priority="1968" operator="containsText" id="{0ADDE69B-A5F2-49AE-94F3-6E63849E49AF}">
            <xm:f>NOT(ISERROR(SEARCH(Sheet2!$D$5,AG19)))</xm:f>
            <xm:f>Sheet2!$D$5</xm:f>
            <x14:dxf>
              <fill>
                <patternFill>
                  <bgColor rgb="FFFFFF00"/>
                </patternFill>
              </fill>
            </x14:dxf>
          </x14:cfRule>
          <x14:cfRule type="containsText" priority="1969" operator="containsText" id="{93084990-D2F7-4534-B196-2951B6CCA7DB}">
            <xm:f>NOT(ISERROR(SEARCH(Sheet2!$D$4,AG19)))</xm:f>
            <xm:f>Sheet2!$D$4</xm:f>
            <x14:dxf>
              <fill>
                <patternFill>
                  <bgColor rgb="FFFF0000"/>
                </patternFill>
              </fill>
            </x14:dxf>
          </x14:cfRule>
          <xm:sqref>AG19</xm:sqref>
        </x14:conditionalFormatting>
        <x14:conditionalFormatting xmlns:xm="http://schemas.microsoft.com/office/excel/2006/main">
          <x14:cfRule type="containsText" priority="1960" operator="containsText" id="{F8243C11-7B39-4C20-B8B6-AA734FF9D8FE}">
            <xm:f>NOT(ISERROR(SEARCH(Sheet2!$D$8,AG19)))</xm:f>
            <xm:f>Sheet2!$D$8</xm:f>
            <x14:dxf>
              <fill>
                <patternFill>
                  <bgColor rgb="FFFF0000"/>
                </patternFill>
              </fill>
            </x14:dxf>
          </x14:cfRule>
          <x14:cfRule type="containsText" priority="1961" operator="containsText" id="{3DD924CB-D788-4900-937F-5EAFCFF23481}">
            <xm:f>NOT(ISERROR(SEARCH(Sheet2!$D$7,AG19)))</xm:f>
            <xm:f>Sheet2!$D$7</xm:f>
            <x14:dxf>
              <fill>
                <patternFill>
                  <bgColor rgb="FF00B050"/>
                </patternFill>
              </fill>
            </x14:dxf>
          </x14:cfRule>
          <x14:cfRule type="containsText" priority="1962" operator="containsText" id="{761007A1-B786-4ADF-9A30-2EC9488590FA}">
            <xm:f>NOT(ISERROR(SEARCH(Sheet2!$D$6,AG19)))</xm:f>
            <xm:f>Sheet2!$D$6</xm:f>
            <x14:dxf>
              <fill>
                <patternFill>
                  <bgColor rgb="FFFFFF00"/>
                </patternFill>
              </fill>
            </x14:dxf>
          </x14:cfRule>
          <x14:cfRule type="containsText" priority="1963" operator="containsText" id="{73CE7761-9475-4BA8-86D5-4350A0250708}">
            <xm:f>NOT(ISERROR(SEARCH(Sheet2!$D$5,AG19)))</xm:f>
            <xm:f>Sheet2!$D$5</xm:f>
            <x14:dxf>
              <fill>
                <patternFill>
                  <bgColor rgb="FFFFFF00"/>
                </patternFill>
              </fill>
            </x14:dxf>
          </x14:cfRule>
          <x14:cfRule type="containsText" priority="1964" operator="containsText" id="{1DFED9CE-80FB-4AD6-89D6-1C58030CF4F7}">
            <xm:f>NOT(ISERROR(SEARCH(Sheet2!$D$4,AG19)))</xm:f>
            <xm:f>Sheet2!$D$4</xm:f>
            <x14:dxf>
              <fill>
                <patternFill>
                  <bgColor rgb="FFFF0000"/>
                </patternFill>
              </fill>
            </x14:dxf>
          </x14:cfRule>
          <xm:sqref>AG19</xm:sqref>
        </x14:conditionalFormatting>
        <x14:conditionalFormatting xmlns:xm="http://schemas.microsoft.com/office/excel/2006/main">
          <x14:cfRule type="containsText" priority="1955" operator="containsText" id="{38BD1959-BA6E-4AD2-B287-E8EF911E3A62}">
            <xm:f>NOT(ISERROR(SEARCH(Sheet2!$D$8,AG19)))</xm:f>
            <xm:f>Sheet2!$D$8</xm:f>
            <x14:dxf>
              <fill>
                <patternFill>
                  <bgColor rgb="FFFF0000"/>
                </patternFill>
              </fill>
            </x14:dxf>
          </x14:cfRule>
          <x14:cfRule type="containsText" priority="1956" operator="containsText" id="{78A31EF6-3189-43E9-86D6-3A4F9876C9B6}">
            <xm:f>NOT(ISERROR(SEARCH(Sheet2!$D$7,AG19)))</xm:f>
            <xm:f>Sheet2!$D$7</xm:f>
            <x14:dxf>
              <fill>
                <patternFill>
                  <bgColor rgb="FF00B050"/>
                </patternFill>
              </fill>
            </x14:dxf>
          </x14:cfRule>
          <x14:cfRule type="containsText" priority="1957" operator="containsText" id="{10A3ECDA-9809-42FB-8A00-AC5ED0D04315}">
            <xm:f>NOT(ISERROR(SEARCH(Sheet2!$D$6,AG19)))</xm:f>
            <xm:f>Sheet2!$D$6</xm:f>
            <x14:dxf>
              <fill>
                <patternFill>
                  <bgColor rgb="FFFFFF00"/>
                </patternFill>
              </fill>
            </x14:dxf>
          </x14:cfRule>
          <x14:cfRule type="containsText" priority="1958" operator="containsText" id="{0F83E07B-EC09-48BE-92D3-166C1621C63E}">
            <xm:f>NOT(ISERROR(SEARCH(Sheet2!$D$5,AG19)))</xm:f>
            <xm:f>Sheet2!$D$5</xm:f>
            <x14:dxf>
              <fill>
                <patternFill>
                  <bgColor rgb="FFFFFF00"/>
                </patternFill>
              </fill>
            </x14:dxf>
          </x14:cfRule>
          <x14:cfRule type="containsText" priority="1959" operator="containsText" id="{914C0DDF-1BD5-439D-81FB-D340751C045D}">
            <xm:f>NOT(ISERROR(SEARCH(Sheet2!$D$4,AG19)))</xm:f>
            <xm:f>Sheet2!$D$4</xm:f>
            <x14:dxf>
              <fill>
                <patternFill>
                  <bgColor rgb="FFFF0000"/>
                </patternFill>
              </fill>
            </x14:dxf>
          </x14:cfRule>
          <xm:sqref>AG19</xm:sqref>
        </x14:conditionalFormatting>
        <x14:conditionalFormatting xmlns:xm="http://schemas.microsoft.com/office/excel/2006/main">
          <x14:cfRule type="containsText" priority="1950" operator="containsText" id="{19214AB8-78BA-4BE0-87D3-B3CC76EA4CF1}">
            <xm:f>NOT(ISERROR(SEARCH(Sheet2!$D$8,AG24)))</xm:f>
            <xm:f>Sheet2!$D$8</xm:f>
            <x14:dxf>
              <fill>
                <patternFill>
                  <bgColor rgb="FFFF0000"/>
                </patternFill>
              </fill>
            </x14:dxf>
          </x14:cfRule>
          <x14:cfRule type="containsText" priority="1951" operator="containsText" id="{71000B7D-AF21-4F5D-A04B-177555FD2D0D}">
            <xm:f>NOT(ISERROR(SEARCH(Sheet2!$D$7,AG24)))</xm:f>
            <xm:f>Sheet2!$D$7</xm:f>
            <x14:dxf>
              <fill>
                <patternFill>
                  <bgColor rgb="FF00B050"/>
                </patternFill>
              </fill>
            </x14:dxf>
          </x14:cfRule>
          <x14:cfRule type="containsText" priority="1952" operator="containsText" id="{3BADDDA5-A8C3-470B-817F-701EE53C5AE5}">
            <xm:f>NOT(ISERROR(SEARCH(Sheet2!$D$6,AG24)))</xm:f>
            <xm:f>Sheet2!$D$6</xm:f>
            <x14:dxf>
              <fill>
                <patternFill>
                  <bgColor rgb="FFFFFF00"/>
                </patternFill>
              </fill>
            </x14:dxf>
          </x14:cfRule>
          <x14:cfRule type="containsText" priority="1953" operator="containsText" id="{1BE873B8-34CE-4EDE-8FE1-DE81D656619A}">
            <xm:f>NOT(ISERROR(SEARCH(Sheet2!$D$5,AG24)))</xm:f>
            <xm:f>Sheet2!$D$5</xm:f>
            <x14:dxf>
              <fill>
                <patternFill>
                  <bgColor rgb="FFFFFF00"/>
                </patternFill>
              </fill>
            </x14:dxf>
          </x14:cfRule>
          <x14:cfRule type="containsText" priority="1954" operator="containsText" id="{C3F38E64-C687-42A1-82A4-278E1658708F}">
            <xm:f>NOT(ISERROR(SEARCH(Sheet2!$D$4,AG24)))</xm:f>
            <xm:f>Sheet2!$D$4</xm:f>
            <x14:dxf>
              <fill>
                <patternFill>
                  <bgColor rgb="FFFF0000"/>
                </patternFill>
              </fill>
            </x14:dxf>
          </x14:cfRule>
          <xm:sqref>AG24</xm:sqref>
        </x14:conditionalFormatting>
        <x14:conditionalFormatting xmlns:xm="http://schemas.microsoft.com/office/excel/2006/main">
          <x14:cfRule type="containsText" priority="1945" operator="containsText" id="{70865B8B-8743-448E-A025-74E252FBAEA2}">
            <xm:f>NOT(ISERROR(SEARCH(Sheet2!$D$8,AG24)))</xm:f>
            <xm:f>Sheet2!$D$8</xm:f>
            <x14:dxf>
              <fill>
                <patternFill>
                  <bgColor rgb="FFFF0000"/>
                </patternFill>
              </fill>
            </x14:dxf>
          </x14:cfRule>
          <x14:cfRule type="containsText" priority="1946" operator="containsText" id="{A93E0962-9553-4349-ABD8-0C1A35C8C422}">
            <xm:f>NOT(ISERROR(SEARCH(Sheet2!$D$7,AG24)))</xm:f>
            <xm:f>Sheet2!$D$7</xm:f>
            <x14:dxf>
              <fill>
                <patternFill>
                  <bgColor rgb="FF00B050"/>
                </patternFill>
              </fill>
            </x14:dxf>
          </x14:cfRule>
          <x14:cfRule type="containsText" priority="1947" operator="containsText" id="{C13B9CFB-769C-4A95-A582-913E12C630BB}">
            <xm:f>NOT(ISERROR(SEARCH(Sheet2!$D$6,AG24)))</xm:f>
            <xm:f>Sheet2!$D$6</xm:f>
            <x14:dxf>
              <fill>
                <patternFill>
                  <bgColor rgb="FFFFFF00"/>
                </patternFill>
              </fill>
            </x14:dxf>
          </x14:cfRule>
          <x14:cfRule type="containsText" priority="1948" operator="containsText" id="{D50B1D7E-7F2C-4580-B828-B92E6F95D92D}">
            <xm:f>NOT(ISERROR(SEARCH(Sheet2!$D$5,AG24)))</xm:f>
            <xm:f>Sheet2!$D$5</xm:f>
            <x14:dxf>
              <fill>
                <patternFill>
                  <bgColor rgb="FFFFFF00"/>
                </patternFill>
              </fill>
            </x14:dxf>
          </x14:cfRule>
          <x14:cfRule type="containsText" priority="1949" operator="containsText" id="{6BF6BA56-F69E-48FE-9526-99FCC02EDC32}">
            <xm:f>NOT(ISERROR(SEARCH(Sheet2!$D$4,AG24)))</xm:f>
            <xm:f>Sheet2!$D$4</xm:f>
            <x14:dxf>
              <fill>
                <patternFill>
                  <bgColor rgb="FFFF0000"/>
                </patternFill>
              </fill>
            </x14:dxf>
          </x14:cfRule>
          <xm:sqref>AG24</xm:sqref>
        </x14:conditionalFormatting>
        <x14:conditionalFormatting xmlns:xm="http://schemas.microsoft.com/office/excel/2006/main">
          <x14:cfRule type="containsText" priority="1940" operator="containsText" id="{A2692961-ED83-4B2F-9B10-432BF98C8F6E}">
            <xm:f>NOT(ISERROR(SEARCH(Sheet2!$D$8,AG24)))</xm:f>
            <xm:f>Sheet2!$D$8</xm:f>
            <x14:dxf>
              <fill>
                <patternFill>
                  <bgColor rgb="FFFF0000"/>
                </patternFill>
              </fill>
            </x14:dxf>
          </x14:cfRule>
          <x14:cfRule type="containsText" priority="1941" operator="containsText" id="{B9D573A1-B8D3-4DB8-B4A1-4EDD16E7B559}">
            <xm:f>NOT(ISERROR(SEARCH(Sheet2!$D$7,AG24)))</xm:f>
            <xm:f>Sheet2!$D$7</xm:f>
            <x14:dxf>
              <fill>
                <patternFill>
                  <bgColor rgb="FF00B050"/>
                </patternFill>
              </fill>
            </x14:dxf>
          </x14:cfRule>
          <x14:cfRule type="containsText" priority="1942" operator="containsText" id="{95192F9F-BE55-4175-A117-E4B3578905EE}">
            <xm:f>NOT(ISERROR(SEARCH(Sheet2!$D$6,AG24)))</xm:f>
            <xm:f>Sheet2!$D$6</xm:f>
            <x14:dxf>
              <fill>
                <patternFill>
                  <bgColor rgb="FFFFFF00"/>
                </patternFill>
              </fill>
            </x14:dxf>
          </x14:cfRule>
          <x14:cfRule type="containsText" priority="1943" operator="containsText" id="{D418957D-2916-4A57-94B6-D670DD292645}">
            <xm:f>NOT(ISERROR(SEARCH(Sheet2!$D$5,AG24)))</xm:f>
            <xm:f>Sheet2!$D$5</xm:f>
            <x14:dxf>
              <fill>
                <patternFill>
                  <bgColor rgb="FFFFFF00"/>
                </patternFill>
              </fill>
            </x14:dxf>
          </x14:cfRule>
          <x14:cfRule type="containsText" priority="1944" operator="containsText" id="{225397DB-FD18-4087-A61E-E3292D04F10C}">
            <xm:f>NOT(ISERROR(SEARCH(Sheet2!$D$4,AG24)))</xm:f>
            <xm:f>Sheet2!$D$4</xm:f>
            <x14:dxf>
              <fill>
                <patternFill>
                  <bgColor rgb="FFFF0000"/>
                </patternFill>
              </fill>
            </x14:dxf>
          </x14:cfRule>
          <xm:sqref>AG24</xm:sqref>
        </x14:conditionalFormatting>
        <x14:conditionalFormatting xmlns:xm="http://schemas.microsoft.com/office/excel/2006/main">
          <x14:cfRule type="containsText" priority="1917" operator="containsText" id="{5560FC21-F685-438F-A0AD-AC188AB3A8F0}">
            <xm:f>NOT(ISERROR(SEARCH(Sheet2!$D$8,AH5)))</xm:f>
            <xm:f>Sheet2!$D$8</xm:f>
            <x14:dxf>
              <fill>
                <patternFill>
                  <bgColor rgb="FFFF0000"/>
                </patternFill>
              </fill>
            </x14:dxf>
          </x14:cfRule>
          <x14:cfRule type="containsText" priority="1918" operator="containsText" id="{8DB7EB54-D6A4-4832-810E-39AC565703F6}">
            <xm:f>NOT(ISERROR(SEARCH(Sheet2!$D$7,AH5)))</xm:f>
            <xm:f>Sheet2!$D$7</xm:f>
            <x14:dxf>
              <fill>
                <patternFill>
                  <bgColor rgb="FF00B050"/>
                </patternFill>
              </fill>
            </x14:dxf>
          </x14:cfRule>
          <x14:cfRule type="containsText" priority="1919" operator="containsText" id="{4F5DDB6F-EF36-4996-BBB6-F0547E1B8F0D}">
            <xm:f>NOT(ISERROR(SEARCH(Sheet2!$D$6,AH5)))</xm:f>
            <xm:f>Sheet2!$D$6</xm:f>
            <x14:dxf>
              <fill>
                <patternFill>
                  <bgColor rgb="FFFFFF00"/>
                </patternFill>
              </fill>
            </x14:dxf>
          </x14:cfRule>
          <x14:cfRule type="containsText" priority="1920" operator="containsText" id="{FDCCBE91-FF59-46DB-AA24-40D663139BBE}">
            <xm:f>NOT(ISERROR(SEARCH(Sheet2!$D$5,AH5)))</xm:f>
            <xm:f>Sheet2!$D$5</xm:f>
            <x14:dxf>
              <fill>
                <patternFill>
                  <bgColor rgb="FFFFFF00"/>
                </patternFill>
              </fill>
            </x14:dxf>
          </x14:cfRule>
          <x14:cfRule type="containsText" priority="1921" operator="containsText" id="{92FC01CC-577B-49E3-9E9D-DEB1965922CA}">
            <xm:f>NOT(ISERROR(SEARCH(Sheet2!$D$4,AH5)))</xm:f>
            <xm:f>Sheet2!$D$4</xm:f>
            <x14:dxf>
              <fill>
                <patternFill>
                  <bgColor rgb="FFFF0000"/>
                </patternFill>
              </fill>
            </x14:dxf>
          </x14:cfRule>
          <xm:sqref>AH5:AH17</xm:sqref>
        </x14:conditionalFormatting>
        <x14:conditionalFormatting xmlns:xm="http://schemas.microsoft.com/office/excel/2006/main">
          <x14:cfRule type="containsText" priority="1912" operator="containsText" id="{E68F52D5-3461-4449-B5CE-5394A2A4A12D}">
            <xm:f>NOT(ISERROR(SEARCH(Sheet2!$D$8,AH15)))</xm:f>
            <xm:f>Sheet2!$D$8</xm:f>
            <x14:dxf>
              <fill>
                <patternFill>
                  <bgColor rgb="FFFF0000"/>
                </patternFill>
              </fill>
            </x14:dxf>
          </x14:cfRule>
          <x14:cfRule type="containsText" priority="1913" operator="containsText" id="{8EBF79FF-F2BB-47A4-B2A2-8BCC2BF62CFB}">
            <xm:f>NOT(ISERROR(SEARCH(Sheet2!$D$7,AH15)))</xm:f>
            <xm:f>Sheet2!$D$7</xm:f>
            <x14:dxf>
              <fill>
                <patternFill>
                  <bgColor rgb="FF00B050"/>
                </patternFill>
              </fill>
            </x14:dxf>
          </x14:cfRule>
          <x14:cfRule type="containsText" priority="1914" operator="containsText" id="{3CDA9643-AFAB-43ED-9526-9449B1998FBA}">
            <xm:f>NOT(ISERROR(SEARCH(Sheet2!$D$6,AH15)))</xm:f>
            <xm:f>Sheet2!$D$6</xm:f>
            <x14:dxf>
              <fill>
                <patternFill>
                  <bgColor rgb="FFFFFF00"/>
                </patternFill>
              </fill>
            </x14:dxf>
          </x14:cfRule>
          <x14:cfRule type="containsText" priority="1915" operator="containsText" id="{38F6FD35-03E6-4C56-9066-577C4285F7FC}">
            <xm:f>NOT(ISERROR(SEARCH(Sheet2!$D$5,AH15)))</xm:f>
            <xm:f>Sheet2!$D$5</xm:f>
            <x14:dxf>
              <fill>
                <patternFill>
                  <bgColor rgb="FFFFFF00"/>
                </patternFill>
              </fill>
            </x14:dxf>
          </x14:cfRule>
          <x14:cfRule type="containsText" priority="1916" operator="containsText" id="{38C5C1EF-2BEC-4F4E-9576-94737CC694B0}">
            <xm:f>NOT(ISERROR(SEARCH(Sheet2!$D$4,AH15)))</xm:f>
            <xm:f>Sheet2!$D$4</xm:f>
            <x14:dxf>
              <fill>
                <patternFill>
                  <bgColor rgb="FFFF0000"/>
                </patternFill>
              </fill>
            </x14:dxf>
          </x14:cfRule>
          <xm:sqref>AH15</xm:sqref>
        </x14:conditionalFormatting>
        <x14:conditionalFormatting xmlns:xm="http://schemas.microsoft.com/office/excel/2006/main">
          <x14:cfRule type="containsText" priority="1907" operator="containsText" id="{25043AF1-A868-4BD7-9BA6-BFC68EC611BB}">
            <xm:f>NOT(ISERROR(SEARCH(Sheet2!$D$8,AH16)))</xm:f>
            <xm:f>Sheet2!$D$8</xm:f>
            <x14:dxf>
              <fill>
                <patternFill>
                  <bgColor rgb="FFFF0000"/>
                </patternFill>
              </fill>
            </x14:dxf>
          </x14:cfRule>
          <x14:cfRule type="containsText" priority="1908" operator="containsText" id="{A46F3A2C-55F8-4CD0-9F3A-DB9234E4F512}">
            <xm:f>NOT(ISERROR(SEARCH(Sheet2!$D$7,AH16)))</xm:f>
            <xm:f>Sheet2!$D$7</xm:f>
            <x14:dxf>
              <fill>
                <patternFill>
                  <bgColor rgb="FF00B050"/>
                </patternFill>
              </fill>
            </x14:dxf>
          </x14:cfRule>
          <x14:cfRule type="containsText" priority="1909" operator="containsText" id="{9886B0FE-124F-4764-AE17-AB5C01CCB86C}">
            <xm:f>NOT(ISERROR(SEARCH(Sheet2!$D$6,AH16)))</xm:f>
            <xm:f>Sheet2!$D$6</xm:f>
            <x14:dxf>
              <fill>
                <patternFill>
                  <bgColor rgb="FFFFFF00"/>
                </patternFill>
              </fill>
            </x14:dxf>
          </x14:cfRule>
          <x14:cfRule type="containsText" priority="1910" operator="containsText" id="{C897351C-F355-4623-91AE-DEA9D226CFE1}">
            <xm:f>NOT(ISERROR(SEARCH(Sheet2!$D$5,AH16)))</xm:f>
            <xm:f>Sheet2!$D$5</xm:f>
            <x14:dxf>
              <fill>
                <patternFill>
                  <bgColor rgb="FFFFFF00"/>
                </patternFill>
              </fill>
            </x14:dxf>
          </x14:cfRule>
          <x14:cfRule type="containsText" priority="1911" operator="containsText" id="{BDAE6AA6-7D51-41B1-AD31-24178D3FC8AE}">
            <xm:f>NOT(ISERROR(SEARCH(Sheet2!$D$4,AH16)))</xm:f>
            <xm:f>Sheet2!$D$4</xm:f>
            <x14:dxf>
              <fill>
                <patternFill>
                  <bgColor rgb="FFFF0000"/>
                </patternFill>
              </fill>
            </x14:dxf>
          </x14:cfRule>
          <xm:sqref>AH16</xm:sqref>
        </x14:conditionalFormatting>
        <x14:conditionalFormatting xmlns:xm="http://schemas.microsoft.com/office/excel/2006/main">
          <x14:cfRule type="containsText" priority="1902" operator="containsText" id="{0F9BD107-51E3-4F8E-B897-01E20984DE9D}">
            <xm:f>NOT(ISERROR(SEARCH(Sheet2!$D$8,AH16)))</xm:f>
            <xm:f>Sheet2!$D$8</xm:f>
            <x14:dxf>
              <fill>
                <patternFill>
                  <bgColor rgb="FFFF0000"/>
                </patternFill>
              </fill>
            </x14:dxf>
          </x14:cfRule>
          <x14:cfRule type="containsText" priority="1903" operator="containsText" id="{0458A17B-C86B-44EB-B69D-265352F5D705}">
            <xm:f>NOT(ISERROR(SEARCH(Sheet2!$D$7,AH16)))</xm:f>
            <xm:f>Sheet2!$D$7</xm:f>
            <x14:dxf>
              <fill>
                <patternFill>
                  <bgColor rgb="FF00B050"/>
                </patternFill>
              </fill>
            </x14:dxf>
          </x14:cfRule>
          <x14:cfRule type="containsText" priority="1904" operator="containsText" id="{4170049C-BAD1-42C6-BD66-56D7181168DE}">
            <xm:f>NOT(ISERROR(SEARCH(Sheet2!$D$6,AH16)))</xm:f>
            <xm:f>Sheet2!$D$6</xm:f>
            <x14:dxf>
              <fill>
                <patternFill>
                  <bgColor rgb="FFFFFF00"/>
                </patternFill>
              </fill>
            </x14:dxf>
          </x14:cfRule>
          <x14:cfRule type="containsText" priority="1905" operator="containsText" id="{A93A2B46-7574-4486-B2E9-F2B411065D8B}">
            <xm:f>NOT(ISERROR(SEARCH(Sheet2!$D$5,AH16)))</xm:f>
            <xm:f>Sheet2!$D$5</xm:f>
            <x14:dxf>
              <fill>
                <patternFill>
                  <bgColor rgb="FFFFFF00"/>
                </patternFill>
              </fill>
            </x14:dxf>
          </x14:cfRule>
          <x14:cfRule type="containsText" priority="1906" operator="containsText" id="{6A422836-EB9C-471B-B9F1-CC677EF5E6FD}">
            <xm:f>NOT(ISERROR(SEARCH(Sheet2!$D$4,AH16)))</xm:f>
            <xm:f>Sheet2!$D$4</xm:f>
            <x14:dxf>
              <fill>
                <patternFill>
                  <bgColor rgb="FFFF0000"/>
                </patternFill>
              </fill>
            </x14:dxf>
          </x14:cfRule>
          <xm:sqref>AH16</xm:sqref>
        </x14:conditionalFormatting>
        <x14:conditionalFormatting xmlns:xm="http://schemas.microsoft.com/office/excel/2006/main">
          <x14:cfRule type="containsText" priority="1897" operator="containsText" id="{9220F4B1-2453-4970-99DD-E381A13BD5EE}">
            <xm:f>NOT(ISERROR(SEARCH(Sheet2!$D$8,AH17)))</xm:f>
            <xm:f>Sheet2!$D$8</xm:f>
            <x14:dxf>
              <fill>
                <patternFill>
                  <bgColor rgb="FFFF0000"/>
                </patternFill>
              </fill>
            </x14:dxf>
          </x14:cfRule>
          <x14:cfRule type="containsText" priority="1898" operator="containsText" id="{057FB93F-A9AE-4C11-AC98-038AC1FA2466}">
            <xm:f>NOT(ISERROR(SEARCH(Sheet2!$D$7,AH17)))</xm:f>
            <xm:f>Sheet2!$D$7</xm:f>
            <x14:dxf>
              <fill>
                <patternFill>
                  <bgColor rgb="FF00B050"/>
                </patternFill>
              </fill>
            </x14:dxf>
          </x14:cfRule>
          <x14:cfRule type="containsText" priority="1899" operator="containsText" id="{CBC81AF0-617C-4855-BF39-A82196240354}">
            <xm:f>NOT(ISERROR(SEARCH(Sheet2!$D$6,AH17)))</xm:f>
            <xm:f>Sheet2!$D$6</xm:f>
            <x14:dxf>
              <fill>
                <patternFill>
                  <bgColor rgb="FFFFFF00"/>
                </patternFill>
              </fill>
            </x14:dxf>
          </x14:cfRule>
          <x14:cfRule type="containsText" priority="1900" operator="containsText" id="{D07E9E97-2737-4A1B-902A-1853CD37D8A8}">
            <xm:f>NOT(ISERROR(SEARCH(Sheet2!$D$5,AH17)))</xm:f>
            <xm:f>Sheet2!$D$5</xm:f>
            <x14:dxf>
              <fill>
                <patternFill>
                  <bgColor rgb="FFFFFF00"/>
                </patternFill>
              </fill>
            </x14:dxf>
          </x14:cfRule>
          <x14:cfRule type="containsText" priority="1901" operator="containsText" id="{F93FD3B6-2163-4F54-9993-C6719695F746}">
            <xm:f>NOT(ISERROR(SEARCH(Sheet2!$D$4,AH17)))</xm:f>
            <xm:f>Sheet2!$D$4</xm:f>
            <x14:dxf>
              <fill>
                <patternFill>
                  <bgColor rgb="FFFF0000"/>
                </patternFill>
              </fill>
            </x14:dxf>
          </x14:cfRule>
          <xm:sqref>AH17</xm:sqref>
        </x14:conditionalFormatting>
        <x14:conditionalFormatting xmlns:xm="http://schemas.microsoft.com/office/excel/2006/main">
          <x14:cfRule type="containsText" priority="1892" operator="containsText" id="{04C744BA-D4CF-43B4-9753-40DC31738E9A}">
            <xm:f>NOT(ISERROR(SEARCH(Sheet2!$D$8,AH17)))</xm:f>
            <xm:f>Sheet2!$D$8</xm:f>
            <x14:dxf>
              <fill>
                <patternFill>
                  <bgColor rgb="FFFF0000"/>
                </patternFill>
              </fill>
            </x14:dxf>
          </x14:cfRule>
          <x14:cfRule type="containsText" priority="1893" operator="containsText" id="{124D0ED8-C14E-4A9A-AC57-03D8E64D855D}">
            <xm:f>NOT(ISERROR(SEARCH(Sheet2!$D$7,AH17)))</xm:f>
            <xm:f>Sheet2!$D$7</xm:f>
            <x14:dxf>
              <fill>
                <patternFill>
                  <bgColor rgb="FF00B050"/>
                </patternFill>
              </fill>
            </x14:dxf>
          </x14:cfRule>
          <x14:cfRule type="containsText" priority="1894" operator="containsText" id="{EC857B45-703B-474F-8A3D-6A65965720C2}">
            <xm:f>NOT(ISERROR(SEARCH(Sheet2!$D$6,AH17)))</xm:f>
            <xm:f>Sheet2!$D$6</xm:f>
            <x14:dxf>
              <fill>
                <patternFill>
                  <bgColor rgb="FFFFFF00"/>
                </patternFill>
              </fill>
            </x14:dxf>
          </x14:cfRule>
          <x14:cfRule type="containsText" priority="1895" operator="containsText" id="{CFCCB0E8-477F-4A65-9B91-0597BD31AB7C}">
            <xm:f>NOT(ISERROR(SEARCH(Sheet2!$D$5,AH17)))</xm:f>
            <xm:f>Sheet2!$D$5</xm:f>
            <x14:dxf>
              <fill>
                <patternFill>
                  <bgColor rgb="FFFFFF00"/>
                </patternFill>
              </fill>
            </x14:dxf>
          </x14:cfRule>
          <x14:cfRule type="containsText" priority="1896" operator="containsText" id="{71B80A57-8D67-4B9F-9766-EA153C24E628}">
            <xm:f>NOT(ISERROR(SEARCH(Sheet2!$D$4,AH17)))</xm:f>
            <xm:f>Sheet2!$D$4</xm:f>
            <x14:dxf>
              <fill>
                <patternFill>
                  <bgColor rgb="FFFF0000"/>
                </patternFill>
              </fill>
            </x14:dxf>
          </x14:cfRule>
          <xm:sqref>AH17</xm:sqref>
        </x14:conditionalFormatting>
        <x14:conditionalFormatting xmlns:xm="http://schemas.microsoft.com/office/excel/2006/main">
          <x14:cfRule type="containsText" priority="1877" operator="containsText" id="{E725C7F0-447A-41FF-9006-2F11AB35E457}">
            <xm:f>NOT(ISERROR(SEARCH(Sheet2!$D$8,AH18)))</xm:f>
            <xm:f>Sheet2!$D$8</xm:f>
            <x14:dxf>
              <fill>
                <patternFill>
                  <bgColor rgb="FFFF0000"/>
                </patternFill>
              </fill>
            </x14:dxf>
          </x14:cfRule>
          <x14:cfRule type="containsText" priority="1878" operator="containsText" id="{0E813BB0-AC0C-485B-A0A0-539A365D2222}">
            <xm:f>NOT(ISERROR(SEARCH(Sheet2!$D$7,AH18)))</xm:f>
            <xm:f>Sheet2!$D$7</xm:f>
            <x14:dxf>
              <fill>
                <patternFill>
                  <bgColor rgb="FF00B050"/>
                </patternFill>
              </fill>
            </x14:dxf>
          </x14:cfRule>
          <x14:cfRule type="containsText" priority="1879" operator="containsText" id="{2B51BC46-795C-4E7F-820B-1183BB24F2FA}">
            <xm:f>NOT(ISERROR(SEARCH(Sheet2!$D$6,AH18)))</xm:f>
            <xm:f>Sheet2!$D$6</xm:f>
            <x14:dxf>
              <fill>
                <patternFill>
                  <bgColor rgb="FFFFFF00"/>
                </patternFill>
              </fill>
            </x14:dxf>
          </x14:cfRule>
          <x14:cfRule type="containsText" priority="1880" operator="containsText" id="{8026D030-CB72-43F8-A4CC-1F322F697DC5}">
            <xm:f>NOT(ISERROR(SEARCH(Sheet2!$D$5,AH18)))</xm:f>
            <xm:f>Sheet2!$D$5</xm:f>
            <x14:dxf>
              <fill>
                <patternFill>
                  <bgColor rgb="FFFFFF00"/>
                </patternFill>
              </fill>
            </x14:dxf>
          </x14:cfRule>
          <x14:cfRule type="containsText" priority="1881" operator="containsText" id="{D35C6195-02DC-4CE5-98F4-DD24C209D8A3}">
            <xm:f>NOT(ISERROR(SEARCH(Sheet2!$D$4,AH18)))</xm:f>
            <xm:f>Sheet2!$D$4</xm:f>
            <x14:dxf>
              <fill>
                <patternFill>
                  <bgColor rgb="FFFF0000"/>
                </patternFill>
              </fill>
            </x14:dxf>
          </x14:cfRule>
          <xm:sqref>AH18</xm:sqref>
        </x14:conditionalFormatting>
        <x14:conditionalFormatting xmlns:xm="http://schemas.microsoft.com/office/excel/2006/main">
          <x14:cfRule type="containsText" priority="1872" operator="containsText" id="{891C8FB5-2B1E-48BB-BC15-5DF0FF786F97}">
            <xm:f>NOT(ISERROR(SEARCH(Sheet2!$D$8,AH18)))</xm:f>
            <xm:f>Sheet2!$D$8</xm:f>
            <x14:dxf>
              <fill>
                <patternFill>
                  <bgColor rgb="FFFF0000"/>
                </patternFill>
              </fill>
            </x14:dxf>
          </x14:cfRule>
          <x14:cfRule type="containsText" priority="1873" operator="containsText" id="{A49062E7-1E31-4E3E-BBBB-F25EC0DBAE4A}">
            <xm:f>NOT(ISERROR(SEARCH(Sheet2!$D$7,AH18)))</xm:f>
            <xm:f>Sheet2!$D$7</xm:f>
            <x14:dxf>
              <fill>
                <patternFill>
                  <bgColor rgb="FF00B050"/>
                </patternFill>
              </fill>
            </x14:dxf>
          </x14:cfRule>
          <x14:cfRule type="containsText" priority="1874" operator="containsText" id="{D3967329-5D35-4172-A1BD-888B80AFDAA9}">
            <xm:f>NOT(ISERROR(SEARCH(Sheet2!$D$6,AH18)))</xm:f>
            <xm:f>Sheet2!$D$6</xm:f>
            <x14:dxf>
              <fill>
                <patternFill>
                  <bgColor rgb="FFFFFF00"/>
                </patternFill>
              </fill>
            </x14:dxf>
          </x14:cfRule>
          <x14:cfRule type="containsText" priority="1875" operator="containsText" id="{92028A68-4EDB-4CA3-A8D9-85A944DF5815}">
            <xm:f>NOT(ISERROR(SEARCH(Sheet2!$D$5,AH18)))</xm:f>
            <xm:f>Sheet2!$D$5</xm:f>
            <x14:dxf>
              <fill>
                <patternFill>
                  <bgColor rgb="FFFFFF00"/>
                </patternFill>
              </fill>
            </x14:dxf>
          </x14:cfRule>
          <x14:cfRule type="containsText" priority="1876" operator="containsText" id="{2BDCA693-E336-4B08-A4D5-443C22245E12}">
            <xm:f>NOT(ISERROR(SEARCH(Sheet2!$D$4,AH18)))</xm:f>
            <xm:f>Sheet2!$D$4</xm:f>
            <x14:dxf>
              <fill>
                <patternFill>
                  <bgColor rgb="FFFF0000"/>
                </patternFill>
              </fill>
            </x14:dxf>
          </x14:cfRule>
          <xm:sqref>AH18</xm:sqref>
        </x14:conditionalFormatting>
        <x14:conditionalFormatting xmlns:xm="http://schemas.microsoft.com/office/excel/2006/main">
          <x14:cfRule type="containsText" priority="1867" operator="containsText" id="{43E8D61A-6D41-450F-B6A0-7F90D7B8A682}">
            <xm:f>NOT(ISERROR(SEARCH(Sheet2!$D$8,AH18)))</xm:f>
            <xm:f>Sheet2!$D$8</xm:f>
            <x14:dxf>
              <fill>
                <patternFill>
                  <bgColor rgb="FFFF0000"/>
                </patternFill>
              </fill>
            </x14:dxf>
          </x14:cfRule>
          <x14:cfRule type="containsText" priority="1868" operator="containsText" id="{44C7321C-BBC4-41BA-B614-37D62DEFD028}">
            <xm:f>NOT(ISERROR(SEARCH(Sheet2!$D$7,AH18)))</xm:f>
            <xm:f>Sheet2!$D$7</xm:f>
            <x14:dxf>
              <fill>
                <patternFill>
                  <bgColor rgb="FF00B050"/>
                </patternFill>
              </fill>
            </x14:dxf>
          </x14:cfRule>
          <x14:cfRule type="containsText" priority="1869" operator="containsText" id="{9869C04D-2AD5-46DA-8A04-E6D327A5FBE6}">
            <xm:f>NOT(ISERROR(SEARCH(Sheet2!$D$6,AH18)))</xm:f>
            <xm:f>Sheet2!$D$6</xm:f>
            <x14:dxf>
              <fill>
                <patternFill>
                  <bgColor rgb="FFFFFF00"/>
                </patternFill>
              </fill>
            </x14:dxf>
          </x14:cfRule>
          <x14:cfRule type="containsText" priority="1870" operator="containsText" id="{A72CE12C-379B-4211-A428-B5E50D4E2893}">
            <xm:f>NOT(ISERROR(SEARCH(Sheet2!$D$5,AH18)))</xm:f>
            <xm:f>Sheet2!$D$5</xm:f>
            <x14:dxf>
              <fill>
                <patternFill>
                  <bgColor rgb="FFFFFF00"/>
                </patternFill>
              </fill>
            </x14:dxf>
          </x14:cfRule>
          <x14:cfRule type="containsText" priority="1871" operator="containsText" id="{42D5F550-8946-443A-AEAD-BE43C006A02B}">
            <xm:f>NOT(ISERROR(SEARCH(Sheet2!$D$4,AH18)))</xm:f>
            <xm:f>Sheet2!$D$4</xm:f>
            <x14:dxf>
              <fill>
                <patternFill>
                  <bgColor rgb="FFFF0000"/>
                </patternFill>
              </fill>
            </x14:dxf>
          </x14:cfRule>
          <xm:sqref>AH18</xm:sqref>
        </x14:conditionalFormatting>
        <x14:conditionalFormatting xmlns:xm="http://schemas.microsoft.com/office/excel/2006/main">
          <x14:cfRule type="containsText" priority="1862" operator="containsText" id="{28811A1B-9685-4BF3-8478-92DBD2C2CDB5}">
            <xm:f>NOT(ISERROR(SEARCH(Sheet2!$D$8,AH18)))</xm:f>
            <xm:f>Sheet2!$D$8</xm:f>
            <x14:dxf>
              <fill>
                <patternFill>
                  <bgColor rgb="FFFF0000"/>
                </patternFill>
              </fill>
            </x14:dxf>
          </x14:cfRule>
          <x14:cfRule type="containsText" priority="1863" operator="containsText" id="{D20B1980-D71C-47DC-984A-73A56C6CA821}">
            <xm:f>NOT(ISERROR(SEARCH(Sheet2!$D$7,AH18)))</xm:f>
            <xm:f>Sheet2!$D$7</xm:f>
            <x14:dxf>
              <fill>
                <patternFill>
                  <bgColor rgb="FF00B050"/>
                </patternFill>
              </fill>
            </x14:dxf>
          </x14:cfRule>
          <x14:cfRule type="containsText" priority="1864" operator="containsText" id="{FCA36C8A-35F8-4573-AC71-05BCAF6884EC}">
            <xm:f>NOT(ISERROR(SEARCH(Sheet2!$D$6,AH18)))</xm:f>
            <xm:f>Sheet2!$D$6</xm:f>
            <x14:dxf>
              <fill>
                <patternFill>
                  <bgColor rgb="FFFFFF00"/>
                </patternFill>
              </fill>
            </x14:dxf>
          </x14:cfRule>
          <x14:cfRule type="containsText" priority="1865" operator="containsText" id="{0326BB07-D926-4EDA-9850-AD5A05DAFDB9}">
            <xm:f>NOT(ISERROR(SEARCH(Sheet2!$D$5,AH18)))</xm:f>
            <xm:f>Sheet2!$D$5</xm:f>
            <x14:dxf>
              <fill>
                <patternFill>
                  <bgColor rgb="FFFFFF00"/>
                </patternFill>
              </fill>
            </x14:dxf>
          </x14:cfRule>
          <x14:cfRule type="containsText" priority="1866" operator="containsText" id="{B31884CF-D0DC-4D55-B8F0-F2862DCBA4C7}">
            <xm:f>NOT(ISERROR(SEARCH(Sheet2!$D$4,AH18)))</xm:f>
            <xm:f>Sheet2!$D$4</xm:f>
            <x14:dxf>
              <fill>
                <patternFill>
                  <bgColor rgb="FFFF0000"/>
                </patternFill>
              </fill>
            </x14:dxf>
          </x14:cfRule>
          <xm:sqref>AH18</xm:sqref>
        </x14:conditionalFormatting>
        <x14:conditionalFormatting xmlns:xm="http://schemas.microsoft.com/office/excel/2006/main">
          <x14:cfRule type="containsText" priority="1857" operator="containsText" id="{04579195-E090-4490-B34A-57FF7E2580DD}">
            <xm:f>NOT(ISERROR(SEARCH(Sheet2!$D$8,AH19)))</xm:f>
            <xm:f>Sheet2!$D$8</xm:f>
            <x14:dxf>
              <fill>
                <patternFill>
                  <bgColor rgb="FFFF0000"/>
                </patternFill>
              </fill>
            </x14:dxf>
          </x14:cfRule>
          <x14:cfRule type="containsText" priority="1858" operator="containsText" id="{408CAE01-2E26-49E1-A83F-E6B5987F5B6A}">
            <xm:f>NOT(ISERROR(SEARCH(Sheet2!$D$7,AH19)))</xm:f>
            <xm:f>Sheet2!$D$7</xm:f>
            <x14:dxf>
              <fill>
                <patternFill>
                  <bgColor rgb="FF00B050"/>
                </patternFill>
              </fill>
            </x14:dxf>
          </x14:cfRule>
          <x14:cfRule type="containsText" priority="1859" operator="containsText" id="{8ACCB765-9555-4183-8287-16E8CD3AB085}">
            <xm:f>NOT(ISERROR(SEARCH(Sheet2!$D$6,AH19)))</xm:f>
            <xm:f>Sheet2!$D$6</xm:f>
            <x14:dxf>
              <fill>
                <patternFill>
                  <bgColor rgb="FFFFFF00"/>
                </patternFill>
              </fill>
            </x14:dxf>
          </x14:cfRule>
          <x14:cfRule type="containsText" priority="1860" operator="containsText" id="{3EEE623D-09DD-4985-9E43-584558802E1C}">
            <xm:f>NOT(ISERROR(SEARCH(Sheet2!$D$5,AH19)))</xm:f>
            <xm:f>Sheet2!$D$5</xm:f>
            <x14:dxf>
              <fill>
                <patternFill>
                  <bgColor rgb="FFFFFF00"/>
                </patternFill>
              </fill>
            </x14:dxf>
          </x14:cfRule>
          <x14:cfRule type="containsText" priority="1861" operator="containsText" id="{2FFE49C0-600A-4378-BD4D-288DC358144C}">
            <xm:f>NOT(ISERROR(SEARCH(Sheet2!$D$4,AH19)))</xm:f>
            <xm:f>Sheet2!$D$4</xm:f>
            <x14:dxf>
              <fill>
                <patternFill>
                  <bgColor rgb="FFFF0000"/>
                </patternFill>
              </fill>
            </x14:dxf>
          </x14:cfRule>
          <xm:sqref>AH19</xm:sqref>
        </x14:conditionalFormatting>
        <x14:conditionalFormatting xmlns:xm="http://schemas.microsoft.com/office/excel/2006/main">
          <x14:cfRule type="containsText" priority="1852" operator="containsText" id="{6FEC924E-E55F-4132-8A44-961F94BE9A01}">
            <xm:f>NOT(ISERROR(SEARCH(Sheet2!$D$8,AH19)))</xm:f>
            <xm:f>Sheet2!$D$8</xm:f>
            <x14:dxf>
              <fill>
                <patternFill>
                  <bgColor rgb="FFFF0000"/>
                </patternFill>
              </fill>
            </x14:dxf>
          </x14:cfRule>
          <x14:cfRule type="containsText" priority="1853" operator="containsText" id="{447E83A4-7EC4-4A0F-994A-73ADF9B6FB14}">
            <xm:f>NOT(ISERROR(SEARCH(Sheet2!$D$7,AH19)))</xm:f>
            <xm:f>Sheet2!$D$7</xm:f>
            <x14:dxf>
              <fill>
                <patternFill>
                  <bgColor rgb="FF00B050"/>
                </patternFill>
              </fill>
            </x14:dxf>
          </x14:cfRule>
          <x14:cfRule type="containsText" priority="1854" operator="containsText" id="{697E5E99-C1CF-43F4-AC14-96EDDA311181}">
            <xm:f>NOT(ISERROR(SEARCH(Sheet2!$D$6,AH19)))</xm:f>
            <xm:f>Sheet2!$D$6</xm:f>
            <x14:dxf>
              <fill>
                <patternFill>
                  <bgColor rgb="FFFFFF00"/>
                </patternFill>
              </fill>
            </x14:dxf>
          </x14:cfRule>
          <x14:cfRule type="containsText" priority="1855" operator="containsText" id="{293A1D25-7D46-448F-A1AC-BD0C2AC09C9B}">
            <xm:f>NOT(ISERROR(SEARCH(Sheet2!$D$5,AH19)))</xm:f>
            <xm:f>Sheet2!$D$5</xm:f>
            <x14:dxf>
              <fill>
                <patternFill>
                  <bgColor rgb="FFFFFF00"/>
                </patternFill>
              </fill>
            </x14:dxf>
          </x14:cfRule>
          <x14:cfRule type="containsText" priority="1856" operator="containsText" id="{77771DED-1D56-4918-9F6B-BC2961B340F6}">
            <xm:f>NOT(ISERROR(SEARCH(Sheet2!$D$4,AH19)))</xm:f>
            <xm:f>Sheet2!$D$4</xm:f>
            <x14:dxf>
              <fill>
                <patternFill>
                  <bgColor rgb="FFFF0000"/>
                </patternFill>
              </fill>
            </x14:dxf>
          </x14:cfRule>
          <xm:sqref>AH19</xm:sqref>
        </x14:conditionalFormatting>
        <x14:conditionalFormatting xmlns:xm="http://schemas.microsoft.com/office/excel/2006/main">
          <x14:cfRule type="containsText" priority="1847" operator="containsText" id="{87F92577-B384-42FC-B190-B811F0714EAC}">
            <xm:f>NOT(ISERROR(SEARCH(Sheet2!$D$8,AH19)))</xm:f>
            <xm:f>Sheet2!$D$8</xm:f>
            <x14:dxf>
              <fill>
                <patternFill>
                  <bgColor rgb="FFFF0000"/>
                </patternFill>
              </fill>
            </x14:dxf>
          </x14:cfRule>
          <x14:cfRule type="containsText" priority="1848" operator="containsText" id="{C76DE681-D1F8-46F4-A135-1AA8DDF8EC9A}">
            <xm:f>NOT(ISERROR(SEARCH(Sheet2!$D$7,AH19)))</xm:f>
            <xm:f>Sheet2!$D$7</xm:f>
            <x14:dxf>
              <fill>
                <patternFill>
                  <bgColor rgb="FF00B050"/>
                </patternFill>
              </fill>
            </x14:dxf>
          </x14:cfRule>
          <x14:cfRule type="containsText" priority="1849" operator="containsText" id="{E3E5D07F-D566-4A32-B967-EF3EDB0E6310}">
            <xm:f>NOT(ISERROR(SEARCH(Sheet2!$D$6,AH19)))</xm:f>
            <xm:f>Sheet2!$D$6</xm:f>
            <x14:dxf>
              <fill>
                <patternFill>
                  <bgColor rgb="FFFFFF00"/>
                </patternFill>
              </fill>
            </x14:dxf>
          </x14:cfRule>
          <x14:cfRule type="containsText" priority="1850" operator="containsText" id="{492B2AB0-FB63-483C-993A-DE297F978C52}">
            <xm:f>NOT(ISERROR(SEARCH(Sheet2!$D$5,AH19)))</xm:f>
            <xm:f>Sheet2!$D$5</xm:f>
            <x14:dxf>
              <fill>
                <patternFill>
                  <bgColor rgb="FFFFFF00"/>
                </patternFill>
              </fill>
            </x14:dxf>
          </x14:cfRule>
          <x14:cfRule type="containsText" priority="1851" operator="containsText" id="{2B1052DB-91F3-4B91-9E46-658915F3448D}">
            <xm:f>NOT(ISERROR(SEARCH(Sheet2!$D$4,AH19)))</xm:f>
            <xm:f>Sheet2!$D$4</xm:f>
            <x14:dxf>
              <fill>
                <patternFill>
                  <bgColor rgb="FFFF0000"/>
                </patternFill>
              </fill>
            </x14:dxf>
          </x14:cfRule>
          <xm:sqref>AH19</xm:sqref>
        </x14:conditionalFormatting>
        <x14:conditionalFormatting xmlns:xm="http://schemas.microsoft.com/office/excel/2006/main">
          <x14:cfRule type="containsText" priority="1842" operator="containsText" id="{1E046EAA-5FEB-4502-906F-D72996CE991E}">
            <xm:f>NOT(ISERROR(SEARCH(Sheet2!$D$8,AH24)))</xm:f>
            <xm:f>Sheet2!$D$8</xm:f>
            <x14:dxf>
              <fill>
                <patternFill>
                  <bgColor rgb="FFFF0000"/>
                </patternFill>
              </fill>
            </x14:dxf>
          </x14:cfRule>
          <x14:cfRule type="containsText" priority="1843" operator="containsText" id="{0F6D9840-AF31-47E5-AF63-771C6C406E42}">
            <xm:f>NOT(ISERROR(SEARCH(Sheet2!$D$7,AH24)))</xm:f>
            <xm:f>Sheet2!$D$7</xm:f>
            <x14:dxf>
              <fill>
                <patternFill>
                  <bgColor rgb="FF00B050"/>
                </patternFill>
              </fill>
            </x14:dxf>
          </x14:cfRule>
          <x14:cfRule type="containsText" priority="1844" operator="containsText" id="{908E34BA-A40A-4083-97BA-CA682ACAFCB7}">
            <xm:f>NOT(ISERROR(SEARCH(Sheet2!$D$6,AH24)))</xm:f>
            <xm:f>Sheet2!$D$6</xm:f>
            <x14:dxf>
              <fill>
                <patternFill>
                  <bgColor rgb="FFFFFF00"/>
                </patternFill>
              </fill>
            </x14:dxf>
          </x14:cfRule>
          <x14:cfRule type="containsText" priority="1845" operator="containsText" id="{F343DE28-83CD-4EA5-8F1B-50157B74161F}">
            <xm:f>NOT(ISERROR(SEARCH(Sheet2!$D$5,AH24)))</xm:f>
            <xm:f>Sheet2!$D$5</xm:f>
            <x14:dxf>
              <fill>
                <patternFill>
                  <bgColor rgb="FFFFFF00"/>
                </patternFill>
              </fill>
            </x14:dxf>
          </x14:cfRule>
          <x14:cfRule type="containsText" priority="1846" operator="containsText" id="{18DBB099-F7CE-4A43-AB87-DDE56A93B786}">
            <xm:f>NOT(ISERROR(SEARCH(Sheet2!$D$4,AH24)))</xm:f>
            <xm:f>Sheet2!$D$4</xm:f>
            <x14:dxf>
              <fill>
                <patternFill>
                  <bgColor rgb="FFFF0000"/>
                </patternFill>
              </fill>
            </x14:dxf>
          </x14:cfRule>
          <xm:sqref>AH24</xm:sqref>
        </x14:conditionalFormatting>
        <x14:conditionalFormatting xmlns:xm="http://schemas.microsoft.com/office/excel/2006/main">
          <x14:cfRule type="containsText" priority="1837" operator="containsText" id="{BA2C83F6-8B46-4927-A9A2-B698ADABB706}">
            <xm:f>NOT(ISERROR(SEARCH(Sheet2!$D$8,AH24)))</xm:f>
            <xm:f>Sheet2!$D$8</xm:f>
            <x14:dxf>
              <fill>
                <patternFill>
                  <bgColor rgb="FFFF0000"/>
                </patternFill>
              </fill>
            </x14:dxf>
          </x14:cfRule>
          <x14:cfRule type="containsText" priority="1838" operator="containsText" id="{CCA0721F-9BEC-4ECD-ADD2-7C78BFBBE4B9}">
            <xm:f>NOT(ISERROR(SEARCH(Sheet2!$D$7,AH24)))</xm:f>
            <xm:f>Sheet2!$D$7</xm:f>
            <x14:dxf>
              <fill>
                <patternFill>
                  <bgColor rgb="FF00B050"/>
                </patternFill>
              </fill>
            </x14:dxf>
          </x14:cfRule>
          <x14:cfRule type="containsText" priority="1839" operator="containsText" id="{EA4C3CFB-140D-47BA-A731-202556689854}">
            <xm:f>NOT(ISERROR(SEARCH(Sheet2!$D$6,AH24)))</xm:f>
            <xm:f>Sheet2!$D$6</xm:f>
            <x14:dxf>
              <fill>
                <patternFill>
                  <bgColor rgb="FFFFFF00"/>
                </patternFill>
              </fill>
            </x14:dxf>
          </x14:cfRule>
          <x14:cfRule type="containsText" priority="1840" operator="containsText" id="{A95CAB70-1776-401F-B122-3F19B58EF0D9}">
            <xm:f>NOT(ISERROR(SEARCH(Sheet2!$D$5,AH24)))</xm:f>
            <xm:f>Sheet2!$D$5</xm:f>
            <x14:dxf>
              <fill>
                <patternFill>
                  <bgColor rgb="FFFFFF00"/>
                </patternFill>
              </fill>
            </x14:dxf>
          </x14:cfRule>
          <x14:cfRule type="containsText" priority="1841" operator="containsText" id="{66A3F721-38EE-4B59-91C4-025B527F99DF}">
            <xm:f>NOT(ISERROR(SEARCH(Sheet2!$D$4,AH24)))</xm:f>
            <xm:f>Sheet2!$D$4</xm:f>
            <x14:dxf>
              <fill>
                <patternFill>
                  <bgColor rgb="FFFF0000"/>
                </patternFill>
              </fill>
            </x14:dxf>
          </x14:cfRule>
          <xm:sqref>AH24</xm:sqref>
        </x14:conditionalFormatting>
        <x14:conditionalFormatting xmlns:xm="http://schemas.microsoft.com/office/excel/2006/main">
          <x14:cfRule type="containsText" priority="1832" operator="containsText" id="{985587FC-8DB0-4038-A1F8-430506EF60A2}">
            <xm:f>NOT(ISERROR(SEARCH(Sheet2!$D$8,AH24)))</xm:f>
            <xm:f>Sheet2!$D$8</xm:f>
            <x14:dxf>
              <fill>
                <patternFill>
                  <bgColor rgb="FFFF0000"/>
                </patternFill>
              </fill>
            </x14:dxf>
          </x14:cfRule>
          <x14:cfRule type="containsText" priority="1833" operator="containsText" id="{6234CD88-18EB-4BA8-AAD4-AA261D347E71}">
            <xm:f>NOT(ISERROR(SEARCH(Sheet2!$D$7,AH24)))</xm:f>
            <xm:f>Sheet2!$D$7</xm:f>
            <x14:dxf>
              <fill>
                <patternFill>
                  <bgColor rgb="FF00B050"/>
                </patternFill>
              </fill>
            </x14:dxf>
          </x14:cfRule>
          <x14:cfRule type="containsText" priority="1834" operator="containsText" id="{BB8BF604-8BFD-4262-964C-1CBF25039FF1}">
            <xm:f>NOT(ISERROR(SEARCH(Sheet2!$D$6,AH24)))</xm:f>
            <xm:f>Sheet2!$D$6</xm:f>
            <x14:dxf>
              <fill>
                <patternFill>
                  <bgColor rgb="FFFFFF00"/>
                </patternFill>
              </fill>
            </x14:dxf>
          </x14:cfRule>
          <x14:cfRule type="containsText" priority="1835" operator="containsText" id="{68461560-AEB0-499E-BF10-28AFE4C095FA}">
            <xm:f>NOT(ISERROR(SEARCH(Sheet2!$D$5,AH24)))</xm:f>
            <xm:f>Sheet2!$D$5</xm:f>
            <x14:dxf>
              <fill>
                <patternFill>
                  <bgColor rgb="FFFFFF00"/>
                </patternFill>
              </fill>
            </x14:dxf>
          </x14:cfRule>
          <x14:cfRule type="containsText" priority="1836" operator="containsText" id="{614880EA-8EE4-46AF-93D7-53FA9C4EEF84}">
            <xm:f>NOT(ISERROR(SEARCH(Sheet2!$D$4,AH24)))</xm:f>
            <xm:f>Sheet2!$D$4</xm:f>
            <x14:dxf>
              <fill>
                <patternFill>
                  <bgColor rgb="FFFF0000"/>
                </patternFill>
              </fill>
            </x14:dxf>
          </x14:cfRule>
          <xm:sqref>AH24</xm:sqref>
        </x14:conditionalFormatting>
        <x14:conditionalFormatting xmlns:xm="http://schemas.microsoft.com/office/excel/2006/main">
          <x14:cfRule type="containsText" priority="1827" operator="containsText" id="{4EDC3B9B-B863-4DF0-80EC-D0244FB2EF3F}">
            <xm:f>NOT(ISERROR(SEARCH(Sheet2!$D$8,AI5)))</xm:f>
            <xm:f>Sheet2!$D$8</xm:f>
            <x14:dxf>
              <fill>
                <patternFill>
                  <bgColor rgb="FFFF0000"/>
                </patternFill>
              </fill>
            </x14:dxf>
          </x14:cfRule>
          <x14:cfRule type="containsText" priority="1828" operator="containsText" id="{E2546F26-6263-45A2-AC5E-6D4D51E2DF03}">
            <xm:f>NOT(ISERROR(SEARCH(Sheet2!$D$7,AI5)))</xm:f>
            <xm:f>Sheet2!$D$7</xm:f>
            <x14:dxf>
              <fill>
                <patternFill>
                  <bgColor rgb="FF00B050"/>
                </patternFill>
              </fill>
            </x14:dxf>
          </x14:cfRule>
          <x14:cfRule type="containsText" priority="1829" operator="containsText" id="{F3EB8C78-A119-4C4D-BCF8-87FC3379E538}">
            <xm:f>NOT(ISERROR(SEARCH(Sheet2!$D$6,AI5)))</xm:f>
            <xm:f>Sheet2!$D$6</xm:f>
            <x14:dxf>
              <fill>
                <patternFill>
                  <bgColor rgb="FFFFFF00"/>
                </patternFill>
              </fill>
            </x14:dxf>
          </x14:cfRule>
          <x14:cfRule type="containsText" priority="1830" operator="containsText" id="{7254EB6A-95F9-44D0-8DE7-70920DAEF029}">
            <xm:f>NOT(ISERROR(SEARCH(Sheet2!$D$5,AI5)))</xm:f>
            <xm:f>Sheet2!$D$5</xm:f>
            <x14:dxf>
              <fill>
                <patternFill>
                  <bgColor rgb="FFFFFF00"/>
                </patternFill>
              </fill>
            </x14:dxf>
          </x14:cfRule>
          <x14:cfRule type="containsText" priority="1831" operator="containsText" id="{C6718EEC-3E79-42AE-BEC3-FF8E30F55D77}">
            <xm:f>NOT(ISERROR(SEARCH(Sheet2!$D$4,AI5)))</xm:f>
            <xm:f>Sheet2!$D$4</xm:f>
            <x14:dxf>
              <fill>
                <patternFill>
                  <bgColor rgb="FFFF0000"/>
                </patternFill>
              </fill>
            </x14:dxf>
          </x14:cfRule>
          <xm:sqref>AI5:AI17</xm:sqref>
        </x14:conditionalFormatting>
        <x14:conditionalFormatting xmlns:xm="http://schemas.microsoft.com/office/excel/2006/main">
          <x14:cfRule type="containsText" priority="1822" operator="containsText" id="{B7EC3307-AAD8-4EB0-A404-C9AD5E0239D4}">
            <xm:f>NOT(ISERROR(SEARCH(Sheet2!$D$8,AI15)))</xm:f>
            <xm:f>Sheet2!$D$8</xm:f>
            <x14:dxf>
              <fill>
                <patternFill>
                  <bgColor rgb="FFFF0000"/>
                </patternFill>
              </fill>
            </x14:dxf>
          </x14:cfRule>
          <x14:cfRule type="containsText" priority="1823" operator="containsText" id="{5C691ACD-275A-48BC-A77D-B34AD54448A8}">
            <xm:f>NOT(ISERROR(SEARCH(Sheet2!$D$7,AI15)))</xm:f>
            <xm:f>Sheet2!$D$7</xm:f>
            <x14:dxf>
              <fill>
                <patternFill>
                  <bgColor rgb="FF00B050"/>
                </patternFill>
              </fill>
            </x14:dxf>
          </x14:cfRule>
          <x14:cfRule type="containsText" priority="1824" operator="containsText" id="{498AA82D-22B0-4ECE-9763-52C55757CE18}">
            <xm:f>NOT(ISERROR(SEARCH(Sheet2!$D$6,AI15)))</xm:f>
            <xm:f>Sheet2!$D$6</xm:f>
            <x14:dxf>
              <fill>
                <patternFill>
                  <bgColor rgb="FFFFFF00"/>
                </patternFill>
              </fill>
            </x14:dxf>
          </x14:cfRule>
          <x14:cfRule type="containsText" priority="1825" operator="containsText" id="{F21EE599-7420-4FB9-8C8F-7657AC90C92C}">
            <xm:f>NOT(ISERROR(SEARCH(Sheet2!$D$5,AI15)))</xm:f>
            <xm:f>Sheet2!$D$5</xm:f>
            <x14:dxf>
              <fill>
                <patternFill>
                  <bgColor rgb="FFFFFF00"/>
                </patternFill>
              </fill>
            </x14:dxf>
          </x14:cfRule>
          <x14:cfRule type="containsText" priority="1826" operator="containsText" id="{D57A88CE-AB5B-48E8-B173-78B80816BFEA}">
            <xm:f>NOT(ISERROR(SEARCH(Sheet2!$D$4,AI15)))</xm:f>
            <xm:f>Sheet2!$D$4</xm:f>
            <x14:dxf>
              <fill>
                <patternFill>
                  <bgColor rgb="FFFF0000"/>
                </patternFill>
              </fill>
            </x14:dxf>
          </x14:cfRule>
          <xm:sqref>AI15</xm:sqref>
        </x14:conditionalFormatting>
        <x14:conditionalFormatting xmlns:xm="http://schemas.microsoft.com/office/excel/2006/main">
          <x14:cfRule type="containsText" priority="1817" operator="containsText" id="{D1E46469-C059-4660-8F6D-C80B6969E894}">
            <xm:f>NOT(ISERROR(SEARCH(Sheet2!$D$8,AI16)))</xm:f>
            <xm:f>Sheet2!$D$8</xm:f>
            <x14:dxf>
              <fill>
                <patternFill>
                  <bgColor rgb="FFFF0000"/>
                </patternFill>
              </fill>
            </x14:dxf>
          </x14:cfRule>
          <x14:cfRule type="containsText" priority="1818" operator="containsText" id="{1056BB47-0992-487A-B0BE-343D361E66E8}">
            <xm:f>NOT(ISERROR(SEARCH(Sheet2!$D$7,AI16)))</xm:f>
            <xm:f>Sheet2!$D$7</xm:f>
            <x14:dxf>
              <fill>
                <patternFill>
                  <bgColor rgb="FF00B050"/>
                </patternFill>
              </fill>
            </x14:dxf>
          </x14:cfRule>
          <x14:cfRule type="containsText" priority="1819" operator="containsText" id="{71BB1566-4ABB-4ECF-B629-B5CE95D5A494}">
            <xm:f>NOT(ISERROR(SEARCH(Sheet2!$D$6,AI16)))</xm:f>
            <xm:f>Sheet2!$D$6</xm:f>
            <x14:dxf>
              <fill>
                <patternFill>
                  <bgColor rgb="FFFFFF00"/>
                </patternFill>
              </fill>
            </x14:dxf>
          </x14:cfRule>
          <x14:cfRule type="containsText" priority="1820" operator="containsText" id="{BB4DB5A9-DFBE-421B-8DE6-8948446DEE56}">
            <xm:f>NOT(ISERROR(SEARCH(Sheet2!$D$5,AI16)))</xm:f>
            <xm:f>Sheet2!$D$5</xm:f>
            <x14:dxf>
              <fill>
                <patternFill>
                  <bgColor rgb="FFFFFF00"/>
                </patternFill>
              </fill>
            </x14:dxf>
          </x14:cfRule>
          <x14:cfRule type="containsText" priority="1821" operator="containsText" id="{AC03B37B-DB53-4C45-BAF0-0CC6B41405C7}">
            <xm:f>NOT(ISERROR(SEARCH(Sheet2!$D$4,AI16)))</xm:f>
            <xm:f>Sheet2!$D$4</xm:f>
            <x14:dxf>
              <fill>
                <patternFill>
                  <bgColor rgb="FFFF0000"/>
                </patternFill>
              </fill>
            </x14:dxf>
          </x14:cfRule>
          <xm:sqref>AI16</xm:sqref>
        </x14:conditionalFormatting>
        <x14:conditionalFormatting xmlns:xm="http://schemas.microsoft.com/office/excel/2006/main">
          <x14:cfRule type="containsText" priority="1812" operator="containsText" id="{F202905E-B2BB-48A2-ADF4-4C65DD3580AA}">
            <xm:f>NOT(ISERROR(SEARCH(Sheet2!$D$8,AI16)))</xm:f>
            <xm:f>Sheet2!$D$8</xm:f>
            <x14:dxf>
              <fill>
                <patternFill>
                  <bgColor rgb="FFFF0000"/>
                </patternFill>
              </fill>
            </x14:dxf>
          </x14:cfRule>
          <x14:cfRule type="containsText" priority="1813" operator="containsText" id="{E37A29FC-CA67-4B0A-825A-73D60635FE7B}">
            <xm:f>NOT(ISERROR(SEARCH(Sheet2!$D$7,AI16)))</xm:f>
            <xm:f>Sheet2!$D$7</xm:f>
            <x14:dxf>
              <fill>
                <patternFill>
                  <bgColor rgb="FF00B050"/>
                </patternFill>
              </fill>
            </x14:dxf>
          </x14:cfRule>
          <x14:cfRule type="containsText" priority="1814" operator="containsText" id="{CD040D86-114F-426E-8830-F4A8D151F59D}">
            <xm:f>NOT(ISERROR(SEARCH(Sheet2!$D$6,AI16)))</xm:f>
            <xm:f>Sheet2!$D$6</xm:f>
            <x14:dxf>
              <fill>
                <patternFill>
                  <bgColor rgb="FFFFFF00"/>
                </patternFill>
              </fill>
            </x14:dxf>
          </x14:cfRule>
          <x14:cfRule type="containsText" priority="1815" operator="containsText" id="{6A48CD94-1001-4111-A294-E0BCC3C8B01C}">
            <xm:f>NOT(ISERROR(SEARCH(Sheet2!$D$5,AI16)))</xm:f>
            <xm:f>Sheet2!$D$5</xm:f>
            <x14:dxf>
              <fill>
                <patternFill>
                  <bgColor rgb="FFFFFF00"/>
                </patternFill>
              </fill>
            </x14:dxf>
          </x14:cfRule>
          <x14:cfRule type="containsText" priority="1816" operator="containsText" id="{58C941DC-EA53-443A-8567-6B7F1BF66789}">
            <xm:f>NOT(ISERROR(SEARCH(Sheet2!$D$4,AI16)))</xm:f>
            <xm:f>Sheet2!$D$4</xm:f>
            <x14:dxf>
              <fill>
                <patternFill>
                  <bgColor rgb="FFFF0000"/>
                </patternFill>
              </fill>
            </x14:dxf>
          </x14:cfRule>
          <xm:sqref>AI16</xm:sqref>
        </x14:conditionalFormatting>
        <x14:conditionalFormatting xmlns:xm="http://schemas.microsoft.com/office/excel/2006/main">
          <x14:cfRule type="containsText" priority="1807" operator="containsText" id="{6033FABB-62D1-46A9-827D-B4B840C753A7}">
            <xm:f>NOT(ISERROR(SEARCH(Sheet2!$D$8,AI17)))</xm:f>
            <xm:f>Sheet2!$D$8</xm:f>
            <x14:dxf>
              <fill>
                <patternFill>
                  <bgColor rgb="FFFF0000"/>
                </patternFill>
              </fill>
            </x14:dxf>
          </x14:cfRule>
          <x14:cfRule type="containsText" priority="1808" operator="containsText" id="{3545D42B-B853-4BB9-A6C6-0ED4D6484529}">
            <xm:f>NOT(ISERROR(SEARCH(Sheet2!$D$7,AI17)))</xm:f>
            <xm:f>Sheet2!$D$7</xm:f>
            <x14:dxf>
              <fill>
                <patternFill>
                  <bgColor rgb="FF00B050"/>
                </patternFill>
              </fill>
            </x14:dxf>
          </x14:cfRule>
          <x14:cfRule type="containsText" priority="1809" operator="containsText" id="{DA6F3AA2-3378-4B7B-B5ED-D49AB9144195}">
            <xm:f>NOT(ISERROR(SEARCH(Sheet2!$D$6,AI17)))</xm:f>
            <xm:f>Sheet2!$D$6</xm:f>
            <x14:dxf>
              <fill>
                <patternFill>
                  <bgColor rgb="FFFFFF00"/>
                </patternFill>
              </fill>
            </x14:dxf>
          </x14:cfRule>
          <x14:cfRule type="containsText" priority="1810" operator="containsText" id="{E60E9262-39F3-4408-AA57-7063465C0D35}">
            <xm:f>NOT(ISERROR(SEARCH(Sheet2!$D$5,AI17)))</xm:f>
            <xm:f>Sheet2!$D$5</xm:f>
            <x14:dxf>
              <fill>
                <patternFill>
                  <bgColor rgb="FFFFFF00"/>
                </patternFill>
              </fill>
            </x14:dxf>
          </x14:cfRule>
          <x14:cfRule type="containsText" priority="1811" operator="containsText" id="{8BACD2FC-9913-404C-B6A0-FE38B179D0C7}">
            <xm:f>NOT(ISERROR(SEARCH(Sheet2!$D$4,AI17)))</xm:f>
            <xm:f>Sheet2!$D$4</xm:f>
            <x14:dxf>
              <fill>
                <patternFill>
                  <bgColor rgb="FFFF0000"/>
                </patternFill>
              </fill>
            </x14:dxf>
          </x14:cfRule>
          <xm:sqref>AI17</xm:sqref>
        </x14:conditionalFormatting>
        <x14:conditionalFormatting xmlns:xm="http://schemas.microsoft.com/office/excel/2006/main">
          <x14:cfRule type="containsText" priority="1802" operator="containsText" id="{DD0AC938-2E1C-4204-B025-D2A682D7343F}">
            <xm:f>NOT(ISERROR(SEARCH(Sheet2!$D$8,AI17)))</xm:f>
            <xm:f>Sheet2!$D$8</xm:f>
            <x14:dxf>
              <fill>
                <patternFill>
                  <bgColor rgb="FFFF0000"/>
                </patternFill>
              </fill>
            </x14:dxf>
          </x14:cfRule>
          <x14:cfRule type="containsText" priority="1803" operator="containsText" id="{C5616928-87D8-4290-894A-42FC93756D2F}">
            <xm:f>NOT(ISERROR(SEARCH(Sheet2!$D$7,AI17)))</xm:f>
            <xm:f>Sheet2!$D$7</xm:f>
            <x14:dxf>
              <fill>
                <patternFill>
                  <bgColor rgb="FF00B050"/>
                </patternFill>
              </fill>
            </x14:dxf>
          </x14:cfRule>
          <x14:cfRule type="containsText" priority="1804" operator="containsText" id="{65DD1D15-E12E-47D5-937B-1B0AE584A606}">
            <xm:f>NOT(ISERROR(SEARCH(Sheet2!$D$6,AI17)))</xm:f>
            <xm:f>Sheet2!$D$6</xm:f>
            <x14:dxf>
              <fill>
                <patternFill>
                  <bgColor rgb="FFFFFF00"/>
                </patternFill>
              </fill>
            </x14:dxf>
          </x14:cfRule>
          <x14:cfRule type="containsText" priority="1805" operator="containsText" id="{33C1943E-3BB0-4D87-9571-B301F27924D0}">
            <xm:f>NOT(ISERROR(SEARCH(Sheet2!$D$5,AI17)))</xm:f>
            <xm:f>Sheet2!$D$5</xm:f>
            <x14:dxf>
              <fill>
                <patternFill>
                  <bgColor rgb="FFFFFF00"/>
                </patternFill>
              </fill>
            </x14:dxf>
          </x14:cfRule>
          <x14:cfRule type="containsText" priority="1806" operator="containsText" id="{A69B330F-34E3-4F02-A7C5-6985D966814A}">
            <xm:f>NOT(ISERROR(SEARCH(Sheet2!$D$4,AI17)))</xm:f>
            <xm:f>Sheet2!$D$4</xm:f>
            <x14:dxf>
              <fill>
                <patternFill>
                  <bgColor rgb="FFFF0000"/>
                </patternFill>
              </fill>
            </x14:dxf>
          </x14:cfRule>
          <xm:sqref>AI17</xm:sqref>
        </x14:conditionalFormatting>
        <x14:conditionalFormatting xmlns:xm="http://schemas.microsoft.com/office/excel/2006/main">
          <x14:cfRule type="containsText" priority="1787" operator="containsText" id="{D65490A3-ED78-476A-9A4D-12BA4293549B}">
            <xm:f>NOT(ISERROR(SEARCH(Sheet2!$D$8,AI18)))</xm:f>
            <xm:f>Sheet2!$D$8</xm:f>
            <x14:dxf>
              <fill>
                <patternFill>
                  <bgColor rgb="FFFF0000"/>
                </patternFill>
              </fill>
            </x14:dxf>
          </x14:cfRule>
          <x14:cfRule type="containsText" priority="1788" operator="containsText" id="{7134BF7D-7DF3-4D3D-AD52-C78C8BC4D78A}">
            <xm:f>NOT(ISERROR(SEARCH(Sheet2!$D$7,AI18)))</xm:f>
            <xm:f>Sheet2!$D$7</xm:f>
            <x14:dxf>
              <fill>
                <patternFill>
                  <bgColor rgb="FF00B050"/>
                </patternFill>
              </fill>
            </x14:dxf>
          </x14:cfRule>
          <x14:cfRule type="containsText" priority="1789" operator="containsText" id="{CA3DF7FD-53A2-4F69-9914-149A9F11AD96}">
            <xm:f>NOT(ISERROR(SEARCH(Sheet2!$D$6,AI18)))</xm:f>
            <xm:f>Sheet2!$D$6</xm:f>
            <x14:dxf>
              <fill>
                <patternFill>
                  <bgColor rgb="FFFFFF00"/>
                </patternFill>
              </fill>
            </x14:dxf>
          </x14:cfRule>
          <x14:cfRule type="containsText" priority="1790" operator="containsText" id="{E13634F7-E54F-46C0-ADD0-C66C9B59C683}">
            <xm:f>NOT(ISERROR(SEARCH(Sheet2!$D$5,AI18)))</xm:f>
            <xm:f>Sheet2!$D$5</xm:f>
            <x14:dxf>
              <fill>
                <patternFill>
                  <bgColor rgb="FFFFFF00"/>
                </patternFill>
              </fill>
            </x14:dxf>
          </x14:cfRule>
          <x14:cfRule type="containsText" priority="1791" operator="containsText" id="{D914DA7A-620E-4C14-8851-DBA6EC9A3259}">
            <xm:f>NOT(ISERROR(SEARCH(Sheet2!$D$4,AI18)))</xm:f>
            <xm:f>Sheet2!$D$4</xm:f>
            <x14:dxf>
              <fill>
                <patternFill>
                  <bgColor rgb="FFFF0000"/>
                </patternFill>
              </fill>
            </x14:dxf>
          </x14:cfRule>
          <xm:sqref>AI18</xm:sqref>
        </x14:conditionalFormatting>
        <x14:conditionalFormatting xmlns:xm="http://schemas.microsoft.com/office/excel/2006/main">
          <x14:cfRule type="containsText" priority="1782" operator="containsText" id="{0EA2B4F5-5519-4BDA-BF9B-32878C611303}">
            <xm:f>NOT(ISERROR(SEARCH(Sheet2!$D$8,AI18)))</xm:f>
            <xm:f>Sheet2!$D$8</xm:f>
            <x14:dxf>
              <fill>
                <patternFill>
                  <bgColor rgb="FFFF0000"/>
                </patternFill>
              </fill>
            </x14:dxf>
          </x14:cfRule>
          <x14:cfRule type="containsText" priority="1783" operator="containsText" id="{05621957-CEA8-4E96-BF27-E116FC7AC468}">
            <xm:f>NOT(ISERROR(SEARCH(Sheet2!$D$7,AI18)))</xm:f>
            <xm:f>Sheet2!$D$7</xm:f>
            <x14:dxf>
              <fill>
                <patternFill>
                  <bgColor rgb="FF00B050"/>
                </patternFill>
              </fill>
            </x14:dxf>
          </x14:cfRule>
          <x14:cfRule type="containsText" priority="1784" operator="containsText" id="{31AB7672-5ADA-462D-96DA-FA06AFFADDCD}">
            <xm:f>NOT(ISERROR(SEARCH(Sheet2!$D$6,AI18)))</xm:f>
            <xm:f>Sheet2!$D$6</xm:f>
            <x14:dxf>
              <fill>
                <patternFill>
                  <bgColor rgb="FFFFFF00"/>
                </patternFill>
              </fill>
            </x14:dxf>
          </x14:cfRule>
          <x14:cfRule type="containsText" priority="1785" operator="containsText" id="{58A20B56-39AD-4B78-B694-FB9C27FC5863}">
            <xm:f>NOT(ISERROR(SEARCH(Sheet2!$D$5,AI18)))</xm:f>
            <xm:f>Sheet2!$D$5</xm:f>
            <x14:dxf>
              <fill>
                <patternFill>
                  <bgColor rgb="FFFFFF00"/>
                </patternFill>
              </fill>
            </x14:dxf>
          </x14:cfRule>
          <x14:cfRule type="containsText" priority="1786" operator="containsText" id="{E4DADA27-BE8B-4409-AEB5-68F032F12AFC}">
            <xm:f>NOT(ISERROR(SEARCH(Sheet2!$D$4,AI18)))</xm:f>
            <xm:f>Sheet2!$D$4</xm:f>
            <x14:dxf>
              <fill>
                <patternFill>
                  <bgColor rgb="FFFF0000"/>
                </patternFill>
              </fill>
            </x14:dxf>
          </x14:cfRule>
          <xm:sqref>AI18</xm:sqref>
        </x14:conditionalFormatting>
        <x14:conditionalFormatting xmlns:xm="http://schemas.microsoft.com/office/excel/2006/main">
          <x14:cfRule type="containsText" priority="1777" operator="containsText" id="{406F2032-3383-4260-B015-9DDE055CA0DF}">
            <xm:f>NOT(ISERROR(SEARCH(Sheet2!$D$8,AI18)))</xm:f>
            <xm:f>Sheet2!$D$8</xm:f>
            <x14:dxf>
              <fill>
                <patternFill>
                  <bgColor rgb="FFFF0000"/>
                </patternFill>
              </fill>
            </x14:dxf>
          </x14:cfRule>
          <x14:cfRule type="containsText" priority="1778" operator="containsText" id="{90BBB209-8591-424E-B62E-B92BDF1B941E}">
            <xm:f>NOT(ISERROR(SEARCH(Sheet2!$D$7,AI18)))</xm:f>
            <xm:f>Sheet2!$D$7</xm:f>
            <x14:dxf>
              <fill>
                <patternFill>
                  <bgColor rgb="FF00B050"/>
                </patternFill>
              </fill>
            </x14:dxf>
          </x14:cfRule>
          <x14:cfRule type="containsText" priority="1779" operator="containsText" id="{51A6AA9E-FEC4-4A09-9DDA-2C3C50831F43}">
            <xm:f>NOT(ISERROR(SEARCH(Sheet2!$D$6,AI18)))</xm:f>
            <xm:f>Sheet2!$D$6</xm:f>
            <x14:dxf>
              <fill>
                <patternFill>
                  <bgColor rgb="FFFFFF00"/>
                </patternFill>
              </fill>
            </x14:dxf>
          </x14:cfRule>
          <x14:cfRule type="containsText" priority="1780" operator="containsText" id="{F77868AC-75CC-4A3D-A9DA-C60DEFB5402F}">
            <xm:f>NOT(ISERROR(SEARCH(Sheet2!$D$5,AI18)))</xm:f>
            <xm:f>Sheet2!$D$5</xm:f>
            <x14:dxf>
              <fill>
                <patternFill>
                  <bgColor rgb="FFFFFF00"/>
                </patternFill>
              </fill>
            </x14:dxf>
          </x14:cfRule>
          <x14:cfRule type="containsText" priority="1781" operator="containsText" id="{73D80984-26C1-46BF-B711-4FA3B760D78C}">
            <xm:f>NOT(ISERROR(SEARCH(Sheet2!$D$4,AI18)))</xm:f>
            <xm:f>Sheet2!$D$4</xm:f>
            <x14:dxf>
              <fill>
                <patternFill>
                  <bgColor rgb="FFFF0000"/>
                </patternFill>
              </fill>
            </x14:dxf>
          </x14:cfRule>
          <xm:sqref>AI18</xm:sqref>
        </x14:conditionalFormatting>
        <x14:conditionalFormatting xmlns:xm="http://schemas.microsoft.com/office/excel/2006/main">
          <x14:cfRule type="containsText" priority="1772" operator="containsText" id="{5FEB4383-F23B-4ECE-A9AB-25931902C2E0}">
            <xm:f>NOT(ISERROR(SEARCH(Sheet2!$D$8,AI18)))</xm:f>
            <xm:f>Sheet2!$D$8</xm:f>
            <x14:dxf>
              <fill>
                <patternFill>
                  <bgColor rgb="FFFF0000"/>
                </patternFill>
              </fill>
            </x14:dxf>
          </x14:cfRule>
          <x14:cfRule type="containsText" priority="1773" operator="containsText" id="{4D658114-9FAA-4385-86C2-395628CC2FD2}">
            <xm:f>NOT(ISERROR(SEARCH(Sheet2!$D$7,AI18)))</xm:f>
            <xm:f>Sheet2!$D$7</xm:f>
            <x14:dxf>
              <fill>
                <patternFill>
                  <bgColor rgb="FF00B050"/>
                </patternFill>
              </fill>
            </x14:dxf>
          </x14:cfRule>
          <x14:cfRule type="containsText" priority="1774" operator="containsText" id="{D582B551-118D-4A89-9726-193DE93B41EB}">
            <xm:f>NOT(ISERROR(SEARCH(Sheet2!$D$6,AI18)))</xm:f>
            <xm:f>Sheet2!$D$6</xm:f>
            <x14:dxf>
              <fill>
                <patternFill>
                  <bgColor rgb="FFFFFF00"/>
                </patternFill>
              </fill>
            </x14:dxf>
          </x14:cfRule>
          <x14:cfRule type="containsText" priority="1775" operator="containsText" id="{0D00E7D1-FA4D-46C8-A24C-FED0B262A556}">
            <xm:f>NOT(ISERROR(SEARCH(Sheet2!$D$5,AI18)))</xm:f>
            <xm:f>Sheet2!$D$5</xm:f>
            <x14:dxf>
              <fill>
                <patternFill>
                  <bgColor rgb="FFFFFF00"/>
                </patternFill>
              </fill>
            </x14:dxf>
          </x14:cfRule>
          <x14:cfRule type="containsText" priority="1776" operator="containsText" id="{86A1B254-17CA-4C7F-AEC1-43F54A0934F2}">
            <xm:f>NOT(ISERROR(SEARCH(Sheet2!$D$4,AI18)))</xm:f>
            <xm:f>Sheet2!$D$4</xm:f>
            <x14:dxf>
              <fill>
                <patternFill>
                  <bgColor rgb="FFFF0000"/>
                </patternFill>
              </fill>
            </x14:dxf>
          </x14:cfRule>
          <xm:sqref>AI18</xm:sqref>
        </x14:conditionalFormatting>
        <x14:conditionalFormatting xmlns:xm="http://schemas.microsoft.com/office/excel/2006/main">
          <x14:cfRule type="containsText" priority="1767" operator="containsText" id="{7DAA4B9B-AC76-4E77-9AB8-2128D0413872}">
            <xm:f>NOT(ISERROR(SEARCH(Sheet2!$D$8,AI19)))</xm:f>
            <xm:f>Sheet2!$D$8</xm:f>
            <x14:dxf>
              <fill>
                <patternFill>
                  <bgColor rgb="FFFF0000"/>
                </patternFill>
              </fill>
            </x14:dxf>
          </x14:cfRule>
          <x14:cfRule type="containsText" priority="1768" operator="containsText" id="{DA6A3638-A8D3-47D6-B2DA-224FC90F3E81}">
            <xm:f>NOT(ISERROR(SEARCH(Sheet2!$D$7,AI19)))</xm:f>
            <xm:f>Sheet2!$D$7</xm:f>
            <x14:dxf>
              <fill>
                <patternFill>
                  <bgColor rgb="FF00B050"/>
                </patternFill>
              </fill>
            </x14:dxf>
          </x14:cfRule>
          <x14:cfRule type="containsText" priority="1769" operator="containsText" id="{E893EC0E-8EA4-487B-9BFB-4354871A8FE1}">
            <xm:f>NOT(ISERROR(SEARCH(Sheet2!$D$6,AI19)))</xm:f>
            <xm:f>Sheet2!$D$6</xm:f>
            <x14:dxf>
              <fill>
                <patternFill>
                  <bgColor rgb="FFFFFF00"/>
                </patternFill>
              </fill>
            </x14:dxf>
          </x14:cfRule>
          <x14:cfRule type="containsText" priority="1770" operator="containsText" id="{FE0470B9-9314-4E50-BE68-FB4106F25ACF}">
            <xm:f>NOT(ISERROR(SEARCH(Sheet2!$D$5,AI19)))</xm:f>
            <xm:f>Sheet2!$D$5</xm:f>
            <x14:dxf>
              <fill>
                <patternFill>
                  <bgColor rgb="FFFFFF00"/>
                </patternFill>
              </fill>
            </x14:dxf>
          </x14:cfRule>
          <x14:cfRule type="containsText" priority="1771" operator="containsText" id="{072F4BF7-E68B-415D-9E7C-E3DBBC9B459C}">
            <xm:f>NOT(ISERROR(SEARCH(Sheet2!$D$4,AI19)))</xm:f>
            <xm:f>Sheet2!$D$4</xm:f>
            <x14:dxf>
              <fill>
                <patternFill>
                  <bgColor rgb="FFFF0000"/>
                </patternFill>
              </fill>
            </x14:dxf>
          </x14:cfRule>
          <xm:sqref>AI19</xm:sqref>
        </x14:conditionalFormatting>
        <x14:conditionalFormatting xmlns:xm="http://schemas.microsoft.com/office/excel/2006/main">
          <x14:cfRule type="containsText" priority="1762" operator="containsText" id="{2A049E23-5086-48C8-A12C-7D223D7C4B1F}">
            <xm:f>NOT(ISERROR(SEARCH(Sheet2!$D$8,AI19)))</xm:f>
            <xm:f>Sheet2!$D$8</xm:f>
            <x14:dxf>
              <fill>
                <patternFill>
                  <bgColor rgb="FFFF0000"/>
                </patternFill>
              </fill>
            </x14:dxf>
          </x14:cfRule>
          <x14:cfRule type="containsText" priority="1763" operator="containsText" id="{680D3102-2C94-4461-A97F-7AF72C189390}">
            <xm:f>NOT(ISERROR(SEARCH(Sheet2!$D$7,AI19)))</xm:f>
            <xm:f>Sheet2!$D$7</xm:f>
            <x14:dxf>
              <fill>
                <patternFill>
                  <bgColor rgb="FF00B050"/>
                </patternFill>
              </fill>
            </x14:dxf>
          </x14:cfRule>
          <x14:cfRule type="containsText" priority="1764" operator="containsText" id="{11680515-130C-4D96-8825-622EAFA82C75}">
            <xm:f>NOT(ISERROR(SEARCH(Sheet2!$D$6,AI19)))</xm:f>
            <xm:f>Sheet2!$D$6</xm:f>
            <x14:dxf>
              <fill>
                <patternFill>
                  <bgColor rgb="FFFFFF00"/>
                </patternFill>
              </fill>
            </x14:dxf>
          </x14:cfRule>
          <x14:cfRule type="containsText" priority="1765" operator="containsText" id="{C4D01D17-BA75-4E7A-A2B1-CDDE88792831}">
            <xm:f>NOT(ISERROR(SEARCH(Sheet2!$D$5,AI19)))</xm:f>
            <xm:f>Sheet2!$D$5</xm:f>
            <x14:dxf>
              <fill>
                <patternFill>
                  <bgColor rgb="FFFFFF00"/>
                </patternFill>
              </fill>
            </x14:dxf>
          </x14:cfRule>
          <x14:cfRule type="containsText" priority="1766" operator="containsText" id="{3CEE04A7-83D6-4413-B063-D5BD8AAB1D6A}">
            <xm:f>NOT(ISERROR(SEARCH(Sheet2!$D$4,AI19)))</xm:f>
            <xm:f>Sheet2!$D$4</xm:f>
            <x14:dxf>
              <fill>
                <patternFill>
                  <bgColor rgb="FFFF0000"/>
                </patternFill>
              </fill>
            </x14:dxf>
          </x14:cfRule>
          <xm:sqref>AI19</xm:sqref>
        </x14:conditionalFormatting>
        <x14:conditionalFormatting xmlns:xm="http://schemas.microsoft.com/office/excel/2006/main">
          <x14:cfRule type="containsText" priority="1757" operator="containsText" id="{A2532859-B98B-4076-BA86-A0A89106631F}">
            <xm:f>NOT(ISERROR(SEARCH(Sheet2!$D$8,AI19)))</xm:f>
            <xm:f>Sheet2!$D$8</xm:f>
            <x14:dxf>
              <fill>
                <patternFill>
                  <bgColor rgb="FFFF0000"/>
                </patternFill>
              </fill>
            </x14:dxf>
          </x14:cfRule>
          <x14:cfRule type="containsText" priority="1758" operator="containsText" id="{85E19F61-3993-4DA2-8B9E-D0B81F467F29}">
            <xm:f>NOT(ISERROR(SEARCH(Sheet2!$D$7,AI19)))</xm:f>
            <xm:f>Sheet2!$D$7</xm:f>
            <x14:dxf>
              <fill>
                <patternFill>
                  <bgColor rgb="FF00B050"/>
                </patternFill>
              </fill>
            </x14:dxf>
          </x14:cfRule>
          <x14:cfRule type="containsText" priority="1759" operator="containsText" id="{AF7401A2-953E-46D1-A4F1-AC6C046BA825}">
            <xm:f>NOT(ISERROR(SEARCH(Sheet2!$D$6,AI19)))</xm:f>
            <xm:f>Sheet2!$D$6</xm:f>
            <x14:dxf>
              <fill>
                <patternFill>
                  <bgColor rgb="FFFFFF00"/>
                </patternFill>
              </fill>
            </x14:dxf>
          </x14:cfRule>
          <x14:cfRule type="containsText" priority="1760" operator="containsText" id="{27AC22ED-AD8B-471D-9D7F-7ABBDC8CEADB}">
            <xm:f>NOT(ISERROR(SEARCH(Sheet2!$D$5,AI19)))</xm:f>
            <xm:f>Sheet2!$D$5</xm:f>
            <x14:dxf>
              <fill>
                <patternFill>
                  <bgColor rgb="FFFFFF00"/>
                </patternFill>
              </fill>
            </x14:dxf>
          </x14:cfRule>
          <x14:cfRule type="containsText" priority="1761" operator="containsText" id="{688A8478-B722-424B-A129-C1411EADD824}">
            <xm:f>NOT(ISERROR(SEARCH(Sheet2!$D$4,AI19)))</xm:f>
            <xm:f>Sheet2!$D$4</xm:f>
            <x14:dxf>
              <fill>
                <patternFill>
                  <bgColor rgb="FFFF0000"/>
                </patternFill>
              </fill>
            </x14:dxf>
          </x14:cfRule>
          <xm:sqref>AI19</xm:sqref>
        </x14:conditionalFormatting>
        <x14:conditionalFormatting xmlns:xm="http://schemas.microsoft.com/office/excel/2006/main">
          <x14:cfRule type="containsText" priority="1752" operator="containsText" id="{3FAECB9E-8BCF-43D0-AA05-AA03BDB8280B}">
            <xm:f>NOT(ISERROR(SEARCH(Sheet2!$D$8,AI24)))</xm:f>
            <xm:f>Sheet2!$D$8</xm:f>
            <x14:dxf>
              <fill>
                <patternFill>
                  <bgColor rgb="FFFF0000"/>
                </patternFill>
              </fill>
            </x14:dxf>
          </x14:cfRule>
          <x14:cfRule type="containsText" priority="1753" operator="containsText" id="{1A9120C7-1809-4745-A479-ECF4B6D35000}">
            <xm:f>NOT(ISERROR(SEARCH(Sheet2!$D$7,AI24)))</xm:f>
            <xm:f>Sheet2!$D$7</xm:f>
            <x14:dxf>
              <fill>
                <patternFill>
                  <bgColor rgb="FF00B050"/>
                </patternFill>
              </fill>
            </x14:dxf>
          </x14:cfRule>
          <x14:cfRule type="containsText" priority="1754" operator="containsText" id="{AB4851F6-31EF-49F8-AA0C-880C3C8C1CFD}">
            <xm:f>NOT(ISERROR(SEARCH(Sheet2!$D$6,AI24)))</xm:f>
            <xm:f>Sheet2!$D$6</xm:f>
            <x14:dxf>
              <fill>
                <patternFill>
                  <bgColor rgb="FFFFFF00"/>
                </patternFill>
              </fill>
            </x14:dxf>
          </x14:cfRule>
          <x14:cfRule type="containsText" priority="1755" operator="containsText" id="{9D61054F-73D9-4869-ADF9-01035C2082F4}">
            <xm:f>NOT(ISERROR(SEARCH(Sheet2!$D$5,AI24)))</xm:f>
            <xm:f>Sheet2!$D$5</xm:f>
            <x14:dxf>
              <fill>
                <patternFill>
                  <bgColor rgb="FFFFFF00"/>
                </patternFill>
              </fill>
            </x14:dxf>
          </x14:cfRule>
          <x14:cfRule type="containsText" priority="1756" operator="containsText" id="{854CA134-C6DB-49BA-8093-C6E6F98A3C06}">
            <xm:f>NOT(ISERROR(SEARCH(Sheet2!$D$4,AI24)))</xm:f>
            <xm:f>Sheet2!$D$4</xm:f>
            <x14:dxf>
              <fill>
                <patternFill>
                  <bgColor rgb="FFFF0000"/>
                </patternFill>
              </fill>
            </x14:dxf>
          </x14:cfRule>
          <xm:sqref>AI24</xm:sqref>
        </x14:conditionalFormatting>
        <x14:conditionalFormatting xmlns:xm="http://schemas.microsoft.com/office/excel/2006/main">
          <x14:cfRule type="containsText" priority="1747" operator="containsText" id="{89239F94-7361-4C81-8844-DC206BB3494E}">
            <xm:f>NOT(ISERROR(SEARCH(Sheet2!$D$8,AI24)))</xm:f>
            <xm:f>Sheet2!$D$8</xm:f>
            <x14:dxf>
              <fill>
                <patternFill>
                  <bgColor rgb="FFFF0000"/>
                </patternFill>
              </fill>
            </x14:dxf>
          </x14:cfRule>
          <x14:cfRule type="containsText" priority="1748" operator="containsText" id="{901F7C9D-4452-4591-9101-AE23C8E3250F}">
            <xm:f>NOT(ISERROR(SEARCH(Sheet2!$D$7,AI24)))</xm:f>
            <xm:f>Sheet2!$D$7</xm:f>
            <x14:dxf>
              <fill>
                <patternFill>
                  <bgColor rgb="FF00B050"/>
                </patternFill>
              </fill>
            </x14:dxf>
          </x14:cfRule>
          <x14:cfRule type="containsText" priority="1749" operator="containsText" id="{71DB6DDE-4C5A-4B67-AF10-A5026FD01D1D}">
            <xm:f>NOT(ISERROR(SEARCH(Sheet2!$D$6,AI24)))</xm:f>
            <xm:f>Sheet2!$D$6</xm:f>
            <x14:dxf>
              <fill>
                <patternFill>
                  <bgColor rgb="FFFFFF00"/>
                </patternFill>
              </fill>
            </x14:dxf>
          </x14:cfRule>
          <x14:cfRule type="containsText" priority="1750" operator="containsText" id="{16825F21-774B-4497-98FC-0B6274A3600A}">
            <xm:f>NOT(ISERROR(SEARCH(Sheet2!$D$5,AI24)))</xm:f>
            <xm:f>Sheet2!$D$5</xm:f>
            <x14:dxf>
              <fill>
                <patternFill>
                  <bgColor rgb="FFFFFF00"/>
                </patternFill>
              </fill>
            </x14:dxf>
          </x14:cfRule>
          <x14:cfRule type="containsText" priority="1751" operator="containsText" id="{9A4BC945-28F0-4458-B045-4E6678C50605}">
            <xm:f>NOT(ISERROR(SEARCH(Sheet2!$D$4,AI24)))</xm:f>
            <xm:f>Sheet2!$D$4</xm:f>
            <x14:dxf>
              <fill>
                <patternFill>
                  <bgColor rgb="FFFF0000"/>
                </patternFill>
              </fill>
            </x14:dxf>
          </x14:cfRule>
          <xm:sqref>AI24</xm:sqref>
        </x14:conditionalFormatting>
        <x14:conditionalFormatting xmlns:xm="http://schemas.microsoft.com/office/excel/2006/main">
          <x14:cfRule type="containsText" priority="1742" operator="containsText" id="{14199D90-1224-427F-9E12-531BAA785CD5}">
            <xm:f>NOT(ISERROR(SEARCH(Sheet2!$D$8,AI24)))</xm:f>
            <xm:f>Sheet2!$D$8</xm:f>
            <x14:dxf>
              <fill>
                <patternFill>
                  <bgColor rgb="FFFF0000"/>
                </patternFill>
              </fill>
            </x14:dxf>
          </x14:cfRule>
          <x14:cfRule type="containsText" priority="1743" operator="containsText" id="{14DBB839-2B9C-4AC0-8636-F208F08A3872}">
            <xm:f>NOT(ISERROR(SEARCH(Sheet2!$D$7,AI24)))</xm:f>
            <xm:f>Sheet2!$D$7</xm:f>
            <x14:dxf>
              <fill>
                <patternFill>
                  <bgColor rgb="FF00B050"/>
                </patternFill>
              </fill>
            </x14:dxf>
          </x14:cfRule>
          <x14:cfRule type="containsText" priority="1744" operator="containsText" id="{6D6A298A-7FB9-4EB5-AAF4-4FF9CD259E2E}">
            <xm:f>NOT(ISERROR(SEARCH(Sheet2!$D$6,AI24)))</xm:f>
            <xm:f>Sheet2!$D$6</xm:f>
            <x14:dxf>
              <fill>
                <patternFill>
                  <bgColor rgb="FFFFFF00"/>
                </patternFill>
              </fill>
            </x14:dxf>
          </x14:cfRule>
          <x14:cfRule type="containsText" priority="1745" operator="containsText" id="{381911D1-CF10-4E84-BD0E-E6C5311E210B}">
            <xm:f>NOT(ISERROR(SEARCH(Sheet2!$D$5,AI24)))</xm:f>
            <xm:f>Sheet2!$D$5</xm:f>
            <x14:dxf>
              <fill>
                <patternFill>
                  <bgColor rgb="FFFFFF00"/>
                </patternFill>
              </fill>
            </x14:dxf>
          </x14:cfRule>
          <x14:cfRule type="containsText" priority="1746" operator="containsText" id="{CED9F368-9D45-48B4-A3D8-2112D553FD1B}">
            <xm:f>NOT(ISERROR(SEARCH(Sheet2!$D$4,AI24)))</xm:f>
            <xm:f>Sheet2!$D$4</xm:f>
            <x14:dxf>
              <fill>
                <patternFill>
                  <bgColor rgb="FFFF0000"/>
                </patternFill>
              </fill>
            </x14:dxf>
          </x14:cfRule>
          <xm:sqref>AI24</xm:sqref>
        </x14:conditionalFormatting>
        <x14:conditionalFormatting xmlns:xm="http://schemas.microsoft.com/office/excel/2006/main">
          <x14:cfRule type="containsText" priority="1728" operator="containsText" id="{D4AE9662-7DB8-4BAE-A15C-AA1D42C6D6EE}">
            <xm:f>NOT(ISERROR(SEARCH(Sheet2!$D$8,AJ5)))</xm:f>
            <xm:f>Sheet2!$D$8</xm:f>
            <x14:dxf>
              <fill>
                <patternFill>
                  <bgColor rgb="FFFF0000"/>
                </patternFill>
              </fill>
            </x14:dxf>
          </x14:cfRule>
          <x14:cfRule type="containsText" priority="1729" operator="containsText" id="{475A2EAC-AFC2-4629-9272-446FF191F478}">
            <xm:f>NOT(ISERROR(SEARCH(Sheet2!$D$7,AJ5)))</xm:f>
            <xm:f>Sheet2!$D$7</xm:f>
            <x14:dxf>
              <fill>
                <patternFill>
                  <bgColor rgb="FF00B050"/>
                </patternFill>
              </fill>
            </x14:dxf>
          </x14:cfRule>
          <x14:cfRule type="containsText" priority="1730" operator="containsText" id="{F98184B6-FFA4-421C-B07B-1030563498B7}">
            <xm:f>NOT(ISERROR(SEARCH(Sheet2!$D$6,AJ5)))</xm:f>
            <xm:f>Sheet2!$D$6</xm:f>
            <x14:dxf>
              <fill>
                <patternFill>
                  <bgColor rgb="FFFFFF00"/>
                </patternFill>
              </fill>
            </x14:dxf>
          </x14:cfRule>
          <x14:cfRule type="containsText" priority="1731" operator="containsText" id="{FE35FFB5-310F-404A-8FF3-682C91CF0248}">
            <xm:f>NOT(ISERROR(SEARCH(Sheet2!$D$5,AJ5)))</xm:f>
            <xm:f>Sheet2!$D$5</xm:f>
            <x14:dxf>
              <fill>
                <patternFill>
                  <bgColor rgb="FFFFFF00"/>
                </patternFill>
              </fill>
            </x14:dxf>
          </x14:cfRule>
          <x14:cfRule type="containsText" priority="1732" operator="containsText" id="{07BC7983-570B-4ED7-98C1-016FFE995E97}">
            <xm:f>NOT(ISERROR(SEARCH(Sheet2!$D$4,AJ5)))</xm:f>
            <xm:f>Sheet2!$D$4</xm:f>
            <x14:dxf>
              <fill>
                <patternFill>
                  <bgColor rgb="FFFF0000"/>
                </patternFill>
              </fill>
            </x14:dxf>
          </x14:cfRule>
          <xm:sqref>AJ5:AJ17</xm:sqref>
        </x14:conditionalFormatting>
        <x14:conditionalFormatting xmlns:xm="http://schemas.microsoft.com/office/excel/2006/main">
          <x14:cfRule type="containsText" priority="1723" operator="containsText" id="{D2ECF61A-01BE-452B-8DA8-678A143FFB3C}">
            <xm:f>NOT(ISERROR(SEARCH(Sheet2!$D$8,AJ15)))</xm:f>
            <xm:f>Sheet2!$D$8</xm:f>
            <x14:dxf>
              <fill>
                <patternFill>
                  <bgColor rgb="FFFF0000"/>
                </patternFill>
              </fill>
            </x14:dxf>
          </x14:cfRule>
          <x14:cfRule type="containsText" priority="1724" operator="containsText" id="{FE5A5FEC-012A-4C58-A93F-5C3F39ED303F}">
            <xm:f>NOT(ISERROR(SEARCH(Sheet2!$D$7,AJ15)))</xm:f>
            <xm:f>Sheet2!$D$7</xm:f>
            <x14:dxf>
              <fill>
                <patternFill>
                  <bgColor rgb="FF00B050"/>
                </patternFill>
              </fill>
            </x14:dxf>
          </x14:cfRule>
          <x14:cfRule type="containsText" priority="1725" operator="containsText" id="{17F834D0-131B-4485-9054-DFEE21BEAEC3}">
            <xm:f>NOT(ISERROR(SEARCH(Sheet2!$D$6,AJ15)))</xm:f>
            <xm:f>Sheet2!$D$6</xm:f>
            <x14:dxf>
              <fill>
                <patternFill>
                  <bgColor rgb="FFFFFF00"/>
                </patternFill>
              </fill>
            </x14:dxf>
          </x14:cfRule>
          <x14:cfRule type="containsText" priority="1726" operator="containsText" id="{B0C8717C-F885-4F57-B0BE-7D15EA4865B2}">
            <xm:f>NOT(ISERROR(SEARCH(Sheet2!$D$5,AJ15)))</xm:f>
            <xm:f>Sheet2!$D$5</xm:f>
            <x14:dxf>
              <fill>
                <patternFill>
                  <bgColor rgb="FFFFFF00"/>
                </patternFill>
              </fill>
            </x14:dxf>
          </x14:cfRule>
          <x14:cfRule type="containsText" priority="1727" operator="containsText" id="{A62C18E5-DE6A-447F-90A7-2E1D85033E21}">
            <xm:f>NOT(ISERROR(SEARCH(Sheet2!$D$4,AJ15)))</xm:f>
            <xm:f>Sheet2!$D$4</xm:f>
            <x14:dxf>
              <fill>
                <patternFill>
                  <bgColor rgb="FFFF0000"/>
                </patternFill>
              </fill>
            </x14:dxf>
          </x14:cfRule>
          <xm:sqref>AJ15</xm:sqref>
        </x14:conditionalFormatting>
        <x14:conditionalFormatting xmlns:xm="http://schemas.microsoft.com/office/excel/2006/main">
          <x14:cfRule type="containsText" priority="1718" operator="containsText" id="{B394FB70-DC6C-4E95-B79B-4C4EF327A59A}">
            <xm:f>NOT(ISERROR(SEARCH(Sheet2!$D$8,AJ16)))</xm:f>
            <xm:f>Sheet2!$D$8</xm:f>
            <x14:dxf>
              <fill>
                <patternFill>
                  <bgColor rgb="FFFF0000"/>
                </patternFill>
              </fill>
            </x14:dxf>
          </x14:cfRule>
          <x14:cfRule type="containsText" priority="1719" operator="containsText" id="{CA7B3968-0429-49B2-B131-3624A909D6CD}">
            <xm:f>NOT(ISERROR(SEARCH(Sheet2!$D$7,AJ16)))</xm:f>
            <xm:f>Sheet2!$D$7</xm:f>
            <x14:dxf>
              <fill>
                <patternFill>
                  <bgColor rgb="FF00B050"/>
                </patternFill>
              </fill>
            </x14:dxf>
          </x14:cfRule>
          <x14:cfRule type="containsText" priority="1720" operator="containsText" id="{49E1B9BF-ED42-402C-B23B-36785801F9D5}">
            <xm:f>NOT(ISERROR(SEARCH(Sheet2!$D$6,AJ16)))</xm:f>
            <xm:f>Sheet2!$D$6</xm:f>
            <x14:dxf>
              <fill>
                <patternFill>
                  <bgColor rgb="FFFFFF00"/>
                </patternFill>
              </fill>
            </x14:dxf>
          </x14:cfRule>
          <x14:cfRule type="containsText" priority="1721" operator="containsText" id="{58D9490A-0936-48DE-97FF-81DA282F0797}">
            <xm:f>NOT(ISERROR(SEARCH(Sheet2!$D$5,AJ16)))</xm:f>
            <xm:f>Sheet2!$D$5</xm:f>
            <x14:dxf>
              <fill>
                <patternFill>
                  <bgColor rgb="FFFFFF00"/>
                </patternFill>
              </fill>
            </x14:dxf>
          </x14:cfRule>
          <x14:cfRule type="containsText" priority="1722" operator="containsText" id="{A002BE0B-3127-4FD4-A5E5-0FC4F31E2FFD}">
            <xm:f>NOT(ISERROR(SEARCH(Sheet2!$D$4,AJ16)))</xm:f>
            <xm:f>Sheet2!$D$4</xm:f>
            <x14:dxf>
              <fill>
                <patternFill>
                  <bgColor rgb="FFFF0000"/>
                </patternFill>
              </fill>
            </x14:dxf>
          </x14:cfRule>
          <xm:sqref>AJ16</xm:sqref>
        </x14:conditionalFormatting>
        <x14:conditionalFormatting xmlns:xm="http://schemas.microsoft.com/office/excel/2006/main">
          <x14:cfRule type="containsText" priority="1713" operator="containsText" id="{7C85127F-C175-415E-9DB7-667B7BB9335D}">
            <xm:f>NOT(ISERROR(SEARCH(Sheet2!$D$8,AJ16)))</xm:f>
            <xm:f>Sheet2!$D$8</xm:f>
            <x14:dxf>
              <fill>
                <patternFill>
                  <bgColor rgb="FFFF0000"/>
                </patternFill>
              </fill>
            </x14:dxf>
          </x14:cfRule>
          <x14:cfRule type="containsText" priority="1714" operator="containsText" id="{54BDFB82-C29A-4756-94FA-8CB0BEAA0A71}">
            <xm:f>NOT(ISERROR(SEARCH(Sheet2!$D$7,AJ16)))</xm:f>
            <xm:f>Sheet2!$D$7</xm:f>
            <x14:dxf>
              <fill>
                <patternFill>
                  <bgColor rgb="FF00B050"/>
                </patternFill>
              </fill>
            </x14:dxf>
          </x14:cfRule>
          <x14:cfRule type="containsText" priority="1715" operator="containsText" id="{67A049D5-E8C9-4143-A725-90D0144BFD19}">
            <xm:f>NOT(ISERROR(SEARCH(Sheet2!$D$6,AJ16)))</xm:f>
            <xm:f>Sheet2!$D$6</xm:f>
            <x14:dxf>
              <fill>
                <patternFill>
                  <bgColor rgb="FFFFFF00"/>
                </patternFill>
              </fill>
            </x14:dxf>
          </x14:cfRule>
          <x14:cfRule type="containsText" priority="1716" operator="containsText" id="{633165AB-AA14-4C1E-98E2-ED018D4B91DC}">
            <xm:f>NOT(ISERROR(SEARCH(Sheet2!$D$5,AJ16)))</xm:f>
            <xm:f>Sheet2!$D$5</xm:f>
            <x14:dxf>
              <fill>
                <patternFill>
                  <bgColor rgb="FFFFFF00"/>
                </patternFill>
              </fill>
            </x14:dxf>
          </x14:cfRule>
          <x14:cfRule type="containsText" priority="1717" operator="containsText" id="{E809CF64-E5F6-4A23-97B9-0B99D32C7642}">
            <xm:f>NOT(ISERROR(SEARCH(Sheet2!$D$4,AJ16)))</xm:f>
            <xm:f>Sheet2!$D$4</xm:f>
            <x14:dxf>
              <fill>
                <patternFill>
                  <bgColor rgb="FFFF0000"/>
                </patternFill>
              </fill>
            </x14:dxf>
          </x14:cfRule>
          <xm:sqref>AJ16</xm:sqref>
        </x14:conditionalFormatting>
        <x14:conditionalFormatting xmlns:xm="http://schemas.microsoft.com/office/excel/2006/main">
          <x14:cfRule type="containsText" priority="1708" operator="containsText" id="{932B81B4-D8FA-4E68-A202-B7C9A6313704}">
            <xm:f>NOT(ISERROR(SEARCH(Sheet2!$D$8,AJ17)))</xm:f>
            <xm:f>Sheet2!$D$8</xm:f>
            <x14:dxf>
              <fill>
                <patternFill>
                  <bgColor rgb="FFFF0000"/>
                </patternFill>
              </fill>
            </x14:dxf>
          </x14:cfRule>
          <x14:cfRule type="containsText" priority="1709" operator="containsText" id="{07D1715A-82E5-4B1E-9AAB-BC5A899F7FF5}">
            <xm:f>NOT(ISERROR(SEARCH(Sheet2!$D$7,AJ17)))</xm:f>
            <xm:f>Sheet2!$D$7</xm:f>
            <x14:dxf>
              <fill>
                <patternFill>
                  <bgColor rgb="FF00B050"/>
                </patternFill>
              </fill>
            </x14:dxf>
          </x14:cfRule>
          <x14:cfRule type="containsText" priority="1710" operator="containsText" id="{E55135CC-C105-499C-B8EB-E7978ED171B6}">
            <xm:f>NOT(ISERROR(SEARCH(Sheet2!$D$6,AJ17)))</xm:f>
            <xm:f>Sheet2!$D$6</xm:f>
            <x14:dxf>
              <fill>
                <patternFill>
                  <bgColor rgb="FFFFFF00"/>
                </patternFill>
              </fill>
            </x14:dxf>
          </x14:cfRule>
          <x14:cfRule type="containsText" priority="1711" operator="containsText" id="{503ADE86-E54E-4CF9-BC8E-589D7CA9DFE5}">
            <xm:f>NOT(ISERROR(SEARCH(Sheet2!$D$5,AJ17)))</xm:f>
            <xm:f>Sheet2!$D$5</xm:f>
            <x14:dxf>
              <fill>
                <patternFill>
                  <bgColor rgb="FFFFFF00"/>
                </patternFill>
              </fill>
            </x14:dxf>
          </x14:cfRule>
          <x14:cfRule type="containsText" priority="1712" operator="containsText" id="{B3257BB7-BA6E-4B13-B7AF-15B974DA7D7D}">
            <xm:f>NOT(ISERROR(SEARCH(Sheet2!$D$4,AJ17)))</xm:f>
            <xm:f>Sheet2!$D$4</xm:f>
            <x14:dxf>
              <fill>
                <patternFill>
                  <bgColor rgb="FFFF0000"/>
                </patternFill>
              </fill>
            </x14:dxf>
          </x14:cfRule>
          <xm:sqref>AJ17</xm:sqref>
        </x14:conditionalFormatting>
        <x14:conditionalFormatting xmlns:xm="http://schemas.microsoft.com/office/excel/2006/main">
          <x14:cfRule type="containsText" priority="1703" operator="containsText" id="{7A77FCFA-83B3-4D05-B663-18357D9E8E3D}">
            <xm:f>NOT(ISERROR(SEARCH(Sheet2!$D$8,AJ17)))</xm:f>
            <xm:f>Sheet2!$D$8</xm:f>
            <x14:dxf>
              <fill>
                <patternFill>
                  <bgColor rgb="FFFF0000"/>
                </patternFill>
              </fill>
            </x14:dxf>
          </x14:cfRule>
          <x14:cfRule type="containsText" priority="1704" operator="containsText" id="{C38BE37F-8A9D-46F9-8B19-1267D4139C39}">
            <xm:f>NOT(ISERROR(SEARCH(Sheet2!$D$7,AJ17)))</xm:f>
            <xm:f>Sheet2!$D$7</xm:f>
            <x14:dxf>
              <fill>
                <patternFill>
                  <bgColor rgb="FF00B050"/>
                </patternFill>
              </fill>
            </x14:dxf>
          </x14:cfRule>
          <x14:cfRule type="containsText" priority="1705" operator="containsText" id="{7707C8B3-8E09-4FE5-908F-81157A785941}">
            <xm:f>NOT(ISERROR(SEARCH(Sheet2!$D$6,AJ17)))</xm:f>
            <xm:f>Sheet2!$D$6</xm:f>
            <x14:dxf>
              <fill>
                <patternFill>
                  <bgColor rgb="FFFFFF00"/>
                </patternFill>
              </fill>
            </x14:dxf>
          </x14:cfRule>
          <x14:cfRule type="containsText" priority="1706" operator="containsText" id="{4DBA88DB-EAFD-4B1B-90C1-3435C787371C}">
            <xm:f>NOT(ISERROR(SEARCH(Sheet2!$D$5,AJ17)))</xm:f>
            <xm:f>Sheet2!$D$5</xm:f>
            <x14:dxf>
              <fill>
                <patternFill>
                  <bgColor rgb="FFFFFF00"/>
                </patternFill>
              </fill>
            </x14:dxf>
          </x14:cfRule>
          <x14:cfRule type="containsText" priority="1707" operator="containsText" id="{23EB9371-2E65-4708-A9B2-353610837CBE}">
            <xm:f>NOT(ISERROR(SEARCH(Sheet2!$D$4,AJ17)))</xm:f>
            <xm:f>Sheet2!$D$4</xm:f>
            <x14:dxf>
              <fill>
                <patternFill>
                  <bgColor rgb="FFFF0000"/>
                </patternFill>
              </fill>
            </x14:dxf>
          </x14:cfRule>
          <xm:sqref>AJ17</xm:sqref>
        </x14:conditionalFormatting>
        <x14:conditionalFormatting xmlns:xm="http://schemas.microsoft.com/office/excel/2006/main">
          <x14:cfRule type="containsText" priority="1688" operator="containsText" id="{F1882885-EA04-48DA-8DD8-7CE68D33A617}">
            <xm:f>NOT(ISERROR(SEARCH(Sheet2!$D$8,AJ18)))</xm:f>
            <xm:f>Sheet2!$D$8</xm:f>
            <x14:dxf>
              <fill>
                <patternFill>
                  <bgColor rgb="FFFF0000"/>
                </patternFill>
              </fill>
            </x14:dxf>
          </x14:cfRule>
          <x14:cfRule type="containsText" priority="1689" operator="containsText" id="{7EB239E1-8826-401E-A71C-BA85B48E4FD9}">
            <xm:f>NOT(ISERROR(SEARCH(Sheet2!$D$7,AJ18)))</xm:f>
            <xm:f>Sheet2!$D$7</xm:f>
            <x14:dxf>
              <fill>
                <patternFill>
                  <bgColor rgb="FF00B050"/>
                </patternFill>
              </fill>
            </x14:dxf>
          </x14:cfRule>
          <x14:cfRule type="containsText" priority="1690" operator="containsText" id="{8B16BDE7-042B-4195-AF44-C8643624CDCD}">
            <xm:f>NOT(ISERROR(SEARCH(Sheet2!$D$6,AJ18)))</xm:f>
            <xm:f>Sheet2!$D$6</xm:f>
            <x14:dxf>
              <fill>
                <patternFill>
                  <bgColor rgb="FFFFFF00"/>
                </patternFill>
              </fill>
            </x14:dxf>
          </x14:cfRule>
          <x14:cfRule type="containsText" priority="1691" operator="containsText" id="{60A8341C-0BFE-4048-93D0-E19FC9B01C2B}">
            <xm:f>NOT(ISERROR(SEARCH(Sheet2!$D$5,AJ18)))</xm:f>
            <xm:f>Sheet2!$D$5</xm:f>
            <x14:dxf>
              <fill>
                <patternFill>
                  <bgColor rgb="FFFFFF00"/>
                </patternFill>
              </fill>
            </x14:dxf>
          </x14:cfRule>
          <x14:cfRule type="containsText" priority="1692" operator="containsText" id="{44F75415-5F39-49E9-AAB0-B05482BDCA52}">
            <xm:f>NOT(ISERROR(SEARCH(Sheet2!$D$4,AJ18)))</xm:f>
            <xm:f>Sheet2!$D$4</xm:f>
            <x14:dxf>
              <fill>
                <patternFill>
                  <bgColor rgb="FFFF0000"/>
                </patternFill>
              </fill>
            </x14:dxf>
          </x14:cfRule>
          <xm:sqref>AJ18</xm:sqref>
        </x14:conditionalFormatting>
        <x14:conditionalFormatting xmlns:xm="http://schemas.microsoft.com/office/excel/2006/main">
          <x14:cfRule type="containsText" priority="1683" operator="containsText" id="{D2D58F2B-9C8A-440E-B5A0-9B05B08E82A2}">
            <xm:f>NOT(ISERROR(SEARCH(Sheet2!$D$8,AJ18)))</xm:f>
            <xm:f>Sheet2!$D$8</xm:f>
            <x14:dxf>
              <fill>
                <patternFill>
                  <bgColor rgb="FFFF0000"/>
                </patternFill>
              </fill>
            </x14:dxf>
          </x14:cfRule>
          <x14:cfRule type="containsText" priority="1684" operator="containsText" id="{46DA8575-A973-4F80-AE39-C679770C6247}">
            <xm:f>NOT(ISERROR(SEARCH(Sheet2!$D$7,AJ18)))</xm:f>
            <xm:f>Sheet2!$D$7</xm:f>
            <x14:dxf>
              <fill>
                <patternFill>
                  <bgColor rgb="FF00B050"/>
                </patternFill>
              </fill>
            </x14:dxf>
          </x14:cfRule>
          <x14:cfRule type="containsText" priority="1685" operator="containsText" id="{1DC91E89-69BE-4517-A843-FD21C1C8773A}">
            <xm:f>NOT(ISERROR(SEARCH(Sheet2!$D$6,AJ18)))</xm:f>
            <xm:f>Sheet2!$D$6</xm:f>
            <x14:dxf>
              <fill>
                <patternFill>
                  <bgColor rgb="FFFFFF00"/>
                </patternFill>
              </fill>
            </x14:dxf>
          </x14:cfRule>
          <x14:cfRule type="containsText" priority="1686" operator="containsText" id="{FD80C7AD-8AB5-4005-AE94-C86515056BAA}">
            <xm:f>NOT(ISERROR(SEARCH(Sheet2!$D$5,AJ18)))</xm:f>
            <xm:f>Sheet2!$D$5</xm:f>
            <x14:dxf>
              <fill>
                <patternFill>
                  <bgColor rgb="FFFFFF00"/>
                </patternFill>
              </fill>
            </x14:dxf>
          </x14:cfRule>
          <x14:cfRule type="containsText" priority="1687" operator="containsText" id="{1072F89E-F277-462C-9AE4-B7FCE50C8111}">
            <xm:f>NOT(ISERROR(SEARCH(Sheet2!$D$4,AJ18)))</xm:f>
            <xm:f>Sheet2!$D$4</xm:f>
            <x14:dxf>
              <fill>
                <patternFill>
                  <bgColor rgb="FFFF0000"/>
                </patternFill>
              </fill>
            </x14:dxf>
          </x14:cfRule>
          <xm:sqref>AJ18</xm:sqref>
        </x14:conditionalFormatting>
        <x14:conditionalFormatting xmlns:xm="http://schemas.microsoft.com/office/excel/2006/main">
          <x14:cfRule type="containsText" priority="1678" operator="containsText" id="{9DCB08A9-B90F-4540-BA70-82806B9C33B6}">
            <xm:f>NOT(ISERROR(SEARCH(Sheet2!$D$8,AJ18)))</xm:f>
            <xm:f>Sheet2!$D$8</xm:f>
            <x14:dxf>
              <fill>
                <patternFill>
                  <bgColor rgb="FFFF0000"/>
                </patternFill>
              </fill>
            </x14:dxf>
          </x14:cfRule>
          <x14:cfRule type="containsText" priority="1679" operator="containsText" id="{91D88DE9-2031-4A2C-9344-D1B90DE7CF33}">
            <xm:f>NOT(ISERROR(SEARCH(Sheet2!$D$7,AJ18)))</xm:f>
            <xm:f>Sheet2!$D$7</xm:f>
            <x14:dxf>
              <fill>
                <patternFill>
                  <bgColor rgb="FF00B050"/>
                </patternFill>
              </fill>
            </x14:dxf>
          </x14:cfRule>
          <x14:cfRule type="containsText" priority="1680" operator="containsText" id="{CDA9C28F-ECA1-4752-87C3-F7E351480E28}">
            <xm:f>NOT(ISERROR(SEARCH(Sheet2!$D$6,AJ18)))</xm:f>
            <xm:f>Sheet2!$D$6</xm:f>
            <x14:dxf>
              <fill>
                <patternFill>
                  <bgColor rgb="FFFFFF00"/>
                </patternFill>
              </fill>
            </x14:dxf>
          </x14:cfRule>
          <x14:cfRule type="containsText" priority="1681" operator="containsText" id="{D4312C0B-FE9D-4D58-9A0C-61C5E291B180}">
            <xm:f>NOT(ISERROR(SEARCH(Sheet2!$D$5,AJ18)))</xm:f>
            <xm:f>Sheet2!$D$5</xm:f>
            <x14:dxf>
              <fill>
                <patternFill>
                  <bgColor rgb="FFFFFF00"/>
                </patternFill>
              </fill>
            </x14:dxf>
          </x14:cfRule>
          <x14:cfRule type="containsText" priority="1682" operator="containsText" id="{223967DD-6405-4D1F-A496-732184F4A941}">
            <xm:f>NOT(ISERROR(SEARCH(Sheet2!$D$4,AJ18)))</xm:f>
            <xm:f>Sheet2!$D$4</xm:f>
            <x14:dxf>
              <fill>
                <patternFill>
                  <bgColor rgb="FFFF0000"/>
                </patternFill>
              </fill>
            </x14:dxf>
          </x14:cfRule>
          <xm:sqref>AJ18</xm:sqref>
        </x14:conditionalFormatting>
        <x14:conditionalFormatting xmlns:xm="http://schemas.microsoft.com/office/excel/2006/main">
          <x14:cfRule type="containsText" priority="1673" operator="containsText" id="{048473B2-BF98-4BCC-813B-A159E08F65EF}">
            <xm:f>NOT(ISERROR(SEARCH(Sheet2!$D$8,AJ18)))</xm:f>
            <xm:f>Sheet2!$D$8</xm:f>
            <x14:dxf>
              <fill>
                <patternFill>
                  <bgColor rgb="FFFF0000"/>
                </patternFill>
              </fill>
            </x14:dxf>
          </x14:cfRule>
          <x14:cfRule type="containsText" priority="1674" operator="containsText" id="{FEA052EC-7223-49D1-A665-8DD5AC5CA001}">
            <xm:f>NOT(ISERROR(SEARCH(Sheet2!$D$7,AJ18)))</xm:f>
            <xm:f>Sheet2!$D$7</xm:f>
            <x14:dxf>
              <fill>
                <patternFill>
                  <bgColor rgb="FF00B050"/>
                </patternFill>
              </fill>
            </x14:dxf>
          </x14:cfRule>
          <x14:cfRule type="containsText" priority="1675" operator="containsText" id="{8D15F3C5-5DF9-4779-9FF8-2F0468B46F1E}">
            <xm:f>NOT(ISERROR(SEARCH(Sheet2!$D$6,AJ18)))</xm:f>
            <xm:f>Sheet2!$D$6</xm:f>
            <x14:dxf>
              <fill>
                <patternFill>
                  <bgColor rgb="FFFFFF00"/>
                </patternFill>
              </fill>
            </x14:dxf>
          </x14:cfRule>
          <x14:cfRule type="containsText" priority="1676" operator="containsText" id="{B41F3300-D22B-401D-8460-B49F74A74F7A}">
            <xm:f>NOT(ISERROR(SEARCH(Sheet2!$D$5,AJ18)))</xm:f>
            <xm:f>Sheet2!$D$5</xm:f>
            <x14:dxf>
              <fill>
                <patternFill>
                  <bgColor rgb="FFFFFF00"/>
                </patternFill>
              </fill>
            </x14:dxf>
          </x14:cfRule>
          <x14:cfRule type="containsText" priority="1677" operator="containsText" id="{532B27C1-1D70-4B2D-B17A-11F9F954566A}">
            <xm:f>NOT(ISERROR(SEARCH(Sheet2!$D$4,AJ18)))</xm:f>
            <xm:f>Sheet2!$D$4</xm:f>
            <x14:dxf>
              <fill>
                <patternFill>
                  <bgColor rgb="FFFF0000"/>
                </patternFill>
              </fill>
            </x14:dxf>
          </x14:cfRule>
          <xm:sqref>AJ18</xm:sqref>
        </x14:conditionalFormatting>
        <x14:conditionalFormatting xmlns:xm="http://schemas.microsoft.com/office/excel/2006/main">
          <x14:cfRule type="containsText" priority="1668" operator="containsText" id="{FE52C3D3-CE79-4F36-8090-35959289A644}">
            <xm:f>NOT(ISERROR(SEARCH(Sheet2!$D$8,AJ19)))</xm:f>
            <xm:f>Sheet2!$D$8</xm:f>
            <x14:dxf>
              <fill>
                <patternFill>
                  <bgColor rgb="FFFF0000"/>
                </patternFill>
              </fill>
            </x14:dxf>
          </x14:cfRule>
          <x14:cfRule type="containsText" priority="1669" operator="containsText" id="{66044B47-55D5-4EA4-B2B2-1169756C8A04}">
            <xm:f>NOT(ISERROR(SEARCH(Sheet2!$D$7,AJ19)))</xm:f>
            <xm:f>Sheet2!$D$7</xm:f>
            <x14:dxf>
              <fill>
                <patternFill>
                  <bgColor rgb="FF00B050"/>
                </patternFill>
              </fill>
            </x14:dxf>
          </x14:cfRule>
          <x14:cfRule type="containsText" priority="1670" operator="containsText" id="{0A64266D-8E9E-4027-901D-28678A1E80A4}">
            <xm:f>NOT(ISERROR(SEARCH(Sheet2!$D$6,AJ19)))</xm:f>
            <xm:f>Sheet2!$D$6</xm:f>
            <x14:dxf>
              <fill>
                <patternFill>
                  <bgColor rgb="FFFFFF00"/>
                </patternFill>
              </fill>
            </x14:dxf>
          </x14:cfRule>
          <x14:cfRule type="containsText" priority="1671" operator="containsText" id="{1F3B1D08-7C9A-4705-BD4C-33725C269559}">
            <xm:f>NOT(ISERROR(SEARCH(Sheet2!$D$5,AJ19)))</xm:f>
            <xm:f>Sheet2!$D$5</xm:f>
            <x14:dxf>
              <fill>
                <patternFill>
                  <bgColor rgb="FFFFFF00"/>
                </patternFill>
              </fill>
            </x14:dxf>
          </x14:cfRule>
          <x14:cfRule type="containsText" priority="1672" operator="containsText" id="{94D6D036-EA9F-4C68-8420-4A86ADF9DC7B}">
            <xm:f>NOT(ISERROR(SEARCH(Sheet2!$D$4,AJ19)))</xm:f>
            <xm:f>Sheet2!$D$4</xm:f>
            <x14:dxf>
              <fill>
                <patternFill>
                  <bgColor rgb="FFFF0000"/>
                </patternFill>
              </fill>
            </x14:dxf>
          </x14:cfRule>
          <xm:sqref>AJ19</xm:sqref>
        </x14:conditionalFormatting>
        <x14:conditionalFormatting xmlns:xm="http://schemas.microsoft.com/office/excel/2006/main">
          <x14:cfRule type="containsText" priority="1663" operator="containsText" id="{7D9A4E1D-FD4C-42F2-9D6C-D626C72E28E8}">
            <xm:f>NOT(ISERROR(SEARCH(Sheet2!$D$8,AJ19)))</xm:f>
            <xm:f>Sheet2!$D$8</xm:f>
            <x14:dxf>
              <fill>
                <patternFill>
                  <bgColor rgb="FFFF0000"/>
                </patternFill>
              </fill>
            </x14:dxf>
          </x14:cfRule>
          <x14:cfRule type="containsText" priority="1664" operator="containsText" id="{A40507E6-207C-4B35-BAE9-BB45ABE170DD}">
            <xm:f>NOT(ISERROR(SEARCH(Sheet2!$D$7,AJ19)))</xm:f>
            <xm:f>Sheet2!$D$7</xm:f>
            <x14:dxf>
              <fill>
                <patternFill>
                  <bgColor rgb="FF00B050"/>
                </patternFill>
              </fill>
            </x14:dxf>
          </x14:cfRule>
          <x14:cfRule type="containsText" priority="1665" operator="containsText" id="{C9F0FB67-7711-47B4-A6EC-DB9456EE26F2}">
            <xm:f>NOT(ISERROR(SEARCH(Sheet2!$D$6,AJ19)))</xm:f>
            <xm:f>Sheet2!$D$6</xm:f>
            <x14:dxf>
              <fill>
                <patternFill>
                  <bgColor rgb="FFFFFF00"/>
                </patternFill>
              </fill>
            </x14:dxf>
          </x14:cfRule>
          <x14:cfRule type="containsText" priority="1666" operator="containsText" id="{8340325F-2283-448B-A9EB-2FC50BF2C3CB}">
            <xm:f>NOT(ISERROR(SEARCH(Sheet2!$D$5,AJ19)))</xm:f>
            <xm:f>Sheet2!$D$5</xm:f>
            <x14:dxf>
              <fill>
                <patternFill>
                  <bgColor rgb="FFFFFF00"/>
                </patternFill>
              </fill>
            </x14:dxf>
          </x14:cfRule>
          <x14:cfRule type="containsText" priority="1667" operator="containsText" id="{33E0AF64-8B8C-4223-883E-2936765F844C}">
            <xm:f>NOT(ISERROR(SEARCH(Sheet2!$D$4,AJ19)))</xm:f>
            <xm:f>Sheet2!$D$4</xm:f>
            <x14:dxf>
              <fill>
                <patternFill>
                  <bgColor rgb="FFFF0000"/>
                </patternFill>
              </fill>
            </x14:dxf>
          </x14:cfRule>
          <xm:sqref>AJ19</xm:sqref>
        </x14:conditionalFormatting>
        <x14:conditionalFormatting xmlns:xm="http://schemas.microsoft.com/office/excel/2006/main">
          <x14:cfRule type="containsText" priority="1658" operator="containsText" id="{5B42651C-7846-4300-84D1-A50044639CB3}">
            <xm:f>NOT(ISERROR(SEARCH(Sheet2!$D$8,AJ19)))</xm:f>
            <xm:f>Sheet2!$D$8</xm:f>
            <x14:dxf>
              <fill>
                <patternFill>
                  <bgColor rgb="FFFF0000"/>
                </patternFill>
              </fill>
            </x14:dxf>
          </x14:cfRule>
          <x14:cfRule type="containsText" priority="1659" operator="containsText" id="{AAC9C8FF-574B-40A9-A846-B8DCCD5C333C}">
            <xm:f>NOT(ISERROR(SEARCH(Sheet2!$D$7,AJ19)))</xm:f>
            <xm:f>Sheet2!$D$7</xm:f>
            <x14:dxf>
              <fill>
                <patternFill>
                  <bgColor rgb="FF00B050"/>
                </patternFill>
              </fill>
            </x14:dxf>
          </x14:cfRule>
          <x14:cfRule type="containsText" priority="1660" operator="containsText" id="{1B228E4D-38BA-4ADD-A940-277495C6E7F8}">
            <xm:f>NOT(ISERROR(SEARCH(Sheet2!$D$6,AJ19)))</xm:f>
            <xm:f>Sheet2!$D$6</xm:f>
            <x14:dxf>
              <fill>
                <patternFill>
                  <bgColor rgb="FFFFFF00"/>
                </patternFill>
              </fill>
            </x14:dxf>
          </x14:cfRule>
          <x14:cfRule type="containsText" priority="1661" operator="containsText" id="{774B716E-29D7-44C8-AC28-1BD7C193605E}">
            <xm:f>NOT(ISERROR(SEARCH(Sheet2!$D$5,AJ19)))</xm:f>
            <xm:f>Sheet2!$D$5</xm:f>
            <x14:dxf>
              <fill>
                <patternFill>
                  <bgColor rgb="FFFFFF00"/>
                </patternFill>
              </fill>
            </x14:dxf>
          </x14:cfRule>
          <x14:cfRule type="containsText" priority="1662" operator="containsText" id="{E66F8550-3AE3-42DC-8C11-99714D0B8385}">
            <xm:f>NOT(ISERROR(SEARCH(Sheet2!$D$4,AJ19)))</xm:f>
            <xm:f>Sheet2!$D$4</xm:f>
            <x14:dxf>
              <fill>
                <patternFill>
                  <bgColor rgb="FFFF0000"/>
                </patternFill>
              </fill>
            </x14:dxf>
          </x14:cfRule>
          <xm:sqref>AJ19</xm:sqref>
        </x14:conditionalFormatting>
        <x14:conditionalFormatting xmlns:xm="http://schemas.microsoft.com/office/excel/2006/main">
          <x14:cfRule type="containsText" priority="1653" operator="containsText" id="{409AADAE-B675-4A29-BD83-0950E34A9265}">
            <xm:f>NOT(ISERROR(SEARCH(Sheet2!$D$8,AJ24)))</xm:f>
            <xm:f>Sheet2!$D$8</xm:f>
            <x14:dxf>
              <fill>
                <patternFill>
                  <bgColor rgb="FFFF0000"/>
                </patternFill>
              </fill>
            </x14:dxf>
          </x14:cfRule>
          <x14:cfRule type="containsText" priority="1654" operator="containsText" id="{4F32159D-3EF2-44DD-BF79-4BB68D58C6F8}">
            <xm:f>NOT(ISERROR(SEARCH(Sheet2!$D$7,AJ24)))</xm:f>
            <xm:f>Sheet2!$D$7</xm:f>
            <x14:dxf>
              <fill>
                <patternFill>
                  <bgColor rgb="FF00B050"/>
                </patternFill>
              </fill>
            </x14:dxf>
          </x14:cfRule>
          <x14:cfRule type="containsText" priority="1655" operator="containsText" id="{05BBE573-F27A-478A-A28D-AF5ABCFF0A97}">
            <xm:f>NOT(ISERROR(SEARCH(Sheet2!$D$6,AJ24)))</xm:f>
            <xm:f>Sheet2!$D$6</xm:f>
            <x14:dxf>
              <fill>
                <patternFill>
                  <bgColor rgb="FFFFFF00"/>
                </patternFill>
              </fill>
            </x14:dxf>
          </x14:cfRule>
          <x14:cfRule type="containsText" priority="1656" operator="containsText" id="{70075945-8D0F-499A-A2B2-9F570D26DD29}">
            <xm:f>NOT(ISERROR(SEARCH(Sheet2!$D$5,AJ24)))</xm:f>
            <xm:f>Sheet2!$D$5</xm:f>
            <x14:dxf>
              <fill>
                <patternFill>
                  <bgColor rgb="FFFFFF00"/>
                </patternFill>
              </fill>
            </x14:dxf>
          </x14:cfRule>
          <x14:cfRule type="containsText" priority="1657" operator="containsText" id="{E2F30BDE-5FAB-42B8-AEB8-3090D339964E}">
            <xm:f>NOT(ISERROR(SEARCH(Sheet2!$D$4,AJ24)))</xm:f>
            <xm:f>Sheet2!$D$4</xm:f>
            <x14:dxf>
              <fill>
                <patternFill>
                  <bgColor rgb="FFFF0000"/>
                </patternFill>
              </fill>
            </x14:dxf>
          </x14:cfRule>
          <xm:sqref>AJ24</xm:sqref>
        </x14:conditionalFormatting>
        <x14:conditionalFormatting xmlns:xm="http://schemas.microsoft.com/office/excel/2006/main">
          <x14:cfRule type="containsText" priority="1648" operator="containsText" id="{772CECB5-FB92-4C09-A506-EE6693E4FE90}">
            <xm:f>NOT(ISERROR(SEARCH(Sheet2!$D$8,AJ24)))</xm:f>
            <xm:f>Sheet2!$D$8</xm:f>
            <x14:dxf>
              <fill>
                <patternFill>
                  <bgColor rgb="FFFF0000"/>
                </patternFill>
              </fill>
            </x14:dxf>
          </x14:cfRule>
          <x14:cfRule type="containsText" priority="1649" operator="containsText" id="{08DA1FD3-0337-43CF-BD53-29ECC2CB6120}">
            <xm:f>NOT(ISERROR(SEARCH(Sheet2!$D$7,AJ24)))</xm:f>
            <xm:f>Sheet2!$D$7</xm:f>
            <x14:dxf>
              <fill>
                <patternFill>
                  <bgColor rgb="FF00B050"/>
                </patternFill>
              </fill>
            </x14:dxf>
          </x14:cfRule>
          <x14:cfRule type="containsText" priority="1650" operator="containsText" id="{6519B2B1-64FB-4F82-8D47-FA9803F07425}">
            <xm:f>NOT(ISERROR(SEARCH(Sheet2!$D$6,AJ24)))</xm:f>
            <xm:f>Sheet2!$D$6</xm:f>
            <x14:dxf>
              <fill>
                <patternFill>
                  <bgColor rgb="FFFFFF00"/>
                </patternFill>
              </fill>
            </x14:dxf>
          </x14:cfRule>
          <x14:cfRule type="containsText" priority="1651" operator="containsText" id="{B5B204DB-3BCE-4812-902B-BE23C5FB5DBA}">
            <xm:f>NOT(ISERROR(SEARCH(Sheet2!$D$5,AJ24)))</xm:f>
            <xm:f>Sheet2!$D$5</xm:f>
            <x14:dxf>
              <fill>
                <patternFill>
                  <bgColor rgb="FFFFFF00"/>
                </patternFill>
              </fill>
            </x14:dxf>
          </x14:cfRule>
          <x14:cfRule type="containsText" priority="1652" operator="containsText" id="{3F6D6E0B-587B-445E-861B-F02EA25C48BC}">
            <xm:f>NOT(ISERROR(SEARCH(Sheet2!$D$4,AJ24)))</xm:f>
            <xm:f>Sheet2!$D$4</xm:f>
            <x14:dxf>
              <fill>
                <patternFill>
                  <bgColor rgb="FFFF0000"/>
                </patternFill>
              </fill>
            </x14:dxf>
          </x14:cfRule>
          <xm:sqref>AJ24</xm:sqref>
        </x14:conditionalFormatting>
        <x14:conditionalFormatting xmlns:xm="http://schemas.microsoft.com/office/excel/2006/main">
          <x14:cfRule type="containsText" priority="1643" operator="containsText" id="{1D03A6B3-85CF-443A-BD96-09AC6EBC39F5}">
            <xm:f>NOT(ISERROR(SEARCH(Sheet2!$D$8,AJ24)))</xm:f>
            <xm:f>Sheet2!$D$8</xm:f>
            <x14:dxf>
              <fill>
                <patternFill>
                  <bgColor rgb="FFFF0000"/>
                </patternFill>
              </fill>
            </x14:dxf>
          </x14:cfRule>
          <x14:cfRule type="containsText" priority="1644" operator="containsText" id="{7D063112-B545-48EA-8BEF-1D43CC3ED4EA}">
            <xm:f>NOT(ISERROR(SEARCH(Sheet2!$D$7,AJ24)))</xm:f>
            <xm:f>Sheet2!$D$7</xm:f>
            <x14:dxf>
              <fill>
                <patternFill>
                  <bgColor rgb="FF00B050"/>
                </patternFill>
              </fill>
            </x14:dxf>
          </x14:cfRule>
          <x14:cfRule type="containsText" priority="1645" operator="containsText" id="{582AA3FB-2175-4781-8CEB-053E77D20ADF}">
            <xm:f>NOT(ISERROR(SEARCH(Sheet2!$D$6,AJ24)))</xm:f>
            <xm:f>Sheet2!$D$6</xm:f>
            <x14:dxf>
              <fill>
                <patternFill>
                  <bgColor rgb="FFFFFF00"/>
                </patternFill>
              </fill>
            </x14:dxf>
          </x14:cfRule>
          <x14:cfRule type="containsText" priority="1646" operator="containsText" id="{F0316BAF-48BC-4144-BF4F-5A42419E476E}">
            <xm:f>NOT(ISERROR(SEARCH(Sheet2!$D$5,AJ24)))</xm:f>
            <xm:f>Sheet2!$D$5</xm:f>
            <x14:dxf>
              <fill>
                <patternFill>
                  <bgColor rgb="FFFFFF00"/>
                </patternFill>
              </fill>
            </x14:dxf>
          </x14:cfRule>
          <x14:cfRule type="containsText" priority="1647" operator="containsText" id="{A5AEBABA-E02F-46E7-8C5F-37C3048FDBDA}">
            <xm:f>NOT(ISERROR(SEARCH(Sheet2!$D$4,AJ24)))</xm:f>
            <xm:f>Sheet2!$D$4</xm:f>
            <x14:dxf>
              <fill>
                <patternFill>
                  <bgColor rgb="FFFF0000"/>
                </patternFill>
              </fill>
            </x14:dxf>
          </x14:cfRule>
          <xm:sqref>AJ24</xm:sqref>
        </x14:conditionalFormatting>
        <x14:conditionalFormatting xmlns:xm="http://schemas.microsoft.com/office/excel/2006/main">
          <x14:cfRule type="containsText" priority="1638" operator="containsText" id="{0AFF488E-6FCD-43BA-87FE-21E9F844E2FB}">
            <xm:f>NOT(ISERROR(SEARCH(Sheet2!$D$8,AK5)))</xm:f>
            <xm:f>Sheet2!$D$8</xm:f>
            <x14:dxf>
              <fill>
                <patternFill>
                  <bgColor rgb="FFFF0000"/>
                </patternFill>
              </fill>
            </x14:dxf>
          </x14:cfRule>
          <x14:cfRule type="containsText" priority="1639" operator="containsText" id="{ED820711-0F1A-44D4-BACB-9D356E90EC79}">
            <xm:f>NOT(ISERROR(SEARCH(Sheet2!$D$7,AK5)))</xm:f>
            <xm:f>Sheet2!$D$7</xm:f>
            <x14:dxf>
              <fill>
                <patternFill>
                  <bgColor rgb="FF00B050"/>
                </patternFill>
              </fill>
            </x14:dxf>
          </x14:cfRule>
          <x14:cfRule type="containsText" priority="1640" operator="containsText" id="{1CAF58D5-E8DB-46CD-AF32-2B8F1A324F07}">
            <xm:f>NOT(ISERROR(SEARCH(Sheet2!$D$6,AK5)))</xm:f>
            <xm:f>Sheet2!$D$6</xm:f>
            <x14:dxf>
              <fill>
                <patternFill>
                  <bgColor rgb="FFFFFF00"/>
                </patternFill>
              </fill>
            </x14:dxf>
          </x14:cfRule>
          <x14:cfRule type="containsText" priority="1641" operator="containsText" id="{39F42D41-1165-48A1-AD29-54525A86256D}">
            <xm:f>NOT(ISERROR(SEARCH(Sheet2!$D$5,AK5)))</xm:f>
            <xm:f>Sheet2!$D$5</xm:f>
            <x14:dxf>
              <fill>
                <patternFill>
                  <bgColor rgb="FFFFFF00"/>
                </patternFill>
              </fill>
            </x14:dxf>
          </x14:cfRule>
          <x14:cfRule type="containsText" priority="1642" operator="containsText" id="{2376F4BB-3E77-4940-A147-6B9883358796}">
            <xm:f>NOT(ISERROR(SEARCH(Sheet2!$D$4,AK5)))</xm:f>
            <xm:f>Sheet2!$D$4</xm:f>
            <x14:dxf>
              <fill>
                <patternFill>
                  <bgColor rgb="FFFF0000"/>
                </patternFill>
              </fill>
            </x14:dxf>
          </x14:cfRule>
          <xm:sqref>AK5:AK17</xm:sqref>
        </x14:conditionalFormatting>
        <x14:conditionalFormatting xmlns:xm="http://schemas.microsoft.com/office/excel/2006/main">
          <x14:cfRule type="containsText" priority="1633" operator="containsText" id="{91C79243-2A2F-4BCE-8DFF-4F045B4E1F31}">
            <xm:f>NOT(ISERROR(SEARCH(Sheet2!$D$8,AK15)))</xm:f>
            <xm:f>Sheet2!$D$8</xm:f>
            <x14:dxf>
              <fill>
                <patternFill>
                  <bgColor rgb="FFFF0000"/>
                </patternFill>
              </fill>
            </x14:dxf>
          </x14:cfRule>
          <x14:cfRule type="containsText" priority="1634" operator="containsText" id="{97A4F74D-CCD3-40D4-86DD-25AE2DBA38F4}">
            <xm:f>NOT(ISERROR(SEARCH(Sheet2!$D$7,AK15)))</xm:f>
            <xm:f>Sheet2!$D$7</xm:f>
            <x14:dxf>
              <fill>
                <patternFill>
                  <bgColor rgb="FF00B050"/>
                </patternFill>
              </fill>
            </x14:dxf>
          </x14:cfRule>
          <x14:cfRule type="containsText" priority="1635" operator="containsText" id="{30AF7E16-2BC1-44D5-8C47-479D91958222}">
            <xm:f>NOT(ISERROR(SEARCH(Sheet2!$D$6,AK15)))</xm:f>
            <xm:f>Sheet2!$D$6</xm:f>
            <x14:dxf>
              <fill>
                <patternFill>
                  <bgColor rgb="FFFFFF00"/>
                </patternFill>
              </fill>
            </x14:dxf>
          </x14:cfRule>
          <x14:cfRule type="containsText" priority="1636" operator="containsText" id="{654A074F-77BF-4788-AF76-C80660B6E095}">
            <xm:f>NOT(ISERROR(SEARCH(Sheet2!$D$5,AK15)))</xm:f>
            <xm:f>Sheet2!$D$5</xm:f>
            <x14:dxf>
              <fill>
                <patternFill>
                  <bgColor rgb="FFFFFF00"/>
                </patternFill>
              </fill>
            </x14:dxf>
          </x14:cfRule>
          <x14:cfRule type="containsText" priority="1637" operator="containsText" id="{37DC4B4A-F02F-46BA-B52B-C3C7D9F2E180}">
            <xm:f>NOT(ISERROR(SEARCH(Sheet2!$D$4,AK15)))</xm:f>
            <xm:f>Sheet2!$D$4</xm:f>
            <x14:dxf>
              <fill>
                <patternFill>
                  <bgColor rgb="FFFF0000"/>
                </patternFill>
              </fill>
            </x14:dxf>
          </x14:cfRule>
          <xm:sqref>AK15</xm:sqref>
        </x14:conditionalFormatting>
        <x14:conditionalFormatting xmlns:xm="http://schemas.microsoft.com/office/excel/2006/main">
          <x14:cfRule type="containsText" priority="1628" operator="containsText" id="{3683DD39-886D-4BF5-92D6-52F816BD15F2}">
            <xm:f>NOT(ISERROR(SEARCH(Sheet2!$D$8,AK16)))</xm:f>
            <xm:f>Sheet2!$D$8</xm:f>
            <x14:dxf>
              <fill>
                <patternFill>
                  <bgColor rgb="FFFF0000"/>
                </patternFill>
              </fill>
            </x14:dxf>
          </x14:cfRule>
          <x14:cfRule type="containsText" priority="1629" operator="containsText" id="{1424064B-C1D6-4A6D-B6E5-4EC669882CBD}">
            <xm:f>NOT(ISERROR(SEARCH(Sheet2!$D$7,AK16)))</xm:f>
            <xm:f>Sheet2!$D$7</xm:f>
            <x14:dxf>
              <fill>
                <patternFill>
                  <bgColor rgb="FF00B050"/>
                </patternFill>
              </fill>
            </x14:dxf>
          </x14:cfRule>
          <x14:cfRule type="containsText" priority="1630" operator="containsText" id="{4788F26E-05E7-43FF-8E1E-7E7E4EB6B617}">
            <xm:f>NOT(ISERROR(SEARCH(Sheet2!$D$6,AK16)))</xm:f>
            <xm:f>Sheet2!$D$6</xm:f>
            <x14:dxf>
              <fill>
                <patternFill>
                  <bgColor rgb="FFFFFF00"/>
                </patternFill>
              </fill>
            </x14:dxf>
          </x14:cfRule>
          <x14:cfRule type="containsText" priority="1631" operator="containsText" id="{F22405F2-E8CA-4E7C-9037-52BD042DA92F}">
            <xm:f>NOT(ISERROR(SEARCH(Sheet2!$D$5,AK16)))</xm:f>
            <xm:f>Sheet2!$D$5</xm:f>
            <x14:dxf>
              <fill>
                <patternFill>
                  <bgColor rgb="FFFFFF00"/>
                </patternFill>
              </fill>
            </x14:dxf>
          </x14:cfRule>
          <x14:cfRule type="containsText" priority="1632" operator="containsText" id="{16645E85-3F59-4B07-A4ED-5A77C9D3D9B7}">
            <xm:f>NOT(ISERROR(SEARCH(Sheet2!$D$4,AK16)))</xm:f>
            <xm:f>Sheet2!$D$4</xm:f>
            <x14:dxf>
              <fill>
                <patternFill>
                  <bgColor rgb="FFFF0000"/>
                </patternFill>
              </fill>
            </x14:dxf>
          </x14:cfRule>
          <xm:sqref>AK16</xm:sqref>
        </x14:conditionalFormatting>
        <x14:conditionalFormatting xmlns:xm="http://schemas.microsoft.com/office/excel/2006/main">
          <x14:cfRule type="containsText" priority="1623" operator="containsText" id="{9A0808DF-FC03-4617-80C9-EA8ECEC0A5ED}">
            <xm:f>NOT(ISERROR(SEARCH(Sheet2!$D$8,AK16)))</xm:f>
            <xm:f>Sheet2!$D$8</xm:f>
            <x14:dxf>
              <fill>
                <patternFill>
                  <bgColor rgb="FFFF0000"/>
                </patternFill>
              </fill>
            </x14:dxf>
          </x14:cfRule>
          <x14:cfRule type="containsText" priority="1624" operator="containsText" id="{E6862AD1-4F67-41E2-9A04-AC2689463698}">
            <xm:f>NOT(ISERROR(SEARCH(Sheet2!$D$7,AK16)))</xm:f>
            <xm:f>Sheet2!$D$7</xm:f>
            <x14:dxf>
              <fill>
                <patternFill>
                  <bgColor rgb="FF00B050"/>
                </patternFill>
              </fill>
            </x14:dxf>
          </x14:cfRule>
          <x14:cfRule type="containsText" priority="1625" operator="containsText" id="{5ADDE61F-536E-454F-BA2C-C6ADB6292B8F}">
            <xm:f>NOT(ISERROR(SEARCH(Sheet2!$D$6,AK16)))</xm:f>
            <xm:f>Sheet2!$D$6</xm:f>
            <x14:dxf>
              <fill>
                <patternFill>
                  <bgColor rgb="FFFFFF00"/>
                </patternFill>
              </fill>
            </x14:dxf>
          </x14:cfRule>
          <x14:cfRule type="containsText" priority="1626" operator="containsText" id="{6BF28A66-DB51-496F-8B14-E5FD2A711186}">
            <xm:f>NOT(ISERROR(SEARCH(Sheet2!$D$5,AK16)))</xm:f>
            <xm:f>Sheet2!$D$5</xm:f>
            <x14:dxf>
              <fill>
                <patternFill>
                  <bgColor rgb="FFFFFF00"/>
                </patternFill>
              </fill>
            </x14:dxf>
          </x14:cfRule>
          <x14:cfRule type="containsText" priority="1627" operator="containsText" id="{3C314942-8882-4EE6-8506-03CBDFD31A14}">
            <xm:f>NOT(ISERROR(SEARCH(Sheet2!$D$4,AK16)))</xm:f>
            <xm:f>Sheet2!$D$4</xm:f>
            <x14:dxf>
              <fill>
                <patternFill>
                  <bgColor rgb="FFFF0000"/>
                </patternFill>
              </fill>
            </x14:dxf>
          </x14:cfRule>
          <xm:sqref>AK16</xm:sqref>
        </x14:conditionalFormatting>
        <x14:conditionalFormatting xmlns:xm="http://schemas.microsoft.com/office/excel/2006/main">
          <x14:cfRule type="containsText" priority="1618" operator="containsText" id="{59683B27-0B5A-48D5-A4F3-2A7095137B27}">
            <xm:f>NOT(ISERROR(SEARCH(Sheet2!$D$8,AK17)))</xm:f>
            <xm:f>Sheet2!$D$8</xm:f>
            <x14:dxf>
              <fill>
                <patternFill>
                  <bgColor rgb="FFFF0000"/>
                </patternFill>
              </fill>
            </x14:dxf>
          </x14:cfRule>
          <x14:cfRule type="containsText" priority="1619" operator="containsText" id="{13E6BE80-F28B-42AD-82CD-30A25CB24366}">
            <xm:f>NOT(ISERROR(SEARCH(Sheet2!$D$7,AK17)))</xm:f>
            <xm:f>Sheet2!$D$7</xm:f>
            <x14:dxf>
              <fill>
                <patternFill>
                  <bgColor rgb="FF00B050"/>
                </patternFill>
              </fill>
            </x14:dxf>
          </x14:cfRule>
          <x14:cfRule type="containsText" priority="1620" operator="containsText" id="{A8D88440-057D-4AC2-BE87-0B3DE55DAECF}">
            <xm:f>NOT(ISERROR(SEARCH(Sheet2!$D$6,AK17)))</xm:f>
            <xm:f>Sheet2!$D$6</xm:f>
            <x14:dxf>
              <fill>
                <patternFill>
                  <bgColor rgb="FFFFFF00"/>
                </patternFill>
              </fill>
            </x14:dxf>
          </x14:cfRule>
          <x14:cfRule type="containsText" priority="1621" operator="containsText" id="{2E94542A-24C8-4776-886F-33F577F5A763}">
            <xm:f>NOT(ISERROR(SEARCH(Sheet2!$D$5,AK17)))</xm:f>
            <xm:f>Sheet2!$D$5</xm:f>
            <x14:dxf>
              <fill>
                <patternFill>
                  <bgColor rgb="FFFFFF00"/>
                </patternFill>
              </fill>
            </x14:dxf>
          </x14:cfRule>
          <x14:cfRule type="containsText" priority="1622" operator="containsText" id="{F36510D9-01CE-4B07-B1F9-2C9EF739C5B0}">
            <xm:f>NOT(ISERROR(SEARCH(Sheet2!$D$4,AK17)))</xm:f>
            <xm:f>Sheet2!$D$4</xm:f>
            <x14:dxf>
              <fill>
                <patternFill>
                  <bgColor rgb="FFFF0000"/>
                </patternFill>
              </fill>
            </x14:dxf>
          </x14:cfRule>
          <xm:sqref>AK17</xm:sqref>
        </x14:conditionalFormatting>
        <x14:conditionalFormatting xmlns:xm="http://schemas.microsoft.com/office/excel/2006/main">
          <x14:cfRule type="containsText" priority="1613" operator="containsText" id="{FD86FD82-DD54-416D-801D-1B09DB632A07}">
            <xm:f>NOT(ISERROR(SEARCH(Sheet2!$D$8,AK17)))</xm:f>
            <xm:f>Sheet2!$D$8</xm:f>
            <x14:dxf>
              <fill>
                <patternFill>
                  <bgColor rgb="FFFF0000"/>
                </patternFill>
              </fill>
            </x14:dxf>
          </x14:cfRule>
          <x14:cfRule type="containsText" priority="1614" operator="containsText" id="{40FEA0D5-D1C2-43DE-B8BD-145A51FC30D7}">
            <xm:f>NOT(ISERROR(SEARCH(Sheet2!$D$7,AK17)))</xm:f>
            <xm:f>Sheet2!$D$7</xm:f>
            <x14:dxf>
              <fill>
                <patternFill>
                  <bgColor rgb="FF00B050"/>
                </patternFill>
              </fill>
            </x14:dxf>
          </x14:cfRule>
          <x14:cfRule type="containsText" priority="1615" operator="containsText" id="{FFD49CB9-0805-4337-BE66-E5BC98C9BC7C}">
            <xm:f>NOT(ISERROR(SEARCH(Sheet2!$D$6,AK17)))</xm:f>
            <xm:f>Sheet2!$D$6</xm:f>
            <x14:dxf>
              <fill>
                <patternFill>
                  <bgColor rgb="FFFFFF00"/>
                </patternFill>
              </fill>
            </x14:dxf>
          </x14:cfRule>
          <x14:cfRule type="containsText" priority="1616" operator="containsText" id="{7D9362C0-93C9-442E-8068-55F6D8C6B96B}">
            <xm:f>NOT(ISERROR(SEARCH(Sheet2!$D$5,AK17)))</xm:f>
            <xm:f>Sheet2!$D$5</xm:f>
            <x14:dxf>
              <fill>
                <patternFill>
                  <bgColor rgb="FFFFFF00"/>
                </patternFill>
              </fill>
            </x14:dxf>
          </x14:cfRule>
          <x14:cfRule type="containsText" priority="1617" operator="containsText" id="{10F8F4E3-7B1C-4A39-8BB4-1ACEC414D371}">
            <xm:f>NOT(ISERROR(SEARCH(Sheet2!$D$4,AK17)))</xm:f>
            <xm:f>Sheet2!$D$4</xm:f>
            <x14:dxf>
              <fill>
                <patternFill>
                  <bgColor rgb="FFFF0000"/>
                </patternFill>
              </fill>
            </x14:dxf>
          </x14:cfRule>
          <xm:sqref>AK17</xm:sqref>
        </x14:conditionalFormatting>
        <x14:conditionalFormatting xmlns:xm="http://schemas.microsoft.com/office/excel/2006/main">
          <x14:cfRule type="containsText" priority="1608" operator="containsText" id="{9B4BB1F6-7C62-4DCC-A577-92010E9D16A3}">
            <xm:f>NOT(ISERROR(SEARCH(Sheet2!$D$8,AK18)))</xm:f>
            <xm:f>Sheet2!$D$8</xm:f>
            <x14:dxf>
              <fill>
                <patternFill>
                  <bgColor rgb="FFFF0000"/>
                </patternFill>
              </fill>
            </x14:dxf>
          </x14:cfRule>
          <x14:cfRule type="containsText" priority="1609" operator="containsText" id="{70AEBA80-16E3-4ABA-8A21-235AE33232E6}">
            <xm:f>NOT(ISERROR(SEARCH(Sheet2!$D$7,AK18)))</xm:f>
            <xm:f>Sheet2!$D$7</xm:f>
            <x14:dxf>
              <fill>
                <patternFill>
                  <bgColor rgb="FF00B050"/>
                </patternFill>
              </fill>
            </x14:dxf>
          </x14:cfRule>
          <x14:cfRule type="containsText" priority="1610" operator="containsText" id="{44066ED6-E201-403D-BB41-50262AAE2318}">
            <xm:f>NOT(ISERROR(SEARCH(Sheet2!$D$6,AK18)))</xm:f>
            <xm:f>Sheet2!$D$6</xm:f>
            <x14:dxf>
              <fill>
                <patternFill>
                  <bgColor rgb="FFFFFF00"/>
                </patternFill>
              </fill>
            </x14:dxf>
          </x14:cfRule>
          <x14:cfRule type="containsText" priority="1611" operator="containsText" id="{6EED7BC6-EFAD-4F58-83D4-C4F7FEC87871}">
            <xm:f>NOT(ISERROR(SEARCH(Sheet2!$D$5,AK18)))</xm:f>
            <xm:f>Sheet2!$D$5</xm:f>
            <x14:dxf>
              <fill>
                <patternFill>
                  <bgColor rgb="FFFFFF00"/>
                </patternFill>
              </fill>
            </x14:dxf>
          </x14:cfRule>
          <x14:cfRule type="containsText" priority="1612" operator="containsText" id="{802B1381-95FD-4FD4-A40A-7DD4A763042C}">
            <xm:f>NOT(ISERROR(SEARCH(Sheet2!$D$4,AK18)))</xm:f>
            <xm:f>Sheet2!$D$4</xm:f>
            <x14:dxf>
              <fill>
                <patternFill>
                  <bgColor rgb="FFFF0000"/>
                </patternFill>
              </fill>
            </x14:dxf>
          </x14:cfRule>
          <xm:sqref>AK18</xm:sqref>
        </x14:conditionalFormatting>
        <x14:conditionalFormatting xmlns:xm="http://schemas.microsoft.com/office/excel/2006/main">
          <x14:cfRule type="containsText" priority="1603" operator="containsText" id="{21EC6AAC-615B-456C-A268-A04C9E5D2D3F}">
            <xm:f>NOT(ISERROR(SEARCH(Sheet2!$D$8,AK18)))</xm:f>
            <xm:f>Sheet2!$D$8</xm:f>
            <x14:dxf>
              <fill>
                <patternFill>
                  <bgColor rgb="FFFF0000"/>
                </patternFill>
              </fill>
            </x14:dxf>
          </x14:cfRule>
          <x14:cfRule type="containsText" priority="1604" operator="containsText" id="{9D18FEBA-D97A-4050-8F53-FE0D544CD664}">
            <xm:f>NOT(ISERROR(SEARCH(Sheet2!$D$7,AK18)))</xm:f>
            <xm:f>Sheet2!$D$7</xm:f>
            <x14:dxf>
              <fill>
                <patternFill>
                  <bgColor rgb="FF00B050"/>
                </patternFill>
              </fill>
            </x14:dxf>
          </x14:cfRule>
          <x14:cfRule type="containsText" priority="1605" operator="containsText" id="{E02A77EB-CF35-4673-BD42-2B03E7891701}">
            <xm:f>NOT(ISERROR(SEARCH(Sheet2!$D$6,AK18)))</xm:f>
            <xm:f>Sheet2!$D$6</xm:f>
            <x14:dxf>
              <fill>
                <patternFill>
                  <bgColor rgb="FFFFFF00"/>
                </patternFill>
              </fill>
            </x14:dxf>
          </x14:cfRule>
          <x14:cfRule type="containsText" priority="1606" operator="containsText" id="{3D55C8D4-DD4C-4D79-8DA3-CD23608F9CFA}">
            <xm:f>NOT(ISERROR(SEARCH(Sheet2!$D$5,AK18)))</xm:f>
            <xm:f>Sheet2!$D$5</xm:f>
            <x14:dxf>
              <fill>
                <patternFill>
                  <bgColor rgb="FFFFFF00"/>
                </patternFill>
              </fill>
            </x14:dxf>
          </x14:cfRule>
          <x14:cfRule type="containsText" priority="1607" operator="containsText" id="{13D3F56D-31EE-4DC7-914B-A8C7404A091A}">
            <xm:f>NOT(ISERROR(SEARCH(Sheet2!$D$4,AK18)))</xm:f>
            <xm:f>Sheet2!$D$4</xm:f>
            <x14:dxf>
              <fill>
                <patternFill>
                  <bgColor rgb="FFFF0000"/>
                </patternFill>
              </fill>
            </x14:dxf>
          </x14:cfRule>
          <xm:sqref>AK18</xm:sqref>
        </x14:conditionalFormatting>
        <x14:conditionalFormatting xmlns:xm="http://schemas.microsoft.com/office/excel/2006/main">
          <x14:cfRule type="containsText" priority="1598" operator="containsText" id="{89F575BD-71BF-4F87-B118-C7702AC0E4D5}">
            <xm:f>NOT(ISERROR(SEARCH(Sheet2!$D$8,AK18)))</xm:f>
            <xm:f>Sheet2!$D$8</xm:f>
            <x14:dxf>
              <fill>
                <patternFill>
                  <bgColor rgb="FFFF0000"/>
                </patternFill>
              </fill>
            </x14:dxf>
          </x14:cfRule>
          <x14:cfRule type="containsText" priority="1599" operator="containsText" id="{9E917543-77E2-4589-948D-2EF4544EF123}">
            <xm:f>NOT(ISERROR(SEARCH(Sheet2!$D$7,AK18)))</xm:f>
            <xm:f>Sheet2!$D$7</xm:f>
            <x14:dxf>
              <fill>
                <patternFill>
                  <bgColor rgb="FF00B050"/>
                </patternFill>
              </fill>
            </x14:dxf>
          </x14:cfRule>
          <x14:cfRule type="containsText" priority="1600" operator="containsText" id="{F6DA3558-7A4A-4349-A404-2A516C5D2B75}">
            <xm:f>NOT(ISERROR(SEARCH(Sheet2!$D$6,AK18)))</xm:f>
            <xm:f>Sheet2!$D$6</xm:f>
            <x14:dxf>
              <fill>
                <patternFill>
                  <bgColor rgb="FFFFFF00"/>
                </patternFill>
              </fill>
            </x14:dxf>
          </x14:cfRule>
          <x14:cfRule type="containsText" priority="1601" operator="containsText" id="{B3393C2A-293E-4668-959F-A0C7213E97B5}">
            <xm:f>NOT(ISERROR(SEARCH(Sheet2!$D$5,AK18)))</xm:f>
            <xm:f>Sheet2!$D$5</xm:f>
            <x14:dxf>
              <fill>
                <patternFill>
                  <bgColor rgb="FFFFFF00"/>
                </patternFill>
              </fill>
            </x14:dxf>
          </x14:cfRule>
          <x14:cfRule type="containsText" priority="1602" operator="containsText" id="{EB5654B8-23E2-4522-AC39-CA6DBAC02805}">
            <xm:f>NOT(ISERROR(SEARCH(Sheet2!$D$4,AK18)))</xm:f>
            <xm:f>Sheet2!$D$4</xm:f>
            <x14:dxf>
              <fill>
                <patternFill>
                  <bgColor rgb="FFFF0000"/>
                </patternFill>
              </fill>
            </x14:dxf>
          </x14:cfRule>
          <xm:sqref>AK18</xm:sqref>
        </x14:conditionalFormatting>
        <x14:conditionalFormatting xmlns:xm="http://schemas.microsoft.com/office/excel/2006/main">
          <x14:cfRule type="containsText" priority="1593" operator="containsText" id="{DCA3E0C7-33DE-49AC-9336-6B87F6188A2E}">
            <xm:f>NOT(ISERROR(SEARCH(Sheet2!$D$8,AK18)))</xm:f>
            <xm:f>Sheet2!$D$8</xm:f>
            <x14:dxf>
              <fill>
                <patternFill>
                  <bgColor rgb="FFFF0000"/>
                </patternFill>
              </fill>
            </x14:dxf>
          </x14:cfRule>
          <x14:cfRule type="containsText" priority="1594" operator="containsText" id="{C4978DD4-AFB0-4E06-A475-D159DBAAC3CB}">
            <xm:f>NOT(ISERROR(SEARCH(Sheet2!$D$7,AK18)))</xm:f>
            <xm:f>Sheet2!$D$7</xm:f>
            <x14:dxf>
              <fill>
                <patternFill>
                  <bgColor rgb="FF00B050"/>
                </patternFill>
              </fill>
            </x14:dxf>
          </x14:cfRule>
          <x14:cfRule type="containsText" priority="1595" operator="containsText" id="{FA06262C-B0AA-44A5-BF6F-F2EC1AE4B8D7}">
            <xm:f>NOT(ISERROR(SEARCH(Sheet2!$D$6,AK18)))</xm:f>
            <xm:f>Sheet2!$D$6</xm:f>
            <x14:dxf>
              <fill>
                <patternFill>
                  <bgColor rgb="FFFFFF00"/>
                </patternFill>
              </fill>
            </x14:dxf>
          </x14:cfRule>
          <x14:cfRule type="containsText" priority="1596" operator="containsText" id="{C080B059-6C5B-485E-8474-25E564A3C333}">
            <xm:f>NOT(ISERROR(SEARCH(Sheet2!$D$5,AK18)))</xm:f>
            <xm:f>Sheet2!$D$5</xm:f>
            <x14:dxf>
              <fill>
                <patternFill>
                  <bgColor rgb="FFFFFF00"/>
                </patternFill>
              </fill>
            </x14:dxf>
          </x14:cfRule>
          <x14:cfRule type="containsText" priority="1597" operator="containsText" id="{2B213123-D217-412E-931D-2630FE43CEEB}">
            <xm:f>NOT(ISERROR(SEARCH(Sheet2!$D$4,AK18)))</xm:f>
            <xm:f>Sheet2!$D$4</xm:f>
            <x14:dxf>
              <fill>
                <patternFill>
                  <bgColor rgb="FFFF0000"/>
                </patternFill>
              </fill>
            </x14:dxf>
          </x14:cfRule>
          <xm:sqref>AK18</xm:sqref>
        </x14:conditionalFormatting>
        <x14:conditionalFormatting xmlns:xm="http://schemas.microsoft.com/office/excel/2006/main">
          <x14:cfRule type="containsText" priority="1588" operator="containsText" id="{C7967BB1-57BD-4382-A893-28613C59B2A5}">
            <xm:f>NOT(ISERROR(SEARCH(Sheet2!$D$8,AK19)))</xm:f>
            <xm:f>Sheet2!$D$8</xm:f>
            <x14:dxf>
              <fill>
                <patternFill>
                  <bgColor rgb="FFFF0000"/>
                </patternFill>
              </fill>
            </x14:dxf>
          </x14:cfRule>
          <x14:cfRule type="containsText" priority="1589" operator="containsText" id="{00E659DA-39E8-468D-B5E4-A8FDF4F31C6C}">
            <xm:f>NOT(ISERROR(SEARCH(Sheet2!$D$7,AK19)))</xm:f>
            <xm:f>Sheet2!$D$7</xm:f>
            <x14:dxf>
              <fill>
                <patternFill>
                  <bgColor rgb="FF00B050"/>
                </patternFill>
              </fill>
            </x14:dxf>
          </x14:cfRule>
          <x14:cfRule type="containsText" priority="1590" operator="containsText" id="{33017AD0-7A2A-49E2-B88D-060B031F7C5A}">
            <xm:f>NOT(ISERROR(SEARCH(Sheet2!$D$6,AK19)))</xm:f>
            <xm:f>Sheet2!$D$6</xm:f>
            <x14:dxf>
              <fill>
                <patternFill>
                  <bgColor rgb="FFFFFF00"/>
                </patternFill>
              </fill>
            </x14:dxf>
          </x14:cfRule>
          <x14:cfRule type="containsText" priority="1591" operator="containsText" id="{EAD9B48B-FF82-4290-B393-90219A32962B}">
            <xm:f>NOT(ISERROR(SEARCH(Sheet2!$D$5,AK19)))</xm:f>
            <xm:f>Sheet2!$D$5</xm:f>
            <x14:dxf>
              <fill>
                <patternFill>
                  <bgColor rgb="FFFFFF00"/>
                </patternFill>
              </fill>
            </x14:dxf>
          </x14:cfRule>
          <x14:cfRule type="containsText" priority="1592" operator="containsText" id="{AA6486DF-2DBC-4B0F-B0CE-131979B0A816}">
            <xm:f>NOT(ISERROR(SEARCH(Sheet2!$D$4,AK19)))</xm:f>
            <xm:f>Sheet2!$D$4</xm:f>
            <x14:dxf>
              <fill>
                <patternFill>
                  <bgColor rgb="FFFF0000"/>
                </patternFill>
              </fill>
            </x14:dxf>
          </x14:cfRule>
          <xm:sqref>AK19</xm:sqref>
        </x14:conditionalFormatting>
        <x14:conditionalFormatting xmlns:xm="http://schemas.microsoft.com/office/excel/2006/main">
          <x14:cfRule type="containsText" priority="1583" operator="containsText" id="{B3BC8569-9D38-4E03-A1F3-D23D8CAA2166}">
            <xm:f>NOT(ISERROR(SEARCH(Sheet2!$D$8,AK19)))</xm:f>
            <xm:f>Sheet2!$D$8</xm:f>
            <x14:dxf>
              <fill>
                <patternFill>
                  <bgColor rgb="FFFF0000"/>
                </patternFill>
              </fill>
            </x14:dxf>
          </x14:cfRule>
          <x14:cfRule type="containsText" priority="1584" operator="containsText" id="{212ED589-3514-46D9-9D51-7058DD338EB8}">
            <xm:f>NOT(ISERROR(SEARCH(Sheet2!$D$7,AK19)))</xm:f>
            <xm:f>Sheet2!$D$7</xm:f>
            <x14:dxf>
              <fill>
                <patternFill>
                  <bgColor rgb="FF00B050"/>
                </patternFill>
              </fill>
            </x14:dxf>
          </x14:cfRule>
          <x14:cfRule type="containsText" priority="1585" operator="containsText" id="{ED254978-24D9-4C85-A2F6-A8FEA7E24657}">
            <xm:f>NOT(ISERROR(SEARCH(Sheet2!$D$6,AK19)))</xm:f>
            <xm:f>Sheet2!$D$6</xm:f>
            <x14:dxf>
              <fill>
                <patternFill>
                  <bgColor rgb="FFFFFF00"/>
                </patternFill>
              </fill>
            </x14:dxf>
          </x14:cfRule>
          <x14:cfRule type="containsText" priority="1586" operator="containsText" id="{B114207B-7F33-425F-ACC7-CBAF98F55D3F}">
            <xm:f>NOT(ISERROR(SEARCH(Sheet2!$D$5,AK19)))</xm:f>
            <xm:f>Sheet2!$D$5</xm:f>
            <x14:dxf>
              <fill>
                <patternFill>
                  <bgColor rgb="FFFFFF00"/>
                </patternFill>
              </fill>
            </x14:dxf>
          </x14:cfRule>
          <x14:cfRule type="containsText" priority="1587" operator="containsText" id="{14BA34A9-4BAD-4FEE-941E-89BF991BE118}">
            <xm:f>NOT(ISERROR(SEARCH(Sheet2!$D$4,AK19)))</xm:f>
            <xm:f>Sheet2!$D$4</xm:f>
            <x14:dxf>
              <fill>
                <patternFill>
                  <bgColor rgb="FFFF0000"/>
                </patternFill>
              </fill>
            </x14:dxf>
          </x14:cfRule>
          <xm:sqref>AK19</xm:sqref>
        </x14:conditionalFormatting>
        <x14:conditionalFormatting xmlns:xm="http://schemas.microsoft.com/office/excel/2006/main">
          <x14:cfRule type="containsText" priority="1578" operator="containsText" id="{2CBE7D18-2CC7-458E-BC97-287FED0ABE55}">
            <xm:f>NOT(ISERROR(SEARCH(Sheet2!$D$8,AK19)))</xm:f>
            <xm:f>Sheet2!$D$8</xm:f>
            <x14:dxf>
              <fill>
                <patternFill>
                  <bgColor rgb="FFFF0000"/>
                </patternFill>
              </fill>
            </x14:dxf>
          </x14:cfRule>
          <x14:cfRule type="containsText" priority="1579" operator="containsText" id="{1E3A77DD-1FD1-4C7D-8D8E-7B93BFFEC0FE}">
            <xm:f>NOT(ISERROR(SEARCH(Sheet2!$D$7,AK19)))</xm:f>
            <xm:f>Sheet2!$D$7</xm:f>
            <x14:dxf>
              <fill>
                <patternFill>
                  <bgColor rgb="FF00B050"/>
                </patternFill>
              </fill>
            </x14:dxf>
          </x14:cfRule>
          <x14:cfRule type="containsText" priority="1580" operator="containsText" id="{8EE5D04E-A44C-40B9-9CB9-17CB1DCF0BE0}">
            <xm:f>NOT(ISERROR(SEARCH(Sheet2!$D$6,AK19)))</xm:f>
            <xm:f>Sheet2!$D$6</xm:f>
            <x14:dxf>
              <fill>
                <patternFill>
                  <bgColor rgb="FFFFFF00"/>
                </patternFill>
              </fill>
            </x14:dxf>
          </x14:cfRule>
          <x14:cfRule type="containsText" priority="1581" operator="containsText" id="{27774959-3E92-47EF-8BB7-534B9B4FC9D1}">
            <xm:f>NOT(ISERROR(SEARCH(Sheet2!$D$5,AK19)))</xm:f>
            <xm:f>Sheet2!$D$5</xm:f>
            <x14:dxf>
              <fill>
                <patternFill>
                  <bgColor rgb="FFFFFF00"/>
                </patternFill>
              </fill>
            </x14:dxf>
          </x14:cfRule>
          <x14:cfRule type="containsText" priority="1582" operator="containsText" id="{9D1329B0-1B0A-4744-9CF7-55595F697D47}">
            <xm:f>NOT(ISERROR(SEARCH(Sheet2!$D$4,AK19)))</xm:f>
            <xm:f>Sheet2!$D$4</xm:f>
            <x14:dxf>
              <fill>
                <patternFill>
                  <bgColor rgb="FFFF0000"/>
                </patternFill>
              </fill>
            </x14:dxf>
          </x14:cfRule>
          <xm:sqref>AK19</xm:sqref>
        </x14:conditionalFormatting>
        <x14:conditionalFormatting xmlns:xm="http://schemas.microsoft.com/office/excel/2006/main">
          <x14:cfRule type="containsText" priority="1573" operator="containsText" id="{7E7C548D-AA3E-4FA1-9C28-BCA711BC7200}">
            <xm:f>NOT(ISERROR(SEARCH(Sheet2!$D$8,AK24)))</xm:f>
            <xm:f>Sheet2!$D$8</xm:f>
            <x14:dxf>
              <fill>
                <patternFill>
                  <bgColor rgb="FFFF0000"/>
                </patternFill>
              </fill>
            </x14:dxf>
          </x14:cfRule>
          <x14:cfRule type="containsText" priority="1574" operator="containsText" id="{0ECEFA82-B794-4456-8AE6-065EB1279132}">
            <xm:f>NOT(ISERROR(SEARCH(Sheet2!$D$7,AK24)))</xm:f>
            <xm:f>Sheet2!$D$7</xm:f>
            <x14:dxf>
              <fill>
                <patternFill>
                  <bgColor rgb="FF00B050"/>
                </patternFill>
              </fill>
            </x14:dxf>
          </x14:cfRule>
          <x14:cfRule type="containsText" priority="1575" operator="containsText" id="{B78BFDC3-E720-4F8B-80B9-BC6DBC86D3BA}">
            <xm:f>NOT(ISERROR(SEARCH(Sheet2!$D$6,AK24)))</xm:f>
            <xm:f>Sheet2!$D$6</xm:f>
            <x14:dxf>
              <fill>
                <patternFill>
                  <bgColor rgb="FFFFFF00"/>
                </patternFill>
              </fill>
            </x14:dxf>
          </x14:cfRule>
          <x14:cfRule type="containsText" priority="1576" operator="containsText" id="{4FA5505F-09D1-4A25-BAF5-ABECF3CD3D83}">
            <xm:f>NOT(ISERROR(SEARCH(Sheet2!$D$5,AK24)))</xm:f>
            <xm:f>Sheet2!$D$5</xm:f>
            <x14:dxf>
              <fill>
                <patternFill>
                  <bgColor rgb="FFFFFF00"/>
                </patternFill>
              </fill>
            </x14:dxf>
          </x14:cfRule>
          <x14:cfRule type="containsText" priority="1577" operator="containsText" id="{B456FEC2-1B0E-4B87-A241-784712366A63}">
            <xm:f>NOT(ISERROR(SEARCH(Sheet2!$D$4,AK24)))</xm:f>
            <xm:f>Sheet2!$D$4</xm:f>
            <x14:dxf>
              <fill>
                <patternFill>
                  <bgColor rgb="FFFF0000"/>
                </patternFill>
              </fill>
            </x14:dxf>
          </x14:cfRule>
          <xm:sqref>AK24</xm:sqref>
        </x14:conditionalFormatting>
        <x14:conditionalFormatting xmlns:xm="http://schemas.microsoft.com/office/excel/2006/main">
          <x14:cfRule type="containsText" priority="1568" operator="containsText" id="{E0710C90-C081-4C1C-A642-767842410D8D}">
            <xm:f>NOT(ISERROR(SEARCH(Sheet2!$D$8,AK24)))</xm:f>
            <xm:f>Sheet2!$D$8</xm:f>
            <x14:dxf>
              <fill>
                <patternFill>
                  <bgColor rgb="FFFF0000"/>
                </patternFill>
              </fill>
            </x14:dxf>
          </x14:cfRule>
          <x14:cfRule type="containsText" priority="1569" operator="containsText" id="{E8EDDC92-80C2-46AF-A38C-2EFF51B93E5E}">
            <xm:f>NOT(ISERROR(SEARCH(Sheet2!$D$7,AK24)))</xm:f>
            <xm:f>Sheet2!$D$7</xm:f>
            <x14:dxf>
              <fill>
                <patternFill>
                  <bgColor rgb="FF00B050"/>
                </patternFill>
              </fill>
            </x14:dxf>
          </x14:cfRule>
          <x14:cfRule type="containsText" priority="1570" operator="containsText" id="{535E8C15-5DCE-45EF-8E26-BCCA36AAB354}">
            <xm:f>NOT(ISERROR(SEARCH(Sheet2!$D$6,AK24)))</xm:f>
            <xm:f>Sheet2!$D$6</xm:f>
            <x14:dxf>
              <fill>
                <patternFill>
                  <bgColor rgb="FFFFFF00"/>
                </patternFill>
              </fill>
            </x14:dxf>
          </x14:cfRule>
          <x14:cfRule type="containsText" priority="1571" operator="containsText" id="{D25EB62C-726C-415E-AADA-80F35439BFA7}">
            <xm:f>NOT(ISERROR(SEARCH(Sheet2!$D$5,AK24)))</xm:f>
            <xm:f>Sheet2!$D$5</xm:f>
            <x14:dxf>
              <fill>
                <patternFill>
                  <bgColor rgb="FFFFFF00"/>
                </patternFill>
              </fill>
            </x14:dxf>
          </x14:cfRule>
          <x14:cfRule type="containsText" priority="1572" operator="containsText" id="{995A2F42-2523-4087-A6CE-B48335C5405F}">
            <xm:f>NOT(ISERROR(SEARCH(Sheet2!$D$4,AK24)))</xm:f>
            <xm:f>Sheet2!$D$4</xm:f>
            <x14:dxf>
              <fill>
                <patternFill>
                  <bgColor rgb="FFFF0000"/>
                </patternFill>
              </fill>
            </x14:dxf>
          </x14:cfRule>
          <xm:sqref>AK24</xm:sqref>
        </x14:conditionalFormatting>
        <x14:conditionalFormatting xmlns:xm="http://schemas.microsoft.com/office/excel/2006/main">
          <x14:cfRule type="containsText" priority="1563" operator="containsText" id="{E526C465-9710-4366-B7EF-6E1542E479EF}">
            <xm:f>NOT(ISERROR(SEARCH(Sheet2!$D$8,AK24)))</xm:f>
            <xm:f>Sheet2!$D$8</xm:f>
            <x14:dxf>
              <fill>
                <patternFill>
                  <bgColor rgb="FFFF0000"/>
                </patternFill>
              </fill>
            </x14:dxf>
          </x14:cfRule>
          <x14:cfRule type="containsText" priority="1564" operator="containsText" id="{03B16899-CFEA-4CBF-A768-F0CD00DE6F8E}">
            <xm:f>NOT(ISERROR(SEARCH(Sheet2!$D$7,AK24)))</xm:f>
            <xm:f>Sheet2!$D$7</xm:f>
            <x14:dxf>
              <fill>
                <patternFill>
                  <bgColor rgb="FF00B050"/>
                </patternFill>
              </fill>
            </x14:dxf>
          </x14:cfRule>
          <x14:cfRule type="containsText" priority="1565" operator="containsText" id="{2804F1A9-315D-4FA0-8262-C5A53F90B5CE}">
            <xm:f>NOT(ISERROR(SEARCH(Sheet2!$D$6,AK24)))</xm:f>
            <xm:f>Sheet2!$D$6</xm:f>
            <x14:dxf>
              <fill>
                <patternFill>
                  <bgColor rgb="FFFFFF00"/>
                </patternFill>
              </fill>
            </x14:dxf>
          </x14:cfRule>
          <x14:cfRule type="containsText" priority="1566" operator="containsText" id="{717031B2-682E-4234-87AD-AC22F9ADBE1F}">
            <xm:f>NOT(ISERROR(SEARCH(Sheet2!$D$5,AK24)))</xm:f>
            <xm:f>Sheet2!$D$5</xm:f>
            <x14:dxf>
              <fill>
                <patternFill>
                  <bgColor rgb="FFFFFF00"/>
                </patternFill>
              </fill>
            </x14:dxf>
          </x14:cfRule>
          <x14:cfRule type="containsText" priority="1567" operator="containsText" id="{4933DF59-FB31-4690-AD59-393662B57C9C}">
            <xm:f>NOT(ISERROR(SEARCH(Sheet2!$D$4,AK24)))</xm:f>
            <xm:f>Sheet2!$D$4</xm:f>
            <x14:dxf>
              <fill>
                <patternFill>
                  <bgColor rgb="FFFF0000"/>
                </patternFill>
              </fill>
            </x14:dxf>
          </x14:cfRule>
          <xm:sqref>AK24</xm:sqref>
        </x14:conditionalFormatting>
        <x14:conditionalFormatting xmlns:xm="http://schemas.microsoft.com/office/excel/2006/main">
          <x14:cfRule type="containsText" priority="1558" operator="containsText" id="{196C533C-440D-48D5-AB76-35510F27A359}">
            <xm:f>NOT(ISERROR(SEARCH(Sheet2!$D$8,AL5)))</xm:f>
            <xm:f>Sheet2!$D$8</xm:f>
            <x14:dxf>
              <fill>
                <patternFill>
                  <bgColor rgb="FFFF0000"/>
                </patternFill>
              </fill>
            </x14:dxf>
          </x14:cfRule>
          <x14:cfRule type="containsText" priority="1559" operator="containsText" id="{61A2E1C7-B506-4611-82BC-6AF871D05A9B}">
            <xm:f>NOT(ISERROR(SEARCH(Sheet2!$D$7,AL5)))</xm:f>
            <xm:f>Sheet2!$D$7</xm:f>
            <x14:dxf>
              <fill>
                <patternFill>
                  <bgColor rgb="FF00B050"/>
                </patternFill>
              </fill>
            </x14:dxf>
          </x14:cfRule>
          <x14:cfRule type="containsText" priority="1560" operator="containsText" id="{D58E0A6E-DFCB-44DB-8CC3-CE224362481B}">
            <xm:f>NOT(ISERROR(SEARCH(Sheet2!$D$6,AL5)))</xm:f>
            <xm:f>Sheet2!$D$6</xm:f>
            <x14:dxf>
              <fill>
                <patternFill>
                  <bgColor rgb="FFFFFF00"/>
                </patternFill>
              </fill>
            </x14:dxf>
          </x14:cfRule>
          <x14:cfRule type="containsText" priority="1561" operator="containsText" id="{B8803F3F-935D-433F-BB6F-AE09488EE592}">
            <xm:f>NOT(ISERROR(SEARCH(Sheet2!$D$5,AL5)))</xm:f>
            <xm:f>Sheet2!$D$5</xm:f>
            <x14:dxf>
              <fill>
                <patternFill>
                  <bgColor rgb="FFFFFF00"/>
                </patternFill>
              </fill>
            </x14:dxf>
          </x14:cfRule>
          <x14:cfRule type="containsText" priority="1562" operator="containsText" id="{B309CE8E-A4CF-492B-8C21-BED43CA5FF63}">
            <xm:f>NOT(ISERROR(SEARCH(Sheet2!$D$4,AL5)))</xm:f>
            <xm:f>Sheet2!$D$4</xm:f>
            <x14:dxf>
              <fill>
                <patternFill>
                  <bgColor rgb="FFFF0000"/>
                </patternFill>
              </fill>
            </x14:dxf>
          </x14:cfRule>
          <xm:sqref>AL5:AL17</xm:sqref>
        </x14:conditionalFormatting>
        <x14:conditionalFormatting xmlns:xm="http://schemas.microsoft.com/office/excel/2006/main">
          <x14:cfRule type="containsText" priority="1553" operator="containsText" id="{F858C88A-2EF6-40E1-8560-930E4C39B095}">
            <xm:f>NOT(ISERROR(SEARCH(Sheet2!$D$8,AL15)))</xm:f>
            <xm:f>Sheet2!$D$8</xm:f>
            <x14:dxf>
              <fill>
                <patternFill>
                  <bgColor rgb="FFFF0000"/>
                </patternFill>
              </fill>
            </x14:dxf>
          </x14:cfRule>
          <x14:cfRule type="containsText" priority="1554" operator="containsText" id="{25C3E5AD-6DDF-401C-8600-344A06D70DC8}">
            <xm:f>NOT(ISERROR(SEARCH(Sheet2!$D$7,AL15)))</xm:f>
            <xm:f>Sheet2!$D$7</xm:f>
            <x14:dxf>
              <fill>
                <patternFill>
                  <bgColor rgb="FF00B050"/>
                </patternFill>
              </fill>
            </x14:dxf>
          </x14:cfRule>
          <x14:cfRule type="containsText" priority="1555" operator="containsText" id="{2909779C-DA6E-4047-8478-A33B5A9A80E6}">
            <xm:f>NOT(ISERROR(SEARCH(Sheet2!$D$6,AL15)))</xm:f>
            <xm:f>Sheet2!$D$6</xm:f>
            <x14:dxf>
              <fill>
                <patternFill>
                  <bgColor rgb="FFFFFF00"/>
                </patternFill>
              </fill>
            </x14:dxf>
          </x14:cfRule>
          <x14:cfRule type="containsText" priority="1556" operator="containsText" id="{8AE70E9B-C25F-4362-A851-3E8EF4EE68CF}">
            <xm:f>NOT(ISERROR(SEARCH(Sheet2!$D$5,AL15)))</xm:f>
            <xm:f>Sheet2!$D$5</xm:f>
            <x14:dxf>
              <fill>
                <patternFill>
                  <bgColor rgb="FFFFFF00"/>
                </patternFill>
              </fill>
            </x14:dxf>
          </x14:cfRule>
          <x14:cfRule type="containsText" priority="1557" operator="containsText" id="{5AF58BB2-7645-491C-8EB1-9B997C365049}">
            <xm:f>NOT(ISERROR(SEARCH(Sheet2!$D$4,AL15)))</xm:f>
            <xm:f>Sheet2!$D$4</xm:f>
            <x14:dxf>
              <fill>
                <patternFill>
                  <bgColor rgb="FFFF0000"/>
                </patternFill>
              </fill>
            </x14:dxf>
          </x14:cfRule>
          <xm:sqref>AL15</xm:sqref>
        </x14:conditionalFormatting>
        <x14:conditionalFormatting xmlns:xm="http://schemas.microsoft.com/office/excel/2006/main">
          <x14:cfRule type="containsText" priority="1548" operator="containsText" id="{B456AC86-0C6F-4C7E-BB1F-A1CA4CB18D73}">
            <xm:f>NOT(ISERROR(SEARCH(Sheet2!$D$8,AL16)))</xm:f>
            <xm:f>Sheet2!$D$8</xm:f>
            <x14:dxf>
              <fill>
                <patternFill>
                  <bgColor rgb="FFFF0000"/>
                </patternFill>
              </fill>
            </x14:dxf>
          </x14:cfRule>
          <x14:cfRule type="containsText" priority="1549" operator="containsText" id="{62D53566-5799-4E36-B64F-80306141505E}">
            <xm:f>NOT(ISERROR(SEARCH(Sheet2!$D$7,AL16)))</xm:f>
            <xm:f>Sheet2!$D$7</xm:f>
            <x14:dxf>
              <fill>
                <patternFill>
                  <bgColor rgb="FF00B050"/>
                </patternFill>
              </fill>
            </x14:dxf>
          </x14:cfRule>
          <x14:cfRule type="containsText" priority="1550" operator="containsText" id="{1CF6E14E-19B9-4468-8E07-E0D49D1DA1F9}">
            <xm:f>NOT(ISERROR(SEARCH(Sheet2!$D$6,AL16)))</xm:f>
            <xm:f>Sheet2!$D$6</xm:f>
            <x14:dxf>
              <fill>
                <patternFill>
                  <bgColor rgb="FFFFFF00"/>
                </patternFill>
              </fill>
            </x14:dxf>
          </x14:cfRule>
          <x14:cfRule type="containsText" priority="1551" operator="containsText" id="{E6996C59-EDE9-4B5C-BE87-13296E9C90BE}">
            <xm:f>NOT(ISERROR(SEARCH(Sheet2!$D$5,AL16)))</xm:f>
            <xm:f>Sheet2!$D$5</xm:f>
            <x14:dxf>
              <fill>
                <patternFill>
                  <bgColor rgb="FFFFFF00"/>
                </patternFill>
              </fill>
            </x14:dxf>
          </x14:cfRule>
          <x14:cfRule type="containsText" priority="1552" operator="containsText" id="{828ADD2E-E49A-4859-96C9-1B28410C0781}">
            <xm:f>NOT(ISERROR(SEARCH(Sheet2!$D$4,AL16)))</xm:f>
            <xm:f>Sheet2!$D$4</xm:f>
            <x14:dxf>
              <fill>
                <patternFill>
                  <bgColor rgb="FFFF0000"/>
                </patternFill>
              </fill>
            </x14:dxf>
          </x14:cfRule>
          <xm:sqref>AL16</xm:sqref>
        </x14:conditionalFormatting>
        <x14:conditionalFormatting xmlns:xm="http://schemas.microsoft.com/office/excel/2006/main">
          <x14:cfRule type="containsText" priority="1543" operator="containsText" id="{8D42850A-AA7F-4221-AF50-B38FA7785C92}">
            <xm:f>NOT(ISERROR(SEARCH(Sheet2!$D$8,AL16)))</xm:f>
            <xm:f>Sheet2!$D$8</xm:f>
            <x14:dxf>
              <fill>
                <patternFill>
                  <bgColor rgb="FFFF0000"/>
                </patternFill>
              </fill>
            </x14:dxf>
          </x14:cfRule>
          <x14:cfRule type="containsText" priority="1544" operator="containsText" id="{5D33F46E-8183-4B4C-920E-76BA5641F712}">
            <xm:f>NOT(ISERROR(SEARCH(Sheet2!$D$7,AL16)))</xm:f>
            <xm:f>Sheet2!$D$7</xm:f>
            <x14:dxf>
              <fill>
                <patternFill>
                  <bgColor rgb="FF00B050"/>
                </patternFill>
              </fill>
            </x14:dxf>
          </x14:cfRule>
          <x14:cfRule type="containsText" priority="1545" operator="containsText" id="{8DEFC437-F6ED-408C-A373-7CFA64D7DB69}">
            <xm:f>NOT(ISERROR(SEARCH(Sheet2!$D$6,AL16)))</xm:f>
            <xm:f>Sheet2!$D$6</xm:f>
            <x14:dxf>
              <fill>
                <patternFill>
                  <bgColor rgb="FFFFFF00"/>
                </patternFill>
              </fill>
            </x14:dxf>
          </x14:cfRule>
          <x14:cfRule type="containsText" priority="1546" operator="containsText" id="{14FFF37C-EB9A-4EB2-858F-6E02FF428A28}">
            <xm:f>NOT(ISERROR(SEARCH(Sheet2!$D$5,AL16)))</xm:f>
            <xm:f>Sheet2!$D$5</xm:f>
            <x14:dxf>
              <fill>
                <patternFill>
                  <bgColor rgb="FFFFFF00"/>
                </patternFill>
              </fill>
            </x14:dxf>
          </x14:cfRule>
          <x14:cfRule type="containsText" priority="1547" operator="containsText" id="{1B496CB0-E37A-4014-A7F5-C67227091E76}">
            <xm:f>NOT(ISERROR(SEARCH(Sheet2!$D$4,AL16)))</xm:f>
            <xm:f>Sheet2!$D$4</xm:f>
            <x14:dxf>
              <fill>
                <patternFill>
                  <bgColor rgb="FFFF0000"/>
                </patternFill>
              </fill>
            </x14:dxf>
          </x14:cfRule>
          <xm:sqref>AL16</xm:sqref>
        </x14:conditionalFormatting>
        <x14:conditionalFormatting xmlns:xm="http://schemas.microsoft.com/office/excel/2006/main">
          <x14:cfRule type="containsText" priority="1538" operator="containsText" id="{33DD4120-CC3B-4407-878C-223687D46D91}">
            <xm:f>NOT(ISERROR(SEARCH(Sheet2!$D$8,AL17)))</xm:f>
            <xm:f>Sheet2!$D$8</xm:f>
            <x14:dxf>
              <fill>
                <patternFill>
                  <bgColor rgb="FFFF0000"/>
                </patternFill>
              </fill>
            </x14:dxf>
          </x14:cfRule>
          <x14:cfRule type="containsText" priority="1539" operator="containsText" id="{49C3FE5D-0FC7-452F-A053-10A96A931E7C}">
            <xm:f>NOT(ISERROR(SEARCH(Sheet2!$D$7,AL17)))</xm:f>
            <xm:f>Sheet2!$D$7</xm:f>
            <x14:dxf>
              <fill>
                <patternFill>
                  <bgColor rgb="FF00B050"/>
                </patternFill>
              </fill>
            </x14:dxf>
          </x14:cfRule>
          <x14:cfRule type="containsText" priority="1540" operator="containsText" id="{D78C1A8C-D8F9-4129-89F7-492D3322FB3F}">
            <xm:f>NOT(ISERROR(SEARCH(Sheet2!$D$6,AL17)))</xm:f>
            <xm:f>Sheet2!$D$6</xm:f>
            <x14:dxf>
              <fill>
                <patternFill>
                  <bgColor rgb="FFFFFF00"/>
                </patternFill>
              </fill>
            </x14:dxf>
          </x14:cfRule>
          <x14:cfRule type="containsText" priority="1541" operator="containsText" id="{AC21A81E-71EC-4F2A-A35D-F12392FFB5A4}">
            <xm:f>NOT(ISERROR(SEARCH(Sheet2!$D$5,AL17)))</xm:f>
            <xm:f>Sheet2!$D$5</xm:f>
            <x14:dxf>
              <fill>
                <patternFill>
                  <bgColor rgb="FFFFFF00"/>
                </patternFill>
              </fill>
            </x14:dxf>
          </x14:cfRule>
          <x14:cfRule type="containsText" priority="1542" operator="containsText" id="{E1BAC4BC-DC4F-4740-B0EA-54438D28D2CF}">
            <xm:f>NOT(ISERROR(SEARCH(Sheet2!$D$4,AL17)))</xm:f>
            <xm:f>Sheet2!$D$4</xm:f>
            <x14:dxf>
              <fill>
                <patternFill>
                  <bgColor rgb="FFFF0000"/>
                </patternFill>
              </fill>
            </x14:dxf>
          </x14:cfRule>
          <xm:sqref>AL17</xm:sqref>
        </x14:conditionalFormatting>
        <x14:conditionalFormatting xmlns:xm="http://schemas.microsoft.com/office/excel/2006/main">
          <x14:cfRule type="containsText" priority="1533" operator="containsText" id="{D8783BA4-F56E-4339-9DA7-E63AD09F1240}">
            <xm:f>NOT(ISERROR(SEARCH(Sheet2!$D$8,AL17)))</xm:f>
            <xm:f>Sheet2!$D$8</xm:f>
            <x14:dxf>
              <fill>
                <patternFill>
                  <bgColor rgb="FFFF0000"/>
                </patternFill>
              </fill>
            </x14:dxf>
          </x14:cfRule>
          <x14:cfRule type="containsText" priority="1534" operator="containsText" id="{DFFB7E6C-E40E-44A4-9C6A-8714E93BE803}">
            <xm:f>NOT(ISERROR(SEARCH(Sheet2!$D$7,AL17)))</xm:f>
            <xm:f>Sheet2!$D$7</xm:f>
            <x14:dxf>
              <fill>
                <patternFill>
                  <bgColor rgb="FF00B050"/>
                </patternFill>
              </fill>
            </x14:dxf>
          </x14:cfRule>
          <x14:cfRule type="containsText" priority="1535" operator="containsText" id="{1D3396C4-FF94-421E-9082-52BDC4D5A71A}">
            <xm:f>NOT(ISERROR(SEARCH(Sheet2!$D$6,AL17)))</xm:f>
            <xm:f>Sheet2!$D$6</xm:f>
            <x14:dxf>
              <fill>
                <patternFill>
                  <bgColor rgb="FFFFFF00"/>
                </patternFill>
              </fill>
            </x14:dxf>
          </x14:cfRule>
          <x14:cfRule type="containsText" priority="1536" operator="containsText" id="{A0F637AC-FFA2-4397-A422-7D362B01C5CA}">
            <xm:f>NOT(ISERROR(SEARCH(Sheet2!$D$5,AL17)))</xm:f>
            <xm:f>Sheet2!$D$5</xm:f>
            <x14:dxf>
              <fill>
                <patternFill>
                  <bgColor rgb="FFFFFF00"/>
                </patternFill>
              </fill>
            </x14:dxf>
          </x14:cfRule>
          <x14:cfRule type="containsText" priority="1537" operator="containsText" id="{A39DC8B0-2C27-4A9A-AE38-BDB45873CF21}">
            <xm:f>NOT(ISERROR(SEARCH(Sheet2!$D$4,AL17)))</xm:f>
            <xm:f>Sheet2!$D$4</xm:f>
            <x14:dxf>
              <fill>
                <patternFill>
                  <bgColor rgb="FFFF0000"/>
                </patternFill>
              </fill>
            </x14:dxf>
          </x14:cfRule>
          <xm:sqref>AL17</xm:sqref>
        </x14:conditionalFormatting>
        <x14:conditionalFormatting xmlns:xm="http://schemas.microsoft.com/office/excel/2006/main">
          <x14:cfRule type="containsText" priority="1528" operator="containsText" id="{FCD26D1A-B2CB-4B6C-AD96-7E48EB13349F}">
            <xm:f>NOT(ISERROR(SEARCH(Sheet2!$D$8,AL18)))</xm:f>
            <xm:f>Sheet2!$D$8</xm:f>
            <x14:dxf>
              <fill>
                <patternFill>
                  <bgColor rgb="FFFF0000"/>
                </patternFill>
              </fill>
            </x14:dxf>
          </x14:cfRule>
          <x14:cfRule type="containsText" priority="1529" operator="containsText" id="{99EDC952-E2CB-4D1C-A532-4BDA2D9A814B}">
            <xm:f>NOT(ISERROR(SEARCH(Sheet2!$D$7,AL18)))</xm:f>
            <xm:f>Sheet2!$D$7</xm:f>
            <x14:dxf>
              <fill>
                <patternFill>
                  <bgColor rgb="FF00B050"/>
                </patternFill>
              </fill>
            </x14:dxf>
          </x14:cfRule>
          <x14:cfRule type="containsText" priority="1530" operator="containsText" id="{EC69D77E-50B6-4A7C-9576-17ACF2D9DA97}">
            <xm:f>NOT(ISERROR(SEARCH(Sheet2!$D$6,AL18)))</xm:f>
            <xm:f>Sheet2!$D$6</xm:f>
            <x14:dxf>
              <fill>
                <patternFill>
                  <bgColor rgb="FFFFFF00"/>
                </patternFill>
              </fill>
            </x14:dxf>
          </x14:cfRule>
          <x14:cfRule type="containsText" priority="1531" operator="containsText" id="{DBFDFBCD-4CE8-448E-BD01-A5F97F50D73F}">
            <xm:f>NOT(ISERROR(SEARCH(Sheet2!$D$5,AL18)))</xm:f>
            <xm:f>Sheet2!$D$5</xm:f>
            <x14:dxf>
              <fill>
                <patternFill>
                  <bgColor rgb="FFFFFF00"/>
                </patternFill>
              </fill>
            </x14:dxf>
          </x14:cfRule>
          <x14:cfRule type="containsText" priority="1532" operator="containsText" id="{EA7796BC-B9BD-4852-AC1F-5C536DC6381C}">
            <xm:f>NOT(ISERROR(SEARCH(Sheet2!$D$4,AL18)))</xm:f>
            <xm:f>Sheet2!$D$4</xm:f>
            <x14:dxf>
              <fill>
                <patternFill>
                  <bgColor rgb="FFFF0000"/>
                </patternFill>
              </fill>
            </x14:dxf>
          </x14:cfRule>
          <xm:sqref>AL18</xm:sqref>
        </x14:conditionalFormatting>
        <x14:conditionalFormatting xmlns:xm="http://schemas.microsoft.com/office/excel/2006/main">
          <x14:cfRule type="containsText" priority="1523" operator="containsText" id="{C2E4C563-6551-4416-9E69-3D20061402F3}">
            <xm:f>NOT(ISERROR(SEARCH(Sheet2!$D$8,AL18)))</xm:f>
            <xm:f>Sheet2!$D$8</xm:f>
            <x14:dxf>
              <fill>
                <patternFill>
                  <bgColor rgb="FFFF0000"/>
                </patternFill>
              </fill>
            </x14:dxf>
          </x14:cfRule>
          <x14:cfRule type="containsText" priority="1524" operator="containsText" id="{2BD6CCEE-4C0F-4E54-85E9-64B84CE55B65}">
            <xm:f>NOT(ISERROR(SEARCH(Sheet2!$D$7,AL18)))</xm:f>
            <xm:f>Sheet2!$D$7</xm:f>
            <x14:dxf>
              <fill>
                <patternFill>
                  <bgColor rgb="FF00B050"/>
                </patternFill>
              </fill>
            </x14:dxf>
          </x14:cfRule>
          <x14:cfRule type="containsText" priority="1525" operator="containsText" id="{9E246320-C172-4946-A35F-C585F1A89ADF}">
            <xm:f>NOT(ISERROR(SEARCH(Sheet2!$D$6,AL18)))</xm:f>
            <xm:f>Sheet2!$D$6</xm:f>
            <x14:dxf>
              <fill>
                <patternFill>
                  <bgColor rgb="FFFFFF00"/>
                </patternFill>
              </fill>
            </x14:dxf>
          </x14:cfRule>
          <x14:cfRule type="containsText" priority="1526" operator="containsText" id="{8600B8D2-42DF-48E2-94AB-E216EE345432}">
            <xm:f>NOT(ISERROR(SEARCH(Sheet2!$D$5,AL18)))</xm:f>
            <xm:f>Sheet2!$D$5</xm:f>
            <x14:dxf>
              <fill>
                <patternFill>
                  <bgColor rgb="FFFFFF00"/>
                </patternFill>
              </fill>
            </x14:dxf>
          </x14:cfRule>
          <x14:cfRule type="containsText" priority="1527" operator="containsText" id="{21B773F4-0041-4F06-BC6B-1D4CE4A105A5}">
            <xm:f>NOT(ISERROR(SEARCH(Sheet2!$D$4,AL18)))</xm:f>
            <xm:f>Sheet2!$D$4</xm:f>
            <x14:dxf>
              <fill>
                <patternFill>
                  <bgColor rgb="FFFF0000"/>
                </patternFill>
              </fill>
            </x14:dxf>
          </x14:cfRule>
          <xm:sqref>AL18</xm:sqref>
        </x14:conditionalFormatting>
        <x14:conditionalFormatting xmlns:xm="http://schemas.microsoft.com/office/excel/2006/main">
          <x14:cfRule type="containsText" priority="1518" operator="containsText" id="{4CB7393B-2524-4E89-B1EF-7FCA0E8923AF}">
            <xm:f>NOT(ISERROR(SEARCH(Sheet2!$D$8,AL18)))</xm:f>
            <xm:f>Sheet2!$D$8</xm:f>
            <x14:dxf>
              <fill>
                <patternFill>
                  <bgColor rgb="FFFF0000"/>
                </patternFill>
              </fill>
            </x14:dxf>
          </x14:cfRule>
          <x14:cfRule type="containsText" priority="1519" operator="containsText" id="{CA8379F8-93A8-4649-87D7-B23B71FE1FFD}">
            <xm:f>NOT(ISERROR(SEARCH(Sheet2!$D$7,AL18)))</xm:f>
            <xm:f>Sheet2!$D$7</xm:f>
            <x14:dxf>
              <fill>
                <patternFill>
                  <bgColor rgb="FF00B050"/>
                </patternFill>
              </fill>
            </x14:dxf>
          </x14:cfRule>
          <x14:cfRule type="containsText" priority="1520" operator="containsText" id="{0A5F5633-0EA8-4BAA-B5E6-B0661A818E00}">
            <xm:f>NOT(ISERROR(SEARCH(Sheet2!$D$6,AL18)))</xm:f>
            <xm:f>Sheet2!$D$6</xm:f>
            <x14:dxf>
              <fill>
                <patternFill>
                  <bgColor rgb="FFFFFF00"/>
                </patternFill>
              </fill>
            </x14:dxf>
          </x14:cfRule>
          <x14:cfRule type="containsText" priority="1521" operator="containsText" id="{2EDBCCF3-AA34-4AF9-BDB6-7BF2BA3965B7}">
            <xm:f>NOT(ISERROR(SEARCH(Sheet2!$D$5,AL18)))</xm:f>
            <xm:f>Sheet2!$D$5</xm:f>
            <x14:dxf>
              <fill>
                <patternFill>
                  <bgColor rgb="FFFFFF00"/>
                </patternFill>
              </fill>
            </x14:dxf>
          </x14:cfRule>
          <x14:cfRule type="containsText" priority="1522" operator="containsText" id="{7A8E80A5-01C4-48D1-8DF7-03C7E4C3FD1E}">
            <xm:f>NOT(ISERROR(SEARCH(Sheet2!$D$4,AL18)))</xm:f>
            <xm:f>Sheet2!$D$4</xm:f>
            <x14:dxf>
              <fill>
                <patternFill>
                  <bgColor rgb="FFFF0000"/>
                </patternFill>
              </fill>
            </x14:dxf>
          </x14:cfRule>
          <xm:sqref>AL18</xm:sqref>
        </x14:conditionalFormatting>
        <x14:conditionalFormatting xmlns:xm="http://schemas.microsoft.com/office/excel/2006/main">
          <x14:cfRule type="containsText" priority="1513" operator="containsText" id="{9662477F-F9BD-484B-804C-F61D47F1DAFF}">
            <xm:f>NOT(ISERROR(SEARCH(Sheet2!$D$8,AL18)))</xm:f>
            <xm:f>Sheet2!$D$8</xm:f>
            <x14:dxf>
              <fill>
                <patternFill>
                  <bgColor rgb="FFFF0000"/>
                </patternFill>
              </fill>
            </x14:dxf>
          </x14:cfRule>
          <x14:cfRule type="containsText" priority="1514" operator="containsText" id="{FE948546-4A55-49F9-95C1-F0196E23285F}">
            <xm:f>NOT(ISERROR(SEARCH(Sheet2!$D$7,AL18)))</xm:f>
            <xm:f>Sheet2!$D$7</xm:f>
            <x14:dxf>
              <fill>
                <patternFill>
                  <bgColor rgb="FF00B050"/>
                </patternFill>
              </fill>
            </x14:dxf>
          </x14:cfRule>
          <x14:cfRule type="containsText" priority="1515" operator="containsText" id="{CD881143-41F3-44A6-9C81-BA4EA8768098}">
            <xm:f>NOT(ISERROR(SEARCH(Sheet2!$D$6,AL18)))</xm:f>
            <xm:f>Sheet2!$D$6</xm:f>
            <x14:dxf>
              <fill>
                <patternFill>
                  <bgColor rgb="FFFFFF00"/>
                </patternFill>
              </fill>
            </x14:dxf>
          </x14:cfRule>
          <x14:cfRule type="containsText" priority="1516" operator="containsText" id="{19BA3105-C413-48A0-93DE-0C6BC1B65369}">
            <xm:f>NOT(ISERROR(SEARCH(Sheet2!$D$5,AL18)))</xm:f>
            <xm:f>Sheet2!$D$5</xm:f>
            <x14:dxf>
              <fill>
                <patternFill>
                  <bgColor rgb="FFFFFF00"/>
                </patternFill>
              </fill>
            </x14:dxf>
          </x14:cfRule>
          <x14:cfRule type="containsText" priority="1517" operator="containsText" id="{F977E198-2185-4A1C-8D99-AA128A72CBA4}">
            <xm:f>NOT(ISERROR(SEARCH(Sheet2!$D$4,AL18)))</xm:f>
            <xm:f>Sheet2!$D$4</xm:f>
            <x14:dxf>
              <fill>
                <patternFill>
                  <bgColor rgb="FFFF0000"/>
                </patternFill>
              </fill>
            </x14:dxf>
          </x14:cfRule>
          <xm:sqref>AL18</xm:sqref>
        </x14:conditionalFormatting>
        <x14:conditionalFormatting xmlns:xm="http://schemas.microsoft.com/office/excel/2006/main">
          <x14:cfRule type="containsText" priority="1508" operator="containsText" id="{09FF543B-33DF-4D85-8789-8F3DE7879FDD}">
            <xm:f>NOT(ISERROR(SEARCH(Sheet2!$D$8,AL19)))</xm:f>
            <xm:f>Sheet2!$D$8</xm:f>
            <x14:dxf>
              <fill>
                <patternFill>
                  <bgColor rgb="FFFF0000"/>
                </patternFill>
              </fill>
            </x14:dxf>
          </x14:cfRule>
          <x14:cfRule type="containsText" priority="1509" operator="containsText" id="{42AD7D18-7849-468F-A6D2-1737AA74EB55}">
            <xm:f>NOT(ISERROR(SEARCH(Sheet2!$D$7,AL19)))</xm:f>
            <xm:f>Sheet2!$D$7</xm:f>
            <x14:dxf>
              <fill>
                <patternFill>
                  <bgColor rgb="FF00B050"/>
                </patternFill>
              </fill>
            </x14:dxf>
          </x14:cfRule>
          <x14:cfRule type="containsText" priority="1510" operator="containsText" id="{9B1AFBF1-A893-43FB-B269-FF9E119AC0E7}">
            <xm:f>NOT(ISERROR(SEARCH(Sheet2!$D$6,AL19)))</xm:f>
            <xm:f>Sheet2!$D$6</xm:f>
            <x14:dxf>
              <fill>
                <patternFill>
                  <bgColor rgb="FFFFFF00"/>
                </patternFill>
              </fill>
            </x14:dxf>
          </x14:cfRule>
          <x14:cfRule type="containsText" priority="1511" operator="containsText" id="{70CBEBA6-B863-44C7-B215-C4A794ED1E1F}">
            <xm:f>NOT(ISERROR(SEARCH(Sheet2!$D$5,AL19)))</xm:f>
            <xm:f>Sheet2!$D$5</xm:f>
            <x14:dxf>
              <fill>
                <patternFill>
                  <bgColor rgb="FFFFFF00"/>
                </patternFill>
              </fill>
            </x14:dxf>
          </x14:cfRule>
          <x14:cfRule type="containsText" priority="1512" operator="containsText" id="{7DEF9FE2-0DD6-4CB0-9FCB-45D9F608E300}">
            <xm:f>NOT(ISERROR(SEARCH(Sheet2!$D$4,AL19)))</xm:f>
            <xm:f>Sheet2!$D$4</xm:f>
            <x14:dxf>
              <fill>
                <patternFill>
                  <bgColor rgb="FFFF0000"/>
                </patternFill>
              </fill>
            </x14:dxf>
          </x14:cfRule>
          <xm:sqref>AL19</xm:sqref>
        </x14:conditionalFormatting>
        <x14:conditionalFormatting xmlns:xm="http://schemas.microsoft.com/office/excel/2006/main">
          <x14:cfRule type="containsText" priority="1503" operator="containsText" id="{E812BE23-15EC-4E9B-8B94-6688475D5332}">
            <xm:f>NOT(ISERROR(SEARCH(Sheet2!$D$8,AL19)))</xm:f>
            <xm:f>Sheet2!$D$8</xm:f>
            <x14:dxf>
              <fill>
                <patternFill>
                  <bgColor rgb="FFFF0000"/>
                </patternFill>
              </fill>
            </x14:dxf>
          </x14:cfRule>
          <x14:cfRule type="containsText" priority="1504" operator="containsText" id="{7A9DCACA-2FC0-4865-B89F-0E1BC5DB9B73}">
            <xm:f>NOT(ISERROR(SEARCH(Sheet2!$D$7,AL19)))</xm:f>
            <xm:f>Sheet2!$D$7</xm:f>
            <x14:dxf>
              <fill>
                <patternFill>
                  <bgColor rgb="FF00B050"/>
                </patternFill>
              </fill>
            </x14:dxf>
          </x14:cfRule>
          <x14:cfRule type="containsText" priority="1505" operator="containsText" id="{8E1B35B1-33CE-409A-8FFC-45040E3EF982}">
            <xm:f>NOT(ISERROR(SEARCH(Sheet2!$D$6,AL19)))</xm:f>
            <xm:f>Sheet2!$D$6</xm:f>
            <x14:dxf>
              <fill>
                <patternFill>
                  <bgColor rgb="FFFFFF00"/>
                </patternFill>
              </fill>
            </x14:dxf>
          </x14:cfRule>
          <x14:cfRule type="containsText" priority="1506" operator="containsText" id="{ED2764A1-9532-4E20-A87E-E5CB2D669400}">
            <xm:f>NOT(ISERROR(SEARCH(Sheet2!$D$5,AL19)))</xm:f>
            <xm:f>Sheet2!$D$5</xm:f>
            <x14:dxf>
              <fill>
                <patternFill>
                  <bgColor rgb="FFFFFF00"/>
                </patternFill>
              </fill>
            </x14:dxf>
          </x14:cfRule>
          <x14:cfRule type="containsText" priority="1507" operator="containsText" id="{2137D022-241D-416E-8421-08554964B7B8}">
            <xm:f>NOT(ISERROR(SEARCH(Sheet2!$D$4,AL19)))</xm:f>
            <xm:f>Sheet2!$D$4</xm:f>
            <x14:dxf>
              <fill>
                <patternFill>
                  <bgColor rgb="FFFF0000"/>
                </patternFill>
              </fill>
            </x14:dxf>
          </x14:cfRule>
          <xm:sqref>AL19</xm:sqref>
        </x14:conditionalFormatting>
        <x14:conditionalFormatting xmlns:xm="http://schemas.microsoft.com/office/excel/2006/main">
          <x14:cfRule type="containsText" priority="1498" operator="containsText" id="{F2A53117-5094-4168-913D-2BACCEC0EEA3}">
            <xm:f>NOT(ISERROR(SEARCH(Sheet2!$D$8,AL19)))</xm:f>
            <xm:f>Sheet2!$D$8</xm:f>
            <x14:dxf>
              <fill>
                <patternFill>
                  <bgColor rgb="FFFF0000"/>
                </patternFill>
              </fill>
            </x14:dxf>
          </x14:cfRule>
          <x14:cfRule type="containsText" priority="1499" operator="containsText" id="{B7A8406E-3FCF-447B-8C13-E40308C7E038}">
            <xm:f>NOT(ISERROR(SEARCH(Sheet2!$D$7,AL19)))</xm:f>
            <xm:f>Sheet2!$D$7</xm:f>
            <x14:dxf>
              <fill>
                <patternFill>
                  <bgColor rgb="FF00B050"/>
                </patternFill>
              </fill>
            </x14:dxf>
          </x14:cfRule>
          <x14:cfRule type="containsText" priority="1500" operator="containsText" id="{0CDA6F01-1817-421B-B955-BC1A196B45F1}">
            <xm:f>NOT(ISERROR(SEARCH(Sheet2!$D$6,AL19)))</xm:f>
            <xm:f>Sheet2!$D$6</xm:f>
            <x14:dxf>
              <fill>
                <patternFill>
                  <bgColor rgb="FFFFFF00"/>
                </patternFill>
              </fill>
            </x14:dxf>
          </x14:cfRule>
          <x14:cfRule type="containsText" priority="1501" operator="containsText" id="{7EA837AA-C13C-4617-BA25-206A8129C3FD}">
            <xm:f>NOT(ISERROR(SEARCH(Sheet2!$D$5,AL19)))</xm:f>
            <xm:f>Sheet2!$D$5</xm:f>
            <x14:dxf>
              <fill>
                <patternFill>
                  <bgColor rgb="FFFFFF00"/>
                </patternFill>
              </fill>
            </x14:dxf>
          </x14:cfRule>
          <x14:cfRule type="containsText" priority="1502" operator="containsText" id="{ABD77B4B-1729-4FDF-AEF7-8239DCB19AD3}">
            <xm:f>NOT(ISERROR(SEARCH(Sheet2!$D$4,AL19)))</xm:f>
            <xm:f>Sheet2!$D$4</xm:f>
            <x14:dxf>
              <fill>
                <patternFill>
                  <bgColor rgb="FFFF0000"/>
                </patternFill>
              </fill>
            </x14:dxf>
          </x14:cfRule>
          <xm:sqref>AL19</xm:sqref>
        </x14:conditionalFormatting>
        <x14:conditionalFormatting xmlns:xm="http://schemas.microsoft.com/office/excel/2006/main">
          <x14:cfRule type="containsText" priority="1493" operator="containsText" id="{B046C01E-BD46-47E1-953A-D916F8C28A31}">
            <xm:f>NOT(ISERROR(SEARCH(Sheet2!$D$8,AL24)))</xm:f>
            <xm:f>Sheet2!$D$8</xm:f>
            <x14:dxf>
              <fill>
                <patternFill>
                  <bgColor rgb="FFFF0000"/>
                </patternFill>
              </fill>
            </x14:dxf>
          </x14:cfRule>
          <x14:cfRule type="containsText" priority="1494" operator="containsText" id="{1CA2A73E-1B1D-4732-B62C-C3B28A41566B}">
            <xm:f>NOT(ISERROR(SEARCH(Sheet2!$D$7,AL24)))</xm:f>
            <xm:f>Sheet2!$D$7</xm:f>
            <x14:dxf>
              <fill>
                <patternFill>
                  <bgColor rgb="FF00B050"/>
                </patternFill>
              </fill>
            </x14:dxf>
          </x14:cfRule>
          <x14:cfRule type="containsText" priority="1495" operator="containsText" id="{0793A91A-4DC3-4C77-BD77-214DDEEE0F83}">
            <xm:f>NOT(ISERROR(SEARCH(Sheet2!$D$6,AL24)))</xm:f>
            <xm:f>Sheet2!$D$6</xm:f>
            <x14:dxf>
              <fill>
                <patternFill>
                  <bgColor rgb="FFFFFF00"/>
                </patternFill>
              </fill>
            </x14:dxf>
          </x14:cfRule>
          <x14:cfRule type="containsText" priority="1496" operator="containsText" id="{453B9CCA-3C7B-4DAE-AD0C-2AAE3471C349}">
            <xm:f>NOT(ISERROR(SEARCH(Sheet2!$D$5,AL24)))</xm:f>
            <xm:f>Sheet2!$D$5</xm:f>
            <x14:dxf>
              <fill>
                <patternFill>
                  <bgColor rgb="FFFFFF00"/>
                </patternFill>
              </fill>
            </x14:dxf>
          </x14:cfRule>
          <x14:cfRule type="containsText" priority="1497" operator="containsText" id="{39F84546-A9D2-48DE-9519-976AE3CA5CA5}">
            <xm:f>NOT(ISERROR(SEARCH(Sheet2!$D$4,AL24)))</xm:f>
            <xm:f>Sheet2!$D$4</xm:f>
            <x14:dxf>
              <fill>
                <patternFill>
                  <bgColor rgb="FFFF0000"/>
                </patternFill>
              </fill>
            </x14:dxf>
          </x14:cfRule>
          <xm:sqref>AL24</xm:sqref>
        </x14:conditionalFormatting>
        <x14:conditionalFormatting xmlns:xm="http://schemas.microsoft.com/office/excel/2006/main">
          <x14:cfRule type="containsText" priority="1488" operator="containsText" id="{FAC15603-BF19-48DB-82ED-31C760B1186E}">
            <xm:f>NOT(ISERROR(SEARCH(Sheet2!$D$8,AL24)))</xm:f>
            <xm:f>Sheet2!$D$8</xm:f>
            <x14:dxf>
              <fill>
                <patternFill>
                  <bgColor rgb="FFFF0000"/>
                </patternFill>
              </fill>
            </x14:dxf>
          </x14:cfRule>
          <x14:cfRule type="containsText" priority="1489" operator="containsText" id="{6741A9DC-1156-4B37-8078-DD8A819647B5}">
            <xm:f>NOT(ISERROR(SEARCH(Sheet2!$D$7,AL24)))</xm:f>
            <xm:f>Sheet2!$D$7</xm:f>
            <x14:dxf>
              <fill>
                <patternFill>
                  <bgColor rgb="FF00B050"/>
                </patternFill>
              </fill>
            </x14:dxf>
          </x14:cfRule>
          <x14:cfRule type="containsText" priority="1490" operator="containsText" id="{2A47E1EF-A92B-44E4-97DC-B63B2DF694ED}">
            <xm:f>NOT(ISERROR(SEARCH(Sheet2!$D$6,AL24)))</xm:f>
            <xm:f>Sheet2!$D$6</xm:f>
            <x14:dxf>
              <fill>
                <patternFill>
                  <bgColor rgb="FFFFFF00"/>
                </patternFill>
              </fill>
            </x14:dxf>
          </x14:cfRule>
          <x14:cfRule type="containsText" priority="1491" operator="containsText" id="{1A7806FC-E279-45CB-9719-D20DF4B75190}">
            <xm:f>NOT(ISERROR(SEARCH(Sheet2!$D$5,AL24)))</xm:f>
            <xm:f>Sheet2!$D$5</xm:f>
            <x14:dxf>
              <fill>
                <patternFill>
                  <bgColor rgb="FFFFFF00"/>
                </patternFill>
              </fill>
            </x14:dxf>
          </x14:cfRule>
          <x14:cfRule type="containsText" priority="1492" operator="containsText" id="{59CEB2A0-C60C-4E6D-8ABF-5CA05615B55E}">
            <xm:f>NOT(ISERROR(SEARCH(Sheet2!$D$4,AL24)))</xm:f>
            <xm:f>Sheet2!$D$4</xm:f>
            <x14:dxf>
              <fill>
                <patternFill>
                  <bgColor rgb="FFFF0000"/>
                </patternFill>
              </fill>
            </x14:dxf>
          </x14:cfRule>
          <xm:sqref>AL24</xm:sqref>
        </x14:conditionalFormatting>
        <x14:conditionalFormatting xmlns:xm="http://schemas.microsoft.com/office/excel/2006/main">
          <x14:cfRule type="containsText" priority="1483" operator="containsText" id="{560E01CD-7B4F-4A65-8FF3-6E3578403EE5}">
            <xm:f>NOT(ISERROR(SEARCH(Sheet2!$D$8,AL24)))</xm:f>
            <xm:f>Sheet2!$D$8</xm:f>
            <x14:dxf>
              <fill>
                <patternFill>
                  <bgColor rgb="FFFF0000"/>
                </patternFill>
              </fill>
            </x14:dxf>
          </x14:cfRule>
          <x14:cfRule type="containsText" priority="1484" operator="containsText" id="{7FDC26EA-6F56-4CF8-B63C-F477E9593AE0}">
            <xm:f>NOT(ISERROR(SEARCH(Sheet2!$D$7,AL24)))</xm:f>
            <xm:f>Sheet2!$D$7</xm:f>
            <x14:dxf>
              <fill>
                <patternFill>
                  <bgColor rgb="FF00B050"/>
                </patternFill>
              </fill>
            </x14:dxf>
          </x14:cfRule>
          <x14:cfRule type="containsText" priority="1485" operator="containsText" id="{33169DC9-BDAA-4AEC-B3FC-7CD324F0D0AB}">
            <xm:f>NOT(ISERROR(SEARCH(Sheet2!$D$6,AL24)))</xm:f>
            <xm:f>Sheet2!$D$6</xm:f>
            <x14:dxf>
              <fill>
                <patternFill>
                  <bgColor rgb="FFFFFF00"/>
                </patternFill>
              </fill>
            </x14:dxf>
          </x14:cfRule>
          <x14:cfRule type="containsText" priority="1486" operator="containsText" id="{4186735F-1B54-4AAE-A630-9E28F77CEAAD}">
            <xm:f>NOT(ISERROR(SEARCH(Sheet2!$D$5,AL24)))</xm:f>
            <xm:f>Sheet2!$D$5</xm:f>
            <x14:dxf>
              <fill>
                <patternFill>
                  <bgColor rgb="FFFFFF00"/>
                </patternFill>
              </fill>
            </x14:dxf>
          </x14:cfRule>
          <x14:cfRule type="containsText" priority="1487" operator="containsText" id="{D34A6076-57CD-4D69-9AFE-4305DF5BE8F9}">
            <xm:f>NOT(ISERROR(SEARCH(Sheet2!$D$4,AL24)))</xm:f>
            <xm:f>Sheet2!$D$4</xm:f>
            <x14:dxf>
              <fill>
                <patternFill>
                  <bgColor rgb="FFFF0000"/>
                </patternFill>
              </fill>
            </x14:dxf>
          </x14:cfRule>
          <xm:sqref>AL24</xm:sqref>
        </x14:conditionalFormatting>
        <x14:conditionalFormatting xmlns:xm="http://schemas.microsoft.com/office/excel/2006/main">
          <x14:cfRule type="containsText" priority="1478" operator="containsText" id="{F2319989-5393-4791-B2C1-21BF8BBC2F56}">
            <xm:f>NOT(ISERROR(SEARCH(Sheet2!$D$8,AM13)))</xm:f>
            <xm:f>Sheet2!$D$8</xm:f>
            <x14:dxf>
              <fill>
                <patternFill>
                  <bgColor rgb="FFFF0000"/>
                </patternFill>
              </fill>
            </x14:dxf>
          </x14:cfRule>
          <x14:cfRule type="containsText" priority="1479" operator="containsText" id="{6B0409DE-F987-4DAA-A0EA-7060D759C334}">
            <xm:f>NOT(ISERROR(SEARCH(Sheet2!$D$7,AM13)))</xm:f>
            <xm:f>Sheet2!$D$7</xm:f>
            <x14:dxf>
              <fill>
                <patternFill>
                  <bgColor rgb="FF00B050"/>
                </patternFill>
              </fill>
            </x14:dxf>
          </x14:cfRule>
          <x14:cfRule type="containsText" priority="1480" operator="containsText" id="{67E89AA3-F8F8-4BBA-A52C-24E852A4E510}">
            <xm:f>NOT(ISERROR(SEARCH(Sheet2!$D$6,AM13)))</xm:f>
            <xm:f>Sheet2!$D$6</xm:f>
            <x14:dxf>
              <fill>
                <patternFill>
                  <bgColor rgb="FFFFFF00"/>
                </patternFill>
              </fill>
            </x14:dxf>
          </x14:cfRule>
          <x14:cfRule type="containsText" priority="1481" operator="containsText" id="{1A91CA8A-8F85-4918-AF27-727F086A9FA3}">
            <xm:f>NOT(ISERROR(SEARCH(Sheet2!$D$5,AM13)))</xm:f>
            <xm:f>Sheet2!$D$5</xm:f>
            <x14:dxf>
              <fill>
                <patternFill>
                  <bgColor rgb="FFFFFF00"/>
                </patternFill>
              </fill>
            </x14:dxf>
          </x14:cfRule>
          <x14:cfRule type="containsText" priority="1482" operator="containsText" id="{3FEDA0B2-1652-4BD9-803A-B2166FC31CAF}">
            <xm:f>NOT(ISERROR(SEARCH(Sheet2!$D$4,AM13)))</xm:f>
            <xm:f>Sheet2!$D$4</xm:f>
            <x14:dxf>
              <fill>
                <patternFill>
                  <bgColor rgb="FFFF0000"/>
                </patternFill>
              </fill>
            </x14:dxf>
          </x14:cfRule>
          <xm:sqref>AM13</xm:sqref>
        </x14:conditionalFormatting>
        <x14:conditionalFormatting xmlns:xm="http://schemas.microsoft.com/office/excel/2006/main">
          <x14:cfRule type="containsText" priority="1473" operator="containsText" id="{C17DF13F-F552-442D-93C8-4BEF38189A2B}">
            <xm:f>NOT(ISERROR(SEARCH(Sheet2!$D$8,AN13)))</xm:f>
            <xm:f>Sheet2!$D$8</xm:f>
            <x14:dxf>
              <fill>
                <patternFill>
                  <bgColor rgb="FFFF0000"/>
                </patternFill>
              </fill>
            </x14:dxf>
          </x14:cfRule>
          <x14:cfRule type="containsText" priority="1474" operator="containsText" id="{2F9AE475-5EA2-4EFB-A590-52BD0DAD7FA3}">
            <xm:f>NOT(ISERROR(SEARCH(Sheet2!$D$7,AN13)))</xm:f>
            <xm:f>Sheet2!$D$7</xm:f>
            <x14:dxf>
              <fill>
                <patternFill>
                  <bgColor rgb="FF00B050"/>
                </patternFill>
              </fill>
            </x14:dxf>
          </x14:cfRule>
          <x14:cfRule type="containsText" priority="1475" operator="containsText" id="{FA40F88E-3530-4BFE-A6DA-D83A6B6530B2}">
            <xm:f>NOT(ISERROR(SEARCH(Sheet2!$D$6,AN13)))</xm:f>
            <xm:f>Sheet2!$D$6</xm:f>
            <x14:dxf>
              <fill>
                <patternFill>
                  <bgColor rgb="FFFFFF00"/>
                </patternFill>
              </fill>
            </x14:dxf>
          </x14:cfRule>
          <x14:cfRule type="containsText" priority="1476" operator="containsText" id="{68DCB4B0-39A5-4749-A916-B0D678A403F3}">
            <xm:f>NOT(ISERROR(SEARCH(Sheet2!$D$5,AN13)))</xm:f>
            <xm:f>Sheet2!$D$5</xm:f>
            <x14:dxf>
              <fill>
                <patternFill>
                  <bgColor rgb="FFFFFF00"/>
                </patternFill>
              </fill>
            </x14:dxf>
          </x14:cfRule>
          <x14:cfRule type="containsText" priority="1477" operator="containsText" id="{1404AE5A-F94B-4090-AB3F-4333BCD2F363}">
            <xm:f>NOT(ISERROR(SEARCH(Sheet2!$D$4,AN13)))</xm:f>
            <xm:f>Sheet2!$D$4</xm:f>
            <x14:dxf>
              <fill>
                <patternFill>
                  <bgColor rgb="FFFF0000"/>
                </patternFill>
              </fill>
            </x14:dxf>
          </x14:cfRule>
          <xm:sqref>AN13</xm:sqref>
        </x14:conditionalFormatting>
        <x14:conditionalFormatting xmlns:xm="http://schemas.microsoft.com/office/excel/2006/main">
          <x14:cfRule type="containsText" priority="1468" operator="containsText" id="{B4B6EA93-B7F2-4C4D-87B5-B53534B4AB86}">
            <xm:f>NOT(ISERROR(SEARCH(Sheet2!$D$8,AO5)))</xm:f>
            <xm:f>Sheet2!$D$8</xm:f>
            <x14:dxf>
              <fill>
                <patternFill>
                  <bgColor rgb="FFFF0000"/>
                </patternFill>
              </fill>
            </x14:dxf>
          </x14:cfRule>
          <x14:cfRule type="containsText" priority="1469" operator="containsText" id="{85A81549-B621-4E03-9CC3-F930738C28CF}">
            <xm:f>NOT(ISERROR(SEARCH(Sheet2!$D$7,AO5)))</xm:f>
            <xm:f>Sheet2!$D$7</xm:f>
            <x14:dxf>
              <fill>
                <patternFill>
                  <bgColor rgb="FF00B050"/>
                </patternFill>
              </fill>
            </x14:dxf>
          </x14:cfRule>
          <x14:cfRule type="containsText" priority="1470" operator="containsText" id="{412FD32E-4A2E-46B7-AB04-925319EA74F6}">
            <xm:f>NOT(ISERROR(SEARCH(Sheet2!$D$6,AO5)))</xm:f>
            <xm:f>Sheet2!$D$6</xm:f>
            <x14:dxf>
              <fill>
                <patternFill>
                  <bgColor rgb="FFFFFF00"/>
                </patternFill>
              </fill>
            </x14:dxf>
          </x14:cfRule>
          <x14:cfRule type="containsText" priority="1471" operator="containsText" id="{315E4C44-7272-48A3-8CE1-9C364458CBD3}">
            <xm:f>NOT(ISERROR(SEARCH(Sheet2!$D$5,AO5)))</xm:f>
            <xm:f>Sheet2!$D$5</xm:f>
            <x14:dxf>
              <fill>
                <patternFill>
                  <bgColor rgb="FFFFFF00"/>
                </patternFill>
              </fill>
            </x14:dxf>
          </x14:cfRule>
          <x14:cfRule type="containsText" priority="1472" operator="containsText" id="{B3067247-5E41-4B38-97AF-ADF03AB71A51}">
            <xm:f>NOT(ISERROR(SEARCH(Sheet2!$D$4,AO5)))</xm:f>
            <xm:f>Sheet2!$D$4</xm:f>
            <x14:dxf>
              <fill>
                <patternFill>
                  <bgColor rgb="FFFF0000"/>
                </patternFill>
              </fill>
            </x14:dxf>
          </x14:cfRule>
          <xm:sqref>AO5:AO12 AO14:AO19 AO24</xm:sqref>
        </x14:conditionalFormatting>
        <x14:conditionalFormatting xmlns:xm="http://schemas.microsoft.com/office/excel/2006/main">
          <x14:cfRule type="containsText" priority="1463" operator="containsText" id="{09CBE5E6-08CB-4E74-8223-73D6EC4B4C74}">
            <xm:f>NOT(ISERROR(SEARCH(Sheet2!$D$8,AO13)))</xm:f>
            <xm:f>Sheet2!$D$8</xm:f>
            <x14:dxf>
              <fill>
                <patternFill>
                  <bgColor rgb="FFFF0000"/>
                </patternFill>
              </fill>
            </x14:dxf>
          </x14:cfRule>
          <x14:cfRule type="containsText" priority="1464" operator="containsText" id="{B8A7041D-C00C-4DA1-995D-D674BA3F474E}">
            <xm:f>NOT(ISERROR(SEARCH(Sheet2!$D$7,AO13)))</xm:f>
            <xm:f>Sheet2!$D$7</xm:f>
            <x14:dxf>
              <fill>
                <patternFill>
                  <bgColor rgb="FF00B050"/>
                </patternFill>
              </fill>
            </x14:dxf>
          </x14:cfRule>
          <x14:cfRule type="containsText" priority="1465" operator="containsText" id="{13C27AFD-8C09-44C4-B6A5-BDE415E529D6}">
            <xm:f>NOT(ISERROR(SEARCH(Sheet2!$D$6,AO13)))</xm:f>
            <xm:f>Sheet2!$D$6</xm:f>
            <x14:dxf>
              <fill>
                <patternFill>
                  <bgColor rgb="FFFFFF00"/>
                </patternFill>
              </fill>
            </x14:dxf>
          </x14:cfRule>
          <x14:cfRule type="containsText" priority="1466" operator="containsText" id="{D8389FCC-268F-4498-8232-A0F9B86D089F}">
            <xm:f>NOT(ISERROR(SEARCH(Sheet2!$D$5,AO13)))</xm:f>
            <xm:f>Sheet2!$D$5</xm:f>
            <x14:dxf>
              <fill>
                <patternFill>
                  <bgColor rgb="FFFFFF00"/>
                </patternFill>
              </fill>
            </x14:dxf>
          </x14:cfRule>
          <x14:cfRule type="containsText" priority="1467" operator="containsText" id="{1330F177-F05F-4492-A05A-ED1A611B4B6B}">
            <xm:f>NOT(ISERROR(SEARCH(Sheet2!$D$4,AO13)))</xm:f>
            <xm:f>Sheet2!$D$4</xm:f>
            <x14:dxf>
              <fill>
                <patternFill>
                  <bgColor rgb="FFFF0000"/>
                </patternFill>
              </fill>
            </x14:dxf>
          </x14:cfRule>
          <xm:sqref>AO13</xm:sqref>
        </x14:conditionalFormatting>
        <x14:conditionalFormatting xmlns:xm="http://schemas.microsoft.com/office/excel/2006/main">
          <x14:cfRule type="containsText" priority="1458" operator="containsText" id="{38EBCC96-467C-49FF-A583-46A75A64BC9E}">
            <xm:f>NOT(ISERROR(SEARCH(Sheet2!$D$8,AP5)))</xm:f>
            <xm:f>Sheet2!$D$8</xm:f>
            <x14:dxf>
              <fill>
                <patternFill>
                  <bgColor rgb="FFFF0000"/>
                </patternFill>
              </fill>
            </x14:dxf>
          </x14:cfRule>
          <x14:cfRule type="containsText" priority="1459" operator="containsText" id="{545552F3-79C8-42D3-9390-26836D5726E2}">
            <xm:f>NOT(ISERROR(SEARCH(Sheet2!$D$7,AP5)))</xm:f>
            <xm:f>Sheet2!$D$7</xm:f>
            <x14:dxf>
              <fill>
                <patternFill>
                  <bgColor rgb="FF00B050"/>
                </patternFill>
              </fill>
            </x14:dxf>
          </x14:cfRule>
          <x14:cfRule type="containsText" priority="1460" operator="containsText" id="{74F7396F-CA0B-48BF-919F-714A36595B9E}">
            <xm:f>NOT(ISERROR(SEARCH(Sheet2!$D$6,AP5)))</xm:f>
            <xm:f>Sheet2!$D$6</xm:f>
            <x14:dxf>
              <fill>
                <patternFill>
                  <bgColor rgb="FFFFFF00"/>
                </patternFill>
              </fill>
            </x14:dxf>
          </x14:cfRule>
          <x14:cfRule type="containsText" priority="1461" operator="containsText" id="{89A1F7FD-63BE-4138-AA2D-5EF3A84DB2D5}">
            <xm:f>NOT(ISERROR(SEARCH(Sheet2!$D$5,AP5)))</xm:f>
            <xm:f>Sheet2!$D$5</xm:f>
            <x14:dxf>
              <fill>
                <patternFill>
                  <bgColor rgb="FFFFFF00"/>
                </patternFill>
              </fill>
            </x14:dxf>
          </x14:cfRule>
          <x14:cfRule type="containsText" priority="1462" operator="containsText" id="{B3C519E6-0486-4280-95AF-347398498747}">
            <xm:f>NOT(ISERROR(SEARCH(Sheet2!$D$4,AP5)))</xm:f>
            <xm:f>Sheet2!$D$4</xm:f>
            <x14:dxf>
              <fill>
                <patternFill>
                  <bgColor rgb="FFFF0000"/>
                </patternFill>
              </fill>
            </x14:dxf>
          </x14:cfRule>
          <xm:sqref>AP5:AP12 AP14:AP19 AP24</xm:sqref>
        </x14:conditionalFormatting>
        <x14:conditionalFormatting xmlns:xm="http://schemas.microsoft.com/office/excel/2006/main">
          <x14:cfRule type="containsText" priority="1453" operator="containsText" id="{756050E6-071F-4B51-A957-D2258CA2D485}">
            <xm:f>NOT(ISERROR(SEARCH(Sheet2!$D$8,AP13)))</xm:f>
            <xm:f>Sheet2!$D$8</xm:f>
            <x14:dxf>
              <fill>
                <patternFill>
                  <bgColor rgb="FFFF0000"/>
                </patternFill>
              </fill>
            </x14:dxf>
          </x14:cfRule>
          <x14:cfRule type="containsText" priority="1454" operator="containsText" id="{C3294367-1B53-4E8F-A162-6C9033565281}">
            <xm:f>NOT(ISERROR(SEARCH(Sheet2!$D$7,AP13)))</xm:f>
            <xm:f>Sheet2!$D$7</xm:f>
            <x14:dxf>
              <fill>
                <patternFill>
                  <bgColor rgb="FF00B050"/>
                </patternFill>
              </fill>
            </x14:dxf>
          </x14:cfRule>
          <x14:cfRule type="containsText" priority="1455" operator="containsText" id="{CE0A50C8-8874-40AF-828E-E07A01B8A13F}">
            <xm:f>NOT(ISERROR(SEARCH(Sheet2!$D$6,AP13)))</xm:f>
            <xm:f>Sheet2!$D$6</xm:f>
            <x14:dxf>
              <fill>
                <patternFill>
                  <bgColor rgb="FFFFFF00"/>
                </patternFill>
              </fill>
            </x14:dxf>
          </x14:cfRule>
          <x14:cfRule type="containsText" priority="1456" operator="containsText" id="{1CE9D3C7-8E4C-4A13-AE74-5C9AF88F81FC}">
            <xm:f>NOT(ISERROR(SEARCH(Sheet2!$D$5,AP13)))</xm:f>
            <xm:f>Sheet2!$D$5</xm:f>
            <x14:dxf>
              <fill>
                <patternFill>
                  <bgColor rgb="FFFFFF00"/>
                </patternFill>
              </fill>
            </x14:dxf>
          </x14:cfRule>
          <x14:cfRule type="containsText" priority="1457" operator="containsText" id="{819E2BDD-3139-464D-B9D2-D4C25C52B235}">
            <xm:f>NOT(ISERROR(SEARCH(Sheet2!$D$4,AP13)))</xm:f>
            <xm:f>Sheet2!$D$4</xm:f>
            <x14:dxf>
              <fill>
                <patternFill>
                  <bgColor rgb="FFFF0000"/>
                </patternFill>
              </fill>
            </x14:dxf>
          </x14:cfRule>
          <xm:sqref>AP13</xm:sqref>
        </x14:conditionalFormatting>
        <x14:conditionalFormatting xmlns:xm="http://schemas.microsoft.com/office/excel/2006/main">
          <x14:cfRule type="containsText" priority="1448" operator="containsText" id="{5F4C9841-52B2-461B-B95D-44E23DC1D20E}">
            <xm:f>NOT(ISERROR(SEARCH(Sheet2!$D$8,AQ5)))</xm:f>
            <xm:f>Sheet2!$D$8</xm:f>
            <x14:dxf>
              <fill>
                <patternFill>
                  <bgColor rgb="FFFF0000"/>
                </patternFill>
              </fill>
            </x14:dxf>
          </x14:cfRule>
          <x14:cfRule type="containsText" priority="1449" operator="containsText" id="{8C3621AF-B8A8-4D7F-9428-FD642ED45D76}">
            <xm:f>NOT(ISERROR(SEARCH(Sheet2!$D$7,AQ5)))</xm:f>
            <xm:f>Sheet2!$D$7</xm:f>
            <x14:dxf>
              <fill>
                <patternFill>
                  <bgColor rgb="FF00B050"/>
                </patternFill>
              </fill>
            </x14:dxf>
          </x14:cfRule>
          <x14:cfRule type="containsText" priority="1450" operator="containsText" id="{F7A93C41-4E86-4B08-A090-120E665B74DF}">
            <xm:f>NOT(ISERROR(SEARCH(Sheet2!$D$6,AQ5)))</xm:f>
            <xm:f>Sheet2!$D$6</xm:f>
            <x14:dxf>
              <fill>
                <patternFill>
                  <bgColor rgb="FFFFFF00"/>
                </patternFill>
              </fill>
            </x14:dxf>
          </x14:cfRule>
          <x14:cfRule type="containsText" priority="1451" operator="containsText" id="{E9725898-2CF2-4ABF-A3BC-A4AA973F7044}">
            <xm:f>NOT(ISERROR(SEARCH(Sheet2!$D$5,AQ5)))</xm:f>
            <xm:f>Sheet2!$D$5</xm:f>
            <x14:dxf>
              <fill>
                <patternFill>
                  <bgColor rgb="FFFFFF00"/>
                </patternFill>
              </fill>
            </x14:dxf>
          </x14:cfRule>
          <x14:cfRule type="containsText" priority="1452" operator="containsText" id="{C75D3D11-DA5E-4954-8E2E-72D11DA7D605}">
            <xm:f>NOT(ISERROR(SEARCH(Sheet2!$D$4,AQ5)))</xm:f>
            <xm:f>Sheet2!$D$4</xm:f>
            <x14:dxf>
              <fill>
                <patternFill>
                  <bgColor rgb="FFFF0000"/>
                </patternFill>
              </fill>
            </x14:dxf>
          </x14:cfRule>
          <xm:sqref>AQ5:AQ12 AQ14:AQ19 AQ24</xm:sqref>
        </x14:conditionalFormatting>
        <x14:conditionalFormatting xmlns:xm="http://schemas.microsoft.com/office/excel/2006/main">
          <x14:cfRule type="containsText" priority="1443" operator="containsText" id="{46098DB9-9CFC-414C-8DB9-54D1F367EB5A}">
            <xm:f>NOT(ISERROR(SEARCH(Sheet2!$D$8,AQ13)))</xm:f>
            <xm:f>Sheet2!$D$8</xm:f>
            <x14:dxf>
              <fill>
                <patternFill>
                  <bgColor rgb="FFFF0000"/>
                </patternFill>
              </fill>
            </x14:dxf>
          </x14:cfRule>
          <x14:cfRule type="containsText" priority="1444" operator="containsText" id="{C70F1F57-79C1-4CD3-8F07-E921CD440463}">
            <xm:f>NOT(ISERROR(SEARCH(Sheet2!$D$7,AQ13)))</xm:f>
            <xm:f>Sheet2!$D$7</xm:f>
            <x14:dxf>
              <fill>
                <patternFill>
                  <bgColor rgb="FF00B050"/>
                </patternFill>
              </fill>
            </x14:dxf>
          </x14:cfRule>
          <x14:cfRule type="containsText" priority="1445" operator="containsText" id="{802E4AA2-4B5B-46D4-835B-A1076B21325D}">
            <xm:f>NOT(ISERROR(SEARCH(Sheet2!$D$6,AQ13)))</xm:f>
            <xm:f>Sheet2!$D$6</xm:f>
            <x14:dxf>
              <fill>
                <patternFill>
                  <bgColor rgb="FFFFFF00"/>
                </patternFill>
              </fill>
            </x14:dxf>
          </x14:cfRule>
          <x14:cfRule type="containsText" priority="1446" operator="containsText" id="{4FD7D893-49D2-4A15-BB6A-581A75DC53A3}">
            <xm:f>NOT(ISERROR(SEARCH(Sheet2!$D$5,AQ13)))</xm:f>
            <xm:f>Sheet2!$D$5</xm:f>
            <x14:dxf>
              <fill>
                <patternFill>
                  <bgColor rgb="FFFFFF00"/>
                </patternFill>
              </fill>
            </x14:dxf>
          </x14:cfRule>
          <x14:cfRule type="containsText" priority="1447" operator="containsText" id="{646E3840-832A-4492-B7D8-53707117482A}">
            <xm:f>NOT(ISERROR(SEARCH(Sheet2!$D$4,AQ13)))</xm:f>
            <xm:f>Sheet2!$D$4</xm:f>
            <x14:dxf>
              <fill>
                <patternFill>
                  <bgColor rgb="FFFF0000"/>
                </patternFill>
              </fill>
            </x14:dxf>
          </x14:cfRule>
          <xm:sqref>AQ13</xm:sqref>
        </x14:conditionalFormatting>
        <x14:conditionalFormatting xmlns:xm="http://schemas.microsoft.com/office/excel/2006/main">
          <x14:cfRule type="containsText" priority="1438" operator="containsText" id="{024A1E02-7542-4E24-B4D8-4ECF6BE2464B}">
            <xm:f>NOT(ISERROR(SEARCH(Sheet2!$D$8,AR5)))</xm:f>
            <xm:f>Sheet2!$D$8</xm:f>
            <x14:dxf>
              <fill>
                <patternFill>
                  <bgColor rgb="FFFF0000"/>
                </patternFill>
              </fill>
            </x14:dxf>
          </x14:cfRule>
          <x14:cfRule type="containsText" priority="1439" operator="containsText" id="{72D22A16-B015-43C0-B851-BD6C58ACE637}">
            <xm:f>NOT(ISERROR(SEARCH(Sheet2!$D$7,AR5)))</xm:f>
            <xm:f>Sheet2!$D$7</xm:f>
            <x14:dxf>
              <fill>
                <patternFill>
                  <bgColor rgb="FF00B050"/>
                </patternFill>
              </fill>
            </x14:dxf>
          </x14:cfRule>
          <x14:cfRule type="containsText" priority="1440" operator="containsText" id="{843E7F06-68EB-42C9-8FB8-12F697EEEDE6}">
            <xm:f>NOT(ISERROR(SEARCH(Sheet2!$D$6,AR5)))</xm:f>
            <xm:f>Sheet2!$D$6</xm:f>
            <x14:dxf>
              <fill>
                <patternFill>
                  <bgColor rgb="FFFFFF00"/>
                </patternFill>
              </fill>
            </x14:dxf>
          </x14:cfRule>
          <x14:cfRule type="containsText" priority="1441" operator="containsText" id="{D30BA9C3-ADD7-426D-AAA3-1C2B7CB69AD0}">
            <xm:f>NOT(ISERROR(SEARCH(Sheet2!$D$5,AR5)))</xm:f>
            <xm:f>Sheet2!$D$5</xm:f>
            <x14:dxf>
              <fill>
                <patternFill>
                  <bgColor rgb="FFFFFF00"/>
                </patternFill>
              </fill>
            </x14:dxf>
          </x14:cfRule>
          <x14:cfRule type="containsText" priority="1442" operator="containsText" id="{48A978F1-A495-4016-A21B-D065BE4AE4CB}">
            <xm:f>NOT(ISERROR(SEARCH(Sheet2!$D$4,AR5)))</xm:f>
            <xm:f>Sheet2!$D$4</xm:f>
            <x14:dxf>
              <fill>
                <patternFill>
                  <bgColor rgb="FFFF0000"/>
                </patternFill>
              </fill>
            </x14:dxf>
          </x14:cfRule>
          <xm:sqref>AR5:AR12 AR14:AR19 AR24</xm:sqref>
        </x14:conditionalFormatting>
        <x14:conditionalFormatting xmlns:xm="http://schemas.microsoft.com/office/excel/2006/main">
          <x14:cfRule type="containsText" priority="1433" operator="containsText" id="{12E47C3E-F8D1-4165-AA99-7DA554B85A2B}">
            <xm:f>NOT(ISERROR(SEARCH(Sheet2!$D$8,AR13)))</xm:f>
            <xm:f>Sheet2!$D$8</xm:f>
            <x14:dxf>
              <fill>
                <patternFill>
                  <bgColor rgb="FFFF0000"/>
                </patternFill>
              </fill>
            </x14:dxf>
          </x14:cfRule>
          <x14:cfRule type="containsText" priority="1434" operator="containsText" id="{05502C06-5E5B-4992-B7EC-467A1818BEDE}">
            <xm:f>NOT(ISERROR(SEARCH(Sheet2!$D$7,AR13)))</xm:f>
            <xm:f>Sheet2!$D$7</xm:f>
            <x14:dxf>
              <fill>
                <patternFill>
                  <bgColor rgb="FF00B050"/>
                </patternFill>
              </fill>
            </x14:dxf>
          </x14:cfRule>
          <x14:cfRule type="containsText" priority="1435" operator="containsText" id="{0F75FD82-4B04-4051-AA34-710539DDB502}">
            <xm:f>NOT(ISERROR(SEARCH(Sheet2!$D$6,AR13)))</xm:f>
            <xm:f>Sheet2!$D$6</xm:f>
            <x14:dxf>
              <fill>
                <patternFill>
                  <bgColor rgb="FFFFFF00"/>
                </patternFill>
              </fill>
            </x14:dxf>
          </x14:cfRule>
          <x14:cfRule type="containsText" priority="1436" operator="containsText" id="{F98A2AC3-CC27-4DB1-B94E-842E336D8A08}">
            <xm:f>NOT(ISERROR(SEARCH(Sheet2!$D$5,AR13)))</xm:f>
            <xm:f>Sheet2!$D$5</xm:f>
            <x14:dxf>
              <fill>
                <patternFill>
                  <bgColor rgb="FFFFFF00"/>
                </patternFill>
              </fill>
            </x14:dxf>
          </x14:cfRule>
          <x14:cfRule type="containsText" priority="1437" operator="containsText" id="{958FA56D-1EB1-48C6-B48D-CA64B8C635A4}">
            <xm:f>NOT(ISERROR(SEARCH(Sheet2!$D$4,AR13)))</xm:f>
            <xm:f>Sheet2!$D$4</xm:f>
            <x14:dxf>
              <fill>
                <patternFill>
                  <bgColor rgb="FFFF0000"/>
                </patternFill>
              </fill>
            </x14:dxf>
          </x14:cfRule>
          <xm:sqref>AR13</xm:sqref>
        </x14:conditionalFormatting>
        <x14:conditionalFormatting xmlns:xm="http://schemas.microsoft.com/office/excel/2006/main">
          <x14:cfRule type="containsText" priority="1428" operator="containsText" id="{4F6CA61A-8077-4858-9171-D4BB3A1EF479}">
            <xm:f>NOT(ISERROR(SEARCH(Sheet2!$D$8,AZ5)))</xm:f>
            <xm:f>Sheet2!$D$8</xm:f>
            <x14:dxf>
              <fill>
                <patternFill>
                  <bgColor rgb="FFFF0000"/>
                </patternFill>
              </fill>
            </x14:dxf>
          </x14:cfRule>
          <x14:cfRule type="containsText" priority="1429" operator="containsText" id="{4EA508CE-F285-47FF-B794-DB6B790D70E5}">
            <xm:f>NOT(ISERROR(SEARCH(Sheet2!$D$7,AZ5)))</xm:f>
            <xm:f>Sheet2!$D$7</xm:f>
            <x14:dxf>
              <fill>
                <patternFill>
                  <bgColor rgb="FF00B050"/>
                </patternFill>
              </fill>
            </x14:dxf>
          </x14:cfRule>
          <x14:cfRule type="containsText" priority="1430" operator="containsText" id="{B3A93138-AA6D-43B1-A5DF-17F49DCF0BEA}">
            <xm:f>NOT(ISERROR(SEARCH(Sheet2!$D$6,AZ5)))</xm:f>
            <xm:f>Sheet2!$D$6</xm:f>
            <x14:dxf>
              <fill>
                <patternFill>
                  <bgColor rgb="FFFFFF00"/>
                </patternFill>
              </fill>
            </x14:dxf>
          </x14:cfRule>
          <x14:cfRule type="containsText" priority="1431" operator="containsText" id="{930E705F-0969-47B2-86A2-19E1C385F42F}">
            <xm:f>NOT(ISERROR(SEARCH(Sheet2!$D$5,AZ5)))</xm:f>
            <xm:f>Sheet2!$D$5</xm:f>
            <x14:dxf>
              <fill>
                <patternFill>
                  <bgColor rgb="FFFFFF00"/>
                </patternFill>
              </fill>
            </x14:dxf>
          </x14:cfRule>
          <x14:cfRule type="containsText" priority="1432" operator="containsText" id="{5EAC8CD3-5496-47DC-BFDD-4021D62F74CE}">
            <xm:f>NOT(ISERROR(SEARCH(Sheet2!$D$4,AZ5)))</xm:f>
            <xm:f>Sheet2!$D$4</xm:f>
            <x14:dxf>
              <fill>
                <patternFill>
                  <bgColor rgb="FFFF0000"/>
                </patternFill>
              </fill>
            </x14:dxf>
          </x14:cfRule>
          <xm:sqref>AZ5:AZ19 AZ24</xm:sqref>
        </x14:conditionalFormatting>
        <x14:conditionalFormatting xmlns:xm="http://schemas.microsoft.com/office/excel/2006/main">
          <x14:cfRule type="containsText" priority="1423" operator="containsText" id="{40C2A42C-3F60-4827-A49C-3F825E43B895}">
            <xm:f>NOT(ISERROR(SEARCH(Sheet2!$D$8,BA5)))</xm:f>
            <xm:f>Sheet2!$D$8</xm:f>
            <x14:dxf>
              <fill>
                <patternFill>
                  <bgColor rgb="FFFF0000"/>
                </patternFill>
              </fill>
            </x14:dxf>
          </x14:cfRule>
          <x14:cfRule type="containsText" priority="1424" operator="containsText" id="{A85A333E-4B52-49AC-B9D7-A0A11F0867D6}">
            <xm:f>NOT(ISERROR(SEARCH(Sheet2!$D$7,BA5)))</xm:f>
            <xm:f>Sheet2!$D$7</xm:f>
            <x14:dxf>
              <fill>
                <patternFill>
                  <bgColor rgb="FF00B050"/>
                </patternFill>
              </fill>
            </x14:dxf>
          </x14:cfRule>
          <x14:cfRule type="containsText" priority="1425" operator="containsText" id="{0C4049E2-9605-4015-8C47-410FBFCE6AC5}">
            <xm:f>NOT(ISERROR(SEARCH(Sheet2!$D$6,BA5)))</xm:f>
            <xm:f>Sheet2!$D$6</xm:f>
            <x14:dxf>
              <fill>
                <patternFill>
                  <bgColor rgb="FFFFFF00"/>
                </patternFill>
              </fill>
            </x14:dxf>
          </x14:cfRule>
          <x14:cfRule type="containsText" priority="1426" operator="containsText" id="{0DC19642-4FE9-47A4-975D-E233CF1AE125}">
            <xm:f>NOT(ISERROR(SEARCH(Sheet2!$D$5,BA5)))</xm:f>
            <xm:f>Sheet2!$D$5</xm:f>
            <x14:dxf>
              <fill>
                <patternFill>
                  <bgColor rgb="FFFFFF00"/>
                </patternFill>
              </fill>
            </x14:dxf>
          </x14:cfRule>
          <x14:cfRule type="containsText" priority="1427" operator="containsText" id="{46A51955-2A22-4FCD-B065-570A3D021579}">
            <xm:f>NOT(ISERROR(SEARCH(Sheet2!$D$4,BA5)))</xm:f>
            <xm:f>Sheet2!$D$4</xm:f>
            <x14:dxf>
              <fill>
                <patternFill>
                  <bgColor rgb="FFFF0000"/>
                </patternFill>
              </fill>
            </x14:dxf>
          </x14:cfRule>
          <xm:sqref>BA5:BA19 BA24</xm:sqref>
        </x14:conditionalFormatting>
        <x14:conditionalFormatting xmlns:xm="http://schemas.microsoft.com/office/excel/2006/main">
          <x14:cfRule type="containsText" priority="1418" operator="containsText" id="{060E192E-D9A2-4EAF-8A55-BA798990C6DF}">
            <xm:f>NOT(ISERROR(SEARCH(Sheet2!$D$8,BB5)))</xm:f>
            <xm:f>Sheet2!$D$8</xm:f>
            <x14:dxf>
              <fill>
                <patternFill>
                  <bgColor rgb="FFFF0000"/>
                </patternFill>
              </fill>
            </x14:dxf>
          </x14:cfRule>
          <x14:cfRule type="containsText" priority="1419" operator="containsText" id="{C38A6D03-CAF6-4265-BCFB-96E0A73E8D5F}">
            <xm:f>NOT(ISERROR(SEARCH(Sheet2!$D$7,BB5)))</xm:f>
            <xm:f>Sheet2!$D$7</xm:f>
            <x14:dxf>
              <fill>
                <patternFill>
                  <bgColor rgb="FF00B050"/>
                </patternFill>
              </fill>
            </x14:dxf>
          </x14:cfRule>
          <x14:cfRule type="containsText" priority="1420" operator="containsText" id="{EDCD6AD9-95A5-4AE4-BF84-409E7A72B3DB}">
            <xm:f>NOT(ISERROR(SEARCH(Sheet2!$D$6,BB5)))</xm:f>
            <xm:f>Sheet2!$D$6</xm:f>
            <x14:dxf>
              <fill>
                <patternFill>
                  <bgColor rgb="FFFFFF00"/>
                </patternFill>
              </fill>
            </x14:dxf>
          </x14:cfRule>
          <x14:cfRule type="containsText" priority="1421" operator="containsText" id="{087D75C8-4F6E-4745-990B-75E054D769E0}">
            <xm:f>NOT(ISERROR(SEARCH(Sheet2!$D$5,BB5)))</xm:f>
            <xm:f>Sheet2!$D$5</xm:f>
            <x14:dxf>
              <fill>
                <patternFill>
                  <bgColor rgb="FFFFFF00"/>
                </patternFill>
              </fill>
            </x14:dxf>
          </x14:cfRule>
          <x14:cfRule type="containsText" priority="1422" operator="containsText" id="{7BC80A62-D902-4A76-BDE6-12127F44C1D8}">
            <xm:f>NOT(ISERROR(SEARCH(Sheet2!$D$4,BB5)))</xm:f>
            <xm:f>Sheet2!$D$4</xm:f>
            <x14:dxf>
              <fill>
                <patternFill>
                  <bgColor rgb="FFFF0000"/>
                </patternFill>
              </fill>
            </x14:dxf>
          </x14:cfRule>
          <xm:sqref>BB5:BB19 BB24</xm:sqref>
        </x14:conditionalFormatting>
        <x14:conditionalFormatting xmlns:xm="http://schemas.microsoft.com/office/excel/2006/main">
          <x14:cfRule type="containsText" priority="1413" operator="containsText" id="{1D37254C-E069-44D2-B6C7-9C477685617A}">
            <xm:f>NOT(ISERROR(SEARCH(Sheet2!$D$8,BC5)))</xm:f>
            <xm:f>Sheet2!$D$8</xm:f>
            <x14:dxf>
              <fill>
                <patternFill>
                  <bgColor rgb="FFFF0000"/>
                </patternFill>
              </fill>
            </x14:dxf>
          </x14:cfRule>
          <x14:cfRule type="containsText" priority="1414" operator="containsText" id="{2B2AFFC5-4AA9-4948-BD7D-6D3F8F245BC4}">
            <xm:f>NOT(ISERROR(SEARCH(Sheet2!$D$7,BC5)))</xm:f>
            <xm:f>Sheet2!$D$7</xm:f>
            <x14:dxf>
              <fill>
                <patternFill>
                  <bgColor rgb="FF00B050"/>
                </patternFill>
              </fill>
            </x14:dxf>
          </x14:cfRule>
          <x14:cfRule type="containsText" priority="1415" operator="containsText" id="{9B4EEFBC-DE85-42A0-B11F-59784780B0E4}">
            <xm:f>NOT(ISERROR(SEARCH(Sheet2!$D$6,BC5)))</xm:f>
            <xm:f>Sheet2!$D$6</xm:f>
            <x14:dxf>
              <fill>
                <patternFill>
                  <bgColor rgb="FFFFFF00"/>
                </patternFill>
              </fill>
            </x14:dxf>
          </x14:cfRule>
          <x14:cfRule type="containsText" priority="1416" operator="containsText" id="{2D9D3BF3-BA5C-4596-89A0-1B4E4A617668}">
            <xm:f>NOT(ISERROR(SEARCH(Sheet2!$D$5,BC5)))</xm:f>
            <xm:f>Sheet2!$D$5</xm:f>
            <x14:dxf>
              <fill>
                <patternFill>
                  <bgColor rgb="FFFFFF00"/>
                </patternFill>
              </fill>
            </x14:dxf>
          </x14:cfRule>
          <x14:cfRule type="containsText" priority="1417" operator="containsText" id="{E1E7CFC7-BF3A-4DA3-8449-F9415CEB0DA0}">
            <xm:f>NOT(ISERROR(SEARCH(Sheet2!$D$4,BC5)))</xm:f>
            <xm:f>Sheet2!$D$4</xm:f>
            <x14:dxf>
              <fill>
                <patternFill>
                  <bgColor rgb="FFFF0000"/>
                </patternFill>
              </fill>
            </x14:dxf>
          </x14:cfRule>
          <xm:sqref>BC5:BC19 BC24</xm:sqref>
        </x14:conditionalFormatting>
        <x14:conditionalFormatting xmlns:xm="http://schemas.microsoft.com/office/excel/2006/main">
          <x14:cfRule type="cellIs" priority="1407" operator="lessThan" id="{B087CA1A-9C93-4F92-9497-2F424EC0879C}">
            <xm:f>Sheet2!$F$2</xm:f>
            <x14:dxf>
              <fill>
                <patternFill>
                  <bgColor rgb="FFFF0000"/>
                </patternFill>
              </fill>
            </x14:dxf>
          </x14:cfRule>
          <xm:sqref>S20</xm:sqref>
        </x14:conditionalFormatting>
        <x14:conditionalFormatting xmlns:xm="http://schemas.microsoft.com/office/excel/2006/main">
          <x14:cfRule type="containsText" priority="1401" operator="containsText" id="{26EA5DDB-5A55-4264-90FC-B99E5F50C006}">
            <xm:f>NOT(ISERROR(SEARCH(Sheet2!$D$8,W20)))</xm:f>
            <xm:f>Sheet2!$D$8</xm:f>
            <x14:dxf>
              <fill>
                <patternFill>
                  <bgColor rgb="FFFF0000"/>
                </patternFill>
              </fill>
            </x14:dxf>
          </x14:cfRule>
          <x14:cfRule type="containsText" priority="1402" operator="containsText" id="{8C87FCE5-0AC4-4211-9599-15791712D586}">
            <xm:f>NOT(ISERROR(SEARCH(Sheet2!$D$7,W20)))</xm:f>
            <xm:f>Sheet2!$D$7</xm:f>
            <x14:dxf>
              <fill>
                <patternFill>
                  <bgColor rgb="FF00B050"/>
                </patternFill>
              </fill>
            </x14:dxf>
          </x14:cfRule>
          <x14:cfRule type="containsText" priority="1403" operator="containsText" id="{C05517FE-A3ED-4373-8083-4E536959E8B3}">
            <xm:f>NOT(ISERROR(SEARCH(Sheet2!$D$6,W20)))</xm:f>
            <xm:f>Sheet2!$D$6</xm:f>
            <x14:dxf>
              <fill>
                <patternFill>
                  <bgColor rgb="FFFFFF00"/>
                </patternFill>
              </fill>
            </x14:dxf>
          </x14:cfRule>
          <x14:cfRule type="containsText" priority="1404" operator="containsText" id="{35227598-C9CA-49A9-889D-46B0A223DA36}">
            <xm:f>NOT(ISERROR(SEARCH(Sheet2!$D$5,W20)))</xm:f>
            <xm:f>Sheet2!$D$5</xm:f>
            <x14:dxf>
              <fill>
                <patternFill>
                  <bgColor rgb="FFFFFF00"/>
                </patternFill>
              </fill>
            </x14:dxf>
          </x14:cfRule>
          <x14:cfRule type="containsText" priority="1405" operator="containsText" id="{DC6755FD-8328-4894-8189-CB85EE384C6C}">
            <xm:f>NOT(ISERROR(SEARCH(Sheet2!$D$4,W20)))</xm:f>
            <xm:f>Sheet2!$D$4</xm:f>
            <x14:dxf>
              <fill>
                <patternFill>
                  <bgColor rgb="FFFF0000"/>
                </patternFill>
              </fill>
            </x14:dxf>
          </x14:cfRule>
          <xm:sqref>W20:AC20</xm:sqref>
        </x14:conditionalFormatting>
        <x14:conditionalFormatting xmlns:xm="http://schemas.microsoft.com/office/excel/2006/main">
          <x14:cfRule type="containsText" priority="1396" operator="containsText" id="{5AD0FF03-E5BF-47D8-AEB8-DF37E2AB203E}">
            <xm:f>NOT(ISERROR(SEARCH(Sheet2!$D$8,W20)))</xm:f>
            <xm:f>Sheet2!$D$8</xm:f>
            <x14:dxf>
              <fill>
                <patternFill>
                  <bgColor rgb="FFFF0000"/>
                </patternFill>
              </fill>
            </x14:dxf>
          </x14:cfRule>
          <x14:cfRule type="containsText" priority="1397" operator="containsText" id="{21205548-969D-43B7-9089-7AF99C2B5AED}">
            <xm:f>NOT(ISERROR(SEARCH(Sheet2!$D$7,W20)))</xm:f>
            <xm:f>Sheet2!$D$7</xm:f>
            <x14:dxf>
              <fill>
                <patternFill>
                  <bgColor rgb="FF00B050"/>
                </patternFill>
              </fill>
            </x14:dxf>
          </x14:cfRule>
          <x14:cfRule type="containsText" priority="1398" operator="containsText" id="{A5E7E141-2608-4ACA-BA92-2F810B8D04B2}">
            <xm:f>NOT(ISERROR(SEARCH(Sheet2!$D$6,W20)))</xm:f>
            <xm:f>Sheet2!$D$6</xm:f>
            <x14:dxf>
              <fill>
                <patternFill>
                  <bgColor rgb="FFFFFF00"/>
                </patternFill>
              </fill>
            </x14:dxf>
          </x14:cfRule>
          <x14:cfRule type="containsText" priority="1399" operator="containsText" id="{2AB75076-2964-47D3-9D4B-7F71783626AF}">
            <xm:f>NOT(ISERROR(SEARCH(Sheet2!$D$5,W20)))</xm:f>
            <xm:f>Sheet2!$D$5</xm:f>
            <x14:dxf>
              <fill>
                <patternFill>
                  <bgColor rgb="FFFFFF00"/>
                </patternFill>
              </fill>
            </x14:dxf>
          </x14:cfRule>
          <x14:cfRule type="containsText" priority="1400" operator="containsText" id="{FE464958-E2C1-4A70-A769-D6ECE63E8ED7}">
            <xm:f>NOT(ISERROR(SEARCH(Sheet2!$D$4,W20)))</xm:f>
            <xm:f>Sheet2!$D$4</xm:f>
            <x14:dxf>
              <fill>
                <patternFill>
                  <bgColor rgb="FFFF0000"/>
                </patternFill>
              </fill>
            </x14:dxf>
          </x14:cfRule>
          <xm:sqref>W20:AC20</xm:sqref>
        </x14:conditionalFormatting>
        <x14:conditionalFormatting xmlns:xm="http://schemas.microsoft.com/office/excel/2006/main">
          <x14:cfRule type="containsText" priority="1391" operator="containsText" id="{1C816008-CFF3-4A3F-BA57-C606661A0FDB}">
            <xm:f>NOT(ISERROR(SEARCH(Sheet2!$D$8,W20)))</xm:f>
            <xm:f>Sheet2!$D$8</xm:f>
            <x14:dxf>
              <fill>
                <patternFill>
                  <bgColor rgb="FFFF0000"/>
                </patternFill>
              </fill>
            </x14:dxf>
          </x14:cfRule>
          <x14:cfRule type="containsText" priority="1392" operator="containsText" id="{35315085-230E-4E3C-BBE4-B63C7F1205F3}">
            <xm:f>NOT(ISERROR(SEARCH(Sheet2!$D$7,W20)))</xm:f>
            <xm:f>Sheet2!$D$7</xm:f>
            <x14:dxf>
              <fill>
                <patternFill>
                  <bgColor rgb="FF00B050"/>
                </patternFill>
              </fill>
            </x14:dxf>
          </x14:cfRule>
          <x14:cfRule type="containsText" priority="1393" operator="containsText" id="{75E88904-7B9B-493C-8005-CB13CECA1FF6}">
            <xm:f>NOT(ISERROR(SEARCH(Sheet2!$D$6,W20)))</xm:f>
            <xm:f>Sheet2!$D$6</xm:f>
            <x14:dxf>
              <fill>
                <patternFill>
                  <bgColor rgb="FFFFFF00"/>
                </patternFill>
              </fill>
            </x14:dxf>
          </x14:cfRule>
          <x14:cfRule type="containsText" priority="1394" operator="containsText" id="{BE61BD21-4794-4AB6-9ACD-8005F5E553E4}">
            <xm:f>NOT(ISERROR(SEARCH(Sheet2!$D$5,W20)))</xm:f>
            <xm:f>Sheet2!$D$5</xm:f>
            <x14:dxf>
              <fill>
                <patternFill>
                  <bgColor rgb="FFFFFF00"/>
                </patternFill>
              </fill>
            </x14:dxf>
          </x14:cfRule>
          <x14:cfRule type="containsText" priority="1395" operator="containsText" id="{B95D5724-0E1F-4EE5-A56C-693EB1ADEFE6}">
            <xm:f>NOT(ISERROR(SEARCH(Sheet2!$D$4,W20)))</xm:f>
            <xm:f>Sheet2!$D$4</xm:f>
            <x14:dxf>
              <fill>
                <patternFill>
                  <bgColor rgb="FFFF0000"/>
                </patternFill>
              </fill>
            </x14:dxf>
          </x14:cfRule>
          <xm:sqref>W20:AC20</xm:sqref>
        </x14:conditionalFormatting>
        <x14:conditionalFormatting xmlns:xm="http://schemas.microsoft.com/office/excel/2006/main">
          <x14:cfRule type="expression" priority="1390" stopIfTrue="1" id="{A2596482-869E-40EB-BDB4-0CF073A64CD9}">
            <xm:f>'[List &amp; Database_SOP.xlsx]11#'!#REF! &lt;= NOW()+30</xm:f>
            <x14:dxf>
              <fill>
                <patternFill>
                  <bgColor theme="9" tint="0.79998168889431442"/>
                </patternFill>
              </fill>
            </x14:dxf>
          </x14:cfRule>
          <xm:sqref>B20</xm:sqref>
        </x14:conditionalFormatting>
        <x14:conditionalFormatting xmlns:xm="http://schemas.microsoft.com/office/excel/2006/main">
          <x14:cfRule type="cellIs" priority="1387" operator="lessThan" id="{1CEA5052-865A-414B-8C7F-93B7099BAB47}">
            <xm:f>Sheet2!$F$2</xm:f>
            <x14:dxf>
              <fill>
                <patternFill>
                  <bgColor rgb="FFFF0000"/>
                </patternFill>
              </fill>
            </x14:dxf>
          </x14:cfRule>
          <xm:sqref>S20</xm:sqref>
        </x14:conditionalFormatting>
        <x14:conditionalFormatting xmlns:xm="http://schemas.microsoft.com/office/excel/2006/main">
          <x14:cfRule type="containsText" priority="1380" operator="containsText" id="{C4846BD7-7D2F-4E0B-9FE6-54D15C4100B9}">
            <xm:f>NOT(ISERROR(SEARCH(Sheet2!$D$8,AD20)))</xm:f>
            <xm:f>Sheet2!$D$8</xm:f>
            <x14:dxf>
              <fill>
                <patternFill>
                  <bgColor rgb="FFFF0000"/>
                </patternFill>
              </fill>
            </x14:dxf>
          </x14:cfRule>
          <x14:cfRule type="containsText" priority="1381" operator="containsText" id="{C963299B-3CEF-4AC7-A94E-8066E2C8FC77}">
            <xm:f>NOT(ISERROR(SEARCH(Sheet2!$D$7,AD20)))</xm:f>
            <xm:f>Sheet2!$D$7</xm:f>
            <x14:dxf>
              <fill>
                <patternFill>
                  <bgColor rgb="FF00B050"/>
                </patternFill>
              </fill>
            </x14:dxf>
          </x14:cfRule>
          <x14:cfRule type="containsText" priority="1382" operator="containsText" id="{B863EACE-69C2-4E8B-98A8-EAE36146B9D7}">
            <xm:f>NOT(ISERROR(SEARCH(Sheet2!$D$6,AD20)))</xm:f>
            <xm:f>Sheet2!$D$6</xm:f>
            <x14:dxf>
              <fill>
                <patternFill>
                  <bgColor rgb="FFFFFF00"/>
                </patternFill>
              </fill>
            </x14:dxf>
          </x14:cfRule>
          <x14:cfRule type="containsText" priority="1383" operator="containsText" id="{C5AF30BE-EC30-44EE-B622-CC817E0720A3}">
            <xm:f>NOT(ISERROR(SEARCH(Sheet2!$D$5,AD20)))</xm:f>
            <xm:f>Sheet2!$D$5</xm:f>
            <x14:dxf>
              <fill>
                <patternFill>
                  <bgColor rgb="FFFFFF00"/>
                </patternFill>
              </fill>
            </x14:dxf>
          </x14:cfRule>
          <x14:cfRule type="containsText" priority="1384" operator="containsText" id="{966BCA92-DBC5-4354-BD78-AD039CB24FEB}">
            <xm:f>NOT(ISERROR(SEARCH(Sheet2!$D$4,AD20)))</xm:f>
            <xm:f>Sheet2!$D$4</xm:f>
            <x14:dxf>
              <fill>
                <patternFill>
                  <bgColor rgb="FFFF0000"/>
                </patternFill>
              </fill>
            </x14:dxf>
          </x14:cfRule>
          <xm:sqref>AD20</xm:sqref>
        </x14:conditionalFormatting>
        <x14:conditionalFormatting xmlns:xm="http://schemas.microsoft.com/office/excel/2006/main">
          <x14:cfRule type="containsText" priority="1375" operator="containsText" id="{30AA722E-3285-4141-B1DD-A93A92988052}">
            <xm:f>NOT(ISERROR(SEARCH(Sheet2!$D$8,AD20)))</xm:f>
            <xm:f>Sheet2!$D$8</xm:f>
            <x14:dxf>
              <fill>
                <patternFill>
                  <bgColor rgb="FFFF0000"/>
                </patternFill>
              </fill>
            </x14:dxf>
          </x14:cfRule>
          <x14:cfRule type="containsText" priority="1376" operator="containsText" id="{EDFED81F-8EC4-45D8-A617-380D53CD2BE9}">
            <xm:f>NOT(ISERROR(SEARCH(Sheet2!$D$7,AD20)))</xm:f>
            <xm:f>Sheet2!$D$7</xm:f>
            <x14:dxf>
              <fill>
                <patternFill>
                  <bgColor rgb="FF00B050"/>
                </patternFill>
              </fill>
            </x14:dxf>
          </x14:cfRule>
          <x14:cfRule type="containsText" priority="1377" operator="containsText" id="{9E958802-8C59-4966-9414-361F845F68AC}">
            <xm:f>NOT(ISERROR(SEARCH(Sheet2!$D$6,AD20)))</xm:f>
            <xm:f>Sheet2!$D$6</xm:f>
            <x14:dxf>
              <fill>
                <patternFill>
                  <bgColor rgb="FFFFFF00"/>
                </patternFill>
              </fill>
            </x14:dxf>
          </x14:cfRule>
          <x14:cfRule type="containsText" priority="1378" operator="containsText" id="{BF6046F9-C5AB-4FD3-923A-37265273F754}">
            <xm:f>NOT(ISERROR(SEARCH(Sheet2!$D$5,AD20)))</xm:f>
            <xm:f>Sheet2!$D$5</xm:f>
            <x14:dxf>
              <fill>
                <patternFill>
                  <bgColor rgb="FFFFFF00"/>
                </patternFill>
              </fill>
            </x14:dxf>
          </x14:cfRule>
          <x14:cfRule type="containsText" priority="1379" operator="containsText" id="{6978ABCF-7831-4924-9EA7-40BEA097B735}">
            <xm:f>NOT(ISERROR(SEARCH(Sheet2!$D$4,AD20)))</xm:f>
            <xm:f>Sheet2!$D$4</xm:f>
            <x14:dxf>
              <fill>
                <patternFill>
                  <bgColor rgb="FFFF0000"/>
                </patternFill>
              </fill>
            </x14:dxf>
          </x14:cfRule>
          <xm:sqref>AD20</xm:sqref>
        </x14:conditionalFormatting>
        <x14:conditionalFormatting xmlns:xm="http://schemas.microsoft.com/office/excel/2006/main">
          <x14:cfRule type="containsText" priority="1370" operator="containsText" id="{5F7296D6-2695-46E9-9270-D79D49C16999}">
            <xm:f>NOT(ISERROR(SEARCH(Sheet2!$D$8,AD20)))</xm:f>
            <xm:f>Sheet2!$D$8</xm:f>
            <x14:dxf>
              <fill>
                <patternFill>
                  <bgColor rgb="FFFF0000"/>
                </patternFill>
              </fill>
            </x14:dxf>
          </x14:cfRule>
          <x14:cfRule type="containsText" priority="1371" operator="containsText" id="{EABA1281-0DCE-4168-B595-960E2BB0D420}">
            <xm:f>NOT(ISERROR(SEARCH(Sheet2!$D$7,AD20)))</xm:f>
            <xm:f>Sheet2!$D$7</xm:f>
            <x14:dxf>
              <fill>
                <patternFill>
                  <bgColor rgb="FF00B050"/>
                </patternFill>
              </fill>
            </x14:dxf>
          </x14:cfRule>
          <x14:cfRule type="containsText" priority="1372" operator="containsText" id="{5671BCC8-A26D-475C-ADB8-12163282926C}">
            <xm:f>NOT(ISERROR(SEARCH(Sheet2!$D$6,AD20)))</xm:f>
            <xm:f>Sheet2!$D$6</xm:f>
            <x14:dxf>
              <fill>
                <patternFill>
                  <bgColor rgb="FFFFFF00"/>
                </patternFill>
              </fill>
            </x14:dxf>
          </x14:cfRule>
          <x14:cfRule type="containsText" priority="1373" operator="containsText" id="{8B3CB499-BDBE-4CF0-A3D0-5B03ED815A93}">
            <xm:f>NOT(ISERROR(SEARCH(Sheet2!$D$5,AD20)))</xm:f>
            <xm:f>Sheet2!$D$5</xm:f>
            <x14:dxf>
              <fill>
                <patternFill>
                  <bgColor rgb="FFFFFF00"/>
                </patternFill>
              </fill>
            </x14:dxf>
          </x14:cfRule>
          <x14:cfRule type="containsText" priority="1374" operator="containsText" id="{12AB8733-4301-4235-9808-0274105DD405}">
            <xm:f>NOT(ISERROR(SEARCH(Sheet2!$D$4,AD20)))</xm:f>
            <xm:f>Sheet2!$D$4</xm:f>
            <x14:dxf>
              <fill>
                <patternFill>
                  <bgColor rgb="FFFF0000"/>
                </patternFill>
              </fill>
            </x14:dxf>
          </x14:cfRule>
          <xm:sqref>AD20</xm:sqref>
        </x14:conditionalFormatting>
        <x14:conditionalFormatting xmlns:xm="http://schemas.microsoft.com/office/excel/2006/main">
          <x14:cfRule type="containsText" priority="1365" operator="containsText" id="{961FE6A2-B610-4C61-A209-6D0D582E7059}">
            <xm:f>NOT(ISERROR(SEARCH(Sheet2!$D$8,AE20)))</xm:f>
            <xm:f>Sheet2!$D$8</xm:f>
            <x14:dxf>
              <fill>
                <patternFill>
                  <bgColor rgb="FFFF0000"/>
                </patternFill>
              </fill>
            </x14:dxf>
          </x14:cfRule>
          <x14:cfRule type="containsText" priority="1366" operator="containsText" id="{35D67052-F9AB-4FB6-B1FF-2C1F157E9A70}">
            <xm:f>NOT(ISERROR(SEARCH(Sheet2!$D$7,AE20)))</xm:f>
            <xm:f>Sheet2!$D$7</xm:f>
            <x14:dxf>
              <fill>
                <patternFill>
                  <bgColor rgb="FF00B050"/>
                </patternFill>
              </fill>
            </x14:dxf>
          </x14:cfRule>
          <x14:cfRule type="containsText" priority="1367" operator="containsText" id="{A1B8F711-E5E5-43FB-BA36-82D336003ACE}">
            <xm:f>NOT(ISERROR(SEARCH(Sheet2!$D$6,AE20)))</xm:f>
            <xm:f>Sheet2!$D$6</xm:f>
            <x14:dxf>
              <fill>
                <patternFill>
                  <bgColor rgb="FFFFFF00"/>
                </patternFill>
              </fill>
            </x14:dxf>
          </x14:cfRule>
          <x14:cfRule type="containsText" priority="1368" operator="containsText" id="{6200871D-E357-4BD6-A24F-9AC42E96C732}">
            <xm:f>NOT(ISERROR(SEARCH(Sheet2!$D$5,AE20)))</xm:f>
            <xm:f>Sheet2!$D$5</xm:f>
            <x14:dxf>
              <fill>
                <patternFill>
                  <bgColor rgb="FFFFFF00"/>
                </patternFill>
              </fill>
            </x14:dxf>
          </x14:cfRule>
          <x14:cfRule type="containsText" priority="1369" operator="containsText" id="{8F8D11CA-6F24-4CC7-804A-87037CA0C99B}">
            <xm:f>NOT(ISERROR(SEARCH(Sheet2!$D$4,AE20)))</xm:f>
            <xm:f>Sheet2!$D$4</xm:f>
            <x14:dxf>
              <fill>
                <patternFill>
                  <bgColor rgb="FFFF0000"/>
                </patternFill>
              </fill>
            </x14:dxf>
          </x14:cfRule>
          <xm:sqref>AE20</xm:sqref>
        </x14:conditionalFormatting>
        <x14:conditionalFormatting xmlns:xm="http://schemas.microsoft.com/office/excel/2006/main">
          <x14:cfRule type="containsText" priority="1360" operator="containsText" id="{3B9D9687-9F5E-4013-9001-63D2DCE19FBB}">
            <xm:f>NOT(ISERROR(SEARCH(Sheet2!$D$8,AE20)))</xm:f>
            <xm:f>Sheet2!$D$8</xm:f>
            <x14:dxf>
              <fill>
                <patternFill>
                  <bgColor rgb="FFFF0000"/>
                </patternFill>
              </fill>
            </x14:dxf>
          </x14:cfRule>
          <x14:cfRule type="containsText" priority="1361" operator="containsText" id="{E82E1056-88D7-4E82-B4E1-096D4E005C4E}">
            <xm:f>NOT(ISERROR(SEARCH(Sheet2!$D$7,AE20)))</xm:f>
            <xm:f>Sheet2!$D$7</xm:f>
            <x14:dxf>
              <fill>
                <patternFill>
                  <bgColor rgb="FF00B050"/>
                </patternFill>
              </fill>
            </x14:dxf>
          </x14:cfRule>
          <x14:cfRule type="containsText" priority="1362" operator="containsText" id="{370440A8-985A-45F1-A0BF-A3D98FFBDD51}">
            <xm:f>NOT(ISERROR(SEARCH(Sheet2!$D$6,AE20)))</xm:f>
            <xm:f>Sheet2!$D$6</xm:f>
            <x14:dxf>
              <fill>
                <patternFill>
                  <bgColor rgb="FFFFFF00"/>
                </patternFill>
              </fill>
            </x14:dxf>
          </x14:cfRule>
          <x14:cfRule type="containsText" priority="1363" operator="containsText" id="{1BAE6256-4E7E-4067-A448-E114A06BA1EF}">
            <xm:f>NOT(ISERROR(SEARCH(Sheet2!$D$5,AE20)))</xm:f>
            <xm:f>Sheet2!$D$5</xm:f>
            <x14:dxf>
              <fill>
                <patternFill>
                  <bgColor rgb="FFFFFF00"/>
                </patternFill>
              </fill>
            </x14:dxf>
          </x14:cfRule>
          <x14:cfRule type="containsText" priority="1364" operator="containsText" id="{C64CAE0D-06E9-4D72-8B8F-B77C1A190C59}">
            <xm:f>NOT(ISERROR(SEARCH(Sheet2!$D$4,AE20)))</xm:f>
            <xm:f>Sheet2!$D$4</xm:f>
            <x14:dxf>
              <fill>
                <patternFill>
                  <bgColor rgb="FFFF0000"/>
                </patternFill>
              </fill>
            </x14:dxf>
          </x14:cfRule>
          <xm:sqref>AE20</xm:sqref>
        </x14:conditionalFormatting>
        <x14:conditionalFormatting xmlns:xm="http://schemas.microsoft.com/office/excel/2006/main">
          <x14:cfRule type="containsText" priority="1355" operator="containsText" id="{B0E2ECC3-E465-4687-A435-500BCBFB8865}">
            <xm:f>NOT(ISERROR(SEARCH(Sheet2!$D$8,AE20)))</xm:f>
            <xm:f>Sheet2!$D$8</xm:f>
            <x14:dxf>
              <fill>
                <patternFill>
                  <bgColor rgb="FFFF0000"/>
                </patternFill>
              </fill>
            </x14:dxf>
          </x14:cfRule>
          <x14:cfRule type="containsText" priority="1356" operator="containsText" id="{D15AF8C4-DFD4-47AF-92D5-7837AA60C60A}">
            <xm:f>NOT(ISERROR(SEARCH(Sheet2!$D$7,AE20)))</xm:f>
            <xm:f>Sheet2!$D$7</xm:f>
            <x14:dxf>
              <fill>
                <patternFill>
                  <bgColor rgb="FF00B050"/>
                </patternFill>
              </fill>
            </x14:dxf>
          </x14:cfRule>
          <x14:cfRule type="containsText" priority="1357" operator="containsText" id="{70D319EA-9B55-4E31-A07A-DEB01B7F4D30}">
            <xm:f>NOT(ISERROR(SEARCH(Sheet2!$D$6,AE20)))</xm:f>
            <xm:f>Sheet2!$D$6</xm:f>
            <x14:dxf>
              <fill>
                <patternFill>
                  <bgColor rgb="FFFFFF00"/>
                </patternFill>
              </fill>
            </x14:dxf>
          </x14:cfRule>
          <x14:cfRule type="containsText" priority="1358" operator="containsText" id="{677BE19A-D29E-4F77-851C-C55F4656EF8D}">
            <xm:f>NOT(ISERROR(SEARCH(Sheet2!$D$5,AE20)))</xm:f>
            <xm:f>Sheet2!$D$5</xm:f>
            <x14:dxf>
              <fill>
                <patternFill>
                  <bgColor rgb="FFFFFF00"/>
                </patternFill>
              </fill>
            </x14:dxf>
          </x14:cfRule>
          <x14:cfRule type="containsText" priority="1359" operator="containsText" id="{0C68199E-90E1-410C-8495-552FFBCC5D4B}">
            <xm:f>NOT(ISERROR(SEARCH(Sheet2!$D$4,AE20)))</xm:f>
            <xm:f>Sheet2!$D$4</xm:f>
            <x14:dxf>
              <fill>
                <patternFill>
                  <bgColor rgb="FFFF0000"/>
                </patternFill>
              </fill>
            </x14:dxf>
          </x14:cfRule>
          <xm:sqref>AE20</xm:sqref>
        </x14:conditionalFormatting>
        <x14:conditionalFormatting xmlns:xm="http://schemas.microsoft.com/office/excel/2006/main">
          <x14:cfRule type="containsText" priority="1350" operator="containsText" id="{9042F58C-FB6C-4753-9FE2-DDB7DFC93DD1}">
            <xm:f>NOT(ISERROR(SEARCH(Sheet2!$D$8,AF20)))</xm:f>
            <xm:f>Sheet2!$D$8</xm:f>
            <x14:dxf>
              <fill>
                <patternFill>
                  <bgColor rgb="FFFF0000"/>
                </patternFill>
              </fill>
            </x14:dxf>
          </x14:cfRule>
          <x14:cfRule type="containsText" priority="1351" operator="containsText" id="{34447AF1-C469-47E7-9606-7A99B18BDB81}">
            <xm:f>NOT(ISERROR(SEARCH(Sheet2!$D$7,AF20)))</xm:f>
            <xm:f>Sheet2!$D$7</xm:f>
            <x14:dxf>
              <fill>
                <patternFill>
                  <bgColor rgb="FF00B050"/>
                </patternFill>
              </fill>
            </x14:dxf>
          </x14:cfRule>
          <x14:cfRule type="containsText" priority="1352" operator="containsText" id="{030F7872-CC58-457A-9428-AACF3D1FC0B6}">
            <xm:f>NOT(ISERROR(SEARCH(Sheet2!$D$6,AF20)))</xm:f>
            <xm:f>Sheet2!$D$6</xm:f>
            <x14:dxf>
              <fill>
                <patternFill>
                  <bgColor rgb="FFFFFF00"/>
                </patternFill>
              </fill>
            </x14:dxf>
          </x14:cfRule>
          <x14:cfRule type="containsText" priority="1353" operator="containsText" id="{1F5AADA7-BC30-44AD-8C9F-8A7467666F67}">
            <xm:f>NOT(ISERROR(SEARCH(Sheet2!$D$5,AF20)))</xm:f>
            <xm:f>Sheet2!$D$5</xm:f>
            <x14:dxf>
              <fill>
                <patternFill>
                  <bgColor rgb="FFFFFF00"/>
                </patternFill>
              </fill>
            </x14:dxf>
          </x14:cfRule>
          <x14:cfRule type="containsText" priority="1354" operator="containsText" id="{E59D0D23-03AC-4275-9955-165A40559461}">
            <xm:f>NOT(ISERROR(SEARCH(Sheet2!$D$4,AF20)))</xm:f>
            <xm:f>Sheet2!$D$4</xm:f>
            <x14:dxf>
              <fill>
                <patternFill>
                  <bgColor rgb="FFFF0000"/>
                </patternFill>
              </fill>
            </x14:dxf>
          </x14:cfRule>
          <xm:sqref>AF20</xm:sqref>
        </x14:conditionalFormatting>
        <x14:conditionalFormatting xmlns:xm="http://schemas.microsoft.com/office/excel/2006/main">
          <x14:cfRule type="containsText" priority="1345" operator="containsText" id="{F811F37B-8662-47C0-8C6D-4D8CA5705348}">
            <xm:f>NOT(ISERROR(SEARCH(Sheet2!$D$8,AF20)))</xm:f>
            <xm:f>Sheet2!$D$8</xm:f>
            <x14:dxf>
              <fill>
                <patternFill>
                  <bgColor rgb="FFFF0000"/>
                </patternFill>
              </fill>
            </x14:dxf>
          </x14:cfRule>
          <x14:cfRule type="containsText" priority="1346" operator="containsText" id="{7806F425-D081-4F82-98B2-11998792ACCF}">
            <xm:f>NOT(ISERROR(SEARCH(Sheet2!$D$7,AF20)))</xm:f>
            <xm:f>Sheet2!$D$7</xm:f>
            <x14:dxf>
              <fill>
                <patternFill>
                  <bgColor rgb="FF00B050"/>
                </patternFill>
              </fill>
            </x14:dxf>
          </x14:cfRule>
          <x14:cfRule type="containsText" priority="1347" operator="containsText" id="{9A7DE081-8A35-439D-B6A8-F7DA24FD5FA9}">
            <xm:f>NOT(ISERROR(SEARCH(Sheet2!$D$6,AF20)))</xm:f>
            <xm:f>Sheet2!$D$6</xm:f>
            <x14:dxf>
              <fill>
                <patternFill>
                  <bgColor rgb="FFFFFF00"/>
                </patternFill>
              </fill>
            </x14:dxf>
          </x14:cfRule>
          <x14:cfRule type="containsText" priority="1348" operator="containsText" id="{374C389A-4BDF-4A10-8FBE-8F56F8AC42F9}">
            <xm:f>NOT(ISERROR(SEARCH(Sheet2!$D$5,AF20)))</xm:f>
            <xm:f>Sheet2!$D$5</xm:f>
            <x14:dxf>
              <fill>
                <patternFill>
                  <bgColor rgb="FFFFFF00"/>
                </patternFill>
              </fill>
            </x14:dxf>
          </x14:cfRule>
          <x14:cfRule type="containsText" priority="1349" operator="containsText" id="{AC7A52A3-E26F-4F02-85D6-16413056172A}">
            <xm:f>NOT(ISERROR(SEARCH(Sheet2!$D$4,AF20)))</xm:f>
            <xm:f>Sheet2!$D$4</xm:f>
            <x14:dxf>
              <fill>
                <patternFill>
                  <bgColor rgb="FFFF0000"/>
                </patternFill>
              </fill>
            </x14:dxf>
          </x14:cfRule>
          <xm:sqref>AF20</xm:sqref>
        </x14:conditionalFormatting>
        <x14:conditionalFormatting xmlns:xm="http://schemas.microsoft.com/office/excel/2006/main">
          <x14:cfRule type="containsText" priority="1340" operator="containsText" id="{27346210-FB53-415A-861B-2B8355DC9E44}">
            <xm:f>NOT(ISERROR(SEARCH(Sheet2!$D$8,AF20)))</xm:f>
            <xm:f>Sheet2!$D$8</xm:f>
            <x14:dxf>
              <fill>
                <patternFill>
                  <bgColor rgb="FFFF0000"/>
                </patternFill>
              </fill>
            </x14:dxf>
          </x14:cfRule>
          <x14:cfRule type="containsText" priority="1341" operator="containsText" id="{047B1604-F8E7-4707-BA88-AB6E0BDE0EE3}">
            <xm:f>NOT(ISERROR(SEARCH(Sheet2!$D$7,AF20)))</xm:f>
            <xm:f>Sheet2!$D$7</xm:f>
            <x14:dxf>
              <fill>
                <patternFill>
                  <bgColor rgb="FF00B050"/>
                </patternFill>
              </fill>
            </x14:dxf>
          </x14:cfRule>
          <x14:cfRule type="containsText" priority="1342" operator="containsText" id="{AD83A61A-F3A5-4ABA-BB42-1803246F40FB}">
            <xm:f>NOT(ISERROR(SEARCH(Sheet2!$D$6,AF20)))</xm:f>
            <xm:f>Sheet2!$D$6</xm:f>
            <x14:dxf>
              <fill>
                <patternFill>
                  <bgColor rgb="FFFFFF00"/>
                </patternFill>
              </fill>
            </x14:dxf>
          </x14:cfRule>
          <x14:cfRule type="containsText" priority="1343" operator="containsText" id="{3E2CAB6C-8C27-4915-B566-52325CDC6651}">
            <xm:f>NOT(ISERROR(SEARCH(Sheet2!$D$5,AF20)))</xm:f>
            <xm:f>Sheet2!$D$5</xm:f>
            <x14:dxf>
              <fill>
                <patternFill>
                  <bgColor rgb="FFFFFF00"/>
                </patternFill>
              </fill>
            </x14:dxf>
          </x14:cfRule>
          <x14:cfRule type="containsText" priority="1344" operator="containsText" id="{87012C9F-7BF8-47D6-B7FD-6C56AA8CD217}">
            <xm:f>NOT(ISERROR(SEARCH(Sheet2!$D$4,AF20)))</xm:f>
            <xm:f>Sheet2!$D$4</xm:f>
            <x14:dxf>
              <fill>
                <patternFill>
                  <bgColor rgb="FFFF0000"/>
                </patternFill>
              </fill>
            </x14:dxf>
          </x14:cfRule>
          <xm:sqref>AF20</xm:sqref>
        </x14:conditionalFormatting>
        <x14:conditionalFormatting xmlns:xm="http://schemas.microsoft.com/office/excel/2006/main">
          <x14:cfRule type="containsText" priority="1335" operator="containsText" id="{5010FC2D-D0A9-4269-9E96-A81DA878B5C6}">
            <xm:f>NOT(ISERROR(SEARCH(Sheet2!$D$8,AM20)))</xm:f>
            <xm:f>Sheet2!$D$8</xm:f>
            <x14:dxf>
              <fill>
                <patternFill>
                  <bgColor rgb="FFFF0000"/>
                </patternFill>
              </fill>
            </x14:dxf>
          </x14:cfRule>
          <x14:cfRule type="containsText" priority="1336" operator="containsText" id="{2ED9E1CE-50A8-483E-AC66-FF884A7EBAA6}">
            <xm:f>NOT(ISERROR(SEARCH(Sheet2!$D$7,AM20)))</xm:f>
            <xm:f>Sheet2!$D$7</xm:f>
            <x14:dxf>
              <fill>
                <patternFill>
                  <bgColor rgb="FF00B050"/>
                </patternFill>
              </fill>
            </x14:dxf>
          </x14:cfRule>
          <x14:cfRule type="containsText" priority="1337" operator="containsText" id="{6616FB40-9A1B-4E9D-8746-9AC666ADE2B3}">
            <xm:f>NOT(ISERROR(SEARCH(Sheet2!$D$6,AM20)))</xm:f>
            <xm:f>Sheet2!$D$6</xm:f>
            <x14:dxf>
              <fill>
                <patternFill>
                  <bgColor rgb="FFFFFF00"/>
                </patternFill>
              </fill>
            </x14:dxf>
          </x14:cfRule>
          <x14:cfRule type="containsText" priority="1338" operator="containsText" id="{DA202461-12AE-4D29-BBC0-34336B1A66F1}">
            <xm:f>NOT(ISERROR(SEARCH(Sheet2!$D$5,AM20)))</xm:f>
            <xm:f>Sheet2!$D$5</xm:f>
            <x14:dxf>
              <fill>
                <patternFill>
                  <bgColor rgb="FFFFFF00"/>
                </patternFill>
              </fill>
            </x14:dxf>
          </x14:cfRule>
          <x14:cfRule type="containsText" priority="1339" operator="containsText" id="{34158C4A-1136-4EB5-83DD-2CA7CA20FEAF}">
            <xm:f>NOT(ISERROR(SEARCH(Sheet2!$D$4,AM20)))</xm:f>
            <xm:f>Sheet2!$D$4</xm:f>
            <x14:dxf>
              <fill>
                <patternFill>
                  <bgColor rgb="FFFF0000"/>
                </patternFill>
              </fill>
            </x14:dxf>
          </x14:cfRule>
          <xm:sqref>BF20:CH20 AS20:AY20 AM20:AN20</xm:sqref>
        </x14:conditionalFormatting>
        <x14:conditionalFormatting xmlns:xm="http://schemas.microsoft.com/office/excel/2006/main">
          <x14:cfRule type="containsText" priority="1330" operator="containsText" id="{E1C02463-24C9-46CB-9D9F-E655E9A4DCD7}">
            <xm:f>NOT(ISERROR(SEARCH(Sheet2!$D$8,AG20)))</xm:f>
            <xm:f>Sheet2!$D$8</xm:f>
            <x14:dxf>
              <fill>
                <patternFill>
                  <bgColor rgb="FFFF0000"/>
                </patternFill>
              </fill>
            </x14:dxf>
          </x14:cfRule>
          <x14:cfRule type="containsText" priority="1331" operator="containsText" id="{AE4F9ECB-71EB-477E-8A87-1C12AF20A3DF}">
            <xm:f>NOT(ISERROR(SEARCH(Sheet2!$D$7,AG20)))</xm:f>
            <xm:f>Sheet2!$D$7</xm:f>
            <x14:dxf>
              <fill>
                <patternFill>
                  <bgColor rgb="FF00B050"/>
                </patternFill>
              </fill>
            </x14:dxf>
          </x14:cfRule>
          <x14:cfRule type="containsText" priority="1332" operator="containsText" id="{DB504C1B-BDE7-48CE-B4BE-C75A3866C27E}">
            <xm:f>NOT(ISERROR(SEARCH(Sheet2!$D$6,AG20)))</xm:f>
            <xm:f>Sheet2!$D$6</xm:f>
            <x14:dxf>
              <fill>
                <patternFill>
                  <bgColor rgb="FFFFFF00"/>
                </patternFill>
              </fill>
            </x14:dxf>
          </x14:cfRule>
          <x14:cfRule type="containsText" priority="1333" operator="containsText" id="{7F041CC2-922F-4426-B171-13C3F065D701}">
            <xm:f>NOT(ISERROR(SEARCH(Sheet2!$D$5,AG20)))</xm:f>
            <xm:f>Sheet2!$D$5</xm:f>
            <x14:dxf>
              <fill>
                <patternFill>
                  <bgColor rgb="FFFFFF00"/>
                </patternFill>
              </fill>
            </x14:dxf>
          </x14:cfRule>
          <x14:cfRule type="containsText" priority="1334" operator="containsText" id="{70519024-946B-497F-8B8E-A9968DAD84EC}">
            <xm:f>NOT(ISERROR(SEARCH(Sheet2!$D$4,AG20)))</xm:f>
            <xm:f>Sheet2!$D$4</xm:f>
            <x14:dxf>
              <fill>
                <patternFill>
                  <bgColor rgb="FFFF0000"/>
                </patternFill>
              </fill>
            </x14:dxf>
          </x14:cfRule>
          <xm:sqref>AG20</xm:sqref>
        </x14:conditionalFormatting>
        <x14:conditionalFormatting xmlns:xm="http://schemas.microsoft.com/office/excel/2006/main">
          <x14:cfRule type="containsText" priority="1325" operator="containsText" id="{57E3052A-8565-48F6-9557-7B206EA47175}">
            <xm:f>NOT(ISERROR(SEARCH(Sheet2!$D$8,AG20)))</xm:f>
            <xm:f>Sheet2!$D$8</xm:f>
            <x14:dxf>
              <fill>
                <patternFill>
                  <bgColor rgb="FFFF0000"/>
                </patternFill>
              </fill>
            </x14:dxf>
          </x14:cfRule>
          <x14:cfRule type="containsText" priority="1326" operator="containsText" id="{002202A1-946F-4716-9F16-6A02EC38604E}">
            <xm:f>NOT(ISERROR(SEARCH(Sheet2!$D$7,AG20)))</xm:f>
            <xm:f>Sheet2!$D$7</xm:f>
            <x14:dxf>
              <fill>
                <patternFill>
                  <bgColor rgb="FF00B050"/>
                </patternFill>
              </fill>
            </x14:dxf>
          </x14:cfRule>
          <x14:cfRule type="containsText" priority="1327" operator="containsText" id="{3F092683-076A-4F0F-A135-9014E469B404}">
            <xm:f>NOT(ISERROR(SEARCH(Sheet2!$D$6,AG20)))</xm:f>
            <xm:f>Sheet2!$D$6</xm:f>
            <x14:dxf>
              <fill>
                <patternFill>
                  <bgColor rgb="FFFFFF00"/>
                </patternFill>
              </fill>
            </x14:dxf>
          </x14:cfRule>
          <x14:cfRule type="containsText" priority="1328" operator="containsText" id="{42F58BA7-A57C-4BF5-8904-2C0A7CA968FA}">
            <xm:f>NOT(ISERROR(SEARCH(Sheet2!$D$5,AG20)))</xm:f>
            <xm:f>Sheet2!$D$5</xm:f>
            <x14:dxf>
              <fill>
                <patternFill>
                  <bgColor rgb="FFFFFF00"/>
                </patternFill>
              </fill>
            </x14:dxf>
          </x14:cfRule>
          <x14:cfRule type="containsText" priority="1329" operator="containsText" id="{635BD6D2-5505-45A9-8631-E3E9D9473CD1}">
            <xm:f>NOT(ISERROR(SEARCH(Sheet2!$D$4,AG20)))</xm:f>
            <xm:f>Sheet2!$D$4</xm:f>
            <x14:dxf>
              <fill>
                <patternFill>
                  <bgColor rgb="FFFF0000"/>
                </patternFill>
              </fill>
            </x14:dxf>
          </x14:cfRule>
          <xm:sqref>AG20</xm:sqref>
        </x14:conditionalFormatting>
        <x14:conditionalFormatting xmlns:xm="http://schemas.microsoft.com/office/excel/2006/main">
          <x14:cfRule type="containsText" priority="1320" operator="containsText" id="{F916C4AD-0F17-480B-97FD-A247913D118E}">
            <xm:f>NOT(ISERROR(SEARCH(Sheet2!$D$8,AG20)))</xm:f>
            <xm:f>Sheet2!$D$8</xm:f>
            <x14:dxf>
              <fill>
                <patternFill>
                  <bgColor rgb="FFFF0000"/>
                </patternFill>
              </fill>
            </x14:dxf>
          </x14:cfRule>
          <x14:cfRule type="containsText" priority="1321" operator="containsText" id="{7A8F7997-7A9D-4C39-9016-C4C15B0B56BF}">
            <xm:f>NOT(ISERROR(SEARCH(Sheet2!$D$7,AG20)))</xm:f>
            <xm:f>Sheet2!$D$7</xm:f>
            <x14:dxf>
              <fill>
                <patternFill>
                  <bgColor rgb="FF00B050"/>
                </patternFill>
              </fill>
            </x14:dxf>
          </x14:cfRule>
          <x14:cfRule type="containsText" priority="1322" operator="containsText" id="{A2D979A0-6B68-4AC9-8F52-1AC8A3ACF0A6}">
            <xm:f>NOT(ISERROR(SEARCH(Sheet2!$D$6,AG20)))</xm:f>
            <xm:f>Sheet2!$D$6</xm:f>
            <x14:dxf>
              <fill>
                <patternFill>
                  <bgColor rgb="FFFFFF00"/>
                </patternFill>
              </fill>
            </x14:dxf>
          </x14:cfRule>
          <x14:cfRule type="containsText" priority="1323" operator="containsText" id="{8A6760C0-B345-459A-AACD-52D97AEA0282}">
            <xm:f>NOT(ISERROR(SEARCH(Sheet2!$D$5,AG20)))</xm:f>
            <xm:f>Sheet2!$D$5</xm:f>
            <x14:dxf>
              <fill>
                <patternFill>
                  <bgColor rgb="FFFFFF00"/>
                </patternFill>
              </fill>
            </x14:dxf>
          </x14:cfRule>
          <x14:cfRule type="containsText" priority="1324" operator="containsText" id="{59C983C5-6EA4-4941-A02A-2983F3EB577D}">
            <xm:f>NOT(ISERROR(SEARCH(Sheet2!$D$4,AG20)))</xm:f>
            <xm:f>Sheet2!$D$4</xm:f>
            <x14:dxf>
              <fill>
                <patternFill>
                  <bgColor rgb="FFFF0000"/>
                </patternFill>
              </fill>
            </x14:dxf>
          </x14:cfRule>
          <xm:sqref>AG20</xm:sqref>
        </x14:conditionalFormatting>
        <x14:conditionalFormatting xmlns:xm="http://schemas.microsoft.com/office/excel/2006/main">
          <x14:cfRule type="containsText" priority="1315" operator="containsText" id="{80C3D1B1-CC46-4EB6-BD06-7C417065B24A}">
            <xm:f>NOT(ISERROR(SEARCH(Sheet2!$D$8,AH20)))</xm:f>
            <xm:f>Sheet2!$D$8</xm:f>
            <x14:dxf>
              <fill>
                <patternFill>
                  <bgColor rgb="FFFF0000"/>
                </patternFill>
              </fill>
            </x14:dxf>
          </x14:cfRule>
          <x14:cfRule type="containsText" priority="1316" operator="containsText" id="{64E4C9B7-ED18-4633-B123-3A83E8B91A2C}">
            <xm:f>NOT(ISERROR(SEARCH(Sheet2!$D$7,AH20)))</xm:f>
            <xm:f>Sheet2!$D$7</xm:f>
            <x14:dxf>
              <fill>
                <patternFill>
                  <bgColor rgb="FF00B050"/>
                </patternFill>
              </fill>
            </x14:dxf>
          </x14:cfRule>
          <x14:cfRule type="containsText" priority="1317" operator="containsText" id="{7B686758-75D6-4D40-B961-843309FDC520}">
            <xm:f>NOT(ISERROR(SEARCH(Sheet2!$D$6,AH20)))</xm:f>
            <xm:f>Sheet2!$D$6</xm:f>
            <x14:dxf>
              <fill>
                <patternFill>
                  <bgColor rgb="FFFFFF00"/>
                </patternFill>
              </fill>
            </x14:dxf>
          </x14:cfRule>
          <x14:cfRule type="containsText" priority="1318" operator="containsText" id="{9E77A192-C125-4E48-AB75-B99E57510BCA}">
            <xm:f>NOT(ISERROR(SEARCH(Sheet2!$D$5,AH20)))</xm:f>
            <xm:f>Sheet2!$D$5</xm:f>
            <x14:dxf>
              <fill>
                <patternFill>
                  <bgColor rgb="FFFFFF00"/>
                </patternFill>
              </fill>
            </x14:dxf>
          </x14:cfRule>
          <x14:cfRule type="containsText" priority="1319" operator="containsText" id="{6658BEC4-1B6F-43D6-8BE6-EF9A204A42B8}">
            <xm:f>NOT(ISERROR(SEARCH(Sheet2!$D$4,AH20)))</xm:f>
            <xm:f>Sheet2!$D$4</xm:f>
            <x14:dxf>
              <fill>
                <patternFill>
                  <bgColor rgb="FFFF0000"/>
                </patternFill>
              </fill>
            </x14:dxf>
          </x14:cfRule>
          <xm:sqref>AH20</xm:sqref>
        </x14:conditionalFormatting>
        <x14:conditionalFormatting xmlns:xm="http://schemas.microsoft.com/office/excel/2006/main">
          <x14:cfRule type="containsText" priority="1310" operator="containsText" id="{D814F04E-FE76-45DF-8485-72F763559DF9}">
            <xm:f>NOT(ISERROR(SEARCH(Sheet2!$D$8,AH20)))</xm:f>
            <xm:f>Sheet2!$D$8</xm:f>
            <x14:dxf>
              <fill>
                <patternFill>
                  <bgColor rgb="FFFF0000"/>
                </patternFill>
              </fill>
            </x14:dxf>
          </x14:cfRule>
          <x14:cfRule type="containsText" priority="1311" operator="containsText" id="{065F0A4C-F833-4A38-A3D2-F829F3F47B93}">
            <xm:f>NOT(ISERROR(SEARCH(Sheet2!$D$7,AH20)))</xm:f>
            <xm:f>Sheet2!$D$7</xm:f>
            <x14:dxf>
              <fill>
                <patternFill>
                  <bgColor rgb="FF00B050"/>
                </patternFill>
              </fill>
            </x14:dxf>
          </x14:cfRule>
          <x14:cfRule type="containsText" priority="1312" operator="containsText" id="{89641359-9112-4C8D-8E2D-E07498172722}">
            <xm:f>NOT(ISERROR(SEARCH(Sheet2!$D$6,AH20)))</xm:f>
            <xm:f>Sheet2!$D$6</xm:f>
            <x14:dxf>
              <fill>
                <patternFill>
                  <bgColor rgb="FFFFFF00"/>
                </patternFill>
              </fill>
            </x14:dxf>
          </x14:cfRule>
          <x14:cfRule type="containsText" priority="1313" operator="containsText" id="{00201129-4E83-4F84-BA53-310290FC1A7A}">
            <xm:f>NOT(ISERROR(SEARCH(Sheet2!$D$5,AH20)))</xm:f>
            <xm:f>Sheet2!$D$5</xm:f>
            <x14:dxf>
              <fill>
                <patternFill>
                  <bgColor rgb="FFFFFF00"/>
                </patternFill>
              </fill>
            </x14:dxf>
          </x14:cfRule>
          <x14:cfRule type="containsText" priority="1314" operator="containsText" id="{98B4AA9E-C43F-4812-9BC3-47C597745446}">
            <xm:f>NOT(ISERROR(SEARCH(Sheet2!$D$4,AH20)))</xm:f>
            <xm:f>Sheet2!$D$4</xm:f>
            <x14:dxf>
              <fill>
                <patternFill>
                  <bgColor rgb="FFFF0000"/>
                </patternFill>
              </fill>
            </x14:dxf>
          </x14:cfRule>
          <xm:sqref>AH20</xm:sqref>
        </x14:conditionalFormatting>
        <x14:conditionalFormatting xmlns:xm="http://schemas.microsoft.com/office/excel/2006/main">
          <x14:cfRule type="containsText" priority="1305" operator="containsText" id="{9AAA1BA7-15DF-4E74-BE82-93EDCF0933E0}">
            <xm:f>NOT(ISERROR(SEARCH(Sheet2!$D$8,AH20)))</xm:f>
            <xm:f>Sheet2!$D$8</xm:f>
            <x14:dxf>
              <fill>
                <patternFill>
                  <bgColor rgb="FFFF0000"/>
                </patternFill>
              </fill>
            </x14:dxf>
          </x14:cfRule>
          <x14:cfRule type="containsText" priority="1306" operator="containsText" id="{E0E6528F-17D0-4225-AAED-CD34B3A88D31}">
            <xm:f>NOT(ISERROR(SEARCH(Sheet2!$D$7,AH20)))</xm:f>
            <xm:f>Sheet2!$D$7</xm:f>
            <x14:dxf>
              <fill>
                <patternFill>
                  <bgColor rgb="FF00B050"/>
                </patternFill>
              </fill>
            </x14:dxf>
          </x14:cfRule>
          <x14:cfRule type="containsText" priority="1307" operator="containsText" id="{1C6404F7-F5E2-476C-B7A8-B74FE1D31555}">
            <xm:f>NOT(ISERROR(SEARCH(Sheet2!$D$6,AH20)))</xm:f>
            <xm:f>Sheet2!$D$6</xm:f>
            <x14:dxf>
              <fill>
                <patternFill>
                  <bgColor rgb="FFFFFF00"/>
                </patternFill>
              </fill>
            </x14:dxf>
          </x14:cfRule>
          <x14:cfRule type="containsText" priority="1308" operator="containsText" id="{A15766DE-DC83-4EEA-88F4-72414350BE3D}">
            <xm:f>NOT(ISERROR(SEARCH(Sheet2!$D$5,AH20)))</xm:f>
            <xm:f>Sheet2!$D$5</xm:f>
            <x14:dxf>
              <fill>
                <patternFill>
                  <bgColor rgb="FFFFFF00"/>
                </patternFill>
              </fill>
            </x14:dxf>
          </x14:cfRule>
          <x14:cfRule type="containsText" priority="1309" operator="containsText" id="{3AA017C3-57D0-4E10-90D4-13D218C88A83}">
            <xm:f>NOT(ISERROR(SEARCH(Sheet2!$D$4,AH20)))</xm:f>
            <xm:f>Sheet2!$D$4</xm:f>
            <x14:dxf>
              <fill>
                <patternFill>
                  <bgColor rgb="FFFF0000"/>
                </patternFill>
              </fill>
            </x14:dxf>
          </x14:cfRule>
          <xm:sqref>AH20</xm:sqref>
        </x14:conditionalFormatting>
        <x14:conditionalFormatting xmlns:xm="http://schemas.microsoft.com/office/excel/2006/main">
          <x14:cfRule type="containsText" priority="1300" operator="containsText" id="{D5C04FD6-B728-44BC-8544-BB7201846D7D}">
            <xm:f>NOT(ISERROR(SEARCH(Sheet2!$D$8,AI20)))</xm:f>
            <xm:f>Sheet2!$D$8</xm:f>
            <x14:dxf>
              <fill>
                <patternFill>
                  <bgColor rgb="FFFF0000"/>
                </patternFill>
              </fill>
            </x14:dxf>
          </x14:cfRule>
          <x14:cfRule type="containsText" priority="1301" operator="containsText" id="{0909FF10-F17B-4D84-BA29-5D2A7D483AA8}">
            <xm:f>NOT(ISERROR(SEARCH(Sheet2!$D$7,AI20)))</xm:f>
            <xm:f>Sheet2!$D$7</xm:f>
            <x14:dxf>
              <fill>
                <patternFill>
                  <bgColor rgb="FF00B050"/>
                </patternFill>
              </fill>
            </x14:dxf>
          </x14:cfRule>
          <x14:cfRule type="containsText" priority="1302" operator="containsText" id="{BA26F05F-C327-4E4E-93EB-CAEC07F46B52}">
            <xm:f>NOT(ISERROR(SEARCH(Sheet2!$D$6,AI20)))</xm:f>
            <xm:f>Sheet2!$D$6</xm:f>
            <x14:dxf>
              <fill>
                <patternFill>
                  <bgColor rgb="FFFFFF00"/>
                </patternFill>
              </fill>
            </x14:dxf>
          </x14:cfRule>
          <x14:cfRule type="containsText" priority="1303" operator="containsText" id="{5CC3585A-BC5C-4C3B-8CF3-54E11791A52D}">
            <xm:f>NOT(ISERROR(SEARCH(Sheet2!$D$5,AI20)))</xm:f>
            <xm:f>Sheet2!$D$5</xm:f>
            <x14:dxf>
              <fill>
                <patternFill>
                  <bgColor rgb="FFFFFF00"/>
                </patternFill>
              </fill>
            </x14:dxf>
          </x14:cfRule>
          <x14:cfRule type="containsText" priority="1304" operator="containsText" id="{40D95769-988F-45D1-99EC-11BD5481885B}">
            <xm:f>NOT(ISERROR(SEARCH(Sheet2!$D$4,AI20)))</xm:f>
            <xm:f>Sheet2!$D$4</xm:f>
            <x14:dxf>
              <fill>
                <patternFill>
                  <bgColor rgb="FFFF0000"/>
                </patternFill>
              </fill>
            </x14:dxf>
          </x14:cfRule>
          <xm:sqref>AI20</xm:sqref>
        </x14:conditionalFormatting>
        <x14:conditionalFormatting xmlns:xm="http://schemas.microsoft.com/office/excel/2006/main">
          <x14:cfRule type="containsText" priority="1295" operator="containsText" id="{D27CD398-2801-42C2-B9EF-FA086A62D47D}">
            <xm:f>NOT(ISERROR(SEARCH(Sheet2!$D$8,AI20)))</xm:f>
            <xm:f>Sheet2!$D$8</xm:f>
            <x14:dxf>
              <fill>
                <patternFill>
                  <bgColor rgb="FFFF0000"/>
                </patternFill>
              </fill>
            </x14:dxf>
          </x14:cfRule>
          <x14:cfRule type="containsText" priority="1296" operator="containsText" id="{5312A7CC-DAB2-4657-A28D-6F8A0AE2A1E5}">
            <xm:f>NOT(ISERROR(SEARCH(Sheet2!$D$7,AI20)))</xm:f>
            <xm:f>Sheet2!$D$7</xm:f>
            <x14:dxf>
              <fill>
                <patternFill>
                  <bgColor rgb="FF00B050"/>
                </patternFill>
              </fill>
            </x14:dxf>
          </x14:cfRule>
          <x14:cfRule type="containsText" priority="1297" operator="containsText" id="{E7CB3209-0EEA-431F-AC33-841CC96964D3}">
            <xm:f>NOT(ISERROR(SEARCH(Sheet2!$D$6,AI20)))</xm:f>
            <xm:f>Sheet2!$D$6</xm:f>
            <x14:dxf>
              <fill>
                <patternFill>
                  <bgColor rgb="FFFFFF00"/>
                </patternFill>
              </fill>
            </x14:dxf>
          </x14:cfRule>
          <x14:cfRule type="containsText" priority="1298" operator="containsText" id="{AC570395-5AC2-45E9-B056-AE4FAE599F34}">
            <xm:f>NOT(ISERROR(SEARCH(Sheet2!$D$5,AI20)))</xm:f>
            <xm:f>Sheet2!$D$5</xm:f>
            <x14:dxf>
              <fill>
                <patternFill>
                  <bgColor rgb="FFFFFF00"/>
                </patternFill>
              </fill>
            </x14:dxf>
          </x14:cfRule>
          <x14:cfRule type="containsText" priority="1299" operator="containsText" id="{02DB619E-EF3D-4688-BBF9-3B671356F9B1}">
            <xm:f>NOT(ISERROR(SEARCH(Sheet2!$D$4,AI20)))</xm:f>
            <xm:f>Sheet2!$D$4</xm:f>
            <x14:dxf>
              <fill>
                <patternFill>
                  <bgColor rgb="FFFF0000"/>
                </patternFill>
              </fill>
            </x14:dxf>
          </x14:cfRule>
          <xm:sqref>AI20</xm:sqref>
        </x14:conditionalFormatting>
        <x14:conditionalFormatting xmlns:xm="http://schemas.microsoft.com/office/excel/2006/main">
          <x14:cfRule type="containsText" priority="1290" operator="containsText" id="{BD5AC3A5-537F-45AC-B651-0F76EA2CF544}">
            <xm:f>NOT(ISERROR(SEARCH(Sheet2!$D$8,AI20)))</xm:f>
            <xm:f>Sheet2!$D$8</xm:f>
            <x14:dxf>
              <fill>
                <patternFill>
                  <bgColor rgb="FFFF0000"/>
                </patternFill>
              </fill>
            </x14:dxf>
          </x14:cfRule>
          <x14:cfRule type="containsText" priority="1291" operator="containsText" id="{0903778D-B1C1-499C-8D10-87B1F0EDE668}">
            <xm:f>NOT(ISERROR(SEARCH(Sheet2!$D$7,AI20)))</xm:f>
            <xm:f>Sheet2!$D$7</xm:f>
            <x14:dxf>
              <fill>
                <patternFill>
                  <bgColor rgb="FF00B050"/>
                </patternFill>
              </fill>
            </x14:dxf>
          </x14:cfRule>
          <x14:cfRule type="containsText" priority="1292" operator="containsText" id="{CFD87B68-A247-45E3-9F09-C3981A9C52A6}">
            <xm:f>NOT(ISERROR(SEARCH(Sheet2!$D$6,AI20)))</xm:f>
            <xm:f>Sheet2!$D$6</xm:f>
            <x14:dxf>
              <fill>
                <patternFill>
                  <bgColor rgb="FFFFFF00"/>
                </patternFill>
              </fill>
            </x14:dxf>
          </x14:cfRule>
          <x14:cfRule type="containsText" priority="1293" operator="containsText" id="{4755DF5F-060E-4391-B072-682E3D1958E3}">
            <xm:f>NOT(ISERROR(SEARCH(Sheet2!$D$5,AI20)))</xm:f>
            <xm:f>Sheet2!$D$5</xm:f>
            <x14:dxf>
              <fill>
                <patternFill>
                  <bgColor rgb="FFFFFF00"/>
                </patternFill>
              </fill>
            </x14:dxf>
          </x14:cfRule>
          <x14:cfRule type="containsText" priority="1294" operator="containsText" id="{70E04BD7-537B-4F88-B55D-000A159FB2B5}">
            <xm:f>NOT(ISERROR(SEARCH(Sheet2!$D$4,AI20)))</xm:f>
            <xm:f>Sheet2!$D$4</xm:f>
            <x14:dxf>
              <fill>
                <patternFill>
                  <bgColor rgb="FFFF0000"/>
                </patternFill>
              </fill>
            </x14:dxf>
          </x14:cfRule>
          <xm:sqref>AI20</xm:sqref>
        </x14:conditionalFormatting>
        <x14:conditionalFormatting xmlns:xm="http://schemas.microsoft.com/office/excel/2006/main">
          <x14:cfRule type="containsText" priority="1276" operator="containsText" id="{7F58E9B3-AC13-434F-AA6B-B714539F72FF}">
            <xm:f>NOT(ISERROR(SEARCH(Sheet2!$D$8,AJ20)))</xm:f>
            <xm:f>Sheet2!$D$8</xm:f>
            <x14:dxf>
              <fill>
                <patternFill>
                  <bgColor rgb="FFFF0000"/>
                </patternFill>
              </fill>
            </x14:dxf>
          </x14:cfRule>
          <x14:cfRule type="containsText" priority="1277" operator="containsText" id="{6A4BADD2-3F79-450F-AB9A-FAAD2F3C94D1}">
            <xm:f>NOT(ISERROR(SEARCH(Sheet2!$D$7,AJ20)))</xm:f>
            <xm:f>Sheet2!$D$7</xm:f>
            <x14:dxf>
              <fill>
                <patternFill>
                  <bgColor rgb="FF00B050"/>
                </patternFill>
              </fill>
            </x14:dxf>
          </x14:cfRule>
          <x14:cfRule type="containsText" priority="1278" operator="containsText" id="{8C3AB779-A005-48A8-924B-7FA4A3B721E3}">
            <xm:f>NOT(ISERROR(SEARCH(Sheet2!$D$6,AJ20)))</xm:f>
            <xm:f>Sheet2!$D$6</xm:f>
            <x14:dxf>
              <fill>
                <patternFill>
                  <bgColor rgb="FFFFFF00"/>
                </patternFill>
              </fill>
            </x14:dxf>
          </x14:cfRule>
          <x14:cfRule type="containsText" priority="1279" operator="containsText" id="{F361EA86-2B08-44CD-B828-B04CD816EE30}">
            <xm:f>NOT(ISERROR(SEARCH(Sheet2!$D$5,AJ20)))</xm:f>
            <xm:f>Sheet2!$D$5</xm:f>
            <x14:dxf>
              <fill>
                <patternFill>
                  <bgColor rgb="FFFFFF00"/>
                </patternFill>
              </fill>
            </x14:dxf>
          </x14:cfRule>
          <x14:cfRule type="containsText" priority="1280" operator="containsText" id="{8ABE574D-1009-4AA6-B4E7-B1CD390C058F}">
            <xm:f>NOT(ISERROR(SEARCH(Sheet2!$D$4,AJ20)))</xm:f>
            <xm:f>Sheet2!$D$4</xm:f>
            <x14:dxf>
              <fill>
                <patternFill>
                  <bgColor rgb="FFFF0000"/>
                </patternFill>
              </fill>
            </x14:dxf>
          </x14:cfRule>
          <xm:sqref>AJ20</xm:sqref>
        </x14:conditionalFormatting>
        <x14:conditionalFormatting xmlns:xm="http://schemas.microsoft.com/office/excel/2006/main">
          <x14:cfRule type="containsText" priority="1271" operator="containsText" id="{651CAB2C-E118-4531-91BB-44BDE5133DCA}">
            <xm:f>NOT(ISERROR(SEARCH(Sheet2!$D$8,AJ20)))</xm:f>
            <xm:f>Sheet2!$D$8</xm:f>
            <x14:dxf>
              <fill>
                <patternFill>
                  <bgColor rgb="FFFF0000"/>
                </patternFill>
              </fill>
            </x14:dxf>
          </x14:cfRule>
          <x14:cfRule type="containsText" priority="1272" operator="containsText" id="{AAC3FED8-F1C4-48BB-B927-46514F44CE06}">
            <xm:f>NOT(ISERROR(SEARCH(Sheet2!$D$7,AJ20)))</xm:f>
            <xm:f>Sheet2!$D$7</xm:f>
            <x14:dxf>
              <fill>
                <patternFill>
                  <bgColor rgb="FF00B050"/>
                </patternFill>
              </fill>
            </x14:dxf>
          </x14:cfRule>
          <x14:cfRule type="containsText" priority="1273" operator="containsText" id="{36EA97E2-2179-47CD-B6F4-97EED8D0147C}">
            <xm:f>NOT(ISERROR(SEARCH(Sheet2!$D$6,AJ20)))</xm:f>
            <xm:f>Sheet2!$D$6</xm:f>
            <x14:dxf>
              <fill>
                <patternFill>
                  <bgColor rgb="FFFFFF00"/>
                </patternFill>
              </fill>
            </x14:dxf>
          </x14:cfRule>
          <x14:cfRule type="containsText" priority="1274" operator="containsText" id="{8E723325-6FC0-4128-9B4A-5DD3D466023C}">
            <xm:f>NOT(ISERROR(SEARCH(Sheet2!$D$5,AJ20)))</xm:f>
            <xm:f>Sheet2!$D$5</xm:f>
            <x14:dxf>
              <fill>
                <patternFill>
                  <bgColor rgb="FFFFFF00"/>
                </patternFill>
              </fill>
            </x14:dxf>
          </x14:cfRule>
          <x14:cfRule type="containsText" priority="1275" operator="containsText" id="{5E05F4A7-90E1-4654-8ED4-B7E12815B3A0}">
            <xm:f>NOT(ISERROR(SEARCH(Sheet2!$D$4,AJ20)))</xm:f>
            <xm:f>Sheet2!$D$4</xm:f>
            <x14:dxf>
              <fill>
                <patternFill>
                  <bgColor rgb="FFFF0000"/>
                </patternFill>
              </fill>
            </x14:dxf>
          </x14:cfRule>
          <xm:sqref>AJ20</xm:sqref>
        </x14:conditionalFormatting>
        <x14:conditionalFormatting xmlns:xm="http://schemas.microsoft.com/office/excel/2006/main">
          <x14:cfRule type="containsText" priority="1266" operator="containsText" id="{7121CAAF-7D4E-47DA-8AF4-8208614BC2BD}">
            <xm:f>NOT(ISERROR(SEARCH(Sheet2!$D$8,AJ20)))</xm:f>
            <xm:f>Sheet2!$D$8</xm:f>
            <x14:dxf>
              <fill>
                <patternFill>
                  <bgColor rgb="FFFF0000"/>
                </patternFill>
              </fill>
            </x14:dxf>
          </x14:cfRule>
          <x14:cfRule type="containsText" priority="1267" operator="containsText" id="{C298A4F9-940F-428C-905F-C7A08FD91100}">
            <xm:f>NOT(ISERROR(SEARCH(Sheet2!$D$7,AJ20)))</xm:f>
            <xm:f>Sheet2!$D$7</xm:f>
            <x14:dxf>
              <fill>
                <patternFill>
                  <bgColor rgb="FF00B050"/>
                </patternFill>
              </fill>
            </x14:dxf>
          </x14:cfRule>
          <x14:cfRule type="containsText" priority="1268" operator="containsText" id="{D6E96CE3-58C4-4E71-BAEB-40459700974C}">
            <xm:f>NOT(ISERROR(SEARCH(Sheet2!$D$6,AJ20)))</xm:f>
            <xm:f>Sheet2!$D$6</xm:f>
            <x14:dxf>
              <fill>
                <patternFill>
                  <bgColor rgb="FFFFFF00"/>
                </patternFill>
              </fill>
            </x14:dxf>
          </x14:cfRule>
          <x14:cfRule type="containsText" priority="1269" operator="containsText" id="{F55379BB-BDA9-4248-897F-A750A467B1E3}">
            <xm:f>NOT(ISERROR(SEARCH(Sheet2!$D$5,AJ20)))</xm:f>
            <xm:f>Sheet2!$D$5</xm:f>
            <x14:dxf>
              <fill>
                <patternFill>
                  <bgColor rgb="FFFFFF00"/>
                </patternFill>
              </fill>
            </x14:dxf>
          </x14:cfRule>
          <x14:cfRule type="containsText" priority="1270" operator="containsText" id="{820F0748-9DCA-40B9-A8BB-E7FA0244B0BA}">
            <xm:f>NOT(ISERROR(SEARCH(Sheet2!$D$4,AJ20)))</xm:f>
            <xm:f>Sheet2!$D$4</xm:f>
            <x14:dxf>
              <fill>
                <patternFill>
                  <bgColor rgb="FFFF0000"/>
                </patternFill>
              </fill>
            </x14:dxf>
          </x14:cfRule>
          <xm:sqref>AJ20</xm:sqref>
        </x14:conditionalFormatting>
        <x14:conditionalFormatting xmlns:xm="http://schemas.microsoft.com/office/excel/2006/main">
          <x14:cfRule type="containsText" priority="1261" operator="containsText" id="{AE151BA2-93B4-452E-A8C5-1CF6D803C3FA}">
            <xm:f>NOT(ISERROR(SEARCH(Sheet2!$D$8,AK20)))</xm:f>
            <xm:f>Sheet2!$D$8</xm:f>
            <x14:dxf>
              <fill>
                <patternFill>
                  <bgColor rgb="FFFF0000"/>
                </patternFill>
              </fill>
            </x14:dxf>
          </x14:cfRule>
          <x14:cfRule type="containsText" priority="1262" operator="containsText" id="{1A567870-644D-4E19-B076-C0725B5CB82B}">
            <xm:f>NOT(ISERROR(SEARCH(Sheet2!$D$7,AK20)))</xm:f>
            <xm:f>Sheet2!$D$7</xm:f>
            <x14:dxf>
              <fill>
                <patternFill>
                  <bgColor rgb="FF00B050"/>
                </patternFill>
              </fill>
            </x14:dxf>
          </x14:cfRule>
          <x14:cfRule type="containsText" priority="1263" operator="containsText" id="{31B110D3-3C39-4972-9E1A-91338359D6A9}">
            <xm:f>NOT(ISERROR(SEARCH(Sheet2!$D$6,AK20)))</xm:f>
            <xm:f>Sheet2!$D$6</xm:f>
            <x14:dxf>
              <fill>
                <patternFill>
                  <bgColor rgb="FFFFFF00"/>
                </patternFill>
              </fill>
            </x14:dxf>
          </x14:cfRule>
          <x14:cfRule type="containsText" priority="1264" operator="containsText" id="{A6ED2842-E09E-4EF1-852F-E8D0018E930D}">
            <xm:f>NOT(ISERROR(SEARCH(Sheet2!$D$5,AK20)))</xm:f>
            <xm:f>Sheet2!$D$5</xm:f>
            <x14:dxf>
              <fill>
                <patternFill>
                  <bgColor rgb="FFFFFF00"/>
                </patternFill>
              </fill>
            </x14:dxf>
          </x14:cfRule>
          <x14:cfRule type="containsText" priority="1265" operator="containsText" id="{49437E65-1E1D-4F7F-B081-B5090554184C}">
            <xm:f>NOT(ISERROR(SEARCH(Sheet2!$D$4,AK20)))</xm:f>
            <xm:f>Sheet2!$D$4</xm:f>
            <x14:dxf>
              <fill>
                <patternFill>
                  <bgColor rgb="FFFF0000"/>
                </patternFill>
              </fill>
            </x14:dxf>
          </x14:cfRule>
          <xm:sqref>AK20</xm:sqref>
        </x14:conditionalFormatting>
        <x14:conditionalFormatting xmlns:xm="http://schemas.microsoft.com/office/excel/2006/main">
          <x14:cfRule type="containsText" priority="1256" operator="containsText" id="{4CB3B10C-34E2-4CEE-AA5C-32AD16547E88}">
            <xm:f>NOT(ISERROR(SEARCH(Sheet2!$D$8,AK20)))</xm:f>
            <xm:f>Sheet2!$D$8</xm:f>
            <x14:dxf>
              <fill>
                <patternFill>
                  <bgColor rgb="FFFF0000"/>
                </patternFill>
              </fill>
            </x14:dxf>
          </x14:cfRule>
          <x14:cfRule type="containsText" priority="1257" operator="containsText" id="{AE6E52E7-3B79-4EA1-8B2D-D1CBBDF1AA6B}">
            <xm:f>NOT(ISERROR(SEARCH(Sheet2!$D$7,AK20)))</xm:f>
            <xm:f>Sheet2!$D$7</xm:f>
            <x14:dxf>
              <fill>
                <patternFill>
                  <bgColor rgb="FF00B050"/>
                </patternFill>
              </fill>
            </x14:dxf>
          </x14:cfRule>
          <x14:cfRule type="containsText" priority="1258" operator="containsText" id="{75F46622-C8CB-483F-8B1C-59E4C18D78C9}">
            <xm:f>NOT(ISERROR(SEARCH(Sheet2!$D$6,AK20)))</xm:f>
            <xm:f>Sheet2!$D$6</xm:f>
            <x14:dxf>
              <fill>
                <patternFill>
                  <bgColor rgb="FFFFFF00"/>
                </patternFill>
              </fill>
            </x14:dxf>
          </x14:cfRule>
          <x14:cfRule type="containsText" priority="1259" operator="containsText" id="{B66560FF-70F1-4E12-BE20-6C5F6463486E}">
            <xm:f>NOT(ISERROR(SEARCH(Sheet2!$D$5,AK20)))</xm:f>
            <xm:f>Sheet2!$D$5</xm:f>
            <x14:dxf>
              <fill>
                <patternFill>
                  <bgColor rgb="FFFFFF00"/>
                </patternFill>
              </fill>
            </x14:dxf>
          </x14:cfRule>
          <x14:cfRule type="containsText" priority="1260" operator="containsText" id="{415DB2DE-7E3A-4DA8-950B-926C5C74F9B0}">
            <xm:f>NOT(ISERROR(SEARCH(Sheet2!$D$4,AK20)))</xm:f>
            <xm:f>Sheet2!$D$4</xm:f>
            <x14:dxf>
              <fill>
                <patternFill>
                  <bgColor rgb="FFFF0000"/>
                </patternFill>
              </fill>
            </x14:dxf>
          </x14:cfRule>
          <xm:sqref>AK20</xm:sqref>
        </x14:conditionalFormatting>
        <x14:conditionalFormatting xmlns:xm="http://schemas.microsoft.com/office/excel/2006/main">
          <x14:cfRule type="containsText" priority="1251" operator="containsText" id="{43DFF217-5B76-4562-9F3D-37C5B3A6B6BF}">
            <xm:f>NOT(ISERROR(SEARCH(Sheet2!$D$8,AK20)))</xm:f>
            <xm:f>Sheet2!$D$8</xm:f>
            <x14:dxf>
              <fill>
                <patternFill>
                  <bgColor rgb="FFFF0000"/>
                </patternFill>
              </fill>
            </x14:dxf>
          </x14:cfRule>
          <x14:cfRule type="containsText" priority="1252" operator="containsText" id="{AE41031F-91A9-4E9A-9EE3-73DFB53F8862}">
            <xm:f>NOT(ISERROR(SEARCH(Sheet2!$D$7,AK20)))</xm:f>
            <xm:f>Sheet2!$D$7</xm:f>
            <x14:dxf>
              <fill>
                <patternFill>
                  <bgColor rgb="FF00B050"/>
                </patternFill>
              </fill>
            </x14:dxf>
          </x14:cfRule>
          <x14:cfRule type="containsText" priority="1253" operator="containsText" id="{C4B6AF80-E272-4E3C-BCA3-86F03736E741}">
            <xm:f>NOT(ISERROR(SEARCH(Sheet2!$D$6,AK20)))</xm:f>
            <xm:f>Sheet2!$D$6</xm:f>
            <x14:dxf>
              <fill>
                <patternFill>
                  <bgColor rgb="FFFFFF00"/>
                </patternFill>
              </fill>
            </x14:dxf>
          </x14:cfRule>
          <x14:cfRule type="containsText" priority="1254" operator="containsText" id="{AF022B76-D1B8-4286-A86F-63C4A52E1686}">
            <xm:f>NOT(ISERROR(SEARCH(Sheet2!$D$5,AK20)))</xm:f>
            <xm:f>Sheet2!$D$5</xm:f>
            <x14:dxf>
              <fill>
                <patternFill>
                  <bgColor rgb="FFFFFF00"/>
                </patternFill>
              </fill>
            </x14:dxf>
          </x14:cfRule>
          <x14:cfRule type="containsText" priority="1255" operator="containsText" id="{56BA981F-564C-4DE7-9E63-4CF03A2EBDF4}">
            <xm:f>NOT(ISERROR(SEARCH(Sheet2!$D$4,AK20)))</xm:f>
            <xm:f>Sheet2!$D$4</xm:f>
            <x14:dxf>
              <fill>
                <patternFill>
                  <bgColor rgb="FFFF0000"/>
                </patternFill>
              </fill>
            </x14:dxf>
          </x14:cfRule>
          <xm:sqref>AK20</xm:sqref>
        </x14:conditionalFormatting>
        <x14:conditionalFormatting xmlns:xm="http://schemas.microsoft.com/office/excel/2006/main">
          <x14:cfRule type="containsText" priority="1246" operator="containsText" id="{B1A1A504-BBB7-427B-9F1E-D83F5585985D}">
            <xm:f>NOT(ISERROR(SEARCH(Sheet2!$D$8,AL20)))</xm:f>
            <xm:f>Sheet2!$D$8</xm:f>
            <x14:dxf>
              <fill>
                <patternFill>
                  <bgColor rgb="FFFF0000"/>
                </patternFill>
              </fill>
            </x14:dxf>
          </x14:cfRule>
          <x14:cfRule type="containsText" priority="1247" operator="containsText" id="{CBDB8310-26D2-4CDA-AA27-5B29677BCFF3}">
            <xm:f>NOT(ISERROR(SEARCH(Sheet2!$D$7,AL20)))</xm:f>
            <xm:f>Sheet2!$D$7</xm:f>
            <x14:dxf>
              <fill>
                <patternFill>
                  <bgColor rgb="FF00B050"/>
                </patternFill>
              </fill>
            </x14:dxf>
          </x14:cfRule>
          <x14:cfRule type="containsText" priority="1248" operator="containsText" id="{2083EEA1-A7AC-449D-A2D5-3A7ABDB5E887}">
            <xm:f>NOT(ISERROR(SEARCH(Sheet2!$D$6,AL20)))</xm:f>
            <xm:f>Sheet2!$D$6</xm:f>
            <x14:dxf>
              <fill>
                <patternFill>
                  <bgColor rgb="FFFFFF00"/>
                </patternFill>
              </fill>
            </x14:dxf>
          </x14:cfRule>
          <x14:cfRule type="containsText" priority="1249" operator="containsText" id="{71C8885A-4468-46F6-9BDE-3839CC5B7648}">
            <xm:f>NOT(ISERROR(SEARCH(Sheet2!$D$5,AL20)))</xm:f>
            <xm:f>Sheet2!$D$5</xm:f>
            <x14:dxf>
              <fill>
                <patternFill>
                  <bgColor rgb="FFFFFF00"/>
                </patternFill>
              </fill>
            </x14:dxf>
          </x14:cfRule>
          <x14:cfRule type="containsText" priority="1250" operator="containsText" id="{B3942933-6D1E-41F1-B0BE-F3FEEBE26126}">
            <xm:f>NOT(ISERROR(SEARCH(Sheet2!$D$4,AL20)))</xm:f>
            <xm:f>Sheet2!$D$4</xm:f>
            <x14:dxf>
              <fill>
                <patternFill>
                  <bgColor rgb="FFFF0000"/>
                </patternFill>
              </fill>
            </x14:dxf>
          </x14:cfRule>
          <xm:sqref>AL20</xm:sqref>
        </x14:conditionalFormatting>
        <x14:conditionalFormatting xmlns:xm="http://schemas.microsoft.com/office/excel/2006/main">
          <x14:cfRule type="containsText" priority="1241" operator="containsText" id="{D1400073-D087-4CF9-9EAB-DB1B9157AB60}">
            <xm:f>NOT(ISERROR(SEARCH(Sheet2!$D$8,AL20)))</xm:f>
            <xm:f>Sheet2!$D$8</xm:f>
            <x14:dxf>
              <fill>
                <patternFill>
                  <bgColor rgb="FFFF0000"/>
                </patternFill>
              </fill>
            </x14:dxf>
          </x14:cfRule>
          <x14:cfRule type="containsText" priority="1242" operator="containsText" id="{46E2242E-2D78-40E6-BBE8-FBADFBAB27ED}">
            <xm:f>NOT(ISERROR(SEARCH(Sheet2!$D$7,AL20)))</xm:f>
            <xm:f>Sheet2!$D$7</xm:f>
            <x14:dxf>
              <fill>
                <patternFill>
                  <bgColor rgb="FF00B050"/>
                </patternFill>
              </fill>
            </x14:dxf>
          </x14:cfRule>
          <x14:cfRule type="containsText" priority="1243" operator="containsText" id="{DBFB0154-C45A-4E90-AA23-EB4B563AFB94}">
            <xm:f>NOT(ISERROR(SEARCH(Sheet2!$D$6,AL20)))</xm:f>
            <xm:f>Sheet2!$D$6</xm:f>
            <x14:dxf>
              <fill>
                <patternFill>
                  <bgColor rgb="FFFFFF00"/>
                </patternFill>
              </fill>
            </x14:dxf>
          </x14:cfRule>
          <x14:cfRule type="containsText" priority="1244" operator="containsText" id="{097A0A54-C4DF-49F6-A26F-67616F9F3A05}">
            <xm:f>NOT(ISERROR(SEARCH(Sheet2!$D$5,AL20)))</xm:f>
            <xm:f>Sheet2!$D$5</xm:f>
            <x14:dxf>
              <fill>
                <patternFill>
                  <bgColor rgb="FFFFFF00"/>
                </patternFill>
              </fill>
            </x14:dxf>
          </x14:cfRule>
          <x14:cfRule type="containsText" priority="1245" operator="containsText" id="{9A082BB3-A842-4EDD-9946-417BD4A85693}">
            <xm:f>NOT(ISERROR(SEARCH(Sheet2!$D$4,AL20)))</xm:f>
            <xm:f>Sheet2!$D$4</xm:f>
            <x14:dxf>
              <fill>
                <patternFill>
                  <bgColor rgb="FFFF0000"/>
                </patternFill>
              </fill>
            </x14:dxf>
          </x14:cfRule>
          <xm:sqref>AL20</xm:sqref>
        </x14:conditionalFormatting>
        <x14:conditionalFormatting xmlns:xm="http://schemas.microsoft.com/office/excel/2006/main">
          <x14:cfRule type="containsText" priority="1236" operator="containsText" id="{0FE5158D-4B0C-4C98-85C8-3A52F1DAE0F6}">
            <xm:f>NOT(ISERROR(SEARCH(Sheet2!$D$8,AL20)))</xm:f>
            <xm:f>Sheet2!$D$8</xm:f>
            <x14:dxf>
              <fill>
                <patternFill>
                  <bgColor rgb="FFFF0000"/>
                </patternFill>
              </fill>
            </x14:dxf>
          </x14:cfRule>
          <x14:cfRule type="containsText" priority="1237" operator="containsText" id="{0874CBEC-F2D9-4E12-B1F1-A9C2CFC8AF50}">
            <xm:f>NOT(ISERROR(SEARCH(Sheet2!$D$7,AL20)))</xm:f>
            <xm:f>Sheet2!$D$7</xm:f>
            <x14:dxf>
              <fill>
                <patternFill>
                  <bgColor rgb="FF00B050"/>
                </patternFill>
              </fill>
            </x14:dxf>
          </x14:cfRule>
          <x14:cfRule type="containsText" priority="1238" operator="containsText" id="{E99B16B1-8229-456A-BE25-C9CBDBCD83B6}">
            <xm:f>NOT(ISERROR(SEARCH(Sheet2!$D$6,AL20)))</xm:f>
            <xm:f>Sheet2!$D$6</xm:f>
            <x14:dxf>
              <fill>
                <patternFill>
                  <bgColor rgb="FFFFFF00"/>
                </patternFill>
              </fill>
            </x14:dxf>
          </x14:cfRule>
          <x14:cfRule type="containsText" priority="1239" operator="containsText" id="{90BAB34A-CA06-458F-B0C2-ECCAFBA50293}">
            <xm:f>NOT(ISERROR(SEARCH(Sheet2!$D$5,AL20)))</xm:f>
            <xm:f>Sheet2!$D$5</xm:f>
            <x14:dxf>
              <fill>
                <patternFill>
                  <bgColor rgb="FFFFFF00"/>
                </patternFill>
              </fill>
            </x14:dxf>
          </x14:cfRule>
          <x14:cfRule type="containsText" priority="1240" operator="containsText" id="{70F69EEF-F0A1-453F-97F6-1AADDFE00475}">
            <xm:f>NOT(ISERROR(SEARCH(Sheet2!$D$4,AL20)))</xm:f>
            <xm:f>Sheet2!$D$4</xm:f>
            <x14:dxf>
              <fill>
                <patternFill>
                  <bgColor rgb="FFFF0000"/>
                </patternFill>
              </fill>
            </x14:dxf>
          </x14:cfRule>
          <xm:sqref>AL20</xm:sqref>
        </x14:conditionalFormatting>
        <x14:conditionalFormatting xmlns:xm="http://schemas.microsoft.com/office/excel/2006/main">
          <x14:cfRule type="containsText" priority="1231" operator="containsText" id="{DBF924BB-1C34-4AC1-B9FF-10A30AFA96A1}">
            <xm:f>NOT(ISERROR(SEARCH(Sheet2!$D$8,AO20)))</xm:f>
            <xm:f>Sheet2!$D$8</xm:f>
            <x14:dxf>
              <fill>
                <patternFill>
                  <bgColor rgb="FFFF0000"/>
                </patternFill>
              </fill>
            </x14:dxf>
          </x14:cfRule>
          <x14:cfRule type="containsText" priority="1232" operator="containsText" id="{C1ACB79F-3057-4F05-BB84-26D042598142}">
            <xm:f>NOT(ISERROR(SEARCH(Sheet2!$D$7,AO20)))</xm:f>
            <xm:f>Sheet2!$D$7</xm:f>
            <x14:dxf>
              <fill>
                <patternFill>
                  <bgColor rgb="FF00B050"/>
                </patternFill>
              </fill>
            </x14:dxf>
          </x14:cfRule>
          <x14:cfRule type="containsText" priority="1233" operator="containsText" id="{75772281-B274-4FE9-B5E2-C06619D0C4B2}">
            <xm:f>NOT(ISERROR(SEARCH(Sheet2!$D$6,AO20)))</xm:f>
            <xm:f>Sheet2!$D$6</xm:f>
            <x14:dxf>
              <fill>
                <patternFill>
                  <bgColor rgb="FFFFFF00"/>
                </patternFill>
              </fill>
            </x14:dxf>
          </x14:cfRule>
          <x14:cfRule type="containsText" priority="1234" operator="containsText" id="{488523E0-C2E6-4645-9A94-EE86F9C64160}">
            <xm:f>NOT(ISERROR(SEARCH(Sheet2!$D$5,AO20)))</xm:f>
            <xm:f>Sheet2!$D$5</xm:f>
            <x14:dxf>
              <fill>
                <patternFill>
                  <bgColor rgb="FFFFFF00"/>
                </patternFill>
              </fill>
            </x14:dxf>
          </x14:cfRule>
          <x14:cfRule type="containsText" priority="1235" operator="containsText" id="{47DB05C7-2789-4E90-BF09-735C968E512A}">
            <xm:f>NOT(ISERROR(SEARCH(Sheet2!$D$4,AO20)))</xm:f>
            <xm:f>Sheet2!$D$4</xm:f>
            <x14:dxf>
              <fill>
                <patternFill>
                  <bgColor rgb="FFFF0000"/>
                </patternFill>
              </fill>
            </x14:dxf>
          </x14:cfRule>
          <xm:sqref>AO20</xm:sqref>
        </x14:conditionalFormatting>
        <x14:conditionalFormatting xmlns:xm="http://schemas.microsoft.com/office/excel/2006/main">
          <x14:cfRule type="containsText" priority="1226" operator="containsText" id="{65D7126E-55E3-43A0-B845-442AADC1AAC2}">
            <xm:f>NOT(ISERROR(SEARCH(Sheet2!$D$8,AP20)))</xm:f>
            <xm:f>Sheet2!$D$8</xm:f>
            <x14:dxf>
              <fill>
                <patternFill>
                  <bgColor rgb="FFFF0000"/>
                </patternFill>
              </fill>
            </x14:dxf>
          </x14:cfRule>
          <x14:cfRule type="containsText" priority="1227" operator="containsText" id="{9130A1C0-AF4B-48F5-9AC3-38CA7015EC1F}">
            <xm:f>NOT(ISERROR(SEARCH(Sheet2!$D$7,AP20)))</xm:f>
            <xm:f>Sheet2!$D$7</xm:f>
            <x14:dxf>
              <fill>
                <patternFill>
                  <bgColor rgb="FF00B050"/>
                </patternFill>
              </fill>
            </x14:dxf>
          </x14:cfRule>
          <x14:cfRule type="containsText" priority="1228" operator="containsText" id="{CAA6E67B-FB19-4DE7-B8DC-7286129FC2DC}">
            <xm:f>NOT(ISERROR(SEARCH(Sheet2!$D$6,AP20)))</xm:f>
            <xm:f>Sheet2!$D$6</xm:f>
            <x14:dxf>
              <fill>
                <patternFill>
                  <bgColor rgb="FFFFFF00"/>
                </patternFill>
              </fill>
            </x14:dxf>
          </x14:cfRule>
          <x14:cfRule type="containsText" priority="1229" operator="containsText" id="{714E0CB8-C6A4-4543-A64E-C07A5746EE8C}">
            <xm:f>NOT(ISERROR(SEARCH(Sheet2!$D$5,AP20)))</xm:f>
            <xm:f>Sheet2!$D$5</xm:f>
            <x14:dxf>
              <fill>
                <patternFill>
                  <bgColor rgb="FFFFFF00"/>
                </patternFill>
              </fill>
            </x14:dxf>
          </x14:cfRule>
          <x14:cfRule type="containsText" priority="1230" operator="containsText" id="{F042D1DB-7461-4CEF-8583-11361120E608}">
            <xm:f>NOT(ISERROR(SEARCH(Sheet2!$D$4,AP20)))</xm:f>
            <xm:f>Sheet2!$D$4</xm:f>
            <x14:dxf>
              <fill>
                <patternFill>
                  <bgColor rgb="FFFF0000"/>
                </patternFill>
              </fill>
            </x14:dxf>
          </x14:cfRule>
          <xm:sqref>AP20</xm:sqref>
        </x14:conditionalFormatting>
        <x14:conditionalFormatting xmlns:xm="http://schemas.microsoft.com/office/excel/2006/main">
          <x14:cfRule type="containsText" priority="1221" operator="containsText" id="{860FE48B-4189-44EB-B3E6-0FAB3868EF70}">
            <xm:f>NOT(ISERROR(SEARCH(Sheet2!$D$8,AQ20)))</xm:f>
            <xm:f>Sheet2!$D$8</xm:f>
            <x14:dxf>
              <fill>
                <patternFill>
                  <bgColor rgb="FFFF0000"/>
                </patternFill>
              </fill>
            </x14:dxf>
          </x14:cfRule>
          <x14:cfRule type="containsText" priority="1222" operator="containsText" id="{D88E18A0-D2C8-4DDB-9350-17437B59A879}">
            <xm:f>NOT(ISERROR(SEARCH(Sheet2!$D$7,AQ20)))</xm:f>
            <xm:f>Sheet2!$D$7</xm:f>
            <x14:dxf>
              <fill>
                <patternFill>
                  <bgColor rgb="FF00B050"/>
                </patternFill>
              </fill>
            </x14:dxf>
          </x14:cfRule>
          <x14:cfRule type="containsText" priority="1223" operator="containsText" id="{D8D1451D-7652-4848-8B7B-60E39B5ECD4F}">
            <xm:f>NOT(ISERROR(SEARCH(Sheet2!$D$6,AQ20)))</xm:f>
            <xm:f>Sheet2!$D$6</xm:f>
            <x14:dxf>
              <fill>
                <patternFill>
                  <bgColor rgb="FFFFFF00"/>
                </patternFill>
              </fill>
            </x14:dxf>
          </x14:cfRule>
          <x14:cfRule type="containsText" priority="1224" operator="containsText" id="{44639F3D-6847-40CE-B383-647B5B1E9B8C}">
            <xm:f>NOT(ISERROR(SEARCH(Sheet2!$D$5,AQ20)))</xm:f>
            <xm:f>Sheet2!$D$5</xm:f>
            <x14:dxf>
              <fill>
                <patternFill>
                  <bgColor rgb="FFFFFF00"/>
                </patternFill>
              </fill>
            </x14:dxf>
          </x14:cfRule>
          <x14:cfRule type="containsText" priority="1225" operator="containsText" id="{47B14612-0AC7-428D-91E8-488EA8E41831}">
            <xm:f>NOT(ISERROR(SEARCH(Sheet2!$D$4,AQ20)))</xm:f>
            <xm:f>Sheet2!$D$4</xm:f>
            <x14:dxf>
              <fill>
                <patternFill>
                  <bgColor rgb="FFFF0000"/>
                </patternFill>
              </fill>
            </x14:dxf>
          </x14:cfRule>
          <xm:sqref>AQ20</xm:sqref>
        </x14:conditionalFormatting>
        <x14:conditionalFormatting xmlns:xm="http://schemas.microsoft.com/office/excel/2006/main">
          <x14:cfRule type="containsText" priority="1216" operator="containsText" id="{EDF30726-4BC4-47D9-A23A-F9491EB6E5B0}">
            <xm:f>NOT(ISERROR(SEARCH(Sheet2!$D$8,AR20)))</xm:f>
            <xm:f>Sheet2!$D$8</xm:f>
            <x14:dxf>
              <fill>
                <patternFill>
                  <bgColor rgb="FFFF0000"/>
                </patternFill>
              </fill>
            </x14:dxf>
          </x14:cfRule>
          <x14:cfRule type="containsText" priority="1217" operator="containsText" id="{E1890A53-2C8F-4C74-B415-790158A88169}">
            <xm:f>NOT(ISERROR(SEARCH(Sheet2!$D$7,AR20)))</xm:f>
            <xm:f>Sheet2!$D$7</xm:f>
            <x14:dxf>
              <fill>
                <patternFill>
                  <bgColor rgb="FF00B050"/>
                </patternFill>
              </fill>
            </x14:dxf>
          </x14:cfRule>
          <x14:cfRule type="containsText" priority="1218" operator="containsText" id="{772AC23F-3008-4BD1-B086-A022742D2395}">
            <xm:f>NOT(ISERROR(SEARCH(Sheet2!$D$6,AR20)))</xm:f>
            <xm:f>Sheet2!$D$6</xm:f>
            <x14:dxf>
              <fill>
                <patternFill>
                  <bgColor rgb="FFFFFF00"/>
                </patternFill>
              </fill>
            </x14:dxf>
          </x14:cfRule>
          <x14:cfRule type="containsText" priority="1219" operator="containsText" id="{C3316F51-6A49-44B2-A67D-379AB8284CE1}">
            <xm:f>NOT(ISERROR(SEARCH(Sheet2!$D$5,AR20)))</xm:f>
            <xm:f>Sheet2!$D$5</xm:f>
            <x14:dxf>
              <fill>
                <patternFill>
                  <bgColor rgb="FFFFFF00"/>
                </patternFill>
              </fill>
            </x14:dxf>
          </x14:cfRule>
          <x14:cfRule type="containsText" priority="1220" operator="containsText" id="{3D940382-8182-4367-A858-A37C824CEF72}">
            <xm:f>NOT(ISERROR(SEARCH(Sheet2!$D$4,AR20)))</xm:f>
            <xm:f>Sheet2!$D$4</xm:f>
            <x14:dxf>
              <fill>
                <patternFill>
                  <bgColor rgb="FFFF0000"/>
                </patternFill>
              </fill>
            </x14:dxf>
          </x14:cfRule>
          <xm:sqref>AR20</xm:sqref>
        </x14:conditionalFormatting>
        <x14:conditionalFormatting xmlns:xm="http://schemas.microsoft.com/office/excel/2006/main">
          <x14:cfRule type="containsText" priority="1211" operator="containsText" id="{074B3BD3-93AE-4107-B7B1-0DF3EC783F5C}">
            <xm:f>NOT(ISERROR(SEARCH(Sheet2!$D$8,AZ20)))</xm:f>
            <xm:f>Sheet2!$D$8</xm:f>
            <x14:dxf>
              <fill>
                <patternFill>
                  <bgColor rgb="FFFF0000"/>
                </patternFill>
              </fill>
            </x14:dxf>
          </x14:cfRule>
          <x14:cfRule type="containsText" priority="1212" operator="containsText" id="{B745FB46-488E-4011-B1A8-20605AD1829A}">
            <xm:f>NOT(ISERROR(SEARCH(Sheet2!$D$7,AZ20)))</xm:f>
            <xm:f>Sheet2!$D$7</xm:f>
            <x14:dxf>
              <fill>
                <patternFill>
                  <bgColor rgb="FF00B050"/>
                </patternFill>
              </fill>
            </x14:dxf>
          </x14:cfRule>
          <x14:cfRule type="containsText" priority="1213" operator="containsText" id="{ABA9DDEA-E31A-4F03-9F0D-A7B2F2A8FF38}">
            <xm:f>NOT(ISERROR(SEARCH(Sheet2!$D$6,AZ20)))</xm:f>
            <xm:f>Sheet2!$D$6</xm:f>
            <x14:dxf>
              <fill>
                <patternFill>
                  <bgColor rgb="FFFFFF00"/>
                </patternFill>
              </fill>
            </x14:dxf>
          </x14:cfRule>
          <x14:cfRule type="containsText" priority="1214" operator="containsText" id="{29D2C7D0-9A11-44CD-BA95-F1F32BE6E608}">
            <xm:f>NOT(ISERROR(SEARCH(Sheet2!$D$5,AZ20)))</xm:f>
            <xm:f>Sheet2!$D$5</xm:f>
            <x14:dxf>
              <fill>
                <patternFill>
                  <bgColor rgb="FFFFFF00"/>
                </patternFill>
              </fill>
            </x14:dxf>
          </x14:cfRule>
          <x14:cfRule type="containsText" priority="1215" operator="containsText" id="{CE381BDC-672B-4DE5-B435-A5C5CE7B1747}">
            <xm:f>NOT(ISERROR(SEARCH(Sheet2!$D$4,AZ20)))</xm:f>
            <xm:f>Sheet2!$D$4</xm:f>
            <x14:dxf>
              <fill>
                <patternFill>
                  <bgColor rgb="FFFF0000"/>
                </patternFill>
              </fill>
            </x14:dxf>
          </x14:cfRule>
          <xm:sqref>AZ20</xm:sqref>
        </x14:conditionalFormatting>
        <x14:conditionalFormatting xmlns:xm="http://schemas.microsoft.com/office/excel/2006/main">
          <x14:cfRule type="containsText" priority="1206" operator="containsText" id="{60B5D3A0-855A-4920-8389-2B8AA81F05DD}">
            <xm:f>NOT(ISERROR(SEARCH(Sheet2!$D$8,BA20)))</xm:f>
            <xm:f>Sheet2!$D$8</xm:f>
            <x14:dxf>
              <fill>
                <patternFill>
                  <bgColor rgb="FFFF0000"/>
                </patternFill>
              </fill>
            </x14:dxf>
          </x14:cfRule>
          <x14:cfRule type="containsText" priority="1207" operator="containsText" id="{0F5CF087-0781-4926-BE29-A3D5BF3A281D}">
            <xm:f>NOT(ISERROR(SEARCH(Sheet2!$D$7,BA20)))</xm:f>
            <xm:f>Sheet2!$D$7</xm:f>
            <x14:dxf>
              <fill>
                <patternFill>
                  <bgColor rgb="FF00B050"/>
                </patternFill>
              </fill>
            </x14:dxf>
          </x14:cfRule>
          <x14:cfRule type="containsText" priority="1208" operator="containsText" id="{10EB9D40-B516-47D5-8732-CDD658CE4C2F}">
            <xm:f>NOT(ISERROR(SEARCH(Sheet2!$D$6,BA20)))</xm:f>
            <xm:f>Sheet2!$D$6</xm:f>
            <x14:dxf>
              <fill>
                <patternFill>
                  <bgColor rgb="FFFFFF00"/>
                </patternFill>
              </fill>
            </x14:dxf>
          </x14:cfRule>
          <x14:cfRule type="containsText" priority="1209" operator="containsText" id="{8457E620-1D80-405A-A3D9-7902EF349C99}">
            <xm:f>NOT(ISERROR(SEARCH(Sheet2!$D$5,BA20)))</xm:f>
            <xm:f>Sheet2!$D$5</xm:f>
            <x14:dxf>
              <fill>
                <patternFill>
                  <bgColor rgb="FFFFFF00"/>
                </patternFill>
              </fill>
            </x14:dxf>
          </x14:cfRule>
          <x14:cfRule type="containsText" priority="1210" operator="containsText" id="{5D83E8EA-242F-4DED-B90D-5A86BAE43A49}">
            <xm:f>NOT(ISERROR(SEARCH(Sheet2!$D$4,BA20)))</xm:f>
            <xm:f>Sheet2!$D$4</xm:f>
            <x14:dxf>
              <fill>
                <patternFill>
                  <bgColor rgb="FFFF0000"/>
                </patternFill>
              </fill>
            </x14:dxf>
          </x14:cfRule>
          <xm:sqref>BA20</xm:sqref>
        </x14:conditionalFormatting>
        <x14:conditionalFormatting xmlns:xm="http://schemas.microsoft.com/office/excel/2006/main">
          <x14:cfRule type="containsText" priority="1201" operator="containsText" id="{198F3BE3-8705-44DD-8D56-4D2F3E710659}">
            <xm:f>NOT(ISERROR(SEARCH(Sheet2!$D$8,BB20)))</xm:f>
            <xm:f>Sheet2!$D$8</xm:f>
            <x14:dxf>
              <fill>
                <patternFill>
                  <bgColor rgb="FFFF0000"/>
                </patternFill>
              </fill>
            </x14:dxf>
          </x14:cfRule>
          <x14:cfRule type="containsText" priority="1202" operator="containsText" id="{43D0181F-D183-4F0E-AB7B-CF57AE042F09}">
            <xm:f>NOT(ISERROR(SEARCH(Sheet2!$D$7,BB20)))</xm:f>
            <xm:f>Sheet2!$D$7</xm:f>
            <x14:dxf>
              <fill>
                <patternFill>
                  <bgColor rgb="FF00B050"/>
                </patternFill>
              </fill>
            </x14:dxf>
          </x14:cfRule>
          <x14:cfRule type="containsText" priority="1203" operator="containsText" id="{98837511-2AFF-423E-BD4B-63E52B5930F3}">
            <xm:f>NOT(ISERROR(SEARCH(Sheet2!$D$6,BB20)))</xm:f>
            <xm:f>Sheet2!$D$6</xm:f>
            <x14:dxf>
              <fill>
                <patternFill>
                  <bgColor rgb="FFFFFF00"/>
                </patternFill>
              </fill>
            </x14:dxf>
          </x14:cfRule>
          <x14:cfRule type="containsText" priority="1204" operator="containsText" id="{9F2FBE02-A733-41AD-89E9-DC5540AB83DE}">
            <xm:f>NOT(ISERROR(SEARCH(Sheet2!$D$5,BB20)))</xm:f>
            <xm:f>Sheet2!$D$5</xm:f>
            <x14:dxf>
              <fill>
                <patternFill>
                  <bgColor rgb="FFFFFF00"/>
                </patternFill>
              </fill>
            </x14:dxf>
          </x14:cfRule>
          <x14:cfRule type="containsText" priority="1205" operator="containsText" id="{B05E67FB-0B83-4AF8-A9C9-B8CDDAF6E582}">
            <xm:f>NOT(ISERROR(SEARCH(Sheet2!$D$4,BB20)))</xm:f>
            <xm:f>Sheet2!$D$4</xm:f>
            <x14:dxf>
              <fill>
                <patternFill>
                  <bgColor rgb="FFFF0000"/>
                </patternFill>
              </fill>
            </x14:dxf>
          </x14:cfRule>
          <xm:sqref>BB20</xm:sqref>
        </x14:conditionalFormatting>
        <x14:conditionalFormatting xmlns:xm="http://schemas.microsoft.com/office/excel/2006/main">
          <x14:cfRule type="containsText" priority="1196" operator="containsText" id="{B0F23161-B029-4D07-BAB6-C5258BCDF706}">
            <xm:f>NOT(ISERROR(SEARCH(Sheet2!$D$8,BC20)))</xm:f>
            <xm:f>Sheet2!$D$8</xm:f>
            <x14:dxf>
              <fill>
                <patternFill>
                  <bgColor rgb="FFFF0000"/>
                </patternFill>
              </fill>
            </x14:dxf>
          </x14:cfRule>
          <x14:cfRule type="containsText" priority="1197" operator="containsText" id="{E5F46220-A241-4A38-88EC-C8DAF2FE6B5B}">
            <xm:f>NOT(ISERROR(SEARCH(Sheet2!$D$7,BC20)))</xm:f>
            <xm:f>Sheet2!$D$7</xm:f>
            <x14:dxf>
              <fill>
                <patternFill>
                  <bgColor rgb="FF00B050"/>
                </patternFill>
              </fill>
            </x14:dxf>
          </x14:cfRule>
          <x14:cfRule type="containsText" priority="1198" operator="containsText" id="{92464954-E432-4539-B206-CF051FC652C8}">
            <xm:f>NOT(ISERROR(SEARCH(Sheet2!$D$6,BC20)))</xm:f>
            <xm:f>Sheet2!$D$6</xm:f>
            <x14:dxf>
              <fill>
                <patternFill>
                  <bgColor rgb="FFFFFF00"/>
                </patternFill>
              </fill>
            </x14:dxf>
          </x14:cfRule>
          <x14:cfRule type="containsText" priority="1199" operator="containsText" id="{2B3446EC-45D6-4484-86F6-67EB51FEFB43}">
            <xm:f>NOT(ISERROR(SEARCH(Sheet2!$D$5,BC20)))</xm:f>
            <xm:f>Sheet2!$D$5</xm:f>
            <x14:dxf>
              <fill>
                <patternFill>
                  <bgColor rgb="FFFFFF00"/>
                </patternFill>
              </fill>
            </x14:dxf>
          </x14:cfRule>
          <x14:cfRule type="containsText" priority="1200" operator="containsText" id="{4B1CC41B-8FA2-47CB-AEFD-2D6B068DBCBB}">
            <xm:f>NOT(ISERROR(SEARCH(Sheet2!$D$4,BC20)))</xm:f>
            <xm:f>Sheet2!$D$4</xm:f>
            <x14:dxf>
              <fill>
                <patternFill>
                  <bgColor rgb="FFFF0000"/>
                </patternFill>
              </fill>
            </x14:dxf>
          </x14:cfRule>
          <xm:sqref>BC20</xm:sqref>
        </x14:conditionalFormatting>
        <x14:conditionalFormatting xmlns:xm="http://schemas.microsoft.com/office/excel/2006/main">
          <x14:cfRule type="containsText" priority="1187" operator="containsText" id="{4B4ECB8A-71C8-4A0C-97B5-8BD6919CFA58}">
            <xm:f>NOT(ISERROR(SEARCH(Sheet2!$D$8,BD5)))</xm:f>
            <xm:f>Sheet2!$D$8</xm:f>
            <x14:dxf>
              <fill>
                <patternFill>
                  <bgColor rgb="FFFF0000"/>
                </patternFill>
              </fill>
            </x14:dxf>
          </x14:cfRule>
          <x14:cfRule type="containsText" priority="1188" operator="containsText" id="{B92858C8-A454-44BD-9D8C-355E756D9D81}">
            <xm:f>NOT(ISERROR(SEARCH(Sheet2!$D$7,BD5)))</xm:f>
            <xm:f>Sheet2!$D$7</xm:f>
            <x14:dxf>
              <fill>
                <patternFill>
                  <bgColor rgb="FF00B050"/>
                </patternFill>
              </fill>
            </x14:dxf>
          </x14:cfRule>
          <x14:cfRule type="containsText" priority="1189" operator="containsText" id="{D50F10A4-1974-436A-9395-BF59B91552E5}">
            <xm:f>NOT(ISERROR(SEARCH(Sheet2!$D$6,BD5)))</xm:f>
            <xm:f>Sheet2!$D$6</xm:f>
            <x14:dxf>
              <fill>
                <patternFill>
                  <bgColor rgb="FFFFFF00"/>
                </patternFill>
              </fill>
            </x14:dxf>
          </x14:cfRule>
          <x14:cfRule type="containsText" priority="1190" operator="containsText" id="{7B2059D7-8E15-4A3D-B119-1D759D5CB3C6}">
            <xm:f>NOT(ISERROR(SEARCH(Sheet2!$D$5,BD5)))</xm:f>
            <xm:f>Sheet2!$D$5</xm:f>
            <x14:dxf>
              <fill>
                <patternFill>
                  <bgColor rgb="FFFFFF00"/>
                </patternFill>
              </fill>
            </x14:dxf>
          </x14:cfRule>
          <x14:cfRule type="containsText" priority="1191" operator="containsText" id="{871D1D01-396D-4D88-9B00-8702AA1E13BB}">
            <xm:f>NOT(ISERROR(SEARCH(Sheet2!$D$4,BD5)))</xm:f>
            <xm:f>Sheet2!$D$4</xm:f>
            <x14:dxf>
              <fill>
                <patternFill>
                  <bgColor rgb="FFFF0000"/>
                </patternFill>
              </fill>
            </x14:dxf>
          </x14:cfRule>
          <xm:sqref>BD5:BD19 BD24</xm:sqref>
        </x14:conditionalFormatting>
        <x14:conditionalFormatting xmlns:xm="http://schemas.microsoft.com/office/excel/2006/main">
          <x14:cfRule type="containsText" priority="1182" operator="containsText" id="{B85F2BDB-9E7C-40A1-A561-F9251EF9C1BE}">
            <xm:f>NOT(ISERROR(SEARCH(Sheet2!$D$8,BD20)))</xm:f>
            <xm:f>Sheet2!$D$8</xm:f>
            <x14:dxf>
              <fill>
                <patternFill>
                  <bgColor rgb="FFFF0000"/>
                </patternFill>
              </fill>
            </x14:dxf>
          </x14:cfRule>
          <x14:cfRule type="containsText" priority="1183" operator="containsText" id="{330E47CC-6380-4780-A430-3201BC48FFA7}">
            <xm:f>NOT(ISERROR(SEARCH(Sheet2!$D$7,BD20)))</xm:f>
            <xm:f>Sheet2!$D$7</xm:f>
            <x14:dxf>
              <fill>
                <patternFill>
                  <bgColor rgb="FF00B050"/>
                </patternFill>
              </fill>
            </x14:dxf>
          </x14:cfRule>
          <x14:cfRule type="containsText" priority="1184" operator="containsText" id="{F4E9C3A0-8C83-41DB-A880-CB08421D0358}">
            <xm:f>NOT(ISERROR(SEARCH(Sheet2!$D$6,BD20)))</xm:f>
            <xm:f>Sheet2!$D$6</xm:f>
            <x14:dxf>
              <fill>
                <patternFill>
                  <bgColor rgb="FFFFFF00"/>
                </patternFill>
              </fill>
            </x14:dxf>
          </x14:cfRule>
          <x14:cfRule type="containsText" priority="1185" operator="containsText" id="{33BF3416-AF50-4023-BFB7-2764E743F01A}">
            <xm:f>NOT(ISERROR(SEARCH(Sheet2!$D$5,BD20)))</xm:f>
            <xm:f>Sheet2!$D$5</xm:f>
            <x14:dxf>
              <fill>
                <patternFill>
                  <bgColor rgb="FFFFFF00"/>
                </patternFill>
              </fill>
            </x14:dxf>
          </x14:cfRule>
          <x14:cfRule type="containsText" priority="1186" operator="containsText" id="{B67C732E-94F1-4666-8E57-DCC3199F4D03}">
            <xm:f>NOT(ISERROR(SEARCH(Sheet2!$D$4,BD20)))</xm:f>
            <xm:f>Sheet2!$D$4</xm:f>
            <x14:dxf>
              <fill>
                <patternFill>
                  <bgColor rgb="FFFF0000"/>
                </patternFill>
              </fill>
            </x14:dxf>
          </x14:cfRule>
          <xm:sqref>BD20</xm:sqref>
        </x14:conditionalFormatting>
        <x14:conditionalFormatting xmlns:xm="http://schemas.microsoft.com/office/excel/2006/main">
          <x14:cfRule type="expression" priority="730" stopIfTrue="1" id="{E0366684-31DB-4955-874C-621F285FB1BE}">
            <xm:f>'[List &amp; Database_SOP.xlsx]11#'!#REF! &lt;= NOW()+30</xm:f>
            <x14:dxf>
              <fill>
                <patternFill>
                  <bgColor theme="9" tint="0.79998168889431442"/>
                </patternFill>
              </fill>
            </x14:dxf>
          </x14:cfRule>
          <xm:sqref>H24</xm:sqref>
        </x14:conditionalFormatting>
        <x14:conditionalFormatting xmlns:xm="http://schemas.microsoft.com/office/excel/2006/main">
          <x14:cfRule type="expression" priority="729" stopIfTrue="1" id="{CA46B9D0-0F65-4F01-8756-AE8FA840C5EB}">
            <xm:f>'[List &amp; Database_SOP.xlsx]11#'!#REF! &lt;= NOW()+30</xm:f>
            <x14:dxf>
              <fill>
                <patternFill>
                  <bgColor theme="9" tint="0.79998168889431442"/>
                </patternFill>
              </fill>
            </x14:dxf>
          </x14:cfRule>
          <xm:sqref>H24</xm:sqref>
        </x14:conditionalFormatting>
        <x14:conditionalFormatting xmlns:xm="http://schemas.microsoft.com/office/excel/2006/main">
          <x14:cfRule type="containsText" priority="721" operator="containsText" id="{BE1EDEA3-2C10-4A70-B54E-F2A5BF21453D}">
            <xm:f>NOT(ISERROR(SEARCH(Sheet2!$D$8,BE5)))</xm:f>
            <xm:f>Sheet2!$D$8</xm:f>
            <x14:dxf>
              <fill>
                <patternFill>
                  <bgColor rgb="FFFF0000"/>
                </patternFill>
              </fill>
            </x14:dxf>
          </x14:cfRule>
          <x14:cfRule type="containsText" priority="722" operator="containsText" id="{54A8380F-58E0-4652-878D-45492B731B43}">
            <xm:f>NOT(ISERROR(SEARCH(Sheet2!$D$7,BE5)))</xm:f>
            <xm:f>Sheet2!$D$7</xm:f>
            <x14:dxf>
              <fill>
                <patternFill>
                  <bgColor rgb="FF00B050"/>
                </patternFill>
              </fill>
            </x14:dxf>
          </x14:cfRule>
          <x14:cfRule type="containsText" priority="723" operator="containsText" id="{1D7D7BA2-A328-4221-ABE5-A1AE31FADF12}">
            <xm:f>NOT(ISERROR(SEARCH(Sheet2!$D$6,BE5)))</xm:f>
            <xm:f>Sheet2!$D$6</xm:f>
            <x14:dxf>
              <fill>
                <patternFill>
                  <bgColor rgb="FFFFFF00"/>
                </patternFill>
              </fill>
            </x14:dxf>
          </x14:cfRule>
          <x14:cfRule type="containsText" priority="724" operator="containsText" id="{3DAA8B7A-9497-4FD6-ACE3-C328A6DC438B}">
            <xm:f>NOT(ISERROR(SEARCH(Sheet2!$D$5,BE5)))</xm:f>
            <xm:f>Sheet2!$D$5</xm:f>
            <x14:dxf>
              <fill>
                <patternFill>
                  <bgColor rgb="FFFFFF00"/>
                </patternFill>
              </fill>
            </x14:dxf>
          </x14:cfRule>
          <x14:cfRule type="containsText" priority="725" operator="containsText" id="{3D1C162B-DA10-40EB-B8A2-66D0D371EAEE}">
            <xm:f>NOT(ISERROR(SEARCH(Sheet2!$D$4,BE5)))</xm:f>
            <xm:f>Sheet2!$D$4</xm:f>
            <x14:dxf>
              <fill>
                <patternFill>
                  <bgColor rgb="FFFF0000"/>
                </patternFill>
              </fill>
            </x14:dxf>
          </x14:cfRule>
          <xm:sqref>BE5:BE19 BE24</xm:sqref>
        </x14:conditionalFormatting>
        <x14:conditionalFormatting xmlns:xm="http://schemas.microsoft.com/office/excel/2006/main">
          <x14:cfRule type="containsText" priority="716" operator="containsText" id="{35EE5FE9-3084-4D30-9E37-C42B4D5B24C3}">
            <xm:f>NOT(ISERROR(SEARCH(Sheet2!$D$8,BE20)))</xm:f>
            <xm:f>Sheet2!$D$8</xm:f>
            <x14:dxf>
              <fill>
                <patternFill>
                  <bgColor rgb="FFFF0000"/>
                </patternFill>
              </fill>
            </x14:dxf>
          </x14:cfRule>
          <x14:cfRule type="containsText" priority="717" operator="containsText" id="{F85A0944-FF5A-4AEE-ACBD-0008D585BE7C}">
            <xm:f>NOT(ISERROR(SEARCH(Sheet2!$D$7,BE20)))</xm:f>
            <xm:f>Sheet2!$D$7</xm:f>
            <x14:dxf>
              <fill>
                <patternFill>
                  <bgColor rgb="FF00B050"/>
                </patternFill>
              </fill>
            </x14:dxf>
          </x14:cfRule>
          <x14:cfRule type="containsText" priority="718" operator="containsText" id="{25B53640-FE6F-45B7-81AA-83CBCA2ECAF1}">
            <xm:f>NOT(ISERROR(SEARCH(Sheet2!$D$6,BE20)))</xm:f>
            <xm:f>Sheet2!$D$6</xm:f>
            <x14:dxf>
              <fill>
                <patternFill>
                  <bgColor rgb="FFFFFF00"/>
                </patternFill>
              </fill>
            </x14:dxf>
          </x14:cfRule>
          <x14:cfRule type="containsText" priority="719" operator="containsText" id="{D24A286A-8059-4F4A-84B6-215DF54BCA0F}">
            <xm:f>NOT(ISERROR(SEARCH(Sheet2!$D$5,BE20)))</xm:f>
            <xm:f>Sheet2!$D$5</xm:f>
            <x14:dxf>
              <fill>
                <patternFill>
                  <bgColor rgb="FFFFFF00"/>
                </patternFill>
              </fill>
            </x14:dxf>
          </x14:cfRule>
          <x14:cfRule type="containsText" priority="720" operator="containsText" id="{9FF80073-86C2-4153-9E08-FA44F82A790A}">
            <xm:f>NOT(ISERROR(SEARCH(Sheet2!$D$4,BE20)))</xm:f>
            <xm:f>Sheet2!$D$4</xm:f>
            <x14:dxf>
              <fill>
                <patternFill>
                  <bgColor rgb="FFFF0000"/>
                </patternFill>
              </fill>
            </x14:dxf>
          </x14:cfRule>
          <xm:sqref>BE20</xm:sqref>
        </x14:conditionalFormatting>
        <x14:conditionalFormatting xmlns:xm="http://schemas.microsoft.com/office/excel/2006/main">
          <x14:cfRule type="containsText" priority="20" operator="containsText" id="{7D9CE916-B4A5-401A-B8C3-52107F1968B1}">
            <xm:f>NOT(ISERROR(SEARCH(Sheet2!$D$8,BE21)))</xm:f>
            <xm:f>Sheet2!$D$8</xm:f>
            <x14:dxf>
              <fill>
                <patternFill>
                  <bgColor rgb="FFFF0000"/>
                </patternFill>
              </fill>
            </x14:dxf>
          </x14:cfRule>
          <x14:cfRule type="containsText" priority="21" operator="containsText" id="{C8A2D318-8591-4D73-AF8E-75475611A7AF}">
            <xm:f>NOT(ISERROR(SEARCH(Sheet2!$D$7,BE21)))</xm:f>
            <xm:f>Sheet2!$D$7</xm:f>
            <x14:dxf>
              <fill>
                <patternFill>
                  <bgColor rgb="FF00B050"/>
                </patternFill>
              </fill>
            </x14:dxf>
          </x14:cfRule>
          <x14:cfRule type="containsText" priority="22" operator="containsText" id="{E31305A6-53C7-43E0-AE82-140EA09AF880}">
            <xm:f>NOT(ISERROR(SEARCH(Sheet2!$D$6,BE21)))</xm:f>
            <xm:f>Sheet2!$D$6</xm:f>
            <x14:dxf>
              <fill>
                <patternFill>
                  <bgColor rgb="FFFFFF00"/>
                </patternFill>
              </fill>
            </x14:dxf>
          </x14:cfRule>
          <x14:cfRule type="containsText" priority="23" operator="containsText" id="{860F0B78-3B30-4DF9-BCC8-64C080F9D84D}">
            <xm:f>NOT(ISERROR(SEARCH(Sheet2!$D$5,BE21)))</xm:f>
            <xm:f>Sheet2!$D$5</xm:f>
            <x14:dxf>
              <fill>
                <patternFill>
                  <bgColor rgb="FFFFFF00"/>
                </patternFill>
              </fill>
            </x14:dxf>
          </x14:cfRule>
          <x14:cfRule type="containsText" priority="24" operator="containsText" id="{F4A4F6AD-DBFB-462E-9590-E51F534D76CE}">
            <xm:f>NOT(ISERROR(SEARCH(Sheet2!$D$4,BE21)))</xm:f>
            <xm:f>Sheet2!$D$4</xm:f>
            <x14:dxf>
              <fill>
                <patternFill>
                  <bgColor rgb="FFFF0000"/>
                </patternFill>
              </fill>
            </x14:dxf>
          </x14:cfRule>
          <xm:sqref>BE21</xm:sqref>
        </x14:conditionalFormatting>
        <x14:conditionalFormatting xmlns:xm="http://schemas.microsoft.com/office/excel/2006/main">
          <x14:cfRule type="containsText" priority="15" operator="containsText" id="{6CEB2066-C051-4A5C-9BB8-239F2B305DBC}">
            <xm:f>NOT(ISERROR(SEARCH(Sheet2!$D$8,BE22)))</xm:f>
            <xm:f>Sheet2!$D$8</xm:f>
            <x14:dxf>
              <fill>
                <patternFill>
                  <bgColor rgb="FFFF0000"/>
                </patternFill>
              </fill>
            </x14:dxf>
          </x14:cfRule>
          <x14:cfRule type="containsText" priority="16" operator="containsText" id="{FB82D437-C0E3-465A-B2BC-CE01A2D9756A}">
            <xm:f>NOT(ISERROR(SEARCH(Sheet2!$D$7,BE22)))</xm:f>
            <xm:f>Sheet2!$D$7</xm:f>
            <x14:dxf>
              <fill>
                <patternFill>
                  <bgColor rgb="FF00B050"/>
                </patternFill>
              </fill>
            </x14:dxf>
          </x14:cfRule>
          <x14:cfRule type="containsText" priority="17" operator="containsText" id="{8EDCB6D0-D7CC-48F0-93D5-2E64765A0AF5}">
            <xm:f>NOT(ISERROR(SEARCH(Sheet2!$D$6,BE22)))</xm:f>
            <xm:f>Sheet2!$D$6</xm:f>
            <x14:dxf>
              <fill>
                <patternFill>
                  <bgColor rgb="FFFFFF00"/>
                </patternFill>
              </fill>
            </x14:dxf>
          </x14:cfRule>
          <x14:cfRule type="containsText" priority="18" operator="containsText" id="{F8C2586D-B747-489E-A8D3-D074391C0DCF}">
            <xm:f>NOT(ISERROR(SEARCH(Sheet2!$D$5,BE22)))</xm:f>
            <xm:f>Sheet2!$D$5</xm:f>
            <x14:dxf>
              <fill>
                <patternFill>
                  <bgColor rgb="FFFFFF00"/>
                </patternFill>
              </fill>
            </x14:dxf>
          </x14:cfRule>
          <x14:cfRule type="containsText" priority="19" operator="containsText" id="{9ECD2224-A2C3-4414-B384-1B3C3750C50B}">
            <xm:f>NOT(ISERROR(SEARCH(Sheet2!$D$4,BE22)))</xm:f>
            <xm:f>Sheet2!$D$4</xm:f>
            <x14:dxf>
              <fill>
                <patternFill>
                  <bgColor rgb="FFFF0000"/>
                </patternFill>
              </fill>
            </x14:dxf>
          </x14:cfRule>
          <xm:sqref>BE22:BE23</xm:sqref>
        </x14:conditionalFormatting>
        <x14:conditionalFormatting xmlns:xm="http://schemas.microsoft.com/office/excel/2006/main">
          <x14:cfRule type="cellIs" priority="475" operator="lessThan" id="{AF567A73-48A3-4F8A-BF83-9E9257B13EA4}">
            <xm:f>Sheet2!$F$2</xm:f>
            <x14:dxf>
              <fill>
                <patternFill>
                  <bgColor rgb="FFFF0000"/>
                </patternFill>
              </fill>
            </x14:dxf>
          </x14:cfRule>
          <xm:sqref>S21</xm:sqref>
        </x14:conditionalFormatting>
        <x14:conditionalFormatting xmlns:xm="http://schemas.microsoft.com/office/excel/2006/main">
          <x14:cfRule type="containsText" priority="469" operator="containsText" id="{AF1AB9D5-6862-4F82-98F3-9DD20A1B4087}">
            <xm:f>NOT(ISERROR(SEARCH(Sheet2!$D$8,W21)))</xm:f>
            <xm:f>Sheet2!$D$8</xm:f>
            <x14:dxf>
              <fill>
                <patternFill>
                  <bgColor rgb="FFFF0000"/>
                </patternFill>
              </fill>
            </x14:dxf>
          </x14:cfRule>
          <x14:cfRule type="containsText" priority="470" operator="containsText" id="{D291B516-EAA6-4B76-8170-A81E411CE425}">
            <xm:f>NOT(ISERROR(SEARCH(Sheet2!$D$7,W21)))</xm:f>
            <xm:f>Sheet2!$D$7</xm:f>
            <x14:dxf>
              <fill>
                <patternFill>
                  <bgColor rgb="FF00B050"/>
                </patternFill>
              </fill>
            </x14:dxf>
          </x14:cfRule>
          <x14:cfRule type="containsText" priority="471" operator="containsText" id="{22B8A3BD-7127-4871-B3C7-38E8718210B9}">
            <xm:f>NOT(ISERROR(SEARCH(Sheet2!$D$6,W21)))</xm:f>
            <xm:f>Sheet2!$D$6</xm:f>
            <x14:dxf>
              <fill>
                <patternFill>
                  <bgColor rgb="FFFFFF00"/>
                </patternFill>
              </fill>
            </x14:dxf>
          </x14:cfRule>
          <x14:cfRule type="containsText" priority="472" operator="containsText" id="{E05E31F2-EB5E-4A5E-A468-7388799CE3DD}">
            <xm:f>NOT(ISERROR(SEARCH(Sheet2!$D$5,W21)))</xm:f>
            <xm:f>Sheet2!$D$5</xm:f>
            <x14:dxf>
              <fill>
                <patternFill>
                  <bgColor rgb="FFFFFF00"/>
                </patternFill>
              </fill>
            </x14:dxf>
          </x14:cfRule>
          <x14:cfRule type="containsText" priority="473" operator="containsText" id="{1068B49E-6AEA-419E-9F07-2FA386D12087}">
            <xm:f>NOT(ISERROR(SEARCH(Sheet2!$D$4,W21)))</xm:f>
            <xm:f>Sheet2!$D$4</xm:f>
            <x14:dxf>
              <fill>
                <patternFill>
                  <bgColor rgb="FFFF0000"/>
                </patternFill>
              </fill>
            </x14:dxf>
          </x14:cfRule>
          <xm:sqref>W21:AC21</xm:sqref>
        </x14:conditionalFormatting>
        <x14:conditionalFormatting xmlns:xm="http://schemas.microsoft.com/office/excel/2006/main">
          <x14:cfRule type="containsText" priority="464" operator="containsText" id="{77CAC9F0-0992-4870-83E0-A70B0B3FBD19}">
            <xm:f>NOT(ISERROR(SEARCH(Sheet2!$D$8,W21)))</xm:f>
            <xm:f>Sheet2!$D$8</xm:f>
            <x14:dxf>
              <fill>
                <patternFill>
                  <bgColor rgb="FFFF0000"/>
                </patternFill>
              </fill>
            </x14:dxf>
          </x14:cfRule>
          <x14:cfRule type="containsText" priority="465" operator="containsText" id="{DF80DF75-2425-460A-BF7C-5FA823893F96}">
            <xm:f>NOT(ISERROR(SEARCH(Sheet2!$D$7,W21)))</xm:f>
            <xm:f>Sheet2!$D$7</xm:f>
            <x14:dxf>
              <fill>
                <patternFill>
                  <bgColor rgb="FF00B050"/>
                </patternFill>
              </fill>
            </x14:dxf>
          </x14:cfRule>
          <x14:cfRule type="containsText" priority="466" operator="containsText" id="{241A7F75-3BEA-41F8-803B-54BBEC54D5EB}">
            <xm:f>NOT(ISERROR(SEARCH(Sheet2!$D$6,W21)))</xm:f>
            <xm:f>Sheet2!$D$6</xm:f>
            <x14:dxf>
              <fill>
                <patternFill>
                  <bgColor rgb="FFFFFF00"/>
                </patternFill>
              </fill>
            </x14:dxf>
          </x14:cfRule>
          <x14:cfRule type="containsText" priority="467" operator="containsText" id="{035A15DB-164A-4359-BFAB-41B871E6E64C}">
            <xm:f>NOT(ISERROR(SEARCH(Sheet2!$D$5,W21)))</xm:f>
            <xm:f>Sheet2!$D$5</xm:f>
            <x14:dxf>
              <fill>
                <patternFill>
                  <bgColor rgb="FFFFFF00"/>
                </patternFill>
              </fill>
            </x14:dxf>
          </x14:cfRule>
          <x14:cfRule type="containsText" priority="468" operator="containsText" id="{47D1C3D0-A221-481D-8072-77E4125DD08F}">
            <xm:f>NOT(ISERROR(SEARCH(Sheet2!$D$4,W21)))</xm:f>
            <xm:f>Sheet2!$D$4</xm:f>
            <x14:dxf>
              <fill>
                <patternFill>
                  <bgColor rgb="FFFF0000"/>
                </patternFill>
              </fill>
            </x14:dxf>
          </x14:cfRule>
          <xm:sqref>W21:AC21</xm:sqref>
        </x14:conditionalFormatting>
        <x14:conditionalFormatting xmlns:xm="http://schemas.microsoft.com/office/excel/2006/main">
          <x14:cfRule type="containsText" priority="459" operator="containsText" id="{33BE0ED3-8E7E-4487-A4CE-10F2391E2F60}">
            <xm:f>NOT(ISERROR(SEARCH(Sheet2!$D$8,W21)))</xm:f>
            <xm:f>Sheet2!$D$8</xm:f>
            <x14:dxf>
              <fill>
                <patternFill>
                  <bgColor rgb="FFFF0000"/>
                </patternFill>
              </fill>
            </x14:dxf>
          </x14:cfRule>
          <x14:cfRule type="containsText" priority="460" operator="containsText" id="{EDD875EF-DF6B-465B-B5CA-F5CDAEE7447C}">
            <xm:f>NOT(ISERROR(SEARCH(Sheet2!$D$7,W21)))</xm:f>
            <xm:f>Sheet2!$D$7</xm:f>
            <x14:dxf>
              <fill>
                <patternFill>
                  <bgColor rgb="FF00B050"/>
                </patternFill>
              </fill>
            </x14:dxf>
          </x14:cfRule>
          <x14:cfRule type="containsText" priority="461" operator="containsText" id="{C6572687-1A4D-4534-9B5F-30026C688CE7}">
            <xm:f>NOT(ISERROR(SEARCH(Sheet2!$D$6,W21)))</xm:f>
            <xm:f>Sheet2!$D$6</xm:f>
            <x14:dxf>
              <fill>
                <patternFill>
                  <bgColor rgb="FFFFFF00"/>
                </patternFill>
              </fill>
            </x14:dxf>
          </x14:cfRule>
          <x14:cfRule type="containsText" priority="462" operator="containsText" id="{AD8C098A-0357-48AA-8EBF-225BF6A8BFBC}">
            <xm:f>NOT(ISERROR(SEARCH(Sheet2!$D$5,W21)))</xm:f>
            <xm:f>Sheet2!$D$5</xm:f>
            <x14:dxf>
              <fill>
                <patternFill>
                  <bgColor rgb="FFFFFF00"/>
                </patternFill>
              </fill>
            </x14:dxf>
          </x14:cfRule>
          <x14:cfRule type="containsText" priority="463" operator="containsText" id="{AFA0FC83-DFEF-4795-95BA-101F27D494EE}">
            <xm:f>NOT(ISERROR(SEARCH(Sheet2!$D$4,W21)))</xm:f>
            <xm:f>Sheet2!$D$4</xm:f>
            <x14:dxf>
              <fill>
                <patternFill>
                  <bgColor rgb="FFFF0000"/>
                </patternFill>
              </fill>
            </x14:dxf>
          </x14:cfRule>
          <xm:sqref>W21:AC21</xm:sqref>
        </x14:conditionalFormatting>
        <x14:conditionalFormatting xmlns:xm="http://schemas.microsoft.com/office/excel/2006/main">
          <x14:cfRule type="expression" priority="458" stopIfTrue="1" id="{53651467-9A00-4400-BC6D-A9D6F531CAEF}">
            <xm:f>'[List &amp; Database_SOP.xlsx]11#'!#REF! &lt;= NOW()+30</xm:f>
            <x14:dxf>
              <fill>
                <patternFill>
                  <bgColor theme="9" tint="0.79998168889431442"/>
                </patternFill>
              </fill>
            </x14:dxf>
          </x14:cfRule>
          <xm:sqref>B21</xm:sqref>
        </x14:conditionalFormatting>
        <x14:conditionalFormatting xmlns:xm="http://schemas.microsoft.com/office/excel/2006/main">
          <x14:cfRule type="cellIs" priority="455" operator="lessThan" id="{EE682EB6-23B4-4304-8AF6-69DFF73AF801}">
            <xm:f>Sheet2!$F$2</xm:f>
            <x14:dxf>
              <fill>
                <patternFill>
                  <bgColor rgb="FFFF0000"/>
                </patternFill>
              </fill>
            </x14:dxf>
          </x14:cfRule>
          <xm:sqref>S21</xm:sqref>
        </x14:conditionalFormatting>
        <x14:conditionalFormatting xmlns:xm="http://schemas.microsoft.com/office/excel/2006/main">
          <x14:cfRule type="containsText" priority="449" operator="containsText" id="{6CB7BBCB-B69D-400D-8516-00048BD4F3C3}">
            <xm:f>NOT(ISERROR(SEARCH(Sheet2!$D$8,AD21)))</xm:f>
            <xm:f>Sheet2!$D$8</xm:f>
            <x14:dxf>
              <fill>
                <patternFill>
                  <bgColor rgb="FFFF0000"/>
                </patternFill>
              </fill>
            </x14:dxf>
          </x14:cfRule>
          <x14:cfRule type="containsText" priority="450" operator="containsText" id="{FEDDB52D-3F2C-4EFA-8C13-22D52AA4DBD7}">
            <xm:f>NOT(ISERROR(SEARCH(Sheet2!$D$7,AD21)))</xm:f>
            <xm:f>Sheet2!$D$7</xm:f>
            <x14:dxf>
              <fill>
                <patternFill>
                  <bgColor rgb="FF00B050"/>
                </patternFill>
              </fill>
            </x14:dxf>
          </x14:cfRule>
          <x14:cfRule type="containsText" priority="451" operator="containsText" id="{8E40746C-B071-492E-9F41-6AF87895DCC6}">
            <xm:f>NOT(ISERROR(SEARCH(Sheet2!$D$6,AD21)))</xm:f>
            <xm:f>Sheet2!$D$6</xm:f>
            <x14:dxf>
              <fill>
                <patternFill>
                  <bgColor rgb="FFFFFF00"/>
                </patternFill>
              </fill>
            </x14:dxf>
          </x14:cfRule>
          <x14:cfRule type="containsText" priority="452" operator="containsText" id="{050EBC15-D04A-4592-ACBC-87A55375C54F}">
            <xm:f>NOT(ISERROR(SEARCH(Sheet2!$D$5,AD21)))</xm:f>
            <xm:f>Sheet2!$D$5</xm:f>
            <x14:dxf>
              <fill>
                <patternFill>
                  <bgColor rgb="FFFFFF00"/>
                </patternFill>
              </fill>
            </x14:dxf>
          </x14:cfRule>
          <x14:cfRule type="containsText" priority="453" operator="containsText" id="{1B98F299-6CB4-4C86-AE17-302644C69581}">
            <xm:f>NOT(ISERROR(SEARCH(Sheet2!$D$4,AD21)))</xm:f>
            <xm:f>Sheet2!$D$4</xm:f>
            <x14:dxf>
              <fill>
                <patternFill>
                  <bgColor rgb="FFFF0000"/>
                </patternFill>
              </fill>
            </x14:dxf>
          </x14:cfRule>
          <xm:sqref>AD21</xm:sqref>
        </x14:conditionalFormatting>
        <x14:conditionalFormatting xmlns:xm="http://schemas.microsoft.com/office/excel/2006/main">
          <x14:cfRule type="containsText" priority="444" operator="containsText" id="{9A920CE4-F113-4502-ADB6-7600FF33C08D}">
            <xm:f>NOT(ISERROR(SEARCH(Sheet2!$D$8,AD21)))</xm:f>
            <xm:f>Sheet2!$D$8</xm:f>
            <x14:dxf>
              <fill>
                <patternFill>
                  <bgColor rgb="FFFF0000"/>
                </patternFill>
              </fill>
            </x14:dxf>
          </x14:cfRule>
          <x14:cfRule type="containsText" priority="445" operator="containsText" id="{382FEE9B-31D6-44E3-852F-67CF037AE4BC}">
            <xm:f>NOT(ISERROR(SEARCH(Sheet2!$D$7,AD21)))</xm:f>
            <xm:f>Sheet2!$D$7</xm:f>
            <x14:dxf>
              <fill>
                <patternFill>
                  <bgColor rgb="FF00B050"/>
                </patternFill>
              </fill>
            </x14:dxf>
          </x14:cfRule>
          <x14:cfRule type="containsText" priority="446" operator="containsText" id="{77078133-6A90-48F5-9A47-5D88043EBD59}">
            <xm:f>NOT(ISERROR(SEARCH(Sheet2!$D$6,AD21)))</xm:f>
            <xm:f>Sheet2!$D$6</xm:f>
            <x14:dxf>
              <fill>
                <patternFill>
                  <bgColor rgb="FFFFFF00"/>
                </patternFill>
              </fill>
            </x14:dxf>
          </x14:cfRule>
          <x14:cfRule type="containsText" priority="447" operator="containsText" id="{DEFDFCB9-2BF4-4723-AC49-906865BFB6DA}">
            <xm:f>NOT(ISERROR(SEARCH(Sheet2!$D$5,AD21)))</xm:f>
            <xm:f>Sheet2!$D$5</xm:f>
            <x14:dxf>
              <fill>
                <patternFill>
                  <bgColor rgb="FFFFFF00"/>
                </patternFill>
              </fill>
            </x14:dxf>
          </x14:cfRule>
          <x14:cfRule type="containsText" priority="448" operator="containsText" id="{0807F860-6519-4F9E-B35A-47ECBCB261A2}">
            <xm:f>NOT(ISERROR(SEARCH(Sheet2!$D$4,AD21)))</xm:f>
            <xm:f>Sheet2!$D$4</xm:f>
            <x14:dxf>
              <fill>
                <patternFill>
                  <bgColor rgb="FFFF0000"/>
                </patternFill>
              </fill>
            </x14:dxf>
          </x14:cfRule>
          <xm:sqref>AD21</xm:sqref>
        </x14:conditionalFormatting>
        <x14:conditionalFormatting xmlns:xm="http://schemas.microsoft.com/office/excel/2006/main">
          <x14:cfRule type="containsText" priority="439" operator="containsText" id="{A18BDFDA-83EE-4C3F-8CAC-F5082E7F9506}">
            <xm:f>NOT(ISERROR(SEARCH(Sheet2!$D$8,AD21)))</xm:f>
            <xm:f>Sheet2!$D$8</xm:f>
            <x14:dxf>
              <fill>
                <patternFill>
                  <bgColor rgb="FFFF0000"/>
                </patternFill>
              </fill>
            </x14:dxf>
          </x14:cfRule>
          <x14:cfRule type="containsText" priority="440" operator="containsText" id="{B26CE4DF-AB26-4A19-92ED-5AA3CE83E62F}">
            <xm:f>NOT(ISERROR(SEARCH(Sheet2!$D$7,AD21)))</xm:f>
            <xm:f>Sheet2!$D$7</xm:f>
            <x14:dxf>
              <fill>
                <patternFill>
                  <bgColor rgb="FF00B050"/>
                </patternFill>
              </fill>
            </x14:dxf>
          </x14:cfRule>
          <x14:cfRule type="containsText" priority="441" operator="containsText" id="{D208F68F-0344-4CB7-902D-44ECCD6526F0}">
            <xm:f>NOT(ISERROR(SEARCH(Sheet2!$D$6,AD21)))</xm:f>
            <xm:f>Sheet2!$D$6</xm:f>
            <x14:dxf>
              <fill>
                <patternFill>
                  <bgColor rgb="FFFFFF00"/>
                </patternFill>
              </fill>
            </x14:dxf>
          </x14:cfRule>
          <x14:cfRule type="containsText" priority="442" operator="containsText" id="{FA0A214B-A69B-46EF-8C20-B5B85AEF8755}">
            <xm:f>NOT(ISERROR(SEARCH(Sheet2!$D$5,AD21)))</xm:f>
            <xm:f>Sheet2!$D$5</xm:f>
            <x14:dxf>
              <fill>
                <patternFill>
                  <bgColor rgb="FFFFFF00"/>
                </patternFill>
              </fill>
            </x14:dxf>
          </x14:cfRule>
          <x14:cfRule type="containsText" priority="443" operator="containsText" id="{05F34A8C-4D36-4328-B573-2417FF131BC2}">
            <xm:f>NOT(ISERROR(SEARCH(Sheet2!$D$4,AD21)))</xm:f>
            <xm:f>Sheet2!$D$4</xm:f>
            <x14:dxf>
              <fill>
                <patternFill>
                  <bgColor rgb="FFFF0000"/>
                </patternFill>
              </fill>
            </x14:dxf>
          </x14:cfRule>
          <xm:sqref>AD21</xm:sqref>
        </x14:conditionalFormatting>
        <x14:conditionalFormatting xmlns:xm="http://schemas.microsoft.com/office/excel/2006/main">
          <x14:cfRule type="containsText" priority="434" operator="containsText" id="{4B5CC50D-8C07-4E37-8B45-FE4E10F80D97}">
            <xm:f>NOT(ISERROR(SEARCH(Sheet2!$D$8,AE21)))</xm:f>
            <xm:f>Sheet2!$D$8</xm:f>
            <x14:dxf>
              <fill>
                <patternFill>
                  <bgColor rgb="FFFF0000"/>
                </patternFill>
              </fill>
            </x14:dxf>
          </x14:cfRule>
          <x14:cfRule type="containsText" priority="435" operator="containsText" id="{CBC42973-B359-4970-93EB-2E042D9D674B}">
            <xm:f>NOT(ISERROR(SEARCH(Sheet2!$D$7,AE21)))</xm:f>
            <xm:f>Sheet2!$D$7</xm:f>
            <x14:dxf>
              <fill>
                <patternFill>
                  <bgColor rgb="FF00B050"/>
                </patternFill>
              </fill>
            </x14:dxf>
          </x14:cfRule>
          <x14:cfRule type="containsText" priority="436" operator="containsText" id="{2B7AD408-93CE-48CC-88F4-303F7AAE8865}">
            <xm:f>NOT(ISERROR(SEARCH(Sheet2!$D$6,AE21)))</xm:f>
            <xm:f>Sheet2!$D$6</xm:f>
            <x14:dxf>
              <fill>
                <patternFill>
                  <bgColor rgb="FFFFFF00"/>
                </patternFill>
              </fill>
            </x14:dxf>
          </x14:cfRule>
          <x14:cfRule type="containsText" priority="437" operator="containsText" id="{90A1C220-B0CE-4D5C-9890-003B57A15197}">
            <xm:f>NOT(ISERROR(SEARCH(Sheet2!$D$5,AE21)))</xm:f>
            <xm:f>Sheet2!$D$5</xm:f>
            <x14:dxf>
              <fill>
                <patternFill>
                  <bgColor rgb="FFFFFF00"/>
                </patternFill>
              </fill>
            </x14:dxf>
          </x14:cfRule>
          <x14:cfRule type="containsText" priority="438" operator="containsText" id="{43E850E2-B2F8-4D85-8E98-A6877BD755F8}">
            <xm:f>NOT(ISERROR(SEARCH(Sheet2!$D$4,AE21)))</xm:f>
            <xm:f>Sheet2!$D$4</xm:f>
            <x14:dxf>
              <fill>
                <patternFill>
                  <bgColor rgb="FFFF0000"/>
                </patternFill>
              </fill>
            </x14:dxf>
          </x14:cfRule>
          <xm:sqref>AE21</xm:sqref>
        </x14:conditionalFormatting>
        <x14:conditionalFormatting xmlns:xm="http://schemas.microsoft.com/office/excel/2006/main">
          <x14:cfRule type="containsText" priority="429" operator="containsText" id="{C910F3A5-0828-4B14-94F3-0E583DE84BA2}">
            <xm:f>NOT(ISERROR(SEARCH(Sheet2!$D$8,AE21)))</xm:f>
            <xm:f>Sheet2!$D$8</xm:f>
            <x14:dxf>
              <fill>
                <patternFill>
                  <bgColor rgb="FFFF0000"/>
                </patternFill>
              </fill>
            </x14:dxf>
          </x14:cfRule>
          <x14:cfRule type="containsText" priority="430" operator="containsText" id="{3159EFDC-D71F-4667-87C2-394195C786C8}">
            <xm:f>NOT(ISERROR(SEARCH(Sheet2!$D$7,AE21)))</xm:f>
            <xm:f>Sheet2!$D$7</xm:f>
            <x14:dxf>
              <fill>
                <patternFill>
                  <bgColor rgb="FF00B050"/>
                </patternFill>
              </fill>
            </x14:dxf>
          </x14:cfRule>
          <x14:cfRule type="containsText" priority="431" operator="containsText" id="{3FD2EED5-CC82-4948-94F7-F72C35FF4D3B}">
            <xm:f>NOT(ISERROR(SEARCH(Sheet2!$D$6,AE21)))</xm:f>
            <xm:f>Sheet2!$D$6</xm:f>
            <x14:dxf>
              <fill>
                <patternFill>
                  <bgColor rgb="FFFFFF00"/>
                </patternFill>
              </fill>
            </x14:dxf>
          </x14:cfRule>
          <x14:cfRule type="containsText" priority="432" operator="containsText" id="{C6FEE83D-A6C3-4521-995F-C571FF90E683}">
            <xm:f>NOT(ISERROR(SEARCH(Sheet2!$D$5,AE21)))</xm:f>
            <xm:f>Sheet2!$D$5</xm:f>
            <x14:dxf>
              <fill>
                <patternFill>
                  <bgColor rgb="FFFFFF00"/>
                </patternFill>
              </fill>
            </x14:dxf>
          </x14:cfRule>
          <x14:cfRule type="containsText" priority="433" operator="containsText" id="{84C205E7-D34F-4C96-BA77-3CD101BB9FD2}">
            <xm:f>NOT(ISERROR(SEARCH(Sheet2!$D$4,AE21)))</xm:f>
            <xm:f>Sheet2!$D$4</xm:f>
            <x14:dxf>
              <fill>
                <patternFill>
                  <bgColor rgb="FFFF0000"/>
                </patternFill>
              </fill>
            </x14:dxf>
          </x14:cfRule>
          <xm:sqref>AE21</xm:sqref>
        </x14:conditionalFormatting>
        <x14:conditionalFormatting xmlns:xm="http://schemas.microsoft.com/office/excel/2006/main">
          <x14:cfRule type="containsText" priority="424" operator="containsText" id="{FA4225F3-13BF-4609-A0EB-FF942529CA47}">
            <xm:f>NOT(ISERROR(SEARCH(Sheet2!$D$8,AE21)))</xm:f>
            <xm:f>Sheet2!$D$8</xm:f>
            <x14:dxf>
              <fill>
                <patternFill>
                  <bgColor rgb="FFFF0000"/>
                </patternFill>
              </fill>
            </x14:dxf>
          </x14:cfRule>
          <x14:cfRule type="containsText" priority="425" operator="containsText" id="{917B2370-0AAA-4D7D-A8B9-33F4A5F508BD}">
            <xm:f>NOT(ISERROR(SEARCH(Sheet2!$D$7,AE21)))</xm:f>
            <xm:f>Sheet2!$D$7</xm:f>
            <x14:dxf>
              <fill>
                <patternFill>
                  <bgColor rgb="FF00B050"/>
                </patternFill>
              </fill>
            </x14:dxf>
          </x14:cfRule>
          <x14:cfRule type="containsText" priority="426" operator="containsText" id="{BAB9A658-6B5C-4AC1-8CE7-8A041957F8F7}">
            <xm:f>NOT(ISERROR(SEARCH(Sheet2!$D$6,AE21)))</xm:f>
            <xm:f>Sheet2!$D$6</xm:f>
            <x14:dxf>
              <fill>
                <patternFill>
                  <bgColor rgb="FFFFFF00"/>
                </patternFill>
              </fill>
            </x14:dxf>
          </x14:cfRule>
          <x14:cfRule type="containsText" priority="427" operator="containsText" id="{12A517E8-606C-4AA8-82C6-29BFD7F9B9D8}">
            <xm:f>NOT(ISERROR(SEARCH(Sheet2!$D$5,AE21)))</xm:f>
            <xm:f>Sheet2!$D$5</xm:f>
            <x14:dxf>
              <fill>
                <patternFill>
                  <bgColor rgb="FFFFFF00"/>
                </patternFill>
              </fill>
            </x14:dxf>
          </x14:cfRule>
          <x14:cfRule type="containsText" priority="428" operator="containsText" id="{18B3EFA1-9A41-40D0-8C04-A5051411DC59}">
            <xm:f>NOT(ISERROR(SEARCH(Sheet2!$D$4,AE21)))</xm:f>
            <xm:f>Sheet2!$D$4</xm:f>
            <x14:dxf>
              <fill>
                <patternFill>
                  <bgColor rgb="FFFF0000"/>
                </patternFill>
              </fill>
            </x14:dxf>
          </x14:cfRule>
          <xm:sqref>AE21</xm:sqref>
        </x14:conditionalFormatting>
        <x14:conditionalFormatting xmlns:xm="http://schemas.microsoft.com/office/excel/2006/main">
          <x14:cfRule type="containsText" priority="419" operator="containsText" id="{40974550-C6FD-47F2-BF96-8941BB56C48E}">
            <xm:f>NOT(ISERROR(SEARCH(Sheet2!$D$8,AF21)))</xm:f>
            <xm:f>Sheet2!$D$8</xm:f>
            <x14:dxf>
              <fill>
                <patternFill>
                  <bgColor rgb="FFFF0000"/>
                </patternFill>
              </fill>
            </x14:dxf>
          </x14:cfRule>
          <x14:cfRule type="containsText" priority="420" operator="containsText" id="{99E2A705-BBD8-4B3A-8191-7E70D95E379E}">
            <xm:f>NOT(ISERROR(SEARCH(Sheet2!$D$7,AF21)))</xm:f>
            <xm:f>Sheet2!$D$7</xm:f>
            <x14:dxf>
              <fill>
                <patternFill>
                  <bgColor rgb="FF00B050"/>
                </patternFill>
              </fill>
            </x14:dxf>
          </x14:cfRule>
          <x14:cfRule type="containsText" priority="421" operator="containsText" id="{8BF0B860-ABA7-4906-9B4B-B9F47FAE41D3}">
            <xm:f>NOT(ISERROR(SEARCH(Sheet2!$D$6,AF21)))</xm:f>
            <xm:f>Sheet2!$D$6</xm:f>
            <x14:dxf>
              <fill>
                <patternFill>
                  <bgColor rgb="FFFFFF00"/>
                </patternFill>
              </fill>
            </x14:dxf>
          </x14:cfRule>
          <x14:cfRule type="containsText" priority="422" operator="containsText" id="{91372E4D-4442-4C78-B3C9-698AD21BF662}">
            <xm:f>NOT(ISERROR(SEARCH(Sheet2!$D$5,AF21)))</xm:f>
            <xm:f>Sheet2!$D$5</xm:f>
            <x14:dxf>
              <fill>
                <patternFill>
                  <bgColor rgb="FFFFFF00"/>
                </patternFill>
              </fill>
            </x14:dxf>
          </x14:cfRule>
          <x14:cfRule type="containsText" priority="423" operator="containsText" id="{3C8C3463-5321-4BF0-8408-0A8F0EE1551D}">
            <xm:f>NOT(ISERROR(SEARCH(Sheet2!$D$4,AF21)))</xm:f>
            <xm:f>Sheet2!$D$4</xm:f>
            <x14:dxf>
              <fill>
                <patternFill>
                  <bgColor rgb="FFFF0000"/>
                </patternFill>
              </fill>
            </x14:dxf>
          </x14:cfRule>
          <xm:sqref>AF21</xm:sqref>
        </x14:conditionalFormatting>
        <x14:conditionalFormatting xmlns:xm="http://schemas.microsoft.com/office/excel/2006/main">
          <x14:cfRule type="containsText" priority="414" operator="containsText" id="{3FF41844-6C74-47F2-A923-1CBD4D2FACC8}">
            <xm:f>NOT(ISERROR(SEARCH(Sheet2!$D$8,AF21)))</xm:f>
            <xm:f>Sheet2!$D$8</xm:f>
            <x14:dxf>
              <fill>
                <patternFill>
                  <bgColor rgb="FFFF0000"/>
                </patternFill>
              </fill>
            </x14:dxf>
          </x14:cfRule>
          <x14:cfRule type="containsText" priority="415" operator="containsText" id="{3FDC6017-C327-48E1-9D93-C6BF6D4CC71A}">
            <xm:f>NOT(ISERROR(SEARCH(Sheet2!$D$7,AF21)))</xm:f>
            <xm:f>Sheet2!$D$7</xm:f>
            <x14:dxf>
              <fill>
                <patternFill>
                  <bgColor rgb="FF00B050"/>
                </patternFill>
              </fill>
            </x14:dxf>
          </x14:cfRule>
          <x14:cfRule type="containsText" priority="416" operator="containsText" id="{58FD4DFB-5602-4534-98EA-815BF1F2F105}">
            <xm:f>NOT(ISERROR(SEARCH(Sheet2!$D$6,AF21)))</xm:f>
            <xm:f>Sheet2!$D$6</xm:f>
            <x14:dxf>
              <fill>
                <patternFill>
                  <bgColor rgb="FFFFFF00"/>
                </patternFill>
              </fill>
            </x14:dxf>
          </x14:cfRule>
          <x14:cfRule type="containsText" priority="417" operator="containsText" id="{9D0CA096-091B-4443-AE4B-4C58B84C0C39}">
            <xm:f>NOT(ISERROR(SEARCH(Sheet2!$D$5,AF21)))</xm:f>
            <xm:f>Sheet2!$D$5</xm:f>
            <x14:dxf>
              <fill>
                <patternFill>
                  <bgColor rgb="FFFFFF00"/>
                </patternFill>
              </fill>
            </x14:dxf>
          </x14:cfRule>
          <x14:cfRule type="containsText" priority="418" operator="containsText" id="{07904983-D636-46AA-AAF7-03B0B7FCF1FE}">
            <xm:f>NOT(ISERROR(SEARCH(Sheet2!$D$4,AF21)))</xm:f>
            <xm:f>Sheet2!$D$4</xm:f>
            <x14:dxf>
              <fill>
                <patternFill>
                  <bgColor rgb="FFFF0000"/>
                </patternFill>
              </fill>
            </x14:dxf>
          </x14:cfRule>
          <xm:sqref>AF21</xm:sqref>
        </x14:conditionalFormatting>
        <x14:conditionalFormatting xmlns:xm="http://schemas.microsoft.com/office/excel/2006/main">
          <x14:cfRule type="containsText" priority="409" operator="containsText" id="{D5671858-4549-4C41-8B0C-E0AB192FE3F4}">
            <xm:f>NOT(ISERROR(SEARCH(Sheet2!$D$8,AF21)))</xm:f>
            <xm:f>Sheet2!$D$8</xm:f>
            <x14:dxf>
              <fill>
                <patternFill>
                  <bgColor rgb="FFFF0000"/>
                </patternFill>
              </fill>
            </x14:dxf>
          </x14:cfRule>
          <x14:cfRule type="containsText" priority="410" operator="containsText" id="{E59D2192-B3D1-413C-A5E1-9954B8581210}">
            <xm:f>NOT(ISERROR(SEARCH(Sheet2!$D$7,AF21)))</xm:f>
            <xm:f>Sheet2!$D$7</xm:f>
            <x14:dxf>
              <fill>
                <patternFill>
                  <bgColor rgb="FF00B050"/>
                </patternFill>
              </fill>
            </x14:dxf>
          </x14:cfRule>
          <x14:cfRule type="containsText" priority="411" operator="containsText" id="{EEC0E63E-3481-4C46-8158-6F3F9427CD8C}">
            <xm:f>NOT(ISERROR(SEARCH(Sheet2!$D$6,AF21)))</xm:f>
            <xm:f>Sheet2!$D$6</xm:f>
            <x14:dxf>
              <fill>
                <patternFill>
                  <bgColor rgb="FFFFFF00"/>
                </patternFill>
              </fill>
            </x14:dxf>
          </x14:cfRule>
          <x14:cfRule type="containsText" priority="412" operator="containsText" id="{896C2EED-A754-46AA-8895-2C169224E134}">
            <xm:f>NOT(ISERROR(SEARCH(Sheet2!$D$5,AF21)))</xm:f>
            <xm:f>Sheet2!$D$5</xm:f>
            <x14:dxf>
              <fill>
                <patternFill>
                  <bgColor rgb="FFFFFF00"/>
                </patternFill>
              </fill>
            </x14:dxf>
          </x14:cfRule>
          <x14:cfRule type="containsText" priority="413" operator="containsText" id="{80A0DD3B-DD8E-43A4-8DB6-DC0AB6E5EFBD}">
            <xm:f>NOT(ISERROR(SEARCH(Sheet2!$D$4,AF21)))</xm:f>
            <xm:f>Sheet2!$D$4</xm:f>
            <x14:dxf>
              <fill>
                <patternFill>
                  <bgColor rgb="FFFF0000"/>
                </patternFill>
              </fill>
            </x14:dxf>
          </x14:cfRule>
          <xm:sqref>AF21</xm:sqref>
        </x14:conditionalFormatting>
        <x14:conditionalFormatting xmlns:xm="http://schemas.microsoft.com/office/excel/2006/main">
          <x14:cfRule type="containsText" priority="404" operator="containsText" id="{70035019-77A2-4CB8-A7A4-E4AFC362598D}">
            <xm:f>NOT(ISERROR(SEARCH(Sheet2!$D$8,AM21)))</xm:f>
            <xm:f>Sheet2!$D$8</xm:f>
            <x14:dxf>
              <fill>
                <patternFill>
                  <bgColor rgb="FFFF0000"/>
                </patternFill>
              </fill>
            </x14:dxf>
          </x14:cfRule>
          <x14:cfRule type="containsText" priority="405" operator="containsText" id="{39178864-FDAF-4582-A2BB-822DA6011FD0}">
            <xm:f>NOT(ISERROR(SEARCH(Sheet2!$D$7,AM21)))</xm:f>
            <xm:f>Sheet2!$D$7</xm:f>
            <x14:dxf>
              <fill>
                <patternFill>
                  <bgColor rgb="FF00B050"/>
                </patternFill>
              </fill>
            </x14:dxf>
          </x14:cfRule>
          <x14:cfRule type="containsText" priority="406" operator="containsText" id="{DFEFB2B6-2C52-4F1B-8955-B2EB23D409EF}">
            <xm:f>NOT(ISERROR(SEARCH(Sheet2!$D$6,AM21)))</xm:f>
            <xm:f>Sheet2!$D$6</xm:f>
            <x14:dxf>
              <fill>
                <patternFill>
                  <bgColor rgb="FFFFFF00"/>
                </patternFill>
              </fill>
            </x14:dxf>
          </x14:cfRule>
          <x14:cfRule type="containsText" priority="407" operator="containsText" id="{05BADF14-29CC-4008-8B7D-82412FCCB32D}">
            <xm:f>NOT(ISERROR(SEARCH(Sheet2!$D$5,AM21)))</xm:f>
            <xm:f>Sheet2!$D$5</xm:f>
            <x14:dxf>
              <fill>
                <patternFill>
                  <bgColor rgb="FFFFFF00"/>
                </patternFill>
              </fill>
            </x14:dxf>
          </x14:cfRule>
          <x14:cfRule type="containsText" priority="408" operator="containsText" id="{345C4F14-26C9-4D46-87BB-371A8904A774}">
            <xm:f>NOT(ISERROR(SEARCH(Sheet2!$D$4,AM21)))</xm:f>
            <xm:f>Sheet2!$D$4</xm:f>
            <x14:dxf>
              <fill>
                <patternFill>
                  <bgColor rgb="FFFF0000"/>
                </patternFill>
              </fill>
            </x14:dxf>
          </x14:cfRule>
          <xm:sqref>BF21:CH21 AS21:AY21 AM21:AN21</xm:sqref>
        </x14:conditionalFormatting>
        <x14:conditionalFormatting xmlns:xm="http://schemas.microsoft.com/office/excel/2006/main">
          <x14:cfRule type="containsText" priority="399" operator="containsText" id="{31A43FC2-0888-4247-B62E-BDB25CB27520}">
            <xm:f>NOT(ISERROR(SEARCH(Sheet2!$D$8,AG21)))</xm:f>
            <xm:f>Sheet2!$D$8</xm:f>
            <x14:dxf>
              <fill>
                <patternFill>
                  <bgColor rgb="FFFF0000"/>
                </patternFill>
              </fill>
            </x14:dxf>
          </x14:cfRule>
          <x14:cfRule type="containsText" priority="400" operator="containsText" id="{25B63096-4996-4108-BA56-0A8A08AE7810}">
            <xm:f>NOT(ISERROR(SEARCH(Sheet2!$D$7,AG21)))</xm:f>
            <xm:f>Sheet2!$D$7</xm:f>
            <x14:dxf>
              <fill>
                <patternFill>
                  <bgColor rgb="FF00B050"/>
                </patternFill>
              </fill>
            </x14:dxf>
          </x14:cfRule>
          <x14:cfRule type="containsText" priority="401" operator="containsText" id="{6661FF21-BF78-4BB7-BB63-86D468C3707D}">
            <xm:f>NOT(ISERROR(SEARCH(Sheet2!$D$6,AG21)))</xm:f>
            <xm:f>Sheet2!$D$6</xm:f>
            <x14:dxf>
              <fill>
                <patternFill>
                  <bgColor rgb="FFFFFF00"/>
                </patternFill>
              </fill>
            </x14:dxf>
          </x14:cfRule>
          <x14:cfRule type="containsText" priority="402" operator="containsText" id="{F3BB46A4-7F7A-436A-A2BF-D7FBB55B9C08}">
            <xm:f>NOT(ISERROR(SEARCH(Sheet2!$D$5,AG21)))</xm:f>
            <xm:f>Sheet2!$D$5</xm:f>
            <x14:dxf>
              <fill>
                <patternFill>
                  <bgColor rgb="FFFFFF00"/>
                </patternFill>
              </fill>
            </x14:dxf>
          </x14:cfRule>
          <x14:cfRule type="containsText" priority="403" operator="containsText" id="{DDB1B25C-80FF-4EB2-8D1D-FB0786AEDFD9}">
            <xm:f>NOT(ISERROR(SEARCH(Sheet2!$D$4,AG21)))</xm:f>
            <xm:f>Sheet2!$D$4</xm:f>
            <x14:dxf>
              <fill>
                <patternFill>
                  <bgColor rgb="FFFF0000"/>
                </patternFill>
              </fill>
            </x14:dxf>
          </x14:cfRule>
          <xm:sqref>AG21</xm:sqref>
        </x14:conditionalFormatting>
        <x14:conditionalFormatting xmlns:xm="http://schemas.microsoft.com/office/excel/2006/main">
          <x14:cfRule type="containsText" priority="394" operator="containsText" id="{AE8EDE60-879B-4CF8-9F61-F1C8A08EC638}">
            <xm:f>NOT(ISERROR(SEARCH(Sheet2!$D$8,AG21)))</xm:f>
            <xm:f>Sheet2!$D$8</xm:f>
            <x14:dxf>
              <fill>
                <patternFill>
                  <bgColor rgb="FFFF0000"/>
                </patternFill>
              </fill>
            </x14:dxf>
          </x14:cfRule>
          <x14:cfRule type="containsText" priority="395" operator="containsText" id="{4D2C03F5-6CD9-4D91-8DFA-12B6D48C5EA4}">
            <xm:f>NOT(ISERROR(SEARCH(Sheet2!$D$7,AG21)))</xm:f>
            <xm:f>Sheet2!$D$7</xm:f>
            <x14:dxf>
              <fill>
                <patternFill>
                  <bgColor rgb="FF00B050"/>
                </patternFill>
              </fill>
            </x14:dxf>
          </x14:cfRule>
          <x14:cfRule type="containsText" priority="396" operator="containsText" id="{91323868-6F36-4329-A640-C84AB8E5F663}">
            <xm:f>NOT(ISERROR(SEARCH(Sheet2!$D$6,AG21)))</xm:f>
            <xm:f>Sheet2!$D$6</xm:f>
            <x14:dxf>
              <fill>
                <patternFill>
                  <bgColor rgb="FFFFFF00"/>
                </patternFill>
              </fill>
            </x14:dxf>
          </x14:cfRule>
          <x14:cfRule type="containsText" priority="397" operator="containsText" id="{50E8FE25-CC26-4798-AFDE-BE490202B9DE}">
            <xm:f>NOT(ISERROR(SEARCH(Sheet2!$D$5,AG21)))</xm:f>
            <xm:f>Sheet2!$D$5</xm:f>
            <x14:dxf>
              <fill>
                <patternFill>
                  <bgColor rgb="FFFFFF00"/>
                </patternFill>
              </fill>
            </x14:dxf>
          </x14:cfRule>
          <x14:cfRule type="containsText" priority="398" operator="containsText" id="{DF7412C1-C172-458D-954A-57FED8A6CDE0}">
            <xm:f>NOT(ISERROR(SEARCH(Sheet2!$D$4,AG21)))</xm:f>
            <xm:f>Sheet2!$D$4</xm:f>
            <x14:dxf>
              <fill>
                <patternFill>
                  <bgColor rgb="FFFF0000"/>
                </patternFill>
              </fill>
            </x14:dxf>
          </x14:cfRule>
          <xm:sqref>AG21</xm:sqref>
        </x14:conditionalFormatting>
        <x14:conditionalFormatting xmlns:xm="http://schemas.microsoft.com/office/excel/2006/main">
          <x14:cfRule type="containsText" priority="389" operator="containsText" id="{548E2BAF-B28E-478A-99B6-046D3639A14C}">
            <xm:f>NOT(ISERROR(SEARCH(Sheet2!$D$8,AG21)))</xm:f>
            <xm:f>Sheet2!$D$8</xm:f>
            <x14:dxf>
              <fill>
                <patternFill>
                  <bgColor rgb="FFFF0000"/>
                </patternFill>
              </fill>
            </x14:dxf>
          </x14:cfRule>
          <x14:cfRule type="containsText" priority="390" operator="containsText" id="{4D187D6D-B418-409B-8BE7-55546277B6D7}">
            <xm:f>NOT(ISERROR(SEARCH(Sheet2!$D$7,AG21)))</xm:f>
            <xm:f>Sheet2!$D$7</xm:f>
            <x14:dxf>
              <fill>
                <patternFill>
                  <bgColor rgb="FF00B050"/>
                </patternFill>
              </fill>
            </x14:dxf>
          </x14:cfRule>
          <x14:cfRule type="containsText" priority="391" operator="containsText" id="{73223ABE-3D35-426C-8E8A-445B3B58A818}">
            <xm:f>NOT(ISERROR(SEARCH(Sheet2!$D$6,AG21)))</xm:f>
            <xm:f>Sheet2!$D$6</xm:f>
            <x14:dxf>
              <fill>
                <patternFill>
                  <bgColor rgb="FFFFFF00"/>
                </patternFill>
              </fill>
            </x14:dxf>
          </x14:cfRule>
          <x14:cfRule type="containsText" priority="392" operator="containsText" id="{9D86FEE9-5C82-43C5-857C-279AD308B11C}">
            <xm:f>NOT(ISERROR(SEARCH(Sheet2!$D$5,AG21)))</xm:f>
            <xm:f>Sheet2!$D$5</xm:f>
            <x14:dxf>
              <fill>
                <patternFill>
                  <bgColor rgb="FFFFFF00"/>
                </patternFill>
              </fill>
            </x14:dxf>
          </x14:cfRule>
          <x14:cfRule type="containsText" priority="393" operator="containsText" id="{302FF688-E37E-481A-961B-8F04C441087C}">
            <xm:f>NOT(ISERROR(SEARCH(Sheet2!$D$4,AG21)))</xm:f>
            <xm:f>Sheet2!$D$4</xm:f>
            <x14:dxf>
              <fill>
                <patternFill>
                  <bgColor rgb="FFFF0000"/>
                </patternFill>
              </fill>
            </x14:dxf>
          </x14:cfRule>
          <xm:sqref>AG21</xm:sqref>
        </x14:conditionalFormatting>
        <x14:conditionalFormatting xmlns:xm="http://schemas.microsoft.com/office/excel/2006/main">
          <x14:cfRule type="containsText" priority="384" operator="containsText" id="{2DF2941A-8CA4-4A88-8529-090A1A54B91B}">
            <xm:f>NOT(ISERROR(SEARCH(Sheet2!$D$8,AH21)))</xm:f>
            <xm:f>Sheet2!$D$8</xm:f>
            <x14:dxf>
              <fill>
                <patternFill>
                  <bgColor rgb="FFFF0000"/>
                </patternFill>
              </fill>
            </x14:dxf>
          </x14:cfRule>
          <x14:cfRule type="containsText" priority="385" operator="containsText" id="{CCF968DE-6AE0-4020-AC5D-220B0CEC5198}">
            <xm:f>NOT(ISERROR(SEARCH(Sheet2!$D$7,AH21)))</xm:f>
            <xm:f>Sheet2!$D$7</xm:f>
            <x14:dxf>
              <fill>
                <patternFill>
                  <bgColor rgb="FF00B050"/>
                </patternFill>
              </fill>
            </x14:dxf>
          </x14:cfRule>
          <x14:cfRule type="containsText" priority="386" operator="containsText" id="{35E82A04-5473-4348-B84C-4FB3CB571325}">
            <xm:f>NOT(ISERROR(SEARCH(Sheet2!$D$6,AH21)))</xm:f>
            <xm:f>Sheet2!$D$6</xm:f>
            <x14:dxf>
              <fill>
                <patternFill>
                  <bgColor rgb="FFFFFF00"/>
                </patternFill>
              </fill>
            </x14:dxf>
          </x14:cfRule>
          <x14:cfRule type="containsText" priority="387" operator="containsText" id="{39D9DAE0-2294-4CB2-83E9-EF0859A8E568}">
            <xm:f>NOT(ISERROR(SEARCH(Sheet2!$D$5,AH21)))</xm:f>
            <xm:f>Sheet2!$D$5</xm:f>
            <x14:dxf>
              <fill>
                <patternFill>
                  <bgColor rgb="FFFFFF00"/>
                </patternFill>
              </fill>
            </x14:dxf>
          </x14:cfRule>
          <x14:cfRule type="containsText" priority="388" operator="containsText" id="{E85D03D9-F7D9-4583-9553-126DDAA37063}">
            <xm:f>NOT(ISERROR(SEARCH(Sheet2!$D$4,AH21)))</xm:f>
            <xm:f>Sheet2!$D$4</xm:f>
            <x14:dxf>
              <fill>
                <patternFill>
                  <bgColor rgb="FFFF0000"/>
                </patternFill>
              </fill>
            </x14:dxf>
          </x14:cfRule>
          <xm:sqref>AH21</xm:sqref>
        </x14:conditionalFormatting>
        <x14:conditionalFormatting xmlns:xm="http://schemas.microsoft.com/office/excel/2006/main">
          <x14:cfRule type="containsText" priority="379" operator="containsText" id="{5DF629CC-668C-4EEA-AA17-848998C7211A}">
            <xm:f>NOT(ISERROR(SEARCH(Sheet2!$D$8,AH21)))</xm:f>
            <xm:f>Sheet2!$D$8</xm:f>
            <x14:dxf>
              <fill>
                <patternFill>
                  <bgColor rgb="FFFF0000"/>
                </patternFill>
              </fill>
            </x14:dxf>
          </x14:cfRule>
          <x14:cfRule type="containsText" priority="380" operator="containsText" id="{675CD982-A571-484C-93F8-6EC720D20318}">
            <xm:f>NOT(ISERROR(SEARCH(Sheet2!$D$7,AH21)))</xm:f>
            <xm:f>Sheet2!$D$7</xm:f>
            <x14:dxf>
              <fill>
                <patternFill>
                  <bgColor rgb="FF00B050"/>
                </patternFill>
              </fill>
            </x14:dxf>
          </x14:cfRule>
          <x14:cfRule type="containsText" priority="381" operator="containsText" id="{B1B41F95-0291-42EE-8368-7C5C07EADB39}">
            <xm:f>NOT(ISERROR(SEARCH(Sheet2!$D$6,AH21)))</xm:f>
            <xm:f>Sheet2!$D$6</xm:f>
            <x14:dxf>
              <fill>
                <patternFill>
                  <bgColor rgb="FFFFFF00"/>
                </patternFill>
              </fill>
            </x14:dxf>
          </x14:cfRule>
          <x14:cfRule type="containsText" priority="382" operator="containsText" id="{771F63DC-E5BF-4C0B-9B69-056FD67B364A}">
            <xm:f>NOT(ISERROR(SEARCH(Sheet2!$D$5,AH21)))</xm:f>
            <xm:f>Sheet2!$D$5</xm:f>
            <x14:dxf>
              <fill>
                <patternFill>
                  <bgColor rgb="FFFFFF00"/>
                </patternFill>
              </fill>
            </x14:dxf>
          </x14:cfRule>
          <x14:cfRule type="containsText" priority="383" operator="containsText" id="{75E60FCF-96C1-492B-9490-11C6A6393E0B}">
            <xm:f>NOT(ISERROR(SEARCH(Sheet2!$D$4,AH21)))</xm:f>
            <xm:f>Sheet2!$D$4</xm:f>
            <x14:dxf>
              <fill>
                <patternFill>
                  <bgColor rgb="FFFF0000"/>
                </patternFill>
              </fill>
            </x14:dxf>
          </x14:cfRule>
          <xm:sqref>AH21</xm:sqref>
        </x14:conditionalFormatting>
        <x14:conditionalFormatting xmlns:xm="http://schemas.microsoft.com/office/excel/2006/main">
          <x14:cfRule type="containsText" priority="374" operator="containsText" id="{596ACBEE-56D5-4EFC-A870-2A75C4E420A1}">
            <xm:f>NOT(ISERROR(SEARCH(Sheet2!$D$8,AH21)))</xm:f>
            <xm:f>Sheet2!$D$8</xm:f>
            <x14:dxf>
              <fill>
                <patternFill>
                  <bgColor rgb="FFFF0000"/>
                </patternFill>
              </fill>
            </x14:dxf>
          </x14:cfRule>
          <x14:cfRule type="containsText" priority="375" operator="containsText" id="{B1612AE1-2BBC-40D0-AF18-42B7893C887C}">
            <xm:f>NOT(ISERROR(SEARCH(Sheet2!$D$7,AH21)))</xm:f>
            <xm:f>Sheet2!$D$7</xm:f>
            <x14:dxf>
              <fill>
                <patternFill>
                  <bgColor rgb="FF00B050"/>
                </patternFill>
              </fill>
            </x14:dxf>
          </x14:cfRule>
          <x14:cfRule type="containsText" priority="376" operator="containsText" id="{3CB4D023-29EA-4F7E-99F7-97CE941F0F10}">
            <xm:f>NOT(ISERROR(SEARCH(Sheet2!$D$6,AH21)))</xm:f>
            <xm:f>Sheet2!$D$6</xm:f>
            <x14:dxf>
              <fill>
                <patternFill>
                  <bgColor rgb="FFFFFF00"/>
                </patternFill>
              </fill>
            </x14:dxf>
          </x14:cfRule>
          <x14:cfRule type="containsText" priority="377" operator="containsText" id="{D97B3C1A-2DF2-4AB3-B7DC-A7948B3336E3}">
            <xm:f>NOT(ISERROR(SEARCH(Sheet2!$D$5,AH21)))</xm:f>
            <xm:f>Sheet2!$D$5</xm:f>
            <x14:dxf>
              <fill>
                <patternFill>
                  <bgColor rgb="FFFFFF00"/>
                </patternFill>
              </fill>
            </x14:dxf>
          </x14:cfRule>
          <x14:cfRule type="containsText" priority="378" operator="containsText" id="{0DF6EF7D-51A3-4D2D-A3B8-2ACBC703CE54}">
            <xm:f>NOT(ISERROR(SEARCH(Sheet2!$D$4,AH21)))</xm:f>
            <xm:f>Sheet2!$D$4</xm:f>
            <x14:dxf>
              <fill>
                <patternFill>
                  <bgColor rgb="FFFF0000"/>
                </patternFill>
              </fill>
            </x14:dxf>
          </x14:cfRule>
          <xm:sqref>AH21</xm:sqref>
        </x14:conditionalFormatting>
        <x14:conditionalFormatting xmlns:xm="http://schemas.microsoft.com/office/excel/2006/main">
          <x14:cfRule type="containsText" priority="369" operator="containsText" id="{8B39463C-2067-4711-8368-770C339F80DC}">
            <xm:f>NOT(ISERROR(SEARCH(Sheet2!$D$8,AI21)))</xm:f>
            <xm:f>Sheet2!$D$8</xm:f>
            <x14:dxf>
              <fill>
                <patternFill>
                  <bgColor rgb="FFFF0000"/>
                </patternFill>
              </fill>
            </x14:dxf>
          </x14:cfRule>
          <x14:cfRule type="containsText" priority="370" operator="containsText" id="{5DAF3EA8-3A0C-467D-A52F-3A938D66899F}">
            <xm:f>NOT(ISERROR(SEARCH(Sheet2!$D$7,AI21)))</xm:f>
            <xm:f>Sheet2!$D$7</xm:f>
            <x14:dxf>
              <fill>
                <patternFill>
                  <bgColor rgb="FF00B050"/>
                </patternFill>
              </fill>
            </x14:dxf>
          </x14:cfRule>
          <x14:cfRule type="containsText" priority="371" operator="containsText" id="{98CE4618-965D-4F84-8BF0-889AC91E456F}">
            <xm:f>NOT(ISERROR(SEARCH(Sheet2!$D$6,AI21)))</xm:f>
            <xm:f>Sheet2!$D$6</xm:f>
            <x14:dxf>
              <fill>
                <patternFill>
                  <bgColor rgb="FFFFFF00"/>
                </patternFill>
              </fill>
            </x14:dxf>
          </x14:cfRule>
          <x14:cfRule type="containsText" priority="372" operator="containsText" id="{EC093A35-1520-4DE0-8EC2-C7F67FA9A996}">
            <xm:f>NOT(ISERROR(SEARCH(Sheet2!$D$5,AI21)))</xm:f>
            <xm:f>Sheet2!$D$5</xm:f>
            <x14:dxf>
              <fill>
                <patternFill>
                  <bgColor rgb="FFFFFF00"/>
                </patternFill>
              </fill>
            </x14:dxf>
          </x14:cfRule>
          <x14:cfRule type="containsText" priority="373" operator="containsText" id="{F2945DC7-7AD0-4FA9-B735-554361ECAE45}">
            <xm:f>NOT(ISERROR(SEARCH(Sheet2!$D$4,AI21)))</xm:f>
            <xm:f>Sheet2!$D$4</xm:f>
            <x14:dxf>
              <fill>
                <patternFill>
                  <bgColor rgb="FFFF0000"/>
                </patternFill>
              </fill>
            </x14:dxf>
          </x14:cfRule>
          <xm:sqref>AI21</xm:sqref>
        </x14:conditionalFormatting>
        <x14:conditionalFormatting xmlns:xm="http://schemas.microsoft.com/office/excel/2006/main">
          <x14:cfRule type="containsText" priority="364" operator="containsText" id="{42465EB6-3119-41FE-8941-7B168B94C99C}">
            <xm:f>NOT(ISERROR(SEARCH(Sheet2!$D$8,AI21)))</xm:f>
            <xm:f>Sheet2!$D$8</xm:f>
            <x14:dxf>
              <fill>
                <patternFill>
                  <bgColor rgb="FFFF0000"/>
                </patternFill>
              </fill>
            </x14:dxf>
          </x14:cfRule>
          <x14:cfRule type="containsText" priority="365" operator="containsText" id="{B54C768B-9363-4778-99D5-5C577C146742}">
            <xm:f>NOT(ISERROR(SEARCH(Sheet2!$D$7,AI21)))</xm:f>
            <xm:f>Sheet2!$D$7</xm:f>
            <x14:dxf>
              <fill>
                <patternFill>
                  <bgColor rgb="FF00B050"/>
                </patternFill>
              </fill>
            </x14:dxf>
          </x14:cfRule>
          <x14:cfRule type="containsText" priority="366" operator="containsText" id="{88DCFFA1-545E-4520-86B5-53F4C41EF144}">
            <xm:f>NOT(ISERROR(SEARCH(Sheet2!$D$6,AI21)))</xm:f>
            <xm:f>Sheet2!$D$6</xm:f>
            <x14:dxf>
              <fill>
                <patternFill>
                  <bgColor rgb="FFFFFF00"/>
                </patternFill>
              </fill>
            </x14:dxf>
          </x14:cfRule>
          <x14:cfRule type="containsText" priority="367" operator="containsText" id="{BB237C99-9C8C-47BF-9CFD-CF160050A2DC}">
            <xm:f>NOT(ISERROR(SEARCH(Sheet2!$D$5,AI21)))</xm:f>
            <xm:f>Sheet2!$D$5</xm:f>
            <x14:dxf>
              <fill>
                <patternFill>
                  <bgColor rgb="FFFFFF00"/>
                </patternFill>
              </fill>
            </x14:dxf>
          </x14:cfRule>
          <x14:cfRule type="containsText" priority="368" operator="containsText" id="{EFC16E3F-9D70-4942-8C1F-7DE189B4D205}">
            <xm:f>NOT(ISERROR(SEARCH(Sheet2!$D$4,AI21)))</xm:f>
            <xm:f>Sheet2!$D$4</xm:f>
            <x14:dxf>
              <fill>
                <patternFill>
                  <bgColor rgb="FFFF0000"/>
                </patternFill>
              </fill>
            </x14:dxf>
          </x14:cfRule>
          <xm:sqref>AI21</xm:sqref>
        </x14:conditionalFormatting>
        <x14:conditionalFormatting xmlns:xm="http://schemas.microsoft.com/office/excel/2006/main">
          <x14:cfRule type="containsText" priority="359" operator="containsText" id="{3873D144-1881-49EB-8D35-98FAD4EB3D22}">
            <xm:f>NOT(ISERROR(SEARCH(Sheet2!$D$8,AI21)))</xm:f>
            <xm:f>Sheet2!$D$8</xm:f>
            <x14:dxf>
              <fill>
                <patternFill>
                  <bgColor rgb="FFFF0000"/>
                </patternFill>
              </fill>
            </x14:dxf>
          </x14:cfRule>
          <x14:cfRule type="containsText" priority="360" operator="containsText" id="{E213DAF4-348A-410B-A4B1-13EC3CD5D5CE}">
            <xm:f>NOT(ISERROR(SEARCH(Sheet2!$D$7,AI21)))</xm:f>
            <xm:f>Sheet2!$D$7</xm:f>
            <x14:dxf>
              <fill>
                <patternFill>
                  <bgColor rgb="FF00B050"/>
                </patternFill>
              </fill>
            </x14:dxf>
          </x14:cfRule>
          <x14:cfRule type="containsText" priority="361" operator="containsText" id="{629F73EC-A301-4124-9E1E-87CDE925882C}">
            <xm:f>NOT(ISERROR(SEARCH(Sheet2!$D$6,AI21)))</xm:f>
            <xm:f>Sheet2!$D$6</xm:f>
            <x14:dxf>
              <fill>
                <patternFill>
                  <bgColor rgb="FFFFFF00"/>
                </patternFill>
              </fill>
            </x14:dxf>
          </x14:cfRule>
          <x14:cfRule type="containsText" priority="362" operator="containsText" id="{430C854A-3F20-4A88-94C6-48EFB31D29F5}">
            <xm:f>NOT(ISERROR(SEARCH(Sheet2!$D$5,AI21)))</xm:f>
            <xm:f>Sheet2!$D$5</xm:f>
            <x14:dxf>
              <fill>
                <patternFill>
                  <bgColor rgb="FFFFFF00"/>
                </patternFill>
              </fill>
            </x14:dxf>
          </x14:cfRule>
          <x14:cfRule type="containsText" priority="363" operator="containsText" id="{51BC1E4E-CE78-4642-89BB-05C21E9CDDA6}">
            <xm:f>NOT(ISERROR(SEARCH(Sheet2!$D$4,AI21)))</xm:f>
            <xm:f>Sheet2!$D$4</xm:f>
            <x14:dxf>
              <fill>
                <patternFill>
                  <bgColor rgb="FFFF0000"/>
                </patternFill>
              </fill>
            </x14:dxf>
          </x14:cfRule>
          <xm:sqref>AI21</xm:sqref>
        </x14:conditionalFormatting>
        <x14:conditionalFormatting xmlns:xm="http://schemas.microsoft.com/office/excel/2006/main">
          <x14:cfRule type="containsText" priority="345" operator="containsText" id="{A382438F-31A8-430C-9E92-E6B3044CCFCC}">
            <xm:f>NOT(ISERROR(SEARCH(Sheet2!$D$8,AJ21)))</xm:f>
            <xm:f>Sheet2!$D$8</xm:f>
            <x14:dxf>
              <fill>
                <patternFill>
                  <bgColor rgb="FFFF0000"/>
                </patternFill>
              </fill>
            </x14:dxf>
          </x14:cfRule>
          <x14:cfRule type="containsText" priority="346" operator="containsText" id="{FD35FF22-434D-4E7C-A7B4-A0B6EC08EA7D}">
            <xm:f>NOT(ISERROR(SEARCH(Sheet2!$D$7,AJ21)))</xm:f>
            <xm:f>Sheet2!$D$7</xm:f>
            <x14:dxf>
              <fill>
                <patternFill>
                  <bgColor rgb="FF00B050"/>
                </patternFill>
              </fill>
            </x14:dxf>
          </x14:cfRule>
          <x14:cfRule type="containsText" priority="347" operator="containsText" id="{9607CE99-9E10-400B-A299-B462EA41E663}">
            <xm:f>NOT(ISERROR(SEARCH(Sheet2!$D$6,AJ21)))</xm:f>
            <xm:f>Sheet2!$D$6</xm:f>
            <x14:dxf>
              <fill>
                <patternFill>
                  <bgColor rgb="FFFFFF00"/>
                </patternFill>
              </fill>
            </x14:dxf>
          </x14:cfRule>
          <x14:cfRule type="containsText" priority="348" operator="containsText" id="{4339E65C-765E-4D6E-87E7-97F0CE9EFB04}">
            <xm:f>NOT(ISERROR(SEARCH(Sheet2!$D$5,AJ21)))</xm:f>
            <xm:f>Sheet2!$D$5</xm:f>
            <x14:dxf>
              <fill>
                <patternFill>
                  <bgColor rgb="FFFFFF00"/>
                </patternFill>
              </fill>
            </x14:dxf>
          </x14:cfRule>
          <x14:cfRule type="containsText" priority="349" operator="containsText" id="{A5D442E9-BEF2-4FBA-949C-BC6CF3894850}">
            <xm:f>NOT(ISERROR(SEARCH(Sheet2!$D$4,AJ21)))</xm:f>
            <xm:f>Sheet2!$D$4</xm:f>
            <x14:dxf>
              <fill>
                <patternFill>
                  <bgColor rgb="FFFF0000"/>
                </patternFill>
              </fill>
            </x14:dxf>
          </x14:cfRule>
          <xm:sqref>AJ21</xm:sqref>
        </x14:conditionalFormatting>
        <x14:conditionalFormatting xmlns:xm="http://schemas.microsoft.com/office/excel/2006/main">
          <x14:cfRule type="containsText" priority="340" operator="containsText" id="{7DAB496B-8651-4DE2-9B74-8FD2C742145F}">
            <xm:f>NOT(ISERROR(SEARCH(Sheet2!$D$8,AJ21)))</xm:f>
            <xm:f>Sheet2!$D$8</xm:f>
            <x14:dxf>
              <fill>
                <patternFill>
                  <bgColor rgb="FFFF0000"/>
                </patternFill>
              </fill>
            </x14:dxf>
          </x14:cfRule>
          <x14:cfRule type="containsText" priority="341" operator="containsText" id="{F7AD802F-FFF1-430B-97F7-E249B0BB0BE1}">
            <xm:f>NOT(ISERROR(SEARCH(Sheet2!$D$7,AJ21)))</xm:f>
            <xm:f>Sheet2!$D$7</xm:f>
            <x14:dxf>
              <fill>
                <patternFill>
                  <bgColor rgb="FF00B050"/>
                </patternFill>
              </fill>
            </x14:dxf>
          </x14:cfRule>
          <x14:cfRule type="containsText" priority="342" operator="containsText" id="{9E462BBA-500D-4C75-8C73-E720628910E3}">
            <xm:f>NOT(ISERROR(SEARCH(Sheet2!$D$6,AJ21)))</xm:f>
            <xm:f>Sheet2!$D$6</xm:f>
            <x14:dxf>
              <fill>
                <patternFill>
                  <bgColor rgb="FFFFFF00"/>
                </patternFill>
              </fill>
            </x14:dxf>
          </x14:cfRule>
          <x14:cfRule type="containsText" priority="343" operator="containsText" id="{34148051-26CA-4D72-9D14-25773A93EAC0}">
            <xm:f>NOT(ISERROR(SEARCH(Sheet2!$D$5,AJ21)))</xm:f>
            <xm:f>Sheet2!$D$5</xm:f>
            <x14:dxf>
              <fill>
                <patternFill>
                  <bgColor rgb="FFFFFF00"/>
                </patternFill>
              </fill>
            </x14:dxf>
          </x14:cfRule>
          <x14:cfRule type="containsText" priority="344" operator="containsText" id="{59345AB8-FCCC-4530-8DC6-6013B22B49C9}">
            <xm:f>NOT(ISERROR(SEARCH(Sheet2!$D$4,AJ21)))</xm:f>
            <xm:f>Sheet2!$D$4</xm:f>
            <x14:dxf>
              <fill>
                <patternFill>
                  <bgColor rgb="FFFF0000"/>
                </patternFill>
              </fill>
            </x14:dxf>
          </x14:cfRule>
          <xm:sqref>AJ21</xm:sqref>
        </x14:conditionalFormatting>
        <x14:conditionalFormatting xmlns:xm="http://schemas.microsoft.com/office/excel/2006/main">
          <x14:cfRule type="containsText" priority="335" operator="containsText" id="{E3C8273D-7BE7-4AE8-9D85-59A75F50D4C6}">
            <xm:f>NOT(ISERROR(SEARCH(Sheet2!$D$8,AJ21)))</xm:f>
            <xm:f>Sheet2!$D$8</xm:f>
            <x14:dxf>
              <fill>
                <patternFill>
                  <bgColor rgb="FFFF0000"/>
                </patternFill>
              </fill>
            </x14:dxf>
          </x14:cfRule>
          <x14:cfRule type="containsText" priority="336" operator="containsText" id="{E642C92A-3ECE-4BDB-8113-0AA9BD839501}">
            <xm:f>NOT(ISERROR(SEARCH(Sheet2!$D$7,AJ21)))</xm:f>
            <xm:f>Sheet2!$D$7</xm:f>
            <x14:dxf>
              <fill>
                <patternFill>
                  <bgColor rgb="FF00B050"/>
                </patternFill>
              </fill>
            </x14:dxf>
          </x14:cfRule>
          <x14:cfRule type="containsText" priority="337" operator="containsText" id="{068A2488-A865-446A-8CF5-6168B595077C}">
            <xm:f>NOT(ISERROR(SEARCH(Sheet2!$D$6,AJ21)))</xm:f>
            <xm:f>Sheet2!$D$6</xm:f>
            <x14:dxf>
              <fill>
                <patternFill>
                  <bgColor rgb="FFFFFF00"/>
                </patternFill>
              </fill>
            </x14:dxf>
          </x14:cfRule>
          <x14:cfRule type="containsText" priority="338" operator="containsText" id="{ED5E9DD0-9AFB-4C72-AD5F-C9740D0C36E9}">
            <xm:f>NOT(ISERROR(SEARCH(Sheet2!$D$5,AJ21)))</xm:f>
            <xm:f>Sheet2!$D$5</xm:f>
            <x14:dxf>
              <fill>
                <patternFill>
                  <bgColor rgb="FFFFFF00"/>
                </patternFill>
              </fill>
            </x14:dxf>
          </x14:cfRule>
          <x14:cfRule type="containsText" priority="339" operator="containsText" id="{663ECDDE-8648-4269-BDF3-DD750506A95D}">
            <xm:f>NOT(ISERROR(SEARCH(Sheet2!$D$4,AJ21)))</xm:f>
            <xm:f>Sheet2!$D$4</xm:f>
            <x14:dxf>
              <fill>
                <patternFill>
                  <bgColor rgb="FFFF0000"/>
                </patternFill>
              </fill>
            </x14:dxf>
          </x14:cfRule>
          <xm:sqref>AJ21</xm:sqref>
        </x14:conditionalFormatting>
        <x14:conditionalFormatting xmlns:xm="http://schemas.microsoft.com/office/excel/2006/main">
          <x14:cfRule type="containsText" priority="330" operator="containsText" id="{C9F78FEE-8DE3-4D41-9A8A-DC470CC6A9DF}">
            <xm:f>NOT(ISERROR(SEARCH(Sheet2!$D$8,AK21)))</xm:f>
            <xm:f>Sheet2!$D$8</xm:f>
            <x14:dxf>
              <fill>
                <patternFill>
                  <bgColor rgb="FFFF0000"/>
                </patternFill>
              </fill>
            </x14:dxf>
          </x14:cfRule>
          <x14:cfRule type="containsText" priority="331" operator="containsText" id="{8A2A819F-1118-4DF5-AC37-171C15C57E97}">
            <xm:f>NOT(ISERROR(SEARCH(Sheet2!$D$7,AK21)))</xm:f>
            <xm:f>Sheet2!$D$7</xm:f>
            <x14:dxf>
              <fill>
                <patternFill>
                  <bgColor rgb="FF00B050"/>
                </patternFill>
              </fill>
            </x14:dxf>
          </x14:cfRule>
          <x14:cfRule type="containsText" priority="332" operator="containsText" id="{B3FB312F-C467-45CC-A52C-5DA0CACBC477}">
            <xm:f>NOT(ISERROR(SEARCH(Sheet2!$D$6,AK21)))</xm:f>
            <xm:f>Sheet2!$D$6</xm:f>
            <x14:dxf>
              <fill>
                <patternFill>
                  <bgColor rgb="FFFFFF00"/>
                </patternFill>
              </fill>
            </x14:dxf>
          </x14:cfRule>
          <x14:cfRule type="containsText" priority="333" operator="containsText" id="{7175845E-5E83-4D12-BD63-913595EC2347}">
            <xm:f>NOT(ISERROR(SEARCH(Sheet2!$D$5,AK21)))</xm:f>
            <xm:f>Sheet2!$D$5</xm:f>
            <x14:dxf>
              <fill>
                <patternFill>
                  <bgColor rgb="FFFFFF00"/>
                </patternFill>
              </fill>
            </x14:dxf>
          </x14:cfRule>
          <x14:cfRule type="containsText" priority="334" operator="containsText" id="{AC750CB0-BF97-450F-B6FF-51E6E314A0FD}">
            <xm:f>NOT(ISERROR(SEARCH(Sheet2!$D$4,AK21)))</xm:f>
            <xm:f>Sheet2!$D$4</xm:f>
            <x14:dxf>
              <fill>
                <patternFill>
                  <bgColor rgb="FFFF0000"/>
                </patternFill>
              </fill>
            </x14:dxf>
          </x14:cfRule>
          <xm:sqref>AK21</xm:sqref>
        </x14:conditionalFormatting>
        <x14:conditionalFormatting xmlns:xm="http://schemas.microsoft.com/office/excel/2006/main">
          <x14:cfRule type="containsText" priority="325" operator="containsText" id="{21B3C359-F3CE-41DD-A0A1-A5C605CF680E}">
            <xm:f>NOT(ISERROR(SEARCH(Sheet2!$D$8,AK21)))</xm:f>
            <xm:f>Sheet2!$D$8</xm:f>
            <x14:dxf>
              <fill>
                <patternFill>
                  <bgColor rgb="FFFF0000"/>
                </patternFill>
              </fill>
            </x14:dxf>
          </x14:cfRule>
          <x14:cfRule type="containsText" priority="326" operator="containsText" id="{F98C17F6-B952-48ED-A67A-F5A752F425E7}">
            <xm:f>NOT(ISERROR(SEARCH(Sheet2!$D$7,AK21)))</xm:f>
            <xm:f>Sheet2!$D$7</xm:f>
            <x14:dxf>
              <fill>
                <patternFill>
                  <bgColor rgb="FF00B050"/>
                </patternFill>
              </fill>
            </x14:dxf>
          </x14:cfRule>
          <x14:cfRule type="containsText" priority="327" operator="containsText" id="{B84C3F36-9C46-48A3-84EE-A3BCD9D4A7AA}">
            <xm:f>NOT(ISERROR(SEARCH(Sheet2!$D$6,AK21)))</xm:f>
            <xm:f>Sheet2!$D$6</xm:f>
            <x14:dxf>
              <fill>
                <patternFill>
                  <bgColor rgb="FFFFFF00"/>
                </patternFill>
              </fill>
            </x14:dxf>
          </x14:cfRule>
          <x14:cfRule type="containsText" priority="328" operator="containsText" id="{6F85D8B7-2676-4397-A427-9584E3AE7713}">
            <xm:f>NOT(ISERROR(SEARCH(Sheet2!$D$5,AK21)))</xm:f>
            <xm:f>Sheet2!$D$5</xm:f>
            <x14:dxf>
              <fill>
                <patternFill>
                  <bgColor rgb="FFFFFF00"/>
                </patternFill>
              </fill>
            </x14:dxf>
          </x14:cfRule>
          <x14:cfRule type="containsText" priority="329" operator="containsText" id="{40299FEC-5ED1-4173-BAA6-4684413BB2AA}">
            <xm:f>NOT(ISERROR(SEARCH(Sheet2!$D$4,AK21)))</xm:f>
            <xm:f>Sheet2!$D$4</xm:f>
            <x14:dxf>
              <fill>
                <patternFill>
                  <bgColor rgb="FFFF0000"/>
                </patternFill>
              </fill>
            </x14:dxf>
          </x14:cfRule>
          <xm:sqref>AK21</xm:sqref>
        </x14:conditionalFormatting>
        <x14:conditionalFormatting xmlns:xm="http://schemas.microsoft.com/office/excel/2006/main">
          <x14:cfRule type="containsText" priority="320" operator="containsText" id="{7F2A9856-68DD-47C8-A161-F98A82BFFDD1}">
            <xm:f>NOT(ISERROR(SEARCH(Sheet2!$D$8,AK21)))</xm:f>
            <xm:f>Sheet2!$D$8</xm:f>
            <x14:dxf>
              <fill>
                <patternFill>
                  <bgColor rgb="FFFF0000"/>
                </patternFill>
              </fill>
            </x14:dxf>
          </x14:cfRule>
          <x14:cfRule type="containsText" priority="321" operator="containsText" id="{F40E7EA6-5261-4392-83CF-9607EEE479C6}">
            <xm:f>NOT(ISERROR(SEARCH(Sheet2!$D$7,AK21)))</xm:f>
            <xm:f>Sheet2!$D$7</xm:f>
            <x14:dxf>
              <fill>
                <patternFill>
                  <bgColor rgb="FF00B050"/>
                </patternFill>
              </fill>
            </x14:dxf>
          </x14:cfRule>
          <x14:cfRule type="containsText" priority="322" operator="containsText" id="{9C528305-5836-4212-8F3A-6F5DE2DD2AE6}">
            <xm:f>NOT(ISERROR(SEARCH(Sheet2!$D$6,AK21)))</xm:f>
            <xm:f>Sheet2!$D$6</xm:f>
            <x14:dxf>
              <fill>
                <patternFill>
                  <bgColor rgb="FFFFFF00"/>
                </patternFill>
              </fill>
            </x14:dxf>
          </x14:cfRule>
          <x14:cfRule type="containsText" priority="323" operator="containsText" id="{CD0B0555-60CE-4A2D-95A0-ADEC00E2CC45}">
            <xm:f>NOT(ISERROR(SEARCH(Sheet2!$D$5,AK21)))</xm:f>
            <xm:f>Sheet2!$D$5</xm:f>
            <x14:dxf>
              <fill>
                <patternFill>
                  <bgColor rgb="FFFFFF00"/>
                </patternFill>
              </fill>
            </x14:dxf>
          </x14:cfRule>
          <x14:cfRule type="containsText" priority="324" operator="containsText" id="{EC547F11-C5AF-45A4-8274-65C2CE9A4E30}">
            <xm:f>NOT(ISERROR(SEARCH(Sheet2!$D$4,AK21)))</xm:f>
            <xm:f>Sheet2!$D$4</xm:f>
            <x14:dxf>
              <fill>
                <patternFill>
                  <bgColor rgb="FFFF0000"/>
                </patternFill>
              </fill>
            </x14:dxf>
          </x14:cfRule>
          <xm:sqref>AK21</xm:sqref>
        </x14:conditionalFormatting>
        <x14:conditionalFormatting xmlns:xm="http://schemas.microsoft.com/office/excel/2006/main">
          <x14:cfRule type="containsText" priority="315" operator="containsText" id="{C222266B-A59A-4AA6-8BBD-C80A4AA250DF}">
            <xm:f>NOT(ISERROR(SEARCH(Sheet2!$D$8,AL21)))</xm:f>
            <xm:f>Sheet2!$D$8</xm:f>
            <x14:dxf>
              <fill>
                <patternFill>
                  <bgColor rgb="FFFF0000"/>
                </patternFill>
              </fill>
            </x14:dxf>
          </x14:cfRule>
          <x14:cfRule type="containsText" priority="316" operator="containsText" id="{15486991-4D65-40BC-BDB4-6B57F1A08A65}">
            <xm:f>NOT(ISERROR(SEARCH(Sheet2!$D$7,AL21)))</xm:f>
            <xm:f>Sheet2!$D$7</xm:f>
            <x14:dxf>
              <fill>
                <patternFill>
                  <bgColor rgb="FF00B050"/>
                </patternFill>
              </fill>
            </x14:dxf>
          </x14:cfRule>
          <x14:cfRule type="containsText" priority="317" operator="containsText" id="{3CD4516A-0919-4035-8507-23716FC8CDC5}">
            <xm:f>NOT(ISERROR(SEARCH(Sheet2!$D$6,AL21)))</xm:f>
            <xm:f>Sheet2!$D$6</xm:f>
            <x14:dxf>
              <fill>
                <patternFill>
                  <bgColor rgb="FFFFFF00"/>
                </patternFill>
              </fill>
            </x14:dxf>
          </x14:cfRule>
          <x14:cfRule type="containsText" priority="318" operator="containsText" id="{2A0A7AE3-C7D8-4653-AED6-590B5CEE324B}">
            <xm:f>NOT(ISERROR(SEARCH(Sheet2!$D$5,AL21)))</xm:f>
            <xm:f>Sheet2!$D$5</xm:f>
            <x14:dxf>
              <fill>
                <patternFill>
                  <bgColor rgb="FFFFFF00"/>
                </patternFill>
              </fill>
            </x14:dxf>
          </x14:cfRule>
          <x14:cfRule type="containsText" priority="319" operator="containsText" id="{34DC4688-4C0F-4B4D-B81B-DE2C99296666}">
            <xm:f>NOT(ISERROR(SEARCH(Sheet2!$D$4,AL21)))</xm:f>
            <xm:f>Sheet2!$D$4</xm:f>
            <x14:dxf>
              <fill>
                <patternFill>
                  <bgColor rgb="FFFF0000"/>
                </patternFill>
              </fill>
            </x14:dxf>
          </x14:cfRule>
          <xm:sqref>AL21</xm:sqref>
        </x14:conditionalFormatting>
        <x14:conditionalFormatting xmlns:xm="http://schemas.microsoft.com/office/excel/2006/main">
          <x14:cfRule type="containsText" priority="310" operator="containsText" id="{0F548BDC-EF31-4B1B-B294-4CFA90EF4CD7}">
            <xm:f>NOT(ISERROR(SEARCH(Sheet2!$D$8,AL21)))</xm:f>
            <xm:f>Sheet2!$D$8</xm:f>
            <x14:dxf>
              <fill>
                <patternFill>
                  <bgColor rgb="FFFF0000"/>
                </patternFill>
              </fill>
            </x14:dxf>
          </x14:cfRule>
          <x14:cfRule type="containsText" priority="311" operator="containsText" id="{51E7EBDA-5BAC-4201-9E5D-488B6378E309}">
            <xm:f>NOT(ISERROR(SEARCH(Sheet2!$D$7,AL21)))</xm:f>
            <xm:f>Sheet2!$D$7</xm:f>
            <x14:dxf>
              <fill>
                <patternFill>
                  <bgColor rgb="FF00B050"/>
                </patternFill>
              </fill>
            </x14:dxf>
          </x14:cfRule>
          <x14:cfRule type="containsText" priority="312" operator="containsText" id="{755AF67B-ACB9-40F4-9B47-D917FEF36553}">
            <xm:f>NOT(ISERROR(SEARCH(Sheet2!$D$6,AL21)))</xm:f>
            <xm:f>Sheet2!$D$6</xm:f>
            <x14:dxf>
              <fill>
                <patternFill>
                  <bgColor rgb="FFFFFF00"/>
                </patternFill>
              </fill>
            </x14:dxf>
          </x14:cfRule>
          <x14:cfRule type="containsText" priority="313" operator="containsText" id="{19269842-5350-4EA5-A508-E48559652A3C}">
            <xm:f>NOT(ISERROR(SEARCH(Sheet2!$D$5,AL21)))</xm:f>
            <xm:f>Sheet2!$D$5</xm:f>
            <x14:dxf>
              <fill>
                <patternFill>
                  <bgColor rgb="FFFFFF00"/>
                </patternFill>
              </fill>
            </x14:dxf>
          </x14:cfRule>
          <x14:cfRule type="containsText" priority="314" operator="containsText" id="{C06DAB4F-D7FB-4572-A33B-2B2211CAA46D}">
            <xm:f>NOT(ISERROR(SEARCH(Sheet2!$D$4,AL21)))</xm:f>
            <xm:f>Sheet2!$D$4</xm:f>
            <x14:dxf>
              <fill>
                <patternFill>
                  <bgColor rgb="FFFF0000"/>
                </patternFill>
              </fill>
            </x14:dxf>
          </x14:cfRule>
          <xm:sqref>AL21</xm:sqref>
        </x14:conditionalFormatting>
        <x14:conditionalFormatting xmlns:xm="http://schemas.microsoft.com/office/excel/2006/main">
          <x14:cfRule type="containsText" priority="305" operator="containsText" id="{D164633D-54F9-407B-AF93-F63B03D358F4}">
            <xm:f>NOT(ISERROR(SEARCH(Sheet2!$D$8,AL21)))</xm:f>
            <xm:f>Sheet2!$D$8</xm:f>
            <x14:dxf>
              <fill>
                <patternFill>
                  <bgColor rgb="FFFF0000"/>
                </patternFill>
              </fill>
            </x14:dxf>
          </x14:cfRule>
          <x14:cfRule type="containsText" priority="306" operator="containsText" id="{B8252991-DD58-4BFD-BCA4-564624050D76}">
            <xm:f>NOT(ISERROR(SEARCH(Sheet2!$D$7,AL21)))</xm:f>
            <xm:f>Sheet2!$D$7</xm:f>
            <x14:dxf>
              <fill>
                <patternFill>
                  <bgColor rgb="FF00B050"/>
                </patternFill>
              </fill>
            </x14:dxf>
          </x14:cfRule>
          <x14:cfRule type="containsText" priority="307" operator="containsText" id="{D60FC5E0-C93A-4C3A-BA9E-FB7BC3A1408C}">
            <xm:f>NOT(ISERROR(SEARCH(Sheet2!$D$6,AL21)))</xm:f>
            <xm:f>Sheet2!$D$6</xm:f>
            <x14:dxf>
              <fill>
                <patternFill>
                  <bgColor rgb="FFFFFF00"/>
                </patternFill>
              </fill>
            </x14:dxf>
          </x14:cfRule>
          <x14:cfRule type="containsText" priority="308" operator="containsText" id="{CE52BC1B-E46F-49A3-AECE-8167A0495C28}">
            <xm:f>NOT(ISERROR(SEARCH(Sheet2!$D$5,AL21)))</xm:f>
            <xm:f>Sheet2!$D$5</xm:f>
            <x14:dxf>
              <fill>
                <patternFill>
                  <bgColor rgb="FFFFFF00"/>
                </patternFill>
              </fill>
            </x14:dxf>
          </x14:cfRule>
          <x14:cfRule type="containsText" priority="309" operator="containsText" id="{0DCA4E93-BC19-4F55-BD07-E64862D6B435}">
            <xm:f>NOT(ISERROR(SEARCH(Sheet2!$D$4,AL21)))</xm:f>
            <xm:f>Sheet2!$D$4</xm:f>
            <x14:dxf>
              <fill>
                <patternFill>
                  <bgColor rgb="FFFF0000"/>
                </patternFill>
              </fill>
            </x14:dxf>
          </x14:cfRule>
          <xm:sqref>AL21</xm:sqref>
        </x14:conditionalFormatting>
        <x14:conditionalFormatting xmlns:xm="http://schemas.microsoft.com/office/excel/2006/main">
          <x14:cfRule type="containsText" priority="300" operator="containsText" id="{469BF3C3-45B9-4557-A8C7-30A7676CB3C0}">
            <xm:f>NOT(ISERROR(SEARCH(Sheet2!$D$8,AO21)))</xm:f>
            <xm:f>Sheet2!$D$8</xm:f>
            <x14:dxf>
              <fill>
                <patternFill>
                  <bgColor rgb="FFFF0000"/>
                </patternFill>
              </fill>
            </x14:dxf>
          </x14:cfRule>
          <x14:cfRule type="containsText" priority="301" operator="containsText" id="{16A7BCDE-4AD7-4364-975E-BFD5A98DD042}">
            <xm:f>NOT(ISERROR(SEARCH(Sheet2!$D$7,AO21)))</xm:f>
            <xm:f>Sheet2!$D$7</xm:f>
            <x14:dxf>
              <fill>
                <patternFill>
                  <bgColor rgb="FF00B050"/>
                </patternFill>
              </fill>
            </x14:dxf>
          </x14:cfRule>
          <x14:cfRule type="containsText" priority="302" operator="containsText" id="{F2EC6FB5-D405-4C90-ACA5-31A69EF0FFCC}">
            <xm:f>NOT(ISERROR(SEARCH(Sheet2!$D$6,AO21)))</xm:f>
            <xm:f>Sheet2!$D$6</xm:f>
            <x14:dxf>
              <fill>
                <patternFill>
                  <bgColor rgb="FFFFFF00"/>
                </patternFill>
              </fill>
            </x14:dxf>
          </x14:cfRule>
          <x14:cfRule type="containsText" priority="303" operator="containsText" id="{E0E7CD5F-33DC-4260-896C-3B9BA7EC39BA}">
            <xm:f>NOT(ISERROR(SEARCH(Sheet2!$D$5,AO21)))</xm:f>
            <xm:f>Sheet2!$D$5</xm:f>
            <x14:dxf>
              <fill>
                <patternFill>
                  <bgColor rgb="FFFFFF00"/>
                </patternFill>
              </fill>
            </x14:dxf>
          </x14:cfRule>
          <x14:cfRule type="containsText" priority="304" operator="containsText" id="{BAB30B50-2089-417F-AC40-8C50FF77425E}">
            <xm:f>NOT(ISERROR(SEARCH(Sheet2!$D$4,AO21)))</xm:f>
            <xm:f>Sheet2!$D$4</xm:f>
            <x14:dxf>
              <fill>
                <patternFill>
                  <bgColor rgb="FFFF0000"/>
                </patternFill>
              </fill>
            </x14:dxf>
          </x14:cfRule>
          <xm:sqref>AO21</xm:sqref>
        </x14:conditionalFormatting>
        <x14:conditionalFormatting xmlns:xm="http://schemas.microsoft.com/office/excel/2006/main">
          <x14:cfRule type="containsText" priority="295" operator="containsText" id="{B799CC12-074E-4240-8DBD-802A5E9758D8}">
            <xm:f>NOT(ISERROR(SEARCH(Sheet2!$D$8,AP21)))</xm:f>
            <xm:f>Sheet2!$D$8</xm:f>
            <x14:dxf>
              <fill>
                <patternFill>
                  <bgColor rgb="FFFF0000"/>
                </patternFill>
              </fill>
            </x14:dxf>
          </x14:cfRule>
          <x14:cfRule type="containsText" priority="296" operator="containsText" id="{7C114DD6-EB7C-412E-B82E-402659026036}">
            <xm:f>NOT(ISERROR(SEARCH(Sheet2!$D$7,AP21)))</xm:f>
            <xm:f>Sheet2!$D$7</xm:f>
            <x14:dxf>
              <fill>
                <patternFill>
                  <bgColor rgb="FF00B050"/>
                </patternFill>
              </fill>
            </x14:dxf>
          </x14:cfRule>
          <x14:cfRule type="containsText" priority="297" operator="containsText" id="{A6D25F76-717A-4DDB-AF36-C53D40ACB0CF}">
            <xm:f>NOT(ISERROR(SEARCH(Sheet2!$D$6,AP21)))</xm:f>
            <xm:f>Sheet2!$D$6</xm:f>
            <x14:dxf>
              <fill>
                <patternFill>
                  <bgColor rgb="FFFFFF00"/>
                </patternFill>
              </fill>
            </x14:dxf>
          </x14:cfRule>
          <x14:cfRule type="containsText" priority="298" operator="containsText" id="{70F47788-85DA-478B-A4B3-353A27F97173}">
            <xm:f>NOT(ISERROR(SEARCH(Sheet2!$D$5,AP21)))</xm:f>
            <xm:f>Sheet2!$D$5</xm:f>
            <x14:dxf>
              <fill>
                <patternFill>
                  <bgColor rgb="FFFFFF00"/>
                </patternFill>
              </fill>
            </x14:dxf>
          </x14:cfRule>
          <x14:cfRule type="containsText" priority="299" operator="containsText" id="{D7704D83-D1C2-4333-8638-B8A95CCFA9DE}">
            <xm:f>NOT(ISERROR(SEARCH(Sheet2!$D$4,AP21)))</xm:f>
            <xm:f>Sheet2!$D$4</xm:f>
            <x14:dxf>
              <fill>
                <patternFill>
                  <bgColor rgb="FFFF0000"/>
                </patternFill>
              </fill>
            </x14:dxf>
          </x14:cfRule>
          <xm:sqref>AP21</xm:sqref>
        </x14:conditionalFormatting>
        <x14:conditionalFormatting xmlns:xm="http://schemas.microsoft.com/office/excel/2006/main">
          <x14:cfRule type="containsText" priority="290" operator="containsText" id="{D33BF65D-1868-46F2-B6EB-E55A220DBF5A}">
            <xm:f>NOT(ISERROR(SEARCH(Sheet2!$D$8,AQ21)))</xm:f>
            <xm:f>Sheet2!$D$8</xm:f>
            <x14:dxf>
              <fill>
                <patternFill>
                  <bgColor rgb="FFFF0000"/>
                </patternFill>
              </fill>
            </x14:dxf>
          </x14:cfRule>
          <x14:cfRule type="containsText" priority="291" operator="containsText" id="{4F62BF76-9D4A-4B93-B53C-070A881C2813}">
            <xm:f>NOT(ISERROR(SEARCH(Sheet2!$D$7,AQ21)))</xm:f>
            <xm:f>Sheet2!$D$7</xm:f>
            <x14:dxf>
              <fill>
                <patternFill>
                  <bgColor rgb="FF00B050"/>
                </patternFill>
              </fill>
            </x14:dxf>
          </x14:cfRule>
          <x14:cfRule type="containsText" priority="292" operator="containsText" id="{85ECBE74-2840-4973-BB53-4FBEB5A3159E}">
            <xm:f>NOT(ISERROR(SEARCH(Sheet2!$D$6,AQ21)))</xm:f>
            <xm:f>Sheet2!$D$6</xm:f>
            <x14:dxf>
              <fill>
                <patternFill>
                  <bgColor rgb="FFFFFF00"/>
                </patternFill>
              </fill>
            </x14:dxf>
          </x14:cfRule>
          <x14:cfRule type="containsText" priority="293" operator="containsText" id="{3D825E5E-845C-4712-ADD6-78174FA4EDA9}">
            <xm:f>NOT(ISERROR(SEARCH(Sheet2!$D$5,AQ21)))</xm:f>
            <xm:f>Sheet2!$D$5</xm:f>
            <x14:dxf>
              <fill>
                <patternFill>
                  <bgColor rgb="FFFFFF00"/>
                </patternFill>
              </fill>
            </x14:dxf>
          </x14:cfRule>
          <x14:cfRule type="containsText" priority="294" operator="containsText" id="{299F88B3-91B9-4212-A150-DAD160DC164B}">
            <xm:f>NOT(ISERROR(SEARCH(Sheet2!$D$4,AQ21)))</xm:f>
            <xm:f>Sheet2!$D$4</xm:f>
            <x14:dxf>
              <fill>
                <patternFill>
                  <bgColor rgb="FFFF0000"/>
                </patternFill>
              </fill>
            </x14:dxf>
          </x14:cfRule>
          <xm:sqref>AQ21</xm:sqref>
        </x14:conditionalFormatting>
        <x14:conditionalFormatting xmlns:xm="http://schemas.microsoft.com/office/excel/2006/main">
          <x14:cfRule type="containsText" priority="285" operator="containsText" id="{F10DAB95-1DC9-47B4-92CB-9094DFBD11AC}">
            <xm:f>NOT(ISERROR(SEARCH(Sheet2!$D$8,AR21)))</xm:f>
            <xm:f>Sheet2!$D$8</xm:f>
            <x14:dxf>
              <fill>
                <patternFill>
                  <bgColor rgb="FFFF0000"/>
                </patternFill>
              </fill>
            </x14:dxf>
          </x14:cfRule>
          <x14:cfRule type="containsText" priority="286" operator="containsText" id="{A9C88EFC-C98A-4BE2-B1FA-112D319E689A}">
            <xm:f>NOT(ISERROR(SEARCH(Sheet2!$D$7,AR21)))</xm:f>
            <xm:f>Sheet2!$D$7</xm:f>
            <x14:dxf>
              <fill>
                <patternFill>
                  <bgColor rgb="FF00B050"/>
                </patternFill>
              </fill>
            </x14:dxf>
          </x14:cfRule>
          <x14:cfRule type="containsText" priority="287" operator="containsText" id="{CE1337AA-7365-4B50-B485-C9696A423702}">
            <xm:f>NOT(ISERROR(SEARCH(Sheet2!$D$6,AR21)))</xm:f>
            <xm:f>Sheet2!$D$6</xm:f>
            <x14:dxf>
              <fill>
                <patternFill>
                  <bgColor rgb="FFFFFF00"/>
                </patternFill>
              </fill>
            </x14:dxf>
          </x14:cfRule>
          <x14:cfRule type="containsText" priority="288" operator="containsText" id="{2CCBC466-E39C-4748-AC7E-C44BB08BF2A6}">
            <xm:f>NOT(ISERROR(SEARCH(Sheet2!$D$5,AR21)))</xm:f>
            <xm:f>Sheet2!$D$5</xm:f>
            <x14:dxf>
              <fill>
                <patternFill>
                  <bgColor rgb="FFFFFF00"/>
                </patternFill>
              </fill>
            </x14:dxf>
          </x14:cfRule>
          <x14:cfRule type="containsText" priority="289" operator="containsText" id="{09D1F2D2-4A35-464E-AB31-9DF9C302BD7B}">
            <xm:f>NOT(ISERROR(SEARCH(Sheet2!$D$4,AR21)))</xm:f>
            <xm:f>Sheet2!$D$4</xm:f>
            <x14:dxf>
              <fill>
                <patternFill>
                  <bgColor rgb="FFFF0000"/>
                </patternFill>
              </fill>
            </x14:dxf>
          </x14:cfRule>
          <xm:sqref>AR21</xm:sqref>
        </x14:conditionalFormatting>
        <x14:conditionalFormatting xmlns:xm="http://schemas.microsoft.com/office/excel/2006/main">
          <x14:cfRule type="containsText" priority="280" operator="containsText" id="{23189C53-B97A-4002-A284-DBFB6E02D4EB}">
            <xm:f>NOT(ISERROR(SEARCH(Sheet2!$D$8,AZ21)))</xm:f>
            <xm:f>Sheet2!$D$8</xm:f>
            <x14:dxf>
              <fill>
                <patternFill>
                  <bgColor rgb="FFFF0000"/>
                </patternFill>
              </fill>
            </x14:dxf>
          </x14:cfRule>
          <x14:cfRule type="containsText" priority="281" operator="containsText" id="{8DF3C381-94C0-4641-843F-C386720EB186}">
            <xm:f>NOT(ISERROR(SEARCH(Sheet2!$D$7,AZ21)))</xm:f>
            <xm:f>Sheet2!$D$7</xm:f>
            <x14:dxf>
              <fill>
                <patternFill>
                  <bgColor rgb="FF00B050"/>
                </patternFill>
              </fill>
            </x14:dxf>
          </x14:cfRule>
          <x14:cfRule type="containsText" priority="282" operator="containsText" id="{E89767E9-AFB2-4EA9-AAA2-5EE377865851}">
            <xm:f>NOT(ISERROR(SEARCH(Sheet2!$D$6,AZ21)))</xm:f>
            <xm:f>Sheet2!$D$6</xm:f>
            <x14:dxf>
              <fill>
                <patternFill>
                  <bgColor rgb="FFFFFF00"/>
                </patternFill>
              </fill>
            </x14:dxf>
          </x14:cfRule>
          <x14:cfRule type="containsText" priority="283" operator="containsText" id="{ECB923EE-0767-4C9F-8BA0-C2FF482F853E}">
            <xm:f>NOT(ISERROR(SEARCH(Sheet2!$D$5,AZ21)))</xm:f>
            <xm:f>Sheet2!$D$5</xm:f>
            <x14:dxf>
              <fill>
                <patternFill>
                  <bgColor rgb="FFFFFF00"/>
                </patternFill>
              </fill>
            </x14:dxf>
          </x14:cfRule>
          <x14:cfRule type="containsText" priority="284" operator="containsText" id="{9C137782-FEA7-4C32-AA3E-D97D39531E1F}">
            <xm:f>NOT(ISERROR(SEARCH(Sheet2!$D$4,AZ21)))</xm:f>
            <xm:f>Sheet2!$D$4</xm:f>
            <x14:dxf>
              <fill>
                <patternFill>
                  <bgColor rgb="FFFF0000"/>
                </patternFill>
              </fill>
            </x14:dxf>
          </x14:cfRule>
          <xm:sqref>AZ21</xm:sqref>
        </x14:conditionalFormatting>
        <x14:conditionalFormatting xmlns:xm="http://schemas.microsoft.com/office/excel/2006/main">
          <x14:cfRule type="containsText" priority="275" operator="containsText" id="{867C4DF6-61A7-456D-96D3-F283F9E9F8FB}">
            <xm:f>NOT(ISERROR(SEARCH(Sheet2!$D$8,BA21)))</xm:f>
            <xm:f>Sheet2!$D$8</xm:f>
            <x14:dxf>
              <fill>
                <patternFill>
                  <bgColor rgb="FFFF0000"/>
                </patternFill>
              </fill>
            </x14:dxf>
          </x14:cfRule>
          <x14:cfRule type="containsText" priority="276" operator="containsText" id="{5B58A9FF-2BC6-488C-B45E-9DFD8C8240C0}">
            <xm:f>NOT(ISERROR(SEARCH(Sheet2!$D$7,BA21)))</xm:f>
            <xm:f>Sheet2!$D$7</xm:f>
            <x14:dxf>
              <fill>
                <patternFill>
                  <bgColor rgb="FF00B050"/>
                </patternFill>
              </fill>
            </x14:dxf>
          </x14:cfRule>
          <x14:cfRule type="containsText" priority="277" operator="containsText" id="{4B0F1A17-552A-4835-9A6D-1CA6DA5A56E3}">
            <xm:f>NOT(ISERROR(SEARCH(Sheet2!$D$6,BA21)))</xm:f>
            <xm:f>Sheet2!$D$6</xm:f>
            <x14:dxf>
              <fill>
                <patternFill>
                  <bgColor rgb="FFFFFF00"/>
                </patternFill>
              </fill>
            </x14:dxf>
          </x14:cfRule>
          <x14:cfRule type="containsText" priority="278" operator="containsText" id="{D7149AF8-CECB-4E09-9D7B-14E6C7ECDB39}">
            <xm:f>NOT(ISERROR(SEARCH(Sheet2!$D$5,BA21)))</xm:f>
            <xm:f>Sheet2!$D$5</xm:f>
            <x14:dxf>
              <fill>
                <patternFill>
                  <bgColor rgb="FFFFFF00"/>
                </patternFill>
              </fill>
            </x14:dxf>
          </x14:cfRule>
          <x14:cfRule type="containsText" priority="279" operator="containsText" id="{8664C31C-AA35-451D-908C-FCFC06465D07}">
            <xm:f>NOT(ISERROR(SEARCH(Sheet2!$D$4,BA21)))</xm:f>
            <xm:f>Sheet2!$D$4</xm:f>
            <x14:dxf>
              <fill>
                <patternFill>
                  <bgColor rgb="FFFF0000"/>
                </patternFill>
              </fill>
            </x14:dxf>
          </x14:cfRule>
          <xm:sqref>BA21</xm:sqref>
        </x14:conditionalFormatting>
        <x14:conditionalFormatting xmlns:xm="http://schemas.microsoft.com/office/excel/2006/main">
          <x14:cfRule type="containsText" priority="270" operator="containsText" id="{DFB5611C-AA5B-420B-8F65-04D3D21AE0AF}">
            <xm:f>NOT(ISERROR(SEARCH(Sheet2!$D$8,BB21)))</xm:f>
            <xm:f>Sheet2!$D$8</xm:f>
            <x14:dxf>
              <fill>
                <patternFill>
                  <bgColor rgb="FFFF0000"/>
                </patternFill>
              </fill>
            </x14:dxf>
          </x14:cfRule>
          <x14:cfRule type="containsText" priority="271" operator="containsText" id="{49C43B03-EBE8-4356-9C41-85D41C8DA5C0}">
            <xm:f>NOT(ISERROR(SEARCH(Sheet2!$D$7,BB21)))</xm:f>
            <xm:f>Sheet2!$D$7</xm:f>
            <x14:dxf>
              <fill>
                <patternFill>
                  <bgColor rgb="FF00B050"/>
                </patternFill>
              </fill>
            </x14:dxf>
          </x14:cfRule>
          <x14:cfRule type="containsText" priority="272" operator="containsText" id="{3201E1E9-02E5-4802-B96A-7F0BE55EA6D9}">
            <xm:f>NOT(ISERROR(SEARCH(Sheet2!$D$6,BB21)))</xm:f>
            <xm:f>Sheet2!$D$6</xm:f>
            <x14:dxf>
              <fill>
                <patternFill>
                  <bgColor rgb="FFFFFF00"/>
                </patternFill>
              </fill>
            </x14:dxf>
          </x14:cfRule>
          <x14:cfRule type="containsText" priority="273" operator="containsText" id="{69B01CAE-A7AA-4EC3-9334-37D88A67FEE2}">
            <xm:f>NOT(ISERROR(SEARCH(Sheet2!$D$5,BB21)))</xm:f>
            <xm:f>Sheet2!$D$5</xm:f>
            <x14:dxf>
              <fill>
                <patternFill>
                  <bgColor rgb="FFFFFF00"/>
                </patternFill>
              </fill>
            </x14:dxf>
          </x14:cfRule>
          <x14:cfRule type="containsText" priority="274" operator="containsText" id="{50F685D8-CA3A-43D4-B2D0-0E9EBF439D0B}">
            <xm:f>NOT(ISERROR(SEARCH(Sheet2!$D$4,BB21)))</xm:f>
            <xm:f>Sheet2!$D$4</xm:f>
            <x14:dxf>
              <fill>
                <patternFill>
                  <bgColor rgb="FFFF0000"/>
                </patternFill>
              </fill>
            </x14:dxf>
          </x14:cfRule>
          <xm:sqref>BB21</xm:sqref>
        </x14:conditionalFormatting>
        <x14:conditionalFormatting xmlns:xm="http://schemas.microsoft.com/office/excel/2006/main">
          <x14:cfRule type="containsText" priority="265" operator="containsText" id="{D869AC7F-72BF-4151-8E4A-2B861DF19A6E}">
            <xm:f>NOT(ISERROR(SEARCH(Sheet2!$D$8,BC21)))</xm:f>
            <xm:f>Sheet2!$D$8</xm:f>
            <x14:dxf>
              <fill>
                <patternFill>
                  <bgColor rgb="FFFF0000"/>
                </patternFill>
              </fill>
            </x14:dxf>
          </x14:cfRule>
          <x14:cfRule type="containsText" priority="266" operator="containsText" id="{C26BD69E-C6C8-4B71-9E67-81891A2B2DAF}">
            <xm:f>NOT(ISERROR(SEARCH(Sheet2!$D$7,BC21)))</xm:f>
            <xm:f>Sheet2!$D$7</xm:f>
            <x14:dxf>
              <fill>
                <patternFill>
                  <bgColor rgb="FF00B050"/>
                </patternFill>
              </fill>
            </x14:dxf>
          </x14:cfRule>
          <x14:cfRule type="containsText" priority="267" operator="containsText" id="{82C3249F-29C2-4073-BA18-1BA94C634559}">
            <xm:f>NOT(ISERROR(SEARCH(Sheet2!$D$6,BC21)))</xm:f>
            <xm:f>Sheet2!$D$6</xm:f>
            <x14:dxf>
              <fill>
                <patternFill>
                  <bgColor rgb="FFFFFF00"/>
                </patternFill>
              </fill>
            </x14:dxf>
          </x14:cfRule>
          <x14:cfRule type="containsText" priority="268" operator="containsText" id="{7175482F-7E63-4663-894C-C650ECA1756E}">
            <xm:f>NOT(ISERROR(SEARCH(Sheet2!$D$5,BC21)))</xm:f>
            <xm:f>Sheet2!$D$5</xm:f>
            <x14:dxf>
              <fill>
                <patternFill>
                  <bgColor rgb="FFFFFF00"/>
                </patternFill>
              </fill>
            </x14:dxf>
          </x14:cfRule>
          <x14:cfRule type="containsText" priority="269" operator="containsText" id="{2A08F8B9-E5AD-4C61-809B-7EB7CA8CB497}">
            <xm:f>NOT(ISERROR(SEARCH(Sheet2!$D$4,BC21)))</xm:f>
            <xm:f>Sheet2!$D$4</xm:f>
            <x14:dxf>
              <fill>
                <patternFill>
                  <bgColor rgb="FFFF0000"/>
                </patternFill>
              </fill>
            </x14:dxf>
          </x14:cfRule>
          <xm:sqref>BC21</xm:sqref>
        </x14:conditionalFormatting>
        <x14:conditionalFormatting xmlns:xm="http://schemas.microsoft.com/office/excel/2006/main">
          <x14:cfRule type="containsText" priority="256" operator="containsText" id="{0B95461E-D9D5-4D0B-B356-3EE63AD10406}">
            <xm:f>NOT(ISERROR(SEARCH(Sheet2!$D$8,BD21)))</xm:f>
            <xm:f>Sheet2!$D$8</xm:f>
            <x14:dxf>
              <fill>
                <patternFill>
                  <bgColor rgb="FFFF0000"/>
                </patternFill>
              </fill>
            </x14:dxf>
          </x14:cfRule>
          <x14:cfRule type="containsText" priority="257" operator="containsText" id="{D1C709FE-1DD2-4A1E-8417-84F4A867E7FF}">
            <xm:f>NOT(ISERROR(SEARCH(Sheet2!$D$7,BD21)))</xm:f>
            <xm:f>Sheet2!$D$7</xm:f>
            <x14:dxf>
              <fill>
                <patternFill>
                  <bgColor rgb="FF00B050"/>
                </patternFill>
              </fill>
            </x14:dxf>
          </x14:cfRule>
          <x14:cfRule type="containsText" priority="258" operator="containsText" id="{66C17CA1-E594-4642-88DD-870415C70952}">
            <xm:f>NOT(ISERROR(SEARCH(Sheet2!$D$6,BD21)))</xm:f>
            <xm:f>Sheet2!$D$6</xm:f>
            <x14:dxf>
              <fill>
                <patternFill>
                  <bgColor rgb="FFFFFF00"/>
                </patternFill>
              </fill>
            </x14:dxf>
          </x14:cfRule>
          <x14:cfRule type="containsText" priority="259" operator="containsText" id="{AD81F7F5-7996-421F-A91F-541A26676756}">
            <xm:f>NOT(ISERROR(SEARCH(Sheet2!$D$5,BD21)))</xm:f>
            <xm:f>Sheet2!$D$5</xm:f>
            <x14:dxf>
              <fill>
                <patternFill>
                  <bgColor rgb="FFFFFF00"/>
                </patternFill>
              </fill>
            </x14:dxf>
          </x14:cfRule>
          <x14:cfRule type="containsText" priority="260" operator="containsText" id="{B0170405-F09A-4499-9BE1-FF6AA0B760F0}">
            <xm:f>NOT(ISERROR(SEARCH(Sheet2!$D$4,BD21)))</xm:f>
            <xm:f>Sheet2!$D$4</xm:f>
            <x14:dxf>
              <fill>
                <patternFill>
                  <bgColor rgb="FFFF0000"/>
                </patternFill>
              </fill>
            </x14:dxf>
          </x14:cfRule>
          <xm:sqref>BD21</xm:sqref>
        </x14:conditionalFormatting>
        <x14:conditionalFormatting xmlns:xm="http://schemas.microsoft.com/office/excel/2006/main">
          <x14:cfRule type="cellIs" priority="250" operator="lessThan" id="{ABB84A7A-1A2C-48E3-8D45-F7FC00FCFDA2}">
            <xm:f>Sheet2!$F$2</xm:f>
            <x14:dxf>
              <fill>
                <patternFill>
                  <bgColor rgb="FFFF0000"/>
                </patternFill>
              </fill>
            </x14:dxf>
          </x14:cfRule>
          <xm:sqref>S22:S23</xm:sqref>
        </x14:conditionalFormatting>
        <x14:conditionalFormatting xmlns:xm="http://schemas.microsoft.com/office/excel/2006/main">
          <x14:cfRule type="containsText" priority="244" operator="containsText" id="{49182F14-C843-4265-931A-85B0E4709A8A}">
            <xm:f>NOT(ISERROR(SEARCH(Sheet2!$D$8,W22)))</xm:f>
            <xm:f>Sheet2!$D$8</xm:f>
            <x14:dxf>
              <fill>
                <patternFill>
                  <bgColor rgb="FFFF0000"/>
                </patternFill>
              </fill>
            </x14:dxf>
          </x14:cfRule>
          <x14:cfRule type="containsText" priority="245" operator="containsText" id="{FEFA7EDF-703D-4937-95D4-9EFEBED769CD}">
            <xm:f>NOT(ISERROR(SEARCH(Sheet2!$D$7,W22)))</xm:f>
            <xm:f>Sheet2!$D$7</xm:f>
            <x14:dxf>
              <fill>
                <patternFill>
                  <bgColor rgb="FF00B050"/>
                </patternFill>
              </fill>
            </x14:dxf>
          </x14:cfRule>
          <x14:cfRule type="containsText" priority="246" operator="containsText" id="{6709ED8F-DFC7-463C-B9DB-E35C8D022D7F}">
            <xm:f>NOT(ISERROR(SEARCH(Sheet2!$D$6,W22)))</xm:f>
            <xm:f>Sheet2!$D$6</xm:f>
            <x14:dxf>
              <fill>
                <patternFill>
                  <bgColor rgb="FFFFFF00"/>
                </patternFill>
              </fill>
            </x14:dxf>
          </x14:cfRule>
          <x14:cfRule type="containsText" priority="247" operator="containsText" id="{3CDC9118-1C89-41FC-BDBA-A4CF1B519381}">
            <xm:f>NOT(ISERROR(SEARCH(Sheet2!$D$5,W22)))</xm:f>
            <xm:f>Sheet2!$D$5</xm:f>
            <x14:dxf>
              <fill>
                <patternFill>
                  <bgColor rgb="FFFFFF00"/>
                </patternFill>
              </fill>
            </x14:dxf>
          </x14:cfRule>
          <x14:cfRule type="containsText" priority="248" operator="containsText" id="{8D1E7710-E72B-449F-BBD6-65F96F4AB9DD}">
            <xm:f>NOT(ISERROR(SEARCH(Sheet2!$D$4,W22)))</xm:f>
            <xm:f>Sheet2!$D$4</xm:f>
            <x14:dxf>
              <fill>
                <patternFill>
                  <bgColor rgb="FFFF0000"/>
                </patternFill>
              </fill>
            </x14:dxf>
          </x14:cfRule>
          <xm:sqref>W22:AC23</xm:sqref>
        </x14:conditionalFormatting>
        <x14:conditionalFormatting xmlns:xm="http://schemas.microsoft.com/office/excel/2006/main">
          <x14:cfRule type="containsText" priority="239" operator="containsText" id="{3A0C8595-5DE1-432E-9F75-33841BCB3BF8}">
            <xm:f>NOT(ISERROR(SEARCH(Sheet2!$D$8,W22)))</xm:f>
            <xm:f>Sheet2!$D$8</xm:f>
            <x14:dxf>
              <fill>
                <patternFill>
                  <bgColor rgb="FFFF0000"/>
                </patternFill>
              </fill>
            </x14:dxf>
          </x14:cfRule>
          <x14:cfRule type="containsText" priority="240" operator="containsText" id="{1D98D8F1-E6FD-4DBD-8492-40EF869C3F96}">
            <xm:f>NOT(ISERROR(SEARCH(Sheet2!$D$7,W22)))</xm:f>
            <xm:f>Sheet2!$D$7</xm:f>
            <x14:dxf>
              <fill>
                <patternFill>
                  <bgColor rgb="FF00B050"/>
                </patternFill>
              </fill>
            </x14:dxf>
          </x14:cfRule>
          <x14:cfRule type="containsText" priority="241" operator="containsText" id="{7B5FA9A4-69DD-4723-8F85-C60AB8899507}">
            <xm:f>NOT(ISERROR(SEARCH(Sheet2!$D$6,W22)))</xm:f>
            <xm:f>Sheet2!$D$6</xm:f>
            <x14:dxf>
              <fill>
                <patternFill>
                  <bgColor rgb="FFFFFF00"/>
                </patternFill>
              </fill>
            </x14:dxf>
          </x14:cfRule>
          <x14:cfRule type="containsText" priority="242" operator="containsText" id="{7FE80E4E-79D4-4CA7-A145-7444A58DA3FE}">
            <xm:f>NOT(ISERROR(SEARCH(Sheet2!$D$5,W22)))</xm:f>
            <xm:f>Sheet2!$D$5</xm:f>
            <x14:dxf>
              <fill>
                <patternFill>
                  <bgColor rgb="FFFFFF00"/>
                </patternFill>
              </fill>
            </x14:dxf>
          </x14:cfRule>
          <x14:cfRule type="containsText" priority="243" operator="containsText" id="{1CEDD9CB-1683-457D-A67E-1F8ACDA04800}">
            <xm:f>NOT(ISERROR(SEARCH(Sheet2!$D$4,W22)))</xm:f>
            <xm:f>Sheet2!$D$4</xm:f>
            <x14:dxf>
              <fill>
                <patternFill>
                  <bgColor rgb="FFFF0000"/>
                </patternFill>
              </fill>
            </x14:dxf>
          </x14:cfRule>
          <xm:sqref>W22:AC23</xm:sqref>
        </x14:conditionalFormatting>
        <x14:conditionalFormatting xmlns:xm="http://schemas.microsoft.com/office/excel/2006/main">
          <x14:cfRule type="containsText" priority="234" operator="containsText" id="{896ADA7B-F0E4-46E0-8949-ECFEB2A486F9}">
            <xm:f>NOT(ISERROR(SEARCH(Sheet2!$D$8,W22)))</xm:f>
            <xm:f>Sheet2!$D$8</xm:f>
            <x14:dxf>
              <fill>
                <patternFill>
                  <bgColor rgb="FFFF0000"/>
                </patternFill>
              </fill>
            </x14:dxf>
          </x14:cfRule>
          <x14:cfRule type="containsText" priority="235" operator="containsText" id="{E4A0EC87-6DB1-4953-BDE7-D39EEB01B218}">
            <xm:f>NOT(ISERROR(SEARCH(Sheet2!$D$7,W22)))</xm:f>
            <xm:f>Sheet2!$D$7</xm:f>
            <x14:dxf>
              <fill>
                <patternFill>
                  <bgColor rgb="FF00B050"/>
                </patternFill>
              </fill>
            </x14:dxf>
          </x14:cfRule>
          <x14:cfRule type="containsText" priority="236" operator="containsText" id="{8369E50C-DCAD-43D2-B5AB-979D77A34651}">
            <xm:f>NOT(ISERROR(SEARCH(Sheet2!$D$6,W22)))</xm:f>
            <xm:f>Sheet2!$D$6</xm:f>
            <x14:dxf>
              <fill>
                <patternFill>
                  <bgColor rgb="FFFFFF00"/>
                </patternFill>
              </fill>
            </x14:dxf>
          </x14:cfRule>
          <x14:cfRule type="containsText" priority="237" operator="containsText" id="{4E8572BE-296E-435A-A501-C844B2BBDFA5}">
            <xm:f>NOT(ISERROR(SEARCH(Sheet2!$D$5,W22)))</xm:f>
            <xm:f>Sheet2!$D$5</xm:f>
            <x14:dxf>
              <fill>
                <patternFill>
                  <bgColor rgb="FFFFFF00"/>
                </patternFill>
              </fill>
            </x14:dxf>
          </x14:cfRule>
          <x14:cfRule type="containsText" priority="238" operator="containsText" id="{D4571E06-27FF-43CC-ACE3-28B5CAB1BDC2}">
            <xm:f>NOT(ISERROR(SEARCH(Sheet2!$D$4,W22)))</xm:f>
            <xm:f>Sheet2!$D$4</xm:f>
            <x14:dxf>
              <fill>
                <patternFill>
                  <bgColor rgb="FFFF0000"/>
                </patternFill>
              </fill>
            </x14:dxf>
          </x14:cfRule>
          <xm:sqref>W22:AC23</xm:sqref>
        </x14:conditionalFormatting>
        <x14:conditionalFormatting xmlns:xm="http://schemas.microsoft.com/office/excel/2006/main">
          <x14:cfRule type="expression" priority="233" stopIfTrue="1" id="{A4DD0E1A-9F93-410F-9A39-41443F9D5E9F}">
            <xm:f>'[List &amp; Database_SOP.xlsx]11#'!#REF! &lt;= NOW()+30</xm:f>
            <x14:dxf>
              <fill>
                <patternFill>
                  <bgColor theme="9" tint="0.79998168889431442"/>
                </patternFill>
              </fill>
            </x14:dxf>
          </x14:cfRule>
          <xm:sqref>B22:B23</xm:sqref>
        </x14:conditionalFormatting>
        <x14:conditionalFormatting xmlns:xm="http://schemas.microsoft.com/office/excel/2006/main">
          <x14:cfRule type="cellIs" priority="230" operator="lessThan" id="{980D08A4-41AF-4CC3-A24E-A39BF6DB32BE}">
            <xm:f>Sheet2!$F$2</xm:f>
            <x14:dxf>
              <fill>
                <patternFill>
                  <bgColor rgb="FFFF0000"/>
                </patternFill>
              </fill>
            </x14:dxf>
          </x14:cfRule>
          <xm:sqref>S22:S23</xm:sqref>
        </x14:conditionalFormatting>
        <x14:conditionalFormatting xmlns:xm="http://schemas.microsoft.com/office/excel/2006/main">
          <x14:cfRule type="containsText" priority="224" operator="containsText" id="{17642671-3F44-441A-9830-58AE9D80E6FB}">
            <xm:f>NOT(ISERROR(SEARCH(Sheet2!$D$8,AD22)))</xm:f>
            <xm:f>Sheet2!$D$8</xm:f>
            <x14:dxf>
              <fill>
                <patternFill>
                  <bgColor rgb="FFFF0000"/>
                </patternFill>
              </fill>
            </x14:dxf>
          </x14:cfRule>
          <x14:cfRule type="containsText" priority="225" operator="containsText" id="{15ED8DA2-519D-412E-9B92-76F788371B4B}">
            <xm:f>NOT(ISERROR(SEARCH(Sheet2!$D$7,AD22)))</xm:f>
            <xm:f>Sheet2!$D$7</xm:f>
            <x14:dxf>
              <fill>
                <patternFill>
                  <bgColor rgb="FF00B050"/>
                </patternFill>
              </fill>
            </x14:dxf>
          </x14:cfRule>
          <x14:cfRule type="containsText" priority="226" operator="containsText" id="{FC51F609-0C14-4683-AE03-7E177D29DED2}">
            <xm:f>NOT(ISERROR(SEARCH(Sheet2!$D$6,AD22)))</xm:f>
            <xm:f>Sheet2!$D$6</xm:f>
            <x14:dxf>
              <fill>
                <patternFill>
                  <bgColor rgb="FFFFFF00"/>
                </patternFill>
              </fill>
            </x14:dxf>
          </x14:cfRule>
          <x14:cfRule type="containsText" priority="227" operator="containsText" id="{7554EA69-EA12-4169-AFE3-AB3464176432}">
            <xm:f>NOT(ISERROR(SEARCH(Sheet2!$D$5,AD22)))</xm:f>
            <xm:f>Sheet2!$D$5</xm:f>
            <x14:dxf>
              <fill>
                <patternFill>
                  <bgColor rgb="FFFFFF00"/>
                </patternFill>
              </fill>
            </x14:dxf>
          </x14:cfRule>
          <x14:cfRule type="containsText" priority="228" operator="containsText" id="{1381588C-8B29-4079-9D80-B6C027F123A1}">
            <xm:f>NOT(ISERROR(SEARCH(Sheet2!$D$4,AD22)))</xm:f>
            <xm:f>Sheet2!$D$4</xm:f>
            <x14:dxf>
              <fill>
                <patternFill>
                  <bgColor rgb="FFFF0000"/>
                </patternFill>
              </fill>
            </x14:dxf>
          </x14:cfRule>
          <xm:sqref>AD22:AD23</xm:sqref>
        </x14:conditionalFormatting>
        <x14:conditionalFormatting xmlns:xm="http://schemas.microsoft.com/office/excel/2006/main">
          <x14:cfRule type="containsText" priority="219" operator="containsText" id="{D5BDD234-08A5-41FA-8B59-B2CC116B50BC}">
            <xm:f>NOT(ISERROR(SEARCH(Sheet2!$D$8,AD22)))</xm:f>
            <xm:f>Sheet2!$D$8</xm:f>
            <x14:dxf>
              <fill>
                <patternFill>
                  <bgColor rgb="FFFF0000"/>
                </patternFill>
              </fill>
            </x14:dxf>
          </x14:cfRule>
          <x14:cfRule type="containsText" priority="220" operator="containsText" id="{18A7B0C2-DC3F-4069-8015-90B1F0E03BBE}">
            <xm:f>NOT(ISERROR(SEARCH(Sheet2!$D$7,AD22)))</xm:f>
            <xm:f>Sheet2!$D$7</xm:f>
            <x14:dxf>
              <fill>
                <patternFill>
                  <bgColor rgb="FF00B050"/>
                </patternFill>
              </fill>
            </x14:dxf>
          </x14:cfRule>
          <x14:cfRule type="containsText" priority="221" operator="containsText" id="{07DB5CA2-FECE-4DE5-8A78-CC9F3E6B9841}">
            <xm:f>NOT(ISERROR(SEARCH(Sheet2!$D$6,AD22)))</xm:f>
            <xm:f>Sheet2!$D$6</xm:f>
            <x14:dxf>
              <fill>
                <patternFill>
                  <bgColor rgb="FFFFFF00"/>
                </patternFill>
              </fill>
            </x14:dxf>
          </x14:cfRule>
          <x14:cfRule type="containsText" priority="222" operator="containsText" id="{EAE81470-2096-4140-8EB5-3025A574D6CE}">
            <xm:f>NOT(ISERROR(SEARCH(Sheet2!$D$5,AD22)))</xm:f>
            <xm:f>Sheet2!$D$5</xm:f>
            <x14:dxf>
              <fill>
                <patternFill>
                  <bgColor rgb="FFFFFF00"/>
                </patternFill>
              </fill>
            </x14:dxf>
          </x14:cfRule>
          <x14:cfRule type="containsText" priority="223" operator="containsText" id="{FAFE95F8-F1D1-41B5-8AFD-E99167E3A336}">
            <xm:f>NOT(ISERROR(SEARCH(Sheet2!$D$4,AD22)))</xm:f>
            <xm:f>Sheet2!$D$4</xm:f>
            <x14:dxf>
              <fill>
                <patternFill>
                  <bgColor rgb="FFFF0000"/>
                </patternFill>
              </fill>
            </x14:dxf>
          </x14:cfRule>
          <xm:sqref>AD22:AD23</xm:sqref>
        </x14:conditionalFormatting>
        <x14:conditionalFormatting xmlns:xm="http://schemas.microsoft.com/office/excel/2006/main">
          <x14:cfRule type="containsText" priority="214" operator="containsText" id="{04067A7E-6785-4662-A577-41807AB7134F}">
            <xm:f>NOT(ISERROR(SEARCH(Sheet2!$D$8,AD22)))</xm:f>
            <xm:f>Sheet2!$D$8</xm:f>
            <x14:dxf>
              <fill>
                <patternFill>
                  <bgColor rgb="FFFF0000"/>
                </patternFill>
              </fill>
            </x14:dxf>
          </x14:cfRule>
          <x14:cfRule type="containsText" priority="215" operator="containsText" id="{91F4DA24-DBA8-4D81-8B0B-1AD0E10A9CFB}">
            <xm:f>NOT(ISERROR(SEARCH(Sheet2!$D$7,AD22)))</xm:f>
            <xm:f>Sheet2!$D$7</xm:f>
            <x14:dxf>
              <fill>
                <patternFill>
                  <bgColor rgb="FF00B050"/>
                </patternFill>
              </fill>
            </x14:dxf>
          </x14:cfRule>
          <x14:cfRule type="containsText" priority="216" operator="containsText" id="{935C0346-D51E-4FC5-9D5D-C7C8465A9C5A}">
            <xm:f>NOT(ISERROR(SEARCH(Sheet2!$D$6,AD22)))</xm:f>
            <xm:f>Sheet2!$D$6</xm:f>
            <x14:dxf>
              <fill>
                <patternFill>
                  <bgColor rgb="FFFFFF00"/>
                </patternFill>
              </fill>
            </x14:dxf>
          </x14:cfRule>
          <x14:cfRule type="containsText" priority="217" operator="containsText" id="{10F56253-00AB-41A9-96D4-EBF0999BC7D8}">
            <xm:f>NOT(ISERROR(SEARCH(Sheet2!$D$5,AD22)))</xm:f>
            <xm:f>Sheet2!$D$5</xm:f>
            <x14:dxf>
              <fill>
                <patternFill>
                  <bgColor rgb="FFFFFF00"/>
                </patternFill>
              </fill>
            </x14:dxf>
          </x14:cfRule>
          <x14:cfRule type="containsText" priority="218" operator="containsText" id="{C6ABD291-6F25-486D-81F7-92E077E88508}">
            <xm:f>NOT(ISERROR(SEARCH(Sheet2!$D$4,AD22)))</xm:f>
            <xm:f>Sheet2!$D$4</xm:f>
            <x14:dxf>
              <fill>
                <patternFill>
                  <bgColor rgb="FFFF0000"/>
                </patternFill>
              </fill>
            </x14:dxf>
          </x14:cfRule>
          <xm:sqref>AD22:AD23</xm:sqref>
        </x14:conditionalFormatting>
        <x14:conditionalFormatting xmlns:xm="http://schemas.microsoft.com/office/excel/2006/main">
          <x14:cfRule type="containsText" priority="209" operator="containsText" id="{8FE2CFDC-935B-480F-A6BD-E6C0A78A279A}">
            <xm:f>NOT(ISERROR(SEARCH(Sheet2!$D$8,AE22)))</xm:f>
            <xm:f>Sheet2!$D$8</xm:f>
            <x14:dxf>
              <fill>
                <patternFill>
                  <bgColor rgb="FFFF0000"/>
                </patternFill>
              </fill>
            </x14:dxf>
          </x14:cfRule>
          <x14:cfRule type="containsText" priority="210" operator="containsText" id="{D6DF83A1-7A83-4B2B-A4AE-F9C69BEBF000}">
            <xm:f>NOT(ISERROR(SEARCH(Sheet2!$D$7,AE22)))</xm:f>
            <xm:f>Sheet2!$D$7</xm:f>
            <x14:dxf>
              <fill>
                <patternFill>
                  <bgColor rgb="FF00B050"/>
                </patternFill>
              </fill>
            </x14:dxf>
          </x14:cfRule>
          <x14:cfRule type="containsText" priority="211" operator="containsText" id="{E3257E26-D3BC-482A-8A87-3D811FCCE186}">
            <xm:f>NOT(ISERROR(SEARCH(Sheet2!$D$6,AE22)))</xm:f>
            <xm:f>Sheet2!$D$6</xm:f>
            <x14:dxf>
              <fill>
                <patternFill>
                  <bgColor rgb="FFFFFF00"/>
                </patternFill>
              </fill>
            </x14:dxf>
          </x14:cfRule>
          <x14:cfRule type="containsText" priority="212" operator="containsText" id="{D2C1AC44-4C4F-41C0-A267-46E4F6BB2BCE}">
            <xm:f>NOT(ISERROR(SEARCH(Sheet2!$D$5,AE22)))</xm:f>
            <xm:f>Sheet2!$D$5</xm:f>
            <x14:dxf>
              <fill>
                <patternFill>
                  <bgColor rgb="FFFFFF00"/>
                </patternFill>
              </fill>
            </x14:dxf>
          </x14:cfRule>
          <x14:cfRule type="containsText" priority="213" operator="containsText" id="{AF018968-05F4-4E3F-A413-8EBBE8F81888}">
            <xm:f>NOT(ISERROR(SEARCH(Sheet2!$D$4,AE22)))</xm:f>
            <xm:f>Sheet2!$D$4</xm:f>
            <x14:dxf>
              <fill>
                <patternFill>
                  <bgColor rgb="FFFF0000"/>
                </patternFill>
              </fill>
            </x14:dxf>
          </x14:cfRule>
          <xm:sqref>AE22:AE23</xm:sqref>
        </x14:conditionalFormatting>
        <x14:conditionalFormatting xmlns:xm="http://schemas.microsoft.com/office/excel/2006/main">
          <x14:cfRule type="containsText" priority="204" operator="containsText" id="{E3FE7A54-55ED-41D1-8ACF-433C3B104B42}">
            <xm:f>NOT(ISERROR(SEARCH(Sheet2!$D$8,AE22)))</xm:f>
            <xm:f>Sheet2!$D$8</xm:f>
            <x14:dxf>
              <fill>
                <patternFill>
                  <bgColor rgb="FFFF0000"/>
                </patternFill>
              </fill>
            </x14:dxf>
          </x14:cfRule>
          <x14:cfRule type="containsText" priority="205" operator="containsText" id="{2DDBFAD0-DAD3-4222-9A35-E52702533022}">
            <xm:f>NOT(ISERROR(SEARCH(Sheet2!$D$7,AE22)))</xm:f>
            <xm:f>Sheet2!$D$7</xm:f>
            <x14:dxf>
              <fill>
                <patternFill>
                  <bgColor rgb="FF00B050"/>
                </patternFill>
              </fill>
            </x14:dxf>
          </x14:cfRule>
          <x14:cfRule type="containsText" priority="206" operator="containsText" id="{7DA61061-EAD1-473F-B572-BC6840D9268E}">
            <xm:f>NOT(ISERROR(SEARCH(Sheet2!$D$6,AE22)))</xm:f>
            <xm:f>Sheet2!$D$6</xm:f>
            <x14:dxf>
              <fill>
                <patternFill>
                  <bgColor rgb="FFFFFF00"/>
                </patternFill>
              </fill>
            </x14:dxf>
          </x14:cfRule>
          <x14:cfRule type="containsText" priority="207" operator="containsText" id="{BF43FDE1-88BE-40C0-A5C3-E5DAA60FE743}">
            <xm:f>NOT(ISERROR(SEARCH(Sheet2!$D$5,AE22)))</xm:f>
            <xm:f>Sheet2!$D$5</xm:f>
            <x14:dxf>
              <fill>
                <patternFill>
                  <bgColor rgb="FFFFFF00"/>
                </patternFill>
              </fill>
            </x14:dxf>
          </x14:cfRule>
          <x14:cfRule type="containsText" priority="208" operator="containsText" id="{F839E96A-7CE9-47EE-A082-D45BB08D8ABC}">
            <xm:f>NOT(ISERROR(SEARCH(Sheet2!$D$4,AE22)))</xm:f>
            <xm:f>Sheet2!$D$4</xm:f>
            <x14:dxf>
              <fill>
                <patternFill>
                  <bgColor rgb="FFFF0000"/>
                </patternFill>
              </fill>
            </x14:dxf>
          </x14:cfRule>
          <xm:sqref>AE22:AE23</xm:sqref>
        </x14:conditionalFormatting>
        <x14:conditionalFormatting xmlns:xm="http://schemas.microsoft.com/office/excel/2006/main">
          <x14:cfRule type="containsText" priority="199" operator="containsText" id="{A4121A33-7804-4843-AED1-5CAC57950FA6}">
            <xm:f>NOT(ISERROR(SEARCH(Sheet2!$D$8,AE22)))</xm:f>
            <xm:f>Sheet2!$D$8</xm:f>
            <x14:dxf>
              <fill>
                <patternFill>
                  <bgColor rgb="FFFF0000"/>
                </patternFill>
              </fill>
            </x14:dxf>
          </x14:cfRule>
          <x14:cfRule type="containsText" priority="200" operator="containsText" id="{07468423-7462-439A-9196-5D8321A1F5C5}">
            <xm:f>NOT(ISERROR(SEARCH(Sheet2!$D$7,AE22)))</xm:f>
            <xm:f>Sheet2!$D$7</xm:f>
            <x14:dxf>
              <fill>
                <patternFill>
                  <bgColor rgb="FF00B050"/>
                </patternFill>
              </fill>
            </x14:dxf>
          </x14:cfRule>
          <x14:cfRule type="containsText" priority="201" operator="containsText" id="{7A3F9F76-3993-4E66-8758-C7656C81DD82}">
            <xm:f>NOT(ISERROR(SEARCH(Sheet2!$D$6,AE22)))</xm:f>
            <xm:f>Sheet2!$D$6</xm:f>
            <x14:dxf>
              <fill>
                <patternFill>
                  <bgColor rgb="FFFFFF00"/>
                </patternFill>
              </fill>
            </x14:dxf>
          </x14:cfRule>
          <x14:cfRule type="containsText" priority="202" operator="containsText" id="{32F5D4F6-8F26-4781-9F20-615035865B24}">
            <xm:f>NOT(ISERROR(SEARCH(Sheet2!$D$5,AE22)))</xm:f>
            <xm:f>Sheet2!$D$5</xm:f>
            <x14:dxf>
              <fill>
                <patternFill>
                  <bgColor rgb="FFFFFF00"/>
                </patternFill>
              </fill>
            </x14:dxf>
          </x14:cfRule>
          <x14:cfRule type="containsText" priority="203" operator="containsText" id="{7A31E390-D644-4C8B-B977-513E1A064480}">
            <xm:f>NOT(ISERROR(SEARCH(Sheet2!$D$4,AE22)))</xm:f>
            <xm:f>Sheet2!$D$4</xm:f>
            <x14:dxf>
              <fill>
                <patternFill>
                  <bgColor rgb="FFFF0000"/>
                </patternFill>
              </fill>
            </x14:dxf>
          </x14:cfRule>
          <xm:sqref>AE22:AE23</xm:sqref>
        </x14:conditionalFormatting>
        <x14:conditionalFormatting xmlns:xm="http://schemas.microsoft.com/office/excel/2006/main">
          <x14:cfRule type="containsText" priority="194" operator="containsText" id="{320D8124-3F44-4E97-8DC2-28B41448D69B}">
            <xm:f>NOT(ISERROR(SEARCH(Sheet2!$D$8,AF22)))</xm:f>
            <xm:f>Sheet2!$D$8</xm:f>
            <x14:dxf>
              <fill>
                <patternFill>
                  <bgColor rgb="FFFF0000"/>
                </patternFill>
              </fill>
            </x14:dxf>
          </x14:cfRule>
          <x14:cfRule type="containsText" priority="195" operator="containsText" id="{C96AEC13-8156-4243-883B-0501C0308524}">
            <xm:f>NOT(ISERROR(SEARCH(Sheet2!$D$7,AF22)))</xm:f>
            <xm:f>Sheet2!$D$7</xm:f>
            <x14:dxf>
              <fill>
                <patternFill>
                  <bgColor rgb="FF00B050"/>
                </patternFill>
              </fill>
            </x14:dxf>
          </x14:cfRule>
          <x14:cfRule type="containsText" priority="196" operator="containsText" id="{51EAAB32-78EF-4103-832F-0F9562C0F7EE}">
            <xm:f>NOT(ISERROR(SEARCH(Sheet2!$D$6,AF22)))</xm:f>
            <xm:f>Sheet2!$D$6</xm:f>
            <x14:dxf>
              <fill>
                <patternFill>
                  <bgColor rgb="FFFFFF00"/>
                </patternFill>
              </fill>
            </x14:dxf>
          </x14:cfRule>
          <x14:cfRule type="containsText" priority="197" operator="containsText" id="{9E9AE350-830E-45F9-B612-E4B82ED17E99}">
            <xm:f>NOT(ISERROR(SEARCH(Sheet2!$D$5,AF22)))</xm:f>
            <xm:f>Sheet2!$D$5</xm:f>
            <x14:dxf>
              <fill>
                <patternFill>
                  <bgColor rgb="FFFFFF00"/>
                </patternFill>
              </fill>
            </x14:dxf>
          </x14:cfRule>
          <x14:cfRule type="containsText" priority="198" operator="containsText" id="{B65026C1-A11C-4411-A803-3C59A8C890BA}">
            <xm:f>NOT(ISERROR(SEARCH(Sheet2!$D$4,AF22)))</xm:f>
            <xm:f>Sheet2!$D$4</xm:f>
            <x14:dxf>
              <fill>
                <patternFill>
                  <bgColor rgb="FFFF0000"/>
                </patternFill>
              </fill>
            </x14:dxf>
          </x14:cfRule>
          <xm:sqref>AF22:AF23</xm:sqref>
        </x14:conditionalFormatting>
        <x14:conditionalFormatting xmlns:xm="http://schemas.microsoft.com/office/excel/2006/main">
          <x14:cfRule type="containsText" priority="189" operator="containsText" id="{A09CD89F-18E8-418F-AD5D-47CF20C0B4C5}">
            <xm:f>NOT(ISERROR(SEARCH(Sheet2!$D$8,AF22)))</xm:f>
            <xm:f>Sheet2!$D$8</xm:f>
            <x14:dxf>
              <fill>
                <patternFill>
                  <bgColor rgb="FFFF0000"/>
                </patternFill>
              </fill>
            </x14:dxf>
          </x14:cfRule>
          <x14:cfRule type="containsText" priority="190" operator="containsText" id="{1F2C2140-89ED-466C-80FC-93B97AA5059C}">
            <xm:f>NOT(ISERROR(SEARCH(Sheet2!$D$7,AF22)))</xm:f>
            <xm:f>Sheet2!$D$7</xm:f>
            <x14:dxf>
              <fill>
                <patternFill>
                  <bgColor rgb="FF00B050"/>
                </patternFill>
              </fill>
            </x14:dxf>
          </x14:cfRule>
          <x14:cfRule type="containsText" priority="191" operator="containsText" id="{F4855FB7-CA66-43C2-A37E-63F8988C31DB}">
            <xm:f>NOT(ISERROR(SEARCH(Sheet2!$D$6,AF22)))</xm:f>
            <xm:f>Sheet2!$D$6</xm:f>
            <x14:dxf>
              <fill>
                <patternFill>
                  <bgColor rgb="FFFFFF00"/>
                </patternFill>
              </fill>
            </x14:dxf>
          </x14:cfRule>
          <x14:cfRule type="containsText" priority="192" operator="containsText" id="{E88F9AEE-277F-45BD-91EE-9C884130CB20}">
            <xm:f>NOT(ISERROR(SEARCH(Sheet2!$D$5,AF22)))</xm:f>
            <xm:f>Sheet2!$D$5</xm:f>
            <x14:dxf>
              <fill>
                <patternFill>
                  <bgColor rgb="FFFFFF00"/>
                </patternFill>
              </fill>
            </x14:dxf>
          </x14:cfRule>
          <x14:cfRule type="containsText" priority="193" operator="containsText" id="{05AB20B6-B533-45A4-A90F-612D50B4510B}">
            <xm:f>NOT(ISERROR(SEARCH(Sheet2!$D$4,AF22)))</xm:f>
            <xm:f>Sheet2!$D$4</xm:f>
            <x14:dxf>
              <fill>
                <patternFill>
                  <bgColor rgb="FFFF0000"/>
                </patternFill>
              </fill>
            </x14:dxf>
          </x14:cfRule>
          <xm:sqref>AF22:AF23</xm:sqref>
        </x14:conditionalFormatting>
        <x14:conditionalFormatting xmlns:xm="http://schemas.microsoft.com/office/excel/2006/main">
          <x14:cfRule type="containsText" priority="184" operator="containsText" id="{DEF9F84E-EE97-4128-9040-8F9B2DBF949E}">
            <xm:f>NOT(ISERROR(SEARCH(Sheet2!$D$8,AF22)))</xm:f>
            <xm:f>Sheet2!$D$8</xm:f>
            <x14:dxf>
              <fill>
                <patternFill>
                  <bgColor rgb="FFFF0000"/>
                </patternFill>
              </fill>
            </x14:dxf>
          </x14:cfRule>
          <x14:cfRule type="containsText" priority="185" operator="containsText" id="{9A2550AA-3CF5-4D57-AD05-4A9B0D0B86EE}">
            <xm:f>NOT(ISERROR(SEARCH(Sheet2!$D$7,AF22)))</xm:f>
            <xm:f>Sheet2!$D$7</xm:f>
            <x14:dxf>
              <fill>
                <patternFill>
                  <bgColor rgb="FF00B050"/>
                </patternFill>
              </fill>
            </x14:dxf>
          </x14:cfRule>
          <x14:cfRule type="containsText" priority="186" operator="containsText" id="{2B74C15C-46EB-4A6C-9B9C-72CCB53E1284}">
            <xm:f>NOT(ISERROR(SEARCH(Sheet2!$D$6,AF22)))</xm:f>
            <xm:f>Sheet2!$D$6</xm:f>
            <x14:dxf>
              <fill>
                <patternFill>
                  <bgColor rgb="FFFFFF00"/>
                </patternFill>
              </fill>
            </x14:dxf>
          </x14:cfRule>
          <x14:cfRule type="containsText" priority="187" operator="containsText" id="{6ADFAE6D-6E97-4C9E-BF13-00841BC2580A}">
            <xm:f>NOT(ISERROR(SEARCH(Sheet2!$D$5,AF22)))</xm:f>
            <xm:f>Sheet2!$D$5</xm:f>
            <x14:dxf>
              <fill>
                <patternFill>
                  <bgColor rgb="FFFFFF00"/>
                </patternFill>
              </fill>
            </x14:dxf>
          </x14:cfRule>
          <x14:cfRule type="containsText" priority="188" operator="containsText" id="{E644AD70-97DE-44F8-9758-10EA72EB6949}">
            <xm:f>NOT(ISERROR(SEARCH(Sheet2!$D$4,AF22)))</xm:f>
            <xm:f>Sheet2!$D$4</xm:f>
            <x14:dxf>
              <fill>
                <patternFill>
                  <bgColor rgb="FFFF0000"/>
                </patternFill>
              </fill>
            </x14:dxf>
          </x14:cfRule>
          <xm:sqref>AF22:AF23</xm:sqref>
        </x14:conditionalFormatting>
        <x14:conditionalFormatting xmlns:xm="http://schemas.microsoft.com/office/excel/2006/main">
          <x14:cfRule type="containsText" priority="179" operator="containsText" id="{22B1F8C8-2813-42D9-B12E-3704FE5D47C1}">
            <xm:f>NOT(ISERROR(SEARCH(Sheet2!$D$8,AM22)))</xm:f>
            <xm:f>Sheet2!$D$8</xm:f>
            <x14:dxf>
              <fill>
                <patternFill>
                  <bgColor rgb="FFFF0000"/>
                </patternFill>
              </fill>
            </x14:dxf>
          </x14:cfRule>
          <x14:cfRule type="containsText" priority="180" operator="containsText" id="{42CD1A6C-8A92-4D65-8813-21A2DD9B8F88}">
            <xm:f>NOT(ISERROR(SEARCH(Sheet2!$D$7,AM22)))</xm:f>
            <xm:f>Sheet2!$D$7</xm:f>
            <x14:dxf>
              <fill>
                <patternFill>
                  <bgColor rgb="FF00B050"/>
                </patternFill>
              </fill>
            </x14:dxf>
          </x14:cfRule>
          <x14:cfRule type="containsText" priority="181" operator="containsText" id="{6DAAA189-BEC1-43F0-83F5-159541CF982F}">
            <xm:f>NOT(ISERROR(SEARCH(Sheet2!$D$6,AM22)))</xm:f>
            <xm:f>Sheet2!$D$6</xm:f>
            <x14:dxf>
              <fill>
                <patternFill>
                  <bgColor rgb="FFFFFF00"/>
                </patternFill>
              </fill>
            </x14:dxf>
          </x14:cfRule>
          <x14:cfRule type="containsText" priority="182" operator="containsText" id="{17D60D5C-AB2F-4D04-B36C-4CC24C0A2814}">
            <xm:f>NOT(ISERROR(SEARCH(Sheet2!$D$5,AM22)))</xm:f>
            <xm:f>Sheet2!$D$5</xm:f>
            <x14:dxf>
              <fill>
                <patternFill>
                  <bgColor rgb="FFFFFF00"/>
                </patternFill>
              </fill>
            </x14:dxf>
          </x14:cfRule>
          <x14:cfRule type="containsText" priority="183" operator="containsText" id="{CA61E205-6F98-46E3-83B8-57B9242E3A5F}">
            <xm:f>NOT(ISERROR(SEARCH(Sheet2!$D$4,AM22)))</xm:f>
            <xm:f>Sheet2!$D$4</xm:f>
            <x14:dxf>
              <fill>
                <patternFill>
                  <bgColor rgb="FFFF0000"/>
                </patternFill>
              </fill>
            </x14:dxf>
          </x14:cfRule>
          <xm:sqref>BF22:CH23 AS22:AY23 AM22:AN23</xm:sqref>
        </x14:conditionalFormatting>
        <x14:conditionalFormatting xmlns:xm="http://schemas.microsoft.com/office/excel/2006/main">
          <x14:cfRule type="containsText" priority="174" operator="containsText" id="{2C187ADD-88A9-4F58-8D57-A4BBB0803D7D}">
            <xm:f>NOT(ISERROR(SEARCH(Sheet2!$D$8,AG22)))</xm:f>
            <xm:f>Sheet2!$D$8</xm:f>
            <x14:dxf>
              <fill>
                <patternFill>
                  <bgColor rgb="FFFF0000"/>
                </patternFill>
              </fill>
            </x14:dxf>
          </x14:cfRule>
          <x14:cfRule type="containsText" priority="175" operator="containsText" id="{323028EE-8F1B-461B-8D1D-0BCAB24FD090}">
            <xm:f>NOT(ISERROR(SEARCH(Sheet2!$D$7,AG22)))</xm:f>
            <xm:f>Sheet2!$D$7</xm:f>
            <x14:dxf>
              <fill>
                <patternFill>
                  <bgColor rgb="FF00B050"/>
                </patternFill>
              </fill>
            </x14:dxf>
          </x14:cfRule>
          <x14:cfRule type="containsText" priority="176" operator="containsText" id="{36392A0C-8E5B-40C7-8304-717E6B002413}">
            <xm:f>NOT(ISERROR(SEARCH(Sheet2!$D$6,AG22)))</xm:f>
            <xm:f>Sheet2!$D$6</xm:f>
            <x14:dxf>
              <fill>
                <patternFill>
                  <bgColor rgb="FFFFFF00"/>
                </patternFill>
              </fill>
            </x14:dxf>
          </x14:cfRule>
          <x14:cfRule type="containsText" priority="177" operator="containsText" id="{D1AD2A45-A432-4F50-9D2B-D83897D7FDBC}">
            <xm:f>NOT(ISERROR(SEARCH(Sheet2!$D$5,AG22)))</xm:f>
            <xm:f>Sheet2!$D$5</xm:f>
            <x14:dxf>
              <fill>
                <patternFill>
                  <bgColor rgb="FFFFFF00"/>
                </patternFill>
              </fill>
            </x14:dxf>
          </x14:cfRule>
          <x14:cfRule type="containsText" priority="178" operator="containsText" id="{2B3FE332-64A2-48E1-8E64-7B73AE56520D}">
            <xm:f>NOT(ISERROR(SEARCH(Sheet2!$D$4,AG22)))</xm:f>
            <xm:f>Sheet2!$D$4</xm:f>
            <x14:dxf>
              <fill>
                <patternFill>
                  <bgColor rgb="FFFF0000"/>
                </patternFill>
              </fill>
            </x14:dxf>
          </x14:cfRule>
          <xm:sqref>AG22:AG23</xm:sqref>
        </x14:conditionalFormatting>
        <x14:conditionalFormatting xmlns:xm="http://schemas.microsoft.com/office/excel/2006/main">
          <x14:cfRule type="containsText" priority="169" operator="containsText" id="{6D334AEC-526C-43A6-B39B-EDE90E58DE9C}">
            <xm:f>NOT(ISERROR(SEARCH(Sheet2!$D$8,AG22)))</xm:f>
            <xm:f>Sheet2!$D$8</xm:f>
            <x14:dxf>
              <fill>
                <patternFill>
                  <bgColor rgb="FFFF0000"/>
                </patternFill>
              </fill>
            </x14:dxf>
          </x14:cfRule>
          <x14:cfRule type="containsText" priority="170" operator="containsText" id="{86BC91A8-65D3-4EF9-9734-34732A95088B}">
            <xm:f>NOT(ISERROR(SEARCH(Sheet2!$D$7,AG22)))</xm:f>
            <xm:f>Sheet2!$D$7</xm:f>
            <x14:dxf>
              <fill>
                <patternFill>
                  <bgColor rgb="FF00B050"/>
                </patternFill>
              </fill>
            </x14:dxf>
          </x14:cfRule>
          <x14:cfRule type="containsText" priority="171" operator="containsText" id="{C88F94E4-4B5C-4B3B-85BB-BA84BE3D937B}">
            <xm:f>NOT(ISERROR(SEARCH(Sheet2!$D$6,AG22)))</xm:f>
            <xm:f>Sheet2!$D$6</xm:f>
            <x14:dxf>
              <fill>
                <patternFill>
                  <bgColor rgb="FFFFFF00"/>
                </patternFill>
              </fill>
            </x14:dxf>
          </x14:cfRule>
          <x14:cfRule type="containsText" priority="172" operator="containsText" id="{F141E815-D50F-49FF-8B44-95118ACAC91E}">
            <xm:f>NOT(ISERROR(SEARCH(Sheet2!$D$5,AG22)))</xm:f>
            <xm:f>Sheet2!$D$5</xm:f>
            <x14:dxf>
              <fill>
                <patternFill>
                  <bgColor rgb="FFFFFF00"/>
                </patternFill>
              </fill>
            </x14:dxf>
          </x14:cfRule>
          <x14:cfRule type="containsText" priority="173" operator="containsText" id="{FA971E5D-F3E2-47DD-B7D2-70B838222B00}">
            <xm:f>NOT(ISERROR(SEARCH(Sheet2!$D$4,AG22)))</xm:f>
            <xm:f>Sheet2!$D$4</xm:f>
            <x14:dxf>
              <fill>
                <patternFill>
                  <bgColor rgb="FFFF0000"/>
                </patternFill>
              </fill>
            </x14:dxf>
          </x14:cfRule>
          <xm:sqref>AG22:AG23</xm:sqref>
        </x14:conditionalFormatting>
        <x14:conditionalFormatting xmlns:xm="http://schemas.microsoft.com/office/excel/2006/main">
          <x14:cfRule type="containsText" priority="164" operator="containsText" id="{95BB8924-D5F0-44CF-833D-824B3D829129}">
            <xm:f>NOT(ISERROR(SEARCH(Sheet2!$D$8,AG22)))</xm:f>
            <xm:f>Sheet2!$D$8</xm:f>
            <x14:dxf>
              <fill>
                <patternFill>
                  <bgColor rgb="FFFF0000"/>
                </patternFill>
              </fill>
            </x14:dxf>
          </x14:cfRule>
          <x14:cfRule type="containsText" priority="165" operator="containsText" id="{DFABA1CA-FDAD-4AD0-BFA9-DE3278060149}">
            <xm:f>NOT(ISERROR(SEARCH(Sheet2!$D$7,AG22)))</xm:f>
            <xm:f>Sheet2!$D$7</xm:f>
            <x14:dxf>
              <fill>
                <patternFill>
                  <bgColor rgb="FF00B050"/>
                </patternFill>
              </fill>
            </x14:dxf>
          </x14:cfRule>
          <x14:cfRule type="containsText" priority="166" operator="containsText" id="{64C1B302-1271-4764-A895-B339E2938FE1}">
            <xm:f>NOT(ISERROR(SEARCH(Sheet2!$D$6,AG22)))</xm:f>
            <xm:f>Sheet2!$D$6</xm:f>
            <x14:dxf>
              <fill>
                <patternFill>
                  <bgColor rgb="FFFFFF00"/>
                </patternFill>
              </fill>
            </x14:dxf>
          </x14:cfRule>
          <x14:cfRule type="containsText" priority="167" operator="containsText" id="{E23A8461-CE36-4576-BBCD-682E9CF847E5}">
            <xm:f>NOT(ISERROR(SEARCH(Sheet2!$D$5,AG22)))</xm:f>
            <xm:f>Sheet2!$D$5</xm:f>
            <x14:dxf>
              <fill>
                <patternFill>
                  <bgColor rgb="FFFFFF00"/>
                </patternFill>
              </fill>
            </x14:dxf>
          </x14:cfRule>
          <x14:cfRule type="containsText" priority="168" operator="containsText" id="{852FEB5C-1BFA-4A13-883E-350281E7CB66}">
            <xm:f>NOT(ISERROR(SEARCH(Sheet2!$D$4,AG22)))</xm:f>
            <xm:f>Sheet2!$D$4</xm:f>
            <x14:dxf>
              <fill>
                <patternFill>
                  <bgColor rgb="FFFF0000"/>
                </patternFill>
              </fill>
            </x14:dxf>
          </x14:cfRule>
          <xm:sqref>AG22:AG23</xm:sqref>
        </x14:conditionalFormatting>
        <x14:conditionalFormatting xmlns:xm="http://schemas.microsoft.com/office/excel/2006/main">
          <x14:cfRule type="containsText" priority="159" operator="containsText" id="{0E9BCFAF-6066-435C-B83E-66EF5DAE9684}">
            <xm:f>NOT(ISERROR(SEARCH(Sheet2!$D$8,AH22)))</xm:f>
            <xm:f>Sheet2!$D$8</xm:f>
            <x14:dxf>
              <fill>
                <patternFill>
                  <bgColor rgb="FFFF0000"/>
                </patternFill>
              </fill>
            </x14:dxf>
          </x14:cfRule>
          <x14:cfRule type="containsText" priority="160" operator="containsText" id="{5F832463-3D52-487A-BC40-EA1C61D8BDB3}">
            <xm:f>NOT(ISERROR(SEARCH(Sheet2!$D$7,AH22)))</xm:f>
            <xm:f>Sheet2!$D$7</xm:f>
            <x14:dxf>
              <fill>
                <patternFill>
                  <bgColor rgb="FF00B050"/>
                </patternFill>
              </fill>
            </x14:dxf>
          </x14:cfRule>
          <x14:cfRule type="containsText" priority="161" operator="containsText" id="{E0C52357-4C96-4638-B31F-8FD81873B109}">
            <xm:f>NOT(ISERROR(SEARCH(Sheet2!$D$6,AH22)))</xm:f>
            <xm:f>Sheet2!$D$6</xm:f>
            <x14:dxf>
              <fill>
                <patternFill>
                  <bgColor rgb="FFFFFF00"/>
                </patternFill>
              </fill>
            </x14:dxf>
          </x14:cfRule>
          <x14:cfRule type="containsText" priority="162" operator="containsText" id="{868FA3ED-C32B-4474-A3A9-8AF33CD78E21}">
            <xm:f>NOT(ISERROR(SEARCH(Sheet2!$D$5,AH22)))</xm:f>
            <xm:f>Sheet2!$D$5</xm:f>
            <x14:dxf>
              <fill>
                <patternFill>
                  <bgColor rgb="FFFFFF00"/>
                </patternFill>
              </fill>
            </x14:dxf>
          </x14:cfRule>
          <x14:cfRule type="containsText" priority="163" operator="containsText" id="{F9169F9D-00FE-4174-B41E-D774ADE5ED36}">
            <xm:f>NOT(ISERROR(SEARCH(Sheet2!$D$4,AH22)))</xm:f>
            <xm:f>Sheet2!$D$4</xm:f>
            <x14:dxf>
              <fill>
                <patternFill>
                  <bgColor rgb="FFFF0000"/>
                </patternFill>
              </fill>
            </x14:dxf>
          </x14:cfRule>
          <xm:sqref>AH22:AH23</xm:sqref>
        </x14:conditionalFormatting>
        <x14:conditionalFormatting xmlns:xm="http://schemas.microsoft.com/office/excel/2006/main">
          <x14:cfRule type="containsText" priority="154" operator="containsText" id="{42D29193-1EFB-4C03-83F5-38E0025B5317}">
            <xm:f>NOT(ISERROR(SEARCH(Sheet2!$D$8,AH22)))</xm:f>
            <xm:f>Sheet2!$D$8</xm:f>
            <x14:dxf>
              <fill>
                <patternFill>
                  <bgColor rgb="FFFF0000"/>
                </patternFill>
              </fill>
            </x14:dxf>
          </x14:cfRule>
          <x14:cfRule type="containsText" priority="155" operator="containsText" id="{F1BF90A3-CC0B-4984-B3F2-1E0778A0E704}">
            <xm:f>NOT(ISERROR(SEARCH(Sheet2!$D$7,AH22)))</xm:f>
            <xm:f>Sheet2!$D$7</xm:f>
            <x14:dxf>
              <fill>
                <patternFill>
                  <bgColor rgb="FF00B050"/>
                </patternFill>
              </fill>
            </x14:dxf>
          </x14:cfRule>
          <x14:cfRule type="containsText" priority="156" operator="containsText" id="{5D39BFAB-3818-40F1-B984-1DDF2EE26DC9}">
            <xm:f>NOT(ISERROR(SEARCH(Sheet2!$D$6,AH22)))</xm:f>
            <xm:f>Sheet2!$D$6</xm:f>
            <x14:dxf>
              <fill>
                <patternFill>
                  <bgColor rgb="FFFFFF00"/>
                </patternFill>
              </fill>
            </x14:dxf>
          </x14:cfRule>
          <x14:cfRule type="containsText" priority="157" operator="containsText" id="{59BFE8AA-C859-499B-839E-367C2DCE1BDC}">
            <xm:f>NOT(ISERROR(SEARCH(Sheet2!$D$5,AH22)))</xm:f>
            <xm:f>Sheet2!$D$5</xm:f>
            <x14:dxf>
              <fill>
                <patternFill>
                  <bgColor rgb="FFFFFF00"/>
                </patternFill>
              </fill>
            </x14:dxf>
          </x14:cfRule>
          <x14:cfRule type="containsText" priority="158" operator="containsText" id="{43CF48AE-806A-463F-897C-0383DC92CEF9}">
            <xm:f>NOT(ISERROR(SEARCH(Sheet2!$D$4,AH22)))</xm:f>
            <xm:f>Sheet2!$D$4</xm:f>
            <x14:dxf>
              <fill>
                <patternFill>
                  <bgColor rgb="FFFF0000"/>
                </patternFill>
              </fill>
            </x14:dxf>
          </x14:cfRule>
          <xm:sqref>AH22:AH23</xm:sqref>
        </x14:conditionalFormatting>
        <x14:conditionalFormatting xmlns:xm="http://schemas.microsoft.com/office/excel/2006/main">
          <x14:cfRule type="containsText" priority="149" operator="containsText" id="{C171C2ED-936B-481F-9623-5F8397695FA0}">
            <xm:f>NOT(ISERROR(SEARCH(Sheet2!$D$8,AH22)))</xm:f>
            <xm:f>Sheet2!$D$8</xm:f>
            <x14:dxf>
              <fill>
                <patternFill>
                  <bgColor rgb="FFFF0000"/>
                </patternFill>
              </fill>
            </x14:dxf>
          </x14:cfRule>
          <x14:cfRule type="containsText" priority="150" operator="containsText" id="{A0A826AB-B7FA-482B-AC1A-2902F21098AC}">
            <xm:f>NOT(ISERROR(SEARCH(Sheet2!$D$7,AH22)))</xm:f>
            <xm:f>Sheet2!$D$7</xm:f>
            <x14:dxf>
              <fill>
                <patternFill>
                  <bgColor rgb="FF00B050"/>
                </patternFill>
              </fill>
            </x14:dxf>
          </x14:cfRule>
          <x14:cfRule type="containsText" priority="151" operator="containsText" id="{B13316AD-9627-40C8-830B-1C9566295782}">
            <xm:f>NOT(ISERROR(SEARCH(Sheet2!$D$6,AH22)))</xm:f>
            <xm:f>Sheet2!$D$6</xm:f>
            <x14:dxf>
              <fill>
                <patternFill>
                  <bgColor rgb="FFFFFF00"/>
                </patternFill>
              </fill>
            </x14:dxf>
          </x14:cfRule>
          <x14:cfRule type="containsText" priority="152" operator="containsText" id="{458A95EF-298D-4294-8A81-8730AB1D7DB0}">
            <xm:f>NOT(ISERROR(SEARCH(Sheet2!$D$5,AH22)))</xm:f>
            <xm:f>Sheet2!$D$5</xm:f>
            <x14:dxf>
              <fill>
                <patternFill>
                  <bgColor rgb="FFFFFF00"/>
                </patternFill>
              </fill>
            </x14:dxf>
          </x14:cfRule>
          <x14:cfRule type="containsText" priority="153" operator="containsText" id="{D3533158-8A60-4E92-AF34-91645852EFE0}">
            <xm:f>NOT(ISERROR(SEARCH(Sheet2!$D$4,AH22)))</xm:f>
            <xm:f>Sheet2!$D$4</xm:f>
            <x14:dxf>
              <fill>
                <patternFill>
                  <bgColor rgb="FFFF0000"/>
                </patternFill>
              </fill>
            </x14:dxf>
          </x14:cfRule>
          <xm:sqref>AH22:AH23</xm:sqref>
        </x14:conditionalFormatting>
        <x14:conditionalFormatting xmlns:xm="http://schemas.microsoft.com/office/excel/2006/main">
          <x14:cfRule type="containsText" priority="144" operator="containsText" id="{EA2D1460-B386-4419-8787-47928EFD8981}">
            <xm:f>NOT(ISERROR(SEARCH(Sheet2!$D$8,AI22)))</xm:f>
            <xm:f>Sheet2!$D$8</xm:f>
            <x14:dxf>
              <fill>
                <patternFill>
                  <bgColor rgb="FFFF0000"/>
                </patternFill>
              </fill>
            </x14:dxf>
          </x14:cfRule>
          <x14:cfRule type="containsText" priority="145" operator="containsText" id="{897E2462-E786-4C78-945F-E916934C5DBC}">
            <xm:f>NOT(ISERROR(SEARCH(Sheet2!$D$7,AI22)))</xm:f>
            <xm:f>Sheet2!$D$7</xm:f>
            <x14:dxf>
              <fill>
                <patternFill>
                  <bgColor rgb="FF00B050"/>
                </patternFill>
              </fill>
            </x14:dxf>
          </x14:cfRule>
          <x14:cfRule type="containsText" priority="146" operator="containsText" id="{F2B90F79-ED5F-464A-A631-A957FF2F16CD}">
            <xm:f>NOT(ISERROR(SEARCH(Sheet2!$D$6,AI22)))</xm:f>
            <xm:f>Sheet2!$D$6</xm:f>
            <x14:dxf>
              <fill>
                <patternFill>
                  <bgColor rgb="FFFFFF00"/>
                </patternFill>
              </fill>
            </x14:dxf>
          </x14:cfRule>
          <x14:cfRule type="containsText" priority="147" operator="containsText" id="{78ED7A8A-BE7D-4773-A606-5B17CAECD58E}">
            <xm:f>NOT(ISERROR(SEARCH(Sheet2!$D$5,AI22)))</xm:f>
            <xm:f>Sheet2!$D$5</xm:f>
            <x14:dxf>
              <fill>
                <patternFill>
                  <bgColor rgb="FFFFFF00"/>
                </patternFill>
              </fill>
            </x14:dxf>
          </x14:cfRule>
          <x14:cfRule type="containsText" priority="148" operator="containsText" id="{910B990B-B16B-49D1-A01C-D8612CC19A19}">
            <xm:f>NOT(ISERROR(SEARCH(Sheet2!$D$4,AI22)))</xm:f>
            <xm:f>Sheet2!$D$4</xm:f>
            <x14:dxf>
              <fill>
                <patternFill>
                  <bgColor rgb="FFFF0000"/>
                </patternFill>
              </fill>
            </x14:dxf>
          </x14:cfRule>
          <xm:sqref>AI22:AI23</xm:sqref>
        </x14:conditionalFormatting>
        <x14:conditionalFormatting xmlns:xm="http://schemas.microsoft.com/office/excel/2006/main">
          <x14:cfRule type="containsText" priority="139" operator="containsText" id="{326A399B-DC19-4903-ACE9-BBC2322C123A}">
            <xm:f>NOT(ISERROR(SEARCH(Sheet2!$D$8,AI22)))</xm:f>
            <xm:f>Sheet2!$D$8</xm:f>
            <x14:dxf>
              <fill>
                <patternFill>
                  <bgColor rgb="FFFF0000"/>
                </patternFill>
              </fill>
            </x14:dxf>
          </x14:cfRule>
          <x14:cfRule type="containsText" priority="140" operator="containsText" id="{7904E059-B686-49DE-8EE7-3145B3A8C475}">
            <xm:f>NOT(ISERROR(SEARCH(Sheet2!$D$7,AI22)))</xm:f>
            <xm:f>Sheet2!$D$7</xm:f>
            <x14:dxf>
              <fill>
                <patternFill>
                  <bgColor rgb="FF00B050"/>
                </patternFill>
              </fill>
            </x14:dxf>
          </x14:cfRule>
          <x14:cfRule type="containsText" priority="141" operator="containsText" id="{21AA7D50-9F31-4D5D-83B0-DA7C03EFC6DC}">
            <xm:f>NOT(ISERROR(SEARCH(Sheet2!$D$6,AI22)))</xm:f>
            <xm:f>Sheet2!$D$6</xm:f>
            <x14:dxf>
              <fill>
                <patternFill>
                  <bgColor rgb="FFFFFF00"/>
                </patternFill>
              </fill>
            </x14:dxf>
          </x14:cfRule>
          <x14:cfRule type="containsText" priority="142" operator="containsText" id="{95904A10-5430-485A-A099-C3D91C85FC9E}">
            <xm:f>NOT(ISERROR(SEARCH(Sheet2!$D$5,AI22)))</xm:f>
            <xm:f>Sheet2!$D$5</xm:f>
            <x14:dxf>
              <fill>
                <patternFill>
                  <bgColor rgb="FFFFFF00"/>
                </patternFill>
              </fill>
            </x14:dxf>
          </x14:cfRule>
          <x14:cfRule type="containsText" priority="143" operator="containsText" id="{6A8B2B5F-6DBA-4112-A7A4-EECA1351CE60}">
            <xm:f>NOT(ISERROR(SEARCH(Sheet2!$D$4,AI22)))</xm:f>
            <xm:f>Sheet2!$D$4</xm:f>
            <x14:dxf>
              <fill>
                <patternFill>
                  <bgColor rgb="FFFF0000"/>
                </patternFill>
              </fill>
            </x14:dxf>
          </x14:cfRule>
          <xm:sqref>AI22:AI23</xm:sqref>
        </x14:conditionalFormatting>
        <x14:conditionalFormatting xmlns:xm="http://schemas.microsoft.com/office/excel/2006/main">
          <x14:cfRule type="containsText" priority="134" operator="containsText" id="{10336D2A-76ED-43AE-8292-9DAFC55EA349}">
            <xm:f>NOT(ISERROR(SEARCH(Sheet2!$D$8,AI22)))</xm:f>
            <xm:f>Sheet2!$D$8</xm:f>
            <x14:dxf>
              <fill>
                <patternFill>
                  <bgColor rgb="FFFF0000"/>
                </patternFill>
              </fill>
            </x14:dxf>
          </x14:cfRule>
          <x14:cfRule type="containsText" priority="135" operator="containsText" id="{CC9CE1F2-2761-42F1-A7E3-20F4CC8287F4}">
            <xm:f>NOT(ISERROR(SEARCH(Sheet2!$D$7,AI22)))</xm:f>
            <xm:f>Sheet2!$D$7</xm:f>
            <x14:dxf>
              <fill>
                <patternFill>
                  <bgColor rgb="FF00B050"/>
                </patternFill>
              </fill>
            </x14:dxf>
          </x14:cfRule>
          <x14:cfRule type="containsText" priority="136" operator="containsText" id="{37E53645-D938-471F-B8D0-BCA1AD6B34FC}">
            <xm:f>NOT(ISERROR(SEARCH(Sheet2!$D$6,AI22)))</xm:f>
            <xm:f>Sheet2!$D$6</xm:f>
            <x14:dxf>
              <fill>
                <patternFill>
                  <bgColor rgb="FFFFFF00"/>
                </patternFill>
              </fill>
            </x14:dxf>
          </x14:cfRule>
          <x14:cfRule type="containsText" priority="137" operator="containsText" id="{F6C31CF3-BA1C-4B2D-B0DA-B3B68730FCC2}">
            <xm:f>NOT(ISERROR(SEARCH(Sheet2!$D$5,AI22)))</xm:f>
            <xm:f>Sheet2!$D$5</xm:f>
            <x14:dxf>
              <fill>
                <patternFill>
                  <bgColor rgb="FFFFFF00"/>
                </patternFill>
              </fill>
            </x14:dxf>
          </x14:cfRule>
          <x14:cfRule type="containsText" priority="138" operator="containsText" id="{A3F1E142-656A-4324-A38B-C1A6E463455C}">
            <xm:f>NOT(ISERROR(SEARCH(Sheet2!$D$4,AI22)))</xm:f>
            <xm:f>Sheet2!$D$4</xm:f>
            <x14:dxf>
              <fill>
                <patternFill>
                  <bgColor rgb="FFFF0000"/>
                </patternFill>
              </fill>
            </x14:dxf>
          </x14:cfRule>
          <xm:sqref>AI22:AI23</xm:sqref>
        </x14:conditionalFormatting>
        <x14:conditionalFormatting xmlns:xm="http://schemas.microsoft.com/office/excel/2006/main">
          <x14:cfRule type="containsText" priority="120" operator="containsText" id="{811D2DCA-F58A-4523-B017-8683E50F6BCB}">
            <xm:f>NOT(ISERROR(SEARCH(Sheet2!$D$8,AJ22)))</xm:f>
            <xm:f>Sheet2!$D$8</xm:f>
            <x14:dxf>
              <fill>
                <patternFill>
                  <bgColor rgb="FFFF0000"/>
                </patternFill>
              </fill>
            </x14:dxf>
          </x14:cfRule>
          <x14:cfRule type="containsText" priority="121" operator="containsText" id="{C411154F-5BE6-4C31-B50C-EB3AB9AC5B54}">
            <xm:f>NOT(ISERROR(SEARCH(Sheet2!$D$7,AJ22)))</xm:f>
            <xm:f>Sheet2!$D$7</xm:f>
            <x14:dxf>
              <fill>
                <patternFill>
                  <bgColor rgb="FF00B050"/>
                </patternFill>
              </fill>
            </x14:dxf>
          </x14:cfRule>
          <x14:cfRule type="containsText" priority="122" operator="containsText" id="{18E0BE8C-E8FD-4080-B879-17AD0066EBEC}">
            <xm:f>NOT(ISERROR(SEARCH(Sheet2!$D$6,AJ22)))</xm:f>
            <xm:f>Sheet2!$D$6</xm:f>
            <x14:dxf>
              <fill>
                <patternFill>
                  <bgColor rgb="FFFFFF00"/>
                </patternFill>
              </fill>
            </x14:dxf>
          </x14:cfRule>
          <x14:cfRule type="containsText" priority="123" operator="containsText" id="{659EEC81-B02B-474A-8766-F900C9EF5DAA}">
            <xm:f>NOT(ISERROR(SEARCH(Sheet2!$D$5,AJ22)))</xm:f>
            <xm:f>Sheet2!$D$5</xm:f>
            <x14:dxf>
              <fill>
                <patternFill>
                  <bgColor rgb="FFFFFF00"/>
                </patternFill>
              </fill>
            </x14:dxf>
          </x14:cfRule>
          <x14:cfRule type="containsText" priority="124" operator="containsText" id="{3154575C-2ADF-4DE7-9340-F4C8B800F17D}">
            <xm:f>NOT(ISERROR(SEARCH(Sheet2!$D$4,AJ22)))</xm:f>
            <xm:f>Sheet2!$D$4</xm:f>
            <x14:dxf>
              <fill>
                <patternFill>
                  <bgColor rgb="FFFF0000"/>
                </patternFill>
              </fill>
            </x14:dxf>
          </x14:cfRule>
          <xm:sqref>AJ22:AJ23</xm:sqref>
        </x14:conditionalFormatting>
        <x14:conditionalFormatting xmlns:xm="http://schemas.microsoft.com/office/excel/2006/main">
          <x14:cfRule type="containsText" priority="115" operator="containsText" id="{21BC56D2-2317-46EE-8AA9-3BD2B9F32D27}">
            <xm:f>NOT(ISERROR(SEARCH(Sheet2!$D$8,AJ22)))</xm:f>
            <xm:f>Sheet2!$D$8</xm:f>
            <x14:dxf>
              <fill>
                <patternFill>
                  <bgColor rgb="FFFF0000"/>
                </patternFill>
              </fill>
            </x14:dxf>
          </x14:cfRule>
          <x14:cfRule type="containsText" priority="116" operator="containsText" id="{73DD23C1-2F2A-4F3A-8A36-FCA2BB890F95}">
            <xm:f>NOT(ISERROR(SEARCH(Sheet2!$D$7,AJ22)))</xm:f>
            <xm:f>Sheet2!$D$7</xm:f>
            <x14:dxf>
              <fill>
                <patternFill>
                  <bgColor rgb="FF00B050"/>
                </patternFill>
              </fill>
            </x14:dxf>
          </x14:cfRule>
          <x14:cfRule type="containsText" priority="117" operator="containsText" id="{2D4E0D54-002B-4E5E-AD8D-C7A27B3AB16F}">
            <xm:f>NOT(ISERROR(SEARCH(Sheet2!$D$6,AJ22)))</xm:f>
            <xm:f>Sheet2!$D$6</xm:f>
            <x14:dxf>
              <fill>
                <patternFill>
                  <bgColor rgb="FFFFFF00"/>
                </patternFill>
              </fill>
            </x14:dxf>
          </x14:cfRule>
          <x14:cfRule type="containsText" priority="118" operator="containsText" id="{450488C5-5104-4FD6-A9F8-46427150F59B}">
            <xm:f>NOT(ISERROR(SEARCH(Sheet2!$D$5,AJ22)))</xm:f>
            <xm:f>Sheet2!$D$5</xm:f>
            <x14:dxf>
              <fill>
                <patternFill>
                  <bgColor rgb="FFFFFF00"/>
                </patternFill>
              </fill>
            </x14:dxf>
          </x14:cfRule>
          <x14:cfRule type="containsText" priority="119" operator="containsText" id="{78BBF88A-E85A-46D5-9DFF-2BA478074A6C}">
            <xm:f>NOT(ISERROR(SEARCH(Sheet2!$D$4,AJ22)))</xm:f>
            <xm:f>Sheet2!$D$4</xm:f>
            <x14:dxf>
              <fill>
                <patternFill>
                  <bgColor rgb="FFFF0000"/>
                </patternFill>
              </fill>
            </x14:dxf>
          </x14:cfRule>
          <xm:sqref>AJ22:AJ23</xm:sqref>
        </x14:conditionalFormatting>
        <x14:conditionalFormatting xmlns:xm="http://schemas.microsoft.com/office/excel/2006/main">
          <x14:cfRule type="containsText" priority="110" operator="containsText" id="{9267A155-2507-42E3-BB88-3A5CE69600E9}">
            <xm:f>NOT(ISERROR(SEARCH(Sheet2!$D$8,AJ22)))</xm:f>
            <xm:f>Sheet2!$D$8</xm:f>
            <x14:dxf>
              <fill>
                <patternFill>
                  <bgColor rgb="FFFF0000"/>
                </patternFill>
              </fill>
            </x14:dxf>
          </x14:cfRule>
          <x14:cfRule type="containsText" priority="111" operator="containsText" id="{81306448-A791-4999-B1C9-600EF95A2EAA}">
            <xm:f>NOT(ISERROR(SEARCH(Sheet2!$D$7,AJ22)))</xm:f>
            <xm:f>Sheet2!$D$7</xm:f>
            <x14:dxf>
              <fill>
                <patternFill>
                  <bgColor rgb="FF00B050"/>
                </patternFill>
              </fill>
            </x14:dxf>
          </x14:cfRule>
          <x14:cfRule type="containsText" priority="112" operator="containsText" id="{753BF84F-6303-446A-B618-E23466AD2020}">
            <xm:f>NOT(ISERROR(SEARCH(Sheet2!$D$6,AJ22)))</xm:f>
            <xm:f>Sheet2!$D$6</xm:f>
            <x14:dxf>
              <fill>
                <patternFill>
                  <bgColor rgb="FFFFFF00"/>
                </patternFill>
              </fill>
            </x14:dxf>
          </x14:cfRule>
          <x14:cfRule type="containsText" priority="113" operator="containsText" id="{6030D38E-D1FF-4F2A-AA3D-65B7F28207EE}">
            <xm:f>NOT(ISERROR(SEARCH(Sheet2!$D$5,AJ22)))</xm:f>
            <xm:f>Sheet2!$D$5</xm:f>
            <x14:dxf>
              <fill>
                <patternFill>
                  <bgColor rgb="FFFFFF00"/>
                </patternFill>
              </fill>
            </x14:dxf>
          </x14:cfRule>
          <x14:cfRule type="containsText" priority="114" operator="containsText" id="{06F28BA9-8E5F-43F1-A37E-C198D7B13F99}">
            <xm:f>NOT(ISERROR(SEARCH(Sheet2!$D$4,AJ22)))</xm:f>
            <xm:f>Sheet2!$D$4</xm:f>
            <x14:dxf>
              <fill>
                <patternFill>
                  <bgColor rgb="FFFF0000"/>
                </patternFill>
              </fill>
            </x14:dxf>
          </x14:cfRule>
          <xm:sqref>AJ22:AJ23</xm:sqref>
        </x14:conditionalFormatting>
        <x14:conditionalFormatting xmlns:xm="http://schemas.microsoft.com/office/excel/2006/main">
          <x14:cfRule type="containsText" priority="105" operator="containsText" id="{99F1BF6C-8C58-494F-85CE-C1E3D1FCFA5D}">
            <xm:f>NOT(ISERROR(SEARCH(Sheet2!$D$8,AK22)))</xm:f>
            <xm:f>Sheet2!$D$8</xm:f>
            <x14:dxf>
              <fill>
                <patternFill>
                  <bgColor rgb="FFFF0000"/>
                </patternFill>
              </fill>
            </x14:dxf>
          </x14:cfRule>
          <x14:cfRule type="containsText" priority="106" operator="containsText" id="{81875A42-EFBA-49C1-BECA-80EFE9A2BF18}">
            <xm:f>NOT(ISERROR(SEARCH(Sheet2!$D$7,AK22)))</xm:f>
            <xm:f>Sheet2!$D$7</xm:f>
            <x14:dxf>
              <fill>
                <patternFill>
                  <bgColor rgb="FF00B050"/>
                </patternFill>
              </fill>
            </x14:dxf>
          </x14:cfRule>
          <x14:cfRule type="containsText" priority="107" operator="containsText" id="{F60886B7-3156-4183-B075-1E1A393EAFB3}">
            <xm:f>NOT(ISERROR(SEARCH(Sheet2!$D$6,AK22)))</xm:f>
            <xm:f>Sheet2!$D$6</xm:f>
            <x14:dxf>
              <fill>
                <patternFill>
                  <bgColor rgb="FFFFFF00"/>
                </patternFill>
              </fill>
            </x14:dxf>
          </x14:cfRule>
          <x14:cfRule type="containsText" priority="108" operator="containsText" id="{25EF5D3F-ACD7-4337-8BB0-259D497533B3}">
            <xm:f>NOT(ISERROR(SEARCH(Sheet2!$D$5,AK22)))</xm:f>
            <xm:f>Sheet2!$D$5</xm:f>
            <x14:dxf>
              <fill>
                <patternFill>
                  <bgColor rgb="FFFFFF00"/>
                </patternFill>
              </fill>
            </x14:dxf>
          </x14:cfRule>
          <x14:cfRule type="containsText" priority="109" operator="containsText" id="{0FEC9B9D-1F94-4A9D-85D0-BB8AB9B93E60}">
            <xm:f>NOT(ISERROR(SEARCH(Sheet2!$D$4,AK22)))</xm:f>
            <xm:f>Sheet2!$D$4</xm:f>
            <x14:dxf>
              <fill>
                <patternFill>
                  <bgColor rgb="FFFF0000"/>
                </patternFill>
              </fill>
            </x14:dxf>
          </x14:cfRule>
          <xm:sqref>AK22:AK23</xm:sqref>
        </x14:conditionalFormatting>
        <x14:conditionalFormatting xmlns:xm="http://schemas.microsoft.com/office/excel/2006/main">
          <x14:cfRule type="containsText" priority="100" operator="containsText" id="{E7FC4CE4-24E8-4D6F-8D52-08FE23626E43}">
            <xm:f>NOT(ISERROR(SEARCH(Sheet2!$D$8,AK22)))</xm:f>
            <xm:f>Sheet2!$D$8</xm:f>
            <x14:dxf>
              <fill>
                <patternFill>
                  <bgColor rgb="FFFF0000"/>
                </patternFill>
              </fill>
            </x14:dxf>
          </x14:cfRule>
          <x14:cfRule type="containsText" priority="101" operator="containsText" id="{41E91E8C-3E9A-4A99-B93D-6D31FD6C4EFE}">
            <xm:f>NOT(ISERROR(SEARCH(Sheet2!$D$7,AK22)))</xm:f>
            <xm:f>Sheet2!$D$7</xm:f>
            <x14:dxf>
              <fill>
                <patternFill>
                  <bgColor rgb="FF00B050"/>
                </patternFill>
              </fill>
            </x14:dxf>
          </x14:cfRule>
          <x14:cfRule type="containsText" priority="102" operator="containsText" id="{FC175B6B-E63A-4BC4-A47E-526BDA2E367D}">
            <xm:f>NOT(ISERROR(SEARCH(Sheet2!$D$6,AK22)))</xm:f>
            <xm:f>Sheet2!$D$6</xm:f>
            <x14:dxf>
              <fill>
                <patternFill>
                  <bgColor rgb="FFFFFF00"/>
                </patternFill>
              </fill>
            </x14:dxf>
          </x14:cfRule>
          <x14:cfRule type="containsText" priority="103" operator="containsText" id="{ABF2F31F-3F86-46EA-92E2-C1220105DACC}">
            <xm:f>NOT(ISERROR(SEARCH(Sheet2!$D$5,AK22)))</xm:f>
            <xm:f>Sheet2!$D$5</xm:f>
            <x14:dxf>
              <fill>
                <patternFill>
                  <bgColor rgb="FFFFFF00"/>
                </patternFill>
              </fill>
            </x14:dxf>
          </x14:cfRule>
          <x14:cfRule type="containsText" priority="104" operator="containsText" id="{488F7C96-5418-467C-BE87-023EE864F430}">
            <xm:f>NOT(ISERROR(SEARCH(Sheet2!$D$4,AK22)))</xm:f>
            <xm:f>Sheet2!$D$4</xm:f>
            <x14:dxf>
              <fill>
                <patternFill>
                  <bgColor rgb="FFFF0000"/>
                </patternFill>
              </fill>
            </x14:dxf>
          </x14:cfRule>
          <xm:sqref>AK22:AK23</xm:sqref>
        </x14:conditionalFormatting>
        <x14:conditionalFormatting xmlns:xm="http://schemas.microsoft.com/office/excel/2006/main">
          <x14:cfRule type="containsText" priority="95" operator="containsText" id="{1526AB7B-2FC9-46B8-8554-EC8035411AAA}">
            <xm:f>NOT(ISERROR(SEARCH(Sheet2!$D$8,AK22)))</xm:f>
            <xm:f>Sheet2!$D$8</xm:f>
            <x14:dxf>
              <fill>
                <patternFill>
                  <bgColor rgb="FFFF0000"/>
                </patternFill>
              </fill>
            </x14:dxf>
          </x14:cfRule>
          <x14:cfRule type="containsText" priority="96" operator="containsText" id="{3CF8A96A-5C96-44D5-A8D4-DCB8E362E44B}">
            <xm:f>NOT(ISERROR(SEARCH(Sheet2!$D$7,AK22)))</xm:f>
            <xm:f>Sheet2!$D$7</xm:f>
            <x14:dxf>
              <fill>
                <patternFill>
                  <bgColor rgb="FF00B050"/>
                </patternFill>
              </fill>
            </x14:dxf>
          </x14:cfRule>
          <x14:cfRule type="containsText" priority="97" operator="containsText" id="{44DF25A1-2DFC-421C-885B-8C8D74E869A1}">
            <xm:f>NOT(ISERROR(SEARCH(Sheet2!$D$6,AK22)))</xm:f>
            <xm:f>Sheet2!$D$6</xm:f>
            <x14:dxf>
              <fill>
                <patternFill>
                  <bgColor rgb="FFFFFF00"/>
                </patternFill>
              </fill>
            </x14:dxf>
          </x14:cfRule>
          <x14:cfRule type="containsText" priority="98" operator="containsText" id="{F4A1D47E-F1BF-459D-A34B-742463BD9F44}">
            <xm:f>NOT(ISERROR(SEARCH(Sheet2!$D$5,AK22)))</xm:f>
            <xm:f>Sheet2!$D$5</xm:f>
            <x14:dxf>
              <fill>
                <patternFill>
                  <bgColor rgb="FFFFFF00"/>
                </patternFill>
              </fill>
            </x14:dxf>
          </x14:cfRule>
          <x14:cfRule type="containsText" priority="99" operator="containsText" id="{4BC78A87-D731-4D68-B583-FDEA843E5D6C}">
            <xm:f>NOT(ISERROR(SEARCH(Sheet2!$D$4,AK22)))</xm:f>
            <xm:f>Sheet2!$D$4</xm:f>
            <x14:dxf>
              <fill>
                <patternFill>
                  <bgColor rgb="FFFF0000"/>
                </patternFill>
              </fill>
            </x14:dxf>
          </x14:cfRule>
          <xm:sqref>AK22:AK23</xm:sqref>
        </x14:conditionalFormatting>
        <x14:conditionalFormatting xmlns:xm="http://schemas.microsoft.com/office/excel/2006/main">
          <x14:cfRule type="containsText" priority="90" operator="containsText" id="{B739BE83-F99B-483E-B627-1CA6D685E81A}">
            <xm:f>NOT(ISERROR(SEARCH(Sheet2!$D$8,AL22)))</xm:f>
            <xm:f>Sheet2!$D$8</xm:f>
            <x14:dxf>
              <fill>
                <patternFill>
                  <bgColor rgb="FFFF0000"/>
                </patternFill>
              </fill>
            </x14:dxf>
          </x14:cfRule>
          <x14:cfRule type="containsText" priority="91" operator="containsText" id="{DC203C90-DBA4-4DF4-80C4-4AD5EDFF72A4}">
            <xm:f>NOT(ISERROR(SEARCH(Sheet2!$D$7,AL22)))</xm:f>
            <xm:f>Sheet2!$D$7</xm:f>
            <x14:dxf>
              <fill>
                <patternFill>
                  <bgColor rgb="FF00B050"/>
                </patternFill>
              </fill>
            </x14:dxf>
          </x14:cfRule>
          <x14:cfRule type="containsText" priority="92" operator="containsText" id="{438D87DF-856C-487F-A6AD-0C1D91FCFC62}">
            <xm:f>NOT(ISERROR(SEARCH(Sheet2!$D$6,AL22)))</xm:f>
            <xm:f>Sheet2!$D$6</xm:f>
            <x14:dxf>
              <fill>
                <patternFill>
                  <bgColor rgb="FFFFFF00"/>
                </patternFill>
              </fill>
            </x14:dxf>
          </x14:cfRule>
          <x14:cfRule type="containsText" priority="93" operator="containsText" id="{437BD98A-50FC-4751-82BE-81846C48EE3E}">
            <xm:f>NOT(ISERROR(SEARCH(Sheet2!$D$5,AL22)))</xm:f>
            <xm:f>Sheet2!$D$5</xm:f>
            <x14:dxf>
              <fill>
                <patternFill>
                  <bgColor rgb="FFFFFF00"/>
                </patternFill>
              </fill>
            </x14:dxf>
          </x14:cfRule>
          <x14:cfRule type="containsText" priority="94" operator="containsText" id="{ED5A89F1-4ED7-4DA0-BE57-C11E66CDA7E3}">
            <xm:f>NOT(ISERROR(SEARCH(Sheet2!$D$4,AL22)))</xm:f>
            <xm:f>Sheet2!$D$4</xm:f>
            <x14:dxf>
              <fill>
                <patternFill>
                  <bgColor rgb="FFFF0000"/>
                </patternFill>
              </fill>
            </x14:dxf>
          </x14:cfRule>
          <xm:sqref>AL22:AL23</xm:sqref>
        </x14:conditionalFormatting>
        <x14:conditionalFormatting xmlns:xm="http://schemas.microsoft.com/office/excel/2006/main">
          <x14:cfRule type="containsText" priority="85" operator="containsText" id="{457623A0-BD6F-4466-B54B-74C382DB260F}">
            <xm:f>NOT(ISERROR(SEARCH(Sheet2!$D$8,AL22)))</xm:f>
            <xm:f>Sheet2!$D$8</xm:f>
            <x14:dxf>
              <fill>
                <patternFill>
                  <bgColor rgb="FFFF0000"/>
                </patternFill>
              </fill>
            </x14:dxf>
          </x14:cfRule>
          <x14:cfRule type="containsText" priority="86" operator="containsText" id="{02F6F05D-E8D5-4277-9196-5506775EC40F}">
            <xm:f>NOT(ISERROR(SEARCH(Sheet2!$D$7,AL22)))</xm:f>
            <xm:f>Sheet2!$D$7</xm:f>
            <x14:dxf>
              <fill>
                <patternFill>
                  <bgColor rgb="FF00B050"/>
                </patternFill>
              </fill>
            </x14:dxf>
          </x14:cfRule>
          <x14:cfRule type="containsText" priority="87" operator="containsText" id="{6374B5DF-D3E8-4CCE-9A52-D194F8478F93}">
            <xm:f>NOT(ISERROR(SEARCH(Sheet2!$D$6,AL22)))</xm:f>
            <xm:f>Sheet2!$D$6</xm:f>
            <x14:dxf>
              <fill>
                <patternFill>
                  <bgColor rgb="FFFFFF00"/>
                </patternFill>
              </fill>
            </x14:dxf>
          </x14:cfRule>
          <x14:cfRule type="containsText" priority="88" operator="containsText" id="{C2A51EA8-5EE8-464F-92F2-6B42CAFF7014}">
            <xm:f>NOT(ISERROR(SEARCH(Sheet2!$D$5,AL22)))</xm:f>
            <xm:f>Sheet2!$D$5</xm:f>
            <x14:dxf>
              <fill>
                <patternFill>
                  <bgColor rgb="FFFFFF00"/>
                </patternFill>
              </fill>
            </x14:dxf>
          </x14:cfRule>
          <x14:cfRule type="containsText" priority="89" operator="containsText" id="{80F12180-A351-42E3-9051-D80CE8A7E05F}">
            <xm:f>NOT(ISERROR(SEARCH(Sheet2!$D$4,AL22)))</xm:f>
            <xm:f>Sheet2!$D$4</xm:f>
            <x14:dxf>
              <fill>
                <patternFill>
                  <bgColor rgb="FFFF0000"/>
                </patternFill>
              </fill>
            </x14:dxf>
          </x14:cfRule>
          <xm:sqref>AL22:AL23</xm:sqref>
        </x14:conditionalFormatting>
        <x14:conditionalFormatting xmlns:xm="http://schemas.microsoft.com/office/excel/2006/main">
          <x14:cfRule type="containsText" priority="80" operator="containsText" id="{985A3A6D-A2A0-4C91-A468-89EE56059FC4}">
            <xm:f>NOT(ISERROR(SEARCH(Sheet2!$D$8,AL22)))</xm:f>
            <xm:f>Sheet2!$D$8</xm:f>
            <x14:dxf>
              <fill>
                <patternFill>
                  <bgColor rgb="FFFF0000"/>
                </patternFill>
              </fill>
            </x14:dxf>
          </x14:cfRule>
          <x14:cfRule type="containsText" priority="81" operator="containsText" id="{F7FE8815-B0CB-4ABF-B0A3-DD7E6F0FB0A4}">
            <xm:f>NOT(ISERROR(SEARCH(Sheet2!$D$7,AL22)))</xm:f>
            <xm:f>Sheet2!$D$7</xm:f>
            <x14:dxf>
              <fill>
                <patternFill>
                  <bgColor rgb="FF00B050"/>
                </patternFill>
              </fill>
            </x14:dxf>
          </x14:cfRule>
          <x14:cfRule type="containsText" priority="82" operator="containsText" id="{57F59AB6-1686-466B-AF62-EAD93DCCEF2A}">
            <xm:f>NOT(ISERROR(SEARCH(Sheet2!$D$6,AL22)))</xm:f>
            <xm:f>Sheet2!$D$6</xm:f>
            <x14:dxf>
              <fill>
                <patternFill>
                  <bgColor rgb="FFFFFF00"/>
                </patternFill>
              </fill>
            </x14:dxf>
          </x14:cfRule>
          <x14:cfRule type="containsText" priority="83" operator="containsText" id="{AE5F61F3-E6C1-4839-8D84-D8C8FCF9B70B}">
            <xm:f>NOT(ISERROR(SEARCH(Sheet2!$D$5,AL22)))</xm:f>
            <xm:f>Sheet2!$D$5</xm:f>
            <x14:dxf>
              <fill>
                <patternFill>
                  <bgColor rgb="FFFFFF00"/>
                </patternFill>
              </fill>
            </x14:dxf>
          </x14:cfRule>
          <x14:cfRule type="containsText" priority="84" operator="containsText" id="{7274777A-B9BE-478E-95CC-C2F743840D46}">
            <xm:f>NOT(ISERROR(SEARCH(Sheet2!$D$4,AL22)))</xm:f>
            <xm:f>Sheet2!$D$4</xm:f>
            <x14:dxf>
              <fill>
                <patternFill>
                  <bgColor rgb="FFFF0000"/>
                </patternFill>
              </fill>
            </x14:dxf>
          </x14:cfRule>
          <xm:sqref>AL22:AL23</xm:sqref>
        </x14:conditionalFormatting>
        <x14:conditionalFormatting xmlns:xm="http://schemas.microsoft.com/office/excel/2006/main">
          <x14:cfRule type="containsText" priority="75" operator="containsText" id="{F417DEA1-A8E6-437B-9C0E-FFC2923F863E}">
            <xm:f>NOT(ISERROR(SEARCH(Sheet2!$D$8,AO22)))</xm:f>
            <xm:f>Sheet2!$D$8</xm:f>
            <x14:dxf>
              <fill>
                <patternFill>
                  <bgColor rgb="FFFF0000"/>
                </patternFill>
              </fill>
            </x14:dxf>
          </x14:cfRule>
          <x14:cfRule type="containsText" priority="76" operator="containsText" id="{EDF784B6-FE4D-417C-AE57-909A915D4AB3}">
            <xm:f>NOT(ISERROR(SEARCH(Sheet2!$D$7,AO22)))</xm:f>
            <xm:f>Sheet2!$D$7</xm:f>
            <x14:dxf>
              <fill>
                <patternFill>
                  <bgColor rgb="FF00B050"/>
                </patternFill>
              </fill>
            </x14:dxf>
          </x14:cfRule>
          <x14:cfRule type="containsText" priority="77" operator="containsText" id="{51C482E2-CCBD-417A-BE6C-729CAE8733F9}">
            <xm:f>NOT(ISERROR(SEARCH(Sheet2!$D$6,AO22)))</xm:f>
            <xm:f>Sheet2!$D$6</xm:f>
            <x14:dxf>
              <fill>
                <patternFill>
                  <bgColor rgb="FFFFFF00"/>
                </patternFill>
              </fill>
            </x14:dxf>
          </x14:cfRule>
          <x14:cfRule type="containsText" priority="78" operator="containsText" id="{F84B687D-BF5E-43FA-96F0-5DA7E20F0F3C}">
            <xm:f>NOT(ISERROR(SEARCH(Sheet2!$D$5,AO22)))</xm:f>
            <xm:f>Sheet2!$D$5</xm:f>
            <x14:dxf>
              <fill>
                <patternFill>
                  <bgColor rgb="FFFFFF00"/>
                </patternFill>
              </fill>
            </x14:dxf>
          </x14:cfRule>
          <x14:cfRule type="containsText" priority="79" operator="containsText" id="{3660EC6D-DD2A-49A7-83B4-CCF534D85BA6}">
            <xm:f>NOT(ISERROR(SEARCH(Sheet2!$D$4,AO22)))</xm:f>
            <xm:f>Sheet2!$D$4</xm:f>
            <x14:dxf>
              <fill>
                <patternFill>
                  <bgColor rgb="FFFF0000"/>
                </patternFill>
              </fill>
            </x14:dxf>
          </x14:cfRule>
          <xm:sqref>AO22:AO23</xm:sqref>
        </x14:conditionalFormatting>
        <x14:conditionalFormatting xmlns:xm="http://schemas.microsoft.com/office/excel/2006/main">
          <x14:cfRule type="containsText" priority="70" operator="containsText" id="{0543F2E0-7777-4E22-849E-A5DDBFF1E53B}">
            <xm:f>NOT(ISERROR(SEARCH(Sheet2!$D$8,AP22)))</xm:f>
            <xm:f>Sheet2!$D$8</xm:f>
            <x14:dxf>
              <fill>
                <patternFill>
                  <bgColor rgb="FFFF0000"/>
                </patternFill>
              </fill>
            </x14:dxf>
          </x14:cfRule>
          <x14:cfRule type="containsText" priority="71" operator="containsText" id="{1493AB5D-3C87-4B27-84F4-BE1B5A589F00}">
            <xm:f>NOT(ISERROR(SEARCH(Sheet2!$D$7,AP22)))</xm:f>
            <xm:f>Sheet2!$D$7</xm:f>
            <x14:dxf>
              <fill>
                <patternFill>
                  <bgColor rgb="FF00B050"/>
                </patternFill>
              </fill>
            </x14:dxf>
          </x14:cfRule>
          <x14:cfRule type="containsText" priority="72" operator="containsText" id="{DD208F9C-D6BE-4079-975E-4C16244BB64B}">
            <xm:f>NOT(ISERROR(SEARCH(Sheet2!$D$6,AP22)))</xm:f>
            <xm:f>Sheet2!$D$6</xm:f>
            <x14:dxf>
              <fill>
                <patternFill>
                  <bgColor rgb="FFFFFF00"/>
                </patternFill>
              </fill>
            </x14:dxf>
          </x14:cfRule>
          <x14:cfRule type="containsText" priority="73" operator="containsText" id="{3E2BB6CA-552B-4154-BAAE-D94882AEDA3B}">
            <xm:f>NOT(ISERROR(SEARCH(Sheet2!$D$5,AP22)))</xm:f>
            <xm:f>Sheet2!$D$5</xm:f>
            <x14:dxf>
              <fill>
                <patternFill>
                  <bgColor rgb="FFFFFF00"/>
                </patternFill>
              </fill>
            </x14:dxf>
          </x14:cfRule>
          <x14:cfRule type="containsText" priority="74" operator="containsText" id="{B0C4267E-9D5E-4F64-B0A9-6B8486A371D7}">
            <xm:f>NOT(ISERROR(SEARCH(Sheet2!$D$4,AP22)))</xm:f>
            <xm:f>Sheet2!$D$4</xm:f>
            <x14:dxf>
              <fill>
                <patternFill>
                  <bgColor rgb="FFFF0000"/>
                </patternFill>
              </fill>
            </x14:dxf>
          </x14:cfRule>
          <xm:sqref>AP22:AP23</xm:sqref>
        </x14:conditionalFormatting>
        <x14:conditionalFormatting xmlns:xm="http://schemas.microsoft.com/office/excel/2006/main">
          <x14:cfRule type="containsText" priority="65" operator="containsText" id="{0EFE0365-9DE3-49B0-AAA9-0D105118751A}">
            <xm:f>NOT(ISERROR(SEARCH(Sheet2!$D$8,AQ22)))</xm:f>
            <xm:f>Sheet2!$D$8</xm:f>
            <x14:dxf>
              <fill>
                <patternFill>
                  <bgColor rgb="FFFF0000"/>
                </patternFill>
              </fill>
            </x14:dxf>
          </x14:cfRule>
          <x14:cfRule type="containsText" priority="66" operator="containsText" id="{A31F491F-5A24-4AE2-8EEC-0704A83639F7}">
            <xm:f>NOT(ISERROR(SEARCH(Sheet2!$D$7,AQ22)))</xm:f>
            <xm:f>Sheet2!$D$7</xm:f>
            <x14:dxf>
              <fill>
                <patternFill>
                  <bgColor rgb="FF00B050"/>
                </patternFill>
              </fill>
            </x14:dxf>
          </x14:cfRule>
          <x14:cfRule type="containsText" priority="67" operator="containsText" id="{D166226B-C087-41DA-9033-C8F136512BDF}">
            <xm:f>NOT(ISERROR(SEARCH(Sheet2!$D$6,AQ22)))</xm:f>
            <xm:f>Sheet2!$D$6</xm:f>
            <x14:dxf>
              <fill>
                <patternFill>
                  <bgColor rgb="FFFFFF00"/>
                </patternFill>
              </fill>
            </x14:dxf>
          </x14:cfRule>
          <x14:cfRule type="containsText" priority="68" operator="containsText" id="{584F201A-6853-4C5C-9B9D-A55724B58F0B}">
            <xm:f>NOT(ISERROR(SEARCH(Sheet2!$D$5,AQ22)))</xm:f>
            <xm:f>Sheet2!$D$5</xm:f>
            <x14:dxf>
              <fill>
                <patternFill>
                  <bgColor rgb="FFFFFF00"/>
                </patternFill>
              </fill>
            </x14:dxf>
          </x14:cfRule>
          <x14:cfRule type="containsText" priority="69" operator="containsText" id="{C940DC31-5866-4F7A-8616-FB84F6F73CC6}">
            <xm:f>NOT(ISERROR(SEARCH(Sheet2!$D$4,AQ22)))</xm:f>
            <xm:f>Sheet2!$D$4</xm:f>
            <x14:dxf>
              <fill>
                <patternFill>
                  <bgColor rgb="FFFF0000"/>
                </patternFill>
              </fill>
            </x14:dxf>
          </x14:cfRule>
          <xm:sqref>AQ22:AQ23</xm:sqref>
        </x14:conditionalFormatting>
        <x14:conditionalFormatting xmlns:xm="http://schemas.microsoft.com/office/excel/2006/main">
          <x14:cfRule type="containsText" priority="60" operator="containsText" id="{F92BE3E8-E53B-4544-90CA-BA4BBF9DD8E8}">
            <xm:f>NOT(ISERROR(SEARCH(Sheet2!$D$8,AR22)))</xm:f>
            <xm:f>Sheet2!$D$8</xm:f>
            <x14:dxf>
              <fill>
                <patternFill>
                  <bgColor rgb="FFFF0000"/>
                </patternFill>
              </fill>
            </x14:dxf>
          </x14:cfRule>
          <x14:cfRule type="containsText" priority="61" operator="containsText" id="{BB6F1437-CA83-493B-B287-71136DB1F7E8}">
            <xm:f>NOT(ISERROR(SEARCH(Sheet2!$D$7,AR22)))</xm:f>
            <xm:f>Sheet2!$D$7</xm:f>
            <x14:dxf>
              <fill>
                <patternFill>
                  <bgColor rgb="FF00B050"/>
                </patternFill>
              </fill>
            </x14:dxf>
          </x14:cfRule>
          <x14:cfRule type="containsText" priority="62" operator="containsText" id="{0F6CC2AC-93FB-489D-8DC4-087999A2A9E0}">
            <xm:f>NOT(ISERROR(SEARCH(Sheet2!$D$6,AR22)))</xm:f>
            <xm:f>Sheet2!$D$6</xm:f>
            <x14:dxf>
              <fill>
                <patternFill>
                  <bgColor rgb="FFFFFF00"/>
                </patternFill>
              </fill>
            </x14:dxf>
          </x14:cfRule>
          <x14:cfRule type="containsText" priority="63" operator="containsText" id="{5A7055D7-0595-44E0-9F30-06893AE0A007}">
            <xm:f>NOT(ISERROR(SEARCH(Sheet2!$D$5,AR22)))</xm:f>
            <xm:f>Sheet2!$D$5</xm:f>
            <x14:dxf>
              <fill>
                <patternFill>
                  <bgColor rgb="FFFFFF00"/>
                </patternFill>
              </fill>
            </x14:dxf>
          </x14:cfRule>
          <x14:cfRule type="containsText" priority="64" operator="containsText" id="{8D3E9FE6-6A23-44EF-9B67-F4229C1AFAEC}">
            <xm:f>NOT(ISERROR(SEARCH(Sheet2!$D$4,AR22)))</xm:f>
            <xm:f>Sheet2!$D$4</xm:f>
            <x14:dxf>
              <fill>
                <patternFill>
                  <bgColor rgb="FFFF0000"/>
                </patternFill>
              </fill>
            </x14:dxf>
          </x14:cfRule>
          <xm:sqref>AR22:AR23</xm:sqref>
        </x14:conditionalFormatting>
        <x14:conditionalFormatting xmlns:xm="http://schemas.microsoft.com/office/excel/2006/main">
          <x14:cfRule type="containsText" priority="55" operator="containsText" id="{93E0A93F-2BD4-43F0-A943-4A48432B40BE}">
            <xm:f>NOT(ISERROR(SEARCH(Sheet2!$D$8,AZ22)))</xm:f>
            <xm:f>Sheet2!$D$8</xm:f>
            <x14:dxf>
              <fill>
                <patternFill>
                  <bgColor rgb="FFFF0000"/>
                </patternFill>
              </fill>
            </x14:dxf>
          </x14:cfRule>
          <x14:cfRule type="containsText" priority="56" operator="containsText" id="{F190E285-D45C-455D-A34D-2BC9F62BAE67}">
            <xm:f>NOT(ISERROR(SEARCH(Sheet2!$D$7,AZ22)))</xm:f>
            <xm:f>Sheet2!$D$7</xm:f>
            <x14:dxf>
              <fill>
                <patternFill>
                  <bgColor rgb="FF00B050"/>
                </patternFill>
              </fill>
            </x14:dxf>
          </x14:cfRule>
          <x14:cfRule type="containsText" priority="57" operator="containsText" id="{570FEAC2-B97E-409B-A00D-44B43BC46CCA}">
            <xm:f>NOT(ISERROR(SEARCH(Sheet2!$D$6,AZ22)))</xm:f>
            <xm:f>Sheet2!$D$6</xm:f>
            <x14:dxf>
              <fill>
                <patternFill>
                  <bgColor rgb="FFFFFF00"/>
                </patternFill>
              </fill>
            </x14:dxf>
          </x14:cfRule>
          <x14:cfRule type="containsText" priority="58" operator="containsText" id="{629C6DDE-CB08-47D6-9B41-0996B23BECD6}">
            <xm:f>NOT(ISERROR(SEARCH(Sheet2!$D$5,AZ22)))</xm:f>
            <xm:f>Sheet2!$D$5</xm:f>
            <x14:dxf>
              <fill>
                <patternFill>
                  <bgColor rgb="FFFFFF00"/>
                </patternFill>
              </fill>
            </x14:dxf>
          </x14:cfRule>
          <x14:cfRule type="containsText" priority="59" operator="containsText" id="{C6DACC7E-D31C-47E0-8D32-30FFE2623CF4}">
            <xm:f>NOT(ISERROR(SEARCH(Sheet2!$D$4,AZ22)))</xm:f>
            <xm:f>Sheet2!$D$4</xm:f>
            <x14:dxf>
              <fill>
                <patternFill>
                  <bgColor rgb="FFFF0000"/>
                </patternFill>
              </fill>
            </x14:dxf>
          </x14:cfRule>
          <xm:sqref>AZ22:AZ23</xm:sqref>
        </x14:conditionalFormatting>
        <x14:conditionalFormatting xmlns:xm="http://schemas.microsoft.com/office/excel/2006/main">
          <x14:cfRule type="containsText" priority="50" operator="containsText" id="{A1A265F6-4746-42A5-B8F7-6C61A4FE7424}">
            <xm:f>NOT(ISERROR(SEARCH(Sheet2!$D$8,BA22)))</xm:f>
            <xm:f>Sheet2!$D$8</xm:f>
            <x14:dxf>
              <fill>
                <patternFill>
                  <bgColor rgb="FFFF0000"/>
                </patternFill>
              </fill>
            </x14:dxf>
          </x14:cfRule>
          <x14:cfRule type="containsText" priority="51" operator="containsText" id="{823BD014-3993-402B-AF2B-3DDDA254666C}">
            <xm:f>NOT(ISERROR(SEARCH(Sheet2!$D$7,BA22)))</xm:f>
            <xm:f>Sheet2!$D$7</xm:f>
            <x14:dxf>
              <fill>
                <patternFill>
                  <bgColor rgb="FF00B050"/>
                </patternFill>
              </fill>
            </x14:dxf>
          </x14:cfRule>
          <x14:cfRule type="containsText" priority="52" operator="containsText" id="{5D4DA65C-06DD-43E4-B985-A89D359685B6}">
            <xm:f>NOT(ISERROR(SEARCH(Sheet2!$D$6,BA22)))</xm:f>
            <xm:f>Sheet2!$D$6</xm:f>
            <x14:dxf>
              <fill>
                <patternFill>
                  <bgColor rgb="FFFFFF00"/>
                </patternFill>
              </fill>
            </x14:dxf>
          </x14:cfRule>
          <x14:cfRule type="containsText" priority="53" operator="containsText" id="{4277F006-FCA4-4BD5-998F-9712461989C4}">
            <xm:f>NOT(ISERROR(SEARCH(Sheet2!$D$5,BA22)))</xm:f>
            <xm:f>Sheet2!$D$5</xm:f>
            <x14:dxf>
              <fill>
                <patternFill>
                  <bgColor rgb="FFFFFF00"/>
                </patternFill>
              </fill>
            </x14:dxf>
          </x14:cfRule>
          <x14:cfRule type="containsText" priority="54" operator="containsText" id="{7842C73A-19D0-46B5-9135-7E9F139211E2}">
            <xm:f>NOT(ISERROR(SEARCH(Sheet2!$D$4,BA22)))</xm:f>
            <xm:f>Sheet2!$D$4</xm:f>
            <x14:dxf>
              <fill>
                <patternFill>
                  <bgColor rgb="FFFF0000"/>
                </patternFill>
              </fill>
            </x14:dxf>
          </x14:cfRule>
          <xm:sqref>BA22:BA23</xm:sqref>
        </x14:conditionalFormatting>
        <x14:conditionalFormatting xmlns:xm="http://schemas.microsoft.com/office/excel/2006/main">
          <x14:cfRule type="containsText" priority="45" operator="containsText" id="{2EF43086-E766-4EAD-B544-4B6A08E81EA9}">
            <xm:f>NOT(ISERROR(SEARCH(Sheet2!$D$8,BB22)))</xm:f>
            <xm:f>Sheet2!$D$8</xm:f>
            <x14:dxf>
              <fill>
                <patternFill>
                  <bgColor rgb="FFFF0000"/>
                </patternFill>
              </fill>
            </x14:dxf>
          </x14:cfRule>
          <x14:cfRule type="containsText" priority="46" operator="containsText" id="{6F4BAE3C-94D0-4142-B41E-EE3227C24E85}">
            <xm:f>NOT(ISERROR(SEARCH(Sheet2!$D$7,BB22)))</xm:f>
            <xm:f>Sheet2!$D$7</xm:f>
            <x14:dxf>
              <fill>
                <patternFill>
                  <bgColor rgb="FF00B050"/>
                </patternFill>
              </fill>
            </x14:dxf>
          </x14:cfRule>
          <x14:cfRule type="containsText" priority="47" operator="containsText" id="{D148C581-FCEA-4281-A238-9969501C11C1}">
            <xm:f>NOT(ISERROR(SEARCH(Sheet2!$D$6,BB22)))</xm:f>
            <xm:f>Sheet2!$D$6</xm:f>
            <x14:dxf>
              <fill>
                <patternFill>
                  <bgColor rgb="FFFFFF00"/>
                </patternFill>
              </fill>
            </x14:dxf>
          </x14:cfRule>
          <x14:cfRule type="containsText" priority="48" operator="containsText" id="{96DA7F51-3637-41DD-9695-EEA60937ED59}">
            <xm:f>NOT(ISERROR(SEARCH(Sheet2!$D$5,BB22)))</xm:f>
            <xm:f>Sheet2!$D$5</xm:f>
            <x14:dxf>
              <fill>
                <patternFill>
                  <bgColor rgb="FFFFFF00"/>
                </patternFill>
              </fill>
            </x14:dxf>
          </x14:cfRule>
          <x14:cfRule type="containsText" priority="49" operator="containsText" id="{A6A4C93F-A21D-4B88-ACF6-4355C6D1E074}">
            <xm:f>NOT(ISERROR(SEARCH(Sheet2!$D$4,BB22)))</xm:f>
            <xm:f>Sheet2!$D$4</xm:f>
            <x14:dxf>
              <fill>
                <patternFill>
                  <bgColor rgb="FFFF0000"/>
                </patternFill>
              </fill>
            </x14:dxf>
          </x14:cfRule>
          <xm:sqref>BB22:BB23</xm:sqref>
        </x14:conditionalFormatting>
        <x14:conditionalFormatting xmlns:xm="http://schemas.microsoft.com/office/excel/2006/main">
          <x14:cfRule type="containsText" priority="40" operator="containsText" id="{C43C067B-A264-439B-A6FC-A8EDB047E873}">
            <xm:f>NOT(ISERROR(SEARCH(Sheet2!$D$8,BC22)))</xm:f>
            <xm:f>Sheet2!$D$8</xm:f>
            <x14:dxf>
              <fill>
                <patternFill>
                  <bgColor rgb="FFFF0000"/>
                </patternFill>
              </fill>
            </x14:dxf>
          </x14:cfRule>
          <x14:cfRule type="containsText" priority="41" operator="containsText" id="{5A3B1E0E-ED04-4FBE-AD76-B5D94C1D9EE9}">
            <xm:f>NOT(ISERROR(SEARCH(Sheet2!$D$7,BC22)))</xm:f>
            <xm:f>Sheet2!$D$7</xm:f>
            <x14:dxf>
              <fill>
                <patternFill>
                  <bgColor rgb="FF00B050"/>
                </patternFill>
              </fill>
            </x14:dxf>
          </x14:cfRule>
          <x14:cfRule type="containsText" priority="42" operator="containsText" id="{49D24196-6399-4EF4-BCAF-764DA663A87C}">
            <xm:f>NOT(ISERROR(SEARCH(Sheet2!$D$6,BC22)))</xm:f>
            <xm:f>Sheet2!$D$6</xm:f>
            <x14:dxf>
              <fill>
                <patternFill>
                  <bgColor rgb="FFFFFF00"/>
                </patternFill>
              </fill>
            </x14:dxf>
          </x14:cfRule>
          <x14:cfRule type="containsText" priority="43" operator="containsText" id="{DD727E47-6D39-4CE1-9DA9-1C762759D413}">
            <xm:f>NOT(ISERROR(SEARCH(Sheet2!$D$5,BC22)))</xm:f>
            <xm:f>Sheet2!$D$5</xm:f>
            <x14:dxf>
              <fill>
                <patternFill>
                  <bgColor rgb="FFFFFF00"/>
                </patternFill>
              </fill>
            </x14:dxf>
          </x14:cfRule>
          <x14:cfRule type="containsText" priority="44" operator="containsText" id="{FBA77E9A-A4F2-4DD6-A8E1-BDD68DFF8781}">
            <xm:f>NOT(ISERROR(SEARCH(Sheet2!$D$4,BC22)))</xm:f>
            <xm:f>Sheet2!$D$4</xm:f>
            <x14:dxf>
              <fill>
                <patternFill>
                  <bgColor rgb="FFFF0000"/>
                </patternFill>
              </fill>
            </x14:dxf>
          </x14:cfRule>
          <xm:sqref>BC22:BC23</xm:sqref>
        </x14:conditionalFormatting>
        <x14:conditionalFormatting xmlns:xm="http://schemas.microsoft.com/office/excel/2006/main">
          <x14:cfRule type="containsText" priority="31" operator="containsText" id="{46E1944E-62C3-41F4-94F5-6D92D522296C}">
            <xm:f>NOT(ISERROR(SEARCH(Sheet2!$D$8,BD22)))</xm:f>
            <xm:f>Sheet2!$D$8</xm:f>
            <x14:dxf>
              <fill>
                <patternFill>
                  <bgColor rgb="FFFF0000"/>
                </patternFill>
              </fill>
            </x14:dxf>
          </x14:cfRule>
          <x14:cfRule type="containsText" priority="32" operator="containsText" id="{156C8158-CA4D-4C5C-8E8E-FE188D7ADD0F}">
            <xm:f>NOT(ISERROR(SEARCH(Sheet2!$D$7,BD22)))</xm:f>
            <xm:f>Sheet2!$D$7</xm:f>
            <x14:dxf>
              <fill>
                <patternFill>
                  <bgColor rgb="FF00B050"/>
                </patternFill>
              </fill>
            </x14:dxf>
          </x14:cfRule>
          <x14:cfRule type="containsText" priority="33" operator="containsText" id="{E881B8A5-DD2D-41D3-901D-7E8280C799BC}">
            <xm:f>NOT(ISERROR(SEARCH(Sheet2!$D$6,BD22)))</xm:f>
            <xm:f>Sheet2!$D$6</xm:f>
            <x14:dxf>
              <fill>
                <patternFill>
                  <bgColor rgb="FFFFFF00"/>
                </patternFill>
              </fill>
            </x14:dxf>
          </x14:cfRule>
          <x14:cfRule type="containsText" priority="34" operator="containsText" id="{00DAEB2D-C9D9-4225-8680-EF8996140BCD}">
            <xm:f>NOT(ISERROR(SEARCH(Sheet2!$D$5,BD22)))</xm:f>
            <xm:f>Sheet2!$D$5</xm:f>
            <x14:dxf>
              <fill>
                <patternFill>
                  <bgColor rgb="FFFFFF00"/>
                </patternFill>
              </fill>
            </x14:dxf>
          </x14:cfRule>
          <x14:cfRule type="containsText" priority="35" operator="containsText" id="{FFB78705-CCE0-4ABA-B00F-6C935BE49C9A}">
            <xm:f>NOT(ISERROR(SEARCH(Sheet2!$D$4,BD22)))</xm:f>
            <xm:f>Sheet2!$D$4</xm:f>
            <x14:dxf>
              <fill>
                <patternFill>
                  <bgColor rgb="FFFF0000"/>
                </patternFill>
              </fill>
            </x14:dxf>
          </x14:cfRule>
          <xm:sqref>BD22:BD23</xm:sqref>
        </x14:conditionalFormatting>
        <x14:conditionalFormatting xmlns:xm="http://schemas.microsoft.com/office/excel/2006/main">
          <x14:cfRule type="expression" priority="29" stopIfTrue="1" id="{9F3DB202-66C7-4369-BD98-54CE73C5DE29}">
            <xm:f>'[List &amp; Database_SOP.xlsx]11#'!#REF! &lt;= NOW()+30</xm:f>
            <x14:dxf>
              <fill>
                <patternFill>
                  <bgColor theme="9" tint="0.79998168889431442"/>
                </patternFill>
              </fill>
            </x14:dxf>
          </x14:cfRule>
          <xm:sqref>H21</xm:sqref>
        </x14:conditionalFormatting>
        <x14:conditionalFormatting xmlns:xm="http://schemas.microsoft.com/office/excel/2006/main">
          <x14:cfRule type="expression" priority="28" stopIfTrue="1" id="{6D7B86C6-8B66-4984-806C-71EEF6BA7ACB}">
            <xm:f>'[List &amp; Database_SOP.xlsx]11#'!#REF! &lt;= NOW()+30</xm:f>
            <x14:dxf>
              <fill>
                <patternFill>
                  <bgColor theme="9" tint="0.79998168889431442"/>
                </patternFill>
              </fill>
            </x14:dxf>
          </x14:cfRule>
          <xm:sqref>H21</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Q5:Q24</xm:sqref>
        </x14:dataValidation>
        <x14:dataValidation type="list" allowBlank="1" showInputMessage="1" showErrorMessage="1">
          <x14:formula1>
            <xm:f>OFFSET(Sheet2!$D$4,0,0,COUNTA(Sheet2!$D$4:$D$15),1)</xm:f>
          </x14:formula1>
          <xm:sqref>W5:CH24</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CH955"/>
  <sheetViews>
    <sheetView zoomScaleNormal="100" workbookViewId="0">
      <pane xSplit="5" ySplit="4" topLeftCell="Q59" activePane="bottomRight" state="frozen"/>
      <selection activeCell="AR4" sqref="AR4"/>
      <selection pane="topRight" activeCell="AR4" sqref="AR4"/>
      <selection pane="bottomLeft" activeCell="AR4" sqref="AR4"/>
      <selection pane="bottomRight" activeCell="U60" sqref="U60"/>
    </sheetView>
  </sheetViews>
  <sheetFormatPr defaultColWidth="8.88671875" defaultRowHeight="15" x14ac:dyDescent="0.3"/>
  <cols>
    <col min="1" max="1" width="4.5546875" style="216" customWidth="1"/>
    <col min="2" max="2" width="8.109375" style="16" customWidth="1"/>
    <col min="3" max="3" width="22.21875" style="17" customWidth="1"/>
    <col min="4" max="7" width="9.5546875" style="217" customWidth="1"/>
    <col min="8" max="8" width="9.6640625" style="16" customWidth="1"/>
    <col min="9" max="9" width="9.109375" style="16" customWidth="1"/>
    <col min="10" max="10" width="8.33203125" style="16" customWidth="1"/>
    <col min="11" max="11" width="17.33203125" style="17" customWidth="1"/>
    <col min="12" max="12" width="20.77734375" style="234" customWidth="1"/>
    <col min="13" max="13" width="7.6640625" style="234" hidden="1" customWidth="1"/>
    <col min="14" max="14" width="10.44140625" style="220" customWidth="1"/>
    <col min="15" max="15" width="10.44140625" style="220" hidden="1" customWidth="1"/>
    <col min="16" max="16" width="10.44140625" style="220" customWidth="1"/>
    <col min="17" max="17" width="7.5546875" style="463" customWidth="1"/>
    <col min="18" max="18" width="31.5546875" style="146" customWidth="1"/>
    <col min="19" max="19" width="8.77734375" style="217" customWidth="1"/>
    <col min="20" max="21" width="8.6640625" style="16" customWidth="1"/>
    <col min="22" max="22" width="22.6640625" style="146" customWidth="1"/>
    <col min="23" max="34" width="10" style="482" hidden="1" customWidth="1"/>
    <col min="35" max="35" width="11.44140625" style="476" hidden="1" customWidth="1"/>
    <col min="36" max="36" width="10.21875" style="476" hidden="1" customWidth="1"/>
    <col min="37" max="37" width="0.21875" style="476" hidden="1" customWidth="1"/>
    <col min="38" max="38" width="10.21875" style="476" hidden="1" customWidth="1"/>
    <col min="39" max="39" width="0" style="476" hidden="1" customWidth="1"/>
    <col min="40" max="48" width="9.88671875" style="476" hidden="1" customWidth="1"/>
    <col min="49" max="49" width="0" style="476" hidden="1" customWidth="1"/>
    <col min="50" max="50" width="8.88671875" style="476" hidden="1" customWidth="1"/>
    <col min="51" max="51" width="0.33203125" style="476" hidden="1" customWidth="1"/>
    <col min="52" max="53" width="8.88671875" style="476" hidden="1" customWidth="1"/>
    <col min="54" max="55" width="0.109375" style="476" hidden="1" customWidth="1"/>
    <col min="56" max="57" width="10.21875" style="476" hidden="1" customWidth="1"/>
    <col min="58" max="58" width="10.21875" style="476" bestFit="1" customWidth="1"/>
    <col min="59" max="16384" width="8.88671875" style="2"/>
  </cols>
  <sheetData>
    <row r="1" spans="1:86" s="26" customFormat="1" x14ac:dyDescent="0.3">
      <c r="A1" s="676"/>
      <c r="B1" s="676"/>
      <c r="C1" s="676"/>
      <c r="D1" s="676"/>
      <c r="E1" s="676"/>
      <c r="F1" s="676"/>
      <c r="G1" s="676"/>
      <c r="H1" s="676"/>
      <c r="I1" s="676"/>
      <c r="J1" s="676"/>
      <c r="K1" s="676"/>
      <c r="L1" s="222" t="s">
        <v>466</v>
      </c>
      <c r="M1" s="222"/>
      <c r="N1" s="191"/>
      <c r="O1" s="191"/>
      <c r="P1" s="191"/>
      <c r="Q1" s="460"/>
      <c r="R1" s="223"/>
      <c r="S1" s="250" t="s">
        <v>464</v>
      </c>
      <c r="T1" s="672" t="s">
        <v>464</v>
      </c>
      <c r="U1" s="672"/>
      <c r="V1" s="672"/>
      <c r="W1" s="477"/>
      <c r="X1" s="477"/>
      <c r="Y1" s="477"/>
      <c r="Z1" s="477"/>
      <c r="AA1" s="477"/>
      <c r="AB1" s="477"/>
      <c r="AC1" s="477"/>
      <c r="AD1" s="477"/>
      <c r="AE1" s="477"/>
      <c r="AF1" s="477"/>
      <c r="AG1" s="477"/>
      <c r="AH1" s="477"/>
      <c r="AI1" s="468"/>
      <c r="AJ1" s="468"/>
      <c r="AK1" s="468"/>
      <c r="AL1" s="468"/>
      <c r="AM1" s="468"/>
      <c r="AN1" s="468"/>
      <c r="AO1" s="468"/>
      <c r="AP1" s="468"/>
      <c r="AQ1" s="468"/>
      <c r="AR1" s="468"/>
      <c r="AS1" s="468"/>
      <c r="AT1" s="468"/>
      <c r="AU1" s="468"/>
      <c r="AV1" s="468"/>
      <c r="AW1" s="468"/>
      <c r="AX1" s="468"/>
      <c r="AY1" s="468"/>
      <c r="AZ1" s="468"/>
      <c r="BA1" s="468"/>
      <c r="BB1" s="468"/>
      <c r="BC1" s="468"/>
      <c r="BD1" s="468"/>
      <c r="BE1" s="468"/>
      <c r="BF1" s="468"/>
    </row>
    <row r="2" spans="1:86" s="26" customFormat="1" x14ac:dyDescent="0.3">
      <c r="A2" s="676"/>
      <c r="B2" s="676"/>
      <c r="C2" s="676"/>
      <c r="D2" s="676"/>
      <c r="E2" s="676"/>
      <c r="F2" s="676"/>
      <c r="G2" s="676"/>
      <c r="H2" s="676"/>
      <c r="I2" s="676"/>
      <c r="J2" s="676"/>
      <c r="K2" s="676"/>
      <c r="L2" s="225" t="s">
        <v>465</v>
      </c>
      <c r="M2" s="225"/>
      <c r="N2" s="191"/>
      <c r="O2" s="191"/>
      <c r="P2" s="191"/>
      <c r="Q2" s="460"/>
      <c r="R2" s="223"/>
      <c r="S2" s="251"/>
      <c r="T2" s="192"/>
      <c r="U2" s="192"/>
      <c r="V2" s="223"/>
      <c r="W2" s="477"/>
      <c r="X2" s="477"/>
      <c r="Y2" s="477"/>
      <c r="Z2" s="477"/>
      <c r="AA2" s="477"/>
      <c r="AB2" s="477"/>
      <c r="AC2" s="477"/>
      <c r="AD2" s="477"/>
      <c r="AE2" s="477"/>
      <c r="AF2" s="477"/>
      <c r="AG2" s="477"/>
      <c r="AH2" s="477"/>
      <c r="AI2" s="468"/>
      <c r="AJ2" s="468"/>
      <c r="AK2" s="468"/>
      <c r="AL2" s="468"/>
      <c r="AM2" s="468"/>
      <c r="AN2" s="468"/>
      <c r="AO2" s="468"/>
      <c r="AP2" s="468"/>
      <c r="AQ2" s="468"/>
      <c r="AR2" s="468"/>
      <c r="AS2" s="468"/>
      <c r="AT2" s="468"/>
      <c r="AU2" s="468"/>
      <c r="AV2" s="468"/>
      <c r="AW2" s="468"/>
      <c r="AX2" s="468"/>
      <c r="AY2" s="468"/>
      <c r="AZ2" s="468"/>
      <c r="BA2" s="468"/>
      <c r="BB2" s="468"/>
      <c r="BC2" s="468"/>
      <c r="BD2" s="468"/>
      <c r="BE2" s="468"/>
      <c r="BF2" s="468"/>
    </row>
    <row r="3" spans="1:86" s="27" customFormat="1" ht="27.75" customHeight="1" x14ac:dyDescent="0.3">
      <c r="A3" s="673" t="s">
        <v>24</v>
      </c>
      <c r="B3" s="674"/>
      <c r="C3" s="239" t="s">
        <v>1588</v>
      </c>
      <c r="D3" s="675" t="s">
        <v>1589</v>
      </c>
      <c r="E3" s="675"/>
      <c r="F3" s="675"/>
      <c r="G3" s="675"/>
      <c r="H3" s="675"/>
      <c r="I3" s="675"/>
      <c r="J3" s="675"/>
      <c r="K3" s="675"/>
      <c r="L3" s="227"/>
      <c r="M3" s="227"/>
      <c r="N3" s="677" t="s">
        <v>452</v>
      </c>
      <c r="O3" s="677"/>
      <c r="P3" s="677"/>
      <c r="Q3" s="668" t="s">
        <v>453</v>
      </c>
      <c r="R3" s="668"/>
      <c r="S3" s="668"/>
      <c r="T3" s="669" t="s">
        <v>428</v>
      </c>
      <c r="U3" s="670"/>
      <c r="V3" s="671"/>
      <c r="W3" s="478"/>
      <c r="X3" s="478"/>
      <c r="Y3" s="478"/>
      <c r="Z3" s="478"/>
      <c r="AA3" s="478"/>
      <c r="AB3" s="478"/>
      <c r="AC3" s="478"/>
      <c r="AD3" s="478"/>
      <c r="AE3" s="478"/>
      <c r="AF3" s="478"/>
      <c r="AG3" s="478"/>
      <c r="AH3" s="478"/>
      <c r="AI3" s="469"/>
      <c r="AJ3" s="469"/>
      <c r="AK3" s="469"/>
      <c r="AL3" s="469"/>
      <c r="AM3" s="469"/>
      <c r="AN3" s="469"/>
      <c r="AO3" s="469"/>
      <c r="AP3" s="469"/>
      <c r="AQ3" s="469"/>
      <c r="AR3" s="469"/>
      <c r="AS3" s="469"/>
      <c r="AT3" s="469"/>
      <c r="AU3" s="469"/>
      <c r="AV3" s="469"/>
      <c r="AW3" s="469"/>
      <c r="AX3" s="469"/>
      <c r="AY3" s="469"/>
      <c r="AZ3" s="469"/>
      <c r="BA3" s="469"/>
      <c r="BB3" s="469"/>
      <c r="BC3" s="469"/>
      <c r="BD3" s="469"/>
      <c r="BE3" s="469"/>
      <c r="BF3" s="469"/>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29" t="s">
        <v>6206</v>
      </c>
      <c r="N4" s="33" t="s">
        <v>8</v>
      </c>
      <c r="O4" s="33" t="s">
        <v>6979</v>
      </c>
      <c r="P4" s="33" t="s">
        <v>9</v>
      </c>
      <c r="Q4" s="33" t="s">
        <v>443</v>
      </c>
      <c r="R4" s="33" t="s">
        <v>10</v>
      </c>
      <c r="S4" s="34" t="s">
        <v>468</v>
      </c>
      <c r="T4" s="203" t="s">
        <v>11</v>
      </c>
      <c r="U4" s="203" t="s">
        <v>12</v>
      </c>
      <c r="V4" s="203"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6931</v>
      </c>
      <c r="AQ4" s="379" t="s">
        <v>6932</v>
      </c>
      <c r="AR4" s="379" t="s">
        <v>6933</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89.25" x14ac:dyDescent="0.3">
      <c r="A5" s="246">
        <v>1</v>
      </c>
      <c r="B5" s="170" t="s">
        <v>1591</v>
      </c>
      <c r="C5" s="209" t="s">
        <v>1671</v>
      </c>
      <c r="D5" s="37">
        <v>43825</v>
      </c>
      <c r="E5" s="37">
        <v>43832</v>
      </c>
      <c r="F5" s="37">
        <v>44928</v>
      </c>
      <c r="G5" s="40" t="s">
        <v>28</v>
      </c>
      <c r="H5" s="40" t="s">
        <v>461</v>
      </c>
      <c r="I5" s="40" t="s">
        <v>232</v>
      </c>
      <c r="J5" s="49" t="s">
        <v>1760</v>
      </c>
      <c r="K5" s="47" t="s">
        <v>1761</v>
      </c>
      <c r="L5" s="84" t="s">
        <v>1889</v>
      </c>
      <c r="M5" s="84" t="str">
        <f t="shared" ref="M5:M36" si="0">LEFT(B5,2)</f>
        <v>09</v>
      </c>
      <c r="N5" s="40" t="s">
        <v>461</v>
      </c>
      <c r="O5" s="40" t="str">
        <f>IF(BST[[#This Row],[Trách nhiệm soạn thảo]]="BST","PME I","NA")</f>
        <v>PME I</v>
      </c>
      <c r="P5" s="40" t="s">
        <v>461</v>
      </c>
      <c r="Q5" s="106"/>
      <c r="R5" s="41"/>
      <c r="S5" s="52"/>
      <c r="T5" s="3"/>
      <c r="U5" s="3"/>
      <c r="V5" s="139"/>
      <c r="W5" s="248"/>
      <c r="X5" s="248"/>
      <c r="Y5" s="248"/>
      <c r="Z5" s="248"/>
      <c r="AA5" s="248"/>
      <c r="AB5" s="248"/>
      <c r="AC5" s="248"/>
      <c r="AD5" s="248"/>
      <c r="AE5" s="248"/>
      <c r="AF5" s="248"/>
      <c r="AG5" s="248"/>
      <c r="AH5" s="248"/>
      <c r="AI5" s="248"/>
      <c r="AJ5" s="248"/>
      <c r="AK5" s="248"/>
      <c r="AL5" s="248"/>
      <c r="AM5" s="552"/>
      <c r="AN5" s="552"/>
      <c r="AO5" s="552"/>
      <c r="AP5" s="552"/>
      <c r="AQ5" s="552"/>
      <c r="AR5" s="552"/>
      <c r="AS5" s="552"/>
      <c r="AT5" s="552"/>
      <c r="AU5" s="552"/>
      <c r="AV5" s="552"/>
      <c r="AW5" s="552"/>
      <c r="AX5" s="552"/>
      <c r="AY5" s="552"/>
      <c r="AZ5" s="552"/>
      <c r="BA5" s="552"/>
      <c r="BB5" s="552"/>
      <c r="BC5" s="552"/>
      <c r="BD5" s="552"/>
      <c r="BE5" s="552"/>
      <c r="BF5" s="552"/>
      <c r="BG5" s="377"/>
      <c r="BH5" s="377"/>
      <c r="BI5" s="377"/>
      <c r="BJ5" s="377"/>
      <c r="BK5" s="377"/>
      <c r="BL5" s="377"/>
      <c r="BM5" s="377"/>
      <c r="BN5" s="377"/>
      <c r="BO5" s="377"/>
      <c r="BP5" s="377"/>
      <c r="BQ5" s="377"/>
      <c r="BR5" s="377"/>
      <c r="BS5" s="377"/>
      <c r="BT5" s="377"/>
      <c r="BU5" s="377"/>
      <c r="BV5" s="377"/>
      <c r="BW5" s="377"/>
      <c r="BX5" s="377"/>
      <c r="BY5" s="377"/>
      <c r="BZ5" s="377"/>
      <c r="CA5" s="377"/>
      <c r="CB5" s="377"/>
      <c r="CC5" s="377"/>
      <c r="CD5" s="377"/>
      <c r="CE5" s="377"/>
      <c r="CF5" s="377"/>
      <c r="CG5" s="377"/>
      <c r="CH5" s="377"/>
    </row>
    <row r="6" spans="1:86" ht="38.25" x14ac:dyDescent="0.3">
      <c r="A6" s="246">
        <v>2</v>
      </c>
      <c r="B6" s="170" t="s">
        <v>1592</v>
      </c>
      <c r="C6" s="209" t="s">
        <v>1672</v>
      </c>
      <c r="D6" s="37">
        <v>43875</v>
      </c>
      <c r="E6" s="37">
        <v>43881</v>
      </c>
      <c r="F6" s="37">
        <v>44977</v>
      </c>
      <c r="G6" s="40" t="s">
        <v>28</v>
      </c>
      <c r="H6" s="40" t="s">
        <v>461</v>
      </c>
      <c r="I6" s="40" t="s">
        <v>232</v>
      </c>
      <c r="J6" s="49" t="s">
        <v>1762</v>
      </c>
      <c r="K6" s="47" t="s">
        <v>1763</v>
      </c>
      <c r="L6" s="85" t="s">
        <v>1890</v>
      </c>
      <c r="M6" s="85" t="str">
        <f t="shared" si="0"/>
        <v>09</v>
      </c>
      <c r="N6" s="40" t="s">
        <v>461</v>
      </c>
      <c r="O6" s="40" t="str">
        <f>IF(BST[[#This Row],[Trách nhiệm soạn thảo]]="BST","PME I","NA")</f>
        <v>PME I</v>
      </c>
      <c r="P6" s="40" t="s">
        <v>461</v>
      </c>
      <c r="Q6" s="106"/>
      <c r="R6" s="41"/>
      <c r="S6" s="52"/>
      <c r="T6" s="3"/>
      <c r="U6" s="3"/>
      <c r="V6" s="139"/>
      <c r="W6" s="248"/>
      <c r="X6" s="248"/>
      <c r="Y6" s="248"/>
      <c r="Z6" s="248"/>
      <c r="AA6" s="248"/>
      <c r="AB6" s="248"/>
      <c r="AC6" s="248"/>
      <c r="AD6" s="248"/>
      <c r="AE6" s="248"/>
      <c r="AF6" s="248"/>
      <c r="AG6" s="248"/>
      <c r="AH6" s="248"/>
      <c r="AI6" s="248"/>
      <c r="AJ6" s="248"/>
      <c r="AK6" s="248"/>
      <c r="AL6" s="248"/>
      <c r="AM6" s="553"/>
      <c r="AN6" s="553"/>
      <c r="AO6" s="553"/>
      <c r="AP6" s="553"/>
      <c r="AQ6" s="553"/>
      <c r="AR6" s="553"/>
      <c r="AS6" s="553"/>
      <c r="AT6" s="553"/>
      <c r="AU6" s="553"/>
      <c r="AV6" s="553"/>
      <c r="AW6" s="553"/>
      <c r="AX6" s="553"/>
      <c r="AY6" s="553"/>
      <c r="AZ6" s="553"/>
      <c r="BA6" s="553"/>
      <c r="BB6" s="553"/>
      <c r="BC6" s="553"/>
      <c r="BD6" s="553"/>
      <c r="BE6" s="553"/>
      <c r="BF6" s="553"/>
      <c r="BG6" s="376"/>
      <c r="BH6" s="376"/>
      <c r="BI6" s="376"/>
      <c r="BJ6" s="376"/>
      <c r="BK6" s="376"/>
      <c r="BL6" s="376"/>
      <c r="BM6" s="376"/>
      <c r="BN6" s="376"/>
      <c r="BO6" s="376"/>
      <c r="BP6" s="376"/>
      <c r="BQ6" s="376"/>
      <c r="BR6" s="376"/>
      <c r="BS6" s="376"/>
      <c r="BT6" s="376"/>
      <c r="BU6" s="376"/>
      <c r="BV6" s="376"/>
      <c r="BW6" s="376"/>
      <c r="BX6" s="376"/>
      <c r="BY6" s="376"/>
      <c r="BZ6" s="376"/>
      <c r="CA6" s="376"/>
      <c r="CB6" s="376"/>
      <c r="CC6" s="376"/>
      <c r="CD6" s="376"/>
      <c r="CE6" s="376"/>
      <c r="CF6" s="376"/>
      <c r="CG6" s="376"/>
      <c r="CH6" s="376"/>
    </row>
    <row r="7" spans="1:86" ht="38.25" x14ac:dyDescent="0.3">
      <c r="A7" s="246">
        <v>3</v>
      </c>
      <c r="B7" s="170" t="s">
        <v>1593</v>
      </c>
      <c r="C7" s="209" t="s">
        <v>1673</v>
      </c>
      <c r="D7" s="37">
        <v>43875</v>
      </c>
      <c r="E7" s="37">
        <v>43881</v>
      </c>
      <c r="F7" s="37">
        <v>44977</v>
      </c>
      <c r="G7" s="40" t="s">
        <v>28</v>
      </c>
      <c r="H7" s="40" t="s">
        <v>461</v>
      </c>
      <c r="I7" s="40" t="s">
        <v>232</v>
      </c>
      <c r="J7" s="40" t="s">
        <v>1764</v>
      </c>
      <c r="K7" s="47" t="s">
        <v>1765</v>
      </c>
      <c r="L7" s="85" t="s">
        <v>1891</v>
      </c>
      <c r="M7" s="85" t="str">
        <f t="shared" si="0"/>
        <v>09</v>
      </c>
      <c r="N7" s="40" t="s">
        <v>461</v>
      </c>
      <c r="O7" s="40" t="str">
        <f>IF(BST[[#This Row],[Trách nhiệm soạn thảo]]="BST","PME I","NA")</f>
        <v>PME I</v>
      </c>
      <c r="P7" s="40" t="s">
        <v>461</v>
      </c>
      <c r="Q7" s="106" t="s">
        <v>7033</v>
      </c>
      <c r="R7" s="41" t="s">
        <v>8049</v>
      </c>
      <c r="S7" s="52">
        <v>44804</v>
      </c>
      <c r="T7" s="3" t="s">
        <v>6209</v>
      </c>
      <c r="U7" s="3"/>
      <c r="V7" s="139"/>
      <c r="W7" s="248"/>
      <c r="X7" s="248"/>
      <c r="Y7" s="248"/>
      <c r="Z7" s="248"/>
      <c r="AA7" s="248"/>
      <c r="AB7" s="248"/>
      <c r="AC7" s="248"/>
      <c r="AD7" s="248"/>
      <c r="AE7" s="248"/>
      <c r="AF7" s="248"/>
      <c r="AG7" s="248"/>
      <c r="AH7" s="248"/>
      <c r="AI7" s="248"/>
      <c r="AJ7" s="248"/>
      <c r="AK7" s="248"/>
      <c r="AL7" s="248"/>
      <c r="AM7" s="553"/>
      <c r="AN7" s="553"/>
      <c r="AO7" s="553"/>
      <c r="AP7" s="553"/>
      <c r="AQ7" s="553"/>
      <c r="AR7" s="553"/>
      <c r="AS7" s="553"/>
      <c r="AT7" s="553"/>
      <c r="AU7" s="553"/>
      <c r="AV7" s="553"/>
      <c r="AW7" s="553"/>
      <c r="AX7" s="553"/>
      <c r="AY7" s="553"/>
      <c r="AZ7" s="553"/>
      <c r="BA7" s="553"/>
      <c r="BB7" s="553"/>
      <c r="BC7" s="553"/>
      <c r="BD7" s="553" t="s">
        <v>451</v>
      </c>
      <c r="BE7" s="553" t="s">
        <v>451</v>
      </c>
      <c r="BF7" s="553" t="s">
        <v>447</v>
      </c>
      <c r="BG7" s="376"/>
      <c r="BH7" s="376"/>
      <c r="BI7" s="376"/>
      <c r="BJ7" s="376"/>
      <c r="BK7" s="376"/>
      <c r="BL7" s="376"/>
      <c r="BM7" s="376"/>
      <c r="BN7" s="376"/>
      <c r="BO7" s="376"/>
      <c r="BP7" s="376"/>
      <c r="BQ7" s="376"/>
      <c r="BR7" s="376"/>
      <c r="BS7" s="376"/>
      <c r="BT7" s="376"/>
      <c r="BU7" s="376"/>
      <c r="BV7" s="376"/>
      <c r="BW7" s="376"/>
      <c r="BX7" s="376"/>
      <c r="BY7" s="376"/>
      <c r="BZ7" s="376"/>
      <c r="CA7" s="376"/>
      <c r="CB7" s="376"/>
      <c r="CC7" s="376"/>
      <c r="CD7" s="376"/>
      <c r="CE7" s="376"/>
      <c r="CF7" s="376"/>
      <c r="CG7" s="376"/>
      <c r="CH7" s="376"/>
    </row>
    <row r="8" spans="1:86" ht="38.25" x14ac:dyDescent="0.3">
      <c r="A8" s="246">
        <v>4</v>
      </c>
      <c r="B8" s="170" t="s">
        <v>1594</v>
      </c>
      <c r="C8" s="209" t="s">
        <v>1674</v>
      </c>
      <c r="D8" s="37">
        <v>44125</v>
      </c>
      <c r="E8" s="37">
        <v>44130</v>
      </c>
      <c r="F8" s="37">
        <v>45225</v>
      </c>
      <c r="G8" s="40" t="s">
        <v>28</v>
      </c>
      <c r="H8" s="40" t="s">
        <v>461</v>
      </c>
      <c r="I8" s="40" t="s">
        <v>232</v>
      </c>
      <c r="J8" s="40" t="s">
        <v>1766</v>
      </c>
      <c r="K8" s="47" t="s">
        <v>1767</v>
      </c>
      <c r="L8" s="85" t="s">
        <v>1892</v>
      </c>
      <c r="M8" s="85" t="str">
        <f t="shared" si="0"/>
        <v>09</v>
      </c>
      <c r="N8" s="40" t="s">
        <v>461</v>
      </c>
      <c r="O8" s="40" t="str">
        <f>IF(BST[[#This Row],[Trách nhiệm soạn thảo]]="BST","PME I","NA")</f>
        <v>PME I</v>
      </c>
      <c r="P8" s="40" t="s">
        <v>461</v>
      </c>
      <c r="Q8" s="106" t="s">
        <v>444</v>
      </c>
      <c r="R8" s="41"/>
      <c r="S8" s="52"/>
      <c r="T8" s="3" t="s">
        <v>6209</v>
      </c>
      <c r="U8" s="3"/>
      <c r="V8" s="139"/>
      <c r="W8" s="248"/>
      <c r="X8" s="248"/>
      <c r="Y8" s="248"/>
      <c r="Z8" s="248"/>
      <c r="AA8" s="248"/>
      <c r="AB8" s="248"/>
      <c r="AC8" s="248"/>
      <c r="AD8" s="248"/>
      <c r="AE8" s="248"/>
      <c r="AF8" s="248"/>
      <c r="AG8" s="248"/>
      <c r="AH8" s="248"/>
      <c r="AI8" s="248"/>
      <c r="AJ8" s="248"/>
      <c r="AK8" s="248"/>
      <c r="AL8" s="248"/>
      <c r="AM8" s="553"/>
      <c r="AN8" s="553"/>
      <c r="AO8" s="553"/>
      <c r="AP8" s="553"/>
      <c r="AQ8" s="553"/>
      <c r="AR8" s="553"/>
      <c r="AS8" s="553"/>
      <c r="AT8" s="553"/>
      <c r="AU8" s="553"/>
      <c r="AV8" s="553"/>
      <c r="AW8" s="553"/>
      <c r="AX8" s="553"/>
      <c r="AY8" s="553"/>
      <c r="AZ8" s="553"/>
      <c r="BA8" s="553"/>
      <c r="BB8" s="553"/>
      <c r="BC8" s="553"/>
      <c r="BD8" s="553"/>
      <c r="BE8" s="553"/>
      <c r="BF8" s="553" t="s">
        <v>447</v>
      </c>
      <c r="BG8" s="376"/>
      <c r="BH8" s="376"/>
      <c r="BI8" s="376"/>
      <c r="BJ8" s="376"/>
      <c r="BK8" s="376"/>
      <c r="BL8" s="376"/>
      <c r="BM8" s="376"/>
      <c r="BN8" s="376"/>
      <c r="BO8" s="376"/>
      <c r="BP8" s="376"/>
      <c r="BQ8" s="376"/>
      <c r="BR8" s="376"/>
      <c r="BS8" s="376"/>
      <c r="BT8" s="376"/>
      <c r="BU8" s="376"/>
      <c r="BV8" s="376"/>
      <c r="BW8" s="376"/>
      <c r="BX8" s="376"/>
      <c r="BY8" s="376"/>
      <c r="BZ8" s="376"/>
      <c r="CA8" s="376"/>
      <c r="CB8" s="376"/>
      <c r="CC8" s="376"/>
      <c r="CD8" s="376"/>
      <c r="CE8" s="376"/>
      <c r="CF8" s="376"/>
      <c r="CG8" s="376"/>
      <c r="CH8" s="376"/>
    </row>
    <row r="9" spans="1:86" ht="127.5" x14ac:dyDescent="0.3">
      <c r="A9" s="246">
        <v>5</v>
      </c>
      <c r="B9" s="170" t="s">
        <v>7364</v>
      </c>
      <c r="C9" s="209" t="s">
        <v>1675</v>
      </c>
      <c r="D9" s="37">
        <v>44620</v>
      </c>
      <c r="E9" s="37">
        <v>44624</v>
      </c>
      <c r="F9" s="37">
        <v>45720</v>
      </c>
      <c r="G9" s="40" t="s">
        <v>28</v>
      </c>
      <c r="H9" s="40" t="s">
        <v>461</v>
      </c>
      <c r="I9" s="40" t="s">
        <v>232</v>
      </c>
      <c r="J9" s="40" t="s">
        <v>7363</v>
      </c>
      <c r="K9" s="47" t="s">
        <v>1768</v>
      </c>
      <c r="L9" s="85" t="s">
        <v>7362</v>
      </c>
      <c r="M9" s="85" t="str">
        <f t="shared" si="0"/>
        <v>09</v>
      </c>
      <c r="N9" s="40" t="s">
        <v>461</v>
      </c>
      <c r="O9" s="40" t="str">
        <f>IF(BST[[#This Row],[Trách nhiệm soạn thảo]]="BST","PME I","NA")</f>
        <v>PME I</v>
      </c>
      <c r="P9" s="40" t="s">
        <v>461</v>
      </c>
      <c r="Q9" s="106" t="s">
        <v>444</v>
      </c>
      <c r="R9" s="41" t="s">
        <v>7326</v>
      </c>
      <c r="S9" s="52"/>
      <c r="T9" s="3" t="s">
        <v>6209</v>
      </c>
      <c r="U9" s="3"/>
      <c r="V9" s="139"/>
      <c r="W9" s="248" t="s">
        <v>451</v>
      </c>
      <c r="X9" s="248" t="s">
        <v>451</v>
      </c>
      <c r="Y9" s="248" t="s">
        <v>451</v>
      </c>
      <c r="Z9" s="248" t="s">
        <v>451</v>
      </c>
      <c r="AA9" s="248" t="s">
        <v>451</v>
      </c>
      <c r="AB9" s="248" t="s">
        <v>451</v>
      </c>
      <c r="AC9" s="248" t="s">
        <v>451</v>
      </c>
      <c r="AD9" s="248" t="s">
        <v>451</v>
      </c>
      <c r="AE9" s="248" t="s">
        <v>451</v>
      </c>
      <c r="AF9" s="248" t="s">
        <v>451</v>
      </c>
      <c r="AG9" s="248" t="s">
        <v>451</v>
      </c>
      <c r="AH9" s="248" t="s">
        <v>451</v>
      </c>
      <c r="AI9" s="248" t="s">
        <v>451</v>
      </c>
      <c r="AJ9" s="248" t="s">
        <v>451</v>
      </c>
      <c r="AK9" s="248" t="s">
        <v>451</v>
      </c>
      <c r="AL9" s="248" t="s">
        <v>451</v>
      </c>
      <c r="AM9" s="248" t="s">
        <v>451</v>
      </c>
      <c r="AN9" s="248" t="s">
        <v>451</v>
      </c>
      <c r="AO9" s="248" t="s">
        <v>448</v>
      </c>
      <c r="AP9" s="248" t="s">
        <v>448</v>
      </c>
      <c r="AQ9" s="248" t="s">
        <v>449</v>
      </c>
      <c r="AR9" s="248"/>
      <c r="AS9" s="248"/>
      <c r="AT9" s="248"/>
      <c r="AU9" s="248"/>
      <c r="AV9" s="248"/>
      <c r="AW9" s="553"/>
      <c r="AX9" s="553"/>
      <c r="AY9" s="553"/>
      <c r="AZ9" s="553"/>
      <c r="BA9" s="553"/>
      <c r="BB9" s="553"/>
      <c r="BC9" s="553"/>
      <c r="BD9" s="553"/>
      <c r="BE9" s="553"/>
      <c r="BF9" s="553" t="s">
        <v>447</v>
      </c>
      <c r="BG9" s="376"/>
      <c r="BH9" s="376"/>
      <c r="BI9" s="376"/>
      <c r="BJ9" s="376"/>
      <c r="BK9" s="376"/>
      <c r="BL9" s="376"/>
      <c r="BM9" s="376"/>
      <c r="BN9" s="376"/>
      <c r="BO9" s="376"/>
      <c r="BP9" s="376"/>
      <c r="BQ9" s="376"/>
      <c r="BR9" s="376"/>
      <c r="BS9" s="376"/>
      <c r="BT9" s="376"/>
      <c r="BU9" s="376"/>
      <c r="BV9" s="376"/>
      <c r="BW9" s="376"/>
      <c r="BX9" s="376"/>
      <c r="BY9" s="376"/>
      <c r="BZ9" s="376"/>
      <c r="CA9" s="376"/>
      <c r="CB9" s="376"/>
      <c r="CC9" s="376"/>
      <c r="CD9" s="376"/>
      <c r="CE9" s="376"/>
      <c r="CF9" s="376"/>
      <c r="CG9" s="376"/>
      <c r="CH9" s="376"/>
    </row>
    <row r="10" spans="1:86" ht="38.25" x14ac:dyDescent="0.3">
      <c r="A10" s="246">
        <v>6</v>
      </c>
      <c r="B10" s="170" t="s">
        <v>1595</v>
      </c>
      <c r="C10" s="209" t="s">
        <v>1676</v>
      </c>
      <c r="D10" s="37">
        <v>44125</v>
      </c>
      <c r="E10" s="37">
        <v>44130</v>
      </c>
      <c r="F10" s="37">
        <v>45225</v>
      </c>
      <c r="G10" s="40" t="s">
        <v>28</v>
      </c>
      <c r="H10" s="40" t="s">
        <v>461</v>
      </c>
      <c r="I10" s="40" t="s">
        <v>232</v>
      </c>
      <c r="J10" s="49" t="s">
        <v>1769</v>
      </c>
      <c r="K10" s="47" t="s">
        <v>1770</v>
      </c>
      <c r="L10" s="85" t="s">
        <v>1893</v>
      </c>
      <c r="M10" s="85" t="str">
        <f t="shared" si="0"/>
        <v>09</v>
      </c>
      <c r="N10" s="40" t="s">
        <v>461</v>
      </c>
      <c r="O10" s="40" t="str">
        <f>IF(BST[[#This Row],[Trách nhiệm soạn thảo]]="BST","PME I","NA")</f>
        <v>PME I</v>
      </c>
      <c r="P10" s="40" t="s">
        <v>461</v>
      </c>
      <c r="Q10" s="106" t="s">
        <v>444</v>
      </c>
      <c r="R10" s="41"/>
      <c r="S10" s="52"/>
      <c r="T10" s="3" t="s">
        <v>6209</v>
      </c>
      <c r="U10" s="3"/>
      <c r="V10" s="139"/>
      <c r="W10" s="248"/>
      <c r="X10" s="248"/>
      <c r="Y10" s="248"/>
      <c r="Z10" s="248"/>
      <c r="AA10" s="248"/>
      <c r="AB10" s="248"/>
      <c r="AC10" s="248"/>
      <c r="AD10" s="248"/>
      <c r="AE10" s="248"/>
      <c r="AF10" s="248"/>
      <c r="AG10" s="248"/>
      <c r="AH10" s="248"/>
      <c r="AI10" s="248"/>
      <c r="AJ10" s="248"/>
      <c r="AK10" s="248"/>
      <c r="AL10" s="248"/>
      <c r="AM10" s="553"/>
      <c r="AN10" s="553"/>
      <c r="AO10" s="553"/>
      <c r="AP10" s="553"/>
      <c r="AQ10" s="553"/>
      <c r="AR10" s="553"/>
      <c r="AS10" s="553"/>
      <c r="AT10" s="553"/>
      <c r="AU10" s="553"/>
      <c r="AV10" s="553"/>
      <c r="AW10" s="553"/>
      <c r="AX10" s="553"/>
      <c r="AY10" s="553"/>
      <c r="AZ10" s="553"/>
      <c r="BA10" s="553"/>
      <c r="BB10" s="553"/>
      <c r="BC10" s="553"/>
      <c r="BD10" s="553"/>
      <c r="BE10" s="553"/>
      <c r="BF10" s="553" t="s">
        <v>447</v>
      </c>
      <c r="BG10" s="376"/>
      <c r="BH10" s="376"/>
      <c r="BI10" s="376"/>
      <c r="BJ10" s="376"/>
      <c r="BK10" s="376"/>
      <c r="BL10" s="376"/>
      <c r="BM10" s="376"/>
      <c r="BN10" s="376"/>
      <c r="BO10" s="376"/>
      <c r="BP10" s="376"/>
      <c r="BQ10" s="376"/>
      <c r="BR10" s="376"/>
      <c r="BS10" s="376"/>
      <c r="BT10" s="376"/>
      <c r="BU10" s="376"/>
      <c r="BV10" s="376"/>
      <c r="BW10" s="376"/>
      <c r="BX10" s="376"/>
      <c r="BY10" s="376"/>
      <c r="BZ10" s="376"/>
      <c r="CA10" s="376"/>
      <c r="CB10" s="376"/>
      <c r="CC10" s="376"/>
      <c r="CD10" s="376"/>
      <c r="CE10" s="376"/>
      <c r="CF10" s="376"/>
      <c r="CG10" s="376"/>
      <c r="CH10" s="376"/>
    </row>
    <row r="11" spans="1:86" ht="84" customHeight="1" x14ac:dyDescent="0.3">
      <c r="A11" s="246">
        <v>7</v>
      </c>
      <c r="B11" s="170" t="s">
        <v>1596</v>
      </c>
      <c r="C11" s="209" t="s">
        <v>1677</v>
      </c>
      <c r="D11" s="37">
        <v>44461</v>
      </c>
      <c r="E11" s="37">
        <v>44469</v>
      </c>
      <c r="F11" s="37">
        <v>45565</v>
      </c>
      <c r="G11" s="40" t="s">
        <v>28</v>
      </c>
      <c r="H11" s="40" t="s">
        <v>461</v>
      </c>
      <c r="I11" s="40" t="s">
        <v>232</v>
      </c>
      <c r="J11" s="49" t="s">
        <v>1771</v>
      </c>
      <c r="K11" s="47" t="s">
        <v>1772</v>
      </c>
      <c r="L11" s="85" t="s">
        <v>1894</v>
      </c>
      <c r="M11" s="85" t="str">
        <f t="shared" si="0"/>
        <v>09</v>
      </c>
      <c r="N11" s="40" t="s">
        <v>461</v>
      </c>
      <c r="O11" s="40" t="str">
        <f>IF(BST[[#This Row],[Trách nhiệm soạn thảo]]="BST","PME I","NA")</f>
        <v>PME I</v>
      </c>
      <c r="P11" s="40" t="s">
        <v>461</v>
      </c>
      <c r="Q11" s="106" t="s">
        <v>7033</v>
      </c>
      <c r="R11" s="41" t="s">
        <v>7847</v>
      </c>
      <c r="S11" s="52">
        <v>44834</v>
      </c>
      <c r="T11" s="3"/>
      <c r="U11" s="3"/>
      <c r="V11" s="139"/>
      <c r="W11" s="248"/>
      <c r="X11" s="248"/>
      <c r="Y11" s="248"/>
      <c r="Z11" s="248"/>
      <c r="AA11" s="248"/>
      <c r="AB11" s="248"/>
      <c r="AC11" s="248"/>
      <c r="AD11" s="248"/>
      <c r="AE11" s="248"/>
      <c r="AF11" s="248"/>
      <c r="AG11" s="248"/>
      <c r="AH11" s="248"/>
      <c r="AI11" s="248"/>
      <c r="AJ11" s="248"/>
      <c r="AK11" s="248"/>
      <c r="AL11" s="248"/>
      <c r="AM11" s="553"/>
      <c r="AN11" s="553"/>
      <c r="AO11" s="553"/>
      <c r="AP11" s="553"/>
      <c r="AQ11" s="553"/>
      <c r="AR11" s="553"/>
      <c r="AS11" s="553"/>
      <c r="AT11" s="553"/>
      <c r="AU11" s="553"/>
      <c r="AV11" s="553"/>
      <c r="AW11" s="553"/>
      <c r="AX11" s="553"/>
      <c r="AY11" s="553"/>
      <c r="AZ11" s="553"/>
      <c r="BA11" s="553"/>
      <c r="BB11" s="553"/>
      <c r="BC11" s="553" t="s">
        <v>451</v>
      </c>
      <c r="BD11" s="553" t="s">
        <v>451</v>
      </c>
      <c r="BE11" s="553" t="s">
        <v>451</v>
      </c>
      <c r="BF11" s="553" t="s">
        <v>451</v>
      </c>
      <c r="BG11" s="376"/>
      <c r="BH11" s="376"/>
      <c r="BI11" s="376"/>
      <c r="BJ11" s="376"/>
      <c r="BK11" s="376"/>
      <c r="BL11" s="376"/>
      <c r="BM11" s="376"/>
      <c r="BN11" s="376"/>
      <c r="BO11" s="376"/>
      <c r="BP11" s="376"/>
      <c r="BQ11" s="376"/>
      <c r="BR11" s="376"/>
      <c r="BS11" s="376"/>
      <c r="BT11" s="376"/>
      <c r="BU11" s="376"/>
      <c r="BV11" s="376"/>
      <c r="BW11" s="376"/>
      <c r="BX11" s="376"/>
      <c r="BY11" s="376"/>
      <c r="BZ11" s="376"/>
      <c r="CA11" s="376"/>
      <c r="CB11" s="376"/>
      <c r="CC11" s="376"/>
      <c r="CD11" s="376"/>
      <c r="CE11" s="376"/>
      <c r="CF11" s="376"/>
      <c r="CG11" s="376"/>
      <c r="CH11" s="376"/>
    </row>
    <row r="12" spans="1:86" ht="127.5" x14ac:dyDescent="0.3">
      <c r="A12" s="246">
        <v>8</v>
      </c>
      <c r="B12" s="170" t="s">
        <v>1597</v>
      </c>
      <c r="C12" s="209" t="s">
        <v>1678</v>
      </c>
      <c r="D12" s="37">
        <v>44091</v>
      </c>
      <c r="E12" s="37">
        <v>44093</v>
      </c>
      <c r="F12" s="37">
        <v>45188</v>
      </c>
      <c r="G12" s="40" t="s">
        <v>28</v>
      </c>
      <c r="H12" s="40" t="s">
        <v>461</v>
      </c>
      <c r="I12" s="40" t="s">
        <v>232</v>
      </c>
      <c r="J12" s="40" t="s">
        <v>1773</v>
      </c>
      <c r="K12" s="47" t="s">
        <v>1774</v>
      </c>
      <c r="L12" s="84" t="s">
        <v>1895</v>
      </c>
      <c r="M12" s="84" t="str">
        <f t="shared" si="0"/>
        <v>09</v>
      </c>
      <c r="N12" s="40" t="s">
        <v>461</v>
      </c>
      <c r="O12" s="40" t="str">
        <f>IF(BST[[#This Row],[Trách nhiệm soạn thảo]]="BST","PME I","NA")</f>
        <v>PME I</v>
      </c>
      <c r="P12" s="40" t="s">
        <v>461</v>
      </c>
      <c r="Q12" s="106" t="s">
        <v>7033</v>
      </c>
      <c r="R12" s="41" t="s">
        <v>7848</v>
      </c>
      <c r="S12" s="52">
        <v>44773</v>
      </c>
      <c r="T12" s="3"/>
      <c r="U12" s="3"/>
      <c r="V12" s="139"/>
      <c r="W12" s="248"/>
      <c r="X12" s="248"/>
      <c r="Y12" s="248"/>
      <c r="Z12" s="248"/>
      <c r="AA12" s="248"/>
      <c r="AB12" s="248"/>
      <c r="AC12" s="248"/>
      <c r="AD12" s="248"/>
      <c r="AE12" s="248"/>
      <c r="AF12" s="248"/>
      <c r="AG12" s="248"/>
      <c r="AH12" s="248"/>
      <c r="AI12" s="248"/>
      <c r="AJ12" s="248"/>
      <c r="AK12" s="248"/>
      <c r="AL12" s="248"/>
      <c r="AM12" s="553"/>
      <c r="AN12" s="553"/>
      <c r="AO12" s="553"/>
      <c r="AP12" s="553"/>
      <c r="AQ12" s="553"/>
      <c r="AR12" s="553"/>
      <c r="AS12" s="553"/>
      <c r="AT12" s="553"/>
      <c r="AU12" s="553"/>
      <c r="AV12" s="553"/>
      <c r="AW12" s="553"/>
      <c r="AX12" s="553"/>
      <c r="AY12" s="553"/>
      <c r="AZ12" s="553"/>
      <c r="BA12" s="553"/>
      <c r="BB12" s="553"/>
      <c r="BC12" s="553" t="s">
        <v>451</v>
      </c>
      <c r="BD12" s="553" t="s">
        <v>451</v>
      </c>
      <c r="BE12" s="553" t="s">
        <v>451</v>
      </c>
      <c r="BF12" s="553" t="s">
        <v>451</v>
      </c>
      <c r="BG12" s="376"/>
      <c r="BH12" s="376"/>
      <c r="BI12" s="376"/>
      <c r="BJ12" s="376"/>
      <c r="BK12" s="376"/>
      <c r="BL12" s="376"/>
      <c r="BM12" s="376"/>
      <c r="BN12" s="376"/>
      <c r="BO12" s="376"/>
      <c r="BP12" s="376"/>
      <c r="BQ12" s="376"/>
      <c r="BR12" s="376"/>
      <c r="BS12" s="376"/>
      <c r="BT12" s="376"/>
      <c r="BU12" s="376"/>
      <c r="BV12" s="376"/>
      <c r="BW12" s="376"/>
      <c r="BX12" s="376"/>
      <c r="BY12" s="376"/>
      <c r="BZ12" s="376"/>
      <c r="CA12" s="376"/>
      <c r="CB12" s="376"/>
      <c r="CC12" s="376"/>
      <c r="CD12" s="376"/>
      <c r="CE12" s="376"/>
      <c r="CF12" s="376"/>
      <c r="CG12" s="376"/>
      <c r="CH12" s="376"/>
    </row>
    <row r="13" spans="1:86" ht="76.5" x14ac:dyDescent="0.3">
      <c r="A13" s="246">
        <v>9</v>
      </c>
      <c r="B13" s="170" t="s">
        <v>1598</v>
      </c>
      <c r="C13" s="209" t="s">
        <v>1679</v>
      </c>
      <c r="D13" s="37">
        <v>44270</v>
      </c>
      <c r="E13" s="37">
        <v>44272</v>
      </c>
      <c r="F13" s="37">
        <v>45368</v>
      </c>
      <c r="G13" s="40" t="s">
        <v>28</v>
      </c>
      <c r="H13" s="40" t="s">
        <v>461</v>
      </c>
      <c r="I13" s="40" t="s">
        <v>232</v>
      </c>
      <c r="J13" s="35" t="s">
        <v>1775</v>
      </c>
      <c r="K13" s="47" t="s">
        <v>1776</v>
      </c>
      <c r="L13" s="85" t="s">
        <v>1896</v>
      </c>
      <c r="M13" s="85" t="str">
        <f t="shared" si="0"/>
        <v>09</v>
      </c>
      <c r="N13" s="40" t="s">
        <v>461</v>
      </c>
      <c r="O13" s="40" t="str">
        <f>IF(BST[[#This Row],[Trách nhiệm soạn thảo]]="BST","PME I","NA")</f>
        <v>PME I</v>
      </c>
      <c r="P13" s="40" t="s">
        <v>461</v>
      </c>
      <c r="Q13" s="106"/>
      <c r="R13" s="41"/>
      <c r="S13" s="52"/>
      <c r="T13" s="3"/>
      <c r="U13" s="3"/>
      <c r="V13" s="139"/>
      <c r="W13" s="248"/>
      <c r="X13" s="248"/>
      <c r="Y13" s="248"/>
      <c r="Z13" s="248"/>
      <c r="AA13" s="248"/>
      <c r="AB13" s="248"/>
      <c r="AC13" s="248"/>
      <c r="AD13" s="248"/>
      <c r="AE13" s="248"/>
      <c r="AF13" s="248"/>
      <c r="AG13" s="248"/>
      <c r="AH13" s="248"/>
      <c r="AI13" s="248"/>
      <c r="AJ13" s="248"/>
      <c r="AK13" s="248"/>
      <c r="AL13" s="248"/>
      <c r="AM13" s="553"/>
      <c r="AN13" s="553"/>
      <c r="AO13" s="553"/>
      <c r="AP13" s="553"/>
      <c r="AQ13" s="553"/>
      <c r="AR13" s="553"/>
      <c r="AS13" s="553"/>
      <c r="AT13" s="553"/>
      <c r="AU13" s="553"/>
      <c r="AV13" s="553"/>
      <c r="AW13" s="553"/>
      <c r="AX13" s="553"/>
      <c r="AY13" s="553"/>
      <c r="AZ13" s="553"/>
      <c r="BA13" s="553"/>
      <c r="BB13" s="553"/>
      <c r="BC13" s="553"/>
      <c r="BD13" s="553"/>
      <c r="BE13" s="553"/>
      <c r="BF13" s="553"/>
      <c r="BG13" s="376"/>
      <c r="BH13" s="376"/>
      <c r="BI13" s="376"/>
      <c r="BJ13" s="376"/>
      <c r="BK13" s="376"/>
      <c r="BL13" s="376"/>
      <c r="BM13" s="376"/>
      <c r="BN13" s="376"/>
      <c r="BO13" s="376"/>
      <c r="BP13" s="376"/>
      <c r="BQ13" s="376"/>
      <c r="BR13" s="376"/>
      <c r="BS13" s="376"/>
      <c r="BT13" s="376"/>
      <c r="BU13" s="376"/>
      <c r="BV13" s="376"/>
      <c r="BW13" s="376"/>
      <c r="BX13" s="376"/>
      <c r="BY13" s="376"/>
      <c r="BZ13" s="376"/>
      <c r="CA13" s="376"/>
      <c r="CB13" s="376"/>
      <c r="CC13" s="376"/>
      <c r="CD13" s="376"/>
      <c r="CE13" s="376"/>
      <c r="CF13" s="376"/>
      <c r="CG13" s="376"/>
      <c r="CH13" s="376"/>
    </row>
    <row r="14" spans="1:86" ht="76.5" x14ac:dyDescent="0.3">
      <c r="A14" s="246">
        <v>10</v>
      </c>
      <c r="B14" s="170" t="s">
        <v>1599</v>
      </c>
      <c r="C14" s="209" t="s">
        <v>1680</v>
      </c>
      <c r="D14" s="37">
        <v>44278</v>
      </c>
      <c r="E14" s="37">
        <v>44283</v>
      </c>
      <c r="F14" s="37">
        <v>45379</v>
      </c>
      <c r="G14" s="40" t="s">
        <v>28</v>
      </c>
      <c r="H14" s="40" t="s">
        <v>461</v>
      </c>
      <c r="I14" s="40" t="s">
        <v>232</v>
      </c>
      <c r="J14" s="35" t="s">
        <v>1777</v>
      </c>
      <c r="K14" s="47" t="s">
        <v>1778</v>
      </c>
      <c r="L14" s="85" t="s">
        <v>1897</v>
      </c>
      <c r="M14" s="85" t="str">
        <f t="shared" si="0"/>
        <v>09</v>
      </c>
      <c r="N14" s="40" t="s">
        <v>461</v>
      </c>
      <c r="O14" s="40" t="str">
        <f>IF(BST[[#This Row],[Trách nhiệm soạn thảo]]="BST","PME I","NA")</f>
        <v>PME I</v>
      </c>
      <c r="P14" s="40" t="s">
        <v>461</v>
      </c>
      <c r="Q14" s="106"/>
      <c r="R14" s="41"/>
      <c r="S14" s="52"/>
      <c r="T14" s="3"/>
      <c r="U14" s="3"/>
      <c r="V14" s="139"/>
      <c r="W14" s="248"/>
      <c r="X14" s="248"/>
      <c r="Y14" s="248"/>
      <c r="Z14" s="248"/>
      <c r="AA14" s="248"/>
      <c r="AB14" s="248"/>
      <c r="AC14" s="248"/>
      <c r="AD14" s="248"/>
      <c r="AE14" s="248"/>
      <c r="AF14" s="248"/>
      <c r="AG14" s="248"/>
      <c r="AH14" s="248"/>
      <c r="AI14" s="248"/>
      <c r="AJ14" s="248"/>
      <c r="AK14" s="248"/>
      <c r="AL14" s="248"/>
      <c r="AM14" s="553"/>
      <c r="AN14" s="553"/>
      <c r="AO14" s="553"/>
      <c r="AP14" s="553"/>
      <c r="AQ14" s="553"/>
      <c r="AR14" s="553"/>
      <c r="AS14" s="553"/>
      <c r="AT14" s="553"/>
      <c r="AU14" s="553"/>
      <c r="AV14" s="553"/>
      <c r="AW14" s="553"/>
      <c r="AX14" s="553"/>
      <c r="AY14" s="553"/>
      <c r="AZ14" s="553"/>
      <c r="BA14" s="553"/>
      <c r="BB14" s="553"/>
      <c r="BC14" s="553"/>
      <c r="BD14" s="553"/>
      <c r="BE14" s="553"/>
      <c r="BF14" s="553"/>
      <c r="BG14" s="376"/>
      <c r="BH14" s="376"/>
      <c r="BI14" s="376"/>
      <c r="BJ14" s="376"/>
      <c r="BK14" s="376"/>
      <c r="BL14" s="376"/>
      <c r="BM14" s="376"/>
      <c r="BN14" s="376"/>
      <c r="BO14" s="376"/>
      <c r="BP14" s="376"/>
      <c r="BQ14" s="376"/>
      <c r="BR14" s="376"/>
      <c r="BS14" s="376"/>
      <c r="BT14" s="376"/>
      <c r="BU14" s="376"/>
      <c r="BV14" s="376"/>
      <c r="BW14" s="376"/>
      <c r="BX14" s="376"/>
      <c r="BY14" s="376"/>
      <c r="BZ14" s="376"/>
      <c r="CA14" s="376"/>
      <c r="CB14" s="376"/>
      <c r="CC14" s="376"/>
      <c r="CD14" s="376"/>
      <c r="CE14" s="376"/>
      <c r="CF14" s="376"/>
      <c r="CG14" s="376"/>
      <c r="CH14" s="376"/>
    </row>
    <row r="15" spans="1:86" ht="63.75" x14ac:dyDescent="0.3">
      <c r="A15" s="246">
        <v>11</v>
      </c>
      <c r="B15" s="170" t="s">
        <v>1600</v>
      </c>
      <c r="C15" s="209" t="s">
        <v>1681</v>
      </c>
      <c r="D15" s="37">
        <v>44175</v>
      </c>
      <c r="E15" s="37">
        <v>44180</v>
      </c>
      <c r="F15" s="37">
        <v>45275</v>
      </c>
      <c r="G15" s="40" t="s">
        <v>28</v>
      </c>
      <c r="H15" s="40" t="s">
        <v>461</v>
      </c>
      <c r="I15" s="40" t="s">
        <v>232</v>
      </c>
      <c r="J15" s="35" t="s">
        <v>1779</v>
      </c>
      <c r="K15" s="47" t="s">
        <v>1780</v>
      </c>
      <c r="L15" s="85" t="s">
        <v>1898</v>
      </c>
      <c r="M15" s="85" t="str">
        <f t="shared" si="0"/>
        <v>09</v>
      </c>
      <c r="N15" s="40" t="s">
        <v>461</v>
      </c>
      <c r="O15" s="40" t="str">
        <f>IF(BST[[#This Row],[Trách nhiệm soạn thảo]]="BST","PME I","NA")</f>
        <v>PME I</v>
      </c>
      <c r="P15" s="40" t="s">
        <v>461</v>
      </c>
      <c r="Q15" s="106"/>
      <c r="R15" s="41"/>
      <c r="S15" s="52"/>
      <c r="T15" s="3"/>
      <c r="U15" s="3"/>
      <c r="V15" s="139"/>
      <c r="W15" s="248"/>
      <c r="X15" s="248"/>
      <c r="Y15" s="248"/>
      <c r="Z15" s="248"/>
      <c r="AA15" s="248"/>
      <c r="AB15" s="248"/>
      <c r="AC15" s="248"/>
      <c r="AD15" s="248"/>
      <c r="AE15" s="248"/>
      <c r="AF15" s="248"/>
      <c r="AG15" s="248"/>
      <c r="AH15" s="248"/>
      <c r="AI15" s="248"/>
      <c r="AJ15" s="248"/>
      <c r="AK15" s="248"/>
      <c r="AL15" s="248"/>
      <c r="AM15" s="553"/>
      <c r="AN15" s="553"/>
      <c r="AO15" s="553"/>
      <c r="AP15" s="553"/>
      <c r="AQ15" s="553"/>
      <c r="AR15" s="553"/>
      <c r="AS15" s="553"/>
      <c r="AT15" s="553"/>
      <c r="AU15" s="553"/>
      <c r="AV15" s="553"/>
      <c r="AW15" s="553"/>
      <c r="AX15" s="553"/>
      <c r="AY15" s="553"/>
      <c r="AZ15" s="553"/>
      <c r="BA15" s="553"/>
      <c r="BB15" s="553"/>
      <c r="BC15" s="553"/>
      <c r="BD15" s="553"/>
      <c r="BE15" s="553"/>
      <c r="BF15" s="553"/>
      <c r="BG15" s="376"/>
      <c r="BH15" s="376"/>
      <c r="BI15" s="376"/>
      <c r="BJ15" s="376"/>
      <c r="BK15" s="376"/>
      <c r="BL15" s="376"/>
      <c r="BM15" s="376"/>
      <c r="BN15" s="376"/>
      <c r="BO15" s="376"/>
      <c r="BP15" s="376"/>
      <c r="BQ15" s="376"/>
      <c r="BR15" s="376"/>
      <c r="BS15" s="376"/>
      <c r="BT15" s="376"/>
      <c r="BU15" s="376"/>
      <c r="BV15" s="376"/>
      <c r="BW15" s="376"/>
      <c r="BX15" s="376"/>
      <c r="BY15" s="376"/>
      <c r="BZ15" s="376"/>
      <c r="CA15" s="376"/>
      <c r="CB15" s="376"/>
      <c r="CC15" s="376"/>
      <c r="CD15" s="376"/>
      <c r="CE15" s="376"/>
      <c r="CF15" s="376"/>
      <c r="CG15" s="376"/>
      <c r="CH15" s="376"/>
    </row>
    <row r="16" spans="1:86" ht="38.25" x14ac:dyDescent="0.3">
      <c r="A16" s="246">
        <v>12</v>
      </c>
      <c r="B16" s="208" t="s">
        <v>1601</v>
      </c>
      <c r="C16" s="209" t="s">
        <v>1682</v>
      </c>
      <c r="D16" s="37">
        <v>44091</v>
      </c>
      <c r="E16" s="37">
        <v>44093</v>
      </c>
      <c r="F16" s="37">
        <v>45188</v>
      </c>
      <c r="G16" s="40" t="s">
        <v>28</v>
      </c>
      <c r="H16" s="40" t="s">
        <v>461</v>
      </c>
      <c r="I16" s="40" t="s">
        <v>232</v>
      </c>
      <c r="J16" s="49" t="s">
        <v>1781</v>
      </c>
      <c r="K16" s="47" t="s">
        <v>1782</v>
      </c>
      <c r="L16" s="84" t="s">
        <v>1899</v>
      </c>
      <c r="M16" s="84" t="str">
        <f t="shared" si="0"/>
        <v>09</v>
      </c>
      <c r="N16" s="40" t="s">
        <v>461</v>
      </c>
      <c r="O16" s="40" t="str">
        <f>IF(BST[[#This Row],[Trách nhiệm soạn thảo]]="BST","PME I","NA")</f>
        <v>PME I</v>
      </c>
      <c r="P16" s="40" t="s">
        <v>461</v>
      </c>
      <c r="Q16" s="106"/>
      <c r="R16" s="41"/>
      <c r="S16" s="52"/>
      <c r="T16" s="3"/>
      <c r="U16" s="3"/>
      <c r="V16" s="139"/>
      <c r="W16" s="248"/>
      <c r="X16" s="248"/>
      <c r="Y16" s="248"/>
      <c r="Z16" s="248"/>
      <c r="AA16" s="248"/>
      <c r="AB16" s="248"/>
      <c r="AC16" s="248"/>
      <c r="AD16" s="248"/>
      <c r="AE16" s="248"/>
      <c r="AF16" s="248"/>
      <c r="AG16" s="248"/>
      <c r="AH16" s="248"/>
      <c r="AI16" s="248"/>
      <c r="AJ16" s="248"/>
      <c r="AK16" s="248"/>
      <c r="AL16" s="248"/>
      <c r="AM16" s="553"/>
      <c r="AN16" s="553"/>
      <c r="AO16" s="553"/>
      <c r="AP16" s="553"/>
      <c r="AQ16" s="553"/>
      <c r="AR16" s="553"/>
      <c r="AS16" s="553"/>
      <c r="AT16" s="553"/>
      <c r="AU16" s="553"/>
      <c r="AV16" s="553"/>
      <c r="AW16" s="553"/>
      <c r="AX16" s="553"/>
      <c r="AY16" s="553"/>
      <c r="AZ16" s="553"/>
      <c r="BA16" s="553"/>
      <c r="BB16" s="553"/>
      <c r="BC16" s="553"/>
      <c r="BD16" s="553"/>
      <c r="BE16" s="553"/>
      <c r="BF16" s="553"/>
      <c r="BG16" s="376"/>
      <c r="BH16" s="376"/>
      <c r="BI16" s="376"/>
      <c r="BJ16" s="376"/>
      <c r="BK16" s="376"/>
      <c r="BL16" s="376"/>
      <c r="BM16" s="376"/>
      <c r="BN16" s="376"/>
      <c r="BO16" s="376"/>
      <c r="BP16" s="376"/>
      <c r="BQ16" s="376"/>
      <c r="BR16" s="376"/>
      <c r="BS16" s="376"/>
      <c r="BT16" s="376"/>
      <c r="BU16" s="376"/>
      <c r="BV16" s="376"/>
      <c r="BW16" s="376"/>
      <c r="BX16" s="376"/>
      <c r="BY16" s="376"/>
      <c r="BZ16" s="376"/>
      <c r="CA16" s="376"/>
      <c r="CB16" s="376"/>
      <c r="CC16" s="376"/>
      <c r="CD16" s="376"/>
      <c r="CE16" s="376"/>
      <c r="CF16" s="376"/>
      <c r="CG16" s="376"/>
      <c r="CH16" s="376"/>
    </row>
    <row r="17" spans="1:86" ht="51" x14ac:dyDescent="0.3">
      <c r="A17" s="246">
        <v>13</v>
      </c>
      <c r="B17" s="170" t="s">
        <v>1602</v>
      </c>
      <c r="C17" s="209" t="s">
        <v>1683</v>
      </c>
      <c r="D17" s="37">
        <v>44135</v>
      </c>
      <c r="E17" s="37">
        <v>44139</v>
      </c>
      <c r="F17" s="37">
        <v>45234</v>
      </c>
      <c r="G17" s="40" t="s">
        <v>28</v>
      </c>
      <c r="H17" s="40" t="s">
        <v>461</v>
      </c>
      <c r="I17" s="40" t="s">
        <v>232</v>
      </c>
      <c r="J17" s="49" t="s">
        <v>1783</v>
      </c>
      <c r="K17" s="47" t="s">
        <v>1784</v>
      </c>
      <c r="L17" s="84" t="s">
        <v>1900</v>
      </c>
      <c r="M17" s="84" t="str">
        <f t="shared" si="0"/>
        <v>09</v>
      </c>
      <c r="N17" s="40" t="s">
        <v>461</v>
      </c>
      <c r="O17" s="40" t="str">
        <f>IF(BST[[#This Row],[Trách nhiệm soạn thảo]]="BST","PME I","NA")</f>
        <v>PME I</v>
      </c>
      <c r="P17" s="40" t="s">
        <v>461</v>
      </c>
      <c r="Q17" s="106"/>
      <c r="R17" s="41"/>
      <c r="S17" s="52"/>
      <c r="T17" s="3"/>
      <c r="U17" s="3"/>
      <c r="V17" s="139"/>
      <c r="W17" s="248"/>
      <c r="X17" s="248"/>
      <c r="Y17" s="248"/>
      <c r="Z17" s="248"/>
      <c r="AA17" s="248"/>
      <c r="AB17" s="248"/>
      <c r="AC17" s="248"/>
      <c r="AD17" s="248"/>
      <c r="AE17" s="248"/>
      <c r="AF17" s="248"/>
      <c r="AG17" s="248"/>
      <c r="AH17" s="248"/>
      <c r="AI17" s="248"/>
      <c r="AJ17" s="248"/>
      <c r="AK17" s="248"/>
      <c r="AL17" s="248"/>
      <c r="AM17" s="553"/>
      <c r="AN17" s="553"/>
      <c r="AO17" s="553"/>
      <c r="AP17" s="553"/>
      <c r="AQ17" s="553"/>
      <c r="AR17" s="553"/>
      <c r="AS17" s="553"/>
      <c r="AT17" s="553"/>
      <c r="AU17" s="553"/>
      <c r="AV17" s="553"/>
      <c r="AW17" s="553"/>
      <c r="AX17" s="553"/>
      <c r="AY17" s="553"/>
      <c r="AZ17" s="553"/>
      <c r="BA17" s="553"/>
      <c r="BB17" s="553"/>
      <c r="BC17" s="553"/>
      <c r="BD17" s="553"/>
      <c r="BE17" s="553"/>
      <c r="BF17" s="553"/>
      <c r="BG17" s="376"/>
      <c r="BH17" s="376"/>
      <c r="BI17" s="376"/>
      <c r="BJ17" s="376"/>
      <c r="BK17" s="376"/>
      <c r="BL17" s="376"/>
      <c r="BM17" s="376"/>
      <c r="BN17" s="376"/>
      <c r="BO17" s="376"/>
      <c r="BP17" s="376"/>
      <c r="BQ17" s="376"/>
      <c r="BR17" s="376"/>
      <c r="BS17" s="376"/>
      <c r="BT17" s="376"/>
      <c r="BU17" s="376"/>
      <c r="BV17" s="376"/>
      <c r="BW17" s="376"/>
      <c r="BX17" s="376"/>
      <c r="BY17" s="376"/>
      <c r="BZ17" s="376"/>
      <c r="CA17" s="376"/>
      <c r="CB17" s="376"/>
      <c r="CC17" s="376"/>
      <c r="CD17" s="376"/>
      <c r="CE17" s="376"/>
      <c r="CF17" s="376"/>
      <c r="CG17" s="376"/>
      <c r="CH17" s="376"/>
    </row>
    <row r="18" spans="1:86" ht="51" x14ac:dyDescent="0.3">
      <c r="A18" s="246">
        <v>14</v>
      </c>
      <c r="B18" s="170" t="s">
        <v>1603</v>
      </c>
      <c r="C18" s="209" t="s">
        <v>1684</v>
      </c>
      <c r="D18" s="37">
        <v>44156</v>
      </c>
      <c r="E18" s="37">
        <v>44159</v>
      </c>
      <c r="F18" s="37">
        <v>45254</v>
      </c>
      <c r="G18" s="40" t="s">
        <v>28</v>
      </c>
      <c r="H18" s="40" t="s">
        <v>461</v>
      </c>
      <c r="I18" s="40" t="s">
        <v>232</v>
      </c>
      <c r="J18" s="40" t="s">
        <v>1785</v>
      </c>
      <c r="K18" s="47" t="s">
        <v>1786</v>
      </c>
      <c r="L18" s="85" t="s">
        <v>1901</v>
      </c>
      <c r="M18" s="85" t="str">
        <f t="shared" si="0"/>
        <v>09</v>
      </c>
      <c r="N18" s="40" t="s">
        <v>461</v>
      </c>
      <c r="O18" s="40" t="str">
        <f>IF(BST[[#This Row],[Trách nhiệm soạn thảo]]="BST","PME I","NA")</f>
        <v>PME I</v>
      </c>
      <c r="P18" s="40" t="s">
        <v>461</v>
      </c>
      <c r="Q18" s="106"/>
      <c r="R18" s="41"/>
      <c r="S18" s="52"/>
      <c r="T18" s="3"/>
      <c r="U18" s="3"/>
      <c r="V18" s="139"/>
      <c r="W18" s="248"/>
      <c r="X18" s="248"/>
      <c r="Y18" s="248"/>
      <c r="Z18" s="248"/>
      <c r="AA18" s="248"/>
      <c r="AB18" s="248"/>
      <c r="AC18" s="248"/>
      <c r="AD18" s="248"/>
      <c r="AE18" s="248"/>
      <c r="AF18" s="248"/>
      <c r="AG18" s="248"/>
      <c r="AH18" s="248"/>
      <c r="AI18" s="248"/>
      <c r="AJ18" s="248"/>
      <c r="AK18" s="248"/>
      <c r="AL18" s="248"/>
      <c r="AM18" s="553"/>
      <c r="AN18" s="553"/>
      <c r="AO18" s="553"/>
      <c r="AP18" s="553"/>
      <c r="AQ18" s="553"/>
      <c r="AR18" s="553"/>
      <c r="AS18" s="553"/>
      <c r="AT18" s="553"/>
      <c r="AU18" s="553"/>
      <c r="AV18" s="553"/>
      <c r="AW18" s="553"/>
      <c r="AX18" s="553"/>
      <c r="AY18" s="553"/>
      <c r="AZ18" s="553"/>
      <c r="BA18" s="553"/>
      <c r="BB18" s="553"/>
      <c r="BC18" s="553"/>
      <c r="BD18" s="553"/>
      <c r="BE18" s="553"/>
      <c r="BF18" s="553"/>
      <c r="BG18" s="376"/>
      <c r="BH18" s="376"/>
      <c r="BI18" s="376"/>
      <c r="BJ18" s="376"/>
      <c r="BK18" s="376"/>
      <c r="BL18" s="376"/>
      <c r="BM18" s="376"/>
      <c r="BN18" s="376"/>
      <c r="BO18" s="376"/>
      <c r="BP18" s="376"/>
      <c r="BQ18" s="376"/>
      <c r="BR18" s="376"/>
      <c r="BS18" s="376"/>
      <c r="BT18" s="376"/>
      <c r="BU18" s="376"/>
      <c r="BV18" s="376"/>
      <c r="BW18" s="376"/>
      <c r="BX18" s="376"/>
      <c r="BY18" s="376"/>
      <c r="BZ18" s="376"/>
      <c r="CA18" s="376"/>
      <c r="CB18" s="376"/>
      <c r="CC18" s="376"/>
      <c r="CD18" s="376"/>
      <c r="CE18" s="376"/>
      <c r="CF18" s="376"/>
      <c r="CG18" s="376"/>
      <c r="CH18" s="376"/>
    </row>
    <row r="19" spans="1:86" ht="51" x14ac:dyDescent="0.3">
      <c r="A19" s="246">
        <v>15</v>
      </c>
      <c r="B19" s="170" t="s">
        <v>1604</v>
      </c>
      <c r="C19" s="209" t="s">
        <v>1685</v>
      </c>
      <c r="D19" s="37">
        <v>44091</v>
      </c>
      <c r="E19" s="37">
        <v>44093</v>
      </c>
      <c r="F19" s="37">
        <v>45188</v>
      </c>
      <c r="G19" s="40" t="s">
        <v>28</v>
      </c>
      <c r="H19" s="40" t="s">
        <v>461</v>
      </c>
      <c r="I19" s="40" t="s">
        <v>232</v>
      </c>
      <c r="J19" s="40" t="s">
        <v>1787</v>
      </c>
      <c r="K19" s="47" t="s">
        <v>1788</v>
      </c>
      <c r="L19" s="85" t="s">
        <v>1902</v>
      </c>
      <c r="M19" s="85" t="str">
        <f t="shared" si="0"/>
        <v>09</v>
      </c>
      <c r="N19" s="40" t="s">
        <v>461</v>
      </c>
      <c r="O19" s="40" t="str">
        <f>IF(BST[[#This Row],[Trách nhiệm soạn thảo]]="BST","PME I","NA")</f>
        <v>PME I</v>
      </c>
      <c r="P19" s="40" t="s">
        <v>461</v>
      </c>
      <c r="Q19" s="106"/>
      <c r="R19" s="41"/>
      <c r="S19" s="52"/>
      <c r="T19" s="3"/>
      <c r="U19" s="3"/>
      <c r="V19" s="139"/>
      <c r="W19" s="248"/>
      <c r="X19" s="248"/>
      <c r="Y19" s="248"/>
      <c r="Z19" s="248"/>
      <c r="AA19" s="248"/>
      <c r="AB19" s="248"/>
      <c r="AC19" s="248"/>
      <c r="AD19" s="248"/>
      <c r="AE19" s="248"/>
      <c r="AF19" s="248"/>
      <c r="AG19" s="248"/>
      <c r="AH19" s="248"/>
      <c r="AI19" s="248"/>
      <c r="AJ19" s="248"/>
      <c r="AK19" s="248"/>
      <c r="AL19" s="248"/>
      <c r="AM19" s="553"/>
      <c r="AN19" s="553"/>
      <c r="AO19" s="553"/>
      <c r="AP19" s="553"/>
      <c r="AQ19" s="553"/>
      <c r="AR19" s="553"/>
      <c r="AS19" s="553"/>
      <c r="AT19" s="553"/>
      <c r="AU19" s="553"/>
      <c r="AV19" s="553"/>
      <c r="AW19" s="553"/>
      <c r="AX19" s="553"/>
      <c r="AY19" s="553"/>
      <c r="AZ19" s="553"/>
      <c r="BA19" s="553"/>
      <c r="BB19" s="553"/>
      <c r="BC19" s="553"/>
      <c r="BD19" s="553"/>
      <c r="BE19" s="553"/>
      <c r="BF19" s="553"/>
      <c r="BG19" s="376"/>
      <c r="BH19" s="376"/>
      <c r="BI19" s="376"/>
      <c r="BJ19" s="376"/>
      <c r="BK19" s="376"/>
      <c r="BL19" s="376"/>
      <c r="BM19" s="376"/>
      <c r="BN19" s="376"/>
      <c r="BO19" s="376"/>
      <c r="BP19" s="376"/>
      <c r="BQ19" s="376"/>
      <c r="BR19" s="376"/>
      <c r="BS19" s="376"/>
      <c r="BT19" s="376"/>
      <c r="BU19" s="376"/>
      <c r="BV19" s="376"/>
      <c r="BW19" s="376"/>
      <c r="BX19" s="376"/>
      <c r="BY19" s="376"/>
      <c r="BZ19" s="376"/>
      <c r="CA19" s="376"/>
      <c r="CB19" s="376"/>
      <c r="CC19" s="376"/>
      <c r="CD19" s="376"/>
      <c r="CE19" s="376"/>
      <c r="CF19" s="376"/>
      <c r="CG19" s="376"/>
      <c r="CH19" s="376"/>
    </row>
    <row r="20" spans="1:86" ht="38.25" x14ac:dyDescent="0.3">
      <c r="A20" s="246">
        <v>16</v>
      </c>
      <c r="B20" s="170" t="s">
        <v>1605</v>
      </c>
      <c r="C20" s="209" t="s">
        <v>1686</v>
      </c>
      <c r="D20" s="37">
        <v>44088</v>
      </c>
      <c r="E20" s="37">
        <v>44093</v>
      </c>
      <c r="F20" s="37">
        <v>45188</v>
      </c>
      <c r="G20" s="40" t="s">
        <v>28</v>
      </c>
      <c r="H20" s="40" t="s">
        <v>1789</v>
      </c>
      <c r="I20" s="40" t="s">
        <v>232</v>
      </c>
      <c r="J20" s="40" t="s">
        <v>1790</v>
      </c>
      <c r="K20" s="47" t="s">
        <v>316</v>
      </c>
      <c r="L20" s="85" t="s">
        <v>1903</v>
      </c>
      <c r="M20" s="85" t="str">
        <f t="shared" si="0"/>
        <v>09</v>
      </c>
      <c r="N20" s="40" t="s">
        <v>461</v>
      </c>
      <c r="O20" s="40" t="str">
        <f>IF(BST[[#This Row],[Trách nhiệm soạn thảo]]="BST","PME I","NA")</f>
        <v>PME I</v>
      </c>
      <c r="P20" s="40" t="s">
        <v>461</v>
      </c>
      <c r="Q20" s="106"/>
      <c r="R20" s="41"/>
      <c r="S20" s="52"/>
      <c r="T20" s="3"/>
      <c r="U20" s="3"/>
      <c r="V20" s="139"/>
      <c r="W20" s="248"/>
      <c r="X20" s="248"/>
      <c r="Y20" s="248"/>
      <c r="Z20" s="248"/>
      <c r="AA20" s="248"/>
      <c r="AB20" s="248"/>
      <c r="AC20" s="248"/>
      <c r="AD20" s="248"/>
      <c r="AE20" s="248"/>
      <c r="AF20" s="248"/>
      <c r="AG20" s="248"/>
      <c r="AH20" s="248"/>
      <c r="AI20" s="248"/>
      <c r="AJ20" s="248"/>
      <c r="AK20" s="248"/>
      <c r="AL20" s="248"/>
      <c r="AM20" s="553"/>
      <c r="AN20" s="553"/>
      <c r="AO20" s="553"/>
      <c r="AP20" s="553"/>
      <c r="AQ20" s="553"/>
      <c r="AR20" s="553"/>
      <c r="AS20" s="553"/>
      <c r="AT20" s="553"/>
      <c r="AU20" s="553"/>
      <c r="AV20" s="553"/>
      <c r="AW20" s="553"/>
      <c r="AX20" s="553"/>
      <c r="AY20" s="553"/>
      <c r="AZ20" s="553"/>
      <c r="BA20" s="553"/>
      <c r="BB20" s="553"/>
      <c r="BC20" s="553"/>
      <c r="BD20" s="553"/>
      <c r="BE20" s="553"/>
      <c r="BF20" s="553"/>
      <c r="BG20" s="376"/>
      <c r="BH20" s="376"/>
      <c r="BI20" s="376"/>
      <c r="BJ20" s="376"/>
      <c r="BK20" s="376"/>
      <c r="BL20" s="376"/>
      <c r="BM20" s="376"/>
      <c r="BN20" s="376"/>
      <c r="BO20" s="376"/>
      <c r="BP20" s="376"/>
      <c r="BQ20" s="376"/>
      <c r="BR20" s="376"/>
      <c r="BS20" s="376"/>
      <c r="BT20" s="376"/>
      <c r="BU20" s="376"/>
      <c r="BV20" s="376"/>
      <c r="BW20" s="376"/>
      <c r="BX20" s="376"/>
      <c r="BY20" s="376"/>
      <c r="BZ20" s="376"/>
      <c r="CA20" s="376"/>
      <c r="CB20" s="376"/>
      <c r="CC20" s="376"/>
      <c r="CD20" s="376"/>
      <c r="CE20" s="376"/>
      <c r="CF20" s="376"/>
      <c r="CG20" s="376"/>
      <c r="CH20" s="376"/>
    </row>
    <row r="21" spans="1:86" ht="51" x14ac:dyDescent="0.3">
      <c r="A21" s="246">
        <v>17</v>
      </c>
      <c r="B21" s="170" t="s">
        <v>1606</v>
      </c>
      <c r="C21" s="209" t="s">
        <v>1687</v>
      </c>
      <c r="D21" s="37">
        <v>44161</v>
      </c>
      <c r="E21" s="37">
        <v>44163</v>
      </c>
      <c r="F21" s="37">
        <v>45258</v>
      </c>
      <c r="G21" s="40" t="s">
        <v>28</v>
      </c>
      <c r="H21" s="40" t="s">
        <v>461</v>
      </c>
      <c r="I21" s="40" t="s">
        <v>232</v>
      </c>
      <c r="J21" s="49" t="s">
        <v>1791</v>
      </c>
      <c r="K21" s="47" t="s">
        <v>892</v>
      </c>
      <c r="L21" s="84" t="s">
        <v>1904</v>
      </c>
      <c r="M21" s="84" t="str">
        <f t="shared" si="0"/>
        <v>09</v>
      </c>
      <c r="N21" s="40" t="s">
        <v>461</v>
      </c>
      <c r="O21" s="40" t="str">
        <f>IF(BST[[#This Row],[Trách nhiệm soạn thảo]]="BST","PME I","NA")</f>
        <v>PME I</v>
      </c>
      <c r="P21" s="40" t="s">
        <v>461</v>
      </c>
      <c r="Q21" s="106"/>
      <c r="R21" s="41"/>
      <c r="S21" s="52"/>
      <c r="T21" s="3"/>
      <c r="U21" s="3"/>
      <c r="V21" s="139"/>
      <c r="W21" s="248"/>
      <c r="X21" s="248"/>
      <c r="Y21" s="248"/>
      <c r="Z21" s="248"/>
      <c r="AA21" s="248"/>
      <c r="AB21" s="248"/>
      <c r="AC21" s="248"/>
      <c r="AD21" s="248"/>
      <c r="AE21" s="248"/>
      <c r="AF21" s="248"/>
      <c r="AG21" s="248"/>
      <c r="AH21" s="248"/>
      <c r="AI21" s="248"/>
      <c r="AJ21" s="248"/>
      <c r="AK21" s="248"/>
      <c r="AL21" s="248"/>
      <c r="AM21" s="553"/>
      <c r="AN21" s="553"/>
      <c r="AO21" s="553"/>
      <c r="AP21" s="553"/>
      <c r="AQ21" s="553"/>
      <c r="AR21" s="553"/>
      <c r="AS21" s="553"/>
      <c r="AT21" s="553"/>
      <c r="AU21" s="553"/>
      <c r="AV21" s="553"/>
      <c r="AW21" s="553"/>
      <c r="AX21" s="553"/>
      <c r="AY21" s="553"/>
      <c r="AZ21" s="553"/>
      <c r="BA21" s="553"/>
      <c r="BB21" s="553"/>
      <c r="BC21" s="553"/>
      <c r="BD21" s="553"/>
      <c r="BE21" s="553"/>
      <c r="BF21" s="553"/>
      <c r="BG21" s="376"/>
      <c r="BH21" s="376"/>
      <c r="BI21" s="376"/>
      <c r="BJ21" s="376"/>
      <c r="BK21" s="376"/>
      <c r="BL21" s="376"/>
      <c r="BM21" s="376"/>
      <c r="BN21" s="376"/>
      <c r="BO21" s="376"/>
      <c r="BP21" s="376"/>
      <c r="BQ21" s="376"/>
      <c r="BR21" s="376"/>
      <c r="BS21" s="376"/>
      <c r="BT21" s="376"/>
      <c r="BU21" s="376"/>
      <c r="BV21" s="376"/>
      <c r="BW21" s="376"/>
      <c r="BX21" s="376"/>
      <c r="BY21" s="376"/>
      <c r="BZ21" s="376"/>
      <c r="CA21" s="376"/>
      <c r="CB21" s="376"/>
      <c r="CC21" s="376"/>
      <c r="CD21" s="376"/>
      <c r="CE21" s="376"/>
      <c r="CF21" s="376"/>
      <c r="CG21" s="376"/>
      <c r="CH21" s="376"/>
    </row>
    <row r="22" spans="1:86" ht="51" x14ac:dyDescent="0.3">
      <c r="A22" s="246">
        <v>18</v>
      </c>
      <c r="B22" s="170" t="s">
        <v>1607</v>
      </c>
      <c r="C22" s="209" t="s">
        <v>1688</v>
      </c>
      <c r="D22" s="37">
        <v>44091</v>
      </c>
      <c r="E22" s="37">
        <v>44093</v>
      </c>
      <c r="F22" s="37">
        <v>45188</v>
      </c>
      <c r="G22" s="40" t="s">
        <v>28</v>
      </c>
      <c r="H22" s="40" t="s">
        <v>1792</v>
      </c>
      <c r="I22" s="40" t="s">
        <v>232</v>
      </c>
      <c r="J22" s="40" t="s">
        <v>1793</v>
      </c>
      <c r="K22" s="86" t="s">
        <v>1794</v>
      </c>
      <c r="L22" s="85" t="s">
        <v>1905</v>
      </c>
      <c r="M22" s="85" t="str">
        <f t="shared" si="0"/>
        <v>09</v>
      </c>
      <c r="N22" s="40" t="s">
        <v>461</v>
      </c>
      <c r="O22" s="40" t="str">
        <f>IF(BST[[#This Row],[Trách nhiệm soạn thảo]]="BST","PME I","NA")</f>
        <v>PME I</v>
      </c>
      <c r="P22" s="40" t="s">
        <v>461</v>
      </c>
      <c r="Q22" s="106"/>
      <c r="R22" s="41"/>
      <c r="S22" s="52"/>
      <c r="T22" s="3"/>
      <c r="U22" s="3"/>
      <c r="V22" s="139"/>
      <c r="W22" s="248"/>
      <c r="X22" s="248"/>
      <c r="Y22" s="248"/>
      <c r="Z22" s="248"/>
      <c r="AA22" s="248"/>
      <c r="AB22" s="248"/>
      <c r="AC22" s="248"/>
      <c r="AD22" s="248"/>
      <c r="AE22" s="248"/>
      <c r="AF22" s="248"/>
      <c r="AG22" s="248"/>
      <c r="AH22" s="248"/>
      <c r="AI22" s="248"/>
      <c r="AJ22" s="248"/>
      <c r="AK22" s="248"/>
      <c r="AL22" s="248"/>
      <c r="AM22" s="553"/>
      <c r="AN22" s="553"/>
      <c r="AO22" s="553"/>
      <c r="AP22" s="553"/>
      <c r="AQ22" s="553"/>
      <c r="AR22" s="553"/>
      <c r="AS22" s="553"/>
      <c r="AT22" s="553"/>
      <c r="AU22" s="553"/>
      <c r="AV22" s="553"/>
      <c r="AW22" s="553"/>
      <c r="AX22" s="553"/>
      <c r="AY22" s="553"/>
      <c r="AZ22" s="553"/>
      <c r="BA22" s="553"/>
      <c r="BB22" s="553"/>
      <c r="BC22" s="553"/>
      <c r="BD22" s="553"/>
      <c r="BE22" s="553"/>
      <c r="BF22" s="553"/>
      <c r="BG22" s="376"/>
      <c r="BH22" s="376"/>
      <c r="BI22" s="376"/>
      <c r="BJ22" s="376"/>
      <c r="BK22" s="376"/>
      <c r="BL22" s="376"/>
      <c r="BM22" s="376"/>
      <c r="BN22" s="376"/>
      <c r="BO22" s="376"/>
      <c r="BP22" s="376"/>
      <c r="BQ22" s="376"/>
      <c r="BR22" s="376"/>
      <c r="BS22" s="376"/>
      <c r="BT22" s="376"/>
      <c r="BU22" s="376"/>
      <c r="BV22" s="376"/>
      <c r="BW22" s="376"/>
      <c r="BX22" s="376"/>
      <c r="BY22" s="376"/>
      <c r="BZ22" s="376"/>
      <c r="CA22" s="376"/>
      <c r="CB22" s="376"/>
      <c r="CC22" s="376"/>
      <c r="CD22" s="376"/>
      <c r="CE22" s="376"/>
      <c r="CF22" s="376"/>
      <c r="CG22" s="376"/>
      <c r="CH22" s="376"/>
    </row>
    <row r="23" spans="1:86" ht="102" x14ac:dyDescent="0.3">
      <c r="A23" s="246">
        <v>19</v>
      </c>
      <c r="B23" s="170" t="s">
        <v>1608</v>
      </c>
      <c r="C23" s="209" t="s">
        <v>7483</v>
      </c>
      <c r="D23" s="37">
        <v>44638</v>
      </c>
      <c r="E23" s="37">
        <v>44643</v>
      </c>
      <c r="F23" s="37">
        <v>45739</v>
      </c>
      <c r="G23" s="40" t="s">
        <v>28</v>
      </c>
      <c r="H23" s="40" t="s">
        <v>1792</v>
      </c>
      <c r="I23" s="40" t="s">
        <v>232</v>
      </c>
      <c r="J23" s="40" t="s">
        <v>7484</v>
      </c>
      <c r="K23" s="47" t="s">
        <v>7521</v>
      </c>
      <c r="L23" s="85" t="s">
        <v>7485</v>
      </c>
      <c r="M23" s="85" t="str">
        <f t="shared" si="0"/>
        <v>09</v>
      </c>
      <c r="N23" s="40" t="s">
        <v>461</v>
      </c>
      <c r="O23" s="40" t="str">
        <f>IF(BST[[#This Row],[Trách nhiệm soạn thảo]]="BST","PME I","NA")</f>
        <v>PME I</v>
      </c>
      <c r="P23" s="40" t="s">
        <v>461</v>
      </c>
      <c r="Q23" s="106"/>
      <c r="R23" s="41" t="s">
        <v>7635</v>
      </c>
      <c r="S23" s="52"/>
      <c r="T23" s="3"/>
      <c r="U23" s="3"/>
      <c r="V23" s="139"/>
      <c r="W23" s="248"/>
      <c r="X23" s="248"/>
      <c r="Y23" s="248"/>
      <c r="Z23" s="248"/>
      <c r="AA23" s="248"/>
      <c r="AB23" s="248"/>
      <c r="AC23" s="248"/>
      <c r="AD23" s="248"/>
      <c r="AE23" s="248"/>
      <c r="AF23" s="248"/>
      <c r="AG23" s="248"/>
      <c r="AH23" s="248"/>
      <c r="AI23" s="248"/>
      <c r="AJ23" s="248"/>
      <c r="AK23" s="248"/>
      <c r="AL23" s="248"/>
      <c r="AM23" s="553"/>
      <c r="AN23" s="553"/>
      <c r="AO23" s="553"/>
      <c r="AP23" s="553" t="s">
        <v>451</v>
      </c>
      <c r="AQ23" s="553" t="s">
        <v>451</v>
      </c>
      <c r="AR23" s="553" t="s">
        <v>451</v>
      </c>
      <c r="AS23" s="553" t="s">
        <v>448</v>
      </c>
      <c r="AT23" s="553" t="s">
        <v>449</v>
      </c>
      <c r="AU23" s="553"/>
      <c r="AV23" s="553"/>
      <c r="AW23" s="553"/>
      <c r="AX23" s="553"/>
      <c r="AY23" s="553"/>
      <c r="AZ23" s="553"/>
      <c r="BA23" s="553"/>
      <c r="BB23" s="553"/>
      <c r="BC23" s="553"/>
      <c r="BD23" s="553"/>
      <c r="BE23" s="553"/>
      <c r="BF23" s="553"/>
      <c r="BG23" s="376"/>
      <c r="BH23" s="376"/>
      <c r="BI23" s="376"/>
      <c r="BJ23" s="376"/>
      <c r="BK23" s="376"/>
      <c r="BL23" s="376"/>
      <c r="BM23" s="376"/>
      <c r="BN23" s="376"/>
      <c r="BO23" s="376"/>
      <c r="BP23" s="376"/>
      <c r="BQ23" s="376"/>
      <c r="BR23" s="376"/>
      <c r="BS23" s="376"/>
      <c r="BT23" s="376"/>
      <c r="BU23" s="376"/>
      <c r="BV23" s="376"/>
      <c r="BW23" s="376"/>
      <c r="BX23" s="376"/>
      <c r="BY23" s="376"/>
      <c r="BZ23" s="376"/>
      <c r="CA23" s="376"/>
      <c r="CB23" s="376"/>
      <c r="CC23" s="376"/>
      <c r="CD23" s="376"/>
      <c r="CE23" s="376"/>
      <c r="CF23" s="376"/>
      <c r="CG23" s="376"/>
      <c r="CH23" s="376"/>
    </row>
    <row r="24" spans="1:86" ht="51" x14ac:dyDescent="0.3">
      <c r="A24" s="246">
        <v>20</v>
      </c>
      <c r="B24" s="170" t="s">
        <v>7488</v>
      </c>
      <c r="C24" s="209" t="s">
        <v>7486</v>
      </c>
      <c r="D24" s="37">
        <v>44638</v>
      </c>
      <c r="E24" s="37">
        <v>44643</v>
      </c>
      <c r="F24" s="37">
        <v>45739</v>
      </c>
      <c r="G24" s="40" t="s">
        <v>28</v>
      </c>
      <c r="H24" s="40" t="s">
        <v>1792</v>
      </c>
      <c r="I24" s="40" t="s">
        <v>232</v>
      </c>
      <c r="J24" s="40" t="s">
        <v>7489</v>
      </c>
      <c r="K24" s="86" t="s">
        <v>7522</v>
      </c>
      <c r="L24" s="85" t="s">
        <v>7487</v>
      </c>
      <c r="M24" s="85" t="str">
        <f t="shared" si="0"/>
        <v>09</v>
      </c>
      <c r="N24" s="40" t="s">
        <v>461</v>
      </c>
      <c r="O24" s="40" t="str">
        <f>IF(BST[[#This Row],[Trách nhiệm soạn thảo]]="BST","PME I","NA")</f>
        <v>PME I</v>
      </c>
      <c r="P24" s="40" t="s">
        <v>461</v>
      </c>
      <c r="Q24" s="106"/>
      <c r="R24" s="41" t="s">
        <v>7359</v>
      </c>
      <c r="S24" s="52"/>
      <c r="T24" s="3"/>
      <c r="U24" s="3"/>
      <c r="V24" s="139"/>
      <c r="W24" s="248"/>
      <c r="X24" s="248"/>
      <c r="Y24" s="248"/>
      <c r="Z24" s="248"/>
      <c r="AA24" s="248"/>
      <c r="AB24" s="248"/>
      <c r="AC24" s="248"/>
      <c r="AD24" s="248"/>
      <c r="AE24" s="248"/>
      <c r="AF24" s="248"/>
      <c r="AG24" s="248"/>
      <c r="AH24" s="248"/>
      <c r="AI24" s="248"/>
      <c r="AJ24" s="248"/>
      <c r="AK24" s="248"/>
      <c r="AL24" s="248"/>
      <c r="AM24" s="553"/>
      <c r="AN24" s="553"/>
      <c r="AO24" s="553"/>
      <c r="AP24" s="553" t="s">
        <v>451</v>
      </c>
      <c r="AQ24" s="553" t="s">
        <v>451</v>
      </c>
      <c r="AR24" s="553" t="s">
        <v>451</v>
      </c>
      <c r="AS24" s="553" t="s">
        <v>448</v>
      </c>
      <c r="AT24" s="553" t="s">
        <v>449</v>
      </c>
      <c r="AU24" s="553"/>
      <c r="AV24" s="553"/>
      <c r="AW24" s="553"/>
      <c r="AX24" s="553"/>
      <c r="AY24" s="553"/>
      <c r="AZ24" s="553"/>
      <c r="BA24" s="553"/>
      <c r="BB24" s="553"/>
      <c r="BC24" s="553"/>
      <c r="BD24" s="553"/>
      <c r="BE24" s="553"/>
      <c r="BF24" s="553"/>
      <c r="BG24" s="376"/>
      <c r="BH24" s="376"/>
      <c r="BI24" s="376"/>
      <c r="BJ24" s="376"/>
      <c r="BK24" s="376"/>
      <c r="BL24" s="376"/>
      <c r="BM24" s="376"/>
      <c r="BN24" s="376"/>
      <c r="BO24" s="376"/>
      <c r="BP24" s="376"/>
      <c r="BQ24" s="376"/>
      <c r="BR24" s="376"/>
      <c r="BS24" s="376"/>
      <c r="BT24" s="376"/>
      <c r="BU24" s="376"/>
      <c r="BV24" s="376"/>
      <c r="BW24" s="376"/>
      <c r="BX24" s="376"/>
      <c r="BY24" s="376"/>
      <c r="BZ24" s="376"/>
      <c r="CA24" s="376"/>
      <c r="CB24" s="376"/>
      <c r="CC24" s="376"/>
      <c r="CD24" s="376"/>
      <c r="CE24" s="376"/>
      <c r="CF24" s="376"/>
      <c r="CG24" s="376"/>
      <c r="CH24" s="376"/>
    </row>
    <row r="25" spans="1:86" ht="38.25" x14ac:dyDescent="0.3">
      <c r="A25" s="246">
        <v>21</v>
      </c>
      <c r="B25" s="170" t="s">
        <v>1609</v>
      </c>
      <c r="C25" s="209" t="s">
        <v>1689</v>
      </c>
      <c r="D25" s="37">
        <v>44118</v>
      </c>
      <c r="E25" s="37">
        <v>44121</v>
      </c>
      <c r="F25" s="37">
        <v>45216</v>
      </c>
      <c r="G25" s="40" t="s">
        <v>28</v>
      </c>
      <c r="H25" s="40" t="s">
        <v>461</v>
      </c>
      <c r="I25" s="40" t="s">
        <v>232</v>
      </c>
      <c r="J25" s="40" t="s">
        <v>1795</v>
      </c>
      <c r="K25" s="47" t="s">
        <v>1784</v>
      </c>
      <c r="L25" s="85" t="s">
        <v>1906</v>
      </c>
      <c r="M25" s="85" t="str">
        <f t="shared" si="0"/>
        <v>09</v>
      </c>
      <c r="N25" s="40" t="s">
        <v>461</v>
      </c>
      <c r="O25" s="40" t="str">
        <f>IF(BST[[#This Row],[Trách nhiệm soạn thảo]]="BST","PME I","NA")</f>
        <v>PME I</v>
      </c>
      <c r="P25" s="40" t="s">
        <v>461</v>
      </c>
      <c r="Q25" s="106"/>
      <c r="R25" s="41"/>
      <c r="S25" s="52"/>
      <c r="T25" s="3"/>
      <c r="U25" s="3"/>
      <c r="V25" s="139"/>
      <c r="W25" s="248"/>
      <c r="X25" s="248"/>
      <c r="Y25" s="248"/>
      <c r="Z25" s="248"/>
      <c r="AA25" s="248"/>
      <c r="AB25" s="248"/>
      <c r="AC25" s="248"/>
      <c r="AD25" s="248"/>
      <c r="AE25" s="248"/>
      <c r="AF25" s="248"/>
      <c r="AG25" s="248"/>
      <c r="AH25" s="248"/>
      <c r="AI25" s="248"/>
      <c r="AJ25" s="248"/>
      <c r="AK25" s="248"/>
      <c r="AL25" s="248"/>
      <c r="AM25" s="553"/>
      <c r="AN25" s="553"/>
      <c r="AO25" s="553"/>
      <c r="AP25" s="553"/>
      <c r="AQ25" s="553"/>
      <c r="AR25" s="553"/>
      <c r="AS25" s="553"/>
      <c r="AT25" s="553"/>
      <c r="AU25" s="553"/>
      <c r="AV25" s="553"/>
      <c r="AW25" s="553"/>
      <c r="AX25" s="553"/>
      <c r="AY25" s="553"/>
      <c r="AZ25" s="553"/>
      <c r="BA25" s="553"/>
      <c r="BB25" s="553"/>
      <c r="BC25" s="553"/>
      <c r="BD25" s="553"/>
      <c r="BE25" s="553"/>
      <c r="BF25" s="553"/>
      <c r="BG25" s="376"/>
      <c r="BH25" s="376"/>
      <c r="BI25" s="376"/>
      <c r="BJ25" s="376"/>
      <c r="BK25" s="376"/>
      <c r="BL25" s="376"/>
      <c r="BM25" s="376"/>
      <c r="BN25" s="376"/>
      <c r="BO25" s="376"/>
      <c r="BP25" s="376"/>
      <c r="BQ25" s="376"/>
      <c r="BR25" s="376"/>
      <c r="BS25" s="376"/>
      <c r="BT25" s="376"/>
      <c r="BU25" s="376"/>
      <c r="BV25" s="376"/>
      <c r="BW25" s="376"/>
      <c r="BX25" s="376"/>
      <c r="BY25" s="376"/>
      <c r="BZ25" s="376"/>
      <c r="CA25" s="376"/>
      <c r="CB25" s="376"/>
      <c r="CC25" s="376"/>
      <c r="CD25" s="376"/>
      <c r="CE25" s="376"/>
      <c r="CF25" s="376"/>
      <c r="CG25" s="376"/>
      <c r="CH25" s="376"/>
    </row>
    <row r="26" spans="1:86" ht="38.25" x14ac:dyDescent="0.3">
      <c r="A26" s="246">
        <v>22</v>
      </c>
      <c r="B26" s="170" t="s">
        <v>1610</v>
      </c>
      <c r="C26" s="209" t="s">
        <v>1690</v>
      </c>
      <c r="D26" s="37">
        <v>44118</v>
      </c>
      <c r="E26" s="37">
        <v>44121</v>
      </c>
      <c r="F26" s="37">
        <v>45216</v>
      </c>
      <c r="G26" s="40" t="s">
        <v>28</v>
      </c>
      <c r="H26" s="40" t="s">
        <v>461</v>
      </c>
      <c r="I26" s="40" t="s">
        <v>232</v>
      </c>
      <c r="J26" s="40" t="s">
        <v>1796</v>
      </c>
      <c r="K26" s="47" t="s">
        <v>1797</v>
      </c>
      <c r="L26" s="85" t="s">
        <v>1907</v>
      </c>
      <c r="M26" s="85" t="str">
        <f t="shared" si="0"/>
        <v>09</v>
      </c>
      <c r="N26" s="40" t="s">
        <v>461</v>
      </c>
      <c r="O26" s="40" t="str">
        <f>IF(BST[[#This Row],[Trách nhiệm soạn thảo]]="BST","PME I","NA")</f>
        <v>PME I</v>
      </c>
      <c r="P26" s="40" t="s">
        <v>461</v>
      </c>
      <c r="Q26" s="106"/>
      <c r="R26" s="41"/>
      <c r="S26" s="52"/>
      <c r="T26" s="3"/>
      <c r="U26" s="3"/>
      <c r="V26" s="139"/>
      <c r="W26" s="248"/>
      <c r="X26" s="248"/>
      <c r="Y26" s="248"/>
      <c r="Z26" s="248"/>
      <c r="AA26" s="248"/>
      <c r="AB26" s="248"/>
      <c r="AC26" s="248"/>
      <c r="AD26" s="248"/>
      <c r="AE26" s="248"/>
      <c r="AF26" s="248"/>
      <c r="AG26" s="248"/>
      <c r="AH26" s="248"/>
      <c r="AI26" s="248"/>
      <c r="AJ26" s="248"/>
      <c r="AK26" s="248"/>
      <c r="AL26" s="248"/>
      <c r="AM26" s="553"/>
      <c r="AN26" s="553"/>
      <c r="AO26" s="553"/>
      <c r="AP26" s="553"/>
      <c r="AQ26" s="553"/>
      <c r="AR26" s="553"/>
      <c r="AS26" s="553"/>
      <c r="AT26" s="553"/>
      <c r="AU26" s="553"/>
      <c r="AV26" s="553"/>
      <c r="AW26" s="553"/>
      <c r="AX26" s="553"/>
      <c r="AY26" s="553"/>
      <c r="AZ26" s="553"/>
      <c r="BA26" s="553"/>
      <c r="BB26" s="553"/>
      <c r="BC26" s="553"/>
      <c r="BD26" s="553"/>
      <c r="BE26" s="553"/>
      <c r="BF26" s="553"/>
      <c r="BG26" s="376"/>
      <c r="BH26" s="376"/>
      <c r="BI26" s="376"/>
      <c r="BJ26" s="376"/>
      <c r="BK26" s="376"/>
      <c r="BL26" s="376"/>
      <c r="BM26" s="376"/>
      <c r="BN26" s="376"/>
      <c r="BO26" s="376"/>
      <c r="BP26" s="376"/>
      <c r="BQ26" s="376"/>
      <c r="BR26" s="376"/>
      <c r="BS26" s="376"/>
      <c r="BT26" s="376"/>
      <c r="BU26" s="376"/>
      <c r="BV26" s="376"/>
      <c r="BW26" s="376"/>
      <c r="BX26" s="376"/>
      <c r="BY26" s="376"/>
      <c r="BZ26" s="376"/>
      <c r="CA26" s="376"/>
      <c r="CB26" s="376"/>
      <c r="CC26" s="376"/>
      <c r="CD26" s="376"/>
      <c r="CE26" s="376"/>
      <c r="CF26" s="376"/>
      <c r="CG26" s="376"/>
      <c r="CH26" s="376"/>
    </row>
    <row r="27" spans="1:86" ht="51" x14ac:dyDescent="0.3">
      <c r="A27" s="246">
        <v>23</v>
      </c>
      <c r="B27" s="170" t="s">
        <v>1611</v>
      </c>
      <c r="C27" s="209" t="s">
        <v>1691</v>
      </c>
      <c r="D27" s="37">
        <v>44091</v>
      </c>
      <c r="E27" s="37">
        <v>44093</v>
      </c>
      <c r="F27" s="37">
        <v>45188</v>
      </c>
      <c r="G27" s="40" t="s">
        <v>28</v>
      </c>
      <c r="H27" s="40" t="s">
        <v>461</v>
      </c>
      <c r="I27" s="40" t="s">
        <v>232</v>
      </c>
      <c r="J27" s="40" t="s">
        <v>1798</v>
      </c>
      <c r="K27" s="47" t="s">
        <v>1788</v>
      </c>
      <c r="L27" s="85" t="s">
        <v>1908</v>
      </c>
      <c r="M27" s="85" t="str">
        <f t="shared" si="0"/>
        <v>09</v>
      </c>
      <c r="N27" s="40" t="s">
        <v>461</v>
      </c>
      <c r="O27" s="40" t="str">
        <f>IF(BST[[#This Row],[Trách nhiệm soạn thảo]]="BST","PME I","NA")</f>
        <v>PME I</v>
      </c>
      <c r="P27" s="40" t="s">
        <v>461</v>
      </c>
      <c r="Q27" s="106"/>
      <c r="R27" s="41"/>
      <c r="S27" s="52"/>
      <c r="T27" s="3"/>
      <c r="U27" s="3"/>
      <c r="V27" s="139"/>
      <c r="W27" s="248"/>
      <c r="X27" s="248"/>
      <c r="Y27" s="248"/>
      <c r="Z27" s="248"/>
      <c r="AA27" s="248"/>
      <c r="AB27" s="248"/>
      <c r="AC27" s="248"/>
      <c r="AD27" s="248"/>
      <c r="AE27" s="248"/>
      <c r="AF27" s="248"/>
      <c r="AG27" s="248"/>
      <c r="AH27" s="248"/>
      <c r="AI27" s="248"/>
      <c r="AJ27" s="248"/>
      <c r="AK27" s="248"/>
      <c r="AL27" s="248"/>
      <c r="AM27" s="553"/>
      <c r="AN27" s="553"/>
      <c r="AO27" s="553"/>
      <c r="AP27" s="553"/>
      <c r="AQ27" s="553"/>
      <c r="AR27" s="553"/>
      <c r="AS27" s="553"/>
      <c r="AT27" s="553"/>
      <c r="AU27" s="553"/>
      <c r="AV27" s="553"/>
      <c r="AW27" s="553"/>
      <c r="AX27" s="553"/>
      <c r="AY27" s="553"/>
      <c r="AZ27" s="553"/>
      <c r="BA27" s="553"/>
      <c r="BB27" s="553"/>
      <c r="BC27" s="553"/>
      <c r="BD27" s="553"/>
      <c r="BE27" s="553"/>
      <c r="BF27" s="553"/>
      <c r="BG27" s="376"/>
      <c r="BH27" s="376"/>
      <c r="BI27" s="376"/>
      <c r="BJ27" s="376"/>
      <c r="BK27" s="376"/>
      <c r="BL27" s="376"/>
      <c r="BM27" s="376"/>
      <c r="BN27" s="376"/>
      <c r="BO27" s="376"/>
      <c r="BP27" s="376"/>
      <c r="BQ27" s="376"/>
      <c r="BR27" s="376"/>
      <c r="BS27" s="376"/>
      <c r="BT27" s="376"/>
      <c r="BU27" s="376"/>
      <c r="BV27" s="376"/>
      <c r="BW27" s="376"/>
      <c r="BX27" s="376"/>
      <c r="BY27" s="376"/>
      <c r="BZ27" s="376"/>
      <c r="CA27" s="376"/>
      <c r="CB27" s="376"/>
      <c r="CC27" s="376"/>
      <c r="CD27" s="376"/>
      <c r="CE27" s="376"/>
      <c r="CF27" s="376"/>
      <c r="CG27" s="376"/>
      <c r="CH27" s="376"/>
    </row>
    <row r="28" spans="1:86" ht="51" x14ac:dyDescent="0.3">
      <c r="A28" s="246">
        <v>24</v>
      </c>
      <c r="B28" s="170" t="s">
        <v>1612</v>
      </c>
      <c r="C28" s="209" t="s">
        <v>1692</v>
      </c>
      <c r="D28" s="37">
        <v>44091</v>
      </c>
      <c r="E28" s="37">
        <v>44093</v>
      </c>
      <c r="F28" s="37">
        <v>45188</v>
      </c>
      <c r="G28" s="40" t="s">
        <v>28</v>
      </c>
      <c r="H28" s="40" t="s">
        <v>461</v>
      </c>
      <c r="I28" s="40" t="s">
        <v>232</v>
      </c>
      <c r="J28" s="49" t="s">
        <v>1799</v>
      </c>
      <c r="K28" s="47" t="s">
        <v>1794</v>
      </c>
      <c r="L28" s="85" t="s">
        <v>1909</v>
      </c>
      <c r="M28" s="85" t="str">
        <f t="shared" si="0"/>
        <v>09</v>
      </c>
      <c r="N28" s="40" t="s">
        <v>461</v>
      </c>
      <c r="O28" s="40" t="str">
        <f>IF(BST[[#This Row],[Trách nhiệm soạn thảo]]="BST","PME I","NA")</f>
        <v>PME I</v>
      </c>
      <c r="P28" s="40" t="s">
        <v>461</v>
      </c>
      <c r="Q28" s="106"/>
      <c r="R28" s="41"/>
      <c r="S28" s="52"/>
      <c r="T28" s="3"/>
      <c r="U28" s="3"/>
      <c r="V28" s="139"/>
      <c r="W28" s="248"/>
      <c r="X28" s="248"/>
      <c r="Y28" s="248"/>
      <c r="Z28" s="248"/>
      <c r="AA28" s="248"/>
      <c r="AB28" s="248"/>
      <c r="AC28" s="248"/>
      <c r="AD28" s="248"/>
      <c r="AE28" s="248"/>
      <c r="AF28" s="248"/>
      <c r="AG28" s="248"/>
      <c r="AH28" s="248"/>
      <c r="AI28" s="248"/>
      <c r="AJ28" s="248"/>
      <c r="AK28" s="248"/>
      <c r="AL28" s="248"/>
      <c r="AM28" s="553"/>
      <c r="AN28" s="553"/>
      <c r="AO28" s="553"/>
      <c r="AP28" s="553"/>
      <c r="AQ28" s="553"/>
      <c r="AR28" s="553"/>
      <c r="AS28" s="553"/>
      <c r="AT28" s="553"/>
      <c r="AU28" s="553"/>
      <c r="AV28" s="553"/>
      <c r="AW28" s="553"/>
      <c r="AX28" s="553"/>
      <c r="AY28" s="553"/>
      <c r="AZ28" s="553"/>
      <c r="BA28" s="553"/>
      <c r="BB28" s="553"/>
      <c r="BC28" s="553"/>
      <c r="BD28" s="553"/>
      <c r="BE28" s="553"/>
      <c r="BF28" s="553"/>
      <c r="BG28" s="376"/>
      <c r="BH28" s="376"/>
      <c r="BI28" s="376"/>
      <c r="BJ28" s="376"/>
      <c r="BK28" s="376"/>
      <c r="BL28" s="376"/>
      <c r="BM28" s="376"/>
      <c r="BN28" s="376"/>
      <c r="BO28" s="376"/>
      <c r="BP28" s="376"/>
      <c r="BQ28" s="376"/>
      <c r="BR28" s="376"/>
      <c r="BS28" s="376"/>
      <c r="BT28" s="376"/>
      <c r="BU28" s="376"/>
      <c r="BV28" s="376"/>
      <c r="BW28" s="376"/>
      <c r="BX28" s="376"/>
      <c r="BY28" s="376"/>
      <c r="BZ28" s="376"/>
      <c r="CA28" s="376"/>
      <c r="CB28" s="376"/>
      <c r="CC28" s="376"/>
      <c r="CD28" s="376"/>
      <c r="CE28" s="376"/>
      <c r="CF28" s="376"/>
      <c r="CG28" s="376"/>
      <c r="CH28" s="376"/>
    </row>
    <row r="29" spans="1:86" ht="51" x14ac:dyDescent="0.3">
      <c r="A29" s="246">
        <v>25</v>
      </c>
      <c r="B29" s="170" t="s">
        <v>1613</v>
      </c>
      <c r="C29" s="209" t="s">
        <v>1693</v>
      </c>
      <c r="D29" s="37">
        <v>44091</v>
      </c>
      <c r="E29" s="37">
        <v>44093</v>
      </c>
      <c r="F29" s="37">
        <v>45188</v>
      </c>
      <c r="G29" s="40" t="s">
        <v>28</v>
      </c>
      <c r="H29" s="40" t="s">
        <v>461</v>
      </c>
      <c r="I29" s="40" t="s">
        <v>232</v>
      </c>
      <c r="J29" s="40" t="s">
        <v>1800</v>
      </c>
      <c r="K29" s="47" t="s">
        <v>1801</v>
      </c>
      <c r="L29" s="85" t="s">
        <v>1910</v>
      </c>
      <c r="M29" s="85" t="str">
        <f t="shared" si="0"/>
        <v>09</v>
      </c>
      <c r="N29" s="40" t="s">
        <v>461</v>
      </c>
      <c r="O29" s="40" t="str">
        <f>IF(BST[[#This Row],[Trách nhiệm soạn thảo]]="BST","PME I","NA")</f>
        <v>PME I</v>
      </c>
      <c r="P29" s="40" t="s">
        <v>461</v>
      </c>
      <c r="Q29" s="106"/>
      <c r="R29" s="41"/>
      <c r="S29" s="52"/>
      <c r="T29" s="3"/>
      <c r="U29" s="3"/>
      <c r="V29" s="139"/>
      <c r="W29" s="248"/>
      <c r="X29" s="248"/>
      <c r="Y29" s="248"/>
      <c r="Z29" s="248"/>
      <c r="AA29" s="248"/>
      <c r="AB29" s="248"/>
      <c r="AC29" s="248"/>
      <c r="AD29" s="248"/>
      <c r="AE29" s="248"/>
      <c r="AF29" s="248"/>
      <c r="AG29" s="248"/>
      <c r="AH29" s="248"/>
      <c r="AI29" s="248"/>
      <c r="AJ29" s="248"/>
      <c r="AK29" s="248"/>
      <c r="AL29" s="248"/>
      <c r="AM29" s="553"/>
      <c r="AN29" s="553"/>
      <c r="AO29" s="553"/>
      <c r="AP29" s="553"/>
      <c r="AQ29" s="553"/>
      <c r="AR29" s="553"/>
      <c r="AS29" s="553"/>
      <c r="AT29" s="553"/>
      <c r="AU29" s="553"/>
      <c r="AV29" s="553"/>
      <c r="AW29" s="553"/>
      <c r="AX29" s="553"/>
      <c r="AY29" s="553"/>
      <c r="AZ29" s="553"/>
      <c r="BA29" s="553"/>
      <c r="BB29" s="553"/>
      <c r="BC29" s="553"/>
      <c r="BD29" s="553"/>
      <c r="BE29" s="553"/>
      <c r="BF29" s="553"/>
      <c r="BG29" s="376"/>
      <c r="BH29" s="376"/>
      <c r="BI29" s="376"/>
      <c r="BJ29" s="376"/>
      <c r="BK29" s="376"/>
      <c r="BL29" s="376"/>
      <c r="BM29" s="376"/>
      <c r="BN29" s="376"/>
      <c r="BO29" s="376"/>
      <c r="BP29" s="376"/>
      <c r="BQ29" s="376"/>
      <c r="BR29" s="376"/>
      <c r="BS29" s="376"/>
      <c r="BT29" s="376"/>
      <c r="BU29" s="376"/>
      <c r="BV29" s="376"/>
      <c r="BW29" s="376"/>
      <c r="BX29" s="376"/>
      <c r="BY29" s="376"/>
      <c r="BZ29" s="376"/>
      <c r="CA29" s="376"/>
      <c r="CB29" s="376"/>
      <c r="CC29" s="376"/>
      <c r="CD29" s="376"/>
      <c r="CE29" s="376"/>
      <c r="CF29" s="376"/>
      <c r="CG29" s="376"/>
      <c r="CH29" s="376"/>
    </row>
    <row r="30" spans="1:86" ht="63.75" x14ac:dyDescent="0.3">
      <c r="A30" s="246">
        <v>26</v>
      </c>
      <c r="B30" s="170" t="s">
        <v>1614</v>
      </c>
      <c r="C30" s="209" t="s">
        <v>1694</v>
      </c>
      <c r="D30" s="37">
        <v>44270</v>
      </c>
      <c r="E30" s="37">
        <v>44272</v>
      </c>
      <c r="F30" s="37">
        <v>45368</v>
      </c>
      <c r="G30" s="40" t="s">
        <v>28</v>
      </c>
      <c r="H30" s="40" t="s">
        <v>461</v>
      </c>
      <c r="I30" s="40" t="s">
        <v>232</v>
      </c>
      <c r="J30" s="40" t="s">
        <v>1802</v>
      </c>
      <c r="K30" s="47" t="s">
        <v>1803</v>
      </c>
      <c r="L30" s="85" t="s">
        <v>1911</v>
      </c>
      <c r="M30" s="85" t="str">
        <f t="shared" si="0"/>
        <v>09</v>
      </c>
      <c r="N30" s="40" t="s">
        <v>461</v>
      </c>
      <c r="O30" s="40" t="str">
        <f>IF(BST[[#This Row],[Trách nhiệm soạn thảo]]="BST","PME I","NA")</f>
        <v>PME I</v>
      </c>
      <c r="P30" s="40" t="s">
        <v>461</v>
      </c>
      <c r="Q30" s="106"/>
      <c r="R30" s="41"/>
      <c r="S30" s="52"/>
      <c r="T30" s="3"/>
      <c r="U30" s="3"/>
      <c r="V30" s="139"/>
      <c r="W30" s="248"/>
      <c r="X30" s="248"/>
      <c r="Y30" s="248"/>
      <c r="Z30" s="248"/>
      <c r="AA30" s="248"/>
      <c r="AB30" s="248"/>
      <c r="AC30" s="248"/>
      <c r="AD30" s="248"/>
      <c r="AE30" s="248"/>
      <c r="AF30" s="248"/>
      <c r="AG30" s="248"/>
      <c r="AH30" s="248"/>
      <c r="AI30" s="248"/>
      <c r="AJ30" s="248"/>
      <c r="AK30" s="248"/>
      <c r="AL30" s="248"/>
      <c r="AM30" s="553"/>
      <c r="AN30" s="553"/>
      <c r="AO30" s="553"/>
      <c r="AP30" s="553"/>
      <c r="AQ30" s="553"/>
      <c r="AR30" s="553"/>
      <c r="AS30" s="553"/>
      <c r="AT30" s="553"/>
      <c r="AU30" s="553"/>
      <c r="AV30" s="553"/>
      <c r="AW30" s="553"/>
      <c r="AX30" s="553"/>
      <c r="AY30" s="553"/>
      <c r="AZ30" s="553"/>
      <c r="BA30" s="553"/>
      <c r="BB30" s="553"/>
      <c r="BC30" s="553"/>
      <c r="BD30" s="553"/>
      <c r="BE30" s="553"/>
      <c r="BF30" s="553"/>
      <c r="BG30" s="376"/>
      <c r="BH30" s="376"/>
      <c r="BI30" s="376"/>
      <c r="BJ30" s="376"/>
      <c r="BK30" s="376"/>
      <c r="BL30" s="376"/>
      <c r="BM30" s="376"/>
      <c r="BN30" s="376"/>
      <c r="BO30" s="376"/>
      <c r="BP30" s="376"/>
      <c r="BQ30" s="376"/>
      <c r="BR30" s="376"/>
      <c r="BS30" s="376"/>
      <c r="BT30" s="376"/>
      <c r="BU30" s="376"/>
      <c r="BV30" s="376"/>
      <c r="BW30" s="376"/>
      <c r="BX30" s="376"/>
      <c r="BY30" s="376"/>
      <c r="BZ30" s="376"/>
      <c r="CA30" s="376"/>
      <c r="CB30" s="376"/>
      <c r="CC30" s="376"/>
      <c r="CD30" s="376"/>
      <c r="CE30" s="376"/>
      <c r="CF30" s="376"/>
      <c r="CG30" s="376"/>
      <c r="CH30" s="376"/>
    </row>
    <row r="31" spans="1:86" ht="127.5" x14ac:dyDescent="0.3">
      <c r="A31" s="246">
        <v>27</v>
      </c>
      <c r="B31" s="170" t="s">
        <v>1615</v>
      </c>
      <c r="C31" s="209" t="s">
        <v>1695</v>
      </c>
      <c r="D31" s="37">
        <v>44100</v>
      </c>
      <c r="E31" s="37">
        <v>44105</v>
      </c>
      <c r="F31" s="37">
        <v>45200</v>
      </c>
      <c r="G31" s="40" t="s">
        <v>28</v>
      </c>
      <c r="H31" s="40" t="s">
        <v>461</v>
      </c>
      <c r="I31" s="40" t="s">
        <v>232</v>
      </c>
      <c r="J31" s="35" t="s">
        <v>1804</v>
      </c>
      <c r="K31" s="47" t="s">
        <v>1805</v>
      </c>
      <c r="L31" s="85" t="s">
        <v>1912</v>
      </c>
      <c r="M31" s="85" t="str">
        <f t="shared" si="0"/>
        <v>09</v>
      </c>
      <c r="N31" s="40" t="s">
        <v>461</v>
      </c>
      <c r="O31" s="40" t="str">
        <f>IF(BST[[#This Row],[Trách nhiệm soạn thảo]]="BST","PME I","NA")</f>
        <v>PME I</v>
      </c>
      <c r="P31" s="40" t="s">
        <v>461</v>
      </c>
      <c r="Q31" s="106" t="s">
        <v>444</v>
      </c>
      <c r="R31" s="41" t="s">
        <v>6898</v>
      </c>
      <c r="S31" s="52">
        <v>44531</v>
      </c>
      <c r="T31" s="3"/>
      <c r="U31" s="3"/>
      <c r="V31" s="139"/>
      <c r="W31" s="248" t="s">
        <v>451</v>
      </c>
      <c r="X31" s="248" t="s">
        <v>451</v>
      </c>
      <c r="Y31" s="248" t="s">
        <v>451</v>
      </c>
      <c r="Z31" s="248" t="s">
        <v>451</v>
      </c>
      <c r="AA31" s="248" t="s">
        <v>451</v>
      </c>
      <c r="AB31" s="248" t="s">
        <v>451</v>
      </c>
      <c r="AC31" s="248" t="s">
        <v>451</v>
      </c>
      <c r="AD31" s="248" t="s">
        <v>451</v>
      </c>
      <c r="AE31" s="248" t="s">
        <v>451</v>
      </c>
      <c r="AF31" s="248" t="s">
        <v>451</v>
      </c>
      <c r="AG31" s="248" t="s">
        <v>451</v>
      </c>
      <c r="AH31" s="248" t="s">
        <v>451</v>
      </c>
      <c r="AI31" s="248" t="s">
        <v>451</v>
      </c>
      <c r="AJ31" s="248" t="s">
        <v>451</v>
      </c>
      <c r="AK31" s="248" t="s">
        <v>451</v>
      </c>
      <c r="AL31" s="248" t="s">
        <v>451</v>
      </c>
      <c r="AM31" s="248" t="s">
        <v>451</v>
      </c>
      <c r="AN31" s="248" t="s">
        <v>451</v>
      </c>
      <c r="AO31" s="248" t="s">
        <v>451</v>
      </c>
      <c r="AP31" s="248" t="s">
        <v>451</v>
      </c>
      <c r="AQ31" s="248" t="s">
        <v>451</v>
      </c>
      <c r="AR31" s="248" t="s">
        <v>451</v>
      </c>
      <c r="AS31" s="248" t="s">
        <v>451</v>
      </c>
      <c r="AT31" s="248" t="s">
        <v>451</v>
      </c>
      <c r="AU31" s="248" t="s">
        <v>451</v>
      </c>
      <c r="AV31" s="248" t="s">
        <v>451</v>
      </c>
      <c r="AW31" s="248" t="s">
        <v>451</v>
      </c>
      <c r="AX31" s="248" t="s">
        <v>451</v>
      </c>
      <c r="AY31" s="248" t="s">
        <v>451</v>
      </c>
      <c r="AZ31" s="553"/>
      <c r="BA31" s="248" t="s">
        <v>451</v>
      </c>
      <c r="BB31" s="248" t="s">
        <v>451</v>
      </c>
      <c r="BC31" s="248" t="s">
        <v>451</v>
      </c>
      <c r="BD31" s="248" t="s">
        <v>451</v>
      </c>
      <c r="BE31" s="248" t="s">
        <v>451</v>
      </c>
      <c r="BF31" s="248" t="s">
        <v>451</v>
      </c>
      <c r="BG31" s="376"/>
      <c r="BH31" s="376"/>
      <c r="BI31" s="376"/>
      <c r="BJ31" s="376"/>
      <c r="BK31" s="376"/>
      <c r="BL31" s="376"/>
      <c r="BM31" s="376"/>
      <c r="BN31" s="376"/>
      <c r="BO31" s="376"/>
      <c r="BP31" s="376"/>
      <c r="BQ31" s="376"/>
      <c r="BR31" s="376"/>
      <c r="BS31" s="376"/>
      <c r="BT31" s="376"/>
      <c r="BU31" s="376"/>
      <c r="BV31" s="376"/>
      <c r="BW31" s="376"/>
      <c r="BX31" s="376"/>
      <c r="BY31" s="376"/>
      <c r="BZ31" s="376"/>
      <c r="CA31" s="376"/>
      <c r="CB31" s="376"/>
      <c r="CC31" s="376"/>
      <c r="CD31" s="376"/>
      <c r="CE31" s="376"/>
      <c r="CF31" s="376"/>
      <c r="CG31" s="376"/>
      <c r="CH31" s="376"/>
    </row>
    <row r="32" spans="1:86" ht="63.75" x14ac:dyDescent="0.3">
      <c r="A32" s="246">
        <v>28</v>
      </c>
      <c r="B32" s="170" t="s">
        <v>1616</v>
      </c>
      <c r="C32" s="209" t="s">
        <v>1696</v>
      </c>
      <c r="D32" s="37">
        <v>44114</v>
      </c>
      <c r="E32" s="37">
        <v>44118</v>
      </c>
      <c r="F32" s="37">
        <v>45213</v>
      </c>
      <c r="G32" s="40" t="s">
        <v>28</v>
      </c>
      <c r="H32" s="40" t="s">
        <v>461</v>
      </c>
      <c r="I32" s="40" t="s">
        <v>232</v>
      </c>
      <c r="J32" s="40" t="s">
        <v>1806</v>
      </c>
      <c r="K32" s="47" t="s">
        <v>1807</v>
      </c>
      <c r="L32" s="85" t="s">
        <v>1913</v>
      </c>
      <c r="M32" s="85" t="str">
        <f t="shared" si="0"/>
        <v>09</v>
      </c>
      <c r="N32" s="40" t="s">
        <v>461</v>
      </c>
      <c r="O32" s="40" t="str">
        <f>IF(BST[[#This Row],[Trách nhiệm soạn thảo]]="BST","PME I","NA")</f>
        <v>PME I</v>
      </c>
      <c r="P32" s="40" t="s">
        <v>461</v>
      </c>
      <c r="Q32" s="106"/>
      <c r="R32" s="41"/>
      <c r="S32" s="52"/>
      <c r="T32" s="3"/>
      <c r="U32" s="3"/>
      <c r="V32" s="139"/>
      <c r="W32" s="248"/>
      <c r="X32" s="248"/>
      <c r="Y32" s="248"/>
      <c r="Z32" s="248"/>
      <c r="AA32" s="248"/>
      <c r="AB32" s="248"/>
      <c r="AC32" s="248"/>
      <c r="AD32" s="248"/>
      <c r="AE32" s="248"/>
      <c r="AF32" s="248"/>
      <c r="AG32" s="248"/>
      <c r="AH32" s="248"/>
      <c r="AI32" s="248"/>
      <c r="AJ32" s="248"/>
      <c r="AK32" s="248"/>
      <c r="AL32" s="248"/>
      <c r="AM32" s="553"/>
      <c r="AN32" s="553"/>
      <c r="AO32" s="553"/>
      <c r="AP32" s="553"/>
      <c r="AQ32" s="553"/>
      <c r="AR32" s="553"/>
      <c r="AS32" s="553"/>
      <c r="AT32" s="553"/>
      <c r="AU32" s="553"/>
      <c r="AV32" s="553"/>
      <c r="AW32" s="553"/>
      <c r="AX32" s="553"/>
      <c r="AY32" s="553"/>
      <c r="AZ32" s="553"/>
      <c r="BA32" s="553"/>
      <c r="BB32" s="553"/>
      <c r="BC32" s="553"/>
      <c r="BD32" s="553"/>
      <c r="BE32" s="553"/>
      <c r="BF32" s="553"/>
      <c r="BG32" s="376"/>
      <c r="BH32" s="376"/>
      <c r="BI32" s="376"/>
      <c r="BJ32" s="376"/>
      <c r="BK32" s="376"/>
      <c r="BL32" s="376"/>
      <c r="BM32" s="376"/>
      <c r="BN32" s="376"/>
      <c r="BO32" s="376"/>
      <c r="BP32" s="376"/>
      <c r="BQ32" s="376"/>
      <c r="BR32" s="376"/>
      <c r="BS32" s="376"/>
      <c r="BT32" s="376"/>
      <c r="BU32" s="376"/>
      <c r="BV32" s="376"/>
      <c r="BW32" s="376"/>
      <c r="BX32" s="376"/>
      <c r="BY32" s="376"/>
      <c r="BZ32" s="376"/>
      <c r="CA32" s="376"/>
      <c r="CB32" s="376"/>
      <c r="CC32" s="376"/>
      <c r="CD32" s="376"/>
      <c r="CE32" s="376"/>
      <c r="CF32" s="376"/>
      <c r="CG32" s="376"/>
      <c r="CH32" s="376"/>
    </row>
    <row r="33" spans="1:86" ht="76.5" x14ac:dyDescent="0.3">
      <c r="A33" s="246">
        <v>29</v>
      </c>
      <c r="B33" s="170" t="s">
        <v>1617</v>
      </c>
      <c r="C33" s="209" t="s">
        <v>1697</v>
      </c>
      <c r="D33" s="37">
        <v>44093</v>
      </c>
      <c r="E33" s="37">
        <v>44095</v>
      </c>
      <c r="F33" s="37">
        <v>45190</v>
      </c>
      <c r="G33" s="40" t="s">
        <v>28</v>
      </c>
      <c r="H33" s="40" t="s">
        <v>461</v>
      </c>
      <c r="I33" s="40" t="s">
        <v>232</v>
      </c>
      <c r="J33" s="49" t="s">
        <v>1808</v>
      </c>
      <c r="K33" s="47" t="s">
        <v>1809</v>
      </c>
      <c r="L33" s="84" t="s">
        <v>1914</v>
      </c>
      <c r="M33" s="84" t="str">
        <f t="shared" si="0"/>
        <v>09</v>
      </c>
      <c r="N33" s="40" t="s">
        <v>461</v>
      </c>
      <c r="O33" s="40" t="str">
        <f>IF(BST[[#This Row],[Trách nhiệm soạn thảo]]="BST","PME I","NA")</f>
        <v>PME I</v>
      </c>
      <c r="P33" s="40" t="s">
        <v>461</v>
      </c>
      <c r="Q33" s="106"/>
      <c r="R33" s="41"/>
      <c r="S33" s="52"/>
      <c r="T33" s="3"/>
      <c r="U33" s="3"/>
      <c r="V33" s="139"/>
      <c r="W33" s="248"/>
      <c r="X33" s="248"/>
      <c r="Y33" s="248"/>
      <c r="Z33" s="248"/>
      <c r="AA33" s="248"/>
      <c r="AB33" s="248"/>
      <c r="AC33" s="248"/>
      <c r="AD33" s="248"/>
      <c r="AE33" s="248"/>
      <c r="AF33" s="248"/>
      <c r="AG33" s="248"/>
      <c r="AH33" s="248"/>
      <c r="AI33" s="248"/>
      <c r="AJ33" s="248"/>
      <c r="AK33" s="248"/>
      <c r="AL33" s="248"/>
      <c r="AM33" s="553"/>
      <c r="AN33" s="553"/>
      <c r="AO33" s="553"/>
      <c r="AP33" s="553"/>
      <c r="AQ33" s="553"/>
      <c r="AR33" s="553"/>
      <c r="AS33" s="553"/>
      <c r="AT33" s="553"/>
      <c r="AU33" s="553"/>
      <c r="AV33" s="553"/>
      <c r="AW33" s="553"/>
      <c r="AX33" s="553"/>
      <c r="AY33" s="553"/>
      <c r="AZ33" s="553"/>
      <c r="BA33" s="553"/>
      <c r="BB33" s="553"/>
      <c r="BC33" s="553"/>
      <c r="BD33" s="553"/>
      <c r="BE33" s="553"/>
      <c r="BF33" s="553"/>
      <c r="BG33" s="376"/>
      <c r="BH33" s="376"/>
      <c r="BI33" s="376"/>
      <c r="BJ33" s="376"/>
      <c r="BK33" s="376"/>
      <c r="BL33" s="376"/>
      <c r="BM33" s="376"/>
      <c r="BN33" s="376"/>
      <c r="BO33" s="376"/>
      <c r="BP33" s="376"/>
      <c r="BQ33" s="376"/>
      <c r="BR33" s="376"/>
      <c r="BS33" s="376"/>
      <c r="BT33" s="376"/>
      <c r="BU33" s="376"/>
      <c r="BV33" s="376"/>
      <c r="BW33" s="376"/>
      <c r="BX33" s="376"/>
      <c r="BY33" s="376"/>
      <c r="BZ33" s="376"/>
      <c r="CA33" s="376"/>
      <c r="CB33" s="376"/>
      <c r="CC33" s="376"/>
      <c r="CD33" s="376"/>
      <c r="CE33" s="376"/>
      <c r="CF33" s="376"/>
      <c r="CG33" s="376"/>
      <c r="CH33" s="376"/>
    </row>
    <row r="34" spans="1:86" ht="38.25" x14ac:dyDescent="0.3">
      <c r="A34" s="246">
        <v>30</v>
      </c>
      <c r="B34" s="170" t="s">
        <v>1618</v>
      </c>
      <c r="C34" s="209" t="s">
        <v>1698</v>
      </c>
      <c r="D34" s="37">
        <v>44116</v>
      </c>
      <c r="E34" s="37">
        <v>44121</v>
      </c>
      <c r="F34" s="37">
        <v>45216</v>
      </c>
      <c r="G34" s="40" t="s">
        <v>28</v>
      </c>
      <c r="H34" s="40" t="s">
        <v>461</v>
      </c>
      <c r="I34" s="40" t="s">
        <v>232</v>
      </c>
      <c r="J34" s="40" t="s">
        <v>1810</v>
      </c>
      <c r="K34" s="47" t="s">
        <v>1811</v>
      </c>
      <c r="L34" s="85" t="s">
        <v>1915</v>
      </c>
      <c r="M34" s="85" t="str">
        <f t="shared" si="0"/>
        <v>09</v>
      </c>
      <c r="N34" s="40" t="s">
        <v>461</v>
      </c>
      <c r="O34" s="40" t="str">
        <f>IF(BST[[#This Row],[Trách nhiệm soạn thảo]]="BST","PME I","NA")</f>
        <v>PME I</v>
      </c>
      <c r="P34" s="40" t="s">
        <v>461</v>
      </c>
      <c r="Q34" s="106"/>
      <c r="R34" s="41"/>
      <c r="S34" s="52"/>
      <c r="T34" s="3"/>
      <c r="U34" s="3"/>
      <c r="V34" s="139"/>
      <c r="W34" s="248"/>
      <c r="X34" s="248"/>
      <c r="Y34" s="248"/>
      <c r="Z34" s="248"/>
      <c r="AA34" s="248"/>
      <c r="AB34" s="248"/>
      <c r="AC34" s="248"/>
      <c r="AD34" s="248"/>
      <c r="AE34" s="248"/>
      <c r="AF34" s="248"/>
      <c r="AG34" s="248"/>
      <c r="AH34" s="248"/>
      <c r="AI34" s="248"/>
      <c r="AJ34" s="248"/>
      <c r="AK34" s="248"/>
      <c r="AL34" s="248"/>
      <c r="AM34" s="553"/>
      <c r="AN34" s="553"/>
      <c r="AO34" s="553"/>
      <c r="AP34" s="553"/>
      <c r="AQ34" s="553"/>
      <c r="AR34" s="553"/>
      <c r="AS34" s="553"/>
      <c r="AT34" s="553"/>
      <c r="AU34" s="553"/>
      <c r="AV34" s="553"/>
      <c r="AW34" s="553"/>
      <c r="AX34" s="553"/>
      <c r="AY34" s="553"/>
      <c r="AZ34" s="553"/>
      <c r="BA34" s="553"/>
      <c r="BB34" s="553"/>
      <c r="BC34" s="553"/>
      <c r="BD34" s="553"/>
      <c r="BE34" s="553"/>
      <c r="BF34" s="553"/>
      <c r="BG34" s="376"/>
      <c r="BH34" s="376"/>
      <c r="BI34" s="376"/>
      <c r="BJ34" s="376"/>
      <c r="BK34" s="376"/>
      <c r="BL34" s="376"/>
      <c r="BM34" s="376"/>
      <c r="BN34" s="376"/>
      <c r="BO34" s="376"/>
      <c r="BP34" s="376"/>
      <c r="BQ34" s="376"/>
      <c r="BR34" s="376"/>
      <c r="BS34" s="376"/>
      <c r="BT34" s="376"/>
      <c r="BU34" s="376"/>
      <c r="BV34" s="376"/>
      <c r="BW34" s="376"/>
      <c r="BX34" s="376"/>
      <c r="BY34" s="376"/>
      <c r="BZ34" s="376"/>
      <c r="CA34" s="376"/>
      <c r="CB34" s="376"/>
      <c r="CC34" s="376"/>
      <c r="CD34" s="376"/>
      <c r="CE34" s="376"/>
      <c r="CF34" s="376"/>
      <c r="CG34" s="376"/>
      <c r="CH34" s="376"/>
    </row>
    <row r="35" spans="1:86" ht="63.75" x14ac:dyDescent="0.3">
      <c r="A35" s="246">
        <v>31</v>
      </c>
      <c r="B35" s="170" t="s">
        <v>1619</v>
      </c>
      <c r="C35" s="209" t="s">
        <v>1699</v>
      </c>
      <c r="D35" s="37">
        <v>44132</v>
      </c>
      <c r="E35" s="37">
        <v>44135</v>
      </c>
      <c r="F35" s="37">
        <v>45230</v>
      </c>
      <c r="G35" s="40" t="s">
        <v>28</v>
      </c>
      <c r="H35" s="40" t="s">
        <v>461</v>
      </c>
      <c r="I35" s="40" t="s">
        <v>232</v>
      </c>
      <c r="J35" s="49" t="s">
        <v>1812</v>
      </c>
      <c r="K35" s="47" t="s">
        <v>1813</v>
      </c>
      <c r="L35" s="84" t="s">
        <v>1916</v>
      </c>
      <c r="M35" s="84" t="str">
        <f t="shared" si="0"/>
        <v>09</v>
      </c>
      <c r="N35" s="40" t="s">
        <v>461</v>
      </c>
      <c r="O35" s="40" t="str">
        <f>IF(BST[[#This Row],[Trách nhiệm soạn thảo]]="BST","PME I","NA")</f>
        <v>PME I</v>
      </c>
      <c r="P35" s="40" t="s">
        <v>461</v>
      </c>
      <c r="Q35" s="106"/>
      <c r="R35" s="41"/>
      <c r="S35" s="52"/>
      <c r="T35" s="3"/>
      <c r="U35" s="3"/>
      <c r="V35" s="139"/>
      <c r="W35" s="248"/>
      <c r="X35" s="248"/>
      <c r="Y35" s="248"/>
      <c r="Z35" s="248"/>
      <c r="AA35" s="248"/>
      <c r="AB35" s="248"/>
      <c r="AC35" s="248"/>
      <c r="AD35" s="248"/>
      <c r="AE35" s="248"/>
      <c r="AF35" s="248"/>
      <c r="AG35" s="248"/>
      <c r="AH35" s="248"/>
      <c r="AI35" s="248"/>
      <c r="AJ35" s="248"/>
      <c r="AK35" s="248"/>
      <c r="AL35" s="248"/>
      <c r="AM35" s="553"/>
      <c r="AN35" s="553"/>
      <c r="AO35" s="553"/>
      <c r="AP35" s="553"/>
      <c r="AQ35" s="553"/>
      <c r="AR35" s="553"/>
      <c r="AS35" s="553"/>
      <c r="AT35" s="553"/>
      <c r="AU35" s="553"/>
      <c r="AV35" s="553"/>
      <c r="AW35" s="553"/>
      <c r="AX35" s="553"/>
      <c r="AY35" s="553"/>
      <c r="AZ35" s="553"/>
      <c r="BA35" s="553"/>
      <c r="BB35" s="553"/>
      <c r="BC35" s="553"/>
      <c r="BD35" s="553"/>
      <c r="BE35" s="553"/>
      <c r="BF35" s="553"/>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row>
    <row r="36" spans="1:86" ht="38.25" x14ac:dyDescent="0.3">
      <c r="A36" s="246">
        <v>32</v>
      </c>
      <c r="B36" s="170" t="s">
        <v>1620</v>
      </c>
      <c r="C36" s="209" t="s">
        <v>1700</v>
      </c>
      <c r="D36" s="43" t="s">
        <v>1952</v>
      </c>
      <c r="E36" s="37">
        <v>44095</v>
      </c>
      <c r="F36" s="37">
        <v>45190</v>
      </c>
      <c r="G36" s="40" t="s">
        <v>28</v>
      </c>
      <c r="H36" s="49" t="s">
        <v>461</v>
      </c>
      <c r="I36" s="49" t="s">
        <v>232</v>
      </c>
      <c r="J36" s="49" t="s">
        <v>1814</v>
      </c>
      <c r="K36" s="86" t="s">
        <v>1801</v>
      </c>
      <c r="L36" s="84" t="s">
        <v>1917</v>
      </c>
      <c r="M36" s="84" t="str">
        <f t="shared" si="0"/>
        <v>09</v>
      </c>
      <c r="N36" s="40" t="s">
        <v>461</v>
      </c>
      <c r="O36" s="40" t="str">
        <f>IF(BST[[#This Row],[Trách nhiệm soạn thảo]]="BST","PME I","NA")</f>
        <v>PME I</v>
      </c>
      <c r="P36" s="40" t="s">
        <v>461</v>
      </c>
      <c r="Q36" s="106"/>
      <c r="R36" s="41"/>
      <c r="S36" s="52"/>
      <c r="T36" s="3"/>
      <c r="U36" s="3"/>
      <c r="V36" s="139"/>
      <c r="W36" s="248"/>
      <c r="X36" s="248"/>
      <c r="Y36" s="248"/>
      <c r="Z36" s="248"/>
      <c r="AA36" s="248"/>
      <c r="AB36" s="248"/>
      <c r="AC36" s="248"/>
      <c r="AD36" s="248"/>
      <c r="AE36" s="248"/>
      <c r="AF36" s="248"/>
      <c r="AG36" s="248"/>
      <c r="AH36" s="248"/>
      <c r="AI36" s="248"/>
      <c r="AJ36" s="248"/>
      <c r="AK36" s="248"/>
      <c r="AL36" s="248"/>
      <c r="AM36" s="553"/>
      <c r="AN36" s="553"/>
      <c r="AO36" s="553"/>
      <c r="AP36" s="553"/>
      <c r="AQ36" s="553"/>
      <c r="AR36" s="553"/>
      <c r="AS36" s="553"/>
      <c r="AT36" s="553"/>
      <c r="AU36" s="553"/>
      <c r="AV36" s="553"/>
      <c r="AW36" s="553"/>
      <c r="AX36" s="553"/>
      <c r="AY36" s="553"/>
      <c r="AZ36" s="553"/>
      <c r="BA36" s="553"/>
      <c r="BB36" s="553"/>
      <c r="BC36" s="553"/>
      <c r="BD36" s="553"/>
      <c r="BE36" s="553"/>
      <c r="BF36" s="553"/>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row>
    <row r="37" spans="1:86" ht="102" x14ac:dyDescent="0.3">
      <c r="A37" s="246">
        <v>33</v>
      </c>
      <c r="B37" s="170" t="s">
        <v>1621</v>
      </c>
      <c r="C37" s="209" t="s">
        <v>1701</v>
      </c>
      <c r="D37" s="37">
        <v>44127</v>
      </c>
      <c r="E37" s="37">
        <v>44130</v>
      </c>
      <c r="F37" s="37">
        <v>45225</v>
      </c>
      <c r="G37" s="40" t="s">
        <v>28</v>
      </c>
      <c r="H37" s="40" t="s">
        <v>461</v>
      </c>
      <c r="I37" s="40" t="s">
        <v>232</v>
      </c>
      <c r="J37" s="49" t="s">
        <v>1815</v>
      </c>
      <c r="K37" s="47" t="s">
        <v>1816</v>
      </c>
      <c r="L37" s="84" t="s">
        <v>1918</v>
      </c>
      <c r="M37" s="84" t="str">
        <f t="shared" ref="M37:M68" si="1">LEFT(B37,2)</f>
        <v>09</v>
      </c>
      <c r="N37" s="40" t="s">
        <v>461</v>
      </c>
      <c r="O37" s="40" t="str">
        <f>IF(BST[[#This Row],[Trách nhiệm soạn thảo]]="BST","PME I","NA")</f>
        <v>PME I</v>
      </c>
      <c r="P37" s="40" t="s">
        <v>461</v>
      </c>
      <c r="Q37" s="106"/>
      <c r="R37" s="41"/>
      <c r="S37" s="52"/>
      <c r="T37" s="3"/>
      <c r="U37" s="3"/>
      <c r="V37" s="139"/>
      <c r="W37" s="248"/>
      <c r="X37" s="248"/>
      <c r="Y37" s="248"/>
      <c r="Z37" s="248"/>
      <c r="AA37" s="248"/>
      <c r="AB37" s="248"/>
      <c r="AC37" s="248"/>
      <c r="AD37" s="248"/>
      <c r="AE37" s="248"/>
      <c r="AF37" s="248"/>
      <c r="AG37" s="248"/>
      <c r="AH37" s="248"/>
      <c r="AI37" s="248"/>
      <c r="AJ37" s="248"/>
      <c r="AK37" s="248"/>
      <c r="AL37" s="248"/>
      <c r="AM37" s="553"/>
      <c r="AN37" s="553"/>
      <c r="AO37" s="553"/>
      <c r="AP37" s="553"/>
      <c r="AQ37" s="553"/>
      <c r="AR37" s="553"/>
      <c r="AS37" s="553"/>
      <c r="AT37" s="553"/>
      <c r="AU37" s="553"/>
      <c r="AV37" s="553"/>
      <c r="AW37" s="553"/>
      <c r="AX37" s="553"/>
      <c r="AY37" s="553"/>
      <c r="AZ37" s="553"/>
      <c r="BA37" s="553"/>
      <c r="BB37" s="553"/>
      <c r="BC37" s="553"/>
      <c r="BD37" s="553"/>
      <c r="BE37" s="553"/>
      <c r="BF37" s="553"/>
      <c r="BG37" s="376"/>
      <c r="BH37" s="376"/>
      <c r="BI37" s="376"/>
      <c r="BJ37" s="376"/>
      <c r="BK37" s="376"/>
      <c r="BL37" s="376"/>
      <c r="BM37" s="376"/>
      <c r="BN37" s="376"/>
      <c r="BO37" s="376"/>
      <c r="BP37" s="376"/>
      <c r="BQ37" s="376"/>
      <c r="BR37" s="376"/>
      <c r="BS37" s="376"/>
      <c r="BT37" s="376"/>
      <c r="BU37" s="376"/>
      <c r="BV37" s="376"/>
      <c r="BW37" s="376"/>
      <c r="BX37" s="376"/>
      <c r="BY37" s="376"/>
      <c r="BZ37" s="376"/>
      <c r="CA37" s="376"/>
      <c r="CB37" s="376"/>
      <c r="CC37" s="376"/>
      <c r="CD37" s="376"/>
      <c r="CE37" s="376"/>
      <c r="CF37" s="376"/>
      <c r="CG37" s="376"/>
      <c r="CH37" s="376"/>
    </row>
    <row r="38" spans="1:86" ht="89.25" x14ac:dyDescent="0.3">
      <c r="A38" s="246">
        <v>34</v>
      </c>
      <c r="B38" s="170" t="s">
        <v>1622</v>
      </c>
      <c r="C38" s="209" t="s">
        <v>1702</v>
      </c>
      <c r="D38" s="37">
        <v>44142</v>
      </c>
      <c r="E38" s="37">
        <v>44147</v>
      </c>
      <c r="F38" s="37">
        <v>45242</v>
      </c>
      <c r="G38" s="40" t="s">
        <v>28</v>
      </c>
      <c r="H38" s="40" t="s">
        <v>461</v>
      </c>
      <c r="I38" s="40" t="s">
        <v>232</v>
      </c>
      <c r="J38" s="49" t="s">
        <v>1817</v>
      </c>
      <c r="K38" s="47" t="s">
        <v>1818</v>
      </c>
      <c r="L38" s="84" t="s">
        <v>1919</v>
      </c>
      <c r="M38" s="84" t="str">
        <f t="shared" si="1"/>
        <v>09</v>
      </c>
      <c r="N38" s="40" t="s">
        <v>461</v>
      </c>
      <c r="O38" s="40" t="str">
        <f>IF(BST[[#This Row],[Trách nhiệm soạn thảo]]="BST","PME I","NA")</f>
        <v>PME I</v>
      </c>
      <c r="P38" s="40" t="s">
        <v>461</v>
      </c>
      <c r="Q38" s="106"/>
      <c r="R38" s="41"/>
      <c r="S38" s="52"/>
      <c r="T38" s="3"/>
      <c r="U38" s="3"/>
      <c r="V38" s="139"/>
      <c r="W38" s="248"/>
      <c r="X38" s="248"/>
      <c r="Y38" s="248"/>
      <c r="Z38" s="248"/>
      <c r="AA38" s="248"/>
      <c r="AB38" s="248"/>
      <c r="AC38" s="248"/>
      <c r="AD38" s="248"/>
      <c r="AE38" s="248"/>
      <c r="AF38" s="248"/>
      <c r="AG38" s="248"/>
      <c r="AH38" s="248"/>
      <c r="AI38" s="248"/>
      <c r="AJ38" s="248"/>
      <c r="AK38" s="248"/>
      <c r="AL38" s="248"/>
      <c r="AM38" s="553"/>
      <c r="AN38" s="553"/>
      <c r="AO38" s="553"/>
      <c r="AP38" s="553"/>
      <c r="AQ38" s="553"/>
      <c r="AR38" s="553"/>
      <c r="AS38" s="553"/>
      <c r="AT38" s="553"/>
      <c r="AU38" s="553"/>
      <c r="AV38" s="553"/>
      <c r="AW38" s="553"/>
      <c r="AX38" s="553"/>
      <c r="AY38" s="553"/>
      <c r="AZ38" s="553"/>
      <c r="BA38" s="553"/>
      <c r="BB38" s="553"/>
      <c r="BC38" s="553"/>
      <c r="BD38" s="553"/>
      <c r="BE38" s="553"/>
      <c r="BF38" s="553"/>
      <c r="BG38" s="376"/>
      <c r="BH38" s="376"/>
      <c r="BI38" s="376"/>
      <c r="BJ38" s="376"/>
      <c r="BK38" s="376"/>
      <c r="BL38" s="376"/>
      <c r="BM38" s="376"/>
      <c r="BN38" s="376"/>
      <c r="BO38" s="376"/>
      <c r="BP38" s="376"/>
      <c r="BQ38" s="376"/>
      <c r="BR38" s="376"/>
      <c r="BS38" s="376"/>
      <c r="BT38" s="376"/>
      <c r="BU38" s="376"/>
      <c r="BV38" s="376"/>
      <c r="BW38" s="376"/>
      <c r="BX38" s="376"/>
      <c r="BY38" s="376"/>
      <c r="BZ38" s="376"/>
      <c r="CA38" s="376"/>
      <c r="CB38" s="376"/>
      <c r="CC38" s="376"/>
      <c r="CD38" s="376"/>
      <c r="CE38" s="376"/>
      <c r="CF38" s="376"/>
      <c r="CG38" s="376"/>
      <c r="CH38" s="376"/>
    </row>
    <row r="39" spans="1:86" ht="76.5" x14ac:dyDescent="0.3">
      <c r="A39" s="246">
        <v>35</v>
      </c>
      <c r="B39" s="170" t="s">
        <v>1623</v>
      </c>
      <c r="C39" s="209" t="s">
        <v>1703</v>
      </c>
      <c r="D39" s="37">
        <v>44113</v>
      </c>
      <c r="E39" s="37">
        <v>44118</v>
      </c>
      <c r="F39" s="37" t="s">
        <v>28</v>
      </c>
      <c r="G39" s="40" t="s">
        <v>28</v>
      </c>
      <c r="H39" s="40" t="s">
        <v>461</v>
      </c>
      <c r="I39" s="40" t="s">
        <v>232</v>
      </c>
      <c r="J39" s="49" t="s">
        <v>1819</v>
      </c>
      <c r="K39" s="47" t="s">
        <v>1820</v>
      </c>
      <c r="L39" s="84" t="s">
        <v>1920</v>
      </c>
      <c r="M39" s="84" t="str">
        <f t="shared" si="1"/>
        <v>09</v>
      </c>
      <c r="N39" s="40" t="s">
        <v>461</v>
      </c>
      <c r="O39" s="40" t="str">
        <f>IF(BST[[#This Row],[Trách nhiệm soạn thảo]]="BST","PME I","NA")</f>
        <v>PME I</v>
      </c>
      <c r="P39" s="40" t="s">
        <v>461</v>
      </c>
      <c r="Q39" s="106"/>
      <c r="R39" s="41"/>
      <c r="S39" s="52"/>
      <c r="T39" s="3"/>
      <c r="U39" s="3"/>
      <c r="V39" s="139"/>
      <c r="W39" s="248"/>
      <c r="X39" s="248"/>
      <c r="Y39" s="248"/>
      <c r="Z39" s="248"/>
      <c r="AA39" s="248"/>
      <c r="AB39" s="248"/>
      <c r="AC39" s="248"/>
      <c r="AD39" s="248"/>
      <c r="AE39" s="248"/>
      <c r="AF39" s="248"/>
      <c r="AG39" s="248"/>
      <c r="AH39" s="248"/>
      <c r="AI39" s="248"/>
      <c r="AJ39" s="248"/>
      <c r="AK39" s="248"/>
      <c r="AL39" s="248"/>
      <c r="AM39" s="553"/>
      <c r="AN39" s="553"/>
      <c r="AO39" s="553"/>
      <c r="AP39" s="553"/>
      <c r="AQ39" s="553"/>
      <c r="AR39" s="553"/>
      <c r="AS39" s="553"/>
      <c r="AT39" s="553"/>
      <c r="AU39" s="553"/>
      <c r="AV39" s="553"/>
      <c r="AW39" s="553"/>
      <c r="AX39" s="553"/>
      <c r="AY39" s="553"/>
      <c r="AZ39" s="553"/>
      <c r="BA39" s="553"/>
      <c r="BB39" s="553"/>
      <c r="BC39" s="553"/>
      <c r="BD39" s="553"/>
      <c r="BE39" s="553"/>
      <c r="BF39" s="553"/>
      <c r="BG39" s="376"/>
      <c r="BH39" s="376"/>
      <c r="BI39" s="376"/>
      <c r="BJ39" s="376"/>
      <c r="BK39" s="376"/>
      <c r="BL39" s="376"/>
      <c r="BM39" s="376"/>
      <c r="BN39" s="376"/>
      <c r="BO39" s="376"/>
      <c r="BP39" s="376"/>
      <c r="BQ39" s="376"/>
      <c r="BR39" s="376"/>
      <c r="BS39" s="376"/>
      <c r="BT39" s="376"/>
      <c r="BU39" s="376"/>
      <c r="BV39" s="376"/>
      <c r="BW39" s="376"/>
      <c r="BX39" s="376"/>
      <c r="BY39" s="376"/>
      <c r="BZ39" s="376"/>
      <c r="CA39" s="376"/>
      <c r="CB39" s="376"/>
      <c r="CC39" s="376"/>
      <c r="CD39" s="376"/>
      <c r="CE39" s="376"/>
      <c r="CF39" s="376"/>
      <c r="CG39" s="376"/>
      <c r="CH39" s="376"/>
    </row>
    <row r="40" spans="1:86" ht="89.25" x14ac:dyDescent="0.3">
      <c r="A40" s="246">
        <v>36</v>
      </c>
      <c r="B40" s="170" t="s">
        <v>1624</v>
      </c>
      <c r="C40" s="209" t="s">
        <v>1704</v>
      </c>
      <c r="D40" s="37">
        <v>44125</v>
      </c>
      <c r="E40" s="37">
        <v>44130</v>
      </c>
      <c r="F40" s="37">
        <v>45225</v>
      </c>
      <c r="G40" s="40" t="s">
        <v>28</v>
      </c>
      <c r="H40" s="40" t="s">
        <v>461</v>
      </c>
      <c r="I40" s="40" t="s">
        <v>232</v>
      </c>
      <c r="J40" s="40" t="s">
        <v>1821</v>
      </c>
      <c r="K40" s="47" t="s">
        <v>1822</v>
      </c>
      <c r="L40" s="85" t="s">
        <v>1921</v>
      </c>
      <c r="M40" s="85" t="str">
        <f t="shared" si="1"/>
        <v>09</v>
      </c>
      <c r="N40" s="40" t="s">
        <v>461</v>
      </c>
      <c r="O40" s="40" t="str">
        <f>IF(BST[[#This Row],[Trách nhiệm soạn thảo]]="BST","PME I","NA")</f>
        <v>PME I</v>
      </c>
      <c r="P40" s="40" t="s">
        <v>461</v>
      </c>
      <c r="Q40" s="106"/>
      <c r="R40" s="41"/>
      <c r="S40" s="52"/>
      <c r="T40" s="3"/>
      <c r="U40" s="3"/>
      <c r="V40" s="139"/>
      <c r="W40" s="248"/>
      <c r="X40" s="248"/>
      <c r="Y40" s="248"/>
      <c r="Z40" s="248"/>
      <c r="AA40" s="248"/>
      <c r="AB40" s="248"/>
      <c r="AC40" s="248"/>
      <c r="AD40" s="248"/>
      <c r="AE40" s="248"/>
      <c r="AF40" s="248"/>
      <c r="AG40" s="248"/>
      <c r="AH40" s="248"/>
      <c r="AI40" s="248"/>
      <c r="AJ40" s="248"/>
      <c r="AK40" s="248"/>
      <c r="AL40" s="248"/>
      <c r="AM40" s="553"/>
      <c r="AN40" s="553"/>
      <c r="AO40" s="553"/>
      <c r="AP40" s="553"/>
      <c r="AQ40" s="553"/>
      <c r="AR40" s="553"/>
      <c r="AS40" s="553"/>
      <c r="AT40" s="553"/>
      <c r="AU40" s="553"/>
      <c r="AV40" s="553"/>
      <c r="AW40" s="553"/>
      <c r="AX40" s="553"/>
      <c r="AY40" s="553"/>
      <c r="AZ40" s="553"/>
      <c r="BA40" s="553"/>
      <c r="BB40" s="553"/>
      <c r="BC40" s="553"/>
      <c r="BD40" s="553"/>
      <c r="BE40" s="553"/>
      <c r="BF40" s="553"/>
      <c r="BG40" s="376"/>
      <c r="BH40" s="376"/>
      <c r="BI40" s="376"/>
      <c r="BJ40" s="376"/>
      <c r="BK40" s="376"/>
      <c r="BL40" s="376"/>
      <c r="BM40" s="376"/>
      <c r="BN40" s="376"/>
      <c r="BO40" s="376"/>
      <c r="BP40" s="376"/>
      <c r="BQ40" s="376"/>
      <c r="BR40" s="376"/>
      <c r="BS40" s="376"/>
      <c r="BT40" s="376"/>
      <c r="BU40" s="376"/>
      <c r="BV40" s="376"/>
      <c r="BW40" s="376"/>
      <c r="BX40" s="376"/>
      <c r="BY40" s="376"/>
      <c r="BZ40" s="376"/>
      <c r="CA40" s="376"/>
      <c r="CB40" s="376"/>
      <c r="CC40" s="376"/>
      <c r="CD40" s="376"/>
      <c r="CE40" s="376"/>
      <c r="CF40" s="376"/>
      <c r="CG40" s="376"/>
      <c r="CH40" s="376"/>
    </row>
    <row r="41" spans="1:86" ht="51" x14ac:dyDescent="0.3">
      <c r="A41" s="246">
        <v>37</v>
      </c>
      <c r="B41" s="170" t="s">
        <v>1625</v>
      </c>
      <c r="C41" s="209" t="s">
        <v>1705</v>
      </c>
      <c r="D41" s="37">
        <v>44121</v>
      </c>
      <c r="E41" s="37">
        <v>44121</v>
      </c>
      <c r="F41" s="37" t="s">
        <v>28</v>
      </c>
      <c r="G41" s="40" t="s">
        <v>28</v>
      </c>
      <c r="H41" s="40" t="s">
        <v>461</v>
      </c>
      <c r="I41" s="40" t="s">
        <v>232</v>
      </c>
      <c r="J41" s="49" t="s">
        <v>1823</v>
      </c>
      <c r="K41" s="47" t="s">
        <v>1824</v>
      </c>
      <c r="L41" s="84" t="s">
        <v>1922</v>
      </c>
      <c r="M41" s="84" t="str">
        <f t="shared" si="1"/>
        <v>09</v>
      </c>
      <c r="N41" s="40" t="s">
        <v>461</v>
      </c>
      <c r="O41" s="40" t="str">
        <f>IF(BST[[#This Row],[Trách nhiệm soạn thảo]]="BST","PME I","NA")</f>
        <v>PME I</v>
      </c>
      <c r="P41" s="40" t="s">
        <v>461</v>
      </c>
      <c r="Q41" s="106"/>
      <c r="R41" s="41"/>
      <c r="S41" s="52"/>
      <c r="T41" s="3"/>
      <c r="U41" s="3"/>
      <c r="V41" s="139"/>
      <c r="W41" s="248"/>
      <c r="X41" s="248"/>
      <c r="Y41" s="248"/>
      <c r="Z41" s="248"/>
      <c r="AA41" s="248"/>
      <c r="AB41" s="248"/>
      <c r="AC41" s="248"/>
      <c r="AD41" s="248"/>
      <c r="AE41" s="248"/>
      <c r="AF41" s="248"/>
      <c r="AG41" s="248"/>
      <c r="AH41" s="248"/>
      <c r="AI41" s="248"/>
      <c r="AJ41" s="248"/>
      <c r="AK41" s="248"/>
      <c r="AL41" s="248"/>
      <c r="AM41" s="553"/>
      <c r="AN41" s="553"/>
      <c r="AO41" s="553"/>
      <c r="AP41" s="553"/>
      <c r="AQ41" s="553"/>
      <c r="AR41" s="553"/>
      <c r="AS41" s="553"/>
      <c r="AT41" s="553"/>
      <c r="AU41" s="553"/>
      <c r="AV41" s="553"/>
      <c r="AW41" s="553"/>
      <c r="AX41" s="553"/>
      <c r="AY41" s="553"/>
      <c r="AZ41" s="553"/>
      <c r="BA41" s="553"/>
      <c r="BB41" s="553"/>
      <c r="BC41" s="553"/>
      <c r="BD41" s="553"/>
      <c r="BE41" s="553"/>
      <c r="BF41" s="553"/>
      <c r="BG41" s="376"/>
      <c r="BH41" s="376"/>
      <c r="BI41" s="376"/>
      <c r="BJ41" s="376"/>
      <c r="BK41" s="376"/>
      <c r="BL41" s="376"/>
      <c r="BM41" s="376"/>
      <c r="BN41" s="376"/>
      <c r="BO41" s="376"/>
      <c r="BP41" s="376"/>
      <c r="BQ41" s="376"/>
      <c r="BR41" s="376"/>
      <c r="BS41" s="376"/>
      <c r="BT41" s="376"/>
      <c r="BU41" s="376"/>
      <c r="BV41" s="376"/>
      <c r="BW41" s="376"/>
      <c r="BX41" s="376"/>
      <c r="BY41" s="376"/>
      <c r="BZ41" s="376"/>
      <c r="CA41" s="376"/>
      <c r="CB41" s="376"/>
      <c r="CC41" s="376"/>
      <c r="CD41" s="376"/>
      <c r="CE41" s="376"/>
      <c r="CF41" s="376"/>
      <c r="CG41" s="376"/>
      <c r="CH41" s="376"/>
    </row>
    <row r="42" spans="1:86" ht="63.75" x14ac:dyDescent="0.3">
      <c r="A42" s="246">
        <v>38</v>
      </c>
      <c r="B42" s="170" t="s">
        <v>1626</v>
      </c>
      <c r="C42" s="209" t="s">
        <v>1706</v>
      </c>
      <c r="D42" s="37">
        <v>44125</v>
      </c>
      <c r="E42" s="37">
        <v>44130</v>
      </c>
      <c r="F42" s="37">
        <v>45225</v>
      </c>
      <c r="G42" s="40" t="s">
        <v>28</v>
      </c>
      <c r="H42" s="40" t="s">
        <v>461</v>
      </c>
      <c r="I42" s="40" t="s">
        <v>232</v>
      </c>
      <c r="J42" s="40" t="s">
        <v>1825</v>
      </c>
      <c r="K42" s="47" t="s">
        <v>1826</v>
      </c>
      <c r="L42" s="85" t="s">
        <v>1923</v>
      </c>
      <c r="M42" s="85" t="str">
        <f t="shared" si="1"/>
        <v>09</v>
      </c>
      <c r="N42" s="40" t="s">
        <v>461</v>
      </c>
      <c r="O42" s="40" t="str">
        <f>IF(BST[[#This Row],[Trách nhiệm soạn thảo]]="BST","PME I","NA")</f>
        <v>PME I</v>
      </c>
      <c r="P42" s="40" t="s">
        <v>461</v>
      </c>
      <c r="Q42" s="106"/>
      <c r="R42" s="41"/>
      <c r="S42" s="52"/>
      <c r="T42" s="3"/>
      <c r="U42" s="3"/>
      <c r="V42" s="139"/>
      <c r="W42" s="248"/>
      <c r="X42" s="248"/>
      <c r="Y42" s="248"/>
      <c r="Z42" s="248"/>
      <c r="AA42" s="248"/>
      <c r="AB42" s="248"/>
      <c r="AC42" s="248"/>
      <c r="AD42" s="248"/>
      <c r="AE42" s="248"/>
      <c r="AF42" s="248"/>
      <c r="AG42" s="248"/>
      <c r="AH42" s="248"/>
      <c r="AI42" s="248"/>
      <c r="AJ42" s="248"/>
      <c r="AK42" s="248"/>
      <c r="AL42" s="248"/>
      <c r="AM42" s="553"/>
      <c r="AN42" s="553"/>
      <c r="AO42" s="553"/>
      <c r="AP42" s="553"/>
      <c r="AQ42" s="553"/>
      <c r="AR42" s="553"/>
      <c r="AS42" s="553"/>
      <c r="AT42" s="553"/>
      <c r="AU42" s="553"/>
      <c r="AV42" s="553"/>
      <c r="AW42" s="553"/>
      <c r="AX42" s="553"/>
      <c r="AY42" s="553"/>
      <c r="AZ42" s="553"/>
      <c r="BA42" s="553"/>
      <c r="BB42" s="553"/>
      <c r="BC42" s="553"/>
      <c r="BD42" s="553"/>
      <c r="BE42" s="553"/>
      <c r="BF42" s="553"/>
      <c r="BG42" s="376"/>
      <c r="BH42" s="376"/>
      <c r="BI42" s="376"/>
      <c r="BJ42" s="376"/>
      <c r="BK42" s="376"/>
      <c r="BL42" s="376"/>
      <c r="BM42" s="376"/>
      <c r="BN42" s="376"/>
      <c r="BO42" s="376"/>
      <c r="BP42" s="376"/>
      <c r="BQ42" s="376"/>
      <c r="BR42" s="376"/>
      <c r="BS42" s="376"/>
      <c r="BT42" s="376"/>
      <c r="BU42" s="376"/>
      <c r="BV42" s="376"/>
      <c r="BW42" s="376"/>
      <c r="BX42" s="376"/>
      <c r="BY42" s="376"/>
      <c r="BZ42" s="376"/>
      <c r="CA42" s="376"/>
      <c r="CB42" s="376"/>
      <c r="CC42" s="376"/>
      <c r="CD42" s="376"/>
      <c r="CE42" s="376"/>
      <c r="CF42" s="376"/>
      <c r="CG42" s="376"/>
      <c r="CH42" s="376"/>
    </row>
    <row r="43" spans="1:86" ht="51" x14ac:dyDescent="0.3">
      <c r="A43" s="246">
        <v>39</v>
      </c>
      <c r="B43" s="170" t="s">
        <v>1627</v>
      </c>
      <c r="C43" s="209" t="s">
        <v>1707</v>
      </c>
      <c r="D43" s="37">
        <v>44091</v>
      </c>
      <c r="E43" s="37">
        <v>44095</v>
      </c>
      <c r="F43" s="37">
        <v>45190</v>
      </c>
      <c r="G43" s="40" t="s">
        <v>28</v>
      </c>
      <c r="H43" s="40" t="s">
        <v>461</v>
      </c>
      <c r="I43" s="40" t="s">
        <v>232</v>
      </c>
      <c r="J43" s="40" t="s">
        <v>1827</v>
      </c>
      <c r="K43" s="47" t="s">
        <v>1828</v>
      </c>
      <c r="L43" s="85" t="s">
        <v>1924</v>
      </c>
      <c r="M43" s="85" t="str">
        <f t="shared" si="1"/>
        <v>09</v>
      </c>
      <c r="N43" s="40" t="s">
        <v>461</v>
      </c>
      <c r="O43" s="40" t="str">
        <f>IF(BST[[#This Row],[Trách nhiệm soạn thảo]]="BST","PME I","NA")</f>
        <v>PME I</v>
      </c>
      <c r="P43" s="40" t="s">
        <v>461</v>
      </c>
      <c r="Q43" s="106"/>
      <c r="R43" s="41"/>
      <c r="S43" s="52"/>
      <c r="T43" s="3"/>
      <c r="U43" s="3"/>
      <c r="V43" s="139"/>
      <c r="W43" s="248"/>
      <c r="X43" s="248"/>
      <c r="Y43" s="248"/>
      <c r="Z43" s="248"/>
      <c r="AA43" s="248"/>
      <c r="AB43" s="248"/>
      <c r="AC43" s="248"/>
      <c r="AD43" s="248"/>
      <c r="AE43" s="248"/>
      <c r="AF43" s="248"/>
      <c r="AG43" s="248"/>
      <c r="AH43" s="248"/>
      <c r="AI43" s="248"/>
      <c r="AJ43" s="248"/>
      <c r="AK43" s="248"/>
      <c r="AL43" s="248"/>
      <c r="AM43" s="553"/>
      <c r="AN43" s="553"/>
      <c r="AO43" s="553"/>
      <c r="AP43" s="553"/>
      <c r="AQ43" s="553"/>
      <c r="AR43" s="553"/>
      <c r="AS43" s="553"/>
      <c r="AT43" s="553"/>
      <c r="AU43" s="553"/>
      <c r="AV43" s="553"/>
      <c r="AW43" s="553"/>
      <c r="AX43" s="553"/>
      <c r="AY43" s="553"/>
      <c r="AZ43" s="553"/>
      <c r="BA43" s="553"/>
      <c r="BB43" s="553"/>
      <c r="BC43" s="553"/>
      <c r="BD43" s="553"/>
      <c r="BE43" s="553"/>
      <c r="BF43" s="553"/>
      <c r="BG43" s="376"/>
      <c r="BH43" s="376"/>
      <c r="BI43" s="376"/>
      <c r="BJ43" s="376"/>
      <c r="BK43" s="376"/>
      <c r="BL43" s="376"/>
      <c r="BM43" s="376"/>
      <c r="BN43" s="376"/>
      <c r="BO43" s="376"/>
      <c r="BP43" s="376"/>
      <c r="BQ43" s="376"/>
      <c r="BR43" s="376"/>
      <c r="BS43" s="376"/>
      <c r="BT43" s="376"/>
      <c r="BU43" s="376"/>
      <c r="BV43" s="376"/>
      <c r="BW43" s="376"/>
      <c r="BX43" s="376"/>
      <c r="BY43" s="376"/>
      <c r="BZ43" s="376"/>
      <c r="CA43" s="376"/>
      <c r="CB43" s="376"/>
      <c r="CC43" s="376"/>
      <c r="CD43" s="376"/>
      <c r="CE43" s="376"/>
      <c r="CF43" s="376"/>
      <c r="CG43" s="376"/>
      <c r="CH43" s="376"/>
    </row>
    <row r="44" spans="1:86" ht="89.25" x14ac:dyDescent="0.3">
      <c r="A44" s="246">
        <v>40</v>
      </c>
      <c r="B44" s="170" t="s">
        <v>1628</v>
      </c>
      <c r="C44" s="209" t="s">
        <v>1708</v>
      </c>
      <c r="D44" s="37">
        <v>44116</v>
      </c>
      <c r="E44" s="37">
        <v>44118</v>
      </c>
      <c r="F44" s="37">
        <v>45213</v>
      </c>
      <c r="G44" s="40" t="s">
        <v>28</v>
      </c>
      <c r="H44" s="40" t="s">
        <v>461</v>
      </c>
      <c r="I44" s="40" t="s">
        <v>7205</v>
      </c>
      <c r="J44" s="40" t="s">
        <v>1829</v>
      </c>
      <c r="K44" s="47" t="s">
        <v>1801</v>
      </c>
      <c r="L44" s="85" t="s">
        <v>1925</v>
      </c>
      <c r="M44" s="85" t="str">
        <f t="shared" si="1"/>
        <v>09</v>
      </c>
      <c r="N44" s="40" t="s">
        <v>461</v>
      </c>
      <c r="O44" s="40" t="str">
        <f>IF(BST[[#This Row],[Trách nhiệm soạn thảo]]="BST","PME I","NA")</f>
        <v>PME I</v>
      </c>
      <c r="P44" s="40" t="s">
        <v>461</v>
      </c>
      <c r="Q44" s="106"/>
      <c r="R44" s="41"/>
      <c r="S44" s="52"/>
      <c r="T44" s="3"/>
      <c r="U44" s="3"/>
      <c r="V44" s="139"/>
      <c r="W44" s="248"/>
      <c r="X44" s="248"/>
      <c r="Y44" s="248"/>
      <c r="Z44" s="248"/>
      <c r="AA44" s="248"/>
      <c r="AB44" s="248"/>
      <c r="AC44" s="248"/>
      <c r="AD44" s="248"/>
      <c r="AE44" s="248"/>
      <c r="AF44" s="248"/>
      <c r="AG44" s="248"/>
      <c r="AH44" s="248"/>
      <c r="AI44" s="248"/>
      <c r="AJ44" s="248"/>
      <c r="AK44" s="248"/>
      <c r="AL44" s="248"/>
      <c r="AM44" s="553"/>
      <c r="AN44" s="553"/>
      <c r="AO44" s="553"/>
      <c r="AP44" s="553"/>
      <c r="AQ44" s="553"/>
      <c r="AR44" s="553"/>
      <c r="AS44" s="553"/>
      <c r="AT44" s="553"/>
      <c r="AU44" s="553"/>
      <c r="AV44" s="553"/>
      <c r="AW44" s="553"/>
      <c r="AX44" s="553"/>
      <c r="AY44" s="553"/>
      <c r="AZ44" s="553"/>
      <c r="BA44" s="553"/>
      <c r="BB44" s="553"/>
      <c r="BC44" s="553"/>
      <c r="BD44" s="553"/>
      <c r="BE44" s="553"/>
      <c r="BF44" s="553"/>
      <c r="BG44" s="376"/>
      <c r="BH44" s="376"/>
      <c r="BI44" s="376"/>
      <c r="BJ44" s="376"/>
      <c r="BK44" s="376"/>
      <c r="BL44" s="376"/>
      <c r="BM44" s="376"/>
      <c r="BN44" s="376"/>
      <c r="BO44" s="376"/>
      <c r="BP44" s="376"/>
      <c r="BQ44" s="376"/>
      <c r="BR44" s="376"/>
      <c r="BS44" s="376"/>
      <c r="BT44" s="376"/>
      <c r="BU44" s="376"/>
      <c r="BV44" s="376"/>
      <c r="BW44" s="376"/>
      <c r="BX44" s="376"/>
      <c r="BY44" s="376"/>
      <c r="BZ44" s="376"/>
      <c r="CA44" s="376"/>
      <c r="CB44" s="376"/>
      <c r="CC44" s="376"/>
      <c r="CD44" s="376"/>
      <c r="CE44" s="376"/>
      <c r="CF44" s="376"/>
      <c r="CG44" s="376"/>
      <c r="CH44" s="376"/>
    </row>
    <row r="45" spans="1:86" ht="51" x14ac:dyDescent="0.3">
      <c r="A45" s="246">
        <v>41</v>
      </c>
      <c r="B45" s="170" t="s">
        <v>1629</v>
      </c>
      <c r="C45" s="209" t="s">
        <v>1709</v>
      </c>
      <c r="D45" s="37">
        <v>44091</v>
      </c>
      <c r="E45" s="37">
        <v>44095</v>
      </c>
      <c r="F45" s="37">
        <v>45190</v>
      </c>
      <c r="G45" s="40" t="s">
        <v>28</v>
      </c>
      <c r="H45" s="40" t="s">
        <v>461</v>
      </c>
      <c r="I45" s="40" t="s">
        <v>232</v>
      </c>
      <c r="J45" s="49" t="s">
        <v>1830</v>
      </c>
      <c r="K45" s="47" t="s">
        <v>1811</v>
      </c>
      <c r="L45" s="84" t="s">
        <v>1926</v>
      </c>
      <c r="M45" s="84" t="str">
        <f t="shared" si="1"/>
        <v>09</v>
      </c>
      <c r="N45" s="40" t="s">
        <v>461</v>
      </c>
      <c r="O45" s="40" t="str">
        <f>IF(BST[[#This Row],[Trách nhiệm soạn thảo]]="BST","PME I","NA")</f>
        <v>PME I</v>
      </c>
      <c r="P45" s="40" t="s">
        <v>461</v>
      </c>
      <c r="Q45" s="106"/>
      <c r="R45" s="41"/>
      <c r="S45" s="52"/>
      <c r="T45" s="3"/>
      <c r="U45" s="3"/>
      <c r="V45" s="139"/>
      <c r="W45" s="248"/>
      <c r="X45" s="248"/>
      <c r="Y45" s="248"/>
      <c r="Z45" s="248"/>
      <c r="AA45" s="248"/>
      <c r="AB45" s="248"/>
      <c r="AC45" s="248"/>
      <c r="AD45" s="248"/>
      <c r="AE45" s="248"/>
      <c r="AF45" s="248"/>
      <c r="AG45" s="248"/>
      <c r="AH45" s="248"/>
      <c r="AI45" s="248"/>
      <c r="AJ45" s="248"/>
      <c r="AK45" s="248"/>
      <c r="AL45" s="248"/>
      <c r="AM45" s="553"/>
      <c r="AN45" s="553"/>
      <c r="AO45" s="553"/>
      <c r="AP45" s="553"/>
      <c r="AQ45" s="553"/>
      <c r="AR45" s="553"/>
      <c r="AS45" s="553"/>
      <c r="AT45" s="553"/>
      <c r="AU45" s="553"/>
      <c r="AV45" s="553"/>
      <c r="AW45" s="553"/>
      <c r="AX45" s="553"/>
      <c r="AY45" s="553"/>
      <c r="AZ45" s="553"/>
      <c r="BA45" s="553"/>
      <c r="BB45" s="553"/>
      <c r="BC45" s="553"/>
      <c r="BD45" s="553"/>
      <c r="BE45" s="553"/>
      <c r="BF45" s="553"/>
      <c r="BG45" s="376"/>
      <c r="BH45" s="376"/>
      <c r="BI45" s="376"/>
      <c r="BJ45" s="376"/>
      <c r="BK45" s="376"/>
      <c r="BL45" s="376"/>
      <c r="BM45" s="376"/>
      <c r="BN45" s="376"/>
      <c r="BO45" s="376"/>
      <c r="BP45" s="376"/>
      <c r="BQ45" s="376"/>
      <c r="BR45" s="376"/>
      <c r="BS45" s="376"/>
      <c r="BT45" s="376"/>
      <c r="BU45" s="376"/>
      <c r="BV45" s="376"/>
      <c r="BW45" s="376"/>
      <c r="BX45" s="376"/>
      <c r="BY45" s="376"/>
      <c r="BZ45" s="376"/>
      <c r="CA45" s="376"/>
      <c r="CB45" s="376"/>
      <c r="CC45" s="376"/>
      <c r="CD45" s="376"/>
      <c r="CE45" s="376"/>
      <c r="CF45" s="376"/>
      <c r="CG45" s="376"/>
      <c r="CH45" s="376"/>
    </row>
    <row r="46" spans="1:86" ht="165.75" x14ac:dyDescent="0.3">
      <c r="A46" s="246">
        <v>42</v>
      </c>
      <c r="B46" s="170" t="s">
        <v>7323</v>
      </c>
      <c r="C46" s="209" t="s">
        <v>1710</v>
      </c>
      <c r="D46" s="37">
        <v>44608</v>
      </c>
      <c r="E46" s="37">
        <v>44610</v>
      </c>
      <c r="F46" s="37">
        <v>45706</v>
      </c>
      <c r="G46" s="40" t="s">
        <v>28</v>
      </c>
      <c r="H46" s="40" t="s">
        <v>461</v>
      </c>
      <c r="I46" s="40" t="s">
        <v>232</v>
      </c>
      <c r="J46" s="40" t="s">
        <v>7322</v>
      </c>
      <c r="K46" s="47" t="s">
        <v>1811</v>
      </c>
      <c r="L46" s="85" t="s">
        <v>7321</v>
      </c>
      <c r="M46" s="85" t="str">
        <f t="shared" si="1"/>
        <v>09</v>
      </c>
      <c r="N46" s="40" t="s">
        <v>461</v>
      </c>
      <c r="O46" s="40" t="str">
        <f>IF(BST[[#This Row],[Trách nhiệm soạn thảo]]="BST","PME I","NA")</f>
        <v>PME I</v>
      </c>
      <c r="P46" s="40" t="s">
        <v>461</v>
      </c>
      <c r="Q46" s="106"/>
      <c r="R46" s="41" t="s">
        <v>7297</v>
      </c>
      <c r="S46" s="52"/>
      <c r="T46" s="3"/>
      <c r="U46" s="3"/>
      <c r="V46" s="139"/>
      <c r="W46" s="248"/>
      <c r="X46" s="248"/>
      <c r="Y46" s="248"/>
      <c r="Z46" s="248"/>
      <c r="AA46" s="248"/>
      <c r="AB46" s="248"/>
      <c r="AC46" s="248"/>
      <c r="AD46" s="248"/>
      <c r="AE46" s="248"/>
      <c r="AF46" s="248"/>
      <c r="AG46" s="248"/>
      <c r="AH46" s="248"/>
      <c r="AI46" s="248"/>
      <c r="AJ46" s="248"/>
      <c r="AK46" s="248"/>
      <c r="AL46" s="248"/>
      <c r="AM46" s="553"/>
      <c r="AN46" s="553" t="s">
        <v>451</v>
      </c>
      <c r="AO46" s="553" t="s">
        <v>449</v>
      </c>
      <c r="AP46" s="553" t="s">
        <v>449</v>
      </c>
      <c r="AQ46" s="553"/>
      <c r="AR46" s="553"/>
      <c r="AS46" s="553"/>
      <c r="AT46" s="553"/>
      <c r="AU46" s="553"/>
      <c r="AV46" s="553"/>
      <c r="AW46" s="553"/>
      <c r="AX46" s="553"/>
      <c r="AY46" s="553"/>
      <c r="AZ46" s="553"/>
      <c r="BA46" s="553"/>
      <c r="BB46" s="553"/>
      <c r="BC46" s="553"/>
      <c r="BD46" s="553"/>
      <c r="BE46" s="553"/>
      <c r="BF46" s="553"/>
      <c r="BG46" s="376"/>
      <c r="BH46" s="376"/>
      <c r="BI46" s="376"/>
      <c r="BJ46" s="376"/>
      <c r="BK46" s="376"/>
      <c r="BL46" s="376"/>
      <c r="BM46" s="376"/>
      <c r="BN46" s="376"/>
      <c r="BO46" s="376"/>
      <c r="BP46" s="376"/>
      <c r="BQ46" s="376"/>
      <c r="BR46" s="376"/>
      <c r="BS46" s="376"/>
      <c r="BT46" s="376"/>
      <c r="BU46" s="376"/>
      <c r="BV46" s="376"/>
      <c r="BW46" s="376"/>
      <c r="BX46" s="376"/>
      <c r="BY46" s="376"/>
      <c r="BZ46" s="376"/>
      <c r="CA46" s="376"/>
      <c r="CB46" s="376"/>
      <c r="CC46" s="376"/>
      <c r="CD46" s="376"/>
      <c r="CE46" s="376"/>
      <c r="CF46" s="376"/>
      <c r="CG46" s="376"/>
      <c r="CH46" s="376"/>
    </row>
    <row r="47" spans="1:86" ht="63.75" x14ac:dyDescent="0.3">
      <c r="A47" s="246">
        <v>43</v>
      </c>
      <c r="B47" s="208" t="s">
        <v>6313</v>
      </c>
      <c r="C47" s="209" t="s">
        <v>1711</v>
      </c>
      <c r="D47" s="37">
        <v>44495</v>
      </c>
      <c r="E47" s="37">
        <v>44499</v>
      </c>
      <c r="F47" s="37">
        <v>45595</v>
      </c>
      <c r="G47" s="40" t="s">
        <v>28</v>
      </c>
      <c r="H47" s="40" t="s">
        <v>461</v>
      </c>
      <c r="I47" s="40" t="s">
        <v>232</v>
      </c>
      <c r="J47" s="40" t="s">
        <v>6312</v>
      </c>
      <c r="K47" s="86" t="s">
        <v>1831</v>
      </c>
      <c r="L47" s="85" t="s">
        <v>6311</v>
      </c>
      <c r="M47" s="85" t="str">
        <f t="shared" si="1"/>
        <v>09</v>
      </c>
      <c r="N47" s="40" t="s">
        <v>461</v>
      </c>
      <c r="O47" s="40" t="str">
        <f>IF(BST[[#This Row],[Trách nhiệm soạn thảo]]="BST","PME I","NA")</f>
        <v>PME I</v>
      </c>
      <c r="P47" s="40" t="s">
        <v>461</v>
      </c>
      <c r="Q47" s="106"/>
      <c r="R47" s="41" t="s">
        <v>6714</v>
      </c>
      <c r="S47" s="52"/>
      <c r="T47" s="3"/>
      <c r="U47" s="3"/>
      <c r="V47" s="139"/>
      <c r="W47" s="248" t="s">
        <v>451</v>
      </c>
      <c r="X47" s="248" t="s">
        <v>451</v>
      </c>
      <c r="Y47" s="248" t="s">
        <v>448</v>
      </c>
      <c r="Z47" s="248" t="s">
        <v>448</v>
      </c>
      <c r="AA47" s="248" t="s">
        <v>448</v>
      </c>
      <c r="AB47" s="248" t="s">
        <v>449</v>
      </c>
      <c r="AC47" s="248"/>
      <c r="AD47" s="248"/>
      <c r="AE47" s="248"/>
      <c r="AF47" s="248"/>
      <c r="AG47" s="248"/>
      <c r="AH47" s="248"/>
      <c r="AI47" s="248"/>
      <c r="AJ47" s="248"/>
      <c r="AK47" s="248"/>
      <c r="AL47" s="248"/>
      <c r="AM47" s="553"/>
      <c r="AN47" s="553"/>
      <c r="AO47" s="553"/>
      <c r="AP47" s="553"/>
      <c r="AQ47" s="553"/>
      <c r="AR47" s="553"/>
      <c r="AS47" s="553"/>
      <c r="AT47" s="553"/>
      <c r="AU47" s="553"/>
      <c r="AV47" s="553"/>
      <c r="AW47" s="553"/>
      <c r="AX47" s="553"/>
      <c r="AY47" s="553"/>
      <c r="AZ47" s="553"/>
      <c r="BA47" s="553"/>
      <c r="BB47" s="553"/>
      <c r="BC47" s="553"/>
      <c r="BD47" s="553"/>
      <c r="BE47" s="553"/>
      <c r="BF47" s="553"/>
      <c r="BG47" s="376"/>
      <c r="BH47" s="376"/>
      <c r="BI47" s="376"/>
      <c r="BJ47" s="376"/>
      <c r="BK47" s="376"/>
      <c r="BL47" s="376"/>
      <c r="BM47" s="376"/>
      <c r="BN47" s="376"/>
      <c r="BO47" s="376"/>
      <c r="BP47" s="376"/>
      <c r="BQ47" s="376"/>
      <c r="BR47" s="376"/>
      <c r="BS47" s="376"/>
      <c r="BT47" s="376"/>
      <c r="BU47" s="376"/>
      <c r="BV47" s="376"/>
      <c r="BW47" s="376"/>
      <c r="BX47" s="376"/>
      <c r="BY47" s="376"/>
      <c r="BZ47" s="376"/>
      <c r="CA47" s="376"/>
      <c r="CB47" s="376"/>
      <c r="CC47" s="376"/>
      <c r="CD47" s="376"/>
      <c r="CE47" s="376"/>
      <c r="CF47" s="376"/>
      <c r="CG47" s="376"/>
      <c r="CH47" s="376"/>
    </row>
    <row r="48" spans="1:86" ht="127.5" x14ac:dyDescent="0.3">
      <c r="A48" s="246">
        <v>44</v>
      </c>
      <c r="B48" s="170" t="s">
        <v>1630</v>
      </c>
      <c r="C48" s="209" t="s">
        <v>1712</v>
      </c>
      <c r="D48" s="37">
        <v>44113</v>
      </c>
      <c r="E48" s="37">
        <v>44118</v>
      </c>
      <c r="F48" s="37">
        <v>45213</v>
      </c>
      <c r="G48" s="40" t="s">
        <v>28</v>
      </c>
      <c r="H48" s="40" t="s">
        <v>461</v>
      </c>
      <c r="I48" s="40" t="s">
        <v>232</v>
      </c>
      <c r="J48" s="49" t="s">
        <v>1832</v>
      </c>
      <c r="K48" s="47" t="s">
        <v>1833</v>
      </c>
      <c r="L48" s="84" t="s">
        <v>1927</v>
      </c>
      <c r="M48" s="84" t="str">
        <f t="shared" si="1"/>
        <v>09</v>
      </c>
      <c r="N48" s="40" t="s">
        <v>461</v>
      </c>
      <c r="O48" s="40" t="str">
        <f>IF(BST[[#This Row],[Trách nhiệm soạn thảo]]="BST","PME I","NA")</f>
        <v>PME I</v>
      </c>
      <c r="P48" s="40" t="s">
        <v>461</v>
      </c>
      <c r="Q48" s="106" t="s">
        <v>7822</v>
      </c>
      <c r="R48" s="41" t="s">
        <v>7829</v>
      </c>
      <c r="S48" s="52">
        <v>45291</v>
      </c>
      <c r="T48" s="3"/>
      <c r="U48" s="3"/>
      <c r="V48" s="139"/>
      <c r="W48" s="248" t="s">
        <v>451</v>
      </c>
      <c r="X48" s="248" t="s">
        <v>451</v>
      </c>
      <c r="Y48" s="248" t="s">
        <v>451</v>
      </c>
      <c r="Z48" s="248" t="s">
        <v>451</v>
      </c>
      <c r="AA48" s="248" t="s">
        <v>451</v>
      </c>
      <c r="AB48" s="248" t="s">
        <v>451</v>
      </c>
      <c r="AC48" s="248" t="s">
        <v>451</v>
      </c>
      <c r="AD48" s="248" t="s">
        <v>451</v>
      </c>
      <c r="AE48" s="248" t="s">
        <v>451</v>
      </c>
      <c r="AF48" s="248" t="s">
        <v>451</v>
      </c>
      <c r="AG48" s="248" t="s">
        <v>451</v>
      </c>
      <c r="AH48" s="248" t="s">
        <v>451</v>
      </c>
      <c r="AI48" s="248" t="s">
        <v>451</v>
      </c>
      <c r="AJ48" s="248" t="s">
        <v>451</v>
      </c>
      <c r="AK48" s="248" t="s">
        <v>451</v>
      </c>
      <c r="AL48" s="248" t="s">
        <v>451</v>
      </c>
      <c r="AM48" s="248" t="s">
        <v>451</v>
      </c>
      <c r="AN48" s="248" t="s">
        <v>451</v>
      </c>
      <c r="AO48" s="248" t="s">
        <v>451</v>
      </c>
      <c r="AP48" s="248" t="s">
        <v>451</v>
      </c>
      <c r="AQ48" s="248" t="s">
        <v>451</v>
      </c>
      <c r="AR48" s="248" t="s">
        <v>451</v>
      </c>
      <c r="AS48" s="248" t="s">
        <v>451</v>
      </c>
      <c r="AT48" s="248" t="s">
        <v>451</v>
      </c>
      <c r="AU48" s="248" t="s">
        <v>451</v>
      </c>
      <c r="AV48" s="248" t="s">
        <v>451</v>
      </c>
      <c r="AW48" s="248" t="s">
        <v>451</v>
      </c>
      <c r="AX48" s="248" t="s">
        <v>451</v>
      </c>
      <c r="AY48" s="248" t="s">
        <v>451</v>
      </c>
      <c r="AZ48" s="553"/>
      <c r="BA48" s="248" t="s">
        <v>451</v>
      </c>
      <c r="BB48" s="248" t="s">
        <v>451</v>
      </c>
      <c r="BC48" s="248" t="s">
        <v>451</v>
      </c>
      <c r="BD48" s="248" t="s">
        <v>451</v>
      </c>
      <c r="BE48" s="248" t="s">
        <v>451</v>
      </c>
      <c r="BF48" s="248" t="s">
        <v>451</v>
      </c>
      <c r="BG48" s="376"/>
      <c r="BH48" s="376"/>
      <c r="BI48" s="376"/>
      <c r="BJ48" s="376"/>
      <c r="BK48" s="376"/>
      <c r="BL48" s="376"/>
      <c r="BM48" s="376"/>
      <c r="BN48" s="376"/>
      <c r="BO48" s="376"/>
      <c r="BP48" s="376"/>
      <c r="BQ48" s="376"/>
      <c r="BR48" s="376"/>
      <c r="BS48" s="376"/>
      <c r="BT48" s="376"/>
      <c r="BU48" s="376"/>
      <c r="BV48" s="376"/>
      <c r="BW48" s="376"/>
      <c r="BX48" s="376"/>
      <c r="BY48" s="376"/>
      <c r="BZ48" s="376"/>
      <c r="CA48" s="376"/>
      <c r="CB48" s="376"/>
      <c r="CC48" s="376"/>
      <c r="CD48" s="376"/>
      <c r="CE48" s="376"/>
      <c r="CF48" s="376"/>
      <c r="CG48" s="376"/>
      <c r="CH48" s="376"/>
    </row>
    <row r="49" spans="1:86" ht="76.5" x14ac:dyDescent="0.3">
      <c r="A49" s="246">
        <v>45</v>
      </c>
      <c r="B49" s="170" t="s">
        <v>7493</v>
      </c>
      <c r="C49" s="209" t="s">
        <v>7490</v>
      </c>
      <c r="D49" s="37">
        <v>44638</v>
      </c>
      <c r="E49" s="37">
        <v>44643</v>
      </c>
      <c r="F49" s="37">
        <v>45739</v>
      </c>
      <c r="G49" s="40" t="s">
        <v>28</v>
      </c>
      <c r="H49" s="40" t="s">
        <v>461</v>
      </c>
      <c r="I49" s="40" t="s">
        <v>232</v>
      </c>
      <c r="J49" s="40" t="s">
        <v>7494</v>
      </c>
      <c r="K49" s="47" t="s">
        <v>7492</v>
      </c>
      <c r="L49" s="85" t="s">
        <v>7491</v>
      </c>
      <c r="M49" s="85" t="str">
        <f t="shared" si="1"/>
        <v>09</v>
      </c>
      <c r="N49" s="40" t="s">
        <v>461</v>
      </c>
      <c r="O49" s="40" t="str">
        <f>IF(BST[[#This Row],[Trách nhiệm soạn thảo]]="BST","PME I","NA")</f>
        <v>PME I</v>
      </c>
      <c r="P49" s="40" t="s">
        <v>461</v>
      </c>
      <c r="Q49" s="106"/>
      <c r="R49" s="41" t="s">
        <v>7361</v>
      </c>
      <c r="S49" s="52"/>
      <c r="T49" s="3"/>
      <c r="U49" s="3"/>
      <c r="V49" s="139"/>
      <c r="W49" s="248"/>
      <c r="X49" s="248"/>
      <c r="Y49" s="248"/>
      <c r="Z49" s="248"/>
      <c r="AA49" s="248"/>
      <c r="AB49" s="248"/>
      <c r="AC49" s="248"/>
      <c r="AD49" s="248"/>
      <c r="AE49" s="248"/>
      <c r="AF49" s="248"/>
      <c r="AG49" s="248"/>
      <c r="AH49" s="248"/>
      <c r="AI49" s="248"/>
      <c r="AJ49" s="248"/>
      <c r="AK49" s="248"/>
      <c r="AL49" s="248"/>
      <c r="AM49" s="553"/>
      <c r="AN49" s="553"/>
      <c r="AO49" s="553"/>
      <c r="AP49" s="553" t="s">
        <v>451</v>
      </c>
      <c r="AQ49" s="553" t="s">
        <v>451</v>
      </c>
      <c r="AR49" s="553" t="s">
        <v>451</v>
      </c>
      <c r="AS49" s="553" t="s">
        <v>448</v>
      </c>
      <c r="AT49" s="553" t="s">
        <v>449</v>
      </c>
      <c r="AU49" s="553"/>
      <c r="AV49" s="553"/>
      <c r="AW49" s="553"/>
      <c r="AX49" s="553"/>
      <c r="AY49" s="553"/>
      <c r="AZ49" s="553"/>
      <c r="BA49" s="553"/>
      <c r="BB49" s="553"/>
      <c r="BC49" s="553"/>
      <c r="BD49" s="553"/>
      <c r="BE49" s="553"/>
      <c r="BF49" s="553"/>
      <c r="BG49" s="376"/>
      <c r="BH49" s="376"/>
      <c r="BI49" s="376"/>
      <c r="BJ49" s="376"/>
      <c r="BK49" s="376"/>
      <c r="BL49" s="376"/>
      <c r="BM49" s="376"/>
      <c r="BN49" s="376"/>
      <c r="BO49" s="376"/>
      <c r="BP49" s="376"/>
      <c r="BQ49" s="376"/>
      <c r="BR49" s="376"/>
      <c r="BS49" s="376"/>
      <c r="BT49" s="376"/>
      <c r="BU49" s="376"/>
      <c r="BV49" s="376"/>
      <c r="BW49" s="376"/>
      <c r="BX49" s="376"/>
      <c r="BY49" s="376"/>
      <c r="BZ49" s="376"/>
      <c r="CA49" s="376"/>
      <c r="CB49" s="376"/>
      <c r="CC49" s="376"/>
      <c r="CD49" s="376"/>
      <c r="CE49" s="376"/>
      <c r="CF49" s="376"/>
      <c r="CG49" s="376"/>
      <c r="CH49" s="376"/>
    </row>
    <row r="50" spans="1:86" ht="89.25" x14ac:dyDescent="0.3">
      <c r="A50" s="246">
        <v>46</v>
      </c>
      <c r="B50" s="170" t="s">
        <v>6657</v>
      </c>
      <c r="C50" s="209" t="s">
        <v>6658</v>
      </c>
      <c r="D50" s="37">
        <v>44448</v>
      </c>
      <c r="E50" s="37">
        <v>44454</v>
      </c>
      <c r="F50" s="37">
        <v>45550</v>
      </c>
      <c r="G50" s="40" t="s">
        <v>28</v>
      </c>
      <c r="H50" s="40" t="s">
        <v>461</v>
      </c>
      <c r="I50" s="40" t="s">
        <v>232</v>
      </c>
      <c r="J50" s="49" t="s">
        <v>6656</v>
      </c>
      <c r="K50" s="47" t="s">
        <v>6659</v>
      </c>
      <c r="L50" s="84" t="s">
        <v>6655</v>
      </c>
      <c r="M50" s="84" t="str">
        <f t="shared" si="1"/>
        <v>09</v>
      </c>
      <c r="N50" s="40" t="s">
        <v>461</v>
      </c>
      <c r="O50" s="40" t="str">
        <f>IF(BST[[#This Row],[Trách nhiệm soạn thảo]]="BST","PME I","NA")</f>
        <v>PME I</v>
      </c>
      <c r="P50" s="40" t="s">
        <v>461</v>
      </c>
      <c r="Q50" s="106"/>
      <c r="R50" s="41" t="s">
        <v>6805</v>
      </c>
      <c r="S50" s="52"/>
      <c r="T50" s="3"/>
      <c r="U50" s="3"/>
      <c r="V50" s="139"/>
      <c r="W50" s="248" t="s">
        <v>451</v>
      </c>
      <c r="X50" s="248" t="s">
        <v>451</v>
      </c>
      <c r="Y50" s="248" t="s">
        <v>447</v>
      </c>
      <c r="Z50" s="248" t="s">
        <v>447</v>
      </c>
      <c r="AA50" s="248" t="s">
        <v>450</v>
      </c>
      <c r="AB50" s="248" t="s">
        <v>448</v>
      </c>
      <c r="AC50" s="248" t="s">
        <v>449</v>
      </c>
      <c r="AD50" s="248"/>
      <c r="AE50" s="248"/>
      <c r="AF50" s="248"/>
      <c r="AG50" s="248"/>
      <c r="AH50" s="248"/>
      <c r="AI50" s="248"/>
      <c r="AJ50" s="248"/>
      <c r="AK50" s="248"/>
      <c r="AL50" s="248"/>
      <c r="AM50" s="553"/>
      <c r="AN50" s="553"/>
      <c r="AO50" s="553"/>
      <c r="AP50" s="553"/>
      <c r="AQ50" s="553"/>
      <c r="AR50" s="553"/>
      <c r="AS50" s="553"/>
      <c r="AT50" s="553"/>
      <c r="AU50" s="553"/>
      <c r="AV50" s="553"/>
      <c r="AW50" s="553"/>
      <c r="AX50" s="553"/>
      <c r="AY50" s="553"/>
      <c r="AZ50" s="553"/>
      <c r="BA50" s="553"/>
      <c r="BB50" s="553"/>
      <c r="BC50" s="553"/>
      <c r="BD50" s="553"/>
      <c r="BE50" s="553"/>
      <c r="BF50" s="553"/>
      <c r="BG50" s="376"/>
      <c r="BH50" s="376"/>
      <c r="BI50" s="376"/>
      <c r="BJ50" s="376"/>
      <c r="BK50" s="376"/>
      <c r="BL50" s="376"/>
      <c r="BM50" s="376"/>
      <c r="BN50" s="376"/>
      <c r="BO50" s="376"/>
      <c r="BP50" s="376"/>
      <c r="BQ50" s="376"/>
      <c r="BR50" s="376"/>
      <c r="BS50" s="376"/>
      <c r="BT50" s="376"/>
      <c r="BU50" s="376"/>
      <c r="BV50" s="376"/>
      <c r="BW50" s="376"/>
      <c r="BX50" s="376"/>
      <c r="BY50" s="376"/>
      <c r="BZ50" s="376"/>
      <c r="CA50" s="376"/>
      <c r="CB50" s="376"/>
      <c r="CC50" s="376"/>
      <c r="CD50" s="376"/>
      <c r="CE50" s="376"/>
      <c r="CF50" s="376"/>
      <c r="CG50" s="376"/>
      <c r="CH50" s="376"/>
    </row>
    <row r="51" spans="1:86" ht="142.5" customHeight="1" x14ac:dyDescent="0.3">
      <c r="A51" s="246">
        <v>47</v>
      </c>
      <c r="B51" s="170" t="s">
        <v>7373</v>
      </c>
      <c r="C51" s="209" t="s">
        <v>1713</v>
      </c>
      <c r="D51" s="37">
        <v>44621</v>
      </c>
      <c r="E51" s="37">
        <v>44624</v>
      </c>
      <c r="F51" s="37">
        <v>45720</v>
      </c>
      <c r="G51" s="40" t="s">
        <v>28</v>
      </c>
      <c r="H51" s="40" t="s">
        <v>461</v>
      </c>
      <c r="I51" s="40" t="s">
        <v>232</v>
      </c>
      <c r="J51" s="35" t="s">
        <v>7372</v>
      </c>
      <c r="K51" s="47" t="s">
        <v>1834</v>
      </c>
      <c r="L51" s="85" t="s">
        <v>7371</v>
      </c>
      <c r="M51" s="85" t="str">
        <f t="shared" si="1"/>
        <v>09</v>
      </c>
      <c r="N51" s="40" t="s">
        <v>461</v>
      </c>
      <c r="O51" s="40" t="str">
        <f>IF(BST[[#This Row],[Trách nhiệm soạn thảo]]="BST","PME I","NA")</f>
        <v>PME I</v>
      </c>
      <c r="P51" s="40" t="s">
        <v>461</v>
      </c>
      <c r="Q51" s="106" t="s">
        <v>7033</v>
      </c>
      <c r="R51" s="41" t="s">
        <v>7849</v>
      </c>
      <c r="S51" s="52">
        <v>44773</v>
      </c>
      <c r="T51" s="3"/>
      <c r="U51" s="3"/>
      <c r="V51" s="139"/>
      <c r="W51" s="248" t="s">
        <v>451</v>
      </c>
      <c r="X51" s="248" t="s">
        <v>451</v>
      </c>
      <c r="Y51" s="248" t="s">
        <v>451</v>
      </c>
      <c r="Z51" s="248" t="s">
        <v>451</v>
      </c>
      <c r="AA51" s="248" t="s">
        <v>451</v>
      </c>
      <c r="AB51" s="248" t="s">
        <v>451</v>
      </c>
      <c r="AC51" s="248" t="s">
        <v>451</v>
      </c>
      <c r="AD51" s="248" t="s">
        <v>451</v>
      </c>
      <c r="AE51" s="248" t="s">
        <v>451</v>
      </c>
      <c r="AF51" s="248" t="s">
        <v>451</v>
      </c>
      <c r="AG51" s="248" t="s">
        <v>451</v>
      </c>
      <c r="AH51" s="248" t="s">
        <v>451</v>
      </c>
      <c r="AI51" s="248" t="s">
        <v>451</v>
      </c>
      <c r="AJ51" s="248" t="s">
        <v>451</v>
      </c>
      <c r="AK51" s="248" t="s">
        <v>451</v>
      </c>
      <c r="AL51" s="248" t="s">
        <v>451</v>
      </c>
      <c r="AM51" s="248" t="s">
        <v>451</v>
      </c>
      <c r="AN51" s="248" t="s">
        <v>451</v>
      </c>
      <c r="AO51" s="248" t="s">
        <v>451</v>
      </c>
      <c r="AP51" s="248" t="s">
        <v>448</v>
      </c>
      <c r="AQ51" s="248" t="s">
        <v>449</v>
      </c>
      <c r="AR51" s="248"/>
      <c r="AS51" s="248"/>
      <c r="AT51" s="248"/>
      <c r="AU51" s="248"/>
      <c r="AV51" s="248"/>
      <c r="AW51" s="553"/>
      <c r="AX51" s="553"/>
      <c r="AY51" s="553"/>
      <c r="AZ51" s="553"/>
      <c r="BA51" s="553"/>
      <c r="BB51" s="553"/>
      <c r="BC51" s="553" t="s">
        <v>451</v>
      </c>
      <c r="BD51" s="553" t="s">
        <v>451</v>
      </c>
      <c r="BE51" s="553" t="s">
        <v>451</v>
      </c>
      <c r="BF51" s="553" t="s">
        <v>451</v>
      </c>
      <c r="BG51" s="376"/>
      <c r="BH51" s="376"/>
      <c r="BI51" s="376"/>
      <c r="BJ51" s="376"/>
      <c r="BK51" s="376"/>
      <c r="BL51" s="376"/>
      <c r="BM51" s="376"/>
      <c r="BN51" s="376"/>
      <c r="BO51" s="376"/>
      <c r="BP51" s="376"/>
      <c r="BQ51" s="376"/>
      <c r="BR51" s="376"/>
      <c r="BS51" s="376"/>
      <c r="BT51" s="376"/>
      <c r="BU51" s="376"/>
      <c r="BV51" s="376"/>
      <c r="BW51" s="376"/>
      <c r="BX51" s="376"/>
      <c r="BY51" s="376"/>
      <c r="BZ51" s="376"/>
      <c r="CA51" s="376"/>
      <c r="CB51" s="376"/>
      <c r="CC51" s="376"/>
      <c r="CD51" s="376"/>
      <c r="CE51" s="376"/>
      <c r="CF51" s="376"/>
      <c r="CG51" s="376"/>
      <c r="CH51" s="376"/>
    </row>
    <row r="52" spans="1:86" ht="63.75" x14ac:dyDescent="0.3">
      <c r="A52" s="246">
        <v>48</v>
      </c>
      <c r="B52" s="170" t="s">
        <v>1631</v>
      </c>
      <c r="C52" s="209" t="s">
        <v>1714</v>
      </c>
      <c r="D52" s="37">
        <v>44092</v>
      </c>
      <c r="E52" s="37">
        <v>44095</v>
      </c>
      <c r="F52" s="37">
        <v>45190</v>
      </c>
      <c r="G52" s="40" t="s">
        <v>28</v>
      </c>
      <c r="H52" s="40" t="s">
        <v>461</v>
      </c>
      <c r="I52" s="40" t="s">
        <v>232</v>
      </c>
      <c r="J52" s="40" t="s">
        <v>1835</v>
      </c>
      <c r="K52" s="47" t="s">
        <v>1836</v>
      </c>
      <c r="L52" s="85" t="s">
        <v>1928</v>
      </c>
      <c r="M52" s="85" t="str">
        <f t="shared" si="1"/>
        <v>09</v>
      </c>
      <c r="N52" s="40" t="s">
        <v>461</v>
      </c>
      <c r="O52" s="40" t="str">
        <f>IF(BST[[#This Row],[Trách nhiệm soạn thảo]]="BST","PME I","NA")</f>
        <v>PME I</v>
      </c>
      <c r="P52" s="40" t="s">
        <v>461</v>
      </c>
      <c r="Q52" s="106"/>
      <c r="R52" s="41"/>
      <c r="S52" s="52"/>
      <c r="T52" s="3"/>
      <c r="U52" s="3"/>
      <c r="V52" s="139"/>
      <c r="W52" s="248"/>
      <c r="X52" s="248"/>
      <c r="Y52" s="248"/>
      <c r="Z52" s="248"/>
      <c r="AA52" s="248"/>
      <c r="AB52" s="248"/>
      <c r="AC52" s="248"/>
      <c r="AD52" s="248"/>
      <c r="AE52" s="248"/>
      <c r="AF52" s="248"/>
      <c r="AG52" s="248"/>
      <c r="AH52" s="248"/>
      <c r="AI52" s="248"/>
      <c r="AJ52" s="248"/>
      <c r="AK52" s="248"/>
      <c r="AL52" s="248"/>
      <c r="AM52" s="553"/>
      <c r="AN52" s="553"/>
      <c r="AO52" s="553"/>
      <c r="AP52" s="553"/>
      <c r="AQ52" s="553"/>
      <c r="AR52" s="553"/>
      <c r="AS52" s="553"/>
      <c r="AT52" s="553"/>
      <c r="AU52" s="553"/>
      <c r="AV52" s="553"/>
      <c r="AW52" s="553"/>
      <c r="AX52" s="553"/>
      <c r="AY52" s="553"/>
      <c r="AZ52" s="553"/>
      <c r="BA52" s="553"/>
      <c r="BB52" s="553"/>
      <c r="BC52" s="553"/>
      <c r="BD52" s="553"/>
      <c r="BE52" s="553"/>
      <c r="BF52" s="553"/>
      <c r="BG52" s="376"/>
      <c r="BH52" s="376"/>
      <c r="BI52" s="376"/>
      <c r="BJ52" s="376"/>
      <c r="BK52" s="376"/>
      <c r="BL52" s="376"/>
      <c r="BM52" s="376"/>
      <c r="BN52" s="376"/>
      <c r="BO52" s="376"/>
      <c r="BP52" s="376"/>
      <c r="BQ52" s="376"/>
      <c r="BR52" s="376"/>
      <c r="BS52" s="376"/>
      <c r="BT52" s="376"/>
      <c r="BU52" s="376"/>
      <c r="BV52" s="376"/>
      <c r="BW52" s="376"/>
      <c r="BX52" s="376"/>
      <c r="BY52" s="376"/>
      <c r="BZ52" s="376"/>
      <c r="CA52" s="376"/>
      <c r="CB52" s="376"/>
      <c r="CC52" s="376"/>
      <c r="CD52" s="376"/>
      <c r="CE52" s="376"/>
      <c r="CF52" s="376"/>
      <c r="CG52" s="376"/>
      <c r="CH52" s="376"/>
    </row>
    <row r="53" spans="1:86" ht="127.5" x14ac:dyDescent="0.3">
      <c r="A53" s="246">
        <v>49</v>
      </c>
      <c r="B53" s="170" t="s">
        <v>8291</v>
      </c>
      <c r="C53" s="209" t="s">
        <v>1715</v>
      </c>
      <c r="D53" s="37">
        <v>44725</v>
      </c>
      <c r="E53" s="37">
        <v>44701</v>
      </c>
      <c r="F53" s="37">
        <v>45797</v>
      </c>
      <c r="G53" s="40" t="s">
        <v>28</v>
      </c>
      <c r="H53" s="40" t="s">
        <v>1837</v>
      </c>
      <c r="I53" s="40" t="s">
        <v>232</v>
      </c>
      <c r="J53" s="40" t="s">
        <v>8290</v>
      </c>
      <c r="K53" s="47" t="s">
        <v>1838</v>
      </c>
      <c r="L53" s="84" t="s">
        <v>8289</v>
      </c>
      <c r="M53" s="84" t="str">
        <f t="shared" si="1"/>
        <v>09</v>
      </c>
      <c r="N53" s="40" t="s">
        <v>461</v>
      </c>
      <c r="O53" s="40" t="str">
        <f>IF(BST[[#This Row],[Trách nhiệm soạn thảo]]="BST","PME I","NA")</f>
        <v>PME I</v>
      </c>
      <c r="P53" s="40" t="s">
        <v>461</v>
      </c>
      <c r="Q53" s="106" t="s">
        <v>444</v>
      </c>
      <c r="R53" s="41" t="s">
        <v>7799</v>
      </c>
      <c r="S53" s="52"/>
      <c r="T53" s="3" t="s">
        <v>6294</v>
      </c>
      <c r="U53" s="3" t="s">
        <v>6238</v>
      </c>
      <c r="V53" s="139" t="s">
        <v>8327</v>
      </c>
      <c r="W53" s="248"/>
      <c r="X53" s="248"/>
      <c r="Y53" s="248"/>
      <c r="Z53" s="248"/>
      <c r="AA53" s="248"/>
      <c r="AB53" s="248"/>
      <c r="AC53" s="248"/>
      <c r="AD53" s="248"/>
      <c r="AE53" s="248"/>
      <c r="AF53" s="248"/>
      <c r="AG53" s="248"/>
      <c r="AH53" s="248"/>
      <c r="AI53" s="248"/>
      <c r="AJ53" s="248"/>
      <c r="AK53" s="248"/>
      <c r="AL53" s="248"/>
      <c r="AM53" s="553"/>
      <c r="AN53" s="553"/>
      <c r="AO53" s="553"/>
      <c r="AP53" s="553"/>
      <c r="AQ53" s="553"/>
      <c r="AR53" s="553"/>
      <c r="AS53" s="553"/>
      <c r="AT53" s="553"/>
      <c r="AU53" s="553"/>
      <c r="AV53" s="553"/>
      <c r="AW53" s="553"/>
      <c r="AX53" s="553"/>
      <c r="AY53" s="553"/>
      <c r="AZ53" s="553"/>
      <c r="BA53" s="553"/>
      <c r="BB53" s="553"/>
      <c r="BC53" s="553" t="s">
        <v>451</v>
      </c>
      <c r="BD53" s="553" t="s">
        <v>451</v>
      </c>
      <c r="BE53" s="553" t="s">
        <v>448</v>
      </c>
      <c r="BF53" s="553" t="s">
        <v>449</v>
      </c>
      <c r="BG53" s="376"/>
      <c r="BH53" s="376"/>
      <c r="BI53" s="376"/>
      <c r="BJ53" s="376"/>
      <c r="BK53" s="376"/>
      <c r="BL53" s="376"/>
      <c r="BM53" s="376"/>
      <c r="BN53" s="376"/>
      <c r="BO53" s="376"/>
      <c r="BP53" s="376"/>
      <c r="BQ53" s="376"/>
      <c r="BR53" s="376"/>
      <c r="BS53" s="376"/>
      <c r="BT53" s="376"/>
      <c r="BU53" s="376"/>
      <c r="BV53" s="376"/>
      <c r="BW53" s="376"/>
      <c r="BX53" s="376"/>
      <c r="BY53" s="376"/>
      <c r="BZ53" s="376"/>
      <c r="CA53" s="376"/>
      <c r="CB53" s="376"/>
      <c r="CC53" s="376"/>
      <c r="CD53" s="376"/>
      <c r="CE53" s="376"/>
      <c r="CF53" s="376"/>
      <c r="CG53" s="376"/>
      <c r="CH53" s="376"/>
    </row>
    <row r="54" spans="1:86" ht="63.75" x14ac:dyDescent="0.3">
      <c r="A54" s="246">
        <v>50</v>
      </c>
      <c r="B54" s="170" t="s">
        <v>1632</v>
      </c>
      <c r="C54" s="209" t="s">
        <v>1716</v>
      </c>
      <c r="D54" s="37">
        <v>44132</v>
      </c>
      <c r="E54" s="37">
        <v>44134</v>
      </c>
      <c r="F54" s="37">
        <v>45229</v>
      </c>
      <c r="G54" s="40" t="s">
        <v>28</v>
      </c>
      <c r="H54" s="40" t="s">
        <v>461</v>
      </c>
      <c r="I54" s="40" t="s">
        <v>232</v>
      </c>
      <c r="J54" s="49" t="s">
        <v>1839</v>
      </c>
      <c r="K54" s="47" t="s">
        <v>1840</v>
      </c>
      <c r="L54" s="84" t="s">
        <v>1929</v>
      </c>
      <c r="M54" s="84" t="str">
        <f t="shared" si="1"/>
        <v>09</v>
      </c>
      <c r="N54" s="40" t="s">
        <v>461</v>
      </c>
      <c r="O54" s="40" t="str">
        <f>IF(BST[[#This Row],[Trách nhiệm soạn thảo]]="BST","PME I","NA")</f>
        <v>PME I</v>
      </c>
      <c r="P54" s="40" t="s">
        <v>461</v>
      </c>
      <c r="Q54" s="106"/>
      <c r="R54" s="41"/>
      <c r="S54" s="52"/>
      <c r="T54" s="3"/>
      <c r="U54" s="3"/>
      <c r="V54" s="139"/>
      <c r="W54" s="248"/>
      <c r="X54" s="248"/>
      <c r="Y54" s="248"/>
      <c r="Z54" s="248"/>
      <c r="AA54" s="248"/>
      <c r="AB54" s="248"/>
      <c r="AC54" s="248"/>
      <c r="AD54" s="248"/>
      <c r="AE54" s="248"/>
      <c r="AF54" s="248"/>
      <c r="AG54" s="248"/>
      <c r="AH54" s="248"/>
      <c r="AI54" s="248"/>
      <c r="AJ54" s="248"/>
      <c r="AK54" s="248"/>
      <c r="AL54" s="248"/>
      <c r="AM54" s="553"/>
      <c r="AN54" s="553"/>
      <c r="AO54" s="553"/>
      <c r="AP54" s="553"/>
      <c r="AQ54" s="553"/>
      <c r="AR54" s="553"/>
      <c r="AS54" s="553"/>
      <c r="AT54" s="553"/>
      <c r="AU54" s="553"/>
      <c r="AV54" s="553"/>
      <c r="AW54" s="553"/>
      <c r="AX54" s="553"/>
      <c r="AY54" s="553"/>
      <c r="AZ54" s="553"/>
      <c r="BA54" s="553"/>
      <c r="BB54" s="553"/>
      <c r="BC54" s="553"/>
      <c r="BD54" s="553"/>
      <c r="BE54" s="553"/>
      <c r="BF54" s="553"/>
      <c r="BG54" s="376"/>
      <c r="BH54" s="376"/>
      <c r="BI54" s="376"/>
      <c r="BJ54" s="376"/>
      <c r="BK54" s="376"/>
      <c r="BL54" s="376"/>
      <c r="BM54" s="376"/>
      <c r="BN54" s="376"/>
      <c r="BO54" s="376"/>
      <c r="BP54" s="376"/>
      <c r="BQ54" s="376"/>
      <c r="BR54" s="376"/>
      <c r="BS54" s="376"/>
      <c r="BT54" s="376"/>
      <c r="BU54" s="376"/>
      <c r="BV54" s="376"/>
      <c r="BW54" s="376"/>
      <c r="BX54" s="376"/>
      <c r="BY54" s="376"/>
      <c r="BZ54" s="376"/>
      <c r="CA54" s="376"/>
      <c r="CB54" s="376"/>
      <c r="CC54" s="376"/>
      <c r="CD54" s="376"/>
      <c r="CE54" s="376"/>
      <c r="CF54" s="376"/>
      <c r="CG54" s="376"/>
      <c r="CH54" s="376"/>
    </row>
    <row r="55" spans="1:86" ht="38.25" x14ac:dyDescent="0.3">
      <c r="A55" s="246">
        <v>51</v>
      </c>
      <c r="B55" s="170" t="s">
        <v>1633</v>
      </c>
      <c r="C55" s="209" t="s">
        <v>1717</v>
      </c>
      <c r="D55" s="37">
        <v>44118</v>
      </c>
      <c r="E55" s="37">
        <v>44120</v>
      </c>
      <c r="F55" s="37">
        <v>45215</v>
      </c>
      <c r="G55" s="40" t="s">
        <v>28</v>
      </c>
      <c r="H55" s="40" t="s">
        <v>461</v>
      </c>
      <c r="I55" s="40" t="s">
        <v>232</v>
      </c>
      <c r="J55" s="49" t="s">
        <v>1841</v>
      </c>
      <c r="K55" s="47" t="s">
        <v>1842</v>
      </c>
      <c r="L55" s="84" t="s">
        <v>1930</v>
      </c>
      <c r="M55" s="84" t="str">
        <f t="shared" si="1"/>
        <v>09</v>
      </c>
      <c r="N55" s="40" t="s">
        <v>461</v>
      </c>
      <c r="O55" s="40" t="str">
        <f>IF(BST[[#This Row],[Trách nhiệm soạn thảo]]="BST","PME I","NA")</f>
        <v>PME I</v>
      </c>
      <c r="P55" s="40" t="s">
        <v>461</v>
      </c>
      <c r="Q55" s="106"/>
      <c r="R55" s="41"/>
      <c r="S55" s="52"/>
      <c r="T55" s="3"/>
      <c r="U55" s="3"/>
      <c r="V55" s="139"/>
      <c r="W55" s="248"/>
      <c r="X55" s="248"/>
      <c r="Y55" s="248"/>
      <c r="Z55" s="248"/>
      <c r="AA55" s="248"/>
      <c r="AB55" s="248"/>
      <c r="AC55" s="248"/>
      <c r="AD55" s="248"/>
      <c r="AE55" s="248"/>
      <c r="AF55" s="248"/>
      <c r="AG55" s="248"/>
      <c r="AH55" s="248"/>
      <c r="AI55" s="248"/>
      <c r="AJ55" s="248"/>
      <c r="AK55" s="248"/>
      <c r="AL55" s="248"/>
      <c r="AM55" s="553"/>
      <c r="AN55" s="553"/>
      <c r="AO55" s="553"/>
      <c r="AP55" s="553"/>
      <c r="AQ55" s="553"/>
      <c r="AR55" s="553"/>
      <c r="AS55" s="553"/>
      <c r="AT55" s="553"/>
      <c r="AU55" s="553"/>
      <c r="AV55" s="553"/>
      <c r="AW55" s="553"/>
      <c r="AX55" s="553"/>
      <c r="AY55" s="553"/>
      <c r="AZ55" s="553"/>
      <c r="BA55" s="553"/>
      <c r="BB55" s="553"/>
      <c r="BC55" s="553"/>
      <c r="BD55" s="553"/>
      <c r="BE55" s="553"/>
      <c r="BF55" s="553"/>
      <c r="BG55" s="376"/>
      <c r="BH55" s="376"/>
      <c r="BI55" s="376"/>
      <c r="BJ55" s="376"/>
      <c r="BK55" s="376"/>
      <c r="BL55" s="376"/>
      <c r="BM55" s="376"/>
      <c r="BN55" s="376"/>
      <c r="BO55" s="376"/>
      <c r="BP55" s="376"/>
      <c r="BQ55" s="376"/>
      <c r="BR55" s="376"/>
      <c r="BS55" s="376"/>
      <c r="BT55" s="376"/>
      <c r="BU55" s="376"/>
      <c r="BV55" s="376"/>
      <c r="BW55" s="376"/>
      <c r="BX55" s="376"/>
      <c r="BY55" s="376"/>
      <c r="BZ55" s="376"/>
      <c r="CA55" s="376"/>
      <c r="CB55" s="376"/>
      <c r="CC55" s="376"/>
      <c r="CD55" s="376"/>
      <c r="CE55" s="376"/>
      <c r="CF55" s="376"/>
      <c r="CG55" s="376"/>
      <c r="CH55" s="376"/>
    </row>
    <row r="56" spans="1:86" ht="51" x14ac:dyDescent="0.3">
      <c r="A56" s="246">
        <v>52</v>
      </c>
      <c r="B56" s="170" t="s">
        <v>1634</v>
      </c>
      <c r="C56" s="209" t="s">
        <v>1718</v>
      </c>
      <c r="D56" s="37">
        <v>44132</v>
      </c>
      <c r="E56" s="37">
        <v>44134</v>
      </c>
      <c r="F56" s="37">
        <v>45229</v>
      </c>
      <c r="G56" s="40" t="s">
        <v>28</v>
      </c>
      <c r="H56" s="40" t="s">
        <v>461</v>
      </c>
      <c r="I56" s="40" t="s">
        <v>232</v>
      </c>
      <c r="J56" s="40" t="s">
        <v>1843</v>
      </c>
      <c r="K56" s="47" t="s">
        <v>1844</v>
      </c>
      <c r="L56" s="85" t="s">
        <v>1931</v>
      </c>
      <c r="M56" s="85" t="str">
        <f t="shared" si="1"/>
        <v>09</v>
      </c>
      <c r="N56" s="40" t="s">
        <v>461</v>
      </c>
      <c r="O56" s="40" t="str">
        <f>IF(BST[[#This Row],[Trách nhiệm soạn thảo]]="BST","PME I","NA")</f>
        <v>PME I</v>
      </c>
      <c r="P56" s="40" t="s">
        <v>461</v>
      </c>
      <c r="Q56" s="106"/>
      <c r="R56" s="41"/>
      <c r="S56" s="52"/>
      <c r="T56" s="3"/>
      <c r="U56" s="3"/>
      <c r="V56" s="139"/>
      <c r="W56" s="248"/>
      <c r="X56" s="248"/>
      <c r="Y56" s="248"/>
      <c r="Z56" s="248"/>
      <c r="AA56" s="248"/>
      <c r="AB56" s="248"/>
      <c r="AC56" s="248"/>
      <c r="AD56" s="248"/>
      <c r="AE56" s="248"/>
      <c r="AF56" s="248"/>
      <c r="AG56" s="248"/>
      <c r="AH56" s="248"/>
      <c r="AI56" s="248"/>
      <c r="AJ56" s="248"/>
      <c r="AK56" s="248"/>
      <c r="AL56" s="248"/>
      <c r="AM56" s="553"/>
      <c r="AN56" s="553"/>
      <c r="AO56" s="553"/>
      <c r="AP56" s="553"/>
      <c r="AQ56" s="553"/>
      <c r="AR56" s="553"/>
      <c r="AS56" s="553"/>
      <c r="AT56" s="553"/>
      <c r="AU56" s="553"/>
      <c r="AV56" s="553"/>
      <c r="AW56" s="553"/>
      <c r="AX56" s="553"/>
      <c r="AY56" s="553"/>
      <c r="AZ56" s="553"/>
      <c r="BA56" s="553"/>
      <c r="BB56" s="553"/>
      <c r="BC56" s="553"/>
      <c r="BD56" s="553"/>
      <c r="BE56" s="553"/>
      <c r="BF56" s="553"/>
      <c r="BG56" s="376"/>
      <c r="BH56" s="376"/>
      <c r="BI56" s="376"/>
      <c r="BJ56" s="376"/>
      <c r="BK56" s="376"/>
      <c r="BL56" s="376"/>
      <c r="BM56" s="376"/>
      <c r="BN56" s="376"/>
      <c r="BO56" s="376"/>
      <c r="BP56" s="376"/>
      <c r="BQ56" s="376"/>
      <c r="BR56" s="376"/>
      <c r="BS56" s="376"/>
      <c r="BT56" s="376"/>
      <c r="BU56" s="376"/>
      <c r="BV56" s="376"/>
      <c r="BW56" s="376"/>
      <c r="BX56" s="376"/>
      <c r="BY56" s="376"/>
      <c r="BZ56" s="376"/>
      <c r="CA56" s="376"/>
      <c r="CB56" s="376"/>
      <c r="CC56" s="376"/>
      <c r="CD56" s="376"/>
      <c r="CE56" s="376"/>
      <c r="CF56" s="376"/>
      <c r="CG56" s="376"/>
      <c r="CH56" s="376"/>
    </row>
    <row r="57" spans="1:86" ht="51" x14ac:dyDescent="0.3">
      <c r="A57" s="246">
        <v>53</v>
      </c>
      <c r="B57" s="170" t="s">
        <v>1635</v>
      </c>
      <c r="C57" s="209" t="s">
        <v>1719</v>
      </c>
      <c r="D57" s="37">
        <v>44116</v>
      </c>
      <c r="E57" s="37">
        <v>44118</v>
      </c>
      <c r="F57" s="37">
        <v>45213</v>
      </c>
      <c r="G57" s="40" t="s">
        <v>28</v>
      </c>
      <c r="H57" s="40" t="s">
        <v>1845</v>
      </c>
      <c r="I57" s="40" t="s">
        <v>232</v>
      </c>
      <c r="J57" s="49" t="s">
        <v>1846</v>
      </c>
      <c r="K57" s="47" t="s">
        <v>1774</v>
      </c>
      <c r="L57" s="84" t="s">
        <v>1932</v>
      </c>
      <c r="M57" s="84" t="str">
        <f t="shared" si="1"/>
        <v>09</v>
      </c>
      <c r="N57" s="40" t="s">
        <v>461</v>
      </c>
      <c r="O57" s="40" t="str">
        <f>IF(BST[[#This Row],[Trách nhiệm soạn thảo]]="BST","PME I","NA")</f>
        <v>PME I</v>
      </c>
      <c r="P57" s="40" t="s">
        <v>461</v>
      </c>
      <c r="Q57" s="106"/>
      <c r="R57" s="41"/>
      <c r="S57" s="52"/>
      <c r="T57" s="3"/>
      <c r="U57" s="3"/>
      <c r="V57" s="139"/>
      <c r="W57" s="248"/>
      <c r="X57" s="248"/>
      <c r="Y57" s="248"/>
      <c r="Z57" s="248"/>
      <c r="AA57" s="248"/>
      <c r="AB57" s="248"/>
      <c r="AC57" s="248"/>
      <c r="AD57" s="248"/>
      <c r="AE57" s="248"/>
      <c r="AF57" s="248"/>
      <c r="AG57" s="248"/>
      <c r="AH57" s="248"/>
      <c r="AI57" s="248"/>
      <c r="AJ57" s="248"/>
      <c r="AK57" s="248"/>
      <c r="AL57" s="248"/>
      <c r="AM57" s="553"/>
      <c r="AN57" s="553"/>
      <c r="AO57" s="553"/>
      <c r="AP57" s="553"/>
      <c r="AQ57" s="553"/>
      <c r="AR57" s="553"/>
      <c r="AS57" s="553"/>
      <c r="AT57" s="553"/>
      <c r="AU57" s="553"/>
      <c r="AV57" s="553"/>
      <c r="AW57" s="553"/>
      <c r="AX57" s="553"/>
      <c r="AY57" s="553"/>
      <c r="AZ57" s="553"/>
      <c r="BA57" s="553"/>
      <c r="BB57" s="553"/>
      <c r="BC57" s="553"/>
      <c r="BD57" s="553"/>
      <c r="BE57" s="553"/>
      <c r="BF57" s="553"/>
      <c r="BG57" s="376"/>
      <c r="BH57" s="376"/>
      <c r="BI57" s="376"/>
      <c r="BJ57" s="376"/>
      <c r="BK57" s="376"/>
      <c r="BL57" s="376"/>
      <c r="BM57" s="376"/>
      <c r="BN57" s="376"/>
      <c r="BO57" s="376"/>
      <c r="BP57" s="376"/>
      <c r="BQ57" s="376"/>
      <c r="BR57" s="376"/>
      <c r="BS57" s="376"/>
      <c r="BT57" s="376"/>
      <c r="BU57" s="376"/>
      <c r="BV57" s="376"/>
      <c r="BW57" s="376"/>
      <c r="BX57" s="376"/>
      <c r="BY57" s="376"/>
      <c r="BZ57" s="376"/>
      <c r="CA57" s="376"/>
      <c r="CB57" s="376"/>
      <c r="CC57" s="376"/>
      <c r="CD57" s="376"/>
      <c r="CE57" s="376"/>
      <c r="CF57" s="376"/>
      <c r="CG57" s="376"/>
      <c r="CH57" s="376"/>
    </row>
    <row r="58" spans="1:86" ht="76.5" x14ac:dyDescent="0.3">
      <c r="A58" s="246">
        <v>54</v>
      </c>
      <c r="B58" s="170" t="s">
        <v>1636</v>
      </c>
      <c r="C58" s="209" t="s">
        <v>1720</v>
      </c>
      <c r="D58" s="37">
        <v>44115</v>
      </c>
      <c r="E58" s="37">
        <v>44118</v>
      </c>
      <c r="F58" s="37">
        <v>45213</v>
      </c>
      <c r="G58" s="40" t="s">
        <v>28</v>
      </c>
      <c r="H58" s="40" t="s">
        <v>461</v>
      </c>
      <c r="I58" s="40" t="s">
        <v>232</v>
      </c>
      <c r="J58" s="40" t="s">
        <v>1847</v>
      </c>
      <c r="K58" s="47" t="s">
        <v>1848</v>
      </c>
      <c r="L58" s="85" t="s">
        <v>1933</v>
      </c>
      <c r="M58" s="85" t="str">
        <f t="shared" si="1"/>
        <v>09</v>
      </c>
      <c r="N58" s="40" t="s">
        <v>461</v>
      </c>
      <c r="O58" s="40" t="str">
        <f>IF(BST[[#This Row],[Trách nhiệm soạn thảo]]="BST","PME I","NA")</f>
        <v>PME I</v>
      </c>
      <c r="P58" s="40" t="s">
        <v>461</v>
      </c>
      <c r="Q58" s="106"/>
      <c r="R58" s="41"/>
      <c r="S58" s="52"/>
      <c r="T58" s="3"/>
      <c r="U58" s="3"/>
      <c r="V58" s="139"/>
      <c r="W58" s="248"/>
      <c r="X58" s="248"/>
      <c r="Y58" s="248"/>
      <c r="Z58" s="248"/>
      <c r="AA58" s="248"/>
      <c r="AB58" s="248"/>
      <c r="AC58" s="248"/>
      <c r="AD58" s="248"/>
      <c r="AE58" s="248"/>
      <c r="AF58" s="248"/>
      <c r="AG58" s="248"/>
      <c r="AH58" s="248"/>
      <c r="AI58" s="248"/>
      <c r="AJ58" s="248"/>
      <c r="AK58" s="248"/>
      <c r="AL58" s="248"/>
      <c r="AM58" s="553"/>
      <c r="AN58" s="553"/>
      <c r="AO58" s="553"/>
      <c r="AP58" s="553"/>
      <c r="AQ58" s="553"/>
      <c r="AR58" s="553"/>
      <c r="AS58" s="553"/>
      <c r="AT58" s="553"/>
      <c r="AU58" s="553"/>
      <c r="AV58" s="553"/>
      <c r="AW58" s="553"/>
      <c r="AX58" s="553"/>
      <c r="AY58" s="553"/>
      <c r="AZ58" s="553"/>
      <c r="BA58" s="553"/>
      <c r="BB58" s="553"/>
      <c r="BC58" s="553"/>
      <c r="BD58" s="553"/>
      <c r="BE58" s="553"/>
      <c r="BF58" s="553"/>
      <c r="BG58" s="376"/>
      <c r="BH58" s="376"/>
      <c r="BI58" s="376"/>
      <c r="BJ58" s="376"/>
      <c r="BK58" s="376"/>
      <c r="BL58" s="376"/>
      <c r="BM58" s="376"/>
      <c r="BN58" s="376"/>
      <c r="BO58" s="376"/>
      <c r="BP58" s="376"/>
      <c r="BQ58" s="376"/>
      <c r="BR58" s="376"/>
      <c r="BS58" s="376"/>
      <c r="BT58" s="376"/>
      <c r="BU58" s="376"/>
      <c r="BV58" s="376"/>
      <c r="BW58" s="376"/>
      <c r="BX58" s="376"/>
      <c r="BY58" s="376"/>
      <c r="BZ58" s="376"/>
      <c r="CA58" s="376"/>
      <c r="CB58" s="376"/>
      <c r="CC58" s="376"/>
      <c r="CD58" s="376"/>
      <c r="CE58" s="376"/>
      <c r="CF58" s="376"/>
      <c r="CG58" s="376"/>
      <c r="CH58" s="376"/>
    </row>
    <row r="59" spans="1:86" ht="51" x14ac:dyDescent="0.3">
      <c r="A59" s="246">
        <v>55</v>
      </c>
      <c r="B59" s="170" t="s">
        <v>1637</v>
      </c>
      <c r="C59" s="209" t="s">
        <v>1721</v>
      </c>
      <c r="D59" s="37">
        <v>44113</v>
      </c>
      <c r="E59" s="37">
        <v>44118</v>
      </c>
      <c r="F59" s="37">
        <v>45213</v>
      </c>
      <c r="G59" s="40" t="s">
        <v>28</v>
      </c>
      <c r="H59" s="40" t="s">
        <v>461</v>
      </c>
      <c r="I59" s="40" t="s">
        <v>232</v>
      </c>
      <c r="J59" s="40" t="s">
        <v>1849</v>
      </c>
      <c r="K59" s="47" t="s">
        <v>1850</v>
      </c>
      <c r="L59" s="85" t="s">
        <v>1934</v>
      </c>
      <c r="M59" s="85" t="str">
        <f t="shared" si="1"/>
        <v>09</v>
      </c>
      <c r="N59" s="40" t="s">
        <v>461</v>
      </c>
      <c r="O59" s="40" t="str">
        <f>IF(BST[[#This Row],[Trách nhiệm soạn thảo]]="BST","PME I","NA")</f>
        <v>PME I</v>
      </c>
      <c r="P59" s="40" t="s">
        <v>461</v>
      </c>
      <c r="Q59" s="106"/>
      <c r="R59" s="41"/>
      <c r="S59" s="52"/>
      <c r="T59" s="3"/>
      <c r="U59" s="3"/>
      <c r="V59" s="139"/>
      <c r="W59" s="248"/>
      <c r="X59" s="248"/>
      <c r="Y59" s="248"/>
      <c r="Z59" s="248"/>
      <c r="AA59" s="248"/>
      <c r="AB59" s="248"/>
      <c r="AC59" s="248"/>
      <c r="AD59" s="248"/>
      <c r="AE59" s="248"/>
      <c r="AF59" s="248"/>
      <c r="AG59" s="248"/>
      <c r="AH59" s="248"/>
      <c r="AI59" s="248"/>
      <c r="AJ59" s="248"/>
      <c r="AK59" s="248"/>
      <c r="AL59" s="248"/>
      <c r="AM59" s="553"/>
      <c r="AN59" s="553"/>
      <c r="AO59" s="553"/>
      <c r="AP59" s="553"/>
      <c r="AQ59" s="553"/>
      <c r="AR59" s="553"/>
      <c r="AS59" s="553"/>
      <c r="AT59" s="553"/>
      <c r="AU59" s="553"/>
      <c r="AV59" s="553"/>
      <c r="AW59" s="553"/>
      <c r="AX59" s="553"/>
      <c r="AY59" s="553"/>
      <c r="AZ59" s="553"/>
      <c r="BA59" s="553"/>
      <c r="BB59" s="553"/>
      <c r="BC59" s="553"/>
      <c r="BD59" s="553"/>
      <c r="BE59" s="553"/>
      <c r="BF59" s="553"/>
      <c r="BG59" s="376"/>
      <c r="BH59" s="376"/>
      <c r="BI59" s="376"/>
      <c r="BJ59" s="376"/>
      <c r="BK59" s="376"/>
      <c r="BL59" s="376"/>
      <c r="BM59" s="376"/>
      <c r="BN59" s="376"/>
      <c r="BO59" s="376"/>
      <c r="BP59" s="376"/>
      <c r="BQ59" s="376"/>
      <c r="BR59" s="376"/>
      <c r="BS59" s="376"/>
      <c r="BT59" s="376"/>
      <c r="BU59" s="376"/>
      <c r="BV59" s="376"/>
      <c r="BW59" s="376"/>
      <c r="BX59" s="376"/>
      <c r="BY59" s="376"/>
      <c r="BZ59" s="376"/>
      <c r="CA59" s="376"/>
      <c r="CB59" s="376"/>
      <c r="CC59" s="376"/>
      <c r="CD59" s="376"/>
      <c r="CE59" s="376"/>
      <c r="CF59" s="376"/>
      <c r="CG59" s="376"/>
      <c r="CH59" s="376"/>
    </row>
    <row r="60" spans="1:86" ht="76.5" x14ac:dyDescent="0.3">
      <c r="A60" s="246">
        <v>56</v>
      </c>
      <c r="B60" s="170" t="s">
        <v>1638</v>
      </c>
      <c r="C60" s="209" t="s">
        <v>1722</v>
      </c>
      <c r="D60" s="37">
        <v>44205</v>
      </c>
      <c r="E60" s="37">
        <v>44209</v>
      </c>
      <c r="F60" s="37">
        <v>45304</v>
      </c>
      <c r="G60" s="40" t="s">
        <v>28</v>
      </c>
      <c r="H60" s="40" t="s">
        <v>461</v>
      </c>
      <c r="I60" s="40" t="s">
        <v>232</v>
      </c>
      <c r="J60" s="40" t="s">
        <v>1851</v>
      </c>
      <c r="K60" s="47" t="s">
        <v>1852</v>
      </c>
      <c r="L60" s="85" t="s">
        <v>1935</v>
      </c>
      <c r="M60" s="85" t="str">
        <f t="shared" si="1"/>
        <v>09</v>
      </c>
      <c r="N60" s="40" t="s">
        <v>461</v>
      </c>
      <c r="O60" s="40" t="str">
        <f>IF(BST[[#This Row],[Trách nhiệm soạn thảo]]="BST","PME I","NA")</f>
        <v>PME I</v>
      </c>
      <c r="P60" s="40" t="s">
        <v>461</v>
      </c>
      <c r="Q60" s="106" t="s">
        <v>444</v>
      </c>
      <c r="R60" s="41"/>
      <c r="S60" s="52"/>
      <c r="T60" s="3" t="s">
        <v>6209</v>
      </c>
      <c r="U60" s="3"/>
      <c r="V60" s="139"/>
      <c r="W60" s="248"/>
      <c r="X60" s="248"/>
      <c r="Y60" s="248"/>
      <c r="Z60" s="248"/>
      <c r="AA60" s="248"/>
      <c r="AB60" s="248"/>
      <c r="AC60" s="248"/>
      <c r="AD60" s="248"/>
      <c r="AE60" s="248"/>
      <c r="AF60" s="248"/>
      <c r="AG60" s="248"/>
      <c r="AH60" s="248"/>
      <c r="AI60" s="248"/>
      <c r="AJ60" s="248"/>
      <c r="AK60" s="248"/>
      <c r="AL60" s="248"/>
      <c r="AM60" s="553"/>
      <c r="AN60" s="553"/>
      <c r="AO60" s="553"/>
      <c r="AP60" s="553"/>
      <c r="AQ60" s="553"/>
      <c r="AR60" s="553"/>
      <c r="AS60" s="553"/>
      <c r="AT60" s="553"/>
      <c r="AU60" s="553"/>
      <c r="AV60" s="553"/>
      <c r="AW60" s="553"/>
      <c r="AX60" s="553"/>
      <c r="AY60" s="553"/>
      <c r="AZ60" s="553"/>
      <c r="BA60" s="553"/>
      <c r="BB60" s="553"/>
      <c r="BC60" s="553"/>
      <c r="BD60" s="553"/>
      <c r="BE60" s="553"/>
      <c r="BF60" s="553" t="s">
        <v>447</v>
      </c>
      <c r="BG60" s="376"/>
      <c r="BH60" s="376"/>
      <c r="BI60" s="376"/>
      <c r="BJ60" s="376"/>
      <c r="BK60" s="376"/>
      <c r="BL60" s="376"/>
      <c r="BM60" s="376"/>
      <c r="BN60" s="376"/>
      <c r="BO60" s="376"/>
      <c r="BP60" s="376"/>
      <c r="BQ60" s="376"/>
      <c r="BR60" s="376"/>
      <c r="BS60" s="376"/>
      <c r="BT60" s="376"/>
      <c r="BU60" s="376"/>
      <c r="BV60" s="376"/>
      <c r="BW60" s="376"/>
      <c r="BX60" s="376"/>
      <c r="BY60" s="376"/>
      <c r="BZ60" s="376"/>
      <c r="CA60" s="376"/>
      <c r="CB60" s="376"/>
      <c r="CC60" s="376"/>
      <c r="CD60" s="376"/>
      <c r="CE60" s="376"/>
      <c r="CF60" s="376"/>
      <c r="CG60" s="376"/>
      <c r="CH60" s="376"/>
    </row>
    <row r="61" spans="1:86" ht="63.75" x14ac:dyDescent="0.3">
      <c r="A61" s="246">
        <v>57</v>
      </c>
      <c r="B61" s="170" t="s">
        <v>1639</v>
      </c>
      <c r="C61" s="209" t="s">
        <v>1723</v>
      </c>
      <c r="D61" s="37">
        <v>44090</v>
      </c>
      <c r="E61" s="37">
        <v>44095</v>
      </c>
      <c r="F61" s="37">
        <v>45190</v>
      </c>
      <c r="G61" s="40" t="s">
        <v>28</v>
      </c>
      <c r="H61" s="40" t="s">
        <v>461</v>
      </c>
      <c r="I61" s="40" t="s">
        <v>7417</v>
      </c>
      <c r="J61" s="49" t="s">
        <v>1853</v>
      </c>
      <c r="K61" s="47" t="s">
        <v>1774</v>
      </c>
      <c r="L61" s="84" t="s">
        <v>1936</v>
      </c>
      <c r="M61" s="84" t="str">
        <f t="shared" si="1"/>
        <v>09</v>
      </c>
      <c r="N61" s="40" t="s">
        <v>461</v>
      </c>
      <c r="O61" s="40" t="str">
        <f>IF(BST[[#This Row],[Trách nhiệm soạn thảo]]="BST","PME I","NA")</f>
        <v>PME I</v>
      </c>
      <c r="P61" s="40" t="s">
        <v>461</v>
      </c>
      <c r="Q61" s="106"/>
      <c r="R61" s="41"/>
      <c r="S61" s="52"/>
      <c r="T61" s="3"/>
      <c r="U61" s="3"/>
      <c r="V61" s="139"/>
      <c r="W61" s="248"/>
      <c r="X61" s="248"/>
      <c r="Y61" s="248"/>
      <c r="Z61" s="248"/>
      <c r="AA61" s="248"/>
      <c r="AB61" s="248"/>
      <c r="AC61" s="248"/>
      <c r="AD61" s="248"/>
      <c r="AE61" s="248"/>
      <c r="AF61" s="248"/>
      <c r="AG61" s="248"/>
      <c r="AH61" s="248"/>
      <c r="AI61" s="248"/>
      <c r="AJ61" s="248"/>
      <c r="AK61" s="248"/>
      <c r="AL61" s="248"/>
      <c r="AM61" s="553"/>
      <c r="AN61" s="553"/>
      <c r="AO61" s="553"/>
      <c r="AP61" s="553"/>
      <c r="AQ61" s="553"/>
      <c r="AR61" s="553"/>
      <c r="AS61" s="553"/>
      <c r="AT61" s="553"/>
      <c r="AU61" s="553"/>
      <c r="AV61" s="553"/>
      <c r="AW61" s="553"/>
      <c r="AX61" s="553"/>
      <c r="AY61" s="553"/>
      <c r="AZ61" s="553"/>
      <c r="BA61" s="553"/>
      <c r="BB61" s="553"/>
      <c r="BC61" s="553"/>
      <c r="BD61" s="553"/>
      <c r="BE61" s="553"/>
      <c r="BF61" s="553"/>
      <c r="BG61" s="376"/>
      <c r="BH61" s="376"/>
      <c r="BI61" s="376"/>
      <c r="BJ61" s="376"/>
      <c r="BK61" s="376"/>
      <c r="BL61" s="376"/>
      <c r="BM61" s="376"/>
      <c r="BN61" s="376"/>
      <c r="BO61" s="376"/>
      <c r="BP61" s="376"/>
      <c r="BQ61" s="376"/>
      <c r="BR61" s="376"/>
      <c r="BS61" s="376"/>
      <c r="BT61" s="376"/>
      <c r="BU61" s="376"/>
      <c r="BV61" s="376"/>
      <c r="BW61" s="376"/>
      <c r="BX61" s="376"/>
      <c r="BY61" s="376"/>
      <c r="BZ61" s="376"/>
      <c r="CA61" s="376"/>
      <c r="CB61" s="376"/>
      <c r="CC61" s="376"/>
      <c r="CD61" s="376"/>
      <c r="CE61" s="376"/>
      <c r="CF61" s="376"/>
      <c r="CG61" s="376"/>
      <c r="CH61" s="376"/>
    </row>
    <row r="62" spans="1:86" ht="127.5" x14ac:dyDescent="0.3">
      <c r="A62" s="246">
        <v>58</v>
      </c>
      <c r="B62" s="170" t="s">
        <v>8288</v>
      </c>
      <c r="C62" s="209" t="s">
        <v>1724</v>
      </c>
      <c r="D62" s="37">
        <v>44725</v>
      </c>
      <c r="E62" s="37">
        <v>44732</v>
      </c>
      <c r="F62" s="37">
        <v>45828</v>
      </c>
      <c r="G62" s="40" t="s">
        <v>28</v>
      </c>
      <c r="H62" s="40" t="s">
        <v>461</v>
      </c>
      <c r="I62" s="40" t="s">
        <v>232</v>
      </c>
      <c r="J62" s="40" t="s">
        <v>8287</v>
      </c>
      <c r="K62" s="47" t="s">
        <v>8487</v>
      </c>
      <c r="L62" s="85" t="s">
        <v>8286</v>
      </c>
      <c r="M62" s="85" t="str">
        <f t="shared" si="1"/>
        <v>09</v>
      </c>
      <c r="N62" s="40" t="s">
        <v>461</v>
      </c>
      <c r="O62" s="40" t="str">
        <f>IF(BST[[#This Row],[Trách nhiệm soạn thảo]]="BST","PME I","NA")</f>
        <v>PME I</v>
      </c>
      <c r="P62" s="40" t="s">
        <v>461</v>
      </c>
      <c r="Q62" s="106" t="s">
        <v>444</v>
      </c>
      <c r="R62" s="41" t="s">
        <v>7800</v>
      </c>
      <c r="S62" s="52"/>
      <c r="T62" s="3" t="s">
        <v>6294</v>
      </c>
      <c r="U62" s="3" t="s">
        <v>6238</v>
      </c>
      <c r="V62" s="139" t="s">
        <v>8260</v>
      </c>
      <c r="W62" s="248"/>
      <c r="X62" s="248"/>
      <c r="Y62" s="248"/>
      <c r="Z62" s="248"/>
      <c r="AA62" s="248"/>
      <c r="AB62" s="248"/>
      <c r="AC62" s="248"/>
      <c r="AD62" s="248"/>
      <c r="AE62" s="248"/>
      <c r="AF62" s="248"/>
      <c r="AG62" s="248" t="s">
        <v>450</v>
      </c>
      <c r="AH62" s="248" t="s">
        <v>448</v>
      </c>
      <c r="AI62" s="248" t="s">
        <v>449</v>
      </c>
      <c r="AJ62" s="248"/>
      <c r="AK62" s="248"/>
      <c r="AL62" s="248"/>
      <c r="AM62" s="553"/>
      <c r="AN62" s="553"/>
      <c r="AO62" s="553"/>
      <c r="AP62" s="553"/>
      <c r="AQ62" s="553"/>
      <c r="AR62" s="553"/>
      <c r="AS62" s="553"/>
      <c r="AT62" s="553"/>
      <c r="AU62" s="553"/>
      <c r="AV62" s="553"/>
      <c r="AW62" s="553"/>
      <c r="AX62" s="553"/>
      <c r="AY62" s="553"/>
      <c r="AZ62" s="553"/>
      <c r="BA62" s="553"/>
      <c r="BB62" s="553"/>
      <c r="BC62" s="553" t="s">
        <v>451</v>
      </c>
      <c r="BD62" s="553" t="s">
        <v>451</v>
      </c>
      <c r="BE62" s="553" t="s">
        <v>448</v>
      </c>
      <c r="BF62" s="553" t="s">
        <v>449</v>
      </c>
      <c r="BG62" s="376"/>
      <c r="BH62" s="376"/>
      <c r="BI62" s="376"/>
      <c r="BJ62" s="376"/>
      <c r="BK62" s="376"/>
      <c r="BL62" s="376"/>
      <c r="BM62" s="376"/>
      <c r="BN62" s="376"/>
      <c r="BO62" s="376"/>
      <c r="BP62" s="376"/>
      <c r="BQ62" s="376"/>
      <c r="BR62" s="376"/>
      <c r="BS62" s="376"/>
      <c r="BT62" s="376"/>
      <c r="BU62" s="376"/>
      <c r="BV62" s="376"/>
      <c r="BW62" s="376"/>
      <c r="BX62" s="376"/>
      <c r="BY62" s="376"/>
      <c r="BZ62" s="376"/>
      <c r="CA62" s="376"/>
      <c r="CB62" s="376"/>
      <c r="CC62" s="376"/>
      <c r="CD62" s="376"/>
      <c r="CE62" s="376"/>
      <c r="CF62" s="376"/>
      <c r="CG62" s="376"/>
      <c r="CH62" s="376"/>
    </row>
    <row r="63" spans="1:86" ht="89.25" x14ac:dyDescent="0.3">
      <c r="A63" s="246">
        <v>59</v>
      </c>
      <c r="B63" s="170" t="s">
        <v>1640</v>
      </c>
      <c r="C63" s="209" t="s">
        <v>1725</v>
      </c>
      <c r="D63" s="37">
        <v>43825</v>
      </c>
      <c r="E63" s="37">
        <v>43832</v>
      </c>
      <c r="F63" s="37">
        <v>44928</v>
      </c>
      <c r="G63" s="40" t="s">
        <v>28</v>
      </c>
      <c r="H63" s="40" t="s">
        <v>461</v>
      </c>
      <c r="I63" s="40" t="s">
        <v>232</v>
      </c>
      <c r="J63" s="49" t="s">
        <v>1854</v>
      </c>
      <c r="K63" s="47" t="s">
        <v>1855</v>
      </c>
      <c r="L63" s="84" t="s">
        <v>1937</v>
      </c>
      <c r="M63" s="84" t="str">
        <f t="shared" si="1"/>
        <v>09</v>
      </c>
      <c r="N63" s="40" t="s">
        <v>461</v>
      </c>
      <c r="O63" s="40" t="str">
        <f>IF(BST[[#This Row],[Trách nhiệm soạn thảo]]="BST","PME I","NA")</f>
        <v>PME I</v>
      </c>
      <c r="P63" s="40" t="s">
        <v>461</v>
      </c>
      <c r="Q63" s="106"/>
      <c r="R63" s="41"/>
      <c r="S63" s="52"/>
      <c r="T63" s="3"/>
      <c r="U63" s="3"/>
      <c r="V63" s="139"/>
      <c r="W63" s="248"/>
      <c r="X63" s="248"/>
      <c r="Y63" s="248"/>
      <c r="Z63" s="248"/>
      <c r="AA63" s="248"/>
      <c r="AB63" s="248"/>
      <c r="AC63" s="248"/>
      <c r="AD63" s="248"/>
      <c r="AE63" s="248"/>
      <c r="AF63" s="248"/>
      <c r="AG63" s="248"/>
      <c r="AH63" s="248"/>
      <c r="AI63" s="248"/>
      <c r="AJ63" s="248"/>
      <c r="AK63" s="248"/>
      <c r="AL63" s="248"/>
      <c r="AM63" s="553"/>
      <c r="AN63" s="553"/>
      <c r="AO63" s="553"/>
      <c r="AP63" s="553"/>
      <c r="AQ63" s="553"/>
      <c r="AR63" s="553"/>
      <c r="AS63" s="553"/>
      <c r="AT63" s="553"/>
      <c r="AU63" s="553"/>
      <c r="AV63" s="553"/>
      <c r="AW63" s="553"/>
      <c r="AX63" s="553"/>
      <c r="AY63" s="553"/>
      <c r="AZ63" s="553"/>
      <c r="BA63" s="553"/>
      <c r="BB63" s="553"/>
      <c r="BC63" s="553"/>
      <c r="BD63" s="553"/>
      <c r="BE63" s="553"/>
      <c r="BF63" s="553"/>
      <c r="BG63" s="376"/>
      <c r="BH63" s="376"/>
      <c r="BI63" s="376"/>
      <c r="BJ63" s="376"/>
      <c r="BK63" s="376"/>
      <c r="BL63" s="376"/>
      <c r="BM63" s="376"/>
      <c r="BN63" s="376"/>
      <c r="BO63" s="376"/>
      <c r="BP63" s="376"/>
      <c r="BQ63" s="376"/>
      <c r="BR63" s="376"/>
      <c r="BS63" s="376"/>
      <c r="BT63" s="376"/>
      <c r="BU63" s="376"/>
      <c r="BV63" s="376"/>
      <c r="BW63" s="376"/>
      <c r="BX63" s="376"/>
      <c r="BY63" s="376"/>
      <c r="BZ63" s="376"/>
      <c r="CA63" s="376"/>
      <c r="CB63" s="376"/>
      <c r="CC63" s="376"/>
      <c r="CD63" s="376"/>
      <c r="CE63" s="376"/>
      <c r="CF63" s="376"/>
      <c r="CG63" s="376"/>
      <c r="CH63" s="376"/>
    </row>
    <row r="64" spans="1:86" ht="127.5" x14ac:dyDescent="0.3">
      <c r="A64" s="246">
        <v>60</v>
      </c>
      <c r="B64" s="170" t="s">
        <v>7388</v>
      </c>
      <c r="C64" s="209" t="s">
        <v>1726</v>
      </c>
      <c r="D64" s="37">
        <v>44620</v>
      </c>
      <c r="E64" s="37">
        <v>44622</v>
      </c>
      <c r="F64" s="37">
        <v>45718</v>
      </c>
      <c r="G64" s="40" t="s">
        <v>28</v>
      </c>
      <c r="H64" s="40" t="s">
        <v>461</v>
      </c>
      <c r="I64" s="40" t="s">
        <v>232</v>
      </c>
      <c r="J64" s="40" t="s">
        <v>7387</v>
      </c>
      <c r="K64" s="86" t="s">
        <v>1856</v>
      </c>
      <c r="L64" s="85" t="s">
        <v>7386</v>
      </c>
      <c r="M64" s="85" t="str">
        <f t="shared" si="1"/>
        <v>09</v>
      </c>
      <c r="N64" s="40" t="s">
        <v>461</v>
      </c>
      <c r="O64" s="40" t="str">
        <f>IF(BST[[#This Row],[Trách nhiệm soạn thảo]]="BST","PME I","NA")</f>
        <v>PME I</v>
      </c>
      <c r="P64" s="40" t="s">
        <v>461</v>
      </c>
      <c r="Q64" s="106"/>
      <c r="R64" s="41" t="s">
        <v>6197</v>
      </c>
      <c r="S64" s="52"/>
      <c r="T64" s="20"/>
      <c r="U64" s="20"/>
      <c r="V64" s="4"/>
      <c r="W64" s="248" t="s">
        <v>451</v>
      </c>
      <c r="X64" s="248" t="s">
        <v>451</v>
      </c>
      <c r="Y64" s="248" t="s">
        <v>451</v>
      </c>
      <c r="Z64" s="248" t="s">
        <v>451</v>
      </c>
      <c r="AA64" s="248" t="s">
        <v>451</v>
      </c>
      <c r="AB64" s="248" t="s">
        <v>451</v>
      </c>
      <c r="AC64" s="248" t="s">
        <v>451</v>
      </c>
      <c r="AD64" s="248" t="s">
        <v>451</v>
      </c>
      <c r="AE64" s="248" t="s">
        <v>451</v>
      </c>
      <c r="AF64" s="248" t="s">
        <v>451</v>
      </c>
      <c r="AG64" s="248" t="s">
        <v>451</v>
      </c>
      <c r="AH64" s="248" t="s">
        <v>451</v>
      </c>
      <c r="AI64" s="248" t="s">
        <v>451</v>
      </c>
      <c r="AJ64" s="248" t="s">
        <v>451</v>
      </c>
      <c r="AK64" s="248" t="s">
        <v>451</v>
      </c>
      <c r="AL64" s="248" t="s">
        <v>451</v>
      </c>
      <c r="AM64" s="248" t="s">
        <v>451</v>
      </c>
      <c r="AN64" s="248" t="s">
        <v>451</v>
      </c>
      <c r="AO64" s="248" t="s">
        <v>448</v>
      </c>
      <c r="AP64" s="248" t="s">
        <v>448</v>
      </c>
      <c r="AQ64" s="248" t="s">
        <v>449</v>
      </c>
      <c r="AR64" s="248"/>
      <c r="AS64" s="248"/>
      <c r="AT64" s="248"/>
      <c r="AU64" s="248"/>
      <c r="AV64" s="248"/>
      <c r="AW64" s="553"/>
      <c r="AX64" s="553"/>
      <c r="AY64" s="553"/>
      <c r="AZ64" s="553"/>
      <c r="BA64" s="553"/>
      <c r="BB64" s="553"/>
      <c r="BC64" s="553"/>
      <c r="BD64" s="553"/>
      <c r="BE64" s="553"/>
      <c r="BF64" s="553"/>
      <c r="BG64" s="376"/>
      <c r="BH64" s="376"/>
      <c r="BI64" s="376"/>
      <c r="BJ64" s="376"/>
      <c r="BK64" s="376"/>
      <c r="BL64" s="376"/>
      <c r="BM64" s="376"/>
      <c r="BN64" s="376"/>
      <c r="BO64" s="376"/>
      <c r="BP64" s="376"/>
      <c r="BQ64" s="376"/>
      <c r="BR64" s="376"/>
      <c r="BS64" s="376"/>
      <c r="BT64" s="376"/>
      <c r="BU64" s="376"/>
      <c r="BV64" s="376"/>
      <c r="BW64" s="376"/>
      <c r="BX64" s="376"/>
      <c r="BY64" s="376"/>
      <c r="BZ64" s="376"/>
      <c r="CA64" s="376"/>
      <c r="CB64" s="376"/>
      <c r="CC64" s="376"/>
      <c r="CD64" s="376"/>
      <c r="CE64" s="376"/>
      <c r="CF64" s="376"/>
      <c r="CG64" s="376"/>
      <c r="CH64" s="376"/>
    </row>
    <row r="65" spans="1:86" ht="76.5" x14ac:dyDescent="0.3">
      <c r="A65" s="246">
        <v>61</v>
      </c>
      <c r="B65" s="170" t="s">
        <v>1641</v>
      </c>
      <c r="C65" s="209" t="s">
        <v>1727</v>
      </c>
      <c r="D65" s="37">
        <v>44116</v>
      </c>
      <c r="E65" s="37">
        <v>44119</v>
      </c>
      <c r="F65" s="37">
        <v>45214</v>
      </c>
      <c r="G65" s="40" t="s">
        <v>28</v>
      </c>
      <c r="H65" s="40" t="s">
        <v>461</v>
      </c>
      <c r="I65" s="40" t="s">
        <v>232</v>
      </c>
      <c r="J65" s="40" t="s">
        <v>1857</v>
      </c>
      <c r="K65" s="47" t="s">
        <v>1858</v>
      </c>
      <c r="L65" s="85" t="s">
        <v>1938</v>
      </c>
      <c r="M65" s="85" t="str">
        <f t="shared" si="1"/>
        <v>09</v>
      </c>
      <c r="N65" s="40" t="s">
        <v>461</v>
      </c>
      <c r="O65" s="40" t="str">
        <f>IF(BST[[#This Row],[Trách nhiệm soạn thảo]]="BST","PME I","NA")</f>
        <v>PME I</v>
      </c>
      <c r="P65" s="40" t="s">
        <v>461</v>
      </c>
      <c r="Q65" s="106"/>
      <c r="R65" s="41"/>
      <c r="S65" s="52"/>
      <c r="T65" s="3"/>
      <c r="U65" s="3"/>
      <c r="V65" s="139"/>
      <c r="W65" s="248"/>
      <c r="X65" s="248"/>
      <c r="Y65" s="248"/>
      <c r="Z65" s="248"/>
      <c r="AA65" s="248"/>
      <c r="AB65" s="248"/>
      <c r="AC65" s="248"/>
      <c r="AD65" s="248"/>
      <c r="AE65" s="248"/>
      <c r="AF65" s="248"/>
      <c r="AG65" s="248"/>
      <c r="AH65" s="248"/>
      <c r="AI65" s="248"/>
      <c r="AJ65" s="248"/>
      <c r="AK65" s="248"/>
      <c r="AL65" s="248"/>
      <c r="AM65" s="553"/>
      <c r="AN65" s="553"/>
      <c r="AO65" s="553"/>
      <c r="AP65" s="553"/>
      <c r="AQ65" s="553"/>
      <c r="AR65" s="553"/>
      <c r="AS65" s="553"/>
      <c r="AT65" s="553"/>
      <c r="AU65" s="553"/>
      <c r="AV65" s="553"/>
      <c r="AW65" s="553"/>
      <c r="AX65" s="553"/>
      <c r="AY65" s="553"/>
      <c r="AZ65" s="553"/>
      <c r="BA65" s="553"/>
      <c r="BB65" s="553"/>
      <c r="BC65" s="553"/>
      <c r="BD65" s="553"/>
      <c r="BE65" s="553"/>
      <c r="BF65" s="553"/>
      <c r="BG65" s="376"/>
      <c r="BH65" s="376"/>
      <c r="BI65" s="376"/>
      <c r="BJ65" s="376"/>
      <c r="BK65" s="376"/>
      <c r="BL65" s="376"/>
      <c r="BM65" s="376"/>
      <c r="BN65" s="376"/>
      <c r="BO65" s="376"/>
      <c r="BP65" s="376"/>
      <c r="BQ65" s="376"/>
      <c r="BR65" s="376"/>
      <c r="BS65" s="376"/>
      <c r="BT65" s="376"/>
      <c r="BU65" s="376"/>
      <c r="BV65" s="376"/>
      <c r="BW65" s="376"/>
      <c r="BX65" s="376"/>
      <c r="BY65" s="376"/>
      <c r="BZ65" s="376"/>
      <c r="CA65" s="376"/>
      <c r="CB65" s="376"/>
      <c r="CC65" s="376"/>
      <c r="CD65" s="376"/>
      <c r="CE65" s="376"/>
      <c r="CF65" s="376"/>
      <c r="CG65" s="376"/>
      <c r="CH65" s="376"/>
    </row>
    <row r="66" spans="1:86" ht="51" x14ac:dyDescent="0.3">
      <c r="A66" s="246">
        <v>62</v>
      </c>
      <c r="B66" s="170" t="s">
        <v>1642</v>
      </c>
      <c r="C66" s="209" t="s">
        <v>1728</v>
      </c>
      <c r="D66" s="37">
        <v>44125</v>
      </c>
      <c r="E66" s="37">
        <v>44130</v>
      </c>
      <c r="F66" s="37">
        <v>45225</v>
      </c>
      <c r="G66" s="40" t="s">
        <v>28</v>
      </c>
      <c r="H66" s="40" t="s">
        <v>461</v>
      </c>
      <c r="I66" s="40" t="s">
        <v>232</v>
      </c>
      <c r="J66" s="40" t="s">
        <v>1859</v>
      </c>
      <c r="K66" s="47" t="s">
        <v>1860</v>
      </c>
      <c r="L66" s="85" t="s">
        <v>1939</v>
      </c>
      <c r="M66" s="85" t="str">
        <f t="shared" si="1"/>
        <v>09</v>
      </c>
      <c r="N66" s="40" t="s">
        <v>461</v>
      </c>
      <c r="O66" s="40" t="str">
        <f>IF(BST[[#This Row],[Trách nhiệm soạn thảo]]="BST","PME I","NA")</f>
        <v>PME I</v>
      </c>
      <c r="P66" s="40" t="s">
        <v>461</v>
      </c>
      <c r="Q66" s="106"/>
      <c r="R66" s="41"/>
      <c r="S66" s="52"/>
      <c r="T66" s="3"/>
      <c r="U66" s="3"/>
      <c r="V66" s="139"/>
      <c r="W66" s="248"/>
      <c r="X66" s="248"/>
      <c r="Y66" s="248"/>
      <c r="Z66" s="248"/>
      <c r="AA66" s="248"/>
      <c r="AB66" s="248"/>
      <c r="AC66" s="248"/>
      <c r="AD66" s="248"/>
      <c r="AE66" s="248"/>
      <c r="AF66" s="248"/>
      <c r="AG66" s="248"/>
      <c r="AH66" s="248"/>
      <c r="AI66" s="248"/>
      <c r="AJ66" s="248"/>
      <c r="AK66" s="248"/>
      <c r="AL66" s="248"/>
      <c r="AM66" s="553"/>
      <c r="AN66" s="553"/>
      <c r="AO66" s="553"/>
      <c r="AP66" s="553"/>
      <c r="AQ66" s="553"/>
      <c r="AR66" s="553"/>
      <c r="AS66" s="553"/>
      <c r="AT66" s="553"/>
      <c r="AU66" s="553"/>
      <c r="AV66" s="553"/>
      <c r="AW66" s="553"/>
      <c r="AX66" s="553"/>
      <c r="AY66" s="553"/>
      <c r="AZ66" s="553"/>
      <c r="BA66" s="553"/>
      <c r="BB66" s="553"/>
      <c r="BC66" s="553"/>
      <c r="BD66" s="553"/>
      <c r="BE66" s="553"/>
      <c r="BF66" s="553"/>
      <c r="BG66" s="376"/>
      <c r="BH66" s="376"/>
      <c r="BI66" s="376"/>
      <c r="BJ66" s="376"/>
      <c r="BK66" s="376"/>
      <c r="BL66" s="376"/>
      <c r="BM66" s="376"/>
      <c r="BN66" s="376"/>
      <c r="BO66" s="376"/>
      <c r="BP66" s="376"/>
      <c r="BQ66" s="376"/>
      <c r="BR66" s="376"/>
      <c r="BS66" s="376"/>
      <c r="BT66" s="376"/>
      <c r="BU66" s="376"/>
      <c r="BV66" s="376"/>
      <c r="BW66" s="376"/>
      <c r="BX66" s="376"/>
      <c r="BY66" s="376"/>
      <c r="BZ66" s="376"/>
      <c r="CA66" s="376"/>
      <c r="CB66" s="376"/>
      <c r="CC66" s="376"/>
      <c r="CD66" s="376"/>
      <c r="CE66" s="376"/>
      <c r="CF66" s="376"/>
      <c r="CG66" s="376"/>
      <c r="CH66" s="376"/>
    </row>
    <row r="67" spans="1:86" ht="102" x14ac:dyDescent="0.3">
      <c r="A67" s="246">
        <v>63</v>
      </c>
      <c r="B67" s="208" t="s">
        <v>1643</v>
      </c>
      <c r="C67" s="209" t="s">
        <v>1729</v>
      </c>
      <c r="D67" s="37">
        <v>44322</v>
      </c>
      <c r="E67" s="37">
        <v>44326</v>
      </c>
      <c r="F67" s="37">
        <v>45422</v>
      </c>
      <c r="G67" s="40" t="s">
        <v>28</v>
      </c>
      <c r="H67" s="40" t="s">
        <v>461</v>
      </c>
      <c r="I67" s="40" t="s">
        <v>232</v>
      </c>
      <c r="J67" s="40" t="s">
        <v>1861</v>
      </c>
      <c r="K67" s="85" t="s">
        <v>1862</v>
      </c>
      <c r="L67" s="85" t="s">
        <v>1940</v>
      </c>
      <c r="M67" s="85" t="str">
        <f t="shared" si="1"/>
        <v>09</v>
      </c>
      <c r="N67" s="40" t="s">
        <v>461</v>
      </c>
      <c r="O67" s="40" t="str">
        <f>IF(BST[[#This Row],[Trách nhiệm soạn thảo]]="BST","PME I","NA")</f>
        <v>PME I</v>
      </c>
      <c r="P67" s="40" t="s">
        <v>461</v>
      </c>
      <c r="Q67" s="106"/>
      <c r="R67" s="41"/>
      <c r="S67" s="52"/>
      <c r="T67" s="3"/>
      <c r="U67" s="3"/>
      <c r="V67" s="139"/>
      <c r="W67" s="248"/>
      <c r="X67" s="248"/>
      <c r="Y67" s="248"/>
      <c r="Z67" s="248"/>
      <c r="AA67" s="248"/>
      <c r="AB67" s="248"/>
      <c r="AC67" s="248"/>
      <c r="AD67" s="248"/>
      <c r="AE67" s="248"/>
      <c r="AF67" s="248"/>
      <c r="AG67" s="248"/>
      <c r="AH67" s="248"/>
      <c r="AI67" s="248"/>
      <c r="AJ67" s="248"/>
      <c r="AK67" s="248"/>
      <c r="AL67" s="248"/>
      <c r="AM67" s="553"/>
      <c r="AN67" s="553"/>
      <c r="AO67" s="553"/>
      <c r="AP67" s="553"/>
      <c r="AQ67" s="553"/>
      <c r="AR67" s="553"/>
      <c r="AS67" s="553"/>
      <c r="AT67" s="553"/>
      <c r="AU67" s="553"/>
      <c r="AV67" s="553"/>
      <c r="AW67" s="553"/>
      <c r="AX67" s="553"/>
      <c r="AY67" s="553"/>
      <c r="AZ67" s="553"/>
      <c r="BA67" s="553"/>
      <c r="BB67" s="553"/>
      <c r="BC67" s="553"/>
      <c r="BD67" s="553"/>
      <c r="BE67" s="553"/>
      <c r="BF67" s="553"/>
      <c r="BG67" s="376"/>
      <c r="BH67" s="376"/>
      <c r="BI67" s="376"/>
      <c r="BJ67" s="376"/>
      <c r="BK67" s="376"/>
      <c r="BL67" s="376"/>
      <c r="BM67" s="376"/>
      <c r="BN67" s="376"/>
      <c r="BO67" s="376"/>
      <c r="BP67" s="376"/>
      <c r="BQ67" s="376"/>
      <c r="BR67" s="376"/>
      <c r="BS67" s="376"/>
      <c r="BT67" s="376"/>
      <c r="BU67" s="376"/>
      <c r="BV67" s="376"/>
      <c r="BW67" s="376"/>
      <c r="BX67" s="376"/>
      <c r="BY67" s="376"/>
      <c r="BZ67" s="376"/>
      <c r="CA67" s="376"/>
      <c r="CB67" s="376"/>
      <c r="CC67" s="376"/>
      <c r="CD67" s="376"/>
      <c r="CE67" s="376"/>
      <c r="CF67" s="376"/>
      <c r="CG67" s="376"/>
      <c r="CH67" s="376"/>
    </row>
    <row r="68" spans="1:86" ht="51" x14ac:dyDescent="0.3">
      <c r="A68" s="246">
        <v>64</v>
      </c>
      <c r="B68" s="170" t="s">
        <v>1644</v>
      </c>
      <c r="C68" s="209" t="s">
        <v>1730</v>
      </c>
      <c r="D68" s="37">
        <v>44092</v>
      </c>
      <c r="E68" s="37">
        <v>44095</v>
      </c>
      <c r="F68" s="37">
        <v>45190</v>
      </c>
      <c r="G68" s="40" t="s">
        <v>28</v>
      </c>
      <c r="H68" s="40" t="s">
        <v>461</v>
      </c>
      <c r="I68" s="40" t="s">
        <v>232</v>
      </c>
      <c r="J68" s="40" t="s">
        <v>1863</v>
      </c>
      <c r="K68" s="47" t="s">
        <v>1828</v>
      </c>
      <c r="L68" s="85" t="s">
        <v>1941</v>
      </c>
      <c r="M68" s="85" t="str">
        <f t="shared" si="1"/>
        <v>09</v>
      </c>
      <c r="N68" s="40" t="s">
        <v>461</v>
      </c>
      <c r="O68" s="40" t="str">
        <f>IF(BST[[#This Row],[Trách nhiệm soạn thảo]]="BST","PME I","NA")</f>
        <v>PME I</v>
      </c>
      <c r="P68" s="40" t="s">
        <v>461</v>
      </c>
      <c r="Q68" s="106"/>
      <c r="R68" s="41"/>
      <c r="S68" s="52"/>
      <c r="T68" s="3"/>
      <c r="U68" s="3"/>
      <c r="V68" s="139"/>
      <c r="W68" s="248"/>
      <c r="X68" s="248"/>
      <c r="Y68" s="248"/>
      <c r="Z68" s="248"/>
      <c r="AA68" s="248"/>
      <c r="AB68" s="248"/>
      <c r="AC68" s="248"/>
      <c r="AD68" s="248"/>
      <c r="AE68" s="248"/>
      <c r="AF68" s="248"/>
      <c r="AG68" s="248"/>
      <c r="AH68" s="248"/>
      <c r="AI68" s="248"/>
      <c r="AJ68" s="248"/>
      <c r="AK68" s="248"/>
      <c r="AL68" s="248"/>
      <c r="AM68" s="553"/>
      <c r="AN68" s="553"/>
      <c r="AO68" s="553"/>
      <c r="AP68" s="553"/>
      <c r="AQ68" s="553"/>
      <c r="AR68" s="553"/>
      <c r="AS68" s="553"/>
      <c r="AT68" s="553"/>
      <c r="AU68" s="553"/>
      <c r="AV68" s="553"/>
      <c r="AW68" s="553"/>
      <c r="AX68" s="553"/>
      <c r="AY68" s="553"/>
      <c r="AZ68" s="553"/>
      <c r="BA68" s="553"/>
      <c r="BB68" s="553"/>
      <c r="BC68" s="553"/>
      <c r="BD68" s="553"/>
      <c r="BE68" s="553"/>
      <c r="BF68" s="553"/>
      <c r="BG68" s="376"/>
      <c r="BH68" s="376"/>
      <c r="BI68" s="376"/>
      <c r="BJ68" s="376"/>
      <c r="BK68" s="376"/>
      <c r="BL68" s="376"/>
      <c r="BM68" s="376"/>
      <c r="BN68" s="376"/>
      <c r="BO68" s="376"/>
      <c r="BP68" s="376"/>
      <c r="BQ68" s="376"/>
      <c r="BR68" s="376"/>
      <c r="BS68" s="376"/>
      <c r="BT68" s="376"/>
      <c r="BU68" s="376"/>
      <c r="BV68" s="376"/>
      <c r="BW68" s="376"/>
      <c r="BX68" s="376"/>
      <c r="BY68" s="376"/>
      <c r="BZ68" s="376"/>
      <c r="CA68" s="376"/>
      <c r="CB68" s="376"/>
      <c r="CC68" s="376"/>
      <c r="CD68" s="376"/>
      <c r="CE68" s="376"/>
      <c r="CF68" s="376"/>
      <c r="CG68" s="376"/>
      <c r="CH68" s="376"/>
    </row>
    <row r="69" spans="1:86" ht="38.25" x14ac:dyDescent="0.3">
      <c r="A69" s="246">
        <v>65</v>
      </c>
      <c r="B69" s="170" t="s">
        <v>1645</v>
      </c>
      <c r="C69" s="209" t="s">
        <v>1731</v>
      </c>
      <c r="D69" s="37">
        <v>44091</v>
      </c>
      <c r="E69" s="37">
        <v>44095</v>
      </c>
      <c r="F69" s="37">
        <v>45190</v>
      </c>
      <c r="G69" s="40" t="s">
        <v>28</v>
      </c>
      <c r="H69" s="40" t="s">
        <v>461</v>
      </c>
      <c r="I69" s="40" t="s">
        <v>232</v>
      </c>
      <c r="J69" s="40" t="s">
        <v>1864</v>
      </c>
      <c r="K69" s="47" t="s">
        <v>1774</v>
      </c>
      <c r="L69" s="85" t="s">
        <v>1942</v>
      </c>
      <c r="M69" s="85" t="str">
        <f t="shared" ref="M69:M102" si="2">LEFT(B69,2)</f>
        <v>09</v>
      </c>
      <c r="N69" s="40" t="s">
        <v>461</v>
      </c>
      <c r="O69" s="40" t="str">
        <f>IF(BST[[#This Row],[Trách nhiệm soạn thảo]]="BST","PME I","NA")</f>
        <v>PME I</v>
      </c>
      <c r="P69" s="40" t="s">
        <v>461</v>
      </c>
      <c r="Q69" s="106"/>
      <c r="R69" s="41"/>
      <c r="S69" s="52"/>
      <c r="T69" s="3"/>
      <c r="U69" s="3"/>
      <c r="V69" s="139"/>
      <c r="W69" s="248"/>
      <c r="X69" s="248"/>
      <c r="Y69" s="248"/>
      <c r="Z69" s="248"/>
      <c r="AA69" s="248"/>
      <c r="AB69" s="248"/>
      <c r="AC69" s="248"/>
      <c r="AD69" s="248"/>
      <c r="AE69" s="248"/>
      <c r="AF69" s="248"/>
      <c r="AG69" s="248"/>
      <c r="AH69" s="248"/>
      <c r="AI69" s="248"/>
      <c r="AJ69" s="248"/>
      <c r="AK69" s="248"/>
      <c r="AL69" s="248"/>
      <c r="AM69" s="553"/>
      <c r="AN69" s="553"/>
      <c r="AO69" s="553"/>
      <c r="AP69" s="553"/>
      <c r="AQ69" s="553"/>
      <c r="AR69" s="553"/>
      <c r="AS69" s="553"/>
      <c r="AT69" s="553"/>
      <c r="AU69" s="553"/>
      <c r="AV69" s="553"/>
      <c r="AW69" s="553"/>
      <c r="AX69" s="553"/>
      <c r="AY69" s="553"/>
      <c r="AZ69" s="553"/>
      <c r="BA69" s="553"/>
      <c r="BB69" s="553"/>
      <c r="BC69" s="553"/>
      <c r="BD69" s="553"/>
      <c r="BE69" s="553"/>
      <c r="BF69" s="553"/>
      <c r="BG69" s="376"/>
      <c r="BH69" s="376"/>
      <c r="BI69" s="376"/>
      <c r="BJ69" s="376"/>
      <c r="BK69" s="376"/>
      <c r="BL69" s="376"/>
      <c r="BM69" s="376"/>
      <c r="BN69" s="376"/>
      <c r="BO69" s="376"/>
      <c r="BP69" s="376"/>
      <c r="BQ69" s="376"/>
      <c r="BR69" s="376"/>
      <c r="BS69" s="376"/>
      <c r="BT69" s="376"/>
      <c r="BU69" s="376"/>
      <c r="BV69" s="376"/>
      <c r="BW69" s="376"/>
      <c r="BX69" s="376"/>
      <c r="BY69" s="376"/>
      <c r="BZ69" s="376"/>
      <c r="CA69" s="376"/>
      <c r="CB69" s="376"/>
      <c r="CC69" s="376"/>
      <c r="CD69" s="376"/>
      <c r="CE69" s="376"/>
      <c r="CF69" s="376"/>
      <c r="CG69" s="376"/>
      <c r="CH69" s="376"/>
    </row>
    <row r="70" spans="1:86" ht="51" x14ac:dyDescent="0.3">
      <c r="A70" s="246">
        <v>66</v>
      </c>
      <c r="B70" s="170" t="s">
        <v>8292</v>
      </c>
      <c r="C70" s="209" t="s">
        <v>8485</v>
      </c>
      <c r="D70" s="37">
        <v>44725</v>
      </c>
      <c r="E70" s="37">
        <v>44732</v>
      </c>
      <c r="F70" s="37">
        <v>45828</v>
      </c>
      <c r="G70" s="40" t="s">
        <v>28</v>
      </c>
      <c r="H70" s="40" t="s">
        <v>461</v>
      </c>
      <c r="I70" s="40" t="s">
        <v>232</v>
      </c>
      <c r="J70" s="40" t="s">
        <v>8293</v>
      </c>
      <c r="K70" s="47" t="s">
        <v>8486</v>
      </c>
      <c r="L70" s="85" t="s">
        <v>8484</v>
      </c>
      <c r="M70" s="85" t="str">
        <f t="shared" si="2"/>
        <v>09</v>
      </c>
      <c r="N70" s="40" t="s">
        <v>461</v>
      </c>
      <c r="O70" s="40" t="str">
        <f>IF(BST[[#This Row],[Trách nhiệm soạn thảo]]="BST","PME I","NA")</f>
        <v>PME I</v>
      </c>
      <c r="P70" s="40" t="s">
        <v>461</v>
      </c>
      <c r="Q70" s="106" t="s">
        <v>444</v>
      </c>
      <c r="R70" s="41" t="s">
        <v>8246</v>
      </c>
      <c r="S70" s="52"/>
      <c r="T70" s="3" t="s">
        <v>6294</v>
      </c>
      <c r="U70" s="3" t="s">
        <v>6238</v>
      </c>
      <c r="V70" s="139" t="s">
        <v>8407</v>
      </c>
      <c r="W70" s="248"/>
      <c r="X70" s="248"/>
      <c r="Y70" s="248"/>
      <c r="Z70" s="248"/>
      <c r="AA70" s="248"/>
      <c r="AB70" s="248"/>
      <c r="AC70" s="248"/>
      <c r="AD70" s="248"/>
      <c r="AE70" s="248"/>
      <c r="AF70" s="248"/>
      <c r="AG70" s="248"/>
      <c r="AH70" s="248"/>
      <c r="AI70" s="248"/>
      <c r="AJ70" s="248"/>
      <c r="AK70" s="248"/>
      <c r="AL70" s="248"/>
      <c r="AM70" s="553"/>
      <c r="AN70" s="553"/>
      <c r="AO70" s="553"/>
      <c r="AP70" s="553"/>
      <c r="AQ70" s="553"/>
      <c r="AR70" s="553"/>
      <c r="AS70" s="553"/>
      <c r="AT70" s="553"/>
      <c r="AU70" s="553"/>
      <c r="AV70" s="553"/>
      <c r="AW70" s="553"/>
      <c r="AX70" s="553"/>
      <c r="AY70" s="553"/>
      <c r="AZ70" s="553"/>
      <c r="BA70" s="553"/>
      <c r="BB70" s="553"/>
      <c r="BC70" s="553"/>
      <c r="BD70" s="553"/>
      <c r="BE70" s="553" t="s">
        <v>448</v>
      </c>
      <c r="BF70" s="553" t="s">
        <v>449</v>
      </c>
      <c r="BG70" s="376"/>
      <c r="BH70" s="376"/>
      <c r="BI70" s="376"/>
      <c r="BJ70" s="376"/>
      <c r="BK70" s="376"/>
      <c r="BL70" s="376"/>
      <c r="BM70" s="376"/>
      <c r="BN70" s="376"/>
      <c r="BO70" s="376"/>
      <c r="BP70" s="376"/>
      <c r="BQ70" s="376"/>
      <c r="BR70" s="376"/>
      <c r="BS70" s="376"/>
      <c r="BT70" s="376"/>
      <c r="BU70" s="376"/>
      <c r="BV70" s="376"/>
      <c r="BW70" s="376"/>
      <c r="BX70" s="376"/>
      <c r="BY70" s="376"/>
      <c r="BZ70" s="376"/>
      <c r="CA70" s="376"/>
      <c r="CB70" s="376"/>
      <c r="CC70" s="376"/>
      <c r="CD70" s="376"/>
      <c r="CE70" s="376"/>
      <c r="CF70" s="376"/>
      <c r="CG70" s="376"/>
      <c r="CH70" s="376"/>
    </row>
    <row r="71" spans="1:86" ht="63.75" x14ac:dyDescent="0.3">
      <c r="A71" s="246">
        <v>67</v>
      </c>
      <c r="B71" s="170" t="s">
        <v>1646</v>
      </c>
      <c r="C71" s="209" t="s">
        <v>1732</v>
      </c>
      <c r="D71" s="37">
        <v>44114</v>
      </c>
      <c r="E71" s="37">
        <v>44118</v>
      </c>
      <c r="F71" s="37">
        <v>45213</v>
      </c>
      <c r="G71" s="40" t="s">
        <v>28</v>
      </c>
      <c r="H71" s="40" t="s">
        <v>461</v>
      </c>
      <c r="I71" s="40" t="s">
        <v>7203</v>
      </c>
      <c r="J71" s="40" t="s">
        <v>1865</v>
      </c>
      <c r="K71" s="47" t="s">
        <v>1866</v>
      </c>
      <c r="L71" s="85" t="s">
        <v>1943</v>
      </c>
      <c r="M71" s="85" t="str">
        <f t="shared" si="2"/>
        <v>09</v>
      </c>
      <c r="N71" s="40" t="s">
        <v>461</v>
      </c>
      <c r="O71" s="40" t="str">
        <f>IF(BST[[#This Row],[Trách nhiệm soạn thảo]]="BST","PME I","NA")</f>
        <v>PME I</v>
      </c>
      <c r="P71" s="40" t="s">
        <v>461</v>
      </c>
      <c r="Q71" s="106"/>
      <c r="R71" s="41"/>
      <c r="S71" s="52"/>
      <c r="T71" s="3"/>
      <c r="U71" s="3"/>
      <c r="V71" s="139"/>
      <c r="W71" s="248"/>
      <c r="X71" s="248"/>
      <c r="Y71" s="248"/>
      <c r="Z71" s="248"/>
      <c r="AA71" s="248"/>
      <c r="AB71" s="248"/>
      <c r="AC71" s="248"/>
      <c r="AD71" s="248"/>
      <c r="AE71" s="248"/>
      <c r="AF71" s="248"/>
      <c r="AG71" s="248"/>
      <c r="AH71" s="248"/>
      <c r="AI71" s="248"/>
      <c r="AJ71" s="248"/>
      <c r="AK71" s="248"/>
      <c r="AL71" s="248"/>
      <c r="AM71" s="553"/>
      <c r="AN71" s="553"/>
      <c r="AO71" s="553"/>
      <c r="AP71" s="553"/>
      <c r="AQ71" s="553"/>
      <c r="AR71" s="553"/>
      <c r="AS71" s="553"/>
      <c r="AT71" s="553"/>
      <c r="AU71" s="553"/>
      <c r="AV71" s="553"/>
      <c r="AW71" s="553"/>
      <c r="AX71" s="553"/>
      <c r="AY71" s="553"/>
      <c r="AZ71" s="553"/>
      <c r="BA71" s="553"/>
      <c r="BB71" s="553"/>
      <c r="BC71" s="553"/>
      <c r="BD71" s="553"/>
      <c r="BE71" s="553"/>
      <c r="BF71" s="553"/>
      <c r="BG71" s="376"/>
      <c r="BH71" s="376"/>
      <c r="BI71" s="376"/>
      <c r="BJ71" s="376"/>
      <c r="BK71" s="376"/>
      <c r="BL71" s="376"/>
      <c r="BM71" s="376"/>
      <c r="BN71" s="376"/>
      <c r="BO71" s="376"/>
      <c r="BP71" s="376"/>
      <c r="BQ71" s="376"/>
      <c r="BR71" s="376"/>
      <c r="BS71" s="376"/>
      <c r="BT71" s="376"/>
      <c r="BU71" s="376"/>
      <c r="BV71" s="376"/>
      <c r="BW71" s="376"/>
      <c r="BX71" s="376"/>
      <c r="BY71" s="376"/>
      <c r="BZ71" s="376"/>
      <c r="CA71" s="376"/>
      <c r="CB71" s="376"/>
      <c r="CC71" s="376"/>
      <c r="CD71" s="376"/>
      <c r="CE71" s="376"/>
      <c r="CF71" s="376"/>
      <c r="CG71" s="376"/>
      <c r="CH71" s="376"/>
    </row>
    <row r="72" spans="1:86" ht="63.75" x14ac:dyDescent="0.3">
      <c r="A72" s="246">
        <v>68</v>
      </c>
      <c r="B72" s="170" t="s">
        <v>1647</v>
      </c>
      <c r="C72" s="209" t="s">
        <v>1733</v>
      </c>
      <c r="D72" s="37">
        <v>44109</v>
      </c>
      <c r="E72" s="37">
        <v>44112</v>
      </c>
      <c r="F72" s="37">
        <v>45207</v>
      </c>
      <c r="G72" s="40" t="s">
        <v>28</v>
      </c>
      <c r="H72" s="40" t="s">
        <v>461</v>
      </c>
      <c r="I72" s="40" t="s">
        <v>232</v>
      </c>
      <c r="J72" s="40" t="s">
        <v>1867</v>
      </c>
      <c r="K72" s="47" t="s">
        <v>892</v>
      </c>
      <c r="L72" s="85" t="s">
        <v>1944</v>
      </c>
      <c r="M72" s="85" t="str">
        <f t="shared" si="2"/>
        <v>09</v>
      </c>
      <c r="N72" s="40" t="s">
        <v>461</v>
      </c>
      <c r="O72" s="40" t="str">
        <f>IF(BST[[#This Row],[Trách nhiệm soạn thảo]]="BST","PME I","NA")</f>
        <v>PME I</v>
      </c>
      <c r="P72" s="40" t="s">
        <v>461</v>
      </c>
      <c r="Q72" s="106"/>
      <c r="R72" s="41"/>
      <c r="S72" s="52"/>
      <c r="T72" s="3"/>
      <c r="U72" s="3"/>
      <c r="V72" s="139"/>
      <c r="W72" s="248"/>
      <c r="X72" s="248"/>
      <c r="Y72" s="248"/>
      <c r="Z72" s="248"/>
      <c r="AA72" s="248"/>
      <c r="AB72" s="248"/>
      <c r="AC72" s="248"/>
      <c r="AD72" s="248"/>
      <c r="AE72" s="248"/>
      <c r="AF72" s="248"/>
      <c r="AG72" s="248"/>
      <c r="AH72" s="248"/>
      <c r="AI72" s="248"/>
      <c r="AJ72" s="248"/>
      <c r="AK72" s="248"/>
      <c r="AL72" s="248"/>
      <c r="AM72" s="553"/>
      <c r="AN72" s="553"/>
      <c r="AO72" s="553"/>
      <c r="AP72" s="553"/>
      <c r="AQ72" s="553"/>
      <c r="AR72" s="553"/>
      <c r="AS72" s="553"/>
      <c r="AT72" s="553"/>
      <c r="AU72" s="553"/>
      <c r="AV72" s="553"/>
      <c r="AW72" s="553"/>
      <c r="AX72" s="553"/>
      <c r="AY72" s="553"/>
      <c r="AZ72" s="553"/>
      <c r="BA72" s="553"/>
      <c r="BB72" s="553"/>
      <c r="BC72" s="553"/>
      <c r="BD72" s="553"/>
      <c r="BE72" s="553"/>
      <c r="BF72" s="553"/>
      <c r="BG72" s="376"/>
      <c r="BH72" s="376"/>
      <c r="BI72" s="376"/>
      <c r="BJ72" s="376"/>
      <c r="BK72" s="376"/>
      <c r="BL72" s="376"/>
      <c r="BM72" s="376"/>
      <c r="BN72" s="376"/>
      <c r="BO72" s="376"/>
      <c r="BP72" s="376"/>
      <c r="BQ72" s="376"/>
      <c r="BR72" s="376"/>
      <c r="BS72" s="376"/>
      <c r="BT72" s="376"/>
      <c r="BU72" s="376"/>
      <c r="BV72" s="376"/>
      <c r="BW72" s="376"/>
      <c r="BX72" s="376"/>
      <c r="BY72" s="376"/>
      <c r="BZ72" s="376"/>
      <c r="CA72" s="376"/>
      <c r="CB72" s="376"/>
      <c r="CC72" s="376"/>
      <c r="CD72" s="376"/>
      <c r="CE72" s="376"/>
      <c r="CF72" s="376"/>
      <c r="CG72" s="376"/>
      <c r="CH72" s="376"/>
    </row>
    <row r="73" spans="1:86" ht="63.75" x14ac:dyDescent="0.3">
      <c r="A73" s="246">
        <v>69</v>
      </c>
      <c r="B73" s="170" t="s">
        <v>1648</v>
      </c>
      <c r="C73" s="209" t="s">
        <v>1734</v>
      </c>
      <c r="D73" s="37">
        <v>44132</v>
      </c>
      <c r="E73" s="37">
        <v>44134</v>
      </c>
      <c r="F73" s="37">
        <v>45229</v>
      </c>
      <c r="G73" s="40" t="s">
        <v>28</v>
      </c>
      <c r="H73" s="40" t="s">
        <v>461</v>
      </c>
      <c r="I73" s="40" t="s">
        <v>232</v>
      </c>
      <c r="J73" s="49" t="s">
        <v>1868</v>
      </c>
      <c r="K73" s="47" t="s">
        <v>1869</v>
      </c>
      <c r="L73" s="84" t="s">
        <v>1945</v>
      </c>
      <c r="M73" s="84" t="str">
        <f t="shared" si="2"/>
        <v>09</v>
      </c>
      <c r="N73" s="40" t="s">
        <v>461</v>
      </c>
      <c r="O73" s="40" t="str">
        <f>IF(BST[[#This Row],[Trách nhiệm soạn thảo]]="BST","PME I","NA")</f>
        <v>PME I</v>
      </c>
      <c r="P73" s="40" t="s">
        <v>461</v>
      </c>
      <c r="Q73" s="106"/>
      <c r="R73" s="41"/>
      <c r="S73" s="52"/>
      <c r="T73" s="3"/>
      <c r="U73" s="3"/>
      <c r="V73" s="139"/>
      <c r="W73" s="248"/>
      <c r="X73" s="248"/>
      <c r="Y73" s="248"/>
      <c r="Z73" s="248"/>
      <c r="AA73" s="248"/>
      <c r="AB73" s="248"/>
      <c r="AC73" s="248"/>
      <c r="AD73" s="248"/>
      <c r="AE73" s="248"/>
      <c r="AF73" s="248"/>
      <c r="AG73" s="248"/>
      <c r="AH73" s="248"/>
      <c r="AI73" s="248"/>
      <c r="AJ73" s="248"/>
      <c r="AK73" s="248"/>
      <c r="AL73" s="248"/>
      <c r="AM73" s="553"/>
      <c r="AN73" s="553"/>
      <c r="AO73" s="553"/>
      <c r="AP73" s="553"/>
      <c r="AQ73" s="553"/>
      <c r="AR73" s="553"/>
      <c r="AS73" s="553"/>
      <c r="AT73" s="553"/>
      <c r="AU73" s="553"/>
      <c r="AV73" s="553"/>
      <c r="AW73" s="553"/>
      <c r="AX73" s="553"/>
      <c r="AY73" s="553"/>
      <c r="AZ73" s="553"/>
      <c r="BA73" s="553"/>
      <c r="BB73" s="553"/>
      <c r="BC73" s="553"/>
      <c r="BD73" s="553"/>
      <c r="BE73" s="553"/>
      <c r="BF73" s="553"/>
      <c r="BG73" s="376"/>
      <c r="BH73" s="376"/>
      <c r="BI73" s="376"/>
      <c r="BJ73" s="376"/>
      <c r="BK73" s="376"/>
      <c r="BL73" s="376"/>
      <c r="BM73" s="376"/>
      <c r="BN73" s="376"/>
      <c r="BO73" s="376"/>
      <c r="BP73" s="376"/>
      <c r="BQ73" s="376"/>
      <c r="BR73" s="376"/>
      <c r="BS73" s="376"/>
      <c r="BT73" s="376"/>
      <c r="BU73" s="376"/>
      <c r="BV73" s="376"/>
      <c r="BW73" s="376"/>
      <c r="BX73" s="376"/>
      <c r="BY73" s="376"/>
      <c r="BZ73" s="376"/>
      <c r="CA73" s="376"/>
      <c r="CB73" s="376"/>
      <c r="CC73" s="376"/>
      <c r="CD73" s="376"/>
      <c r="CE73" s="376"/>
      <c r="CF73" s="376"/>
      <c r="CG73" s="376"/>
      <c r="CH73" s="376"/>
    </row>
    <row r="74" spans="1:86" ht="63.75" x14ac:dyDescent="0.3">
      <c r="A74" s="246">
        <v>70</v>
      </c>
      <c r="B74" s="170" t="s">
        <v>1649</v>
      </c>
      <c r="C74" s="209" t="s">
        <v>1735</v>
      </c>
      <c r="D74" s="37">
        <v>44115</v>
      </c>
      <c r="E74" s="37">
        <v>44118</v>
      </c>
      <c r="F74" s="37">
        <v>45213</v>
      </c>
      <c r="G74" s="40" t="s">
        <v>28</v>
      </c>
      <c r="H74" s="40" t="s">
        <v>1789</v>
      </c>
      <c r="I74" s="40" t="s">
        <v>232</v>
      </c>
      <c r="J74" s="40" t="s">
        <v>1870</v>
      </c>
      <c r="K74" s="47" t="s">
        <v>1828</v>
      </c>
      <c r="L74" s="85" t="s">
        <v>1946</v>
      </c>
      <c r="M74" s="85" t="str">
        <f t="shared" si="2"/>
        <v>09</v>
      </c>
      <c r="N74" s="40" t="s">
        <v>461</v>
      </c>
      <c r="O74" s="40" t="str">
        <f>IF(BST[[#This Row],[Trách nhiệm soạn thảo]]="BST","PME I","NA")</f>
        <v>PME I</v>
      </c>
      <c r="P74" s="40" t="s">
        <v>461</v>
      </c>
      <c r="Q74" s="106"/>
      <c r="R74" s="41"/>
      <c r="S74" s="52"/>
      <c r="T74" s="3"/>
      <c r="U74" s="3"/>
      <c r="V74" s="139"/>
      <c r="W74" s="248"/>
      <c r="X74" s="248"/>
      <c r="Y74" s="248"/>
      <c r="Z74" s="248"/>
      <c r="AA74" s="248"/>
      <c r="AB74" s="248"/>
      <c r="AC74" s="248"/>
      <c r="AD74" s="248"/>
      <c r="AE74" s="248"/>
      <c r="AF74" s="248"/>
      <c r="AG74" s="248"/>
      <c r="AH74" s="248"/>
      <c r="AI74" s="248"/>
      <c r="AJ74" s="248"/>
      <c r="AK74" s="248"/>
      <c r="AL74" s="248"/>
      <c r="AM74" s="553"/>
      <c r="AN74" s="553"/>
      <c r="AO74" s="553"/>
      <c r="AP74" s="553"/>
      <c r="AQ74" s="553"/>
      <c r="AR74" s="553"/>
      <c r="AS74" s="553"/>
      <c r="AT74" s="553"/>
      <c r="AU74" s="553"/>
      <c r="AV74" s="553"/>
      <c r="AW74" s="553"/>
      <c r="AX74" s="553"/>
      <c r="AY74" s="553"/>
      <c r="AZ74" s="553"/>
      <c r="BA74" s="553"/>
      <c r="BB74" s="553"/>
      <c r="BC74" s="553"/>
      <c r="BD74" s="553"/>
      <c r="BE74" s="553"/>
      <c r="BF74" s="553"/>
      <c r="BG74" s="376"/>
      <c r="BH74" s="376"/>
      <c r="BI74" s="376"/>
      <c r="BJ74" s="376"/>
      <c r="BK74" s="376"/>
      <c r="BL74" s="376"/>
      <c r="BM74" s="376"/>
      <c r="BN74" s="376"/>
      <c r="BO74" s="376"/>
      <c r="BP74" s="376"/>
      <c r="BQ74" s="376"/>
      <c r="BR74" s="376"/>
      <c r="BS74" s="376"/>
      <c r="BT74" s="376"/>
      <c r="BU74" s="376"/>
      <c r="BV74" s="376"/>
      <c r="BW74" s="376"/>
      <c r="BX74" s="376"/>
      <c r="BY74" s="376"/>
      <c r="BZ74" s="376"/>
      <c r="CA74" s="376"/>
      <c r="CB74" s="376"/>
      <c r="CC74" s="376"/>
      <c r="CD74" s="376"/>
      <c r="CE74" s="376"/>
      <c r="CF74" s="376"/>
      <c r="CG74" s="376"/>
      <c r="CH74" s="376"/>
    </row>
    <row r="75" spans="1:86" ht="51" x14ac:dyDescent="0.3">
      <c r="A75" s="246">
        <v>71</v>
      </c>
      <c r="B75" s="170" t="s">
        <v>1650</v>
      </c>
      <c r="C75" s="209" t="s">
        <v>1736</v>
      </c>
      <c r="D75" s="37">
        <v>44113</v>
      </c>
      <c r="E75" s="37">
        <v>44116</v>
      </c>
      <c r="F75" s="37">
        <v>45211</v>
      </c>
      <c r="G75" s="40" t="s">
        <v>28</v>
      </c>
      <c r="H75" s="40" t="s">
        <v>461</v>
      </c>
      <c r="I75" s="40" t="s">
        <v>232</v>
      </c>
      <c r="J75" s="40" t="s">
        <v>1871</v>
      </c>
      <c r="K75" s="84" t="s">
        <v>1872</v>
      </c>
      <c r="L75" s="85" t="s">
        <v>1947</v>
      </c>
      <c r="M75" s="85" t="str">
        <f t="shared" si="2"/>
        <v>09</v>
      </c>
      <c r="N75" s="40" t="s">
        <v>461</v>
      </c>
      <c r="O75" s="40" t="str">
        <f>IF(BST[[#This Row],[Trách nhiệm soạn thảo]]="BST","PME I","NA")</f>
        <v>PME I</v>
      </c>
      <c r="P75" s="40" t="s">
        <v>461</v>
      </c>
      <c r="Q75" s="106"/>
      <c r="R75" s="41"/>
      <c r="S75" s="52"/>
      <c r="T75" s="3"/>
      <c r="U75" s="3"/>
      <c r="V75" s="139"/>
      <c r="W75" s="248"/>
      <c r="X75" s="248"/>
      <c r="Y75" s="248"/>
      <c r="Z75" s="248"/>
      <c r="AA75" s="248"/>
      <c r="AB75" s="248"/>
      <c r="AC75" s="248"/>
      <c r="AD75" s="248"/>
      <c r="AE75" s="248"/>
      <c r="AF75" s="248"/>
      <c r="AG75" s="248"/>
      <c r="AH75" s="248"/>
      <c r="AI75" s="248"/>
      <c r="AJ75" s="248"/>
      <c r="AK75" s="248"/>
      <c r="AL75" s="248"/>
      <c r="AM75" s="553"/>
      <c r="AN75" s="553"/>
      <c r="AO75" s="553"/>
      <c r="AP75" s="553"/>
      <c r="AQ75" s="553"/>
      <c r="AR75" s="553"/>
      <c r="AS75" s="553"/>
      <c r="AT75" s="553"/>
      <c r="AU75" s="553"/>
      <c r="AV75" s="553"/>
      <c r="AW75" s="553"/>
      <c r="AX75" s="553"/>
      <c r="AY75" s="553"/>
      <c r="AZ75" s="553"/>
      <c r="BA75" s="553"/>
      <c r="BB75" s="553"/>
      <c r="BC75" s="553"/>
      <c r="BD75" s="553"/>
      <c r="BE75" s="553"/>
      <c r="BF75" s="553"/>
      <c r="BG75" s="376"/>
      <c r="BH75" s="376"/>
      <c r="BI75" s="376"/>
      <c r="BJ75" s="376"/>
      <c r="BK75" s="376"/>
      <c r="BL75" s="376"/>
      <c r="BM75" s="376"/>
      <c r="BN75" s="376"/>
      <c r="BO75" s="376"/>
      <c r="BP75" s="376"/>
      <c r="BQ75" s="376"/>
      <c r="BR75" s="376"/>
      <c r="BS75" s="376"/>
      <c r="BT75" s="376"/>
      <c r="BU75" s="376"/>
      <c r="BV75" s="376"/>
      <c r="BW75" s="376"/>
      <c r="BX75" s="376"/>
      <c r="BY75" s="376"/>
      <c r="BZ75" s="376"/>
      <c r="CA75" s="376"/>
      <c r="CB75" s="376"/>
      <c r="CC75" s="376"/>
      <c r="CD75" s="376"/>
      <c r="CE75" s="376"/>
      <c r="CF75" s="376"/>
      <c r="CG75" s="376"/>
      <c r="CH75" s="376"/>
    </row>
    <row r="76" spans="1:86" ht="76.5" x14ac:dyDescent="0.3">
      <c r="A76" s="246">
        <v>72</v>
      </c>
      <c r="B76" s="170" t="s">
        <v>1651</v>
      </c>
      <c r="C76" s="209" t="s">
        <v>1737</v>
      </c>
      <c r="D76" s="37">
        <v>44093</v>
      </c>
      <c r="E76" s="37">
        <v>44096</v>
      </c>
      <c r="F76" s="37">
        <v>45191</v>
      </c>
      <c r="G76" s="40" t="s">
        <v>28</v>
      </c>
      <c r="H76" s="40" t="s">
        <v>461</v>
      </c>
      <c r="I76" s="40" t="s">
        <v>232</v>
      </c>
      <c r="J76" s="40" t="s">
        <v>1873</v>
      </c>
      <c r="K76" s="85" t="s">
        <v>1874</v>
      </c>
      <c r="L76" s="85"/>
      <c r="M76" s="85" t="str">
        <f t="shared" si="2"/>
        <v>09</v>
      </c>
      <c r="N76" s="40" t="s">
        <v>461</v>
      </c>
      <c r="O76" s="40" t="str">
        <f>IF(BST[[#This Row],[Trách nhiệm soạn thảo]]="BST","PME I","NA")</f>
        <v>PME I</v>
      </c>
      <c r="P76" s="40" t="s">
        <v>461</v>
      </c>
      <c r="Q76" s="106"/>
      <c r="R76" s="41"/>
      <c r="S76" s="52"/>
      <c r="T76" s="3"/>
      <c r="U76" s="3"/>
      <c r="V76" s="139"/>
      <c r="W76" s="248"/>
      <c r="X76" s="248"/>
      <c r="Y76" s="248"/>
      <c r="Z76" s="248"/>
      <c r="AA76" s="248"/>
      <c r="AB76" s="248"/>
      <c r="AC76" s="248"/>
      <c r="AD76" s="248"/>
      <c r="AE76" s="248"/>
      <c r="AF76" s="248"/>
      <c r="AG76" s="248"/>
      <c r="AH76" s="248"/>
      <c r="AI76" s="248"/>
      <c r="AJ76" s="248"/>
      <c r="AK76" s="248"/>
      <c r="AL76" s="248"/>
      <c r="AM76" s="553"/>
      <c r="AN76" s="553"/>
      <c r="AO76" s="553"/>
      <c r="AP76" s="553"/>
      <c r="AQ76" s="553"/>
      <c r="AR76" s="553"/>
      <c r="AS76" s="553"/>
      <c r="AT76" s="553"/>
      <c r="AU76" s="553"/>
      <c r="AV76" s="553"/>
      <c r="AW76" s="553"/>
      <c r="AX76" s="553"/>
      <c r="AY76" s="553"/>
      <c r="AZ76" s="553"/>
      <c r="BA76" s="553"/>
      <c r="BB76" s="553"/>
      <c r="BC76" s="553"/>
      <c r="BD76" s="553"/>
      <c r="BE76" s="553"/>
      <c r="BF76" s="553"/>
      <c r="BG76" s="376"/>
      <c r="BH76" s="376"/>
      <c r="BI76" s="376"/>
      <c r="BJ76" s="376"/>
      <c r="BK76" s="376"/>
      <c r="BL76" s="376"/>
      <c r="BM76" s="376"/>
      <c r="BN76" s="376"/>
      <c r="BO76" s="376"/>
      <c r="BP76" s="376"/>
      <c r="BQ76" s="376"/>
      <c r="BR76" s="376"/>
      <c r="BS76" s="376"/>
      <c r="BT76" s="376"/>
      <c r="BU76" s="376"/>
      <c r="BV76" s="376"/>
      <c r="BW76" s="376"/>
      <c r="BX76" s="376"/>
      <c r="BY76" s="376"/>
      <c r="BZ76" s="376"/>
      <c r="CA76" s="376"/>
      <c r="CB76" s="376"/>
      <c r="CC76" s="376"/>
      <c r="CD76" s="376"/>
      <c r="CE76" s="376"/>
      <c r="CF76" s="376"/>
      <c r="CG76" s="376"/>
      <c r="CH76" s="376"/>
    </row>
    <row r="77" spans="1:86" ht="140.25" x14ac:dyDescent="0.3">
      <c r="A77" s="246">
        <v>73</v>
      </c>
      <c r="B77" s="170" t="s">
        <v>7545</v>
      </c>
      <c r="C77" s="209" t="s">
        <v>7546</v>
      </c>
      <c r="D77" s="37">
        <v>44649</v>
      </c>
      <c r="E77" s="37">
        <v>44651</v>
      </c>
      <c r="F77" s="37">
        <v>45747</v>
      </c>
      <c r="G77" s="40" t="s">
        <v>28</v>
      </c>
      <c r="H77" s="40" t="s">
        <v>461</v>
      </c>
      <c r="I77" s="40" t="s">
        <v>232</v>
      </c>
      <c r="J77" s="49" t="s">
        <v>7547</v>
      </c>
      <c r="K77" s="84" t="s">
        <v>316</v>
      </c>
      <c r="L77" s="84" t="s">
        <v>7544</v>
      </c>
      <c r="M77" s="84" t="str">
        <f t="shared" si="2"/>
        <v>09</v>
      </c>
      <c r="N77" s="40" t="s">
        <v>461</v>
      </c>
      <c r="O77" s="40" t="str">
        <f>IF(BST[[#This Row],[Trách nhiệm soạn thảo]]="BST","PME I","NA")</f>
        <v>PME I</v>
      </c>
      <c r="P77" s="40" t="s">
        <v>461</v>
      </c>
      <c r="Q77" s="106"/>
      <c r="R77" s="41" t="s">
        <v>7539</v>
      </c>
      <c r="S77" s="52"/>
      <c r="T77" s="3"/>
      <c r="U77" s="3"/>
      <c r="V77" s="139"/>
      <c r="W77" s="248"/>
      <c r="X77" s="248"/>
      <c r="Y77" s="248"/>
      <c r="Z77" s="248"/>
      <c r="AA77" s="248"/>
      <c r="AB77" s="248"/>
      <c r="AC77" s="248"/>
      <c r="AD77" s="248" t="s">
        <v>447</v>
      </c>
      <c r="AE77" s="248" t="s">
        <v>447</v>
      </c>
      <c r="AF77" s="248" t="s">
        <v>448</v>
      </c>
      <c r="AG77" s="248" t="s">
        <v>448</v>
      </c>
      <c r="AH77" s="248" t="s">
        <v>449</v>
      </c>
      <c r="AI77" s="248"/>
      <c r="AJ77" s="248"/>
      <c r="AK77" s="248"/>
      <c r="AL77" s="248"/>
      <c r="AM77" s="553"/>
      <c r="AN77" s="553"/>
      <c r="AO77" s="553"/>
      <c r="AP77" s="553"/>
      <c r="AQ77" s="553"/>
      <c r="AR77" s="553"/>
      <c r="AS77" s="553"/>
      <c r="AT77" s="553"/>
      <c r="AU77" s="553" t="s">
        <v>449</v>
      </c>
      <c r="AV77" s="553"/>
      <c r="AW77" s="553"/>
      <c r="AX77" s="553"/>
      <c r="AY77" s="553"/>
      <c r="AZ77" s="553"/>
      <c r="BA77" s="553"/>
      <c r="BB77" s="553"/>
      <c r="BC77" s="553"/>
      <c r="BD77" s="553"/>
      <c r="BE77" s="553"/>
      <c r="BF77" s="553"/>
      <c r="BG77" s="376"/>
      <c r="BH77" s="376"/>
      <c r="BI77" s="376"/>
      <c r="BJ77" s="376"/>
      <c r="BK77" s="376"/>
      <c r="BL77" s="376"/>
      <c r="BM77" s="376"/>
      <c r="BN77" s="376"/>
      <c r="BO77" s="376"/>
      <c r="BP77" s="376"/>
      <c r="BQ77" s="376"/>
      <c r="BR77" s="376"/>
      <c r="BS77" s="376"/>
      <c r="BT77" s="376"/>
      <c r="BU77" s="376"/>
      <c r="BV77" s="376"/>
      <c r="BW77" s="376"/>
      <c r="BX77" s="376"/>
      <c r="BY77" s="376"/>
      <c r="BZ77" s="376"/>
      <c r="CA77" s="376"/>
      <c r="CB77" s="376"/>
      <c r="CC77" s="376"/>
      <c r="CD77" s="376"/>
      <c r="CE77" s="376"/>
      <c r="CF77" s="376"/>
      <c r="CG77" s="376"/>
      <c r="CH77" s="376"/>
    </row>
    <row r="78" spans="1:86" ht="51" x14ac:dyDescent="0.3">
      <c r="A78" s="246">
        <v>74</v>
      </c>
      <c r="B78" s="170" t="s">
        <v>1652</v>
      </c>
      <c r="C78" s="209" t="s">
        <v>1738</v>
      </c>
      <c r="D78" s="37">
        <v>44115</v>
      </c>
      <c r="E78" s="37">
        <v>44119</v>
      </c>
      <c r="F78" s="37">
        <v>45214</v>
      </c>
      <c r="G78" s="40" t="s">
        <v>28</v>
      </c>
      <c r="H78" s="40" t="s">
        <v>461</v>
      </c>
      <c r="I78" s="40" t="s">
        <v>232</v>
      </c>
      <c r="J78" s="40" t="s">
        <v>1875</v>
      </c>
      <c r="K78" s="85" t="s">
        <v>1876</v>
      </c>
      <c r="L78" s="85"/>
      <c r="M78" s="85" t="str">
        <f t="shared" si="2"/>
        <v>09</v>
      </c>
      <c r="N78" s="40" t="s">
        <v>461</v>
      </c>
      <c r="O78" s="40" t="str">
        <f>IF(BST[[#This Row],[Trách nhiệm soạn thảo]]="BST","PME I","NA")</f>
        <v>PME I</v>
      </c>
      <c r="P78" s="40" t="s">
        <v>461</v>
      </c>
      <c r="Q78" s="106"/>
      <c r="R78" s="41"/>
      <c r="S78" s="52"/>
      <c r="T78" s="3"/>
      <c r="U78" s="3"/>
      <c r="V78" s="139"/>
      <c r="W78" s="248"/>
      <c r="X78" s="248"/>
      <c r="Y78" s="248"/>
      <c r="Z78" s="248"/>
      <c r="AA78" s="248"/>
      <c r="AB78" s="248"/>
      <c r="AC78" s="248"/>
      <c r="AD78" s="248"/>
      <c r="AE78" s="248"/>
      <c r="AF78" s="248"/>
      <c r="AG78" s="248"/>
      <c r="AH78" s="248"/>
      <c r="AI78" s="248"/>
      <c r="AJ78" s="248"/>
      <c r="AK78" s="248"/>
      <c r="AL78" s="248"/>
      <c r="AM78" s="553"/>
      <c r="AN78" s="553"/>
      <c r="AO78" s="553"/>
      <c r="AP78" s="553"/>
      <c r="AQ78" s="553"/>
      <c r="AR78" s="553"/>
      <c r="AS78" s="553"/>
      <c r="AT78" s="553"/>
      <c r="AU78" s="553"/>
      <c r="AV78" s="553"/>
      <c r="AW78" s="553"/>
      <c r="AX78" s="553"/>
      <c r="AY78" s="553"/>
      <c r="AZ78" s="553"/>
      <c r="BA78" s="553"/>
      <c r="BB78" s="553"/>
      <c r="BC78" s="553"/>
      <c r="BD78" s="553"/>
      <c r="BE78" s="553"/>
      <c r="BF78" s="553"/>
      <c r="BG78" s="376"/>
      <c r="BH78" s="376"/>
      <c r="BI78" s="376"/>
      <c r="BJ78" s="376"/>
      <c r="BK78" s="376"/>
      <c r="BL78" s="376"/>
      <c r="BM78" s="376"/>
      <c r="BN78" s="376"/>
      <c r="BO78" s="376"/>
      <c r="BP78" s="376"/>
      <c r="BQ78" s="376"/>
      <c r="BR78" s="376"/>
      <c r="BS78" s="376"/>
      <c r="BT78" s="376"/>
      <c r="BU78" s="376"/>
      <c r="BV78" s="376"/>
      <c r="BW78" s="376"/>
      <c r="BX78" s="376"/>
      <c r="BY78" s="376"/>
      <c r="BZ78" s="376"/>
      <c r="CA78" s="376"/>
      <c r="CB78" s="376"/>
      <c r="CC78" s="376"/>
      <c r="CD78" s="376"/>
      <c r="CE78" s="376"/>
      <c r="CF78" s="376"/>
      <c r="CG78" s="376"/>
      <c r="CH78" s="376"/>
    </row>
    <row r="79" spans="1:86" ht="165.75" x14ac:dyDescent="0.3">
      <c r="A79" s="246">
        <v>75</v>
      </c>
      <c r="B79" s="170" t="s">
        <v>7876</v>
      </c>
      <c r="C79" s="209" t="s">
        <v>1739</v>
      </c>
      <c r="D79" s="37">
        <v>44708</v>
      </c>
      <c r="E79" s="37">
        <v>44714</v>
      </c>
      <c r="F79" s="37">
        <v>45810</v>
      </c>
      <c r="G79" s="40" t="s">
        <v>28</v>
      </c>
      <c r="H79" s="40" t="s">
        <v>461</v>
      </c>
      <c r="I79" s="40" t="s">
        <v>232</v>
      </c>
      <c r="J79" s="40" t="s">
        <v>7875</v>
      </c>
      <c r="K79" s="85" t="s">
        <v>1877</v>
      </c>
      <c r="L79" s="85" t="s">
        <v>7874</v>
      </c>
      <c r="M79" s="85" t="str">
        <f t="shared" si="2"/>
        <v>09</v>
      </c>
      <c r="N79" s="40" t="s">
        <v>461</v>
      </c>
      <c r="O79" s="40" t="str">
        <f>IF(BST[[#This Row],[Trách nhiệm soạn thảo]]="BST","PME I","NA")</f>
        <v>PME I</v>
      </c>
      <c r="P79" s="40" t="s">
        <v>461</v>
      </c>
      <c r="Q79" s="106" t="s">
        <v>444</v>
      </c>
      <c r="R79" s="41" t="s">
        <v>7766</v>
      </c>
      <c r="S79" s="52">
        <v>44742</v>
      </c>
      <c r="T79" s="3" t="s">
        <v>6209</v>
      </c>
      <c r="U79" s="3" t="s">
        <v>6238</v>
      </c>
      <c r="V79" s="139" t="s">
        <v>7961</v>
      </c>
      <c r="W79" s="248"/>
      <c r="X79" s="248"/>
      <c r="Y79" s="248"/>
      <c r="Z79" s="248"/>
      <c r="AA79" s="248"/>
      <c r="AB79" s="248"/>
      <c r="AC79" s="248"/>
      <c r="AD79" s="248"/>
      <c r="AE79" s="248"/>
      <c r="AF79" s="248"/>
      <c r="AG79" s="248"/>
      <c r="AH79" s="248"/>
      <c r="AI79" s="248"/>
      <c r="AJ79" s="248"/>
      <c r="AK79" s="248"/>
      <c r="AL79" s="248"/>
      <c r="AM79" s="553"/>
      <c r="AN79" s="553"/>
      <c r="AO79" s="553"/>
      <c r="AP79" s="553"/>
      <c r="AQ79" s="553"/>
      <c r="AR79" s="553"/>
      <c r="AS79" s="553"/>
      <c r="AT79" s="553"/>
      <c r="AU79" s="553"/>
      <c r="AV79" s="553"/>
      <c r="AW79" s="553"/>
      <c r="AX79" s="553"/>
      <c r="AY79" s="553"/>
      <c r="AZ79" s="553"/>
      <c r="BA79" s="553"/>
      <c r="BB79" s="553" t="s">
        <v>447</v>
      </c>
      <c r="BC79" s="553" t="s">
        <v>448</v>
      </c>
      <c r="BD79" s="553" t="s">
        <v>449</v>
      </c>
      <c r="BE79" s="553"/>
      <c r="BF79" s="553"/>
      <c r="BG79" s="376"/>
      <c r="BH79" s="376"/>
      <c r="BI79" s="376"/>
      <c r="BJ79" s="376"/>
      <c r="BK79" s="376"/>
      <c r="BL79" s="376"/>
      <c r="BM79" s="376"/>
      <c r="BN79" s="376"/>
      <c r="BO79" s="376"/>
      <c r="BP79" s="376"/>
      <c r="BQ79" s="376"/>
      <c r="BR79" s="376"/>
      <c r="BS79" s="376"/>
      <c r="BT79" s="376"/>
      <c r="BU79" s="376"/>
      <c r="BV79" s="376"/>
      <c r="BW79" s="376"/>
      <c r="BX79" s="376"/>
      <c r="BY79" s="376"/>
      <c r="BZ79" s="376"/>
      <c r="CA79" s="376"/>
      <c r="CB79" s="376"/>
      <c r="CC79" s="376"/>
      <c r="CD79" s="376"/>
      <c r="CE79" s="376"/>
      <c r="CF79" s="376"/>
      <c r="CG79" s="376"/>
      <c r="CH79" s="376"/>
    </row>
    <row r="80" spans="1:86" ht="89.25" x14ac:dyDescent="0.3">
      <c r="A80" s="246">
        <v>76</v>
      </c>
      <c r="B80" s="170" t="s">
        <v>1653</v>
      </c>
      <c r="C80" s="209" t="s">
        <v>1740</v>
      </c>
      <c r="D80" s="37">
        <v>44115</v>
      </c>
      <c r="E80" s="37">
        <v>44119</v>
      </c>
      <c r="F80" s="37">
        <v>45214</v>
      </c>
      <c r="G80" s="40" t="s">
        <v>28</v>
      </c>
      <c r="H80" s="40" t="s">
        <v>461</v>
      </c>
      <c r="I80" s="40" t="s">
        <v>232</v>
      </c>
      <c r="J80" s="49" t="s">
        <v>1878</v>
      </c>
      <c r="K80" s="84" t="s">
        <v>1879</v>
      </c>
      <c r="L80" s="85" t="s">
        <v>1949</v>
      </c>
      <c r="M80" s="85" t="str">
        <f t="shared" si="2"/>
        <v>09</v>
      </c>
      <c r="N80" s="40" t="s">
        <v>461</v>
      </c>
      <c r="O80" s="40" t="str">
        <f>IF(BST[[#This Row],[Trách nhiệm soạn thảo]]="BST","PME I","NA")</f>
        <v>PME I</v>
      </c>
      <c r="P80" s="40" t="s">
        <v>461</v>
      </c>
      <c r="Q80" s="106"/>
      <c r="R80" s="41"/>
      <c r="S80" s="52"/>
      <c r="T80" s="3"/>
      <c r="U80" s="3"/>
      <c r="V80" s="139"/>
      <c r="W80" s="248"/>
      <c r="X80" s="248"/>
      <c r="Y80" s="248"/>
      <c r="Z80" s="248"/>
      <c r="AA80" s="248"/>
      <c r="AB80" s="248"/>
      <c r="AC80" s="248"/>
      <c r="AD80" s="248"/>
      <c r="AE80" s="248"/>
      <c r="AF80" s="248"/>
      <c r="AG80" s="248"/>
      <c r="AH80" s="248"/>
      <c r="AI80" s="248"/>
      <c r="AJ80" s="248"/>
      <c r="AK80" s="248"/>
      <c r="AL80" s="248"/>
      <c r="AM80" s="553"/>
      <c r="AN80" s="553"/>
      <c r="AO80" s="553"/>
      <c r="AP80" s="553"/>
      <c r="AQ80" s="553"/>
      <c r="AR80" s="553"/>
      <c r="AS80" s="553"/>
      <c r="AT80" s="553"/>
      <c r="AU80" s="553"/>
      <c r="AV80" s="553"/>
      <c r="AW80" s="553"/>
      <c r="AX80" s="553"/>
      <c r="AY80" s="553"/>
      <c r="AZ80" s="553"/>
      <c r="BA80" s="553"/>
      <c r="BB80" s="553"/>
      <c r="BC80" s="553"/>
      <c r="BD80" s="553"/>
      <c r="BE80" s="553"/>
      <c r="BF80" s="553"/>
      <c r="BG80" s="376"/>
      <c r="BH80" s="376"/>
      <c r="BI80" s="376"/>
      <c r="BJ80" s="376"/>
      <c r="BK80" s="376"/>
      <c r="BL80" s="376"/>
      <c r="BM80" s="376"/>
      <c r="BN80" s="376"/>
      <c r="BO80" s="376"/>
      <c r="BP80" s="376"/>
      <c r="BQ80" s="376"/>
      <c r="BR80" s="376"/>
      <c r="BS80" s="376"/>
      <c r="BT80" s="376"/>
      <c r="BU80" s="376"/>
      <c r="BV80" s="376"/>
      <c r="BW80" s="376"/>
      <c r="BX80" s="376"/>
      <c r="BY80" s="376"/>
      <c r="BZ80" s="376"/>
      <c r="CA80" s="376"/>
      <c r="CB80" s="376"/>
      <c r="CC80" s="376"/>
      <c r="CD80" s="376"/>
      <c r="CE80" s="376"/>
      <c r="CF80" s="376"/>
      <c r="CG80" s="376"/>
      <c r="CH80" s="376"/>
    </row>
    <row r="81" spans="1:86" ht="76.5" x14ac:dyDescent="0.3">
      <c r="A81" s="246">
        <v>77</v>
      </c>
      <c r="B81" s="170" t="s">
        <v>7398</v>
      </c>
      <c r="C81" s="209" t="s">
        <v>1741</v>
      </c>
      <c r="D81" s="37">
        <v>44622</v>
      </c>
      <c r="E81" s="37">
        <v>44632</v>
      </c>
      <c r="F81" s="37">
        <v>45728</v>
      </c>
      <c r="G81" s="40" t="s">
        <v>28</v>
      </c>
      <c r="H81" s="40" t="s">
        <v>461</v>
      </c>
      <c r="I81" s="40" t="s">
        <v>232</v>
      </c>
      <c r="J81" s="40" t="s">
        <v>7397</v>
      </c>
      <c r="K81" s="47" t="s">
        <v>1880</v>
      </c>
      <c r="L81" s="85" t="s">
        <v>7396</v>
      </c>
      <c r="M81" s="85" t="str">
        <f t="shared" si="2"/>
        <v>09</v>
      </c>
      <c r="N81" s="40" t="s">
        <v>461</v>
      </c>
      <c r="O81" s="40" t="str">
        <f>IF(BST[[#This Row],[Trách nhiệm soạn thảo]]="BST","PME I","NA")</f>
        <v>PME I</v>
      </c>
      <c r="P81" s="40" t="s">
        <v>461</v>
      </c>
      <c r="Q81" s="106"/>
      <c r="R81" s="41" t="s">
        <v>7447</v>
      </c>
      <c r="S81" s="52"/>
      <c r="T81" s="3"/>
      <c r="U81" s="3"/>
      <c r="V81" s="139"/>
      <c r="W81" s="248"/>
      <c r="X81" s="248"/>
      <c r="Y81" s="248"/>
      <c r="Z81" s="248"/>
      <c r="AA81" s="248"/>
      <c r="AB81" s="248"/>
      <c r="AC81" s="248"/>
      <c r="AD81" s="248"/>
      <c r="AE81" s="248"/>
      <c r="AF81" s="248"/>
      <c r="AG81" s="248"/>
      <c r="AH81" s="248"/>
      <c r="AI81" s="248"/>
      <c r="AJ81" s="248"/>
      <c r="AK81" s="248"/>
      <c r="AL81" s="248"/>
      <c r="AM81" s="553"/>
      <c r="AN81" s="553"/>
      <c r="AO81" s="553" t="s">
        <v>447</v>
      </c>
      <c r="AP81" s="553" t="s">
        <v>447</v>
      </c>
      <c r="AQ81" s="553" t="s">
        <v>449</v>
      </c>
      <c r="AR81" s="553"/>
      <c r="AS81" s="553"/>
      <c r="AT81" s="553"/>
      <c r="AU81" s="553"/>
      <c r="AV81" s="553"/>
      <c r="AW81" s="553"/>
      <c r="AX81" s="553"/>
      <c r="AY81" s="553"/>
      <c r="AZ81" s="553"/>
      <c r="BA81" s="553"/>
      <c r="BB81" s="553"/>
      <c r="BC81" s="553"/>
      <c r="BD81" s="553"/>
      <c r="BE81" s="553"/>
      <c r="BF81" s="553"/>
      <c r="BG81" s="376"/>
      <c r="BH81" s="376"/>
      <c r="BI81" s="376"/>
      <c r="BJ81" s="376"/>
      <c r="BK81" s="376"/>
      <c r="BL81" s="376"/>
      <c r="BM81" s="376"/>
      <c r="BN81" s="376"/>
      <c r="BO81" s="376"/>
      <c r="BP81" s="376"/>
      <c r="BQ81" s="376"/>
      <c r="BR81" s="376"/>
      <c r="BS81" s="376"/>
      <c r="BT81" s="376"/>
      <c r="BU81" s="376"/>
      <c r="BV81" s="376"/>
      <c r="BW81" s="376"/>
      <c r="BX81" s="376"/>
      <c r="BY81" s="376"/>
      <c r="BZ81" s="376"/>
      <c r="CA81" s="376"/>
      <c r="CB81" s="376"/>
      <c r="CC81" s="376"/>
      <c r="CD81" s="376"/>
      <c r="CE81" s="376"/>
      <c r="CF81" s="376"/>
      <c r="CG81" s="376"/>
      <c r="CH81" s="376"/>
    </row>
    <row r="82" spans="1:86" ht="63.75" x14ac:dyDescent="0.3">
      <c r="A82" s="246">
        <v>78</v>
      </c>
      <c r="B82" s="170" t="s">
        <v>1654</v>
      </c>
      <c r="C82" s="209" t="s">
        <v>1742</v>
      </c>
      <c r="D82" s="37">
        <v>44116</v>
      </c>
      <c r="E82" s="37">
        <v>44119</v>
      </c>
      <c r="F82" s="37">
        <v>45214</v>
      </c>
      <c r="G82" s="40" t="s">
        <v>28</v>
      </c>
      <c r="H82" s="40" t="s">
        <v>461</v>
      </c>
      <c r="I82" s="40" t="s">
        <v>232</v>
      </c>
      <c r="J82" s="40" t="s">
        <v>1881</v>
      </c>
      <c r="K82" s="47" t="s">
        <v>1801</v>
      </c>
      <c r="L82" s="85"/>
      <c r="M82" s="85" t="str">
        <f t="shared" si="2"/>
        <v>09</v>
      </c>
      <c r="N82" s="40" t="s">
        <v>461</v>
      </c>
      <c r="O82" s="40" t="str">
        <f>IF(BST[[#This Row],[Trách nhiệm soạn thảo]]="BST","PME I","NA")</f>
        <v>PME I</v>
      </c>
      <c r="P82" s="40" t="s">
        <v>461</v>
      </c>
      <c r="Q82" s="106"/>
      <c r="R82" s="41"/>
      <c r="S82" s="52"/>
      <c r="T82" s="3"/>
      <c r="U82" s="3"/>
      <c r="V82" s="139"/>
      <c r="W82" s="248"/>
      <c r="X82" s="248"/>
      <c r="Y82" s="248"/>
      <c r="Z82" s="248"/>
      <c r="AA82" s="248"/>
      <c r="AB82" s="248"/>
      <c r="AC82" s="248"/>
      <c r="AD82" s="248"/>
      <c r="AE82" s="248"/>
      <c r="AF82" s="248"/>
      <c r="AG82" s="248"/>
      <c r="AH82" s="248"/>
      <c r="AI82" s="248"/>
      <c r="AJ82" s="248"/>
      <c r="AK82" s="248"/>
      <c r="AL82" s="248"/>
      <c r="AM82" s="553"/>
      <c r="AN82" s="553"/>
      <c r="AO82" s="553"/>
      <c r="AP82" s="553"/>
      <c r="AQ82" s="553"/>
      <c r="AR82" s="553"/>
      <c r="AS82" s="553"/>
      <c r="AT82" s="553"/>
      <c r="AU82" s="553"/>
      <c r="AV82" s="553"/>
      <c r="AW82" s="553"/>
      <c r="AX82" s="553"/>
      <c r="AY82" s="553"/>
      <c r="AZ82" s="553"/>
      <c r="BA82" s="553"/>
      <c r="BB82" s="553"/>
      <c r="BC82" s="553"/>
      <c r="BD82" s="553"/>
      <c r="BE82" s="553"/>
      <c r="BF82" s="553"/>
      <c r="BG82" s="376"/>
      <c r="BH82" s="376"/>
      <c r="BI82" s="376"/>
      <c r="BJ82" s="376"/>
      <c r="BK82" s="376"/>
      <c r="BL82" s="376"/>
      <c r="BM82" s="376"/>
      <c r="BN82" s="376"/>
      <c r="BO82" s="376"/>
      <c r="BP82" s="376"/>
      <c r="BQ82" s="376"/>
      <c r="BR82" s="376"/>
      <c r="BS82" s="376"/>
      <c r="BT82" s="376"/>
      <c r="BU82" s="376"/>
      <c r="BV82" s="376"/>
      <c r="BW82" s="376"/>
      <c r="BX82" s="376"/>
      <c r="BY82" s="376"/>
      <c r="BZ82" s="376"/>
      <c r="CA82" s="376"/>
      <c r="CB82" s="376"/>
      <c r="CC82" s="376"/>
      <c r="CD82" s="376"/>
      <c r="CE82" s="376"/>
      <c r="CF82" s="376"/>
      <c r="CG82" s="376"/>
      <c r="CH82" s="376"/>
    </row>
    <row r="83" spans="1:86" ht="51" x14ac:dyDescent="0.3">
      <c r="A83" s="246">
        <v>79</v>
      </c>
      <c r="B83" s="170" t="s">
        <v>1655</v>
      </c>
      <c r="C83" s="209" t="s">
        <v>1743</v>
      </c>
      <c r="D83" s="37">
        <v>43968</v>
      </c>
      <c r="E83" s="37">
        <v>43973</v>
      </c>
      <c r="F83" s="37">
        <v>45068</v>
      </c>
      <c r="G83" s="40" t="s">
        <v>28</v>
      </c>
      <c r="H83" s="40" t="s">
        <v>461</v>
      </c>
      <c r="I83" s="40" t="s">
        <v>232</v>
      </c>
      <c r="J83" s="40" t="s">
        <v>28</v>
      </c>
      <c r="K83" s="85" t="s">
        <v>1882</v>
      </c>
      <c r="L83" s="85"/>
      <c r="M83" s="85" t="str">
        <f t="shared" si="2"/>
        <v>09</v>
      </c>
      <c r="N83" s="40" t="s">
        <v>461</v>
      </c>
      <c r="O83" s="40" t="str">
        <f>IF(BST[[#This Row],[Trách nhiệm soạn thảo]]="BST","PME I","NA")</f>
        <v>PME I</v>
      </c>
      <c r="P83" s="40" t="s">
        <v>461</v>
      </c>
      <c r="Q83" s="106"/>
      <c r="R83" s="41"/>
      <c r="S83" s="52"/>
      <c r="T83" s="3"/>
      <c r="U83" s="3"/>
      <c r="V83" s="139"/>
      <c r="W83" s="248"/>
      <c r="X83" s="248"/>
      <c r="Y83" s="248"/>
      <c r="Z83" s="248"/>
      <c r="AA83" s="248"/>
      <c r="AB83" s="248"/>
      <c r="AC83" s="248"/>
      <c r="AD83" s="248"/>
      <c r="AE83" s="248"/>
      <c r="AF83" s="248"/>
      <c r="AG83" s="248"/>
      <c r="AH83" s="248"/>
      <c r="AI83" s="248"/>
      <c r="AJ83" s="248"/>
      <c r="AK83" s="248"/>
      <c r="AL83" s="248"/>
      <c r="AM83" s="553"/>
      <c r="AN83" s="553"/>
      <c r="AO83" s="553"/>
      <c r="AP83" s="553"/>
      <c r="AQ83" s="553"/>
      <c r="AR83" s="553"/>
      <c r="AS83" s="553"/>
      <c r="AT83" s="553"/>
      <c r="AU83" s="553"/>
      <c r="AV83" s="553"/>
      <c r="AW83" s="553"/>
      <c r="AX83" s="553"/>
      <c r="AY83" s="553"/>
      <c r="AZ83" s="553"/>
      <c r="BA83" s="553"/>
      <c r="BB83" s="553"/>
      <c r="BC83" s="553"/>
      <c r="BD83" s="553"/>
      <c r="BE83" s="553"/>
      <c r="BF83" s="553"/>
      <c r="BG83" s="376"/>
      <c r="BH83" s="376"/>
      <c r="BI83" s="376"/>
      <c r="BJ83" s="376"/>
      <c r="BK83" s="376"/>
      <c r="BL83" s="376"/>
      <c r="BM83" s="376"/>
      <c r="BN83" s="376"/>
      <c r="BO83" s="376"/>
      <c r="BP83" s="376"/>
      <c r="BQ83" s="376"/>
      <c r="BR83" s="376"/>
      <c r="BS83" s="376"/>
      <c r="BT83" s="376"/>
      <c r="BU83" s="376"/>
      <c r="BV83" s="376"/>
      <c r="BW83" s="376"/>
      <c r="BX83" s="376"/>
      <c r="BY83" s="376"/>
      <c r="BZ83" s="376"/>
      <c r="CA83" s="376"/>
      <c r="CB83" s="376"/>
      <c r="CC83" s="376"/>
      <c r="CD83" s="376"/>
      <c r="CE83" s="376"/>
      <c r="CF83" s="376"/>
      <c r="CG83" s="376"/>
      <c r="CH83" s="376"/>
    </row>
    <row r="84" spans="1:86" ht="102" x14ac:dyDescent="0.3">
      <c r="A84" s="246">
        <v>80</v>
      </c>
      <c r="B84" s="170" t="s">
        <v>1656</v>
      </c>
      <c r="C84" s="209" t="s">
        <v>1744</v>
      </c>
      <c r="D84" s="37">
        <v>44069</v>
      </c>
      <c r="E84" s="37">
        <v>44075</v>
      </c>
      <c r="F84" s="37">
        <v>45170</v>
      </c>
      <c r="G84" s="40" t="s">
        <v>28</v>
      </c>
      <c r="H84" s="40" t="s">
        <v>461</v>
      </c>
      <c r="I84" s="40" t="s">
        <v>232</v>
      </c>
      <c r="J84" s="40" t="s">
        <v>28</v>
      </c>
      <c r="K84" s="85" t="s">
        <v>1883</v>
      </c>
      <c r="L84" s="85"/>
      <c r="M84" s="85" t="str">
        <f t="shared" si="2"/>
        <v>09</v>
      </c>
      <c r="N84" s="40" t="s">
        <v>461</v>
      </c>
      <c r="O84" s="40" t="str">
        <f>IF(BST[[#This Row],[Trách nhiệm soạn thảo]]="BST","PME I","NA")</f>
        <v>PME I</v>
      </c>
      <c r="P84" s="40" t="s">
        <v>461</v>
      </c>
      <c r="Q84" s="106"/>
      <c r="R84" s="41"/>
      <c r="S84" s="52"/>
      <c r="T84" s="3"/>
      <c r="U84" s="3"/>
      <c r="V84" s="139"/>
      <c r="W84" s="248"/>
      <c r="X84" s="248"/>
      <c r="Y84" s="248"/>
      <c r="Z84" s="248"/>
      <c r="AA84" s="248"/>
      <c r="AB84" s="248"/>
      <c r="AC84" s="248"/>
      <c r="AD84" s="248"/>
      <c r="AE84" s="248"/>
      <c r="AF84" s="248"/>
      <c r="AG84" s="248"/>
      <c r="AH84" s="248"/>
      <c r="AI84" s="248"/>
      <c r="AJ84" s="248"/>
      <c r="AK84" s="248"/>
      <c r="AL84" s="248"/>
      <c r="AM84" s="553"/>
      <c r="AN84" s="553"/>
      <c r="AO84" s="553"/>
      <c r="AP84" s="553"/>
      <c r="AQ84" s="553"/>
      <c r="AR84" s="553"/>
      <c r="AS84" s="553"/>
      <c r="AT84" s="553"/>
      <c r="AU84" s="553"/>
      <c r="AV84" s="553"/>
      <c r="AW84" s="553"/>
      <c r="AX84" s="553"/>
      <c r="AY84" s="553"/>
      <c r="AZ84" s="553"/>
      <c r="BA84" s="553"/>
      <c r="BB84" s="553"/>
      <c r="BC84" s="553"/>
      <c r="BD84" s="553"/>
      <c r="BE84" s="553"/>
      <c r="BF84" s="553"/>
      <c r="BG84" s="376"/>
      <c r="BH84" s="376"/>
      <c r="BI84" s="376"/>
      <c r="BJ84" s="376"/>
      <c r="BK84" s="376"/>
      <c r="BL84" s="376"/>
      <c r="BM84" s="376"/>
      <c r="BN84" s="376"/>
      <c r="BO84" s="376"/>
      <c r="BP84" s="376"/>
      <c r="BQ84" s="376"/>
      <c r="BR84" s="376"/>
      <c r="BS84" s="376"/>
      <c r="BT84" s="376"/>
      <c r="BU84" s="376"/>
      <c r="BV84" s="376"/>
      <c r="BW84" s="376"/>
      <c r="BX84" s="376"/>
      <c r="BY84" s="376"/>
      <c r="BZ84" s="376"/>
      <c r="CA84" s="376"/>
      <c r="CB84" s="376"/>
      <c r="CC84" s="376"/>
      <c r="CD84" s="376"/>
      <c r="CE84" s="376"/>
      <c r="CF84" s="376"/>
      <c r="CG84" s="376"/>
      <c r="CH84" s="376"/>
    </row>
    <row r="85" spans="1:86" ht="25.5" x14ac:dyDescent="0.3">
      <c r="A85" s="246">
        <v>81</v>
      </c>
      <c r="B85" s="170" t="s">
        <v>1657</v>
      </c>
      <c r="C85" s="209" t="s">
        <v>1745</v>
      </c>
      <c r="D85" s="37">
        <v>44275</v>
      </c>
      <c r="E85" s="37">
        <v>44282</v>
      </c>
      <c r="F85" s="37">
        <v>45378</v>
      </c>
      <c r="G85" s="40" t="s">
        <v>28</v>
      </c>
      <c r="H85" s="40" t="s">
        <v>461</v>
      </c>
      <c r="I85" s="40" t="s">
        <v>232</v>
      </c>
      <c r="J85" s="40" t="s">
        <v>28</v>
      </c>
      <c r="K85" s="85" t="s">
        <v>1884</v>
      </c>
      <c r="L85" s="85"/>
      <c r="M85" s="85" t="str">
        <f t="shared" si="2"/>
        <v>09</v>
      </c>
      <c r="N85" s="40" t="s">
        <v>461</v>
      </c>
      <c r="O85" s="40" t="str">
        <f>IF(BST[[#This Row],[Trách nhiệm soạn thảo]]="BST","PME I","NA")</f>
        <v>PME I</v>
      </c>
      <c r="P85" s="40" t="s">
        <v>461</v>
      </c>
      <c r="Q85" s="106"/>
      <c r="R85" s="41"/>
      <c r="S85" s="52"/>
      <c r="T85" s="3"/>
      <c r="U85" s="3"/>
      <c r="V85" s="139"/>
      <c r="W85" s="248"/>
      <c r="X85" s="248"/>
      <c r="Y85" s="248"/>
      <c r="Z85" s="248"/>
      <c r="AA85" s="248"/>
      <c r="AB85" s="248"/>
      <c r="AC85" s="248"/>
      <c r="AD85" s="248"/>
      <c r="AE85" s="248"/>
      <c r="AF85" s="248"/>
      <c r="AG85" s="248"/>
      <c r="AH85" s="248"/>
      <c r="AI85" s="248"/>
      <c r="AJ85" s="248"/>
      <c r="AK85" s="248"/>
      <c r="AL85" s="248"/>
      <c r="AM85" s="553"/>
      <c r="AN85" s="553"/>
      <c r="AO85" s="553"/>
      <c r="AP85" s="553"/>
      <c r="AQ85" s="553"/>
      <c r="AR85" s="553"/>
      <c r="AS85" s="553"/>
      <c r="AT85" s="553"/>
      <c r="AU85" s="553"/>
      <c r="AV85" s="553"/>
      <c r="AW85" s="553"/>
      <c r="AX85" s="553"/>
      <c r="AY85" s="553"/>
      <c r="AZ85" s="553"/>
      <c r="BA85" s="553"/>
      <c r="BB85" s="553"/>
      <c r="BC85" s="553"/>
      <c r="BD85" s="553"/>
      <c r="BE85" s="553"/>
      <c r="BF85" s="553"/>
      <c r="BG85" s="376"/>
      <c r="BH85" s="376"/>
      <c r="BI85" s="376"/>
      <c r="BJ85" s="376"/>
      <c r="BK85" s="376"/>
      <c r="BL85" s="376"/>
      <c r="BM85" s="376"/>
      <c r="BN85" s="376"/>
      <c r="BO85" s="376"/>
      <c r="BP85" s="376"/>
      <c r="BQ85" s="376"/>
      <c r="BR85" s="376"/>
      <c r="BS85" s="376"/>
      <c r="BT85" s="376"/>
      <c r="BU85" s="376"/>
      <c r="BV85" s="376"/>
      <c r="BW85" s="376"/>
      <c r="BX85" s="376"/>
      <c r="BY85" s="376"/>
      <c r="BZ85" s="376"/>
      <c r="CA85" s="376"/>
      <c r="CB85" s="376"/>
      <c r="CC85" s="376"/>
      <c r="CD85" s="376"/>
      <c r="CE85" s="376"/>
      <c r="CF85" s="376"/>
      <c r="CG85" s="376"/>
      <c r="CH85" s="376"/>
    </row>
    <row r="86" spans="1:86" ht="63.75" x14ac:dyDescent="0.3">
      <c r="A86" s="246">
        <v>82</v>
      </c>
      <c r="B86" s="170" t="s">
        <v>1658</v>
      </c>
      <c r="C86" s="209" t="s">
        <v>1746</v>
      </c>
      <c r="D86" s="37">
        <v>44275</v>
      </c>
      <c r="E86" s="37">
        <v>44282</v>
      </c>
      <c r="F86" s="37">
        <v>45378</v>
      </c>
      <c r="G86" s="40" t="s">
        <v>28</v>
      </c>
      <c r="H86" s="40" t="s">
        <v>461</v>
      </c>
      <c r="I86" s="40" t="s">
        <v>232</v>
      </c>
      <c r="J86" s="40" t="s">
        <v>28</v>
      </c>
      <c r="K86" s="85" t="s">
        <v>1884</v>
      </c>
      <c r="L86" s="85"/>
      <c r="M86" s="85" t="str">
        <f t="shared" si="2"/>
        <v>09</v>
      </c>
      <c r="N86" s="40" t="s">
        <v>461</v>
      </c>
      <c r="O86" s="40" t="str">
        <f>IF(BST[[#This Row],[Trách nhiệm soạn thảo]]="BST","PME I","NA")</f>
        <v>PME I</v>
      </c>
      <c r="P86" s="40" t="s">
        <v>461</v>
      </c>
      <c r="Q86" s="106"/>
      <c r="R86" s="41"/>
      <c r="S86" s="52"/>
      <c r="T86" s="3"/>
      <c r="U86" s="3"/>
      <c r="V86" s="139"/>
      <c r="W86" s="248"/>
      <c r="X86" s="248"/>
      <c r="Y86" s="248"/>
      <c r="Z86" s="248"/>
      <c r="AA86" s="248"/>
      <c r="AB86" s="248"/>
      <c r="AC86" s="248"/>
      <c r="AD86" s="248"/>
      <c r="AE86" s="248"/>
      <c r="AF86" s="248"/>
      <c r="AG86" s="248"/>
      <c r="AH86" s="248"/>
      <c r="AI86" s="248"/>
      <c r="AJ86" s="248"/>
      <c r="AK86" s="248"/>
      <c r="AL86" s="248"/>
      <c r="AM86" s="553"/>
      <c r="AN86" s="553"/>
      <c r="AO86" s="553"/>
      <c r="AP86" s="553"/>
      <c r="AQ86" s="553"/>
      <c r="AR86" s="553"/>
      <c r="AS86" s="553"/>
      <c r="AT86" s="553"/>
      <c r="AU86" s="553"/>
      <c r="AV86" s="553"/>
      <c r="AW86" s="553"/>
      <c r="AX86" s="553"/>
      <c r="AY86" s="553"/>
      <c r="AZ86" s="553"/>
      <c r="BA86" s="553"/>
      <c r="BB86" s="553"/>
      <c r="BC86" s="553"/>
      <c r="BD86" s="553"/>
      <c r="BE86" s="553"/>
      <c r="BF86" s="553"/>
      <c r="BG86" s="376"/>
      <c r="BH86" s="376"/>
      <c r="BI86" s="376"/>
      <c r="BJ86" s="376"/>
      <c r="BK86" s="376"/>
      <c r="BL86" s="376"/>
      <c r="BM86" s="376"/>
      <c r="BN86" s="376"/>
      <c r="BO86" s="376"/>
      <c r="BP86" s="376"/>
      <c r="BQ86" s="376"/>
      <c r="BR86" s="376"/>
      <c r="BS86" s="376"/>
      <c r="BT86" s="376"/>
      <c r="BU86" s="376"/>
      <c r="BV86" s="376"/>
      <c r="BW86" s="376"/>
      <c r="BX86" s="376"/>
      <c r="BY86" s="376"/>
      <c r="BZ86" s="376"/>
      <c r="CA86" s="376"/>
      <c r="CB86" s="376"/>
      <c r="CC86" s="376"/>
      <c r="CD86" s="376"/>
      <c r="CE86" s="376"/>
      <c r="CF86" s="376"/>
      <c r="CG86" s="376"/>
      <c r="CH86" s="376"/>
    </row>
    <row r="87" spans="1:86" ht="76.5" x14ac:dyDescent="0.3">
      <c r="A87" s="246">
        <v>83</v>
      </c>
      <c r="B87" s="170" t="s">
        <v>1659</v>
      </c>
      <c r="C87" s="209" t="s">
        <v>1747</v>
      </c>
      <c r="D87" s="37">
        <v>44275</v>
      </c>
      <c r="E87" s="37">
        <v>44282</v>
      </c>
      <c r="F87" s="37">
        <v>45378</v>
      </c>
      <c r="G87" s="40" t="s">
        <v>28</v>
      </c>
      <c r="H87" s="40" t="s">
        <v>461</v>
      </c>
      <c r="I87" s="40" t="s">
        <v>232</v>
      </c>
      <c r="J87" s="40" t="s">
        <v>28</v>
      </c>
      <c r="K87" s="85" t="s">
        <v>1884</v>
      </c>
      <c r="L87" s="85"/>
      <c r="M87" s="85" t="str">
        <f t="shared" si="2"/>
        <v>09</v>
      </c>
      <c r="N87" s="40" t="s">
        <v>461</v>
      </c>
      <c r="O87" s="40" t="str">
        <f>IF(BST[[#This Row],[Trách nhiệm soạn thảo]]="BST","PME I","NA")</f>
        <v>PME I</v>
      </c>
      <c r="P87" s="40" t="s">
        <v>461</v>
      </c>
      <c r="Q87" s="106"/>
      <c r="R87" s="41"/>
      <c r="S87" s="52"/>
      <c r="T87" s="3"/>
      <c r="U87" s="3"/>
      <c r="V87" s="139"/>
      <c r="W87" s="248"/>
      <c r="X87" s="248"/>
      <c r="Y87" s="248"/>
      <c r="Z87" s="248"/>
      <c r="AA87" s="248"/>
      <c r="AB87" s="248"/>
      <c r="AC87" s="248"/>
      <c r="AD87" s="248"/>
      <c r="AE87" s="248"/>
      <c r="AF87" s="248"/>
      <c r="AG87" s="248"/>
      <c r="AH87" s="248"/>
      <c r="AI87" s="248"/>
      <c r="AJ87" s="248"/>
      <c r="AK87" s="248"/>
      <c r="AL87" s="248"/>
      <c r="AM87" s="553"/>
      <c r="AN87" s="553"/>
      <c r="AO87" s="553"/>
      <c r="AP87" s="553"/>
      <c r="AQ87" s="553"/>
      <c r="AR87" s="553"/>
      <c r="AS87" s="553"/>
      <c r="AT87" s="553"/>
      <c r="AU87" s="553"/>
      <c r="AV87" s="553"/>
      <c r="AW87" s="553"/>
      <c r="AX87" s="553"/>
      <c r="AY87" s="553"/>
      <c r="AZ87" s="553"/>
      <c r="BA87" s="553"/>
      <c r="BB87" s="553"/>
      <c r="BC87" s="553"/>
      <c r="BD87" s="553"/>
      <c r="BE87" s="553"/>
      <c r="BF87" s="553"/>
      <c r="BG87" s="376"/>
      <c r="BH87" s="376"/>
      <c r="BI87" s="376"/>
      <c r="BJ87" s="376"/>
      <c r="BK87" s="376"/>
      <c r="BL87" s="376"/>
      <c r="BM87" s="376"/>
      <c r="BN87" s="376"/>
      <c r="BO87" s="376"/>
      <c r="BP87" s="376"/>
      <c r="BQ87" s="376"/>
      <c r="BR87" s="376"/>
      <c r="BS87" s="376"/>
      <c r="BT87" s="376"/>
      <c r="BU87" s="376"/>
      <c r="BV87" s="376"/>
      <c r="BW87" s="376"/>
      <c r="BX87" s="376"/>
      <c r="BY87" s="376"/>
      <c r="BZ87" s="376"/>
      <c r="CA87" s="376"/>
      <c r="CB87" s="376"/>
      <c r="CC87" s="376"/>
      <c r="CD87" s="376"/>
      <c r="CE87" s="376"/>
      <c r="CF87" s="376"/>
      <c r="CG87" s="376"/>
      <c r="CH87" s="376"/>
    </row>
    <row r="88" spans="1:86" ht="51" x14ac:dyDescent="0.3">
      <c r="A88" s="246">
        <v>84</v>
      </c>
      <c r="B88" s="170" t="s">
        <v>1660</v>
      </c>
      <c r="C88" s="209" t="s">
        <v>1748</v>
      </c>
      <c r="D88" s="37">
        <v>44275</v>
      </c>
      <c r="E88" s="37">
        <v>44282</v>
      </c>
      <c r="F88" s="37">
        <v>45378</v>
      </c>
      <c r="G88" s="40" t="s">
        <v>28</v>
      </c>
      <c r="H88" s="40" t="s">
        <v>461</v>
      </c>
      <c r="I88" s="40" t="s">
        <v>232</v>
      </c>
      <c r="J88" s="40" t="s">
        <v>28</v>
      </c>
      <c r="K88" s="85" t="s">
        <v>1884</v>
      </c>
      <c r="L88" s="85"/>
      <c r="M88" s="85" t="str">
        <f t="shared" si="2"/>
        <v>09</v>
      </c>
      <c r="N88" s="40" t="s">
        <v>461</v>
      </c>
      <c r="O88" s="40" t="str">
        <f>IF(BST[[#This Row],[Trách nhiệm soạn thảo]]="BST","PME I","NA")</f>
        <v>PME I</v>
      </c>
      <c r="P88" s="40" t="s">
        <v>461</v>
      </c>
      <c r="Q88" s="106"/>
      <c r="R88" s="41"/>
      <c r="S88" s="52"/>
      <c r="T88" s="3"/>
      <c r="U88" s="3"/>
      <c r="V88" s="139"/>
      <c r="W88" s="248"/>
      <c r="X88" s="248"/>
      <c r="Y88" s="248"/>
      <c r="Z88" s="248"/>
      <c r="AA88" s="248"/>
      <c r="AB88" s="248"/>
      <c r="AC88" s="248"/>
      <c r="AD88" s="248"/>
      <c r="AE88" s="248"/>
      <c r="AF88" s="248"/>
      <c r="AG88" s="248"/>
      <c r="AH88" s="248"/>
      <c r="AI88" s="248"/>
      <c r="AJ88" s="248"/>
      <c r="AK88" s="248"/>
      <c r="AL88" s="248"/>
      <c r="AM88" s="553"/>
      <c r="AN88" s="553"/>
      <c r="AO88" s="553"/>
      <c r="AP88" s="553"/>
      <c r="AQ88" s="553"/>
      <c r="AR88" s="553"/>
      <c r="AS88" s="553"/>
      <c r="AT88" s="553"/>
      <c r="AU88" s="553"/>
      <c r="AV88" s="553"/>
      <c r="AW88" s="553"/>
      <c r="AX88" s="553"/>
      <c r="AY88" s="553"/>
      <c r="AZ88" s="553"/>
      <c r="BA88" s="553"/>
      <c r="BB88" s="553"/>
      <c r="BC88" s="553"/>
      <c r="BD88" s="553"/>
      <c r="BE88" s="553"/>
      <c r="BF88" s="553"/>
      <c r="BG88" s="376"/>
      <c r="BH88" s="376"/>
      <c r="BI88" s="376"/>
      <c r="BJ88" s="376"/>
      <c r="BK88" s="376"/>
      <c r="BL88" s="376"/>
      <c r="BM88" s="376"/>
      <c r="BN88" s="376"/>
      <c r="BO88" s="376"/>
      <c r="BP88" s="376"/>
      <c r="BQ88" s="376"/>
      <c r="BR88" s="376"/>
      <c r="BS88" s="376"/>
      <c r="BT88" s="376"/>
      <c r="BU88" s="376"/>
      <c r="BV88" s="376"/>
      <c r="BW88" s="376"/>
      <c r="BX88" s="376"/>
      <c r="BY88" s="376"/>
      <c r="BZ88" s="376"/>
      <c r="CA88" s="376"/>
      <c r="CB88" s="376"/>
      <c r="CC88" s="376"/>
      <c r="CD88" s="376"/>
      <c r="CE88" s="376"/>
      <c r="CF88" s="376"/>
      <c r="CG88" s="376"/>
      <c r="CH88" s="376"/>
    </row>
    <row r="89" spans="1:86" ht="51" x14ac:dyDescent="0.3">
      <c r="A89" s="246">
        <v>85</v>
      </c>
      <c r="B89" s="170" t="s">
        <v>1661</v>
      </c>
      <c r="C89" s="209" t="s">
        <v>1749</v>
      </c>
      <c r="D89" s="37">
        <v>44275</v>
      </c>
      <c r="E89" s="37">
        <v>44282</v>
      </c>
      <c r="F89" s="37">
        <v>45378</v>
      </c>
      <c r="G89" s="40" t="s">
        <v>28</v>
      </c>
      <c r="H89" s="40" t="s">
        <v>461</v>
      </c>
      <c r="I89" s="40" t="s">
        <v>232</v>
      </c>
      <c r="J89" s="40" t="s">
        <v>28</v>
      </c>
      <c r="K89" s="85" t="s">
        <v>1884</v>
      </c>
      <c r="L89" s="85"/>
      <c r="M89" s="85" t="str">
        <f t="shared" si="2"/>
        <v>09</v>
      </c>
      <c r="N89" s="40" t="s">
        <v>461</v>
      </c>
      <c r="O89" s="40" t="str">
        <f>IF(BST[[#This Row],[Trách nhiệm soạn thảo]]="BST","PME I","NA")</f>
        <v>PME I</v>
      </c>
      <c r="P89" s="40" t="s">
        <v>461</v>
      </c>
      <c r="Q89" s="106"/>
      <c r="R89" s="41"/>
      <c r="S89" s="52"/>
      <c r="T89" s="3"/>
      <c r="U89" s="3"/>
      <c r="V89" s="139"/>
      <c r="W89" s="248"/>
      <c r="X89" s="248"/>
      <c r="Y89" s="248"/>
      <c r="Z89" s="248"/>
      <c r="AA89" s="248"/>
      <c r="AB89" s="248"/>
      <c r="AC89" s="248"/>
      <c r="AD89" s="248"/>
      <c r="AE89" s="248"/>
      <c r="AF89" s="248"/>
      <c r="AG89" s="248"/>
      <c r="AH89" s="248"/>
      <c r="AI89" s="248"/>
      <c r="AJ89" s="248"/>
      <c r="AK89" s="248"/>
      <c r="AL89" s="248"/>
      <c r="AM89" s="553"/>
      <c r="AN89" s="553"/>
      <c r="AO89" s="553"/>
      <c r="AP89" s="553"/>
      <c r="AQ89" s="553"/>
      <c r="AR89" s="553"/>
      <c r="AS89" s="553"/>
      <c r="AT89" s="553"/>
      <c r="AU89" s="553"/>
      <c r="AV89" s="553"/>
      <c r="AW89" s="553"/>
      <c r="AX89" s="553"/>
      <c r="AY89" s="553"/>
      <c r="AZ89" s="553"/>
      <c r="BA89" s="553"/>
      <c r="BB89" s="553"/>
      <c r="BC89" s="553"/>
      <c r="BD89" s="553"/>
      <c r="BE89" s="553"/>
      <c r="BF89" s="553"/>
      <c r="BG89" s="376"/>
      <c r="BH89" s="376"/>
      <c r="BI89" s="376"/>
      <c r="BJ89" s="376"/>
      <c r="BK89" s="376"/>
      <c r="BL89" s="376"/>
      <c r="BM89" s="376"/>
      <c r="BN89" s="376"/>
      <c r="BO89" s="376"/>
      <c r="BP89" s="376"/>
      <c r="BQ89" s="376"/>
      <c r="BR89" s="376"/>
      <c r="BS89" s="376"/>
      <c r="BT89" s="376"/>
      <c r="BU89" s="376"/>
      <c r="BV89" s="376"/>
      <c r="BW89" s="376"/>
      <c r="BX89" s="376"/>
      <c r="BY89" s="376"/>
      <c r="BZ89" s="376"/>
      <c r="CA89" s="376"/>
      <c r="CB89" s="376"/>
      <c r="CC89" s="376"/>
      <c r="CD89" s="376"/>
      <c r="CE89" s="376"/>
      <c r="CF89" s="376"/>
      <c r="CG89" s="376"/>
      <c r="CH89" s="376"/>
    </row>
    <row r="90" spans="1:86" ht="63.75" x14ac:dyDescent="0.3">
      <c r="A90" s="246">
        <v>86</v>
      </c>
      <c r="B90" s="170" t="s">
        <v>1662</v>
      </c>
      <c r="C90" s="209" t="s">
        <v>1750</v>
      </c>
      <c r="D90" s="37">
        <v>44275</v>
      </c>
      <c r="E90" s="37">
        <v>44282</v>
      </c>
      <c r="F90" s="37">
        <v>45378</v>
      </c>
      <c r="G90" s="40" t="s">
        <v>28</v>
      </c>
      <c r="H90" s="40" t="s">
        <v>461</v>
      </c>
      <c r="I90" s="40" t="s">
        <v>232</v>
      </c>
      <c r="J90" s="40" t="s">
        <v>28</v>
      </c>
      <c r="K90" s="85" t="s">
        <v>1884</v>
      </c>
      <c r="L90" s="85"/>
      <c r="M90" s="85" t="str">
        <f t="shared" si="2"/>
        <v>09</v>
      </c>
      <c r="N90" s="40" t="s">
        <v>461</v>
      </c>
      <c r="O90" s="40" t="str">
        <f>IF(BST[[#This Row],[Trách nhiệm soạn thảo]]="BST","PME I","NA")</f>
        <v>PME I</v>
      </c>
      <c r="P90" s="40" t="s">
        <v>461</v>
      </c>
      <c r="Q90" s="106"/>
      <c r="R90" s="41"/>
      <c r="S90" s="52"/>
      <c r="T90" s="3"/>
      <c r="U90" s="3"/>
      <c r="V90" s="139"/>
      <c r="W90" s="248"/>
      <c r="X90" s="248"/>
      <c r="Y90" s="248"/>
      <c r="Z90" s="248"/>
      <c r="AA90" s="248"/>
      <c r="AB90" s="248"/>
      <c r="AC90" s="248"/>
      <c r="AD90" s="248"/>
      <c r="AE90" s="248"/>
      <c r="AF90" s="248"/>
      <c r="AG90" s="248"/>
      <c r="AH90" s="248"/>
      <c r="AI90" s="248"/>
      <c r="AJ90" s="248"/>
      <c r="AK90" s="248"/>
      <c r="AL90" s="248"/>
      <c r="AM90" s="553"/>
      <c r="AN90" s="553"/>
      <c r="AO90" s="553"/>
      <c r="AP90" s="553"/>
      <c r="AQ90" s="553"/>
      <c r="AR90" s="553"/>
      <c r="AS90" s="553"/>
      <c r="AT90" s="553"/>
      <c r="AU90" s="553"/>
      <c r="AV90" s="553"/>
      <c r="AW90" s="553"/>
      <c r="AX90" s="553"/>
      <c r="AY90" s="553"/>
      <c r="AZ90" s="553"/>
      <c r="BA90" s="553"/>
      <c r="BB90" s="553"/>
      <c r="BC90" s="553"/>
      <c r="BD90" s="553"/>
      <c r="BE90" s="553"/>
      <c r="BF90" s="553"/>
      <c r="BG90" s="376"/>
      <c r="BH90" s="376"/>
      <c r="BI90" s="376"/>
      <c r="BJ90" s="376"/>
      <c r="BK90" s="376"/>
      <c r="BL90" s="376"/>
      <c r="BM90" s="376"/>
      <c r="BN90" s="376"/>
      <c r="BO90" s="376"/>
      <c r="BP90" s="376"/>
      <c r="BQ90" s="376"/>
      <c r="BR90" s="376"/>
      <c r="BS90" s="376"/>
      <c r="BT90" s="376"/>
      <c r="BU90" s="376"/>
      <c r="BV90" s="376"/>
      <c r="BW90" s="376"/>
      <c r="BX90" s="376"/>
      <c r="BY90" s="376"/>
      <c r="BZ90" s="376"/>
      <c r="CA90" s="376"/>
      <c r="CB90" s="376"/>
      <c r="CC90" s="376"/>
      <c r="CD90" s="376"/>
      <c r="CE90" s="376"/>
      <c r="CF90" s="376"/>
      <c r="CG90" s="376"/>
      <c r="CH90" s="376"/>
    </row>
    <row r="91" spans="1:86" ht="51" x14ac:dyDescent="0.3">
      <c r="A91" s="246">
        <v>87</v>
      </c>
      <c r="B91" s="170" t="s">
        <v>1663</v>
      </c>
      <c r="C91" s="209" t="s">
        <v>1751</v>
      </c>
      <c r="D91" s="37">
        <v>44275</v>
      </c>
      <c r="E91" s="37">
        <v>44282</v>
      </c>
      <c r="F91" s="37">
        <v>45378</v>
      </c>
      <c r="G91" s="40" t="s">
        <v>28</v>
      </c>
      <c r="H91" s="40" t="s">
        <v>461</v>
      </c>
      <c r="I91" s="40" t="s">
        <v>232</v>
      </c>
      <c r="J91" s="40" t="s">
        <v>28</v>
      </c>
      <c r="K91" s="85" t="s">
        <v>1884</v>
      </c>
      <c r="L91" s="85"/>
      <c r="M91" s="85" t="str">
        <f t="shared" si="2"/>
        <v>09</v>
      </c>
      <c r="N91" s="40" t="s">
        <v>461</v>
      </c>
      <c r="O91" s="40" t="str">
        <f>IF(BST[[#This Row],[Trách nhiệm soạn thảo]]="BST","PME I","NA")</f>
        <v>PME I</v>
      </c>
      <c r="P91" s="40" t="s">
        <v>461</v>
      </c>
      <c r="Q91" s="106"/>
      <c r="R91" s="41"/>
      <c r="S91" s="52"/>
      <c r="T91" s="3"/>
      <c r="U91" s="3"/>
      <c r="V91" s="139"/>
      <c r="W91" s="248"/>
      <c r="X91" s="248"/>
      <c r="Y91" s="248"/>
      <c r="Z91" s="248"/>
      <c r="AA91" s="248"/>
      <c r="AB91" s="248"/>
      <c r="AC91" s="248"/>
      <c r="AD91" s="248"/>
      <c r="AE91" s="248"/>
      <c r="AF91" s="248"/>
      <c r="AG91" s="248"/>
      <c r="AH91" s="248"/>
      <c r="AI91" s="248"/>
      <c r="AJ91" s="248"/>
      <c r="AK91" s="248"/>
      <c r="AL91" s="248"/>
      <c r="AM91" s="553"/>
      <c r="AN91" s="553"/>
      <c r="AO91" s="553"/>
      <c r="AP91" s="553"/>
      <c r="AQ91" s="553"/>
      <c r="AR91" s="553"/>
      <c r="AS91" s="553"/>
      <c r="AT91" s="553"/>
      <c r="AU91" s="553"/>
      <c r="AV91" s="553"/>
      <c r="AW91" s="553"/>
      <c r="AX91" s="553"/>
      <c r="AY91" s="553"/>
      <c r="AZ91" s="553"/>
      <c r="BA91" s="553"/>
      <c r="BB91" s="553"/>
      <c r="BC91" s="553"/>
      <c r="BD91" s="553"/>
      <c r="BE91" s="553"/>
      <c r="BF91" s="553"/>
      <c r="BG91" s="376"/>
      <c r="BH91" s="376"/>
      <c r="BI91" s="376"/>
      <c r="BJ91" s="376"/>
      <c r="BK91" s="376"/>
      <c r="BL91" s="376"/>
      <c r="BM91" s="376"/>
      <c r="BN91" s="376"/>
      <c r="BO91" s="376"/>
      <c r="BP91" s="376"/>
      <c r="BQ91" s="376"/>
      <c r="BR91" s="376"/>
      <c r="BS91" s="376"/>
      <c r="BT91" s="376"/>
      <c r="BU91" s="376"/>
      <c r="BV91" s="376"/>
      <c r="BW91" s="376"/>
      <c r="BX91" s="376"/>
      <c r="BY91" s="376"/>
      <c r="BZ91" s="376"/>
      <c r="CA91" s="376"/>
      <c r="CB91" s="376"/>
      <c r="CC91" s="376"/>
      <c r="CD91" s="376"/>
      <c r="CE91" s="376"/>
      <c r="CF91" s="376"/>
      <c r="CG91" s="376"/>
      <c r="CH91" s="376"/>
    </row>
    <row r="92" spans="1:86" ht="76.5" x14ac:dyDescent="0.3">
      <c r="A92" s="246">
        <v>88</v>
      </c>
      <c r="B92" s="170" t="s">
        <v>1664</v>
      </c>
      <c r="C92" s="209" t="s">
        <v>1752</v>
      </c>
      <c r="D92" s="37">
        <v>44275</v>
      </c>
      <c r="E92" s="37">
        <v>44282</v>
      </c>
      <c r="F92" s="37">
        <v>45378</v>
      </c>
      <c r="G92" s="40" t="s">
        <v>28</v>
      </c>
      <c r="H92" s="40" t="s">
        <v>461</v>
      </c>
      <c r="I92" s="40" t="s">
        <v>232</v>
      </c>
      <c r="J92" s="40" t="s">
        <v>28</v>
      </c>
      <c r="K92" s="85" t="s">
        <v>1884</v>
      </c>
      <c r="L92" s="85"/>
      <c r="M92" s="85" t="str">
        <f t="shared" si="2"/>
        <v>09</v>
      </c>
      <c r="N92" s="40" t="s">
        <v>461</v>
      </c>
      <c r="O92" s="40" t="str">
        <f>IF(BST[[#This Row],[Trách nhiệm soạn thảo]]="BST","PME I","NA")</f>
        <v>PME I</v>
      </c>
      <c r="P92" s="40" t="s">
        <v>461</v>
      </c>
      <c r="Q92" s="106"/>
      <c r="R92" s="41"/>
      <c r="S92" s="52"/>
      <c r="T92" s="3"/>
      <c r="U92" s="3"/>
      <c r="V92" s="139"/>
      <c r="W92" s="248"/>
      <c r="X92" s="248"/>
      <c r="Y92" s="248"/>
      <c r="Z92" s="248"/>
      <c r="AA92" s="248"/>
      <c r="AB92" s="248"/>
      <c r="AC92" s="248"/>
      <c r="AD92" s="248"/>
      <c r="AE92" s="248"/>
      <c r="AF92" s="248"/>
      <c r="AG92" s="248"/>
      <c r="AH92" s="248"/>
      <c r="AI92" s="248"/>
      <c r="AJ92" s="248"/>
      <c r="AK92" s="248"/>
      <c r="AL92" s="248"/>
      <c r="AM92" s="553"/>
      <c r="AN92" s="553"/>
      <c r="AO92" s="553"/>
      <c r="AP92" s="553"/>
      <c r="AQ92" s="553"/>
      <c r="AR92" s="553"/>
      <c r="AS92" s="553"/>
      <c r="AT92" s="553"/>
      <c r="AU92" s="553"/>
      <c r="AV92" s="553"/>
      <c r="AW92" s="553"/>
      <c r="AX92" s="553"/>
      <c r="AY92" s="553"/>
      <c r="AZ92" s="553"/>
      <c r="BA92" s="553"/>
      <c r="BB92" s="553"/>
      <c r="BC92" s="553"/>
      <c r="BD92" s="553"/>
      <c r="BE92" s="553"/>
      <c r="BF92" s="553"/>
      <c r="BG92" s="376"/>
      <c r="BH92" s="376"/>
      <c r="BI92" s="376"/>
      <c r="BJ92" s="376"/>
      <c r="BK92" s="376"/>
      <c r="BL92" s="376"/>
      <c r="BM92" s="376"/>
      <c r="BN92" s="376"/>
      <c r="BO92" s="376"/>
      <c r="BP92" s="376"/>
      <c r="BQ92" s="376"/>
      <c r="BR92" s="376"/>
      <c r="BS92" s="376"/>
      <c r="BT92" s="376"/>
      <c r="BU92" s="376"/>
      <c r="BV92" s="376"/>
      <c r="BW92" s="376"/>
      <c r="BX92" s="376"/>
      <c r="BY92" s="376"/>
      <c r="BZ92" s="376"/>
      <c r="CA92" s="376"/>
      <c r="CB92" s="376"/>
      <c r="CC92" s="376"/>
      <c r="CD92" s="376"/>
      <c r="CE92" s="376"/>
      <c r="CF92" s="376"/>
      <c r="CG92" s="376"/>
      <c r="CH92" s="376"/>
    </row>
    <row r="93" spans="1:86" ht="51" x14ac:dyDescent="0.3">
      <c r="A93" s="246">
        <v>89</v>
      </c>
      <c r="B93" s="170" t="s">
        <v>1665</v>
      </c>
      <c r="C93" s="209" t="s">
        <v>1753</v>
      </c>
      <c r="D93" s="37">
        <v>44275</v>
      </c>
      <c r="E93" s="37">
        <v>44282</v>
      </c>
      <c r="F93" s="37">
        <v>45378</v>
      </c>
      <c r="G93" s="40" t="s">
        <v>28</v>
      </c>
      <c r="H93" s="40" t="s">
        <v>461</v>
      </c>
      <c r="I93" s="40" t="s">
        <v>7204</v>
      </c>
      <c r="J93" s="40" t="s">
        <v>28</v>
      </c>
      <c r="K93" s="85" t="s">
        <v>1884</v>
      </c>
      <c r="L93" s="85"/>
      <c r="M93" s="85" t="str">
        <f t="shared" si="2"/>
        <v>09</v>
      </c>
      <c r="N93" s="40" t="s">
        <v>461</v>
      </c>
      <c r="O93" s="40" t="str">
        <f>IF(BST[[#This Row],[Trách nhiệm soạn thảo]]="BST","PME I","NA")</f>
        <v>PME I</v>
      </c>
      <c r="P93" s="40" t="s">
        <v>461</v>
      </c>
      <c r="Q93" s="106"/>
      <c r="R93" s="41"/>
      <c r="S93" s="52"/>
      <c r="T93" s="3"/>
      <c r="U93" s="3"/>
      <c r="V93" s="139"/>
      <c r="W93" s="248"/>
      <c r="X93" s="248"/>
      <c r="Y93" s="248"/>
      <c r="Z93" s="248"/>
      <c r="AA93" s="248"/>
      <c r="AB93" s="248"/>
      <c r="AC93" s="248"/>
      <c r="AD93" s="248"/>
      <c r="AE93" s="248"/>
      <c r="AF93" s="248"/>
      <c r="AG93" s="248"/>
      <c r="AH93" s="248"/>
      <c r="AI93" s="248"/>
      <c r="AJ93" s="248"/>
      <c r="AK93" s="248"/>
      <c r="AL93" s="248"/>
      <c r="AM93" s="553"/>
      <c r="AN93" s="553"/>
      <c r="AO93" s="553"/>
      <c r="AP93" s="553"/>
      <c r="AQ93" s="553"/>
      <c r="AR93" s="553"/>
      <c r="AS93" s="553"/>
      <c r="AT93" s="553"/>
      <c r="AU93" s="553"/>
      <c r="AV93" s="553"/>
      <c r="AW93" s="553"/>
      <c r="AX93" s="553"/>
      <c r="AY93" s="553"/>
      <c r="AZ93" s="553"/>
      <c r="BA93" s="553"/>
      <c r="BB93" s="553"/>
      <c r="BC93" s="553"/>
      <c r="BD93" s="553"/>
      <c r="BE93" s="553"/>
      <c r="BF93" s="553"/>
      <c r="BG93" s="376"/>
      <c r="BH93" s="376"/>
      <c r="BI93" s="376"/>
      <c r="BJ93" s="376"/>
      <c r="BK93" s="376"/>
      <c r="BL93" s="376"/>
      <c r="BM93" s="376"/>
      <c r="BN93" s="376"/>
      <c r="BO93" s="376"/>
      <c r="BP93" s="376"/>
      <c r="BQ93" s="376"/>
      <c r="BR93" s="376"/>
      <c r="BS93" s="376"/>
      <c r="BT93" s="376"/>
      <c r="BU93" s="376"/>
      <c r="BV93" s="376"/>
      <c r="BW93" s="376"/>
      <c r="BX93" s="376"/>
      <c r="BY93" s="376"/>
      <c r="BZ93" s="376"/>
      <c r="CA93" s="376"/>
      <c r="CB93" s="376"/>
      <c r="CC93" s="376"/>
      <c r="CD93" s="376"/>
      <c r="CE93" s="376"/>
      <c r="CF93" s="376"/>
      <c r="CG93" s="376"/>
      <c r="CH93" s="376"/>
    </row>
    <row r="94" spans="1:86" x14ac:dyDescent="0.3">
      <c r="A94" s="246">
        <v>90</v>
      </c>
      <c r="B94" s="170"/>
      <c r="C94" s="510" t="s">
        <v>7069</v>
      </c>
      <c r="D94" s="37"/>
      <c r="E94" s="37"/>
      <c r="F94" s="37"/>
      <c r="G94" s="40"/>
      <c r="H94" s="40"/>
      <c r="I94" s="40"/>
      <c r="J94" s="40"/>
      <c r="K94" s="85"/>
      <c r="L94" s="85"/>
      <c r="M94" s="85" t="str">
        <f t="shared" si="2"/>
        <v/>
      </c>
      <c r="N94" s="40" t="s">
        <v>461</v>
      </c>
      <c r="O94" s="40" t="str">
        <f>IF(BST[[#This Row],[Trách nhiệm soạn thảo]]="BST","PME I","NA")</f>
        <v>PME I</v>
      </c>
      <c r="P94" s="40" t="s">
        <v>461</v>
      </c>
      <c r="Q94" s="106"/>
      <c r="R94" s="41"/>
      <c r="S94" s="52"/>
      <c r="T94" s="3"/>
      <c r="U94" s="3"/>
      <c r="V94" s="139"/>
      <c r="W94" s="248"/>
      <c r="X94" s="248"/>
      <c r="Y94" s="248"/>
      <c r="Z94" s="248"/>
      <c r="AA94" s="248"/>
      <c r="AB94" s="248"/>
      <c r="AC94" s="248"/>
      <c r="AD94" s="248"/>
      <c r="AE94" s="248"/>
      <c r="AF94" s="248"/>
      <c r="AG94" s="248"/>
      <c r="AH94" s="248"/>
      <c r="AI94" s="248"/>
      <c r="AJ94" s="248"/>
      <c r="AK94" s="248"/>
      <c r="AL94" s="248"/>
      <c r="AM94" s="553"/>
      <c r="AN94" s="553"/>
      <c r="AO94" s="553"/>
      <c r="AP94" s="553"/>
      <c r="AQ94" s="553"/>
      <c r="AR94" s="553"/>
      <c r="AS94" s="553"/>
      <c r="AT94" s="553"/>
      <c r="AU94" s="553"/>
      <c r="AV94" s="553"/>
      <c r="AW94" s="553"/>
      <c r="AX94" s="553"/>
      <c r="AY94" s="553"/>
      <c r="AZ94" s="553"/>
      <c r="BA94" s="553"/>
      <c r="BB94" s="553"/>
      <c r="BC94" s="553"/>
      <c r="BD94" s="553"/>
      <c r="BE94" s="553"/>
      <c r="BF94" s="553"/>
      <c r="BG94" s="376"/>
      <c r="BH94" s="376"/>
      <c r="BI94" s="376"/>
      <c r="BJ94" s="376"/>
      <c r="BK94" s="376"/>
      <c r="BL94" s="376"/>
      <c r="BM94" s="376"/>
      <c r="BN94" s="376"/>
      <c r="BO94" s="376"/>
      <c r="BP94" s="376"/>
      <c r="BQ94" s="376"/>
      <c r="BR94" s="376"/>
      <c r="BS94" s="376"/>
      <c r="BT94" s="376"/>
      <c r="BU94" s="376"/>
      <c r="BV94" s="376"/>
      <c r="BW94" s="376"/>
      <c r="BX94" s="376"/>
      <c r="BY94" s="376"/>
      <c r="BZ94" s="376"/>
      <c r="CA94" s="376"/>
      <c r="CB94" s="376"/>
      <c r="CC94" s="376"/>
      <c r="CD94" s="376"/>
      <c r="CE94" s="376"/>
      <c r="CF94" s="376"/>
      <c r="CG94" s="376"/>
      <c r="CH94" s="376"/>
    </row>
    <row r="95" spans="1:86" x14ac:dyDescent="0.3">
      <c r="A95" s="246">
        <v>91</v>
      </c>
      <c r="B95" s="170"/>
      <c r="C95" s="510" t="s">
        <v>7069</v>
      </c>
      <c r="D95" s="37"/>
      <c r="E95" s="37"/>
      <c r="F95" s="37"/>
      <c r="G95" s="40"/>
      <c r="H95" s="40"/>
      <c r="I95" s="40"/>
      <c r="J95" s="40"/>
      <c r="K95" s="85"/>
      <c r="L95" s="85"/>
      <c r="M95" s="85" t="str">
        <f t="shared" si="2"/>
        <v/>
      </c>
      <c r="N95" s="40" t="s">
        <v>461</v>
      </c>
      <c r="O95" s="40" t="str">
        <f>IF(BST[[#This Row],[Trách nhiệm soạn thảo]]="BST","PME I","NA")</f>
        <v>PME I</v>
      </c>
      <c r="P95" s="40" t="s">
        <v>461</v>
      </c>
      <c r="Q95" s="106"/>
      <c r="R95" s="41"/>
      <c r="S95" s="52"/>
      <c r="T95" s="3"/>
      <c r="U95" s="3"/>
      <c r="V95" s="139"/>
      <c r="W95" s="248"/>
      <c r="X95" s="248"/>
      <c r="Y95" s="248"/>
      <c r="Z95" s="248"/>
      <c r="AA95" s="248"/>
      <c r="AB95" s="248"/>
      <c r="AC95" s="248"/>
      <c r="AD95" s="248"/>
      <c r="AE95" s="248"/>
      <c r="AF95" s="248"/>
      <c r="AG95" s="248"/>
      <c r="AH95" s="248"/>
      <c r="AI95" s="248"/>
      <c r="AJ95" s="248"/>
      <c r="AK95" s="248"/>
      <c r="AL95" s="248"/>
      <c r="AM95" s="553"/>
      <c r="AN95" s="553"/>
      <c r="AO95" s="553"/>
      <c r="AP95" s="553"/>
      <c r="AQ95" s="553"/>
      <c r="AR95" s="553"/>
      <c r="AS95" s="553"/>
      <c r="AT95" s="553"/>
      <c r="AU95" s="553"/>
      <c r="AV95" s="553"/>
      <c r="AW95" s="553"/>
      <c r="AX95" s="553"/>
      <c r="AY95" s="553"/>
      <c r="AZ95" s="553"/>
      <c r="BA95" s="553"/>
      <c r="BB95" s="553"/>
      <c r="BC95" s="553"/>
      <c r="BD95" s="553"/>
      <c r="BE95" s="553"/>
      <c r="BF95" s="553"/>
      <c r="BG95" s="376"/>
      <c r="BH95" s="376"/>
      <c r="BI95" s="376"/>
      <c r="BJ95" s="376"/>
      <c r="BK95" s="376"/>
      <c r="BL95" s="376"/>
      <c r="BM95" s="376"/>
      <c r="BN95" s="376"/>
      <c r="BO95" s="376"/>
      <c r="BP95" s="376"/>
      <c r="BQ95" s="376"/>
      <c r="BR95" s="376"/>
      <c r="BS95" s="376"/>
      <c r="BT95" s="376"/>
      <c r="BU95" s="376"/>
      <c r="BV95" s="376"/>
      <c r="BW95" s="376"/>
      <c r="BX95" s="376"/>
      <c r="BY95" s="376"/>
      <c r="BZ95" s="376"/>
      <c r="CA95" s="376"/>
      <c r="CB95" s="376"/>
      <c r="CC95" s="376"/>
      <c r="CD95" s="376"/>
      <c r="CE95" s="376"/>
      <c r="CF95" s="376"/>
      <c r="CG95" s="376"/>
      <c r="CH95" s="376"/>
    </row>
    <row r="96" spans="1:86" ht="51" x14ac:dyDescent="0.3">
      <c r="A96" s="246">
        <v>92</v>
      </c>
      <c r="B96" s="170" t="s">
        <v>1666</v>
      </c>
      <c r="C96" s="209" t="s">
        <v>1754</v>
      </c>
      <c r="D96" s="37">
        <v>44275</v>
      </c>
      <c r="E96" s="37">
        <v>44282</v>
      </c>
      <c r="F96" s="37">
        <v>45378</v>
      </c>
      <c r="G96" s="40" t="s">
        <v>28</v>
      </c>
      <c r="H96" s="40" t="s">
        <v>461</v>
      </c>
      <c r="I96" s="40" t="s">
        <v>232</v>
      </c>
      <c r="J96" s="40" t="s">
        <v>28</v>
      </c>
      <c r="K96" s="85" t="s">
        <v>1884</v>
      </c>
      <c r="L96" s="85"/>
      <c r="M96" s="85" t="str">
        <f t="shared" si="2"/>
        <v>09</v>
      </c>
      <c r="N96" s="40" t="s">
        <v>461</v>
      </c>
      <c r="O96" s="40" t="str">
        <f>IF(BST[[#This Row],[Trách nhiệm soạn thảo]]="BST","PME I","NA")</f>
        <v>PME I</v>
      </c>
      <c r="P96" s="40" t="s">
        <v>461</v>
      </c>
      <c r="Q96" s="106"/>
      <c r="R96" s="41"/>
      <c r="S96" s="52"/>
      <c r="T96" s="3"/>
      <c r="U96" s="3"/>
      <c r="V96" s="139"/>
      <c r="W96" s="248"/>
      <c r="X96" s="248"/>
      <c r="Y96" s="248"/>
      <c r="Z96" s="248"/>
      <c r="AA96" s="248"/>
      <c r="AB96" s="248"/>
      <c r="AC96" s="248"/>
      <c r="AD96" s="248"/>
      <c r="AE96" s="248"/>
      <c r="AF96" s="248"/>
      <c r="AG96" s="248"/>
      <c r="AH96" s="248"/>
      <c r="AI96" s="248"/>
      <c r="AJ96" s="248"/>
      <c r="AK96" s="248"/>
      <c r="AL96" s="248"/>
      <c r="AM96" s="553"/>
      <c r="AN96" s="553"/>
      <c r="AO96" s="553"/>
      <c r="AP96" s="553"/>
      <c r="AQ96" s="553"/>
      <c r="AR96" s="553"/>
      <c r="AS96" s="553"/>
      <c r="AT96" s="553"/>
      <c r="AU96" s="553"/>
      <c r="AV96" s="553"/>
      <c r="AW96" s="553"/>
      <c r="AX96" s="553"/>
      <c r="AY96" s="553"/>
      <c r="AZ96" s="553"/>
      <c r="BA96" s="553"/>
      <c r="BB96" s="553"/>
      <c r="BC96" s="553"/>
      <c r="BD96" s="553"/>
      <c r="BE96" s="553"/>
      <c r="BF96" s="553"/>
      <c r="BG96" s="376"/>
      <c r="BH96" s="376"/>
      <c r="BI96" s="376"/>
      <c r="BJ96" s="376"/>
      <c r="BK96" s="376"/>
      <c r="BL96" s="376"/>
      <c r="BM96" s="376"/>
      <c r="BN96" s="376"/>
      <c r="BO96" s="376"/>
      <c r="BP96" s="376"/>
      <c r="BQ96" s="376"/>
      <c r="BR96" s="376"/>
      <c r="BS96" s="376"/>
      <c r="BT96" s="376"/>
      <c r="BU96" s="376"/>
      <c r="BV96" s="376"/>
      <c r="BW96" s="376"/>
      <c r="BX96" s="376"/>
      <c r="BY96" s="376"/>
      <c r="BZ96" s="376"/>
      <c r="CA96" s="376"/>
      <c r="CB96" s="376"/>
      <c r="CC96" s="376"/>
      <c r="CD96" s="376"/>
      <c r="CE96" s="376"/>
      <c r="CF96" s="376"/>
      <c r="CG96" s="376"/>
      <c r="CH96" s="376"/>
    </row>
    <row r="97" spans="1:86" ht="63.75" x14ac:dyDescent="0.3">
      <c r="A97" s="246">
        <v>93</v>
      </c>
      <c r="B97" s="170" t="s">
        <v>1667</v>
      </c>
      <c r="C97" s="209" t="s">
        <v>1755</v>
      </c>
      <c r="D97" s="37">
        <v>44342</v>
      </c>
      <c r="E97" s="37">
        <v>44348</v>
      </c>
      <c r="F97" s="37">
        <v>45444</v>
      </c>
      <c r="G97" s="40" t="s">
        <v>28</v>
      </c>
      <c r="H97" s="40" t="s">
        <v>461</v>
      </c>
      <c r="I97" s="40" t="s">
        <v>232</v>
      </c>
      <c r="J97" s="40" t="s">
        <v>28</v>
      </c>
      <c r="K97" s="85" t="s">
        <v>1885</v>
      </c>
      <c r="L97" s="85"/>
      <c r="M97" s="85" t="str">
        <f t="shared" si="2"/>
        <v>09</v>
      </c>
      <c r="N97" s="40" t="s">
        <v>461</v>
      </c>
      <c r="O97" s="40" t="str">
        <f>IF(BST[[#This Row],[Trách nhiệm soạn thảo]]="BST","PME I","NA")</f>
        <v>PME I</v>
      </c>
      <c r="P97" s="40" t="s">
        <v>461</v>
      </c>
      <c r="Q97" s="106"/>
      <c r="R97" s="41"/>
      <c r="S97" s="52"/>
      <c r="T97" s="3"/>
      <c r="U97" s="3"/>
      <c r="V97" s="139"/>
      <c r="W97" s="248"/>
      <c r="X97" s="248"/>
      <c r="Y97" s="248"/>
      <c r="Z97" s="248"/>
      <c r="AA97" s="248"/>
      <c r="AB97" s="248"/>
      <c r="AC97" s="248"/>
      <c r="AD97" s="248"/>
      <c r="AE97" s="248"/>
      <c r="AF97" s="248"/>
      <c r="AG97" s="248"/>
      <c r="AH97" s="248"/>
      <c r="AI97" s="248"/>
      <c r="AJ97" s="248"/>
      <c r="AK97" s="248"/>
      <c r="AL97" s="248"/>
      <c r="AM97" s="553"/>
      <c r="AN97" s="553"/>
      <c r="AO97" s="553"/>
      <c r="AP97" s="553"/>
      <c r="AQ97" s="553"/>
      <c r="AR97" s="553"/>
      <c r="AS97" s="553"/>
      <c r="AT97" s="553"/>
      <c r="AU97" s="553"/>
      <c r="AV97" s="553"/>
      <c r="AW97" s="553"/>
      <c r="AX97" s="553"/>
      <c r="AY97" s="553"/>
      <c r="AZ97" s="553"/>
      <c r="BA97" s="553"/>
      <c r="BB97" s="553"/>
      <c r="BC97" s="553"/>
      <c r="BD97" s="553"/>
      <c r="BE97" s="553"/>
      <c r="BF97" s="553"/>
      <c r="BG97" s="376"/>
      <c r="BH97" s="376"/>
      <c r="BI97" s="376"/>
      <c r="BJ97" s="376"/>
      <c r="BK97" s="376"/>
      <c r="BL97" s="376"/>
      <c r="BM97" s="376"/>
      <c r="BN97" s="376"/>
      <c r="BO97" s="376"/>
      <c r="BP97" s="376"/>
      <c r="BQ97" s="376"/>
      <c r="BR97" s="376"/>
      <c r="BS97" s="376"/>
      <c r="BT97" s="376"/>
      <c r="BU97" s="376"/>
      <c r="BV97" s="376"/>
      <c r="BW97" s="376"/>
      <c r="BX97" s="376"/>
      <c r="BY97" s="376"/>
      <c r="BZ97" s="376"/>
      <c r="CA97" s="376"/>
      <c r="CB97" s="376"/>
      <c r="CC97" s="376"/>
      <c r="CD97" s="376"/>
      <c r="CE97" s="376"/>
      <c r="CF97" s="376"/>
      <c r="CG97" s="376"/>
      <c r="CH97" s="376"/>
    </row>
    <row r="98" spans="1:86" ht="76.5" x14ac:dyDescent="0.3">
      <c r="A98" s="246">
        <v>94</v>
      </c>
      <c r="B98" s="170" t="s">
        <v>7355</v>
      </c>
      <c r="C98" s="230" t="s">
        <v>7356</v>
      </c>
      <c r="D98" s="37">
        <v>44620</v>
      </c>
      <c r="E98" s="37">
        <v>44622</v>
      </c>
      <c r="F98" s="37">
        <v>45718</v>
      </c>
      <c r="G98" s="40" t="s">
        <v>28</v>
      </c>
      <c r="H98" s="40" t="s">
        <v>461</v>
      </c>
      <c r="I98" s="40" t="s">
        <v>232</v>
      </c>
      <c r="J98" s="40" t="s">
        <v>7354</v>
      </c>
      <c r="K98" s="85" t="s">
        <v>1886</v>
      </c>
      <c r="L98" s="85"/>
      <c r="M98" s="85" t="str">
        <f t="shared" si="2"/>
        <v>09</v>
      </c>
      <c r="N98" s="40" t="s">
        <v>461</v>
      </c>
      <c r="O98" s="40" t="str">
        <f>IF(BST[[#This Row],[Trách nhiệm soạn thảo]]="BST","PME I","NA")</f>
        <v>PME I</v>
      </c>
      <c r="P98" s="40" t="s">
        <v>461</v>
      </c>
      <c r="Q98" s="106"/>
      <c r="R98" s="41" t="s">
        <v>7301</v>
      </c>
      <c r="S98" s="52"/>
      <c r="T98" s="3"/>
      <c r="U98" s="3"/>
      <c r="V98" s="139"/>
      <c r="W98" s="248"/>
      <c r="X98" s="248"/>
      <c r="Y98" s="248"/>
      <c r="Z98" s="248"/>
      <c r="AA98" s="248"/>
      <c r="AB98" s="248"/>
      <c r="AC98" s="248"/>
      <c r="AD98" s="248"/>
      <c r="AE98" s="248"/>
      <c r="AF98" s="248"/>
      <c r="AG98" s="248"/>
      <c r="AH98" s="248"/>
      <c r="AI98" s="248"/>
      <c r="AJ98" s="248"/>
      <c r="AK98" s="248"/>
      <c r="AL98" s="248"/>
      <c r="AM98" s="553"/>
      <c r="AN98" s="553" t="s">
        <v>451</v>
      </c>
      <c r="AO98" s="553" t="s">
        <v>448</v>
      </c>
      <c r="AP98" s="553" t="s">
        <v>448</v>
      </c>
      <c r="AQ98" s="553" t="s">
        <v>449</v>
      </c>
      <c r="AR98" s="553"/>
      <c r="AS98" s="553"/>
      <c r="AT98" s="553"/>
      <c r="AU98" s="553"/>
      <c r="AV98" s="553"/>
      <c r="AW98" s="553"/>
      <c r="AX98" s="553"/>
      <c r="AY98" s="553"/>
      <c r="AZ98" s="553"/>
      <c r="BA98" s="553"/>
      <c r="BB98" s="553"/>
      <c r="BC98" s="553"/>
      <c r="BD98" s="553"/>
      <c r="BE98" s="553"/>
      <c r="BF98" s="553"/>
      <c r="BG98" s="376"/>
      <c r="BH98" s="376"/>
      <c r="BI98" s="376"/>
      <c r="BJ98" s="376"/>
      <c r="BK98" s="376"/>
      <c r="BL98" s="376"/>
      <c r="BM98" s="376"/>
      <c r="BN98" s="376"/>
      <c r="BO98" s="376"/>
      <c r="BP98" s="376"/>
      <c r="BQ98" s="376"/>
      <c r="BR98" s="376"/>
      <c r="BS98" s="376"/>
      <c r="BT98" s="376"/>
      <c r="BU98" s="376"/>
      <c r="BV98" s="376"/>
      <c r="BW98" s="376"/>
      <c r="BX98" s="376"/>
      <c r="BY98" s="376"/>
      <c r="BZ98" s="376"/>
      <c r="CA98" s="376"/>
      <c r="CB98" s="376"/>
      <c r="CC98" s="376"/>
      <c r="CD98" s="376"/>
      <c r="CE98" s="376"/>
      <c r="CF98" s="376"/>
      <c r="CG98" s="376"/>
      <c r="CH98" s="376"/>
    </row>
    <row r="99" spans="1:86" ht="76.5" x14ac:dyDescent="0.3">
      <c r="A99" s="246">
        <v>95</v>
      </c>
      <c r="B99" s="208" t="s">
        <v>7605</v>
      </c>
      <c r="C99" s="209" t="s">
        <v>1756</v>
      </c>
      <c r="D99" s="37">
        <v>44664</v>
      </c>
      <c r="E99" s="37">
        <v>44664</v>
      </c>
      <c r="F99" s="37">
        <v>45760</v>
      </c>
      <c r="G99" s="40" t="s">
        <v>28</v>
      </c>
      <c r="H99" s="40" t="s">
        <v>461</v>
      </c>
      <c r="I99" s="40" t="s">
        <v>232</v>
      </c>
      <c r="J99" s="40" t="s">
        <v>7604</v>
      </c>
      <c r="K99" s="85" t="s">
        <v>7389</v>
      </c>
      <c r="L99" s="85" t="s">
        <v>7603</v>
      </c>
      <c r="M99" s="85" t="str">
        <f t="shared" si="2"/>
        <v>09</v>
      </c>
      <c r="N99" s="40" t="s">
        <v>461</v>
      </c>
      <c r="O99" s="40" t="str">
        <f>IF(BST[[#This Row],[Trách nhiệm soạn thảo]]="BST","PME I","NA")</f>
        <v>PME I</v>
      </c>
      <c r="P99" s="40" t="s">
        <v>461</v>
      </c>
      <c r="Q99" s="106"/>
      <c r="R99" s="41" t="s">
        <v>7538</v>
      </c>
      <c r="S99" s="52"/>
      <c r="T99" s="3"/>
      <c r="U99" s="3"/>
      <c r="V99" s="139"/>
      <c r="W99" s="248"/>
      <c r="X99" s="248"/>
      <c r="Y99" s="248"/>
      <c r="Z99" s="248"/>
      <c r="AA99" s="248"/>
      <c r="AB99" s="248"/>
      <c r="AC99" s="248"/>
      <c r="AD99" s="248"/>
      <c r="AE99" s="248"/>
      <c r="AF99" s="248"/>
      <c r="AG99" s="248"/>
      <c r="AH99" s="248"/>
      <c r="AI99" s="248"/>
      <c r="AJ99" s="248"/>
      <c r="AK99" s="248"/>
      <c r="AL99" s="248"/>
      <c r="AM99" s="553"/>
      <c r="AN99" s="553"/>
      <c r="AO99" s="553"/>
      <c r="AP99" s="553"/>
      <c r="AQ99" s="553"/>
      <c r="AR99" s="553"/>
      <c r="AS99" s="553"/>
      <c r="AT99" s="553"/>
      <c r="AU99" s="553" t="s">
        <v>451</v>
      </c>
      <c r="AV99" s="553" t="s">
        <v>449</v>
      </c>
      <c r="AW99" s="553"/>
      <c r="AX99" s="553"/>
      <c r="AY99" s="553"/>
      <c r="AZ99" s="553"/>
      <c r="BA99" s="553"/>
      <c r="BB99" s="553"/>
      <c r="BC99" s="553"/>
      <c r="BD99" s="553"/>
      <c r="BE99" s="553"/>
      <c r="BF99" s="553"/>
      <c r="BG99" s="376"/>
      <c r="BH99" s="376"/>
      <c r="BI99" s="376"/>
      <c r="BJ99" s="376"/>
      <c r="BK99" s="376"/>
      <c r="BL99" s="376"/>
      <c r="BM99" s="376"/>
      <c r="BN99" s="376"/>
      <c r="BO99" s="376"/>
      <c r="BP99" s="376"/>
      <c r="BQ99" s="376"/>
      <c r="BR99" s="376"/>
      <c r="BS99" s="376"/>
      <c r="BT99" s="376"/>
      <c r="BU99" s="376"/>
      <c r="BV99" s="376"/>
      <c r="BW99" s="376"/>
      <c r="BX99" s="376"/>
      <c r="BY99" s="376"/>
      <c r="BZ99" s="376"/>
      <c r="CA99" s="376"/>
      <c r="CB99" s="376"/>
      <c r="CC99" s="376"/>
      <c r="CD99" s="376"/>
      <c r="CE99" s="376"/>
      <c r="CF99" s="376"/>
      <c r="CG99" s="376"/>
      <c r="CH99" s="376"/>
    </row>
    <row r="100" spans="1:86" ht="76.5" x14ac:dyDescent="0.3">
      <c r="A100" s="246">
        <v>96</v>
      </c>
      <c r="B100" s="208" t="s">
        <v>1668</v>
      </c>
      <c r="C100" s="209" t="s">
        <v>1757</v>
      </c>
      <c r="D100" s="37">
        <v>44300</v>
      </c>
      <c r="E100" s="37">
        <v>44306</v>
      </c>
      <c r="F100" s="37">
        <v>45402</v>
      </c>
      <c r="G100" s="40" t="s">
        <v>28</v>
      </c>
      <c r="H100" s="40" t="s">
        <v>461</v>
      </c>
      <c r="I100" s="40" t="s">
        <v>232</v>
      </c>
      <c r="J100" s="40" t="s">
        <v>351</v>
      </c>
      <c r="K100" s="85" t="s">
        <v>1887</v>
      </c>
      <c r="L100" s="85"/>
      <c r="M100" s="85" t="str">
        <f t="shared" si="2"/>
        <v>09</v>
      </c>
      <c r="N100" s="40" t="s">
        <v>461</v>
      </c>
      <c r="O100" s="40" t="str">
        <f>IF(BST[[#This Row],[Trách nhiệm soạn thảo]]="BST","PME I","NA")</f>
        <v>PME I</v>
      </c>
      <c r="P100" s="40" t="s">
        <v>461</v>
      </c>
      <c r="Q100" s="106"/>
      <c r="R100" s="41"/>
      <c r="S100" s="52"/>
      <c r="T100" s="3"/>
      <c r="U100" s="3"/>
      <c r="V100" s="139"/>
      <c r="W100" s="248"/>
      <c r="X100" s="248"/>
      <c r="Y100" s="248"/>
      <c r="Z100" s="248"/>
      <c r="AA100" s="248"/>
      <c r="AB100" s="248"/>
      <c r="AC100" s="248"/>
      <c r="AD100" s="248"/>
      <c r="AE100" s="248"/>
      <c r="AF100" s="248"/>
      <c r="AG100" s="248"/>
      <c r="AH100" s="248"/>
      <c r="AI100" s="248"/>
      <c r="AJ100" s="248"/>
      <c r="AK100" s="248"/>
      <c r="AL100" s="248"/>
      <c r="AM100" s="553"/>
      <c r="AN100" s="553"/>
      <c r="AO100" s="553"/>
      <c r="AP100" s="553"/>
      <c r="AQ100" s="553"/>
      <c r="AR100" s="553"/>
      <c r="AS100" s="553"/>
      <c r="AT100" s="553"/>
      <c r="AU100" s="553"/>
      <c r="AV100" s="553"/>
      <c r="AW100" s="553"/>
      <c r="AX100" s="553"/>
      <c r="AY100" s="553"/>
      <c r="AZ100" s="553"/>
      <c r="BA100" s="553"/>
      <c r="BB100" s="553"/>
      <c r="BC100" s="553"/>
      <c r="BD100" s="553"/>
      <c r="BE100" s="553"/>
      <c r="BF100" s="553"/>
      <c r="BG100" s="376"/>
      <c r="BH100" s="376"/>
      <c r="BI100" s="376"/>
      <c r="BJ100" s="376"/>
      <c r="BK100" s="376"/>
      <c r="BL100" s="376"/>
      <c r="BM100" s="376"/>
      <c r="BN100" s="376"/>
      <c r="BO100" s="376"/>
      <c r="BP100" s="376"/>
      <c r="BQ100" s="376"/>
      <c r="BR100" s="376"/>
      <c r="BS100" s="376"/>
      <c r="BT100" s="376"/>
      <c r="BU100" s="376"/>
      <c r="BV100" s="376"/>
      <c r="BW100" s="376"/>
      <c r="BX100" s="376"/>
      <c r="BY100" s="376"/>
      <c r="BZ100" s="376"/>
      <c r="CA100" s="376"/>
      <c r="CB100" s="376"/>
      <c r="CC100" s="376"/>
      <c r="CD100" s="376"/>
      <c r="CE100" s="376"/>
      <c r="CF100" s="376"/>
      <c r="CG100" s="376"/>
      <c r="CH100" s="376"/>
    </row>
    <row r="101" spans="1:86" ht="76.5" x14ac:dyDescent="0.3">
      <c r="A101" s="246">
        <v>97</v>
      </c>
      <c r="B101" s="208" t="s">
        <v>1669</v>
      </c>
      <c r="C101" s="209" t="s">
        <v>1758</v>
      </c>
      <c r="D101" s="37">
        <v>44300</v>
      </c>
      <c r="E101" s="37">
        <v>44306</v>
      </c>
      <c r="F101" s="37">
        <v>45402</v>
      </c>
      <c r="G101" s="40" t="s">
        <v>28</v>
      </c>
      <c r="H101" s="40" t="s">
        <v>461</v>
      </c>
      <c r="I101" s="40" t="s">
        <v>232</v>
      </c>
      <c r="J101" s="40" t="s">
        <v>351</v>
      </c>
      <c r="K101" s="85" t="s">
        <v>1887</v>
      </c>
      <c r="L101" s="85"/>
      <c r="M101" s="85" t="str">
        <f t="shared" si="2"/>
        <v>09</v>
      </c>
      <c r="N101" s="40" t="s">
        <v>461</v>
      </c>
      <c r="O101" s="40" t="str">
        <f>IF(BST[[#This Row],[Trách nhiệm soạn thảo]]="BST","PME I","NA")</f>
        <v>PME I</v>
      </c>
      <c r="P101" s="40" t="s">
        <v>461</v>
      </c>
      <c r="Q101" s="106"/>
      <c r="R101" s="41"/>
      <c r="S101" s="52"/>
      <c r="T101" s="3"/>
      <c r="U101" s="3"/>
      <c r="V101" s="139"/>
      <c r="W101" s="248"/>
      <c r="X101" s="248"/>
      <c r="Y101" s="248"/>
      <c r="Z101" s="248"/>
      <c r="AA101" s="248"/>
      <c r="AB101" s="248"/>
      <c r="AC101" s="248"/>
      <c r="AD101" s="248"/>
      <c r="AE101" s="248"/>
      <c r="AF101" s="248"/>
      <c r="AG101" s="248"/>
      <c r="AH101" s="248"/>
      <c r="AI101" s="248"/>
      <c r="AJ101" s="248"/>
      <c r="AK101" s="248"/>
      <c r="AL101" s="248"/>
      <c r="AM101" s="553"/>
      <c r="AN101" s="553"/>
      <c r="AO101" s="553"/>
      <c r="AP101" s="553"/>
      <c r="AQ101" s="553"/>
      <c r="AR101" s="553"/>
      <c r="AS101" s="553"/>
      <c r="AT101" s="553"/>
      <c r="AU101" s="553"/>
      <c r="AV101" s="553"/>
      <c r="AW101" s="553"/>
      <c r="AX101" s="553"/>
      <c r="AY101" s="553"/>
      <c r="AZ101" s="553"/>
      <c r="BA101" s="553"/>
      <c r="BB101" s="553"/>
      <c r="BC101" s="553"/>
      <c r="BD101" s="553"/>
      <c r="BE101" s="553"/>
      <c r="BF101" s="553"/>
      <c r="BG101" s="376"/>
      <c r="BH101" s="376"/>
      <c r="BI101" s="376"/>
      <c r="BJ101" s="376"/>
      <c r="BK101" s="376"/>
      <c r="BL101" s="376"/>
      <c r="BM101" s="376"/>
      <c r="BN101" s="376"/>
      <c r="BO101" s="376"/>
      <c r="BP101" s="376"/>
      <c r="BQ101" s="376"/>
      <c r="BR101" s="376"/>
      <c r="BS101" s="376"/>
      <c r="BT101" s="376"/>
      <c r="BU101" s="376"/>
      <c r="BV101" s="376"/>
      <c r="BW101" s="376"/>
      <c r="BX101" s="376"/>
      <c r="BY101" s="376"/>
      <c r="BZ101" s="376"/>
      <c r="CA101" s="376"/>
      <c r="CB101" s="376"/>
      <c r="CC101" s="376"/>
      <c r="CD101" s="376"/>
      <c r="CE101" s="376"/>
      <c r="CF101" s="376"/>
      <c r="CG101" s="376"/>
      <c r="CH101" s="376"/>
    </row>
    <row r="102" spans="1:86" ht="51" x14ac:dyDescent="0.3">
      <c r="A102" s="246">
        <v>98</v>
      </c>
      <c r="B102" s="208" t="s">
        <v>1670</v>
      </c>
      <c r="C102" s="209" t="s">
        <v>1759</v>
      </c>
      <c r="D102" s="37">
        <v>44354</v>
      </c>
      <c r="E102" s="37">
        <v>44359</v>
      </c>
      <c r="F102" s="37">
        <v>45455</v>
      </c>
      <c r="G102" s="40" t="s">
        <v>28</v>
      </c>
      <c r="H102" s="40" t="s">
        <v>461</v>
      </c>
      <c r="I102" s="40" t="s">
        <v>232</v>
      </c>
      <c r="J102" s="40" t="s">
        <v>351</v>
      </c>
      <c r="K102" s="85" t="s">
        <v>1888</v>
      </c>
      <c r="L102" s="85"/>
      <c r="M102" s="85" t="str">
        <f t="shared" si="2"/>
        <v>09</v>
      </c>
      <c r="N102" s="40" t="s">
        <v>461</v>
      </c>
      <c r="O102" s="40" t="str">
        <f>IF(BST[[#This Row],[Trách nhiệm soạn thảo]]="BST","PME I","NA")</f>
        <v>PME I</v>
      </c>
      <c r="P102" s="40" t="s">
        <v>461</v>
      </c>
      <c r="Q102" s="106"/>
      <c r="R102" s="41"/>
      <c r="S102" s="52"/>
      <c r="T102" s="3"/>
      <c r="U102" s="3"/>
      <c r="V102" s="139"/>
      <c r="W102" s="248"/>
      <c r="X102" s="248"/>
      <c r="Y102" s="248"/>
      <c r="Z102" s="248"/>
      <c r="AA102" s="248"/>
      <c r="AB102" s="248"/>
      <c r="AC102" s="248"/>
      <c r="AD102" s="248"/>
      <c r="AE102" s="248"/>
      <c r="AF102" s="248"/>
      <c r="AG102" s="248"/>
      <c r="AH102" s="248"/>
      <c r="AI102" s="248"/>
      <c r="AJ102" s="248"/>
      <c r="AK102" s="248"/>
      <c r="AL102" s="248"/>
      <c r="AM102" s="554"/>
      <c r="AN102" s="554"/>
      <c r="AO102" s="554"/>
      <c r="AP102" s="554"/>
      <c r="AQ102" s="554"/>
      <c r="AR102" s="554"/>
      <c r="AS102" s="554"/>
      <c r="AT102" s="554"/>
      <c r="AU102" s="554"/>
      <c r="AV102" s="554"/>
      <c r="AW102" s="554"/>
      <c r="AX102" s="554"/>
      <c r="AY102" s="554"/>
      <c r="AZ102" s="554"/>
      <c r="BA102" s="554"/>
      <c r="BB102" s="554"/>
      <c r="BC102" s="554"/>
      <c r="BD102" s="554"/>
      <c r="BE102" s="554"/>
      <c r="BF102" s="554"/>
      <c r="BG102" s="378"/>
      <c r="BH102" s="378"/>
      <c r="BI102" s="378"/>
      <c r="BJ102" s="378"/>
      <c r="BK102" s="378"/>
      <c r="BL102" s="378"/>
      <c r="BM102" s="378"/>
      <c r="BN102" s="378"/>
      <c r="BO102" s="378"/>
      <c r="BP102" s="378"/>
      <c r="BQ102" s="378"/>
      <c r="BR102" s="378"/>
      <c r="BS102" s="378"/>
      <c r="BT102" s="378"/>
      <c r="BU102" s="378"/>
      <c r="BV102" s="378"/>
      <c r="BW102" s="378"/>
      <c r="BX102" s="378"/>
      <c r="BY102" s="378"/>
      <c r="BZ102" s="378"/>
      <c r="CA102" s="378"/>
      <c r="CB102" s="378"/>
      <c r="CC102" s="378"/>
      <c r="CD102" s="378"/>
      <c r="CE102" s="378"/>
      <c r="CF102" s="378"/>
      <c r="CG102" s="378"/>
      <c r="CH102" s="378"/>
    </row>
    <row r="103" spans="1:86" ht="38.25" x14ac:dyDescent="0.3">
      <c r="A103" s="276">
        <v>99</v>
      </c>
      <c r="B103" s="581" t="s">
        <v>8057</v>
      </c>
      <c r="C103" s="275" t="s">
        <v>8059</v>
      </c>
      <c r="D103" s="56"/>
      <c r="E103" s="95"/>
      <c r="F103" s="95"/>
      <c r="G103" s="95"/>
      <c r="H103" s="61"/>
      <c r="I103" s="61" t="s">
        <v>8058</v>
      </c>
      <c r="J103" s="61"/>
      <c r="K103" s="59"/>
      <c r="L103" s="59"/>
      <c r="M103" s="585" t="str">
        <f>LEFT(B103,2)</f>
        <v>09</v>
      </c>
      <c r="N103" s="40" t="s">
        <v>461</v>
      </c>
      <c r="O103" s="61" t="str">
        <f>IF(BST[[#This Row],[Trách nhiệm soạn thảo]]="BST","PME I","NA")</f>
        <v>PME I</v>
      </c>
      <c r="P103" s="40" t="s">
        <v>461</v>
      </c>
      <c r="Q103" s="557" t="s">
        <v>7033</v>
      </c>
      <c r="R103" s="62" t="s">
        <v>8060</v>
      </c>
      <c r="S103" s="56">
        <v>44773</v>
      </c>
      <c r="T103" s="15"/>
      <c r="U103" s="15"/>
      <c r="V103" s="368"/>
      <c r="W103" s="475"/>
      <c r="X103" s="475"/>
      <c r="Y103" s="475"/>
      <c r="Z103" s="475"/>
      <c r="AA103" s="475"/>
      <c r="AB103" s="475"/>
      <c r="AC103" s="475"/>
      <c r="AD103" s="475"/>
      <c r="AE103" s="475"/>
      <c r="AF103" s="475"/>
      <c r="AG103" s="475"/>
      <c r="AH103" s="475"/>
      <c r="AI103" s="586"/>
      <c r="AJ103" s="586"/>
      <c r="AK103" s="586"/>
      <c r="AL103" s="586"/>
      <c r="AM103" s="481"/>
      <c r="AN103" s="481"/>
      <c r="AO103" s="481"/>
      <c r="AP103" s="481"/>
      <c r="AQ103" s="481"/>
      <c r="AR103" s="481"/>
      <c r="AS103" s="481"/>
      <c r="AT103" s="481"/>
      <c r="AU103" s="481"/>
      <c r="AV103" s="481"/>
      <c r="AW103" s="481"/>
      <c r="AX103" s="481"/>
      <c r="AY103" s="481"/>
      <c r="AZ103" s="481"/>
      <c r="BA103" s="481"/>
      <c r="BB103" s="481"/>
      <c r="BC103" s="481"/>
      <c r="BD103" s="481" t="s">
        <v>451</v>
      </c>
      <c r="BE103" s="481" t="s">
        <v>451</v>
      </c>
      <c r="BF103" s="481" t="s">
        <v>451</v>
      </c>
      <c r="BG103" s="375"/>
      <c r="BH103" s="375"/>
      <c r="BI103" s="375"/>
      <c r="BJ103" s="375"/>
      <c r="BK103" s="375"/>
      <c r="BL103" s="375"/>
      <c r="BM103" s="375"/>
      <c r="BN103" s="375"/>
      <c r="BO103" s="375"/>
      <c r="BP103" s="375"/>
      <c r="BQ103" s="375"/>
      <c r="BR103" s="375"/>
      <c r="BS103" s="375"/>
      <c r="BT103" s="375"/>
      <c r="BU103" s="375"/>
      <c r="BV103" s="375"/>
      <c r="BW103" s="375"/>
      <c r="BX103" s="375"/>
      <c r="BY103" s="375"/>
      <c r="BZ103" s="375"/>
      <c r="CA103" s="375"/>
      <c r="CB103" s="375"/>
      <c r="CC103" s="375"/>
      <c r="CD103" s="375"/>
      <c r="CE103" s="375"/>
      <c r="CF103" s="375"/>
      <c r="CG103" s="375"/>
      <c r="CH103" s="375"/>
    </row>
    <row r="104" spans="1:86" x14ac:dyDescent="0.3">
      <c r="D104" s="65"/>
      <c r="E104" s="65"/>
      <c r="F104" s="65"/>
      <c r="G104" s="65"/>
      <c r="H104" s="63"/>
      <c r="I104" s="63"/>
      <c r="J104" s="63"/>
      <c r="K104" s="64"/>
      <c r="L104" s="66"/>
      <c r="M104" s="66"/>
      <c r="N104" s="68"/>
      <c r="O104" s="68"/>
      <c r="P104" s="68"/>
      <c r="Q104" s="462"/>
      <c r="R104" s="69"/>
      <c r="S104" s="65"/>
    </row>
    <row r="105" spans="1:86" x14ac:dyDescent="0.3">
      <c r="D105" s="65"/>
      <c r="E105" s="65"/>
      <c r="F105" s="65"/>
      <c r="G105" s="65"/>
      <c r="H105" s="63"/>
      <c r="I105" s="63"/>
      <c r="J105" s="63"/>
      <c r="K105" s="64"/>
      <c r="L105" s="66"/>
      <c r="M105" s="66"/>
      <c r="N105" s="68"/>
      <c r="O105" s="68"/>
      <c r="P105" s="68"/>
      <c r="Q105" s="462"/>
      <c r="R105" s="69"/>
      <c r="S105" s="65"/>
    </row>
    <row r="106" spans="1:86" x14ac:dyDescent="0.3">
      <c r="D106" s="65"/>
      <c r="E106" s="65"/>
      <c r="F106" s="65"/>
      <c r="G106" s="65"/>
      <c r="H106" s="63"/>
      <c r="I106" s="63"/>
      <c r="J106" s="63"/>
      <c r="K106" s="64"/>
      <c r="L106" s="66"/>
      <c r="M106" s="66"/>
      <c r="N106" s="68"/>
      <c r="O106" s="68"/>
      <c r="P106" s="68"/>
      <c r="Q106" s="462"/>
      <c r="R106" s="69"/>
      <c r="S106" s="65"/>
    </row>
    <row r="107" spans="1:86" x14ac:dyDescent="0.3">
      <c r="D107" s="65"/>
      <c r="E107" s="65"/>
      <c r="F107" s="65"/>
      <c r="G107" s="65"/>
      <c r="H107" s="63"/>
      <c r="I107" s="63"/>
      <c r="J107" s="63"/>
      <c r="K107" s="64"/>
      <c r="L107" s="66"/>
      <c r="M107" s="66"/>
      <c r="N107" s="68"/>
      <c r="O107" s="68"/>
      <c r="P107" s="68"/>
      <c r="Q107" s="462"/>
      <c r="R107" s="69"/>
      <c r="S107" s="65"/>
    </row>
    <row r="108" spans="1:86" x14ac:dyDescent="0.3">
      <c r="D108" s="65"/>
      <c r="E108" s="65"/>
      <c r="F108" s="65"/>
      <c r="G108" s="65"/>
      <c r="H108" s="63"/>
      <c r="I108" s="63"/>
      <c r="J108" s="63"/>
      <c r="K108" s="64"/>
      <c r="L108" s="66"/>
      <c r="M108" s="66"/>
      <c r="N108" s="68"/>
      <c r="O108" s="68"/>
      <c r="P108" s="68"/>
      <c r="Q108" s="462"/>
      <c r="R108" s="69"/>
      <c r="S108" s="65"/>
    </row>
    <row r="109" spans="1:86" x14ac:dyDescent="0.3">
      <c r="D109" s="65"/>
      <c r="E109" s="65"/>
      <c r="F109" s="65"/>
      <c r="G109" s="65"/>
      <c r="H109" s="63"/>
      <c r="I109" s="63"/>
      <c r="J109" s="63"/>
      <c r="K109" s="64"/>
      <c r="L109" s="66"/>
      <c r="M109" s="66"/>
      <c r="N109" s="68"/>
      <c r="O109" s="68"/>
      <c r="P109" s="68"/>
      <c r="Q109" s="462"/>
      <c r="R109" s="69"/>
      <c r="S109" s="65"/>
    </row>
    <row r="110" spans="1:86" x14ac:dyDescent="0.3">
      <c r="D110" s="65"/>
      <c r="E110" s="65"/>
      <c r="F110" s="65"/>
      <c r="G110" s="65"/>
      <c r="H110" s="63"/>
      <c r="I110" s="63"/>
      <c r="J110" s="63"/>
      <c r="K110" s="64"/>
      <c r="L110" s="66"/>
      <c r="M110" s="66"/>
      <c r="N110" s="68"/>
      <c r="O110" s="68"/>
      <c r="P110" s="68"/>
      <c r="Q110" s="462"/>
      <c r="R110" s="69"/>
      <c r="S110" s="65"/>
    </row>
    <row r="111" spans="1:86" x14ac:dyDescent="0.3">
      <c r="D111" s="65"/>
      <c r="E111" s="65"/>
      <c r="F111" s="65"/>
      <c r="G111" s="65"/>
      <c r="H111" s="63"/>
      <c r="I111" s="63"/>
      <c r="J111" s="63"/>
      <c r="K111" s="64"/>
      <c r="L111" s="66"/>
      <c r="M111" s="66"/>
      <c r="N111" s="68"/>
      <c r="O111" s="68"/>
      <c r="P111" s="68"/>
      <c r="Q111" s="462"/>
      <c r="R111" s="69"/>
      <c r="S111" s="65"/>
    </row>
    <row r="112" spans="1:86" x14ac:dyDescent="0.3">
      <c r="D112" s="65"/>
      <c r="E112" s="65"/>
      <c r="F112" s="65"/>
      <c r="G112" s="65"/>
      <c r="H112" s="63"/>
      <c r="I112" s="63"/>
      <c r="J112" s="63"/>
      <c r="K112" s="64"/>
      <c r="L112" s="66"/>
      <c r="M112" s="66"/>
      <c r="N112" s="68"/>
      <c r="O112" s="68"/>
      <c r="P112" s="68"/>
      <c r="Q112" s="462"/>
      <c r="R112" s="69"/>
      <c r="S112" s="65"/>
    </row>
    <row r="113" spans="4:19" x14ac:dyDescent="0.3">
      <c r="D113" s="65"/>
      <c r="E113" s="65"/>
      <c r="F113" s="65"/>
      <c r="G113" s="65"/>
      <c r="H113" s="63"/>
      <c r="I113" s="63"/>
      <c r="J113" s="63"/>
      <c r="K113" s="64"/>
      <c r="L113" s="66"/>
      <c r="M113" s="66"/>
      <c r="N113" s="68"/>
      <c r="O113" s="68"/>
      <c r="P113" s="68"/>
      <c r="Q113" s="462"/>
      <c r="R113" s="69"/>
      <c r="S113" s="65"/>
    </row>
    <row r="114" spans="4:19" x14ac:dyDescent="0.3">
      <c r="D114" s="65"/>
      <c r="E114" s="65"/>
      <c r="F114" s="65"/>
      <c r="G114" s="65"/>
      <c r="H114" s="63"/>
      <c r="I114" s="63"/>
      <c r="J114" s="63"/>
      <c r="K114" s="64"/>
      <c r="L114" s="66"/>
      <c r="M114" s="66"/>
      <c r="N114" s="68"/>
      <c r="O114" s="68"/>
      <c r="P114" s="68"/>
      <c r="Q114" s="462"/>
      <c r="R114" s="69"/>
      <c r="S114" s="65"/>
    </row>
    <row r="115" spans="4:19" x14ac:dyDescent="0.3">
      <c r="D115" s="65"/>
      <c r="E115" s="65"/>
      <c r="F115" s="65"/>
      <c r="G115" s="65"/>
      <c r="H115" s="63"/>
      <c r="I115" s="63"/>
      <c r="J115" s="63"/>
      <c r="K115" s="64"/>
      <c r="L115" s="66"/>
      <c r="M115" s="66"/>
      <c r="N115" s="68"/>
      <c r="O115" s="68"/>
      <c r="P115" s="68"/>
      <c r="Q115" s="462"/>
      <c r="R115" s="69"/>
      <c r="S115" s="65"/>
    </row>
    <row r="116" spans="4:19" x14ac:dyDescent="0.3">
      <c r="D116" s="65"/>
      <c r="E116" s="65"/>
      <c r="F116" s="65"/>
      <c r="G116" s="65"/>
      <c r="H116" s="63"/>
      <c r="I116" s="63"/>
      <c r="J116" s="63"/>
      <c r="K116" s="64"/>
      <c r="L116" s="66"/>
      <c r="M116" s="66"/>
      <c r="N116" s="68"/>
      <c r="O116" s="68"/>
      <c r="P116" s="68"/>
      <c r="Q116" s="462"/>
      <c r="R116" s="69"/>
      <c r="S116" s="65"/>
    </row>
    <row r="117" spans="4:19" x14ac:dyDescent="0.3">
      <c r="D117" s="65"/>
      <c r="E117" s="65"/>
      <c r="F117" s="65"/>
      <c r="G117" s="65"/>
      <c r="H117" s="63"/>
      <c r="I117" s="63"/>
      <c r="J117" s="63"/>
      <c r="K117" s="64"/>
      <c r="L117" s="66"/>
      <c r="M117" s="66"/>
      <c r="N117" s="68"/>
      <c r="O117" s="68"/>
      <c r="P117" s="68"/>
      <c r="Q117" s="462"/>
      <c r="R117" s="69"/>
      <c r="S117" s="65"/>
    </row>
    <row r="118" spans="4:19" x14ac:dyDescent="0.3">
      <c r="D118" s="65"/>
      <c r="E118" s="65"/>
      <c r="F118" s="65"/>
      <c r="G118" s="65"/>
      <c r="H118" s="63"/>
      <c r="I118" s="63"/>
      <c r="J118" s="63"/>
      <c r="K118" s="64"/>
      <c r="L118" s="66"/>
      <c r="M118" s="66"/>
      <c r="N118" s="68"/>
      <c r="O118" s="68"/>
      <c r="P118" s="68"/>
      <c r="Q118" s="462"/>
      <c r="R118" s="69"/>
      <c r="S118" s="65"/>
    </row>
    <row r="119" spans="4:19" x14ac:dyDescent="0.3">
      <c r="D119" s="65"/>
      <c r="E119" s="65"/>
      <c r="F119" s="65"/>
      <c r="G119" s="65"/>
      <c r="H119" s="63"/>
      <c r="I119" s="63"/>
      <c r="J119" s="63"/>
      <c r="K119" s="64"/>
      <c r="L119" s="66"/>
      <c r="M119" s="66"/>
      <c r="N119" s="68"/>
      <c r="O119" s="68"/>
      <c r="P119" s="68"/>
      <c r="Q119" s="462"/>
      <c r="R119" s="69"/>
      <c r="S119" s="65"/>
    </row>
    <row r="120" spans="4:19" x14ac:dyDescent="0.3">
      <c r="D120" s="65"/>
      <c r="E120" s="65"/>
      <c r="F120" s="65"/>
      <c r="G120" s="65"/>
      <c r="H120" s="63"/>
      <c r="I120" s="63"/>
      <c r="J120" s="63"/>
      <c r="K120" s="64"/>
      <c r="L120" s="66"/>
      <c r="M120" s="66"/>
      <c r="N120" s="68"/>
      <c r="O120" s="68"/>
      <c r="P120" s="68"/>
      <c r="Q120" s="462"/>
      <c r="R120" s="69"/>
      <c r="S120" s="65"/>
    </row>
    <row r="121" spans="4:19" x14ac:dyDescent="0.3">
      <c r="D121" s="65"/>
      <c r="E121" s="65"/>
      <c r="F121" s="65"/>
      <c r="G121" s="65"/>
      <c r="H121" s="63"/>
      <c r="I121" s="63"/>
      <c r="J121" s="63"/>
      <c r="K121" s="64"/>
      <c r="L121" s="66"/>
      <c r="M121" s="66"/>
      <c r="N121" s="68"/>
      <c r="O121" s="68"/>
      <c r="P121" s="68"/>
      <c r="Q121" s="462"/>
      <c r="R121" s="69"/>
      <c r="S121" s="65"/>
    </row>
    <row r="122" spans="4:19" x14ac:dyDescent="0.3">
      <c r="D122" s="65"/>
      <c r="E122" s="65"/>
      <c r="F122" s="65"/>
      <c r="G122" s="65"/>
      <c r="H122" s="63"/>
      <c r="I122" s="63"/>
      <c r="J122" s="63"/>
      <c r="K122" s="64"/>
      <c r="L122" s="66"/>
      <c r="M122" s="66"/>
      <c r="N122" s="68"/>
      <c r="O122" s="68"/>
      <c r="P122" s="68"/>
      <c r="Q122" s="462"/>
      <c r="R122" s="69"/>
      <c r="S122" s="65"/>
    </row>
    <row r="123" spans="4:19" x14ac:dyDescent="0.3">
      <c r="D123" s="65"/>
      <c r="E123" s="65"/>
      <c r="F123" s="65"/>
      <c r="G123" s="65"/>
      <c r="H123" s="63"/>
      <c r="I123" s="63"/>
      <c r="J123" s="63"/>
      <c r="K123" s="64"/>
      <c r="L123" s="66"/>
      <c r="M123" s="66"/>
      <c r="N123" s="68"/>
      <c r="O123" s="68"/>
      <c r="P123" s="68"/>
      <c r="Q123" s="462"/>
      <c r="R123" s="69"/>
      <c r="S123" s="65"/>
    </row>
    <row r="124" spans="4:19" x14ac:dyDescent="0.3">
      <c r="D124" s="65"/>
      <c r="E124" s="65"/>
      <c r="F124" s="65"/>
      <c r="G124" s="65"/>
      <c r="H124" s="63"/>
      <c r="I124" s="63"/>
      <c r="J124" s="63"/>
      <c r="K124" s="64"/>
      <c r="L124" s="66"/>
      <c r="M124" s="66"/>
      <c r="N124" s="68"/>
      <c r="O124" s="68"/>
      <c r="P124" s="68"/>
      <c r="Q124" s="462"/>
      <c r="R124" s="69"/>
      <c r="S124" s="65"/>
    </row>
    <row r="125" spans="4:19" x14ac:dyDescent="0.3">
      <c r="D125" s="65"/>
      <c r="E125" s="65"/>
      <c r="F125" s="65"/>
      <c r="G125" s="65"/>
      <c r="H125" s="63"/>
      <c r="I125" s="63"/>
      <c r="J125" s="63"/>
      <c r="K125" s="64"/>
      <c r="L125" s="66"/>
      <c r="M125" s="66"/>
      <c r="N125" s="68"/>
      <c r="O125" s="68"/>
      <c r="P125" s="68"/>
      <c r="Q125" s="462"/>
      <c r="R125" s="69"/>
      <c r="S125" s="65"/>
    </row>
    <row r="126" spans="4:19" x14ac:dyDescent="0.3">
      <c r="D126" s="65"/>
      <c r="E126" s="65"/>
      <c r="F126" s="65"/>
      <c r="G126" s="65"/>
      <c r="H126" s="63"/>
      <c r="I126" s="63"/>
      <c r="J126" s="63"/>
      <c r="K126" s="64"/>
      <c r="L126" s="66"/>
      <c r="M126" s="66"/>
      <c r="N126" s="68"/>
      <c r="O126" s="68"/>
      <c r="P126" s="68"/>
      <c r="Q126" s="462"/>
      <c r="R126" s="69"/>
      <c r="S126" s="65"/>
    </row>
    <row r="127" spans="4:19" x14ac:dyDescent="0.3">
      <c r="D127" s="65"/>
      <c r="E127" s="65"/>
      <c r="F127" s="65"/>
      <c r="G127" s="65"/>
      <c r="H127" s="63"/>
      <c r="I127" s="63"/>
      <c r="J127" s="63"/>
      <c r="K127" s="64"/>
      <c r="L127" s="66"/>
      <c r="M127" s="66"/>
      <c r="N127" s="68"/>
      <c r="O127" s="68"/>
      <c r="P127" s="68"/>
      <c r="Q127" s="462"/>
      <c r="R127" s="69"/>
      <c r="S127" s="65"/>
    </row>
    <row r="128" spans="4:19" x14ac:dyDescent="0.3">
      <c r="D128" s="65"/>
      <c r="E128" s="65"/>
      <c r="F128" s="65"/>
      <c r="G128" s="65"/>
      <c r="H128" s="63"/>
      <c r="I128" s="63"/>
      <c r="J128" s="63"/>
      <c r="K128" s="64"/>
      <c r="L128" s="66"/>
      <c r="M128" s="66"/>
      <c r="N128" s="68"/>
      <c r="O128" s="68"/>
      <c r="P128" s="68"/>
      <c r="Q128" s="462"/>
      <c r="R128" s="69"/>
      <c r="S128" s="65"/>
    </row>
    <row r="129" spans="4:19" x14ac:dyDescent="0.3">
      <c r="D129" s="65"/>
      <c r="E129" s="65"/>
      <c r="F129" s="65"/>
      <c r="G129" s="65"/>
      <c r="H129" s="63"/>
      <c r="I129" s="63"/>
      <c r="J129" s="63"/>
      <c r="K129" s="64"/>
      <c r="L129" s="66"/>
      <c r="M129" s="66"/>
      <c r="N129" s="68"/>
      <c r="O129" s="68"/>
      <c r="P129" s="68"/>
      <c r="Q129" s="462"/>
      <c r="R129" s="69"/>
      <c r="S129" s="65"/>
    </row>
    <row r="130" spans="4:19" x14ac:dyDescent="0.3">
      <c r="D130" s="65"/>
      <c r="E130" s="65"/>
      <c r="F130" s="65"/>
      <c r="G130" s="65"/>
      <c r="H130" s="63"/>
      <c r="I130" s="63"/>
      <c r="J130" s="63"/>
      <c r="K130" s="64"/>
      <c r="L130" s="66"/>
      <c r="M130" s="66"/>
      <c r="N130" s="68"/>
      <c r="O130" s="68"/>
      <c r="P130" s="68"/>
      <c r="Q130" s="462"/>
      <c r="R130" s="69"/>
      <c r="S130" s="65"/>
    </row>
    <row r="131" spans="4:19" x14ac:dyDescent="0.3">
      <c r="D131" s="65"/>
      <c r="E131" s="65"/>
      <c r="F131" s="65"/>
      <c r="G131" s="65"/>
      <c r="H131" s="63"/>
      <c r="I131" s="63"/>
      <c r="J131" s="63"/>
      <c r="K131" s="64"/>
      <c r="L131" s="66"/>
      <c r="M131" s="66"/>
      <c r="N131" s="68"/>
      <c r="O131" s="68"/>
      <c r="P131" s="68"/>
      <c r="Q131" s="462"/>
      <c r="R131" s="69"/>
      <c r="S131" s="65"/>
    </row>
    <row r="132" spans="4:19" x14ac:dyDescent="0.3">
      <c r="D132" s="65"/>
      <c r="E132" s="65"/>
      <c r="F132" s="65"/>
      <c r="G132" s="65"/>
      <c r="H132" s="63"/>
      <c r="I132" s="63"/>
      <c r="J132" s="63"/>
      <c r="K132" s="64"/>
      <c r="L132" s="66"/>
      <c r="M132" s="66"/>
      <c r="N132" s="68"/>
      <c r="O132" s="68"/>
      <c r="P132" s="68"/>
      <c r="Q132" s="462"/>
      <c r="R132" s="69"/>
      <c r="S132" s="65"/>
    </row>
    <row r="133" spans="4:19" x14ac:dyDescent="0.3">
      <c r="D133" s="65"/>
      <c r="E133" s="65"/>
      <c r="F133" s="65"/>
      <c r="G133" s="65"/>
      <c r="H133" s="63"/>
      <c r="I133" s="63"/>
      <c r="J133" s="63"/>
      <c r="K133" s="64"/>
      <c r="L133" s="66"/>
      <c r="M133" s="66"/>
      <c r="N133" s="68"/>
      <c r="O133" s="68"/>
      <c r="P133" s="68"/>
      <c r="Q133" s="462"/>
      <c r="R133" s="69"/>
      <c r="S133" s="65"/>
    </row>
    <row r="134" spans="4:19" x14ac:dyDescent="0.3">
      <c r="D134" s="65"/>
      <c r="E134" s="65"/>
      <c r="F134" s="65"/>
      <c r="G134" s="65"/>
      <c r="H134" s="63"/>
      <c r="I134" s="63"/>
      <c r="J134" s="63"/>
      <c r="K134" s="64"/>
      <c r="L134" s="66"/>
      <c r="M134" s="66"/>
      <c r="N134" s="68"/>
      <c r="O134" s="68"/>
      <c r="P134" s="68"/>
      <c r="Q134" s="462"/>
      <c r="R134" s="69"/>
      <c r="S134" s="65"/>
    </row>
    <row r="135" spans="4:19" x14ac:dyDescent="0.3">
      <c r="D135" s="65"/>
      <c r="E135" s="65"/>
      <c r="F135" s="65"/>
      <c r="G135" s="65"/>
      <c r="H135" s="63"/>
      <c r="I135" s="63"/>
      <c r="J135" s="63"/>
      <c r="K135" s="64"/>
      <c r="L135" s="66"/>
      <c r="M135" s="66"/>
      <c r="N135" s="68"/>
      <c r="O135" s="68"/>
      <c r="P135" s="68"/>
      <c r="Q135" s="462"/>
      <c r="R135" s="69"/>
      <c r="S135" s="65"/>
    </row>
    <row r="136" spans="4:19" x14ac:dyDescent="0.3">
      <c r="D136" s="65"/>
      <c r="E136" s="65"/>
      <c r="F136" s="65"/>
      <c r="G136" s="65"/>
      <c r="H136" s="63"/>
      <c r="I136" s="63"/>
      <c r="J136" s="63"/>
      <c r="K136" s="64"/>
      <c r="L136" s="66"/>
      <c r="M136" s="66"/>
      <c r="N136" s="68"/>
      <c r="O136" s="68"/>
      <c r="P136" s="68"/>
      <c r="Q136" s="462"/>
      <c r="R136" s="69"/>
      <c r="S136" s="65"/>
    </row>
    <row r="137" spans="4:19" x14ac:dyDescent="0.3">
      <c r="D137" s="65"/>
      <c r="E137" s="65"/>
      <c r="F137" s="65"/>
      <c r="G137" s="65"/>
      <c r="H137" s="63"/>
      <c r="I137" s="63"/>
      <c r="J137" s="63"/>
      <c r="K137" s="64"/>
      <c r="L137" s="66"/>
      <c r="M137" s="66"/>
      <c r="N137" s="68"/>
      <c r="O137" s="68"/>
      <c r="P137" s="68"/>
      <c r="Q137" s="462"/>
      <c r="R137" s="69"/>
      <c r="S137" s="65"/>
    </row>
    <row r="138" spans="4:19" x14ac:dyDescent="0.3">
      <c r="D138" s="65"/>
      <c r="E138" s="65"/>
      <c r="F138" s="65"/>
      <c r="G138" s="65"/>
      <c r="H138" s="63"/>
      <c r="I138" s="63"/>
      <c r="J138" s="63"/>
      <c r="K138" s="64"/>
      <c r="L138" s="66"/>
      <c r="M138" s="66"/>
      <c r="N138" s="68"/>
      <c r="O138" s="68"/>
      <c r="P138" s="68"/>
      <c r="Q138" s="462"/>
      <c r="R138" s="69"/>
      <c r="S138" s="65"/>
    </row>
    <row r="139" spans="4:19" x14ac:dyDescent="0.3">
      <c r="D139" s="65"/>
      <c r="E139" s="65"/>
      <c r="F139" s="65"/>
      <c r="G139" s="65"/>
      <c r="H139" s="63"/>
      <c r="I139" s="63"/>
      <c r="J139" s="63"/>
      <c r="K139" s="64"/>
      <c r="L139" s="66"/>
      <c r="M139" s="66"/>
      <c r="N139" s="68"/>
      <c r="O139" s="68"/>
      <c r="P139" s="68"/>
      <c r="Q139" s="462"/>
      <c r="R139" s="69"/>
      <c r="S139" s="65"/>
    </row>
    <row r="140" spans="4:19" x14ac:dyDescent="0.3">
      <c r="D140" s="65"/>
      <c r="E140" s="65"/>
      <c r="F140" s="65"/>
      <c r="G140" s="65"/>
      <c r="H140" s="63"/>
      <c r="I140" s="63"/>
      <c r="J140" s="63"/>
      <c r="K140" s="64"/>
      <c r="L140" s="66"/>
      <c r="M140" s="66"/>
      <c r="N140" s="68"/>
      <c r="O140" s="68"/>
      <c r="P140" s="68"/>
      <c r="Q140" s="462"/>
      <c r="R140" s="69"/>
      <c r="S140" s="65"/>
    </row>
    <row r="141" spans="4:19" x14ac:dyDescent="0.3">
      <c r="D141" s="65"/>
      <c r="E141" s="65"/>
      <c r="F141" s="65"/>
      <c r="G141" s="65"/>
      <c r="H141" s="63"/>
      <c r="I141" s="63"/>
      <c r="J141" s="63"/>
      <c r="K141" s="64"/>
      <c r="L141" s="66"/>
      <c r="M141" s="66"/>
      <c r="N141" s="68"/>
      <c r="O141" s="68"/>
      <c r="P141" s="68"/>
      <c r="Q141" s="462"/>
      <c r="R141" s="69"/>
      <c r="S141" s="65"/>
    </row>
    <row r="142" spans="4:19" x14ac:dyDescent="0.3">
      <c r="D142" s="65"/>
      <c r="E142" s="65"/>
      <c r="F142" s="65"/>
      <c r="G142" s="65"/>
      <c r="H142" s="63"/>
      <c r="I142" s="63"/>
      <c r="J142" s="63"/>
      <c r="K142" s="64"/>
      <c r="L142" s="66"/>
      <c r="M142" s="66"/>
      <c r="N142" s="68"/>
      <c r="O142" s="68"/>
      <c r="P142" s="68"/>
      <c r="Q142" s="462"/>
      <c r="R142" s="69"/>
      <c r="S142" s="65"/>
    </row>
    <row r="143" spans="4:19" x14ac:dyDescent="0.3">
      <c r="D143" s="65"/>
      <c r="E143" s="65"/>
      <c r="F143" s="65"/>
      <c r="G143" s="65"/>
      <c r="H143" s="63"/>
      <c r="I143" s="63"/>
      <c r="J143" s="63"/>
      <c r="K143" s="64"/>
      <c r="L143" s="66"/>
      <c r="M143" s="66"/>
      <c r="N143" s="68"/>
      <c r="O143" s="68"/>
      <c r="P143" s="68"/>
      <c r="Q143" s="462"/>
      <c r="R143" s="69"/>
      <c r="S143" s="65"/>
    </row>
    <row r="144" spans="4:19" x14ac:dyDescent="0.3">
      <c r="D144" s="65"/>
      <c r="E144" s="65"/>
      <c r="F144" s="65"/>
      <c r="G144" s="65"/>
      <c r="H144" s="63"/>
      <c r="I144" s="63"/>
      <c r="J144" s="63"/>
      <c r="K144" s="64"/>
      <c r="L144" s="66"/>
      <c r="M144" s="66"/>
      <c r="N144" s="68"/>
      <c r="O144" s="68"/>
      <c r="P144" s="68"/>
      <c r="Q144" s="462"/>
      <c r="R144" s="69"/>
      <c r="S144" s="65"/>
    </row>
    <row r="145" spans="4:19" x14ac:dyDescent="0.3">
      <c r="D145" s="65"/>
      <c r="E145" s="65"/>
      <c r="F145" s="65"/>
      <c r="G145" s="65"/>
      <c r="H145" s="63"/>
      <c r="I145" s="63"/>
      <c r="J145" s="63"/>
      <c r="K145" s="64"/>
      <c r="L145" s="66"/>
      <c r="M145" s="66"/>
      <c r="N145" s="68"/>
      <c r="O145" s="68"/>
      <c r="P145" s="68"/>
      <c r="Q145" s="462"/>
      <c r="R145" s="69"/>
      <c r="S145" s="65"/>
    </row>
    <row r="146" spans="4:19" x14ac:dyDescent="0.3">
      <c r="D146" s="65"/>
      <c r="E146" s="65"/>
      <c r="F146" s="65"/>
      <c r="G146" s="65"/>
      <c r="H146" s="63"/>
      <c r="I146" s="63"/>
      <c r="J146" s="63"/>
      <c r="K146" s="64"/>
      <c r="L146" s="66"/>
      <c r="M146" s="66"/>
      <c r="N146" s="68"/>
      <c r="O146" s="68"/>
      <c r="P146" s="68"/>
      <c r="Q146" s="462"/>
      <c r="R146" s="69"/>
      <c r="S146" s="65"/>
    </row>
    <row r="147" spans="4:19" x14ac:dyDescent="0.3">
      <c r="D147" s="65"/>
      <c r="E147" s="65"/>
      <c r="F147" s="65"/>
      <c r="G147" s="65"/>
      <c r="H147" s="63"/>
      <c r="I147" s="63"/>
      <c r="J147" s="63"/>
      <c r="K147" s="64"/>
      <c r="L147" s="66"/>
      <c r="M147" s="66"/>
      <c r="N147" s="68"/>
      <c r="O147" s="68"/>
      <c r="P147" s="68"/>
      <c r="Q147" s="462"/>
      <c r="R147" s="69"/>
      <c r="S147" s="65"/>
    </row>
    <row r="148" spans="4:19" x14ac:dyDescent="0.3">
      <c r="D148" s="65"/>
      <c r="E148" s="65"/>
      <c r="F148" s="65"/>
      <c r="G148" s="65"/>
      <c r="H148" s="63"/>
      <c r="I148" s="63"/>
      <c r="J148" s="63"/>
      <c r="K148" s="64"/>
      <c r="L148" s="66"/>
      <c r="M148" s="66"/>
      <c r="N148" s="68"/>
      <c r="O148" s="68"/>
      <c r="P148" s="68"/>
      <c r="Q148" s="462"/>
      <c r="R148" s="69"/>
      <c r="S148" s="65"/>
    </row>
    <row r="149" spans="4:19" x14ac:dyDescent="0.3">
      <c r="D149" s="65"/>
      <c r="E149" s="65"/>
      <c r="F149" s="65"/>
      <c r="G149" s="65"/>
      <c r="H149" s="63"/>
      <c r="I149" s="63"/>
      <c r="J149" s="63"/>
      <c r="K149" s="64"/>
      <c r="L149" s="66"/>
      <c r="M149" s="66"/>
      <c r="N149" s="68"/>
      <c r="O149" s="68"/>
      <c r="P149" s="68"/>
      <c r="Q149" s="462"/>
      <c r="R149" s="69"/>
      <c r="S149" s="65"/>
    </row>
    <row r="150" spans="4:19" x14ac:dyDescent="0.3">
      <c r="D150" s="65"/>
      <c r="E150" s="65"/>
      <c r="F150" s="65"/>
      <c r="G150" s="65"/>
      <c r="H150" s="63"/>
      <c r="I150" s="63"/>
      <c r="J150" s="63"/>
      <c r="K150" s="64"/>
      <c r="L150" s="66"/>
      <c r="M150" s="66"/>
      <c r="N150" s="68"/>
      <c r="O150" s="68"/>
      <c r="P150" s="68"/>
      <c r="Q150" s="462"/>
      <c r="R150" s="69"/>
      <c r="S150" s="65"/>
    </row>
    <row r="151" spans="4:19" x14ac:dyDescent="0.3">
      <c r="D151" s="65"/>
      <c r="E151" s="65"/>
      <c r="F151" s="65"/>
      <c r="G151" s="65"/>
      <c r="H151" s="63"/>
      <c r="I151" s="63"/>
      <c r="J151" s="63"/>
      <c r="K151" s="64"/>
      <c r="L151" s="66"/>
      <c r="M151" s="66"/>
      <c r="N151" s="68"/>
      <c r="O151" s="68"/>
      <c r="P151" s="68"/>
      <c r="Q151" s="462"/>
      <c r="R151" s="69"/>
      <c r="S151" s="65"/>
    </row>
    <row r="152" spans="4:19" x14ac:dyDescent="0.3">
      <c r="D152" s="65"/>
      <c r="E152" s="65"/>
      <c r="F152" s="65"/>
      <c r="G152" s="65"/>
      <c r="H152" s="63"/>
      <c r="I152" s="63"/>
      <c r="J152" s="63"/>
      <c r="K152" s="64"/>
      <c r="L152" s="66"/>
      <c r="M152" s="66"/>
      <c r="N152" s="68"/>
      <c r="O152" s="68"/>
      <c r="P152" s="68"/>
      <c r="Q152" s="462"/>
      <c r="R152" s="69"/>
      <c r="S152" s="65"/>
    </row>
    <row r="153" spans="4:19" x14ac:dyDescent="0.3">
      <c r="D153" s="65"/>
      <c r="E153" s="65"/>
      <c r="F153" s="65"/>
      <c r="G153" s="65"/>
      <c r="H153" s="63"/>
      <c r="I153" s="63"/>
      <c r="J153" s="63"/>
      <c r="K153" s="64"/>
      <c r="L153" s="66"/>
      <c r="M153" s="66"/>
      <c r="N153" s="68"/>
      <c r="O153" s="68"/>
      <c r="P153" s="68"/>
      <c r="Q153" s="462"/>
      <c r="R153" s="69"/>
      <c r="S153" s="65"/>
    </row>
    <row r="154" spans="4:19" x14ac:dyDescent="0.3">
      <c r="D154" s="65"/>
      <c r="E154" s="65"/>
      <c r="F154" s="65"/>
      <c r="G154" s="65"/>
      <c r="H154" s="63"/>
      <c r="I154" s="63"/>
      <c r="J154" s="63"/>
      <c r="K154" s="64"/>
      <c r="L154" s="66"/>
      <c r="M154" s="66"/>
      <c r="N154" s="68"/>
      <c r="O154" s="68"/>
      <c r="P154" s="68"/>
      <c r="Q154" s="462"/>
      <c r="R154" s="69"/>
      <c r="S154" s="65"/>
    </row>
    <row r="155" spans="4:19" x14ac:dyDescent="0.3">
      <c r="D155" s="65"/>
      <c r="E155" s="65"/>
      <c r="F155" s="65"/>
      <c r="G155" s="65"/>
      <c r="H155" s="63"/>
      <c r="I155" s="63"/>
      <c r="J155" s="63"/>
      <c r="K155" s="64"/>
      <c r="L155" s="66"/>
      <c r="M155" s="66"/>
      <c r="N155" s="68"/>
      <c r="O155" s="68"/>
      <c r="P155" s="68"/>
      <c r="Q155" s="462"/>
      <c r="R155" s="69"/>
      <c r="S155" s="65"/>
    </row>
    <row r="156" spans="4:19" x14ac:dyDescent="0.3">
      <c r="D156" s="65"/>
      <c r="E156" s="65"/>
      <c r="F156" s="65"/>
      <c r="G156" s="65"/>
      <c r="H156" s="63"/>
      <c r="I156" s="63"/>
      <c r="J156" s="63"/>
      <c r="K156" s="64"/>
      <c r="L156" s="66"/>
      <c r="M156" s="66"/>
      <c r="N156" s="68"/>
      <c r="O156" s="68"/>
      <c r="P156" s="68"/>
      <c r="Q156" s="462"/>
      <c r="R156" s="69"/>
      <c r="S156" s="65"/>
    </row>
    <row r="157" spans="4:19" x14ac:dyDescent="0.3">
      <c r="D157" s="65"/>
      <c r="E157" s="65"/>
      <c r="F157" s="65"/>
      <c r="G157" s="65"/>
      <c r="H157" s="63"/>
      <c r="I157" s="63"/>
      <c r="J157" s="63"/>
      <c r="K157" s="64"/>
      <c r="L157" s="66"/>
      <c r="M157" s="66"/>
      <c r="N157" s="68"/>
      <c r="O157" s="68"/>
      <c r="P157" s="68"/>
      <c r="Q157" s="462"/>
      <c r="R157" s="69"/>
      <c r="S157" s="65"/>
    </row>
    <row r="158" spans="4:19" x14ac:dyDescent="0.3">
      <c r="D158" s="65"/>
      <c r="E158" s="65"/>
      <c r="F158" s="65"/>
      <c r="G158" s="65"/>
      <c r="H158" s="63"/>
      <c r="I158" s="63"/>
      <c r="J158" s="63"/>
      <c r="K158" s="64"/>
      <c r="L158" s="66"/>
      <c r="M158" s="66"/>
      <c r="N158" s="68"/>
      <c r="O158" s="68"/>
      <c r="P158" s="68"/>
      <c r="Q158" s="462"/>
      <c r="R158" s="69"/>
      <c r="S158" s="65"/>
    </row>
    <row r="159" spans="4:19" x14ac:dyDescent="0.3">
      <c r="D159" s="65"/>
      <c r="E159" s="65"/>
      <c r="F159" s="65"/>
      <c r="G159" s="65"/>
      <c r="H159" s="63"/>
      <c r="I159" s="63"/>
      <c r="J159" s="63"/>
      <c r="K159" s="64"/>
      <c r="L159" s="66"/>
      <c r="M159" s="66"/>
      <c r="N159" s="68"/>
      <c r="O159" s="68"/>
      <c r="P159" s="68"/>
      <c r="Q159" s="462"/>
      <c r="R159" s="69"/>
      <c r="S159" s="65"/>
    </row>
    <row r="160" spans="4:19" x14ac:dyDescent="0.3">
      <c r="D160" s="65"/>
      <c r="E160" s="65"/>
      <c r="F160" s="65"/>
      <c r="G160" s="65"/>
      <c r="H160" s="63"/>
      <c r="I160" s="63"/>
      <c r="J160" s="63"/>
      <c r="K160" s="64"/>
      <c r="L160" s="66"/>
      <c r="M160" s="66"/>
      <c r="N160" s="68"/>
      <c r="O160" s="68"/>
      <c r="P160" s="68"/>
      <c r="Q160" s="462"/>
      <c r="R160" s="69"/>
      <c r="S160" s="65"/>
    </row>
    <row r="161" spans="4:19" x14ac:dyDescent="0.3">
      <c r="D161" s="65"/>
      <c r="E161" s="65"/>
      <c r="F161" s="65"/>
      <c r="G161" s="65"/>
      <c r="H161" s="63"/>
      <c r="I161" s="63"/>
      <c r="J161" s="63"/>
      <c r="K161" s="64"/>
      <c r="L161" s="66"/>
      <c r="M161" s="66"/>
      <c r="N161" s="68"/>
      <c r="O161" s="68"/>
      <c r="P161" s="68"/>
      <c r="Q161" s="462"/>
      <c r="R161" s="69"/>
      <c r="S161" s="65"/>
    </row>
    <row r="162" spans="4:19" x14ac:dyDescent="0.3">
      <c r="D162" s="65"/>
      <c r="E162" s="65"/>
      <c r="F162" s="65"/>
      <c r="G162" s="65"/>
      <c r="H162" s="63"/>
      <c r="I162" s="63"/>
      <c r="J162" s="63"/>
      <c r="K162" s="64"/>
      <c r="L162" s="66"/>
      <c r="M162" s="66"/>
      <c r="N162" s="68"/>
      <c r="O162" s="68"/>
      <c r="P162" s="68"/>
      <c r="Q162" s="462"/>
      <c r="R162" s="69"/>
      <c r="S162" s="65"/>
    </row>
    <row r="163" spans="4:19" x14ac:dyDescent="0.3">
      <c r="D163" s="65"/>
      <c r="E163" s="65"/>
      <c r="F163" s="65"/>
      <c r="G163" s="65"/>
      <c r="H163" s="63"/>
      <c r="I163" s="63"/>
      <c r="J163" s="63"/>
      <c r="K163" s="64"/>
      <c r="L163" s="66"/>
      <c r="M163" s="66"/>
      <c r="N163" s="68"/>
      <c r="O163" s="68"/>
      <c r="P163" s="68"/>
      <c r="Q163" s="462"/>
      <c r="R163" s="69"/>
      <c r="S163" s="65"/>
    </row>
    <row r="164" spans="4:19" x14ac:dyDescent="0.3">
      <c r="D164" s="65"/>
      <c r="E164" s="65"/>
      <c r="F164" s="65"/>
      <c r="G164" s="65"/>
      <c r="H164" s="63"/>
      <c r="I164" s="63"/>
      <c r="J164" s="63"/>
      <c r="K164" s="64"/>
      <c r="L164" s="66"/>
      <c r="M164" s="66"/>
      <c r="N164" s="68"/>
      <c r="O164" s="68"/>
      <c r="P164" s="68"/>
      <c r="Q164" s="462"/>
      <c r="R164" s="69"/>
      <c r="S164" s="65"/>
    </row>
    <row r="165" spans="4:19" x14ac:dyDescent="0.3">
      <c r="D165" s="65"/>
      <c r="E165" s="65"/>
      <c r="F165" s="65"/>
      <c r="G165" s="65"/>
      <c r="H165" s="63"/>
      <c r="I165" s="63"/>
      <c r="J165" s="63"/>
      <c r="K165" s="64"/>
      <c r="L165" s="66"/>
      <c r="M165" s="66"/>
      <c r="N165" s="68"/>
      <c r="O165" s="68"/>
      <c r="P165" s="68"/>
      <c r="Q165" s="462"/>
      <c r="R165" s="69"/>
      <c r="S165" s="65"/>
    </row>
    <row r="166" spans="4:19" x14ac:dyDescent="0.3">
      <c r="D166" s="65"/>
      <c r="E166" s="65"/>
      <c r="F166" s="65"/>
      <c r="G166" s="65"/>
      <c r="H166" s="63"/>
      <c r="I166" s="63"/>
      <c r="J166" s="63"/>
      <c r="K166" s="64"/>
      <c r="L166" s="66"/>
      <c r="M166" s="66"/>
      <c r="N166" s="68"/>
      <c r="O166" s="68"/>
      <c r="P166" s="68"/>
      <c r="Q166" s="462"/>
      <c r="R166" s="69"/>
      <c r="S166" s="65"/>
    </row>
    <row r="167" spans="4:19" x14ac:dyDescent="0.3">
      <c r="D167" s="65"/>
      <c r="E167" s="65"/>
      <c r="F167" s="65"/>
      <c r="G167" s="65"/>
      <c r="H167" s="63"/>
      <c r="I167" s="63"/>
      <c r="J167" s="63"/>
      <c r="K167" s="64"/>
      <c r="L167" s="66"/>
      <c r="M167" s="66"/>
      <c r="N167" s="68"/>
      <c r="O167" s="68"/>
      <c r="P167" s="68"/>
      <c r="Q167" s="462"/>
      <c r="R167" s="69"/>
      <c r="S167" s="65"/>
    </row>
    <row r="168" spans="4:19" x14ac:dyDescent="0.3">
      <c r="D168" s="65"/>
      <c r="E168" s="65"/>
      <c r="F168" s="65"/>
      <c r="G168" s="65"/>
      <c r="H168" s="63"/>
      <c r="I168" s="63"/>
      <c r="J168" s="63"/>
      <c r="K168" s="64"/>
      <c r="L168" s="66"/>
      <c r="M168" s="66"/>
      <c r="N168" s="68"/>
      <c r="O168" s="68"/>
      <c r="P168" s="68"/>
      <c r="Q168" s="462"/>
      <c r="R168" s="69"/>
      <c r="S168" s="65"/>
    </row>
    <row r="169" spans="4:19" x14ac:dyDescent="0.3">
      <c r="D169" s="65"/>
      <c r="E169" s="65"/>
      <c r="F169" s="65"/>
      <c r="G169" s="65"/>
      <c r="H169" s="63"/>
      <c r="I169" s="63"/>
      <c r="J169" s="63"/>
      <c r="K169" s="64"/>
      <c r="L169" s="66"/>
      <c r="M169" s="66"/>
      <c r="N169" s="68"/>
      <c r="O169" s="68"/>
      <c r="P169" s="68"/>
      <c r="Q169" s="462"/>
      <c r="R169" s="69"/>
      <c r="S169" s="65"/>
    </row>
    <row r="170" spans="4:19" x14ac:dyDescent="0.3">
      <c r="D170" s="65"/>
      <c r="E170" s="65"/>
      <c r="F170" s="65"/>
      <c r="G170" s="65"/>
      <c r="H170" s="63"/>
      <c r="I170" s="63"/>
      <c r="J170" s="63"/>
      <c r="K170" s="64"/>
      <c r="L170" s="66"/>
      <c r="M170" s="66"/>
      <c r="N170" s="68"/>
      <c r="O170" s="68"/>
      <c r="P170" s="68"/>
      <c r="Q170" s="462"/>
      <c r="R170" s="69"/>
      <c r="S170" s="65"/>
    </row>
    <row r="171" spans="4:19" x14ac:dyDescent="0.3">
      <c r="D171" s="65"/>
      <c r="E171" s="65"/>
      <c r="F171" s="65"/>
      <c r="G171" s="65"/>
      <c r="H171" s="63"/>
      <c r="I171" s="63"/>
      <c r="J171" s="63"/>
      <c r="K171" s="64"/>
      <c r="L171" s="66"/>
      <c r="M171" s="66"/>
      <c r="N171" s="68"/>
      <c r="O171" s="68"/>
      <c r="P171" s="68"/>
      <c r="Q171" s="462"/>
      <c r="R171" s="69"/>
      <c r="S171" s="65"/>
    </row>
    <row r="172" spans="4:19" x14ac:dyDescent="0.3">
      <c r="D172" s="65"/>
      <c r="E172" s="65"/>
      <c r="F172" s="65"/>
      <c r="G172" s="65"/>
      <c r="H172" s="63"/>
      <c r="I172" s="63"/>
      <c r="J172" s="63"/>
      <c r="K172" s="64"/>
      <c r="L172" s="66"/>
      <c r="M172" s="66"/>
      <c r="N172" s="68"/>
      <c r="O172" s="68"/>
      <c r="P172" s="68"/>
      <c r="Q172" s="462"/>
      <c r="R172" s="69"/>
      <c r="S172" s="65"/>
    </row>
    <row r="173" spans="4:19" x14ac:dyDescent="0.3">
      <c r="D173" s="65"/>
      <c r="E173" s="65"/>
      <c r="F173" s="65"/>
      <c r="G173" s="65"/>
      <c r="H173" s="63"/>
      <c r="I173" s="63"/>
      <c r="J173" s="63"/>
      <c r="K173" s="64"/>
      <c r="L173" s="66"/>
      <c r="M173" s="66"/>
      <c r="N173" s="68"/>
      <c r="O173" s="68"/>
      <c r="P173" s="68"/>
      <c r="Q173" s="462"/>
      <c r="R173" s="69"/>
      <c r="S173" s="65"/>
    </row>
    <row r="174" spans="4:19" x14ac:dyDescent="0.3">
      <c r="D174" s="65"/>
      <c r="E174" s="65"/>
      <c r="F174" s="65"/>
      <c r="G174" s="65"/>
      <c r="H174" s="63"/>
      <c r="I174" s="63"/>
      <c r="J174" s="63"/>
      <c r="K174" s="64"/>
      <c r="L174" s="66"/>
      <c r="M174" s="66"/>
      <c r="N174" s="68"/>
      <c r="O174" s="68"/>
      <c r="P174" s="68"/>
      <c r="Q174" s="462"/>
      <c r="R174" s="69"/>
      <c r="S174" s="65"/>
    </row>
    <row r="175" spans="4:19" x14ac:dyDescent="0.3">
      <c r="D175" s="65"/>
      <c r="E175" s="65"/>
      <c r="F175" s="65"/>
      <c r="G175" s="65"/>
      <c r="H175" s="63"/>
      <c r="I175" s="63"/>
      <c r="J175" s="63"/>
      <c r="K175" s="64"/>
      <c r="L175" s="66"/>
      <c r="M175" s="66"/>
      <c r="N175" s="68"/>
      <c r="O175" s="68"/>
      <c r="P175" s="68"/>
      <c r="Q175" s="462"/>
      <c r="R175" s="69"/>
      <c r="S175" s="65"/>
    </row>
    <row r="176" spans="4:19" x14ac:dyDescent="0.3">
      <c r="D176" s="65"/>
      <c r="E176" s="65"/>
      <c r="F176" s="65"/>
      <c r="G176" s="65"/>
      <c r="H176" s="63"/>
      <c r="I176" s="63"/>
      <c r="J176" s="63"/>
      <c r="K176" s="64"/>
      <c r="L176" s="66"/>
      <c r="M176" s="66"/>
      <c r="N176" s="68"/>
      <c r="O176" s="68"/>
      <c r="P176" s="68"/>
      <c r="Q176" s="462"/>
      <c r="R176" s="69"/>
      <c r="S176" s="65"/>
    </row>
    <row r="177" spans="4:19" x14ac:dyDescent="0.3">
      <c r="D177" s="65"/>
      <c r="E177" s="65"/>
      <c r="F177" s="65"/>
      <c r="G177" s="65"/>
      <c r="H177" s="63"/>
      <c r="I177" s="63"/>
      <c r="J177" s="63"/>
      <c r="K177" s="64"/>
      <c r="L177" s="66"/>
      <c r="M177" s="66"/>
      <c r="N177" s="68"/>
      <c r="O177" s="68"/>
      <c r="P177" s="68"/>
      <c r="Q177" s="462"/>
      <c r="R177" s="69"/>
      <c r="S177" s="65"/>
    </row>
    <row r="178" spans="4:19" x14ac:dyDescent="0.3">
      <c r="D178" s="65"/>
      <c r="E178" s="65"/>
      <c r="F178" s="65"/>
      <c r="G178" s="65"/>
      <c r="H178" s="63"/>
      <c r="I178" s="63"/>
      <c r="J178" s="63"/>
      <c r="K178" s="64"/>
      <c r="L178" s="66"/>
      <c r="M178" s="66"/>
      <c r="N178" s="68"/>
      <c r="O178" s="68"/>
      <c r="P178" s="68"/>
      <c r="Q178" s="462"/>
      <c r="R178" s="69"/>
      <c r="S178" s="65"/>
    </row>
    <row r="179" spans="4:19" x14ac:dyDescent="0.3">
      <c r="D179" s="65"/>
      <c r="E179" s="65"/>
      <c r="F179" s="65"/>
      <c r="G179" s="65"/>
      <c r="H179" s="63"/>
      <c r="I179" s="63"/>
      <c r="J179" s="63"/>
      <c r="K179" s="64"/>
      <c r="L179" s="66"/>
      <c r="M179" s="66"/>
      <c r="N179" s="68"/>
      <c r="O179" s="68"/>
      <c r="P179" s="68"/>
      <c r="Q179" s="462"/>
      <c r="R179" s="69"/>
      <c r="S179" s="65"/>
    </row>
    <row r="180" spans="4:19" x14ac:dyDescent="0.3">
      <c r="D180" s="65"/>
      <c r="E180" s="65"/>
      <c r="F180" s="65"/>
      <c r="G180" s="65"/>
      <c r="H180" s="63"/>
      <c r="I180" s="63"/>
      <c r="J180" s="63"/>
      <c r="K180" s="64"/>
      <c r="L180" s="66"/>
      <c r="M180" s="66"/>
      <c r="N180" s="68"/>
      <c r="O180" s="68"/>
      <c r="P180" s="68"/>
      <c r="Q180" s="462"/>
      <c r="R180" s="69"/>
      <c r="S180" s="65"/>
    </row>
    <row r="181" spans="4:19" x14ac:dyDescent="0.3">
      <c r="D181" s="65"/>
      <c r="E181" s="65"/>
      <c r="F181" s="65"/>
      <c r="G181" s="65"/>
      <c r="H181" s="63"/>
      <c r="I181" s="63"/>
      <c r="J181" s="63"/>
      <c r="K181" s="64"/>
      <c r="L181" s="66"/>
      <c r="M181" s="66"/>
      <c r="N181" s="68"/>
      <c r="O181" s="68"/>
      <c r="P181" s="68"/>
      <c r="Q181" s="462"/>
      <c r="R181" s="69"/>
      <c r="S181" s="65"/>
    </row>
    <row r="182" spans="4:19" x14ac:dyDescent="0.3">
      <c r="D182" s="65"/>
      <c r="E182" s="65"/>
      <c r="F182" s="65"/>
      <c r="G182" s="65"/>
      <c r="H182" s="63"/>
      <c r="I182" s="63"/>
      <c r="J182" s="63"/>
      <c r="K182" s="64"/>
      <c r="L182" s="66"/>
      <c r="M182" s="66"/>
      <c r="N182" s="68"/>
      <c r="O182" s="68"/>
      <c r="P182" s="68"/>
      <c r="Q182" s="462"/>
      <c r="R182" s="69"/>
      <c r="S182" s="65"/>
    </row>
    <row r="183" spans="4:19" x14ac:dyDescent="0.3">
      <c r="D183" s="65"/>
      <c r="E183" s="65"/>
      <c r="F183" s="65"/>
      <c r="G183" s="65"/>
      <c r="H183" s="63"/>
      <c r="I183" s="63"/>
      <c r="J183" s="63"/>
      <c r="K183" s="64"/>
      <c r="L183" s="66"/>
      <c r="M183" s="66"/>
      <c r="N183" s="68"/>
      <c r="O183" s="68"/>
      <c r="P183" s="68"/>
      <c r="Q183" s="462"/>
      <c r="R183" s="69"/>
      <c r="S183" s="65"/>
    </row>
    <row r="184" spans="4:19" x14ac:dyDescent="0.3">
      <c r="D184" s="65"/>
      <c r="E184" s="65"/>
      <c r="F184" s="65"/>
      <c r="G184" s="65"/>
      <c r="H184" s="63"/>
      <c r="I184" s="63"/>
      <c r="J184" s="63"/>
      <c r="K184" s="64"/>
      <c r="L184" s="66"/>
      <c r="M184" s="66"/>
      <c r="N184" s="68"/>
      <c r="O184" s="68"/>
      <c r="P184" s="68"/>
      <c r="Q184" s="462"/>
      <c r="R184" s="69"/>
      <c r="S184" s="65"/>
    </row>
    <row r="185" spans="4:19" x14ac:dyDescent="0.3">
      <c r="D185" s="65"/>
      <c r="E185" s="65"/>
      <c r="F185" s="65"/>
      <c r="G185" s="65"/>
      <c r="H185" s="63"/>
      <c r="I185" s="63"/>
      <c r="J185" s="63"/>
      <c r="K185" s="64"/>
      <c r="L185" s="66"/>
      <c r="M185" s="66"/>
      <c r="N185" s="68"/>
      <c r="O185" s="68"/>
      <c r="P185" s="68"/>
      <c r="Q185" s="462"/>
      <c r="R185" s="69"/>
      <c r="S185" s="65"/>
    </row>
    <row r="186" spans="4:19" x14ac:dyDescent="0.3">
      <c r="D186" s="65"/>
      <c r="E186" s="65"/>
      <c r="F186" s="65"/>
      <c r="G186" s="65"/>
      <c r="H186" s="63"/>
      <c r="I186" s="63"/>
      <c r="J186" s="63"/>
      <c r="K186" s="64"/>
      <c r="L186" s="66"/>
      <c r="M186" s="66"/>
      <c r="N186" s="68"/>
      <c r="O186" s="68"/>
      <c r="P186" s="68"/>
      <c r="Q186" s="462"/>
      <c r="R186" s="69"/>
      <c r="S186" s="65"/>
    </row>
    <row r="187" spans="4:19" x14ac:dyDescent="0.3">
      <c r="D187" s="65"/>
      <c r="E187" s="65"/>
      <c r="F187" s="65"/>
      <c r="G187" s="65"/>
      <c r="H187" s="63"/>
      <c r="I187" s="63"/>
      <c r="J187" s="63"/>
      <c r="K187" s="64"/>
      <c r="L187" s="66"/>
      <c r="M187" s="66"/>
      <c r="N187" s="68"/>
      <c r="O187" s="68"/>
      <c r="P187" s="68"/>
      <c r="Q187" s="462"/>
      <c r="R187" s="69"/>
      <c r="S187" s="65"/>
    </row>
    <row r="188" spans="4:19" x14ac:dyDescent="0.3">
      <c r="D188" s="65"/>
      <c r="E188" s="65"/>
      <c r="F188" s="65"/>
      <c r="G188" s="65"/>
      <c r="H188" s="63"/>
      <c r="I188" s="63"/>
      <c r="J188" s="63"/>
      <c r="K188" s="64"/>
      <c r="L188" s="66"/>
      <c r="M188" s="66"/>
      <c r="N188" s="68"/>
      <c r="O188" s="68"/>
      <c r="P188" s="68"/>
      <c r="Q188" s="462"/>
      <c r="R188" s="69"/>
      <c r="S188" s="65"/>
    </row>
    <row r="189" spans="4:19" x14ac:dyDescent="0.3">
      <c r="D189" s="65"/>
      <c r="E189" s="65"/>
      <c r="F189" s="65"/>
      <c r="G189" s="65"/>
      <c r="H189" s="63"/>
      <c r="I189" s="63"/>
      <c r="J189" s="63"/>
      <c r="K189" s="64"/>
      <c r="L189" s="66"/>
      <c r="M189" s="66"/>
      <c r="N189" s="68"/>
      <c r="O189" s="68"/>
      <c r="P189" s="68"/>
      <c r="Q189" s="462"/>
      <c r="R189" s="69"/>
      <c r="S189" s="65"/>
    </row>
    <row r="190" spans="4:19" x14ac:dyDescent="0.3">
      <c r="D190" s="65"/>
      <c r="E190" s="65"/>
      <c r="F190" s="65"/>
      <c r="G190" s="65"/>
      <c r="H190" s="63"/>
      <c r="I190" s="63"/>
      <c r="J190" s="63"/>
      <c r="K190" s="64"/>
      <c r="L190" s="66"/>
      <c r="M190" s="66"/>
      <c r="N190" s="68"/>
      <c r="O190" s="68"/>
      <c r="P190" s="68"/>
      <c r="Q190" s="462"/>
      <c r="R190" s="69"/>
      <c r="S190" s="65"/>
    </row>
    <row r="191" spans="4:19" x14ac:dyDescent="0.3">
      <c r="D191" s="65"/>
      <c r="E191" s="65"/>
      <c r="F191" s="65"/>
      <c r="G191" s="65"/>
      <c r="H191" s="63"/>
      <c r="I191" s="63"/>
      <c r="J191" s="63"/>
      <c r="K191" s="64"/>
      <c r="L191" s="66"/>
      <c r="M191" s="66"/>
      <c r="N191" s="68"/>
      <c r="O191" s="68"/>
      <c r="P191" s="68"/>
      <c r="Q191" s="462"/>
      <c r="R191" s="69"/>
      <c r="S191" s="65"/>
    </row>
    <row r="192" spans="4:19" x14ac:dyDescent="0.3">
      <c r="D192" s="65"/>
      <c r="E192" s="65"/>
      <c r="F192" s="65"/>
      <c r="G192" s="65"/>
      <c r="H192" s="63"/>
      <c r="I192" s="63"/>
      <c r="J192" s="63"/>
      <c r="K192" s="64"/>
      <c r="L192" s="66"/>
      <c r="M192" s="66"/>
      <c r="N192" s="68"/>
      <c r="O192" s="68"/>
      <c r="P192" s="68"/>
      <c r="Q192" s="462"/>
      <c r="R192" s="69"/>
      <c r="S192" s="65"/>
    </row>
    <row r="193" spans="4:19" x14ac:dyDescent="0.3">
      <c r="D193" s="65"/>
      <c r="E193" s="65"/>
      <c r="F193" s="65"/>
      <c r="G193" s="65"/>
      <c r="H193" s="63"/>
      <c r="I193" s="63"/>
      <c r="J193" s="63"/>
      <c r="K193" s="64"/>
      <c r="L193" s="66"/>
      <c r="M193" s="66"/>
      <c r="N193" s="68"/>
      <c r="O193" s="68"/>
      <c r="P193" s="68"/>
      <c r="Q193" s="462"/>
      <c r="R193" s="69"/>
      <c r="S193" s="65"/>
    </row>
    <row r="194" spans="4:19" x14ac:dyDescent="0.3">
      <c r="D194" s="65"/>
      <c r="E194" s="65"/>
      <c r="F194" s="65"/>
      <c r="G194" s="65"/>
      <c r="H194" s="63"/>
      <c r="I194" s="63"/>
      <c r="J194" s="63"/>
      <c r="K194" s="64"/>
      <c r="L194" s="66"/>
      <c r="M194" s="66"/>
      <c r="N194" s="68"/>
      <c r="O194" s="68"/>
      <c r="P194" s="68"/>
      <c r="Q194" s="462"/>
      <c r="R194" s="69"/>
      <c r="S194" s="65"/>
    </row>
    <row r="195" spans="4:19" x14ac:dyDescent="0.3">
      <c r="D195" s="65"/>
      <c r="E195" s="65"/>
      <c r="F195" s="65"/>
      <c r="G195" s="65"/>
      <c r="H195" s="63"/>
      <c r="I195" s="63"/>
      <c r="J195" s="63"/>
      <c r="K195" s="64"/>
      <c r="L195" s="66"/>
      <c r="M195" s="66"/>
      <c r="N195" s="68"/>
      <c r="O195" s="68"/>
      <c r="P195" s="68"/>
      <c r="Q195" s="462"/>
      <c r="R195" s="69"/>
      <c r="S195" s="65"/>
    </row>
    <row r="196" spans="4:19" x14ac:dyDescent="0.3">
      <c r="D196" s="65"/>
      <c r="E196" s="65"/>
      <c r="F196" s="65"/>
      <c r="G196" s="65"/>
      <c r="H196" s="63"/>
      <c r="I196" s="63"/>
      <c r="J196" s="63"/>
      <c r="K196" s="64"/>
      <c r="L196" s="66"/>
      <c r="M196" s="66"/>
      <c r="N196" s="68"/>
      <c r="O196" s="68"/>
      <c r="P196" s="68"/>
      <c r="Q196" s="462"/>
      <c r="R196" s="69"/>
      <c r="S196" s="65"/>
    </row>
    <row r="197" spans="4:19" x14ac:dyDescent="0.3">
      <c r="D197" s="65"/>
      <c r="E197" s="65"/>
      <c r="F197" s="65"/>
      <c r="G197" s="65"/>
      <c r="H197" s="63"/>
      <c r="I197" s="63"/>
      <c r="J197" s="63"/>
      <c r="K197" s="64"/>
      <c r="L197" s="66"/>
      <c r="M197" s="66"/>
      <c r="N197" s="68"/>
      <c r="O197" s="68"/>
      <c r="P197" s="68"/>
      <c r="Q197" s="462"/>
      <c r="R197" s="69"/>
      <c r="S197" s="65"/>
    </row>
    <row r="198" spans="4:19" x14ac:dyDescent="0.3">
      <c r="D198" s="65"/>
      <c r="E198" s="65"/>
      <c r="F198" s="65"/>
      <c r="G198" s="65"/>
      <c r="H198" s="63"/>
      <c r="I198" s="63"/>
      <c r="J198" s="63"/>
      <c r="K198" s="64"/>
      <c r="L198" s="66"/>
      <c r="M198" s="66"/>
      <c r="N198" s="68"/>
      <c r="O198" s="68"/>
      <c r="P198" s="68"/>
      <c r="Q198" s="462"/>
      <c r="R198" s="69"/>
      <c r="S198" s="65"/>
    </row>
    <row r="199" spans="4:19" x14ac:dyDescent="0.3">
      <c r="D199" s="65"/>
      <c r="E199" s="65"/>
      <c r="F199" s="65"/>
      <c r="G199" s="65"/>
      <c r="H199" s="63"/>
      <c r="I199" s="63"/>
      <c r="J199" s="63"/>
      <c r="K199" s="64"/>
      <c r="L199" s="66"/>
      <c r="M199" s="66"/>
      <c r="N199" s="68"/>
      <c r="O199" s="68"/>
      <c r="P199" s="68"/>
      <c r="Q199" s="462"/>
      <c r="R199" s="69"/>
      <c r="S199" s="65"/>
    </row>
    <row r="200" spans="4:19" x14ac:dyDescent="0.3">
      <c r="D200" s="65"/>
      <c r="E200" s="65"/>
      <c r="F200" s="65"/>
      <c r="G200" s="65"/>
      <c r="H200" s="63"/>
      <c r="I200" s="63"/>
      <c r="J200" s="63"/>
      <c r="K200" s="64"/>
      <c r="L200" s="66"/>
      <c r="M200" s="66"/>
      <c r="N200" s="68"/>
      <c r="O200" s="68"/>
      <c r="P200" s="68"/>
      <c r="Q200" s="462"/>
      <c r="R200" s="69"/>
      <c r="S200" s="65"/>
    </row>
    <row r="201" spans="4:19" x14ac:dyDescent="0.3">
      <c r="D201" s="65"/>
      <c r="E201" s="65"/>
      <c r="F201" s="65"/>
      <c r="G201" s="65"/>
      <c r="H201" s="63"/>
      <c r="I201" s="63"/>
      <c r="J201" s="63"/>
      <c r="K201" s="64"/>
      <c r="L201" s="66"/>
      <c r="M201" s="66"/>
      <c r="N201" s="68"/>
      <c r="O201" s="68"/>
      <c r="P201" s="68"/>
      <c r="Q201" s="462"/>
      <c r="R201" s="69"/>
      <c r="S201" s="65"/>
    </row>
    <row r="202" spans="4:19" x14ac:dyDescent="0.3">
      <c r="D202" s="65"/>
      <c r="E202" s="65"/>
      <c r="F202" s="65"/>
      <c r="G202" s="65"/>
      <c r="H202" s="63"/>
      <c r="I202" s="63"/>
      <c r="J202" s="63"/>
      <c r="K202" s="64"/>
      <c r="L202" s="66"/>
      <c r="M202" s="66"/>
      <c r="N202" s="68"/>
      <c r="O202" s="68"/>
      <c r="P202" s="68"/>
      <c r="Q202" s="462"/>
      <c r="R202" s="69"/>
      <c r="S202" s="65"/>
    </row>
    <row r="203" spans="4:19" x14ac:dyDescent="0.3">
      <c r="D203" s="65"/>
      <c r="E203" s="65"/>
      <c r="F203" s="65"/>
      <c r="G203" s="65"/>
      <c r="H203" s="63"/>
      <c r="I203" s="63"/>
      <c r="J203" s="63"/>
      <c r="K203" s="64"/>
      <c r="L203" s="66"/>
      <c r="M203" s="66"/>
      <c r="N203" s="68"/>
      <c r="O203" s="68"/>
      <c r="P203" s="68"/>
      <c r="Q203" s="462"/>
      <c r="R203" s="69"/>
      <c r="S203" s="65"/>
    </row>
    <row r="204" spans="4:19" x14ac:dyDescent="0.3">
      <c r="D204" s="65"/>
      <c r="E204" s="65"/>
      <c r="F204" s="65"/>
      <c r="G204" s="65"/>
      <c r="H204" s="63"/>
      <c r="I204" s="63"/>
      <c r="J204" s="63"/>
      <c r="K204" s="64"/>
      <c r="L204" s="66"/>
      <c r="M204" s="66"/>
      <c r="N204" s="68"/>
      <c r="O204" s="68"/>
      <c r="P204" s="68"/>
      <c r="Q204" s="462"/>
      <c r="R204" s="69"/>
      <c r="S204" s="65"/>
    </row>
    <row r="205" spans="4:19" x14ac:dyDescent="0.3">
      <c r="D205" s="65"/>
      <c r="E205" s="65"/>
      <c r="F205" s="65"/>
      <c r="G205" s="65"/>
      <c r="H205" s="63"/>
      <c r="I205" s="63"/>
      <c r="J205" s="63"/>
      <c r="K205" s="64"/>
      <c r="L205" s="66"/>
      <c r="M205" s="66"/>
      <c r="N205" s="68"/>
      <c r="O205" s="68"/>
      <c r="P205" s="68"/>
      <c r="Q205" s="462"/>
      <c r="R205" s="69"/>
      <c r="S205" s="65"/>
    </row>
    <row r="206" spans="4:19" x14ac:dyDescent="0.3">
      <c r="D206" s="65"/>
      <c r="E206" s="65"/>
      <c r="F206" s="65"/>
      <c r="G206" s="65"/>
      <c r="H206" s="63"/>
      <c r="I206" s="63"/>
      <c r="J206" s="63"/>
      <c r="K206" s="64"/>
      <c r="L206" s="66"/>
      <c r="M206" s="66"/>
      <c r="N206" s="68"/>
      <c r="O206" s="68"/>
      <c r="P206" s="68"/>
      <c r="Q206" s="462"/>
      <c r="R206" s="69"/>
      <c r="S206" s="65"/>
    </row>
    <row r="207" spans="4:19" x14ac:dyDescent="0.3">
      <c r="D207" s="65"/>
      <c r="E207" s="65"/>
      <c r="F207" s="65"/>
      <c r="G207" s="65"/>
      <c r="H207" s="63"/>
      <c r="I207" s="63"/>
      <c r="J207" s="63"/>
      <c r="K207" s="64"/>
      <c r="L207" s="66"/>
      <c r="M207" s="66"/>
      <c r="N207" s="68"/>
      <c r="O207" s="68"/>
      <c r="P207" s="68"/>
      <c r="Q207" s="462"/>
      <c r="R207" s="69"/>
      <c r="S207" s="65"/>
    </row>
    <row r="208" spans="4:19" x14ac:dyDescent="0.3">
      <c r="D208" s="65"/>
      <c r="E208" s="65"/>
      <c r="F208" s="65"/>
      <c r="G208" s="65"/>
      <c r="H208" s="63"/>
      <c r="I208" s="63"/>
      <c r="J208" s="63"/>
      <c r="K208" s="64"/>
      <c r="L208" s="66"/>
      <c r="M208" s="66"/>
      <c r="N208" s="68"/>
      <c r="O208" s="68"/>
      <c r="P208" s="68"/>
      <c r="Q208" s="462"/>
      <c r="R208" s="69"/>
      <c r="S208" s="65"/>
    </row>
    <row r="209" spans="4:19" x14ac:dyDescent="0.3">
      <c r="D209" s="65"/>
      <c r="E209" s="65"/>
      <c r="F209" s="65"/>
      <c r="G209" s="65"/>
      <c r="H209" s="63"/>
      <c r="I209" s="63"/>
      <c r="J209" s="63"/>
      <c r="K209" s="64"/>
      <c r="L209" s="66"/>
      <c r="M209" s="66"/>
      <c r="N209" s="68"/>
      <c r="O209" s="68"/>
      <c r="P209" s="68"/>
      <c r="Q209" s="462"/>
      <c r="R209" s="69"/>
      <c r="S209" s="65"/>
    </row>
    <row r="210" spans="4:19" x14ac:dyDescent="0.3">
      <c r="D210" s="65"/>
      <c r="E210" s="65"/>
      <c r="F210" s="65"/>
      <c r="G210" s="65"/>
      <c r="H210" s="63"/>
      <c r="I210" s="63"/>
      <c r="J210" s="63"/>
      <c r="K210" s="64"/>
      <c r="L210" s="66"/>
      <c r="M210" s="66"/>
      <c r="N210" s="68"/>
      <c r="O210" s="68"/>
      <c r="P210" s="68"/>
      <c r="Q210" s="462"/>
      <c r="R210" s="69"/>
      <c r="S210" s="65"/>
    </row>
    <row r="211" spans="4:19" x14ac:dyDescent="0.3">
      <c r="D211" s="65"/>
      <c r="E211" s="65"/>
      <c r="F211" s="65"/>
      <c r="G211" s="65"/>
      <c r="H211" s="63"/>
      <c r="I211" s="63"/>
      <c r="J211" s="63"/>
      <c r="K211" s="64"/>
      <c r="L211" s="66"/>
      <c r="M211" s="66"/>
      <c r="N211" s="68"/>
      <c r="O211" s="68"/>
      <c r="P211" s="68"/>
      <c r="Q211" s="462"/>
      <c r="R211" s="69"/>
      <c r="S211" s="65"/>
    </row>
    <row r="212" spans="4:19" x14ac:dyDescent="0.3">
      <c r="D212" s="65"/>
      <c r="E212" s="65"/>
      <c r="F212" s="65"/>
      <c r="G212" s="65"/>
      <c r="H212" s="63"/>
      <c r="I212" s="63"/>
      <c r="J212" s="63"/>
      <c r="K212" s="64"/>
      <c r="L212" s="66"/>
      <c r="M212" s="66"/>
      <c r="N212" s="68"/>
      <c r="O212" s="68"/>
      <c r="P212" s="68"/>
      <c r="Q212" s="462"/>
      <c r="R212" s="69"/>
      <c r="S212" s="65"/>
    </row>
    <row r="213" spans="4:19" x14ac:dyDescent="0.3">
      <c r="D213" s="65"/>
      <c r="E213" s="65"/>
      <c r="F213" s="65"/>
      <c r="G213" s="65"/>
      <c r="H213" s="63"/>
      <c r="I213" s="63"/>
      <c r="J213" s="63"/>
      <c r="K213" s="64"/>
      <c r="L213" s="66"/>
      <c r="M213" s="66"/>
      <c r="N213" s="68"/>
      <c r="O213" s="68"/>
      <c r="P213" s="68"/>
      <c r="Q213" s="462"/>
      <c r="R213" s="69"/>
      <c r="S213" s="65"/>
    </row>
    <row r="214" spans="4:19" x14ac:dyDescent="0.3">
      <c r="D214" s="65"/>
      <c r="E214" s="65"/>
      <c r="F214" s="65"/>
      <c r="G214" s="65"/>
      <c r="H214" s="63"/>
      <c r="I214" s="63"/>
      <c r="J214" s="63"/>
      <c r="K214" s="64"/>
      <c r="L214" s="66"/>
      <c r="M214" s="66"/>
      <c r="N214" s="68"/>
      <c r="O214" s="68"/>
      <c r="P214" s="68"/>
      <c r="Q214" s="462"/>
      <c r="R214" s="69"/>
      <c r="S214" s="65"/>
    </row>
    <row r="215" spans="4:19" x14ac:dyDescent="0.3">
      <c r="D215" s="65"/>
      <c r="E215" s="65"/>
      <c r="F215" s="65"/>
      <c r="G215" s="65"/>
      <c r="H215" s="63"/>
      <c r="I215" s="63"/>
      <c r="J215" s="63"/>
      <c r="K215" s="64"/>
      <c r="L215" s="66"/>
      <c r="M215" s="66"/>
      <c r="N215" s="68"/>
      <c r="O215" s="68"/>
      <c r="P215" s="68"/>
      <c r="Q215" s="462"/>
      <c r="R215" s="69"/>
      <c r="S215" s="65"/>
    </row>
    <row r="216" spans="4:19" x14ac:dyDescent="0.3">
      <c r="D216" s="65"/>
      <c r="E216" s="65"/>
      <c r="F216" s="65"/>
      <c r="G216" s="65"/>
      <c r="H216" s="63"/>
      <c r="I216" s="63"/>
      <c r="J216" s="63"/>
      <c r="K216" s="64"/>
      <c r="L216" s="66"/>
      <c r="M216" s="66"/>
      <c r="N216" s="68"/>
      <c r="O216" s="68"/>
      <c r="P216" s="68"/>
      <c r="Q216" s="462"/>
      <c r="R216" s="69"/>
      <c r="S216" s="65"/>
    </row>
    <row r="217" spans="4:19" x14ac:dyDescent="0.3">
      <c r="D217" s="65"/>
      <c r="E217" s="65"/>
      <c r="F217" s="65"/>
      <c r="G217" s="65"/>
      <c r="H217" s="63"/>
      <c r="I217" s="63"/>
      <c r="J217" s="63"/>
      <c r="K217" s="64"/>
      <c r="L217" s="66"/>
      <c r="M217" s="66"/>
      <c r="N217" s="68"/>
      <c r="O217" s="68"/>
      <c r="P217" s="68"/>
      <c r="Q217" s="462"/>
      <c r="R217" s="69"/>
      <c r="S217" s="65"/>
    </row>
    <row r="218" spans="4:19" x14ac:dyDescent="0.3">
      <c r="D218" s="65"/>
      <c r="E218" s="65"/>
      <c r="F218" s="65"/>
      <c r="G218" s="65"/>
      <c r="H218" s="63"/>
      <c r="I218" s="63"/>
      <c r="J218" s="63"/>
      <c r="K218" s="64"/>
      <c r="L218" s="66"/>
      <c r="M218" s="66"/>
      <c r="N218" s="68"/>
      <c r="O218" s="68"/>
      <c r="P218" s="68"/>
      <c r="Q218" s="462"/>
      <c r="R218" s="69"/>
      <c r="S218" s="65"/>
    </row>
    <row r="219" spans="4:19" x14ac:dyDescent="0.3">
      <c r="D219" s="65"/>
      <c r="E219" s="65"/>
      <c r="F219" s="65"/>
      <c r="G219" s="65"/>
      <c r="H219" s="63"/>
      <c r="I219" s="63"/>
      <c r="J219" s="63"/>
      <c r="K219" s="64"/>
      <c r="L219" s="66"/>
      <c r="M219" s="66"/>
      <c r="N219" s="68"/>
      <c r="O219" s="68"/>
      <c r="P219" s="68"/>
      <c r="Q219" s="462"/>
      <c r="R219" s="69"/>
      <c r="S219" s="65"/>
    </row>
    <row r="220" spans="4:19" x14ac:dyDescent="0.3">
      <c r="D220" s="65"/>
      <c r="E220" s="65"/>
      <c r="F220" s="65"/>
      <c r="G220" s="65"/>
      <c r="H220" s="63"/>
      <c r="I220" s="63"/>
      <c r="J220" s="63"/>
      <c r="K220" s="64"/>
      <c r="L220" s="66"/>
      <c r="M220" s="66"/>
      <c r="N220" s="68"/>
      <c r="O220" s="68"/>
      <c r="P220" s="68"/>
      <c r="Q220" s="462"/>
      <c r="R220" s="69"/>
      <c r="S220" s="65"/>
    </row>
    <row r="221" spans="4:19" x14ac:dyDescent="0.3">
      <c r="D221" s="65"/>
      <c r="E221" s="65"/>
      <c r="F221" s="65"/>
      <c r="G221" s="65"/>
      <c r="H221" s="63"/>
      <c r="I221" s="63"/>
      <c r="J221" s="63"/>
      <c r="K221" s="64"/>
      <c r="L221" s="66"/>
      <c r="M221" s="66"/>
      <c r="N221" s="68"/>
      <c r="O221" s="68"/>
      <c r="P221" s="68"/>
      <c r="Q221" s="462"/>
      <c r="R221" s="69"/>
      <c r="S221" s="65"/>
    </row>
    <row r="222" spans="4:19" x14ac:dyDescent="0.3">
      <c r="D222" s="65"/>
      <c r="E222" s="65"/>
      <c r="F222" s="65"/>
      <c r="G222" s="65"/>
      <c r="H222" s="63"/>
      <c r="I222" s="63"/>
      <c r="J222" s="63"/>
      <c r="K222" s="64"/>
      <c r="L222" s="66"/>
      <c r="M222" s="66"/>
      <c r="N222" s="68"/>
      <c r="O222" s="68"/>
      <c r="P222" s="68"/>
      <c r="Q222" s="462"/>
      <c r="R222" s="69"/>
      <c r="S222" s="65"/>
    </row>
    <row r="223" spans="4:19" x14ac:dyDescent="0.3">
      <c r="D223" s="65"/>
      <c r="E223" s="65"/>
      <c r="F223" s="65"/>
      <c r="G223" s="65"/>
      <c r="H223" s="63"/>
      <c r="I223" s="63"/>
      <c r="J223" s="63"/>
      <c r="K223" s="64"/>
      <c r="L223" s="66"/>
      <c r="M223" s="66"/>
      <c r="N223" s="68"/>
      <c r="O223" s="68"/>
      <c r="P223" s="68"/>
      <c r="Q223" s="462"/>
      <c r="R223" s="69"/>
      <c r="S223" s="65"/>
    </row>
    <row r="224" spans="4:19" x14ac:dyDescent="0.3">
      <c r="D224" s="65"/>
      <c r="E224" s="65"/>
      <c r="F224" s="65"/>
      <c r="G224" s="65"/>
      <c r="H224" s="63"/>
      <c r="I224" s="63"/>
      <c r="J224" s="63"/>
      <c r="K224" s="64"/>
      <c r="L224" s="66"/>
      <c r="M224" s="66"/>
      <c r="N224" s="68"/>
      <c r="O224" s="68"/>
      <c r="P224" s="68"/>
      <c r="Q224" s="462"/>
      <c r="R224" s="69"/>
      <c r="S224" s="65"/>
    </row>
    <row r="225" spans="4:19" x14ac:dyDescent="0.3">
      <c r="D225" s="65"/>
      <c r="E225" s="65"/>
      <c r="F225" s="65"/>
      <c r="G225" s="65"/>
      <c r="H225" s="63"/>
      <c r="I225" s="63"/>
      <c r="J225" s="63"/>
      <c r="K225" s="64"/>
      <c r="L225" s="66"/>
      <c r="M225" s="66"/>
      <c r="N225" s="68"/>
      <c r="O225" s="68"/>
      <c r="P225" s="68"/>
      <c r="Q225" s="462"/>
      <c r="R225" s="69"/>
      <c r="S225" s="65"/>
    </row>
    <row r="226" spans="4:19" x14ac:dyDescent="0.3">
      <c r="D226" s="65"/>
      <c r="E226" s="65"/>
      <c r="F226" s="65"/>
      <c r="G226" s="65"/>
      <c r="H226" s="63"/>
      <c r="I226" s="63"/>
      <c r="J226" s="63"/>
      <c r="K226" s="64"/>
      <c r="L226" s="66"/>
      <c r="M226" s="66"/>
      <c r="N226" s="68"/>
      <c r="O226" s="68"/>
      <c r="P226" s="68"/>
      <c r="Q226" s="462"/>
      <c r="R226" s="69"/>
      <c r="S226" s="65"/>
    </row>
    <row r="227" spans="4:19" x14ac:dyDescent="0.3">
      <c r="D227" s="65"/>
      <c r="E227" s="65"/>
      <c r="F227" s="65"/>
      <c r="G227" s="65"/>
      <c r="H227" s="63"/>
      <c r="I227" s="63"/>
      <c r="J227" s="63"/>
      <c r="K227" s="64"/>
      <c r="L227" s="66"/>
      <c r="M227" s="66"/>
      <c r="N227" s="68"/>
      <c r="O227" s="68"/>
      <c r="P227" s="68"/>
      <c r="Q227" s="462"/>
      <c r="R227" s="69"/>
      <c r="S227" s="65"/>
    </row>
    <row r="228" spans="4:19" x14ac:dyDescent="0.3">
      <c r="D228" s="65"/>
      <c r="E228" s="65"/>
      <c r="F228" s="65"/>
      <c r="G228" s="65"/>
      <c r="H228" s="63"/>
      <c r="I228" s="63"/>
      <c r="J228" s="63"/>
      <c r="K228" s="64"/>
      <c r="L228" s="66"/>
      <c r="M228" s="66"/>
      <c r="N228" s="68"/>
      <c r="O228" s="68"/>
      <c r="P228" s="68"/>
      <c r="Q228" s="462"/>
      <c r="R228" s="69"/>
      <c r="S228" s="65"/>
    </row>
    <row r="229" spans="4:19" x14ac:dyDescent="0.3">
      <c r="D229" s="65"/>
      <c r="E229" s="65"/>
      <c r="F229" s="65"/>
      <c r="G229" s="65"/>
      <c r="H229" s="63"/>
      <c r="I229" s="63"/>
      <c r="J229" s="63"/>
      <c r="K229" s="64"/>
      <c r="L229" s="66"/>
      <c r="M229" s="66"/>
      <c r="N229" s="68"/>
      <c r="O229" s="68"/>
      <c r="P229" s="68"/>
      <c r="Q229" s="462"/>
      <c r="R229" s="69"/>
      <c r="S229" s="65"/>
    </row>
    <row r="230" spans="4:19" x14ac:dyDescent="0.3">
      <c r="D230" s="65"/>
      <c r="E230" s="65"/>
      <c r="F230" s="65"/>
      <c r="G230" s="65"/>
      <c r="H230" s="63"/>
      <c r="I230" s="63"/>
      <c r="J230" s="63"/>
      <c r="K230" s="64"/>
      <c r="L230" s="66"/>
      <c r="M230" s="66"/>
      <c r="N230" s="68"/>
      <c r="O230" s="68"/>
      <c r="P230" s="68"/>
      <c r="Q230" s="462"/>
      <c r="R230" s="69"/>
      <c r="S230" s="65"/>
    </row>
    <row r="231" spans="4:19" x14ac:dyDescent="0.3">
      <c r="D231" s="65"/>
      <c r="E231" s="65"/>
      <c r="F231" s="65"/>
      <c r="G231" s="65"/>
      <c r="H231" s="63"/>
      <c r="I231" s="63"/>
      <c r="J231" s="63"/>
      <c r="K231" s="64"/>
      <c r="L231" s="66"/>
      <c r="M231" s="66"/>
      <c r="N231" s="68"/>
      <c r="O231" s="68"/>
      <c r="P231" s="68"/>
      <c r="Q231" s="462"/>
      <c r="R231" s="69"/>
      <c r="S231" s="65"/>
    </row>
    <row r="232" spans="4:19" x14ac:dyDescent="0.3">
      <c r="D232" s="65"/>
      <c r="E232" s="65"/>
      <c r="F232" s="65"/>
      <c r="G232" s="65"/>
      <c r="H232" s="63"/>
      <c r="I232" s="63"/>
      <c r="J232" s="63"/>
      <c r="K232" s="64"/>
      <c r="L232" s="66"/>
      <c r="M232" s="66"/>
      <c r="N232" s="68"/>
      <c r="O232" s="68"/>
      <c r="P232" s="68"/>
      <c r="Q232" s="462"/>
      <c r="R232" s="69"/>
      <c r="S232" s="65"/>
    </row>
    <row r="233" spans="4:19" x14ac:dyDescent="0.3">
      <c r="D233" s="65"/>
      <c r="E233" s="65"/>
      <c r="F233" s="65"/>
      <c r="G233" s="65"/>
      <c r="H233" s="63"/>
      <c r="I233" s="63"/>
      <c r="J233" s="63"/>
      <c r="K233" s="64"/>
      <c r="L233" s="66"/>
      <c r="M233" s="66"/>
      <c r="N233" s="68"/>
      <c r="O233" s="68"/>
      <c r="P233" s="68"/>
      <c r="Q233" s="462"/>
      <c r="R233" s="69"/>
      <c r="S233" s="65"/>
    </row>
    <row r="234" spans="4:19" x14ac:dyDescent="0.3">
      <c r="D234" s="65"/>
      <c r="E234" s="65"/>
      <c r="F234" s="65"/>
      <c r="G234" s="65"/>
      <c r="H234" s="63"/>
      <c r="I234" s="63"/>
      <c r="J234" s="63"/>
      <c r="K234" s="64"/>
      <c r="L234" s="66"/>
      <c r="M234" s="66"/>
      <c r="N234" s="68"/>
      <c r="O234" s="68"/>
      <c r="P234" s="68"/>
      <c r="Q234" s="462"/>
      <c r="R234" s="69"/>
      <c r="S234" s="65"/>
    </row>
    <row r="235" spans="4:19" x14ac:dyDescent="0.3">
      <c r="D235" s="65"/>
      <c r="E235" s="65"/>
      <c r="F235" s="65"/>
      <c r="G235" s="65"/>
      <c r="H235" s="63"/>
      <c r="I235" s="63"/>
      <c r="J235" s="63"/>
      <c r="K235" s="64"/>
      <c r="L235" s="66"/>
      <c r="M235" s="66"/>
      <c r="N235" s="68"/>
      <c r="O235" s="68"/>
      <c r="P235" s="68"/>
      <c r="Q235" s="462"/>
      <c r="R235" s="69"/>
      <c r="S235" s="65"/>
    </row>
    <row r="236" spans="4:19" x14ac:dyDescent="0.3">
      <c r="D236" s="65"/>
      <c r="E236" s="65"/>
      <c r="F236" s="65"/>
      <c r="G236" s="65"/>
      <c r="H236" s="63"/>
      <c r="I236" s="63"/>
      <c r="J236" s="63"/>
      <c r="K236" s="64"/>
      <c r="L236" s="66"/>
      <c r="M236" s="66"/>
      <c r="N236" s="68"/>
      <c r="O236" s="68"/>
      <c r="P236" s="68"/>
      <c r="Q236" s="462"/>
      <c r="R236" s="69"/>
      <c r="S236" s="65"/>
    </row>
    <row r="237" spans="4:19" x14ac:dyDescent="0.3">
      <c r="D237" s="65"/>
      <c r="E237" s="65"/>
      <c r="F237" s="65"/>
      <c r="G237" s="65"/>
      <c r="H237" s="63"/>
      <c r="I237" s="63"/>
      <c r="J237" s="63"/>
      <c r="K237" s="64"/>
      <c r="L237" s="66"/>
      <c r="M237" s="66"/>
      <c r="N237" s="68"/>
      <c r="O237" s="68"/>
      <c r="P237" s="68"/>
      <c r="Q237" s="462"/>
      <c r="R237" s="69"/>
      <c r="S237" s="65"/>
    </row>
    <row r="238" spans="4:19" x14ac:dyDescent="0.3">
      <c r="D238" s="65"/>
      <c r="E238" s="65"/>
      <c r="F238" s="65"/>
      <c r="G238" s="65"/>
      <c r="H238" s="63"/>
      <c r="I238" s="63"/>
      <c r="J238" s="63"/>
      <c r="K238" s="64"/>
      <c r="L238" s="66"/>
      <c r="M238" s="66"/>
      <c r="N238" s="68"/>
      <c r="O238" s="68"/>
      <c r="P238" s="68"/>
      <c r="Q238" s="462"/>
      <c r="R238" s="69"/>
      <c r="S238" s="65"/>
    </row>
    <row r="239" spans="4:19" x14ac:dyDescent="0.3">
      <c r="D239" s="65"/>
      <c r="E239" s="65"/>
      <c r="F239" s="65"/>
      <c r="G239" s="65"/>
      <c r="H239" s="63"/>
      <c r="I239" s="63"/>
      <c r="J239" s="63"/>
      <c r="K239" s="64"/>
      <c r="L239" s="66"/>
      <c r="M239" s="66"/>
      <c r="N239" s="68"/>
      <c r="O239" s="68"/>
      <c r="P239" s="68"/>
      <c r="Q239" s="462"/>
      <c r="R239" s="69"/>
      <c r="S239" s="65"/>
    </row>
    <row r="240" spans="4:19" x14ac:dyDescent="0.3">
      <c r="D240" s="65"/>
      <c r="E240" s="65"/>
      <c r="F240" s="65"/>
      <c r="G240" s="65"/>
      <c r="H240" s="63"/>
      <c r="I240" s="63"/>
      <c r="J240" s="63"/>
      <c r="K240" s="64"/>
      <c r="L240" s="66"/>
      <c r="M240" s="66"/>
      <c r="N240" s="68"/>
      <c r="O240" s="68"/>
      <c r="P240" s="68"/>
      <c r="Q240" s="462"/>
      <c r="R240" s="69"/>
      <c r="S240" s="65"/>
    </row>
    <row r="241" spans="4:19" x14ac:dyDescent="0.3">
      <c r="D241" s="65"/>
      <c r="E241" s="65"/>
      <c r="F241" s="65"/>
      <c r="G241" s="65"/>
      <c r="H241" s="63"/>
      <c r="I241" s="63"/>
      <c r="J241" s="63"/>
      <c r="K241" s="64"/>
      <c r="L241" s="66"/>
      <c r="M241" s="66"/>
      <c r="N241" s="68"/>
      <c r="O241" s="68"/>
      <c r="P241" s="68"/>
      <c r="Q241" s="462"/>
      <c r="R241" s="69"/>
      <c r="S241" s="65"/>
    </row>
    <row r="242" spans="4:19" x14ac:dyDescent="0.3">
      <c r="D242" s="65"/>
      <c r="E242" s="65"/>
      <c r="F242" s="65"/>
      <c r="G242" s="65"/>
      <c r="H242" s="63"/>
      <c r="I242" s="63"/>
      <c r="J242" s="63"/>
      <c r="K242" s="64"/>
      <c r="L242" s="66"/>
      <c r="M242" s="66"/>
      <c r="N242" s="68"/>
      <c r="O242" s="68"/>
      <c r="P242" s="68"/>
      <c r="Q242" s="462"/>
      <c r="R242" s="69"/>
      <c r="S242" s="65"/>
    </row>
    <row r="243" spans="4:19" x14ac:dyDescent="0.3">
      <c r="D243" s="65"/>
      <c r="E243" s="65"/>
      <c r="F243" s="65"/>
      <c r="G243" s="65"/>
      <c r="H243" s="63"/>
      <c r="I243" s="63"/>
      <c r="J243" s="63"/>
      <c r="K243" s="64"/>
      <c r="L243" s="66"/>
      <c r="M243" s="66"/>
      <c r="N243" s="68"/>
      <c r="O243" s="68"/>
      <c r="P243" s="68"/>
      <c r="Q243" s="462"/>
      <c r="R243" s="69"/>
      <c r="S243" s="65"/>
    </row>
    <row r="244" spans="4:19" x14ac:dyDescent="0.3">
      <c r="D244" s="65"/>
      <c r="E244" s="65"/>
      <c r="F244" s="65"/>
      <c r="G244" s="65"/>
      <c r="H244" s="63"/>
      <c r="I244" s="63"/>
      <c r="J244" s="63"/>
      <c r="K244" s="64"/>
      <c r="L244" s="66"/>
      <c r="M244" s="66"/>
      <c r="N244" s="68"/>
      <c r="O244" s="68"/>
      <c r="P244" s="68"/>
      <c r="Q244" s="462"/>
      <c r="R244" s="69"/>
      <c r="S244" s="65"/>
    </row>
    <row r="245" spans="4:19" x14ac:dyDescent="0.3">
      <c r="D245" s="65"/>
      <c r="E245" s="65"/>
      <c r="F245" s="65"/>
      <c r="G245" s="65"/>
      <c r="H245" s="63"/>
      <c r="I245" s="63"/>
      <c r="J245" s="63"/>
      <c r="K245" s="64"/>
      <c r="L245" s="66"/>
      <c r="M245" s="66"/>
      <c r="N245" s="68"/>
      <c r="O245" s="68"/>
      <c r="P245" s="68"/>
      <c r="Q245" s="462"/>
      <c r="R245" s="69"/>
      <c r="S245" s="65"/>
    </row>
    <row r="246" spans="4:19" x14ac:dyDescent="0.3">
      <c r="D246" s="65"/>
      <c r="E246" s="65"/>
      <c r="F246" s="65"/>
      <c r="G246" s="65"/>
      <c r="H246" s="63"/>
      <c r="I246" s="63"/>
      <c r="J246" s="63"/>
      <c r="K246" s="64"/>
      <c r="L246" s="66"/>
      <c r="M246" s="66"/>
      <c r="N246" s="68"/>
      <c r="O246" s="68"/>
      <c r="P246" s="68"/>
      <c r="Q246" s="462"/>
      <c r="R246" s="69"/>
      <c r="S246" s="65"/>
    </row>
    <row r="247" spans="4:19" x14ac:dyDescent="0.3">
      <c r="D247" s="65"/>
      <c r="E247" s="65"/>
      <c r="F247" s="65"/>
      <c r="G247" s="65"/>
      <c r="H247" s="63"/>
      <c r="I247" s="63"/>
      <c r="J247" s="63"/>
      <c r="K247" s="64"/>
      <c r="L247" s="66"/>
      <c r="M247" s="66"/>
      <c r="N247" s="68"/>
      <c r="O247" s="68"/>
      <c r="P247" s="68"/>
      <c r="Q247" s="462"/>
      <c r="R247" s="69"/>
      <c r="S247" s="65"/>
    </row>
    <row r="248" spans="4:19" x14ac:dyDescent="0.3">
      <c r="D248" s="65"/>
      <c r="E248" s="65"/>
      <c r="F248" s="65"/>
      <c r="G248" s="65"/>
      <c r="H248" s="63"/>
      <c r="I248" s="63"/>
      <c r="J248" s="63"/>
      <c r="K248" s="64"/>
      <c r="L248" s="66"/>
      <c r="M248" s="66"/>
      <c r="N248" s="68"/>
      <c r="O248" s="68"/>
      <c r="P248" s="68"/>
      <c r="Q248" s="462"/>
      <c r="R248" s="69"/>
      <c r="S248" s="65"/>
    </row>
    <row r="249" spans="4:19" x14ac:dyDescent="0.3">
      <c r="D249" s="65"/>
      <c r="E249" s="65"/>
      <c r="F249" s="65"/>
      <c r="G249" s="65"/>
      <c r="H249" s="63"/>
      <c r="I249" s="63"/>
      <c r="J249" s="63"/>
      <c r="K249" s="64"/>
      <c r="L249" s="66"/>
      <c r="M249" s="66"/>
      <c r="N249" s="68"/>
      <c r="O249" s="68"/>
      <c r="P249" s="68"/>
      <c r="Q249" s="462"/>
      <c r="R249" s="69"/>
      <c r="S249" s="65"/>
    </row>
    <row r="250" spans="4:19" x14ac:dyDescent="0.3">
      <c r="D250" s="65"/>
      <c r="E250" s="65"/>
      <c r="F250" s="65"/>
      <c r="G250" s="65"/>
      <c r="H250" s="63"/>
      <c r="I250" s="63"/>
      <c r="J250" s="63"/>
      <c r="K250" s="64"/>
      <c r="L250" s="66"/>
      <c r="M250" s="66"/>
      <c r="N250" s="68"/>
      <c r="O250" s="68"/>
      <c r="P250" s="68"/>
      <c r="Q250" s="462"/>
      <c r="R250" s="69"/>
      <c r="S250" s="65"/>
    </row>
    <row r="251" spans="4:19" x14ac:dyDescent="0.3">
      <c r="D251" s="65"/>
      <c r="E251" s="65"/>
      <c r="F251" s="65"/>
      <c r="G251" s="65"/>
      <c r="H251" s="63"/>
      <c r="I251" s="63"/>
      <c r="J251" s="63"/>
      <c r="K251" s="64"/>
      <c r="L251" s="66"/>
      <c r="M251" s="66"/>
      <c r="N251" s="68"/>
      <c r="O251" s="68"/>
      <c r="P251" s="68"/>
      <c r="Q251" s="462"/>
      <c r="R251" s="69"/>
      <c r="S251" s="65"/>
    </row>
    <row r="252" spans="4:19" x14ac:dyDescent="0.3">
      <c r="D252" s="65"/>
      <c r="E252" s="65"/>
      <c r="F252" s="65"/>
      <c r="G252" s="65"/>
      <c r="H252" s="63"/>
      <c r="I252" s="63"/>
      <c r="J252" s="63"/>
      <c r="K252" s="64"/>
      <c r="L252" s="66"/>
      <c r="M252" s="66"/>
      <c r="N252" s="68"/>
      <c r="O252" s="68"/>
      <c r="P252" s="68"/>
      <c r="Q252" s="462"/>
      <c r="R252" s="69"/>
      <c r="S252" s="65"/>
    </row>
    <row r="253" spans="4:19" x14ac:dyDescent="0.3">
      <c r="D253" s="65"/>
      <c r="E253" s="65"/>
      <c r="F253" s="65"/>
      <c r="G253" s="65"/>
      <c r="H253" s="63"/>
      <c r="I253" s="63"/>
      <c r="J253" s="63"/>
      <c r="K253" s="64"/>
      <c r="L253" s="66"/>
      <c r="M253" s="66"/>
      <c r="N253" s="68"/>
      <c r="O253" s="68"/>
      <c r="P253" s="68"/>
      <c r="Q253" s="462"/>
      <c r="R253" s="69"/>
      <c r="S253" s="65"/>
    </row>
    <row r="254" spans="4:19" x14ac:dyDescent="0.3">
      <c r="D254" s="65"/>
      <c r="E254" s="65"/>
      <c r="F254" s="65"/>
      <c r="G254" s="65"/>
      <c r="H254" s="63"/>
      <c r="I254" s="63"/>
      <c r="J254" s="63"/>
      <c r="K254" s="64"/>
      <c r="L254" s="66"/>
      <c r="M254" s="66"/>
      <c r="N254" s="68"/>
      <c r="O254" s="68"/>
      <c r="P254" s="68"/>
      <c r="Q254" s="462"/>
      <c r="R254" s="69"/>
      <c r="S254" s="65"/>
    </row>
    <row r="255" spans="4:19" x14ac:dyDescent="0.3">
      <c r="D255" s="65"/>
      <c r="E255" s="65"/>
      <c r="F255" s="65"/>
      <c r="G255" s="65"/>
      <c r="H255" s="63"/>
      <c r="I255" s="63"/>
      <c r="J255" s="63"/>
      <c r="K255" s="64"/>
      <c r="L255" s="66"/>
      <c r="M255" s="66"/>
      <c r="N255" s="68"/>
      <c r="O255" s="68"/>
      <c r="P255" s="68"/>
      <c r="Q255" s="462"/>
      <c r="R255" s="69"/>
      <c r="S255" s="65"/>
    </row>
    <row r="256" spans="4:19" x14ac:dyDescent="0.3">
      <c r="D256" s="65"/>
      <c r="E256" s="65"/>
      <c r="F256" s="65"/>
      <c r="G256" s="65"/>
      <c r="H256" s="63"/>
      <c r="I256" s="63"/>
      <c r="J256" s="63"/>
      <c r="K256" s="64"/>
      <c r="L256" s="66"/>
      <c r="M256" s="66"/>
      <c r="N256" s="68"/>
      <c r="O256" s="68"/>
      <c r="P256" s="68"/>
      <c r="Q256" s="462"/>
      <c r="R256" s="69"/>
      <c r="S256" s="65"/>
    </row>
    <row r="257" spans="4:19" x14ac:dyDescent="0.3">
      <c r="D257" s="65"/>
      <c r="E257" s="65"/>
      <c r="F257" s="65"/>
      <c r="G257" s="65"/>
      <c r="H257" s="63"/>
      <c r="I257" s="63"/>
      <c r="J257" s="63"/>
      <c r="K257" s="64"/>
      <c r="L257" s="66"/>
      <c r="M257" s="66"/>
      <c r="N257" s="68"/>
      <c r="O257" s="68"/>
      <c r="P257" s="68"/>
      <c r="Q257" s="462"/>
      <c r="R257" s="69"/>
      <c r="S257" s="65"/>
    </row>
    <row r="258" spans="4:19" x14ac:dyDescent="0.3">
      <c r="D258" s="65"/>
      <c r="E258" s="65"/>
      <c r="F258" s="65"/>
      <c r="G258" s="65"/>
      <c r="H258" s="63"/>
      <c r="I258" s="63"/>
      <c r="J258" s="63"/>
      <c r="K258" s="64"/>
      <c r="L258" s="66"/>
      <c r="M258" s="66"/>
      <c r="N258" s="68"/>
      <c r="O258" s="68"/>
      <c r="P258" s="68"/>
      <c r="Q258" s="462"/>
      <c r="R258" s="69"/>
      <c r="S258" s="65"/>
    </row>
    <row r="259" spans="4:19" x14ac:dyDescent="0.3">
      <c r="D259" s="65"/>
      <c r="E259" s="65"/>
      <c r="F259" s="65"/>
      <c r="G259" s="65"/>
      <c r="H259" s="63"/>
      <c r="I259" s="63"/>
      <c r="J259" s="63"/>
      <c r="K259" s="64"/>
      <c r="L259" s="66"/>
      <c r="M259" s="66"/>
      <c r="N259" s="68"/>
      <c r="O259" s="68"/>
      <c r="P259" s="68"/>
      <c r="Q259" s="462"/>
      <c r="R259" s="69"/>
      <c r="S259" s="65"/>
    </row>
    <row r="260" spans="4:19" x14ac:dyDescent="0.3">
      <c r="D260" s="65"/>
      <c r="E260" s="65"/>
      <c r="F260" s="65"/>
      <c r="G260" s="65"/>
      <c r="H260" s="63"/>
      <c r="I260" s="63"/>
      <c r="J260" s="63"/>
      <c r="K260" s="64"/>
      <c r="L260" s="66"/>
      <c r="M260" s="66"/>
      <c r="N260" s="68"/>
      <c r="O260" s="68"/>
      <c r="P260" s="68"/>
      <c r="Q260" s="462"/>
      <c r="R260" s="69"/>
      <c r="S260" s="65"/>
    </row>
    <row r="261" spans="4:19" x14ac:dyDescent="0.3">
      <c r="D261" s="65"/>
      <c r="E261" s="65"/>
      <c r="F261" s="65"/>
      <c r="G261" s="65"/>
      <c r="H261" s="63"/>
      <c r="I261" s="63"/>
      <c r="J261" s="63"/>
      <c r="K261" s="64"/>
      <c r="L261" s="66"/>
      <c r="M261" s="66"/>
      <c r="N261" s="68"/>
      <c r="O261" s="68"/>
      <c r="P261" s="68"/>
      <c r="Q261" s="462"/>
      <c r="R261" s="69"/>
      <c r="S261" s="65"/>
    </row>
    <row r="262" spans="4:19" x14ac:dyDescent="0.3">
      <c r="D262" s="65"/>
      <c r="E262" s="65"/>
      <c r="F262" s="65"/>
      <c r="G262" s="65"/>
      <c r="H262" s="63"/>
      <c r="I262" s="63"/>
      <c r="J262" s="63"/>
      <c r="K262" s="64"/>
      <c r="L262" s="66"/>
      <c r="M262" s="66"/>
      <c r="N262" s="68"/>
      <c r="O262" s="68"/>
      <c r="P262" s="68"/>
      <c r="Q262" s="462"/>
      <c r="R262" s="69"/>
      <c r="S262" s="65"/>
    </row>
    <row r="263" spans="4:19" x14ac:dyDescent="0.3">
      <c r="D263" s="65"/>
      <c r="E263" s="65"/>
      <c r="F263" s="65"/>
      <c r="G263" s="65"/>
      <c r="H263" s="63"/>
      <c r="I263" s="63"/>
      <c r="J263" s="63"/>
      <c r="K263" s="64"/>
      <c r="L263" s="66"/>
      <c r="M263" s="66"/>
      <c r="N263" s="68"/>
      <c r="O263" s="68"/>
      <c r="P263" s="68"/>
      <c r="Q263" s="462"/>
      <c r="R263" s="69"/>
      <c r="S263" s="65"/>
    </row>
    <row r="264" spans="4:19" x14ac:dyDescent="0.3">
      <c r="D264" s="65"/>
      <c r="E264" s="65"/>
      <c r="F264" s="65"/>
      <c r="G264" s="65"/>
      <c r="H264" s="63"/>
      <c r="I264" s="63"/>
      <c r="J264" s="63"/>
      <c r="K264" s="64"/>
      <c r="L264" s="66"/>
      <c r="M264" s="66"/>
      <c r="N264" s="68"/>
      <c r="O264" s="68"/>
      <c r="P264" s="68"/>
      <c r="Q264" s="462"/>
      <c r="R264" s="69"/>
      <c r="S264" s="65"/>
    </row>
    <row r="265" spans="4:19" x14ac:dyDescent="0.3">
      <c r="D265" s="65"/>
      <c r="E265" s="65"/>
      <c r="F265" s="65"/>
      <c r="G265" s="65"/>
      <c r="H265" s="63"/>
      <c r="I265" s="63"/>
      <c r="J265" s="63"/>
      <c r="K265" s="64"/>
      <c r="L265" s="66"/>
      <c r="M265" s="66"/>
      <c r="N265" s="68"/>
      <c r="O265" s="68"/>
      <c r="P265" s="68"/>
      <c r="Q265" s="462"/>
      <c r="R265" s="69"/>
      <c r="S265" s="65"/>
    </row>
    <row r="266" spans="4:19" x14ac:dyDescent="0.3">
      <c r="D266" s="65"/>
      <c r="E266" s="65"/>
      <c r="F266" s="65"/>
      <c r="G266" s="65"/>
      <c r="H266" s="63"/>
      <c r="I266" s="63"/>
      <c r="J266" s="63"/>
      <c r="K266" s="64"/>
      <c r="L266" s="66"/>
      <c r="M266" s="66"/>
      <c r="N266" s="68"/>
      <c r="O266" s="68"/>
      <c r="P266" s="68"/>
      <c r="Q266" s="462"/>
      <c r="R266" s="69"/>
      <c r="S266" s="65"/>
    </row>
    <row r="267" spans="4:19" x14ac:dyDescent="0.3">
      <c r="D267" s="65"/>
      <c r="E267" s="65"/>
      <c r="F267" s="65"/>
      <c r="G267" s="65"/>
      <c r="H267" s="63"/>
      <c r="I267" s="63"/>
      <c r="J267" s="63"/>
      <c r="K267" s="64"/>
      <c r="L267" s="66"/>
      <c r="M267" s="66"/>
      <c r="N267" s="68"/>
      <c r="O267" s="68"/>
      <c r="P267" s="68"/>
      <c r="Q267" s="462"/>
      <c r="R267" s="69"/>
      <c r="S267" s="65"/>
    </row>
    <row r="268" spans="4:19" x14ac:dyDescent="0.3">
      <c r="D268" s="65"/>
      <c r="E268" s="65"/>
      <c r="F268" s="65"/>
      <c r="G268" s="65"/>
      <c r="H268" s="63"/>
      <c r="I268" s="63"/>
      <c r="J268" s="63"/>
      <c r="K268" s="64"/>
      <c r="L268" s="66"/>
      <c r="M268" s="66"/>
      <c r="N268" s="68"/>
      <c r="O268" s="68"/>
      <c r="P268" s="68"/>
      <c r="Q268" s="462"/>
      <c r="R268" s="69"/>
      <c r="S268" s="65"/>
    </row>
    <row r="269" spans="4:19" x14ac:dyDescent="0.3">
      <c r="D269" s="65"/>
      <c r="E269" s="65"/>
      <c r="F269" s="65"/>
      <c r="G269" s="65"/>
      <c r="H269" s="63"/>
      <c r="I269" s="63"/>
      <c r="J269" s="63"/>
      <c r="K269" s="64"/>
      <c r="L269" s="66"/>
      <c r="M269" s="66"/>
      <c r="N269" s="68"/>
      <c r="O269" s="68"/>
      <c r="P269" s="68"/>
      <c r="Q269" s="462"/>
      <c r="R269" s="69"/>
      <c r="S269" s="65"/>
    </row>
    <row r="270" spans="4:19" x14ac:dyDescent="0.3">
      <c r="D270" s="65"/>
      <c r="E270" s="65"/>
      <c r="F270" s="65"/>
      <c r="G270" s="65"/>
      <c r="H270" s="63"/>
      <c r="I270" s="63"/>
      <c r="J270" s="63"/>
      <c r="K270" s="64"/>
      <c r="L270" s="66"/>
      <c r="M270" s="66"/>
      <c r="N270" s="68"/>
      <c r="O270" s="68"/>
      <c r="P270" s="68"/>
      <c r="Q270" s="462"/>
      <c r="R270" s="69"/>
      <c r="S270" s="65"/>
    </row>
    <row r="271" spans="4:19" x14ac:dyDescent="0.3">
      <c r="D271" s="65"/>
      <c r="E271" s="65"/>
      <c r="F271" s="65"/>
      <c r="G271" s="65"/>
      <c r="H271" s="63"/>
      <c r="I271" s="63"/>
      <c r="J271" s="63"/>
      <c r="K271" s="64"/>
      <c r="L271" s="66"/>
      <c r="M271" s="66"/>
      <c r="N271" s="68"/>
      <c r="O271" s="68"/>
      <c r="P271" s="68"/>
      <c r="Q271" s="462"/>
      <c r="R271" s="69"/>
      <c r="S271" s="65"/>
    </row>
    <row r="272" spans="4:19" x14ac:dyDescent="0.3">
      <c r="D272" s="65"/>
      <c r="E272" s="65"/>
      <c r="F272" s="65"/>
      <c r="G272" s="65"/>
      <c r="H272" s="63"/>
      <c r="I272" s="63"/>
      <c r="J272" s="63"/>
      <c r="K272" s="64"/>
      <c r="L272" s="66"/>
      <c r="M272" s="66"/>
      <c r="N272" s="68"/>
      <c r="O272" s="68"/>
      <c r="P272" s="68"/>
      <c r="Q272" s="462"/>
      <c r="R272" s="69"/>
      <c r="S272" s="65"/>
    </row>
    <row r="273" spans="4:19" x14ac:dyDescent="0.3">
      <c r="D273" s="65"/>
      <c r="E273" s="65"/>
      <c r="F273" s="65"/>
      <c r="G273" s="65"/>
      <c r="H273" s="63"/>
      <c r="I273" s="63"/>
      <c r="J273" s="63"/>
      <c r="K273" s="64"/>
      <c r="L273" s="66"/>
      <c r="M273" s="66"/>
      <c r="N273" s="68"/>
      <c r="O273" s="68"/>
      <c r="P273" s="68"/>
      <c r="Q273" s="462"/>
      <c r="R273" s="69"/>
      <c r="S273" s="65"/>
    </row>
    <row r="274" spans="4:19" x14ac:dyDescent="0.3">
      <c r="D274" s="65"/>
      <c r="E274" s="65"/>
      <c r="F274" s="65"/>
      <c r="G274" s="65"/>
      <c r="H274" s="63"/>
      <c r="I274" s="63"/>
      <c r="J274" s="63"/>
      <c r="K274" s="64"/>
      <c r="L274" s="66"/>
      <c r="M274" s="66"/>
      <c r="N274" s="68"/>
      <c r="O274" s="68"/>
      <c r="P274" s="68"/>
      <c r="Q274" s="462"/>
      <c r="R274" s="69"/>
      <c r="S274" s="65"/>
    </row>
    <row r="275" spans="4:19" x14ac:dyDescent="0.3">
      <c r="D275" s="65"/>
      <c r="E275" s="65"/>
      <c r="F275" s="65"/>
      <c r="G275" s="65"/>
      <c r="H275" s="63"/>
      <c r="I275" s="63"/>
      <c r="J275" s="63"/>
      <c r="K275" s="64"/>
      <c r="L275" s="66"/>
      <c r="M275" s="66"/>
      <c r="N275" s="68"/>
      <c r="O275" s="68"/>
      <c r="P275" s="68"/>
      <c r="Q275" s="462"/>
      <c r="R275" s="69"/>
      <c r="S275" s="65"/>
    </row>
    <row r="276" spans="4:19" x14ac:dyDescent="0.3">
      <c r="D276" s="65"/>
      <c r="E276" s="65"/>
      <c r="F276" s="65"/>
      <c r="G276" s="65"/>
      <c r="H276" s="63"/>
      <c r="I276" s="63"/>
      <c r="J276" s="63"/>
      <c r="K276" s="64"/>
      <c r="L276" s="66"/>
      <c r="M276" s="66"/>
      <c r="N276" s="68"/>
      <c r="O276" s="68"/>
      <c r="P276" s="68"/>
      <c r="Q276" s="462"/>
      <c r="R276" s="69"/>
      <c r="S276" s="65"/>
    </row>
    <row r="277" spans="4:19" x14ac:dyDescent="0.3">
      <c r="D277" s="65"/>
      <c r="E277" s="65"/>
      <c r="F277" s="65"/>
      <c r="G277" s="65"/>
      <c r="H277" s="63"/>
      <c r="I277" s="63"/>
      <c r="J277" s="63"/>
      <c r="K277" s="64"/>
      <c r="L277" s="66"/>
      <c r="M277" s="66"/>
      <c r="N277" s="68"/>
      <c r="O277" s="68"/>
      <c r="P277" s="68"/>
      <c r="Q277" s="462"/>
      <c r="R277" s="69"/>
      <c r="S277" s="65"/>
    </row>
    <row r="278" spans="4:19" x14ac:dyDescent="0.3">
      <c r="D278" s="65"/>
      <c r="E278" s="65"/>
      <c r="F278" s="65"/>
      <c r="G278" s="65"/>
      <c r="H278" s="63"/>
      <c r="I278" s="63"/>
      <c r="J278" s="63"/>
      <c r="K278" s="64"/>
      <c r="L278" s="66"/>
      <c r="M278" s="66"/>
      <c r="N278" s="68"/>
      <c r="O278" s="68"/>
      <c r="P278" s="68"/>
      <c r="Q278" s="462"/>
      <c r="R278" s="69"/>
      <c r="S278" s="65"/>
    </row>
    <row r="279" spans="4:19" x14ac:dyDescent="0.3">
      <c r="D279" s="65"/>
      <c r="E279" s="65"/>
      <c r="F279" s="65"/>
      <c r="G279" s="65"/>
      <c r="H279" s="63"/>
      <c r="I279" s="63"/>
      <c r="J279" s="63"/>
      <c r="K279" s="64"/>
      <c r="L279" s="66"/>
      <c r="M279" s="66"/>
      <c r="N279" s="68"/>
      <c r="O279" s="68"/>
      <c r="P279" s="68"/>
      <c r="Q279" s="462"/>
      <c r="R279" s="69"/>
      <c r="S279" s="65"/>
    </row>
    <row r="280" spans="4:19" x14ac:dyDescent="0.3">
      <c r="D280" s="65"/>
      <c r="E280" s="65"/>
      <c r="F280" s="65"/>
      <c r="G280" s="65"/>
      <c r="H280" s="63"/>
      <c r="I280" s="63"/>
      <c r="J280" s="63"/>
      <c r="K280" s="64"/>
      <c r="L280" s="66"/>
      <c r="M280" s="66"/>
      <c r="N280" s="68"/>
      <c r="O280" s="68"/>
      <c r="P280" s="68"/>
      <c r="Q280" s="462"/>
      <c r="R280" s="69"/>
      <c r="S280" s="65"/>
    </row>
    <row r="281" spans="4:19" x14ac:dyDescent="0.3">
      <c r="D281" s="65"/>
      <c r="E281" s="65"/>
      <c r="F281" s="65"/>
      <c r="G281" s="65"/>
      <c r="H281" s="63"/>
      <c r="I281" s="63"/>
      <c r="J281" s="63"/>
      <c r="K281" s="64"/>
      <c r="L281" s="66"/>
      <c r="M281" s="66"/>
      <c r="N281" s="68"/>
      <c r="O281" s="68"/>
      <c r="P281" s="68"/>
      <c r="Q281" s="462"/>
      <c r="R281" s="69"/>
      <c r="S281" s="65"/>
    </row>
    <row r="282" spans="4:19" x14ac:dyDescent="0.3">
      <c r="D282" s="65"/>
      <c r="E282" s="65"/>
      <c r="F282" s="65"/>
      <c r="G282" s="65"/>
      <c r="H282" s="63"/>
      <c r="I282" s="63"/>
      <c r="J282" s="63"/>
      <c r="K282" s="64"/>
      <c r="L282" s="66"/>
      <c r="M282" s="66"/>
      <c r="N282" s="68"/>
      <c r="O282" s="68"/>
      <c r="P282" s="68"/>
      <c r="Q282" s="462"/>
      <c r="R282" s="69"/>
      <c r="S282" s="65"/>
    </row>
    <row r="283" spans="4:19" x14ac:dyDescent="0.3">
      <c r="D283" s="65"/>
      <c r="E283" s="65"/>
      <c r="F283" s="65"/>
      <c r="G283" s="65"/>
      <c r="H283" s="63"/>
      <c r="I283" s="63"/>
      <c r="J283" s="63"/>
      <c r="K283" s="64"/>
      <c r="L283" s="66"/>
      <c r="M283" s="66"/>
      <c r="N283" s="68"/>
      <c r="O283" s="68"/>
      <c r="P283" s="68"/>
      <c r="Q283" s="462"/>
      <c r="R283" s="69"/>
      <c r="S283" s="65"/>
    </row>
    <row r="284" spans="4:19" x14ac:dyDescent="0.3">
      <c r="D284" s="65"/>
      <c r="E284" s="65"/>
      <c r="F284" s="65"/>
      <c r="G284" s="65"/>
      <c r="H284" s="63"/>
      <c r="I284" s="63"/>
      <c r="J284" s="63"/>
      <c r="K284" s="64"/>
      <c r="L284" s="66"/>
      <c r="M284" s="66"/>
      <c r="N284" s="68"/>
      <c r="O284" s="68"/>
      <c r="P284" s="68"/>
      <c r="Q284" s="462"/>
      <c r="R284" s="69"/>
      <c r="S284" s="65"/>
    </row>
    <row r="285" spans="4:19" x14ac:dyDescent="0.3">
      <c r="D285" s="65"/>
      <c r="E285" s="65"/>
      <c r="F285" s="65"/>
      <c r="G285" s="65"/>
      <c r="H285" s="63"/>
      <c r="I285" s="63"/>
      <c r="J285" s="63"/>
      <c r="K285" s="64"/>
      <c r="L285" s="66"/>
      <c r="M285" s="66"/>
      <c r="N285" s="68"/>
      <c r="O285" s="68"/>
      <c r="P285" s="68"/>
      <c r="Q285" s="462"/>
      <c r="R285" s="69"/>
      <c r="S285" s="65"/>
    </row>
    <row r="286" spans="4:19" x14ac:dyDescent="0.3">
      <c r="D286" s="65"/>
      <c r="E286" s="65"/>
      <c r="F286" s="65"/>
      <c r="G286" s="65"/>
      <c r="H286" s="63"/>
      <c r="I286" s="63"/>
      <c r="J286" s="63"/>
      <c r="K286" s="64"/>
      <c r="L286" s="66"/>
      <c r="M286" s="66"/>
      <c r="N286" s="68"/>
      <c r="O286" s="68"/>
      <c r="P286" s="68"/>
      <c r="Q286" s="462"/>
      <c r="R286" s="69"/>
      <c r="S286" s="65"/>
    </row>
    <row r="287" spans="4:19" x14ac:dyDescent="0.3">
      <c r="D287" s="65"/>
      <c r="E287" s="65"/>
      <c r="F287" s="65"/>
      <c r="G287" s="65"/>
      <c r="H287" s="63"/>
      <c r="I287" s="63"/>
      <c r="J287" s="63"/>
      <c r="K287" s="64"/>
      <c r="L287" s="66"/>
      <c r="M287" s="66"/>
      <c r="N287" s="68"/>
      <c r="O287" s="68"/>
      <c r="P287" s="68"/>
      <c r="Q287" s="462"/>
      <c r="R287" s="69"/>
      <c r="S287" s="65"/>
    </row>
    <row r="288" spans="4:19" x14ac:dyDescent="0.3">
      <c r="D288" s="65"/>
      <c r="E288" s="65"/>
      <c r="F288" s="65"/>
      <c r="G288" s="65"/>
      <c r="H288" s="63"/>
      <c r="I288" s="63"/>
      <c r="J288" s="63"/>
      <c r="K288" s="64"/>
      <c r="L288" s="66"/>
      <c r="M288" s="66"/>
      <c r="N288" s="68"/>
      <c r="O288" s="68"/>
      <c r="P288" s="68"/>
      <c r="Q288" s="462"/>
      <c r="R288" s="69"/>
      <c r="S288" s="65"/>
    </row>
    <row r="289" spans="4:19" x14ac:dyDescent="0.3">
      <c r="D289" s="65"/>
      <c r="E289" s="65"/>
      <c r="F289" s="65"/>
      <c r="G289" s="65"/>
      <c r="H289" s="63"/>
      <c r="I289" s="63"/>
      <c r="J289" s="63"/>
      <c r="K289" s="64"/>
      <c r="L289" s="66"/>
      <c r="M289" s="66"/>
      <c r="N289" s="68"/>
      <c r="O289" s="68"/>
      <c r="P289" s="68"/>
      <c r="Q289" s="462"/>
      <c r="R289" s="69"/>
      <c r="S289" s="65"/>
    </row>
    <row r="290" spans="4:19" x14ac:dyDescent="0.3">
      <c r="D290" s="65"/>
      <c r="E290" s="65"/>
      <c r="F290" s="65"/>
      <c r="G290" s="65"/>
      <c r="H290" s="63"/>
      <c r="I290" s="63"/>
      <c r="J290" s="63"/>
      <c r="K290" s="64"/>
      <c r="L290" s="66"/>
      <c r="M290" s="66"/>
      <c r="N290" s="68"/>
      <c r="O290" s="68"/>
      <c r="P290" s="68"/>
      <c r="Q290" s="462"/>
      <c r="R290" s="69"/>
      <c r="S290" s="65"/>
    </row>
    <row r="291" spans="4:19" x14ac:dyDescent="0.3">
      <c r="D291" s="65"/>
      <c r="E291" s="65"/>
      <c r="F291" s="65"/>
      <c r="G291" s="65"/>
      <c r="H291" s="63"/>
      <c r="I291" s="63"/>
      <c r="J291" s="63"/>
      <c r="K291" s="64"/>
      <c r="L291" s="66"/>
      <c r="M291" s="66"/>
      <c r="N291" s="68"/>
      <c r="O291" s="68"/>
      <c r="P291" s="68"/>
      <c r="Q291" s="462"/>
      <c r="R291" s="69"/>
      <c r="S291" s="65"/>
    </row>
    <row r="292" spans="4:19" x14ac:dyDescent="0.3">
      <c r="D292" s="65"/>
      <c r="E292" s="65"/>
      <c r="F292" s="65"/>
      <c r="G292" s="65"/>
      <c r="H292" s="63"/>
      <c r="I292" s="63"/>
      <c r="J292" s="63"/>
      <c r="K292" s="64"/>
      <c r="L292" s="66"/>
      <c r="M292" s="66"/>
      <c r="N292" s="68"/>
      <c r="O292" s="68"/>
      <c r="P292" s="68"/>
      <c r="Q292" s="462"/>
      <c r="R292" s="69"/>
      <c r="S292" s="65"/>
    </row>
    <row r="293" spans="4:19" x14ac:dyDescent="0.3">
      <c r="D293" s="65"/>
      <c r="E293" s="65"/>
      <c r="F293" s="65"/>
      <c r="G293" s="65"/>
      <c r="H293" s="63"/>
      <c r="I293" s="63"/>
      <c r="J293" s="63"/>
      <c r="K293" s="64"/>
      <c r="L293" s="66"/>
      <c r="M293" s="66"/>
      <c r="N293" s="68"/>
      <c r="O293" s="68"/>
      <c r="P293" s="68"/>
      <c r="Q293" s="462"/>
      <c r="R293" s="69"/>
      <c r="S293" s="65"/>
    </row>
    <row r="294" spans="4:19" x14ac:dyDescent="0.3">
      <c r="D294" s="65"/>
      <c r="E294" s="65"/>
      <c r="F294" s="65"/>
      <c r="G294" s="65"/>
      <c r="H294" s="63"/>
      <c r="I294" s="63"/>
      <c r="J294" s="63"/>
      <c r="K294" s="64"/>
      <c r="L294" s="66"/>
      <c r="M294" s="66"/>
      <c r="N294" s="68"/>
      <c r="O294" s="68"/>
      <c r="P294" s="68"/>
      <c r="Q294" s="462"/>
      <c r="R294" s="69"/>
      <c r="S294" s="65"/>
    </row>
    <row r="295" spans="4:19" x14ac:dyDescent="0.3">
      <c r="D295" s="65"/>
      <c r="E295" s="65"/>
      <c r="F295" s="65"/>
      <c r="G295" s="65"/>
      <c r="H295" s="63"/>
      <c r="I295" s="63"/>
      <c r="J295" s="63"/>
      <c r="K295" s="64"/>
      <c r="L295" s="66"/>
      <c r="M295" s="66"/>
      <c r="N295" s="68"/>
      <c r="O295" s="68"/>
      <c r="P295" s="68"/>
      <c r="Q295" s="462"/>
      <c r="R295" s="69"/>
      <c r="S295" s="65"/>
    </row>
    <row r="296" spans="4:19" x14ac:dyDescent="0.3">
      <c r="D296" s="65"/>
      <c r="E296" s="65"/>
      <c r="F296" s="65"/>
      <c r="G296" s="65"/>
      <c r="H296" s="63"/>
      <c r="I296" s="63"/>
      <c r="J296" s="63"/>
      <c r="K296" s="64"/>
      <c r="L296" s="66"/>
      <c r="M296" s="66"/>
      <c r="N296" s="68"/>
      <c r="O296" s="68"/>
      <c r="P296" s="68"/>
      <c r="Q296" s="462"/>
      <c r="R296" s="69"/>
      <c r="S296" s="65"/>
    </row>
    <row r="297" spans="4:19" x14ac:dyDescent="0.3">
      <c r="D297" s="65"/>
      <c r="E297" s="65"/>
      <c r="F297" s="65"/>
      <c r="G297" s="65"/>
      <c r="H297" s="63"/>
      <c r="I297" s="63"/>
      <c r="J297" s="63"/>
      <c r="K297" s="64"/>
      <c r="L297" s="66"/>
      <c r="M297" s="66"/>
      <c r="N297" s="68"/>
      <c r="O297" s="68"/>
      <c r="P297" s="68"/>
      <c r="Q297" s="462"/>
      <c r="R297" s="69"/>
      <c r="S297" s="65"/>
    </row>
    <row r="298" spans="4:19" x14ac:dyDescent="0.3">
      <c r="D298" s="65"/>
      <c r="E298" s="65"/>
      <c r="F298" s="65"/>
      <c r="G298" s="65"/>
      <c r="H298" s="63"/>
      <c r="I298" s="63"/>
      <c r="J298" s="63"/>
      <c r="K298" s="64"/>
      <c r="L298" s="66"/>
      <c r="M298" s="66"/>
      <c r="N298" s="68"/>
      <c r="O298" s="68"/>
      <c r="P298" s="68"/>
      <c r="Q298" s="462"/>
      <c r="R298" s="69"/>
      <c r="S298" s="65"/>
    </row>
    <row r="299" spans="4:19" x14ac:dyDescent="0.3">
      <c r="D299" s="65"/>
      <c r="E299" s="65"/>
      <c r="F299" s="65"/>
      <c r="G299" s="65"/>
      <c r="H299" s="63"/>
      <c r="I299" s="63"/>
      <c r="J299" s="63"/>
      <c r="K299" s="64"/>
      <c r="L299" s="66"/>
      <c r="M299" s="66"/>
      <c r="N299" s="68"/>
      <c r="O299" s="68"/>
      <c r="P299" s="68"/>
      <c r="Q299" s="462"/>
      <c r="R299" s="69"/>
      <c r="S299" s="65"/>
    </row>
    <row r="300" spans="4:19" x14ac:dyDescent="0.3">
      <c r="D300" s="65"/>
      <c r="E300" s="65"/>
      <c r="F300" s="65"/>
      <c r="G300" s="65"/>
      <c r="H300" s="63"/>
      <c r="I300" s="63"/>
      <c r="J300" s="63"/>
      <c r="K300" s="64"/>
      <c r="L300" s="66"/>
      <c r="M300" s="66"/>
      <c r="N300" s="68"/>
      <c r="O300" s="68"/>
      <c r="P300" s="68"/>
      <c r="Q300" s="462"/>
      <c r="R300" s="69"/>
      <c r="S300" s="65"/>
    </row>
    <row r="301" spans="4:19" x14ac:dyDescent="0.3">
      <c r="D301" s="65"/>
      <c r="E301" s="65"/>
      <c r="F301" s="65"/>
      <c r="G301" s="65"/>
      <c r="H301" s="63"/>
      <c r="I301" s="63"/>
      <c r="J301" s="63"/>
      <c r="K301" s="64"/>
      <c r="L301" s="66"/>
      <c r="M301" s="66"/>
      <c r="N301" s="68"/>
      <c r="O301" s="68"/>
      <c r="P301" s="68"/>
      <c r="Q301" s="462"/>
      <c r="R301" s="69"/>
      <c r="S301" s="65"/>
    </row>
    <row r="302" spans="4:19" x14ac:dyDescent="0.3">
      <c r="D302" s="65"/>
      <c r="E302" s="65"/>
      <c r="F302" s="65"/>
      <c r="G302" s="65"/>
      <c r="H302" s="63"/>
      <c r="I302" s="63"/>
      <c r="J302" s="63"/>
      <c r="K302" s="64"/>
      <c r="L302" s="66"/>
      <c r="M302" s="66"/>
      <c r="N302" s="68"/>
      <c r="O302" s="68"/>
      <c r="P302" s="68"/>
      <c r="Q302" s="462"/>
      <c r="R302" s="69"/>
      <c r="S302" s="65"/>
    </row>
    <row r="303" spans="4:19" x14ac:dyDescent="0.3">
      <c r="D303" s="65"/>
      <c r="E303" s="65"/>
      <c r="F303" s="65"/>
      <c r="G303" s="65"/>
      <c r="H303" s="63"/>
      <c r="I303" s="63"/>
      <c r="J303" s="63"/>
      <c r="K303" s="64"/>
      <c r="L303" s="66"/>
      <c r="M303" s="66"/>
      <c r="N303" s="68"/>
      <c r="O303" s="68"/>
      <c r="P303" s="68"/>
      <c r="Q303" s="462"/>
      <c r="R303" s="69"/>
      <c r="S303" s="65"/>
    </row>
    <row r="304" spans="4:19" x14ac:dyDescent="0.3">
      <c r="D304" s="65"/>
      <c r="E304" s="65"/>
      <c r="F304" s="65"/>
      <c r="G304" s="65"/>
      <c r="H304" s="63"/>
      <c r="I304" s="63"/>
      <c r="J304" s="63"/>
      <c r="K304" s="64"/>
      <c r="L304" s="66"/>
      <c r="M304" s="66"/>
      <c r="N304" s="68"/>
      <c r="O304" s="68"/>
      <c r="P304" s="68"/>
      <c r="Q304" s="462"/>
      <c r="R304" s="69"/>
      <c r="S304" s="65"/>
    </row>
    <row r="305" spans="4:19" x14ac:dyDescent="0.3">
      <c r="D305" s="65"/>
      <c r="E305" s="65"/>
      <c r="F305" s="65"/>
      <c r="G305" s="65"/>
      <c r="H305" s="63"/>
      <c r="I305" s="63"/>
      <c r="J305" s="63"/>
      <c r="K305" s="64"/>
      <c r="L305" s="66"/>
      <c r="M305" s="66"/>
      <c r="N305" s="68"/>
      <c r="O305" s="68"/>
      <c r="P305" s="68"/>
      <c r="Q305" s="462"/>
      <c r="R305" s="69"/>
      <c r="S305" s="65"/>
    </row>
    <row r="306" spans="4:19" x14ac:dyDescent="0.3">
      <c r="D306" s="65"/>
      <c r="E306" s="65"/>
      <c r="F306" s="65"/>
      <c r="G306" s="65"/>
      <c r="H306" s="63"/>
      <c r="I306" s="63"/>
      <c r="J306" s="63"/>
      <c r="K306" s="64"/>
      <c r="L306" s="66"/>
      <c r="M306" s="66"/>
      <c r="N306" s="68"/>
      <c r="O306" s="68"/>
      <c r="P306" s="68"/>
      <c r="Q306" s="462"/>
      <c r="R306" s="69"/>
      <c r="S306" s="65"/>
    </row>
    <row r="307" spans="4:19" x14ac:dyDescent="0.3">
      <c r="D307" s="65"/>
      <c r="E307" s="65"/>
      <c r="F307" s="65"/>
      <c r="G307" s="65"/>
      <c r="H307" s="63"/>
      <c r="I307" s="63"/>
      <c r="J307" s="63"/>
      <c r="K307" s="64"/>
      <c r="L307" s="66"/>
      <c r="M307" s="66"/>
      <c r="N307" s="68"/>
      <c r="O307" s="68"/>
      <c r="P307" s="68"/>
      <c r="Q307" s="462"/>
      <c r="R307" s="69"/>
      <c r="S307" s="65"/>
    </row>
    <row r="308" spans="4:19" x14ac:dyDescent="0.3">
      <c r="D308" s="65"/>
      <c r="E308" s="65"/>
      <c r="F308" s="65"/>
      <c r="G308" s="65"/>
      <c r="H308" s="63"/>
      <c r="I308" s="63"/>
      <c r="J308" s="63"/>
      <c r="K308" s="64"/>
      <c r="L308" s="66"/>
      <c r="M308" s="66"/>
      <c r="N308" s="68"/>
      <c r="O308" s="68"/>
      <c r="P308" s="68"/>
      <c r="Q308" s="462"/>
      <c r="R308" s="69"/>
      <c r="S308" s="65"/>
    </row>
    <row r="309" spans="4:19" x14ac:dyDescent="0.3">
      <c r="D309" s="65"/>
      <c r="E309" s="65"/>
      <c r="F309" s="65"/>
      <c r="G309" s="65"/>
      <c r="H309" s="63"/>
      <c r="I309" s="63"/>
      <c r="J309" s="63"/>
      <c r="K309" s="64"/>
      <c r="L309" s="66"/>
      <c r="M309" s="66"/>
      <c r="N309" s="68"/>
      <c r="O309" s="68"/>
      <c r="P309" s="68"/>
      <c r="Q309" s="462"/>
      <c r="R309" s="69"/>
      <c r="S309" s="65"/>
    </row>
    <row r="310" spans="4:19" x14ac:dyDescent="0.3">
      <c r="D310" s="65"/>
      <c r="E310" s="65"/>
      <c r="F310" s="65"/>
      <c r="G310" s="65"/>
      <c r="H310" s="63"/>
      <c r="I310" s="63"/>
      <c r="J310" s="63"/>
      <c r="K310" s="64"/>
      <c r="L310" s="66"/>
      <c r="M310" s="66"/>
      <c r="N310" s="68"/>
      <c r="O310" s="68"/>
      <c r="P310" s="68"/>
      <c r="Q310" s="462"/>
      <c r="R310" s="69"/>
      <c r="S310" s="65"/>
    </row>
    <row r="311" spans="4:19" x14ac:dyDescent="0.3">
      <c r="D311" s="65"/>
      <c r="E311" s="65"/>
      <c r="F311" s="65"/>
      <c r="G311" s="65"/>
      <c r="H311" s="63"/>
      <c r="I311" s="63"/>
      <c r="J311" s="63"/>
      <c r="K311" s="64"/>
      <c r="L311" s="66"/>
      <c r="M311" s="66"/>
      <c r="N311" s="68"/>
      <c r="O311" s="68"/>
      <c r="P311" s="68"/>
      <c r="Q311" s="462"/>
      <c r="R311" s="69"/>
      <c r="S311" s="65"/>
    </row>
    <row r="312" spans="4:19" x14ac:dyDescent="0.3">
      <c r="D312" s="65"/>
      <c r="E312" s="65"/>
      <c r="F312" s="65"/>
      <c r="G312" s="65"/>
      <c r="H312" s="63"/>
      <c r="I312" s="63"/>
      <c r="J312" s="63"/>
      <c r="K312" s="64"/>
      <c r="L312" s="66"/>
      <c r="M312" s="66"/>
      <c r="N312" s="68"/>
      <c r="O312" s="68"/>
      <c r="P312" s="68"/>
      <c r="Q312" s="462"/>
      <c r="R312" s="69"/>
      <c r="S312" s="65"/>
    </row>
    <row r="313" spans="4:19" x14ac:dyDescent="0.3">
      <c r="D313" s="65"/>
      <c r="E313" s="65"/>
      <c r="F313" s="65"/>
      <c r="G313" s="65"/>
      <c r="H313" s="63"/>
      <c r="I313" s="63"/>
      <c r="J313" s="63"/>
      <c r="K313" s="64"/>
      <c r="L313" s="66"/>
      <c r="M313" s="66"/>
      <c r="N313" s="68"/>
      <c r="O313" s="68"/>
      <c r="P313" s="68"/>
      <c r="Q313" s="462"/>
      <c r="R313" s="69"/>
      <c r="S313" s="65"/>
    </row>
    <row r="314" spans="4:19" x14ac:dyDescent="0.3">
      <c r="D314" s="65"/>
      <c r="E314" s="65"/>
      <c r="F314" s="65"/>
      <c r="G314" s="65"/>
      <c r="H314" s="63"/>
      <c r="I314" s="63"/>
      <c r="J314" s="63"/>
      <c r="K314" s="64"/>
      <c r="L314" s="66"/>
      <c r="M314" s="66"/>
      <c r="N314" s="68"/>
      <c r="O314" s="68"/>
      <c r="P314" s="68"/>
      <c r="Q314" s="462"/>
      <c r="R314" s="69"/>
      <c r="S314" s="65"/>
    </row>
    <row r="315" spans="4:19" x14ac:dyDescent="0.3">
      <c r="D315" s="65"/>
      <c r="E315" s="65"/>
      <c r="F315" s="65"/>
      <c r="G315" s="65"/>
      <c r="H315" s="63"/>
      <c r="I315" s="63"/>
      <c r="J315" s="63"/>
      <c r="K315" s="64"/>
      <c r="L315" s="66"/>
      <c r="M315" s="66"/>
      <c r="N315" s="68"/>
      <c r="O315" s="68"/>
      <c r="P315" s="68"/>
      <c r="Q315" s="462"/>
      <c r="R315" s="69"/>
      <c r="S315" s="65"/>
    </row>
    <row r="316" spans="4:19" x14ac:dyDescent="0.3">
      <c r="D316" s="65"/>
      <c r="E316" s="65"/>
      <c r="F316" s="65"/>
      <c r="G316" s="65"/>
      <c r="H316" s="63"/>
      <c r="I316" s="63"/>
      <c r="J316" s="63"/>
      <c r="K316" s="64"/>
      <c r="L316" s="66"/>
      <c r="M316" s="66"/>
      <c r="N316" s="68"/>
      <c r="O316" s="68"/>
      <c r="P316" s="68"/>
      <c r="Q316" s="462"/>
      <c r="R316" s="69"/>
      <c r="S316" s="65"/>
    </row>
    <row r="317" spans="4:19" x14ac:dyDescent="0.3">
      <c r="D317" s="65"/>
      <c r="E317" s="65"/>
      <c r="F317" s="65"/>
      <c r="G317" s="65"/>
      <c r="H317" s="63"/>
      <c r="I317" s="63"/>
      <c r="J317" s="63"/>
      <c r="K317" s="64"/>
      <c r="L317" s="66"/>
      <c r="M317" s="66"/>
      <c r="N317" s="68"/>
      <c r="O317" s="68"/>
      <c r="P317" s="68"/>
      <c r="Q317" s="462"/>
      <c r="R317" s="69"/>
      <c r="S317" s="65"/>
    </row>
    <row r="318" spans="4:19" x14ac:dyDescent="0.3">
      <c r="D318" s="65"/>
      <c r="E318" s="65"/>
      <c r="F318" s="65"/>
      <c r="G318" s="65"/>
      <c r="H318" s="63"/>
      <c r="I318" s="63"/>
      <c r="J318" s="63"/>
      <c r="K318" s="64"/>
      <c r="L318" s="66"/>
      <c r="M318" s="66"/>
      <c r="N318" s="68"/>
      <c r="O318" s="68"/>
      <c r="P318" s="68"/>
      <c r="Q318" s="462"/>
      <c r="R318" s="69"/>
      <c r="S318" s="65"/>
    </row>
    <row r="319" spans="4:19" x14ac:dyDescent="0.3">
      <c r="D319" s="65"/>
      <c r="E319" s="65"/>
      <c r="F319" s="65"/>
      <c r="G319" s="65"/>
      <c r="H319" s="63"/>
      <c r="I319" s="63"/>
      <c r="J319" s="63"/>
      <c r="K319" s="64"/>
      <c r="L319" s="66"/>
      <c r="M319" s="66"/>
      <c r="N319" s="68"/>
      <c r="O319" s="68"/>
      <c r="P319" s="68"/>
      <c r="Q319" s="462"/>
      <c r="R319" s="69"/>
      <c r="S319" s="65"/>
    </row>
    <row r="320" spans="4:19" x14ac:dyDescent="0.3">
      <c r="D320" s="65"/>
      <c r="E320" s="65"/>
      <c r="F320" s="65"/>
      <c r="G320" s="65"/>
      <c r="H320" s="63"/>
      <c r="I320" s="63"/>
      <c r="J320" s="63"/>
      <c r="K320" s="64"/>
      <c r="L320" s="66"/>
      <c r="M320" s="66"/>
      <c r="N320" s="68"/>
      <c r="O320" s="68"/>
      <c r="P320" s="68"/>
      <c r="Q320" s="462"/>
      <c r="R320" s="69"/>
      <c r="S320" s="65"/>
    </row>
    <row r="321" spans="4:19" x14ac:dyDescent="0.3">
      <c r="D321" s="65"/>
      <c r="E321" s="65"/>
      <c r="F321" s="65"/>
      <c r="G321" s="65"/>
      <c r="H321" s="63"/>
      <c r="I321" s="63"/>
      <c r="J321" s="63"/>
      <c r="K321" s="64"/>
      <c r="L321" s="66"/>
      <c r="M321" s="66"/>
      <c r="N321" s="68"/>
      <c r="O321" s="68"/>
      <c r="P321" s="68"/>
      <c r="Q321" s="462"/>
      <c r="R321" s="69"/>
      <c r="S321" s="65"/>
    </row>
    <row r="322" spans="4:19" x14ac:dyDescent="0.3">
      <c r="D322" s="65"/>
      <c r="E322" s="65"/>
      <c r="F322" s="65"/>
      <c r="G322" s="65"/>
      <c r="H322" s="63"/>
      <c r="I322" s="63"/>
      <c r="J322" s="63"/>
      <c r="K322" s="64"/>
      <c r="L322" s="66"/>
      <c r="M322" s="66"/>
      <c r="N322" s="68"/>
      <c r="O322" s="68"/>
      <c r="P322" s="68"/>
      <c r="Q322" s="462"/>
      <c r="R322" s="69"/>
      <c r="S322" s="65"/>
    </row>
    <row r="323" spans="4:19" x14ac:dyDescent="0.3">
      <c r="D323" s="65"/>
      <c r="E323" s="65"/>
      <c r="F323" s="65"/>
      <c r="G323" s="65"/>
      <c r="H323" s="63"/>
      <c r="I323" s="63"/>
      <c r="J323" s="63"/>
      <c r="K323" s="64"/>
      <c r="L323" s="66"/>
      <c r="M323" s="66"/>
      <c r="N323" s="68"/>
      <c r="O323" s="68"/>
      <c r="P323" s="68"/>
      <c r="Q323" s="462"/>
      <c r="R323" s="69"/>
      <c r="S323" s="65"/>
    </row>
    <row r="324" spans="4:19" x14ac:dyDescent="0.3">
      <c r="D324" s="65"/>
      <c r="E324" s="65"/>
      <c r="F324" s="65"/>
      <c r="G324" s="65"/>
      <c r="H324" s="63"/>
      <c r="I324" s="63"/>
      <c r="J324" s="63"/>
      <c r="K324" s="64"/>
      <c r="L324" s="66"/>
      <c r="M324" s="66"/>
      <c r="N324" s="68"/>
      <c r="O324" s="68"/>
      <c r="P324" s="68"/>
      <c r="Q324" s="462"/>
      <c r="R324" s="69"/>
      <c r="S324" s="65"/>
    </row>
    <row r="325" spans="4:19" x14ac:dyDescent="0.3">
      <c r="D325" s="65"/>
      <c r="E325" s="65"/>
      <c r="F325" s="65"/>
      <c r="G325" s="65"/>
      <c r="H325" s="63"/>
      <c r="I325" s="63"/>
      <c r="J325" s="63"/>
      <c r="K325" s="64"/>
      <c r="L325" s="66"/>
      <c r="M325" s="66"/>
      <c r="N325" s="68"/>
      <c r="O325" s="68"/>
      <c r="P325" s="68"/>
      <c r="Q325" s="462"/>
      <c r="R325" s="69"/>
      <c r="S325" s="65"/>
    </row>
    <row r="326" spans="4:19" x14ac:dyDescent="0.3">
      <c r="D326" s="65"/>
      <c r="E326" s="65"/>
      <c r="F326" s="65"/>
      <c r="G326" s="65"/>
      <c r="H326" s="63"/>
      <c r="I326" s="63"/>
      <c r="J326" s="63"/>
      <c r="K326" s="64"/>
      <c r="L326" s="66"/>
      <c r="M326" s="66"/>
      <c r="N326" s="68"/>
      <c r="O326" s="68"/>
      <c r="P326" s="68"/>
      <c r="Q326" s="462"/>
      <c r="R326" s="69"/>
      <c r="S326" s="65"/>
    </row>
    <row r="327" spans="4:19" x14ac:dyDescent="0.3">
      <c r="D327" s="65"/>
      <c r="E327" s="65"/>
      <c r="F327" s="65"/>
      <c r="G327" s="65"/>
      <c r="H327" s="63"/>
      <c r="I327" s="63"/>
      <c r="J327" s="63"/>
      <c r="K327" s="64"/>
      <c r="L327" s="66"/>
      <c r="M327" s="66"/>
      <c r="N327" s="68"/>
      <c r="O327" s="68"/>
      <c r="P327" s="68"/>
      <c r="Q327" s="462"/>
      <c r="R327" s="69"/>
      <c r="S327" s="65"/>
    </row>
    <row r="328" spans="4:19" x14ac:dyDescent="0.3">
      <c r="D328" s="65"/>
      <c r="E328" s="65"/>
      <c r="F328" s="65"/>
      <c r="G328" s="65"/>
      <c r="H328" s="63"/>
      <c r="I328" s="63"/>
      <c r="J328" s="63"/>
      <c r="K328" s="64"/>
      <c r="L328" s="66"/>
      <c r="M328" s="66"/>
      <c r="N328" s="68"/>
      <c r="O328" s="68"/>
      <c r="P328" s="68"/>
      <c r="Q328" s="462"/>
      <c r="R328" s="69"/>
      <c r="S328" s="65"/>
    </row>
    <row r="329" spans="4:19" x14ac:dyDescent="0.3">
      <c r="D329" s="65"/>
      <c r="E329" s="65"/>
      <c r="F329" s="65"/>
      <c r="G329" s="65"/>
      <c r="H329" s="63"/>
      <c r="I329" s="63"/>
      <c r="J329" s="63"/>
      <c r="K329" s="64"/>
      <c r="L329" s="66"/>
      <c r="M329" s="66"/>
      <c r="N329" s="68"/>
      <c r="O329" s="68"/>
      <c r="P329" s="68"/>
      <c r="Q329" s="462"/>
      <c r="R329" s="69"/>
      <c r="S329" s="65"/>
    </row>
    <row r="330" spans="4:19" x14ac:dyDescent="0.3">
      <c r="D330" s="65"/>
      <c r="E330" s="65"/>
      <c r="F330" s="65"/>
      <c r="G330" s="65"/>
      <c r="H330" s="63"/>
      <c r="I330" s="63"/>
      <c r="J330" s="63"/>
      <c r="K330" s="64"/>
      <c r="L330" s="66"/>
      <c r="M330" s="66"/>
      <c r="N330" s="68"/>
      <c r="O330" s="68"/>
      <c r="P330" s="68"/>
      <c r="Q330" s="462"/>
      <c r="R330" s="69"/>
      <c r="S330" s="65"/>
    </row>
    <row r="331" spans="4:19" x14ac:dyDescent="0.3">
      <c r="D331" s="65"/>
      <c r="E331" s="65"/>
      <c r="F331" s="65"/>
      <c r="G331" s="65"/>
      <c r="H331" s="63"/>
      <c r="I331" s="63"/>
      <c r="J331" s="63"/>
      <c r="K331" s="64"/>
      <c r="L331" s="66"/>
      <c r="M331" s="66"/>
      <c r="N331" s="68"/>
      <c r="O331" s="68"/>
      <c r="P331" s="68"/>
      <c r="Q331" s="462"/>
      <c r="R331" s="69"/>
      <c r="S331" s="65"/>
    </row>
    <row r="332" spans="4:19" x14ac:dyDescent="0.3">
      <c r="D332" s="65"/>
      <c r="E332" s="65"/>
      <c r="F332" s="65"/>
      <c r="G332" s="65"/>
      <c r="H332" s="63"/>
      <c r="I332" s="63"/>
      <c r="J332" s="63"/>
      <c r="K332" s="64"/>
      <c r="L332" s="66"/>
      <c r="M332" s="66"/>
      <c r="N332" s="68"/>
      <c r="O332" s="68"/>
      <c r="P332" s="68"/>
      <c r="Q332" s="462"/>
      <c r="R332" s="69"/>
      <c r="S332" s="65"/>
    </row>
    <row r="333" spans="4:19" x14ac:dyDescent="0.3">
      <c r="D333" s="65"/>
      <c r="E333" s="65"/>
      <c r="F333" s="65"/>
      <c r="G333" s="65"/>
      <c r="H333" s="63"/>
      <c r="I333" s="63"/>
      <c r="J333" s="63"/>
      <c r="K333" s="64"/>
      <c r="L333" s="66"/>
      <c r="M333" s="66"/>
      <c r="N333" s="68"/>
      <c r="O333" s="68"/>
      <c r="P333" s="68"/>
      <c r="Q333" s="462"/>
      <c r="R333" s="69"/>
      <c r="S333" s="65"/>
    </row>
    <row r="334" spans="4:19" x14ac:dyDescent="0.3">
      <c r="D334" s="65"/>
      <c r="E334" s="65"/>
      <c r="F334" s="65"/>
      <c r="G334" s="65"/>
      <c r="H334" s="63"/>
      <c r="I334" s="63"/>
      <c r="J334" s="63"/>
      <c r="K334" s="64"/>
      <c r="L334" s="66"/>
      <c r="M334" s="66"/>
      <c r="N334" s="68"/>
      <c r="O334" s="68"/>
      <c r="P334" s="68"/>
      <c r="Q334" s="462"/>
      <c r="R334" s="69"/>
      <c r="S334" s="65"/>
    </row>
    <row r="335" spans="4:19" x14ac:dyDescent="0.3">
      <c r="D335" s="65"/>
      <c r="E335" s="65"/>
      <c r="F335" s="65"/>
      <c r="G335" s="65"/>
      <c r="H335" s="63"/>
      <c r="I335" s="63"/>
      <c r="J335" s="63"/>
      <c r="K335" s="64"/>
      <c r="L335" s="66"/>
      <c r="M335" s="66"/>
      <c r="N335" s="68"/>
      <c r="O335" s="68"/>
      <c r="P335" s="68"/>
      <c r="Q335" s="462"/>
      <c r="R335" s="69"/>
      <c r="S335" s="65"/>
    </row>
    <row r="336" spans="4:19" x14ac:dyDescent="0.3">
      <c r="D336" s="65"/>
      <c r="E336" s="65"/>
      <c r="F336" s="65"/>
      <c r="G336" s="65"/>
      <c r="H336" s="63"/>
      <c r="I336" s="63"/>
      <c r="J336" s="63"/>
      <c r="K336" s="64"/>
      <c r="L336" s="66"/>
      <c r="M336" s="66"/>
      <c r="N336" s="68"/>
      <c r="O336" s="68"/>
      <c r="P336" s="68"/>
      <c r="Q336" s="462"/>
      <c r="R336" s="69"/>
      <c r="S336" s="65"/>
    </row>
    <row r="337" spans="4:19" x14ac:dyDescent="0.3">
      <c r="D337" s="65"/>
      <c r="E337" s="65"/>
      <c r="F337" s="65"/>
      <c r="G337" s="65"/>
      <c r="H337" s="63"/>
      <c r="I337" s="63"/>
      <c r="J337" s="63"/>
      <c r="K337" s="64"/>
      <c r="L337" s="66"/>
      <c r="M337" s="66"/>
      <c r="N337" s="68"/>
      <c r="O337" s="68"/>
      <c r="P337" s="68"/>
      <c r="Q337" s="462"/>
      <c r="R337" s="69"/>
      <c r="S337" s="65"/>
    </row>
    <row r="338" spans="4:19" x14ac:dyDescent="0.3">
      <c r="D338" s="65"/>
      <c r="E338" s="65"/>
      <c r="F338" s="65"/>
      <c r="G338" s="65"/>
      <c r="H338" s="63"/>
      <c r="I338" s="63"/>
      <c r="J338" s="63"/>
      <c r="K338" s="64"/>
      <c r="L338" s="66"/>
      <c r="M338" s="66"/>
      <c r="N338" s="68"/>
      <c r="O338" s="68"/>
      <c r="P338" s="68"/>
      <c r="Q338" s="462"/>
      <c r="R338" s="69"/>
      <c r="S338" s="65"/>
    </row>
    <row r="339" spans="4:19" x14ac:dyDescent="0.3">
      <c r="D339" s="65"/>
      <c r="E339" s="65"/>
      <c r="F339" s="65"/>
      <c r="G339" s="65"/>
      <c r="H339" s="63"/>
      <c r="I339" s="63"/>
      <c r="J339" s="63"/>
      <c r="K339" s="64"/>
      <c r="L339" s="66"/>
      <c r="M339" s="66"/>
      <c r="N339" s="68"/>
      <c r="O339" s="68"/>
      <c r="P339" s="68"/>
      <c r="Q339" s="462"/>
      <c r="R339" s="69"/>
      <c r="S339" s="65"/>
    </row>
    <row r="340" spans="4:19" x14ac:dyDescent="0.3">
      <c r="D340" s="65"/>
      <c r="E340" s="65"/>
      <c r="F340" s="65"/>
      <c r="G340" s="65"/>
      <c r="H340" s="63"/>
      <c r="I340" s="63"/>
      <c r="J340" s="63"/>
      <c r="K340" s="64"/>
      <c r="L340" s="66"/>
      <c r="M340" s="66"/>
      <c r="N340" s="68"/>
      <c r="O340" s="68"/>
      <c r="P340" s="68"/>
      <c r="Q340" s="462"/>
      <c r="R340" s="69"/>
      <c r="S340" s="65"/>
    </row>
    <row r="341" spans="4:19" x14ac:dyDescent="0.3">
      <c r="D341" s="65"/>
      <c r="E341" s="65"/>
      <c r="F341" s="65"/>
      <c r="G341" s="65"/>
      <c r="H341" s="63"/>
      <c r="I341" s="63"/>
      <c r="J341" s="63"/>
      <c r="K341" s="64"/>
      <c r="L341" s="66"/>
      <c r="M341" s="66"/>
      <c r="N341" s="68"/>
      <c r="O341" s="68"/>
      <c r="P341" s="68"/>
      <c r="Q341" s="462"/>
      <c r="R341" s="69"/>
      <c r="S341" s="65"/>
    </row>
    <row r="342" spans="4:19" x14ac:dyDescent="0.3">
      <c r="D342" s="65"/>
      <c r="E342" s="65"/>
      <c r="F342" s="65"/>
      <c r="G342" s="65"/>
      <c r="H342" s="63"/>
      <c r="I342" s="63"/>
      <c r="J342" s="63"/>
      <c r="K342" s="64"/>
      <c r="L342" s="66"/>
      <c r="M342" s="66"/>
      <c r="N342" s="68"/>
      <c r="O342" s="68"/>
      <c r="P342" s="68"/>
      <c r="Q342" s="462"/>
      <c r="R342" s="69"/>
      <c r="S342" s="65"/>
    </row>
    <row r="343" spans="4:19" x14ac:dyDescent="0.3">
      <c r="D343" s="65"/>
      <c r="E343" s="65"/>
      <c r="F343" s="65"/>
      <c r="G343" s="65"/>
      <c r="H343" s="63"/>
      <c r="I343" s="63"/>
      <c r="J343" s="63"/>
      <c r="K343" s="64"/>
      <c r="L343" s="66"/>
      <c r="M343" s="66"/>
      <c r="N343" s="68"/>
      <c r="O343" s="68"/>
      <c r="P343" s="68"/>
      <c r="Q343" s="462"/>
      <c r="R343" s="69"/>
      <c r="S343" s="65"/>
    </row>
    <row r="344" spans="4:19" x14ac:dyDescent="0.3">
      <c r="D344" s="65"/>
      <c r="E344" s="65"/>
      <c r="F344" s="65"/>
      <c r="G344" s="65"/>
      <c r="H344" s="63"/>
      <c r="I344" s="63"/>
      <c r="J344" s="63"/>
      <c r="K344" s="64"/>
      <c r="L344" s="66"/>
      <c r="M344" s="66"/>
      <c r="N344" s="68"/>
      <c r="O344" s="68"/>
      <c r="P344" s="68"/>
      <c r="Q344" s="462"/>
      <c r="R344" s="69"/>
      <c r="S344" s="65"/>
    </row>
    <row r="345" spans="4:19" x14ac:dyDescent="0.3">
      <c r="D345" s="65"/>
      <c r="E345" s="65"/>
      <c r="F345" s="65"/>
      <c r="G345" s="65"/>
      <c r="H345" s="63"/>
      <c r="I345" s="63"/>
      <c r="J345" s="63"/>
      <c r="K345" s="64"/>
      <c r="L345" s="66"/>
      <c r="M345" s="66"/>
      <c r="N345" s="68"/>
      <c r="O345" s="68"/>
      <c r="P345" s="68"/>
      <c r="Q345" s="462"/>
      <c r="R345" s="69"/>
      <c r="S345" s="65"/>
    </row>
    <row r="346" spans="4:19" x14ac:dyDescent="0.3">
      <c r="D346" s="65"/>
      <c r="E346" s="65"/>
      <c r="F346" s="65"/>
      <c r="G346" s="65"/>
      <c r="H346" s="63"/>
      <c r="I346" s="63"/>
      <c r="J346" s="63"/>
      <c r="K346" s="64"/>
      <c r="L346" s="66"/>
      <c r="M346" s="66"/>
      <c r="N346" s="68"/>
      <c r="O346" s="68"/>
      <c r="P346" s="68"/>
      <c r="Q346" s="462"/>
      <c r="R346" s="69"/>
      <c r="S346" s="65"/>
    </row>
    <row r="347" spans="4:19" x14ac:dyDescent="0.3">
      <c r="D347" s="65"/>
      <c r="E347" s="65"/>
      <c r="F347" s="65"/>
      <c r="G347" s="65"/>
      <c r="H347" s="63"/>
      <c r="I347" s="63"/>
      <c r="J347" s="63"/>
      <c r="K347" s="64"/>
      <c r="L347" s="66"/>
      <c r="M347" s="66"/>
      <c r="N347" s="68"/>
      <c r="O347" s="68"/>
      <c r="P347" s="68"/>
      <c r="Q347" s="462"/>
      <c r="R347" s="69"/>
      <c r="S347" s="65"/>
    </row>
    <row r="348" spans="4:19" x14ac:dyDescent="0.3">
      <c r="D348" s="65"/>
      <c r="E348" s="65"/>
      <c r="F348" s="65"/>
      <c r="G348" s="65"/>
      <c r="H348" s="63"/>
      <c r="I348" s="63"/>
      <c r="J348" s="63"/>
      <c r="K348" s="64"/>
      <c r="L348" s="66"/>
      <c r="M348" s="66"/>
      <c r="N348" s="68"/>
      <c r="O348" s="68"/>
      <c r="P348" s="68"/>
      <c r="Q348" s="462"/>
      <c r="R348" s="69"/>
      <c r="S348" s="65"/>
    </row>
    <row r="349" spans="4:19" x14ac:dyDescent="0.3">
      <c r="D349" s="65"/>
      <c r="E349" s="65"/>
      <c r="F349" s="65"/>
      <c r="G349" s="65"/>
      <c r="H349" s="63"/>
      <c r="I349" s="63"/>
      <c r="J349" s="63"/>
      <c r="K349" s="64"/>
      <c r="L349" s="66"/>
      <c r="M349" s="66"/>
      <c r="N349" s="68"/>
      <c r="O349" s="68"/>
      <c r="P349" s="68"/>
      <c r="Q349" s="462"/>
      <c r="R349" s="69"/>
      <c r="S349" s="65"/>
    </row>
    <row r="350" spans="4:19" x14ac:dyDescent="0.3">
      <c r="D350" s="65"/>
      <c r="E350" s="65"/>
      <c r="F350" s="65"/>
      <c r="G350" s="65"/>
      <c r="H350" s="63"/>
      <c r="I350" s="63"/>
      <c r="J350" s="63"/>
      <c r="K350" s="64"/>
      <c r="L350" s="66"/>
      <c r="M350" s="66"/>
      <c r="N350" s="68"/>
      <c r="O350" s="68"/>
      <c r="P350" s="68"/>
      <c r="Q350" s="462"/>
      <c r="R350" s="69"/>
      <c r="S350" s="65"/>
    </row>
    <row r="351" spans="4:19" x14ac:dyDescent="0.3">
      <c r="D351" s="65"/>
      <c r="E351" s="65"/>
      <c r="F351" s="65"/>
      <c r="G351" s="65"/>
      <c r="H351" s="63"/>
      <c r="I351" s="63"/>
      <c r="J351" s="63"/>
      <c r="K351" s="64"/>
      <c r="L351" s="66"/>
      <c r="M351" s="66"/>
      <c r="N351" s="68"/>
      <c r="O351" s="68"/>
      <c r="P351" s="68"/>
      <c r="Q351" s="462"/>
      <c r="R351" s="69"/>
      <c r="S351" s="65"/>
    </row>
    <row r="352" spans="4:19" x14ac:dyDescent="0.3">
      <c r="D352" s="65"/>
      <c r="E352" s="65"/>
      <c r="F352" s="65"/>
      <c r="G352" s="65"/>
      <c r="H352" s="63"/>
      <c r="I352" s="63"/>
      <c r="J352" s="63"/>
      <c r="K352" s="64"/>
      <c r="L352" s="66"/>
      <c r="M352" s="66"/>
      <c r="N352" s="68"/>
      <c r="O352" s="68"/>
      <c r="P352" s="68"/>
      <c r="Q352" s="462"/>
      <c r="R352" s="69"/>
      <c r="S352" s="65"/>
    </row>
    <row r="353" spans="4:19" x14ac:dyDescent="0.3">
      <c r="D353" s="65"/>
      <c r="E353" s="65"/>
      <c r="F353" s="65"/>
      <c r="G353" s="65"/>
      <c r="H353" s="63"/>
      <c r="I353" s="63"/>
      <c r="J353" s="63"/>
      <c r="K353" s="64"/>
      <c r="L353" s="66"/>
      <c r="M353" s="66"/>
      <c r="N353" s="68"/>
      <c r="O353" s="68"/>
      <c r="P353" s="68"/>
      <c r="Q353" s="462"/>
      <c r="R353" s="69"/>
      <c r="S353" s="65"/>
    </row>
    <row r="354" spans="4:19" x14ac:dyDescent="0.3">
      <c r="D354" s="65"/>
      <c r="E354" s="65"/>
      <c r="F354" s="65"/>
      <c r="G354" s="65"/>
      <c r="H354" s="63"/>
      <c r="I354" s="63"/>
      <c r="J354" s="63"/>
      <c r="K354" s="64"/>
      <c r="L354" s="66"/>
      <c r="M354" s="66"/>
      <c r="N354" s="68"/>
      <c r="O354" s="68"/>
      <c r="P354" s="68"/>
      <c r="Q354" s="462"/>
      <c r="R354" s="69"/>
      <c r="S354" s="65"/>
    </row>
    <row r="355" spans="4:19" x14ac:dyDescent="0.3">
      <c r="D355" s="65"/>
      <c r="E355" s="65"/>
      <c r="F355" s="65"/>
      <c r="G355" s="65"/>
      <c r="H355" s="63"/>
      <c r="I355" s="63"/>
      <c r="J355" s="63"/>
      <c r="K355" s="64"/>
      <c r="L355" s="66"/>
      <c r="M355" s="66"/>
      <c r="N355" s="68"/>
      <c r="O355" s="68"/>
      <c r="P355" s="68"/>
      <c r="Q355" s="462"/>
      <c r="R355" s="69"/>
      <c r="S355" s="65"/>
    </row>
    <row r="356" spans="4:19" x14ac:dyDescent="0.3">
      <c r="D356" s="65"/>
      <c r="E356" s="65"/>
      <c r="F356" s="65"/>
      <c r="G356" s="65"/>
      <c r="H356" s="63"/>
      <c r="I356" s="63"/>
      <c r="J356" s="63"/>
      <c r="K356" s="64"/>
      <c r="L356" s="66"/>
      <c r="M356" s="66"/>
      <c r="N356" s="68"/>
      <c r="O356" s="68"/>
      <c r="P356" s="68"/>
      <c r="Q356" s="462"/>
      <c r="R356" s="69"/>
      <c r="S356" s="65"/>
    </row>
    <row r="357" spans="4:19" x14ac:dyDescent="0.3">
      <c r="D357" s="65"/>
      <c r="E357" s="65"/>
      <c r="F357" s="65"/>
      <c r="G357" s="65"/>
      <c r="H357" s="63"/>
      <c r="I357" s="63"/>
      <c r="J357" s="63"/>
      <c r="K357" s="64"/>
      <c r="L357" s="66"/>
      <c r="M357" s="66"/>
      <c r="N357" s="68"/>
      <c r="O357" s="68"/>
      <c r="P357" s="68"/>
      <c r="Q357" s="462"/>
      <c r="R357" s="69"/>
      <c r="S357" s="65"/>
    </row>
    <row r="358" spans="4:19" x14ac:dyDescent="0.3">
      <c r="D358" s="65"/>
      <c r="E358" s="65"/>
      <c r="F358" s="65"/>
      <c r="G358" s="65"/>
      <c r="H358" s="63"/>
      <c r="I358" s="63"/>
      <c r="J358" s="63"/>
      <c r="K358" s="64"/>
      <c r="L358" s="66"/>
      <c r="M358" s="66"/>
      <c r="N358" s="68"/>
      <c r="O358" s="68"/>
      <c r="P358" s="68"/>
      <c r="Q358" s="462"/>
      <c r="R358" s="69"/>
      <c r="S358" s="65"/>
    </row>
    <row r="359" spans="4:19" x14ac:dyDescent="0.3">
      <c r="D359" s="65"/>
      <c r="E359" s="65"/>
      <c r="F359" s="65"/>
      <c r="G359" s="65"/>
      <c r="H359" s="63"/>
      <c r="I359" s="63"/>
      <c r="J359" s="63"/>
      <c r="K359" s="64"/>
      <c r="L359" s="66"/>
      <c r="M359" s="66"/>
      <c r="N359" s="68"/>
      <c r="O359" s="68"/>
      <c r="P359" s="68"/>
      <c r="Q359" s="462"/>
      <c r="R359" s="69"/>
      <c r="S359" s="65"/>
    </row>
    <row r="360" spans="4:19" x14ac:dyDescent="0.3">
      <c r="D360" s="65"/>
      <c r="E360" s="65"/>
      <c r="F360" s="65"/>
      <c r="G360" s="65"/>
      <c r="H360" s="63"/>
      <c r="I360" s="63"/>
      <c r="J360" s="63"/>
      <c r="K360" s="64"/>
      <c r="L360" s="66"/>
      <c r="M360" s="66"/>
      <c r="N360" s="68"/>
      <c r="O360" s="68"/>
      <c r="P360" s="68"/>
      <c r="Q360" s="462"/>
      <c r="R360" s="69"/>
      <c r="S360" s="65"/>
    </row>
    <row r="361" spans="4:19" x14ac:dyDescent="0.3">
      <c r="D361" s="65"/>
      <c r="E361" s="65"/>
      <c r="F361" s="65"/>
      <c r="G361" s="65"/>
      <c r="H361" s="63"/>
      <c r="I361" s="63"/>
      <c r="J361" s="63"/>
      <c r="K361" s="64"/>
      <c r="L361" s="66"/>
      <c r="M361" s="66"/>
      <c r="N361" s="68"/>
      <c r="O361" s="68"/>
      <c r="P361" s="68"/>
      <c r="Q361" s="462"/>
      <c r="R361" s="69"/>
      <c r="S361" s="65"/>
    </row>
    <row r="362" spans="4:19" x14ac:dyDescent="0.3">
      <c r="D362" s="65"/>
      <c r="E362" s="65"/>
      <c r="F362" s="65"/>
      <c r="G362" s="65"/>
      <c r="H362" s="63"/>
      <c r="I362" s="63"/>
      <c r="J362" s="63"/>
      <c r="K362" s="64"/>
      <c r="L362" s="66"/>
      <c r="M362" s="66"/>
      <c r="N362" s="68"/>
      <c r="O362" s="68"/>
      <c r="P362" s="68"/>
      <c r="Q362" s="462"/>
      <c r="R362" s="69"/>
      <c r="S362" s="65"/>
    </row>
    <row r="363" spans="4:19" x14ac:dyDescent="0.3">
      <c r="D363" s="65"/>
      <c r="E363" s="65"/>
      <c r="F363" s="65"/>
      <c r="G363" s="65"/>
      <c r="H363" s="63"/>
      <c r="I363" s="63"/>
      <c r="J363" s="63"/>
      <c r="K363" s="64"/>
      <c r="L363" s="66"/>
      <c r="M363" s="66"/>
      <c r="N363" s="68"/>
      <c r="O363" s="68"/>
      <c r="P363" s="68"/>
      <c r="Q363" s="462"/>
      <c r="R363" s="69"/>
      <c r="S363" s="65"/>
    </row>
    <row r="364" spans="4:19" x14ac:dyDescent="0.3">
      <c r="D364" s="65"/>
      <c r="E364" s="65"/>
      <c r="F364" s="65"/>
      <c r="G364" s="65"/>
      <c r="H364" s="63"/>
      <c r="I364" s="63"/>
      <c r="J364" s="63"/>
      <c r="K364" s="64"/>
      <c r="L364" s="66"/>
      <c r="M364" s="66"/>
      <c r="N364" s="68"/>
      <c r="O364" s="68"/>
      <c r="P364" s="68"/>
      <c r="Q364" s="462"/>
      <c r="R364" s="69"/>
      <c r="S364" s="65"/>
    </row>
    <row r="365" spans="4:19" x14ac:dyDescent="0.3">
      <c r="D365" s="65"/>
      <c r="E365" s="65"/>
      <c r="F365" s="65"/>
      <c r="G365" s="65"/>
      <c r="H365" s="63"/>
      <c r="I365" s="63"/>
      <c r="J365" s="63"/>
      <c r="K365" s="64"/>
      <c r="L365" s="66"/>
      <c r="M365" s="66"/>
      <c r="N365" s="68"/>
      <c r="O365" s="68"/>
      <c r="P365" s="68"/>
      <c r="Q365" s="462"/>
      <c r="R365" s="69"/>
      <c r="S365" s="65"/>
    </row>
    <row r="366" spans="4:19" x14ac:dyDescent="0.3">
      <c r="D366" s="65"/>
      <c r="E366" s="65"/>
      <c r="F366" s="65"/>
      <c r="G366" s="65"/>
      <c r="H366" s="63"/>
      <c r="I366" s="63"/>
      <c r="J366" s="63"/>
      <c r="K366" s="64"/>
      <c r="L366" s="66"/>
      <c r="M366" s="66"/>
      <c r="N366" s="68"/>
      <c r="O366" s="68"/>
      <c r="P366" s="68"/>
      <c r="Q366" s="462"/>
      <c r="R366" s="69"/>
      <c r="S366" s="65"/>
    </row>
    <row r="367" spans="4:19" x14ac:dyDescent="0.3">
      <c r="D367" s="65"/>
      <c r="E367" s="65"/>
      <c r="F367" s="65"/>
      <c r="G367" s="65"/>
      <c r="H367" s="63"/>
      <c r="I367" s="63"/>
      <c r="J367" s="63"/>
      <c r="K367" s="64"/>
      <c r="L367" s="66"/>
      <c r="M367" s="66"/>
      <c r="N367" s="68"/>
      <c r="O367" s="68"/>
      <c r="P367" s="68"/>
      <c r="Q367" s="462"/>
      <c r="R367" s="69"/>
      <c r="S367" s="65"/>
    </row>
    <row r="368" spans="4:19" x14ac:dyDescent="0.3">
      <c r="D368" s="65"/>
      <c r="E368" s="65"/>
      <c r="F368" s="65"/>
      <c r="G368" s="65"/>
      <c r="H368" s="63"/>
      <c r="I368" s="63"/>
      <c r="J368" s="63"/>
      <c r="K368" s="64"/>
      <c r="L368" s="66"/>
      <c r="M368" s="66"/>
      <c r="N368" s="68"/>
      <c r="O368" s="68"/>
      <c r="P368" s="68"/>
      <c r="Q368" s="462"/>
      <c r="R368" s="69"/>
      <c r="S368" s="65"/>
    </row>
    <row r="369" spans="4:19" x14ac:dyDescent="0.3">
      <c r="D369" s="65"/>
      <c r="E369" s="65"/>
      <c r="F369" s="65"/>
      <c r="G369" s="65"/>
      <c r="H369" s="63"/>
      <c r="I369" s="63"/>
      <c r="J369" s="63"/>
      <c r="K369" s="64"/>
      <c r="L369" s="66"/>
      <c r="M369" s="66"/>
      <c r="N369" s="68"/>
      <c r="O369" s="68"/>
      <c r="P369" s="68"/>
      <c r="Q369" s="462"/>
      <c r="R369" s="69"/>
      <c r="S369" s="65"/>
    </row>
    <row r="370" spans="4:19" x14ac:dyDescent="0.3">
      <c r="D370" s="65"/>
      <c r="E370" s="65"/>
      <c r="F370" s="65"/>
      <c r="G370" s="65"/>
      <c r="H370" s="63"/>
      <c r="I370" s="63"/>
      <c r="J370" s="63"/>
      <c r="K370" s="64"/>
      <c r="L370" s="66"/>
      <c r="M370" s="66"/>
      <c r="N370" s="68"/>
      <c r="O370" s="68"/>
      <c r="P370" s="68"/>
      <c r="Q370" s="462"/>
      <c r="R370" s="69"/>
      <c r="S370" s="65"/>
    </row>
    <row r="371" spans="4:19" x14ac:dyDescent="0.3">
      <c r="D371" s="65"/>
      <c r="E371" s="65"/>
      <c r="F371" s="65"/>
      <c r="G371" s="65"/>
      <c r="H371" s="63"/>
      <c r="I371" s="63"/>
      <c r="J371" s="63"/>
      <c r="K371" s="64"/>
      <c r="L371" s="66"/>
      <c r="M371" s="66"/>
      <c r="N371" s="68"/>
      <c r="O371" s="68"/>
      <c r="P371" s="68"/>
      <c r="Q371" s="462"/>
      <c r="R371" s="69"/>
      <c r="S371" s="65"/>
    </row>
    <row r="372" spans="4:19" x14ac:dyDescent="0.3">
      <c r="D372" s="65"/>
      <c r="E372" s="65"/>
      <c r="F372" s="65"/>
      <c r="G372" s="65"/>
      <c r="H372" s="63"/>
      <c r="I372" s="63"/>
      <c r="J372" s="63"/>
      <c r="K372" s="64"/>
      <c r="L372" s="66"/>
      <c r="M372" s="66"/>
      <c r="N372" s="68"/>
      <c r="O372" s="68"/>
      <c r="P372" s="68"/>
      <c r="Q372" s="462"/>
      <c r="R372" s="69"/>
      <c r="S372" s="65"/>
    </row>
    <row r="373" spans="4:19" x14ac:dyDescent="0.3">
      <c r="D373" s="65"/>
      <c r="E373" s="65"/>
      <c r="F373" s="65"/>
      <c r="G373" s="65"/>
      <c r="H373" s="63"/>
      <c r="I373" s="63"/>
      <c r="J373" s="63"/>
      <c r="K373" s="64"/>
      <c r="L373" s="66"/>
      <c r="M373" s="66"/>
      <c r="N373" s="68"/>
      <c r="O373" s="68"/>
      <c r="P373" s="68"/>
      <c r="Q373" s="462"/>
      <c r="R373" s="69"/>
      <c r="S373" s="65"/>
    </row>
    <row r="374" spans="4:19" x14ac:dyDescent="0.3">
      <c r="D374" s="65"/>
      <c r="E374" s="65"/>
      <c r="F374" s="65"/>
      <c r="G374" s="65"/>
      <c r="H374" s="63"/>
      <c r="I374" s="63"/>
      <c r="J374" s="63"/>
      <c r="K374" s="64"/>
      <c r="L374" s="66"/>
      <c r="M374" s="66"/>
      <c r="N374" s="68"/>
      <c r="O374" s="68"/>
      <c r="P374" s="68"/>
      <c r="Q374" s="462"/>
      <c r="R374" s="69"/>
      <c r="S374" s="65"/>
    </row>
    <row r="375" spans="4:19" x14ac:dyDescent="0.3">
      <c r="D375" s="65"/>
      <c r="E375" s="65"/>
      <c r="F375" s="65"/>
      <c r="G375" s="65"/>
      <c r="H375" s="63"/>
      <c r="I375" s="63"/>
      <c r="J375" s="63"/>
      <c r="K375" s="64"/>
      <c r="L375" s="66"/>
      <c r="M375" s="66"/>
      <c r="N375" s="68"/>
      <c r="O375" s="68"/>
      <c r="P375" s="68"/>
      <c r="Q375" s="462"/>
      <c r="R375" s="69"/>
      <c r="S375" s="65"/>
    </row>
    <row r="376" spans="4:19" x14ac:dyDescent="0.3">
      <c r="D376" s="65"/>
      <c r="E376" s="65"/>
      <c r="F376" s="65"/>
      <c r="G376" s="65"/>
      <c r="H376" s="63"/>
      <c r="I376" s="63"/>
      <c r="J376" s="63"/>
      <c r="K376" s="64"/>
      <c r="L376" s="66"/>
      <c r="M376" s="66"/>
      <c r="N376" s="68"/>
      <c r="O376" s="68"/>
      <c r="P376" s="68"/>
      <c r="Q376" s="462"/>
      <c r="R376" s="69"/>
      <c r="S376" s="65"/>
    </row>
    <row r="377" spans="4:19" x14ac:dyDescent="0.3">
      <c r="D377" s="65"/>
      <c r="E377" s="65"/>
      <c r="F377" s="65"/>
      <c r="G377" s="65"/>
      <c r="H377" s="63"/>
      <c r="I377" s="63"/>
      <c r="J377" s="63"/>
      <c r="K377" s="64"/>
      <c r="L377" s="66"/>
      <c r="M377" s="66"/>
      <c r="N377" s="68"/>
      <c r="O377" s="68"/>
      <c r="P377" s="68"/>
      <c r="Q377" s="462"/>
      <c r="R377" s="69"/>
      <c r="S377" s="65"/>
    </row>
    <row r="378" spans="4:19" x14ac:dyDescent="0.3">
      <c r="D378" s="65"/>
      <c r="E378" s="65"/>
      <c r="F378" s="65"/>
      <c r="G378" s="65"/>
      <c r="H378" s="63"/>
      <c r="I378" s="63"/>
      <c r="J378" s="63"/>
      <c r="K378" s="64"/>
      <c r="L378" s="66"/>
      <c r="M378" s="66"/>
      <c r="N378" s="68"/>
      <c r="O378" s="68"/>
      <c r="P378" s="68"/>
      <c r="Q378" s="462"/>
      <c r="R378" s="69"/>
      <c r="S378" s="65"/>
    </row>
    <row r="379" spans="4:19" x14ac:dyDescent="0.3">
      <c r="D379" s="65"/>
      <c r="E379" s="65"/>
      <c r="F379" s="65"/>
      <c r="G379" s="65"/>
      <c r="H379" s="63"/>
      <c r="I379" s="63"/>
      <c r="J379" s="63"/>
      <c r="K379" s="64"/>
      <c r="L379" s="66"/>
      <c r="M379" s="66"/>
      <c r="N379" s="68"/>
      <c r="O379" s="68"/>
      <c r="P379" s="68"/>
      <c r="Q379" s="462"/>
      <c r="R379" s="69"/>
      <c r="S379" s="65"/>
    </row>
    <row r="380" spans="4:19" x14ac:dyDescent="0.3">
      <c r="D380" s="65"/>
      <c r="E380" s="65"/>
      <c r="F380" s="65"/>
      <c r="G380" s="65"/>
      <c r="H380" s="63"/>
      <c r="I380" s="63"/>
      <c r="J380" s="63"/>
      <c r="K380" s="64"/>
      <c r="L380" s="66"/>
      <c r="M380" s="66"/>
      <c r="N380" s="68"/>
      <c r="O380" s="68"/>
      <c r="P380" s="68"/>
      <c r="Q380" s="462"/>
      <c r="R380" s="69"/>
      <c r="S380" s="65"/>
    </row>
    <row r="381" spans="4:19" x14ac:dyDescent="0.3">
      <c r="D381" s="65"/>
      <c r="E381" s="65"/>
      <c r="F381" s="65"/>
      <c r="G381" s="65"/>
      <c r="H381" s="63"/>
      <c r="I381" s="63"/>
      <c r="J381" s="63"/>
      <c r="K381" s="64"/>
      <c r="L381" s="66"/>
      <c r="M381" s="66"/>
      <c r="N381" s="68"/>
      <c r="O381" s="68"/>
      <c r="P381" s="68"/>
      <c r="Q381" s="462"/>
      <c r="R381" s="69"/>
      <c r="S381" s="65"/>
    </row>
    <row r="382" spans="4:19" x14ac:dyDescent="0.3">
      <c r="D382" s="65"/>
      <c r="E382" s="65"/>
      <c r="F382" s="65"/>
      <c r="G382" s="65"/>
      <c r="H382" s="63"/>
      <c r="I382" s="63"/>
      <c r="J382" s="63"/>
      <c r="K382" s="64"/>
      <c r="L382" s="66"/>
      <c r="M382" s="66"/>
      <c r="N382" s="68"/>
      <c r="O382" s="68"/>
      <c r="P382" s="68"/>
      <c r="Q382" s="462"/>
      <c r="R382" s="69"/>
      <c r="S382" s="65"/>
    </row>
    <row r="383" spans="4:19" x14ac:dyDescent="0.3">
      <c r="D383" s="65"/>
      <c r="E383" s="65"/>
      <c r="F383" s="65"/>
      <c r="G383" s="65"/>
      <c r="H383" s="63"/>
      <c r="I383" s="63"/>
      <c r="J383" s="63"/>
      <c r="K383" s="64"/>
      <c r="L383" s="66"/>
      <c r="M383" s="66"/>
      <c r="N383" s="68"/>
      <c r="O383" s="68"/>
      <c r="P383" s="68"/>
      <c r="Q383" s="462"/>
      <c r="R383" s="69"/>
      <c r="S383" s="65"/>
    </row>
    <row r="384" spans="4:19" x14ac:dyDescent="0.3">
      <c r="D384" s="65"/>
      <c r="E384" s="65"/>
      <c r="F384" s="65"/>
      <c r="G384" s="65"/>
      <c r="H384" s="63"/>
      <c r="I384" s="63"/>
      <c r="J384" s="63"/>
      <c r="K384" s="64"/>
      <c r="L384" s="66"/>
      <c r="M384" s="66"/>
      <c r="N384" s="68"/>
      <c r="O384" s="68"/>
      <c r="P384" s="68"/>
      <c r="Q384" s="462"/>
      <c r="R384" s="69"/>
      <c r="S384" s="65"/>
    </row>
    <row r="385" spans="4:19" x14ac:dyDescent="0.3">
      <c r="D385" s="65"/>
      <c r="E385" s="65"/>
      <c r="F385" s="65"/>
      <c r="G385" s="65"/>
      <c r="H385" s="63"/>
      <c r="I385" s="63"/>
      <c r="J385" s="63"/>
      <c r="K385" s="64"/>
      <c r="L385" s="66"/>
      <c r="M385" s="66"/>
      <c r="N385" s="68"/>
      <c r="O385" s="68"/>
      <c r="P385" s="68"/>
      <c r="Q385" s="462"/>
      <c r="R385" s="69"/>
      <c r="S385" s="65"/>
    </row>
    <row r="386" spans="4:19" x14ac:dyDescent="0.3">
      <c r="D386" s="65"/>
      <c r="E386" s="65"/>
      <c r="F386" s="65"/>
      <c r="G386" s="65"/>
      <c r="H386" s="63"/>
      <c r="I386" s="63"/>
      <c r="J386" s="63"/>
      <c r="K386" s="64"/>
      <c r="L386" s="66"/>
      <c r="M386" s="66"/>
      <c r="N386" s="68"/>
      <c r="O386" s="68"/>
      <c r="P386" s="68"/>
      <c r="Q386" s="462"/>
      <c r="R386" s="69"/>
      <c r="S386" s="65"/>
    </row>
    <row r="387" spans="4:19" x14ac:dyDescent="0.3">
      <c r="D387" s="65"/>
      <c r="E387" s="65"/>
      <c r="F387" s="65"/>
      <c r="G387" s="65"/>
      <c r="H387" s="63"/>
      <c r="I387" s="63"/>
      <c r="J387" s="63"/>
      <c r="K387" s="64"/>
      <c r="L387" s="66"/>
      <c r="M387" s="66"/>
      <c r="N387" s="68"/>
      <c r="O387" s="68"/>
      <c r="P387" s="68"/>
      <c r="Q387" s="462"/>
      <c r="R387" s="69"/>
      <c r="S387" s="65"/>
    </row>
    <row r="388" spans="4:19" x14ac:dyDescent="0.3">
      <c r="D388" s="65"/>
      <c r="E388" s="65"/>
      <c r="F388" s="65"/>
      <c r="G388" s="65"/>
      <c r="H388" s="63"/>
      <c r="I388" s="63"/>
      <c r="J388" s="63"/>
      <c r="K388" s="64"/>
      <c r="L388" s="66"/>
      <c r="M388" s="66"/>
      <c r="N388" s="68"/>
      <c r="O388" s="68"/>
      <c r="P388" s="68"/>
      <c r="Q388" s="462"/>
      <c r="R388" s="69"/>
      <c r="S388" s="65"/>
    </row>
    <row r="389" spans="4:19" x14ac:dyDescent="0.3">
      <c r="D389" s="65"/>
      <c r="E389" s="65"/>
      <c r="F389" s="65"/>
      <c r="G389" s="65"/>
      <c r="H389" s="63"/>
      <c r="I389" s="63"/>
      <c r="J389" s="63"/>
      <c r="K389" s="64"/>
      <c r="L389" s="66"/>
      <c r="M389" s="66"/>
      <c r="N389" s="68"/>
      <c r="O389" s="68"/>
      <c r="P389" s="68"/>
      <c r="Q389" s="462"/>
      <c r="R389" s="69"/>
      <c r="S389" s="65"/>
    </row>
    <row r="390" spans="4:19" x14ac:dyDescent="0.3">
      <c r="D390" s="65"/>
      <c r="E390" s="65"/>
      <c r="F390" s="65"/>
      <c r="G390" s="65"/>
      <c r="H390" s="63"/>
      <c r="I390" s="63"/>
      <c r="J390" s="63"/>
      <c r="K390" s="64"/>
      <c r="L390" s="66"/>
      <c r="M390" s="66"/>
      <c r="N390" s="68"/>
      <c r="O390" s="68"/>
      <c r="P390" s="68"/>
      <c r="Q390" s="462"/>
      <c r="R390" s="69"/>
      <c r="S390" s="65"/>
    </row>
    <row r="391" spans="4:19" x14ac:dyDescent="0.3">
      <c r="D391" s="65"/>
      <c r="E391" s="65"/>
      <c r="F391" s="65"/>
      <c r="G391" s="65"/>
      <c r="H391" s="63"/>
      <c r="I391" s="63"/>
      <c r="J391" s="63"/>
      <c r="K391" s="64"/>
      <c r="L391" s="66"/>
      <c r="M391" s="66"/>
      <c r="N391" s="68"/>
      <c r="O391" s="68"/>
      <c r="P391" s="68"/>
      <c r="Q391" s="462"/>
      <c r="R391" s="69"/>
      <c r="S391" s="65"/>
    </row>
    <row r="392" spans="4:19" x14ac:dyDescent="0.3">
      <c r="D392" s="65"/>
      <c r="E392" s="65"/>
      <c r="F392" s="65"/>
      <c r="G392" s="65"/>
      <c r="H392" s="63"/>
      <c r="I392" s="63"/>
      <c r="J392" s="63"/>
      <c r="K392" s="64"/>
      <c r="L392" s="66"/>
      <c r="M392" s="66"/>
      <c r="N392" s="68"/>
      <c r="O392" s="68"/>
      <c r="P392" s="68"/>
      <c r="Q392" s="462"/>
      <c r="R392" s="69"/>
      <c r="S392" s="65"/>
    </row>
    <row r="393" spans="4:19" x14ac:dyDescent="0.3">
      <c r="D393" s="65"/>
      <c r="E393" s="65"/>
      <c r="F393" s="65"/>
      <c r="G393" s="65"/>
      <c r="H393" s="63"/>
      <c r="I393" s="63"/>
      <c r="J393" s="63"/>
      <c r="K393" s="64"/>
      <c r="L393" s="66"/>
      <c r="M393" s="66"/>
      <c r="N393" s="68"/>
      <c r="O393" s="68"/>
      <c r="P393" s="68"/>
      <c r="Q393" s="462"/>
      <c r="R393" s="69"/>
      <c r="S393" s="65"/>
    </row>
    <row r="394" spans="4:19" x14ac:dyDescent="0.3">
      <c r="D394" s="65"/>
      <c r="E394" s="65"/>
      <c r="F394" s="65"/>
      <c r="G394" s="65"/>
      <c r="H394" s="63"/>
      <c r="I394" s="63"/>
      <c r="J394" s="63"/>
      <c r="K394" s="64"/>
      <c r="L394" s="66"/>
      <c r="M394" s="66"/>
      <c r="N394" s="68"/>
      <c r="O394" s="68"/>
      <c r="P394" s="68"/>
      <c r="Q394" s="462"/>
      <c r="R394" s="69"/>
      <c r="S394" s="65"/>
    </row>
    <row r="395" spans="4:19" x14ac:dyDescent="0.3">
      <c r="D395" s="65"/>
      <c r="E395" s="65"/>
      <c r="F395" s="65"/>
      <c r="G395" s="65"/>
      <c r="H395" s="63"/>
      <c r="I395" s="63"/>
      <c r="J395" s="63"/>
      <c r="K395" s="64"/>
      <c r="L395" s="66"/>
      <c r="M395" s="66"/>
      <c r="N395" s="68"/>
      <c r="O395" s="68"/>
      <c r="P395" s="68"/>
      <c r="Q395" s="462"/>
      <c r="R395" s="69"/>
      <c r="S395" s="65"/>
    </row>
    <row r="396" spans="4:19" x14ac:dyDescent="0.3">
      <c r="D396" s="65"/>
      <c r="E396" s="65"/>
      <c r="F396" s="65"/>
      <c r="G396" s="65"/>
      <c r="H396" s="63"/>
      <c r="I396" s="63"/>
      <c r="J396" s="63"/>
      <c r="K396" s="64"/>
      <c r="L396" s="66"/>
      <c r="M396" s="66"/>
      <c r="N396" s="68"/>
      <c r="O396" s="68"/>
      <c r="P396" s="68"/>
      <c r="Q396" s="462"/>
      <c r="R396" s="69"/>
      <c r="S396" s="65"/>
    </row>
    <row r="397" spans="4:19" x14ac:dyDescent="0.3">
      <c r="D397" s="65"/>
      <c r="E397" s="65"/>
      <c r="F397" s="65"/>
      <c r="G397" s="65"/>
      <c r="H397" s="63"/>
      <c r="I397" s="63"/>
      <c r="J397" s="63"/>
      <c r="K397" s="64"/>
      <c r="L397" s="66"/>
      <c r="M397" s="66"/>
      <c r="N397" s="68"/>
      <c r="O397" s="68"/>
      <c r="P397" s="68"/>
      <c r="Q397" s="462"/>
      <c r="R397" s="69"/>
      <c r="S397" s="65"/>
    </row>
    <row r="398" spans="4:19" x14ac:dyDescent="0.3">
      <c r="D398" s="65"/>
      <c r="E398" s="65"/>
      <c r="F398" s="65"/>
      <c r="G398" s="65"/>
      <c r="H398" s="63"/>
      <c r="I398" s="63"/>
      <c r="J398" s="63"/>
      <c r="K398" s="64"/>
      <c r="L398" s="66"/>
      <c r="M398" s="66"/>
      <c r="N398" s="68"/>
      <c r="O398" s="68"/>
      <c r="P398" s="68"/>
      <c r="Q398" s="462"/>
      <c r="R398" s="69"/>
      <c r="S398" s="65"/>
    </row>
    <row r="399" spans="4:19" x14ac:dyDescent="0.3">
      <c r="D399" s="65"/>
      <c r="E399" s="65"/>
      <c r="F399" s="65"/>
      <c r="G399" s="65"/>
      <c r="H399" s="63"/>
      <c r="I399" s="63"/>
      <c r="J399" s="63"/>
      <c r="K399" s="64"/>
      <c r="L399" s="66"/>
      <c r="M399" s="66"/>
      <c r="N399" s="68"/>
      <c r="O399" s="68"/>
      <c r="P399" s="68"/>
      <c r="Q399" s="462"/>
      <c r="R399" s="69"/>
      <c r="S399" s="65"/>
    </row>
    <row r="400" spans="4:19" x14ac:dyDescent="0.3">
      <c r="D400" s="65"/>
      <c r="E400" s="65"/>
      <c r="F400" s="65"/>
      <c r="G400" s="65"/>
      <c r="H400" s="63"/>
      <c r="I400" s="63"/>
      <c r="J400" s="63"/>
      <c r="K400" s="64"/>
      <c r="L400" s="66"/>
      <c r="M400" s="66"/>
      <c r="N400" s="68"/>
      <c r="O400" s="68"/>
      <c r="P400" s="68"/>
      <c r="Q400" s="462"/>
      <c r="R400" s="69"/>
      <c r="S400" s="65"/>
    </row>
    <row r="401" spans="4:19" x14ac:dyDescent="0.3">
      <c r="D401" s="65"/>
      <c r="E401" s="65"/>
      <c r="F401" s="65"/>
      <c r="G401" s="65"/>
      <c r="H401" s="63"/>
      <c r="I401" s="63"/>
      <c r="J401" s="63"/>
      <c r="K401" s="64"/>
      <c r="L401" s="66"/>
      <c r="M401" s="66"/>
      <c r="N401" s="68"/>
      <c r="O401" s="68"/>
      <c r="P401" s="68"/>
      <c r="Q401" s="462"/>
      <c r="R401" s="69"/>
      <c r="S401" s="65"/>
    </row>
    <row r="402" spans="4:19" x14ac:dyDescent="0.3">
      <c r="D402" s="65"/>
      <c r="E402" s="65"/>
      <c r="F402" s="65"/>
      <c r="G402" s="65"/>
      <c r="H402" s="63"/>
      <c r="I402" s="63"/>
      <c r="J402" s="63"/>
      <c r="K402" s="64"/>
      <c r="L402" s="66"/>
      <c r="M402" s="66"/>
      <c r="N402" s="68"/>
      <c r="O402" s="68"/>
      <c r="P402" s="68"/>
      <c r="Q402" s="462"/>
      <c r="R402" s="69"/>
      <c r="S402" s="65"/>
    </row>
    <row r="403" spans="4:19" x14ac:dyDescent="0.3">
      <c r="D403" s="65"/>
      <c r="E403" s="65"/>
      <c r="F403" s="65"/>
      <c r="G403" s="65"/>
      <c r="H403" s="63"/>
      <c r="I403" s="63"/>
      <c r="J403" s="63"/>
      <c r="K403" s="64"/>
      <c r="L403" s="66"/>
      <c r="M403" s="66"/>
      <c r="N403" s="68"/>
      <c r="O403" s="68"/>
      <c r="P403" s="68"/>
      <c r="Q403" s="462"/>
      <c r="R403" s="69"/>
      <c r="S403" s="65"/>
    </row>
    <row r="404" spans="4:19" x14ac:dyDescent="0.3">
      <c r="D404" s="65"/>
      <c r="E404" s="65"/>
      <c r="F404" s="65"/>
      <c r="G404" s="65"/>
      <c r="H404" s="63"/>
      <c r="I404" s="63"/>
      <c r="J404" s="63"/>
      <c r="K404" s="64"/>
      <c r="L404" s="66"/>
      <c r="M404" s="66"/>
      <c r="N404" s="68"/>
      <c r="O404" s="68"/>
      <c r="P404" s="68"/>
      <c r="Q404" s="462"/>
      <c r="R404" s="69"/>
      <c r="S404" s="65"/>
    </row>
    <row r="405" spans="4:19" x14ac:dyDescent="0.3">
      <c r="D405" s="65"/>
      <c r="E405" s="65"/>
      <c r="F405" s="65"/>
      <c r="G405" s="65"/>
      <c r="H405" s="63"/>
      <c r="I405" s="63"/>
      <c r="J405" s="63"/>
      <c r="K405" s="64"/>
      <c r="L405" s="66"/>
      <c r="M405" s="66"/>
      <c r="N405" s="68"/>
      <c r="O405" s="68"/>
      <c r="P405" s="68"/>
      <c r="Q405" s="462"/>
      <c r="R405" s="69"/>
      <c r="S405" s="65"/>
    </row>
    <row r="406" spans="4:19" x14ac:dyDescent="0.3">
      <c r="D406" s="65"/>
      <c r="E406" s="65"/>
      <c r="F406" s="65"/>
      <c r="G406" s="65"/>
      <c r="H406" s="63"/>
      <c r="I406" s="63"/>
      <c r="J406" s="63"/>
      <c r="K406" s="64"/>
      <c r="L406" s="66"/>
      <c r="M406" s="66"/>
      <c r="N406" s="68"/>
      <c r="O406" s="68"/>
      <c r="P406" s="68"/>
      <c r="Q406" s="462"/>
      <c r="R406" s="69"/>
      <c r="S406" s="65"/>
    </row>
    <row r="407" spans="4:19" x14ac:dyDescent="0.3">
      <c r="D407" s="65"/>
      <c r="E407" s="65"/>
      <c r="F407" s="65"/>
      <c r="G407" s="65"/>
      <c r="H407" s="63"/>
      <c r="I407" s="63"/>
      <c r="J407" s="63"/>
      <c r="K407" s="64"/>
      <c r="L407" s="66"/>
      <c r="M407" s="66"/>
      <c r="N407" s="68"/>
      <c r="O407" s="68"/>
      <c r="P407" s="68"/>
      <c r="Q407" s="462"/>
      <c r="R407" s="69"/>
      <c r="S407" s="65"/>
    </row>
    <row r="408" spans="4:19" x14ac:dyDescent="0.3">
      <c r="D408" s="65"/>
      <c r="E408" s="65"/>
      <c r="F408" s="65"/>
      <c r="G408" s="65"/>
      <c r="H408" s="63"/>
      <c r="I408" s="63"/>
      <c r="J408" s="63"/>
      <c r="K408" s="64"/>
      <c r="L408" s="66"/>
      <c r="M408" s="66"/>
      <c r="N408" s="68"/>
      <c r="O408" s="68"/>
      <c r="P408" s="68"/>
      <c r="Q408" s="462"/>
      <c r="R408" s="69"/>
      <c r="S408" s="65"/>
    </row>
    <row r="409" spans="4:19" x14ac:dyDescent="0.3">
      <c r="D409" s="65"/>
      <c r="E409" s="65"/>
      <c r="F409" s="65"/>
      <c r="G409" s="65"/>
      <c r="H409" s="63"/>
      <c r="I409" s="63"/>
      <c r="J409" s="63"/>
      <c r="K409" s="64"/>
      <c r="L409" s="66"/>
      <c r="M409" s="66"/>
      <c r="N409" s="68"/>
      <c r="O409" s="68"/>
      <c r="P409" s="68"/>
      <c r="Q409" s="462"/>
      <c r="R409" s="69"/>
      <c r="S409" s="65"/>
    </row>
    <row r="410" spans="4:19" x14ac:dyDescent="0.3">
      <c r="D410" s="65"/>
      <c r="E410" s="65"/>
      <c r="F410" s="65"/>
      <c r="G410" s="65"/>
      <c r="H410" s="63"/>
      <c r="I410" s="63"/>
      <c r="J410" s="63"/>
      <c r="K410" s="64"/>
      <c r="L410" s="66"/>
      <c r="M410" s="66"/>
      <c r="N410" s="68"/>
      <c r="O410" s="68"/>
      <c r="P410" s="68"/>
      <c r="Q410" s="462"/>
      <c r="R410" s="69"/>
      <c r="S410" s="65"/>
    </row>
    <row r="411" spans="4:19" x14ac:dyDescent="0.3">
      <c r="D411" s="65"/>
      <c r="E411" s="65"/>
      <c r="F411" s="65"/>
      <c r="G411" s="65"/>
      <c r="H411" s="63"/>
      <c r="I411" s="63"/>
      <c r="J411" s="63"/>
      <c r="K411" s="64"/>
      <c r="L411" s="66"/>
      <c r="M411" s="66"/>
      <c r="N411" s="68"/>
      <c r="O411" s="68"/>
      <c r="P411" s="68"/>
      <c r="Q411" s="462"/>
      <c r="R411" s="69"/>
      <c r="S411" s="65"/>
    </row>
    <row r="412" spans="4:19" x14ac:dyDescent="0.3">
      <c r="D412" s="65"/>
      <c r="E412" s="65"/>
      <c r="F412" s="65"/>
      <c r="G412" s="65"/>
      <c r="H412" s="63"/>
      <c r="I412" s="63"/>
      <c r="J412" s="63"/>
      <c r="K412" s="64"/>
      <c r="L412" s="66"/>
      <c r="M412" s="66"/>
      <c r="N412" s="68"/>
      <c r="O412" s="68"/>
      <c r="P412" s="68"/>
      <c r="Q412" s="462"/>
      <c r="R412" s="69"/>
      <c r="S412" s="65"/>
    </row>
    <row r="413" spans="4:19" x14ac:dyDescent="0.3">
      <c r="D413" s="65"/>
      <c r="E413" s="65"/>
      <c r="F413" s="65"/>
      <c r="G413" s="65"/>
      <c r="H413" s="63"/>
      <c r="I413" s="63"/>
      <c r="J413" s="63"/>
      <c r="K413" s="64"/>
      <c r="L413" s="66"/>
      <c r="M413" s="66"/>
      <c r="N413" s="68"/>
      <c r="O413" s="68"/>
      <c r="P413" s="68"/>
      <c r="Q413" s="462"/>
      <c r="R413" s="69"/>
      <c r="S413" s="65"/>
    </row>
    <row r="414" spans="4:19" x14ac:dyDescent="0.3">
      <c r="D414" s="65"/>
      <c r="E414" s="65"/>
      <c r="F414" s="65"/>
      <c r="G414" s="65"/>
      <c r="H414" s="63"/>
      <c r="I414" s="63"/>
      <c r="J414" s="63"/>
      <c r="K414" s="64"/>
      <c r="L414" s="66"/>
      <c r="M414" s="66"/>
      <c r="N414" s="68"/>
      <c r="O414" s="68"/>
      <c r="P414" s="68"/>
      <c r="Q414" s="462"/>
      <c r="R414" s="69"/>
      <c r="S414" s="65"/>
    </row>
    <row r="415" spans="4:19" x14ac:dyDescent="0.3">
      <c r="D415" s="65"/>
      <c r="E415" s="65"/>
      <c r="F415" s="65"/>
      <c r="G415" s="65"/>
      <c r="H415" s="63"/>
      <c r="I415" s="63"/>
      <c r="J415" s="63"/>
      <c r="K415" s="64"/>
      <c r="L415" s="66"/>
      <c r="M415" s="66"/>
      <c r="N415" s="68"/>
      <c r="O415" s="68"/>
      <c r="P415" s="68"/>
      <c r="Q415" s="462"/>
      <c r="R415" s="69"/>
      <c r="S415" s="65"/>
    </row>
    <row r="416" spans="4:19" x14ac:dyDescent="0.3">
      <c r="D416" s="65"/>
      <c r="E416" s="65"/>
      <c r="F416" s="65"/>
      <c r="G416" s="65"/>
      <c r="H416" s="63"/>
      <c r="I416" s="63"/>
      <c r="J416" s="63"/>
      <c r="K416" s="64"/>
      <c r="L416" s="66"/>
      <c r="M416" s="66"/>
      <c r="N416" s="68"/>
      <c r="O416" s="68"/>
      <c r="P416" s="68"/>
      <c r="Q416" s="462"/>
      <c r="R416" s="69"/>
      <c r="S416" s="65"/>
    </row>
    <row r="417" spans="4:19" x14ac:dyDescent="0.3">
      <c r="D417" s="65"/>
      <c r="E417" s="65"/>
      <c r="F417" s="65"/>
      <c r="G417" s="65"/>
      <c r="H417" s="63"/>
      <c r="I417" s="63"/>
      <c r="J417" s="63"/>
      <c r="K417" s="64"/>
      <c r="L417" s="66"/>
      <c r="M417" s="66"/>
      <c r="N417" s="68"/>
      <c r="O417" s="68"/>
      <c r="P417" s="68"/>
      <c r="Q417" s="462"/>
      <c r="R417" s="69"/>
      <c r="S417" s="65"/>
    </row>
    <row r="418" spans="4:19" x14ac:dyDescent="0.3">
      <c r="D418" s="65"/>
      <c r="E418" s="65"/>
      <c r="F418" s="65"/>
      <c r="G418" s="65"/>
      <c r="H418" s="63"/>
      <c r="I418" s="63"/>
      <c r="J418" s="63"/>
      <c r="K418" s="64"/>
      <c r="L418" s="66"/>
      <c r="M418" s="66"/>
      <c r="N418" s="68"/>
      <c r="O418" s="68"/>
      <c r="P418" s="68"/>
      <c r="Q418" s="462"/>
      <c r="R418" s="69"/>
      <c r="S418" s="65"/>
    </row>
    <row r="419" spans="4:19" x14ac:dyDescent="0.3">
      <c r="D419" s="65"/>
      <c r="E419" s="65"/>
      <c r="F419" s="65"/>
      <c r="G419" s="65"/>
      <c r="H419" s="63"/>
      <c r="I419" s="63"/>
      <c r="J419" s="63"/>
      <c r="K419" s="64"/>
      <c r="L419" s="66"/>
      <c r="M419" s="66"/>
      <c r="N419" s="68"/>
      <c r="O419" s="68"/>
      <c r="P419" s="68"/>
      <c r="Q419" s="462"/>
      <c r="R419" s="69"/>
      <c r="S419" s="65"/>
    </row>
    <row r="420" spans="4:19" x14ac:dyDescent="0.3">
      <c r="D420" s="65"/>
      <c r="E420" s="65"/>
      <c r="F420" s="65"/>
      <c r="G420" s="65"/>
      <c r="H420" s="63"/>
      <c r="I420" s="63"/>
      <c r="J420" s="63"/>
      <c r="K420" s="64"/>
      <c r="L420" s="66"/>
      <c r="M420" s="66"/>
      <c r="N420" s="68"/>
      <c r="O420" s="68"/>
      <c r="P420" s="68"/>
      <c r="Q420" s="462"/>
      <c r="R420" s="69"/>
      <c r="S420" s="65"/>
    </row>
    <row r="421" spans="4:19" x14ac:dyDescent="0.3">
      <c r="D421" s="65"/>
      <c r="E421" s="65"/>
      <c r="F421" s="65"/>
      <c r="G421" s="65"/>
      <c r="H421" s="63"/>
      <c r="I421" s="63"/>
      <c r="J421" s="63"/>
      <c r="K421" s="64"/>
      <c r="L421" s="66"/>
      <c r="M421" s="66"/>
      <c r="N421" s="68"/>
      <c r="O421" s="68"/>
      <c r="P421" s="68"/>
      <c r="Q421" s="462"/>
      <c r="R421" s="69"/>
      <c r="S421" s="65"/>
    </row>
    <row r="422" spans="4:19" x14ac:dyDescent="0.3">
      <c r="D422" s="65"/>
      <c r="E422" s="65"/>
      <c r="F422" s="65"/>
      <c r="G422" s="65"/>
      <c r="H422" s="63"/>
      <c r="I422" s="63"/>
      <c r="J422" s="63"/>
      <c r="K422" s="64"/>
      <c r="L422" s="66"/>
      <c r="M422" s="66"/>
      <c r="N422" s="68"/>
      <c r="O422" s="68"/>
      <c r="P422" s="68"/>
      <c r="Q422" s="462"/>
      <c r="R422" s="69"/>
      <c r="S422" s="65"/>
    </row>
    <row r="423" spans="4:19" x14ac:dyDescent="0.3">
      <c r="D423" s="65"/>
      <c r="E423" s="65"/>
      <c r="F423" s="65"/>
      <c r="G423" s="65"/>
      <c r="H423" s="63"/>
      <c r="I423" s="63"/>
      <c r="J423" s="63"/>
      <c r="K423" s="64"/>
      <c r="L423" s="66"/>
      <c r="M423" s="66"/>
      <c r="N423" s="68"/>
      <c r="O423" s="68"/>
      <c r="P423" s="68"/>
      <c r="Q423" s="462"/>
      <c r="R423" s="69"/>
      <c r="S423" s="65"/>
    </row>
    <row r="424" spans="4:19" x14ac:dyDescent="0.3">
      <c r="D424" s="65"/>
      <c r="E424" s="65"/>
      <c r="F424" s="65"/>
      <c r="G424" s="65"/>
      <c r="H424" s="63"/>
      <c r="I424" s="63"/>
      <c r="J424" s="63"/>
      <c r="K424" s="64"/>
      <c r="L424" s="66"/>
      <c r="M424" s="66"/>
      <c r="N424" s="68"/>
      <c r="O424" s="68"/>
      <c r="P424" s="68"/>
      <c r="Q424" s="462"/>
      <c r="R424" s="69"/>
      <c r="S424" s="65"/>
    </row>
    <row r="425" spans="4:19" x14ac:dyDescent="0.3">
      <c r="D425" s="65"/>
      <c r="E425" s="65"/>
      <c r="F425" s="65"/>
      <c r="G425" s="65"/>
      <c r="H425" s="63"/>
      <c r="I425" s="63"/>
      <c r="J425" s="63"/>
      <c r="K425" s="64"/>
      <c r="L425" s="66"/>
      <c r="M425" s="66"/>
      <c r="N425" s="68"/>
      <c r="O425" s="68"/>
      <c r="P425" s="68"/>
      <c r="Q425" s="462"/>
      <c r="R425" s="69"/>
      <c r="S425" s="65"/>
    </row>
    <row r="426" spans="4:19" x14ac:dyDescent="0.3">
      <c r="D426" s="65"/>
      <c r="E426" s="65"/>
      <c r="F426" s="65"/>
      <c r="G426" s="65"/>
      <c r="H426" s="63"/>
      <c r="I426" s="63"/>
      <c r="J426" s="63"/>
      <c r="K426" s="64"/>
      <c r="L426" s="66"/>
      <c r="M426" s="66"/>
      <c r="N426" s="68"/>
      <c r="O426" s="68"/>
      <c r="P426" s="68"/>
      <c r="Q426" s="462"/>
      <c r="R426" s="69"/>
      <c r="S426" s="65"/>
    </row>
    <row r="427" spans="4:19" x14ac:dyDescent="0.3">
      <c r="D427" s="65"/>
      <c r="E427" s="65"/>
      <c r="F427" s="65"/>
      <c r="G427" s="65"/>
      <c r="H427" s="63"/>
      <c r="I427" s="63"/>
      <c r="J427" s="63"/>
      <c r="K427" s="64"/>
      <c r="L427" s="66"/>
      <c r="M427" s="66"/>
      <c r="N427" s="68"/>
      <c r="O427" s="68"/>
      <c r="P427" s="68"/>
      <c r="Q427" s="462"/>
      <c r="R427" s="69"/>
      <c r="S427" s="65"/>
    </row>
    <row r="428" spans="4:19" x14ac:dyDescent="0.3">
      <c r="D428" s="65"/>
      <c r="E428" s="65"/>
      <c r="F428" s="65"/>
      <c r="G428" s="65"/>
      <c r="H428" s="63"/>
      <c r="I428" s="63"/>
      <c r="J428" s="63"/>
      <c r="K428" s="64"/>
      <c r="L428" s="66"/>
      <c r="M428" s="66"/>
      <c r="N428" s="68"/>
      <c r="O428" s="68"/>
      <c r="P428" s="68"/>
      <c r="Q428" s="462"/>
      <c r="R428" s="69"/>
      <c r="S428" s="65"/>
    </row>
    <row r="429" spans="4:19" x14ac:dyDescent="0.3">
      <c r="D429" s="65"/>
      <c r="E429" s="65"/>
      <c r="F429" s="65"/>
      <c r="G429" s="65"/>
      <c r="H429" s="63"/>
      <c r="I429" s="63"/>
      <c r="J429" s="63"/>
      <c r="K429" s="64"/>
      <c r="L429" s="66"/>
      <c r="M429" s="66"/>
      <c r="N429" s="68"/>
      <c r="O429" s="68"/>
      <c r="P429" s="68"/>
      <c r="Q429" s="462"/>
      <c r="R429" s="69"/>
      <c r="S429" s="65"/>
    </row>
    <row r="430" spans="4:19" x14ac:dyDescent="0.3">
      <c r="D430" s="65"/>
      <c r="E430" s="65"/>
      <c r="F430" s="65"/>
      <c r="G430" s="65"/>
      <c r="H430" s="63"/>
      <c r="I430" s="63"/>
      <c r="J430" s="63"/>
      <c r="K430" s="64"/>
      <c r="L430" s="66"/>
      <c r="M430" s="66"/>
      <c r="N430" s="68"/>
      <c r="O430" s="68"/>
      <c r="P430" s="68"/>
      <c r="Q430" s="462"/>
      <c r="R430" s="69"/>
      <c r="S430" s="65"/>
    </row>
    <row r="431" spans="4:19" x14ac:dyDescent="0.3">
      <c r="D431" s="65"/>
      <c r="E431" s="65"/>
      <c r="F431" s="65"/>
      <c r="G431" s="65"/>
      <c r="H431" s="63"/>
      <c r="I431" s="63"/>
      <c r="J431" s="63"/>
      <c r="K431" s="64"/>
      <c r="L431" s="66"/>
      <c r="M431" s="66"/>
      <c r="N431" s="68"/>
      <c r="O431" s="68"/>
      <c r="P431" s="68"/>
      <c r="Q431" s="462"/>
      <c r="R431" s="69"/>
      <c r="S431" s="65"/>
    </row>
    <row r="432" spans="4:19" x14ac:dyDescent="0.3">
      <c r="D432" s="65"/>
      <c r="E432" s="65"/>
      <c r="F432" s="65"/>
      <c r="G432" s="65"/>
      <c r="H432" s="63"/>
      <c r="I432" s="63"/>
      <c r="J432" s="63"/>
      <c r="K432" s="64"/>
      <c r="L432" s="66"/>
      <c r="M432" s="66"/>
      <c r="N432" s="68"/>
      <c r="O432" s="68"/>
      <c r="P432" s="68"/>
      <c r="Q432" s="462"/>
      <c r="R432" s="69"/>
      <c r="S432" s="65"/>
    </row>
    <row r="433" spans="4:19" x14ac:dyDescent="0.3">
      <c r="D433" s="65"/>
      <c r="E433" s="65"/>
      <c r="F433" s="65"/>
      <c r="G433" s="65"/>
      <c r="H433" s="63"/>
      <c r="I433" s="63"/>
      <c r="J433" s="63"/>
      <c r="K433" s="64"/>
      <c r="L433" s="66"/>
      <c r="M433" s="66"/>
      <c r="N433" s="68"/>
      <c r="O433" s="68"/>
      <c r="P433" s="68"/>
      <c r="Q433" s="462"/>
      <c r="R433" s="69"/>
      <c r="S433" s="65"/>
    </row>
    <row r="434" spans="4:19" x14ac:dyDescent="0.3">
      <c r="D434" s="65"/>
      <c r="E434" s="65"/>
      <c r="F434" s="65"/>
      <c r="G434" s="65"/>
      <c r="H434" s="63"/>
      <c r="I434" s="63"/>
      <c r="J434" s="63"/>
      <c r="K434" s="64"/>
      <c r="L434" s="66"/>
      <c r="M434" s="66"/>
      <c r="N434" s="68"/>
      <c r="O434" s="68"/>
      <c r="P434" s="68"/>
      <c r="Q434" s="462"/>
      <c r="R434" s="69"/>
      <c r="S434" s="65"/>
    </row>
    <row r="435" spans="4:19" x14ac:dyDescent="0.3">
      <c r="D435" s="65"/>
      <c r="E435" s="65"/>
      <c r="F435" s="65"/>
      <c r="G435" s="65"/>
      <c r="H435" s="63"/>
      <c r="I435" s="63"/>
      <c r="J435" s="63"/>
      <c r="K435" s="64"/>
      <c r="L435" s="66"/>
      <c r="M435" s="66"/>
      <c r="N435" s="68"/>
      <c r="O435" s="68"/>
      <c r="P435" s="68"/>
      <c r="Q435" s="462"/>
      <c r="R435" s="69"/>
      <c r="S435" s="65"/>
    </row>
    <row r="436" spans="4:19" x14ac:dyDescent="0.3">
      <c r="D436" s="65"/>
      <c r="E436" s="65"/>
      <c r="F436" s="65"/>
      <c r="G436" s="65"/>
      <c r="H436" s="63"/>
      <c r="I436" s="63"/>
      <c r="J436" s="63"/>
      <c r="K436" s="64"/>
      <c r="L436" s="66"/>
      <c r="M436" s="66"/>
      <c r="N436" s="68"/>
      <c r="O436" s="68"/>
      <c r="P436" s="68"/>
      <c r="Q436" s="462"/>
      <c r="R436" s="69"/>
      <c r="S436" s="65"/>
    </row>
    <row r="437" spans="4:19" x14ac:dyDescent="0.3">
      <c r="D437" s="65"/>
      <c r="E437" s="65"/>
      <c r="F437" s="65"/>
      <c r="G437" s="65"/>
      <c r="H437" s="63"/>
      <c r="I437" s="63"/>
      <c r="J437" s="63"/>
      <c r="K437" s="64"/>
      <c r="L437" s="66"/>
      <c r="M437" s="66"/>
      <c r="N437" s="68"/>
      <c r="O437" s="68"/>
      <c r="P437" s="68"/>
      <c r="Q437" s="462"/>
      <c r="R437" s="69"/>
      <c r="S437" s="65"/>
    </row>
    <row r="438" spans="4:19" x14ac:dyDescent="0.3">
      <c r="D438" s="65"/>
      <c r="E438" s="65"/>
      <c r="F438" s="65"/>
      <c r="G438" s="65"/>
      <c r="H438" s="63"/>
      <c r="I438" s="63"/>
      <c r="J438" s="63"/>
      <c r="K438" s="64"/>
      <c r="L438" s="66"/>
      <c r="M438" s="66"/>
      <c r="N438" s="68"/>
      <c r="O438" s="68"/>
      <c r="P438" s="68"/>
      <c r="Q438" s="462"/>
      <c r="R438" s="69"/>
      <c r="S438" s="65"/>
    </row>
    <row r="439" spans="4:19" x14ac:dyDescent="0.3">
      <c r="D439" s="65"/>
      <c r="E439" s="65"/>
      <c r="F439" s="65"/>
      <c r="G439" s="65"/>
      <c r="H439" s="63"/>
      <c r="I439" s="63"/>
      <c r="J439" s="63"/>
      <c r="K439" s="64"/>
      <c r="L439" s="66"/>
      <c r="M439" s="66"/>
      <c r="N439" s="68"/>
      <c r="O439" s="68"/>
      <c r="P439" s="68"/>
      <c r="Q439" s="462"/>
      <c r="R439" s="69"/>
      <c r="S439" s="65"/>
    </row>
    <row r="440" spans="4:19" x14ac:dyDescent="0.3">
      <c r="D440" s="65"/>
      <c r="E440" s="65"/>
      <c r="F440" s="65"/>
      <c r="G440" s="65"/>
      <c r="H440" s="63"/>
      <c r="I440" s="63"/>
      <c r="J440" s="63"/>
      <c r="K440" s="64"/>
      <c r="L440" s="66"/>
      <c r="M440" s="66"/>
      <c r="N440" s="68"/>
      <c r="O440" s="68"/>
      <c r="P440" s="68"/>
      <c r="Q440" s="462"/>
      <c r="R440" s="69"/>
      <c r="S440" s="65"/>
    </row>
    <row r="441" spans="4:19" x14ac:dyDescent="0.3">
      <c r="D441" s="65"/>
      <c r="E441" s="65"/>
      <c r="F441" s="65"/>
      <c r="G441" s="65"/>
      <c r="H441" s="63"/>
      <c r="I441" s="63"/>
      <c r="J441" s="63"/>
      <c r="K441" s="64"/>
      <c r="L441" s="66"/>
      <c r="M441" s="66"/>
      <c r="N441" s="68"/>
      <c r="O441" s="68"/>
      <c r="P441" s="68"/>
      <c r="Q441" s="462"/>
      <c r="R441" s="69"/>
      <c r="S441" s="65"/>
    </row>
    <row r="442" spans="4:19" x14ac:dyDescent="0.3">
      <c r="D442" s="65"/>
      <c r="E442" s="65"/>
      <c r="F442" s="65"/>
      <c r="G442" s="65"/>
      <c r="H442" s="63"/>
      <c r="I442" s="63"/>
      <c r="J442" s="63"/>
      <c r="K442" s="64"/>
      <c r="L442" s="66"/>
      <c r="M442" s="66"/>
      <c r="N442" s="68"/>
      <c r="O442" s="68"/>
      <c r="P442" s="68"/>
      <c r="Q442" s="462"/>
      <c r="R442" s="69"/>
      <c r="S442" s="65"/>
    </row>
    <row r="443" spans="4:19" x14ac:dyDescent="0.3">
      <c r="D443" s="65"/>
      <c r="E443" s="65"/>
      <c r="F443" s="65"/>
      <c r="G443" s="65"/>
      <c r="H443" s="63"/>
      <c r="I443" s="63"/>
      <c r="J443" s="63"/>
      <c r="K443" s="64"/>
      <c r="L443" s="66"/>
      <c r="M443" s="66"/>
      <c r="N443" s="68"/>
      <c r="O443" s="68"/>
      <c r="P443" s="68"/>
      <c r="Q443" s="462"/>
      <c r="R443" s="69"/>
      <c r="S443" s="65"/>
    </row>
    <row r="444" spans="4:19" x14ac:dyDescent="0.3">
      <c r="D444" s="65"/>
      <c r="E444" s="65"/>
      <c r="F444" s="65"/>
      <c r="G444" s="65"/>
      <c r="H444" s="63"/>
      <c r="I444" s="63"/>
      <c r="J444" s="63"/>
      <c r="K444" s="64"/>
      <c r="L444" s="66"/>
      <c r="M444" s="66"/>
      <c r="N444" s="68"/>
      <c r="O444" s="68"/>
      <c r="P444" s="68"/>
      <c r="Q444" s="462"/>
      <c r="R444" s="69"/>
      <c r="S444" s="65"/>
    </row>
    <row r="445" spans="4:19" x14ac:dyDescent="0.3">
      <c r="D445" s="65"/>
      <c r="E445" s="65"/>
      <c r="F445" s="65"/>
      <c r="G445" s="65"/>
      <c r="H445" s="63"/>
      <c r="I445" s="63"/>
      <c r="J445" s="63"/>
      <c r="K445" s="64"/>
      <c r="L445" s="66"/>
      <c r="M445" s="66"/>
      <c r="N445" s="68"/>
      <c r="O445" s="68"/>
      <c r="P445" s="68"/>
      <c r="Q445" s="462"/>
      <c r="R445" s="69"/>
      <c r="S445" s="65"/>
    </row>
    <row r="446" spans="4:19" x14ac:dyDescent="0.3">
      <c r="D446" s="65"/>
      <c r="E446" s="65"/>
      <c r="F446" s="65"/>
      <c r="G446" s="65"/>
      <c r="H446" s="63"/>
      <c r="I446" s="63"/>
      <c r="J446" s="63"/>
      <c r="K446" s="64"/>
      <c r="L446" s="66"/>
      <c r="M446" s="66"/>
      <c r="N446" s="68"/>
      <c r="O446" s="68"/>
      <c r="P446" s="68"/>
      <c r="Q446" s="462"/>
      <c r="R446" s="69"/>
      <c r="S446" s="65"/>
    </row>
    <row r="447" spans="4:19" x14ac:dyDescent="0.3">
      <c r="D447" s="65"/>
      <c r="E447" s="65"/>
      <c r="F447" s="65"/>
      <c r="G447" s="65"/>
      <c r="H447" s="63"/>
      <c r="I447" s="63"/>
      <c r="J447" s="63"/>
      <c r="K447" s="64"/>
      <c r="L447" s="66"/>
      <c r="M447" s="66"/>
      <c r="N447" s="68"/>
      <c r="O447" s="68"/>
      <c r="P447" s="68"/>
      <c r="Q447" s="462"/>
      <c r="R447" s="69"/>
      <c r="S447" s="65"/>
    </row>
    <row r="448" spans="4:19" x14ac:dyDescent="0.3">
      <c r="D448" s="65"/>
      <c r="E448" s="65"/>
      <c r="F448" s="65"/>
      <c r="G448" s="65"/>
      <c r="H448" s="63"/>
      <c r="I448" s="63"/>
      <c r="J448" s="63"/>
      <c r="K448" s="64"/>
      <c r="L448" s="66"/>
      <c r="M448" s="66"/>
      <c r="N448" s="68"/>
      <c r="O448" s="68"/>
      <c r="P448" s="68"/>
      <c r="Q448" s="462"/>
      <c r="R448" s="69"/>
      <c r="S448" s="65"/>
    </row>
    <row r="449" spans="4:19" x14ac:dyDescent="0.3">
      <c r="D449" s="65"/>
      <c r="E449" s="65"/>
      <c r="F449" s="65"/>
      <c r="G449" s="65"/>
      <c r="H449" s="63"/>
      <c r="I449" s="63"/>
      <c r="J449" s="63"/>
      <c r="K449" s="64"/>
      <c r="L449" s="66"/>
      <c r="M449" s="66"/>
      <c r="N449" s="68"/>
      <c r="O449" s="68"/>
      <c r="P449" s="68"/>
      <c r="Q449" s="462"/>
      <c r="R449" s="69"/>
      <c r="S449" s="65"/>
    </row>
    <row r="450" spans="4:19" x14ac:dyDescent="0.3">
      <c r="D450" s="65"/>
      <c r="E450" s="65"/>
      <c r="F450" s="65"/>
      <c r="G450" s="65"/>
      <c r="H450" s="63"/>
      <c r="I450" s="63"/>
      <c r="J450" s="63"/>
      <c r="K450" s="64"/>
      <c r="L450" s="66"/>
      <c r="M450" s="66"/>
      <c r="N450" s="68"/>
      <c r="O450" s="68"/>
      <c r="P450" s="68"/>
      <c r="Q450" s="462"/>
      <c r="R450" s="69"/>
      <c r="S450" s="65"/>
    </row>
    <row r="451" spans="4:19" x14ac:dyDescent="0.3">
      <c r="D451" s="65"/>
      <c r="E451" s="65"/>
      <c r="F451" s="65"/>
      <c r="G451" s="65"/>
      <c r="H451" s="63"/>
      <c r="I451" s="63"/>
      <c r="J451" s="63"/>
      <c r="K451" s="64"/>
      <c r="L451" s="66"/>
      <c r="M451" s="66"/>
      <c r="N451" s="68"/>
      <c r="O451" s="68"/>
      <c r="P451" s="68"/>
      <c r="Q451" s="462"/>
      <c r="R451" s="69"/>
      <c r="S451" s="65"/>
    </row>
    <row r="452" spans="4:19" x14ac:dyDescent="0.3">
      <c r="D452" s="65"/>
      <c r="E452" s="65"/>
      <c r="F452" s="65"/>
      <c r="G452" s="65"/>
      <c r="H452" s="63"/>
      <c r="I452" s="63"/>
      <c r="J452" s="63"/>
      <c r="K452" s="64"/>
      <c r="L452" s="66"/>
      <c r="M452" s="66"/>
      <c r="N452" s="68"/>
      <c r="O452" s="68"/>
      <c r="P452" s="68"/>
      <c r="Q452" s="462"/>
      <c r="R452" s="69"/>
      <c r="S452" s="65"/>
    </row>
    <row r="453" spans="4:19" x14ac:dyDescent="0.3">
      <c r="D453" s="65"/>
      <c r="E453" s="65"/>
      <c r="F453" s="65"/>
      <c r="G453" s="65"/>
      <c r="H453" s="63"/>
      <c r="I453" s="63"/>
      <c r="J453" s="63"/>
      <c r="K453" s="64"/>
      <c r="L453" s="66"/>
      <c r="M453" s="66"/>
      <c r="N453" s="68"/>
      <c r="O453" s="68"/>
      <c r="P453" s="68"/>
      <c r="Q453" s="462"/>
      <c r="R453" s="69"/>
      <c r="S453" s="65"/>
    </row>
    <row r="454" spans="4:19" x14ac:dyDescent="0.3">
      <c r="D454" s="65"/>
      <c r="E454" s="65"/>
      <c r="F454" s="65"/>
      <c r="G454" s="65"/>
      <c r="H454" s="63"/>
      <c r="I454" s="63"/>
      <c r="J454" s="63"/>
      <c r="K454" s="64"/>
      <c r="L454" s="66"/>
      <c r="M454" s="66"/>
      <c r="N454" s="68"/>
      <c r="O454" s="68"/>
      <c r="P454" s="68"/>
      <c r="Q454" s="462"/>
      <c r="R454" s="69"/>
      <c r="S454" s="65"/>
    </row>
    <row r="455" spans="4:19" x14ac:dyDescent="0.3">
      <c r="D455" s="65"/>
      <c r="E455" s="65"/>
      <c r="F455" s="65"/>
      <c r="G455" s="65"/>
      <c r="H455" s="63"/>
      <c r="I455" s="63"/>
      <c r="J455" s="63"/>
      <c r="K455" s="64"/>
      <c r="L455" s="66"/>
      <c r="M455" s="66"/>
      <c r="N455" s="68"/>
      <c r="O455" s="68"/>
      <c r="P455" s="68"/>
      <c r="Q455" s="462"/>
      <c r="R455" s="69"/>
      <c r="S455" s="65"/>
    </row>
    <row r="456" spans="4:19" x14ac:dyDescent="0.3">
      <c r="D456" s="65"/>
      <c r="E456" s="65"/>
      <c r="F456" s="65"/>
      <c r="G456" s="65"/>
      <c r="H456" s="63"/>
      <c r="I456" s="63"/>
      <c r="J456" s="63"/>
      <c r="K456" s="64"/>
      <c r="L456" s="66"/>
      <c r="M456" s="66"/>
      <c r="N456" s="68"/>
      <c r="O456" s="68"/>
      <c r="P456" s="68"/>
      <c r="Q456" s="462"/>
      <c r="R456" s="69"/>
      <c r="S456" s="65"/>
    </row>
    <row r="457" spans="4:19" x14ac:dyDescent="0.3">
      <c r="D457" s="65"/>
      <c r="E457" s="65"/>
      <c r="F457" s="65"/>
      <c r="G457" s="65"/>
      <c r="H457" s="63"/>
      <c r="I457" s="63"/>
      <c r="J457" s="63"/>
      <c r="K457" s="64"/>
      <c r="L457" s="66"/>
      <c r="M457" s="66"/>
      <c r="N457" s="68"/>
      <c r="O457" s="68"/>
      <c r="P457" s="68"/>
      <c r="Q457" s="462"/>
      <c r="R457" s="69"/>
      <c r="S457" s="65"/>
    </row>
    <row r="458" spans="4:19" x14ac:dyDescent="0.3">
      <c r="D458" s="65"/>
      <c r="E458" s="65"/>
      <c r="F458" s="65"/>
      <c r="G458" s="65"/>
      <c r="H458" s="63"/>
      <c r="I458" s="63"/>
      <c r="J458" s="63"/>
      <c r="K458" s="64"/>
      <c r="L458" s="66"/>
      <c r="M458" s="66"/>
      <c r="N458" s="68"/>
      <c r="O458" s="68"/>
      <c r="P458" s="68"/>
      <c r="Q458" s="462"/>
      <c r="R458" s="69"/>
      <c r="S458" s="65"/>
    </row>
    <row r="459" spans="4:19" x14ac:dyDescent="0.3">
      <c r="D459" s="65"/>
      <c r="E459" s="65"/>
      <c r="F459" s="65"/>
      <c r="G459" s="65"/>
      <c r="H459" s="63"/>
      <c r="I459" s="63"/>
      <c r="J459" s="63"/>
      <c r="K459" s="64"/>
      <c r="L459" s="66"/>
      <c r="M459" s="66"/>
      <c r="N459" s="68"/>
      <c r="O459" s="68"/>
      <c r="P459" s="68"/>
      <c r="Q459" s="462"/>
      <c r="R459" s="69"/>
      <c r="S459" s="65"/>
    </row>
    <row r="460" spans="4:19" x14ac:dyDescent="0.3">
      <c r="D460" s="65"/>
      <c r="E460" s="65"/>
      <c r="F460" s="65"/>
      <c r="G460" s="65"/>
      <c r="H460" s="63"/>
      <c r="I460" s="63"/>
      <c r="J460" s="63"/>
      <c r="K460" s="64"/>
      <c r="L460" s="66"/>
      <c r="M460" s="66"/>
      <c r="N460" s="68"/>
      <c r="O460" s="68"/>
      <c r="P460" s="68"/>
      <c r="Q460" s="462"/>
      <c r="R460" s="69"/>
      <c r="S460" s="65"/>
    </row>
    <row r="461" spans="4:19" x14ac:dyDescent="0.3">
      <c r="D461" s="65"/>
      <c r="E461" s="65"/>
      <c r="F461" s="65"/>
      <c r="G461" s="65"/>
      <c r="H461" s="63"/>
      <c r="I461" s="63"/>
      <c r="J461" s="63"/>
      <c r="K461" s="64"/>
      <c r="L461" s="66"/>
      <c r="M461" s="66"/>
      <c r="N461" s="68"/>
      <c r="O461" s="68"/>
      <c r="P461" s="68"/>
      <c r="Q461" s="462"/>
      <c r="R461" s="69"/>
      <c r="S461" s="65"/>
    </row>
    <row r="462" spans="4:19" x14ac:dyDescent="0.3">
      <c r="D462" s="65"/>
      <c r="E462" s="65"/>
      <c r="F462" s="65"/>
      <c r="G462" s="65"/>
      <c r="H462" s="63"/>
      <c r="I462" s="63"/>
      <c r="J462" s="63"/>
      <c r="K462" s="64"/>
      <c r="L462" s="66"/>
      <c r="M462" s="66"/>
      <c r="N462" s="68"/>
      <c r="O462" s="68"/>
      <c r="P462" s="68"/>
      <c r="Q462" s="462"/>
      <c r="R462" s="69"/>
      <c r="S462" s="65"/>
    </row>
    <row r="463" spans="4:19" x14ac:dyDescent="0.3">
      <c r="D463" s="65"/>
      <c r="E463" s="65"/>
      <c r="F463" s="65"/>
      <c r="G463" s="65"/>
      <c r="H463" s="63"/>
      <c r="I463" s="63"/>
      <c r="J463" s="63"/>
      <c r="K463" s="64"/>
      <c r="L463" s="66"/>
      <c r="M463" s="66"/>
      <c r="N463" s="68"/>
      <c r="O463" s="68"/>
      <c r="P463" s="68"/>
      <c r="Q463" s="462"/>
      <c r="R463" s="69"/>
      <c r="S463" s="65"/>
    </row>
    <row r="464" spans="4:19" x14ac:dyDescent="0.3">
      <c r="D464" s="65"/>
      <c r="E464" s="65"/>
      <c r="F464" s="65"/>
      <c r="G464" s="65"/>
      <c r="H464" s="63"/>
      <c r="I464" s="63"/>
      <c r="J464" s="63"/>
      <c r="K464" s="64"/>
      <c r="L464" s="66"/>
      <c r="M464" s="66"/>
      <c r="N464" s="68"/>
      <c r="O464" s="68"/>
      <c r="P464" s="68"/>
      <c r="Q464" s="462"/>
      <c r="R464" s="69"/>
      <c r="S464" s="65"/>
    </row>
    <row r="465" spans="4:19" x14ac:dyDescent="0.3">
      <c r="D465" s="65"/>
      <c r="E465" s="65"/>
      <c r="F465" s="65"/>
      <c r="G465" s="65"/>
      <c r="H465" s="63"/>
      <c r="I465" s="63"/>
      <c r="J465" s="63"/>
      <c r="K465" s="64"/>
      <c r="L465" s="66"/>
      <c r="M465" s="66"/>
      <c r="N465" s="68"/>
      <c r="O465" s="68"/>
      <c r="P465" s="68"/>
      <c r="Q465" s="462"/>
      <c r="R465" s="69"/>
      <c r="S465" s="65"/>
    </row>
    <row r="466" spans="4:19" x14ac:dyDescent="0.3">
      <c r="D466" s="65"/>
      <c r="E466" s="65"/>
      <c r="F466" s="65"/>
      <c r="G466" s="65"/>
      <c r="H466" s="63"/>
      <c r="I466" s="63"/>
      <c r="J466" s="63"/>
      <c r="K466" s="64"/>
      <c r="L466" s="66"/>
      <c r="M466" s="66"/>
      <c r="N466" s="68"/>
      <c r="O466" s="68"/>
      <c r="P466" s="68"/>
      <c r="Q466" s="462"/>
      <c r="R466" s="69"/>
      <c r="S466" s="65"/>
    </row>
    <row r="467" spans="4:19" x14ac:dyDescent="0.3">
      <c r="D467" s="65"/>
      <c r="E467" s="65"/>
      <c r="F467" s="65"/>
      <c r="G467" s="65"/>
      <c r="H467" s="63"/>
      <c r="I467" s="63"/>
      <c r="J467" s="63"/>
      <c r="K467" s="64"/>
      <c r="L467" s="66"/>
      <c r="M467" s="66"/>
      <c r="N467" s="68"/>
      <c r="O467" s="68"/>
      <c r="P467" s="68"/>
      <c r="Q467" s="462"/>
      <c r="R467" s="69"/>
      <c r="S467" s="65"/>
    </row>
    <row r="468" spans="4:19" x14ac:dyDescent="0.3">
      <c r="D468" s="65"/>
      <c r="E468" s="65"/>
      <c r="F468" s="65"/>
      <c r="G468" s="65"/>
      <c r="H468" s="63"/>
      <c r="I468" s="63"/>
      <c r="J468" s="63"/>
      <c r="K468" s="64"/>
      <c r="L468" s="66"/>
      <c r="M468" s="66"/>
      <c r="N468" s="68"/>
      <c r="O468" s="68"/>
      <c r="P468" s="68"/>
      <c r="Q468" s="462"/>
      <c r="R468" s="69"/>
      <c r="S468" s="65"/>
    </row>
    <row r="469" spans="4:19" x14ac:dyDescent="0.3">
      <c r="D469" s="65"/>
      <c r="E469" s="65"/>
      <c r="F469" s="65"/>
      <c r="G469" s="65"/>
      <c r="H469" s="63"/>
      <c r="I469" s="63"/>
      <c r="J469" s="63"/>
      <c r="K469" s="64"/>
      <c r="L469" s="66"/>
      <c r="M469" s="66"/>
      <c r="N469" s="68"/>
      <c r="O469" s="68"/>
      <c r="P469" s="68"/>
      <c r="Q469" s="462"/>
      <c r="R469" s="69"/>
      <c r="S469" s="65"/>
    </row>
    <row r="470" spans="4:19" x14ac:dyDescent="0.3">
      <c r="D470" s="65"/>
      <c r="E470" s="65"/>
      <c r="F470" s="65"/>
      <c r="G470" s="65"/>
      <c r="H470" s="63"/>
      <c r="I470" s="63"/>
      <c r="J470" s="63"/>
      <c r="K470" s="64"/>
      <c r="L470" s="66"/>
      <c r="M470" s="66"/>
      <c r="N470" s="68"/>
      <c r="O470" s="68"/>
      <c r="P470" s="68"/>
      <c r="Q470" s="462"/>
      <c r="R470" s="69"/>
      <c r="S470" s="65"/>
    </row>
    <row r="471" spans="4:19" x14ac:dyDescent="0.3">
      <c r="D471" s="65"/>
      <c r="E471" s="65"/>
      <c r="F471" s="65"/>
      <c r="G471" s="65"/>
      <c r="H471" s="63"/>
      <c r="I471" s="63"/>
      <c r="J471" s="63"/>
      <c r="K471" s="64"/>
      <c r="L471" s="66"/>
      <c r="M471" s="66"/>
      <c r="N471" s="68"/>
      <c r="O471" s="68"/>
      <c r="P471" s="68"/>
      <c r="Q471" s="462"/>
      <c r="R471" s="69"/>
      <c r="S471" s="65"/>
    </row>
    <row r="472" spans="4:19" x14ac:dyDescent="0.3">
      <c r="D472" s="65"/>
      <c r="E472" s="65"/>
      <c r="F472" s="65"/>
      <c r="G472" s="65"/>
      <c r="H472" s="63"/>
      <c r="I472" s="63"/>
      <c r="J472" s="63"/>
      <c r="K472" s="64"/>
      <c r="L472" s="66"/>
      <c r="M472" s="66"/>
      <c r="N472" s="68"/>
      <c r="O472" s="68"/>
      <c r="P472" s="68"/>
      <c r="Q472" s="462"/>
      <c r="R472" s="69"/>
      <c r="S472" s="65"/>
    </row>
    <row r="473" spans="4:19" x14ac:dyDescent="0.3">
      <c r="D473" s="65"/>
      <c r="E473" s="65"/>
      <c r="F473" s="65"/>
      <c r="G473" s="65"/>
      <c r="H473" s="63"/>
      <c r="I473" s="63"/>
      <c r="J473" s="63"/>
      <c r="K473" s="64"/>
      <c r="L473" s="66"/>
      <c r="M473" s="66"/>
      <c r="N473" s="68"/>
      <c r="O473" s="68"/>
      <c r="P473" s="68"/>
      <c r="Q473" s="462"/>
      <c r="R473" s="69"/>
      <c r="S473" s="65"/>
    </row>
    <row r="474" spans="4:19" x14ac:dyDescent="0.3">
      <c r="D474" s="65"/>
      <c r="E474" s="65"/>
      <c r="F474" s="65"/>
      <c r="G474" s="65"/>
      <c r="H474" s="63"/>
      <c r="I474" s="63"/>
      <c r="J474" s="63"/>
      <c r="K474" s="64"/>
      <c r="L474" s="66"/>
      <c r="M474" s="66"/>
      <c r="N474" s="68"/>
      <c r="O474" s="68"/>
      <c r="P474" s="68"/>
      <c r="Q474" s="462"/>
      <c r="R474" s="69"/>
      <c r="S474" s="65"/>
    </row>
    <row r="475" spans="4:19" x14ac:dyDescent="0.3">
      <c r="D475" s="65"/>
      <c r="E475" s="65"/>
      <c r="F475" s="65"/>
      <c r="G475" s="65"/>
      <c r="H475" s="63"/>
      <c r="I475" s="63"/>
      <c r="J475" s="63"/>
      <c r="K475" s="64"/>
      <c r="L475" s="66"/>
      <c r="M475" s="66"/>
      <c r="N475" s="68"/>
      <c r="O475" s="68"/>
      <c r="P475" s="68"/>
      <c r="Q475" s="462"/>
      <c r="R475" s="69"/>
      <c r="S475" s="65"/>
    </row>
    <row r="476" spans="4:19" x14ac:dyDescent="0.3">
      <c r="D476" s="65"/>
      <c r="E476" s="65"/>
      <c r="F476" s="65"/>
      <c r="G476" s="65"/>
      <c r="H476" s="63"/>
      <c r="I476" s="63"/>
      <c r="J476" s="63"/>
      <c r="K476" s="64"/>
      <c r="L476" s="66"/>
      <c r="M476" s="66"/>
      <c r="N476" s="68"/>
      <c r="O476" s="68"/>
      <c r="P476" s="68"/>
      <c r="Q476" s="462"/>
      <c r="R476" s="69"/>
      <c r="S476" s="65"/>
    </row>
    <row r="477" spans="4:19" x14ac:dyDescent="0.3">
      <c r="D477" s="65"/>
      <c r="E477" s="65"/>
      <c r="F477" s="65"/>
      <c r="G477" s="65"/>
      <c r="H477" s="63"/>
      <c r="I477" s="63"/>
      <c r="J477" s="63"/>
      <c r="K477" s="64"/>
      <c r="L477" s="66"/>
      <c r="M477" s="66"/>
      <c r="N477" s="68"/>
      <c r="O477" s="68"/>
      <c r="P477" s="68"/>
      <c r="Q477" s="462"/>
      <c r="R477" s="69"/>
      <c r="S477" s="65"/>
    </row>
    <row r="478" spans="4:19" x14ac:dyDescent="0.3">
      <c r="D478" s="65"/>
      <c r="E478" s="65"/>
      <c r="F478" s="65"/>
      <c r="G478" s="65"/>
      <c r="H478" s="63"/>
      <c r="I478" s="63"/>
      <c r="J478" s="63"/>
      <c r="K478" s="64"/>
      <c r="L478" s="66"/>
      <c r="M478" s="66"/>
      <c r="N478" s="68"/>
      <c r="O478" s="68"/>
      <c r="P478" s="68"/>
      <c r="Q478" s="462"/>
      <c r="R478" s="69"/>
      <c r="S478" s="65"/>
    </row>
    <row r="479" spans="4:19" x14ac:dyDescent="0.3">
      <c r="D479" s="65"/>
      <c r="E479" s="65"/>
      <c r="F479" s="65"/>
      <c r="G479" s="65"/>
      <c r="H479" s="63"/>
      <c r="I479" s="63"/>
      <c r="J479" s="63"/>
      <c r="K479" s="64"/>
      <c r="L479" s="66"/>
      <c r="M479" s="66"/>
      <c r="N479" s="68"/>
      <c r="O479" s="68"/>
      <c r="P479" s="68"/>
      <c r="Q479" s="462"/>
      <c r="R479" s="69"/>
      <c r="S479" s="65"/>
    </row>
    <row r="480" spans="4:19" x14ac:dyDescent="0.3">
      <c r="D480" s="65"/>
      <c r="E480" s="65"/>
      <c r="F480" s="65"/>
      <c r="G480" s="65"/>
      <c r="H480" s="63"/>
      <c r="I480" s="63"/>
      <c r="J480" s="63"/>
      <c r="K480" s="64"/>
      <c r="L480" s="66"/>
      <c r="M480" s="66"/>
      <c r="N480" s="68"/>
      <c r="O480" s="68"/>
      <c r="P480" s="68"/>
      <c r="Q480" s="462"/>
      <c r="R480" s="69"/>
      <c r="S480" s="65"/>
    </row>
    <row r="481" spans="4:19" x14ac:dyDescent="0.3">
      <c r="D481" s="65"/>
      <c r="E481" s="65"/>
      <c r="F481" s="65"/>
      <c r="G481" s="65"/>
      <c r="H481" s="63"/>
      <c r="I481" s="63"/>
      <c r="J481" s="63"/>
      <c r="K481" s="64"/>
      <c r="L481" s="66"/>
      <c r="M481" s="66"/>
      <c r="N481" s="68"/>
      <c r="O481" s="68"/>
      <c r="P481" s="68"/>
      <c r="Q481" s="462"/>
      <c r="R481" s="69"/>
      <c r="S481" s="65"/>
    </row>
    <row r="482" spans="4:19" x14ac:dyDescent="0.3">
      <c r="D482" s="65"/>
      <c r="E482" s="65"/>
      <c r="F482" s="65"/>
      <c r="G482" s="65"/>
      <c r="H482" s="63"/>
      <c r="I482" s="63"/>
      <c r="J482" s="63"/>
      <c r="K482" s="64"/>
      <c r="L482" s="66"/>
      <c r="M482" s="66"/>
      <c r="N482" s="68"/>
      <c r="O482" s="68"/>
      <c r="P482" s="68"/>
      <c r="Q482" s="462"/>
      <c r="R482" s="69"/>
      <c r="S482" s="65"/>
    </row>
    <row r="483" spans="4:19" x14ac:dyDescent="0.3">
      <c r="D483" s="65"/>
      <c r="E483" s="65"/>
      <c r="F483" s="65"/>
      <c r="G483" s="65"/>
      <c r="H483" s="63"/>
      <c r="I483" s="63"/>
      <c r="J483" s="63"/>
      <c r="K483" s="64"/>
      <c r="L483" s="66"/>
      <c r="M483" s="66"/>
      <c r="N483" s="68"/>
      <c r="O483" s="68"/>
      <c r="P483" s="68"/>
      <c r="Q483" s="462"/>
      <c r="R483" s="69"/>
      <c r="S483" s="65"/>
    </row>
    <row r="484" spans="4:19" x14ac:dyDescent="0.3">
      <c r="D484" s="65"/>
      <c r="E484" s="65"/>
      <c r="F484" s="65"/>
      <c r="G484" s="65"/>
      <c r="H484" s="63"/>
      <c r="I484" s="63"/>
      <c r="J484" s="63"/>
      <c r="K484" s="64"/>
      <c r="L484" s="66"/>
      <c r="M484" s="66"/>
      <c r="N484" s="68"/>
      <c r="O484" s="68"/>
      <c r="P484" s="68"/>
      <c r="Q484" s="462"/>
      <c r="R484" s="69"/>
      <c r="S484" s="65"/>
    </row>
    <row r="485" spans="4:19" x14ac:dyDescent="0.3">
      <c r="D485" s="65"/>
      <c r="E485" s="65"/>
      <c r="F485" s="65"/>
      <c r="G485" s="65"/>
      <c r="H485" s="63"/>
      <c r="I485" s="63"/>
      <c r="J485" s="63"/>
      <c r="K485" s="64"/>
      <c r="L485" s="66"/>
      <c r="M485" s="66"/>
      <c r="N485" s="68"/>
      <c r="O485" s="68"/>
      <c r="P485" s="68"/>
      <c r="Q485" s="462"/>
      <c r="R485" s="69"/>
      <c r="S485" s="65"/>
    </row>
    <row r="486" spans="4:19" x14ac:dyDescent="0.3">
      <c r="D486" s="65"/>
      <c r="E486" s="65"/>
      <c r="F486" s="65"/>
      <c r="G486" s="65"/>
      <c r="H486" s="63"/>
      <c r="I486" s="63"/>
      <c r="J486" s="63"/>
      <c r="K486" s="64"/>
      <c r="L486" s="66"/>
      <c r="M486" s="66"/>
      <c r="N486" s="68"/>
      <c r="O486" s="68"/>
      <c r="P486" s="68"/>
      <c r="Q486" s="462"/>
      <c r="R486" s="69"/>
      <c r="S486" s="65"/>
    </row>
    <row r="487" spans="4:19" x14ac:dyDescent="0.3">
      <c r="D487" s="65"/>
      <c r="E487" s="65"/>
      <c r="F487" s="65"/>
      <c r="G487" s="65"/>
      <c r="H487" s="63"/>
      <c r="I487" s="63"/>
      <c r="J487" s="63"/>
      <c r="K487" s="64"/>
      <c r="L487" s="66"/>
      <c r="M487" s="66"/>
      <c r="N487" s="68"/>
      <c r="O487" s="68"/>
      <c r="P487" s="68"/>
      <c r="Q487" s="462"/>
      <c r="R487" s="69"/>
      <c r="S487" s="65"/>
    </row>
    <row r="488" spans="4:19" x14ac:dyDescent="0.3">
      <c r="D488" s="65"/>
      <c r="E488" s="65"/>
      <c r="F488" s="65"/>
      <c r="G488" s="65"/>
      <c r="H488" s="63"/>
      <c r="I488" s="63"/>
      <c r="J488" s="63"/>
      <c r="K488" s="64"/>
      <c r="L488" s="66"/>
      <c r="M488" s="66"/>
      <c r="N488" s="68"/>
      <c r="O488" s="68"/>
      <c r="P488" s="68"/>
      <c r="Q488" s="462"/>
      <c r="R488" s="69"/>
      <c r="S488" s="65"/>
    </row>
    <row r="489" spans="4:19" x14ac:dyDescent="0.3">
      <c r="D489" s="65"/>
      <c r="E489" s="65"/>
      <c r="F489" s="65"/>
      <c r="G489" s="65"/>
      <c r="H489" s="63"/>
      <c r="I489" s="63"/>
      <c r="J489" s="63"/>
      <c r="K489" s="64"/>
      <c r="L489" s="66"/>
      <c r="M489" s="66"/>
      <c r="N489" s="68"/>
      <c r="O489" s="68"/>
      <c r="P489" s="68"/>
      <c r="Q489" s="462"/>
      <c r="R489" s="69"/>
      <c r="S489" s="65"/>
    </row>
    <row r="490" spans="4:19" x14ac:dyDescent="0.3">
      <c r="D490" s="65"/>
      <c r="E490" s="65"/>
      <c r="F490" s="65"/>
      <c r="G490" s="65"/>
      <c r="H490" s="63"/>
      <c r="I490" s="63"/>
      <c r="J490" s="63"/>
      <c r="K490" s="64"/>
      <c r="L490" s="66"/>
      <c r="M490" s="66"/>
      <c r="N490" s="68"/>
      <c r="O490" s="68"/>
      <c r="P490" s="68"/>
      <c r="Q490" s="462"/>
      <c r="R490" s="69"/>
      <c r="S490" s="65"/>
    </row>
    <row r="491" spans="4:19" x14ac:dyDescent="0.3">
      <c r="D491" s="65"/>
      <c r="E491" s="65"/>
      <c r="F491" s="65"/>
      <c r="G491" s="65"/>
      <c r="H491" s="63"/>
      <c r="I491" s="63"/>
      <c r="J491" s="63"/>
      <c r="K491" s="64"/>
      <c r="L491" s="66"/>
      <c r="M491" s="66"/>
      <c r="N491" s="68"/>
      <c r="O491" s="68"/>
      <c r="P491" s="68"/>
      <c r="Q491" s="462"/>
      <c r="R491" s="69"/>
      <c r="S491" s="65"/>
    </row>
    <row r="492" spans="4:19" x14ac:dyDescent="0.3">
      <c r="D492" s="65"/>
      <c r="E492" s="65"/>
      <c r="F492" s="65"/>
      <c r="G492" s="65"/>
      <c r="H492" s="63"/>
      <c r="I492" s="63"/>
      <c r="J492" s="63"/>
      <c r="K492" s="64"/>
      <c r="L492" s="66"/>
      <c r="M492" s="66"/>
      <c r="N492" s="68"/>
      <c r="O492" s="68"/>
      <c r="P492" s="68"/>
      <c r="Q492" s="462"/>
      <c r="R492" s="69"/>
      <c r="S492" s="65"/>
    </row>
    <row r="493" spans="4:19" x14ac:dyDescent="0.3">
      <c r="D493" s="65"/>
      <c r="E493" s="65"/>
      <c r="F493" s="65"/>
      <c r="G493" s="65"/>
      <c r="H493" s="63"/>
      <c r="I493" s="63"/>
      <c r="J493" s="63"/>
      <c r="K493" s="64"/>
      <c r="L493" s="66"/>
      <c r="M493" s="66"/>
      <c r="N493" s="68"/>
      <c r="O493" s="68"/>
      <c r="P493" s="68"/>
      <c r="Q493" s="462"/>
      <c r="R493" s="69"/>
      <c r="S493" s="65"/>
    </row>
    <row r="494" spans="4:19" x14ac:dyDescent="0.3">
      <c r="D494" s="65"/>
      <c r="E494" s="65"/>
      <c r="F494" s="65"/>
      <c r="G494" s="65"/>
      <c r="H494" s="63"/>
      <c r="I494" s="63"/>
      <c r="J494" s="63"/>
      <c r="K494" s="64"/>
      <c r="L494" s="66"/>
      <c r="M494" s="66"/>
      <c r="N494" s="68"/>
      <c r="O494" s="68"/>
      <c r="P494" s="68"/>
      <c r="Q494" s="462"/>
      <c r="R494" s="69"/>
      <c r="S494" s="65"/>
    </row>
    <row r="495" spans="4:19" x14ac:dyDescent="0.3">
      <c r="D495" s="65"/>
      <c r="E495" s="65"/>
      <c r="F495" s="65"/>
      <c r="G495" s="65"/>
      <c r="H495" s="63"/>
      <c r="I495" s="63"/>
      <c r="J495" s="63"/>
      <c r="K495" s="64"/>
      <c r="L495" s="66"/>
      <c r="M495" s="66"/>
      <c r="N495" s="68"/>
      <c r="O495" s="68"/>
      <c r="P495" s="68"/>
      <c r="Q495" s="462"/>
      <c r="R495" s="69"/>
      <c r="S495" s="65"/>
    </row>
    <row r="496" spans="4:19" x14ac:dyDescent="0.3">
      <c r="D496" s="65"/>
      <c r="E496" s="65"/>
      <c r="F496" s="65"/>
      <c r="G496" s="65"/>
      <c r="H496" s="63"/>
      <c r="I496" s="63"/>
      <c r="J496" s="63"/>
      <c r="K496" s="64"/>
      <c r="L496" s="66"/>
      <c r="M496" s="66"/>
      <c r="N496" s="68"/>
      <c r="O496" s="68"/>
      <c r="P496" s="68"/>
      <c r="Q496" s="462"/>
      <c r="R496" s="69"/>
      <c r="S496" s="65"/>
    </row>
    <row r="497" spans="4:19" x14ac:dyDescent="0.3">
      <c r="D497" s="65"/>
      <c r="E497" s="65"/>
      <c r="F497" s="65"/>
      <c r="G497" s="65"/>
      <c r="H497" s="63"/>
      <c r="I497" s="63"/>
      <c r="J497" s="63"/>
      <c r="K497" s="64"/>
      <c r="L497" s="66"/>
      <c r="M497" s="66"/>
      <c r="N497" s="68"/>
      <c r="O497" s="68"/>
      <c r="P497" s="68"/>
      <c r="Q497" s="462"/>
      <c r="R497" s="69"/>
      <c r="S497" s="65"/>
    </row>
    <row r="498" spans="4:19" x14ac:dyDescent="0.3">
      <c r="D498" s="65"/>
      <c r="E498" s="65"/>
      <c r="F498" s="65"/>
      <c r="G498" s="65"/>
      <c r="H498" s="63"/>
      <c r="I498" s="63"/>
      <c r="J498" s="63"/>
      <c r="K498" s="64"/>
      <c r="L498" s="66"/>
      <c r="M498" s="66"/>
      <c r="N498" s="68"/>
      <c r="O498" s="68"/>
      <c r="P498" s="68"/>
      <c r="Q498" s="462"/>
      <c r="R498" s="69"/>
      <c r="S498" s="65"/>
    </row>
    <row r="499" spans="4:19" x14ac:dyDescent="0.3">
      <c r="D499" s="65"/>
      <c r="E499" s="65"/>
      <c r="F499" s="65"/>
      <c r="G499" s="65"/>
      <c r="H499" s="63"/>
      <c r="I499" s="63"/>
      <c r="J499" s="63"/>
      <c r="K499" s="64"/>
      <c r="L499" s="66"/>
      <c r="M499" s="66"/>
      <c r="N499" s="68"/>
      <c r="O499" s="68"/>
      <c r="P499" s="68"/>
      <c r="Q499" s="462"/>
      <c r="R499" s="69"/>
      <c r="S499" s="65"/>
    </row>
    <row r="500" spans="4:19" x14ac:dyDescent="0.3">
      <c r="D500" s="65"/>
      <c r="E500" s="65"/>
      <c r="F500" s="65"/>
      <c r="G500" s="65"/>
      <c r="H500" s="63"/>
      <c r="I500" s="63"/>
      <c r="J500" s="63"/>
      <c r="K500" s="64"/>
      <c r="L500" s="66"/>
      <c r="M500" s="66"/>
      <c r="N500" s="68"/>
      <c r="O500" s="68"/>
      <c r="P500" s="68"/>
      <c r="Q500" s="462"/>
      <c r="R500" s="69"/>
      <c r="S500" s="65"/>
    </row>
    <row r="501" spans="4:19" x14ac:dyDescent="0.3">
      <c r="D501" s="65"/>
      <c r="E501" s="65"/>
      <c r="F501" s="65"/>
      <c r="G501" s="65"/>
      <c r="H501" s="63"/>
      <c r="I501" s="63"/>
      <c r="J501" s="63"/>
      <c r="K501" s="64"/>
      <c r="L501" s="66"/>
      <c r="M501" s="66"/>
      <c r="N501" s="68"/>
      <c r="O501" s="68"/>
      <c r="P501" s="68"/>
      <c r="Q501" s="462"/>
      <c r="R501" s="69"/>
      <c r="S501" s="65"/>
    </row>
    <row r="502" spans="4:19" x14ac:dyDescent="0.3">
      <c r="D502" s="65"/>
      <c r="E502" s="65"/>
      <c r="F502" s="65"/>
      <c r="G502" s="65"/>
      <c r="H502" s="63"/>
      <c r="I502" s="63"/>
      <c r="J502" s="63"/>
      <c r="K502" s="64"/>
      <c r="L502" s="66"/>
      <c r="M502" s="66"/>
      <c r="N502" s="68"/>
      <c r="O502" s="68"/>
      <c r="P502" s="68"/>
      <c r="Q502" s="462"/>
      <c r="R502" s="69"/>
      <c r="S502" s="65"/>
    </row>
    <row r="503" spans="4:19" x14ac:dyDescent="0.3">
      <c r="D503" s="65"/>
      <c r="E503" s="65"/>
      <c r="F503" s="65"/>
      <c r="G503" s="65"/>
      <c r="H503" s="63"/>
      <c r="I503" s="63"/>
      <c r="J503" s="63"/>
      <c r="K503" s="64"/>
      <c r="L503" s="66"/>
      <c r="M503" s="66"/>
      <c r="N503" s="68"/>
      <c r="O503" s="68"/>
      <c r="P503" s="68"/>
      <c r="Q503" s="462"/>
      <c r="R503" s="69"/>
      <c r="S503" s="65"/>
    </row>
    <row r="504" spans="4:19" x14ac:dyDescent="0.3">
      <c r="D504" s="65"/>
      <c r="E504" s="65"/>
      <c r="F504" s="65"/>
      <c r="G504" s="65"/>
      <c r="H504" s="63"/>
      <c r="I504" s="63"/>
      <c r="J504" s="63"/>
      <c r="K504" s="64"/>
      <c r="L504" s="66"/>
      <c r="M504" s="66"/>
      <c r="N504" s="68"/>
      <c r="O504" s="68"/>
      <c r="P504" s="68"/>
      <c r="Q504" s="462"/>
      <c r="R504" s="69"/>
      <c r="S504" s="65"/>
    </row>
    <row r="505" spans="4:19" x14ac:dyDescent="0.3">
      <c r="D505" s="65"/>
      <c r="E505" s="65"/>
      <c r="F505" s="65"/>
      <c r="G505" s="65"/>
      <c r="H505" s="63"/>
      <c r="I505" s="63"/>
      <c r="J505" s="63"/>
      <c r="K505" s="64"/>
      <c r="L505" s="66"/>
      <c r="M505" s="66"/>
      <c r="N505" s="68"/>
      <c r="O505" s="68"/>
      <c r="P505" s="68"/>
      <c r="Q505" s="462"/>
      <c r="R505" s="69"/>
      <c r="S505" s="65"/>
    </row>
    <row r="506" spans="4:19" x14ac:dyDescent="0.3">
      <c r="D506" s="65"/>
      <c r="E506" s="65"/>
      <c r="F506" s="65"/>
      <c r="G506" s="65"/>
      <c r="H506" s="63"/>
      <c r="I506" s="63"/>
      <c r="J506" s="63"/>
      <c r="K506" s="64"/>
      <c r="L506" s="66"/>
      <c r="M506" s="66"/>
      <c r="N506" s="68"/>
      <c r="O506" s="68"/>
      <c r="P506" s="68"/>
      <c r="Q506" s="462"/>
      <c r="R506" s="69"/>
      <c r="S506" s="65"/>
    </row>
    <row r="507" spans="4:19" x14ac:dyDescent="0.3">
      <c r="D507" s="65"/>
      <c r="E507" s="65"/>
      <c r="F507" s="65"/>
      <c r="G507" s="65"/>
      <c r="H507" s="63"/>
      <c r="I507" s="63"/>
      <c r="J507" s="63"/>
      <c r="K507" s="64"/>
      <c r="L507" s="66"/>
      <c r="M507" s="66"/>
      <c r="N507" s="68"/>
      <c r="O507" s="68"/>
      <c r="P507" s="68"/>
      <c r="Q507" s="462"/>
      <c r="R507" s="69"/>
      <c r="S507" s="65"/>
    </row>
    <row r="508" spans="4:19" x14ac:dyDescent="0.3">
      <c r="D508" s="65"/>
      <c r="E508" s="65"/>
      <c r="F508" s="65"/>
      <c r="G508" s="65"/>
      <c r="H508" s="63"/>
      <c r="I508" s="63"/>
      <c r="J508" s="63"/>
      <c r="K508" s="64"/>
      <c r="L508" s="66"/>
      <c r="M508" s="66"/>
      <c r="N508" s="68"/>
      <c r="O508" s="68"/>
      <c r="P508" s="68"/>
      <c r="Q508" s="462"/>
      <c r="R508" s="69"/>
      <c r="S508" s="65"/>
    </row>
    <row r="509" spans="4:19" x14ac:dyDescent="0.3">
      <c r="D509" s="65"/>
      <c r="E509" s="65"/>
      <c r="F509" s="65"/>
      <c r="G509" s="65"/>
      <c r="H509" s="63"/>
      <c r="I509" s="63"/>
      <c r="J509" s="63"/>
      <c r="K509" s="64"/>
      <c r="L509" s="66"/>
      <c r="M509" s="66"/>
      <c r="N509" s="68"/>
      <c r="O509" s="68"/>
      <c r="P509" s="68"/>
      <c r="Q509" s="462"/>
      <c r="R509" s="69"/>
      <c r="S509" s="65"/>
    </row>
    <row r="510" spans="4:19" x14ac:dyDescent="0.3">
      <c r="D510" s="65"/>
      <c r="E510" s="65"/>
      <c r="F510" s="65"/>
      <c r="G510" s="65"/>
      <c r="H510" s="63"/>
      <c r="I510" s="63"/>
      <c r="J510" s="63"/>
      <c r="K510" s="64"/>
      <c r="L510" s="66"/>
      <c r="M510" s="66"/>
      <c r="N510" s="68"/>
      <c r="O510" s="68"/>
      <c r="P510" s="68"/>
      <c r="Q510" s="462"/>
      <c r="R510" s="69"/>
      <c r="S510" s="65"/>
    </row>
    <row r="511" spans="4:19" x14ac:dyDescent="0.3">
      <c r="D511" s="65"/>
      <c r="E511" s="65"/>
      <c r="F511" s="65"/>
      <c r="G511" s="65"/>
      <c r="H511" s="63"/>
      <c r="I511" s="63"/>
      <c r="J511" s="63"/>
      <c r="K511" s="64"/>
      <c r="L511" s="66"/>
      <c r="M511" s="66"/>
      <c r="N511" s="68"/>
      <c r="O511" s="68"/>
      <c r="P511" s="68"/>
      <c r="Q511" s="462"/>
      <c r="R511" s="69"/>
      <c r="S511" s="65"/>
    </row>
    <row r="512" spans="4:19" x14ac:dyDescent="0.3">
      <c r="D512" s="65"/>
      <c r="E512" s="65"/>
      <c r="F512" s="65"/>
      <c r="G512" s="65"/>
      <c r="H512" s="63"/>
      <c r="I512" s="63"/>
      <c r="J512" s="63"/>
      <c r="K512" s="64"/>
      <c r="L512" s="66"/>
      <c r="M512" s="66"/>
      <c r="N512" s="68"/>
      <c r="O512" s="68"/>
      <c r="P512" s="68"/>
      <c r="Q512" s="462"/>
      <c r="R512" s="69"/>
      <c r="S512" s="65"/>
    </row>
    <row r="513" spans="4:19" x14ac:dyDescent="0.3">
      <c r="D513" s="65"/>
      <c r="E513" s="65"/>
      <c r="F513" s="65"/>
      <c r="G513" s="65"/>
      <c r="H513" s="63"/>
      <c r="I513" s="63"/>
      <c r="J513" s="63"/>
      <c r="K513" s="64"/>
      <c r="L513" s="66"/>
      <c r="M513" s="66"/>
      <c r="N513" s="68"/>
      <c r="O513" s="68"/>
      <c r="P513" s="68"/>
      <c r="Q513" s="462"/>
      <c r="R513" s="69"/>
      <c r="S513" s="65"/>
    </row>
    <row r="514" spans="4:19" x14ac:dyDescent="0.3">
      <c r="D514" s="65"/>
      <c r="E514" s="65"/>
      <c r="F514" s="65"/>
      <c r="G514" s="65"/>
      <c r="H514" s="63"/>
      <c r="I514" s="63"/>
      <c r="J514" s="63"/>
      <c r="K514" s="64"/>
      <c r="L514" s="66"/>
      <c r="M514" s="66"/>
      <c r="N514" s="68"/>
      <c r="O514" s="68"/>
      <c r="P514" s="68"/>
      <c r="Q514" s="462"/>
      <c r="R514" s="69"/>
      <c r="S514" s="65"/>
    </row>
    <row r="515" spans="4:19" x14ac:dyDescent="0.3">
      <c r="D515" s="65"/>
      <c r="E515" s="65"/>
      <c r="F515" s="65"/>
      <c r="G515" s="65"/>
      <c r="H515" s="63"/>
      <c r="I515" s="63"/>
      <c r="J515" s="63"/>
      <c r="K515" s="64"/>
      <c r="L515" s="66"/>
      <c r="M515" s="66"/>
      <c r="N515" s="68"/>
      <c r="O515" s="68"/>
      <c r="P515" s="68"/>
      <c r="Q515" s="462"/>
      <c r="R515" s="69"/>
      <c r="S515" s="65"/>
    </row>
    <row r="516" spans="4:19" x14ac:dyDescent="0.3">
      <c r="D516" s="65"/>
      <c r="E516" s="65"/>
      <c r="F516" s="65"/>
      <c r="G516" s="65"/>
      <c r="H516" s="63"/>
      <c r="I516" s="63"/>
      <c r="J516" s="63"/>
      <c r="K516" s="64"/>
      <c r="L516" s="66"/>
      <c r="M516" s="66"/>
      <c r="N516" s="68"/>
      <c r="O516" s="68"/>
      <c r="P516" s="68"/>
      <c r="Q516" s="462"/>
      <c r="R516" s="69"/>
      <c r="S516" s="65"/>
    </row>
    <row r="517" spans="4:19" x14ac:dyDescent="0.3">
      <c r="D517" s="65"/>
      <c r="E517" s="65"/>
      <c r="F517" s="65"/>
      <c r="G517" s="65"/>
      <c r="H517" s="63"/>
      <c r="I517" s="63"/>
      <c r="J517" s="63"/>
      <c r="K517" s="64"/>
      <c r="L517" s="66"/>
      <c r="M517" s="66"/>
      <c r="N517" s="68"/>
      <c r="O517" s="68"/>
      <c r="P517" s="68"/>
      <c r="Q517" s="462"/>
      <c r="R517" s="69"/>
      <c r="S517" s="65"/>
    </row>
    <row r="518" spans="4:19" x14ac:dyDescent="0.3">
      <c r="D518" s="65"/>
      <c r="E518" s="65"/>
      <c r="F518" s="65"/>
      <c r="G518" s="65"/>
      <c r="H518" s="63"/>
      <c r="I518" s="63"/>
      <c r="J518" s="63"/>
      <c r="K518" s="64"/>
      <c r="L518" s="66"/>
      <c r="M518" s="66"/>
      <c r="N518" s="68"/>
      <c r="O518" s="68"/>
      <c r="P518" s="68"/>
      <c r="Q518" s="462"/>
      <c r="R518" s="69"/>
      <c r="S518" s="65"/>
    </row>
    <row r="519" spans="4:19" x14ac:dyDescent="0.3">
      <c r="D519" s="65"/>
      <c r="E519" s="65"/>
      <c r="F519" s="65"/>
      <c r="G519" s="65"/>
      <c r="H519" s="63"/>
      <c r="I519" s="63"/>
      <c r="J519" s="63"/>
      <c r="K519" s="64"/>
      <c r="L519" s="66"/>
      <c r="M519" s="66"/>
      <c r="N519" s="68"/>
      <c r="O519" s="68"/>
      <c r="P519" s="68"/>
      <c r="Q519" s="462"/>
      <c r="R519" s="69"/>
      <c r="S519" s="65"/>
    </row>
    <row r="520" spans="4:19" x14ac:dyDescent="0.3">
      <c r="D520" s="65"/>
      <c r="E520" s="65"/>
      <c r="F520" s="65"/>
      <c r="G520" s="65"/>
      <c r="H520" s="63"/>
      <c r="I520" s="63"/>
      <c r="J520" s="63"/>
      <c r="K520" s="64"/>
      <c r="L520" s="66"/>
      <c r="M520" s="66"/>
      <c r="N520" s="68"/>
      <c r="O520" s="68"/>
      <c r="P520" s="68"/>
      <c r="Q520" s="462"/>
      <c r="R520" s="69"/>
      <c r="S520" s="65"/>
    </row>
    <row r="521" spans="4:19" x14ac:dyDescent="0.3">
      <c r="D521" s="65"/>
      <c r="E521" s="65"/>
      <c r="F521" s="65"/>
      <c r="G521" s="65"/>
      <c r="H521" s="63"/>
      <c r="I521" s="63"/>
      <c r="J521" s="63"/>
      <c r="K521" s="64"/>
      <c r="L521" s="66"/>
      <c r="M521" s="66"/>
      <c r="N521" s="68"/>
      <c r="O521" s="68"/>
      <c r="P521" s="68"/>
      <c r="Q521" s="462"/>
      <c r="R521" s="69"/>
      <c r="S521" s="65"/>
    </row>
    <row r="522" spans="4:19" x14ac:dyDescent="0.3">
      <c r="D522" s="65"/>
      <c r="E522" s="65"/>
      <c r="F522" s="65"/>
      <c r="G522" s="65"/>
      <c r="H522" s="63"/>
      <c r="I522" s="63"/>
      <c r="J522" s="63"/>
      <c r="K522" s="64"/>
      <c r="L522" s="66"/>
      <c r="M522" s="66"/>
      <c r="N522" s="68"/>
      <c r="O522" s="68"/>
      <c r="P522" s="68"/>
      <c r="Q522" s="462"/>
      <c r="R522" s="69"/>
      <c r="S522" s="65"/>
    </row>
    <row r="523" spans="4:19" x14ac:dyDescent="0.3">
      <c r="D523" s="65"/>
      <c r="E523" s="65"/>
      <c r="F523" s="65"/>
      <c r="G523" s="65"/>
      <c r="H523" s="63"/>
      <c r="I523" s="63"/>
      <c r="J523" s="63"/>
      <c r="K523" s="64"/>
      <c r="L523" s="66"/>
      <c r="M523" s="66"/>
      <c r="N523" s="68"/>
      <c r="O523" s="68"/>
      <c r="P523" s="68"/>
      <c r="Q523" s="462"/>
      <c r="R523" s="69"/>
      <c r="S523" s="65"/>
    </row>
    <row r="524" spans="4:19" x14ac:dyDescent="0.3">
      <c r="D524" s="65"/>
      <c r="E524" s="65"/>
      <c r="F524" s="65"/>
      <c r="G524" s="65"/>
      <c r="H524" s="63"/>
      <c r="I524" s="63"/>
      <c r="J524" s="63"/>
      <c r="K524" s="64"/>
      <c r="L524" s="66"/>
      <c r="M524" s="66"/>
      <c r="N524" s="68"/>
      <c r="O524" s="68"/>
      <c r="P524" s="68"/>
      <c r="Q524" s="462"/>
      <c r="R524" s="69"/>
      <c r="S524" s="65"/>
    </row>
    <row r="525" spans="4:19" x14ac:dyDescent="0.3">
      <c r="D525" s="65"/>
      <c r="E525" s="65"/>
      <c r="F525" s="65"/>
      <c r="G525" s="65"/>
      <c r="H525" s="63"/>
      <c r="I525" s="63"/>
      <c r="J525" s="63"/>
      <c r="K525" s="64"/>
      <c r="L525" s="66"/>
      <c r="M525" s="66"/>
      <c r="N525" s="68"/>
      <c r="O525" s="68"/>
      <c r="P525" s="68"/>
      <c r="Q525" s="462"/>
      <c r="R525" s="69"/>
      <c r="S525" s="65"/>
    </row>
    <row r="526" spans="4:19" x14ac:dyDescent="0.3">
      <c r="D526" s="65"/>
      <c r="E526" s="65"/>
      <c r="F526" s="65"/>
      <c r="G526" s="65"/>
      <c r="H526" s="63"/>
      <c r="I526" s="63"/>
      <c r="J526" s="63"/>
      <c r="K526" s="64"/>
      <c r="L526" s="66"/>
      <c r="M526" s="66"/>
      <c r="N526" s="68"/>
      <c r="O526" s="68"/>
      <c r="P526" s="68"/>
      <c r="Q526" s="462"/>
      <c r="R526" s="69"/>
      <c r="S526" s="65"/>
    </row>
    <row r="527" spans="4:19" x14ac:dyDescent="0.3">
      <c r="D527" s="65"/>
      <c r="E527" s="65"/>
      <c r="F527" s="65"/>
      <c r="G527" s="65"/>
      <c r="H527" s="63"/>
      <c r="I527" s="63"/>
      <c r="J527" s="63"/>
      <c r="K527" s="64"/>
      <c r="L527" s="66"/>
      <c r="M527" s="66"/>
      <c r="N527" s="68"/>
      <c r="O527" s="68"/>
      <c r="P527" s="68"/>
      <c r="Q527" s="462"/>
      <c r="R527" s="69"/>
      <c r="S527" s="65"/>
    </row>
    <row r="528" spans="4:19" x14ac:dyDescent="0.3">
      <c r="D528" s="65"/>
      <c r="E528" s="65"/>
      <c r="F528" s="65"/>
      <c r="G528" s="65"/>
      <c r="H528" s="63"/>
      <c r="I528" s="63"/>
      <c r="J528" s="63"/>
      <c r="K528" s="64"/>
      <c r="L528" s="66"/>
      <c r="M528" s="66"/>
      <c r="N528" s="68"/>
      <c r="O528" s="68"/>
      <c r="P528" s="68"/>
      <c r="Q528" s="462"/>
      <c r="R528" s="69"/>
      <c r="S528" s="65"/>
    </row>
    <row r="529" spans="4:19" x14ac:dyDescent="0.3">
      <c r="D529" s="65"/>
      <c r="E529" s="65"/>
      <c r="F529" s="65"/>
      <c r="G529" s="65"/>
      <c r="H529" s="63"/>
      <c r="I529" s="63"/>
      <c r="J529" s="63"/>
      <c r="K529" s="64"/>
      <c r="L529" s="66"/>
      <c r="M529" s="66"/>
      <c r="N529" s="68"/>
      <c r="O529" s="68"/>
      <c r="P529" s="68"/>
      <c r="Q529" s="462"/>
      <c r="R529" s="69"/>
      <c r="S529" s="65"/>
    </row>
    <row r="530" spans="4:19" x14ac:dyDescent="0.3">
      <c r="D530" s="65"/>
      <c r="E530" s="65"/>
      <c r="F530" s="65"/>
      <c r="G530" s="65"/>
      <c r="H530" s="63"/>
      <c r="I530" s="63"/>
      <c r="J530" s="63"/>
      <c r="K530" s="64"/>
      <c r="L530" s="66"/>
      <c r="M530" s="66"/>
      <c r="N530" s="68"/>
      <c r="O530" s="68"/>
      <c r="P530" s="68"/>
      <c r="Q530" s="462"/>
      <c r="R530" s="69"/>
      <c r="S530" s="65"/>
    </row>
    <row r="531" spans="4:19" x14ac:dyDescent="0.3">
      <c r="D531" s="65"/>
      <c r="E531" s="65"/>
      <c r="F531" s="65"/>
      <c r="G531" s="65"/>
      <c r="H531" s="63"/>
      <c r="I531" s="63"/>
      <c r="J531" s="63"/>
      <c r="K531" s="64"/>
      <c r="L531" s="66"/>
      <c r="M531" s="66"/>
      <c r="N531" s="68"/>
      <c r="O531" s="68"/>
      <c r="P531" s="68"/>
      <c r="Q531" s="462"/>
      <c r="R531" s="69"/>
      <c r="S531" s="65"/>
    </row>
    <row r="532" spans="4:19" x14ac:dyDescent="0.3">
      <c r="D532" s="65"/>
      <c r="E532" s="65"/>
      <c r="F532" s="65"/>
      <c r="G532" s="65"/>
      <c r="H532" s="63"/>
      <c r="I532" s="63"/>
      <c r="J532" s="63"/>
      <c r="K532" s="64"/>
      <c r="L532" s="66"/>
      <c r="M532" s="66"/>
      <c r="N532" s="68"/>
      <c r="O532" s="68"/>
      <c r="P532" s="68"/>
      <c r="Q532" s="462"/>
      <c r="R532" s="69"/>
      <c r="S532" s="65"/>
    </row>
    <row r="533" spans="4:19" x14ac:dyDescent="0.3">
      <c r="D533" s="65"/>
      <c r="E533" s="65"/>
      <c r="F533" s="65"/>
      <c r="G533" s="65"/>
      <c r="H533" s="63"/>
      <c r="I533" s="63"/>
      <c r="J533" s="63"/>
      <c r="K533" s="64"/>
      <c r="L533" s="66"/>
      <c r="M533" s="66"/>
      <c r="N533" s="68"/>
      <c r="O533" s="68"/>
      <c r="P533" s="68"/>
      <c r="Q533" s="462"/>
      <c r="R533" s="69"/>
      <c r="S533" s="65"/>
    </row>
    <row r="534" spans="4:19" x14ac:dyDescent="0.3">
      <c r="D534" s="65"/>
      <c r="E534" s="65"/>
      <c r="F534" s="65"/>
      <c r="G534" s="65"/>
      <c r="H534" s="63"/>
      <c r="I534" s="63"/>
      <c r="J534" s="63"/>
      <c r="K534" s="64"/>
      <c r="L534" s="66"/>
      <c r="M534" s="66"/>
      <c r="N534" s="68"/>
      <c r="O534" s="68"/>
      <c r="P534" s="68"/>
      <c r="Q534" s="462"/>
      <c r="R534" s="69"/>
      <c r="S534" s="65"/>
    </row>
    <row r="535" spans="4:19" x14ac:dyDescent="0.3">
      <c r="D535" s="65"/>
      <c r="E535" s="65"/>
      <c r="F535" s="65"/>
      <c r="G535" s="65"/>
      <c r="H535" s="63"/>
      <c r="I535" s="63"/>
      <c r="J535" s="63"/>
      <c r="K535" s="64"/>
      <c r="L535" s="66"/>
      <c r="M535" s="66"/>
      <c r="N535" s="68"/>
      <c r="O535" s="68"/>
      <c r="P535" s="68"/>
      <c r="Q535" s="462"/>
      <c r="R535" s="69"/>
      <c r="S535" s="65"/>
    </row>
    <row r="536" spans="4:19" x14ac:dyDescent="0.3">
      <c r="D536" s="65"/>
      <c r="E536" s="65"/>
      <c r="F536" s="65"/>
      <c r="G536" s="65"/>
      <c r="H536" s="63"/>
      <c r="I536" s="63"/>
      <c r="J536" s="63"/>
      <c r="K536" s="64"/>
      <c r="L536" s="66"/>
      <c r="M536" s="66"/>
      <c r="N536" s="68"/>
      <c r="O536" s="68"/>
      <c r="P536" s="68"/>
      <c r="Q536" s="462"/>
      <c r="R536" s="69"/>
      <c r="S536" s="65"/>
    </row>
    <row r="537" spans="4:19" x14ac:dyDescent="0.3">
      <c r="D537" s="65"/>
      <c r="E537" s="65"/>
      <c r="F537" s="65"/>
      <c r="G537" s="65"/>
      <c r="H537" s="63"/>
      <c r="I537" s="63"/>
      <c r="J537" s="63"/>
      <c r="K537" s="64"/>
      <c r="L537" s="66"/>
      <c r="M537" s="66"/>
      <c r="N537" s="68"/>
      <c r="O537" s="68"/>
      <c r="P537" s="68"/>
      <c r="Q537" s="462"/>
      <c r="R537" s="69"/>
      <c r="S537" s="65"/>
    </row>
    <row r="538" spans="4:19" x14ac:dyDescent="0.3">
      <c r="D538" s="65"/>
      <c r="E538" s="65"/>
      <c r="F538" s="65"/>
      <c r="G538" s="65"/>
      <c r="H538" s="63"/>
      <c r="I538" s="63"/>
      <c r="J538" s="63"/>
      <c r="K538" s="64"/>
      <c r="L538" s="66"/>
      <c r="M538" s="66"/>
      <c r="N538" s="68"/>
      <c r="O538" s="68"/>
      <c r="P538" s="68"/>
      <c r="Q538" s="462"/>
      <c r="R538" s="69"/>
      <c r="S538" s="65"/>
    </row>
    <row r="539" spans="4:19" x14ac:dyDescent="0.3">
      <c r="D539" s="65"/>
      <c r="E539" s="65"/>
      <c r="F539" s="65"/>
      <c r="G539" s="65"/>
      <c r="H539" s="63"/>
      <c r="I539" s="63"/>
      <c r="J539" s="63"/>
      <c r="K539" s="64"/>
      <c r="L539" s="66"/>
      <c r="M539" s="66"/>
      <c r="N539" s="68"/>
      <c r="O539" s="68"/>
      <c r="P539" s="68"/>
      <c r="Q539" s="462"/>
      <c r="R539" s="69"/>
      <c r="S539" s="65"/>
    </row>
    <row r="540" spans="4:19" x14ac:dyDescent="0.3">
      <c r="D540" s="65"/>
      <c r="E540" s="65"/>
      <c r="F540" s="65"/>
      <c r="G540" s="65"/>
      <c r="H540" s="63"/>
      <c r="I540" s="63"/>
      <c r="J540" s="63"/>
      <c r="K540" s="64"/>
      <c r="L540" s="66"/>
      <c r="M540" s="66"/>
      <c r="N540" s="68"/>
      <c r="O540" s="68"/>
      <c r="P540" s="68"/>
      <c r="Q540" s="462"/>
      <c r="R540" s="69"/>
      <c r="S540" s="65"/>
    </row>
    <row r="541" spans="4:19" x14ac:dyDescent="0.3">
      <c r="D541" s="65"/>
      <c r="E541" s="65"/>
      <c r="F541" s="65"/>
      <c r="G541" s="65"/>
      <c r="H541" s="63"/>
      <c r="I541" s="63"/>
      <c r="J541" s="63"/>
      <c r="K541" s="64"/>
      <c r="L541" s="66"/>
      <c r="M541" s="66"/>
      <c r="N541" s="68"/>
      <c r="O541" s="68"/>
      <c r="P541" s="68"/>
      <c r="Q541" s="462"/>
      <c r="R541" s="69"/>
      <c r="S541" s="65"/>
    </row>
    <row r="542" spans="4:19" x14ac:dyDescent="0.3">
      <c r="D542" s="65"/>
      <c r="E542" s="65"/>
      <c r="F542" s="65"/>
      <c r="G542" s="65"/>
      <c r="H542" s="63"/>
      <c r="I542" s="63"/>
      <c r="J542" s="63"/>
      <c r="K542" s="64"/>
      <c r="L542" s="66"/>
      <c r="M542" s="66"/>
      <c r="N542" s="68"/>
      <c r="O542" s="68"/>
      <c r="P542" s="68"/>
      <c r="Q542" s="462"/>
      <c r="R542" s="69"/>
      <c r="S542" s="65"/>
    </row>
    <row r="543" spans="4:19" x14ac:dyDescent="0.3">
      <c r="D543" s="65"/>
      <c r="E543" s="65"/>
      <c r="F543" s="65"/>
      <c r="G543" s="65"/>
      <c r="H543" s="63"/>
      <c r="I543" s="63"/>
      <c r="J543" s="63"/>
      <c r="K543" s="64"/>
      <c r="L543" s="66"/>
      <c r="M543" s="66"/>
      <c r="N543" s="68"/>
      <c r="O543" s="68"/>
      <c r="P543" s="68"/>
      <c r="Q543" s="462"/>
      <c r="R543" s="69"/>
      <c r="S543" s="65"/>
    </row>
    <row r="544" spans="4:19" x14ac:dyDescent="0.3">
      <c r="D544" s="65"/>
      <c r="E544" s="65"/>
      <c r="F544" s="65"/>
      <c r="G544" s="65"/>
      <c r="H544" s="63"/>
      <c r="I544" s="63"/>
      <c r="J544" s="63"/>
      <c r="K544" s="64"/>
      <c r="L544" s="66"/>
      <c r="M544" s="66"/>
      <c r="N544" s="68"/>
      <c r="O544" s="68"/>
      <c r="P544" s="68"/>
      <c r="Q544" s="462"/>
      <c r="R544" s="69"/>
      <c r="S544" s="65"/>
    </row>
    <row r="545" spans="4:19" x14ac:dyDescent="0.3">
      <c r="D545" s="65"/>
      <c r="E545" s="65"/>
      <c r="F545" s="65"/>
      <c r="G545" s="65"/>
      <c r="H545" s="63"/>
      <c r="I545" s="63"/>
      <c r="J545" s="63"/>
      <c r="K545" s="64"/>
      <c r="L545" s="66"/>
      <c r="M545" s="66"/>
      <c r="N545" s="68"/>
      <c r="O545" s="68"/>
      <c r="P545" s="68"/>
      <c r="Q545" s="462"/>
      <c r="R545" s="69"/>
      <c r="S545" s="65"/>
    </row>
    <row r="546" spans="4:19" x14ac:dyDescent="0.3">
      <c r="D546" s="65"/>
      <c r="E546" s="65"/>
      <c r="F546" s="65"/>
      <c r="G546" s="65"/>
      <c r="H546" s="63"/>
      <c r="I546" s="63"/>
      <c r="J546" s="63"/>
      <c r="K546" s="64"/>
      <c r="L546" s="66"/>
      <c r="M546" s="66"/>
      <c r="N546" s="68"/>
      <c r="O546" s="68"/>
      <c r="P546" s="68"/>
      <c r="Q546" s="462"/>
      <c r="R546" s="69"/>
      <c r="S546" s="65"/>
    </row>
    <row r="547" spans="4:19" x14ac:dyDescent="0.3">
      <c r="D547" s="65"/>
      <c r="E547" s="65"/>
      <c r="F547" s="65"/>
      <c r="G547" s="65"/>
      <c r="H547" s="63"/>
      <c r="I547" s="63"/>
      <c r="J547" s="63"/>
      <c r="K547" s="64"/>
      <c r="L547" s="66"/>
      <c r="M547" s="66"/>
      <c r="N547" s="68"/>
      <c r="O547" s="68"/>
      <c r="P547" s="68"/>
      <c r="Q547" s="462"/>
      <c r="R547" s="69"/>
      <c r="S547" s="65"/>
    </row>
    <row r="548" spans="4:19" x14ac:dyDescent="0.3">
      <c r="D548" s="65"/>
      <c r="E548" s="65"/>
      <c r="F548" s="65"/>
      <c r="G548" s="65"/>
      <c r="H548" s="63"/>
      <c r="I548" s="63"/>
      <c r="J548" s="63"/>
      <c r="K548" s="64"/>
      <c r="L548" s="66"/>
      <c r="M548" s="66"/>
      <c r="N548" s="68"/>
      <c r="O548" s="68"/>
      <c r="P548" s="68"/>
      <c r="Q548" s="462"/>
      <c r="R548" s="69"/>
      <c r="S548" s="65"/>
    </row>
    <row r="549" spans="4:19" x14ac:dyDescent="0.3">
      <c r="D549" s="65"/>
      <c r="E549" s="65"/>
      <c r="F549" s="65"/>
      <c r="G549" s="65"/>
      <c r="H549" s="63"/>
      <c r="I549" s="63"/>
      <c r="J549" s="63"/>
      <c r="K549" s="64"/>
      <c r="L549" s="66"/>
      <c r="M549" s="66"/>
      <c r="N549" s="68"/>
      <c r="O549" s="68"/>
      <c r="P549" s="68"/>
      <c r="Q549" s="462"/>
      <c r="R549" s="69"/>
      <c r="S549" s="65"/>
    </row>
    <row r="550" spans="4:19" x14ac:dyDescent="0.3">
      <c r="D550" s="65"/>
      <c r="E550" s="65"/>
      <c r="F550" s="65"/>
      <c r="G550" s="65"/>
      <c r="H550" s="63"/>
      <c r="I550" s="63"/>
      <c r="J550" s="63"/>
      <c r="K550" s="64"/>
      <c r="L550" s="66"/>
      <c r="M550" s="66"/>
      <c r="N550" s="68"/>
      <c r="O550" s="68"/>
      <c r="P550" s="68"/>
      <c r="Q550" s="462"/>
      <c r="R550" s="69"/>
      <c r="S550" s="65"/>
    </row>
    <row r="551" spans="4:19" x14ac:dyDescent="0.3">
      <c r="D551" s="65"/>
      <c r="E551" s="65"/>
      <c r="F551" s="65"/>
      <c r="G551" s="65"/>
      <c r="H551" s="63"/>
      <c r="I551" s="63"/>
      <c r="J551" s="63"/>
      <c r="K551" s="64"/>
      <c r="L551" s="66"/>
      <c r="M551" s="66"/>
      <c r="N551" s="68"/>
      <c r="O551" s="68"/>
      <c r="P551" s="68"/>
      <c r="Q551" s="462"/>
      <c r="R551" s="69"/>
      <c r="S551" s="65"/>
    </row>
    <row r="552" spans="4:19" x14ac:dyDescent="0.3">
      <c r="D552" s="65"/>
      <c r="E552" s="65"/>
      <c r="F552" s="65"/>
      <c r="G552" s="65"/>
      <c r="H552" s="63"/>
      <c r="I552" s="63"/>
      <c r="J552" s="63"/>
      <c r="K552" s="64"/>
      <c r="L552" s="66"/>
      <c r="M552" s="66"/>
      <c r="N552" s="68"/>
      <c r="O552" s="68"/>
      <c r="P552" s="68"/>
      <c r="Q552" s="462"/>
      <c r="R552" s="69"/>
      <c r="S552" s="65"/>
    </row>
    <row r="553" spans="4:19" x14ac:dyDescent="0.3">
      <c r="D553" s="65"/>
      <c r="E553" s="65"/>
      <c r="F553" s="65"/>
      <c r="G553" s="65"/>
      <c r="H553" s="63"/>
      <c r="I553" s="63"/>
      <c r="J553" s="63"/>
      <c r="K553" s="64"/>
      <c r="L553" s="66"/>
      <c r="M553" s="66"/>
      <c r="N553" s="68"/>
      <c r="O553" s="68"/>
      <c r="P553" s="68"/>
      <c r="Q553" s="462"/>
      <c r="R553" s="69"/>
      <c r="S553" s="65"/>
    </row>
    <row r="554" spans="4:19" x14ac:dyDescent="0.3">
      <c r="D554" s="65"/>
      <c r="E554" s="65"/>
      <c r="F554" s="65"/>
      <c r="G554" s="65"/>
      <c r="H554" s="63"/>
      <c r="I554" s="63"/>
      <c r="J554" s="63"/>
      <c r="K554" s="64"/>
      <c r="L554" s="66"/>
      <c r="M554" s="66"/>
      <c r="N554" s="68"/>
      <c r="O554" s="68"/>
      <c r="P554" s="68"/>
      <c r="Q554" s="462"/>
      <c r="R554" s="69"/>
      <c r="S554" s="65"/>
    </row>
    <row r="555" spans="4:19" x14ac:dyDescent="0.3">
      <c r="D555" s="65"/>
      <c r="E555" s="65"/>
      <c r="F555" s="65"/>
      <c r="G555" s="65"/>
      <c r="H555" s="63"/>
      <c r="I555" s="63"/>
      <c r="J555" s="63"/>
      <c r="K555" s="64"/>
      <c r="L555" s="66"/>
      <c r="M555" s="66"/>
      <c r="N555" s="68"/>
      <c r="O555" s="68"/>
      <c r="P555" s="68"/>
      <c r="Q555" s="462"/>
      <c r="R555" s="69"/>
      <c r="S555" s="65"/>
    </row>
    <row r="556" spans="4:19" x14ac:dyDescent="0.3">
      <c r="D556" s="65"/>
      <c r="E556" s="65"/>
      <c r="F556" s="65"/>
      <c r="G556" s="65"/>
      <c r="H556" s="63"/>
      <c r="I556" s="63"/>
      <c r="J556" s="63"/>
      <c r="K556" s="64"/>
      <c r="L556" s="66"/>
      <c r="M556" s="66"/>
      <c r="N556" s="68"/>
      <c r="O556" s="68"/>
      <c r="P556" s="68"/>
      <c r="Q556" s="462"/>
      <c r="R556" s="69"/>
      <c r="S556" s="65"/>
    </row>
    <row r="557" spans="4:19" x14ac:dyDescent="0.3">
      <c r="D557" s="65"/>
      <c r="E557" s="65"/>
      <c r="F557" s="65"/>
      <c r="G557" s="65"/>
      <c r="H557" s="63"/>
      <c r="I557" s="63"/>
      <c r="J557" s="63"/>
      <c r="K557" s="64"/>
      <c r="L557" s="66"/>
      <c r="M557" s="66"/>
      <c r="N557" s="68"/>
      <c r="O557" s="68"/>
      <c r="P557" s="68"/>
      <c r="Q557" s="462"/>
      <c r="R557" s="69"/>
      <c r="S557" s="65"/>
    </row>
    <row r="558" spans="4:19" x14ac:dyDescent="0.3">
      <c r="D558" s="65"/>
      <c r="E558" s="65"/>
      <c r="F558" s="65"/>
      <c r="G558" s="65"/>
      <c r="H558" s="63"/>
      <c r="I558" s="63"/>
      <c r="J558" s="63"/>
      <c r="K558" s="64"/>
      <c r="L558" s="66"/>
      <c r="M558" s="66"/>
      <c r="N558" s="68"/>
      <c r="O558" s="68"/>
      <c r="P558" s="68"/>
      <c r="Q558" s="462"/>
      <c r="R558" s="69"/>
      <c r="S558" s="65"/>
    </row>
    <row r="559" spans="4:19" x14ac:dyDescent="0.3">
      <c r="D559" s="65"/>
      <c r="E559" s="65"/>
      <c r="F559" s="65"/>
      <c r="G559" s="65"/>
      <c r="H559" s="63"/>
      <c r="I559" s="63"/>
      <c r="J559" s="63"/>
      <c r="K559" s="64"/>
      <c r="L559" s="66"/>
      <c r="M559" s="66"/>
      <c r="N559" s="68"/>
      <c r="O559" s="68"/>
      <c r="P559" s="68"/>
      <c r="Q559" s="462"/>
      <c r="R559" s="69"/>
      <c r="S559" s="65"/>
    </row>
    <row r="560" spans="4:19" x14ac:dyDescent="0.3">
      <c r="D560" s="65"/>
      <c r="E560" s="65"/>
      <c r="F560" s="65"/>
      <c r="G560" s="65"/>
      <c r="H560" s="63"/>
      <c r="I560" s="63"/>
      <c r="J560" s="63"/>
      <c r="K560" s="64"/>
      <c r="L560" s="66"/>
      <c r="M560" s="66"/>
      <c r="N560" s="68"/>
      <c r="O560" s="68"/>
      <c r="P560" s="68"/>
      <c r="Q560" s="462"/>
      <c r="R560" s="69"/>
      <c r="S560" s="65"/>
    </row>
    <row r="561" spans="4:19" x14ac:dyDescent="0.3">
      <c r="D561" s="65"/>
      <c r="E561" s="65"/>
      <c r="F561" s="65"/>
      <c r="G561" s="65"/>
      <c r="H561" s="63"/>
      <c r="I561" s="63"/>
      <c r="J561" s="63"/>
      <c r="K561" s="64"/>
      <c r="L561" s="66"/>
      <c r="M561" s="66"/>
      <c r="N561" s="68"/>
      <c r="O561" s="68"/>
      <c r="P561" s="68"/>
      <c r="Q561" s="462"/>
      <c r="R561" s="69"/>
      <c r="S561" s="65"/>
    </row>
    <row r="562" spans="4:19" x14ac:dyDescent="0.3">
      <c r="D562" s="65"/>
      <c r="E562" s="65"/>
      <c r="F562" s="65"/>
      <c r="G562" s="65"/>
      <c r="H562" s="63"/>
      <c r="I562" s="63"/>
      <c r="J562" s="63"/>
      <c r="K562" s="64"/>
      <c r="L562" s="66"/>
      <c r="M562" s="66"/>
      <c r="N562" s="68"/>
      <c r="O562" s="68"/>
      <c r="P562" s="68"/>
      <c r="Q562" s="462"/>
      <c r="R562" s="69"/>
      <c r="S562" s="65"/>
    </row>
    <row r="563" spans="4:19" x14ac:dyDescent="0.3">
      <c r="D563" s="65"/>
      <c r="E563" s="65"/>
      <c r="F563" s="65"/>
      <c r="G563" s="65"/>
      <c r="H563" s="63"/>
      <c r="I563" s="63"/>
      <c r="J563" s="63"/>
      <c r="K563" s="64"/>
      <c r="L563" s="66"/>
      <c r="M563" s="66"/>
      <c r="N563" s="68"/>
      <c r="O563" s="68"/>
      <c r="P563" s="68"/>
      <c r="Q563" s="462"/>
      <c r="R563" s="69"/>
      <c r="S563" s="65"/>
    </row>
    <row r="564" spans="4:19" x14ac:dyDescent="0.3">
      <c r="D564" s="65"/>
      <c r="E564" s="65"/>
      <c r="F564" s="65"/>
      <c r="G564" s="65"/>
      <c r="H564" s="63"/>
      <c r="I564" s="63"/>
      <c r="J564" s="63"/>
      <c r="K564" s="64"/>
      <c r="L564" s="66"/>
      <c r="M564" s="66"/>
      <c r="N564" s="68"/>
      <c r="O564" s="68"/>
      <c r="P564" s="68"/>
      <c r="Q564" s="462"/>
      <c r="R564" s="69"/>
      <c r="S564" s="65"/>
    </row>
    <row r="565" spans="4:19" x14ac:dyDescent="0.3">
      <c r="D565" s="65"/>
      <c r="E565" s="65"/>
      <c r="F565" s="65"/>
      <c r="G565" s="65"/>
      <c r="H565" s="63"/>
      <c r="I565" s="63"/>
      <c r="J565" s="63"/>
      <c r="K565" s="64"/>
      <c r="L565" s="66"/>
      <c r="M565" s="66"/>
      <c r="N565" s="68"/>
      <c r="O565" s="68"/>
      <c r="P565" s="68"/>
      <c r="Q565" s="462"/>
      <c r="R565" s="69"/>
      <c r="S565" s="65"/>
    </row>
    <row r="566" spans="4:19" x14ac:dyDescent="0.3">
      <c r="D566" s="65"/>
      <c r="E566" s="65"/>
      <c r="F566" s="65"/>
      <c r="G566" s="65"/>
      <c r="H566" s="63"/>
      <c r="I566" s="63"/>
      <c r="J566" s="63"/>
      <c r="K566" s="64"/>
      <c r="L566" s="66"/>
      <c r="M566" s="66"/>
      <c r="N566" s="68"/>
      <c r="O566" s="68"/>
      <c r="P566" s="68"/>
      <c r="Q566" s="462"/>
      <c r="R566" s="69"/>
      <c r="S566" s="65"/>
    </row>
    <row r="567" spans="4:19" x14ac:dyDescent="0.3">
      <c r="D567" s="65"/>
      <c r="E567" s="65"/>
      <c r="F567" s="65"/>
      <c r="G567" s="65"/>
      <c r="H567" s="63"/>
      <c r="I567" s="63"/>
      <c r="J567" s="63"/>
      <c r="K567" s="64"/>
      <c r="L567" s="66"/>
      <c r="M567" s="66"/>
      <c r="N567" s="68"/>
      <c r="O567" s="68"/>
      <c r="P567" s="68"/>
      <c r="Q567" s="462"/>
      <c r="R567" s="69"/>
      <c r="S567" s="65"/>
    </row>
    <row r="568" spans="4:19" x14ac:dyDescent="0.3">
      <c r="D568" s="65"/>
      <c r="E568" s="65"/>
      <c r="F568" s="65"/>
      <c r="G568" s="65"/>
      <c r="H568" s="63"/>
      <c r="I568" s="63"/>
      <c r="J568" s="63"/>
      <c r="K568" s="64"/>
      <c r="L568" s="66"/>
      <c r="M568" s="66"/>
      <c r="N568" s="68"/>
      <c r="O568" s="68"/>
      <c r="P568" s="68"/>
      <c r="Q568" s="462"/>
      <c r="R568" s="69"/>
      <c r="S568" s="65"/>
    </row>
    <row r="569" spans="4:19" x14ac:dyDescent="0.3">
      <c r="D569" s="65"/>
      <c r="E569" s="65"/>
      <c r="F569" s="65"/>
      <c r="G569" s="65"/>
      <c r="H569" s="63"/>
      <c r="I569" s="63"/>
      <c r="J569" s="63"/>
      <c r="K569" s="64"/>
      <c r="L569" s="66"/>
      <c r="M569" s="66"/>
      <c r="N569" s="68"/>
      <c r="O569" s="68"/>
      <c r="P569" s="68"/>
      <c r="Q569" s="462"/>
      <c r="R569" s="69"/>
      <c r="S569" s="65"/>
    </row>
    <row r="570" spans="4:19" x14ac:dyDescent="0.3">
      <c r="D570" s="65"/>
      <c r="E570" s="65"/>
      <c r="F570" s="65"/>
      <c r="G570" s="65"/>
      <c r="H570" s="63"/>
      <c r="I570" s="63"/>
      <c r="J570" s="63"/>
      <c r="K570" s="64"/>
      <c r="L570" s="66"/>
      <c r="M570" s="66"/>
      <c r="N570" s="68"/>
      <c r="O570" s="68"/>
      <c r="P570" s="68"/>
      <c r="Q570" s="462"/>
      <c r="R570" s="69"/>
      <c r="S570" s="65"/>
    </row>
    <row r="571" spans="4:19" x14ac:dyDescent="0.3">
      <c r="D571" s="65"/>
      <c r="E571" s="65"/>
      <c r="F571" s="65"/>
      <c r="G571" s="65"/>
      <c r="H571" s="63"/>
      <c r="I571" s="63"/>
      <c r="J571" s="63"/>
      <c r="K571" s="64"/>
      <c r="L571" s="66"/>
      <c r="M571" s="66"/>
      <c r="N571" s="68"/>
      <c r="O571" s="68"/>
      <c r="P571" s="68"/>
      <c r="Q571" s="462"/>
      <c r="R571" s="69"/>
      <c r="S571" s="65"/>
    </row>
    <row r="572" spans="4:19" x14ac:dyDescent="0.3">
      <c r="D572" s="65"/>
      <c r="E572" s="65"/>
      <c r="F572" s="65"/>
      <c r="G572" s="65"/>
      <c r="H572" s="63"/>
      <c r="I572" s="63"/>
      <c r="J572" s="63"/>
      <c r="K572" s="64"/>
      <c r="L572" s="66"/>
      <c r="M572" s="66"/>
      <c r="N572" s="68"/>
      <c r="O572" s="68"/>
      <c r="P572" s="68"/>
      <c r="Q572" s="462"/>
      <c r="R572" s="69"/>
      <c r="S572" s="65"/>
    </row>
    <row r="573" spans="4:19" x14ac:dyDescent="0.3">
      <c r="D573" s="65"/>
      <c r="E573" s="65"/>
      <c r="F573" s="65"/>
      <c r="G573" s="65"/>
      <c r="H573" s="63"/>
      <c r="I573" s="63"/>
      <c r="J573" s="63"/>
      <c r="K573" s="64"/>
      <c r="L573" s="66"/>
      <c r="M573" s="66"/>
      <c r="N573" s="68"/>
      <c r="O573" s="68"/>
      <c r="P573" s="68"/>
      <c r="Q573" s="462"/>
      <c r="R573" s="69"/>
      <c r="S573" s="65"/>
    </row>
    <row r="574" spans="4:19" x14ac:dyDescent="0.3">
      <c r="D574" s="65"/>
      <c r="E574" s="65"/>
      <c r="F574" s="65"/>
      <c r="G574" s="65"/>
      <c r="H574" s="63"/>
      <c r="I574" s="63"/>
      <c r="J574" s="63"/>
      <c r="K574" s="64"/>
      <c r="L574" s="66"/>
      <c r="M574" s="66"/>
      <c r="N574" s="68"/>
      <c r="O574" s="68"/>
      <c r="P574" s="68"/>
      <c r="Q574" s="462"/>
      <c r="R574" s="69"/>
      <c r="S574" s="65"/>
    </row>
    <row r="575" spans="4:19" x14ac:dyDescent="0.3">
      <c r="D575" s="65"/>
      <c r="E575" s="65"/>
      <c r="F575" s="65"/>
      <c r="G575" s="65"/>
      <c r="H575" s="63"/>
      <c r="I575" s="63"/>
      <c r="J575" s="63"/>
      <c r="K575" s="64"/>
      <c r="L575" s="66"/>
      <c r="M575" s="66"/>
      <c r="N575" s="68"/>
      <c r="O575" s="68"/>
      <c r="P575" s="68"/>
      <c r="Q575" s="462"/>
      <c r="R575" s="69"/>
      <c r="S575" s="65"/>
    </row>
    <row r="576" spans="4:19" x14ac:dyDescent="0.3">
      <c r="D576" s="65"/>
      <c r="E576" s="65"/>
      <c r="F576" s="65"/>
      <c r="G576" s="65"/>
      <c r="H576" s="63"/>
      <c r="I576" s="63"/>
      <c r="J576" s="63"/>
      <c r="K576" s="64"/>
      <c r="L576" s="66"/>
      <c r="M576" s="66"/>
      <c r="N576" s="68"/>
      <c r="O576" s="68"/>
      <c r="P576" s="68"/>
      <c r="Q576" s="462"/>
      <c r="R576" s="69"/>
      <c r="S576" s="65"/>
    </row>
    <row r="577" spans="4:19" x14ac:dyDescent="0.3">
      <c r="D577" s="65"/>
      <c r="E577" s="65"/>
      <c r="F577" s="65"/>
      <c r="G577" s="65"/>
      <c r="H577" s="63"/>
      <c r="I577" s="63"/>
      <c r="J577" s="63"/>
      <c r="K577" s="64"/>
      <c r="L577" s="66"/>
      <c r="M577" s="66"/>
      <c r="N577" s="68"/>
      <c r="O577" s="68"/>
      <c r="P577" s="68"/>
      <c r="Q577" s="462"/>
      <c r="R577" s="69"/>
      <c r="S577" s="65"/>
    </row>
    <row r="578" spans="4:19" x14ac:dyDescent="0.3">
      <c r="D578" s="65"/>
      <c r="E578" s="65"/>
      <c r="F578" s="65"/>
      <c r="G578" s="65"/>
      <c r="H578" s="63"/>
      <c r="I578" s="63"/>
      <c r="J578" s="63"/>
      <c r="K578" s="64"/>
      <c r="L578" s="66"/>
      <c r="M578" s="66"/>
      <c r="N578" s="68"/>
      <c r="O578" s="68"/>
      <c r="P578" s="68"/>
      <c r="Q578" s="462"/>
      <c r="R578" s="69"/>
      <c r="S578" s="65"/>
    </row>
    <row r="579" spans="4:19" x14ac:dyDescent="0.3">
      <c r="D579" s="65"/>
      <c r="E579" s="65"/>
      <c r="F579" s="65"/>
      <c r="G579" s="65"/>
      <c r="H579" s="63"/>
      <c r="I579" s="63"/>
      <c r="J579" s="63"/>
      <c r="K579" s="64"/>
      <c r="L579" s="66"/>
      <c r="M579" s="66"/>
      <c r="N579" s="68"/>
      <c r="O579" s="68"/>
      <c r="P579" s="68"/>
      <c r="Q579" s="462"/>
      <c r="R579" s="69"/>
      <c r="S579" s="65"/>
    </row>
    <row r="580" spans="4:19" x14ac:dyDescent="0.3">
      <c r="D580" s="65"/>
      <c r="E580" s="65"/>
      <c r="F580" s="65"/>
      <c r="G580" s="65"/>
      <c r="H580" s="63"/>
      <c r="I580" s="63"/>
      <c r="J580" s="63"/>
      <c r="K580" s="64"/>
      <c r="L580" s="66"/>
      <c r="M580" s="66"/>
      <c r="N580" s="68"/>
      <c r="O580" s="68"/>
      <c r="P580" s="68"/>
      <c r="Q580" s="462"/>
      <c r="R580" s="69"/>
      <c r="S580" s="65"/>
    </row>
    <row r="581" spans="4:19" x14ac:dyDescent="0.3">
      <c r="D581" s="65"/>
      <c r="E581" s="65"/>
      <c r="F581" s="65"/>
      <c r="G581" s="65"/>
      <c r="H581" s="63"/>
      <c r="I581" s="63"/>
      <c r="J581" s="63"/>
      <c r="K581" s="64"/>
      <c r="L581" s="66"/>
      <c r="M581" s="66"/>
      <c r="N581" s="68"/>
      <c r="O581" s="68"/>
      <c r="P581" s="68"/>
      <c r="Q581" s="462"/>
      <c r="R581" s="69"/>
      <c r="S581" s="65"/>
    </row>
    <row r="582" spans="4:19" x14ac:dyDescent="0.3">
      <c r="D582" s="65"/>
      <c r="E582" s="65"/>
      <c r="F582" s="65"/>
      <c r="G582" s="65"/>
      <c r="H582" s="63"/>
      <c r="I582" s="63"/>
      <c r="J582" s="63"/>
      <c r="K582" s="64"/>
      <c r="L582" s="66"/>
      <c r="M582" s="66"/>
      <c r="N582" s="68"/>
      <c r="O582" s="68"/>
      <c r="P582" s="68"/>
      <c r="Q582" s="462"/>
      <c r="R582" s="69"/>
      <c r="S582" s="65"/>
    </row>
    <row r="583" spans="4:19" x14ac:dyDescent="0.3">
      <c r="D583" s="65"/>
      <c r="E583" s="65"/>
      <c r="F583" s="65"/>
      <c r="G583" s="65"/>
      <c r="H583" s="63"/>
      <c r="I583" s="63"/>
      <c r="J583" s="63"/>
      <c r="K583" s="64"/>
      <c r="L583" s="66"/>
      <c r="M583" s="66"/>
      <c r="N583" s="68"/>
      <c r="O583" s="68"/>
      <c r="P583" s="68"/>
      <c r="Q583" s="462"/>
      <c r="R583" s="69"/>
      <c r="S583" s="65"/>
    </row>
    <row r="584" spans="4:19" x14ac:dyDescent="0.3">
      <c r="D584" s="65"/>
      <c r="E584" s="65"/>
      <c r="F584" s="65"/>
      <c r="G584" s="65"/>
      <c r="H584" s="63"/>
      <c r="I584" s="63"/>
      <c r="J584" s="63"/>
      <c r="K584" s="64"/>
      <c r="L584" s="66"/>
      <c r="M584" s="66"/>
      <c r="N584" s="68"/>
      <c r="O584" s="68"/>
      <c r="P584" s="68"/>
      <c r="Q584" s="462"/>
      <c r="R584" s="69"/>
      <c r="S584" s="65"/>
    </row>
    <row r="585" spans="4:19" x14ac:dyDescent="0.3">
      <c r="D585" s="65"/>
      <c r="E585" s="65"/>
      <c r="F585" s="65"/>
      <c r="G585" s="65"/>
      <c r="H585" s="63"/>
      <c r="I585" s="63"/>
      <c r="J585" s="63"/>
      <c r="K585" s="64"/>
      <c r="L585" s="66"/>
      <c r="M585" s="66"/>
      <c r="N585" s="68"/>
      <c r="O585" s="68"/>
      <c r="P585" s="68"/>
      <c r="Q585" s="462"/>
      <c r="R585" s="69"/>
      <c r="S585" s="65"/>
    </row>
    <row r="586" spans="4:19" x14ac:dyDescent="0.3">
      <c r="D586" s="65"/>
      <c r="E586" s="65"/>
      <c r="F586" s="65"/>
      <c r="G586" s="65"/>
      <c r="H586" s="63"/>
      <c r="I586" s="63"/>
      <c r="J586" s="63"/>
      <c r="K586" s="64"/>
      <c r="L586" s="66"/>
      <c r="M586" s="66"/>
      <c r="N586" s="68"/>
      <c r="O586" s="68"/>
      <c r="P586" s="68"/>
      <c r="Q586" s="462"/>
      <c r="R586" s="69"/>
      <c r="S586" s="65"/>
    </row>
    <row r="587" spans="4:19" x14ac:dyDescent="0.3">
      <c r="D587" s="65"/>
      <c r="E587" s="65"/>
      <c r="F587" s="65"/>
      <c r="G587" s="65"/>
      <c r="H587" s="63"/>
      <c r="I587" s="63"/>
      <c r="J587" s="63"/>
      <c r="K587" s="64"/>
      <c r="L587" s="66"/>
      <c r="M587" s="66"/>
      <c r="N587" s="68"/>
      <c r="O587" s="68"/>
      <c r="P587" s="68"/>
      <c r="Q587" s="462"/>
      <c r="R587" s="69"/>
      <c r="S587" s="65"/>
    </row>
    <row r="588" spans="4:19" x14ac:dyDescent="0.3">
      <c r="D588" s="65"/>
      <c r="E588" s="65"/>
      <c r="F588" s="65"/>
      <c r="G588" s="65"/>
      <c r="H588" s="63"/>
      <c r="I588" s="63"/>
      <c r="J588" s="63"/>
      <c r="K588" s="64"/>
      <c r="L588" s="66"/>
      <c r="M588" s="66"/>
      <c r="N588" s="68"/>
      <c r="O588" s="68"/>
      <c r="P588" s="68"/>
      <c r="Q588" s="462"/>
      <c r="R588" s="69"/>
      <c r="S588" s="65"/>
    </row>
    <row r="589" spans="4:19" x14ac:dyDescent="0.3">
      <c r="D589" s="65"/>
      <c r="E589" s="65"/>
      <c r="F589" s="65"/>
      <c r="G589" s="65"/>
      <c r="H589" s="63"/>
      <c r="I589" s="63"/>
      <c r="J589" s="63"/>
      <c r="K589" s="64"/>
      <c r="L589" s="66"/>
      <c r="M589" s="66"/>
      <c r="N589" s="68"/>
      <c r="O589" s="68"/>
      <c r="P589" s="68"/>
      <c r="Q589" s="462"/>
      <c r="R589" s="69"/>
      <c r="S589" s="65"/>
    </row>
    <row r="590" spans="4:19" x14ac:dyDescent="0.3">
      <c r="D590" s="65"/>
      <c r="E590" s="65"/>
      <c r="F590" s="65"/>
      <c r="G590" s="65"/>
      <c r="H590" s="63"/>
      <c r="I590" s="63"/>
      <c r="J590" s="63"/>
      <c r="K590" s="64"/>
      <c r="L590" s="66"/>
      <c r="M590" s="66"/>
      <c r="N590" s="68"/>
      <c r="O590" s="68"/>
      <c r="P590" s="68"/>
      <c r="Q590" s="462"/>
      <c r="R590" s="69"/>
      <c r="S590" s="65"/>
    </row>
    <row r="591" spans="4:19" x14ac:dyDescent="0.3">
      <c r="D591" s="65"/>
      <c r="E591" s="65"/>
      <c r="F591" s="65"/>
      <c r="G591" s="65"/>
      <c r="H591" s="63"/>
      <c r="I591" s="63"/>
      <c r="J591" s="63"/>
      <c r="K591" s="64"/>
      <c r="L591" s="66"/>
      <c r="M591" s="66"/>
      <c r="N591" s="68"/>
      <c r="O591" s="68"/>
      <c r="P591" s="68"/>
      <c r="Q591" s="462"/>
      <c r="R591" s="69"/>
      <c r="S591" s="65"/>
    </row>
    <row r="592" spans="4:19" x14ac:dyDescent="0.3">
      <c r="D592" s="65"/>
      <c r="E592" s="65"/>
      <c r="F592" s="65"/>
      <c r="G592" s="65"/>
      <c r="H592" s="63"/>
      <c r="I592" s="63"/>
      <c r="J592" s="63"/>
      <c r="K592" s="64"/>
      <c r="L592" s="66"/>
      <c r="M592" s="66"/>
      <c r="N592" s="68"/>
      <c r="O592" s="68"/>
      <c r="P592" s="68"/>
      <c r="Q592" s="462"/>
      <c r="R592" s="69"/>
      <c r="S592" s="65"/>
    </row>
    <row r="593" spans="4:19" x14ac:dyDescent="0.3">
      <c r="D593" s="65"/>
      <c r="E593" s="65"/>
      <c r="F593" s="65"/>
      <c r="G593" s="65"/>
      <c r="H593" s="63"/>
      <c r="I593" s="63"/>
      <c r="J593" s="63"/>
      <c r="K593" s="64"/>
      <c r="L593" s="66"/>
      <c r="M593" s="66"/>
      <c r="N593" s="68"/>
      <c r="O593" s="68"/>
      <c r="P593" s="68"/>
      <c r="Q593" s="462"/>
      <c r="R593" s="69"/>
      <c r="S593" s="65"/>
    </row>
    <row r="594" spans="4:19" x14ac:dyDescent="0.3">
      <c r="D594" s="65"/>
      <c r="E594" s="65"/>
      <c r="F594" s="65"/>
      <c r="G594" s="65"/>
      <c r="H594" s="63"/>
      <c r="I594" s="63"/>
      <c r="J594" s="63"/>
      <c r="K594" s="64"/>
      <c r="L594" s="66"/>
      <c r="M594" s="66"/>
      <c r="N594" s="68"/>
      <c r="O594" s="68"/>
      <c r="P594" s="68"/>
      <c r="Q594" s="462"/>
      <c r="R594" s="69"/>
      <c r="S594" s="65"/>
    </row>
    <row r="595" spans="4:19" x14ac:dyDescent="0.3">
      <c r="D595" s="65"/>
      <c r="E595" s="65"/>
      <c r="F595" s="65"/>
      <c r="G595" s="65"/>
      <c r="H595" s="63"/>
      <c r="I595" s="63"/>
      <c r="J595" s="63"/>
      <c r="K595" s="64"/>
      <c r="L595" s="66"/>
      <c r="M595" s="66"/>
      <c r="N595" s="68"/>
      <c r="O595" s="68"/>
      <c r="P595" s="68"/>
      <c r="Q595" s="462"/>
      <c r="R595" s="69"/>
      <c r="S595" s="65"/>
    </row>
    <row r="596" spans="4:19" x14ac:dyDescent="0.3">
      <c r="D596" s="65"/>
      <c r="E596" s="65"/>
      <c r="F596" s="65"/>
      <c r="G596" s="65"/>
      <c r="H596" s="63"/>
      <c r="I596" s="63"/>
      <c r="J596" s="63"/>
      <c r="K596" s="64"/>
      <c r="L596" s="66"/>
      <c r="M596" s="66"/>
      <c r="N596" s="68"/>
      <c r="O596" s="68"/>
      <c r="P596" s="68"/>
      <c r="Q596" s="462"/>
      <c r="R596" s="69"/>
      <c r="S596" s="65"/>
    </row>
    <row r="597" spans="4:19" x14ac:dyDescent="0.3">
      <c r="D597" s="65"/>
      <c r="E597" s="65"/>
      <c r="F597" s="65"/>
      <c r="G597" s="65"/>
      <c r="H597" s="63"/>
      <c r="I597" s="63"/>
      <c r="J597" s="63"/>
      <c r="K597" s="64"/>
      <c r="L597" s="66"/>
      <c r="M597" s="66"/>
      <c r="N597" s="68"/>
      <c r="O597" s="68"/>
      <c r="P597" s="68"/>
      <c r="Q597" s="462"/>
      <c r="R597" s="69"/>
      <c r="S597" s="65"/>
    </row>
    <row r="598" spans="4:19" x14ac:dyDescent="0.3">
      <c r="D598" s="65"/>
      <c r="E598" s="65"/>
      <c r="F598" s="65"/>
      <c r="G598" s="65"/>
      <c r="H598" s="63"/>
      <c r="I598" s="63"/>
      <c r="J598" s="63"/>
      <c r="K598" s="64"/>
      <c r="L598" s="66"/>
      <c r="M598" s="66"/>
      <c r="N598" s="68"/>
      <c r="O598" s="68"/>
      <c r="P598" s="68"/>
      <c r="Q598" s="462"/>
      <c r="R598" s="69"/>
      <c r="S598" s="65"/>
    </row>
    <row r="599" spans="4:19" x14ac:dyDescent="0.3">
      <c r="D599" s="65"/>
      <c r="E599" s="65"/>
      <c r="F599" s="65"/>
      <c r="G599" s="65"/>
      <c r="H599" s="63"/>
      <c r="I599" s="63"/>
      <c r="J599" s="63"/>
      <c r="K599" s="64"/>
      <c r="L599" s="66"/>
      <c r="M599" s="66"/>
      <c r="N599" s="68"/>
      <c r="O599" s="68"/>
      <c r="P599" s="68"/>
      <c r="Q599" s="462"/>
      <c r="R599" s="69"/>
      <c r="S599" s="65"/>
    </row>
    <row r="600" spans="4:19" x14ac:dyDescent="0.3">
      <c r="D600" s="65"/>
      <c r="E600" s="65"/>
      <c r="F600" s="65"/>
      <c r="G600" s="65"/>
      <c r="H600" s="63"/>
      <c r="I600" s="63"/>
      <c r="J600" s="63"/>
      <c r="K600" s="64"/>
      <c r="L600" s="66"/>
      <c r="M600" s="66"/>
      <c r="N600" s="68"/>
      <c r="O600" s="68"/>
      <c r="P600" s="68"/>
      <c r="Q600" s="462"/>
      <c r="R600" s="69"/>
      <c r="S600" s="65"/>
    </row>
    <row r="601" spans="4:19" x14ac:dyDescent="0.3">
      <c r="D601" s="65"/>
      <c r="E601" s="65"/>
      <c r="F601" s="65"/>
      <c r="G601" s="65"/>
      <c r="H601" s="63"/>
      <c r="I601" s="63"/>
      <c r="J601" s="63"/>
      <c r="K601" s="64"/>
      <c r="L601" s="66"/>
      <c r="M601" s="66"/>
      <c r="N601" s="68"/>
      <c r="O601" s="68"/>
      <c r="P601" s="68"/>
      <c r="Q601" s="462"/>
      <c r="R601" s="69"/>
      <c r="S601" s="65"/>
    </row>
    <row r="602" spans="4:19" x14ac:dyDescent="0.3">
      <c r="D602" s="65"/>
      <c r="E602" s="65"/>
      <c r="F602" s="65"/>
      <c r="G602" s="65"/>
      <c r="H602" s="63"/>
      <c r="I602" s="63"/>
      <c r="J602" s="63"/>
      <c r="K602" s="64"/>
      <c r="L602" s="66"/>
      <c r="M602" s="66"/>
      <c r="N602" s="68"/>
      <c r="O602" s="68"/>
      <c r="P602" s="68"/>
      <c r="Q602" s="462"/>
      <c r="R602" s="69"/>
      <c r="S602" s="65"/>
    </row>
    <row r="603" spans="4:19" x14ac:dyDescent="0.3">
      <c r="D603" s="65"/>
      <c r="E603" s="65"/>
      <c r="F603" s="65"/>
      <c r="G603" s="65"/>
      <c r="H603" s="63"/>
      <c r="I603" s="63"/>
      <c r="J603" s="63"/>
      <c r="K603" s="64"/>
      <c r="L603" s="66"/>
      <c r="M603" s="66"/>
      <c r="N603" s="68"/>
      <c r="O603" s="68"/>
      <c r="P603" s="68"/>
      <c r="Q603" s="462"/>
      <c r="R603" s="69"/>
      <c r="S603" s="65"/>
    </row>
    <row r="604" spans="4:19" x14ac:dyDescent="0.3">
      <c r="D604" s="65"/>
      <c r="E604" s="65"/>
      <c r="F604" s="65"/>
      <c r="G604" s="65"/>
      <c r="H604" s="63"/>
      <c r="I604" s="63"/>
      <c r="J604" s="63"/>
      <c r="K604" s="64"/>
      <c r="L604" s="66"/>
      <c r="M604" s="66"/>
      <c r="N604" s="68"/>
      <c r="O604" s="68"/>
      <c r="P604" s="68"/>
      <c r="Q604" s="462"/>
      <c r="R604" s="69"/>
      <c r="S604" s="65"/>
    </row>
    <row r="605" spans="4:19" x14ac:dyDescent="0.3">
      <c r="D605" s="65"/>
      <c r="E605" s="65"/>
      <c r="F605" s="65"/>
      <c r="G605" s="65"/>
      <c r="H605" s="63"/>
      <c r="I605" s="63"/>
      <c r="J605" s="63"/>
      <c r="K605" s="64"/>
      <c r="L605" s="66"/>
      <c r="M605" s="66"/>
      <c r="N605" s="68"/>
      <c r="O605" s="68"/>
      <c r="P605" s="68"/>
      <c r="Q605" s="462"/>
      <c r="R605" s="69"/>
      <c r="S605" s="65"/>
    </row>
    <row r="606" spans="4:19" x14ac:dyDescent="0.3">
      <c r="D606" s="65"/>
      <c r="E606" s="65"/>
      <c r="F606" s="65"/>
      <c r="G606" s="65"/>
      <c r="H606" s="63"/>
      <c r="I606" s="63"/>
      <c r="J606" s="63"/>
      <c r="K606" s="64"/>
      <c r="L606" s="66"/>
      <c r="M606" s="66"/>
      <c r="N606" s="68"/>
      <c r="O606" s="68"/>
      <c r="P606" s="68"/>
      <c r="Q606" s="462"/>
      <c r="R606" s="69"/>
      <c r="S606" s="65"/>
    </row>
    <row r="607" spans="4:19" x14ac:dyDescent="0.3">
      <c r="D607" s="65"/>
      <c r="E607" s="65"/>
      <c r="F607" s="65"/>
      <c r="G607" s="65"/>
      <c r="H607" s="63"/>
      <c r="I607" s="63"/>
      <c r="J607" s="63"/>
      <c r="K607" s="64"/>
      <c r="L607" s="66"/>
      <c r="M607" s="66"/>
      <c r="N607" s="68"/>
      <c r="O607" s="68"/>
      <c r="P607" s="68"/>
      <c r="Q607" s="462"/>
      <c r="R607" s="69"/>
      <c r="S607" s="65"/>
    </row>
    <row r="608" spans="4:19" x14ac:dyDescent="0.3">
      <c r="D608" s="65"/>
      <c r="E608" s="65"/>
      <c r="F608" s="65"/>
      <c r="G608" s="65"/>
      <c r="H608" s="63"/>
      <c r="I608" s="63"/>
      <c r="J608" s="63"/>
      <c r="K608" s="64"/>
      <c r="L608" s="66"/>
      <c r="M608" s="66"/>
      <c r="N608" s="68"/>
      <c r="O608" s="68"/>
      <c r="P608" s="68"/>
      <c r="Q608" s="462"/>
      <c r="R608" s="69"/>
      <c r="S608" s="65"/>
    </row>
    <row r="609" spans="4:19" x14ac:dyDescent="0.3">
      <c r="D609" s="65"/>
      <c r="E609" s="65"/>
      <c r="F609" s="65"/>
      <c r="G609" s="65"/>
      <c r="H609" s="63"/>
      <c r="I609" s="63"/>
      <c r="J609" s="63"/>
      <c r="K609" s="64"/>
      <c r="L609" s="66"/>
      <c r="M609" s="66"/>
      <c r="N609" s="68"/>
      <c r="O609" s="68"/>
      <c r="P609" s="68"/>
      <c r="Q609" s="462"/>
      <c r="R609" s="69"/>
      <c r="S609" s="65"/>
    </row>
    <row r="610" spans="4:19" x14ac:dyDescent="0.3">
      <c r="D610" s="65"/>
      <c r="E610" s="65"/>
      <c r="F610" s="65"/>
      <c r="G610" s="65"/>
      <c r="H610" s="63"/>
      <c r="I610" s="63"/>
      <c r="J610" s="63"/>
      <c r="K610" s="64"/>
      <c r="L610" s="66"/>
      <c r="M610" s="66"/>
      <c r="N610" s="68"/>
      <c r="O610" s="68"/>
      <c r="P610" s="68"/>
      <c r="Q610" s="462"/>
      <c r="R610" s="69"/>
      <c r="S610" s="65"/>
    </row>
    <row r="611" spans="4:19" x14ac:dyDescent="0.3">
      <c r="D611" s="65"/>
      <c r="E611" s="65"/>
      <c r="F611" s="65"/>
      <c r="G611" s="65"/>
      <c r="H611" s="63"/>
      <c r="I611" s="63"/>
      <c r="J611" s="63"/>
      <c r="K611" s="64"/>
      <c r="L611" s="66"/>
      <c r="M611" s="66"/>
      <c r="N611" s="68"/>
      <c r="O611" s="68"/>
      <c r="P611" s="68"/>
      <c r="Q611" s="462"/>
      <c r="R611" s="69"/>
      <c r="S611" s="65"/>
    </row>
    <row r="612" spans="4:19" x14ac:dyDescent="0.3">
      <c r="D612" s="65"/>
      <c r="E612" s="65"/>
      <c r="F612" s="65"/>
      <c r="G612" s="65"/>
      <c r="H612" s="63"/>
      <c r="I612" s="63"/>
      <c r="J612" s="63"/>
      <c r="K612" s="64"/>
      <c r="L612" s="66"/>
      <c r="M612" s="66"/>
      <c r="N612" s="68"/>
      <c r="O612" s="68"/>
      <c r="P612" s="68"/>
      <c r="Q612" s="462"/>
      <c r="R612" s="69"/>
      <c r="S612" s="65"/>
    </row>
    <row r="613" spans="4:19" x14ac:dyDescent="0.3">
      <c r="D613" s="65"/>
      <c r="E613" s="65"/>
      <c r="F613" s="65"/>
      <c r="G613" s="65"/>
      <c r="H613" s="63"/>
      <c r="I613" s="63"/>
      <c r="J613" s="63"/>
      <c r="K613" s="64"/>
      <c r="L613" s="66"/>
      <c r="M613" s="66"/>
      <c r="N613" s="68"/>
      <c r="O613" s="68"/>
      <c r="P613" s="68"/>
      <c r="Q613" s="462"/>
      <c r="R613" s="69"/>
      <c r="S613" s="65"/>
    </row>
    <row r="614" spans="4:19" x14ac:dyDescent="0.3">
      <c r="D614" s="65"/>
      <c r="E614" s="65"/>
      <c r="F614" s="65"/>
      <c r="G614" s="65"/>
      <c r="H614" s="63"/>
      <c r="I614" s="63"/>
      <c r="J614" s="63"/>
      <c r="K614" s="64"/>
      <c r="L614" s="66"/>
      <c r="M614" s="66"/>
      <c r="N614" s="68"/>
      <c r="O614" s="68"/>
      <c r="P614" s="68"/>
      <c r="Q614" s="462"/>
      <c r="R614" s="69"/>
      <c r="S614" s="65"/>
    </row>
    <row r="615" spans="4:19" x14ac:dyDescent="0.3">
      <c r="D615" s="65"/>
      <c r="E615" s="65"/>
      <c r="F615" s="65"/>
      <c r="G615" s="65"/>
      <c r="H615" s="63"/>
      <c r="I615" s="63"/>
      <c r="J615" s="63"/>
      <c r="K615" s="64"/>
      <c r="L615" s="66"/>
      <c r="M615" s="66"/>
      <c r="N615" s="68"/>
      <c r="O615" s="68"/>
      <c r="P615" s="68"/>
      <c r="Q615" s="462"/>
      <c r="R615" s="69"/>
      <c r="S615" s="65"/>
    </row>
    <row r="616" spans="4:19" x14ac:dyDescent="0.3">
      <c r="D616" s="65"/>
      <c r="E616" s="65"/>
      <c r="F616" s="65"/>
      <c r="G616" s="65"/>
      <c r="H616" s="63"/>
      <c r="I616" s="63"/>
      <c r="J616" s="63"/>
      <c r="K616" s="64"/>
      <c r="L616" s="66"/>
      <c r="M616" s="66"/>
      <c r="N616" s="68"/>
      <c r="O616" s="68"/>
      <c r="P616" s="68"/>
      <c r="Q616" s="462"/>
      <c r="R616" s="69"/>
      <c r="S616" s="65"/>
    </row>
    <row r="617" spans="4:19" x14ac:dyDescent="0.3">
      <c r="D617" s="65"/>
      <c r="E617" s="65"/>
      <c r="F617" s="65"/>
      <c r="G617" s="65"/>
      <c r="H617" s="63"/>
      <c r="I617" s="63"/>
      <c r="J617" s="63"/>
      <c r="K617" s="64"/>
      <c r="L617" s="66"/>
      <c r="M617" s="66"/>
      <c r="N617" s="68"/>
      <c r="O617" s="68"/>
      <c r="P617" s="68"/>
      <c r="Q617" s="462"/>
      <c r="R617" s="69"/>
      <c r="S617" s="65"/>
    </row>
    <row r="618" spans="4:19" x14ac:dyDescent="0.3">
      <c r="D618" s="65"/>
      <c r="E618" s="65"/>
      <c r="F618" s="65"/>
      <c r="G618" s="65"/>
      <c r="H618" s="63"/>
      <c r="I618" s="63"/>
      <c r="J618" s="63"/>
      <c r="K618" s="64"/>
      <c r="L618" s="66"/>
      <c r="M618" s="66"/>
      <c r="N618" s="68"/>
      <c r="O618" s="68"/>
      <c r="P618" s="68"/>
      <c r="Q618" s="462"/>
      <c r="R618" s="69"/>
      <c r="S618" s="65"/>
    </row>
    <row r="619" spans="4:19" x14ac:dyDescent="0.3">
      <c r="D619" s="65"/>
      <c r="E619" s="65"/>
      <c r="F619" s="65"/>
      <c r="G619" s="65"/>
      <c r="H619" s="63"/>
      <c r="I619" s="63"/>
      <c r="J619" s="63"/>
      <c r="K619" s="64"/>
      <c r="L619" s="66"/>
      <c r="M619" s="66"/>
      <c r="N619" s="68"/>
      <c r="O619" s="68"/>
      <c r="P619" s="68"/>
      <c r="Q619" s="462"/>
      <c r="R619" s="69"/>
      <c r="S619" s="65"/>
    </row>
    <row r="620" spans="4:19" x14ac:dyDescent="0.3">
      <c r="D620" s="65"/>
      <c r="E620" s="65"/>
      <c r="F620" s="65"/>
      <c r="G620" s="65"/>
      <c r="H620" s="63"/>
      <c r="I620" s="63"/>
      <c r="J620" s="63"/>
      <c r="K620" s="64"/>
      <c r="L620" s="66"/>
      <c r="M620" s="66"/>
      <c r="N620" s="68"/>
      <c r="O620" s="68"/>
      <c r="P620" s="68"/>
      <c r="Q620" s="462"/>
      <c r="R620" s="69"/>
      <c r="S620" s="65"/>
    </row>
    <row r="621" spans="4:19" x14ac:dyDescent="0.3">
      <c r="D621" s="65"/>
      <c r="E621" s="65"/>
      <c r="F621" s="65"/>
      <c r="G621" s="65"/>
      <c r="H621" s="63"/>
      <c r="I621" s="63"/>
      <c r="J621" s="63"/>
      <c r="K621" s="64"/>
      <c r="L621" s="66"/>
      <c r="M621" s="66"/>
      <c r="N621" s="68"/>
      <c r="O621" s="68"/>
      <c r="P621" s="68"/>
      <c r="Q621" s="462"/>
      <c r="R621" s="69"/>
      <c r="S621" s="65"/>
    </row>
    <row r="622" spans="4:19" x14ac:dyDescent="0.3">
      <c r="D622" s="65"/>
      <c r="E622" s="65"/>
      <c r="F622" s="65"/>
      <c r="G622" s="65"/>
      <c r="H622" s="63"/>
      <c r="I622" s="63"/>
      <c r="J622" s="63"/>
      <c r="K622" s="64"/>
      <c r="L622" s="66"/>
      <c r="M622" s="66"/>
      <c r="N622" s="68"/>
      <c r="O622" s="68"/>
      <c r="P622" s="68"/>
      <c r="Q622" s="462"/>
      <c r="R622" s="69"/>
      <c r="S622" s="65"/>
    </row>
    <row r="623" spans="4:19" x14ac:dyDescent="0.3">
      <c r="D623" s="65"/>
      <c r="E623" s="65"/>
      <c r="F623" s="65"/>
      <c r="G623" s="65"/>
      <c r="H623" s="63"/>
      <c r="I623" s="63"/>
      <c r="J623" s="63"/>
      <c r="K623" s="64"/>
      <c r="L623" s="66"/>
      <c r="M623" s="66"/>
      <c r="N623" s="68"/>
      <c r="O623" s="68"/>
      <c r="P623" s="68"/>
      <c r="Q623" s="462"/>
      <c r="R623" s="69"/>
      <c r="S623" s="65"/>
    </row>
    <row r="624" spans="4:19" x14ac:dyDescent="0.3">
      <c r="D624" s="65"/>
      <c r="E624" s="65"/>
      <c r="F624" s="65"/>
      <c r="G624" s="65"/>
      <c r="H624" s="63"/>
      <c r="I624" s="63"/>
      <c r="J624" s="63"/>
      <c r="K624" s="64"/>
      <c r="L624" s="66"/>
      <c r="M624" s="66"/>
      <c r="N624" s="68"/>
      <c r="O624" s="68"/>
      <c r="P624" s="68"/>
      <c r="Q624" s="462"/>
      <c r="R624" s="69"/>
      <c r="S624" s="65"/>
    </row>
    <row r="625" spans="4:19" x14ac:dyDescent="0.3">
      <c r="D625" s="65"/>
      <c r="E625" s="65"/>
      <c r="F625" s="65"/>
      <c r="G625" s="65"/>
      <c r="H625" s="63"/>
      <c r="I625" s="63"/>
      <c r="J625" s="63"/>
      <c r="K625" s="64"/>
      <c r="L625" s="66"/>
      <c r="M625" s="66"/>
      <c r="N625" s="68"/>
      <c r="O625" s="68"/>
      <c r="P625" s="68"/>
      <c r="Q625" s="462"/>
      <c r="R625" s="69"/>
      <c r="S625" s="65"/>
    </row>
    <row r="626" spans="4:19" x14ac:dyDescent="0.3">
      <c r="D626" s="65"/>
      <c r="E626" s="65"/>
      <c r="F626" s="65"/>
      <c r="G626" s="65"/>
      <c r="H626" s="63"/>
      <c r="I626" s="63"/>
      <c r="J626" s="63"/>
      <c r="K626" s="64"/>
      <c r="L626" s="66"/>
      <c r="M626" s="66"/>
      <c r="N626" s="68"/>
      <c r="O626" s="68"/>
      <c r="P626" s="68"/>
      <c r="Q626" s="462"/>
      <c r="R626" s="69"/>
      <c r="S626" s="65"/>
    </row>
    <row r="627" spans="4:19" x14ac:dyDescent="0.3">
      <c r="D627" s="65"/>
      <c r="E627" s="65"/>
      <c r="F627" s="65"/>
      <c r="G627" s="65"/>
      <c r="H627" s="63"/>
      <c r="I627" s="63"/>
      <c r="J627" s="63"/>
      <c r="K627" s="64"/>
      <c r="L627" s="66"/>
      <c r="M627" s="66"/>
      <c r="N627" s="68"/>
      <c r="O627" s="68"/>
      <c r="P627" s="68"/>
      <c r="Q627" s="462"/>
      <c r="R627" s="69"/>
      <c r="S627" s="65"/>
    </row>
    <row r="628" spans="4:19" x14ac:dyDescent="0.3">
      <c r="D628" s="65"/>
      <c r="E628" s="65"/>
      <c r="F628" s="65"/>
      <c r="G628" s="65"/>
      <c r="H628" s="63"/>
      <c r="I628" s="63"/>
      <c r="J628" s="63"/>
      <c r="K628" s="64"/>
      <c r="L628" s="66"/>
      <c r="M628" s="66"/>
      <c r="N628" s="68"/>
      <c r="O628" s="68"/>
      <c r="P628" s="68"/>
      <c r="Q628" s="462"/>
      <c r="R628" s="69"/>
      <c r="S628" s="65"/>
    </row>
    <row r="629" spans="4:19" x14ac:dyDescent="0.3">
      <c r="D629" s="65"/>
      <c r="E629" s="65"/>
      <c r="F629" s="65"/>
      <c r="G629" s="65"/>
      <c r="H629" s="63"/>
      <c r="I629" s="63"/>
      <c r="J629" s="63"/>
      <c r="K629" s="64"/>
      <c r="L629" s="66"/>
      <c r="M629" s="66"/>
      <c r="N629" s="68"/>
      <c r="O629" s="68"/>
      <c r="P629" s="68"/>
      <c r="Q629" s="462"/>
      <c r="R629" s="69"/>
      <c r="S629" s="65"/>
    </row>
    <row r="630" spans="4:19" x14ac:dyDescent="0.3">
      <c r="D630" s="65"/>
      <c r="E630" s="65"/>
      <c r="F630" s="65"/>
      <c r="G630" s="65"/>
      <c r="H630" s="63"/>
      <c r="I630" s="63"/>
      <c r="J630" s="63"/>
      <c r="K630" s="64"/>
      <c r="L630" s="66"/>
      <c r="M630" s="66"/>
      <c r="N630" s="68"/>
      <c r="O630" s="68"/>
      <c r="P630" s="68"/>
      <c r="Q630" s="462"/>
      <c r="R630" s="69"/>
      <c r="S630" s="65"/>
    </row>
    <row r="631" spans="4:19" x14ac:dyDescent="0.3">
      <c r="D631" s="65"/>
      <c r="E631" s="65"/>
      <c r="F631" s="65"/>
      <c r="G631" s="65"/>
      <c r="H631" s="63"/>
      <c r="I631" s="63"/>
      <c r="J631" s="63"/>
      <c r="K631" s="64"/>
      <c r="L631" s="66"/>
      <c r="M631" s="66"/>
      <c r="N631" s="68"/>
      <c r="O631" s="68"/>
      <c r="P631" s="68"/>
      <c r="Q631" s="462"/>
      <c r="R631" s="69"/>
      <c r="S631" s="65"/>
    </row>
    <row r="632" spans="4:19" x14ac:dyDescent="0.3">
      <c r="D632" s="65"/>
      <c r="E632" s="65"/>
      <c r="F632" s="65"/>
      <c r="G632" s="65"/>
      <c r="H632" s="63"/>
      <c r="I632" s="63"/>
      <c r="J632" s="63"/>
      <c r="K632" s="64"/>
      <c r="L632" s="66"/>
      <c r="M632" s="66"/>
      <c r="N632" s="68"/>
      <c r="O632" s="68"/>
      <c r="P632" s="68"/>
      <c r="Q632" s="462"/>
      <c r="R632" s="69"/>
      <c r="S632" s="65"/>
    </row>
    <row r="633" spans="4:19" x14ac:dyDescent="0.3">
      <c r="D633" s="65"/>
      <c r="E633" s="65"/>
      <c r="F633" s="65"/>
      <c r="G633" s="65"/>
      <c r="H633" s="63"/>
      <c r="I633" s="63"/>
      <c r="J633" s="63"/>
      <c r="K633" s="64"/>
      <c r="L633" s="66"/>
      <c r="M633" s="66"/>
      <c r="N633" s="68"/>
      <c r="O633" s="68"/>
      <c r="P633" s="68"/>
      <c r="Q633" s="462"/>
      <c r="R633" s="69"/>
      <c r="S633" s="65"/>
    </row>
    <row r="634" spans="4:19" x14ac:dyDescent="0.3">
      <c r="D634" s="65"/>
      <c r="E634" s="65"/>
      <c r="F634" s="65"/>
      <c r="G634" s="65"/>
      <c r="H634" s="63"/>
      <c r="I634" s="63"/>
      <c r="J634" s="63"/>
      <c r="K634" s="64"/>
      <c r="L634" s="66"/>
      <c r="M634" s="66"/>
      <c r="N634" s="68"/>
      <c r="O634" s="68"/>
      <c r="P634" s="68"/>
      <c r="Q634" s="462"/>
      <c r="R634" s="69"/>
      <c r="S634" s="65"/>
    </row>
    <row r="635" spans="4:19" x14ac:dyDescent="0.3">
      <c r="D635" s="65"/>
      <c r="E635" s="65"/>
      <c r="F635" s="65"/>
      <c r="G635" s="65"/>
      <c r="H635" s="63"/>
      <c r="I635" s="63"/>
      <c r="J635" s="63"/>
      <c r="K635" s="64"/>
      <c r="L635" s="66"/>
      <c r="M635" s="66"/>
      <c r="N635" s="68"/>
      <c r="O635" s="68"/>
      <c r="P635" s="68"/>
      <c r="Q635" s="462"/>
      <c r="R635" s="69"/>
      <c r="S635" s="65"/>
    </row>
    <row r="636" spans="4:19" x14ac:dyDescent="0.3">
      <c r="D636" s="65"/>
      <c r="E636" s="65"/>
      <c r="F636" s="65"/>
      <c r="G636" s="65"/>
      <c r="H636" s="63"/>
      <c r="I636" s="63"/>
      <c r="J636" s="63"/>
      <c r="K636" s="64"/>
      <c r="L636" s="66"/>
      <c r="M636" s="66"/>
      <c r="N636" s="68"/>
      <c r="O636" s="68"/>
      <c r="P636" s="68"/>
      <c r="Q636" s="462"/>
      <c r="R636" s="69"/>
      <c r="S636" s="65"/>
    </row>
    <row r="637" spans="4:19" x14ac:dyDescent="0.3">
      <c r="D637" s="65"/>
      <c r="E637" s="65"/>
      <c r="F637" s="65"/>
      <c r="G637" s="65"/>
      <c r="H637" s="63"/>
      <c r="I637" s="63"/>
      <c r="J637" s="63"/>
      <c r="K637" s="64"/>
      <c r="L637" s="66"/>
      <c r="M637" s="66"/>
      <c r="N637" s="68"/>
      <c r="O637" s="68"/>
      <c r="P637" s="68"/>
      <c r="Q637" s="462"/>
      <c r="R637" s="69"/>
      <c r="S637" s="65"/>
    </row>
    <row r="638" spans="4:19" x14ac:dyDescent="0.3">
      <c r="D638" s="65"/>
      <c r="E638" s="65"/>
      <c r="F638" s="65"/>
      <c r="G638" s="65"/>
      <c r="H638" s="63"/>
      <c r="I638" s="63"/>
      <c r="J638" s="63"/>
      <c r="K638" s="64"/>
      <c r="L638" s="66"/>
      <c r="M638" s="66"/>
      <c r="N638" s="68"/>
      <c r="O638" s="68"/>
      <c r="P638" s="68"/>
      <c r="Q638" s="462"/>
      <c r="R638" s="69"/>
      <c r="S638" s="65"/>
    </row>
    <row r="639" spans="4:19" x14ac:dyDescent="0.3">
      <c r="D639" s="65"/>
      <c r="E639" s="65"/>
      <c r="F639" s="65"/>
      <c r="G639" s="65"/>
      <c r="H639" s="63"/>
      <c r="I639" s="63"/>
      <c r="J639" s="63"/>
      <c r="K639" s="64"/>
      <c r="L639" s="66"/>
      <c r="M639" s="66"/>
      <c r="N639" s="68"/>
      <c r="O639" s="68"/>
      <c r="P639" s="68"/>
      <c r="Q639" s="462"/>
      <c r="R639" s="69"/>
      <c r="S639" s="65"/>
    </row>
    <row r="640" spans="4:19" x14ac:dyDescent="0.3">
      <c r="D640" s="65"/>
      <c r="E640" s="65"/>
      <c r="F640" s="65"/>
      <c r="G640" s="65"/>
      <c r="H640" s="63"/>
      <c r="I640" s="63"/>
      <c r="J640" s="63"/>
      <c r="K640" s="64"/>
      <c r="L640" s="66"/>
      <c r="M640" s="66"/>
      <c r="N640" s="68"/>
      <c r="O640" s="68"/>
      <c r="P640" s="68"/>
      <c r="Q640" s="462"/>
      <c r="R640" s="69"/>
      <c r="S640" s="65"/>
    </row>
    <row r="641" spans="4:19" x14ac:dyDescent="0.3">
      <c r="D641" s="65"/>
      <c r="E641" s="65"/>
      <c r="F641" s="65"/>
      <c r="G641" s="65"/>
      <c r="H641" s="63"/>
      <c r="I641" s="63"/>
      <c r="J641" s="63"/>
      <c r="K641" s="64"/>
      <c r="L641" s="66"/>
      <c r="M641" s="66"/>
      <c r="N641" s="68"/>
      <c r="O641" s="68"/>
      <c r="P641" s="68"/>
      <c r="Q641" s="462"/>
      <c r="R641" s="69"/>
      <c r="S641" s="65"/>
    </row>
    <row r="642" spans="4:19" x14ac:dyDescent="0.3">
      <c r="D642" s="65"/>
      <c r="E642" s="65"/>
      <c r="F642" s="65"/>
      <c r="G642" s="65"/>
      <c r="H642" s="63"/>
      <c r="I642" s="63"/>
      <c r="J642" s="63"/>
      <c r="K642" s="64"/>
      <c r="L642" s="66"/>
      <c r="M642" s="66"/>
      <c r="N642" s="68"/>
      <c r="O642" s="68"/>
      <c r="P642" s="68"/>
      <c r="Q642" s="462"/>
      <c r="R642" s="69"/>
      <c r="S642" s="65"/>
    </row>
    <row r="643" spans="4:19" x14ac:dyDescent="0.3">
      <c r="D643" s="65"/>
      <c r="E643" s="65"/>
      <c r="F643" s="65"/>
      <c r="G643" s="65"/>
      <c r="H643" s="63"/>
      <c r="I643" s="63"/>
      <c r="J643" s="63"/>
      <c r="K643" s="64"/>
      <c r="L643" s="66"/>
      <c r="M643" s="66"/>
      <c r="N643" s="68"/>
      <c r="O643" s="68"/>
      <c r="P643" s="68"/>
      <c r="Q643" s="462"/>
      <c r="R643" s="69"/>
      <c r="S643" s="65"/>
    </row>
    <row r="644" spans="4:19" x14ac:dyDescent="0.3">
      <c r="D644" s="65"/>
      <c r="E644" s="65"/>
      <c r="F644" s="65"/>
      <c r="G644" s="65"/>
      <c r="H644" s="63"/>
      <c r="I644" s="63"/>
      <c r="J644" s="63"/>
      <c r="K644" s="64"/>
      <c r="L644" s="66"/>
      <c r="M644" s="66"/>
      <c r="N644" s="68"/>
      <c r="O644" s="68"/>
      <c r="P644" s="68"/>
      <c r="Q644" s="462"/>
      <c r="R644" s="69"/>
      <c r="S644" s="65"/>
    </row>
    <row r="645" spans="4:19" x14ac:dyDescent="0.3">
      <c r="D645" s="65"/>
      <c r="E645" s="65"/>
      <c r="F645" s="65"/>
      <c r="G645" s="65"/>
      <c r="H645" s="63"/>
      <c r="I645" s="63"/>
      <c r="J645" s="63"/>
      <c r="K645" s="64"/>
      <c r="L645" s="66"/>
      <c r="M645" s="66"/>
      <c r="N645" s="68"/>
      <c r="O645" s="68"/>
      <c r="P645" s="68"/>
      <c r="Q645" s="462"/>
      <c r="R645" s="69"/>
      <c r="S645" s="65"/>
    </row>
    <row r="646" spans="4:19" x14ac:dyDescent="0.3">
      <c r="D646" s="65"/>
      <c r="E646" s="65"/>
      <c r="F646" s="65"/>
      <c r="G646" s="65"/>
      <c r="H646" s="63"/>
      <c r="I646" s="63"/>
      <c r="J646" s="63"/>
      <c r="K646" s="64"/>
      <c r="L646" s="66"/>
      <c r="M646" s="66"/>
      <c r="N646" s="68"/>
      <c r="O646" s="68"/>
      <c r="P646" s="68"/>
      <c r="Q646" s="462"/>
      <c r="R646" s="69"/>
      <c r="S646" s="65"/>
    </row>
    <row r="647" spans="4:19" x14ac:dyDescent="0.3">
      <c r="D647" s="65"/>
      <c r="E647" s="65"/>
      <c r="F647" s="65"/>
      <c r="G647" s="65"/>
      <c r="H647" s="63"/>
      <c r="I647" s="63"/>
      <c r="J647" s="63"/>
      <c r="K647" s="64"/>
      <c r="L647" s="66"/>
      <c r="M647" s="66"/>
      <c r="N647" s="68"/>
      <c r="O647" s="68"/>
      <c r="P647" s="68"/>
      <c r="Q647" s="462"/>
      <c r="R647" s="69"/>
      <c r="S647" s="65"/>
    </row>
    <row r="648" spans="4:19" x14ac:dyDescent="0.3">
      <c r="D648" s="65"/>
      <c r="E648" s="65"/>
      <c r="F648" s="65"/>
      <c r="G648" s="65"/>
      <c r="H648" s="63"/>
      <c r="I648" s="63"/>
      <c r="J648" s="63"/>
      <c r="K648" s="64"/>
      <c r="L648" s="66"/>
      <c r="M648" s="66"/>
      <c r="N648" s="68"/>
      <c r="O648" s="68"/>
      <c r="P648" s="68"/>
      <c r="Q648" s="462"/>
      <c r="R648" s="69"/>
      <c r="S648" s="65"/>
    </row>
    <row r="649" spans="4:19" x14ac:dyDescent="0.3">
      <c r="D649" s="65"/>
      <c r="E649" s="65"/>
      <c r="F649" s="65"/>
      <c r="G649" s="65"/>
      <c r="H649" s="63"/>
      <c r="I649" s="63"/>
      <c r="J649" s="63"/>
      <c r="K649" s="64"/>
      <c r="L649" s="66"/>
      <c r="M649" s="66"/>
      <c r="N649" s="68"/>
      <c r="O649" s="68"/>
      <c r="P649" s="68"/>
      <c r="Q649" s="462"/>
      <c r="R649" s="69"/>
      <c r="S649" s="65"/>
    </row>
    <row r="650" spans="4:19" x14ac:dyDescent="0.3">
      <c r="D650" s="65"/>
      <c r="E650" s="65"/>
      <c r="F650" s="65"/>
      <c r="G650" s="65"/>
      <c r="H650" s="63"/>
      <c r="I650" s="63"/>
      <c r="J650" s="63"/>
      <c r="K650" s="64"/>
      <c r="L650" s="66"/>
      <c r="M650" s="66"/>
      <c r="N650" s="68"/>
      <c r="O650" s="68"/>
      <c r="P650" s="68"/>
      <c r="Q650" s="462"/>
      <c r="R650" s="69"/>
      <c r="S650" s="65"/>
    </row>
    <row r="651" spans="4:19" x14ac:dyDescent="0.3">
      <c r="D651" s="65"/>
      <c r="E651" s="65"/>
      <c r="F651" s="65"/>
      <c r="G651" s="65"/>
      <c r="H651" s="63"/>
      <c r="I651" s="63"/>
      <c r="J651" s="63"/>
      <c r="K651" s="64"/>
      <c r="L651" s="66"/>
      <c r="M651" s="66"/>
      <c r="N651" s="68"/>
      <c r="O651" s="68"/>
      <c r="P651" s="68"/>
      <c r="Q651" s="462"/>
      <c r="R651" s="69"/>
      <c r="S651" s="65"/>
    </row>
    <row r="652" spans="4:19" x14ac:dyDescent="0.3">
      <c r="D652" s="65"/>
      <c r="E652" s="65"/>
      <c r="F652" s="65"/>
      <c r="G652" s="65"/>
      <c r="H652" s="63"/>
      <c r="I652" s="63"/>
      <c r="J652" s="63"/>
      <c r="K652" s="64"/>
      <c r="L652" s="66"/>
      <c r="M652" s="66"/>
      <c r="N652" s="68"/>
      <c r="O652" s="68"/>
      <c r="P652" s="68"/>
      <c r="Q652" s="462"/>
      <c r="R652" s="69"/>
      <c r="S652" s="65"/>
    </row>
    <row r="653" spans="4:19" x14ac:dyDescent="0.3">
      <c r="D653" s="65"/>
      <c r="E653" s="65"/>
      <c r="F653" s="65"/>
      <c r="G653" s="65"/>
      <c r="H653" s="63"/>
      <c r="I653" s="63"/>
      <c r="J653" s="63"/>
      <c r="K653" s="64"/>
      <c r="L653" s="66"/>
      <c r="M653" s="66"/>
      <c r="N653" s="68"/>
      <c r="O653" s="68"/>
      <c r="P653" s="68"/>
      <c r="Q653" s="462"/>
      <c r="R653" s="69"/>
      <c r="S653" s="65"/>
    </row>
    <row r="654" spans="4:19" x14ac:dyDescent="0.3">
      <c r="D654" s="65"/>
      <c r="E654" s="65"/>
      <c r="F654" s="65"/>
      <c r="G654" s="65"/>
      <c r="H654" s="63"/>
      <c r="I654" s="63"/>
      <c r="J654" s="63"/>
      <c r="K654" s="64"/>
      <c r="L654" s="66"/>
      <c r="M654" s="66"/>
      <c r="N654" s="68"/>
      <c r="O654" s="68"/>
      <c r="P654" s="68"/>
      <c r="Q654" s="462"/>
      <c r="R654" s="69"/>
      <c r="S654" s="65"/>
    </row>
    <row r="655" spans="4:19" x14ac:dyDescent="0.3">
      <c r="D655" s="65"/>
      <c r="E655" s="65"/>
      <c r="F655" s="65"/>
      <c r="G655" s="65"/>
      <c r="H655" s="63"/>
      <c r="I655" s="63"/>
      <c r="J655" s="63"/>
      <c r="K655" s="64"/>
      <c r="L655" s="66"/>
      <c r="M655" s="66"/>
      <c r="N655" s="68"/>
      <c r="O655" s="68"/>
      <c r="P655" s="68"/>
      <c r="Q655" s="462"/>
      <c r="R655" s="69"/>
      <c r="S655" s="65"/>
    </row>
    <row r="656" spans="4:19" x14ac:dyDescent="0.3">
      <c r="D656" s="65"/>
      <c r="E656" s="65"/>
      <c r="F656" s="65"/>
      <c r="G656" s="65"/>
      <c r="H656" s="63"/>
      <c r="I656" s="63"/>
      <c r="J656" s="63"/>
      <c r="K656" s="64"/>
      <c r="L656" s="66"/>
      <c r="M656" s="66"/>
      <c r="N656" s="68"/>
      <c r="O656" s="68"/>
      <c r="P656" s="68"/>
      <c r="Q656" s="462"/>
      <c r="R656" s="69"/>
      <c r="S656" s="65"/>
    </row>
    <row r="657" spans="4:19" x14ac:dyDescent="0.3">
      <c r="D657" s="65"/>
      <c r="E657" s="65"/>
      <c r="F657" s="65"/>
      <c r="G657" s="65"/>
      <c r="H657" s="63"/>
      <c r="I657" s="63"/>
      <c r="J657" s="63"/>
      <c r="K657" s="64"/>
      <c r="L657" s="66"/>
      <c r="M657" s="66"/>
      <c r="N657" s="68"/>
      <c r="O657" s="68"/>
      <c r="P657" s="68"/>
      <c r="Q657" s="462"/>
      <c r="R657" s="69"/>
      <c r="S657" s="65"/>
    </row>
    <row r="658" spans="4:19" x14ac:dyDescent="0.3">
      <c r="D658" s="65"/>
      <c r="E658" s="65"/>
      <c r="F658" s="65"/>
      <c r="G658" s="65"/>
      <c r="H658" s="63"/>
      <c r="I658" s="63"/>
      <c r="J658" s="63"/>
      <c r="K658" s="64"/>
      <c r="L658" s="66"/>
      <c r="M658" s="66"/>
      <c r="N658" s="68"/>
      <c r="O658" s="68"/>
      <c r="P658" s="68"/>
      <c r="Q658" s="462"/>
      <c r="R658" s="69"/>
      <c r="S658" s="65"/>
    </row>
    <row r="659" spans="4:19" x14ac:dyDescent="0.3">
      <c r="D659" s="65"/>
      <c r="E659" s="65"/>
      <c r="F659" s="65"/>
      <c r="G659" s="65"/>
      <c r="H659" s="63"/>
      <c r="I659" s="63"/>
      <c r="J659" s="63"/>
      <c r="K659" s="64"/>
      <c r="L659" s="66"/>
      <c r="M659" s="66"/>
      <c r="N659" s="68"/>
      <c r="O659" s="68"/>
      <c r="P659" s="68"/>
      <c r="Q659" s="462"/>
      <c r="R659" s="69"/>
      <c r="S659" s="65"/>
    </row>
    <row r="660" spans="4:19" x14ac:dyDescent="0.3">
      <c r="D660" s="65"/>
      <c r="E660" s="65"/>
      <c r="F660" s="65"/>
      <c r="G660" s="65"/>
      <c r="H660" s="63"/>
      <c r="I660" s="63"/>
      <c r="J660" s="63"/>
      <c r="K660" s="64"/>
      <c r="L660" s="66"/>
      <c r="M660" s="66"/>
      <c r="N660" s="68"/>
      <c r="O660" s="68"/>
      <c r="P660" s="68"/>
      <c r="Q660" s="462"/>
      <c r="R660" s="69"/>
      <c r="S660" s="65"/>
    </row>
    <row r="661" spans="4:19" x14ac:dyDescent="0.3">
      <c r="D661" s="65"/>
      <c r="E661" s="65"/>
      <c r="F661" s="65"/>
      <c r="G661" s="65"/>
      <c r="H661" s="63"/>
      <c r="I661" s="63"/>
      <c r="J661" s="63"/>
      <c r="K661" s="64"/>
      <c r="L661" s="66"/>
      <c r="M661" s="66"/>
      <c r="N661" s="68"/>
      <c r="O661" s="68"/>
      <c r="P661" s="68"/>
      <c r="Q661" s="462"/>
      <c r="R661" s="69"/>
      <c r="S661" s="65"/>
    </row>
    <row r="662" spans="4:19" x14ac:dyDescent="0.3">
      <c r="D662" s="65"/>
      <c r="E662" s="65"/>
      <c r="F662" s="65"/>
      <c r="G662" s="65"/>
      <c r="H662" s="63"/>
      <c r="I662" s="63"/>
      <c r="J662" s="63"/>
      <c r="K662" s="64"/>
      <c r="L662" s="66"/>
      <c r="M662" s="66"/>
      <c r="N662" s="68"/>
      <c r="O662" s="68"/>
      <c r="P662" s="68"/>
      <c r="Q662" s="462"/>
      <c r="R662" s="69"/>
      <c r="S662" s="65"/>
    </row>
    <row r="663" spans="4:19" x14ac:dyDescent="0.3">
      <c r="D663" s="65"/>
      <c r="E663" s="65"/>
      <c r="F663" s="65"/>
      <c r="G663" s="65"/>
      <c r="H663" s="63"/>
      <c r="I663" s="63"/>
      <c r="J663" s="63"/>
      <c r="K663" s="64"/>
      <c r="L663" s="66"/>
      <c r="M663" s="66"/>
      <c r="N663" s="68"/>
      <c r="O663" s="68"/>
      <c r="P663" s="68"/>
      <c r="Q663" s="462"/>
      <c r="R663" s="69"/>
      <c r="S663" s="65"/>
    </row>
    <row r="664" spans="4:19" x14ac:dyDescent="0.3">
      <c r="D664" s="65"/>
      <c r="E664" s="65"/>
      <c r="F664" s="65"/>
      <c r="G664" s="65"/>
      <c r="H664" s="63"/>
      <c r="I664" s="63"/>
      <c r="J664" s="63"/>
      <c r="K664" s="64"/>
      <c r="L664" s="66"/>
      <c r="M664" s="66"/>
      <c r="N664" s="68"/>
      <c r="O664" s="68"/>
      <c r="P664" s="68"/>
      <c r="Q664" s="462"/>
      <c r="R664" s="69"/>
      <c r="S664" s="65"/>
    </row>
    <row r="665" spans="4:19" x14ac:dyDescent="0.3">
      <c r="D665" s="65"/>
      <c r="E665" s="65"/>
      <c r="F665" s="65"/>
      <c r="G665" s="65"/>
      <c r="H665" s="63"/>
      <c r="I665" s="63"/>
      <c r="J665" s="63"/>
      <c r="K665" s="64"/>
      <c r="L665" s="66"/>
      <c r="M665" s="66"/>
      <c r="N665" s="68"/>
      <c r="O665" s="68"/>
      <c r="P665" s="68"/>
      <c r="Q665" s="462"/>
      <c r="R665" s="69"/>
      <c r="S665" s="65"/>
    </row>
    <row r="666" spans="4:19" x14ac:dyDescent="0.3">
      <c r="D666" s="65"/>
      <c r="E666" s="65"/>
      <c r="F666" s="65"/>
      <c r="G666" s="65"/>
      <c r="H666" s="63"/>
      <c r="I666" s="63"/>
      <c r="J666" s="63"/>
      <c r="K666" s="64"/>
      <c r="L666" s="66"/>
      <c r="M666" s="66"/>
      <c r="N666" s="68"/>
      <c r="O666" s="68"/>
      <c r="P666" s="68"/>
      <c r="Q666" s="462"/>
      <c r="R666" s="69"/>
      <c r="S666" s="65"/>
    </row>
    <row r="667" spans="4:19" x14ac:dyDescent="0.3">
      <c r="D667" s="65"/>
      <c r="E667" s="65"/>
      <c r="F667" s="65"/>
      <c r="G667" s="65"/>
      <c r="H667" s="63"/>
      <c r="I667" s="63"/>
      <c r="J667" s="63"/>
      <c r="K667" s="64"/>
      <c r="L667" s="66"/>
      <c r="M667" s="66"/>
      <c r="N667" s="68"/>
      <c r="O667" s="68"/>
      <c r="P667" s="68"/>
      <c r="Q667" s="462"/>
      <c r="R667" s="69"/>
      <c r="S667" s="65"/>
    </row>
    <row r="668" spans="4:19" x14ac:dyDescent="0.3">
      <c r="D668" s="65"/>
      <c r="E668" s="65"/>
      <c r="F668" s="65"/>
      <c r="G668" s="65"/>
      <c r="H668" s="63"/>
      <c r="I668" s="63"/>
      <c r="J668" s="63"/>
      <c r="K668" s="64"/>
      <c r="L668" s="66"/>
      <c r="M668" s="66"/>
      <c r="N668" s="68"/>
      <c r="O668" s="68"/>
      <c r="P668" s="68"/>
      <c r="Q668" s="462"/>
      <c r="R668" s="69"/>
      <c r="S668" s="65"/>
    </row>
    <row r="669" spans="4:19" x14ac:dyDescent="0.3">
      <c r="D669" s="65"/>
      <c r="E669" s="65"/>
      <c r="F669" s="65"/>
      <c r="G669" s="65"/>
      <c r="H669" s="63"/>
      <c r="I669" s="63"/>
      <c r="J669" s="63"/>
      <c r="K669" s="64"/>
      <c r="L669" s="66"/>
      <c r="M669" s="66"/>
      <c r="N669" s="68"/>
      <c r="O669" s="68"/>
      <c r="P669" s="68"/>
      <c r="Q669" s="462"/>
      <c r="R669" s="69"/>
      <c r="S669" s="65"/>
    </row>
    <row r="670" spans="4:19" x14ac:dyDescent="0.3">
      <c r="D670" s="65"/>
      <c r="E670" s="65"/>
      <c r="F670" s="65"/>
      <c r="G670" s="65"/>
      <c r="H670" s="63"/>
      <c r="I670" s="63"/>
      <c r="J670" s="63"/>
      <c r="K670" s="64"/>
      <c r="L670" s="66"/>
      <c r="M670" s="66"/>
      <c r="N670" s="68"/>
      <c r="O670" s="68"/>
      <c r="P670" s="68"/>
      <c r="Q670" s="462"/>
      <c r="R670" s="69"/>
      <c r="S670" s="65"/>
    </row>
    <row r="671" spans="4:19" x14ac:dyDescent="0.3">
      <c r="D671" s="65"/>
      <c r="E671" s="65"/>
      <c r="F671" s="65"/>
      <c r="G671" s="65"/>
      <c r="H671" s="63"/>
      <c r="I671" s="63"/>
      <c r="J671" s="63"/>
      <c r="K671" s="64"/>
      <c r="L671" s="66"/>
      <c r="M671" s="66"/>
      <c r="N671" s="68"/>
      <c r="O671" s="68"/>
      <c r="P671" s="68"/>
      <c r="Q671" s="462"/>
      <c r="R671" s="69"/>
      <c r="S671" s="65"/>
    </row>
    <row r="672" spans="4:19" x14ac:dyDescent="0.3">
      <c r="D672" s="65"/>
      <c r="E672" s="65"/>
      <c r="F672" s="65"/>
      <c r="G672" s="65"/>
      <c r="H672" s="63"/>
      <c r="I672" s="63"/>
      <c r="J672" s="63"/>
      <c r="K672" s="64"/>
      <c r="L672" s="66"/>
      <c r="M672" s="66"/>
      <c r="N672" s="68"/>
      <c r="O672" s="68"/>
      <c r="P672" s="68"/>
      <c r="Q672" s="462"/>
      <c r="R672" s="69"/>
      <c r="S672" s="65"/>
    </row>
    <row r="673" spans="4:19" x14ac:dyDescent="0.3">
      <c r="D673" s="65"/>
      <c r="E673" s="65"/>
      <c r="F673" s="65"/>
      <c r="G673" s="65"/>
      <c r="H673" s="63"/>
      <c r="I673" s="63"/>
      <c r="J673" s="63"/>
      <c r="K673" s="64"/>
      <c r="L673" s="66"/>
      <c r="M673" s="66"/>
      <c r="N673" s="68"/>
      <c r="O673" s="68"/>
      <c r="P673" s="68"/>
      <c r="Q673" s="462"/>
      <c r="R673" s="69"/>
      <c r="S673" s="65"/>
    </row>
    <row r="674" spans="4:19" x14ac:dyDescent="0.3">
      <c r="D674" s="65"/>
      <c r="E674" s="65"/>
      <c r="F674" s="65"/>
      <c r="G674" s="65"/>
      <c r="H674" s="63"/>
      <c r="I674" s="63"/>
      <c r="J674" s="63"/>
      <c r="K674" s="64"/>
      <c r="L674" s="66"/>
      <c r="M674" s="66"/>
      <c r="N674" s="68"/>
      <c r="O674" s="68"/>
      <c r="P674" s="68"/>
      <c r="Q674" s="462"/>
      <c r="R674" s="69"/>
      <c r="S674" s="65"/>
    </row>
    <row r="675" spans="4:19" x14ac:dyDescent="0.3">
      <c r="D675" s="65"/>
      <c r="E675" s="65"/>
      <c r="F675" s="65"/>
      <c r="G675" s="65"/>
      <c r="H675" s="63"/>
      <c r="I675" s="63"/>
      <c r="J675" s="63"/>
      <c r="K675" s="64"/>
      <c r="L675" s="66"/>
      <c r="M675" s="66"/>
      <c r="N675" s="68"/>
      <c r="O675" s="68"/>
      <c r="P675" s="68"/>
      <c r="Q675" s="462"/>
      <c r="R675" s="69"/>
      <c r="S675" s="65"/>
    </row>
    <row r="676" spans="4:19" x14ac:dyDescent="0.3">
      <c r="D676" s="65"/>
      <c r="E676" s="65"/>
      <c r="F676" s="65"/>
      <c r="G676" s="65"/>
      <c r="H676" s="63"/>
      <c r="I676" s="63"/>
      <c r="J676" s="63"/>
      <c r="K676" s="64"/>
      <c r="L676" s="66"/>
      <c r="M676" s="66"/>
      <c r="N676" s="68"/>
      <c r="O676" s="68"/>
      <c r="P676" s="68"/>
      <c r="Q676" s="462"/>
      <c r="R676" s="69"/>
      <c r="S676" s="65"/>
    </row>
    <row r="677" spans="4:19" x14ac:dyDescent="0.3">
      <c r="D677" s="65"/>
      <c r="E677" s="65"/>
      <c r="F677" s="65"/>
      <c r="G677" s="65"/>
      <c r="H677" s="63"/>
      <c r="I677" s="63"/>
      <c r="J677" s="63"/>
      <c r="K677" s="64"/>
      <c r="L677" s="66"/>
      <c r="M677" s="66"/>
      <c r="N677" s="68"/>
      <c r="O677" s="68"/>
      <c r="P677" s="68"/>
      <c r="Q677" s="462"/>
      <c r="R677" s="69"/>
      <c r="S677" s="65"/>
    </row>
    <row r="678" spans="4:19" x14ac:dyDescent="0.3">
      <c r="D678" s="65"/>
      <c r="E678" s="65"/>
      <c r="F678" s="65"/>
      <c r="G678" s="65"/>
      <c r="H678" s="63"/>
      <c r="I678" s="63"/>
      <c r="J678" s="63"/>
      <c r="K678" s="64"/>
      <c r="L678" s="66"/>
      <c r="M678" s="66"/>
      <c r="N678" s="68"/>
      <c r="O678" s="68"/>
      <c r="P678" s="68"/>
      <c r="Q678" s="462"/>
      <c r="R678" s="69"/>
      <c r="S678" s="65"/>
    </row>
    <row r="679" spans="4:19" x14ac:dyDescent="0.3">
      <c r="D679" s="65"/>
      <c r="E679" s="65"/>
      <c r="F679" s="65"/>
      <c r="G679" s="65"/>
      <c r="H679" s="63"/>
      <c r="I679" s="63"/>
      <c r="J679" s="63"/>
      <c r="K679" s="64"/>
      <c r="L679" s="66"/>
      <c r="M679" s="66"/>
      <c r="N679" s="68"/>
      <c r="O679" s="68"/>
      <c r="P679" s="68"/>
      <c r="Q679" s="462"/>
      <c r="R679" s="69"/>
      <c r="S679" s="65"/>
    </row>
    <row r="680" spans="4:19" x14ac:dyDescent="0.3">
      <c r="D680" s="65"/>
      <c r="E680" s="65"/>
      <c r="F680" s="65"/>
      <c r="G680" s="65"/>
      <c r="H680" s="63"/>
      <c r="I680" s="63"/>
      <c r="J680" s="63"/>
      <c r="K680" s="64"/>
      <c r="L680" s="66"/>
      <c r="M680" s="66"/>
      <c r="N680" s="68"/>
      <c r="O680" s="68"/>
      <c r="P680" s="68"/>
      <c r="Q680" s="462"/>
      <c r="R680" s="69"/>
      <c r="S680" s="65"/>
    </row>
    <row r="681" spans="4:19" x14ac:dyDescent="0.3">
      <c r="D681" s="65"/>
      <c r="E681" s="65"/>
      <c r="F681" s="65"/>
      <c r="G681" s="65"/>
      <c r="H681" s="63"/>
      <c r="I681" s="63"/>
      <c r="J681" s="63"/>
      <c r="K681" s="64"/>
      <c r="L681" s="66"/>
      <c r="M681" s="66"/>
      <c r="N681" s="68"/>
      <c r="O681" s="68"/>
      <c r="P681" s="68"/>
      <c r="Q681" s="462"/>
      <c r="R681" s="69"/>
      <c r="S681" s="65"/>
    </row>
    <row r="682" spans="4:19" x14ac:dyDescent="0.3">
      <c r="D682" s="65"/>
      <c r="E682" s="65"/>
      <c r="F682" s="65"/>
      <c r="G682" s="65"/>
      <c r="H682" s="63"/>
      <c r="I682" s="63"/>
      <c r="J682" s="63"/>
      <c r="K682" s="64"/>
      <c r="L682" s="66"/>
      <c r="M682" s="66"/>
      <c r="N682" s="68"/>
      <c r="O682" s="68"/>
      <c r="P682" s="68"/>
      <c r="Q682" s="462"/>
      <c r="R682" s="69"/>
      <c r="S682" s="65"/>
    </row>
    <row r="683" spans="4:19" x14ac:dyDescent="0.3">
      <c r="D683" s="65"/>
      <c r="E683" s="65"/>
      <c r="F683" s="65"/>
      <c r="G683" s="65"/>
      <c r="H683" s="63"/>
      <c r="I683" s="63"/>
      <c r="J683" s="63"/>
      <c r="K683" s="64"/>
      <c r="L683" s="66"/>
      <c r="M683" s="66"/>
      <c r="N683" s="68"/>
      <c r="O683" s="68"/>
      <c r="P683" s="68"/>
      <c r="Q683" s="462"/>
      <c r="R683" s="69"/>
      <c r="S683" s="65"/>
    </row>
    <row r="684" spans="4:19" x14ac:dyDescent="0.3">
      <c r="D684" s="65"/>
      <c r="E684" s="65"/>
      <c r="F684" s="65"/>
      <c r="G684" s="65"/>
      <c r="H684" s="63"/>
      <c r="I684" s="63"/>
      <c r="J684" s="63"/>
      <c r="K684" s="64"/>
      <c r="L684" s="66"/>
      <c r="M684" s="66"/>
      <c r="N684" s="68"/>
      <c r="O684" s="68"/>
      <c r="P684" s="68"/>
      <c r="Q684" s="462"/>
      <c r="R684" s="69"/>
      <c r="S684" s="65"/>
    </row>
    <row r="685" spans="4:19" x14ac:dyDescent="0.3">
      <c r="D685" s="65"/>
      <c r="E685" s="65"/>
      <c r="F685" s="65"/>
      <c r="G685" s="65"/>
      <c r="H685" s="63"/>
      <c r="I685" s="63"/>
      <c r="J685" s="63"/>
      <c r="K685" s="64"/>
      <c r="L685" s="66"/>
      <c r="M685" s="66"/>
      <c r="N685" s="68"/>
      <c r="O685" s="68"/>
      <c r="P685" s="68"/>
      <c r="Q685" s="462"/>
      <c r="R685" s="69"/>
      <c r="S685" s="65"/>
    </row>
    <row r="686" spans="4:19" x14ac:dyDescent="0.3">
      <c r="D686" s="65"/>
      <c r="E686" s="65"/>
      <c r="F686" s="65"/>
      <c r="G686" s="65"/>
      <c r="H686" s="63"/>
      <c r="I686" s="63"/>
      <c r="J686" s="63"/>
      <c r="K686" s="64"/>
      <c r="L686" s="66"/>
      <c r="M686" s="66"/>
      <c r="N686" s="68"/>
      <c r="O686" s="68"/>
      <c r="P686" s="68"/>
      <c r="Q686" s="462"/>
      <c r="R686" s="69"/>
      <c r="S686" s="65"/>
    </row>
    <row r="687" spans="4:19" x14ac:dyDescent="0.3">
      <c r="D687" s="65"/>
      <c r="E687" s="65"/>
      <c r="F687" s="65"/>
      <c r="G687" s="65"/>
      <c r="H687" s="63"/>
      <c r="I687" s="63"/>
      <c r="J687" s="63"/>
      <c r="K687" s="64"/>
      <c r="L687" s="66"/>
      <c r="M687" s="66"/>
      <c r="N687" s="68"/>
      <c r="O687" s="68"/>
      <c r="P687" s="68"/>
      <c r="Q687" s="462"/>
      <c r="R687" s="69"/>
      <c r="S687" s="65"/>
    </row>
    <row r="688" spans="4:19" x14ac:dyDescent="0.3">
      <c r="D688" s="65"/>
      <c r="E688" s="65"/>
      <c r="F688" s="65"/>
      <c r="G688" s="65"/>
      <c r="H688" s="63"/>
      <c r="I688" s="63"/>
      <c r="J688" s="63"/>
      <c r="K688" s="64"/>
      <c r="L688" s="66"/>
      <c r="M688" s="66"/>
      <c r="N688" s="68"/>
      <c r="O688" s="68"/>
      <c r="P688" s="68"/>
      <c r="Q688" s="462"/>
      <c r="R688" s="69"/>
      <c r="S688" s="65"/>
    </row>
    <row r="689" spans="4:19" x14ac:dyDescent="0.3">
      <c r="D689" s="65"/>
      <c r="E689" s="65"/>
      <c r="F689" s="65"/>
      <c r="G689" s="65"/>
      <c r="H689" s="63"/>
      <c r="I689" s="63"/>
      <c r="J689" s="63"/>
      <c r="K689" s="64"/>
      <c r="L689" s="66"/>
      <c r="M689" s="66"/>
      <c r="N689" s="68"/>
      <c r="O689" s="68"/>
      <c r="P689" s="68"/>
      <c r="Q689" s="462"/>
      <c r="R689" s="69"/>
      <c r="S689" s="65"/>
    </row>
    <row r="690" spans="4:19" x14ac:dyDescent="0.3">
      <c r="D690" s="65"/>
      <c r="E690" s="65"/>
      <c r="F690" s="65"/>
      <c r="G690" s="65"/>
      <c r="H690" s="63"/>
      <c r="I690" s="63"/>
      <c r="J690" s="63"/>
      <c r="K690" s="64"/>
      <c r="L690" s="66"/>
      <c r="M690" s="66"/>
      <c r="N690" s="68"/>
      <c r="O690" s="68"/>
      <c r="P690" s="68"/>
      <c r="Q690" s="462"/>
      <c r="R690" s="69"/>
      <c r="S690" s="65"/>
    </row>
    <row r="691" spans="4:19" x14ac:dyDescent="0.3">
      <c r="D691" s="65"/>
      <c r="E691" s="65"/>
      <c r="F691" s="65"/>
      <c r="G691" s="65"/>
      <c r="H691" s="63"/>
      <c r="I691" s="63"/>
      <c r="J691" s="63"/>
      <c r="K691" s="64"/>
      <c r="L691" s="66"/>
      <c r="M691" s="66"/>
      <c r="N691" s="68"/>
      <c r="O691" s="68"/>
      <c r="P691" s="68"/>
      <c r="Q691" s="462"/>
      <c r="R691" s="69"/>
      <c r="S691" s="65"/>
    </row>
    <row r="692" spans="4:19" x14ac:dyDescent="0.3">
      <c r="D692" s="65"/>
      <c r="E692" s="65"/>
      <c r="F692" s="65"/>
      <c r="G692" s="65"/>
      <c r="H692" s="63"/>
      <c r="I692" s="63"/>
      <c r="J692" s="63"/>
      <c r="K692" s="64"/>
      <c r="L692" s="66"/>
      <c r="M692" s="66"/>
      <c r="N692" s="68"/>
      <c r="O692" s="68"/>
      <c r="P692" s="68"/>
      <c r="Q692" s="462"/>
      <c r="R692" s="69"/>
      <c r="S692" s="65"/>
    </row>
    <row r="693" spans="4:19" x14ac:dyDescent="0.3">
      <c r="D693" s="65"/>
      <c r="E693" s="65"/>
      <c r="F693" s="65"/>
      <c r="G693" s="65"/>
      <c r="H693" s="63"/>
      <c r="I693" s="63"/>
      <c r="J693" s="63"/>
      <c r="K693" s="64"/>
      <c r="L693" s="66"/>
      <c r="M693" s="66"/>
      <c r="N693" s="68"/>
      <c r="O693" s="68"/>
      <c r="P693" s="68"/>
      <c r="Q693" s="462"/>
      <c r="R693" s="69"/>
      <c r="S693" s="65"/>
    </row>
    <row r="694" spans="4:19" x14ac:dyDescent="0.3">
      <c r="D694" s="65"/>
      <c r="E694" s="65"/>
      <c r="F694" s="65"/>
      <c r="G694" s="65"/>
      <c r="H694" s="63"/>
      <c r="I694" s="63"/>
      <c r="J694" s="63"/>
      <c r="K694" s="64"/>
      <c r="L694" s="66"/>
      <c r="M694" s="66"/>
      <c r="N694" s="68"/>
      <c r="O694" s="68"/>
      <c r="P694" s="68"/>
      <c r="Q694" s="462"/>
      <c r="R694" s="69"/>
      <c r="S694" s="65"/>
    </row>
    <row r="695" spans="4:19" x14ac:dyDescent="0.3">
      <c r="D695" s="65"/>
      <c r="E695" s="65"/>
      <c r="F695" s="65"/>
      <c r="G695" s="65"/>
      <c r="H695" s="63"/>
      <c r="I695" s="63"/>
      <c r="J695" s="63"/>
      <c r="K695" s="64"/>
      <c r="L695" s="66"/>
      <c r="M695" s="66"/>
      <c r="N695" s="68"/>
      <c r="O695" s="68"/>
      <c r="P695" s="68"/>
      <c r="Q695" s="462"/>
      <c r="R695" s="69"/>
      <c r="S695" s="65"/>
    </row>
    <row r="696" spans="4:19" x14ac:dyDescent="0.3">
      <c r="D696" s="65"/>
      <c r="E696" s="65"/>
      <c r="F696" s="65"/>
      <c r="G696" s="65"/>
      <c r="H696" s="63"/>
      <c r="I696" s="63"/>
      <c r="J696" s="63"/>
      <c r="K696" s="64"/>
      <c r="L696" s="66"/>
      <c r="M696" s="66"/>
      <c r="N696" s="68"/>
      <c r="O696" s="68"/>
      <c r="P696" s="68"/>
      <c r="Q696" s="462"/>
      <c r="R696" s="69"/>
      <c r="S696" s="65"/>
    </row>
    <row r="697" spans="4:19" x14ac:dyDescent="0.3">
      <c r="D697" s="65"/>
      <c r="E697" s="65"/>
      <c r="F697" s="65"/>
      <c r="G697" s="65"/>
      <c r="H697" s="63"/>
      <c r="I697" s="63"/>
      <c r="J697" s="63"/>
      <c r="K697" s="64"/>
      <c r="L697" s="66"/>
      <c r="M697" s="66"/>
      <c r="N697" s="68"/>
      <c r="O697" s="68"/>
      <c r="P697" s="68"/>
      <c r="Q697" s="462"/>
      <c r="R697" s="69"/>
      <c r="S697" s="65"/>
    </row>
    <row r="698" spans="4:19" x14ac:dyDescent="0.3">
      <c r="D698" s="65"/>
      <c r="E698" s="65"/>
      <c r="F698" s="65"/>
      <c r="G698" s="65"/>
      <c r="H698" s="63"/>
      <c r="I698" s="63"/>
      <c r="J698" s="63"/>
      <c r="K698" s="64"/>
      <c r="L698" s="66"/>
      <c r="M698" s="66"/>
      <c r="N698" s="68"/>
      <c r="O698" s="68"/>
      <c r="P698" s="68"/>
      <c r="Q698" s="462"/>
      <c r="R698" s="69"/>
      <c r="S698" s="65"/>
    </row>
    <row r="699" spans="4:19" x14ac:dyDescent="0.3">
      <c r="D699" s="65"/>
      <c r="E699" s="65"/>
      <c r="F699" s="65"/>
      <c r="G699" s="65"/>
      <c r="H699" s="63"/>
      <c r="I699" s="63"/>
      <c r="J699" s="63"/>
      <c r="K699" s="64"/>
      <c r="L699" s="66"/>
      <c r="M699" s="66"/>
      <c r="N699" s="68"/>
      <c r="O699" s="68"/>
      <c r="P699" s="68"/>
      <c r="Q699" s="462"/>
      <c r="R699" s="69"/>
      <c r="S699" s="65"/>
    </row>
    <row r="700" spans="4:19" x14ac:dyDescent="0.3">
      <c r="D700" s="65"/>
      <c r="E700" s="65"/>
      <c r="F700" s="65"/>
      <c r="G700" s="65"/>
      <c r="H700" s="63"/>
      <c r="I700" s="63"/>
      <c r="J700" s="63"/>
      <c r="K700" s="64"/>
      <c r="L700" s="66"/>
      <c r="M700" s="66"/>
      <c r="N700" s="68"/>
      <c r="O700" s="68"/>
      <c r="P700" s="68"/>
      <c r="Q700" s="462"/>
      <c r="R700" s="69"/>
      <c r="S700" s="65"/>
    </row>
    <row r="701" spans="4:19" x14ac:dyDescent="0.3">
      <c r="D701" s="65"/>
      <c r="E701" s="65"/>
      <c r="F701" s="65"/>
      <c r="G701" s="65"/>
      <c r="H701" s="63"/>
      <c r="I701" s="63"/>
      <c r="J701" s="63"/>
      <c r="K701" s="64"/>
      <c r="L701" s="66"/>
      <c r="M701" s="66"/>
      <c r="N701" s="68"/>
      <c r="O701" s="68"/>
      <c r="P701" s="68"/>
      <c r="Q701" s="462"/>
      <c r="R701" s="69"/>
      <c r="S701" s="65"/>
    </row>
    <row r="702" spans="4:19" x14ac:dyDescent="0.3">
      <c r="D702" s="65"/>
      <c r="E702" s="65"/>
      <c r="F702" s="65"/>
      <c r="G702" s="65"/>
      <c r="H702" s="63"/>
      <c r="I702" s="63"/>
      <c r="J702" s="63"/>
      <c r="K702" s="64"/>
      <c r="L702" s="66"/>
      <c r="M702" s="66"/>
      <c r="N702" s="68"/>
      <c r="O702" s="68"/>
      <c r="P702" s="68"/>
      <c r="Q702" s="462"/>
      <c r="R702" s="69"/>
      <c r="S702" s="65"/>
    </row>
    <row r="703" spans="4:19" x14ac:dyDescent="0.3">
      <c r="D703" s="65"/>
      <c r="E703" s="65"/>
      <c r="F703" s="65"/>
      <c r="G703" s="65"/>
      <c r="H703" s="63"/>
      <c r="I703" s="63"/>
      <c r="J703" s="63"/>
      <c r="K703" s="64"/>
      <c r="L703" s="66"/>
      <c r="M703" s="66"/>
      <c r="N703" s="68"/>
      <c r="O703" s="68"/>
      <c r="P703" s="68"/>
      <c r="Q703" s="462"/>
      <c r="R703" s="69"/>
      <c r="S703" s="65"/>
    </row>
    <row r="704" spans="4:19" x14ac:dyDescent="0.3">
      <c r="D704" s="65"/>
      <c r="E704" s="65"/>
      <c r="F704" s="65"/>
      <c r="G704" s="65"/>
      <c r="H704" s="63"/>
      <c r="I704" s="63"/>
      <c r="J704" s="63"/>
      <c r="K704" s="64"/>
      <c r="L704" s="66"/>
      <c r="M704" s="66"/>
      <c r="N704" s="68"/>
      <c r="O704" s="68"/>
      <c r="P704" s="68"/>
      <c r="Q704" s="462"/>
      <c r="R704" s="69"/>
      <c r="S704" s="65"/>
    </row>
    <row r="705" spans="4:19" x14ac:dyDescent="0.3">
      <c r="D705" s="65"/>
      <c r="E705" s="65"/>
      <c r="F705" s="65"/>
      <c r="G705" s="65"/>
      <c r="H705" s="63"/>
      <c r="I705" s="63"/>
      <c r="J705" s="63"/>
      <c r="K705" s="64"/>
      <c r="L705" s="66"/>
      <c r="M705" s="66"/>
      <c r="N705" s="68"/>
      <c r="O705" s="68"/>
      <c r="P705" s="68"/>
      <c r="Q705" s="462"/>
      <c r="R705" s="69"/>
      <c r="S705" s="65"/>
    </row>
    <row r="706" spans="4:19" x14ac:dyDescent="0.3">
      <c r="D706" s="65"/>
      <c r="E706" s="65"/>
      <c r="F706" s="65"/>
      <c r="G706" s="65"/>
      <c r="H706" s="63"/>
      <c r="I706" s="63"/>
      <c r="J706" s="63"/>
      <c r="K706" s="64"/>
      <c r="L706" s="66"/>
      <c r="M706" s="66"/>
      <c r="N706" s="68"/>
      <c r="O706" s="68"/>
      <c r="P706" s="68"/>
      <c r="Q706" s="462"/>
      <c r="R706" s="69"/>
      <c r="S706" s="65"/>
    </row>
    <row r="707" spans="4:19" x14ac:dyDescent="0.3">
      <c r="D707" s="65"/>
      <c r="E707" s="65"/>
      <c r="F707" s="65"/>
      <c r="G707" s="65"/>
      <c r="H707" s="63"/>
      <c r="I707" s="63"/>
      <c r="J707" s="63"/>
      <c r="K707" s="64"/>
      <c r="L707" s="66"/>
      <c r="M707" s="66"/>
      <c r="N707" s="68"/>
      <c r="O707" s="68"/>
      <c r="P707" s="68"/>
      <c r="Q707" s="462"/>
      <c r="R707" s="69"/>
      <c r="S707" s="65"/>
    </row>
    <row r="708" spans="4:19" x14ac:dyDescent="0.3">
      <c r="D708" s="65"/>
      <c r="E708" s="65"/>
      <c r="F708" s="65"/>
      <c r="G708" s="65"/>
      <c r="H708" s="63"/>
      <c r="I708" s="63"/>
      <c r="J708" s="63"/>
      <c r="K708" s="64"/>
      <c r="L708" s="66"/>
      <c r="M708" s="66"/>
      <c r="N708" s="68"/>
      <c r="O708" s="68"/>
      <c r="P708" s="68"/>
      <c r="Q708" s="462"/>
      <c r="R708" s="69"/>
      <c r="S708" s="65"/>
    </row>
    <row r="709" spans="4:19" x14ac:dyDescent="0.3">
      <c r="D709" s="65"/>
      <c r="E709" s="65"/>
      <c r="F709" s="65"/>
      <c r="G709" s="65"/>
      <c r="H709" s="63"/>
      <c r="I709" s="63"/>
      <c r="J709" s="63"/>
      <c r="K709" s="64"/>
      <c r="L709" s="66"/>
      <c r="M709" s="66"/>
      <c r="N709" s="68"/>
      <c r="O709" s="68"/>
      <c r="P709" s="68"/>
      <c r="Q709" s="462"/>
      <c r="R709" s="69"/>
      <c r="S709" s="65"/>
    </row>
    <row r="710" spans="4:19" x14ac:dyDescent="0.3">
      <c r="D710" s="65"/>
      <c r="E710" s="65"/>
      <c r="F710" s="65"/>
      <c r="G710" s="65"/>
      <c r="H710" s="63"/>
      <c r="I710" s="63"/>
      <c r="J710" s="63"/>
      <c r="K710" s="64"/>
      <c r="L710" s="66"/>
      <c r="M710" s="66"/>
      <c r="N710" s="68"/>
      <c r="O710" s="68"/>
      <c r="P710" s="68"/>
      <c r="Q710" s="462"/>
      <c r="R710" s="69"/>
      <c r="S710" s="65"/>
    </row>
    <row r="711" spans="4:19" x14ac:dyDescent="0.3">
      <c r="D711" s="65"/>
      <c r="E711" s="65"/>
      <c r="F711" s="65"/>
      <c r="G711" s="65"/>
      <c r="H711" s="63"/>
      <c r="I711" s="63"/>
      <c r="J711" s="63"/>
      <c r="K711" s="64"/>
      <c r="L711" s="66"/>
      <c r="M711" s="66"/>
      <c r="N711" s="68"/>
      <c r="O711" s="68"/>
      <c r="P711" s="68"/>
      <c r="Q711" s="462"/>
      <c r="R711" s="69"/>
      <c r="S711" s="65"/>
    </row>
    <row r="712" spans="4:19" x14ac:dyDescent="0.3">
      <c r="D712" s="65"/>
      <c r="E712" s="65"/>
      <c r="F712" s="65"/>
      <c r="G712" s="65"/>
      <c r="H712" s="63"/>
      <c r="I712" s="63"/>
      <c r="J712" s="63"/>
      <c r="K712" s="64"/>
      <c r="L712" s="66"/>
      <c r="M712" s="66"/>
      <c r="N712" s="68"/>
      <c r="O712" s="68"/>
      <c r="P712" s="68"/>
      <c r="Q712" s="462"/>
      <c r="R712" s="69"/>
      <c r="S712" s="65"/>
    </row>
    <row r="713" spans="4:19" x14ac:dyDescent="0.3">
      <c r="D713" s="65"/>
      <c r="E713" s="65"/>
      <c r="F713" s="65"/>
      <c r="G713" s="65"/>
      <c r="H713" s="63"/>
      <c r="I713" s="63"/>
      <c r="J713" s="63"/>
      <c r="K713" s="64"/>
      <c r="L713" s="66"/>
      <c r="M713" s="66"/>
      <c r="N713" s="68"/>
      <c r="O713" s="68"/>
      <c r="P713" s="68"/>
      <c r="Q713" s="462"/>
      <c r="R713" s="69"/>
      <c r="S713" s="65"/>
    </row>
    <row r="714" spans="4:19" x14ac:dyDescent="0.3">
      <c r="D714" s="65"/>
      <c r="E714" s="65"/>
      <c r="F714" s="65"/>
      <c r="G714" s="65"/>
      <c r="H714" s="63"/>
      <c r="I714" s="63"/>
      <c r="J714" s="63"/>
      <c r="K714" s="64"/>
      <c r="L714" s="66"/>
      <c r="M714" s="66"/>
      <c r="N714" s="68"/>
      <c r="O714" s="68"/>
      <c r="P714" s="68"/>
      <c r="Q714" s="462"/>
      <c r="R714" s="69"/>
      <c r="S714" s="65"/>
    </row>
    <row r="715" spans="4:19" x14ac:dyDescent="0.3">
      <c r="D715" s="65"/>
      <c r="E715" s="65"/>
      <c r="F715" s="65"/>
      <c r="G715" s="65"/>
      <c r="H715" s="63"/>
      <c r="I715" s="63"/>
      <c r="J715" s="63"/>
      <c r="K715" s="64"/>
      <c r="L715" s="66"/>
      <c r="M715" s="66"/>
      <c r="N715" s="68"/>
      <c r="O715" s="68"/>
      <c r="P715" s="68"/>
      <c r="Q715" s="462"/>
      <c r="R715" s="69"/>
      <c r="S715" s="65"/>
    </row>
    <row r="716" spans="4:19" x14ac:dyDescent="0.3">
      <c r="D716" s="65"/>
      <c r="E716" s="65"/>
      <c r="F716" s="65"/>
      <c r="G716" s="65"/>
      <c r="H716" s="63"/>
      <c r="I716" s="63"/>
      <c r="J716" s="63"/>
      <c r="K716" s="64"/>
      <c r="L716" s="66"/>
      <c r="M716" s="66"/>
      <c r="N716" s="68"/>
      <c r="O716" s="68"/>
      <c r="P716" s="68"/>
      <c r="Q716" s="462"/>
      <c r="R716" s="69"/>
      <c r="S716" s="65"/>
    </row>
    <row r="717" spans="4:19" x14ac:dyDescent="0.3">
      <c r="D717" s="65"/>
      <c r="E717" s="65"/>
      <c r="F717" s="65"/>
      <c r="G717" s="65"/>
      <c r="H717" s="63"/>
      <c r="I717" s="63"/>
      <c r="J717" s="63"/>
      <c r="K717" s="64"/>
      <c r="L717" s="66"/>
      <c r="M717" s="66"/>
      <c r="N717" s="68"/>
      <c r="O717" s="68"/>
      <c r="P717" s="68"/>
      <c r="Q717" s="462"/>
      <c r="R717" s="69"/>
      <c r="S717" s="65"/>
    </row>
    <row r="718" spans="4:19" x14ac:dyDescent="0.3">
      <c r="D718" s="65"/>
      <c r="E718" s="65"/>
      <c r="F718" s="65"/>
      <c r="G718" s="65"/>
      <c r="H718" s="63"/>
      <c r="I718" s="63"/>
      <c r="J718" s="63"/>
      <c r="K718" s="64"/>
      <c r="L718" s="66"/>
      <c r="M718" s="66"/>
      <c r="N718" s="68"/>
      <c r="O718" s="68"/>
      <c r="P718" s="68"/>
      <c r="Q718" s="462"/>
      <c r="R718" s="69"/>
      <c r="S718" s="65"/>
    </row>
    <row r="719" spans="4:19" x14ac:dyDescent="0.3">
      <c r="D719" s="65"/>
      <c r="E719" s="65"/>
      <c r="F719" s="65"/>
      <c r="G719" s="65"/>
      <c r="H719" s="63"/>
      <c r="I719" s="63"/>
      <c r="J719" s="63"/>
      <c r="K719" s="64"/>
      <c r="L719" s="66"/>
      <c r="M719" s="66"/>
      <c r="N719" s="68"/>
      <c r="O719" s="68"/>
      <c r="P719" s="68"/>
      <c r="Q719" s="462"/>
      <c r="R719" s="69"/>
      <c r="S719" s="65"/>
    </row>
    <row r="720" spans="4:19" x14ac:dyDescent="0.3">
      <c r="D720" s="65"/>
      <c r="E720" s="65"/>
      <c r="F720" s="65"/>
      <c r="G720" s="65"/>
      <c r="H720" s="63"/>
      <c r="I720" s="63"/>
      <c r="J720" s="63"/>
      <c r="K720" s="64"/>
      <c r="L720" s="66"/>
      <c r="M720" s="66"/>
      <c r="N720" s="68"/>
      <c r="O720" s="68"/>
      <c r="P720" s="68"/>
      <c r="Q720" s="462"/>
      <c r="R720" s="69"/>
      <c r="S720" s="65"/>
    </row>
    <row r="721" spans="4:19" x14ac:dyDescent="0.3">
      <c r="D721" s="65"/>
      <c r="E721" s="65"/>
      <c r="F721" s="65"/>
      <c r="G721" s="65"/>
      <c r="H721" s="63"/>
      <c r="I721" s="63"/>
      <c r="J721" s="63"/>
      <c r="K721" s="64"/>
      <c r="L721" s="66"/>
      <c r="M721" s="66"/>
      <c r="N721" s="68"/>
      <c r="O721" s="68"/>
      <c r="P721" s="68"/>
      <c r="Q721" s="462"/>
      <c r="R721" s="69"/>
      <c r="S721" s="65"/>
    </row>
    <row r="722" spans="4:19" x14ac:dyDescent="0.3">
      <c r="D722" s="65"/>
      <c r="E722" s="65"/>
      <c r="F722" s="65"/>
      <c r="G722" s="65"/>
      <c r="H722" s="63"/>
      <c r="I722" s="63"/>
      <c r="J722" s="63"/>
      <c r="K722" s="64"/>
      <c r="L722" s="66"/>
      <c r="M722" s="66"/>
      <c r="N722" s="68"/>
      <c r="O722" s="68"/>
      <c r="P722" s="68"/>
      <c r="Q722" s="462"/>
      <c r="R722" s="69"/>
      <c r="S722" s="65"/>
    </row>
    <row r="723" spans="4:19" x14ac:dyDescent="0.3">
      <c r="D723" s="65"/>
      <c r="E723" s="65"/>
      <c r="F723" s="65"/>
      <c r="G723" s="65"/>
      <c r="H723" s="63"/>
      <c r="I723" s="63"/>
      <c r="J723" s="63"/>
      <c r="K723" s="64"/>
      <c r="L723" s="66"/>
      <c r="M723" s="66"/>
      <c r="N723" s="68"/>
      <c r="O723" s="68"/>
      <c r="P723" s="68"/>
      <c r="Q723" s="462"/>
      <c r="R723" s="69"/>
      <c r="S723" s="65"/>
    </row>
    <row r="724" spans="4:19" x14ac:dyDescent="0.3">
      <c r="D724" s="65"/>
      <c r="E724" s="65"/>
      <c r="F724" s="65"/>
      <c r="G724" s="65"/>
      <c r="H724" s="63"/>
      <c r="I724" s="63"/>
      <c r="J724" s="63"/>
      <c r="K724" s="64"/>
      <c r="L724" s="66"/>
      <c r="M724" s="66"/>
      <c r="N724" s="68"/>
      <c r="O724" s="68"/>
      <c r="P724" s="68"/>
      <c r="Q724" s="462"/>
      <c r="R724" s="69"/>
      <c r="S724" s="65"/>
    </row>
    <row r="725" spans="4:19" x14ac:dyDescent="0.3">
      <c r="D725" s="65"/>
      <c r="E725" s="65"/>
      <c r="F725" s="65"/>
      <c r="G725" s="65"/>
      <c r="H725" s="63"/>
      <c r="I725" s="63"/>
      <c r="J725" s="63"/>
      <c r="K725" s="64"/>
      <c r="L725" s="66"/>
      <c r="M725" s="66"/>
      <c r="N725" s="68"/>
      <c r="O725" s="68"/>
      <c r="P725" s="68"/>
      <c r="Q725" s="462"/>
      <c r="R725" s="69"/>
      <c r="S725" s="65"/>
    </row>
    <row r="726" spans="4:19" x14ac:dyDescent="0.3">
      <c r="D726" s="65"/>
      <c r="E726" s="65"/>
      <c r="F726" s="65"/>
      <c r="G726" s="65"/>
      <c r="H726" s="63"/>
      <c r="I726" s="63"/>
      <c r="J726" s="63"/>
      <c r="K726" s="64"/>
      <c r="L726" s="66"/>
      <c r="M726" s="66"/>
      <c r="N726" s="68"/>
      <c r="O726" s="68"/>
      <c r="P726" s="68"/>
      <c r="Q726" s="462"/>
      <c r="R726" s="69"/>
      <c r="S726" s="65"/>
    </row>
    <row r="727" spans="4:19" x14ac:dyDescent="0.3">
      <c r="D727" s="65"/>
      <c r="E727" s="65"/>
      <c r="F727" s="65"/>
      <c r="G727" s="65"/>
      <c r="H727" s="63"/>
      <c r="I727" s="63"/>
      <c r="J727" s="63"/>
      <c r="K727" s="64"/>
      <c r="L727" s="66"/>
      <c r="M727" s="66"/>
      <c r="N727" s="68"/>
      <c r="O727" s="68"/>
      <c r="P727" s="68"/>
      <c r="Q727" s="462"/>
      <c r="R727" s="69"/>
      <c r="S727" s="65"/>
    </row>
    <row r="728" spans="4:19" x14ac:dyDescent="0.3">
      <c r="D728" s="65"/>
      <c r="E728" s="65"/>
      <c r="F728" s="65"/>
      <c r="G728" s="65"/>
      <c r="H728" s="63"/>
      <c r="I728" s="63"/>
      <c r="J728" s="63"/>
      <c r="K728" s="64"/>
      <c r="L728" s="66"/>
      <c r="M728" s="66"/>
      <c r="N728" s="68"/>
      <c r="O728" s="68"/>
      <c r="P728" s="68"/>
      <c r="Q728" s="462"/>
      <c r="R728" s="69"/>
      <c r="S728" s="65"/>
    </row>
    <row r="729" spans="4:19" x14ac:dyDescent="0.3">
      <c r="D729" s="65"/>
      <c r="E729" s="65"/>
      <c r="F729" s="65"/>
      <c r="G729" s="65"/>
      <c r="H729" s="63"/>
      <c r="I729" s="63"/>
      <c r="J729" s="63"/>
      <c r="K729" s="64"/>
      <c r="L729" s="66"/>
      <c r="M729" s="66"/>
      <c r="N729" s="68"/>
      <c r="O729" s="68"/>
      <c r="P729" s="68"/>
      <c r="Q729" s="462"/>
      <c r="R729" s="69"/>
      <c r="S729" s="65"/>
    </row>
    <row r="730" spans="4:19" x14ac:dyDescent="0.3">
      <c r="D730" s="65"/>
      <c r="E730" s="65"/>
      <c r="F730" s="65"/>
      <c r="G730" s="65"/>
      <c r="H730" s="63"/>
      <c r="I730" s="63"/>
      <c r="J730" s="63"/>
      <c r="K730" s="64"/>
      <c r="L730" s="66"/>
      <c r="M730" s="66"/>
      <c r="N730" s="68"/>
      <c r="O730" s="68"/>
      <c r="P730" s="68"/>
      <c r="Q730" s="462"/>
      <c r="R730" s="69"/>
      <c r="S730" s="65"/>
    </row>
    <row r="731" spans="4:19" x14ac:dyDescent="0.3">
      <c r="D731" s="65"/>
      <c r="E731" s="65"/>
      <c r="F731" s="65"/>
      <c r="G731" s="65"/>
      <c r="H731" s="63"/>
      <c r="I731" s="63"/>
      <c r="J731" s="63"/>
      <c r="K731" s="64"/>
      <c r="L731" s="66"/>
      <c r="M731" s="66"/>
      <c r="N731" s="68"/>
      <c r="O731" s="68"/>
      <c r="P731" s="68"/>
      <c r="Q731" s="462"/>
      <c r="R731" s="69"/>
      <c r="S731" s="65"/>
    </row>
    <row r="732" spans="4:19" x14ac:dyDescent="0.3">
      <c r="D732" s="65"/>
      <c r="E732" s="65"/>
      <c r="F732" s="65"/>
      <c r="G732" s="65"/>
      <c r="H732" s="63"/>
      <c r="I732" s="63"/>
      <c r="J732" s="63"/>
      <c r="K732" s="64"/>
      <c r="L732" s="66"/>
      <c r="M732" s="66"/>
      <c r="N732" s="68"/>
      <c r="O732" s="68"/>
      <c r="P732" s="68"/>
      <c r="Q732" s="462"/>
      <c r="R732" s="69"/>
      <c r="S732" s="65"/>
    </row>
    <row r="733" spans="4:19" x14ac:dyDescent="0.3">
      <c r="D733" s="65"/>
      <c r="E733" s="65"/>
      <c r="F733" s="65"/>
      <c r="G733" s="65"/>
      <c r="H733" s="63"/>
      <c r="I733" s="63"/>
      <c r="J733" s="63"/>
      <c r="K733" s="64"/>
      <c r="L733" s="66"/>
      <c r="M733" s="66"/>
      <c r="N733" s="68"/>
      <c r="O733" s="68"/>
      <c r="P733" s="68"/>
      <c r="Q733" s="462"/>
      <c r="R733" s="69"/>
      <c r="S733" s="65"/>
    </row>
    <row r="734" spans="4:19" x14ac:dyDescent="0.3">
      <c r="D734" s="65"/>
      <c r="E734" s="65"/>
      <c r="F734" s="65"/>
      <c r="G734" s="65"/>
      <c r="H734" s="63"/>
      <c r="I734" s="63"/>
      <c r="J734" s="63"/>
      <c r="K734" s="64"/>
      <c r="L734" s="66"/>
      <c r="M734" s="66"/>
      <c r="N734" s="68"/>
      <c r="O734" s="68"/>
      <c r="P734" s="68"/>
      <c r="Q734" s="462"/>
      <c r="R734" s="69"/>
      <c r="S734" s="65"/>
    </row>
    <row r="735" spans="4:19" x14ac:dyDescent="0.3">
      <c r="D735" s="65"/>
      <c r="E735" s="65"/>
      <c r="F735" s="65"/>
      <c r="G735" s="65"/>
      <c r="H735" s="63"/>
      <c r="I735" s="63"/>
      <c r="J735" s="63"/>
      <c r="K735" s="64"/>
      <c r="L735" s="66"/>
      <c r="M735" s="66"/>
      <c r="N735" s="68"/>
      <c r="O735" s="68"/>
      <c r="P735" s="68"/>
      <c r="Q735" s="462"/>
      <c r="R735" s="69"/>
      <c r="S735" s="65"/>
    </row>
    <row r="736" spans="4:19" x14ac:dyDescent="0.3">
      <c r="D736" s="65"/>
      <c r="E736" s="65"/>
      <c r="F736" s="65"/>
      <c r="G736" s="65"/>
      <c r="H736" s="63"/>
      <c r="I736" s="63"/>
      <c r="J736" s="63"/>
      <c r="K736" s="64"/>
      <c r="L736" s="66"/>
      <c r="M736" s="66"/>
      <c r="N736" s="68"/>
      <c r="O736" s="68"/>
      <c r="P736" s="68"/>
      <c r="Q736" s="462"/>
      <c r="R736" s="69"/>
      <c r="S736" s="65"/>
    </row>
    <row r="737" spans="4:19" x14ac:dyDescent="0.3">
      <c r="D737" s="65"/>
      <c r="E737" s="65"/>
      <c r="F737" s="65"/>
      <c r="G737" s="65"/>
      <c r="H737" s="63"/>
      <c r="I737" s="63"/>
      <c r="J737" s="63"/>
      <c r="K737" s="64"/>
      <c r="L737" s="66"/>
      <c r="M737" s="66"/>
      <c r="N737" s="68"/>
      <c r="O737" s="68"/>
      <c r="P737" s="68"/>
      <c r="Q737" s="462"/>
      <c r="R737" s="69"/>
      <c r="S737" s="65"/>
    </row>
    <row r="738" spans="4:19" x14ac:dyDescent="0.3">
      <c r="D738" s="65"/>
      <c r="E738" s="65"/>
      <c r="F738" s="65"/>
      <c r="G738" s="65"/>
      <c r="H738" s="63"/>
      <c r="I738" s="63"/>
      <c r="J738" s="63"/>
      <c r="K738" s="64"/>
      <c r="L738" s="66"/>
      <c r="M738" s="66"/>
      <c r="N738" s="68"/>
      <c r="O738" s="68"/>
      <c r="P738" s="68"/>
      <c r="Q738" s="462"/>
      <c r="R738" s="69"/>
      <c r="S738" s="65"/>
    </row>
    <row r="739" spans="4:19" x14ac:dyDescent="0.3">
      <c r="D739" s="65"/>
      <c r="E739" s="65"/>
      <c r="F739" s="65"/>
      <c r="G739" s="65"/>
      <c r="H739" s="63"/>
      <c r="I739" s="63"/>
      <c r="J739" s="63"/>
      <c r="K739" s="64"/>
      <c r="L739" s="66"/>
      <c r="M739" s="66"/>
      <c r="N739" s="68"/>
      <c r="O739" s="68"/>
      <c r="P739" s="68"/>
      <c r="Q739" s="462"/>
      <c r="R739" s="69"/>
      <c r="S739" s="65"/>
    </row>
    <row r="740" spans="4:19" x14ac:dyDescent="0.3">
      <c r="D740" s="65"/>
      <c r="E740" s="65"/>
      <c r="F740" s="65"/>
      <c r="G740" s="65"/>
      <c r="H740" s="63"/>
      <c r="I740" s="63"/>
      <c r="J740" s="63"/>
      <c r="K740" s="64"/>
      <c r="L740" s="66"/>
      <c r="M740" s="66"/>
      <c r="N740" s="68"/>
      <c r="O740" s="68"/>
      <c r="P740" s="68"/>
      <c r="Q740" s="462"/>
      <c r="R740" s="69"/>
      <c r="S740" s="65"/>
    </row>
    <row r="741" spans="4:19" x14ac:dyDescent="0.3">
      <c r="D741" s="65"/>
      <c r="E741" s="65"/>
      <c r="F741" s="65"/>
      <c r="G741" s="65"/>
      <c r="H741" s="63"/>
      <c r="I741" s="63"/>
      <c r="J741" s="63"/>
      <c r="K741" s="64"/>
      <c r="L741" s="66"/>
      <c r="M741" s="66"/>
      <c r="N741" s="68"/>
      <c r="O741" s="68"/>
      <c r="P741" s="68"/>
      <c r="Q741" s="462"/>
      <c r="R741" s="69"/>
      <c r="S741" s="65"/>
    </row>
    <row r="742" spans="4:19" x14ac:dyDescent="0.3">
      <c r="D742" s="65"/>
      <c r="E742" s="65"/>
      <c r="F742" s="65"/>
      <c r="G742" s="65"/>
      <c r="H742" s="63"/>
      <c r="I742" s="63"/>
      <c r="J742" s="63"/>
      <c r="K742" s="64"/>
      <c r="L742" s="66"/>
      <c r="M742" s="66"/>
      <c r="N742" s="68"/>
      <c r="O742" s="68"/>
      <c r="P742" s="68"/>
      <c r="Q742" s="462"/>
      <c r="R742" s="69"/>
      <c r="S742" s="65"/>
    </row>
    <row r="743" spans="4:19" x14ac:dyDescent="0.3">
      <c r="D743" s="65"/>
      <c r="E743" s="65"/>
      <c r="F743" s="65"/>
      <c r="G743" s="65"/>
      <c r="H743" s="63"/>
      <c r="I743" s="63"/>
      <c r="J743" s="63"/>
      <c r="K743" s="64"/>
      <c r="L743" s="66"/>
      <c r="M743" s="66"/>
      <c r="N743" s="68"/>
      <c r="O743" s="68"/>
      <c r="P743" s="68"/>
      <c r="Q743" s="462"/>
      <c r="R743" s="69"/>
      <c r="S743" s="65"/>
    </row>
    <row r="744" spans="4:19" x14ac:dyDescent="0.3">
      <c r="D744" s="65"/>
      <c r="E744" s="65"/>
      <c r="F744" s="65"/>
      <c r="G744" s="65"/>
      <c r="H744" s="63"/>
      <c r="I744" s="63"/>
      <c r="J744" s="63"/>
      <c r="K744" s="64"/>
      <c r="L744" s="66"/>
      <c r="M744" s="66"/>
      <c r="N744" s="68"/>
      <c r="O744" s="68"/>
      <c r="P744" s="68"/>
      <c r="Q744" s="462"/>
      <c r="R744" s="69"/>
      <c r="S744" s="65"/>
    </row>
    <row r="745" spans="4:19" x14ac:dyDescent="0.3">
      <c r="D745" s="65"/>
      <c r="E745" s="65"/>
      <c r="F745" s="65"/>
      <c r="G745" s="65"/>
      <c r="H745" s="63"/>
      <c r="I745" s="63"/>
      <c r="J745" s="63"/>
      <c r="K745" s="64"/>
      <c r="L745" s="66"/>
      <c r="M745" s="66"/>
      <c r="N745" s="68"/>
      <c r="O745" s="68"/>
      <c r="P745" s="68"/>
      <c r="Q745" s="462"/>
      <c r="R745" s="69"/>
      <c r="S745" s="65"/>
    </row>
    <row r="746" spans="4:19" x14ac:dyDescent="0.3">
      <c r="D746" s="65"/>
      <c r="E746" s="65"/>
      <c r="F746" s="65"/>
      <c r="G746" s="65"/>
      <c r="H746" s="63"/>
      <c r="I746" s="63"/>
      <c r="J746" s="63"/>
      <c r="K746" s="64"/>
      <c r="L746" s="66"/>
      <c r="M746" s="66"/>
      <c r="N746" s="68"/>
      <c r="O746" s="68"/>
      <c r="P746" s="68"/>
      <c r="Q746" s="462"/>
      <c r="R746" s="69"/>
      <c r="S746" s="65"/>
    </row>
    <row r="747" spans="4:19" x14ac:dyDescent="0.3">
      <c r="D747" s="65"/>
      <c r="E747" s="65"/>
      <c r="F747" s="65"/>
      <c r="G747" s="65"/>
      <c r="H747" s="63"/>
      <c r="I747" s="63"/>
      <c r="J747" s="63"/>
      <c r="K747" s="64"/>
      <c r="L747" s="66"/>
      <c r="M747" s="66"/>
      <c r="N747" s="68"/>
      <c r="O747" s="68"/>
      <c r="P747" s="68"/>
      <c r="Q747" s="462"/>
      <c r="R747" s="69"/>
      <c r="S747" s="65"/>
    </row>
    <row r="748" spans="4:19" x14ac:dyDescent="0.3">
      <c r="D748" s="65"/>
      <c r="E748" s="65"/>
      <c r="F748" s="65"/>
      <c r="G748" s="65"/>
      <c r="H748" s="63"/>
      <c r="I748" s="63"/>
      <c r="J748" s="63"/>
      <c r="K748" s="64"/>
      <c r="L748" s="66"/>
      <c r="M748" s="66"/>
      <c r="N748" s="68"/>
      <c r="O748" s="68"/>
      <c r="P748" s="68"/>
      <c r="Q748" s="462"/>
      <c r="R748" s="69"/>
      <c r="S748" s="65"/>
    </row>
    <row r="749" spans="4:19" x14ac:dyDescent="0.3">
      <c r="D749" s="65"/>
      <c r="E749" s="65"/>
      <c r="F749" s="65"/>
      <c r="G749" s="65"/>
      <c r="H749" s="63"/>
      <c r="I749" s="63"/>
      <c r="J749" s="63"/>
      <c r="K749" s="64"/>
      <c r="L749" s="66"/>
      <c r="M749" s="66"/>
      <c r="N749" s="68"/>
      <c r="O749" s="68"/>
      <c r="P749" s="68"/>
      <c r="Q749" s="462"/>
      <c r="R749" s="69"/>
      <c r="S749" s="65"/>
    </row>
    <row r="750" spans="4:19" x14ac:dyDescent="0.3">
      <c r="D750" s="65"/>
      <c r="E750" s="65"/>
      <c r="F750" s="65"/>
      <c r="G750" s="65"/>
      <c r="H750" s="63"/>
      <c r="I750" s="63"/>
      <c r="J750" s="63"/>
      <c r="K750" s="64"/>
      <c r="L750" s="66"/>
      <c r="M750" s="66"/>
      <c r="N750" s="68"/>
      <c r="O750" s="68"/>
      <c r="P750" s="68"/>
      <c r="Q750" s="462"/>
      <c r="R750" s="69"/>
      <c r="S750" s="65"/>
    </row>
    <row r="751" spans="4:19" x14ac:dyDescent="0.3">
      <c r="D751" s="65"/>
      <c r="E751" s="65"/>
      <c r="F751" s="65"/>
      <c r="G751" s="65"/>
      <c r="H751" s="63"/>
      <c r="I751" s="63"/>
      <c r="J751" s="63"/>
      <c r="K751" s="64"/>
      <c r="L751" s="66"/>
      <c r="M751" s="66"/>
      <c r="N751" s="68"/>
      <c r="O751" s="68"/>
      <c r="P751" s="68"/>
      <c r="Q751" s="462"/>
      <c r="R751" s="69"/>
      <c r="S751" s="65"/>
    </row>
    <row r="752" spans="4:19" x14ac:dyDescent="0.3">
      <c r="D752" s="65"/>
      <c r="E752" s="65"/>
      <c r="F752" s="65"/>
      <c r="G752" s="65"/>
      <c r="H752" s="63"/>
      <c r="I752" s="63"/>
      <c r="J752" s="63"/>
      <c r="K752" s="64"/>
      <c r="L752" s="66"/>
      <c r="M752" s="66"/>
      <c r="N752" s="68"/>
      <c r="O752" s="68"/>
      <c r="P752" s="68"/>
      <c r="Q752" s="462"/>
      <c r="R752" s="69"/>
      <c r="S752" s="65"/>
    </row>
    <row r="753" spans="4:19" x14ac:dyDescent="0.3">
      <c r="D753" s="65"/>
      <c r="E753" s="65"/>
      <c r="F753" s="65"/>
      <c r="G753" s="65"/>
      <c r="H753" s="63"/>
      <c r="I753" s="63"/>
      <c r="J753" s="63"/>
      <c r="K753" s="64"/>
      <c r="L753" s="66"/>
      <c r="M753" s="66"/>
      <c r="N753" s="68"/>
      <c r="O753" s="68"/>
      <c r="P753" s="68"/>
      <c r="Q753" s="462"/>
      <c r="R753" s="69"/>
      <c r="S753" s="65"/>
    </row>
    <row r="754" spans="4:19" x14ac:dyDescent="0.3">
      <c r="D754" s="65"/>
      <c r="E754" s="65"/>
      <c r="F754" s="65"/>
      <c r="G754" s="65"/>
      <c r="H754" s="63"/>
      <c r="I754" s="63"/>
      <c r="J754" s="63"/>
      <c r="K754" s="64"/>
      <c r="L754" s="66"/>
      <c r="M754" s="66"/>
      <c r="N754" s="68"/>
      <c r="O754" s="68"/>
      <c r="P754" s="68"/>
      <c r="Q754" s="462"/>
      <c r="R754" s="69"/>
      <c r="S754" s="65"/>
    </row>
    <row r="755" spans="4:19" x14ac:dyDescent="0.3">
      <c r="D755" s="65"/>
      <c r="E755" s="65"/>
      <c r="F755" s="65"/>
      <c r="G755" s="65"/>
      <c r="H755" s="63"/>
      <c r="I755" s="63"/>
      <c r="J755" s="63"/>
      <c r="K755" s="64"/>
      <c r="L755" s="66"/>
      <c r="M755" s="66"/>
      <c r="N755" s="68"/>
      <c r="O755" s="68"/>
      <c r="P755" s="68"/>
      <c r="Q755" s="462"/>
      <c r="R755" s="69"/>
      <c r="S755" s="65"/>
    </row>
    <row r="756" spans="4:19" x14ac:dyDescent="0.3">
      <c r="D756" s="65"/>
      <c r="E756" s="65"/>
      <c r="F756" s="65"/>
      <c r="G756" s="65"/>
      <c r="H756" s="63"/>
      <c r="I756" s="63"/>
      <c r="J756" s="63"/>
      <c r="K756" s="64"/>
      <c r="L756" s="66"/>
      <c r="M756" s="66"/>
      <c r="N756" s="68"/>
      <c r="O756" s="68"/>
      <c r="P756" s="68"/>
      <c r="Q756" s="462"/>
      <c r="R756" s="69"/>
      <c r="S756" s="65"/>
    </row>
    <row r="757" spans="4:19" x14ac:dyDescent="0.3">
      <c r="D757" s="65"/>
      <c r="E757" s="65"/>
      <c r="F757" s="65"/>
      <c r="G757" s="65"/>
      <c r="H757" s="63"/>
      <c r="I757" s="63"/>
      <c r="J757" s="63"/>
      <c r="K757" s="64"/>
      <c r="L757" s="66"/>
      <c r="M757" s="66"/>
      <c r="N757" s="68"/>
      <c r="O757" s="68"/>
      <c r="P757" s="68"/>
      <c r="Q757" s="462"/>
      <c r="R757" s="69"/>
      <c r="S757" s="65"/>
    </row>
    <row r="758" spans="4:19" x14ac:dyDescent="0.3">
      <c r="D758" s="65"/>
      <c r="E758" s="65"/>
      <c r="F758" s="65"/>
      <c r="G758" s="65"/>
      <c r="H758" s="63"/>
      <c r="I758" s="63"/>
      <c r="J758" s="63"/>
      <c r="K758" s="64"/>
      <c r="L758" s="66"/>
      <c r="M758" s="66"/>
      <c r="N758" s="68"/>
      <c r="O758" s="68"/>
      <c r="P758" s="68"/>
      <c r="Q758" s="462"/>
      <c r="R758" s="69"/>
      <c r="S758" s="65"/>
    </row>
    <row r="759" spans="4:19" x14ac:dyDescent="0.3">
      <c r="D759" s="65"/>
      <c r="E759" s="65"/>
      <c r="F759" s="65"/>
      <c r="G759" s="65"/>
      <c r="H759" s="63"/>
      <c r="I759" s="63"/>
      <c r="J759" s="63"/>
      <c r="K759" s="64"/>
      <c r="L759" s="66"/>
      <c r="M759" s="66"/>
      <c r="N759" s="68"/>
      <c r="O759" s="68"/>
      <c r="P759" s="68"/>
      <c r="Q759" s="462"/>
      <c r="R759" s="69"/>
      <c r="S759" s="65"/>
    </row>
    <row r="760" spans="4:19" x14ac:dyDescent="0.3">
      <c r="D760" s="65"/>
      <c r="E760" s="65"/>
      <c r="F760" s="65"/>
      <c r="G760" s="65"/>
      <c r="H760" s="63"/>
      <c r="I760" s="63"/>
      <c r="J760" s="63"/>
      <c r="K760" s="64"/>
      <c r="L760" s="66"/>
      <c r="M760" s="66"/>
      <c r="N760" s="68"/>
      <c r="O760" s="68"/>
      <c r="P760" s="68"/>
      <c r="Q760" s="462"/>
      <c r="R760" s="69"/>
      <c r="S760" s="65"/>
    </row>
    <row r="761" spans="4:19" x14ac:dyDescent="0.3">
      <c r="D761" s="65"/>
      <c r="E761" s="65"/>
      <c r="F761" s="65"/>
      <c r="G761" s="65"/>
      <c r="H761" s="63"/>
      <c r="I761" s="63"/>
      <c r="J761" s="63"/>
      <c r="K761" s="64"/>
      <c r="L761" s="66"/>
      <c r="M761" s="66"/>
      <c r="N761" s="68"/>
      <c r="O761" s="68"/>
      <c r="P761" s="68"/>
      <c r="Q761" s="462"/>
      <c r="R761" s="69"/>
      <c r="S761" s="65"/>
    </row>
    <row r="762" spans="4:19" x14ac:dyDescent="0.3">
      <c r="D762" s="65"/>
      <c r="E762" s="65"/>
      <c r="F762" s="65"/>
      <c r="G762" s="65"/>
      <c r="H762" s="63"/>
      <c r="I762" s="63"/>
      <c r="J762" s="63"/>
      <c r="K762" s="64"/>
      <c r="L762" s="66"/>
      <c r="M762" s="66"/>
      <c r="N762" s="68"/>
      <c r="O762" s="68"/>
      <c r="P762" s="68"/>
      <c r="Q762" s="462"/>
      <c r="R762" s="69"/>
      <c r="S762" s="65"/>
    </row>
    <row r="763" spans="4:19" x14ac:dyDescent="0.3">
      <c r="D763" s="65"/>
      <c r="E763" s="65"/>
      <c r="F763" s="65"/>
      <c r="G763" s="65"/>
      <c r="H763" s="63"/>
      <c r="I763" s="63"/>
      <c r="J763" s="63"/>
      <c r="K763" s="64"/>
      <c r="L763" s="66"/>
      <c r="M763" s="66"/>
      <c r="N763" s="68"/>
      <c r="O763" s="68"/>
      <c r="P763" s="68"/>
      <c r="Q763" s="462"/>
      <c r="R763" s="69"/>
      <c r="S763" s="65"/>
    </row>
    <row r="764" spans="4:19" x14ac:dyDescent="0.3">
      <c r="D764" s="65"/>
      <c r="E764" s="65"/>
      <c r="F764" s="65"/>
      <c r="G764" s="65"/>
      <c r="H764" s="63"/>
      <c r="I764" s="63"/>
      <c r="J764" s="63"/>
      <c r="K764" s="64"/>
      <c r="L764" s="66"/>
      <c r="M764" s="66"/>
      <c r="N764" s="68"/>
      <c r="O764" s="68"/>
      <c r="P764" s="68"/>
      <c r="Q764" s="462"/>
      <c r="R764" s="69"/>
      <c r="S764" s="65"/>
    </row>
    <row r="765" spans="4:19" x14ac:dyDescent="0.3">
      <c r="D765" s="65"/>
      <c r="E765" s="65"/>
      <c r="F765" s="65"/>
      <c r="G765" s="65"/>
      <c r="H765" s="63"/>
      <c r="I765" s="63"/>
      <c r="J765" s="63"/>
      <c r="K765" s="64"/>
      <c r="L765" s="66"/>
      <c r="M765" s="66"/>
      <c r="N765" s="68"/>
      <c r="O765" s="68"/>
      <c r="P765" s="68"/>
      <c r="Q765" s="462"/>
      <c r="R765" s="69"/>
      <c r="S765" s="65"/>
    </row>
    <row r="766" spans="4:19" x14ac:dyDescent="0.3">
      <c r="D766" s="65"/>
      <c r="E766" s="65"/>
      <c r="F766" s="65"/>
      <c r="G766" s="65"/>
      <c r="H766" s="63"/>
      <c r="I766" s="63"/>
      <c r="J766" s="63"/>
      <c r="K766" s="64"/>
      <c r="L766" s="66"/>
      <c r="M766" s="66"/>
      <c r="N766" s="68"/>
      <c r="O766" s="68"/>
      <c r="P766" s="68"/>
      <c r="Q766" s="462"/>
      <c r="R766" s="69"/>
      <c r="S766" s="65"/>
    </row>
    <row r="767" spans="4:19" x14ac:dyDescent="0.3">
      <c r="D767" s="65"/>
      <c r="E767" s="65"/>
      <c r="F767" s="65"/>
      <c r="G767" s="65"/>
      <c r="H767" s="63"/>
      <c r="I767" s="63"/>
      <c r="J767" s="63"/>
      <c r="K767" s="64"/>
      <c r="L767" s="66"/>
      <c r="M767" s="66"/>
      <c r="N767" s="68"/>
      <c r="O767" s="68"/>
      <c r="P767" s="68"/>
      <c r="Q767" s="462"/>
      <c r="R767" s="69"/>
      <c r="S767" s="65"/>
    </row>
    <row r="768" spans="4:19" x14ac:dyDescent="0.3">
      <c r="D768" s="65"/>
      <c r="E768" s="65"/>
      <c r="F768" s="65"/>
      <c r="G768" s="65"/>
      <c r="H768" s="63"/>
      <c r="I768" s="63"/>
      <c r="J768" s="63"/>
      <c r="K768" s="64"/>
      <c r="L768" s="66"/>
      <c r="M768" s="66"/>
      <c r="N768" s="68"/>
      <c r="O768" s="68"/>
      <c r="P768" s="68"/>
      <c r="Q768" s="462"/>
      <c r="R768" s="69"/>
      <c r="S768" s="65"/>
    </row>
    <row r="769" spans="4:19" x14ac:dyDescent="0.3">
      <c r="D769" s="65"/>
      <c r="E769" s="65"/>
      <c r="F769" s="65"/>
      <c r="G769" s="65"/>
      <c r="H769" s="63"/>
      <c r="I769" s="63"/>
      <c r="J769" s="63"/>
      <c r="K769" s="64"/>
      <c r="L769" s="66"/>
      <c r="M769" s="66"/>
      <c r="N769" s="68"/>
      <c r="O769" s="68"/>
      <c r="P769" s="68"/>
      <c r="Q769" s="462"/>
      <c r="R769" s="69"/>
      <c r="S769" s="65"/>
    </row>
    <row r="770" spans="4:19" x14ac:dyDescent="0.3">
      <c r="D770" s="65"/>
      <c r="E770" s="65"/>
      <c r="F770" s="65"/>
      <c r="G770" s="65"/>
      <c r="H770" s="63"/>
      <c r="I770" s="63"/>
      <c r="J770" s="63"/>
      <c r="K770" s="64"/>
      <c r="L770" s="66"/>
      <c r="M770" s="66"/>
      <c r="N770" s="68"/>
      <c r="O770" s="68"/>
      <c r="P770" s="68"/>
      <c r="Q770" s="462"/>
      <c r="R770" s="69"/>
      <c r="S770" s="65"/>
    </row>
    <row r="771" spans="4:19" x14ac:dyDescent="0.3">
      <c r="D771" s="65"/>
      <c r="E771" s="65"/>
      <c r="F771" s="65"/>
      <c r="G771" s="65"/>
      <c r="H771" s="63"/>
      <c r="I771" s="63"/>
      <c r="J771" s="63"/>
      <c r="K771" s="64"/>
      <c r="L771" s="66"/>
      <c r="M771" s="66"/>
      <c r="N771" s="68"/>
      <c r="O771" s="68"/>
      <c r="P771" s="68"/>
      <c r="Q771" s="462"/>
      <c r="R771" s="69"/>
      <c r="S771" s="65"/>
    </row>
    <row r="772" spans="4:19" x14ac:dyDescent="0.3">
      <c r="D772" s="65"/>
      <c r="E772" s="65"/>
      <c r="F772" s="65"/>
      <c r="G772" s="65"/>
      <c r="H772" s="63"/>
      <c r="I772" s="63"/>
      <c r="J772" s="63"/>
      <c r="K772" s="64"/>
      <c r="L772" s="66"/>
      <c r="M772" s="66"/>
      <c r="N772" s="68"/>
      <c r="O772" s="68"/>
      <c r="P772" s="68"/>
      <c r="Q772" s="462"/>
      <c r="R772" s="69"/>
      <c r="S772" s="65"/>
    </row>
    <row r="773" spans="4:19" x14ac:dyDescent="0.3">
      <c r="D773" s="65"/>
      <c r="E773" s="65"/>
      <c r="F773" s="65"/>
      <c r="G773" s="65"/>
      <c r="H773" s="63"/>
      <c r="I773" s="63"/>
      <c r="J773" s="63"/>
      <c r="K773" s="64"/>
      <c r="L773" s="66"/>
      <c r="M773" s="66"/>
      <c r="N773" s="68"/>
      <c r="O773" s="68"/>
      <c r="P773" s="68"/>
      <c r="Q773" s="462"/>
      <c r="R773" s="69"/>
      <c r="S773" s="65"/>
    </row>
    <row r="774" spans="4:19" x14ac:dyDescent="0.3">
      <c r="D774" s="65"/>
      <c r="E774" s="65"/>
      <c r="F774" s="65"/>
      <c r="G774" s="65"/>
      <c r="H774" s="63"/>
      <c r="I774" s="63"/>
      <c r="J774" s="63"/>
      <c r="K774" s="64"/>
      <c r="L774" s="66"/>
      <c r="M774" s="66"/>
      <c r="N774" s="68"/>
      <c r="O774" s="68"/>
      <c r="P774" s="68"/>
      <c r="Q774" s="462"/>
      <c r="R774" s="69"/>
      <c r="S774" s="65"/>
    </row>
    <row r="775" spans="4:19" x14ac:dyDescent="0.3">
      <c r="D775" s="65"/>
      <c r="E775" s="65"/>
      <c r="F775" s="65"/>
      <c r="G775" s="65"/>
      <c r="H775" s="63"/>
      <c r="I775" s="63"/>
      <c r="J775" s="63"/>
      <c r="K775" s="64"/>
      <c r="L775" s="66"/>
      <c r="M775" s="66"/>
      <c r="N775" s="68"/>
      <c r="O775" s="68"/>
      <c r="P775" s="68"/>
      <c r="Q775" s="462"/>
      <c r="R775" s="69"/>
      <c r="S775" s="65"/>
    </row>
    <row r="776" spans="4:19" x14ac:dyDescent="0.3">
      <c r="D776" s="65"/>
      <c r="E776" s="65"/>
      <c r="F776" s="65"/>
      <c r="G776" s="65"/>
      <c r="H776" s="63"/>
      <c r="I776" s="63"/>
      <c r="J776" s="63"/>
      <c r="K776" s="64"/>
      <c r="L776" s="66"/>
      <c r="M776" s="66"/>
      <c r="N776" s="68"/>
      <c r="O776" s="68"/>
      <c r="P776" s="68"/>
      <c r="Q776" s="462"/>
      <c r="R776" s="69"/>
      <c r="S776" s="65"/>
    </row>
    <row r="777" spans="4:19" x14ac:dyDescent="0.3">
      <c r="D777" s="65"/>
      <c r="E777" s="65"/>
      <c r="F777" s="65"/>
      <c r="G777" s="65"/>
      <c r="H777" s="63"/>
      <c r="I777" s="63"/>
      <c r="J777" s="63"/>
      <c r="K777" s="64"/>
      <c r="L777" s="66"/>
      <c r="M777" s="66"/>
      <c r="N777" s="68"/>
      <c r="O777" s="68"/>
      <c r="P777" s="68"/>
      <c r="Q777" s="462"/>
      <c r="R777" s="69"/>
      <c r="S777" s="65"/>
    </row>
    <row r="778" spans="4:19" x14ac:dyDescent="0.3">
      <c r="D778" s="65"/>
      <c r="E778" s="65"/>
      <c r="F778" s="65"/>
      <c r="G778" s="65"/>
      <c r="H778" s="63"/>
      <c r="I778" s="63"/>
      <c r="J778" s="63"/>
      <c r="K778" s="64"/>
      <c r="L778" s="66"/>
      <c r="M778" s="66"/>
      <c r="N778" s="68"/>
      <c r="O778" s="68"/>
      <c r="P778" s="68"/>
      <c r="Q778" s="462"/>
      <c r="R778" s="69"/>
      <c r="S778" s="65"/>
    </row>
    <row r="779" spans="4:19" x14ac:dyDescent="0.3">
      <c r="D779" s="65"/>
      <c r="E779" s="65"/>
      <c r="F779" s="65"/>
      <c r="G779" s="65"/>
      <c r="H779" s="63"/>
      <c r="I779" s="63"/>
      <c r="J779" s="63"/>
      <c r="K779" s="64"/>
      <c r="L779" s="66"/>
      <c r="M779" s="66"/>
      <c r="N779" s="68"/>
      <c r="O779" s="68"/>
      <c r="P779" s="68"/>
      <c r="Q779" s="462"/>
      <c r="R779" s="69"/>
      <c r="S779" s="65"/>
    </row>
    <row r="780" spans="4:19" x14ac:dyDescent="0.3">
      <c r="D780" s="65"/>
      <c r="E780" s="65"/>
      <c r="F780" s="65"/>
      <c r="G780" s="65"/>
      <c r="H780" s="63"/>
      <c r="I780" s="63"/>
      <c r="J780" s="63"/>
      <c r="K780" s="64"/>
      <c r="L780" s="66"/>
      <c r="M780" s="66"/>
      <c r="N780" s="68"/>
      <c r="O780" s="68"/>
      <c r="P780" s="68"/>
      <c r="Q780" s="462"/>
      <c r="R780" s="69"/>
      <c r="S780" s="65"/>
    </row>
    <row r="781" spans="4:19" x14ac:dyDescent="0.3">
      <c r="D781" s="65"/>
      <c r="E781" s="65"/>
      <c r="F781" s="65"/>
      <c r="G781" s="65"/>
      <c r="H781" s="63"/>
      <c r="I781" s="63"/>
      <c r="J781" s="63"/>
      <c r="K781" s="64"/>
      <c r="L781" s="66"/>
      <c r="M781" s="66"/>
      <c r="N781" s="68"/>
      <c r="O781" s="68"/>
      <c r="P781" s="68"/>
      <c r="Q781" s="462"/>
      <c r="R781" s="69"/>
      <c r="S781" s="65"/>
    </row>
    <row r="782" spans="4:19" x14ac:dyDescent="0.3">
      <c r="D782" s="65"/>
      <c r="E782" s="65"/>
      <c r="F782" s="65"/>
      <c r="G782" s="65"/>
      <c r="H782" s="63"/>
      <c r="I782" s="63"/>
      <c r="J782" s="63"/>
      <c r="K782" s="64"/>
      <c r="L782" s="66"/>
      <c r="M782" s="66"/>
      <c r="N782" s="68"/>
      <c r="O782" s="68"/>
      <c r="P782" s="68"/>
      <c r="Q782" s="462"/>
      <c r="R782" s="69"/>
      <c r="S782" s="65"/>
    </row>
    <row r="783" spans="4:19" x14ac:dyDescent="0.3">
      <c r="D783" s="65"/>
      <c r="E783" s="65"/>
      <c r="F783" s="65"/>
      <c r="G783" s="65"/>
      <c r="H783" s="63"/>
      <c r="I783" s="63"/>
      <c r="J783" s="63"/>
      <c r="K783" s="64"/>
      <c r="L783" s="66"/>
      <c r="M783" s="66"/>
      <c r="N783" s="68"/>
      <c r="O783" s="68"/>
      <c r="P783" s="68"/>
      <c r="Q783" s="462"/>
      <c r="R783" s="69"/>
      <c r="S783" s="65"/>
    </row>
    <row r="784" spans="4:19" x14ac:dyDescent="0.3">
      <c r="D784" s="65"/>
      <c r="E784" s="65"/>
      <c r="F784" s="65"/>
      <c r="G784" s="65"/>
      <c r="H784" s="63"/>
      <c r="I784" s="63"/>
      <c r="J784" s="63"/>
      <c r="K784" s="64"/>
      <c r="L784" s="66"/>
      <c r="M784" s="66"/>
      <c r="N784" s="68"/>
      <c r="O784" s="68"/>
      <c r="P784" s="68"/>
      <c r="Q784" s="462"/>
      <c r="R784" s="69"/>
      <c r="S784" s="65"/>
    </row>
    <row r="785" spans="4:19" x14ac:dyDescent="0.3">
      <c r="D785" s="65"/>
      <c r="E785" s="65"/>
      <c r="F785" s="65"/>
      <c r="G785" s="65"/>
      <c r="H785" s="63"/>
      <c r="I785" s="63"/>
      <c r="J785" s="63"/>
      <c r="K785" s="64"/>
      <c r="L785" s="66"/>
      <c r="M785" s="66"/>
      <c r="N785" s="68"/>
      <c r="O785" s="68"/>
      <c r="P785" s="68"/>
      <c r="Q785" s="462"/>
      <c r="R785" s="69"/>
      <c r="S785" s="65"/>
    </row>
    <row r="786" spans="4:19" x14ac:dyDescent="0.3">
      <c r="D786" s="65"/>
      <c r="E786" s="65"/>
      <c r="F786" s="65"/>
      <c r="G786" s="65"/>
      <c r="H786" s="63"/>
      <c r="I786" s="63"/>
      <c r="J786" s="63"/>
      <c r="K786" s="64"/>
      <c r="L786" s="66"/>
      <c r="M786" s="66"/>
      <c r="N786" s="68"/>
      <c r="O786" s="68"/>
      <c r="P786" s="68"/>
      <c r="Q786" s="462"/>
      <c r="R786" s="69"/>
      <c r="S786" s="65"/>
    </row>
    <row r="787" spans="4:19" x14ac:dyDescent="0.3">
      <c r="D787" s="65"/>
      <c r="E787" s="65"/>
      <c r="F787" s="65"/>
      <c r="G787" s="65"/>
      <c r="H787" s="63"/>
      <c r="I787" s="63"/>
      <c r="J787" s="63"/>
      <c r="K787" s="64"/>
      <c r="L787" s="66"/>
      <c r="M787" s="66"/>
      <c r="N787" s="68"/>
      <c r="O787" s="68"/>
      <c r="P787" s="68"/>
      <c r="Q787" s="462"/>
      <c r="R787" s="69"/>
      <c r="S787" s="65"/>
    </row>
    <row r="788" spans="4:19" x14ac:dyDescent="0.3">
      <c r="D788" s="65"/>
      <c r="E788" s="65"/>
      <c r="F788" s="65"/>
      <c r="G788" s="65"/>
      <c r="H788" s="63"/>
      <c r="I788" s="63"/>
      <c r="J788" s="63"/>
      <c r="K788" s="64"/>
      <c r="L788" s="66"/>
      <c r="M788" s="66"/>
      <c r="N788" s="68"/>
      <c r="O788" s="68"/>
      <c r="P788" s="68"/>
      <c r="Q788" s="462"/>
      <c r="R788" s="69"/>
      <c r="S788" s="65"/>
    </row>
    <row r="789" spans="4:19" x14ac:dyDescent="0.3">
      <c r="D789" s="65"/>
      <c r="E789" s="65"/>
      <c r="F789" s="65"/>
      <c r="G789" s="65"/>
      <c r="H789" s="63"/>
      <c r="I789" s="63"/>
      <c r="J789" s="63"/>
      <c r="K789" s="64"/>
      <c r="L789" s="66"/>
      <c r="M789" s="66"/>
      <c r="N789" s="68"/>
      <c r="O789" s="68"/>
      <c r="P789" s="68"/>
      <c r="Q789" s="462"/>
      <c r="R789" s="69"/>
      <c r="S789" s="65"/>
    </row>
    <row r="790" spans="4:19" x14ac:dyDescent="0.3">
      <c r="D790" s="65"/>
      <c r="E790" s="65"/>
      <c r="F790" s="65"/>
      <c r="G790" s="65"/>
      <c r="H790" s="63"/>
      <c r="I790" s="63"/>
      <c r="J790" s="63"/>
      <c r="K790" s="64"/>
      <c r="L790" s="66"/>
      <c r="M790" s="66"/>
      <c r="N790" s="68"/>
      <c r="O790" s="68"/>
      <c r="P790" s="68"/>
      <c r="Q790" s="462"/>
      <c r="R790" s="69"/>
      <c r="S790" s="65"/>
    </row>
    <row r="791" spans="4:19" x14ac:dyDescent="0.3">
      <c r="D791" s="65"/>
      <c r="E791" s="65"/>
      <c r="F791" s="65"/>
      <c r="G791" s="65"/>
      <c r="H791" s="63"/>
      <c r="I791" s="63"/>
      <c r="J791" s="63"/>
      <c r="K791" s="64"/>
      <c r="L791" s="66"/>
      <c r="M791" s="66"/>
      <c r="N791" s="68"/>
      <c r="O791" s="68"/>
      <c r="P791" s="68"/>
      <c r="Q791" s="462"/>
      <c r="R791" s="69"/>
      <c r="S791" s="65"/>
    </row>
    <row r="792" spans="4:19" x14ac:dyDescent="0.3">
      <c r="D792" s="65"/>
      <c r="E792" s="65"/>
      <c r="F792" s="65"/>
      <c r="G792" s="65"/>
      <c r="H792" s="63"/>
      <c r="I792" s="63"/>
      <c r="J792" s="63"/>
      <c r="K792" s="64"/>
      <c r="L792" s="66"/>
      <c r="M792" s="66"/>
      <c r="N792" s="68"/>
      <c r="O792" s="68"/>
      <c r="P792" s="68"/>
      <c r="Q792" s="462"/>
      <c r="R792" s="69"/>
      <c r="S792" s="65"/>
    </row>
    <row r="793" spans="4:19" x14ac:dyDescent="0.3">
      <c r="D793" s="65"/>
      <c r="E793" s="65"/>
      <c r="F793" s="65"/>
      <c r="G793" s="65"/>
      <c r="H793" s="63"/>
      <c r="I793" s="63"/>
      <c r="J793" s="63"/>
      <c r="K793" s="64"/>
      <c r="L793" s="66"/>
      <c r="M793" s="66"/>
      <c r="N793" s="68"/>
      <c r="O793" s="68"/>
      <c r="P793" s="68"/>
      <c r="Q793" s="462"/>
      <c r="R793" s="69"/>
      <c r="S793" s="65"/>
    </row>
    <row r="794" spans="4:19" x14ac:dyDescent="0.3">
      <c r="D794" s="65"/>
      <c r="E794" s="65"/>
      <c r="F794" s="65"/>
      <c r="G794" s="65"/>
      <c r="H794" s="63"/>
      <c r="I794" s="63"/>
      <c r="J794" s="63"/>
      <c r="K794" s="64"/>
      <c r="L794" s="66"/>
      <c r="M794" s="66"/>
      <c r="N794" s="68"/>
      <c r="O794" s="68"/>
      <c r="P794" s="68"/>
      <c r="Q794" s="462"/>
      <c r="R794" s="69"/>
      <c r="S794" s="65"/>
    </row>
    <row r="795" spans="4:19" x14ac:dyDescent="0.3">
      <c r="D795" s="65"/>
      <c r="E795" s="65"/>
      <c r="F795" s="65"/>
      <c r="G795" s="65"/>
      <c r="H795" s="63"/>
      <c r="I795" s="63"/>
      <c r="J795" s="63"/>
      <c r="K795" s="64"/>
      <c r="L795" s="66"/>
      <c r="M795" s="66"/>
      <c r="N795" s="68"/>
      <c r="O795" s="68"/>
      <c r="P795" s="68"/>
      <c r="Q795" s="462"/>
      <c r="R795" s="69"/>
      <c r="S795" s="65"/>
    </row>
    <row r="796" spans="4:19" x14ac:dyDescent="0.3">
      <c r="D796" s="65"/>
      <c r="E796" s="65"/>
      <c r="F796" s="65"/>
      <c r="G796" s="65"/>
      <c r="H796" s="63"/>
      <c r="I796" s="63"/>
      <c r="J796" s="63"/>
      <c r="K796" s="64"/>
      <c r="L796" s="66"/>
      <c r="M796" s="66"/>
      <c r="N796" s="68"/>
      <c r="O796" s="68"/>
      <c r="P796" s="68"/>
      <c r="Q796" s="462"/>
      <c r="R796" s="69"/>
      <c r="S796" s="65"/>
    </row>
    <row r="797" spans="4:19" x14ac:dyDescent="0.3">
      <c r="D797" s="65"/>
      <c r="E797" s="65"/>
      <c r="F797" s="65"/>
      <c r="G797" s="65"/>
      <c r="H797" s="63"/>
      <c r="I797" s="63"/>
      <c r="J797" s="63"/>
      <c r="K797" s="64"/>
      <c r="L797" s="66"/>
      <c r="M797" s="66"/>
      <c r="N797" s="68"/>
      <c r="O797" s="68"/>
      <c r="P797" s="68"/>
      <c r="Q797" s="462"/>
      <c r="R797" s="69"/>
      <c r="S797" s="65"/>
    </row>
    <row r="798" spans="4:19" x14ac:dyDescent="0.3">
      <c r="D798" s="65"/>
      <c r="E798" s="65"/>
      <c r="F798" s="65"/>
      <c r="G798" s="65"/>
      <c r="H798" s="63"/>
      <c r="I798" s="63"/>
      <c r="J798" s="63"/>
      <c r="K798" s="64"/>
      <c r="L798" s="66"/>
      <c r="M798" s="66"/>
      <c r="N798" s="68"/>
      <c r="O798" s="68"/>
      <c r="P798" s="68"/>
      <c r="Q798" s="462"/>
      <c r="R798" s="69"/>
      <c r="S798" s="65"/>
    </row>
    <row r="799" spans="4:19" x14ac:dyDescent="0.3">
      <c r="D799" s="65"/>
      <c r="E799" s="65"/>
      <c r="F799" s="65"/>
      <c r="G799" s="65"/>
      <c r="H799" s="63"/>
      <c r="I799" s="63"/>
      <c r="J799" s="63"/>
      <c r="K799" s="64"/>
      <c r="L799" s="66"/>
      <c r="M799" s="66"/>
      <c r="N799" s="68"/>
      <c r="O799" s="68"/>
      <c r="P799" s="68"/>
      <c r="Q799" s="462"/>
      <c r="R799" s="69"/>
      <c r="S799" s="65"/>
    </row>
    <row r="800" spans="4:19" x14ac:dyDescent="0.3">
      <c r="D800" s="65"/>
      <c r="E800" s="65"/>
      <c r="F800" s="65"/>
      <c r="G800" s="65"/>
      <c r="H800" s="63"/>
      <c r="I800" s="63"/>
      <c r="J800" s="63"/>
      <c r="K800" s="64"/>
      <c r="L800" s="66"/>
      <c r="M800" s="66"/>
      <c r="N800" s="68"/>
      <c r="O800" s="68"/>
      <c r="P800" s="68"/>
      <c r="Q800" s="462"/>
      <c r="R800" s="69"/>
      <c r="S800" s="65"/>
    </row>
    <row r="801" spans="4:19" x14ac:dyDescent="0.3">
      <c r="D801" s="65"/>
      <c r="E801" s="65"/>
      <c r="F801" s="65"/>
      <c r="G801" s="65"/>
      <c r="H801" s="63"/>
      <c r="I801" s="63"/>
      <c r="J801" s="63"/>
      <c r="K801" s="64"/>
      <c r="L801" s="66"/>
      <c r="M801" s="66"/>
      <c r="N801" s="68"/>
      <c r="O801" s="68"/>
      <c r="P801" s="68"/>
      <c r="Q801" s="462"/>
      <c r="R801" s="69"/>
      <c r="S801" s="65"/>
    </row>
    <row r="802" spans="4:19" x14ac:dyDescent="0.3">
      <c r="D802" s="65"/>
      <c r="E802" s="65"/>
      <c r="F802" s="65"/>
      <c r="G802" s="65"/>
      <c r="H802" s="63"/>
      <c r="I802" s="63"/>
      <c r="J802" s="63"/>
      <c r="K802" s="64"/>
      <c r="L802" s="66"/>
      <c r="M802" s="66"/>
      <c r="N802" s="68"/>
      <c r="O802" s="68"/>
      <c r="P802" s="68"/>
      <c r="Q802" s="462"/>
      <c r="R802" s="69"/>
      <c r="S802" s="65"/>
    </row>
    <row r="803" spans="4:19" x14ac:dyDescent="0.3">
      <c r="D803" s="65"/>
      <c r="E803" s="65"/>
      <c r="F803" s="65"/>
      <c r="G803" s="65"/>
      <c r="H803" s="63"/>
      <c r="I803" s="63"/>
      <c r="J803" s="63"/>
      <c r="K803" s="64"/>
      <c r="L803" s="66"/>
      <c r="M803" s="66"/>
      <c r="N803" s="68"/>
      <c r="O803" s="68"/>
      <c r="P803" s="68"/>
      <c r="Q803" s="462"/>
      <c r="R803" s="69"/>
      <c r="S803" s="65"/>
    </row>
    <row r="804" spans="4:19" x14ac:dyDescent="0.3">
      <c r="D804" s="65"/>
      <c r="E804" s="65"/>
      <c r="F804" s="65"/>
      <c r="G804" s="65"/>
      <c r="H804" s="63"/>
      <c r="I804" s="63"/>
      <c r="J804" s="63"/>
      <c r="K804" s="64"/>
      <c r="L804" s="66"/>
      <c r="M804" s="66"/>
      <c r="N804" s="68"/>
      <c r="O804" s="68"/>
      <c r="P804" s="68"/>
      <c r="Q804" s="462"/>
      <c r="R804" s="69"/>
      <c r="S804" s="65"/>
    </row>
    <row r="805" spans="4:19" x14ac:dyDescent="0.3">
      <c r="D805" s="65"/>
      <c r="E805" s="65"/>
      <c r="F805" s="65"/>
      <c r="G805" s="65"/>
      <c r="H805" s="63"/>
      <c r="I805" s="63"/>
      <c r="J805" s="63"/>
      <c r="K805" s="64"/>
      <c r="L805" s="66"/>
      <c r="M805" s="66"/>
      <c r="N805" s="68"/>
      <c r="O805" s="68"/>
      <c r="P805" s="68"/>
      <c r="Q805" s="462"/>
      <c r="R805" s="69"/>
      <c r="S805" s="65"/>
    </row>
    <row r="806" spans="4:19" x14ac:dyDescent="0.3">
      <c r="D806" s="65"/>
      <c r="E806" s="65"/>
      <c r="F806" s="65"/>
      <c r="G806" s="65"/>
      <c r="H806" s="63"/>
      <c r="I806" s="63"/>
      <c r="J806" s="63"/>
      <c r="K806" s="64"/>
      <c r="L806" s="66"/>
      <c r="M806" s="66"/>
      <c r="N806" s="68"/>
      <c r="O806" s="68"/>
      <c r="P806" s="68"/>
      <c r="Q806" s="462"/>
      <c r="R806" s="69"/>
      <c r="S806" s="65"/>
    </row>
    <row r="807" spans="4:19" x14ac:dyDescent="0.3">
      <c r="D807" s="65"/>
      <c r="E807" s="65"/>
      <c r="F807" s="65"/>
      <c r="G807" s="65"/>
      <c r="H807" s="63"/>
      <c r="I807" s="63"/>
      <c r="J807" s="63"/>
      <c r="K807" s="64"/>
      <c r="L807" s="66"/>
      <c r="M807" s="66"/>
      <c r="N807" s="68"/>
      <c r="O807" s="68"/>
      <c r="P807" s="68"/>
      <c r="Q807" s="462"/>
      <c r="R807" s="69"/>
      <c r="S807" s="65"/>
    </row>
    <row r="808" spans="4:19" x14ac:dyDescent="0.3">
      <c r="D808" s="65"/>
      <c r="E808" s="65"/>
      <c r="F808" s="65"/>
      <c r="G808" s="65"/>
      <c r="H808" s="63"/>
      <c r="I808" s="63"/>
      <c r="J808" s="63"/>
      <c r="K808" s="64"/>
      <c r="L808" s="66"/>
      <c r="M808" s="66"/>
      <c r="N808" s="68"/>
      <c r="O808" s="68"/>
      <c r="P808" s="68"/>
      <c r="Q808" s="462"/>
      <c r="R808" s="69"/>
      <c r="S808" s="65"/>
    </row>
    <row r="809" spans="4:19" x14ac:dyDescent="0.3">
      <c r="D809" s="65"/>
      <c r="E809" s="65"/>
      <c r="F809" s="65"/>
      <c r="G809" s="65"/>
      <c r="H809" s="63"/>
      <c r="I809" s="63"/>
      <c r="J809" s="63"/>
      <c r="K809" s="64"/>
      <c r="L809" s="66"/>
      <c r="M809" s="66"/>
      <c r="N809" s="68"/>
      <c r="O809" s="68"/>
      <c r="P809" s="68"/>
      <c r="Q809" s="462"/>
      <c r="R809" s="69"/>
      <c r="S809" s="65"/>
    </row>
    <row r="810" spans="4:19" x14ac:dyDescent="0.3">
      <c r="D810" s="65"/>
      <c r="E810" s="65"/>
      <c r="F810" s="65"/>
      <c r="G810" s="65"/>
      <c r="H810" s="63"/>
      <c r="I810" s="63"/>
      <c r="J810" s="63"/>
      <c r="K810" s="64"/>
      <c r="L810" s="66"/>
      <c r="M810" s="66"/>
      <c r="N810" s="68"/>
      <c r="O810" s="68"/>
      <c r="P810" s="68"/>
      <c r="Q810" s="462"/>
      <c r="R810" s="69"/>
      <c r="S810" s="65"/>
    </row>
    <row r="811" spans="4:19" x14ac:dyDescent="0.3">
      <c r="D811" s="65"/>
      <c r="E811" s="65"/>
      <c r="F811" s="65"/>
      <c r="G811" s="65"/>
      <c r="H811" s="63"/>
      <c r="I811" s="63"/>
      <c r="J811" s="63"/>
      <c r="K811" s="64"/>
      <c r="L811" s="66"/>
      <c r="M811" s="66"/>
      <c r="N811" s="68"/>
      <c r="O811" s="68"/>
      <c r="P811" s="68"/>
      <c r="Q811" s="462"/>
      <c r="R811" s="69"/>
      <c r="S811" s="65"/>
    </row>
    <row r="812" spans="4:19" x14ac:dyDescent="0.3">
      <c r="D812" s="65"/>
      <c r="E812" s="65"/>
      <c r="F812" s="65"/>
      <c r="G812" s="65"/>
      <c r="H812" s="63"/>
      <c r="I812" s="63"/>
      <c r="J812" s="63"/>
      <c r="K812" s="64"/>
      <c r="L812" s="66"/>
      <c r="M812" s="66"/>
      <c r="N812" s="68"/>
      <c r="O812" s="68"/>
      <c r="P812" s="68"/>
      <c r="Q812" s="462"/>
      <c r="R812" s="69"/>
      <c r="S812" s="65"/>
    </row>
    <row r="813" spans="4:19" x14ac:dyDescent="0.3">
      <c r="D813" s="65"/>
      <c r="E813" s="65"/>
      <c r="F813" s="65"/>
      <c r="G813" s="65"/>
      <c r="H813" s="63"/>
      <c r="I813" s="63"/>
      <c r="J813" s="63"/>
      <c r="K813" s="64"/>
      <c r="L813" s="66"/>
      <c r="M813" s="66"/>
      <c r="N813" s="68"/>
      <c r="O813" s="68"/>
      <c r="P813" s="68"/>
      <c r="Q813" s="462"/>
      <c r="R813" s="69"/>
      <c r="S813" s="65"/>
    </row>
    <row r="814" spans="4:19" x14ac:dyDescent="0.3">
      <c r="D814" s="65"/>
      <c r="E814" s="65"/>
      <c r="F814" s="65"/>
      <c r="G814" s="65"/>
      <c r="H814" s="63"/>
      <c r="I814" s="63"/>
      <c r="J814" s="63"/>
      <c r="K814" s="64"/>
      <c r="L814" s="66"/>
      <c r="M814" s="66"/>
      <c r="N814" s="68"/>
      <c r="O814" s="68"/>
      <c r="P814" s="68"/>
      <c r="Q814" s="462"/>
      <c r="R814" s="69"/>
      <c r="S814" s="65"/>
    </row>
    <row r="815" spans="4:19" x14ac:dyDescent="0.3">
      <c r="D815" s="65"/>
      <c r="E815" s="65"/>
      <c r="F815" s="65"/>
      <c r="G815" s="65"/>
      <c r="H815" s="63"/>
      <c r="I815" s="63"/>
      <c r="J815" s="63"/>
      <c r="K815" s="64"/>
      <c r="L815" s="66"/>
      <c r="M815" s="66"/>
      <c r="N815" s="68"/>
      <c r="O815" s="68"/>
      <c r="P815" s="68"/>
      <c r="Q815" s="462"/>
      <c r="R815" s="69"/>
      <c r="S815" s="65"/>
    </row>
    <row r="816" spans="4:19" x14ac:dyDescent="0.3">
      <c r="D816" s="65"/>
      <c r="E816" s="65"/>
      <c r="F816" s="65"/>
      <c r="G816" s="65"/>
      <c r="H816" s="63"/>
      <c r="I816" s="63"/>
      <c r="J816" s="63"/>
      <c r="K816" s="64"/>
      <c r="L816" s="66"/>
      <c r="M816" s="66"/>
      <c r="N816" s="68"/>
      <c r="O816" s="68"/>
      <c r="P816" s="68"/>
      <c r="Q816" s="462"/>
      <c r="R816" s="69"/>
      <c r="S816" s="65"/>
    </row>
    <row r="817" spans="4:19" x14ac:dyDescent="0.3">
      <c r="D817" s="65"/>
      <c r="E817" s="65"/>
      <c r="F817" s="65"/>
      <c r="G817" s="65"/>
      <c r="H817" s="63"/>
      <c r="I817" s="63"/>
      <c r="J817" s="63"/>
      <c r="K817" s="64"/>
      <c r="L817" s="66"/>
      <c r="M817" s="66"/>
      <c r="N817" s="68"/>
      <c r="O817" s="68"/>
      <c r="P817" s="68"/>
      <c r="Q817" s="462"/>
      <c r="R817" s="69"/>
      <c r="S817" s="65"/>
    </row>
    <row r="818" spans="4:19" x14ac:dyDescent="0.3">
      <c r="D818" s="65"/>
      <c r="E818" s="65"/>
      <c r="F818" s="65"/>
      <c r="G818" s="65"/>
      <c r="H818" s="63"/>
      <c r="I818" s="63"/>
      <c r="J818" s="63"/>
      <c r="K818" s="64"/>
      <c r="L818" s="66"/>
      <c r="M818" s="66"/>
      <c r="N818" s="68"/>
      <c r="O818" s="68"/>
      <c r="P818" s="68"/>
      <c r="Q818" s="462"/>
      <c r="R818" s="69"/>
      <c r="S818" s="65"/>
    </row>
    <row r="819" spans="4:19" x14ac:dyDescent="0.3">
      <c r="D819" s="65"/>
      <c r="E819" s="65"/>
      <c r="F819" s="65"/>
      <c r="G819" s="65"/>
      <c r="H819" s="63"/>
      <c r="I819" s="63"/>
      <c r="J819" s="63"/>
      <c r="K819" s="64"/>
      <c r="L819" s="66"/>
      <c r="M819" s="66"/>
      <c r="N819" s="68"/>
      <c r="O819" s="68"/>
      <c r="P819" s="68"/>
      <c r="Q819" s="462"/>
      <c r="R819" s="69"/>
      <c r="S819" s="65"/>
    </row>
    <row r="820" spans="4:19" x14ac:dyDescent="0.3">
      <c r="D820" s="65"/>
      <c r="E820" s="65"/>
      <c r="F820" s="65"/>
      <c r="G820" s="65"/>
      <c r="H820" s="63"/>
      <c r="I820" s="63"/>
      <c r="J820" s="63"/>
      <c r="K820" s="64"/>
      <c r="L820" s="66"/>
      <c r="M820" s="66"/>
      <c r="N820" s="68"/>
      <c r="O820" s="68"/>
      <c r="P820" s="68"/>
      <c r="Q820" s="462"/>
      <c r="R820" s="69"/>
      <c r="S820" s="65"/>
    </row>
    <row r="821" spans="4:19" x14ac:dyDescent="0.3">
      <c r="D821" s="65"/>
      <c r="E821" s="65"/>
      <c r="F821" s="65"/>
      <c r="G821" s="65"/>
      <c r="H821" s="63"/>
      <c r="I821" s="63"/>
      <c r="J821" s="63"/>
      <c r="K821" s="64"/>
      <c r="L821" s="66"/>
      <c r="M821" s="66"/>
      <c r="N821" s="68"/>
      <c r="O821" s="68"/>
      <c r="P821" s="68"/>
      <c r="Q821" s="462"/>
      <c r="R821" s="69"/>
      <c r="S821" s="65"/>
    </row>
    <row r="822" spans="4:19" x14ac:dyDescent="0.3">
      <c r="D822" s="65"/>
      <c r="E822" s="65"/>
      <c r="F822" s="65"/>
      <c r="G822" s="65"/>
      <c r="H822" s="63"/>
      <c r="I822" s="63"/>
      <c r="J822" s="63"/>
      <c r="K822" s="64"/>
      <c r="L822" s="66"/>
      <c r="M822" s="66"/>
      <c r="N822" s="68"/>
      <c r="O822" s="68"/>
      <c r="P822" s="68"/>
      <c r="Q822" s="462"/>
      <c r="R822" s="69"/>
      <c r="S822" s="65"/>
    </row>
    <row r="823" spans="4:19" x14ac:dyDescent="0.3">
      <c r="D823" s="65"/>
      <c r="E823" s="65"/>
      <c r="F823" s="65"/>
      <c r="G823" s="65"/>
      <c r="H823" s="63"/>
      <c r="I823" s="63"/>
      <c r="J823" s="63"/>
      <c r="K823" s="64"/>
      <c r="L823" s="66"/>
      <c r="M823" s="66"/>
      <c r="N823" s="68"/>
      <c r="O823" s="68"/>
      <c r="P823" s="68"/>
      <c r="Q823" s="462"/>
      <c r="R823" s="69"/>
      <c r="S823" s="65"/>
    </row>
    <row r="824" spans="4:19" x14ac:dyDescent="0.3">
      <c r="D824" s="65"/>
      <c r="E824" s="65"/>
      <c r="F824" s="65"/>
      <c r="G824" s="65"/>
      <c r="H824" s="63"/>
      <c r="I824" s="63"/>
      <c r="J824" s="63"/>
      <c r="K824" s="64"/>
      <c r="L824" s="66"/>
      <c r="M824" s="66"/>
      <c r="N824" s="68"/>
      <c r="O824" s="68"/>
      <c r="P824" s="68"/>
      <c r="Q824" s="462"/>
      <c r="R824" s="69"/>
      <c r="S824" s="65"/>
    </row>
    <row r="825" spans="4:19" x14ac:dyDescent="0.3">
      <c r="D825" s="65"/>
      <c r="E825" s="65"/>
      <c r="F825" s="65"/>
      <c r="G825" s="65"/>
      <c r="H825" s="63"/>
      <c r="I825" s="63"/>
      <c r="J825" s="63"/>
      <c r="K825" s="64"/>
      <c r="L825" s="66"/>
      <c r="M825" s="66"/>
      <c r="N825" s="68"/>
      <c r="O825" s="68"/>
      <c r="P825" s="68"/>
      <c r="Q825" s="462"/>
      <c r="R825" s="69"/>
      <c r="S825" s="65"/>
    </row>
    <row r="826" spans="4:19" x14ac:dyDescent="0.3">
      <c r="D826" s="65"/>
      <c r="E826" s="65"/>
      <c r="F826" s="65"/>
      <c r="G826" s="65"/>
      <c r="H826" s="63"/>
      <c r="I826" s="63"/>
      <c r="J826" s="63"/>
      <c r="K826" s="64"/>
      <c r="L826" s="66"/>
      <c r="M826" s="66"/>
      <c r="N826" s="68"/>
      <c r="O826" s="68"/>
      <c r="P826" s="68"/>
      <c r="Q826" s="462"/>
      <c r="R826" s="69"/>
      <c r="S826" s="65"/>
    </row>
    <row r="827" spans="4:19" x14ac:dyDescent="0.3">
      <c r="D827" s="65"/>
      <c r="E827" s="65"/>
      <c r="F827" s="65"/>
      <c r="G827" s="65"/>
      <c r="H827" s="63"/>
      <c r="I827" s="63"/>
      <c r="J827" s="63"/>
      <c r="K827" s="64"/>
      <c r="L827" s="66"/>
      <c r="M827" s="66"/>
      <c r="N827" s="68"/>
      <c r="O827" s="68"/>
      <c r="P827" s="68"/>
      <c r="Q827" s="462"/>
      <c r="R827" s="69"/>
      <c r="S827" s="65"/>
    </row>
    <row r="828" spans="4:19" x14ac:dyDescent="0.3">
      <c r="D828" s="65"/>
      <c r="E828" s="65"/>
      <c r="F828" s="65"/>
      <c r="G828" s="65"/>
      <c r="H828" s="63"/>
      <c r="I828" s="63"/>
      <c r="J828" s="63"/>
      <c r="K828" s="64"/>
      <c r="L828" s="66"/>
      <c r="M828" s="66"/>
      <c r="N828" s="68"/>
      <c r="O828" s="68"/>
      <c r="P828" s="68"/>
      <c r="Q828" s="462"/>
      <c r="R828" s="69"/>
      <c r="S828" s="65"/>
    </row>
    <row r="829" spans="4:19" x14ac:dyDescent="0.3">
      <c r="D829" s="65"/>
      <c r="E829" s="65"/>
      <c r="F829" s="65"/>
      <c r="G829" s="65"/>
      <c r="H829" s="63"/>
      <c r="I829" s="63"/>
      <c r="J829" s="63"/>
      <c r="K829" s="64"/>
      <c r="L829" s="66"/>
      <c r="M829" s="66"/>
      <c r="N829" s="68"/>
      <c r="O829" s="68"/>
      <c r="P829" s="68"/>
      <c r="Q829" s="462"/>
      <c r="R829" s="69"/>
      <c r="S829" s="65"/>
    </row>
    <row r="830" spans="4:19" x14ac:dyDescent="0.3">
      <c r="D830" s="65"/>
      <c r="E830" s="65"/>
      <c r="F830" s="65"/>
      <c r="G830" s="65"/>
      <c r="H830" s="63"/>
      <c r="I830" s="63"/>
      <c r="J830" s="63"/>
      <c r="K830" s="64"/>
      <c r="L830" s="66"/>
      <c r="M830" s="66"/>
      <c r="N830" s="68"/>
      <c r="O830" s="68"/>
      <c r="P830" s="68"/>
      <c r="Q830" s="462"/>
      <c r="R830" s="69"/>
      <c r="S830" s="65"/>
    </row>
    <row r="831" spans="4:19" x14ac:dyDescent="0.3">
      <c r="D831" s="65"/>
      <c r="E831" s="65"/>
      <c r="F831" s="65"/>
      <c r="G831" s="65"/>
      <c r="H831" s="63"/>
      <c r="I831" s="63"/>
      <c r="J831" s="63"/>
      <c r="K831" s="64"/>
      <c r="L831" s="66"/>
      <c r="M831" s="66"/>
      <c r="N831" s="68"/>
      <c r="O831" s="68"/>
      <c r="P831" s="68"/>
      <c r="Q831" s="462"/>
      <c r="R831" s="69"/>
      <c r="S831" s="65"/>
    </row>
    <row r="832" spans="4:19" x14ac:dyDescent="0.3">
      <c r="D832" s="65"/>
      <c r="E832" s="65"/>
      <c r="F832" s="65"/>
      <c r="G832" s="65"/>
      <c r="H832" s="63"/>
      <c r="I832" s="63"/>
      <c r="J832" s="63"/>
      <c r="K832" s="64"/>
      <c r="L832" s="66"/>
      <c r="M832" s="66"/>
      <c r="N832" s="68"/>
      <c r="O832" s="68"/>
      <c r="P832" s="68"/>
      <c r="Q832" s="462"/>
      <c r="R832" s="69"/>
      <c r="S832" s="65"/>
    </row>
    <row r="833" spans="4:19" x14ac:dyDescent="0.3">
      <c r="D833" s="65"/>
      <c r="E833" s="65"/>
      <c r="F833" s="65"/>
      <c r="G833" s="65"/>
      <c r="H833" s="63"/>
      <c r="I833" s="63"/>
      <c r="J833" s="63"/>
      <c r="K833" s="64"/>
      <c r="L833" s="66"/>
      <c r="M833" s="66"/>
      <c r="N833" s="68"/>
      <c r="O833" s="68"/>
      <c r="P833" s="68"/>
      <c r="Q833" s="462"/>
      <c r="R833" s="69"/>
      <c r="S833" s="65"/>
    </row>
    <row r="834" spans="4:19" x14ac:dyDescent="0.3">
      <c r="D834" s="65"/>
      <c r="E834" s="65"/>
      <c r="F834" s="65"/>
      <c r="G834" s="65"/>
      <c r="H834" s="63"/>
      <c r="I834" s="63"/>
      <c r="J834" s="63"/>
      <c r="K834" s="64"/>
      <c r="L834" s="66"/>
      <c r="M834" s="66"/>
      <c r="N834" s="68"/>
      <c r="O834" s="68"/>
      <c r="P834" s="68"/>
      <c r="Q834" s="462"/>
      <c r="R834" s="69"/>
      <c r="S834" s="65"/>
    </row>
    <row r="835" spans="4:19" x14ac:dyDescent="0.3">
      <c r="D835" s="65"/>
      <c r="E835" s="65"/>
      <c r="F835" s="65"/>
      <c r="G835" s="65"/>
      <c r="H835" s="63"/>
      <c r="I835" s="63"/>
      <c r="J835" s="63"/>
      <c r="K835" s="64"/>
      <c r="L835" s="66"/>
      <c r="M835" s="66"/>
      <c r="N835" s="68"/>
      <c r="O835" s="68"/>
      <c r="P835" s="68"/>
      <c r="Q835" s="462"/>
      <c r="R835" s="69"/>
      <c r="S835" s="65"/>
    </row>
    <row r="836" spans="4:19" x14ac:dyDescent="0.3">
      <c r="D836" s="65"/>
      <c r="E836" s="65"/>
      <c r="F836" s="65"/>
      <c r="G836" s="65"/>
      <c r="H836" s="63"/>
      <c r="I836" s="63"/>
      <c r="J836" s="63"/>
      <c r="K836" s="64"/>
      <c r="L836" s="66"/>
      <c r="M836" s="66"/>
      <c r="N836" s="68"/>
      <c r="O836" s="68"/>
      <c r="P836" s="68"/>
      <c r="Q836" s="462"/>
      <c r="R836" s="69"/>
      <c r="S836" s="65"/>
    </row>
    <row r="837" spans="4:19" x14ac:dyDescent="0.3">
      <c r="D837" s="65"/>
      <c r="E837" s="65"/>
      <c r="F837" s="65"/>
      <c r="G837" s="65"/>
      <c r="H837" s="63"/>
      <c r="I837" s="63"/>
      <c r="J837" s="63"/>
      <c r="K837" s="64"/>
      <c r="L837" s="66"/>
      <c r="M837" s="66"/>
      <c r="N837" s="68"/>
      <c r="O837" s="68"/>
      <c r="P837" s="68"/>
      <c r="Q837" s="462"/>
      <c r="R837" s="69"/>
      <c r="S837" s="65"/>
    </row>
    <row r="838" spans="4:19" x14ac:dyDescent="0.3">
      <c r="D838" s="65"/>
      <c r="E838" s="65"/>
      <c r="F838" s="65"/>
      <c r="G838" s="65"/>
      <c r="H838" s="63"/>
      <c r="I838" s="63"/>
      <c r="J838" s="63"/>
      <c r="K838" s="64"/>
      <c r="L838" s="66"/>
      <c r="M838" s="66"/>
      <c r="N838" s="68"/>
      <c r="O838" s="68"/>
      <c r="P838" s="68"/>
      <c r="Q838" s="462"/>
      <c r="R838" s="69"/>
      <c r="S838" s="65"/>
    </row>
    <row r="839" spans="4:19" x14ac:dyDescent="0.3">
      <c r="D839" s="65"/>
      <c r="E839" s="65"/>
      <c r="F839" s="65"/>
      <c r="G839" s="65"/>
      <c r="H839" s="63"/>
      <c r="I839" s="63"/>
      <c r="J839" s="63"/>
      <c r="K839" s="64"/>
      <c r="L839" s="66"/>
      <c r="M839" s="66"/>
      <c r="N839" s="68"/>
      <c r="O839" s="68"/>
      <c r="P839" s="68"/>
      <c r="Q839" s="462"/>
      <c r="R839" s="69"/>
      <c r="S839" s="65"/>
    </row>
    <row r="840" spans="4:19" x14ac:dyDescent="0.3">
      <c r="D840" s="65"/>
      <c r="E840" s="65"/>
      <c r="F840" s="65"/>
      <c r="G840" s="65"/>
      <c r="H840" s="63"/>
      <c r="I840" s="63"/>
      <c r="J840" s="63"/>
      <c r="K840" s="64"/>
      <c r="L840" s="66"/>
      <c r="M840" s="66"/>
      <c r="N840" s="68"/>
      <c r="O840" s="68"/>
      <c r="P840" s="68"/>
      <c r="Q840" s="462"/>
      <c r="R840" s="69"/>
      <c r="S840" s="65"/>
    </row>
    <row r="841" spans="4:19" x14ac:dyDescent="0.3">
      <c r="D841" s="65"/>
      <c r="E841" s="65"/>
      <c r="F841" s="65"/>
      <c r="G841" s="65"/>
      <c r="H841" s="63"/>
      <c r="I841" s="63"/>
      <c r="J841" s="63"/>
      <c r="K841" s="64"/>
      <c r="L841" s="66"/>
      <c r="M841" s="66"/>
      <c r="N841" s="68"/>
      <c r="O841" s="68"/>
      <c r="P841" s="68"/>
      <c r="Q841" s="462"/>
      <c r="R841" s="69"/>
      <c r="S841" s="65"/>
    </row>
    <row r="842" spans="4:19" x14ac:dyDescent="0.3">
      <c r="D842" s="65"/>
      <c r="E842" s="65"/>
      <c r="F842" s="65"/>
      <c r="G842" s="65"/>
      <c r="H842" s="63"/>
      <c r="I842" s="63"/>
      <c r="J842" s="63"/>
      <c r="K842" s="64"/>
      <c r="L842" s="66"/>
      <c r="M842" s="66"/>
      <c r="N842" s="68"/>
      <c r="O842" s="68"/>
      <c r="P842" s="68"/>
      <c r="Q842" s="462"/>
      <c r="R842" s="69"/>
      <c r="S842" s="65"/>
    </row>
    <row r="843" spans="4:19" x14ac:dyDescent="0.3">
      <c r="D843" s="65"/>
      <c r="E843" s="65"/>
      <c r="F843" s="65"/>
      <c r="G843" s="65"/>
      <c r="H843" s="63"/>
      <c r="I843" s="63"/>
      <c r="J843" s="63"/>
      <c r="K843" s="64"/>
      <c r="L843" s="66"/>
      <c r="M843" s="66"/>
      <c r="N843" s="68"/>
      <c r="O843" s="68"/>
      <c r="P843" s="68"/>
      <c r="Q843" s="462"/>
      <c r="R843" s="69"/>
      <c r="S843" s="65"/>
    </row>
    <row r="844" spans="4:19" x14ac:dyDescent="0.3">
      <c r="D844" s="65"/>
      <c r="E844" s="65"/>
      <c r="F844" s="65"/>
      <c r="G844" s="65"/>
      <c r="H844" s="63"/>
      <c r="I844" s="63"/>
      <c r="J844" s="63"/>
      <c r="K844" s="64"/>
      <c r="L844" s="66"/>
      <c r="M844" s="66"/>
      <c r="N844" s="68"/>
      <c r="O844" s="68"/>
      <c r="P844" s="68"/>
      <c r="Q844" s="462"/>
      <c r="R844" s="69"/>
      <c r="S844" s="65"/>
    </row>
    <row r="845" spans="4:19" x14ac:dyDescent="0.3">
      <c r="D845" s="65"/>
      <c r="E845" s="65"/>
      <c r="F845" s="65"/>
      <c r="G845" s="65"/>
      <c r="H845" s="63"/>
      <c r="I845" s="63"/>
      <c r="J845" s="63"/>
      <c r="K845" s="64"/>
      <c r="L845" s="66"/>
      <c r="M845" s="66"/>
      <c r="N845" s="68"/>
      <c r="O845" s="68"/>
      <c r="P845" s="68"/>
      <c r="Q845" s="462"/>
      <c r="R845" s="69"/>
      <c r="S845" s="65"/>
    </row>
    <row r="846" spans="4:19" x14ac:dyDescent="0.3">
      <c r="D846" s="65"/>
      <c r="E846" s="65"/>
      <c r="F846" s="65"/>
      <c r="G846" s="65"/>
      <c r="H846" s="63"/>
      <c r="I846" s="63"/>
      <c r="J846" s="63"/>
      <c r="K846" s="64"/>
      <c r="L846" s="66"/>
      <c r="M846" s="66"/>
      <c r="N846" s="68"/>
      <c r="O846" s="68"/>
      <c r="P846" s="68"/>
      <c r="Q846" s="462"/>
      <c r="R846" s="69"/>
      <c r="S846" s="65"/>
    </row>
    <row r="847" spans="4:19" x14ac:dyDescent="0.3">
      <c r="D847" s="65"/>
      <c r="E847" s="65"/>
      <c r="F847" s="65"/>
      <c r="G847" s="65"/>
      <c r="H847" s="63"/>
      <c r="I847" s="63"/>
      <c r="J847" s="63"/>
      <c r="K847" s="64"/>
      <c r="L847" s="66"/>
      <c r="M847" s="66"/>
      <c r="N847" s="68"/>
      <c r="O847" s="68"/>
      <c r="P847" s="68"/>
      <c r="Q847" s="462"/>
      <c r="R847" s="69"/>
      <c r="S847" s="65"/>
    </row>
    <row r="848" spans="4:19" x14ac:dyDescent="0.3">
      <c r="D848" s="65"/>
      <c r="E848" s="65"/>
      <c r="F848" s="65"/>
      <c r="G848" s="65"/>
      <c r="H848" s="63"/>
      <c r="I848" s="63"/>
      <c r="J848" s="63"/>
      <c r="K848" s="64"/>
      <c r="L848" s="66"/>
      <c r="M848" s="66"/>
      <c r="N848" s="68"/>
      <c r="O848" s="68"/>
      <c r="P848" s="68"/>
      <c r="Q848" s="462"/>
      <c r="R848" s="69"/>
      <c r="S848" s="65"/>
    </row>
    <row r="849" spans="4:19" x14ac:dyDescent="0.3">
      <c r="D849" s="65"/>
      <c r="E849" s="65"/>
      <c r="F849" s="65"/>
      <c r="G849" s="65"/>
      <c r="H849" s="63"/>
      <c r="I849" s="63"/>
      <c r="J849" s="63"/>
      <c r="K849" s="64"/>
      <c r="L849" s="66"/>
      <c r="M849" s="66"/>
      <c r="N849" s="68"/>
      <c r="O849" s="68"/>
      <c r="P849" s="68"/>
      <c r="Q849" s="462"/>
      <c r="R849" s="69"/>
      <c r="S849" s="65"/>
    </row>
    <row r="850" spans="4:19" x14ac:dyDescent="0.3">
      <c r="D850" s="65"/>
      <c r="E850" s="65"/>
      <c r="F850" s="65"/>
      <c r="G850" s="65"/>
      <c r="H850" s="63"/>
      <c r="I850" s="63"/>
      <c r="J850" s="63"/>
      <c r="K850" s="64"/>
      <c r="L850" s="66"/>
      <c r="M850" s="66"/>
      <c r="N850" s="68"/>
      <c r="O850" s="68"/>
      <c r="P850" s="68"/>
      <c r="Q850" s="462"/>
      <c r="R850" s="69"/>
      <c r="S850" s="65"/>
    </row>
    <row r="851" spans="4:19" x14ac:dyDescent="0.3">
      <c r="D851" s="65"/>
      <c r="E851" s="65"/>
      <c r="F851" s="65"/>
      <c r="G851" s="65"/>
      <c r="H851" s="63"/>
      <c r="I851" s="63"/>
      <c r="J851" s="63"/>
      <c r="K851" s="64"/>
      <c r="L851" s="66"/>
      <c r="M851" s="66"/>
      <c r="N851" s="68"/>
      <c r="O851" s="68"/>
      <c r="P851" s="68"/>
      <c r="Q851" s="462"/>
      <c r="R851" s="69"/>
      <c r="S851" s="65"/>
    </row>
    <row r="852" spans="4:19" x14ac:dyDescent="0.3">
      <c r="D852" s="65"/>
      <c r="E852" s="65"/>
      <c r="F852" s="65"/>
      <c r="G852" s="65"/>
      <c r="H852" s="63"/>
      <c r="I852" s="63"/>
      <c r="J852" s="63"/>
      <c r="K852" s="64"/>
      <c r="L852" s="66"/>
      <c r="M852" s="66"/>
      <c r="N852" s="68"/>
      <c r="O852" s="68"/>
      <c r="P852" s="68"/>
      <c r="Q852" s="462"/>
      <c r="R852" s="69"/>
      <c r="S852" s="65"/>
    </row>
    <row r="853" spans="4:19" x14ac:dyDescent="0.3">
      <c r="D853" s="65"/>
      <c r="E853" s="65"/>
      <c r="F853" s="65"/>
      <c r="G853" s="65"/>
      <c r="H853" s="63"/>
      <c r="I853" s="63"/>
      <c r="J853" s="63"/>
      <c r="K853" s="64"/>
      <c r="L853" s="66"/>
      <c r="M853" s="66"/>
      <c r="N853" s="68"/>
      <c r="O853" s="68"/>
      <c r="P853" s="68"/>
      <c r="Q853" s="462"/>
      <c r="R853" s="69"/>
      <c r="S853" s="65"/>
    </row>
    <row r="854" spans="4:19" x14ac:dyDescent="0.3">
      <c r="D854" s="65"/>
      <c r="E854" s="65"/>
      <c r="F854" s="65"/>
      <c r="G854" s="65"/>
      <c r="H854" s="63"/>
      <c r="I854" s="63"/>
      <c r="J854" s="63"/>
      <c r="K854" s="64"/>
      <c r="L854" s="66"/>
      <c r="M854" s="66"/>
      <c r="N854" s="68"/>
      <c r="O854" s="68"/>
      <c r="P854" s="68"/>
      <c r="Q854" s="462"/>
      <c r="R854" s="69"/>
      <c r="S854" s="65"/>
    </row>
    <row r="855" spans="4:19" x14ac:dyDescent="0.3">
      <c r="D855" s="65"/>
      <c r="E855" s="65"/>
      <c r="F855" s="65"/>
      <c r="G855" s="65"/>
      <c r="H855" s="63"/>
      <c r="I855" s="63"/>
      <c r="J855" s="63"/>
      <c r="K855" s="64"/>
      <c r="L855" s="66"/>
      <c r="M855" s="66"/>
      <c r="N855" s="68"/>
      <c r="O855" s="68"/>
      <c r="P855" s="68"/>
      <c r="Q855" s="462"/>
      <c r="R855" s="69"/>
      <c r="S855" s="65"/>
    </row>
    <row r="856" spans="4:19" x14ac:dyDescent="0.3">
      <c r="D856" s="65"/>
      <c r="E856" s="65"/>
      <c r="F856" s="65"/>
      <c r="G856" s="65"/>
      <c r="H856" s="63"/>
      <c r="I856" s="63"/>
      <c r="J856" s="63"/>
      <c r="K856" s="64"/>
      <c r="L856" s="66"/>
      <c r="M856" s="66"/>
      <c r="N856" s="68"/>
      <c r="O856" s="68"/>
      <c r="P856" s="68"/>
      <c r="Q856" s="462"/>
      <c r="R856" s="69"/>
      <c r="S856" s="65"/>
    </row>
    <row r="857" spans="4:19" x14ac:dyDescent="0.3">
      <c r="D857" s="65"/>
      <c r="E857" s="65"/>
      <c r="F857" s="65"/>
      <c r="G857" s="65"/>
      <c r="H857" s="63"/>
      <c r="I857" s="63"/>
      <c r="J857" s="63"/>
      <c r="K857" s="64"/>
      <c r="L857" s="66"/>
      <c r="M857" s="66"/>
      <c r="N857" s="68"/>
      <c r="O857" s="68"/>
      <c r="P857" s="68"/>
      <c r="Q857" s="462"/>
      <c r="R857" s="69"/>
      <c r="S857" s="65"/>
    </row>
    <row r="858" spans="4:19" x14ac:dyDescent="0.3">
      <c r="D858" s="65"/>
      <c r="E858" s="65"/>
      <c r="F858" s="65"/>
      <c r="G858" s="65"/>
      <c r="H858" s="63"/>
      <c r="I858" s="63"/>
      <c r="J858" s="63"/>
      <c r="K858" s="64"/>
      <c r="L858" s="66"/>
      <c r="M858" s="66"/>
      <c r="N858" s="68"/>
      <c r="O858" s="68"/>
      <c r="P858" s="68"/>
      <c r="Q858" s="462"/>
      <c r="R858" s="69"/>
      <c r="S858" s="65"/>
    </row>
    <row r="859" spans="4:19" x14ac:dyDescent="0.3">
      <c r="D859" s="65"/>
      <c r="E859" s="65"/>
      <c r="F859" s="65"/>
      <c r="G859" s="65"/>
      <c r="H859" s="63"/>
      <c r="I859" s="63"/>
      <c r="J859" s="63"/>
      <c r="K859" s="64"/>
      <c r="L859" s="66"/>
      <c r="M859" s="66"/>
      <c r="N859" s="68"/>
      <c r="O859" s="68"/>
      <c r="P859" s="68"/>
      <c r="Q859" s="462"/>
      <c r="R859" s="69"/>
      <c r="S859" s="65"/>
    </row>
    <row r="860" spans="4:19" x14ac:dyDescent="0.3">
      <c r="D860" s="65"/>
      <c r="E860" s="65"/>
      <c r="F860" s="65"/>
      <c r="G860" s="65"/>
      <c r="H860" s="63"/>
      <c r="I860" s="63"/>
      <c r="J860" s="63"/>
      <c r="K860" s="64"/>
      <c r="L860" s="66"/>
      <c r="M860" s="66"/>
      <c r="N860" s="68"/>
      <c r="O860" s="68"/>
      <c r="P860" s="68"/>
      <c r="Q860" s="462"/>
      <c r="R860" s="69"/>
      <c r="S860" s="65"/>
    </row>
    <row r="861" spans="4:19" x14ac:dyDescent="0.3">
      <c r="D861" s="65"/>
      <c r="E861" s="65"/>
      <c r="F861" s="65"/>
      <c r="G861" s="65"/>
      <c r="H861" s="63"/>
      <c r="I861" s="63"/>
      <c r="J861" s="63"/>
      <c r="K861" s="64"/>
      <c r="L861" s="66"/>
      <c r="M861" s="66"/>
      <c r="N861" s="68"/>
      <c r="O861" s="68"/>
      <c r="P861" s="68"/>
      <c r="Q861" s="462"/>
      <c r="R861" s="69"/>
      <c r="S861" s="65"/>
    </row>
    <row r="862" spans="4:19" x14ac:dyDescent="0.3">
      <c r="D862" s="65"/>
      <c r="E862" s="65"/>
      <c r="F862" s="65"/>
      <c r="G862" s="65"/>
      <c r="H862" s="63"/>
      <c r="I862" s="63"/>
      <c r="J862" s="63"/>
      <c r="K862" s="64"/>
      <c r="L862" s="66"/>
      <c r="M862" s="66"/>
      <c r="N862" s="68"/>
      <c r="O862" s="68"/>
      <c r="P862" s="68"/>
      <c r="Q862" s="462"/>
      <c r="R862" s="69"/>
      <c r="S862" s="65"/>
    </row>
    <row r="863" spans="4:19" x14ac:dyDescent="0.3">
      <c r="D863" s="65"/>
      <c r="E863" s="65"/>
      <c r="F863" s="65"/>
      <c r="G863" s="65"/>
      <c r="H863" s="63"/>
      <c r="I863" s="63"/>
      <c r="J863" s="63"/>
      <c r="K863" s="64"/>
      <c r="L863" s="66"/>
      <c r="M863" s="66"/>
      <c r="N863" s="68"/>
      <c r="O863" s="68"/>
      <c r="P863" s="68"/>
      <c r="Q863" s="462"/>
      <c r="R863" s="69"/>
      <c r="S863" s="65"/>
    </row>
    <row r="864" spans="4:19" x14ac:dyDescent="0.3">
      <c r="D864" s="65"/>
      <c r="E864" s="65"/>
      <c r="F864" s="65"/>
      <c r="G864" s="65"/>
      <c r="H864" s="63"/>
      <c r="I864" s="63"/>
      <c r="J864" s="63"/>
      <c r="K864" s="64"/>
      <c r="L864" s="66"/>
      <c r="M864" s="66"/>
      <c r="N864" s="68"/>
      <c r="O864" s="68"/>
      <c r="P864" s="68"/>
      <c r="Q864" s="462"/>
      <c r="R864" s="69"/>
      <c r="S864" s="65"/>
    </row>
    <row r="865" spans="4:19" x14ac:dyDescent="0.3">
      <c r="D865" s="65"/>
      <c r="E865" s="65"/>
      <c r="F865" s="65"/>
      <c r="G865" s="65"/>
      <c r="H865" s="63"/>
      <c r="I865" s="63"/>
      <c r="J865" s="63"/>
      <c r="K865" s="64"/>
      <c r="L865" s="66"/>
      <c r="M865" s="66"/>
      <c r="N865" s="68"/>
      <c r="O865" s="68"/>
      <c r="P865" s="68"/>
      <c r="Q865" s="462"/>
      <c r="R865" s="69"/>
      <c r="S865" s="65"/>
    </row>
    <row r="866" spans="4:19" x14ac:dyDescent="0.3">
      <c r="D866" s="65"/>
      <c r="E866" s="65"/>
      <c r="F866" s="65"/>
      <c r="G866" s="65"/>
      <c r="H866" s="63"/>
      <c r="I866" s="63"/>
      <c r="J866" s="63"/>
      <c r="K866" s="64"/>
      <c r="L866" s="66"/>
      <c r="M866" s="66"/>
      <c r="N866" s="68"/>
      <c r="O866" s="68"/>
      <c r="P866" s="68"/>
      <c r="Q866" s="462"/>
      <c r="R866" s="69"/>
      <c r="S866" s="65"/>
    </row>
    <row r="867" spans="4:19" x14ac:dyDescent="0.3">
      <c r="D867" s="65"/>
      <c r="E867" s="65"/>
      <c r="F867" s="65"/>
      <c r="G867" s="65"/>
      <c r="H867" s="63"/>
      <c r="I867" s="63"/>
      <c r="J867" s="63"/>
      <c r="K867" s="64"/>
      <c r="L867" s="66"/>
      <c r="M867" s="66"/>
      <c r="N867" s="68"/>
      <c r="O867" s="68"/>
      <c r="P867" s="68"/>
      <c r="Q867" s="462"/>
      <c r="R867" s="69"/>
      <c r="S867" s="65"/>
    </row>
    <row r="868" spans="4:19" x14ac:dyDescent="0.3">
      <c r="D868" s="65"/>
      <c r="E868" s="65"/>
      <c r="F868" s="65"/>
      <c r="G868" s="65"/>
      <c r="H868" s="63"/>
      <c r="I868" s="63"/>
      <c r="J868" s="63"/>
      <c r="K868" s="64"/>
      <c r="L868" s="66"/>
      <c r="M868" s="66"/>
      <c r="N868" s="68"/>
      <c r="O868" s="68"/>
      <c r="P868" s="68"/>
      <c r="Q868" s="462"/>
      <c r="R868" s="69"/>
      <c r="S868" s="65"/>
    </row>
    <row r="869" spans="4:19" x14ac:dyDescent="0.3">
      <c r="D869" s="65"/>
      <c r="E869" s="65"/>
      <c r="F869" s="65"/>
      <c r="G869" s="65"/>
      <c r="H869" s="63"/>
      <c r="I869" s="63"/>
      <c r="J869" s="63"/>
      <c r="K869" s="64"/>
      <c r="L869" s="66"/>
      <c r="M869" s="66"/>
      <c r="N869" s="68"/>
      <c r="O869" s="68"/>
      <c r="P869" s="68"/>
      <c r="Q869" s="462"/>
      <c r="R869" s="69"/>
      <c r="S869" s="65"/>
    </row>
    <row r="870" spans="4:19" x14ac:dyDescent="0.3">
      <c r="D870" s="65"/>
      <c r="E870" s="65"/>
      <c r="F870" s="65"/>
      <c r="G870" s="65"/>
      <c r="H870" s="63"/>
      <c r="I870" s="63"/>
      <c r="J870" s="63"/>
      <c r="K870" s="64"/>
      <c r="L870" s="66"/>
      <c r="M870" s="66"/>
      <c r="N870" s="68"/>
      <c r="O870" s="68"/>
      <c r="P870" s="68"/>
      <c r="Q870" s="462"/>
      <c r="R870" s="69"/>
      <c r="S870" s="65"/>
    </row>
    <row r="871" spans="4:19" x14ac:dyDescent="0.3">
      <c r="D871" s="65"/>
      <c r="E871" s="65"/>
      <c r="F871" s="65"/>
      <c r="G871" s="65"/>
      <c r="H871" s="63"/>
      <c r="I871" s="63"/>
      <c r="J871" s="63"/>
      <c r="K871" s="64"/>
      <c r="L871" s="66"/>
      <c r="M871" s="66"/>
      <c r="N871" s="68"/>
      <c r="O871" s="68"/>
      <c r="P871" s="68"/>
      <c r="Q871" s="462"/>
      <c r="R871" s="69"/>
      <c r="S871" s="65"/>
    </row>
    <row r="872" spans="4:19" x14ac:dyDescent="0.3">
      <c r="D872" s="65"/>
      <c r="E872" s="65"/>
      <c r="F872" s="65"/>
      <c r="G872" s="65"/>
      <c r="H872" s="63"/>
      <c r="I872" s="63"/>
      <c r="J872" s="63"/>
      <c r="K872" s="64"/>
      <c r="L872" s="66"/>
      <c r="M872" s="66"/>
      <c r="N872" s="68"/>
      <c r="O872" s="68"/>
      <c r="P872" s="68"/>
      <c r="Q872" s="462"/>
      <c r="R872" s="69"/>
      <c r="S872" s="65"/>
    </row>
    <row r="873" spans="4:19" x14ac:dyDescent="0.3">
      <c r="D873" s="65"/>
      <c r="E873" s="65"/>
      <c r="F873" s="65"/>
      <c r="G873" s="65"/>
      <c r="H873" s="63"/>
      <c r="I873" s="63"/>
      <c r="J873" s="63"/>
      <c r="K873" s="64"/>
      <c r="L873" s="66"/>
      <c r="M873" s="66"/>
      <c r="N873" s="68"/>
      <c r="O873" s="68"/>
      <c r="P873" s="68"/>
      <c r="Q873" s="462"/>
      <c r="R873" s="69"/>
      <c r="S873" s="65"/>
    </row>
    <row r="874" spans="4:19" x14ac:dyDescent="0.3">
      <c r="D874" s="65"/>
      <c r="E874" s="65"/>
      <c r="F874" s="65"/>
      <c r="G874" s="65"/>
      <c r="H874" s="63"/>
      <c r="I874" s="63"/>
      <c r="J874" s="63"/>
      <c r="K874" s="64"/>
      <c r="L874" s="66"/>
      <c r="M874" s="66"/>
      <c r="N874" s="68"/>
      <c r="O874" s="68"/>
      <c r="P874" s="68"/>
      <c r="Q874" s="462"/>
      <c r="R874" s="69"/>
      <c r="S874" s="65"/>
    </row>
    <row r="875" spans="4:19" x14ac:dyDescent="0.3">
      <c r="D875" s="65"/>
      <c r="E875" s="65"/>
      <c r="F875" s="65"/>
      <c r="G875" s="65"/>
      <c r="H875" s="63"/>
      <c r="I875" s="63"/>
      <c r="J875" s="63"/>
      <c r="K875" s="64"/>
      <c r="L875" s="66"/>
      <c r="M875" s="66"/>
      <c r="N875" s="68"/>
      <c r="O875" s="68"/>
      <c r="P875" s="68"/>
      <c r="Q875" s="462"/>
      <c r="R875" s="69"/>
      <c r="S875" s="65"/>
    </row>
    <row r="876" spans="4:19" x14ac:dyDescent="0.3">
      <c r="D876" s="65"/>
      <c r="E876" s="65"/>
      <c r="F876" s="65"/>
      <c r="G876" s="65"/>
      <c r="H876" s="63"/>
      <c r="I876" s="63"/>
      <c r="J876" s="63"/>
      <c r="K876" s="64"/>
      <c r="L876" s="66"/>
      <c r="M876" s="66"/>
      <c r="N876" s="68"/>
      <c r="O876" s="68"/>
      <c r="P876" s="68"/>
      <c r="Q876" s="462"/>
      <c r="R876" s="69"/>
      <c r="S876" s="65"/>
    </row>
    <row r="877" spans="4:19" x14ac:dyDescent="0.3">
      <c r="D877" s="65"/>
      <c r="E877" s="65"/>
      <c r="F877" s="65"/>
      <c r="G877" s="65"/>
      <c r="H877" s="63"/>
      <c r="I877" s="63"/>
      <c r="J877" s="63"/>
      <c r="K877" s="64"/>
      <c r="L877" s="66"/>
      <c r="M877" s="66"/>
      <c r="N877" s="68"/>
      <c r="O877" s="68"/>
      <c r="P877" s="68"/>
      <c r="Q877" s="462"/>
      <c r="R877" s="69"/>
      <c r="S877" s="65"/>
    </row>
    <row r="878" spans="4:19" x14ac:dyDescent="0.3">
      <c r="D878" s="65"/>
      <c r="E878" s="65"/>
      <c r="F878" s="65"/>
      <c r="G878" s="65"/>
      <c r="H878" s="63"/>
      <c r="I878" s="63"/>
      <c r="J878" s="63"/>
      <c r="K878" s="64"/>
      <c r="L878" s="66"/>
      <c r="M878" s="66"/>
      <c r="N878" s="68"/>
      <c r="O878" s="68"/>
      <c r="P878" s="68"/>
      <c r="Q878" s="462"/>
      <c r="R878" s="69"/>
      <c r="S878" s="65"/>
    </row>
    <row r="879" spans="4:19" x14ac:dyDescent="0.3">
      <c r="D879" s="65"/>
      <c r="E879" s="65"/>
      <c r="F879" s="65"/>
      <c r="G879" s="65"/>
      <c r="H879" s="63"/>
      <c r="I879" s="63"/>
      <c r="J879" s="63"/>
      <c r="K879" s="64"/>
      <c r="L879" s="66"/>
      <c r="M879" s="66"/>
      <c r="N879" s="68"/>
      <c r="O879" s="68"/>
      <c r="P879" s="68"/>
      <c r="Q879" s="462"/>
      <c r="R879" s="69"/>
      <c r="S879" s="65"/>
    </row>
    <row r="880" spans="4:19" x14ac:dyDescent="0.3">
      <c r="D880" s="65"/>
      <c r="E880" s="65"/>
      <c r="F880" s="65"/>
      <c r="G880" s="65"/>
      <c r="H880" s="63"/>
      <c r="I880" s="63"/>
      <c r="J880" s="63"/>
      <c r="K880" s="64"/>
      <c r="L880" s="66"/>
      <c r="M880" s="66"/>
      <c r="N880" s="68"/>
      <c r="O880" s="68"/>
      <c r="P880" s="68"/>
      <c r="Q880" s="462"/>
      <c r="R880" s="69"/>
      <c r="S880" s="65"/>
    </row>
    <row r="881" spans="4:19" x14ac:dyDescent="0.3">
      <c r="D881" s="65"/>
      <c r="E881" s="65"/>
      <c r="F881" s="65"/>
      <c r="G881" s="65"/>
      <c r="H881" s="63"/>
      <c r="I881" s="63"/>
      <c r="J881" s="63"/>
      <c r="K881" s="64"/>
      <c r="L881" s="66"/>
      <c r="M881" s="66"/>
      <c r="N881" s="68"/>
      <c r="O881" s="68"/>
      <c r="P881" s="68"/>
      <c r="Q881" s="462"/>
      <c r="R881" s="69"/>
      <c r="S881" s="65"/>
    </row>
    <row r="882" spans="4:19" x14ac:dyDescent="0.3">
      <c r="D882" s="65"/>
      <c r="E882" s="65"/>
      <c r="F882" s="65"/>
      <c r="G882" s="65"/>
      <c r="H882" s="63"/>
      <c r="I882" s="63"/>
      <c r="J882" s="63"/>
      <c r="K882" s="64"/>
      <c r="L882" s="66"/>
      <c r="M882" s="66"/>
      <c r="N882" s="68"/>
      <c r="O882" s="68"/>
      <c r="P882" s="68"/>
      <c r="Q882" s="462"/>
      <c r="R882" s="69"/>
      <c r="S882" s="65"/>
    </row>
    <row r="883" spans="4:19" x14ac:dyDescent="0.3">
      <c r="D883" s="65"/>
      <c r="E883" s="65"/>
      <c r="F883" s="65"/>
      <c r="G883" s="65"/>
      <c r="H883" s="63"/>
      <c r="I883" s="63"/>
      <c r="J883" s="63"/>
      <c r="K883" s="64"/>
      <c r="L883" s="66"/>
      <c r="M883" s="66"/>
      <c r="N883" s="68"/>
      <c r="O883" s="68"/>
      <c r="P883" s="68"/>
      <c r="Q883" s="462"/>
      <c r="R883" s="69"/>
      <c r="S883" s="65"/>
    </row>
    <row r="884" spans="4:19" x14ac:dyDescent="0.3">
      <c r="D884" s="65"/>
      <c r="E884" s="65"/>
      <c r="F884" s="65"/>
      <c r="G884" s="65"/>
      <c r="H884" s="63"/>
      <c r="I884" s="63"/>
      <c r="J884" s="63"/>
      <c r="K884" s="64"/>
      <c r="L884" s="66"/>
      <c r="M884" s="66"/>
      <c r="N884" s="68"/>
      <c r="O884" s="68"/>
      <c r="P884" s="68"/>
      <c r="Q884" s="462"/>
      <c r="R884" s="69"/>
      <c r="S884" s="65"/>
    </row>
    <row r="885" spans="4:19" x14ac:dyDescent="0.3">
      <c r="D885" s="65"/>
      <c r="E885" s="65"/>
      <c r="F885" s="65"/>
      <c r="G885" s="65"/>
      <c r="H885" s="63"/>
      <c r="I885" s="63"/>
      <c r="J885" s="63"/>
      <c r="K885" s="64"/>
      <c r="L885" s="66"/>
      <c r="M885" s="66"/>
      <c r="N885" s="68"/>
      <c r="O885" s="68"/>
      <c r="P885" s="68"/>
      <c r="Q885" s="462"/>
      <c r="R885" s="69"/>
      <c r="S885" s="65"/>
    </row>
    <row r="886" spans="4:19" x14ac:dyDescent="0.3">
      <c r="D886" s="65"/>
      <c r="E886" s="65"/>
      <c r="F886" s="65"/>
      <c r="G886" s="65"/>
      <c r="H886" s="63"/>
      <c r="I886" s="63"/>
      <c r="J886" s="63"/>
      <c r="K886" s="64"/>
      <c r="L886" s="66"/>
      <c r="M886" s="66"/>
      <c r="N886" s="68"/>
      <c r="O886" s="68"/>
      <c r="P886" s="68"/>
      <c r="Q886" s="462"/>
      <c r="R886" s="69"/>
      <c r="S886" s="65"/>
    </row>
    <row r="887" spans="4:19" x14ac:dyDescent="0.3">
      <c r="D887" s="65"/>
      <c r="E887" s="65"/>
      <c r="F887" s="65"/>
      <c r="G887" s="65"/>
      <c r="H887" s="63"/>
      <c r="I887" s="63"/>
      <c r="J887" s="63"/>
      <c r="K887" s="64"/>
      <c r="L887" s="66"/>
      <c r="M887" s="66"/>
      <c r="N887" s="68"/>
      <c r="O887" s="68"/>
      <c r="P887" s="68"/>
      <c r="Q887" s="462"/>
      <c r="R887" s="69"/>
      <c r="S887" s="65"/>
    </row>
    <row r="888" spans="4:19" x14ac:dyDescent="0.3">
      <c r="D888" s="65"/>
      <c r="E888" s="65"/>
      <c r="F888" s="65"/>
      <c r="G888" s="65"/>
      <c r="H888" s="63"/>
      <c r="I888" s="63"/>
      <c r="J888" s="63"/>
      <c r="K888" s="64"/>
      <c r="L888" s="66"/>
      <c r="M888" s="66"/>
      <c r="N888" s="68"/>
      <c r="O888" s="68"/>
      <c r="P888" s="68"/>
      <c r="Q888" s="462"/>
      <c r="R888" s="69"/>
      <c r="S888" s="65"/>
    </row>
    <row r="889" spans="4:19" x14ac:dyDescent="0.3">
      <c r="D889" s="65"/>
      <c r="E889" s="65"/>
      <c r="F889" s="65"/>
      <c r="G889" s="65"/>
      <c r="H889" s="63"/>
      <c r="I889" s="63"/>
      <c r="J889" s="63"/>
      <c r="K889" s="64"/>
      <c r="L889" s="66"/>
      <c r="M889" s="66"/>
      <c r="N889" s="68"/>
      <c r="O889" s="68"/>
      <c r="P889" s="68"/>
      <c r="Q889" s="462"/>
      <c r="R889" s="69"/>
      <c r="S889" s="65"/>
    </row>
    <row r="890" spans="4:19" x14ac:dyDescent="0.3">
      <c r="D890" s="65"/>
      <c r="E890" s="65"/>
      <c r="F890" s="65"/>
      <c r="G890" s="65"/>
      <c r="H890" s="63"/>
      <c r="I890" s="63"/>
      <c r="J890" s="63"/>
      <c r="K890" s="64"/>
      <c r="L890" s="66"/>
      <c r="M890" s="66"/>
      <c r="N890" s="68"/>
      <c r="O890" s="68"/>
      <c r="P890" s="68"/>
      <c r="Q890" s="462"/>
      <c r="R890" s="69"/>
      <c r="S890" s="65"/>
    </row>
    <row r="891" spans="4:19" x14ac:dyDescent="0.3">
      <c r="D891" s="65"/>
      <c r="E891" s="65"/>
      <c r="F891" s="65"/>
      <c r="G891" s="65"/>
      <c r="H891" s="63"/>
      <c r="I891" s="63"/>
      <c r="J891" s="63"/>
      <c r="K891" s="64"/>
      <c r="L891" s="66"/>
      <c r="M891" s="66"/>
      <c r="N891" s="68"/>
      <c r="O891" s="68"/>
      <c r="P891" s="68"/>
      <c r="Q891" s="462"/>
      <c r="R891" s="69"/>
      <c r="S891" s="65"/>
    </row>
    <row r="892" spans="4:19" x14ac:dyDescent="0.3">
      <c r="D892" s="65"/>
      <c r="E892" s="65"/>
      <c r="F892" s="65"/>
      <c r="G892" s="65"/>
      <c r="H892" s="63"/>
      <c r="I892" s="63"/>
      <c r="J892" s="63"/>
      <c r="K892" s="64"/>
      <c r="L892" s="66"/>
      <c r="M892" s="66"/>
      <c r="N892" s="68"/>
      <c r="O892" s="68"/>
      <c r="P892" s="68"/>
      <c r="Q892" s="462"/>
      <c r="R892" s="69"/>
      <c r="S892" s="65"/>
    </row>
    <row r="893" spans="4:19" x14ac:dyDescent="0.3">
      <c r="D893" s="65"/>
      <c r="E893" s="65"/>
      <c r="F893" s="65"/>
      <c r="G893" s="65"/>
      <c r="H893" s="63"/>
      <c r="I893" s="63"/>
      <c r="J893" s="63"/>
      <c r="K893" s="64"/>
      <c r="L893" s="66"/>
      <c r="M893" s="66"/>
      <c r="N893" s="68"/>
      <c r="O893" s="68"/>
      <c r="P893" s="68"/>
      <c r="Q893" s="462"/>
      <c r="R893" s="69"/>
      <c r="S893" s="65"/>
    </row>
    <row r="894" spans="4:19" x14ac:dyDescent="0.3">
      <c r="D894" s="65"/>
      <c r="E894" s="65"/>
      <c r="F894" s="65"/>
      <c r="G894" s="65"/>
      <c r="H894" s="63"/>
      <c r="I894" s="63"/>
      <c r="J894" s="63"/>
      <c r="K894" s="64"/>
      <c r="L894" s="66"/>
      <c r="M894" s="66"/>
      <c r="N894" s="68"/>
      <c r="O894" s="68"/>
      <c r="P894" s="68"/>
      <c r="Q894" s="462"/>
      <c r="R894" s="69"/>
      <c r="S894" s="65"/>
    </row>
    <row r="895" spans="4:19" x14ac:dyDescent="0.3">
      <c r="D895" s="65"/>
      <c r="E895" s="65"/>
      <c r="F895" s="65"/>
      <c r="G895" s="65"/>
      <c r="H895" s="63"/>
      <c r="I895" s="63"/>
      <c r="J895" s="63"/>
      <c r="K895" s="64"/>
      <c r="L895" s="66"/>
      <c r="M895" s="66"/>
      <c r="N895" s="68"/>
      <c r="O895" s="68"/>
      <c r="P895" s="68"/>
      <c r="Q895" s="462"/>
      <c r="R895" s="69"/>
      <c r="S895" s="65"/>
    </row>
    <row r="896" spans="4:19" x14ac:dyDescent="0.3">
      <c r="D896" s="65"/>
      <c r="E896" s="65"/>
      <c r="F896" s="65"/>
      <c r="G896" s="65"/>
      <c r="H896" s="63"/>
      <c r="I896" s="63"/>
      <c r="J896" s="63"/>
      <c r="K896" s="64"/>
      <c r="L896" s="66"/>
      <c r="M896" s="66"/>
      <c r="N896" s="68"/>
      <c r="O896" s="68"/>
      <c r="P896" s="68"/>
      <c r="Q896" s="462"/>
      <c r="R896" s="69"/>
      <c r="S896" s="65"/>
    </row>
    <row r="897" spans="4:19" x14ac:dyDescent="0.3">
      <c r="D897" s="65"/>
      <c r="E897" s="65"/>
      <c r="F897" s="65"/>
      <c r="G897" s="65"/>
      <c r="H897" s="63"/>
      <c r="I897" s="63"/>
      <c r="J897" s="63"/>
      <c r="K897" s="64"/>
      <c r="L897" s="66"/>
      <c r="M897" s="66"/>
      <c r="N897" s="68"/>
      <c r="O897" s="68"/>
      <c r="P897" s="68"/>
      <c r="Q897" s="462"/>
      <c r="R897" s="69"/>
      <c r="S897" s="65"/>
    </row>
    <row r="898" spans="4:19" x14ac:dyDescent="0.3">
      <c r="D898" s="65"/>
      <c r="E898" s="65"/>
      <c r="F898" s="65"/>
      <c r="G898" s="65"/>
      <c r="H898" s="63"/>
      <c r="I898" s="63"/>
      <c r="J898" s="63"/>
      <c r="K898" s="64"/>
      <c r="L898" s="66"/>
      <c r="M898" s="66"/>
      <c r="N898" s="68"/>
      <c r="O898" s="68"/>
      <c r="P898" s="68"/>
      <c r="Q898" s="462"/>
      <c r="R898" s="69"/>
      <c r="S898" s="65"/>
    </row>
    <row r="899" spans="4:19" x14ac:dyDescent="0.3">
      <c r="D899" s="65"/>
      <c r="E899" s="65"/>
      <c r="F899" s="65"/>
      <c r="G899" s="65"/>
      <c r="H899" s="63"/>
      <c r="I899" s="63"/>
      <c r="J899" s="63"/>
      <c r="K899" s="64"/>
      <c r="L899" s="66"/>
      <c r="M899" s="66"/>
      <c r="N899" s="68"/>
      <c r="O899" s="68"/>
      <c r="P899" s="68"/>
      <c r="Q899" s="462"/>
      <c r="R899" s="69"/>
      <c r="S899" s="65"/>
    </row>
    <row r="900" spans="4:19" x14ac:dyDescent="0.3">
      <c r="D900" s="65"/>
      <c r="E900" s="65"/>
      <c r="F900" s="65"/>
      <c r="G900" s="65"/>
      <c r="H900" s="63"/>
      <c r="I900" s="63"/>
      <c r="J900" s="63"/>
      <c r="K900" s="64"/>
      <c r="L900" s="66"/>
      <c r="M900" s="66"/>
      <c r="N900" s="68"/>
      <c r="O900" s="68"/>
      <c r="P900" s="68"/>
      <c r="Q900" s="462"/>
      <c r="R900" s="69"/>
      <c r="S900" s="65"/>
    </row>
    <row r="901" spans="4:19" x14ac:dyDescent="0.3">
      <c r="D901" s="65"/>
      <c r="E901" s="65"/>
      <c r="F901" s="65"/>
      <c r="G901" s="65"/>
      <c r="H901" s="63"/>
      <c r="I901" s="63"/>
      <c r="J901" s="63"/>
      <c r="K901" s="64"/>
      <c r="L901" s="66"/>
      <c r="M901" s="66"/>
      <c r="N901" s="68"/>
      <c r="O901" s="68"/>
      <c r="P901" s="68"/>
      <c r="Q901" s="462"/>
      <c r="R901" s="69"/>
      <c r="S901" s="65"/>
    </row>
    <row r="902" spans="4:19" x14ac:dyDescent="0.3">
      <c r="D902" s="65"/>
      <c r="E902" s="65"/>
      <c r="F902" s="65"/>
      <c r="G902" s="65"/>
      <c r="H902" s="63"/>
      <c r="I902" s="63"/>
      <c r="J902" s="63"/>
      <c r="K902" s="64"/>
      <c r="L902" s="66"/>
      <c r="M902" s="66"/>
      <c r="N902" s="68"/>
      <c r="O902" s="68"/>
      <c r="P902" s="68"/>
      <c r="Q902" s="462"/>
      <c r="R902" s="69"/>
      <c r="S902" s="65"/>
    </row>
    <row r="903" spans="4:19" x14ac:dyDescent="0.3">
      <c r="D903" s="65"/>
      <c r="E903" s="65"/>
      <c r="F903" s="65"/>
      <c r="G903" s="65"/>
      <c r="H903" s="63"/>
      <c r="I903" s="63"/>
      <c r="J903" s="63"/>
      <c r="K903" s="64"/>
      <c r="L903" s="66"/>
      <c r="M903" s="66"/>
      <c r="N903" s="68"/>
      <c r="O903" s="68"/>
      <c r="P903" s="68"/>
      <c r="Q903" s="462"/>
      <c r="R903" s="69"/>
      <c r="S903" s="65"/>
    </row>
    <row r="904" spans="4:19" x14ac:dyDescent="0.3">
      <c r="D904" s="65"/>
      <c r="E904" s="65"/>
      <c r="F904" s="65"/>
      <c r="G904" s="65"/>
      <c r="H904" s="63"/>
      <c r="I904" s="63"/>
      <c r="J904" s="63"/>
      <c r="K904" s="64"/>
      <c r="L904" s="66"/>
      <c r="M904" s="66"/>
      <c r="N904" s="68"/>
      <c r="O904" s="68"/>
      <c r="P904" s="68"/>
      <c r="Q904" s="462"/>
      <c r="R904" s="69"/>
      <c r="S904" s="65"/>
    </row>
    <row r="905" spans="4:19" x14ac:dyDescent="0.3">
      <c r="D905" s="65"/>
      <c r="E905" s="65"/>
      <c r="F905" s="65"/>
      <c r="G905" s="65"/>
      <c r="H905" s="63"/>
      <c r="I905" s="63"/>
      <c r="J905" s="63"/>
      <c r="K905" s="64"/>
      <c r="L905" s="66"/>
      <c r="M905" s="66"/>
      <c r="N905" s="68"/>
      <c r="O905" s="68"/>
      <c r="P905" s="68"/>
      <c r="Q905" s="462"/>
      <c r="R905" s="69"/>
      <c r="S905" s="65"/>
    </row>
    <row r="906" spans="4:19" x14ac:dyDescent="0.3">
      <c r="D906" s="65"/>
      <c r="E906" s="65"/>
      <c r="F906" s="65"/>
      <c r="G906" s="65"/>
      <c r="H906" s="63"/>
      <c r="I906" s="63"/>
      <c r="J906" s="63"/>
      <c r="K906" s="64"/>
      <c r="L906" s="66"/>
      <c r="M906" s="66"/>
      <c r="N906" s="68"/>
      <c r="O906" s="68"/>
      <c r="P906" s="68"/>
      <c r="Q906" s="462"/>
      <c r="R906" s="69"/>
      <c r="S906" s="65"/>
    </row>
    <row r="907" spans="4:19" x14ac:dyDescent="0.3">
      <c r="D907" s="65"/>
      <c r="E907" s="65"/>
      <c r="F907" s="65"/>
      <c r="G907" s="65"/>
      <c r="H907" s="63"/>
      <c r="I907" s="63"/>
      <c r="J907" s="63"/>
      <c r="K907" s="64"/>
      <c r="L907" s="66"/>
      <c r="M907" s="66"/>
      <c r="N907" s="68"/>
      <c r="O907" s="68"/>
      <c r="P907" s="68"/>
      <c r="Q907" s="462"/>
      <c r="R907" s="69"/>
      <c r="S907" s="65"/>
    </row>
    <row r="908" spans="4:19" x14ac:dyDescent="0.3">
      <c r="D908" s="65"/>
      <c r="E908" s="65"/>
      <c r="F908" s="65"/>
      <c r="G908" s="65"/>
      <c r="H908" s="63"/>
      <c r="I908" s="63"/>
      <c r="J908" s="63"/>
      <c r="K908" s="64"/>
      <c r="L908" s="66"/>
      <c r="M908" s="66"/>
      <c r="N908" s="68"/>
      <c r="O908" s="68"/>
      <c r="P908" s="68"/>
      <c r="Q908" s="462"/>
      <c r="R908" s="69"/>
      <c r="S908" s="65"/>
    </row>
    <row r="909" spans="4:19" x14ac:dyDescent="0.3">
      <c r="D909" s="65"/>
      <c r="E909" s="65"/>
      <c r="F909" s="65"/>
      <c r="G909" s="65"/>
      <c r="H909" s="63"/>
      <c r="I909" s="63"/>
      <c r="J909" s="63"/>
      <c r="K909" s="64"/>
      <c r="L909" s="66"/>
      <c r="M909" s="66"/>
      <c r="N909" s="68"/>
      <c r="O909" s="68"/>
      <c r="P909" s="68"/>
      <c r="Q909" s="462"/>
      <c r="R909" s="69"/>
      <c r="S909" s="65"/>
    </row>
    <row r="910" spans="4:19" x14ac:dyDescent="0.3">
      <c r="D910" s="65"/>
      <c r="E910" s="65"/>
      <c r="F910" s="65"/>
      <c r="G910" s="65"/>
      <c r="H910" s="63"/>
      <c r="I910" s="63"/>
      <c r="J910" s="63"/>
      <c r="K910" s="64"/>
      <c r="L910" s="66"/>
      <c r="M910" s="66"/>
      <c r="N910" s="68"/>
      <c r="O910" s="68"/>
      <c r="P910" s="68"/>
      <c r="Q910" s="462"/>
      <c r="R910" s="69"/>
      <c r="S910" s="65"/>
    </row>
    <row r="911" spans="4:19" x14ac:dyDescent="0.3">
      <c r="D911" s="65"/>
      <c r="E911" s="65"/>
      <c r="F911" s="65"/>
      <c r="G911" s="65"/>
      <c r="H911" s="63"/>
      <c r="I911" s="63"/>
      <c r="J911" s="63"/>
      <c r="K911" s="64"/>
      <c r="L911" s="66"/>
      <c r="M911" s="66"/>
      <c r="N911" s="68"/>
      <c r="O911" s="68"/>
      <c r="P911" s="68"/>
      <c r="Q911" s="462"/>
      <c r="R911" s="69"/>
      <c r="S911" s="65"/>
    </row>
    <row r="912" spans="4:19" x14ac:dyDescent="0.3">
      <c r="D912" s="65"/>
      <c r="E912" s="65"/>
      <c r="F912" s="65"/>
      <c r="G912" s="65"/>
      <c r="H912" s="63"/>
      <c r="I912" s="63"/>
      <c r="J912" s="63"/>
      <c r="K912" s="64"/>
      <c r="L912" s="66"/>
      <c r="M912" s="66"/>
      <c r="N912" s="68"/>
      <c r="O912" s="68"/>
      <c r="P912" s="68"/>
      <c r="Q912" s="462"/>
      <c r="R912" s="69"/>
      <c r="S912" s="65"/>
    </row>
    <row r="913" spans="4:19" x14ac:dyDescent="0.3">
      <c r="D913" s="65"/>
      <c r="E913" s="65"/>
      <c r="F913" s="65"/>
      <c r="G913" s="65"/>
      <c r="H913" s="63"/>
      <c r="I913" s="63"/>
      <c r="J913" s="63"/>
      <c r="K913" s="64"/>
      <c r="L913" s="66"/>
      <c r="M913" s="66"/>
      <c r="N913" s="68"/>
      <c r="O913" s="68"/>
      <c r="P913" s="68"/>
      <c r="Q913" s="462"/>
      <c r="R913" s="69"/>
      <c r="S913" s="65"/>
    </row>
    <row r="914" spans="4:19" x14ac:dyDescent="0.3">
      <c r="D914" s="65"/>
      <c r="E914" s="65"/>
      <c r="F914" s="65"/>
      <c r="G914" s="65"/>
      <c r="H914" s="63"/>
      <c r="I914" s="63"/>
      <c r="J914" s="63"/>
      <c r="K914" s="64"/>
      <c r="L914" s="66"/>
      <c r="M914" s="66"/>
      <c r="N914" s="68"/>
      <c r="O914" s="68"/>
      <c r="P914" s="68"/>
      <c r="Q914" s="462"/>
      <c r="R914" s="69"/>
      <c r="S914" s="65"/>
    </row>
    <row r="915" spans="4:19" x14ac:dyDescent="0.3">
      <c r="D915" s="65"/>
      <c r="E915" s="65"/>
      <c r="F915" s="65"/>
      <c r="G915" s="65"/>
      <c r="H915" s="63"/>
      <c r="I915" s="63"/>
      <c r="J915" s="63"/>
      <c r="K915" s="64"/>
      <c r="L915" s="66"/>
      <c r="M915" s="66"/>
      <c r="N915" s="68"/>
      <c r="O915" s="68"/>
      <c r="P915" s="68"/>
      <c r="Q915" s="462"/>
      <c r="R915" s="69"/>
      <c r="S915" s="65"/>
    </row>
    <row r="916" spans="4:19" x14ac:dyDescent="0.3">
      <c r="D916" s="65"/>
      <c r="E916" s="65"/>
      <c r="F916" s="65"/>
      <c r="G916" s="65"/>
      <c r="H916" s="63"/>
      <c r="I916" s="63"/>
      <c r="J916" s="63"/>
      <c r="K916" s="64"/>
      <c r="L916" s="66"/>
      <c r="M916" s="66"/>
      <c r="N916" s="68"/>
      <c r="O916" s="68"/>
      <c r="P916" s="68"/>
      <c r="Q916" s="462"/>
      <c r="R916" s="69"/>
      <c r="S916" s="65"/>
    </row>
    <row r="917" spans="4:19" x14ac:dyDescent="0.3">
      <c r="D917" s="65"/>
      <c r="E917" s="65"/>
      <c r="F917" s="65"/>
      <c r="G917" s="65"/>
      <c r="H917" s="63"/>
      <c r="I917" s="63"/>
      <c r="J917" s="63"/>
      <c r="K917" s="64"/>
      <c r="L917" s="66"/>
      <c r="M917" s="66"/>
      <c r="N917" s="68"/>
      <c r="O917" s="68"/>
      <c r="P917" s="68"/>
      <c r="Q917" s="462"/>
      <c r="R917" s="69"/>
      <c r="S917" s="65"/>
    </row>
    <row r="918" spans="4:19" x14ac:dyDescent="0.3">
      <c r="D918" s="65"/>
      <c r="E918" s="65"/>
      <c r="F918" s="65"/>
      <c r="G918" s="65"/>
      <c r="H918" s="63"/>
      <c r="I918" s="63"/>
      <c r="J918" s="63"/>
      <c r="K918" s="64"/>
      <c r="L918" s="66"/>
      <c r="M918" s="66"/>
      <c r="N918" s="68"/>
      <c r="O918" s="68"/>
      <c r="P918" s="68"/>
      <c r="Q918" s="462"/>
      <c r="R918" s="69"/>
      <c r="S918" s="65"/>
    </row>
    <row r="919" spans="4:19" x14ac:dyDescent="0.3">
      <c r="D919" s="65"/>
      <c r="E919" s="65"/>
      <c r="F919" s="65"/>
      <c r="G919" s="65"/>
      <c r="H919" s="63"/>
      <c r="I919" s="63"/>
      <c r="J919" s="63"/>
      <c r="K919" s="64"/>
      <c r="L919" s="66"/>
      <c r="M919" s="66"/>
      <c r="N919" s="68"/>
      <c r="O919" s="68"/>
      <c r="P919" s="68"/>
      <c r="Q919" s="462"/>
      <c r="R919" s="69"/>
      <c r="S919" s="65"/>
    </row>
    <row r="920" spans="4:19" x14ac:dyDescent="0.3">
      <c r="D920" s="65"/>
      <c r="E920" s="65"/>
      <c r="F920" s="65"/>
      <c r="G920" s="65"/>
      <c r="H920" s="63"/>
      <c r="I920" s="63"/>
      <c r="J920" s="63"/>
      <c r="K920" s="64"/>
      <c r="L920" s="66"/>
      <c r="M920" s="66"/>
      <c r="N920" s="68"/>
      <c r="O920" s="68"/>
      <c r="P920" s="68"/>
      <c r="Q920" s="462"/>
      <c r="R920" s="69"/>
      <c r="S920" s="65"/>
    </row>
    <row r="921" spans="4:19" x14ac:dyDescent="0.3">
      <c r="D921" s="65"/>
      <c r="E921" s="65"/>
      <c r="F921" s="65"/>
      <c r="G921" s="65"/>
      <c r="H921" s="63"/>
      <c r="I921" s="63"/>
      <c r="J921" s="63"/>
      <c r="K921" s="64"/>
      <c r="L921" s="66"/>
      <c r="M921" s="66"/>
      <c r="N921" s="68"/>
      <c r="O921" s="68"/>
      <c r="P921" s="68"/>
      <c r="Q921" s="462"/>
      <c r="R921" s="69"/>
      <c r="S921" s="65"/>
    </row>
    <row r="922" spans="4:19" x14ac:dyDescent="0.3">
      <c r="D922" s="65"/>
      <c r="E922" s="65"/>
      <c r="F922" s="65"/>
      <c r="G922" s="65"/>
      <c r="H922" s="63"/>
      <c r="I922" s="63"/>
      <c r="J922" s="63"/>
      <c r="K922" s="64"/>
      <c r="L922" s="66"/>
      <c r="M922" s="66"/>
      <c r="N922" s="68"/>
      <c r="O922" s="68"/>
      <c r="P922" s="68"/>
      <c r="Q922" s="462"/>
      <c r="R922" s="69"/>
      <c r="S922" s="65"/>
    </row>
    <row r="923" spans="4:19" x14ac:dyDescent="0.3">
      <c r="D923" s="65"/>
      <c r="E923" s="65"/>
      <c r="F923" s="65"/>
      <c r="G923" s="65"/>
      <c r="H923" s="63"/>
      <c r="I923" s="63"/>
      <c r="J923" s="63"/>
      <c r="K923" s="64"/>
      <c r="L923" s="66"/>
      <c r="M923" s="66"/>
      <c r="N923" s="68"/>
      <c r="O923" s="68"/>
      <c r="P923" s="68"/>
      <c r="Q923" s="462"/>
      <c r="R923" s="69"/>
      <c r="S923" s="65"/>
    </row>
    <row r="924" spans="4:19" x14ac:dyDescent="0.3">
      <c r="D924" s="65"/>
      <c r="E924" s="65"/>
      <c r="F924" s="65"/>
      <c r="G924" s="65"/>
      <c r="H924" s="63"/>
      <c r="I924" s="63"/>
      <c r="J924" s="63"/>
      <c r="K924" s="64"/>
      <c r="L924" s="66"/>
      <c r="M924" s="66"/>
      <c r="N924" s="68"/>
      <c r="O924" s="68"/>
      <c r="P924" s="68"/>
      <c r="Q924" s="462"/>
      <c r="R924" s="69"/>
      <c r="S924" s="65"/>
    </row>
    <row r="925" spans="4:19" x14ac:dyDescent="0.3">
      <c r="D925" s="65"/>
      <c r="E925" s="65"/>
      <c r="F925" s="65"/>
      <c r="G925" s="65"/>
      <c r="H925" s="63"/>
      <c r="I925" s="63"/>
      <c r="J925" s="63"/>
      <c r="K925" s="64"/>
      <c r="L925" s="66"/>
      <c r="M925" s="66"/>
      <c r="N925" s="68"/>
      <c r="O925" s="68"/>
      <c r="P925" s="68"/>
      <c r="Q925" s="462"/>
      <c r="R925" s="69"/>
      <c r="S925" s="65"/>
    </row>
    <row r="926" spans="4:19" x14ac:dyDescent="0.3">
      <c r="D926" s="65"/>
      <c r="E926" s="65"/>
      <c r="F926" s="65"/>
      <c r="G926" s="65"/>
      <c r="H926" s="63"/>
      <c r="I926" s="63"/>
      <c r="J926" s="63"/>
      <c r="K926" s="64"/>
      <c r="L926" s="66"/>
      <c r="M926" s="66"/>
      <c r="N926" s="68"/>
      <c r="O926" s="68"/>
      <c r="P926" s="68"/>
      <c r="Q926" s="462"/>
      <c r="R926" s="69"/>
      <c r="S926" s="65"/>
    </row>
    <row r="927" spans="4:19" x14ac:dyDescent="0.3">
      <c r="D927" s="65"/>
      <c r="E927" s="65"/>
      <c r="F927" s="65"/>
      <c r="G927" s="65"/>
      <c r="H927" s="63"/>
      <c r="I927" s="63"/>
      <c r="J927" s="63"/>
      <c r="K927" s="64"/>
      <c r="L927" s="66"/>
      <c r="M927" s="66"/>
      <c r="N927" s="68"/>
      <c r="O927" s="68"/>
      <c r="P927" s="68"/>
      <c r="Q927" s="462"/>
      <c r="R927" s="69"/>
      <c r="S927" s="65"/>
    </row>
    <row r="928" spans="4:19" x14ac:dyDescent="0.3">
      <c r="D928" s="65"/>
      <c r="E928" s="65"/>
      <c r="F928" s="65"/>
      <c r="G928" s="65"/>
      <c r="H928" s="63"/>
      <c r="I928" s="63"/>
      <c r="J928" s="63"/>
      <c r="K928" s="64"/>
      <c r="L928" s="66"/>
      <c r="M928" s="66"/>
      <c r="N928" s="68"/>
      <c r="O928" s="68"/>
      <c r="P928" s="68"/>
      <c r="Q928" s="462"/>
      <c r="R928" s="69"/>
      <c r="S928" s="65"/>
    </row>
    <row r="929" spans="4:19" x14ac:dyDescent="0.3">
      <c r="D929" s="65"/>
      <c r="E929" s="65"/>
      <c r="F929" s="65"/>
      <c r="G929" s="65"/>
      <c r="H929" s="63"/>
      <c r="I929" s="63"/>
      <c r="J929" s="63"/>
      <c r="K929" s="64"/>
      <c r="L929" s="66"/>
      <c r="M929" s="66"/>
      <c r="N929" s="68"/>
      <c r="O929" s="68"/>
      <c r="P929" s="68"/>
      <c r="Q929" s="462"/>
      <c r="R929" s="69"/>
      <c r="S929" s="65"/>
    </row>
    <row r="930" spans="4:19" x14ac:dyDescent="0.3">
      <c r="D930" s="65"/>
      <c r="E930" s="65"/>
      <c r="F930" s="65"/>
      <c r="G930" s="65"/>
      <c r="H930" s="63"/>
      <c r="I930" s="63"/>
      <c r="J930" s="63"/>
      <c r="K930" s="64"/>
      <c r="L930" s="66"/>
      <c r="M930" s="66"/>
      <c r="N930" s="68"/>
      <c r="O930" s="68"/>
      <c r="P930" s="68"/>
      <c r="Q930" s="462"/>
      <c r="R930" s="69"/>
      <c r="S930" s="65"/>
    </row>
    <row r="931" spans="4:19" x14ac:dyDescent="0.3">
      <c r="D931" s="65"/>
      <c r="E931" s="65"/>
      <c r="F931" s="65"/>
      <c r="G931" s="65"/>
      <c r="H931" s="63"/>
      <c r="I931" s="63"/>
      <c r="J931" s="63"/>
      <c r="K931" s="64"/>
      <c r="L931" s="66"/>
      <c r="M931" s="66"/>
      <c r="N931" s="68"/>
      <c r="O931" s="68"/>
      <c r="P931" s="68"/>
      <c r="Q931" s="462"/>
      <c r="R931" s="69"/>
      <c r="S931" s="65"/>
    </row>
    <row r="932" spans="4:19" x14ac:dyDescent="0.3">
      <c r="D932" s="65"/>
      <c r="E932" s="65"/>
      <c r="F932" s="65"/>
      <c r="G932" s="65"/>
      <c r="H932" s="63"/>
      <c r="I932" s="63"/>
      <c r="J932" s="63"/>
      <c r="K932" s="64"/>
      <c r="L932" s="66"/>
      <c r="M932" s="66"/>
      <c r="N932" s="68"/>
      <c r="O932" s="68"/>
      <c r="P932" s="68"/>
      <c r="Q932" s="462"/>
      <c r="R932" s="69"/>
      <c r="S932" s="65"/>
    </row>
    <row r="933" spans="4:19" x14ac:dyDescent="0.3">
      <c r="D933" s="65"/>
      <c r="E933" s="65"/>
      <c r="F933" s="65"/>
      <c r="G933" s="65"/>
      <c r="H933" s="63"/>
      <c r="I933" s="63"/>
      <c r="J933" s="63"/>
      <c r="K933" s="64"/>
      <c r="L933" s="66"/>
      <c r="M933" s="66"/>
      <c r="N933" s="68"/>
      <c r="O933" s="68"/>
      <c r="P933" s="68"/>
      <c r="Q933" s="462"/>
      <c r="R933" s="69"/>
      <c r="S933" s="65"/>
    </row>
    <row r="934" spans="4:19" x14ac:dyDescent="0.3">
      <c r="D934" s="65"/>
      <c r="E934" s="65"/>
      <c r="F934" s="65"/>
      <c r="G934" s="65"/>
      <c r="H934" s="63"/>
      <c r="I934" s="63"/>
      <c r="J934" s="63"/>
      <c r="K934" s="64"/>
      <c r="L934" s="66"/>
      <c r="M934" s="66"/>
      <c r="N934" s="68"/>
      <c r="O934" s="68"/>
      <c r="P934" s="68"/>
      <c r="Q934" s="462"/>
      <c r="R934" s="69"/>
      <c r="S934" s="65"/>
    </row>
    <row r="935" spans="4:19" x14ac:dyDescent="0.3">
      <c r="D935" s="65"/>
      <c r="E935" s="65"/>
      <c r="F935" s="65"/>
      <c r="G935" s="65"/>
      <c r="H935" s="63"/>
      <c r="I935" s="63"/>
      <c r="J935" s="63"/>
      <c r="K935" s="64"/>
      <c r="L935" s="66"/>
      <c r="M935" s="66"/>
      <c r="N935" s="68"/>
      <c r="O935" s="68"/>
      <c r="P935" s="68"/>
      <c r="Q935" s="462"/>
      <c r="R935" s="69"/>
      <c r="S935" s="65"/>
    </row>
    <row r="936" spans="4:19" x14ac:dyDescent="0.3">
      <c r="D936" s="65"/>
      <c r="E936" s="65"/>
      <c r="F936" s="65"/>
      <c r="G936" s="65"/>
      <c r="H936" s="63"/>
      <c r="I936" s="63"/>
      <c r="J936" s="63"/>
      <c r="K936" s="64"/>
      <c r="L936" s="66"/>
      <c r="M936" s="66"/>
      <c r="N936" s="68"/>
      <c r="O936" s="68"/>
      <c r="P936" s="68"/>
      <c r="Q936" s="462"/>
      <c r="R936" s="69"/>
      <c r="S936" s="65"/>
    </row>
    <row r="937" spans="4:19" x14ac:dyDescent="0.3">
      <c r="D937" s="65"/>
      <c r="E937" s="65"/>
      <c r="F937" s="65"/>
      <c r="G937" s="65"/>
      <c r="H937" s="63"/>
      <c r="I937" s="63"/>
      <c r="J937" s="63"/>
      <c r="K937" s="64"/>
      <c r="L937" s="66"/>
      <c r="M937" s="66"/>
      <c r="N937" s="68"/>
      <c r="O937" s="68"/>
      <c r="P937" s="68"/>
      <c r="Q937" s="462"/>
      <c r="R937" s="69"/>
      <c r="S937" s="65"/>
    </row>
    <row r="938" spans="4:19" x14ac:dyDescent="0.3">
      <c r="D938" s="65"/>
      <c r="E938" s="65"/>
      <c r="F938" s="65"/>
      <c r="G938" s="65"/>
      <c r="H938" s="63"/>
      <c r="I938" s="63"/>
      <c r="J938" s="63"/>
      <c r="K938" s="64"/>
      <c r="L938" s="66"/>
      <c r="M938" s="66"/>
      <c r="N938" s="68"/>
      <c r="O938" s="68"/>
      <c r="P938" s="68"/>
      <c r="Q938" s="462"/>
      <c r="R938" s="69"/>
      <c r="S938" s="65"/>
    </row>
    <row r="939" spans="4:19" x14ac:dyDescent="0.3">
      <c r="D939" s="65"/>
      <c r="E939" s="65"/>
      <c r="F939" s="65"/>
      <c r="G939" s="65"/>
      <c r="H939" s="63"/>
      <c r="I939" s="63"/>
      <c r="J939" s="63"/>
      <c r="K939" s="64"/>
      <c r="L939" s="66"/>
      <c r="M939" s="66"/>
      <c r="N939" s="68"/>
      <c r="O939" s="68"/>
      <c r="P939" s="68"/>
      <c r="Q939" s="462"/>
      <c r="R939" s="69"/>
      <c r="S939" s="65"/>
    </row>
    <row r="940" spans="4:19" x14ac:dyDescent="0.3">
      <c r="D940" s="65"/>
      <c r="E940" s="65"/>
      <c r="F940" s="65"/>
      <c r="G940" s="65"/>
      <c r="H940" s="63"/>
      <c r="I940" s="63"/>
      <c r="J940" s="63"/>
      <c r="K940" s="64"/>
      <c r="L940" s="66"/>
      <c r="M940" s="66"/>
      <c r="N940" s="68"/>
      <c r="O940" s="68"/>
      <c r="P940" s="68"/>
      <c r="Q940" s="462"/>
      <c r="R940" s="69"/>
      <c r="S940" s="65"/>
    </row>
    <row r="941" spans="4:19" x14ac:dyDescent="0.3">
      <c r="D941" s="65"/>
      <c r="E941" s="65"/>
      <c r="F941" s="65"/>
      <c r="G941" s="65"/>
      <c r="H941" s="63"/>
      <c r="I941" s="63"/>
      <c r="J941" s="63"/>
      <c r="K941" s="64"/>
      <c r="L941" s="66"/>
      <c r="M941" s="66"/>
      <c r="N941" s="68"/>
      <c r="O941" s="68"/>
      <c r="P941" s="68"/>
      <c r="Q941" s="462"/>
      <c r="R941" s="69"/>
      <c r="S941" s="65"/>
    </row>
    <row r="942" spans="4:19" x14ac:dyDescent="0.3">
      <c r="D942" s="65"/>
      <c r="E942" s="65"/>
      <c r="F942" s="65"/>
      <c r="G942" s="65"/>
      <c r="H942" s="63"/>
      <c r="I942" s="63"/>
      <c r="J942" s="63"/>
      <c r="K942" s="64"/>
      <c r="L942" s="66"/>
      <c r="M942" s="66"/>
      <c r="N942" s="68"/>
      <c r="O942" s="68"/>
      <c r="P942" s="68"/>
      <c r="Q942" s="462"/>
      <c r="R942" s="69"/>
      <c r="S942" s="65"/>
    </row>
    <row r="943" spans="4:19" x14ac:dyDescent="0.3">
      <c r="D943" s="65"/>
      <c r="E943" s="65"/>
      <c r="F943" s="65"/>
      <c r="G943" s="65"/>
      <c r="H943" s="63"/>
      <c r="I943" s="63"/>
      <c r="J943" s="63"/>
      <c r="K943" s="64"/>
      <c r="L943" s="66"/>
      <c r="M943" s="66"/>
      <c r="N943" s="68"/>
      <c r="O943" s="68"/>
      <c r="P943" s="68"/>
      <c r="Q943" s="462"/>
      <c r="R943" s="69"/>
      <c r="S943" s="65"/>
    </row>
    <row r="944" spans="4:19" x14ac:dyDescent="0.3">
      <c r="D944" s="65"/>
      <c r="E944" s="65"/>
      <c r="F944" s="65"/>
      <c r="G944" s="65"/>
      <c r="H944" s="63"/>
      <c r="I944" s="63"/>
      <c r="J944" s="63"/>
      <c r="K944" s="64"/>
      <c r="L944" s="66"/>
      <c r="M944" s="66"/>
      <c r="N944" s="68"/>
      <c r="O944" s="68"/>
      <c r="P944" s="68"/>
      <c r="Q944" s="462"/>
      <c r="R944" s="69"/>
      <c r="S944" s="65"/>
    </row>
    <row r="945" spans="4:19" x14ac:dyDescent="0.3">
      <c r="D945" s="65"/>
      <c r="E945" s="65"/>
      <c r="F945" s="65"/>
      <c r="G945" s="65"/>
      <c r="H945" s="63"/>
      <c r="I945" s="63"/>
      <c r="J945" s="63"/>
      <c r="K945" s="64"/>
      <c r="L945" s="66"/>
      <c r="M945" s="66"/>
      <c r="N945" s="68"/>
      <c r="O945" s="68"/>
      <c r="P945" s="68"/>
      <c r="Q945" s="462"/>
      <c r="R945" s="69"/>
      <c r="S945" s="65"/>
    </row>
    <row r="946" spans="4:19" x14ac:dyDescent="0.3">
      <c r="D946" s="65"/>
      <c r="E946" s="65"/>
      <c r="F946" s="65"/>
      <c r="G946" s="65"/>
      <c r="H946" s="63"/>
      <c r="I946" s="63"/>
      <c r="J946" s="63"/>
      <c r="K946" s="64"/>
      <c r="L946" s="66"/>
      <c r="M946" s="66"/>
      <c r="N946" s="68"/>
      <c r="O946" s="68"/>
      <c r="P946" s="68"/>
      <c r="Q946" s="462"/>
      <c r="R946" s="69"/>
      <c r="S946" s="65"/>
    </row>
    <row r="947" spans="4:19" x14ac:dyDescent="0.3">
      <c r="D947" s="65"/>
      <c r="E947" s="65"/>
      <c r="F947" s="65"/>
      <c r="G947" s="65"/>
      <c r="H947" s="63"/>
      <c r="I947" s="63"/>
      <c r="J947" s="63"/>
      <c r="K947" s="64"/>
      <c r="L947" s="66"/>
      <c r="M947" s="66"/>
      <c r="N947" s="68"/>
      <c r="O947" s="68"/>
      <c r="P947" s="68"/>
      <c r="Q947" s="462"/>
      <c r="R947" s="69"/>
      <c r="S947" s="65"/>
    </row>
    <row r="948" spans="4:19" x14ac:dyDescent="0.3">
      <c r="D948" s="65"/>
      <c r="E948" s="65"/>
      <c r="F948" s="65"/>
      <c r="G948" s="65"/>
      <c r="H948" s="63"/>
      <c r="I948" s="63"/>
      <c r="J948" s="63"/>
      <c r="K948" s="64"/>
      <c r="L948" s="66"/>
      <c r="M948" s="66"/>
      <c r="N948" s="68"/>
      <c r="O948" s="68"/>
      <c r="P948" s="68"/>
      <c r="Q948" s="462"/>
      <c r="R948" s="69"/>
      <c r="S948" s="65"/>
    </row>
    <row r="949" spans="4:19" x14ac:dyDescent="0.3">
      <c r="D949" s="65"/>
      <c r="E949" s="65"/>
      <c r="F949" s="65"/>
      <c r="G949" s="65"/>
      <c r="H949" s="63"/>
      <c r="I949" s="63"/>
      <c r="J949" s="63"/>
      <c r="K949" s="64"/>
      <c r="L949" s="66"/>
      <c r="M949" s="66"/>
      <c r="N949" s="68"/>
      <c r="O949" s="68"/>
      <c r="P949" s="68"/>
      <c r="Q949" s="462"/>
      <c r="R949" s="69"/>
      <c r="S949" s="65"/>
    </row>
    <row r="950" spans="4:19" x14ac:dyDescent="0.3">
      <c r="D950" s="65"/>
      <c r="E950" s="65"/>
      <c r="F950" s="65"/>
      <c r="G950" s="65"/>
      <c r="H950" s="63"/>
      <c r="I950" s="63"/>
      <c r="J950" s="63"/>
      <c r="K950" s="64"/>
      <c r="L950" s="66"/>
      <c r="M950" s="66"/>
      <c r="N950" s="68"/>
      <c r="O950" s="68"/>
      <c r="P950" s="68"/>
      <c r="Q950" s="462"/>
      <c r="R950" s="69"/>
      <c r="S950" s="65"/>
    </row>
    <row r="951" spans="4:19" x14ac:dyDescent="0.3">
      <c r="D951" s="65"/>
      <c r="E951" s="65"/>
      <c r="F951" s="65"/>
      <c r="G951" s="65"/>
      <c r="H951" s="63"/>
      <c r="I951" s="63"/>
      <c r="J951" s="63"/>
      <c r="K951" s="64"/>
      <c r="L951" s="66"/>
      <c r="M951" s="66"/>
      <c r="N951" s="68"/>
      <c r="O951" s="68"/>
      <c r="P951" s="68"/>
      <c r="Q951" s="462"/>
      <c r="R951" s="69"/>
      <c r="S951" s="65"/>
    </row>
    <row r="952" spans="4:19" x14ac:dyDescent="0.3">
      <c r="D952" s="65"/>
      <c r="E952" s="65"/>
      <c r="F952" s="65"/>
      <c r="G952" s="65"/>
      <c r="H952" s="63"/>
      <c r="I952" s="63"/>
      <c r="J952" s="63"/>
      <c r="K952" s="64"/>
      <c r="L952" s="66"/>
      <c r="M952" s="66"/>
      <c r="N952" s="68"/>
      <c r="O952" s="68"/>
      <c r="P952" s="68"/>
      <c r="Q952" s="462"/>
      <c r="R952" s="69"/>
      <c r="S952" s="65"/>
    </row>
    <row r="953" spans="4:19" x14ac:dyDescent="0.3">
      <c r="D953" s="65"/>
      <c r="E953" s="65"/>
      <c r="F953" s="65"/>
      <c r="G953" s="65"/>
      <c r="H953" s="63"/>
      <c r="I953" s="63"/>
      <c r="J953" s="63"/>
      <c r="K953" s="64"/>
      <c r="L953" s="66"/>
      <c r="M953" s="66"/>
      <c r="N953" s="68"/>
      <c r="O953" s="68"/>
      <c r="P953" s="68"/>
      <c r="Q953" s="462"/>
      <c r="R953" s="69"/>
      <c r="S953" s="65"/>
    </row>
    <row r="954" spans="4:19" x14ac:dyDescent="0.3">
      <c r="D954" s="65"/>
      <c r="E954" s="65"/>
      <c r="F954" s="65"/>
      <c r="G954" s="65"/>
      <c r="H954" s="63"/>
      <c r="I954" s="63"/>
      <c r="J954" s="63"/>
      <c r="K954" s="64"/>
      <c r="L954" s="66"/>
      <c r="M954" s="66"/>
      <c r="N954" s="68"/>
      <c r="O954" s="68"/>
      <c r="P954" s="68"/>
      <c r="Q954" s="462"/>
      <c r="R954" s="69"/>
      <c r="S954" s="65"/>
    </row>
    <row r="955" spans="4:19" x14ac:dyDescent="0.3">
      <c r="D955" s="65"/>
      <c r="E955" s="65"/>
      <c r="F955" s="65"/>
      <c r="G955" s="65"/>
      <c r="H955" s="63"/>
      <c r="I955" s="63"/>
      <c r="J955" s="63"/>
      <c r="K955" s="64"/>
      <c r="L955" s="66"/>
      <c r="M955" s="66"/>
      <c r="N955" s="68"/>
      <c r="O955" s="68"/>
      <c r="P955" s="68"/>
      <c r="Q955" s="462"/>
      <c r="R955" s="69"/>
      <c r="S955" s="65"/>
    </row>
  </sheetData>
  <sheetProtection algorithmName="SHA-512" hashValue="A8QA+4lHVvhIhLH/Y8ntwzk4/QVZUnNI+8nhmeMUh/JCiiD2K4ST74vxfPZxJ7dh5dzC+OTVYRA/hIQjnykqfw==" saltValue="VRlv1Ck5DbC6YJjZ7LGLqg==" spinCount="100000" sheet="1" objects="1" scenarios="1" sort="0" autoFilter="0" pivotTables="0"/>
  <mergeCells count="7">
    <mergeCell ref="A1:K2"/>
    <mergeCell ref="T1:V1"/>
    <mergeCell ref="A3:B3"/>
    <mergeCell ref="D3:K3"/>
    <mergeCell ref="N3:P3"/>
    <mergeCell ref="Q3:S3"/>
    <mergeCell ref="T3:V3"/>
  </mergeCells>
  <conditionalFormatting sqref="S5:S103">
    <cfRule type="containsBlanks" priority="367" stopIfTrue="1">
      <formula>LEN(TRIM(S5))=0</formula>
    </cfRule>
  </conditionalFormatting>
  <conditionalFormatting sqref="T47:U47 T48:V102 T5:V46">
    <cfRule type="expression" dxfId="7921" priority="358">
      <formula>$S5&lt;TODAY()</formula>
    </cfRule>
  </conditionalFormatting>
  <conditionalFormatting sqref="B68:B76 B53:B66 B48 B50:B51 B32:B33 B29:B30 B22 B16 B5:B11">
    <cfRule type="expression" dxfId="7920" priority="307" stopIfTrue="1">
      <formula>#REF! &lt;= NOW()+30</formula>
    </cfRule>
  </conditionalFormatting>
  <conditionalFormatting sqref="B21 B12">
    <cfRule type="expression" dxfId="7919" priority="306" stopIfTrue="1">
      <formula>#REF! &lt;= NOW()+30</formula>
    </cfRule>
  </conditionalFormatting>
  <conditionalFormatting sqref="B17">
    <cfRule type="expression" dxfId="7918" priority="300" stopIfTrue="1">
      <formula>#REF! &lt;= NOW()+30</formula>
    </cfRule>
  </conditionalFormatting>
  <conditionalFormatting sqref="B18">
    <cfRule type="expression" dxfId="7917" priority="301" stopIfTrue="1">
      <formula>#REF! &lt;= NOW()+30</formula>
    </cfRule>
  </conditionalFormatting>
  <conditionalFormatting sqref="B42 B13">
    <cfRule type="expression" dxfId="7916" priority="302" stopIfTrue="1">
      <formula>#REF! &lt;= NOW()+30</formula>
    </cfRule>
  </conditionalFormatting>
  <conditionalFormatting sqref="B14">
    <cfRule type="expression" dxfId="7915" priority="303" stopIfTrue="1">
      <formula>#REF! &lt;= NOW()+30</formula>
    </cfRule>
  </conditionalFormatting>
  <conditionalFormatting sqref="B49 B20">
    <cfRule type="expression" dxfId="7914" priority="304" stopIfTrue="1">
      <formula>#REF! &lt;= NOW()+30</formula>
    </cfRule>
  </conditionalFormatting>
  <conditionalFormatting sqref="B43 B15">
    <cfRule type="expression" dxfId="7913" priority="305" stopIfTrue="1">
      <formula>#REF! &lt;= NOW()+30</formula>
    </cfRule>
  </conditionalFormatting>
  <conditionalFormatting sqref="B19">
    <cfRule type="expression" dxfId="7912" priority="299" stopIfTrue="1">
      <formula>#REF! &lt;= NOW()+30</formula>
    </cfRule>
  </conditionalFormatting>
  <conditionalFormatting sqref="B41 B23">
    <cfRule type="expression" dxfId="7911" priority="294" stopIfTrue="1">
      <formula>#REF! &lt;= NOW()+30</formula>
    </cfRule>
  </conditionalFormatting>
  <conditionalFormatting sqref="B28">
    <cfRule type="expression" dxfId="7910" priority="295" stopIfTrue="1">
      <formula>#REF! &lt;= NOW()+30</formula>
    </cfRule>
  </conditionalFormatting>
  <conditionalFormatting sqref="B24">
    <cfRule type="expression" dxfId="7909" priority="296" stopIfTrue="1">
      <formula>#REF! &lt;= NOW()+30</formula>
    </cfRule>
  </conditionalFormatting>
  <conditionalFormatting sqref="B25">
    <cfRule type="expression" dxfId="7908" priority="297" stopIfTrue="1">
      <formula>#REF! &lt;= NOW()+30</formula>
    </cfRule>
  </conditionalFormatting>
  <conditionalFormatting sqref="B26">
    <cfRule type="expression" dxfId="7907" priority="298" stopIfTrue="1">
      <formula>#REF! &lt;= NOW()+30</formula>
    </cfRule>
  </conditionalFormatting>
  <conditionalFormatting sqref="B27">
    <cfRule type="expression" dxfId="7906" priority="293" stopIfTrue="1">
      <formula>#REF! &lt;= NOW()+30</formula>
    </cfRule>
  </conditionalFormatting>
  <conditionalFormatting sqref="B36:B37">
    <cfRule type="expression" dxfId="7905" priority="290" stopIfTrue="1">
      <formula>#REF! &lt;= NOW()+30</formula>
    </cfRule>
  </conditionalFormatting>
  <conditionalFormatting sqref="B45:B46 B31">
    <cfRule type="expression" dxfId="7904" priority="291" stopIfTrue="1">
      <formula>#REF! &lt;= NOW()+30</formula>
    </cfRule>
  </conditionalFormatting>
  <conditionalFormatting sqref="B34:B35">
    <cfRule type="expression" dxfId="7903" priority="292" stopIfTrue="1">
      <formula>#REF! &lt;= NOW()+30</formula>
    </cfRule>
  </conditionalFormatting>
  <conditionalFormatting sqref="B38">
    <cfRule type="expression" dxfId="7902" priority="289" stopIfTrue="1">
      <formula>#REF! &lt;= NOW()+30</formula>
    </cfRule>
  </conditionalFormatting>
  <conditionalFormatting sqref="B39">
    <cfRule type="expression" dxfId="7901" priority="287" stopIfTrue="1">
      <formula>#REF! &lt;= NOW()+30</formula>
    </cfRule>
  </conditionalFormatting>
  <conditionalFormatting sqref="B40">
    <cfRule type="expression" dxfId="7900" priority="288" stopIfTrue="1">
      <formula>#REF! &lt;= NOW()+30</formula>
    </cfRule>
  </conditionalFormatting>
  <conditionalFormatting sqref="B44">
    <cfRule type="expression" dxfId="7899" priority="286" stopIfTrue="1">
      <formula>#REF! &lt;= NOW()+30</formula>
    </cfRule>
  </conditionalFormatting>
  <conditionalFormatting sqref="B52">
    <cfRule type="expression" dxfId="7898" priority="285" stopIfTrue="1">
      <formula>#REF! &lt;= NOW()+30</formula>
    </cfRule>
  </conditionalFormatting>
  <conditionalFormatting sqref="B67">
    <cfRule type="expression" dxfId="7897" priority="284" stopIfTrue="1">
      <formula>#REF! &lt;= NOW()+30</formula>
    </cfRule>
  </conditionalFormatting>
  <conditionalFormatting sqref="B77:B97">
    <cfRule type="expression" dxfId="7896" priority="283" stopIfTrue="1">
      <formula>#REF! &lt;= NOW()+30</formula>
    </cfRule>
  </conditionalFormatting>
  <conditionalFormatting sqref="B99">
    <cfRule type="expression" dxfId="7895" priority="282" stopIfTrue="1">
      <formula>#REF! &lt;= NOW()+30</formula>
    </cfRule>
  </conditionalFormatting>
  <conditionalFormatting sqref="B98">
    <cfRule type="expression" dxfId="7894" priority="281" stopIfTrue="1">
      <formula>#REF! &lt;= NOW()+30</formula>
    </cfRule>
  </conditionalFormatting>
  <conditionalFormatting sqref="B100:B102">
    <cfRule type="expression" dxfId="7893" priority="280" stopIfTrue="1">
      <formula>#REF! &lt;= NOW() +30</formula>
    </cfRule>
  </conditionalFormatting>
  <conditionalFormatting sqref="C83 C81 C68:C76 C28:C66 C20:C26 C5:C18">
    <cfRule type="expression" dxfId="7892" priority="279" stopIfTrue="1">
      <formula>#REF! &lt;= NOW()+30</formula>
    </cfRule>
  </conditionalFormatting>
  <conditionalFormatting sqref="C19">
    <cfRule type="expression" dxfId="7891" priority="278" stopIfTrue="1">
      <formula>#REF! &lt;= NOW()+30</formula>
    </cfRule>
  </conditionalFormatting>
  <conditionalFormatting sqref="C27">
    <cfRule type="expression" dxfId="7890" priority="277" stopIfTrue="1">
      <formula>#REF! &lt;= NOW()+30</formula>
    </cfRule>
  </conditionalFormatting>
  <conditionalFormatting sqref="C67">
    <cfRule type="expression" dxfId="7889" priority="276" stopIfTrue="1">
      <formula>#REF! &lt;= NOW()+30</formula>
    </cfRule>
  </conditionalFormatting>
  <conditionalFormatting sqref="C77:C80">
    <cfRule type="expression" dxfId="7888" priority="275" stopIfTrue="1">
      <formula>#REF! &lt;= NOW()+30</formula>
    </cfRule>
  </conditionalFormatting>
  <conditionalFormatting sqref="C82">
    <cfRule type="expression" dxfId="7887" priority="274" stopIfTrue="1">
      <formula>#REF! &lt;= NOW()+30</formula>
    </cfRule>
  </conditionalFormatting>
  <conditionalFormatting sqref="C95:C97 C99">
    <cfRule type="expression" dxfId="7886" priority="273" stopIfTrue="1">
      <formula>#REF! &lt;= NOW()+30</formula>
    </cfRule>
  </conditionalFormatting>
  <conditionalFormatting sqref="C100:C102">
    <cfRule type="expression" dxfId="7885" priority="272" stopIfTrue="1">
      <formula>#REF! &lt;= NOW() +30</formula>
    </cfRule>
  </conditionalFormatting>
  <conditionalFormatting sqref="H82:J82 H81 E81:F82 H68:I76 E54:F76 E43:F52 E32:F40 E28:F28 H28:I66 E20:F23 E30:F30 E25:F25 E17:E18 E16:F16 H16:I18 F16:F18 H14:H15 E5:I12 G13:G97 H20:I26 E24">
    <cfRule type="expression" dxfId="7884" priority="271" stopIfTrue="1">
      <formula>#REF! &lt;= NOW()+30</formula>
    </cfRule>
  </conditionalFormatting>
  <conditionalFormatting sqref="E13:F13 H13:I13">
    <cfRule type="expression" dxfId="7883" priority="270" stopIfTrue="1">
      <formula>#REF! &lt;= NOW()+30</formula>
    </cfRule>
  </conditionalFormatting>
  <conditionalFormatting sqref="J13">
    <cfRule type="expression" dxfId="7882" priority="269" stopIfTrue="1">
      <formula>#REF! &lt;= NOW()+30</formula>
    </cfRule>
  </conditionalFormatting>
  <conditionalFormatting sqref="J14">
    <cfRule type="expression" dxfId="7881" priority="268" stopIfTrue="1">
      <formula>#REF! &lt;= NOW()+30</formula>
    </cfRule>
  </conditionalFormatting>
  <conditionalFormatting sqref="J15">
    <cfRule type="expression" dxfId="7880" priority="267" stopIfTrue="1">
      <formula>#REF! &lt;= NOW()+30</formula>
    </cfRule>
  </conditionalFormatting>
  <conditionalFormatting sqref="H19:I19">
    <cfRule type="expression" dxfId="7879" priority="266" stopIfTrue="1">
      <formula>#REF! &lt;= NOW()+30</formula>
    </cfRule>
  </conditionalFormatting>
  <conditionalFormatting sqref="E19">
    <cfRule type="expression" dxfId="7878" priority="265" stopIfTrue="1">
      <formula>#REF! &lt;= NOW()+30</formula>
    </cfRule>
  </conditionalFormatting>
  <conditionalFormatting sqref="F19">
    <cfRule type="expression" dxfId="7877" priority="264" stopIfTrue="1">
      <formula>#REF! &lt;= NOW()+30</formula>
    </cfRule>
  </conditionalFormatting>
  <conditionalFormatting sqref="I14">
    <cfRule type="expression" dxfId="7876" priority="263" stopIfTrue="1">
      <formula>#REF! &lt;= NOW()+30</formula>
    </cfRule>
  </conditionalFormatting>
  <conditionalFormatting sqref="I15">
    <cfRule type="expression" dxfId="7875" priority="262" stopIfTrue="1">
      <formula>#REF! &lt;= NOW()+30</formula>
    </cfRule>
  </conditionalFormatting>
  <conditionalFormatting sqref="E14:F14">
    <cfRule type="expression" dxfId="7874" priority="261" stopIfTrue="1">
      <formula>#REF! &lt;= NOW()+30</formula>
    </cfRule>
  </conditionalFormatting>
  <conditionalFormatting sqref="E15:F15">
    <cfRule type="expression" dxfId="7873" priority="260" stopIfTrue="1">
      <formula>#REF! &lt;= NOW()+30</formula>
    </cfRule>
  </conditionalFormatting>
  <conditionalFormatting sqref="E27:F27 H27:I27">
    <cfRule type="expression" dxfId="7872" priority="259" stopIfTrue="1">
      <formula>#REF! &lt;= NOW()+30</formula>
    </cfRule>
  </conditionalFormatting>
  <conditionalFormatting sqref="E29:F29">
    <cfRule type="expression" dxfId="7871" priority="258" stopIfTrue="1">
      <formula>#REF! &lt;= NOW()+30</formula>
    </cfRule>
  </conditionalFormatting>
  <conditionalFormatting sqref="E26:F26">
    <cfRule type="expression" dxfId="7870" priority="257" stopIfTrue="1">
      <formula>#REF! &lt;= NOW()+30</formula>
    </cfRule>
  </conditionalFormatting>
  <conditionalFormatting sqref="E24:F24">
    <cfRule type="expression" dxfId="7869" priority="256" stopIfTrue="1">
      <formula>#REF! &lt;= NOW()+30</formula>
    </cfRule>
  </conditionalFormatting>
  <conditionalFormatting sqref="E99:J99 I100:J101 G100:H102 E31:F31">
    <cfRule type="expression" dxfId="7868" priority="255" stopIfTrue="1">
      <formula>#REF! &lt;= NOW()+30</formula>
    </cfRule>
  </conditionalFormatting>
  <conditionalFormatting sqref="J31">
    <cfRule type="expression" dxfId="7867" priority="254" stopIfTrue="1">
      <formula>#REF! &lt;= NOW()+30</formula>
    </cfRule>
  </conditionalFormatting>
  <conditionalFormatting sqref="E41:F41">
    <cfRule type="expression" dxfId="7866" priority="253" stopIfTrue="1">
      <formula>#REF! &lt;= NOW()+30</formula>
    </cfRule>
  </conditionalFormatting>
  <conditionalFormatting sqref="E42:F42">
    <cfRule type="expression" dxfId="7865" priority="252" stopIfTrue="1">
      <formula>#REF! &lt;= NOW()+30</formula>
    </cfRule>
  </conditionalFormatting>
  <conditionalFormatting sqref="J51">
    <cfRule type="expression" dxfId="7864" priority="251" stopIfTrue="1">
      <formula>#REF! &lt;= NOW()+30</formula>
    </cfRule>
  </conditionalFormatting>
  <conditionalFormatting sqref="E53:F53">
    <cfRule type="expression" dxfId="7863" priority="250" stopIfTrue="1">
      <formula>#REF! &lt;= NOW()+30</formula>
    </cfRule>
  </conditionalFormatting>
  <conditionalFormatting sqref="H67:K67">
    <cfRule type="expression" dxfId="7862" priority="249" stopIfTrue="1">
      <formula>#REF! &lt;= NOW()+30</formula>
    </cfRule>
  </conditionalFormatting>
  <conditionalFormatting sqref="I81 H77:I80 E77:F80">
    <cfRule type="expression" dxfId="7861" priority="248" stopIfTrue="1">
      <formula>#REF! &lt;= NOW()+30</formula>
    </cfRule>
  </conditionalFormatting>
  <conditionalFormatting sqref="K78:K80">
    <cfRule type="expression" dxfId="7860" priority="247" stopIfTrue="1">
      <formula>#REF! &lt;= NOW()+30</formula>
    </cfRule>
  </conditionalFormatting>
  <conditionalFormatting sqref="J78:J80">
    <cfRule type="expression" dxfId="7859" priority="246" stopIfTrue="1">
      <formula>#REF! &lt;= NOW()+30</formula>
    </cfRule>
  </conditionalFormatting>
  <conditionalFormatting sqref="H84:H97">
    <cfRule type="expression" dxfId="7858" priority="245" stopIfTrue="1">
      <formula>#REF! &lt;= NOW()+30</formula>
    </cfRule>
  </conditionalFormatting>
  <conditionalFormatting sqref="H83">
    <cfRule type="expression" dxfId="7857" priority="244" stopIfTrue="1">
      <formula>#REF! &lt;= NOW()+30</formula>
    </cfRule>
  </conditionalFormatting>
  <conditionalFormatting sqref="I102 E100:F102">
    <cfRule type="expression" dxfId="7856" priority="243" stopIfTrue="1">
      <formula>#REF! &lt;= NOW() +30</formula>
    </cfRule>
  </conditionalFormatting>
  <conditionalFormatting sqref="L67:M67">
    <cfRule type="expression" dxfId="7855" priority="242" stopIfTrue="1">
      <formula>#REF! &lt;= NOW()+30</formula>
    </cfRule>
  </conditionalFormatting>
  <conditionalFormatting sqref="A5:K103">
    <cfRule type="expression" dxfId="7854" priority="357">
      <formula>LEFT($I5,3)="Pre"</formula>
    </cfRule>
    <cfRule type="expression" dxfId="7853" priority="359">
      <formula>LEFT($I5,3)="Sup"</formula>
    </cfRule>
    <cfRule type="expression" dxfId="7852" priority="360">
      <formula>LEFT($I5,3)="Obs"</formula>
    </cfRule>
    <cfRule type="expression" dxfId="7851" priority="361">
      <formula>LEFT($I5,3)="Pri"</formula>
    </cfRule>
  </conditionalFormatting>
  <conditionalFormatting sqref="V47">
    <cfRule type="expression" dxfId="7850" priority="241">
      <formula>$S47&lt;TODAY()</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368" operator="lessThan" id="{E0A536AC-D670-44D1-B1FB-7BD03C2EBB98}">
            <xm:f>Sheet2!$F$2</xm:f>
            <x14:dxf>
              <fill>
                <patternFill>
                  <bgColor rgb="FFFF0000"/>
                </patternFill>
              </fill>
            </x14:dxf>
          </x14:cfRule>
          <xm:sqref>S5:S103</xm:sqref>
        </x14:conditionalFormatting>
        <x14:conditionalFormatting xmlns:xm="http://schemas.microsoft.com/office/excel/2006/main">
          <x14:cfRule type="containsText" priority="362" operator="containsText" id="{C99D71AF-6A13-4F1A-9F03-AEAFDDA05CFB}">
            <xm:f>NOT(ISERROR(SEARCH(Sheet2!$D$8,W5)))</xm:f>
            <xm:f>Sheet2!$D$8</xm:f>
            <x14:dxf>
              <fill>
                <patternFill>
                  <bgColor rgb="FFFF0000"/>
                </patternFill>
              </fill>
            </x14:dxf>
          </x14:cfRule>
          <x14:cfRule type="containsText" priority="363" operator="containsText" id="{EB22609F-64E3-4F78-BA23-A89A0C1B8C2F}">
            <xm:f>NOT(ISERROR(SEARCH(Sheet2!$D$7,W5)))</xm:f>
            <xm:f>Sheet2!$D$7</xm:f>
            <x14:dxf>
              <fill>
                <patternFill>
                  <bgColor rgb="FF00B050"/>
                </patternFill>
              </fill>
            </x14:dxf>
          </x14:cfRule>
          <x14:cfRule type="containsText" priority="364" operator="containsText" id="{1202C408-71F4-458D-A41A-3B610A0D498D}">
            <xm:f>NOT(ISERROR(SEARCH(Sheet2!$D$6,W5)))</xm:f>
            <xm:f>Sheet2!$D$6</xm:f>
            <x14:dxf>
              <fill>
                <patternFill>
                  <bgColor rgb="FFFFFF00"/>
                </patternFill>
              </fill>
            </x14:dxf>
          </x14:cfRule>
          <x14:cfRule type="containsText" priority="365" operator="containsText" id="{AF121786-EFC0-45FA-B90F-ED91230DCEC5}">
            <xm:f>NOT(ISERROR(SEARCH(Sheet2!$D$5,W5)))</xm:f>
            <xm:f>Sheet2!$D$5</xm:f>
            <x14:dxf>
              <fill>
                <patternFill>
                  <bgColor rgb="FFFFFF00"/>
                </patternFill>
              </fill>
            </x14:dxf>
          </x14:cfRule>
          <x14:cfRule type="containsText" priority="366" operator="containsText" id="{D1081815-B351-4E4E-8CF4-765AFA1EE899}">
            <xm:f>NOT(ISERROR(SEARCH(Sheet2!$D$4,W5)))</xm:f>
            <xm:f>Sheet2!$D$4</xm:f>
            <x14:dxf>
              <fill>
                <patternFill>
                  <bgColor rgb="FFFF0000"/>
                </patternFill>
              </fill>
            </x14:dxf>
          </x14:cfRule>
          <xm:sqref>W5:AH103</xm:sqref>
        </x14:conditionalFormatting>
        <x14:conditionalFormatting xmlns:xm="http://schemas.microsoft.com/office/excel/2006/main">
          <x14:cfRule type="containsText" priority="236" operator="containsText" id="{DA6BA380-B551-4D57-BD2B-178D453A5F9D}">
            <xm:f>NOT(ISERROR(SEARCH(Sheet2!$D$8,AM5)))</xm:f>
            <xm:f>Sheet2!$D$8</xm:f>
            <x14:dxf>
              <fill>
                <patternFill>
                  <bgColor rgb="FFFF0000"/>
                </patternFill>
              </fill>
            </x14:dxf>
          </x14:cfRule>
          <x14:cfRule type="containsText" priority="237" operator="containsText" id="{80590D13-0BC8-4829-B345-78BB4BBDAD7F}">
            <xm:f>NOT(ISERROR(SEARCH(Sheet2!$D$7,AM5)))</xm:f>
            <xm:f>Sheet2!$D$7</xm:f>
            <x14:dxf>
              <fill>
                <patternFill>
                  <bgColor rgb="FF00B050"/>
                </patternFill>
              </fill>
            </x14:dxf>
          </x14:cfRule>
          <x14:cfRule type="containsText" priority="238" operator="containsText" id="{4845AF99-A6A3-46FF-81FB-C5E8918A5F7F}">
            <xm:f>NOT(ISERROR(SEARCH(Sheet2!$D$6,AM5)))</xm:f>
            <xm:f>Sheet2!$D$6</xm:f>
            <x14:dxf>
              <fill>
                <patternFill>
                  <bgColor rgb="FFFFFF00"/>
                </patternFill>
              </fill>
            </x14:dxf>
          </x14:cfRule>
          <x14:cfRule type="containsText" priority="239" operator="containsText" id="{BDE1DA6B-9E14-489B-99E8-8EFE47B3DFB5}">
            <xm:f>NOT(ISERROR(SEARCH(Sheet2!$D$5,AM5)))</xm:f>
            <xm:f>Sheet2!$D$5</xm:f>
            <x14:dxf>
              <fill>
                <patternFill>
                  <bgColor rgb="FFFFFF00"/>
                </patternFill>
              </fill>
            </x14:dxf>
          </x14:cfRule>
          <x14:cfRule type="containsText" priority="240" operator="containsText" id="{612A97DF-6F4E-42FD-B4BD-D608F561625C}">
            <xm:f>NOT(ISERROR(SEARCH(Sheet2!$D$4,AM5)))</xm:f>
            <xm:f>Sheet2!$D$4</xm:f>
            <x14:dxf>
              <fill>
                <patternFill>
                  <bgColor rgb="FFFF0000"/>
                </patternFill>
              </fill>
            </x14:dxf>
          </x14:cfRule>
          <xm:sqref>AM5:AN8 AM10:AN30 AM32:AN47 AM49:AN50 AM52:AN63 AM65:AN102 AW5:AX30 AW32:AX47 AW49:AX102 AZ5:AZ103 BG5:CH103</xm:sqref>
        </x14:conditionalFormatting>
        <x14:conditionalFormatting xmlns:xm="http://schemas.microsoft.com/office/excel/2006/main">
          <x14:cfRule type="containsText" priority="231" operator="containsText" id="{2C0B28DE-18A3-4CA9-9C20-0CB6B81A3EC7}">
            <xm:f>NOT(ISERROR(SEARCH(Sheet2!$D$8,AI5)))</xm:f>
            <xm:f>Sheet2!$D$8</xm:f>
            <x14:dxf>
              <fill>
                <patternFill>
                  <bgColor rgb="FFFF0000"/>
                </patternFill>
              </fill>
            </x14:dxf>
          </x14:cfRule>
          <x14:cfRule type="containsText" priority="232" operator="containsText" id="{5FE91273-8BEB-4F86-BEEE-D0FA5AD5EAE9}">
            <xm:f>NOT(ISERROR(SEARCH(Sheet2!$D$7,AI5)))</xm:f>
            <xm:f>Sheet2!$D$7</xm:f>
            <x14:dxf>
              <fill>
                <patternFill>
                  <bgColor rgb="FF00B050"/>
                </patternFill>
              </fill>
            </x14:dxf>
          </x14:cfRule>
          <x14:cfRule type="containsText" priority="233" operator="containsText" id="{CEBF7B49-4B31-46BC-9662-FEB44455EF02}">
            <xm:f>NOT(ISERROR(SEARCH(Sheet2!$D$6,AI5)))</xm:f>
            <xm:f>Sheet2!$D$6</xm:f>
            <x14:dxf>
              <fill>
                <patternFill>
                  <bgColor rgb="FFFFFF00"/>
                </patternFill>
              </fill>
            </x14:dxf>
          </x14:cfRule>
          <x14:cfRule type="containsText" priority="234" operator="containsText" id="{365F1824-7710-4A85-BDC3-6FC3046AB793}">
            <xm:f>NOT(ISERROR(SEARCH(Sheet2!$D$5,AI5)))</xm:f>
            <xm:f>Sheet2!$D$5</xm:f>
            <x14:dxf>
              <fill>
                <patternFill>
                  <bgColor rgb="FFFFFF00"/>
                </patternFill>
              </fill>
            </x14:dxf>
          </x14:cfRule>
          <x14:cfRule type="containsText" priority="235" operator="containsText" id="{B85842E0-C374-4C2E-8ACE-1138AE1667BB}">
            <xm:f>NOT(ISERROR(SEARCH(Sheet2!$D$4,AI5)))</xm:f>
            <xm:f>Sheet2!$D$4</xm:f>
            <x14:dxf>
              <fill>
                <patternFill>
                  <bgColor rgb="FFFF0000"/>
                </patternFill>
              </fill>
            </x14:dxf>
          </x14:cfRule>
          <xm:sqref>AI5:AI103</xm:sqref>
        </x14:conditionalFormatting>
        <x14:conditionalFormatting xmlns:xm="http://schemas.microsoft.com/office/excel/2006/main">
          <x14:cfRule type="containsText" priority="226" operator="containsText" id="{4D577ACA-7B62-4E94-92AD-3F904909DE8B}">
            <xm:f>NOT(ISERROR(SEARCH(Sheet2!$D$8,AJ5)))</xm:f>
            <xm:f>Sheet2!$D$8</xm:f>
            <x14:dxf>
              <fill>
                <patternFill>
                  <bgColor rgb="FFFF0000"/>
                </patternFill>
              </fill>
            </x14:dxf>
          </x14:cfRule>
          <x14:cfRule type="containsText" priority="227" operator="containsText" id="{9347AADF-A11A-4F30-829A-8D8CC6B46C42}">
            <xm:f>NOT(ISERROR(SEARCH(Sheet2!$D$7,AJ5)))</xm:f>
            <xm:f>Sheet2!$D$7</xm:f>
            <x14:dxf>
              <fill>
                <patternFill>
                  <bgColor rgb="FF00B050"/>
                </patternFill>
              </fill>
            </x14:dxf>
          </x14:cfRule>
          <x14:cfRule type="containsText" priority="228" operator="containsText" id="{21CC985E-331D-42A6-AA94-A450A6B02A10}">
            <xm:f>NOT(ISERROR(SEARCH(Sheet2!$D$6,AJ5)))</xm:f>
            <xm:f>Sheet2!$D$6</xm:f>
            <x14:dxf>
              <fill>
                <patternFill>
                  <bgColor rgb="FFFFFF00"/>
                </patternFill>
              </fill>
            </x14:dxf>
          </x14:cfRule>
          <x14:cfRule type="containsText" priority="229" operator="containsText" id="{2D99A404-C03C-4898-B57C-F767238DBD7E}">
            <xm:f>NOT(ISERROR(SEARCH(Sheet2!$D$5,AJ5)))</xm:f>
            <xm:f>Sheet2!$D$5</xm:f>
            <x14:dxf>
              <fill>
                <patternFill>
                  <bgColor rgb="FFFFFF00"/>
                </patternFill>
              </fill>
            </x14:dxf>
          </x14:cfRule>
          <x14:cfRule type="containsText" priority="230" operator="containsText" id="{D63C2BAC-805E-44E6-84BA-C49D07C4AFF7}">
            <xm:f>NOT(ISERROR(SEARCH(Sheet2!$D$4,AJ5)))</xm:f>
            <xm:f>Sheet2!$D$4</xm:f>
            <x14:dxf>
              <fill>
                <patternFill>
                  <bgColor rgb="FFFF0000"/>
                </patternFill>
              </fill>
            </x14:dxf>
          </x14:cfRule>
          <xm:sqref>AJ5:AJ103</xm:sqref>
        </x14:conditionalFormatting>
        <x14:conditionalFormatting xmlns:xm="http://schemas.microsoft.com/office/excel/2006/main">
          <x14:cfRule type="containsText" priority="221" operator="containsText" id="{C2350C8E-01BD-4058-BBEB-8313C1297B42}">
            <xm:f>NOT(ISERROR(SEARCH(Sheet2!$D$8,AK5)))</xm:f>
            <xm:f>Sheet2!$D$8</xm:f>
            <x14:dxf>
              <fill>
                <patternFill>
                  <bgColor rgb="FFFF0000"/>
                </patternFill>
              </fill>
            </x14:dxf>
          </x14:cfRule>
          <x14:cfRule type="containsText" priority="222" operator="containsText" id="{BE81F84F-230C-40AA-8395-5F359C84E26E}">
            <xm:f>NOT(ISERROR(SEARCH(Sheet2!$D$7,AK5)))</xm:f>
            <xm:f>Sheet2!$D$7</xm:f>
            <x14:dxf>
              <fill>
                <patternFill>
                  <bgColor rgb="FF00B050"/>
                </patternFill>
              </fill>
            </x14:dxf>
          </x14:cfRule>
          <x14:cfRule type="containsText" priority="223" operator="containsText" id="{B4080DFE-73D9-45FC-AEEE-2C30049BE22A}">
            <xm:f>NOT(ISERROR(SEARCH(Sheet2!$D$6,AK5)))</xm:f>
            <xm:f>Sheet2!$D$6</xm:f>
            <x14:dxf>
              <fill>
                <patternFill>
                  <bgColor rgb="FFFFFF00"/>
                </patternFill>
              </fill>
            </x14:dxf>
          </x14:cfRule>
          <x14:cfRule type="containsText" priority="224" operator="containsText" id="{AF5B2604-AD45-4304-807C-EF51AC6A3B26}">
            <xm:f>NOT(ISERROR(SEARCH(Sheet2!$D$5,AK5)))</xm:f>
            <xm:f>Sheet2!$D$5</xm:f>
            <x14:dxf>
              <fill>
                <patternFill>
                  <bgColor rgb="FFFFFF00"/>
                </patternFill>
              </fill>
            </x14:dxf>
          </x14:cfRule>
          <x14:cfRule type="containsText" priority="225" operator="containsText" id="{C76C516B-6181-4F9B-9978-4A0AE8D322A8}">
            <xm:f>NOT(ISERROR(SEARCH(Sheet2!$D$4,AK5)))</xm:f>
            <xm:f>Sheet2!$D$4</xm:f>
            <x14:dxf>
              <fill>
                <patternFill>
                  <bgColor rgb="FFFF0000"/>
                </patternFill>
              </fill>
            </x14:dxf>
          </x14:cfRule>
          <xm:sqref>AK5:AK103</xm:sqref>
        </x14:conditionalFormatting>
        <x14:conditionalFormatting xmlns:xm="http://schemas.microsoft.com/office/excel/2006/main">
          <x14:cfRule type="containsText" priority="216" operator="containsText" id="{B3B6DB1C-8AC1-4A8C-87B5-C9969D94EE47}">
            <xm:f>NOT(ISERROR(SEARCH(Sheet2!$D$8,AL5)))</xm:f>
            <xm:f>Sheet2!$D$8</xm:f>
            <x14:dxf>
              <fill>
                <patternFill>
                  <bgColor rgb="FFFF0000"/>
                </patternFill>
              </fill>
            </x14:dxf>
          </x14:cfRule>
          <x14:cfRule type="containsText" priority="217" operator="containsText" id="{7395EB99-9904-4DA7-B49D-BC0E0AFD597C}">
            <xm:f>NOT(ISERROR(SEARCH(Sheet2!$D$7,AL5)))</xm:f>
            <xm:f>Sheet2!$D$7</xm:f>
            <x14:dxf>
              <fill>
                <patternFill>
                  <bgColor rgb="FF00B050"/>
                </patternFill>
              </fill>
            </x14:dxf>
          </x14:cfRule>
          <x14:cfRule type="containsText" priority="218" operator="containsText" id="{03F184B5-8A29-4512-85CF-567C1ABE4FC2}">
            <xm:f>NOT(ISERROR(SEARCH(Sheet2!$D$6,AL5)))</xm:f>
            <xm:f>Sheet2!$D$6</xm:f>
            <x14:dxf>
              <fill>
                <patternFill>
                  <bgColor rgb="FFFFFF00"/>
                </patternFill>
              </fill>
            </x14:dxf>
          </x14:cfRule>
          <x14:cfRule type="containsText" priority="219" operator="containsText" id="{654E00A7-EC43-4C33-8A29-11426DE2A602}">
            <xm:f>NOT(ISERROR(SEARCH(Sheet2!$D$5,AL5)))</xm:f>
            <xm:f>Sheet2!$D$5</xm:f>
            <x14:dxf>
              <fill>
                <patternFill>
                  <bgColor rgb="FFFFFF00"/>
                </patternFill>
              </fill>
            </x14:dxf>
          </x14:cfRule>
          <x14:cfRule type="containsText" priority="220" operator="containsText" id="{B193501F-DBBC-4CAC-A373-3D2B8A048CE6}">
            <xm:f>NOT(ISERROR(SEARCH(Sheet2!$D$4,AL5)))</xm:f>
            <xm:f>Sheet2!$D$4</xm:f>
            <x14:dxf>
              <fill>
                <patternFill>
                  <bgColor rgb="FFFF0000"/>
                </patternFill>
              </fill>
            </x14:dxf>
          </x14:cfRule>
          <xm:sqref>AL5:AL103</xm:sqref>
        </x14:conditionalFormatting>
        <x14:conditionalFormatting xmlns:xm="http://schemas.microsoft.com/office/excel/2006/main">
          <x14:cfRule type="containsText" priority="211" operator="containsText" id="{7A92EDCE-8543-4969-8338-24F0375D29C4}">
            <xm:f>NOT(ISERROR(SEARCH(Sheet2!$D$8,AM9)))</xm:f>
            <xm:f>Sheet2!$D$8</xm:f>
            <x14:dxf>
              <fill>
                <patternFill>
                  <bgColor rgb="FFFF0000"/>
                </patternFill>
              </fill>
            </x14:dxf>
          </x14:cfRule>
          <x14:cfRule type="containsText" priority="212" operator="containsText" id="{3796C319-C229-4FB1-8231-99CC869F1253}">
            <xm:f>NOT(ISERROR(SEARCH(Sheet2!$D$7,AM9)))</xm:f>
            <xm:f>Sheet2!$D$7</xm:f>
            <x14:dxf>
              <fill>
                <patternFill>
                  <bgColor rgb="FF00B050"/>
                </patternFill>
              </fill>
            </x14:dxf>
          </x14:cfRule>
          <x14:cfRule type="containsText" priority="213" operator="containsText" id="{A4005E14-9CF6-4549-967E-F4732E54515A}">
            <xm:f>NOT(ISERROR(SEARCH(Sheet2!$D$6,AM9)))</xm:f>
            <xm:f>Sheet2!$D$6</xm:f>
            <x14:dxf>
              <fill>
                <patternFill>
                  <bgColor rgb="FFFFFF00"/>
                </patternFill>
              </fill>
            </x14:dxf>
          </x14:cfRule>
          <x14:cfRule type="containsText" priority="214" operator="containsText" id="{8F05A760-ECD7-4F5F-B04F-8143F9C59136}">
            <xm:f>NOT(ISERROR(SEARCH(Sheet2!$D$5,AM9)))</xm:f>
            <xm:f>Sheet2!$D$5</xm:f>
            <x14:dxf>
              <fill>
                <patternFill>
                  <bgColor rgb="FFFFFF00"/>
                </patternFill>
              </fill>
            </x14:dxf>
          </x14:cfRule>
          <x14:cfRule type="containsText" priority="215" operator="containsText" id="{FAA7CD10-0D30-4697-9493-6FD3FB9DBF30}">
            <xm:f>NOT(ISERROR(SEARCH(Sheet2!$D$4,AM9)))</xm:f>
            <xm:f>Sheet2!$D$4</xm:f>
            <x14:dxf>
              <fill>
                <patternFill>
                  <bgColor rgb="FFFF0000"/>
                </patternFill>
              </fill>
            </x14:dxf>
          </x14:cfRule>
          <xm:sqref>AM64 AM51 AM48 AM31 AM9</xm:sqref>
        </x14:conditionalFormatting>
        <x14:conditionalFormatting xmlns:xm="http://schemas.microsoft.com/office/excel/2006/main">
          <x14:cfRule type="containsText" priority="206" operator="containsText" id="{A538210C-1F47-4FC9-B56E-AD763C2F0464}">
            <xm:f>NOT(ISERROR(SEARCH(Sheet2!$D$8,AN9)))</xm:f>
            <xm:f>Sheet2!$D$8</xm:f>
            <x14:dxf>
              <fill>
                <patternFill>
                  <bgColor rgb="FFFF0000"/>
                </patternFill>
              </fill>
            </x14:dxf>
          </x14:cfRule>
          <x14:cfRule type="containsText" priority="207" operator="containsText" id="{F978211A-29CF-4DC9-A878-66BAA409ACD8}">
            <xm:f>NOT(ISERROR(SEARCH(Sheet2!$D$7,AN9)))</xm:f>
            <xm:f>Sheet2!$D$7</xm:f>
            <x14:dxf>
              <fill>
                <patternFill>
                  <bgColor rgb="FF00B050"/>
                </patternFill>
              </fill>
            </x14:dxf>
          </x14:cfRule>
          <x14:cfRule type="containsText" priority="208" operator="containsText" id="{3C88FE0C-9A79-4479-BC7D-1AFD13777FD3}">
            <xm:f>NOT(ISERROR(SEARCH(Sheet2!$D$6,AN9)))</xm:f>
            <xm:f>Sheet2!$D$6</xm:f>
            <x14:dxf>
              <fill>
                <patternFill>
                  <bgColor rgb="FFFFFF00"/>
                </patternFill>
              </fill>
            </x14:dxf>
          </x14:cfRule>
          <x14:cfRule type="containsText" priority="209" operator="containsText" id="{E9F20452-5390-4C00-89EF-730F7C6AB570}">
            <xm:f>NOT(ISERROR(SEARCH(Sheet2!$D$5,AN9)))</xm:f>
            <xm:f>Sheet2!$D$5</xm:f>
            <x14:dxf>
              <fill>
                <patternFill>
                  <bgColor rgb="FFFFFF00"/>
                </patternFill>
              </fill>
            </x14:dxf>
          </x14:cfRule>
          <x14:cfRule type="containsText" priority="210" operator="containsText" id="{BF21E6D8-57A9-44E6-B976-E681CD83D641}">
            <xm:f>NOT(ISERROR(SEARCH(Sheet2!$D$4,AN9)))</xm:f>
            <xm:f>Sheet2!$D$4</xm:f>
            <x14:dxf>
              <fill>
                <patternFill>
                  <bgColor rgb="FFFF0000"/>
                </patternFill>
              </fill>
            </x14:dxf>
          </x14:cfRule>
          <xm:sqref>AN64 AN51 AN48 AN31 AN9</xm:sqref>
        </x14:conditionalFormatting>
        <x14:conditionalFormatting xmlns:xm="http://schemas.microsoft.com/office/excel/2006/main">
          <x14:cfRule type="containsText" priority="201" operator="containsText" id="{9D36C322-8550-4B80-BA83-A3E63A35FC7C}">
            <xm:f>NOT(ISERROR(SEARCH(Sheet2!$D$8,AO5)))</xm:f>
            <xm:f>Sheet2!$D$8</xm:f>
            <x14:dxf>
              <fill>
                <patternFill>
                  <bgColor rgb="FFFF0000"/>
                </patternFill>
              </fill>
            </x14:dxf>
          </x14:cfRule>
          <x14:cfRule type="containsText" priority="202" operator="containsText" id="{AF36DEEF-FDC2-4C08-9F04-10DF7799CD23}">
            <xm:f>NOT(ISERROR(SEARCH(Sheet2!$D$7,AO5)))</xm:f>
            <xm:f>Sheet2!$D$7</xm:f>
            <x14:dxf>
              <fill>
                <patternFill>
                  <bgColor rgb="FF00B050"/>
                </patternFill>
              </fill>
            </x14:dxf>
          </x14:cfRule>
          <x14:cfRule type="containsText" priority="203" operator="containsText" id="{23B0B7CD-81B6-4A38-A63E-6F11647E685E}">
            <xm:f>NOT(ISERROR(SEARCH(Sheet2!$D$6,AO5)))</xm:f>
            <xm:f>Sheet2!$D$6</xm:f>
            <x14:dxf>
              <fill>
                <patternFill>
                  <bgColor rgb="FFFFFF00"/>
                </patternFill>
              </fill>
            </x14:dxf>
          </x14:cfRule>
          <x14:cfRule type="containsText" priority="204" operator="containsText" id="{A8CCA694-A2A6-4157-B424-E4CD014E87D3}">
            <xm:f>NOT(ISERROR(SEARCH(Sheet2!$D$5,AO5)))</xm:f>
            <xm:f>Sheet2!$D$5</xm:f>
            <x14:dxf>
              <fill>
                <patternFill>
                  <bgColor rgb="FFFFFF00"/>
                </patternFill>
              </fill>
            </x14:dxf>
          </x14:cfRule>
          <x14:cfRule type="containsText" priority="205" operator="containsText" id="{DD442B47-3591-4F14-9E15-B9FFE2586C7D}">
            <xm:f>NOT(ISERROR(SEARCH(Sheet2!$D$4,AO5)))</xm:f>
            <xm:f>Sheet2!$D$4</xm:f>
            <x14:dxf>
              <fill>
                <patternFill>
                  <bgColor rgb="FFFF0000"/>
                </patternFill>
              </fill>
            </x14:dxf>
          </x14:cfRule>
          <xm:sqref>AO5:AO8 AO10:AO30 AO32:AO47 AO49:AO50 AO52:AO63 AO65:AO102</xm:sqref>
        </x14:conditionalFormatting>
        <x14:conditionalFormatting xmlns:xm="http://schemas.microsoft.com/office/excel/2006/main">
          <x14:cfRule type="containsText" priority="196" operator="containsText" id="{0CE0FD70-9C31-4FB6-A879-21C2A8595332}">
            <xm:f>NOT(ISERROR(SEARCH(Sheet2!$D$8,AO9)))</xm:f>
            <xm:f>Sheet2!$D$8</xm:f>
            <x14:dxf>
              <fill>
                <patternFill>
                  <bgColor rgb="FFFF0000"/>
                </patternFill>
              </fill>
            </x14:dxf>
          </x14:cfRule>
          <x14:cfRule type="containsText" priority="197" operator="containsText" id="{00A1D9E4-7D3F-4F5D-9383-A2A5421A7E36}">
            <xm:f>NOT(ISERROR(SEARCH(Sheet2!$D$7,AO9)))</xm:f>
            <xm:f>Sheet2!$D$7</xm:f>
            <x14:dxf>
              <fill>
                <patternFill>
                  <bgColor rgb="FF00B050"/>
                </patternFill>
              </fill>
            </x14:dxf>
          </x14:cfRule>
          <x14:cfRule type="containsText" priority="198" operator="containsText" id="{1B7C9F28-841C-4E6E-81A2-48661397DE76}">
            <xm:f>NOT(ISERROR(SEARCH(Sheet2!$D$6,AO9)))</xm:f>
            <xm:f>Sheet2!$D$6</xm:f>
            <x14:dxf>
              <fill>
                <patternFill>
                  <bgColor rgb="FFFFFF00"/>
                </patternFill>
              </fill>
            </x14:dxf>
          </x14:cfRule>
          <x14:cfRule type="containsText" priority="199" operator="containsText" id="{4B9822CA-59C2-47EE-B328-E3EB9BC6D0F6}">
            <xm:f>NOT(ISERROR(SEARCH(Sheet2!$D$5,AO9)))</xm:f>
            <xm:f>Sheet2!$D$5</xm:f>
            <x14:dxf>
              <fill>
                <patternFill>
                  <bgColor rgb="FFFFFF00"/>
                </patternFill>
              </fill>
            </x14:dxf>
          </x14:cfRule>
          <x14:cfRule type="containsText" priority="200" operator="containsText" id="{2EA79852-A4E9-4E02-A0BF-139E15C4C305}">
            <xm:f>NOT(ISERROR(SEARCH(Sheet2!$D$4,AO9)))</xm:f>
            <xm:f>Sheet2!$D$4</xm:f>
            <x14:dxf>
              <fill>
                <patternFill>
                  <bgColor rgb="FFFF0000"/>
                </patternFill>
              </fill>
            </x14:dxf>
          </x14:cfRule>
          <xm:sqref>AO64 AO51 AO48 AO31 AO9</xm:sqref>
        </x14:conditionalFormatting>
        <x14:conditionalFormatting xmlns:xm="http://schemas.microsoft.com/office/excel/2006/main">
          <x14:cfRule type="containsText" priority="191" operator="containsText" id="{800B21B7-77DC-4C99-9F09-03E1C7020BCC}">
            <xm:f>NOT(ISERROR(SEARCH(Sheet2!$D$8,AP5)))</xm:f>
            <xm:f>Sheet2!$D$8</xm:f>
            <x14:dxf>
              <fill>
                <patternFill>
                  <bgColor rgb="FFFF0000"/>
                </patternFill>
              </fill>
            </x14:dxf>
          </x14:cfRule>
          <x14:cfRule type="containsText" priority="192" operator="containsText" id="{DC3CDC76-C64F-432D-831D-06B14570AB11}">
            <xm:f>NOT(ISERROR(SEARCH(Sheet2!$D$7,AP5)))</xm:f>
            <xm:f>Sheet2!$D$7</xm:f>
            <x14:dxf>
              <fill>
                <patternFill>
                  <bgColor rgb="FF00B050"/>
                </patternFill>
              </fill>
            </x14:dxf>
          </x14:cfRule>
          <x14:cfRule type="containsText" priority="193" operator="containsText" id="{B82C46AC-F99A-4853-B0C7-ADD0481D1046}">
            <xm:f>NOT(ISERROR(SEARCH(Sheet2!$D$6,AP5)))</xm:f>
            <xm:f>Sheet2!$D$6</xm:f>
            <x14:dxf>
              <fill>
                <patternFill>
                  <bgColor rgb="FFFFFF00"/>
                </patternFill>
              </fill>
            </x14:dxf>
          </x14:cfRule>
          <x14:cfRule type="containsText" priority="194" operator="containsText" id="{4CEC1BC1-BF7A-4DD4-B887-19FF2979A566}">
            <xm:f>NOT(ISERROR(SEARCH(Sheet2!$D$5,AP5)))</xm:f>
            <xm:f>Sheet2!$D$5</xm:f>
            <x14:dxf>
              <fill>
                <patternFill>
                  <bgColor rgb="FFFFFF00"/>
                </patternFill>
              </fill>
            </x14:dxf>
          </x14:cfRule>
          <x14:cfRule type="containsText" priority="195" operator="containsText" id="{514AF53F-0ED5-4B76-AC3D-0513055B3ED6}">
            <xm:f>NOT(ISERROR(SEARCH(Sheet2!$D$4,AP5)))</xm:f>
            <xm:f>Sheet2!$D$4</xm:f>
            <x14:dxf>
              <fill>
                <patternFill>
                  <bgColor rgb="FFFF0000"/>
                </patternFill>
              </fill>
            </x14:dxf>
          </x14:cfRule>
          <xm:sqref>AP5:AP8 AP10:AP30 AP32:AP47 AP49:AP50 AP52:AP63 AP65:AP102</xm:sqref>
        </x14:conditionalFormatting>
        <x14:conditionalFormatting xmlns:xm="http://schemas.microsoft.com/office/excel/2006/main">
          <x14:cfRule type="containsText" priority="186" operator="containsText" id="{75CFE2C9-956F-413D-B81E-4612D8D3B438}">
            <xm:f>NOT(ISERROR(SEARCH(Sheet2!$D$8,AP9)))</xm:f>
            <xm:f>Sheet2!$D$8</xm:f>
            <x14:dxf>
              <fill>
                <patternFill>
                  <bgColor rgb="FFFF0000"/>
                </patternFill>
              </fill>
            </x14:dxf>
          </x14:cfRule>
          <x14:cfRule type="containsText" priority="187" operator="containsText" id="{D2235C80-4314-4B50-926F-512630DF83D1}">
            <xm:f>NOT(ISERROR(SEARCH(Sheet2!$D$7,AP9)))</xm:f>
            <xm:f>Sheet2!$D$7</xm:f>
            <x14:dxf>
              <fill>
                <patternFill>
                  <bgColor rgb="FF00B050"/>
                </patternFill>
              </fill>
            </x14:dxf>
          </x14:cfRule>
          <x14:cfRule type="containsText" priority="188" operator="containsText" id="{5DBE07BF-7C0F-4D79-9154-8A9D8F609884}">
            <xm:f>NOT(ISERROR(SEARCH(Sheet2!$D$6,AP9)))</xm:f>
            <xm:f>Sheet2!$D$6</xm:f>
            <x14:dxf>
              <fill>
                <patternFill>
                  <bgColor rgb="FFFFFF00"/>
                </patternFill>
              </fill>
            </x14:dxf>
          </x14:cfRule>
          <x14:cfRule type="containsText" priority="189" operator="containsText" id="{5718C008-490E-4589-A18A-336A4D959BD6}">
            <xm:f>NOT(ISERROR(SEARCH(Sheet2!$D$5,AP9)))</xm:f>
            <xm:f>Sheet2!$D$5</xm:f>
            <x14:dxf>
              <fill>
                <patternFill>
                  <bgColor rgb="FFFFFF00"/>
                </patternFill>
              </fill>
            </x14:dxf>
          </x14:cfRule>
          <x14:cfRule type="containsText" priority="190" operator="containsText" id="{C7E80314-2072-41D0-9313-8A635B58E03B}">
            <xm:f>NOT(ISERROR(SEARCH(Sheet2!$D$4,AP9)))</xm:f>
            <xm:f>Sheet2!$D$4</xm:f>
            <x14:dxf>
              <fill>
                <patternFill>
                  <bgColor rgb="FFFF0000"/>
                </patternFill>
              </fill>
            </x14:dxf>
          </x14:cfRule>
          <xm:sqref>AP64 AP51 AP48 AP31 AP9</xm:sqref>
        </x14:conditionalFormatting>
        <x14:conditionalFormatting xmlns:xm="http://schemas.microsoft.com/office/excel/2006/main">
          <x14:cfRule type="containsText" priority="181" operator="containsText" id="{249574B9-BD90-4D99-9D2E-E3896B0341DA}">
            <xm:f>NOT(ISERROR(SEARCH(Sheet2!$D$8,AQ5)))</xm:f>
            <xm:f>Sheet2!$D$8</xm:f>
            <x14:dxf>
              <fill>
                <patternFill>
                  <bgColor rgb="FFFF0000"/>
                </patternFill>
              </fill>
            </x14:dxf>
          </x14:cfRule>
          <x14:cfRule type="containsText" priority="182" operator="containsText" id="{15F264B2-C9CE-4623-B4C4-59FD5A52CA44}">
            <xm:f>NOT(ISERROR(SEARCH(Sheet2!$D$7,AQ5)))</xm:f>
            <xm:f>Sheet2!$D$7</xm:f>
            <x14:dxf>
              <fill>
                <patternFill>
                  <bgColor rgb="FF00B050"/>
                </patternFill>
              </fill>
            </x14:dxf>
          </x14:cfRule>
          <x14:cfRule type="containsText" priority="183" operator="containsText" id="{20B31F4B-7471-4241-8B03-CDFF643F0F37}">
            <xm:f>NOT(ISERROR(SEARCH(Sheet2!$D$6,AQ5)))</xm:f>
            <xm:f>Sheet2!$D$6</xm:f>
            <x14:dxf>
              <fill>
                <patternFill>
                  <bgColor rgb="FFFFFF00"/>
                </patternFill>
              </fill>
            </x14:dxf>
          </x14:cfRule>
          <x14:cfRule type="containsText" priority="184" operator="containsText" id="{F95AE1B0-5083-42FE-A92D-5B4E98FD4C92}">
            <xm:f>NOT(ISERROR(SEARCH(Sheet2!$D$5,AQ5)))</xm:f>
            <xm:f>Sheet2!$D$5</xm:f>
            <x14:dxf>
              <fill>
                <patternFill>
                  <bgColor rgb="FFFFFF00"/>
                </patternFill>
              </fill>
            </x14:dxf>
          </x14:cfRule>
          <x14:cfRule type="containsText" priority="185" operator="containsText" id="{C33BB86B-5D06-43C8-A1C8-00051379EC68}">
            <xm:f>NOT(ISERROR(SEARCH(Sheet2!$D$4,AQ5)))</xm:f>
            <xm:f>Sheet2!$D$4</xm:f>
            <x14:dxf>
              <fill>
                <patternFill>
                  <bgColor rgb="FFFF0000"/>
                </patternFill>
              </fill>
            </x14:dxf>
          </x14:cfRule>
          <xm:sqref>AQ5:AQ8 AQ10:AQ30 AQ32:AQ47 AQ49:AQ50 AQ52:AQ63 AQ65:AQ102</xm:sqref>
        </x14:conditionalFormatting>
        <x14:conditionalFormatting xmlns:xm="http://schemas.microsoft.com/office/excel/2006/main">
          <x14:cfRule type="containsText" priority="176" operator="containsText" id="{D47369C4-0727-4710-8723-EF4CD056600D}">
            <xm:f>NOT(ISERROR(SEARCH(Sheet2!$D$8,AQ9)))</xm:f>
            <xm:f>Sheet2!$D$8</xm:f>
            <x14:dxf>
              <fill>
                <patternFill>
                  <bgColor rgb="FFFF0000"/>
                </patternFill>
              </fill>
            </x14:dxf>
          </x14:cfRule>
          <x14:cfRule type="containsText" priority="177" operator="containsText" id="{630FBBE5-D071-4FF4-8223-3876D8ABF021}">
            <xm:f>NOT(ISERROR(SEARCH(Sheet2!$D$7,AQ9)))</xm:f>
            <xm:f>Sheet2!$D$7</xm:f>
            <x14:dxf>
              <fill>
                <patternFill>
                  <bgColor rgb="FF00B050"/>
                </patternFill>
              </fill>
            </x14:dxf>
          </x14:cfRule>
          <x14:cfRule type="containsText" priority="178" operator="containsText" id="{50E2220D-FF06-47B9-83CD-83A30491DD48}">
            <xm:f>NOT(ISERROR(SEARCH(Sheet2!$D$6,AQ9)))</xm:f>
            <xm:f>Sheet2!$D$6</xm:f>
            <x14:dxf>
              <fill>
                <patternFill>
                  <bgColor rgb="FFFFFF00"/>
                </patternFill>
              </fill>
            </x14:dxf>
          </x14:cfRule>
          <x14:cfRule type="containsText" priority="179" operator="containsText" id="{0E85D9B8-D6BE-46E5-A13A-CF7854DD5C19}">
            <xm:f>NOT(ISERROR(SEARCH(Sheet2!$D$5,AQ9)))</xm:f>
            <xm:f>Sheet2!$D$5</xm:f>
            <x14:dxf>
              <fill>
                <patternFill>
                  <bgColor rgb="FFFFFF00"/>
                </patternFill>
              </fill>
            </x14:dxf>
          </x14:cfRule>
          <x14:cfRule type="containsText" priority="180" operator="containsText" id="{E7A0324B-0E9F-4DB3-B406-E821FBD7123F}">
            <xm:f>NOT(ISERROR(SEARCH(Sheet2!$D$4,AQ9)))</xm:f>
            <xm:f>Sheet2!$D$4</xm:f>
            <x14:dxf>
              <fill>
                <patternFill>
                  <bgColor rgb="FFFF0000"/>
                </patternFill>
              </fill>
            </x14:dxf>
          </x14:cfRule>
          <xm:sqref>AQ64 AQ51 AQ48 AQ31 AQ9</xm:sqref>
        </x14:conditionalFormatting>
        <x14:conditionalFormatting xmlns:xm="http://schemas.microsoft.com/office/excel/2006/main">
          <x14:cfRule type="containsText" priority="171" operator="containsText" id="{4FD108C3-DD13-4A64-B712-0F44223CB569}">
            <xm:f>NOT(ISERROR(SEARCH(Sheet2!$D$8,AR5)))</xm:f>
            <xm:f>Sheet2!$D$8</xm:f>
            <x14:dxf>
              <fill>
                <patternFill>
                  <bgColor rgb="FFFF0000"/>
                </patternFill>
              </fill>
            </x14:dxf>
          </x14:cfRule>
          <x14:cfRule type="containsText" priority="172" operator="containsText" id="{BCFF36DD-3D6E-4871-B5F7-EC936DD1DFAA}">
            <xm:f>NOT(ISERROR(SEARCH(Sheet2!$D$7,AR5)))</xm:f>
            <xm:f>Sheet2!$D$7</xm:f>
            <x14:dxf>
              <fill>
                <patternFill>
                  <bgColor rgb="FF00B050"/>
                </patternFill>
              </fill>
            </x14:dxf>
          </x14:cfRule>
          <x14:cfRule type="containsText" priority="173" operator="containsText" id="{424BC5B7-3422-425F-818A-AC88B76011DC}">
            <xm:f>NOT(ISERROR(SEARCH(Sheet2!$D$6,AR5)))</xm:f>
            <xm:f>Sheet2!$D$6</xm:f>
            <x14:dxf>
              <fill>
                <patternFill>
                  <bgColor rgb="FFFFFF00"/>
                </patternFill>
              </fill>
            </x14:dxf>
          </x14:cfRule>
          <x14:cfRule type="containsText" priority="174" operator="containsText" id="{B4055001-96CF-451B-9002-AD6FEE3C952D}">
            <xm:f>NOT(ISERROR(SEARCH(Sheet2!$D$5,AR5)))</xm:f>
            <xm:f>Sheet2!$D$5</xm:f>
            <x14:dxf>
              <fill>
                <patternFill>
                  <bgColor rgb="FFFFFF00"/>
                </patternFill>
              </fill>
            </x14:dxf>
          </x14:cfRule>
          <x14:cfRule type="containsText" priority="175" operator="containsText" id="{DC8868CA-BA32-4A61-B8A4-7B41E859E4A8}">
            <xm:f>NOT(ISERROR(SEARCH(Sheet2!$D$4,AR5)))</xm:f>
            <xm:f>Sheet2!$D$4</xm:f>
            <x14:dxf>
              <fill>
                <patternFill>
                  <bgColor rgb="FFFF0000"/>
                </patternFill>
              </fill>
            </x14:dxf>
          </x14:cfRule>
          <xm:sqref>AR5:AR8 AR10:AR30 AR32:AR47 AR49:AR50 AR52:AR63 AR65:AR102</xm:sqref>
        </x14:conditionalFormatting>
        <x14:conditionalFormatting xmlns:xm="http://schemas.microsoft.com/office/excel/2006/main">
          <x14:cfRule type="containsText" priority="166" operator="containsText" id="{388E02D6-F810-41DC-86BC-D733735DFA1D}">
            <xm:f>NOT(ISERROR(SEARCH(Sheet2!$D$8,AR9)))</xm:f>
            <xm:f>Sheet2!$D$8</xm:f>
            <x14:dxf>
              <fill>
                <patternFill>
                  <bgColor rgb="FFFF0000"/>
                </patternFill>
              </fill>
            </x14:dxf>
          </x14:cfRule>
          <x14:cfRule type="containsText" priority="167" operator="containsText" id="{2448CF2A-04F4-40AE-A73D-1E9A49906D03}">
            <xm:f>NOT(ISERROR(SEARCH(Sheet2!$D$7,AR9)))</xm:f>
            <xm:f>Sheet2!$D$7</xm:f>
            <x14:dxf>
              <fill>
                <patternFill>
                  <bgColor rgb="FF00B050"/>
                </patternFill>
              </fill>
            </x14:dxf>
          </x14:cfRule>
          <x14:cfRule type="containsText" priority="168" operator="containsText" id="{744D32DB-294C-44CC-BF2A-30C96CA52CC7}">
            <xm:f>NOT(ISERROR(SEARCH(Sheet2!$D$6,AR9)))</xm:f>
            <xm:f>Sheet2!$D$6</xm:f>
            <x14:dxf>
              <fill>
                <patternFill>
                  <bgColor rgb="FFFFFF00"/>
                </patternFill>
              </fill>
            </x14:dxf>
          </x14:cfRule>
          <x14:cfRule type="containsText" priority="169" operator="containsText" id="{CF74CE4B-846E-4D6A-9E18-EE6936A740F1}">
            <xm:f>NOT(ISERROR(SEARCH(Sheet2!$D$5,AR9)))</xm:f>
            <xm:f>Sheet2!$D$5</xm:f>
            <x14:dxf>
              <fill>
                <patternFill>
                  <bgColor rgb="FFFFFF00"/>
                </patternFill>
              </fill>
            </x14:dxf>
          </x14:cfRule>
          <x14:cfRule type="containsText" priority="170" operator="containsText" id="{CDBD2709-2394-4963-A29E-CDDAA67ABF07}">
            <xm:f>NOT(ISERROR(SEARCH(Sheet2!$D$4,AR9)))</xm:f>
            <xm:f>Sheet2!$D$4</xm:f>
            <x14:dxf>
              <fill>
                <patternFill>
                  <bgColor rgb="FFFF0000"/>
                </patternFill>
              </fill>
            </x14:dxf>
          </x14:cfRule>
          <xm:sqref>AR64 AR51 AR48 AR31 AR9</xm:sqref>
        </x14:conditionalFormatting>
        <x14:conditionalFormatting xmlns:xm="http://schemas.microsoft.com/office/excel/2006/main">
          <x14:cfRule type="containsText" priority="161" operator="containsText" id="{D9011D07-5880-4F8F-800F-BCB11C9CCAA0}">
            <xm:f>NOT(ISERROR(SEARCH(Sheet2!$D$8,AS5)))</xm:f>
            <xm:f>Sheet2!$D$8</xm:f>
            <x14:dxf>
              <fill>
                <patternFill>
                  <bgColor rgb="FFFF0000"/>
                </patternFill>
              </fill>
            </x14:dxf>
          </x14:cfRule>
          <x14:cfRule type="containsText" priority="162" operator="containsText" id="{231A99B3-B4CC-47E6-81BB-3E037285C00A}">
            <xm:f>NOT(ISERROR(SEARCH(Sheet2!$D$7,AS5)))</xm:f>
            <xm:f>Sheet2!$D$7</xm:f>
            <x14:dxf>
              <fill>
                <patternFill>
                  <bgColor rgb="FF00B050"/>
                </patternFill>
              </fill>
            </x14:dxf>
          </x14:cfRule>
          <x14:cfRule type="containsText" priority="163" operator="containsText" id="{C569EEDB-B8DB-45A9-BF26-EE17658E7A95}">
            <xm:f>NOT(ISERROR(SEARCH(Sheet2!$D$6,AS5)))</xm:f>
            <xm:f>Sheet2!$D$6</xm:f>
            <x14:dxf>
              <fill>
                <patternFill>
                  <bgColor rgb="FFFFFF00"/>
                </patternFill>
              </fill>
            </x14:dxf>
          </x14:cfRule>
          <x14:cfRule type="containsText" priority="164" operator="containsText" id="{ED70E19D-8CE4-47C2-AE48-6AAFE52A45C9}">
            <xm:f>NOT(ISERROR(SEARCH(Sheet2!$D$5,AS5)))</xm:f>
            <xm:f>Sheet2!$D$5</xm:f>
            <x14:dxf>
              <fill>
                <patternFill>
                  <bgColor rgb="FFFFFF00"/>
                </patternFill>
              </fill>
            </x14:dxf>
          </x14:cfRule>
          <x14:cfRule type="containsText" priority="165" operator="containsText" id="{6891110A-8B55-490B-90F8-0F61260C9CA1}">
            <xm:f>NOT(ISERROR(SEARCH(Sheet2!$D$4,AS5)))</xm:f>
            <xm:f>Sheet2!$D$4</xm:f>
            <x14:dxf>
              <fill>
                <patternFill>
                  <bgColor rgb="FFFF0000"/>
                </patternFill>
              </fill>
            </x14:dxf>
          </x14:cfRule>
          <xm:sqref>AS5:AS8 AS10:AS30 AS32:AS47 AS49:AS50 AS52:AS63 AS65:AS102</xm:sqref>
        </x14:conditionalFormatting>
        <x14:conditionalFormatting xmlns:xm="http://schemas.microsoft.com/office/excel/2006/main">
          <x14:cfRule type="containsText" priority="156" operator="containsText" id="{4C139D46-18B7-40A2-9611-F9A99748B46D}">
            <xm:f>NOT(ISERROR(SEARCH(Sheet2!$D$8,AS9)))</xm:f>
            <xm:f>Sheet2!$D$8</xm:f>
            <x14:dxf>
              <fill>
                <patternFill>
                  <bgColor rgb="FFFF0000"/>
                </patternFill>
              </fill>
            </x14:dxf>
          </x14:cfRule>
          <x14:cfRule type="containsText" priority="157" operator="containsText" id="{F7F4E1E2-E8AC-4149-92FA-9FD26CBE7D92}">
            <xm:f>NOT(ISERROR(SEARCH(Sheet2!$D$7,AS9)))</xm:f>
            <xm:f>Sheet2!$D$7</xm:f>
            <x14:dxf>
              <fill>
                <patternFill>
                  <bgColor rgb="FF00B050"/>
                </patternFill>
              </fill>
            </x14:dxf>
          </x14:cfRule>
          <x14:cfRule type="containsText" priority="158" operator="containsText" id="{68E6C1D9-D7F3-4C8F-BFB2-B8682606B7F8}">
            <xm:f>NOT(ISERROR(SEARCH(Sheet2!$D$6,AS9)))</xm:f>
            <xm:f>Sheet2!$D$6</xm:f>
            <x14:dxf>
              <fill>
                <patternFill>
                  <bgColor rgb="FFFFFF00"/>
                </patternFill>
              </fill>
            </x14:dxf>
          </x14:cfRule>
          <x14:cfRule type="containsText" priority="159" operator="containsText" id="{FDD70323-2B19-4D15-96BC-158748DE5CB1}">
            <xm:f>NOT(ISERROR(SEARCH(Sheet2!$D$5,AS9)))</xm:f>
            <xm:f>Sheet2!$D$5</xm:f>
            <x14:dxf>
              <fill>
                <patternFill>
                  <bgColor rgb="FFFFFF00"/>
                </patternFill>
              </fill>
            </x14:dxf>
          </x14:cfRule>
          <x14:cfRule type="containsText" priority="160" operator="containsText" id="{CC604CE2-2EE8-4E64-8219-570229656915}">
            <xm:f>NOT(ISERROR(SEARCH(Sheet2!$D$4,AS9)))</xm:f>
            <xm:f>Sheet2!$D$4</xm:f>
            <x14:dxf>
              <fill>
                <patternFill>
                  <bgColor rgb="FFFF0000"/>
                </patternFill>
              </fill>
            </x14:dxf>
          </x14:cfRule>
          <xm:sqref>AS64 AS51 AS48 AS31 AS9</xm:sqref>
        </x14:conditionalFormatting>
        <x14:conditionalFormatting xmlns:xm="http://schemas.microsoft.com/office/excel/2006/main">
          <x14:cfRule type="containsText" priority="151" operator="containsText" id="{E34E61D4-92C1-4786-9F8D-7D95B25E45B3}">
            <xm:f>NOT(ISERROR(SEARCH(Sheet2!$D$8,AT5)))</xm:f>
            <xm:f>Sheet2!$D$8</xm:f>
            <x14:dxf>
              <fill>
                <patternFill>
                  <bgColor rgb="FFFF0000"/>
                </patternFill>
              </fill>
            </x14:dxf>
          </x14:cfRule>
          <x14:cfRule type="containsText" priority="152" operator="containsText" id="{C0027B3E-FED3-4AAF-A618-1D4E623C6130}">
            <xm:f>NOT(ISERROR(SEARCH(Sheet2!$D$7,AT5)))</xm:f>
            <xm:f>Sheet2!$D$7</xm:f>
            <x14:dxf>
              <fill>
                <patternFill>
                  <bgColor rgb="FF00B050"/>
                </patternFill>
              </fill>
            </x14:dxf>
          </x14:cfRule>
          <x14:cfRule type="containsText" priority="153" operator="containsText" id="{03ABCA22-0583-4DF3-A344-2E88C3FE9223}">
            <xm:f>NOT(ISERROR(SEARCH(Sheet2!$D$6,AT5)))</xm:f>
            <xm:f>Sheet2!$D$6</xm:f>
            <x14:dxf>
              <fill>
                <patternFill>
                  <bgColor rgb="FFFFFF00"/>
                </patternFill>
              </fill>
            </x14:dxf>
          </x14:cfRule>
          <x14:cfRule type="containsText" priority="154" operator="containsText" id="{8D3DA0E8-EF6A-4112-8DCA-C56A5A17F21A}">
            <xm:f>NOT(ISERROR(SEARCH(Sheet2!$D$5,AT5)))</xm:f>
            <xm:f>Sheet2!$D$5</xm:f>
            <x14:dxf>
              <fill>
                <patternFill>
                  <bgColor rgb="FFFFFF00"/>
                </patternFill>
              </fill>
            </x14:dxf>
          </x14:cfRule>
          <x14:cfRule type="containsText" priority="155" operator="containsText" id="{57846048-DD2C-479B-9B52-E3BDE1BB84FC}">
            <xm:f>NOT(ISERROR(SEARCH(Sheet2!$D$4,AT5)))</xm:f>
            <xm:f>Sheet2!$D$4</xm:f>
            <x14:dxf>
              <fill>
                <patternFill>
                  <bgColor rgb="FFFF0000"/>
                </patternFill>
              </fill>
            </x14:dxf>
          </x14:cfRule>
          <xm:sqref>AT5:AT8 AT10:AT30 AT49:AT50 AT52:AT63 AT65:AT102 AT32:AT47</xm:sqref>
        </x14:conditionalFormatting>
        <x14:conditionalFormatting xmlns:xm="http://schemas.microsoft.com/office/excel/2006/main">
          <x14:cfRule type="containsText" priority="146" operator="containsText" id="{B9EFA6B2-6D46-46B3-AABF-EDFFF78ABA10}">
            <xm:f>NOT(ISERROR(SEARCH(Sheet2!$D$8,AT9)))</xm:f>
            <xm:f>Sheet2!$D$8</xm:f>
            <x14:dxf>
              <fill>
                <patternFill>
                  <bgColor rgb="FFFF0000"/>
                </patternFill>
              </fill>
            </x14:dxf>
          </x14:cfRule>
          <x14:cfRule type="containsText" priority="147" operator="containsText" id="{5B32257C-C3B2-4F55-A7B3-F494A6365713}">
            <xm:f>NOT(ISERROR(SEARCH(Sheet2!$D$7,AT9)))</xm:f>
            <xm:f>Sheet2!$D$7</xm:f>
            <x14:dxf>
              <fill>
                <patternFill>
                  <bgColor rgb="FF00B050"/>
                </patternFill>
              </fill>
            </x14:dxf>
          </x14:cfRule>
          <x14:cfRule type="containsText" priority="148" operator="containsText" id="{23ADCB01-6A37-4116-81FC-28D33A89FCDE}">
            <xm:f>NOT(ISERROR(SEARCH(Sheet2!$D$6,AT9)))</xm:f>
            <xm:f>Sheet2!$D$6</xm:f>
            <x14:dxf>
              <fill>
                <patternFill>
                  <bgColor rgb="FFFFFF00"/>
                </patternFill>
              </fill>
            </x14:dxf>
          </x14:cfRule>
          <x14:cfRule type="containsText" priority="149" operator="containsText" id="{9A352208-642E-4712-BAF6-D45E6811C9A9}">
            <xm:f>NOT(ISERROR(SEARCH(Sheet2!$D$5,AT9)))</xm:f>
            <xm:f>Sheet2!$D$5</xm:f>
            <x14:dxf>
              <fill>
                <patternFill>
                  <bgColor rgb="FFFFFF00"/>
                </patternFill>
              </fill>
            </x14:dxf>
          </x14:cfRule>
          <x14:cfRule type="containsText" priority="150" operator="containsText" id="{812D7502-4052-44AB-88E6-9467A488F3BA}">
            <xm:f>NOT(ISERROR(SEARCH(Sheet2!$D$4,AT9)))</xm:f>
            <xm:f>Sheet2!$D$4</xm:f>
            <x14:dxf>
              <fill>
                <patternFill>
                  <bgColor rgb="FFFF0000"/>
                </patternFill>
              </fill>
            </x14:dxf>
          </x14:cfRule>
          <xm:sqref>AT64 AT51 AT48 AT31 AT9</xm:sqref>
        </x14:conditionalFormatting>
        <x14:conditionalFormatting xmlns:xm="http://schemas.microsoft.com/office/excel/2006/main">
          <x14:cfRule type="containsText" priority="141" operator="containsText" id="{D89A3481-2120-49F6-B369-020EEAF99C5D}">
            <xm:f>NOT(ISERROR(SEARCH(Sheet2!$D$8,AU5)))</xm:f>
            <xm:f>Sheet2!$D$8</xm:f>
            <x14:dxf>
              <fill>
                <patternFill>
                  <bgColor rgb="FFFF0000"/>
                </patternFill>
              </fill>
            </x14:dxf>
          </x14:cfRule>
          <x14:cfRule type="containsText" priority="142" operator="containsText" id="{A7C687A7-6B2A-47BA-9EFF-BC573D6800AA}">
            <xm:f>NOT(ISERROR(SEARCH(Sheet2!$D$7,AU5)))</xm:f>
            <xm:f>Sheet2!$D$7</xm:f>
            <x14:dxf>
              <fill>
                <patternFill>
                  <bgColor rgb="FF00B050"/>
                </patternFill>
              </fill>
            </x14:dxf>
          </x14:cfRule>
          <x14:cfRule type="containsText" priority="143" operator="containsText" id="{EA770B65-C933-4B40-8776-1B1533E12D15}">
            <xm:f>NOT(ISERROR(SEARCH(Sheet2!$D$6,AU5)))</xm:f>
            <xm:f>Sheet2!$D$6</xm:f>
            <x14:dxf>
              <fill>
                <patternFill>
                  <bgColor rgb="FFFFFF00"/>
                </patternFill>
              </fill>
            </x14:dxf>
          </x14:cfRule>
          <x14:cfRule type="containsText" priority="144" operator="containsText" id="{6BC20829-AE81-4E15-95D8-ECFFA0755B72}">
            <xm:f>NOT(ISERROR(SEARCH(Sheet2!$D$5,AU5)))</xm:f>
            <xm:f>Sheet2!$D$5</xm:f>
            <x14:dxf>
              <fill>
                <patternFill>
                  <bgColor rgb="FFFFFF00"/>
                </patternFill>
              </fill>
            </x14:dxf>
          </x14:cfRule>
          <x14:cfRule type="containsText" priority="145" operator="containsText" id="{0ED7C254-29BB-41CA-B0FD-49C0DC438C5F}">
            <xm:f>NOT(ISERROR(SEARCH(Sheet2!$D$4,AU5)))</xm:f>
            <xm:f>Sheet2!$D$4</xm:f>
            <x14:dxf>
              <fill>
                <patternFill>
                  <bgColor rgb="FFFF0000"/>
                </patternFill>
              </fill>
            </x14:dxf>
          </x14:cfRule>
          <xm:sqref>AU5:AU8 AU10:AU30 AU49:AU50 AU52:AU63 AU65:AU102 AU32:AU47</xm:sqref>
        </x14:conditionalFormatting>
        <x14:conditionalFormatting xmlns:xm="http://schemas.microsoft.com/office/excel/2006/main">
          <x14:cfRule type="containsText" priority="136" operator="containsText" id="{3487AA66-1A7E-4B24-90BC-E2EAB0D34D75}">
            <xm:f>NOT(ISERROR(SEARCH(Sheet2!$D$8,AU9)))</xm:f>
            <xm:f>Sheet2!$D$8</xm:f>
            <x14:dxf>
              <fill>
                <patternFill>
                  <bgColor rgb="FFFF0000"/>
                </patternFill>
              </fill>
            </x14:dxf>
          </x14:cfRule>
          <x14:cfRule type="containsText" priority="137" operator="containsText" id="{85C4A21F-D708-4914-A2B4-A551E713456B}">
            <xm:f>NOT(ISERROR(SEARCH(Sheet2!$D$7,AU9)))</xm:f>
            <xm:f>Sheet2!$D$7</xm:f>
            <x14:dxf>
              <fill>
                <patternFill>
                  <bgColor rgb="FF00B050"/>
                </patternFill>
              </fill>
            </x14:dxf>
          </x14:cfRule>
          <x14:cfRule type="containsText" priority="138" operator="containsText" id="{CE66E437-F9BB-4F35-8E2D-37E75533330D}">
            <xm:f>NOT(ISERROR(SEARCH(Sheet2!$D$6,AU9)))</xm:f>
            <xm:f>Sheet2!$D$6</xm:f>
            <x14:dxf>
              <fill>
                <patternFill>
                  <bgColor rgb="FFFFFF00"/>
                </patternFill>
              </fill>
            </x14:dxf>
          </x14:cfRule>
          <x14:cfRule type="containsText" priority="139" operator="containsText" id="{B0A3B41C-4194-4F88-A524-3936488F3253}">
            <xm:f>NOT(ISERROR(SEARCH(Sheet2!$D$5,AU9)))</xm:f>
            <xm:f>Sheet2!$D$5</xm:f>
            <x14:dxf>
              <fill>
                <patternFill>
                  <bgColor rgb="FFFFFF00"/>
                </patternFill>
              </fill>
            </x14:dxf>
          </x14:cfRule>
          <x14:cfRule type="containsText" priority="140" operator="containsText" id="{828AEB94-47F6-4CC0-AE42-663BDA5E8EA6}">
            <xm:f>NOT(ISERROR(SEARCH(Sheet2!$D$4,AU9)))</xm:f>
            <xm:f>Sheet2!$D$4</xm:f>
            <x14:dxf>
              <fill>
                <patternFill>
                  <bgColor rgb="FFFF0000"/>
                </patternFill>
              </fill>
            </x14:dxf>
          </x14:cfRule>
          <xm:sqref>AU64 AU51 AU48 AU31 AU9</xm:sqref>
        </x14:conditionalFormatting>
        <x14:conditionalFormatting xmlns:xm="http://schemas.microsoft.com/office/excel/2006/main">
          <x14:cfRule type="containsText" priority="131" operator="containsText" id="{372F6555-3D2A-4C3E-BBB9-1AFB03C15D60}">
            <xm:f>NOT(ISERROR(SEARCH(Sheet2!$D$8,AV5)))</xm:f>
            <xm:f>Sheet2!$D$8</xm:f>
            <x14:dxf>
              <fill>
                <patternFill>
                  <bgColor rgb="FFFF0000"/>
                </patternFill>
              </fill>
            </x14:dxf>
          </x14:cfRule>
          <x14:cfRule type="containsText" priority="132" operator="containsText" id="{152DEF07-D631-400C-91DA-9DC8F931BD0D}">
            <xm:f>NOT(ISERROR(SEARCH(Sheet2!$D$7,AV5)))</xm:f>
            <xm:f>Sheet2!$D$7</xm:f>
            <x14:dxf>
              <fill>
                <patternFill>
                  <bgColor rgb="FF00B050"/>
                </patternFill>
              </fill>
            </x14:dxf>
          </x14:cfRule>
          <x14:cfRule type="containsText" priority="133" operator="containsText" id="{4FE81D7B-55FC-4169-BA40-FE7AC762BBA8}">
            <xm:f>NOT(ISERROR(SEARCH(Sheet2!$D$6,AV5)))</xm:f>
            <xm:f>Sheet2!$D$6</xm:f>
            <x14:dxf>
              <fill>
                <patternFill>
                  <bgColor rgb="FFFFFF00"/>
                </patternFill>
              </fill>
            </x14:dxf>
          </x14:cfRule>
          <x14:cfRule type="containsText" priority="134" operator="containsText" id="{2DE562F2-BE0E-48E0-86CB-24FF65D997C9}">
            <xm:f>NOT(ISERROR(SEARCH(Sheet2!$D$5,AV5)))</xm:f>
            <xm:f>Sheet2!$D$5</xm:f>
            <x14:dxf>
              <fill>
                <patternFill>
                  <bgColor rgb="FFFFFF00"/>
                </patternFill>
              </fill>
            </x14:dxf>
          </x14:cfRule>
          <x14:cfRule type="containsText" priority="135" operator="containsText" id="{8DF12B71-AA6D-4F04-B63B-0A6F51150E01}">
            <xm:f>NOT(ISERROR(SEARCH(Sheet2!$D$4,AV5)))</xm:f>
            <xm:f>Sheet2!$D$4</xm:f>
            <x14:dxf>
              <fill>
                <patternFill>
                  <bgColor rgb="FFFF0000"/>
                </patternFill>
              </fill>
            </x14:dxf>
          </x14:cfRule>
          <xm:sqref>AV5:AV8 AV10:AV30 AV49:AV50 AV52:AV63 AV65:AV102 AV32:AV47</xm:sqref>
        </x14:conditionalFormatting>
        <x14:conditionalFormatting xmlns:xm="http://schemas.microsoft.com/office/excel/2006/main">
          <x14:cfRule type="containsText" priority="126" operator="containsText" id="{F964774B-4A81-45EF-B1A0-71AEF769E9B0}">
            <xm:f>NOT(ISERROR(SEARCH(Sheet2!$D$8,AV9)))</xm:f>
            <xm:f>Sheet2!$D$8</xm:f>
            <x14:dxf>
              <fill>
                <patternFill>
                  <bgColor rgb="FFFF0000"/>
                </patternFill>
              </fill>
            </x14:dxf>
          </x14:cfRule>
          <x14:cfRule type="containsText" priority="127" operator="containsText" id="{2360E97C-0DC2-430C-8AA6-40FC1A3E36D6}">
            <xm:f>NOT(ISERROR(SEARCH(Sheet2!$D$7,AV9)))</xm:f>
            <xm:f>Sheet2!$D$7</xm:f>
            <x14:dxf>
              <fill>
                <patternFill>
                  <bgColor rgb="FF00B050"/>
                </patternFill>
              </fill>
            </x14:dxf>
          </x14:cfRule>
          <x14:cfRule type="containsText" priority="128" operator="containsText" id="{835E0E45-9634-41F3-8D0E-FB32A34F0B82}">
            <xm:f>NOT(ISERROR(SEARCH(Sheet2!$D$6,AV9)))</xm:f>
            <xm:f>Sheet2!$D$6</xm:f>
            <x14:dxf>
              <fill>
                <patternFill>
                  <bgColor rgb="FFFFFF00"/>
                </patternFill>
              </fill>
            </x14:dxf>
          </x14:cfRule>
          <x14:cfRule type="containsText" priority="129" operator="containsText" id="{4BF60A1B-788A-4F81-83BB-B0801D4416E0}">
            <xm:f>NOT(ISERROR(SEARCH(Sheet2!$D$5,AV9)))</xm:f>
            <xm:f>Sheet2!$D$5</xm:f>
            <x14:dxf>
              <fill>
                <patternFill>
                  <bgColor rgb="FFFFFF00"/>
                </patternFill>
              </fill>
            </x14:dxf>
          </x14:cfRule>
          <x14:cfRule type="containsText" priority="130" operator="containsText" id="{9A775EBD-16C7-4601-B6FC-A1352743C4CF}">
            <xm:f>NOT(ISERROR(SEARCH(Sheet2!$D$4,AV9)))</xm:f>
            <xm:f>Sheet2!$D$4</xm:f>
            <x14:dxf>
              <fill>
                <patternFill>
                  <bgColor rgb="FFFF0000"/>
                </patternFill>
              </fill>
            </x14:dxf>
          </x14:cfRule>
          <xm:sqref>AV64 AV51 AV48 AV31 AV9</xm:sqref>
        </x14:conditionalFormatting>
        <x14:conditionalFormatting xmlns:xm="http://schemas.microsoft.com/office/excel/2006/main">
          <x14:cfRule type="containsText" priority="121" operator="containsText" id="{5509EDB2-9055-41DF-9A6D-8BF51941C536}">
            <xm:f>NOT(ISERROR(SEARCH(Sheet2!$D$8,AW31)))</xm:f>
            <xm:f>Sheet2!$D$8</xm:f>
            <x14:dxf>
              <fill>
                <patternFill>
                  <bgColor rgb="FFFF0000"/>
                </patternFill>
              </fill>
            </x14:dxf>
          </x14:cfRule>
          <x14:cfRule type="containsText" priority="122" operator="containsText" id="{0F09E0A6-2085-4B48-BB9C-EB0210E3AE80}">
            <xm:f>NOT(ISERROR(SEARCH(Sheet2!$D$7,AW31)))</xm:f>
            <xm:f>Sheet2!$D$7</xm:f>
            <x14:dxf>
              <fill>
                <patternFill>
                  <bgColor rgb="FF00B050"/>
                </patternFill>
              </fill>
            </x14:dxf>
          </x14:cfRule>
          <x14:cfRule type="containsText" priority="123" operator="containsText" id="{9AE651D9-CCDD-4CA2-A554-BA44ED17B8CC}">
            <xm:f>NOT(ISERROR(SEARCH(Sheet2!$D$6,AW31)))</xm:f>
            <xm:f>Sheet2!$D$6</xm:f>
            <x14:dxf>
              <fill>
                <patternFill>
                  <bgColor rgb="FFFFFF00"/>
                </patternFill>
              </fill>
            </x14:dxf>
          </x14:cfRule>
          <x14:cfRule type="containsText" priority="124" operator="containsText" id="{72766732-8944-4A31-BD65-41EEA6238192}">
            <xm:f>NOT(ISERROR(SEARCH(Sheet2!$D$5,AW31)))</xm:f>
            <xm:f>Sheet2!$D$5</xm:f>
            <x14:dxf>
              <fill>
                <patternFill>
                  <bgColor rgb="FFFFFF00"/>
                </patternFill>
              </fill>
            </x14:dxf>
          </x14:cfRule>
          <x14:cfRule type="containsText" priority="125" operator="containsText" id="{6831C9CB-88CE-4ABF-984A-A726DA9686AC}">
            <xm:f>NOT(ISERROR(SEARCH(Sheet2!$D$4,AW31)))</xm:f>
            <xm:f>Sheet2!$D$4</xm:f>
            <x14:dxf>
              <fill>
                <patternFill>
                  <bgColor rgb="FFFF0000"/>
                </patternFill>
              </fill>
            </x14:dxf>
          </x14:cfRule>
          <xm:sqref>AW31</xm:sqref>
        </x14:conditionalFormatting>
        <x14:conditionalFormatting xmlns:xm="http://schemas.microsoft.com/office/excel/2006/main">
          <x14:cfRule type="containsText" priority="116" operator="containsText" id="{99B65E57-974F-49C1-A20D-06E2B3819EE4}">
            <xm:f>NOT(ISERROR(SEARCH(Sheet2!$D$8,AX31)))</xm:f>
            <xm:f>Sheet2!$D$8</xm:f>
            <x14:dxf>
              <fill>
                <patternFill>
                  <bgColor rgb="FFFF0000"/>
                </patternFill>
              </fill>
            </x14:dxf>
          </x14:cfRule>
          <x14:cfRule type="containsText" priority="117" operator="containsText" id="{121CA0E2-8442-45AC-8672-695575B6F2C7}">
            <xm:f>NOT(ISERROR(SEARCH(Sheet2!$D$7,AX31)))</xm:f>
            <xm:f>Sheet2!$D$7</xm:f>
            <x14:dxf>
              <fill>
                <patternFill>
                  <bgColor rgb="FF00B050"/>
                </patternFill>
              </fill>
            </x14:dxf>
          </x14:cfRule>
          <x14:cfRule type="containsText" priority="118" operator="containsText" id="{4AF13970-2D0A-4881-9F76-DE16C9A59923}">
            <xm:f>NOT(ISERROR(SEARCH(Sheet2!$D$6,AX31)))</xm:f>
            <xm:f>Sheet2!$D$6</xm:f>
            <x14:dxf>
              <fill>
                <patternFill>
                  <bgColor rgb="FFFFFF00"/>
                </patternFill>
              </fill>
            </x14:dxf>
          </x14:cfRule>
          <x14:cfRule type="containsText" priority="119" operator="containsText" id="{F4B264A7-6D1A-40D9-BD35-50A3D23987AE}">
            <xm:f>NOT(ISERROR(SEARCH(Sheet2!$D$5,AX31)))</xm:f>
            <xm:f>Sheet2!$D$5</xm:f>
            <x14:dxf>
              <fill>
                <patternFill>
                  <bgColor rgb="FFFFFF00"/>
                </patternFill>
              </fill>
            </x14:dxf>
          </x14:cfRule>
          <x14:cfRule type="containsText" priority="120" operator="containsText" id="{B43C93D0-0ED2-467E-B2EB-0129AA6A1AE4}">
            <xm:f>NOT(ISERROR(SEARCH(Sheet2!$D$4,AX31)))</xm:f>
            <xm:f>Sheet2!$D$4</xm:f>
            <x14:dxf>
              <fill>
                <patternFill>
                  <bgColor rgb="FFFF0000"/>
                </patternFill>
              </fill>
            </x14:dxf>
          </x14:cfRule>
          <xm:sqref>AX31</xm:sqref>
        </x14:conditionalFormatting>
        <x14:conditionalFormatting xmlns:xm="http://schemas.microsoft.com/office/excel/2006/main">
          <x14:cfRule type="containsText" priority="111" operator="containsText" id="{29D93198-9C8F-43B5-931A-935D1E077278}">
            <xm:f>NOT(ISERROR(SEARCH(Sheet2!$D$8,AX48)))</xm:f>
            <xm:f>Sheet2!$D$8</xm:f>
            <x14:dxf>
              <fill>
                <patternFill>
                  <bgColor rgb="FFFF0000"/>
                </patternFill>
              </fill>
            </x14:dxf>
          </x14:cfRule>
          <x14:cfRule type="containsText" priority="112" operator="containsText" id="{4A3228E4-43ED-48ED-A62B-729123E43810}">
            <xm:f>NOT(ISERROR(SEARCH(Sheet2!$D$7,AX48)))</xm:f>
            <xm:f>Sheet2!$D$7</xm:f>
            <x14:dxf>
              <fill>
                <patternFill>
                  <bgColor rgb="FF00B050"/>
                </patternFill>
              </fill>
            </x14:dxf>
          </x14:cfRule>
          <x14:cfRule type="containsText" priority="113" operator="containsText" id="{45693C4C-7CC3-4632-A952-748BE83B05AD}">
            <xm:f>NOT(ISERROR(SEARCH(Sheet2!$D$6,AX48)))</xm:f>
            <xm:f>Sheet2!$D$6</xm:f>
            <x14:dxf>
              <fill>
                <patternFill>
                  <bgColor rgb="FFFFFF00"/>
                </patternFill>
              </fill>
            </x14:dxf>
          </x14:cfRule>
          <x14:cfRule type="containsText" priority="114" operator="containsText" id="{39EDAC54-DE22-4148-BA4D-E876354FDB8E}">
            <xm:f>NOT(ISERROR(SEARCH(Sheet2!$D$5,AX48)))</xm:f>
            <xm:f>Sheet2!$D$5</xm:f>
            <x14:dxf>
              <fill>
                <patternFill>
                  <bgColor rgb="FFFFFF00"/>
                </patternFill>
              </fill>
            </x14:dxf>
          </x14:cfRule>
          <x14:cfRule type="containsText" priority="115" operator="containsText" id="{EEE90481-1845-40AA-AEE4-2FEEAB02EF9A}">
            <xm:f>NOT(ISERROR(SEARCH(Sheet2!$D$4,AX48)))</xm:f>
            <xm:f>Sheet2!$D$4</xm:f>
            <x14:dxf>
              <fill>
                <patternFill>
                  <bgColor rgb="FFFF0000"/>
                </patternFill>
              </fill>
            </x14:dxf>
          </x14:cfRule>
          <xm:sqref>AX48</xm:sqref>
        </x14:conditionalFormatting>
        <x14:conditionalFormatting xmlns:xm="http://schemas.microsoft.com/office/excel/2006/main">
          <x14:cfRule type="containsText" priority="106" operator="containsText" id="{F89E949C-8661-4D8C-BBEF-65E706B05C10}">
            <xm:f>NOT(ISERROR(SEARCH(Sheet2!$D$8,AW48)))</xm:f>
            <xm:f>Sheet2!$D$8</xm:f>
            <x14:dxf>
              <fill>
                <patternFill>
                  <bgColor rgb="FFFF0000"/>
                </patternFill>
              </fill>
            </x14:dxf>
          </x14:cfRule>
          <x14:cfRule type="containsText" priority="107" operator="containsText" id="{A819694C-03C7-4A32-8914-A4B02CAE32B5}">
            <xm:f>NOT(ISERROR(SEARCH(Sheet2!$D$7,AW48)))</xm:f>
            <xm:f>Sheet2!$D$7</xm:f>
            <x14:dxf>
              <fill>
                <patternFill>
                  <bgColor rgb="FF00B050"/>
                </patternFill>
              </fill>
            </x14:dxf>
          </x14:cfRule>
          <x14:cfRule type="containsText" priority="108" operator="containsText" id="{A98E7AD2-F4DA-415A-B047-0EDE2C51FD95}">
            <xm:f>NOT(ISERROR(SEARCH(Sheet2!$D$6,AW48)))</xm:f>
            <xm:f>Sheet2!$D$6</xm:f>
            <x14:dxf>
              <fill>
                <patternFill>
                  <bgColor rgb="FFFFFF00"/>
                </patternFill>
              </fill>
            </x14:dxf>
          </x14:cfRule>
          <x14:cfRule type="containsText" priority="109" operator="containsText" id="{D24BB81A-2CEA-4C56-8EBD-14F35E3592CB}">
            <xm:f>NOT(ISERROR(SEARCH(Sheet2!$D$5,AW48)))</xm:f>
            <xm:f>Sheet2!$D$5</xm:f>
            <x14:dxf>
              <fill>
                <patternFill>
                  <bgColor rgb="FFFFFF00"/>
                </patternFill>
              </fill>
            </x14:dxf>
          </x14:cfRule>
          <x14:cfRule type="containsText" priority="110" operator="containsText" id="{8743F285-90C3-4135-B958-257735DA5ED2}">
            <xm:f>NOT(ISERROR(SEARCH(Sheet2!$D$4,AW48)))</xm:f>
            <xm:f>Sheet2!$D$4</xm:f>
            <x14:dxf>
              <fill>
                <patternFill>
                  <bgColor rgb="FFFF0000"/>
                </patternFill>
              </fill>
            </x14:dxf>
          </x14:cfRule>
          <xm:sqref>AW48</xm:sqref>
        </x14:conditionalFormatting>
        <x14:conditionalFormatting xmlns:xm="http://schemas.microsoft.com/office/excel/2006/main">
          <x14:cfRule type="containsText" priority="101" operator="containsText" id="{306FEAE3-28B6-482E-A121-1E88CD1C486E}">
            <xm:f>NOT(ISERROR(SEARCH(Sheet2!$D$8,AY5)))</xm:f>
            <xm:f>Sheet2!$D$8</xm:f>
            <x14:dxf>
              <fill>
                <patternFill>
                  <bgColor rgb="FFFF0000"/>
                </patternFill>
              </fill>
            </x14:dxf>
          </x14:cfRule>
          <x14:cfRule type="containsText" priority="102" operator="containsText" id="{A245571E-B529-403B-AC4B-83A3B0FEA640}">
            <xm:f>NOT(ISERROR(SEARCH(Sheet2!$D$7,AY5)))</xm:f>
            <xm:f>Sheet2!$D$7</xm:f>
            <x14:dxf>
              <fill>
                <patternFill>
                  <bgColor rgb="FF00B050"/>
                </patternFill>
              </fill>
            </x14:dxf>
          </x14:cfRule>
          <x14:cfRule type="containsText" priority="103" operator="containsText" id="{8C5DF6CF-1121-454F-879F-86B364E411AF}">
            <xm:f>NOT(ISERROR(SEARCH(Sheet2!$D$6,AY5)))</xm:f>
            <xm:f>Sheet2!$D$6</xm:f>
            <x14:dxf>
              <fill>
                <patternFill>
                  <bgColor rgb="FFFFFF00"/>
                </patternFill>
              </fill>
            </x14:dxf>
          </x14:cfRule>
          <x14:cfRule type="containsText" priority="104" operator="containsText" id="{79F4BB20-A6AF-48D2-A9A0-41F9EA572344}">
            <xm:f>NOT(ISERROR(SEARCH(Sheet2!$D$5,AY5)))</xm:f>
            <xm:f>Sheet2!$D$5</xm:f>
            <x14:dxf>
              <fill>
                <patternFill>
                  <bgColor rgb="FFFFFF00"/>
                </patternFill>
              </fill>
            </x14:dxf>
          </x14:cfRule>
          <x14:cfRule type="containsText" priority="105" operator="containsText" id="{E7096460-A142-4718-B1F3-9E7A8182FE12}">
            <xm:f>NOT(ISERROR(SEARCH(Sheet2!$D$4,AY5)))</xm:f>
            <xm:f>Sheet2!$D$4</xm:f>
            <x14:dxf>
              <fill>
                <patternFill>
                  <bgColor rgb="FFFF0000"/>
                </patternFill>
              </fill>
            </x14:dxf>
          </x14:cfRule>
          <xm:sqref>AY5:AY30 AY32:AY47 AY49:AY102</xm:sqref>
        </x14:conditionalFormatting>
        <x14:conditionalFormatting xmlns:xm="http://schemas.microsoft.com/office/excel/2006/main">
          <x14:cfRule type="containsText" priority="96" operator="containsText" id="{19EBB52F-491E-4161-B405-8AB2577B18DA}">
            <xm:f>NOT(ISERROR(SEARCH(Sheet2!$D$8,AY31)))</xm:f>
            <xm:f>Sheet2!$D$8</xm:f>
            <x14:dxf>
              <fill>
                <patternFill>
                  <bgColor rgb="FFFF0000"/>
                </patternFill>
              </fill>
            </x14:dxf>
          </x14:cfRule>
          <x14:cfRule type="containsText" priority="97" operator="containsText" id="{D02D8ABF-9E42-4172-89C0-7A6520875D86}">
            <xm:f>NOT(ISERROR(SEARCH(Sheet2!$D$7,AY31)))</xm:f>
            <xm:f>Sheet2!$D$7</xm:f>
            <x14:dxf>
              <fill>
                <patternFill>
                  <bgColor rgb="FF00B050"/>
                </patternFill>
              </fill>
            </x14:dxf>
          </x14:cfRule>
          <x14:cfRule type="containsText" priority="98" operator="containsText" id="{70BCF73E-700C-46A6-8435-857869260F39}">
            <xm:f>NOT(ISERROR(SEARCH(Sheet2!$D$6,AY31)))</xm:f>
            <xm:f>Sheet2!$D$6</xm:f>
            <x14:dxf>
              <fill>
                <patternFill>
                  <bgColor rgb="FFFFFF00"/>
                </patternFill>
              </fill>
            </x14:dxf>
          </x14:cfRule>
          <x14:cfRule type="containsText" priority="99" operator="containsText" id="{18662A96-94E7-4705-9D05-D47AD3C604DC}">
            <xm:f>NOT(ISERROR(SEARCH(Sheet2!$D$5,AY31)))</xm:f>
            <xm:f>Sheet2!$D$5</xm:f>
            <x14:dxf>
              <fill>
                <patternFill>
                  <bgColor rgb="FFFFFF00"/>
                </patternFill>
              </fill>
            </x14:dxf>
          </x14:cfRule>
          <x14:cfRule type="containsText" priority="100" operator="containsText" id="{E7BD48C8-F5B9-4915-8762-FBD8F05CFEE9}">
            <xm:f>NOT(ISERROR(SEARCH(Sheet2!$D$4,AY31)))</xm:f>
            <xm:f>Sheet2!$D$4</xm:f>
            <x14:dxf>
              <fill>
                <patternFill>
                  <bgColor rgb="FFFF0000"/>
                </patternFill>
              </fill>
            </x14:dxf>
          </x14:cfRule>
          <xm:sqref>AY31</xm:sqref>
        </x14:conditionalFormatting>
        <x14:conditionalFormatting xmlns:xm="http://schemas.microsoft.com/office/excel/2006/main">
          <x14:cfRule type="containsText" priority="91" operator="containsText" id="{C406E3AE-31CC-4E98-A0AA-CE2B2651AD2B}">
            <xm:f>NOT(ISERROR(SEARCH(Sheet2!$D$8,AY48)))</xm:f>
            <xm:f>Sheet2!$D$8</xm:f>
            <x14:dxf>
              <fill>
                <patternFill>
                  <bgColor rgb="FFFF0000"/>
                </patternFill>
              </fill>
            </x14:dxf>
          </x14:cfRule>
          <x14:cfRule type="containsText" priority="92" operator="containsText" id="{233BC0D1-F182-47B5-922F-3C1CB37CBEDB}">
            <xm:f>NOT(ISERROR(SEARCH(Sheet2!$D$7,AY48)))</xm:f>
            <xm:f>Sheet2!$D$7</xm:f>
            <x14:dxf>
              <fill>
                <patternFill>
                  <bgColor rgb="FF00B050"/>
                </patternFill>
              </fill>
            </x14:dxf>
          </x14:cfRule>
          <x14:cfRule type="containsText" priority="93" operator="containsText" id="{F7C66ACB-F418-42CD-B069-591CD754819B}">
            <xm:f>NOT(ISERROR(SEARCH(Sheet2!$D$6,AY48)))</xm:f>
            <xm:f>Sheet2!$D$6</xm:f>
            <x14:dxf>
              <fill>
                <patternFill>
                  <bgColor rgb="FFFFFF00"/>
                </patternFill>
              </fill>
            </x14:dxf>
          </x14:cfRule>
          <x14:cfRule type="containsText" priority="94" operator="containsText" id="{C363F0A2-FD5E-4EA5-A4C8-B2FF878AE169}">
            <xm:f>NOT(ISERROR(SEARCH(Sheet2!$D$5,AY48)))</xm:f>
            <xm:f>Sheet2!$D$5</xm:f>
            <x14:dxf>
              <fill>
                <patternFill>
                  <bgColor rgb="FFFFFF00"/>
                </patternFill>
              </fill>
            </x14:dxf>
          </x14:cfRule>
          <x14:cfRule type="containsText" priority="95" operator="containsText" id="{23D45F6F-1C9F-4D7D-8B8D-F43D0FB78A6A}">
            <xm:f>NOT(ISERROR(SEARCH(Sheet2!$D$4,AY48)))</xm:f>
            <xm:f>Sheet2!$D$4</xm:f>
            <x14:dxf>
              <fill>
                <patternFill>
                  <bgColor rgb="FFFF0000"/>
                </patternFill>
              </fill>
            </x14:dxf>
          </x14:cfRule>
          <xm:sqref>AY48</xm:sqref>
        </x14:conditionalFormatting>
        <x14:conditionalFormatting xmlns:xm="http://schemas.microsoft.com/office/excel/2006/main">
          <x14:cfRule type="containsText" priority="86" operator="containsText" id="{BBCF8FAE-CE9F-4A1A-9F79-55603B4038FC}">
            <xm:f>NOT(ISERROR(SEARCH(Sheet2!$D$8,BA5)))</xm:f>
            <xm:f>Sheet2!$D$8</xm:f>
            <x14:dxf>
              <fill>
                <patternFill>
                  <bgColor rgb="FFFF0000"/>
                </patternFill>
              </fill>
            </x14:dxf>
          </x14:cfRule>
          <x14:cfRule type="containsText" priority="87" operator="containsText" id="{7909AA13-D71A-4700-B737-92FAEF080713}">
            <xm:f>NOT(ISERROR(SEARCH(Sheet2!$D$7,BA5)))</xm:f>
            <xm:f>Sheet2!$D$7</xm:f>
            <x14:dxf>
              <fill>
                <patternFill>
                  <bgColor rgb="FF00B050"/>
                </patternFill>
              </fill>
            </x14:dxf>
          </x14:cfRule>
          <x14:cfRule type="containsText" priority="88" operator="containsText" id="{E7FC65BE-E493-4513-8B91-F2F532004C61}">
            <xm:f>NOT(ISERROR(SEARCH(Sheet2!$D$6,BA5)))</xm:f>
            <xm:f>Sheet2!$D$6</xm:f>
            <x14:dxf>
              <fill>
                <patternFill>
                  <bgColor rgb="FFFFFF00"/>
                </patternFill>
              </fill>
            </x14:dxf>
          </x14:cfRule>
          <x14:cfRule type="containsText" priority="89" operator="containsText" id="{4B79A1D0-A9DE-40FC-90E6-0843129065C3}">
            <xm:f>NOT(ISERROR(SEARCH(Sheet2!$D$5,BA5)))</xm:f>
            <xm:f>Sheet2!$D$5</xm:f>
            <x14:dxf>
              <fill>
                <patternFill>
                  <bgColor rgb="FFFFFF00"/>
                </patternFill>
              </fill>
            </x14:dxf>
          </x14:cfRule>
          <x14:cfRule type="containsText" priority="90" operator="containsText" id="{AE8CAED5-3C9C-4F0B-8AE5-88ADA4E4B515}">
            <xm:f>NOT(ISERROR(SEARCH(Sheet2!$D$4,BA5)))</xm:f>
            <xm:f>Sheet2!$D$4</xm:f>
            <x14:dxf>
              <fill>
                <patternFill>
                  <bgColor rgb="FFFF0000"/>
                </patternFill>
              </fill>
            </x14:dxf>
          </x14:cfRule>
          <xm:sqref>BA5:BA30 BA32:BA47 BA49:BA102</xm:sqref>
        </x14:conditionalFormatting>
        <x14:conditionalFormatting xmlns:xm="http://schemas.microsoft.com/office/excel/2006/main">
          <x14:cfRule type="containsText" priority="81" operator="containsText" id="{119D0C54-A4FF-4F7C-BAB7-446C6811F43C}">
            <xm:f>NOT(ISERROR(SEARCH(Sheet2!$D$8,BA31)))</xm:f>
            <xm:f>Sheet2!$D$8</xm:f>
            <x14:dxf>
              <fill>
                <patternFill>
                  <bgColor rgb="FFFF0000"/>
                </patternFill>
              </fill>
            </x14:dxf>
          </x14:cfRule>
          <x14:cfRule type="containsText" priority="82" operator="containsText" id="{770512F1-ECB6-4D2B-8F2C-C1BC0CC7074C}">
            <xm:f>NOT(ISERROR(SEARCH(Sheet2!$D$7,BA31)))</xm:f>
            <xm:f>Sheet2!$D$7</xm:f>
            <x14:dxf>
              <fill>
                <patternFill>
                  <bgColor rgb="FF00B050"/>
                </patternFill>
              </fill>
            </x14:dxf>
          </x14:cfRule>
          <x14:cfRule type="containsText" priority="83" operator="containsText" id="{C8F7D4C7-9093-4C81-9E27-820B893781B0}">
            <xm:f>NOT(ISERROR(SEARCH(Sheet2!$D$6,BA31)))</xm:f>
            <xm:f>Sheet2!$D$6</xm:f>
            <x14:dxf>
              <fill>
                <patternFill>
                  <bgColor rgb="FFFFFF00"/>
                </patternFill>
              </fill>
            </x14:dxf>
          </x14:cfRule>
          <x14:cfRule type="containsText" priority="84" operator="containsText" id="{60303346-1027-4171-BA37-517BCC9EFCB2}">
            <xm:f>NOT(ISERROR(SEARCH(Sheet2!$D$5,BA31)))</xm:f>
            <xm:f>Sheet2!$D$5</xm:f>
            <x14:dxf>
              <fill>
                <patternFill>
                  <bgColor rgb="FFFFFF00"/>
                </patternFill>
              </fill>
            </x14:dxf>
          </x14:cfRule>
          <x14:cfRule type="containsText" priority="85" operator="containsText" id="{91031621-3C2D-4A9D-AD05-16C380F1F1D4}">
            <xm:f>NOT(ISERROR(SEARCH(Sheet2!$D$4,BA31)))</xm:f>
            <xm:f>Sheet2!$D$4</xm:f>
            <x14:dxf>
              <fill>
                <patternFill>
                  <bgColor rgb="FFFF0000"/>
                </patternFill>
              </fill>
            </x14:dxf>
          </x14:cfRule>
          <xm:sqref>BA31</xm:sqref>
        </x14:conditionalFormatting>
        <x14:conditionalFormatting xmlns:xm="http://schemas.microsoft.com/office/excel/2006/main">
          <x14:cfRule type="containsText" priority="76" operator="containsText" id="{93209522-9F61-48BA-A1BC-42B8A53BACBF}">
            <xm:f>NOT(ISERROR(SEARCH(Sheet2!$D$8,BA48)))</xm:f>
            <xm:f>Sheet2!$D$8</xm:f>
            <x14:dxf>
              <fill>
                <patternFill>
                  <bgColor rgb="FFFF0000"/>
                </patternFill>
              </fill>
            </x14:dxf>
          </x14:cfRule>
          <x14:cfRule type="containsText" priority="77" operator="containsText" id="{D708A282-9007-4EF7-8764-760342EFDB93}">
            <xm:f>NOT(ISERROR(SEARCH(Sheet2!$D$7,BA48)))</xm:f>
            <xm:f>Sheet2!$D$7</xm:f>
            <x14:dxf>
              <fill>
                <patternFill>
                  <bgColor rgb="FF00B050"/>
                </patternFill>
              </fill>
            </x14:dxf>
          </x14:cfRule>
          <x14:cfRule type="containsText" priority="78" operator="containsText" id="{0187CF5E-DAB7-4E4C-8EA6-3C91F8C51C0B}">
            <xm:f>NOT(ISERROR(SEARCH(Sheet2!$D$6,BA48)))</xm:f>
            <xm:f>Sheet2!$D$6</xm:f>
            <x14:dxf>
              <fill>
                <patternFill>
                  <bgColor rgb="FFFFFF00"/>
                </patternFill>
              </fill>
            </x14:dxf>
          </x14:cfRule>
          <x14:cfRule type="containsText" priority="79" operator="containsText" id="{9F9F988C-9F6A-4A6F-99B0-C9987204B7DE}">
            <xm:f>NOT(ISERROR(SEARCH(Sheet2!$D$5,BA48)))</xm:f>
            <xm:f>Sheet2!$D$5</xm:f>
            <x14:dxf>
              <fill>
                <patternFill>
                  <bgColor rgb="FFFFFF00"/>
                </patternFill>
              </fill>
            </x14:dxf>
          </x14:cfRule>
          <x14:cfRule type="containsText" priority="80" operator="containsText" id="{7C445CA4-4C6E-499B-AFFE-3EB17DAE6A73}">
            <xm:f>NOT(ISERROR(SEARCH(Sheet2!$D$4,BA48)))</xm:f>
            <xm:f>Sheet2!$D$4</xm:f>
            <x14:dxf>
              <fill>
                <patternFill>
                  <bgColor rgb="FFFF0000"/>
                </patternFill>
              </fill>
            </x14:dxf>
          </x14:cfRule>
          <xm:sqref>BA48</xm:sqref>
        </x14:conditionalFormatting>
        <x14:conditionalFormatting xmlns:xm="http://schemas.microsoft.com/office/excel/2006/main">
          <x14:cfRule type="containsText" priority="71" operator="containsText" id="{A1446114-E66C-4EE4-9C0B-3C502BAF3013}">
            <xm:f>NOT(ISERROR(SEARCH(Sheet2!$D$8,BB5)))</xm:f>
            <xm:f>Sheet2!$D$8</xm:f>
            <x14:dxf>
              <fill>
                <patternFill>
                  <bgColor rgb="FFFF0000"/>
                </patternFill>
              </fill>
            </x14:dxf>
          </x14:cfRule>
          <x14:cfRule type="containsText" priority="72" operator="containsText" id="{9E85E8D4-690E-4184-8848-EAEC53AF9F6C}">
            <xm:f>NOT(ISERROR(SEARCH(Sheet2!$D$7,BB5)))</xm:f>
            <xm:f>Sheet2!$D$7</xm:f>
            <x14:dxf>
              <fill>
                <patternFill>
                  <bgColor rgb="FF00B050"/>
                </patternFill>
              </fill>
            </x14:dxf>
          </x14:cfRule>
          <x14:cfRule type="containsText" priority="73" operator="containsText" id="{E17EF8E7-0FA9-4905-B905-B9052EE3ED0E}">
            <xm:f>NOT(ISERROR(SEARCH(Sheet2!$D$6,BB5)))</xm:f>
            <xm:f>Sheet2!$D$6</xm:f>
            <x14:dxf>
              <fill>
                <patternFill>
                  <bgColor rgb="FFFFFF00"/>
                </patternFill>
              </fill>
            </x14:dxf>
          </x14:cfRule>
          <x14:cfRule type="containsText" priority="74" operator="containsText" id="{CE77C361-8646-4FA1-A921-5676923CF90E}">
            <xm:f>NOT(ISERROR(SEARCH(Sheet2!$D$5,BB5)))</xm:f>
            <xm:f>Sheet2!$D$5</xm:f>
            <x14:dxf>
              <fill>
                <patternFill>
                  <bgColor rgb="FFFFFF00"/>
                </patternFill>
              </fill>
            </x14:dxf>
          </x14:cfRule>
          <x14:cfRule type="containsText" priority="75" operator="containsText" id="{D0D79503-AC07-488E-A4B6-38BBEDE41451}">
            <xm:f>NOT(ISERROR(SEARCH(Sheet2!$D$4,BB5)))</xm:f>
            <xm:f>Sheet2!$D$4</xm:f>
            <x14:dxf>
              <fill>
                <patternFill>
                  <bgColor rgb="FFFF0000"/>
                </patternFill>
              </fill>
            </x14:dxf>
          </x14:cfRule>
          <xm:sqref>BB5:BB30 BB32:BB47 BB49:BB102</xm:sqref>
        </x14:conditionalFormatting>
        <x14:conditionalFormatting xmlns:xm="http://schemas.microsoft.com/office/excel/2006/main">
          <x14:cfRule type="containsText" priority="66" operator="containsText" id="{0D4F7DED-7617-41FD-83B7-D2E0EE235F5A}">
            <xm:f>NOT(ISERROR(SEARCH(Sheet2!$D$8,BB31)))</xm:f>
            <xm:f>Sheet2!$D$8</xm:f>
            <x14:dxf>
              <fill>
                <patternFill>
                  <bgColor rgb="FFFF0000"/>
                </patternFill>
              </fill>
            </x14:dxf>
          </x14:cfRule>
          <x14:cfRule type="containsText" priority="67" operator="containsText" id="{0D0021A2-7CA9-4486-86EE-5633C9B7AA67}">
            <xm:f>NOT(ISERROR(SEARCH(Sheet2!$D$7,BB31)))</xm:f>
            <xm:f>Sheet2!$D$7</xm:f>
            <x14:dxf>
              <fill>
                <patternFill>
                  <bgColor rgb="FF00B050"/>
                </patternFill>
              </fill>
            </x14:dxf>
          </x14:cfRule>
          <x14:cfRule type="containsText" priority="68" operator="containsText" id="{6409F6CC-8DDE-44F1-AE3F-292E14038FA6}">
            <xm:f>NOT(ISERROR(SEARCH(Sheet2!$D$6,BB31)))</xm:f>
            <xm:f>Sheet2!$D$6</xm:f>
            <x14:dxf>
              <fill>
                <patternFill>
                  <bgColor rgb="FFFFFF00"/>
                </patternFill>
              </fill>
            </x14:dxf>
          </x14:cfRule>
          <x14:cfRule type="containsText" priority="69" operator="containsText" id="{00EA634C-7445-4BE1-AA42-389930F0DE2C}">
            <xm:f>NOT(ISERROR(SEARCH(Sheet2!$D$5,BB31)))</xm:f>
            <xm:f>Sheet2!$D$5</xm:f>
            <x14:dxf>
              <fill>
                <patternFill>
                  <bgColor rgb="FFFFFF00"/>
                </patternFill>
              </fill>
            </x14:dxf>
          </x14:cfRule>
          <x14:cfRule type="containsText" priority="70" operator="containsText" id="{BC6E4425-3291-4D71-BFE9-27E832F56F90}">
            <xm:f>NOT(ISERROR(SEARCH(Sheet2!$D$4,BB31)))</xm:f>
            <xm:f>Sheet2!$D$4</xm:f>
            <x14:dxf>
              <fill>
                <patternFill>
                  <bgColor rgb="FFFF0000"/>
                </patternFill>
              </fill>
            </x14:dxf>
          </x14:cfRule>
          <xm:sqref>BB31</xm:sqref>
        </x14:conditionalFormatting>
        <x14:conditionalFormatting xmlns:xm="http://schemas.microsoft.com/office/excel/2006/main">
          <x14:cfRule type="containsText" priority="61" operator="containsText" id="{9C06F4A3-DF62-4B6A-8B6B-7E733079C6FD}">
            <xm:f>NOT(ISERROR(SEARCH(Sheet2!$D$8,BB48)))</xm:f>
            <xm:f>Sheet2!$D$8</xm:f>
            <x14:dxf>
              <fill>
                <patternFill>
                  <bgColor rgb="FFFF0000"/>
                </patternFill>
              </fill>
            </x14:dxf>
          </x14:cfRule>
          <x14:cfRule type="containsText" priority="62" operator="containsText" id="{3205AAE8-70EC-4461-A60E-3CCB460185D9}">
            <xm:f>NOT(ISERROR(SEARCH(Sheet2!$D$7,BB48)))</xm:f>
            <xm:f>Sheet2!$D$7</xm:f>
            <x14:dxf>
              <fill>
                <patternFill>
                  <bgColor rgb="FF00B050"/>
                </patternFill>
              </fill>
            </x14:dxf>
          </x14:cfRule>
          <x14:cfRule type="containsText" priority="63" operator="containsText" id="{69057E7C-EB12-4582-9C39-04176E8CFC30}">
            <xm:f>NOT(ISERROR(SEARCH(Sheet2!$D$6,BB48)))</xm:f>
            <xm:f>Sheet2!$D$6</xm:f>
            <x14:dxf>
              <fill>
                <patternFill>
                  <bgColor rgb="FFFFFF00"/>
                </patternFill>
              </fill>
            </x14:dxf>
          </x14:cfRule>
          <x14:cfRule type="containsText" priority="64" operator="containsText" id="{FCCC0470-82E1-4943-8FA5-7C31950D2578}">
            <xm:f>NOT(ISERROR(SEARCH(Sheet2!$D$5,BB48)))</xm:f>
            <xm:f>Sheet2!$D$5</xm:f>
            <x14:dxf>
              <fill>
                <patternFill>
                  <bgColor rgb="FFFFFF00"/>
                </patternFill>
              </fill>
            </x14:dxf>
          </x14:cfRule>
          <x14:cfRule type="containsText" priority="65" operator="containsText" id="{AEB6A1CF-1A83-4A1F-BCC7-3BC723E89739}">
            <xm:f>NOT(ISERROR(SEARCH(Sheet2!$D$4,BB48)))</xm:f>
            <xm:f>Sheet2!$D$4</xm:f>
            <x14:dxf>
              <fill>
                <patternFill>
                  <bgColor rgb="FFFF0000"/>
                </patternFill>
              </fill>
            </x14:dxf>
          </x14:cfRule>
          <xm:sqref>BB48</xm:sqref>
        </x14:conditionalFormatting>
        <x14:conditionalFormatting xmlns:xm="http://schemas.microsoft.com/office/excel/2006/main">
          <x14:cfRule type="containsText" priority="56" operator="containsText" id="{54676FDE-7D65-4703-A1B8-E2B4F2E4C36F}">
            <xm:f>NOT(ISERROR(SEARCH(Sheet2!$D$8,BC5)))</xm:f>
            <xm:f>Sheet2!$D$8</xm:f>
            <x14:dxf>
              <fill>
                <patternFill>
                  <bgColor rgb="FFFF0000"/>
                </patternFill>
              </fill>
            </x14:dxf>
          </x14:cfRule>
          <x14:cfRule type="containsText" priority="57" operator="containsText" id="{437237F9-00D3-4C18-8ED2-02E1B4500CAD}">
            <xm:f>NOT(ISERROR(SEARCH(Sheet2!$D$7,BC5)))</xm:f>
            <xm:f>Sheet2!$D$7</xm:f>
            <x14:dxf>
              <fill>
                <patternFill>
                  <bgColor rgb="FF00B050"/>
                </patternFill>
              </fill>
            </x14:dxf>
          </x14:cfRule>
          <x14:cfRule type="containsText" priority="58" operator="containsText" id="{B15788EE-D2D7-4AA5-93AF-BD601144BC2C}">
            <xm:f>NOT(ISERROR(SEARCH(Sheet2!$D$6,BC5)))</xm:f>
            <xm:f>Sheet2!$D$6</xm:f>
            <x14:dxf>
              <fill>
                <patternFill>
                  <bgColor rgb="FFFFFF00"/>
                </patternFill>
              </fill>
            </x14:dxf>
          </x14:cfRule>
          <x14:cfRule type="containsText" priority="59" operator="containsText" id="{F58F28D7-7E03-42C5-B7BB-EB22AFB6672D}">
            <xm:f>NOT(ISERROR(SEARCH(Sheet2!$D$5,BC5)))</xm:f>
            <xm:f>Sheet2!$D$5</xm:f>
            <x14:dxf>
              <fill>
                <patternFill>
                  <bgColor rgb="FFFFFF00"/>
                </patternFill>
              </fill>
            </x14:dxf>
          </x14:cfRule>
          <x14:cfRule type="containsText" priority="60" operator="containsText" id="{F482AD15-8531-428D-93E6-3BAE028D6D7D}">
            <xm:f>NOT(ISERROR(SEARCH(Sheet2!$D$4,BC5)))</xm:f>
            <xm:f>Sheet2!$D$4</xm:f>
            <x14:dxf>
              <fill>
                <patternFill>
                  <bgColor rgb="FFFF0000"/>
                </patternFill>
              </fill>
            </x14:dxf>
          </x14:cfRule>
          <xm:sqref>BC5:BC30 BC32:BC47 BC49:BC102</xm:sqref>
        </x14:conditionalFormatting>
        <x14:conditionalFormatting xmlns:xm="http://schemas.microsoft.com/office/excel/2006/main">
          <x14:cfRule type="containsText" priority="51" operator="containsText" id="{C5F9FDF5-378B-4E59-87FB-73183C6B6B42}">
            <xm:f>NOT(ISERROR(SEARCH(Sheet2!$D$8,BC31)))</xm:f>
            <xm:f>Sheet2!$D$8</xm:f>
            <x14:dxf>
              <fill>
                <patternFill>
                  <bgColor rgb="FFFF0000"/>
                </patternFill>
              </fill>
            </x14:dxf>
          </x14:cfRule>
          <x14:cfRule type="containsText" priority="52" operator="containsText" id="{FC870E00-D38C-4BE5-9687-1A2C76F7C40C}">
            <xm:f>NOT(ISERROR(SEARCH(Sheet2!$D$7,BC31)))</xm:f>
            <xm:f>Sheet2!$D$7</xm:f>
            <x14:dxf>
              <fill>
                <patternFill>
                  <bgColor rgb="FF00B050"/>
                </patternFill>
              </fill>
            </x14:dxf>
          </x14:cfRule>
          <x14:cfRule type="containsText" priority="53" operator="containsText" id="{4653C8A2-078A-4473-A3DE-8C9B854ED6E5}">
            <xm:f>NOT(ISERROR(SEARCH(Sheet2!$D$6,BC31)))</xm:f>
            <xm:f>Sheet2!$D$6</xm:f>
            <x14:dxf>
              <fill>
                <patternFill>
                  <bgColor rgb="FFFFFF00"/>
                </patternFill>
              </fill>
            </x14:dxf>
          </x14:cfRule>
          <x14:cfRule type="containsText" priority="54" operator="containsText" id="{B44F3D3D-B84D-477B-A041-BDDC861CB479}">
            <xm:f>NOT(ISERROR(SEARCH(Sheet2!$D$5,BC31)))</xm:f>
            <xm:f>Sheet2!$D$5</xm:f>
            <x14:dxf>
              <fill>
                <patternFill>
                  <bgColor rgb="FFFFFF00"/>
                </patternFill>
              </fill>
            </x14:dxf>
          </x14:cfRule>
          <x14:cfRule type="containsText" priority="55" operator="containsText" id="{4D8DE816-2528-4EBE-AE4E-811DC8C0D5ED}">
            <xm:f>NOT(ISERROR(SEARCH(Sheet2!$D$4,BC31)))</xm:f>
            <xm:f>Sheet2!$D$4</xm:f>
            <x14:dxf>
              <fill>
                <patternFill>
                  <bgColor rgb="FFFF0000"/>
                </patternFill>
              </fill>
            </x14:dxf>
          </x14:cfRule>
          <xm:sqref>BC31</xm:sqref>
        </x14:conditionalFormatting>
        <x14:conditionalFormatting xmlns:xm="http://schemas.microsoft.com/office/excel/2006/main">
          <x14:cfRule type="containsText" priority="46" operator="containsText" id="{C66D1924-8771-4FE9-97F7-17F17DE0549C}">
            <xm:f>NOT(ISERROR(SEARCH(Sheet2!$D$8,BC48)))</xm:f>
            <xm:f>Sheet2!$D$8</xm:f>
            <x14:dxf>
              <fill>
                <patternFill>
                  <bgColor rgb="FFFF0000"/>
                </patternFill>
              </fill>
            </x14:dxf>
          </x14:cfRule>
          <x14:cfRule type="containsText" priority="47" operator="containsText" id="{EA074DC1-7295-478B-83C0-0B8CE46ED11A}">
            <xm:f>NOT(ISERROR(SEARCH(Sheet2!$D$7,BC48)))</xm:f>
            <xm:f>Sheet2!$D$7</xm:f>
            <x14:dxf>
              <fill>
                <patternFill>
                  <bgColor rgb="FF00B050"/>
                </patternFill>
              </fill>
            </x14:dxf>
          </x14:cfRule>
          <x14:cfRule type="containsText" priority="48" operator="containsText" id="{1113C188-281B-41DA-AC39-562C9A44A130}">
            <xm:f>NOT(ISERROR(SEARCH(Sheet2!$D$6,BC48)))</xm:f>
            <xm:f>Sheet2!$D$6</xm:f>
            <x14:dxf>
              <fill>
                <patternFill>
                  <bgColor rgb="FFFFFF00"/>
                </patternFill>
              </fill>
            </x14:dxf>
          </x14:cfRule>
          <x14:cfRule type="containsText" priority="49" operator="containsText" id="{0B5D0BB9-86C0-481E-8521-8A3C8C60BE30}">
            <xm:f>NOT(ISERROR(SEARCH(Sheet2!$D$5,BC48)))</xm:f>
            <xm:f>Sheet2!$D$5</xm:f>
            <x14:dxf>
              <fill>
                <patternFill>
                  <bgColor rgb="FFFFFF00"/>
                </patternFill>
              </fill>
            </x14:dxf>
          </x14:cfRule>
          <x14:cfRule type="containsText" priority="50" operator="containsText" id="{0FAE4196-ABC6-4626-988B-7AEEE0CFCCC4}">
            <xm:f>NOT(ISERROR(SEARCH(Sheet2!$D$4,BC48)))</xm:f>
            <xm:f>Sheet2!$D$4</xm:f>
            <x14:dxf>
              <fill>
                <patternFill>
                  <bgColor rgb="FFFF0000"/>
                </patternFill>
              </fill>
            </x14:dxf>
          </x14:cfRule>
          <xm:sqref>BC48</xm:sqref>
        </x14:conditionalFormatting>
        <x14:conditionalFormatting xmlns:xm="http://schemas.microsoft.com/office/excel/2006/main">
          <x14:cfRule type="containsText" priority="41" operator="containsText" id="{B8DCB091-79FE-4884-B2B0-B04CCD93FB38}">
            <xm:f>NOT(ISERROR(SEARCH(Sheet2!$D$8,BD5)))</xm:f>
            <xm:f>Sheet2!$D$8</xm:f>
            <x14:dxf>
              <fill>
                <patternFill>
                  <bgColor rgb="FFFF0000"/>
                </patternFill>
              </fill>
            </x14:dxf>
          </x14:cfRule>
          <x14:cfRule type="containsText" priority="42" operator="containsText" id="{73D92F37-D4F7-4E48-9C29-91303FF4C5CB}">
            <xm:f>NOT(ISERROR(SEARCH(Sheet2!$D$7,BD5)))</xm:f>
            <xm:f>Sheet2!$D$7</xm:f>
            <x14:dxf>
              <fill>
                <patternFill>
                  <bgColor rgb="FF00B050"/>
                </patternFill>
              </fill>
            </x14:dxf>
          </x14:cfRule>
          <x14:cfRule type="containsText" priority="43" operator="containsText" id="{53FD085C-3AA1-4DD7-9B75-7D49D3A80072}">
            <xm:f>NOT(ISERROR(SEARCH(Sheet2!$D$6,BD5)))</xm:f>
            <xm:f>Sheet2!$D$6</xm:f>
            <x14:dxf>
              <fill>
                <patternFill>
                  <bgColor rgb="FFFFFF00"/>
                </patternFill>
              </fill>
            </x14:dxf>
          </x14:cfRule>
          <x14:cfRule type="containsText" priority="44" operator="containsText" id="{EC9A640E-3B5B-45FC-9838-89B8764F9839}">
            <xm:f>NOT(ISERROR(SEARCH(Sheet2!$D$5,BD5)))</xm:f>
            <xm:f>Sheet2!$D$5</xm:f>
            <x14:dxf>
              <fill>
                <patternFill>
                  <bgColor rgb="FFFFFF00"/>
                </patternFill>
              </fill>
            </x14:dxf>
          </x14:cfRule>
          <x14:cfRule type="containsText" priority="45" operator="containsText" id="{D1D6CDE8-A209-43D7-989B-2DDFA0829E92}">
            <xm:f>NOT(ISERROR(SEARCH(Sheet2!$D$4,BD5)))</xm:f>
            <xm:f>Sheet2!$D$4</xm:f>
            <x14:dxf>
              <fill>
                <patternFill>
                  <bgColor rgb="FFFF0000"/>
                </patternFill>
              </fill>
            </x14:dxf>
          </x14:cfRule>
          <xm:sqref>BD5:BD30 BD32:BD47 BD49:BD102</xm:sqref>
        </x14:conditionalFormatting>
        <x14:conditionalFormatting xmlns:xm="http://schemas.microsoft.com/office/excel/2006/main">
          <x14:cfRule type="containsText" priority="36" operator="containsText" id="{2F3750A2-8DE9-4E03-B3D3-4CC5209E4A5E}">
            <xm:f>NOT(ISERROR(SEARCH(Sheet2!$D$8,BD31)))</xm:f>
            <xm:f>Sheet2!$D$8</xm:f>
            <x14:dxf>
              <fill>
                <patternFill>
                  <bgColor rgb="FFFF0000"/>
                </patternFill>
              </fill>
            </x14:dxf>
          </x14:cfRule>
          <x14:cfRule type="containsText" priority="37" operator="containsText" id="{064FE249-8AEF-41A4-90CD-4589795337C7}">
            <xm:f>NOT(ISERROR(SEARCH(Sheet2!$D$7,BD31)))</xm:f>
            <xm:f>Sheet2!$D$7</xm:f>
            <x14:dxf>
              <fill>
                <patternFill>
                  <bgColor rgb="FF00B050"/>
                </patternFill>
              </fill>
            </x14:dxf>
          </x14:cfRule>
          <x14:cfRule type="containsText" priority="38" operator="containsText" id="{8EBE3BB4-D7C9-4842-A578-D5AB5102956A}">
            <xm:f>NOT(ISERROR(SEARCH(Sheet2!$D$6,BD31)))</xm:f>
            <xm:f>Sheet2!$D$6</xm:f>
            <x14:dxf>
              <fill>
                <patternFill>
                  <bgColor rgb="FFFFFF00"/>
                </patternFill>
              </fill>
            </x14:dxf>
          </x14:cfRule>
          <x14:cfRule type="containsText" priority="39" operator="containsText" id="{B93EF7AD-4BB0-494E-8607-746E18C226C4}">
            <xm:f>NOT(ISERROR(SEARCH(Sheet2!$D$5,BD31)))</xm:f>
            <xm:f>Sheet2!$D$5</xm:f>
            <x14:dxf>
              <fill>
                <patternFill>
                  <bgColor rgb="FFFFFF00"/>
                </patternFill>
              </fill>
            </x14:dxf>
          </x14:cfRule>
          <x14:cfRule type="containsText" priority="40" operator="containsText" id="{635BC357-656B-413D-9C03-4B1D101553AC}">
            <xm:f>NOT(ISERROR(SEARCH(Sheet2!$D$4,BD31)))</xm:f>
            <xm:f>Sheet2!$D$4</xm:f>
            <x14:dxf>
              <fill>
                <patternFill>
                  <bgColor rgb="FFFF0000"/>
                </patternFill>
              </fill>
            </x14:dxf>
          </x14:cfRule>
          <xm:sqref>BD31</xm:sqref>
        </x14:conditionalFormatting>
        <x14:conditionalFormatting xmlns:xm="http://schemas.microsoft.com/office/excel/2006/main">
          <x14:cfRule type="containsText" priority="31" operator="containsText" id="{9B2E8985-2C95-4BF4-885C-F8A6397D0B09}">
            <xm:f>NOT(ISERROR(SEARCH(Sheet2!$D$8,BD48)))</xm:f>
            <xm:f>Sheet2!$D$8</xm:f>
            <x14:dxf>
              <fill>
                <patternFill>
                  <bgColor rgb="FFFF0000"/>
                </patternFill>
              </fill>
            </x14:dxf>
          </x14:cfRule>
          <x14:cfRule type="containsText" priority="32" operator="containsText" id="{DFFFD323-CB0A-4F0E-A16B-E5926B863E7A}">
            <xm:f>NOT(ISERROR(SEARCH(Sheet2!$D$7,BD48)))</xm:f>
            <xm:f>Sheet2!$D$7</xm:f>
            <x14:dxf>
              <fill>
                <patternFill>
                  <bgColor rgb="FF00B050"/>
                </patternFill>
              </fill>
            </x14:dxf>
          </x14:cfRule>
          <x14:cfRule type="containsText" priority="33" operator="containsText" id="{E0817CD9-FB79-4AF0-AB6D-8AA059333E32}">
            <xm:f>NOT(ISERROR(SEARCH(Sheet2!$D$6,BD48)))</xm:f>
            <xm:f>Sheet2!$D$6</xm:f>
            <x14:dxf>
              <fill>
                <patternFill>
                  <bgColor rgb="FFFFFF00"/>
                </patternFill>
              </fill>
            </x14:dxf>
          </x14:cfRule>
          <x14:cfRule type="containsText" priority="34" operator="containsText" id="{23380A50-2011-478D-8B78-98A24A380C6C}">
            <xm:f>NOT(ISERROR(SEARCH(Sheet2!$D$5,BD48)))</xm:f>
            <xm:f>Sheet2!$D$5</xm:f>
            <x14:dxf>
              <fill>
                <patternFill>
                  <bgColor rgb="FFFFFF00"/>
                </patternFill>
              </fill>
            </x14:dxf>
          </x14:cfRule>
          <x14:cfRule type="containsText" priority="35" operator="containsText" id="{6F20DFD6-4E73-4EE5-9F7D-96076F3E851E}">
            <xm:f>NOT(ISERROR(SEARCH(Sheet2!$D$4,BD48)))</xm:f>
            <xm:f>Sheet2!$D$4</xm:f>
            <x14:dxf>
              <fill>
                <patternFill>
                  <bgColor rgb="FFFF0000"/>
                </patternFill>
              </fill>
            </x14:dxf>
          </x14:cfRule>
          <xm:sqref>BD48</xm:sqref>
        </x14:conditionalFormatting>
        <x14:conditionalFormatting xmlns:xm="http://schemas.microsoft.com/office/excel/2006/main">
          <x14:cfRule type="containsText" priority="26" operator="containsText" id="{BFC3A4D9-0A74-443E-BD97-D3BA78305DEF}">
            <xm:f>NOT(ISERROR(SEARCH(Sheet2!$D$8,BE5)))</xm:f>
            <xm:f>Sheet2!$D$8</xm:f>
            <x14:dxf>
              <fill>
                <patternFill>
                  <bgColor rgb="FFFF0000"/>
                </patternFill>
              </fill>
            </x14:dxf>
          </x14:cfRule>
          <x14:cfRule type="containsText" priority="27" operator="containsText" id="{574AAE1F-6B97-40FA-879F-C127EBF13174}">
            <xm:f>NOT(ISERROR(SEARCH(Sheet2!$D$7,BE5)))</xm:f>
            <xm:f>Sheet2!$D$7</xm:f>
            <x14:dxf>
              <fill>
                <patternFill>
                  <bgColor rgb="FF00B050"/>
                </patternFill>
              </fill>
            </x14:dxf>
          </x14:cfRule>
          <x14:cfRule type="containsText" priority="28" operator="containsText" id="{15662D07-EFD2-4C96-B18A-88366C8A12D4}">
            <xm:f>NOT(ISERROR(SEARCH(Sheet2!$D$6,BE5)))</xm:f>
            <xm:f>Sheet2!$D$6</xm:f>
            <x14:dxf>
              <fill>
                <patternFill>
                  <bgColor rgb="FFFFFF00"/>
                </patternFill>
              </fill>
            </x14:dxf>
          </x14:cfRule>
          <x14:cfRule type="containsText" priority="29" operator="containsText" id="{60FEAF9C-0A1F-4749-AA4B-5BD3AEFCA336}">
            <xm:f>NOT(ISERROR(SEARCH(Sheet2!$D$5,BE5)))</xm:f>
            <xm:f>Sheet2!$D$5</xm:f>
            <x14:dxf>
              <fill>
                <patternFill>
                  <bgColor rgb="FFFFFF00"/>
                </patternFill>
              </fill>
            </x14:dxf>
          </x14:cfRule>
          <x14:cfRule type="containsText" priority="30" operator="containsText" id="{FD505B63-F74E-445D-AAF9-3C780733AD15}">
            <xm:f>NOT(ISERROR(SEARCH(Sheet2!$D$4,BE5)))</xm:f>
            <xm:f>Sheet2!$D$4</xm:f>
            <x14:dxf>
              <fill>
                <patternFill>
                  <bgColor rgb="FFFF0000"/>
                </patternFill>
              </fill>
            </x14:dxf>
          </x14:cfRule>
          <xm:sqref>BE5:BE30 BE32:BE47 BE49:BE102</xm:sqref>
        </x14:conditionalFormatting>
        <x14:conditionalFormatting xmlns:xm="http://schemas.microsoft.com/office/excel/2006/main">
          <x14:cfRule type="containsText" priority="21" operator="containsText" id="{EFB559C3-9265-4BBE-873D-DECCAE3530B2}">
            <xm:f>NOT(ISERROR(SEARCH(Sheet2!$D$8,BE31)))</xm:f>
            <xm:f>Sheet2!$D$8</xm:f>
            <x14:dxf>
              <fill>
                <patternFill>
                  <bgColor rgb="FFFF0000"/>
                </patternFill>
              </fill>
            </x14:dxf>
          </x14:cfRule>
          <x14:cfRule type="containsText" priority="22" operator="containsText" id="{3A15A972-4941-43B6-B233-0C28DD97FCDC}">
            <xm:f>NOT(ISERROR(SEARCH(Sheet2!$D$7,BE31)))</xm:f>
            <xm:f>Sheet2!$D$7</xm:f>
            <x14:dxf>
              <fill>
                <patternFill>
                  <bgColor rgb="FF00B050"/>
                </patternFill>
              </fill>
            </x14:dxf>
          </x14:cfRule>
          <x14:cfRule type="containsText" priority="23" operator="containsText" id="{E85404F4-060C-481A-B568-BB4C3FC3586E}">
            <xm:f>NOT(ISERROR(SEARCH(Sheet2!$D$6,BE31)))</xm:f>
            <xm:f>Sheet2!$D$6</xm:f>
            <x14:dxf>
              <fill>
                <patternFill>
                  <bgColor rgb="FFFFFF00"/>
                </patternFill>
              </fill>
            </x14:dxf>
          </x14:cfRule>
          <x14:cfRule type="containsText" priority="24" operator="containsText" id="{B3406DD9-7973-4B09-BC32-DB73C434AABD}">
            <xm:f>NOT(ISERROR(SEARCH(Sheet2!$D$5,BE31)))</xm:f>
            <xm:f>Sheet2!$D$5</xm:f>
            <x14:dxf>
              <fill>
                <patternFill>
                  <bgColor rgb="FFFFFF00"/>
                </patternFill>
              </fill>
            </x14:dxf>
          </x14:cfRule>
          <x14:cfRule type="containsText" priority="25" operator="containsText" id="{36ADAEDF-F06B-4A7F-BAB0-30836099379F}">
            <xm:f>NOT(ISERROR(SEARCH(Sheet2!$D$4,BE31)))</xm:f>
            <xm:f>Sheet2!$D$4</xm:f>
            <x14:dxf>
              <fill>
                <patternFill>
                  <bgColor rgb="FFFF0000"/>
                </patternFill>
              </fill>
            </x14:dxf>
          </x14:cfRule>
          <xm:sqref>BE31</xm:sqref>
        </x14:conditionalFormatting>
        <x14:conditionalFormatting xmlns:xm="http://schemas.microsoft.com/office/excel/2006/main">
          <x14:cfRule type="containsText" priority="16" operator="containsText" id="{E1A567D8-360C-4D2F-8BB6-2BB625A1CA80}">
            <xm:f>NOT(ISERROR(SEARCH(Sheet2!$D$8,BE48)))</xm:f>
            <xm:f>Sheet2!$D$8</xm:f>
            <x14:dxf>
              <fill>
                <patternFill>
                  <bgColor rgb="FFFF0000"/>
                </patternFill>
              </fill>
            </x14:dxf>
          </x14:cfRule>
          <x14:cfRule type="containsText" priority="17" operator="containsText" id="{7BD9E03E-499A-4DE7-8945-275AA69E2CAB}">
            <xm:f>NOT(ISERROR(SEARCH(Sheet2!$D$7,BE48)))</xm:f>
            <xm:f>Sheet2!$D$7</xm:f>
            <x14:dxf>
              <fill>
                <patternFill>
                  <bgColor rgb="FF00B050"/>
                </patternFill>
              </fill>
            </x14:dxf>
          </x14:cfRule>
          <x14:cfRule type="containsText" priority="18" operator="containsText" id="{4F08D16D-CF60-4EF1-BA23-D6A22C5B4FDA}">
            <xm:f>NOT(ISERROR(SEARCH(Sheet2!$D$6,BE48)))</xm:f>
            <xm:f>Sheet2!$D$6</xm:f>
            <x14:dxf>
              <fill>
                <patternFill>
                  <bgColor rgb="FFFFFF00"/>
                </patternFill>
              </fill>
            </x14:dxf>
          </x14:cfRule>
          <x14:cfRule type="containsText" priority="19" operator="containsText" id="{AE290FC6-EA51-47EE-8DB7-9CBBD4E219A5}">
            <xm:f>NOT(ISERROR(SEARCH(Sheet2!$D$5,BE48)))</xm:f>
            <xm:f>Sheet2!$D$5</xm:f>
            <x14:dxf>
              <fill>
                <patternFill>
                  <bgColor rgb="FFFFFF00"/>
                </patternFill>
              </fill>
            </x14:dxf>
          </x14:cfRule>
          <x14:cfRule type="containsText" priority="20" operator="containsText" id="{6EEF748F-D367-487E-B2C4-0DE82842D500}">
            <xm:f>NOT(ISERROR(SEARCH(Sheet2!$D$4,BE48)))</xm:f>
            <xm:f>Sheet2!$D$4</xm:f>
            <x14:dxf>
              <fill>
                <patternFill>
                  <bgColor rgb="FFFF0000"/>
                </patternFill>
              </fill>
            </x14:dxf>
          </x14:cfRule>
          <xm:sqref>BE48</xm:sqref>
        </x14:conditionalFormatting>
        <x14:conditionalFormatting xmlns:xm="http://schemas.microsoft.com/office/excel/2006/main">
          <x14:cfRule type="containsText" priority="11" operator="containsText" id="{1D137386-7A49-4CF5-AADF-F6941B7D0177}">
            <xm:f>NOT(ISERROR(SEARCH(Sheet2!$D$8,BF5)))</xm:f>
            <xm:f>Sheet2!$D$8</xm:f>
            <x14:dxf>
              <fill>
                <patternFill>
                  <bgColor rgb="FFFF0000"/>
                </patternFill>
              </fill>
            </x14:dxf>
          </x14:cfRule>
          <x14:cfRule type="containsText" priority="12" operator="containsText" id="{F729A35B-24DC-45BD-8D55-635DDC244E13}">
            <xm:f>NOT(ISERROR(SEARCH(Sheet2!$D$7,BF5)))</xm:f>
            <xm:f>Sheet2!$D$7</xm:f>
            <x14:dxf>
              <fill>
                <patternFill>
                  <bgColor rgb="FF00B050"/>
                </patternFill>
              </fill>
            </x14:dxf>
          </x14:cfRule>
          <x14:cfRule type="containsText" priority="13" operator="containsText" id="{527B7405-BFAB-4FC4-93BA-614CBB246871}">
            <xm:f>NOT(ISERROR(SEARCH(Sheet2!$D$6,BF5)))</xm:f>
            <xm:f>Sheet2!$D$6</xm:f>
            <x14:dxf>
              <fill>
                <patternFill>
                  <bgColor rgb="FFFFFF00"/>
                </patternFill>
              </fill>
            </x14:dxf>
          </x14:cfRule>
          <x14:cfRule type="containsText" priority="14" operator="containsText" id="{D0182DC5-D635-43B6-9526-2858D1915933}">
            <xm:f>NOT(ISERROR(SEARCH(Sheet2!$D$5,BF5)))</xm:f>
            <xm:f>Sheet2!$D$5</xm:f>
            <x14:dxf>
              <fill>
                <patternFill>
                  <bgColor rgb="FFFFFF00"/>
                </patternFill>
              </fill>
            </x14:dxf>
          </x14:cfRule>
          <x14:cfRule type="containsText" priority="15" operator="containsText" id="{647923FB-DB91-487E-B34F-F8C8A93891A8}">
            <xm:f>NOT(ISERROR(SEARCH(Sheet2!$D$4,BF5)))</xm:f>
            <xm:f>Sheet2!$D$4</xm:f>
            <x14:dxf>
              <fill>
                <patternFill>
                  <bgColor rgb="FFFF0000"/>
                </patternFill>
              </fill>
            </x14:dxf>
          </x14:cfRule>
          <xm:sqref>BF32:BF47 BF5:BF30 BF49:BF102</xm:sqref>
        </x14:conditionalFormatting>
        <x14:conditionalFormatting xmlns:xm="http://schemas.microsoft.com/office/excel/2006/main">
          <x14:cfRule type="containsText" priority="6" operator="containsText" id="{59CA4B9A-17DF-4B25-B396-EAC4C2E1AF25}">
            <xm:f>NOT(ISERROR(SEARCH(Sheet2!$D$8,BF31)))</xm:f>
            <xm:f>Sheet2!$D$8</xm:f>
            <x14:dxf>
              <fill>
                <patternFill>
                  <bgColor rgb="FFFF0000"/>
                </patternFill>
              </fill>
            </x14:dxf>
          </x14:cfRule>
          <x14:cfRule type="containsText" priority="7" operator="containsText" id="{6E424DE2-75E0-46E4-B6C4-A943E6B8F2C4}">
            <xm:f>NOT(ISERROR(SEARCH(Sheet2!$D$7,BF31)))</xm:f>
            <xm:f>Sheet2!$D$7</xm:f>
            <x14:dxf>
              <fill>
                <patternFill>
                  <bgColor rgb="FF00B050"/>
                </patternFill>
              </fill>
            </x14:dxf>
          </x14:cfRule>
          <x14:cfRule type="containsText" priority="8" operator="containsText" id="{7EE3F06A-1B89-4557-8004-17EDBEB2A994}">
            <xm:f>NOT(ISERROR(SEARCH(Sheet2!$D$6,BF31)))</xm:f>
            <xm:f>Sheet2!$D$6</xm:f>
            <x14:dxf>
              <fill>
                <patternFill>
                  <bgColor rgb="FFFFFF00"/>
                </patternFill>
              </fill>
            </x14:dxf>
          </x14:cfRule>
          <x14:cfRule type="containsText" priority="9" operator="containsText" id="{7EB822C1-7AA6-4491-96DA-A51CBAFC0721}">
            <xm:f>NOT(ISERROR(SEARCH(Sheet2!$D$5,BF31)))</xm:f>
            <xm:f>Sheet2!$D$5</xm:f>
            <x14:dxf>
              <fill>
                <patternFill>
                  <bgColor rgb="FFFFFF00"/>
                </patternFill>
              </fill>
            </x14:dxf>
          </x14:cfRule>
          <x14:cfRule type="containsText" priority="10" operator="containsText" id="{6C91233B-BECE-45C4-9AEC-EC3B70019358}">
            <xm:f>NOT(ISERROR(SEARCH(Sheet2!$D$4,BF31)))</xm:f>
            <xm:f>Sheet2!$D$4</xm:f>
            <x14:dxf>
              <fill>
                <patternFill>
                  <bgColor rgb="FFFF0000"/>
                </patternFill>
              </fill>
            </x14:dxf>
          </x14:cfRule>
          <xm:sqref>BF31</xm:sqref>
        </x14:conditionalFormatting>
        <x14:conditionalFormatting xmlns:xm="http://schemas.microsoft.com/office/excel/2006/main">
          <x14:cfRule type="containsText" priority="1" operator="containsText" id="{B6BB84A2-177D-459D-9955-53E26BAD0F84}">
            <xm:f>NOT(ISERROR(SEARCH(Sheet2!$D$8,BF48)))</xm:f>
            <xm:f>Sheet2!$D$8</xm:f>
            <x14:dxf>
              <fill>
                <patternFill>
                  <bgColor rgb="FFFF0000"/>
                </patternFill>
              </fill>
            </x14:dxf>
          </x14:cfRule>
          <x14:cfRule type="containsText" priority="2" operator="containsText" id="{1A18E1F7-C166-42CC-ADE3-D58E76A82240}">
            <xm:f>NOT(ISERROR(SEARCH(Sheet2!$D$7,BF48)))</xm:f>
            <xm:f>Sheet2!$D$7</xm:f>
            <x14:dxf>
              <fill>
                <patternFill>
                  <bgColor rgb="FF00B050"/>
                </patternFill>
              </fill>
            </x14:dxf>
          </x14:cfRule>
          <x14:cfRule type="containsText" priority="3" operator="containsText" id="{95F0D78B-26CA-4989-A385-4E57C5209373}">
            <xm:f>NOT(ISERROR(SEARCH(Sheet2!$D$6,BF48)))</xm:f>
            <xm:f>Sheet2!$D$6</xm:f>
            <x14:dxf>
              <fill>
                <patternFill>
                  <bgColor rgb="FFFFFF00"/>
                </patternFill>
              </fill>
            </x14:dxf>
          </x14:cfRule>
          <x14:cfRule type="containsText" priority="4" operator="containsText" id="{6F8DB609-F3E6-4BF8-8405-781B50C4AB4C}">
            <xm:f>NOT(ISERROR(SEARCH(Sheet2!$D$5,BF48)))</xm:f>
            <xm:f>Sheet2!$D$5</xm:f>
            <x14:dxf>
              <fill>
                <patternFill>
                  <bgColor rgb="FFFFFF00"/>
                </patternFill>
              </fill>
            </x14:dxf>
          </x14:cfRule>
          <x14:cfRule type="containsText" priority="5" operator="containsText" id="{37CE865D-531F-4F1C-90C5-93B4C8351E51}">
            <xm:f>NOT(ISERROR(SEARCH(Sheet2!$D$4,BF48)))</xm:f>
            <xm:f>Sheet2!$D$4</xm:f>
            <x14:dxf>
              <fill>
                <patternFill>
                  <bgColor rgb="FFFF0000"/>
                </patternFill>
              </fill>
            </x14:dxf>
          </x14:cfRule>
          <xm:sqref>BF48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Q5:Q103</xm:sqref>
        </x14:dataValidation>
        <x14:dataValidation type="list" allowBlank="1" showInputMessage="1" showErrorMessage="1">
          <x14:formula1>
            <xm:f>OFFSET(Sheet2!$D$4,0,0,COUNTA(Sheet2!$D$4:$D$15),1)</xm:f>
          </x14:formula1>
          <xm:sqref>W5:CH103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CH974"/>
  <sheetViews>
    <sheetView zoomScaleNormal="100" workbookViewId="0">
      <pane xSplit="5" ySplit="4" topLeftCell="U105" activePane="bottomRight" state="frozen"/>
      <selection activeCell="AR4" sqref="AR4"/>
      <selection pane="topRight" activeCell="AR4" sqref="AR4"/>
      <selection pane="bottomLeft" activeCell="AR4" sqref="AR4"/>
      <selection pane="bottomRight" activeCell="BG106" sqref="BG106"/>
    </sheetView>
  </sheetViews>
  <sheetFormatPr defaultColWidth="8.88671875" defaultRowHeight="15" x14ac:dyDescent="0.3"/>
  <cols>
    <col min="1" max="1" width="4.5546875" style="216" customWidth="1"/>
    <col min="2" max="2" width="8.109375" style="16" customWidth="1"/>
    <col min="3" max="3" width="22.21875" style="17" customWidth="1"/>
    <col min="4" max="7" width="9.5546875" style="217" customWidth="1"/>
    <col min="8" max="8" width="9.6640625" style="16" customWidth="1"/>
    <col min="9" max="9" width="9.109375" style="16" customWidth="1"/>
    <col min="10" max="10" width="8.33203125" style="16" customWidth="1"/>
    <col min="11" max="11" width="17.33203125" style="17" customWidth="1"/>
    <col min="12" max="12" width="20.77734375" style="234" customWidth="1"/>
    <col min="13" max="13" width="7.6640625" style="247" hidden="1" customWidth="1"/>
    <col min="14" max="14" width="10.44140625" style="220" customWidth="1"/>
    <col min="15" max="15" width="10.44140625" style="220" hidden="1" customWidth="1"/>
    <col min="16" max="16" width="10.44140625" style="220" customWidth="1"/>
    <col min="17" max="17" width="7.5546875" style="463" customWidth="1"/>
    <col min="18" max="18" width="31.5546875" style="17" customWidth="1"/>
    <col min="19" max="19" width="8.77734375" style="235" customWidth="1"/>
    <col min="20" max="21" width="8.6640625" style="16" customWidth="1"/>
    <col min="22" max="22" width="23.5546875" style="17" customWidth="1"/>
    <col min="23" max="34" width="10" style="23" hidden="1" customWidth="1"/>
    <col min="35" max="35" width="14" style="2" hidden="1" customWidth="1"/>
    <col min="36" max="37" width="10.21875" style="2" hidden="1" customWidth="1"/>
    <col min="38" max="39" width="9.88671875" style="2" hidden="1" customWidth="1"/>
    <col min="40" max="40" width="0.109375" style="2" hidden="1" customWidth="1"/>
    <col min="41" max="42" width="9.88671875" style="2" hidden="1" customWidth="1"/>
    <col min="43" max="43" width="0.109375" style="2" hidden="1" customWidth="1"/>
    <col min="44" max="48" width="9.88671875" style="2" hidden="1" customWidth="1"/>
    <col min="49" max="55" width="10.21875" style="2" hidden="1" customWidth="1"/>
    <col min="56" max="56" width="0.109375" style="2" hidden="1" customWidth="1"/>
    <col min="57" max="57" width="10.21875" style="2" hidden="1" customWidth="1"/>
    <col min="58" max="58" width="10.21875" style="2" bestFit="1" customWidth="1"/>
    <col min="59" max="16384" width="8.88671875" style="2"/>
  </cols>
  <sheetData>
    <row r="1" spans="1:86" s="26" customFormat="1" x14ac:dyDescent="0.3">
      <c r="A1" s="676"/>
      <c r="B1" s="676"/>
      <c r="C1" s="676"/>
      <c r="D1" s="676"/>
      <c r="E1" s="676"/>
      <c r="F1" s="676"/>
      <c r="G1" s="676"/>
      <c r="H1" s="676"/>
      <c r="I1" s="676"/>
      <c r="J1" s="676"/>
      <c r="K1" s="676"/>
      <c r="L1" s="222" t="s">
        <v>466</v>
      </c>
      <c r="M1" s="243"/>
      <c r="N1" s="191"/>
      <c r="O1" s="191"/>
      <c r="P1" s="191"/>
      <c r="Q1" s="460"/>
      <c r="R1" s="193"/>
      <c r="S1" s="224" t="s">
        <v>464</v>
      </c>
      <c r="T1" s="672" t="s">
        <v>464</v>
      </c>
      <c r="U1" s="672"/>
      <c r="V1" s="672"/>
      <c r="W1" s="195"/>
      <c r="X1" s="195"/>
      <c r="Y1" s="195"/>
      <c r="Z1" s="195"/>
      <c r="AA1" s="195"/>
      <c r="AB1" s="195"/>
      <c r="AC1" s="195"/>
      <c r="AD1" s="195"/>
      <c r="AE1" s="195"/>
      <c r="AF1" s="195"/>
      <c r="AG1" s="195"/>
      <c r="AH1" s="195"/>
    </row>
    <row r="2" spans="1:86" s="26" customFormat="1" x14ac:dyDescent="0.3">
      <c r="A2" s="676"/>
      <c r="B2" s="676"/>
      <c r="C2" s="676"/>
      <c r="D2" s="676"/>
      <c r="E2" s="676"/>
      <c r="F2" s="676"/>
      <c r="G2" s="676"/>
      <c r="H2" s="676"/>
      <c r="I2" s="676"/>
      <c r="J2" s="676"/>
      <c r="K2" s="676"/>
      <c r="L2" s="225" t="s">
        <v>465</v>
      </c>
      <c r="M2" s="244"/>
      <c r="N2" s="191"/>
      <c r="O2" s="191"/>
      <c r="P2" s="191"/>
      <c r="Q2" s="460"/>
      <c r="R2" s="193"/>
      <c r="S2" s="226"/>
      <c r="T2" s="192"/>
      <c r="U2" s="192"/>
      <c r="V2" s="193"/>
      <c r="W2" s="195"/>
      <c r="X2" s="195"/>
      <c r="Y2" s="195"/>
      <c r="Z2" s="195"/>
      <c r="AA2" s="195"/>
      <c r="AB2" s="195"/>
      <c r="AC2" s="195"/>
      <c r="AD2" s="195"/>
      <c r="AE2" s="195"/>
      <c r="AF2" s="195"/>
      <c r="AG2" s="195"/>
      <c r="AH2" s="195"/>
    </row>
    <row r="3" spans="1:86" s="27" customFormat="1" ht="27.75" customHeight="1" x14ac:dyDescent="0.3">
      <c r="A3" s="673" t="s">
        <v>24</v>
      </c>
      <c r="B3" s="674"/>
      <c r="C3" s="239" t="s">
        <v>2284</v>
      </c>
      <c r="D3" s="675" t="s">
        <v>2283</v>
      </c>
      <c r="E3" s="675"/>
      <c r="F3" s="675"/>
      <c r="G3" s="675"/>
      <c r="H3" s="675"/>
      <c r="I3" s="675"/>
      <c r="J3" s="675"/>
      <c r="K3" s="675"/>
      <c r="L3" s="227"/>
      <c r="M3" s="245"/>
      <c r="N3" s="677" t="s">
        <v>452</v>
      </c>
      <c r="O3" s="677"/>
      <c r="P3" s="677"/>
      <c r="Q3" s="668" t="s">
        <v>453</v>
      </c>
      <c r="R3" s="668"/>
      <c r="S3" s="668"/>
      <c r="T3" s="669" t="s">
        <v>428</v>
      </c>
      <c r="U3" s="670"/>
      <c r="V3" s="671"/>
      <c r="W3" s="200"/>
      <c r="X3" s="200"/>
      <c r="Y3" s="200"/>
      <c r="Z3" s="200"/>
      <c r="AA3" s="200"/>
      <c r="AB3" s="200"/>
      <c r="AC3" s="200"/>
      <c r="AD3" s="200"/>
      <c r="AE3" s="200"/>
      <c r="AF3" s="200"/>
      <c r="AG3" s="200"/>
      <c r="AH3" s="200"/>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29" t="s">
        <v>6206</v>
      </c>
      <c r="N4" s="33" t="s">
        <v>8</v>
      </c>
      <c r="O4" s="33" t="s">
        <v>6979</v>
      </c>
      <c r="P4" s="33" t="s">
        <v>9</v>
      </c>
      <c r="Q4" s="33" t="s">
        <v>443</v>
      </c>
      <c r="R4" s="71" t="s">
        <v>10</v>
      </c>
      <c r="S4" s="34" t="s">
        <v>468</v>
      </c>
      <c r="T4" s="203" t="s">
        <v>11</v>
      </c>
      <c r="U4" s="203" t="s">
        <v>12</v>
      </c>
      <c r="V4" s="204"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6931</v>
      </c>
      <c r="AQ4" s="379" t="s">
        <v>6932</v>
      </c>
      <c r="AR4" s="379" t="s">
        <v>6933</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63.75" x14ac:dyDescent="0.3">
      <c r="A5" s="246">
        <v>1</v>
      </c>
      <c r="B5" s="212">
        <v>110001.04</v>
      </c>
      <c r="C5" s="209" t="s">
        <v>1962</v>
      </c>
      <c r="D5" s="37">
        <v>42486</v>
      </c>
      <c r="E5" s="37">
        <v>42489</v>
      </c>
      <c r="F5" s="40" t="s">
        <v>28</v>
      </c>
      <c r="G5" s="40" t="s">
        <v>28</v>
      </c>
      <c r="H5" s="40" t="s">
        <v>2065</v>
      </c>
      <c r="I5" s="88" t="s">
        <v>232</v>
      </c>
      <c r="J5" s="40" t="s">
        <v>2066</v>
      </c>
      <c r="K5" s="47" t="s">
        <v>892</v>
      </c>
      <c r="L5" s="85" t="s">
        <v>2221</v>
      </c>
      <c r="M5" s="40" t="str">
        <f t="shared" ref="M5:M36" si="0">LEFT(B5,2)</f>
        <v>11</v>
      </c>
      <c r="N5" s="40" t="s">
        <v>2065</v>
      </c>
      <c r="O5" s="40" t="str">
        <f>IF(BSO[[#This Row],[Trách nhiệm soạn thảo]]="BSO","PME I","NA")</f>
        <v>PME I</v>
      </c>
      <c r="P5" s="40" t="s">
        <v>2065</v>
      </c>
      <c r="Q5" s="106"/>
      <c r="R5" s="101"/>
      <c r="S5" s="42"/>
      <c r="T5" s="3"/>
      <c r="U5" s="3"/>
      <c r="V5" s="18"/>
      <c r="W5" s="19"/>
      <c r="X5" s="19"/>
      <c r="Y5" s="19"/>
      <c r="Z5" s="19"/>
      <c r="AA5" s="19"/>
      <c r="AB5" s="19"/>
      <c r="AC5" s="19"/>
      <c r="AD5" s="19"/>
      <c r="AE5" s="19"/>
      <c r="AF5" s="19"/>
      <c r="AG5" s="19"/>
      <c r="AH5" s="19"/>
      <c r="AI5" s="19"/>
      <c r="AJ5" s="19"/>
      <c r="AK5" s="19"/>
      <c r="AL5" s="19"/>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row>
    <row r="6" spans="1:86" ht="51" x14ac:dyDescent="0.3">
      <c r="A6" s="246">
        <v>2</v>
      </c>
      <c r="B6" s="212">
        <v>110002.05</v>
      </c>
      <c r="C6" s="209" t="s">
        <v>1963</v>
      </c>
      <c r="D6" s="37">
        <v>43949</v>
      </c>
      <c r="E6" s="37">
        <v>43953</v>
      </c>
      <c r="F6" s="40" t="s">
        <v>28</v>
      </c>
      <c r="G6" s="40" t="s">
        <v>28</v>
      </c>
      <c r="H6" s="40" t="s">
        <v>2065</v>
      </c>
      <c r="I6" s="88" t="s">
        <v>232</v>
      </c>
      <c r="J6" s="40" t="s">
        <v>2067</v>
      </c>
      <c r="K6" s="47" t="s">
        <v>2068</v>
      </c>
      <c r="L6" s="85" t="s">
        <v>2222</v>
      </c>
      <c r="M6" s="40" t="str">
        <f t="shared" si="0"/>
        <v>11</v>
      </c>
      <c r="N6" s="40" t="s">
        <v>2065</v>
      </c>
      <c r="O6" s="40" t="str">
        <f>IF(BSO[[#This Row],[Trách nhiệm soạn thảo]]="BSO","PME I","NA")</f>
        <v>PME I</v>
      </c>
      <c r="P6" s="40" t="s">
        <v>2065</v>
      </c>
      <c r="Q6" s="106"/>
      <c r="R6" s="101"/>
      <c r="S6" s="42"/>
      <c r="T6" s="3"/>
      <c r="U6" s="3"/>
      <c r="V6" s="18"/>
      <c r="W6" s="19"/>
      <c r="X6" s="19"/>
      <c r="Y6" s="19"/>
      <c r="Z6" s="19"/>
      <c r="AA6" s="19"/>
      <c r="AB6" s="19"/>
      <c r="AC6" s="19"/>
      <c r="AD6" s="19"/>
      <c r="AE6" s="19"/>
      <c r="AF6" s="19"/>
      <c r="AG6" s="19"/>
      <c r="AH6" s="19"/>
      <c r="AI6" s="19"/>
      <c r="AJ6" s="19"/>
      <c r="AK6" s="19"/>
      <c r="AL6" s="19"/>
      <c r="AM6" s="384"/>
      <c r="AN6" s="384"/>
      <c r="AO6" s="384"/>
      <c r="AP6" s="384"/>
      <c r="AQ6" s="384"/>
      <c r="AR6" s="384"/>
      <c r="AS6" s="384"/>
      <c r="AT6" s="384"/>
      <c r="AU6" s="384"/>
      <c r="AV6" s="384"/>
      <c r="AW6" s="384"/>
      <c r="AX6" s="384"/>
      <c r="AY6" s="384"/>
      <c r="AZ6" s="384"/>
      <c r="BA6" s="384"/>
      <c r="BB6" s="384"/>
      <c r="BC6" s="384"/>
      <c r="BD6" s="384"/>
      <c r="BE6" s="384"/>
      <c r="BF6" s="384"/>
      <c r="BG6" s="384"/>
      <c r="BH6" s="384"/>
      <c r="BI6" s="384"/>
      <c r="BJ6" s="384"/>
      <c r="BK6" s="384"/>
      <c r="BL6" s="384"/>
      <c r="BM6" s="384"/>
      <c r="BN6" s="384"/>
      <c r="BO6" s="384"/>
      <c r="BP6" s="384"/>
      <c r="BQ6" s="384"/>
      <c r="BR6" s="384"/>
      <c r="BS6" s="384"/>
      <c r="BT6" s="384"/>
      <c r="BU6" s="384"/>
      <c r="BV6" s="384"/>
      <c r="BW6" s="384"/>
      <c r="BX6" s="384"/>
      <c r="BY6" s="384"/>
      <c r="BZ6" s="384"/>
      <c r="CA6" s="384"/>
      <c r="CB6" s="384"/>
      <c r="CC6" s="384"/>
      <c r="CD6" s="384"/>
      <c r="CE6" s="384"/>
      <c r="CF6" s="384"/>
      <c r="CG6" s="384"/>
      <c r="CH6" s="384"/>
    </row>
    <row r="7" spans="1:86" ht="51" x14ac:dyDescent="0.3">
      <c r="A7" s="246">
        <v>3</v>
      </c>
      <c r="B7" s="212">
        <v>110005.05</v>
      </c>
      <c r="C7" s="209" t="s">
        <v>1964</v>
      </c>
      <c r="D7" s="37">
        <v>43949</v>
      </c>
      <c r="E7" s="37">
        <v>43953</v>
      </c>
      <c r="F7" s="40" t="s">
        <v>28</v>
      </c>
      <c r="G7" s="40" t="s">
        <v>28</v>
      </c>
      <c r="H7" s="40" t="s">
        <v>2065</v>
      </c>
      <c r="I7" s="88" t="s">
        <v>232</v>
      </c>
      <c r="J7" s="40" t="s">
        <v>2069</v>
      </c>
      <c r="K7" s="47" t="s">
        <v>2068</v>
      </c>
      <c r="L7" s="85" t="s">
        <v>2223</v>
      </c>
      <c r="M7" s="40" t="str">
        <f t="shared" si="0"/>
        <v>11</v>
      </c>
      <c r="N7" s="40" t="s">
        <v>2065</v>
      </c>
      <c r="O7" s="40" t="str">
        <f>IF(BSO[[#This Row],[Trách nhiệm soạn thảo]]="BSO","PME I","NA")</f>
        <v>PME I</v>
      </c>
      <c r="P7" s="40" t="s">
        <v>2065</v>
      </c>
      <c r="Q7" s="106"/>
      <c r="R7" s="101"/>
      <c r="S7" s="42"/>
      <c r="T7" s="3"/>
      <c r="U7" s="3"/>
      <c r="V7" s="18"/>
      <c r="W7" s="19"/>
      <c r="X7" s="19"/>
      <c r="Y7" s="19"/>
      <c r="Z7" s="19"/>
      <c r="AA7" s="19"/>
      <c r="AB7" s="19"/>
      <c r="AC7" s="19"/>
      <c r="AD7" s="19"/>
      <c r="AE7" s="19"/>
      <c r="AF7" s="19"/>
      <c r="AG7" s="19"/>
      <c r="AH7" s="19"/>
      <c r="AI7" s="19"/>
      <c r="AJ7" s="19"/>
      <c r="AK7" s="19"/>
      <c r="AL7" s="19"/>
      <c r="AM7" s="384"/>
      <c r="AN7" s="384"/>
      <c r="AO7" s="384"/>
      <c r="AP7" s="384"/>
      <c r="AQ7" s="384"/>
      <c r="AR7" s="384"/>
      <c r="AS7" s="384"/>
      <c r="AT7" s="384"/>
      <c r="AU7" s="384"/>
      <c r="AV7" s="384"/>
      <c r="AW7" s="384"/>
      <c r="AX7" s="384"/>
      <c r="AY7" s="384"/>
      <c r="AZ7" s="384"/>
      <c r="BA7" s="384"/>
      <c r="BB7" s="384"/>
      <c r="BC7" s="384"/>
      <c r="BD7" s="384"/>
      <c r="BE7" s="384"/>
      <c r="BF7" s="384"/>
      <c r="BG7" s="384"/>
      <c r="BH7" s="384"/>
      <c r="BI7" s="384"/>
      <c r="BJ7" s="384"/>
      <c r="BK7" s="384"/>
      <c r="BL7" s="384"/>
      <c r="BM7" s="384"/>
      <c r="BN7" s="384"/>
      <c r="BO7" s="384"/>
      <c r="BP7" s="384"/>
      <c r="BQ7" s="384"/>
      <c r="BR7" s="384"/>
      <c r="BS7" s="384"/>
      <c r="BT7" s="384"/>
      <c r="BU7" s="384"/>
      <c r="BV7" s="384"/>
      <c r="BW7" s="384"/>
      <c r="BX7" s="384"/>
      <c r="BY7" s="384"/>
      <c r="BZ7" s="384"/>
      <c r="CA7" s="384"/>
      <c r="CB7" s="384"/>
      <c r="CC7" s="384"/>
      <c r="CD7" s="384"/>
      <c r="CE7" s="384"/>
      <c r="CF7" s="384"/>
      <c r="CG7" s="384"/>
      <c r="CH7" s="384"/>
    </row>
    <row r="8" spans="1:86" ht="25.5" x14ac:dyDescent="0.3">
      <c r="A8" s="246">
        <v>4</v>
      </c>
      <c r="B8" s="212">
        <v>110008.04</v>
      </c>
      <c r="C8" s="209" t="s">
        <v>1965</v>
      </c>
      <c r="D8" s="37">
        <v>42486</v>
      </c>
      <c r="E8" s="37">
        <v>42489</v>
      </c>
      <c r="F8" s="40" t="s">
        <v>28</v>
      </c>
      <c r="G8" s="40" t="s">
        <v>28</v>
      </c>
      <c r="H8" s="40" t="s">
        <v>2065</v>
      </c>
      <c r="I8" s="88" t="s">
        <v>232</v>
      </c>
      <c r="J8" s="40" t="s">
        <v>2070</v>
      </c>
      <c r="K8" s="47" t="s">
        <v>892</v>
      </c>
      <c r="L8" s="85" t="s">
        <v>2224</v>
      </c>
      <c r="M8" s="40" t="str">
        <f t="shared" si="0"/>
        <v>11</v>
      </c>
      <c r="N8" s="40" t="s">
        <v>2065</v>
      </c>
      <c r="O8" s="40" t="str">
        <f>IF(BSO[[#This Row],[Trách nhiệm soạn thảo]]="BSO","PME I","NA")</f>
        <v>PME I</v>
      </c>
      <c r="P8" s="40" t="s">
        <v>2065</v>
      </c>
      <c r="Q8" s="106"/>
      <c r="R8" s="101"/>
      <c r="S8" s="42"/>
      <c r="T8" s="3"/>
      <c r="U8" s="3"/>
      <c r="V8" s="18"/>
      <c r="W8" s="19"/>
      <c r="X8" s="19"/>
      <c r="Y8" s="19"/>
      <c r="Z8" s="19"/>
      <c r="AA8" s="19"/>
      <c r="AB8" s="19"/>
      <c r="AC8" s="19"/>
      <c r="AD8" s="19"/>
      <c r="AE8" s="19"/>
      <c r="AF8" s="19"/>
      <c r="AG8" s="19"/>
      <c r="AH8" s="19"/>
      <c r="AI8" s="19"/>
      <c r="AJ8" s="19"/>
      <c r="AK8" s="19"/>
      <c r="AL8" s="19"/>
      <c r="AM8" s="384"/>
      <c r="AN8" s="384"/>
      <c r="AO8" s="384"/>
      <c r="AP8" s="384"/>
      <c r="AQ8" s="384"/>
      <c r="AR8" s="384"/>
      <c r="AS8" s="384"/>
      <c r="AT8" s="384"/>
      <c r="AU8" s="384"/>
      <c r="AV8" s="384"/>
      <c r="AW8" s="384"/>
      <c r="AX8" s="384"/>
      <c r="AY8" s="384"/>
      <c r="AZ8" s="384"/>
      <c r="BA8" s="384"/>
      <c r="BB8" s="384"/>
      <c r="BC8" s="384"/>
      <c r="BD8" s="384"/>
      <c r="BE8" s="384"/>
      <c r="BF8" s="384"/>
      <c r="BG8" s="384"/>
      <c r="BH8" s="384"/>
      <c r="BI8" s="384"/>
      <c r="BJ8" s="384"/>
      <c r="BK8" s="384"/>
      <c r="BL8" s="384"/>
      <c r="BM8" s="384"/>
      <c r="BN8" s="384"/>
      <c r="BO8" s="384"/>
      <c r="BP8" s="384"/>
      <c r="BQ8" s="384"/>
      <c r="BR8" s="384"/>
      <c r="BS8" s="384"/>
      <c r="BT8" s="384"/>
      <c r="BU8" s="384"/>
      <c r="BV8" s="384"/>
      <c r="BW8" s="384"/>
      <c r="BX8" s="384"/>
      <c r="BY8" s="384"/>
      <c r="BZ8" s="384"/>
      <c r="CA8" s="384"/>
      <c r="CB8" s="384"/>
      <c r="CC8" s="384"/>
      <c r="CD8" s="384"/>
      <c r="CE8" s="384"/>
      <c r="CF8" s="384"/>
      <c r="CG8" s="384"/>
      <c r="CH8" s="384"/>
    </row>
    <row r="9" spans="1:86" ht="25.5" x14ac:dyDescent="0.3">
      <c r="A9" s="246">
        <v>5</v>
      </c>
      <c r="B9" s="212">
        <v>110009.04</v>
      </c>
      <c r="C9" s="209" t="s">
        <v>1966</v>
      </c>
      <c r="D9" s="37">
        <v>42486</v>
      </c>
      <c r="E9" s="37">
        <v>42489</v>
      </c>
      <c r="F9" s="40" t="s">
        <v>28</v>
      </c>
      <c r="G9" s="40" t="s">
        <v>28</v>
      </c>
      <c r="H9" s="40" t="s">
        <v>2065</v>
      </c>
      <c r="I9" s="88" t="s">
        <v>232</v>
      </c>
      <c r="J9" s="40" t="s">
        <v>2071</v>
      </c>
      <c r="K9" s="47" t="s">
        <v>892</v>
      </c>
      <c r="L9" s="85" t="s">
        <v>2225</v>
      </c>
      <c r="M9" s="40" t="str">
        <f t="shared" si="0"/>
        <v>11</v>
      </c>
      <c r="N9" s="40" t="s">
        <v>2065</v>
      </c>
      <c r="O9" s="40" t="str">
        <f>IF(BSO[[#This Row],[Trách nhiệm soạn thảo]]="BSO","PME I","NA")</f>
        <v>PME I</v>
      </c>
      <c r="P9" s="40" t="s">
        <v>2065</v>
      </c>
      <c r="Q9" s="106"/>
      <c r="R9" s="101"/>
      <c r="S9" s="42"/>
      <c r="T9" s="3"/>
      <c r="U9" s="3"/>
      <c r="V9" s="18"/>
      <c r="W9" s="19"/>
      <c r="X9" s="19"/>
      <c r="Y9" s="19"/>
      <c r="Z9" s="19"/>
      <c r="AA9" s="19"/>
      <c r="AB9" s="19"/>
      <c r="AC9" s="19"/>
      <c r="AD9" s="19"/>
      <c r="AE9" s="19"/>
      <c r="AF9" s="19"/>
      <c r="AG9" s="19"/>
      <c r="AH9" s="19"/>
      <c r="AI9" s="19"/>
      <c r="AJ9" s="19"/>
      <c r="AK9" s="19"/>
      <c r="AL9" s="19"/>
      <c r="AM9" s="384"/>
      <c r="AN9" s="384"/>
      <c r="AO9" s="384"/>
      <c r="AP9" s="384"/>
      <c r="AQ9" s="384"/>
      <c r="AR9" s="384"/>
      <c r="AS9" s="384"/>
      <c r="AT9" s="384"/>
      <c r="AU9" s="384"/>
      <c r="AV9" s="384"/>
      <c r="AW9" s="384"/>
      <c r="AX9" s="384"/>
      <c r="AY9" s="384"/>
      <c r="AZ9" s="384"/>
      <c r="BA9" s="384"/>
      <c r="BB9" s="384"/>
      <c r="BC9" s="384"/>
      <c r="BD9" s="384"/>
      <c r="BE9" s="384"/>
      <c r="BF9" s="384"/>
      <c r="BG9" s="384"/>
      <c r="BH9" s="384"/>
      <c r="BI9" s="384"/>
      <c r="BJ9" s="384"/>
      <c r="BK9" s="384"/>
      <c r="BL9" s="384"/>
      <c r="BM9" s="384"/>
      <c r="BN9" s="384"/>
      <c r="BO9" s="384"/>
      <c r="BP9" s="384"/>
      <c r="BQ9" s="384"/>
      <c r="BR9" s="384"/>
      <c r="BS9" s="384"/>
      <c r="BT9" s="384"/>
      <c r="BU9" s="384"/>
      <c r="BV9" s="384"/>
      <c r="BW9" s="384"/>
      <c r="BX9" s="384"/>
      <c r="BY9" s="384"/>
      <c r="BZ9" s="384"/>
      <c r="CA9" s="384"/>
      <c r="CB9" s="384"/>
      <c r="CC9" s="384"/>
      <c r="CD9" s="384"/>
      <c r="CE9" s="384"/>
      <c r="CF9" s="384"/>
      <c r="CG9" s="384"/>
      <c r="CH9" s="384"/>
    </row>
    <row r="10" spans="1:86" ht="38.25" x14ac:dyDescent="0.3">
      <c r="A10" s="246">
        <v>6</v>
      </c>
      <c r="B10" s="212">
        <v>110010.04</v>
      </c>
      <c r="C10" s="209" t="s">
        <v>1967</v>
      </c>
      <c r="D10" s="37">
        <v>42486</v>
      </c>
      <c r="E10" s="37">
        <v>42489</v>
      </c>
      <c r="F10" s="40" t="s">
        <v>28</v>
      </c>
      <c r="G10" s="40" t="s">
        <v>28</v>
      </c>
      <c r="H10" s="40" t="s">
        <v>2065</v>
      </c>
      <c r="I10" s="88" t="s">
        <v>232</v>
      </c>
      <c r="J10" s="40" t="s">
        <v>2072</v>
      </c>
      <c r="K10" s="47" t="s">
        <v>892</v>
      </c>
      <c r="L10" s="85" t="s">
        <v>2226</v>
      </c>
      <c r="M10" s="40" t="str">
        <f t="shared" si="0"/>
        <v>11</v>
      </c>
      <c r="N10" s="40" t="s">
        <v>2065</v>
      </c>
      <c r="O10" s="40" t="str">
        <f>IF(BSO[[#This Row],[Trách nhiệm soạn thảo]]="BSO","PME I","NA")</f>
        <v>PME I</v>
      </c>
      <c r="P10" s="40" t="s">
        <v>2065</v>
      </c>
      <c r="Q10" s="106"/>
      <c r="R10" s="101"/>
      <c r="S10" s="42"/>
      <c r="T10" s="3"/>
      <c r="U10" s="3"/>
      <c r="V10" s="18"/>
      <c r="W10" s="19"/>
      <c r="X10" s="19"/>
      <c r="Y10" s="19"/>
      <c r="Z10" s="19"/>
      <c r="AA10" s="19"/>
      <c r="AB10" s="19"/>
      <c r="AC10" s="19"/>
      <c r="AD10" s="19"/>
      <c r="AE10" s="19"/>
      <c r="AF10" s="19"/>
      <c r="AG10" s="19"/>
      <c r="AH10" s="19"/>
      <c r="AI10" s="19"/>
      <c r="AJ10" s="19"/>
      <c r="AK10" s="19"/>
      <c r="AL10" s="19"/>
      <c r="AM10" s="384"/>
      <c r="AN10" s="384"/>
      <c r="AO10" s="384"/>
      <c r="AP10" s="384"/>
      <c r="AQ10" s="384"/>
      <c r="AR10" s="384"/>
      <c r="AS10" s="384"/>
      <c r="AT10" s="384"/>
      <c r="AU10" s="384"/>
      <c r="AV10" s="384"/>
      <c r="AW10" s="384"/>
      <c r="AX10" s="384"/>
      <c r="AY10" s="384"/>
      <c r="AZ10" s="384"/>
      <c r="BA10" s="384"/>
      <c r="BB10" s="384"/>
      <c r="BC10" s="384"/>
      <c r="BD10" s="384"/>
      <c r="BE10" s="384"/>
      <c r="BF10" s="384"/>
      <c r="BG10" s="384"/>
      <c r="BH10" s="384"/>
      <c r="BI10" s="384"/>
      <c r="BJ10" s="384"/>
      <c r="BK10" s="384"/>
      <c r="BL10" s="384"/>
      <c r="BM10" s="384"/>
      <c r="BN10" s="384"/>
      <c r="BO10" s="384"/>
      <c r="BP10" s="384"/>
      <c r="BQ10" s="384"/>
      <c r="BR10" s="384"/>
      <c r="BS10" s="384"/>
      <c r="BT10" s="384"/>
      <c r="BU10" s="384"/>
      <c r="BV10" s="384"/>
      <c r="BW10" s="384"/>
      <c r="BX10" s="384"/>
      <c r="BY10" s="384"/>
      <c r="BZ10" s="384"/>
      <c r="CA10" s="384"/>
      <c r="CB10" s="384"/>
      <c r="CC10" s="384"/>
      <c r="CD10" s="384"/>
      <c r="CE10" s="384"/>
      <c r="CF10" s="384"/>
      <c r="CG10" s="384"/>
      <c r="CH10" s="384"/>
    </row>
    <row r="11" spans="1:86" ht="38.25" x14ac:dyDescent="0.3">
      <c r="A11" s="246">
        <v>7</v>
      </c>
      <c r="B11" s="212">
        <v>110011.04</v>
      </c>
      <c r="C11" s="209" t="s">
        <v>1968</v>
      </c>
      <c r="D11" s="37">
        <v>42486</v>
      </c>
      <c r="E11" s="37">
        <v>42489</v>
      </c>
      <c r="F11" s="40" t="s">
        <v>28</v>
      </c>
      <c r="G11" s="40" t="s">
        <v>28</v>
      </c>
      <c r="H11" s="40" t="s">
        <v>2065</v>
      </c>
      <c r="I11" s="88" t="s">
        <v>232</v>
      </c>
      <c r="J11" s="40" t="s">
        <v>2073</v>
      </c>
      <c r="K11" s="47" t="s">
        <v>892</v>
      </c>
      <c r="L11" s="85" t="s">
        <v>2227</v>
      </c>
      <c r="M11" s="40" t="str">
        <f t="shared" si="0"/>
        <v>11</v>
      </c>
      <c r="N11" s="40" t="s">
        <v>2065</v>
      </c>
      <c r="O11" s="40" t="str">
        <f>IF(BSO[[#This Row],[Trách nhiệm soạn thảo]]="BSO","PME I","NA")</f>
        <v>PME I</v>
      </c>
      <c r="P11" s="40" t="s">
        <v>2065</v>
      </c>
      <c r="Q11" s="106"/>
      <c r="R11" s="101"/>
      <c r="S11" s="42"/>
      <c r="T11" s="3"/>
      <c r="U11" s="3"/>
      <c r="V11" s="18"/>
      <c r="W11" s="19"/>
      <c r="X11" s="19"/>
      <c r="Y11" s="19"/>
      <c r="Z11" s="19"/>
      <c r="AA11" s="19"/>
      <c r="AB11" s="19"/>
      <c r="AC11" s="19"/>
      <c r="AD11" s="19"/>
      <c r="AE11" s="19"/>
      <c r="AF11" s="19"/>
      <c r="AG11" s="19"/>
      <c r="AH11" s="19"/>
      <c r="AI11" s="19"/>
      <c r="AJ11" s="19"/>
      <c r="AK11" s="19"/>
      <c r="AL11" s="19"/>
      <c r="AM11" s="384"/>
      <c r="AN11" s="384"/>
      <c r="AO11" s="384"/>
      <c r="AP11" s="384"/>
      <c r="AQ11" s="384"/>
      <c r="AR11" s="384"/>
      <c r="AS11" s="384"/>
      <c r="AT11" s="384"/>
      <c r="AU11" s="384"/>
      <c r="AV11" s="384"/>
      <c r="AW11" s="384"/>
      <c r="AX11" s="384"/>
      <c r="AY11" s="384"/>
      <c r="AZ11" s="384"/>
      <c r="BA11" s="384"/>
      <c r="BB11" s="384"/>
      <c r="BC11" s="384"/>
      <c r="BD11" s="384"/>
      <c r="BE11" s="384"/>
      <c r="BF11" s="384"/>
      <c r="BG11" s="384"/>
      <c r="BH11" s="384"/>
      <c r="BI11" s="384"/>
      <c r="BJ11" s="384"/>
      <c r="BK11" s="384"/>
      <c r="BL11" s="384"/>
      <c r="BM11" s="384"/>
      <c r="BN11" s="384"/>
      <c r="BO11" s="384"/>
      <c r="BP11" s="384"/>
      <c r="BQ11" s="384"/>
      <c r="BR11" s="384"/>
      <c r="BS11" s="384"/>
      <c r="BT11" s="384"/>
      <c r="BU11" s="384"/>
      <c r="BV11" s="384"/>
      <c r="BW11" s="384"/>
      <c r="BX11" s="384"/>
      <c r="BY11" s="384"/>
      <c r="BZ11" s="384"/>
      <c r="CA11" s="384"/>
      <c r="CB11" s="384"/>
      <c r="CC11" s="384"/>
      <c r="CD11" s="384"/>
      <c r="CE11" s="384"/>
      <c r="CF11" s="384"/>
      <c r="CG11" s="384"/>
      <c r="CH11" s="384"/>
    </row>
    <row r="12" spans="1:86" ht="38.25" x14ac:dyDescent="0.3">
      <c r="A12" s="246">
        <v>8</v>
      </c>
      <c r="B12" s="212">
        <v>110013.04</v>
      </c>
      <c r="C12" s="209" t="s">
        <v>1969</v>
      </c>
      <c r="D12" s="37">
        <v>42486</v>
      </c>
      <c r="E12" s="37">
        <v>42489</v>
      </c>
      <c r="F12" s="40" t="s">
        <v>28</v>
      </c>
      <c r="G12" s="40" t="s">
        <v>28</v>
      </c>
      <c r="H12" s="40" t="s">
        <v>2065</v>
      </c>
      <c r="I12" s="88" t="s">
        <v>232</v>
      </c>
      <c r="J12" s="40" t="s">
        <v>2074</v>
      </c>
      <c r="K12" s="47" t="s">
        <v>892</v>
      </c>
      <c r="L12" s="85" t="s">
        <v>2228</v>
      </c>
      <c r="M12" s="40" t="str">
        <f t="shared" si="0"/>
        <v>11</v>
      </c>
      <c r="N12" s="40" t="s">
        <v>2065</v>
      </c>
      <c r="O12" s="40" t="str">
        <f>IF(BSO[[#This Row],[Trách nhiệm soạn thảo]]="BSO","PME I","NA")</f>
        <v>PME I</v>
      </c>
      <c r="P12" s="40" t="s">
        <v>2065</v>
      </c>
      <c r="Q12" s="106"/>
      <c r="R12" s="101"/>
      <c r="S12" s="42"/>
      <c r="T12" s="3"/>
      <c r="U12" s="3"/>
      <c r="V12" s="18"/>
      <c r="W12" s="19"/>
      <c r="X12" s="19"/>
      <c r="Y12" s="19"/>
      <c r="Z12" s="19"/>
      <c r="AA12" s="19"/>
      <c r="AB12" s="19"/>
      <c r="AC12" s="19"/>
      <c r="AD12" s="19"/>
      <c r="AE12" s="19"/>
      <c r="AF12" s="19"/>
      <c r="AG12" s="19"/>
      <c r="AH12" s="19"/>
      <c r="AI12" s="19"/>
      <c r="AJ12" s="19"/>
      <c r="AK12" s="19"/>
      <c r="AL12" s="19"/>
      <c r="AM12" s="384"/>
      <c r="AN12" s="384"/>
      <c r="AO12" s="384"/>
      <c r="AP12" s="384"/>
      <c r="AQ12" s="384"/>
      <c r="AR12" s="384"/>
      <c r="AS12" s="384"/>
      <c r="AT12" s="384"/>
      <c r="AU12" s="384"/>
      <c r="AV12" s="384"/>
      <c r="AW12" s="384"/>
      <c r="AX12" s="384"/>
      <c r="AY12" s="384"/>
      <c r="AZ12" s="384"/>
      <c r="BA12" s="384"/>
      <c r="BB12" s="384"/>
      <c r="BC12" s="384"/>
      <c r="BD12" s="384"/>
      <c r="BE12" s="384"/>
      <c r="BF12" s="384"/>
      <c r="BG12" s="384"/>
      <c r="BH12" s="384"/>
      <c r="BI12" s="384"/>
      <c r="BJ12" s="384"/>
      <c r="BK12" s="384"/>
      <c r="BL12" s="384"/>
      <c r="BM12" s="384"/>
      <c r="BN12" s="384"/>
      <c r="BO12" s="384"/>
      <c r="BP12" s="384"/>
      <c r="BQ12" s="384"/>
      <c r="BR12" s="384"/>
      <c r="BS12" s="384"/>
      <c r="BT12" s="384"/>
      <c r="BU12" s="384"/>
      <c r="BV12" s="384"/>
      <c r="BW12" s="384"/>
      <c r="BX12" s="384"/>
      <c r="BY12" s="384"/>
      <c r="BZ12" s="384"/>
      <c r="CA12" s="384"/>
      <c r="CB12" s="384"/>
      <c r="CC12" s="384"/>
      <c r="CD12" s="384"/>
      <c r="CE12" s="384"/>
      <c r="CF12" s="384"/>
      <c r="CG12" s="384"/>
      <c r="CH12" s="384"/>
    </row>
    <row r="13" spans="1:86" ht="51" x14ac:dyDescent="0.3">
      <c r="A13" s="246">
        <v>9</v>
      </c>
      <c r="B13" s="212">
        <v>110016.04</v>
      </c>
      <c r="C13" s="209" t="s">
        <v>1970</v>
      </c>
      <c r="D13" s="37">
        <v>42694</v>
      </c>
      <c r="E13" s="37">
        <v>42698</v>
      </c>
      <c r="F13" s="40" t="s">
        <v>28</v>
      </c>
      <c r="G13" s="40" t="s">
        <v>28</v>
      </c>
      <c r="H13" s="40" t="s">
        <v>2065</v>
      </c>
      <c r="I13" s="88" t="s">
        <v>232</v>
      </c>
      <c r="J13" s="40" t="s">
        <v>2075</v>
      </c>
      <c r="K13" s="47" t="s">
        <v>2068</v>
      </c>
      <c r="L13" s="85" t="s">
        <v>2229</v>
      </c>
      <c r="M13" s="40" t="str">
        <f t="shared" si="0"/>
        <v>11</v>
      </c>
      <c r="N13" s="40" t="s">
        <v>2065</v>
      </c>
      <c r="O13" s="40" t="str">
        <f>IF(BSO[[#This Row],[Trách nhiệm soạn thảo]]="BSO","PME I","NA")</f>
        <v>PME I</v>
      </c>
      <c r="P13" s="40" t="s">
        <v>2065</v>
      </c>
      <c r="Q13" s="106"/>
      <c r="R13" s="101"/>
      <c r="S13" s="42"/>
      <c r="T13" s="3"/>
      <c r="U13" s="3"/>
      <c r="V13" s="18"/>
      <c r="W13" s="19"/>
      <c r="X13" s="19"/>
      <c r="Y13" s="19"/>
      <c r="Z13" s="19"/>
      <c r="AA13" s="19"/>
      <c r="AB13" s="19"/>
      <c r="AC13" s="19"/>
      <c r="AD13" s="19"/>
      <c r="AE13" s="19"/>
      <c r="AF13" s="19"/>
      <c r="AG13" s="19"/>
      <c r="AH13" s="19"/>
      <c r="AI13" s="19"/>
      <c r="AJ13" s="19"/>
      <c r="AK13" s="19"/>
      <c r="AL13" s="19"/>
      <c r="AM13" s="384"/>
      <c r="AN13" s="384"/>
      <c r="AO13" s="384"/>
      <c r="AP13" s="384"/>
      <c r="AQ13" s="384"/>
      <c r="AR13" s="384"/>
      <c r="AS13" s="384"/>
      <c r="AT13" s="384"/>
      <c r="AU13" s="384"/>
      <c r="AV13" s="384"/>
      <c r="AW13" s="384"/>
      <c r="AX13" s="384"/>
      <c r="AY13" s="384"/>
      <c r="AZ13" s="384"/>
      <c r="BA13" s="384"/>
      <c r="BB13" s="384"/>
      <c r="BC13" s="384"/>
      <c r="BD13" s="384"/>
      <c r="BE13" s="384"/>
      <c r="BF13" s="384"/>
      <c r="BG13" s="384"/>
      <c r="BH13" s="384"/>
      <c r="BI13" s="384"/>
      <c r="BJ13" s="384"/>
      <c r="BK13" s="384"/>
      <c r="BL13" s="384"/>
      <c r="BM13" s="384"/>
      <c r="BN13" s="384"/>
      <c r="BO13" s="384"/>
      <c r="BP13" s="384"/>
      <c r="BQ13" s="384"/>
      <c r="BR13" s="384"/>
      <c r="BS13" s="384"/>
      <c r="BT13" s="384"/>
      <c r="BU13" s="384"/>
      <c r="BV13" s="384"/>
      <c r="BW13" s="384"/>
      <c r="BX13" s="384"/>
      <c r="BY13" s="384"/>
      <c r="BZ13" s="384"/>
      <c r="CA13" s="384"/>
      <c r="CB13" s="384"/>
      <c r="CC13" s="384"/>
      <c r="CD13" s="384"/>
      <c r="CE13" s="384"/>
      <c r="CF13" s="384"/>
      <c r="CG13" s="384"/>
      <c r="CH13" s="384"/>
    </row>
    <row r="14" spans="1:86" ht="102" x14ac:dyDescent="0.3">
      <c r="A14" s="246">
        <v>10</v>
      </c>
      <c r="B14" s="212" t="s">
        <v>6718</v>
      </c>
      <c r="C14" s="209" t="s">
        <v>6719</v>
      </c>
      <c r="D14" s="37">
        <v>44461</v>
      </c>
      <c r="E14" s="37">
        <v>44464</v>
      </c>
      <c r="F14" s="37">
        <v>45560</v>
      </c>
      <c r="G14" s="40" t="s">
        <v>28</v>
      </c>
      <c r="H14" s="40" t="s">
        <v>2065</v>
      </c>
      <c r="I14" s="88" t="s">
        <v>232</v>
      </c>
      <c r="J14" s="40" t="s">
        <v>6752</v>
      </c>
      <c r="K14" s="47" t="s">
        <v>6720</v>
      </c>
      <c r="L14" s="85" t="s">
        <v>6717</v>
      </c>
      <c r="M14" s="40" t="str">
        <f t="shared" si="0"/>
        <v>11</v>
      </c>
      <c r="N14" s="40" t="s">
        <v>2065</v>
      </c>
      <c r="O14" s="40" t="str">
        <f>IF(BSO[[#This Row],[Trách nhiệm soạn thảo]]="BSO","PME I","NA")</f>
        <v>PME I</v>
      </c>
      <c r="P14" s="40" t="s">
        <v>2065</v>
      </c>
      <c r="Q14" s="106"/>
      <c r="R14" s="101" t="s">
        <v>6806</v>
      </c>
      <c r="S14" s="42"/>
      <c r="T14" s="3"/>
      <c r="U14" s="3"/>
      <c r="V14" s="139"/>
      <c r="W14" s="19" t="s">
        <v>451</v>
      </c>
      <c r="X14" s="19" t="s">
        <v>451</v>
      </c>
      <c r="Y14" s="19" t="s">
        <v>451</v>
      </c>
      <c r="Z14" s="19" t="s">
        <v>447</v>
      </c>
      <c r="AA14" s="19" t="s">
        <v>448</v>
      </c>
      <c r="AB14" s="19" t="s">
        <v>448</v>
      </c>
      <c r="AC14" s="19" t="s">
        <v>449</v>
      </c>
      <c r="AD14" s="19"/>
      <c r="AE14" s="19"/>
      <c r="AF14" s="19"/>
      <c r="AG14" s="19"/>
      <c r="AH14" s="19"/>
      <c r="AI14" s="19"/>
      <c r="AJ14" s="19"/>
      <c r="AK14" s="19"/>
      <c r="AL14" s="19"/>
      <c r="AM14" s="384"/>
      <c r="AN14" s="384"/>
      <c r="AO14" s="384"/>
      <c r="AP14" s="384"/>
      <c r="AQ14" s="384"/>
      <c r="AR14" s="384"/>
      <c r="AS14" s="384"/>
      <c r="AT14" s="384"/>
      <c r="AU14" s="384"/>
      <c r="AV14" s="384"/>
      <c r="AW14" s="384"/>
      <c r="AX14" s="384"/>
      <c r="AY14" s="384"/>
      <c r="AZ14" s="384"/>
      <c r="BA14" s="384"/>
      <c r="BB14" s="384"/>
      <c r="BC14" s="384"/>
      <c r="BD14" s="384"/>
      <c r="BE14" s="384"/>
      <c r="BF14" s="384"/>
      <c r="BG14" s="384"/>
      <c r="BH14" s="384"/>
      <c r="BI14" s="384"/>
      <c r="BJ14" s="384"/>
      <c r="BK14" s="384"/>
      <c r="BL14" s="384"/>
      <c r="BM14" s="384"/>
      <c r="BN14" s="384"/>
      <c r="BO14" s="384"/>
      <c r="BP14" s="384"/>
      <c r="BQ14" s="384"/>
      <c r="BR14" s="384"/>
      <c r="BS14" s="384"/>
      <c r="BT14" s="384"/>
      <c r="BU14" s="384"/>
      <c r="BV14" s="384"/>
      <c r="BW14" s="384"/>
      <c r="BX14" s="384"/>
      <c r="BY14" s="384"/>
      <c r="BZ14" s="384"/>
      <c r="CA14" s="384"/>
      <c r="CB14" s="384"/>
      <c r="CC14" s="384"/>
      <c r="CD14" s="384"/>
      <c r="CE14" s="384"/>
      <c r="CF14" s="384"/>
      <c r="CG14" s="384"/>
      <c r="CH14" s="384"/>
    </row>
    <row r="15" spans="1:86" ht="63.75" x14ac:dyDescent="0.3">
      <c r="A15" s="246">
        <v>11</v>
      </c>
      <c r="B15" s="212">
        <v>110019.07</v>
      </c>
      <c r="C15" s="209" t="s">
        <v>1971</v>
      </c>
      <c r="D15" s="37">
        <v>43814</v>
      </c>
      <c r="E15" s="49" t="s">
        <v>2286</v>
      </c>
      <c r="F15" s="43">
        <v>44915</v>
      </c>
      <c r="G15" s="40" t="s">
        <v>28</v>
      </c>
      <c r="H15" s="40" t="s">
        <v>2065</v>
      </c>
      <c r="I15" s="88" t="s">
        <v>6894</v>
      </c>
      <c r="J15" s="40" t="s">
        <v>2076</v>
      </c>
      <c r="K15" s="47" t="s">
        <v>28</v>
      </c>
      <c r="L15" s="85" t="s">
        <v>2230</v>
      </c>
      <c r="M15" s="40" t="str">
        <f t="shared" si="0"/>
        <v>11</v>
      </c>
      <c r="N15" s="40" t="s">
        <v>2065</v>
      </c>
      <c r="O15" s="40" t="str">
        <f>IF(BSO[[#This Row],[Trách nhiệm soạn thảo]]="BSO","PME I","NA")</f>
        <v>PME I</v>
      </c>
      <c r="P15" s="40" t="s">
        <v>2065</v>
      </c>
      <c r="Q15" s="106"/>
      <c r="R15" s="101"/>
      <c r="S15" s="42"/>
      <c r="T15" s="3"/>
      <c r="U15" s="3"/>
      <c r="V15" s="18"/>
      <c r="W15" s="19"/>
      <c r="X15" s="19"/>
      <c r="Y15" s="19"/>
      <c r="Z15" s="19"/>
      <c r="AA15" s="19"/>
      <c r="AB15" s="19"/>
      <c r="AC15" s="19"/>
      <c r="AD15" s="19"/>
      <c r="AE15" s="19"/>
      <c r="AF15" s="19"/>
      <c r="AG15" s="19"/>
      <c r="AH15" s="19"/>
      <c r="AI15" s="19"/>
      <c r="AJ15" s="19"/>
      <c r="AK15" s="19"/>
      <c r="AL15" s="19"/>
      <c r="AM15" s="384"/>
      <c r="AN15" s="384"/>
      <c r="AO15" s="384"/>
      <c r="AP15" s="384"/>
      <c r="AQ15" s="384"/>
      <c r="AR15" s="384"/>
      <c r="AS15" s="384"/>
      <c r="AT15" s="384"/>
      <c r="AU15" s="384"/>
      <c r="AV15" s="384"/>
      <c r="AW15" s="384"/>
      <c r="AX15" s="384"/>
      <c r="AY15" s="384"/>
      <c r="AZ15" s="384"/>
      <c r="BA15" s="384"/>
      <c r="BB15" s="384"/>
      <c r="BC15" s="384"/>
      <c r="BD15" s="384"/>
      <c r="BE15" s="384"/>
      <c r="BF15" s="384"/>
      <c r="BG15" s="384"/>
      <c r="BH15" s="384"/>
      <c r="BI15" s="384"/>
      <c r="BJ15" s="384"/>
      <c r="BK15" s="384"/>
      <c r="BL15" s="384"/>
      <c r="BM15" s="384"/>
      <c r="BN15" s="384"/>
      <c r="BO15" s="384"/>
      <c r="BP15" s="384"/>
      <c r="BQ15" s="384"/>
      <c r="BR15" s="384"/>
      <c r="BS15" s="384"/>
      <c r="BT15" s="384"/>
      <c r="BU15" s="384"/>
      <c r="BV15" s="384"/>
      <c r="BW15" s="384"/>
      <c r="BX15" s="384"/>
      <c r="BY15" s="384"/>
      <c r="BZ15" s="384"/>
      <c r="CA15" s="384"/>
      <c r="CB15" s="384"/>
      <c r="CC15" s="384"/>
      <c r="CD15" s="384"/>
      <c r="CE15" s="384"/>
      <c r="CF15" s="384"/>
      <c r="CG15" s="384"/>
      <c r="CH15" s="384"/>
    </row>
    <row r="16" spans="1:86" ht="63.75" x14ac:dyDescent="0.3">
      <c r="A16" s="246">
        <v>12</v>
      </c>
      <c r="B16" s="212">
        <v>110021.07</v>
      </c>
      <c r="C16" s="209" t="s">
        <v>1972</v>
      </c>
      <c r="D16" s="37">
        <v>43906</v>
      </c>
      <c r="E16" s="37">
        <v>43922</v>
      </c>
      <c r="F16" s="37">
        <v>45017</v>
      </c>
      <c r="G16" s="40" t="s">
        <v>28</v>
      </c>
      <c r="H16" s="40" t="s">
        <v>2065</v>
      </c>
      <c r="I16" s="88" t="s">
        <v>232</v>
      </c>
      <c r="J16" s="40" t="s">
        <v>2077</v>
      </c>
      <c r="K16" s="47" t="s">
        <v>2078</v>
      </c>
      <c r="L16" s="85" t="s">
        <v>2231</v>
      </c>
      <c r="M16" s="40" t="str">
        <f t="shared" si="0"/>
        <v>11</v>
      </c>
      <c r="N16" s="40" t="s">
        <v>2065</v>
      </c>
      <c r="O16" s="40" t="str">
        <f>IF(BSO[[#This Row],[Trách nhiệm soạn thảo]]="BSO","PME I","NA")</f>
        <v>PME I</v>
      </c>
      <c r="P16" s="40" t="s">
        <v>2065</v>
      </c>
      <c r="Q16" s="106"/>
      <c r="R16" s="101"/>
      <c r="S16" s="42"/>
      <c r="T16" s="3"/>
      <c r="U16" s="3"/>
      <c r="V16" s="18"/>
      <c r="W16" s="19"/>
      <c r="X16" s="19"/>
      <c r="Y16" s="19"/>
      <c r="Z16" s="19"/>
      <c r="AA16" s="19"/>
      <c r="AB16" s="19"/>
      <c r="AC16" s="19"/>
      <c r="AD16" s="19"/>
      <c r="AE16" s="19"/>
      <c r="AF16" s="19"/>
      <c r="AG16" s="19"/>
      <c r="AH16" s="19"/>
      <c r="AI16" s="19"/>
      <c r="AJ16" s="19"/>
      <c r="AK16" s="19"/>
      <c r="AL16" s="19"/>
      <c r="AM16" s="384"/>
      <c r="AN16" s="384"/>
      <c r="AO16" s="384"/>
      <c r="AP16" s="384"/>
      <c r="AQ16" s="384"/>
      <c r="AR16" s="384"/>
      <c r="AS16" s="384"/>
      <c r="AT16" s="384"/>
      <c r="AU16" s="384"/>
      <c r="AV16" s="384"/>
      <c r="AW16" s="384"/>
      <c r="AX16" s="384"/>
      <c r="AY16" s="384"/>
      <c r="AZ16" s="384"/>
      <c r="BA16" s="384"/>
      <c r="BB16" s="384"/>
      <c r="BC16" s="384"/>
      <c r="BD16" s="384"/>
      <c r="BE16" s="384"/>
      <c r="BF16" s="384"/>
      <c r="BG16" s="384"/>
      <c r="BH16" s="384"/>
      <c r="BI16" s="384"/>
      <c r="BJ16" s="384"/>
      <c r="BK16" s="384"/>
      <c r="BL16" s="384"/>
      <c r="BM16" s="384"/>
      <c r="BN16" s="384"/>
      <c r="BO16" s="384"/>
      <c r="BP16" s="384"/>
      <c r="BQ16" s="384"/>
      <c r="BR16" s="384"/>
      <c r="BS16" s="384"/>
      <c r="BT16" s="384"/>
      <c r="BU16" s="384"/>
      <c r="BV16" s="384"/>
      <c r="BW16" s="384"/>
      <c r="BX16" s="384"/>
      <c r="BY16" s="384"/>
      <c r="BZ16" s="384"/>
      <c r="CA16" s="384"/>
      <c r="CB16" s="384"/>
      <c r="CC16" s="384"/>
      <c r="CD16" s="384"/>
      <c r="CE16" s="384"/>
      <c r="CF16" s="384"/>
      <c r="CG16" s="384"/>
      <c r="CH16" s="384"/>
    </row>
    <row r="17" spans="1:86" ht="63.75" x14ac:dyDescent="0.3">
      <c r="A17" s="246">
        <v>13</v>
      </c>
      <c r="B17" s="212">
        <v>110022.05</v>
      </c>
      <c r="C17" s="209" t="s">
        <v>1973</v>
      </c>
      <c r="D17" s="37">
        <v>43860</v>
      </c>
      <c r="E17" s="37">
        <v>43865</v>
      </c>
      <c r="F17" s="37">
        <v>44961</v>
      </c>
      <c r="G17" s="40" t="s">
        <v>28</v>
      </c>
      <c r="H17" s="40" t="s">
        <v>2065</v>
      </c>
      <c r="I17" s="88" t="s">
        <v>232</v>
      </c>
      <c r="J17" s="40" t="s">
        <v>2079</v>
      </c>
      <c r="K17" s="47" t="s">
        <v>28</v>
      </c>
      <c r="L17" s="85" t="s">
        <v>2232</v>
      </c>
      <c r="M17" s="40" t="str">
        <f t="shared" si="0"/>
        <v>11</v>
      </c>
      <c r="N17" s="40" t="s">
        <v>2065</v>
      </c>
      <c r="O17" s="40" t="str">
        <f>IF(BSO[[#This Row],[Trách nhiệm soạn thảo]]="BSO","PME I","NA")</f>
        <v>PME I</v>
      </c>
      <c r="P17" s="40" t="s">
        <v>2065</v>
      </c>
      <c r="Q17" s="106"/>
      <c r="R17" s="41"/>
      <c r="S17" s="42"/>
      <c r="T17" s="3"/>
      <c r="U17" s="3"/>
      <c r="V17" s="139"/>
      <c r="W17" s="19"/>
      <c r="X17" s="19"/>
      <c r="Y17" s="19"/>
      <c r="Z17" s="19"/>
      <c r="AA17" s="19"/>
      <c r="AB17" s="19"/>
      <c r="AC17" s="19"/>
      <c r="AD17" s="19"/>
      <c r="AE17" s="19"/>
      <c r="AF17" s="19"/>
      <c r="AG17" s="19"/>
      <c r="AH17" s="19"/>
      <c r="AI17" s="19"/>
      <c r="AJ17" s="19"/>
      <c r="AK17" s="19"/>
      <c r="AL17" s="19" t="s">
        <v>447</v>
      </c>
      <c r="AM17" s="19" t="s">
        <v>447</v>
      </c>
      <c r="AN17" s="19" t="s">
        <v>450</v>
      </c>
      <c r="AO17" s="19"/>
      <c r="AP17" s="19"/>
      <c r="AQ17" s="19"/>
      <c r="AR17" s="19"/>
      <c r="AS17" s="19"/>
      <c r="AT17" s="19"/>
      <c r="AU17" s="19"/>
      <c r="AV17" s="19"/>
      <c r="AW17" s="384"/>
      <c r="AX17" s="384"/>
      <c r="AY17" s="384"/>
      <c r="AZ17" s="384"/>
      <c r="BA17" s="384"/>
      <c r="BB17" s="384"/>
      <c r="BC17" s="384"/>
      <c r="BD17" s="384"/>
      <c r="BE17" s="384"/>
      <c r="BF17" s="384"/>
      <c r="BG17" s="384"/>
      <c r="BH17" s="384"/>
      <c r="BI17" s="384"/>
      <c r="BJ17" s="384"/>
      <c r="BK17" s="384"/>
      <c r="BL17" s="384"/>
      <c r="BM17" s="384"/>
      <c r="BN17" s="384"/>
      <c r="BO17" s="384"/>
      <c r="BP17" s="384"/>
      <c r="BQ17" s="384"/>
      <c r="BR17" s="384"/>
      <c r="BS17" s="384"/>
      <c r="BT17" s="384"/>
      <c r="BU17" s="384"/>
      <c r="BV17" s="384"/>
      <c r="BW17" s="384"/>
      <c r="BX17" s="384"/>
      <c r="BY17" s="384"/>
      <c r="BZ17" s="384"/>
      <c r="CA17" s="384"/>
      <c r="CB17" s="384"/>
      <c r="CC17" s="384"/>
      <c r="CD17" s="384"/>
      <c r="CE17" s="384"/>
      <c r="CF17" s="384"/>
      <c r="CG17" s="384"/>
      <c r="CH17" s="384"/>
    </row>
    <row r="18" spans="1:86" s="342" customFormat="1" ht="76.5" x14ac:dyDescent="0.3">
      <c r="A18" s="330">
        <v>14</v>
      </c>
      <c r="B18" s="452">
        <v>110023.06</v>
      </c>
      <c r="C18" s="453" t="s">
        <v>1974</v>
      </c>
      <c r="D18" s="333">
        <v>43851</v>
      </c>
      <c r="E18" s="333">
        <v>43858</v>
      </c>
      <c r="F18" s="333">
        <v>44954</v>
      </c>
      <c r="G18" s="338" t="s">
        <v>28</v>
      </c>
      <c r="H18" s="338" t="s">
        <v>2065</v>
      </c>
      <c r="I18" s="334" t="s">
        <v>7147</v>
      </c>
      <c r="J18" s="338" t="s">
        <v>2080</v>
      </c>
      <c r="K18" s="178" t="s">
        <v>2081</v>
      </c>
      <c r="L18" s="454" t="s">
        <v>2233</v>
      </c>
      <c r="M18" s="338" t="str">
        <f t="shared" si="0"/>
        <v>11</v>
      </c>
      <c r="N18" s="338" t="s">
        <v>2065</v>
      </c>
      <c r="O18" s="338" t="str">
        <f>IF(BSO[[#This Row],[Trách nhiệm soạn thảo]]="BSO","PME I","NA")</f>
        <v>PME I</v>
      </c>
      <c r="P18" s="338" t="s">
        <v>2065</v>
      </c>
      <c r="Q18" s="335"/>
      <c r="R18" s="455"/>
      <c r="S18" s="339"/>
      <c r="T18" s="340"/>
      <c r="U18" s="340"/>
      <c r="V18" s="456"/>
      <c r="W18" s="341"/>
      <c r="X18" s="341"/>
      <c r="Y18" s="341"/>
      <c r="Z18" s="341"/>
      <c r="AA18" s="341"/>
      <c r="AB18" s="341"/>
      <c r="AC18" s="341"/>
      <c r="AD18" s="341"/>
      <c r="AE18" s="341"/>
      <c r="AF18" s="341"/>
      <c r="AG18" s="341"/>
      <c r="AH18" s="341"/>
      <c r="AI18" s="341"/>
      <c r="AJ18" s="341"/>
      <c r="AK18" s="341"/>
      <c r="AL18" s="341"/>
      <c r="AM18" s="457"/>
      <c r="AN18" s="457"/>
      <c r="AO18" s="457"/>
      <c r="AP18" s="457"/>
      <c r="AQ18" s="457"/>
      <c r="AR18" s="457"/>
      <c r="AS18" s="457"/>
      <c r="AT18" s="457"/>
      <c r="AU18" s="457"/>
      <c r="AV18" s="457"/>
      <c r="AW18" s="457"/>
      <c r="AX18" s="457"/>
      <c r="AY18" s="457"/>
      <c r="AZ18" s="457"/>
      <c r="BA18" s="457"/>
      <c r="BB18" s="457"/>
      <c r="BC18" s="457"/>
      <c r="BD18" s="457"/>
      <c r="BE18" s="457"/>
      <c r="BF18" s="457"/>
      <c r="BG18" s="457"/>
      <c r="BH18" s="457"/>
      <c r="BI18" s="457"/>
      <c r="BJ18" s="457"/>
      <c r="BK18" s="457"/>
      <c r="BL18" s="457"/>
      <c r="BM18" s="457"/>
      <c r="BN18" s="457"/>
      <c r="BO18" s="457"/>
      <c r="BP18" s="457"/>
      <c r="BQ18" s="457"/>
      <c r="BR18" s="457"/>
      <c r="BS18" s="457"/>
      <c r="BT18" s="457"/>
      <c r="BU18" s="457"/>
      <c r="BV18" s="457"/>
      <c r="BW18" s="457"/>
      <c r="BX18" s="457"/>
      <c r="BY18" s="457"/>
      <c r="BZ18" s="457"/>
      <c r="CA18" s="457"/>
      <c r="CB18" s="457"/>
      <c r="CC18" s="457"/>
      <c r="CD18" s="457"/>
      <c r="CE18" s="457"/>
      <c r="CF18" s="457"/>
      <c r="CG18" s="457"/>
      <c r="CH18" s="457"/>
    </row>
    <row r="19" spans="1:86" ht="51" x14ac:dyDescent="0.3">
      <c r="A19" s="246">
        <v>15</v>
      </c>
      <c r="B19" s="212">
        <v>110025.06</v>
      </c>
      <c r="C19" s="209" t="s">
        <v>1975</v>
      </c>
      <c r="D19" s="37">
        <v>43852</v>
      </c>
      <c r="E19" s="37">
        <v>43864</v>
      </c>
      <c r="F19" s="37">
        <v>44960</v>
      </c>
      <c r="G19" s="40" t="s">
        <v>28</v>
      </c>
      <c r="H19" s="40" t="s">
        <v>2065</v>
      </c>
      <c r="I19" s="88" t="s">
        <v>232</v>
      </c>
      <c r="J19" s="40" t="s">
        <v>2082</v>
      </c>
      <c r="K19" s="47" t="s">
        <v>2083</v>
      </c>
      <c r="L19" s="85" t="s">
        <v>2234</v>
      </c>
      <c r="M19" s="40" t="str">
        <f t="shared" si="0"/>
        <v>11</v>
      </c>
      <c r="N19" s="40" t="s">
        <v>2065</v>
      </c>
      <c r="O19" s="40" t="str">
        <f>IF(BSO[[#This Row],[Trách nhiệm soạn thảo]]="BSO","PME I","NA")</f>
        <v>PME I</v>
      </c>
      <c r="P19" s="40" t="s">
        <v>2065</v>
      </c>
      <c r="Q19" s="106"/>
      <c r="R19" s="101"/>
      <c r="S19" s="42"/>
      <c r="T19" s="3"/>
      <c r="U19" s="3"/>
      <c r="V19" s="18"/>
      <c r="W19" s="19"/>
      <c r="X19" s="19"/>
      <c r="Y19" s="19"/>
      <c r="Z19" s="19"/>
      <c r="AA19" s="19"/>
      <c r="AB19" s="19"/>
      <c r="AC19" s="19"/>
      <c r="AD19" s="19"/>
      <c r="AE19" s="19"/>
      <c r="AF19" s="19"/>
      <c r="AG19" s="19"/>
      <c r="AH19" s="19"/>
      <c r="AI19" s="19"/>
      <c r="AJ19" s="19"/>
      <c r="AK19" s="19"/>
      <c r="AL19" s="19"/>
      <c r="AM19" s="384"/>
      <c r="AN19" s="384"/>
      <c r="AO19" s="384"/>
      <c r="AP19" s="384"/>
      <c r="AQ19" s="384"/>
      <c r="AR19" s="384"/>
      <c r="AS19" s="384"/>
      <c r="AT19" s="384"/>
      <c r="AU19" s="384"/>
      <c r="AV19" s="384"/>
      <c r="AW19" s="384"/>
      <c r="AX19" s="384"/>
      <c r="AY19" s="384"/>
      <c r="AZ19" s="384"/>
      <c r="BA19" s="384"/>
      <c r="BB19" s="384"/>
      <c r="BC19" s="384"/>
      <c r="BD19" s="384"/>
      <c r="BE19" s="384"/>
      <c r="BF19" s="384"/>
      <c r="BG19" s="384"/>
      <c r="BH19" s="384"/>
      <c r="BI19" s="384"/>
      <c r="BJ19" s="384"/>
      <c r="BK19" s="384"/>
      <c r="BL19" s="384"/>
      <c r="BM19" s="384"/>
      <c r="BN19" s="384"/>
      <c r="BO19" s="384"/>
      <c r="BP19" s="384"/>
      <c r="BQ19" s="384"/>
      <c r="BR19" s="384"/>
      <c r="BS19" s="384"/>
      <c r="BT19" s="384"/>
      <c r="BU19" s="384"/>
      <c r="BV19" s="384"/>
      <c r="BW19" s="384"/>
      <c r="BX19" s="384"/>
      <c r="BY19" s="384"/>
      <c r="BZ19" s="384"/>
      <c r="CA19" s="384"/>
      <c r="CB19" s="384"/>
      <c r="CC19" s="384"/>
      <c r="CD19" s="384"/>
      <c r="CE19" s="384"/>
      <c r="CF19" s="384"/>
      <c r="CG19" s="384"/>
      <c r="CH19" s="384"/>
    </row>
    <row r="20" spans="1:86" ht="76.5" x14ac:dyDescent="0.3">
      <c r="A20" s="246">
        <v>16</v>
      </c>
      <c r="B20" s="212">
        <v>110026.06</v>
      </c>
      <c r="C20" s="209" t="s">
        <v>1976</v>
      </c>
      <c r="D20" s="37">
        <v>43851</v>
      </c>
      <c r="E20" s="37">
        <v>43861</v>
      </c>
      <c r="F20" s="37">
        <v>44957</v>
      </c>
      <c r="G20" s="40" t="s">
        <v>28</v>
      </c>
      <c r="H20" s="40" t="s">
        <v>2065</v>
      </c>
      <c r="I20" s="88" t="s">
        <v>7978</v>
      </c>
      <c r="J20" s="40" t="s">
        <v>2084</v>
      </c>
      <c r="K20" s="47" t="s">
        <v>2085</v>
      </c>
      <c r="L20" s="85" t="s">
        <v>8142</v>
      </c>
      <c r="M20" s="40" t="str">
        <f t="shared" si="0"/>
        <v>11</v>
      </c>
      <c r="N20" s="40" t="s">
        <v>2065</v>
      </c>
      <c r="O20" s="40" t="str">
        <f>IF(BSO[[#This Row],[Trách nhiệm soạn thảo]]="BSO","PME I","NA")</f>
        <v>PME I</v>
      </c>
      <c r="P20" s="40" t="s">
        <v>2065</v>
      </c>
      <c r="Q20" s="106"/>
      <c r="R20" s="101"/>
      <c r="S20" s="42"/>
      <c r="T20" s="3"/>
      <c r="U20" s="3"/>
      <c r="V20" s="18"/>
      <c r="W20" s="19"/>
      <c r="X20" s="19"/>
      <c r="Y20" s="19"/>
      <c r="Z20" s="19"/>
      <c r="AA20" s="19"/>
      <c r="AB20" s="19"/>
      <c r="AC20" s="19"/>
      <c r="AD20" s="19"/>
      <c r="AE20" s="19"/>
      <c r="AF20" s="19"/>
      <c r="AG20" s="19"/>
      <c r="AH20" s="19"/>
      <c r="AI20" s="19"/>
      <c r="AJ20" s="19"/>
      <c r="AK20" s="19"/>
      <c r="AL20" s="19"/>
      <c r="AM20" s="384"/>
      <c r="AN20" s="384"/>
      <c r="AO20" s="384"/>
      <c r="AP20" s="384"/>
      <c r="AQ20" s="384"/>
      <c r="AR20" s="384"/>
      <c r="AS20" s="384"/>
      <c r="AT20" s="384"/>
      <c r="AU20" s="384"/>
      <c r="AV20" s="384"/>
      <c r="AW20" s="384"/>
      <c r="AX20" s="384"/>
      <c r="AY20" s="384"/>
      <c r="AZ20" s="384"/>
      <c r="BA20" s="384"/>
      <c r="BB20" s="384"/>
      <c r="BC20" s="384"/>
      <c r="BD20" s="384"/>
      <c r="BE20" s="384"/>
      <c r="BF20" s="384"/>
      <c r="BG20" s="384"/>
      <c r="BH20" s="384"/>
      <c r="BI20" s="384"/>
      <c r="BJ20" s="384"/>
      <c r="BK20" s="384"/>
      <c r="BL20" s="384"/>
      <c r="BM20" s="384"/>
      <c r="BN20" s="384"/>
      <c r="BO20" s="384"/>
      <c r="BP20" s="384"/>
      <c r="BQ20" s="384"/>
      <c r="BR20" s="384"/>
      <c r="BS20" s="384"/>
      <c r="BT20" s="384"/>
      <c r="BU20" s="384"/>
      <c r="BV20" s="384"/>
      <c r="BW20" s="384"/>
      <c r="BX20" s="384"/>
      <c r="BY20" s="384"/>
      <c r="BZ20" s="384"/>
      <c r="CA20" s="384"/>
      <c r="CB20" s="384"/>
      <c r="CC20" s="384"/>
      <c r="CD20" s="384"/>
      <c r="CE20" s="384"/>
      <c r="CF20" s="384"/>
      <c r="CG20" s="384"/>
      <c r="CH20" s="384"/>
    </row>
    <row r="21" spans="1:86" ht="89.25" x14ac:dyDescent="0.3">
      <c r="A21" s="246">
        <v>17</v>
      </c>
      <c r="B21" s="212">
        <v>110027.08</v>
      </c>
      <c r="C21" s="209" t="s">
        <v>1977</v>
      </c>
      <c r="D21" s="37">
        <v>43921</v>
      </c>
      <c r="E21" s="43">
        <v>43927</v>
      </c>
      <c r="F21" s="43">
        <v>45022</v>
      </c>
      <c r="G21" s="40" t="s">
        <v>28</v>
      </c>
      <c r="H21" s="40" t="s">
        <v>2065</v>
      </c>
      <c r="I21" s="88" t="s">
        <v>232</v>
      </c>
      <c r="J21" s="40" t="s">
        <v>2086</v>
      </c>
      <c r="K21" s="86" t="s">
        <v>2087</v>
      </c>
      <c r="L21" s="85" t="s">
        <v>2235</v>
      </c>
      <c r="M21" s="40" t="str">
        <f t="shared" si="0"/>
        <v>11</v>
      </c>
      <c r="N21" s="40" t="s">
        <v>2065</v>
      </c>
      <c r="O21" s="40" t="str">
        <f>IF(BSO[[#This Row],[Trách nhiệm soạn thảo]]="BSO","PME I","NA")</f>
        <v>PME I</v>
      </c>
      <c r="P21" s="40" t="s">
        <v>2065</v>
      </c>
      <c r="Q21" s="106" t="s">
        <v>7033</v>
      </c>
      <c r="R21" s="41" t="s">
        <v>7854</v>
      </c>
      <c r="S21" s="42">
        <v>44742</v>
      </c>
      <c r="T21" s="3"/>
      <c r="U21" s="3"/>
      <c r="V21" s="18"/>
      <c r="W21" s="19"/>
      <c r="X21" s="19"/>
      <c r="Y21" s="19"/>
      <c r="Z21" s="19"/>
      <c r="AA21" s="19"/>
      <c r="AB21" s="19"/>
      <c r="AC21" s="19"/>
      <c r="AD21" s="19"/>
      <c r="AE21" s="19"/>
      <c r="AF21" s="19"/>
      <c r="AG21" s="19"/>
      <c r="AH21" s="19"/>
      <c r="AI21" s="19"/>
      <c r="AJ21" s="19"/>
      <c r="AK21" s="19"/>
      <c r="AL21" s="19"/>
      <c r="AM21" s="384"/>
      <c r="AN21" s="384"/>
      <c r="AO21" s="384"/>
      <c r="AP21" s="384"/>
      <c r="AQ21" s="384"/>
      <c r="AR21" s="384"/>
      <c r="AS21" s="384"/>
      <c r="AT21" s="384"/>
      <c r="AU21" s="384"/>
      <c r="AV21" s="384"/>
      <c r="AW21" s="384"/>
      <c r="AX21" s="384"/>
      <c r="AY21" s="384"/>
      <c r="AZ21" s="384"/>
      <c r="BA21" s="384"/>
      <c r="BB21" s="384"/>
      <c r="BC21" s="384" t="s">
        <v>451</v>
      </c>
      <c r="BD21" s="384" t="s">
        <v>451</v>
      </c>
      <c r="BE21" s="384" t="s">
        <v>451</v>
      </c>
      <c r="BF21" s="384" t="s">
        <v>451</v>
      </c>
      <c r="BG21" s="384"/>
      <c r="BH21" s="384"/>
      <c r="BI21" s="384"/>
      <c r="BJ21" s="384"/>
      <c r="BK21" s="384"/>
      <c r="BL21" s="384"/>
      <c r="BM21" s="384"/>
      <c r="BN21" s="384"/>
      <c r="BO21" s="384"/>
      <c r="BP21" s="384"/>
      <c r="BQ21" s="384"/>
      <c r="BR21" s="384"/>
      <c r="BS21" s="384"/>
      <c r="BT21" s="384"/>
      <c r="BU21" s="384"/>
      <c r="BV21" s="384"/>
      <c r="BW21" s="384"/>
      <c r="BX21" s="384"/>
      <c r="BY21" s="384"/>
      <c r="BZ21" s="384"/>
      <c r="CA21" s="384"/>
      <c r="CB21" s="384"/>
      <c r="CC21" s="384"/>
      <c r="CD21" s="384"/>
      <c r="CE21" s="384"/>
      <c r="CF21" s="384"/>
      <c r="CG21" s="384"/>
      <c r="CH21" s="384"/>
    </row>
    <row r="22" spans="1:86" ht="76.5" x14ac:dyDescent="0.3">
      <c r="A22" s="246">
        <v>18</v>
      </c>
      <c r="B22" s="212">
        <v>110028.06</v>
      </c>
      <c r="C22" s="209" t="s">
        <v>1978</v>
      </c>
      <c r="D22" s="37">
        <v>43852</v>
      </c>
      <c r="E22" s="43">
        <v>43860</v>
      </c>
      <c r="F22" s="43">
        <v>44956</v>
      </c>
      <c r="G22" s="40" t="s">
        <v>28</v>
      </c>
      <c r="H22" s="40" t="s">
        <v>2065</v>
      </c>
      <c r="I22" s="88" t="s">
        <v>6895</v>
      </c>
      <c r="J22" s="40" t="s">
        <v>2088</v>
      </c>
      <c r="K22" s="47" t="s">
        <v>2089</v>
      </c>
      <c r="L22" s="85" t="s">
        <v>2236</v>
      </c>
      <c r="M22" s="40" t="str">
        <f t="shared" si="0"/>
        <v>11</v>
      </c>
      <c r="N22" s="40" t="s">
        <v>2065</v>
      </c>
      <c r="O22" s="40" t="str">
        <f>IF(BSO[[#This Row],[Trách nhiệm soạn thảo]]="BSO","PME I","NA")</f>
        <v>PME I</v>
      </c>
      <c r="P22" s="40" t="s">
        <v>2065</v>
      </c>
      <c r="Q22" s="106"/>
      <c r="R22" s="101"/>
      <c r="S22" s="42"/>
      <c r="T22" s="3"/>
      <c r="U22" s="3"/>
      <c r="V22" s="18"/>
      <c r="W22" s="19"/>
      <c r="X22" s="19"/>
      <c r="Y22" s="19"/>
      <c r="Z22" s="19"/>
      <c r="AA22" s="19"/>
      <c r="AB22" s="19"/>
      <c r="AC22" s="19"/>
      <c r="AD22" s="19"/>
      <c r="AE22" s="19"/>
      <c r="AF22" s="19"/>
      <c r="AG22" s="19"/>
      <c r="AH22" s="19"/>
      <c r="AI22" s="19"/>
      <c r="AJ22" s="19"/>
      <c r="AK22" s="19"/>
      <c r="AL22" s="19"/>
      <c r="AM22" s="384"/>
      <c r="AN22" s="384"/>
      <c r="AO22" s="384"/>
      <c r="AP22" s="384"/>
      <c r="AQ22" s="384"/>
      <c r="AR22" s="384"/>
      <c r="AS22" s="384"/>
      <c r="AT22" s="384"/>
      <c r="AU22" s="384"/>
      <c r="AV22" s="384"/>
      <c r="AW22" s="384"/>
      <c r="AX22" s="384"/>
      <c r="AY22" s="384"/>
      <c r="AZ22" s="384"/>
      <c r="BA22" s="384"/>
      <c r="BB22" s="384"/>
      <c r="BC22" s="384"/>
      <c r="BD22" s="384"/>
      <c r="BE22" s="384"/>
      <c r="BF22" s="384"/>
      <c r="BG22" s="384"/>
      <c r="BH22" s="384"/>
      <c r="BI22" s="384"/>
      <c r="BJ22" s="384"/>
      <c r="BK22" s="384"/>
      <c r="BL22" s="384"/>
      <c r="BM22" s="384"/>
      <c r="BN22" s="384"/>
      <c r="BO22" s="384"/>
      <c r="BP22" s="384"/>
      <c r="BQ22" s="384"/>
      <c r="BR22" s="384"/>
      <c r="BS22" s="384"/>
      <c r="BT22" s="384"/>
      <c r="BU22" s="384"/>
      <c r="BV22" s="384"/>
      <c r="BW22" s="384"/>
      <c r="BX22" s="384"/>
      <c r="BY22" s="384"/>
      <c r="BZ22" s="384"/>
      <c r="CA22" s="384"/>
      <c r="CB22" s="384"/>
      <c r="CC22" s="384"/>
      <c r="CD22" s="384"/>
      <c r="CE22" s="384"/>
      <c r="CF22" s="384"/>
      <c r="CG22" s="384"/>
      <c r="CH22" s="384"/>
    </row>
    <row r="23" spans="1:86" ht="76.5" x14ac:dyDescent="0.3">
      <c r="A23" s="246">
        <v>19</v>
      </c>
      <c r="B23" s="212">
        <v>110030.07</v>
      </c>
      <c r="C23" s="209" t="s">
        <v>1979</v>
      </c>
      <c r="D23" s="37">
        <v>43859</v>
      </c>
      <c r="E23" s="37">
        <v>43862</v>
      </c>
      <c r="F23" s="37">
        <v>44958</v>
      </c>
      <c r="G23" s="40" t="s">
        <v>28</v>
      </c>
      <c r="H23" s="40" t="s">
        <v>2090</v>
      </c>
      <c r="I23" s="88" t="s">
        <v>232</v>
      </c>
      <c r="J23" s="40" t="s">
        <v>2091</v>
      </c>
      <c r="K23" s="47" t="s">
        <v>2092</v>
      </c>
      <c r="L23" s="85" t="s">
        <v>2237</v>
      </c>
      <c r="M23" s="40" t="str">
        <f t="shared" si="0"/>
        <v>11</v>
      </c>
      <c r="N23" s="40" t="s">
        <v>2065</v>
      </c>
      <c r="O23" s="40" t="str">
        <f>IF(BSO[[#This Row],[Trách nhiệm soạn thảo]]="BSO","PME I","NA")</f>
        <v>PME I</v>
      </c>
      <c r="P23" s="40" t="s">
        <v>2065</v>
      </c>
      <c r="Q23" s="106"/>
      <c r="R23" s="101"/>
      <c r="S23" s="42"/>
      <c r="T23" s="3"/>
      <c r="U23" s="3"/>
      <c r="V23" s="18"/>
      <c r="W23" s="19"/>
      <c r="X23" s="19"/>
      <c r="Y23" s="19"/>
      <c r="Z23" s="19"/>
      <c r="AA23" s="19"/>
      <c r="AB23" s="19"/>
      <c r="AC23" s="19"/>
      <c r="AD23" s="19"/>
      <c r="AE23" s="19"/>
      <c r="AF23" s="19"/>
      <c r="AG23" s="19"/>
      <c r="AH23" s="19"/>
      <c r="AI23" s="19"/>
      <c r="AJ23" s="19"/>
      <c r="AK23" s="19"/>
      <c r="AL23" s="19"/>
      <c r="AM23" s="384"/>
      <c r="AN23" s="384"/>
      <c r="AO23" s="384"/>
      <c r="AP23" s="384"/>
      <c r="AQ23" s="384"/>
      <c r="AR23" s="384"/>
      <c r="AS23" s="384"/>
      <c r="AT23" s="384"/>
      <c r="AU23" s="384"/>
      <c r="AV23" s="384"/>
      <c r="AW23" s="384"/>
      <c r="AX23" s="384"/>
      <c r="AY23" s="384"/>
      <c r="AZ23" s="384"/>
      <c r="BA23" s="384"/>
      <c r="BB23" s="384"/>
      <c r="BC23" s="384"/>
      <c r="BD23" s="384"/>
      <c r="BE23" s="384"/>
      <c r="BF23" s="384"/>
      <c r="BG23" s="384"/>
      <c r="BH23" s="384"/>
      <c r="BI23" s="384"/>
      <c r="BJ23" s="384"/>
      <c r="BK23" s="384"/>
      <c r="BL23" s="384"/>
      <c r="BM23" s="384"/>
      <c r="BN23" s="384"/>
      <c r="BO23" s="384"/>
      <c r="BP23" s="384"/>
      <c r="BQ23" s="384"/>
      <c r="BR23" s="384"/>
      <c r="BS23" s="384"/>
      <c r="BT23" s="384"/>
      <c r="BU23" s="384"/>
      <c r="BV23" s="384"/>
      <c r="BW23" s="384"/>
      <c r="BX23" s="384"/>
      <c r="BY23" s="384"/>
      <c r="BZ23" s="384"/>
      <c r="CA23" s="384"/>
      <c r="CB23" s="384"/>
      <c r="CC23" s="384"/>
      <c r="CD23" s="384"/>
      <c r="CE23" s="384"/>
      <c r="CF23" s="384"/>
      <c r="CG23" s="384"/>
      <c r="CH23" s="384"/>
    </row>
    <row r="24" spans="1:86" ht="114.75" x14ac:dyDescent="0.3">
      <c r="A24" s="246">
        <v>20</v>
      </c>
      <c r="B24" s="212" t="s">
        <v>7821</v>
      </c>
      <c r="C24" s="209" t="s">
        <v>1980</v>
      </c>
      <c r="D24" s="37">
        <v>44706</v>
      </c>
      <c r="E24" s="37">
        <v>44721</v>
      </c>
      <c r="F24" s="37">
        <v>45817</v>
      </c>
      <c r="G24" s="40" t="s">
        <v>28</v>
      </c>
      <c r="H24" s="40" t="s">
        <v>2065</v>
      </c>
      <c r="I24" s="88" t="s">
        <v>232</v>
      </c>
      <c r="J24" s="40" t="s">
        <v>7810</v>
      </c>
      <c r="K24" s="47" t="s">
        <v>2093</v>
      </c>
      <c r="L24" s="85" t="s">
        <v>7809</v>
      </c>
      <c r="M24" s="40" t="str">
        <f t="shared" si="0"/>
        <v>11</v>
      </c>
      <c r="N24" s="40" t="s">
        <v>2065</v>
      </c>
      <c r="O24" s="40" t="str">
        <f>IF(BSO[[#This Row],[Trách nhiệm soạn thảo]]="BSO","PME I","NA")</f>
        <v>PME I</v>
      </c>
      <c r="P24" s="40" t="s">
        <v>2065</v>
      </c>
      <c r="Q24" s="106" t="s">
        <v>444</v>
      </c>
      <c r="R24" s="41" t="s">
        <v>7615</v>
      </c>
      <c r="S24" s="42"/>
      <c r="T24" s="3"/>
      <c r="U24" s="3"/>
      <c r="V24" s="139"/>
      <c r="W24" s="19"/>
      <c r="X24" s="19"/>
      <c r="Y24" s="19"/>
      <c r="Z24" s="19"/>
      <c r="AA24" s="19"/>
      <c r="AB24" s="19"/>
      <c r="AC24" s="19"/>
      <c r="AD24" s="19"/>
      <c r="AE24" s="19"/>
      <c r="AF24" s="19"/>
      <c r="AG24" s="19"/>
      <c r="AH24" s="19"/>
      <c r="AI24" s="19"/>
      <c r="AJ24" s="19"/>
      <c r="AK24" s="19"/>
      <c r="AL24" s="19"/>
      <c r="AM24" s="384"/>
      <c r="AN24" s="384"/>
      <c r="AO24" s="384"/>
      <c r="AP24" s="384"/>
      <c r="AQ24" s="384"/>
      <c r="AR24" s="384"/>
      <c r="AS24" s="384"/>
      <c r="AT24" s="384"/>
      <c r="AU24" s="384"/>
      <c r="AV24" s="384" t="s">
        <v>451</v>
      </c>
      <c r="AW24" s="541" t="s">
        <v>451</v>
      </c>
      <c r="AX24" s="384" t="s">
        <v>451</v>
      </c>
      <c r="AY24" s="384" t="s">
        <v>451</v>
      </c>
      <c r="AZ24" s="384" t="s">
        <v>451</v>
      </c>
      <c r="BA24" s="384" t="s">
        <v>451</v>
      </c>
      <c r="BB24" s="384" t="s">
        <v>451</v>
      </c>
      <c r="BC24" s="384" t="s">
        <v>448</v>
      </c>
      <c r="BD24" s="384" t="s">
        <v>449</v>
      </c>
      <c r="BE24" s="384"/>
      <c r="BF24" s="384"/>
      <c r="BG24" s="384"/>
      <c r="BH24" s="384"/>
      <c r="BI24" s="384"/>
      <c r="BJ24" s="384"/>
      <c r="BK24" s="384"/>
      <c r="BL24" s="384"/>
      <c r="BM24" s="384"/>
      <c r="BN24" s="384"/>
      <c r="BO24" s="384"/>
      <c r="BP24" s="384"/>
      <c r="BQ24" s="384"/>
      <c r="BR24" s="384"/>
      <c r="BS24" s="384"/>
      <c r="BT24" s="384"/>
      <c r="BU24" s="384"/>
      <c r="BV24" s="384"/>
      <c r="BW24" s="384"/>
      <c r="BX24" s="384"/>
      <c r="BY24" s="384"/>
      <c r="BZ24" s="384"/>
      <c r="CA24" s="384"/>
      <c r="CB24" s="384"/>
      <c r="CC24" s="384"/>
      <c r="CD24" s="384"/>
      <c r="CE24" s="384"/>
      <c r="CF24" s="384"/>
      <c r="CG24" s="384"/>
      <c r="CH24" s="384"/>
    </row>
    <row r="25" spans="1:86" ht="63.75" x14ac:dyDescent="0.3">
      <c r="A25" s="246">
        <v>21</v>
      </c>
      <c r="B25" s="212">
        <v>110033.08</v>
      </c>
      <c r="C25" s="209" t="s">
        <v>1981</v>
      </c>
      <c r="D25" s="37">
        <v>44701</v>
      </c>
      <c r="E25" s="43">
        <v>44702</v>
      </c>
      <c r="F25" s="37">
        <v>45798</v>
      </c>
      <c r="G25" s="40" t="s">
        <v>28</v>
      </c>
      <c r="H25" s="40" t="s">
        <v>2065</v>
      </c>
      <c r="I25" s="88" t="s">
        <v>232</v>
      </c>
      <c r="J25" s="40" t="s">
        <v>7789</v>
      </c>
      <c r="K25" s="85" t="s">
        <v>7790</v>
      </c>
      <c r="L25" s="85" t="s">
        <v>7788</v>
      </c>
      <c r="M25" s="40" t="str">
        <f t="shared" si="0"/>
        <v>11</v>
      </c>
      <c r="N25" s="40" t="s">
        <v>2065</v>
      </c>
      <c r="O25" s="40" t="str">
        <f>IF(BSO[[#This Row],[Trách nhiệm soạn thảo]]="BSO","PME I","NA")</f>
        <v>PME I</v>
      </c>
      <c r="P25" s="40" t="s">
        <v>2065</v>
      </c>
      <c r="Q25" s="106"/>
      <c r="R25" s="101"/>
      <c r="S25" s="42"/>
      <c r="T25" s="3"/>
      <c r="U25" s="3"/>
      <c r="V25" s="18"/>
      <c r="W25" s="19"/>
      <c r="X25" s="19"/>
      <c r="Y25" s="19"/>
      <c r="Z25" s="19"/>
      <c r="AA25" s="19"/>
      <c r="AB25" s="19"/>
      <c r="AC25" s="19"/>
      <c r="AD25" s="19"/>
      <c r="AE25" s="19"/>
      <c r="AF25" s="19"/>
      <c r="AG25" s="19"/>
      <c r="AH25" s="19"/>
      <c r="AI25" s="19"/>
      <c r="AJ25" s="19"/>
      <c r="AK25" s="19"/>
      <c r="AL25" s="19"/>
      <c r="AM25" s="384"/>
      <c r="AN25" s="384"/>
      <c r="AO25" s="384"/>
      <c r="AP25" s="384"/>
      <c r="AQ25" s="384"/>
      <c r="AR25" s="384"/>
      <c r="AS25" s="384"/>
      <c r="AT25" s="384"/>
      <c r="AU25" s="384"/>
      <c r="AV25" s="384"/>
      <c r="AW25" s="384"/>
      <c r="AX25" s="384"/>
      <c r="AY25" s="384"/>
      <c r="AZ25" s="384"/>
      <c r="BA25" s="384"/>
      <c r="BB25" s="384"/>
      <c r="BC25" s="384"/>
      <c r="BD25" s="384"/>
      <c r="BE25" s="384"/>
      <c r="BF25" s="384"/>
      <c r="BG25" s="384"/>
      <c r="BH25" s="384"/>
      <c r="BI25" s="384"/>
      <c r="BJ25" s="384"/>
      <c r="BK25" s="384"/>
      <c r="BL25" s="384"/>
      <c r="BM25" s="384"/>
      <c r="BN25" s="384"/>
      <c r="BO25" s="384"/>
      <c r="BP25" s="384"/>
      <c r="BQ25" s="384"/>
      <c r="BR25" s="384"/>
      <c r="BS25" s="384"/>
      <c r="BT25" s="384"/>
      <c r="BU25" s="384"/>
      <c r="BV25" s="384"/>
      <c r="BW25" s="384"/>
      <c r="BX25" s="384"/>
      <c r="BY25" s="384"/>
      <c r="BZ25" s="384"/>
      <c r="CA25" s="384"/>
      <c r="CB25" s="384"/>
      <c r="CC25" s="384"/>
      <c r="CD25" s="384"/>
      <c r="CE25" s="384"/>
      <c r="CF25" s="384"/>
      <c r="CG25" s="384"/>
      <c r="CH25" s="384"/>
    </row>
    <row r="26" spans="1:86" ht="89.25" x14ac:dyDescent="0.3">
      <c r="A26" s="246">
        <v>22</v>
      </c>
      <c r="B26" s="212">
        <v>110036.07</v>
      </c>
      <c r="C26" s="209" t="s">
        <v>1982</v>
      </c>
      <c r="D26" s="37">
        <v>44721</v>
      </c>
      <c r="E26" s="43">
        <v>44725</v>
      </c>
      <c r="F26" s="37">
        <v>45821</v>
      </c>
      <c r="G26" s="40" t="s">
        <v>28</v>
      </c>
      <c r="H26" s="40" t="s">
        <v>2065</v>
      </c>
      <c r="I26" s="88" t="s">
        <v>232</v>
      </c>
      <c r="J26" s="40" t="s">
        <v>8264</v>
      </c>
      <c r="K26" s="47" t="s">
        <v>8332</v>
      </c>
      <c r="L26" s="85" t="s">
        <v>8263</v>
      </c>
      <c r="M26" s="40" t="str">
        <f t="shared" si="0"/>
        <v>11</v>
      </c>
      <c r="N26" s="40" t="s">
        <v>2065</v>
      </c>
      <c r="O26" s="40" t="str">
        <f>IF(BSO[[#This Row],[Trách nhiệm soạn thảo]]="BSO","PME I","NA")</f>
        <v>PME I</v>
      </c>
      <c r="P26" s="40" t="s">
        <v>2065</v>
      </c>
      <c r="Q26" s="106" t="s">
        <v>444</v>
      </c>
      <c r="R26" s="41" t="s">
        <v>8236</v>
      </c>
      <c r="S26" s="42"/>
      <c r="T26" s="3" t="s">
        <v>6190</v>
      </c>
      <c r="U26" s="3" t="s">
        <v>6238</v>
      </c>
      <c r="V26" s="18" t="s">
        <v>8254</v>
      </c>
      <c r="W26" s="19"/>
      <c r="X26" s="19"/>
      <c r="Y26" s="19"/>
      <c r="Z26" s="19"/>
      <c r="AA26" s="19"/>
      <c r="AB26" s="19"/>
      <c r="AC26" s="19"/>
      <c r="AD26" s="19"/>
      <c r="AE26" s="19"/>
      <c r="AF26" s="19"/>
      <c r="AG26" s="19"/>
      <c r="AH26" s="19"/>
      <c r="AI26" s="19"/>
      <c r="AJ26" s="19"/>
      <c r="AK26" s="19"/>
      <c r="AL26" s="19"/>
      <c r="AM26" s="384"/>
      <c r="AN26" s="384"/>
      <c r="AO26" s="384"/>
      <c r="AP26" s="384"/>
      <c r="AQ26" s="384"/>
      <c r="AR26" s="384"/>
      <c r="AS26" s="384"/>
      <c r="AT26" s="384"/>
      <c r="AU26" s="384"/>
      <c r="AV26" s="384"/>
      <c r="AW26" s="384"/>
      <c r="AX26" s="384"/>
      <c r="AY26" s="384"/>
      <c r="AZ26" s="384"/>
      <c r="BA26" s="384"/>
      <c r="BB26" s="384"/>
      <c r="BC26" s="384"/>
      <c r="BD26" s="384"/>
      <c r="BE26" s="384" t="s">
        <v>448</v>
      </c>
      <c r="BF26" s="384" t="s">
        <v>449</v>
      </c>
      <c r="BG26" s="384"/>
      <c r="BH26" s="384"/>
      <c r="BI26" s="384"/>
      <c r="BJ26" s="384"/>
      <c r="BK26" s="384"/>
      <c r="BL26" s="384"/>
      <c r="BM26" s="384"/>
      <c r="BN26" s="384"/>
      <c r="BO26" s="384"/>
      <c r="BP26" s="384"/>
      <c r="BQ26" s="384"/>
      <c r="BR26" s="384"/>
      <c r="BS26" s="384"/>
      <c r="BT26" s="384"/>
      <c r="BU26" s="384"/>
      <c r="BV26" s="384"/>
      <c r="BW26" s="384"/>
      <c r="BX26" s="384"/>
      <c r="BY26" s="384"/>
      <c r="BZ26" s="384"/>
      <c r="CA26" s="384"/>
      <c r="CB26" s="384"/>
      <c r="CC26" s="384"/>
      <c r="CD26" s="384"/>
      <c r="CE26" s="384"/>
      <c r="CF26" s="384"/>
      <c r="CG26" s="384"/>
      <c r="CH26" s="384"/>
    </row>
    <row r="27" spans="1:86" ht="76.5" x14ac:dyDescent="0.3">
      <c r="A27" s="246">
        <v>23</v>
      </c>
      <c r="B27" s="212">
        <v>110038.07</v>
      </c>
      <c r="C27" s="209" t="s">
        <v>1983</v>
      </c>
      <c r="D27" s="37">
        <v>44721</v>
      </c>
      <c r="E27" s="43">
        <v>44725</v>
      </c>
      <c r="F27" s="37">
        <v>45821</v>
      </c>
      <c r="G27" s="40" t="s">
        <v>28</v>
      </c>
      <c r="H27" s="40" t="s">
        <v>2065</v>
      </c>
      <c r="I27" s="88" t="s">
        <v>232</v>
      </c>
      <c r="J27" s="40" t="s">
        <v>8265</v>
      </c>
      <c r="K27" s="47" t="s">
        <v>8333</v>
      </c>
      <c r="L27" s="85" t="s">
        <v>2238</v>
      </c>
      <c r="M27" s="40" t="str">
        <f t="shared" si="0"/>
        <v>11</v>
      </c>
      <c r="N27" s="40" t="s">
        <v>2065</v>
      </c>
      <c r="O27" s="40" t="str">
        <f>IF(BSO[[#This Row],[Trách nhiệm soạn thảo]]="BSO","PME I","NA")</f>
        <v>PME I</v>
      </c>
      <c r="P27" s="40" t="s">
        <v>2065</v>
      </c>
      <c r="Q27" s="106" t="s">
        <v>444</v>
      </c>
      <c r="R27" s="41" t="s">
        <v>8236</v>
      </c>
      <c r="S27" s="42"/>
      <c r="T27" s="3" t="s">
        <v>6190</v>
      </c>
      <c r="U27" s="3" t="s">
        <v>6238</v>
      </c>
      <c r="V27" s="18" t="s">
        <v>8254</v>
      </c>
      <c r="W27" s="19"/>
      <c r="X27" s="19"/>
      <c r="Y27" s="19"/>
      <c r="Z27" s="19"/>
      <c r="AA27" s="19"/>
      <c r="AB27" s="19"/>
      <c r="AC27" s="19"/>
      <c r="AD27" s="19"/>
      <c r="AE27" s="19"/>
      <c r="AF27" s="19"/>
      <c r="AG27" s="19"/>
      <c r="AH27" s="19"/>
      <c r="AI27" s="19"/>
      <c r="AJ27" s="19"/>
      <c r="AK27" s="19"/>
      <c r="AL27" s="19"/>
      <c r="AM27" s="384"/>
      <c r="AN27" s="384"/>
      <c r="AO27" s="384"/>
      <c r="AP27" s="384"/>
      <c r="AQ27" s="384"/>
      <c r="AR27" s="384"/>
      <c r="AS27" s="384"/>
      <c r="AT27" s="384"/>
      <c r="AU27" s="384"/>
      <c r="AV27" s="384"/>
      <c r="AW27" s="384"/>
      <c r="AX27" s="384"/>
      <c r="AY27" s="384"/>
      <c r="AZ27" s="384"/>
      <c r="BA27" s="384"/>
      <c r="BB27" s="384"/>
      <c r="BC27" s="384"/>
      <c r="BD27" s="384"/>
      <c r="BE27" s="384" t="s">
        <v>448</v>
      </c>
      <c r="BF27" s="384" t="s">
        <v>449</v>
      </c>
      <c r="BG27" s="384"/>
      <c r="BH27" s="384"/>
      <c r="BI27" s="384"/>
      <c r="BJ27" s="384"/>
      <c r="BK27" s="384"/>
      <c r="BL27" s="384"/>
      <c r="BM27" s="384"/>
      <c r="BN27" s="384"/>
      <c r="BO27" s="384"/>
      <c r="BP27" s="384"/>
      <c r="BQ27" s="384"/>
      <c r="BR27" s="384"/>
      <c r="BS27" s="384"/>
      <c r="BT27" s="384"/>
      <c r="BU27" s="384"/>
      <c r="BV27" s="384"/>
      <c r="BW27" s="384"/>
      <c r="BX27" s="384"/>
      <c r="BY27" s="384"/>
      <c r="BZ27" s="384"/>
      <c r="CA27" s="384"/>
      <c r="CB27" s="384"/>
      <c r="CC27" s="384"/>
      <c r="CD27" s="384"/>
      <c r="CE27" s="384"/>
      <c r="CF27" s="384"/>
      <c r="CG27" s="384"/>
      <c r="CH27" s="384"/>
    </row>
    <row r="28" spans="1:86" ht="89.25" x14ac:dyDescent="0.3">
      <c r="A28" s="246">
        <v>24</v>
      </c>
      <c r="B28" s="212">
        <v>110039.07</v>
      </c>
      <c r="C28" s="209" t="s">
        <v>1984</v>
      </c>
      <c r="D28" s="37">
        <v>44721</v>
      </c>
      <c r="E28" s="43">
        <v>44725</v>
      </c>
      <c r="F28" s="37">
        <v>45821</v>
      </c>
      <c r="G28" s="40" t="s">
        <v>28</v>
      </c>
      <c r="H28" s="40" t="s">
        <v>2065</v>
      </c>
      <c r="I28" s="88" t="s">
        <v>232</v>
      </c>
      <c r="J28" s="40" t="s">
        <v>8268</v>
      </c>
      <c r="K28" s="47" t="s">
        <v>8334</v>
      </c>
      <c r="L28" s="85" t="s">
        <v>8266</v>
      </c>
      <c r="M28" s="40" t="str">
        <f t="shared" si="0"/>
        <v>11</v>
      </c>
      <c r="N28" s="40" t="s">
        <v>2065</v>
      </c>
      <c r="O28" s="40" t="str">
        <f>IF(BSO[[#This Row],[Trách nhiệm soạn thảo]]="BSO","PME I","NA")</f>
        <v>PME I</v>
      </c>
      <c r="P28" s="40" t="s">
        <v>2065</v>
      </c>
      <c r="Q28" s="106" t="s">
        <v>444</v>
      </c>
      <c r="R28" s="41" t="s">
        <v>8236</v>
      </c>
      <c r="S28" s="42"/>
      <c r="T28" s="3" t="s">
        <v>6190</v>
      </c>
      <c r="U28" s="3" t="s">
        <v>6238</v>
      </c>
      <c r="V28" s="18" t="s">
        <v>8254</v>
      </c>
      <c r="W28" s="19"/>
      <c r="X28" s="19"/>
      <c r="Y28" s="19"/>
      <c r="Z28" s="19"/>
      <c r="AA28" s="19"/>
      <c r="AB28" s="19"/>
      <c r="AC28" s="19"/>
      <c r="AD28" s="19"/>
      <c r="AE28" s="19"/>
      <c r="AF28" s="19"/>
      <c r="AG28" s="19"/>
      <c r="AH28" s="19"/>
      <c r="AI28" s="19"/>
      <c r="AJ28" s="19"/>
      <c r="AK28" s="19"/>
      <c r="AL28" s="19"/>
      <c r="AM28" s="384"/>
      <c r="AN28" s="384"/>
      <c r="AO28" s="384"/>
      <c r="AP28" s="384"/>
      <c r="AQ28" s="384"/>
      <c r="AR28" s="384"/>
      <c r="AS28" s="384"/>
      <c r="AT28" s="384"/>
      <c r="AU28" s="384"/>
      <c r="AV28" s="384"/>
      <c r="AW28" s="384"/>
      <c r="AX28" s="384"/>
      <c r="AY28" s="384"/>
      <c r="AZ28" s="384"/>
      <c r="BA28" s="384"/>
      <c r="BB28" s="384"/>
      <c r="BC28" s="384"/>
      <c r="BD28" s="384"/>
      <c r="BE28" s="384" t="s">
        <v>448</v>
      </c>
      <c r="BF28" s="384" t="s">
        <v>449</v>
      </c>
      <c r="BG28" s="384"/>
      <c r="BH28" s="384"/>
      <c r="BI28" s="384"/>
      <c r="BJ28" s="384"/>
      <c r="BK28" s="384"/>
      <c r="BL28" s="384"/>
      <c r="BM28" s="384"/>
      <c r="BN28" s="384"/>
      <c r="BO28" s="384"/>
      <c r="BP28" s="384"/>
      <c r="BQ28" s="384"/>
      <c r="BR28" s="384"/>
      <c r="BS28" s="384"/>
      <c r="BT28" s="384"/>
      <c r="BU28" s="384"/>
      <c r="BV28" s="384"/>
      <c r="BW28" s="384"/>
      <c r="BX28" s="384"/>
      <c r="BY28" s="384"/>
      <c r="BZ28" s="384"/>
      <c r="CA28" s="384"/>
      <c r="CB28" s="384"/>
      <c r="CC28" s="384"/>
      <c r="CD28" s="384"/>
      <c r="CE28" s="384"/>
      <c r="CF28" s="384"/>
      <c r="CG28" s="384"/>
      <c r="CH28" s="384"/>
    </row>
    <row r="29" spans="1:86" ht="89.25" x14ac:dyDescent="0.3">
      <c r="A29" s="246">
        <v>25</v>
      </c>
      <c r="B29" s="212">
        <v>110040.07</v>
      </c>
      <c r="C29" s="209" t="s">
        <v>1985</v>
      </c>
      <c r="D29" s="37">
        <v>44721</v>
      </c>
      <c r="E29" s="43">
        <v>44725</v>
      </c>
      <c r="F29" s="37">
        <v>45821</v>
      </c>
      <c r="G29" s="40" t="s">
        <v>28</v>
      </c>
      <c r="H29" s="40" t="s">
        <v>2065</v>
      </c>
      <c r="I29" s="88" t="s">
        <v>232</v>
      </c>
      <c r="J29" s="40" t="s">
        <v>8269</v>
      </c>
      <c r="K29" s="47" t="s">
        <v>8335</v>
      </c>
      <c r="L29" s="85" t="s">
        <v>8267</v>
      </c>
      <c r="M29" s="40" t="str">
        <f t="shared" si="0"/>
        <v>11</v>
      </c>
      <c r="N29" s="40" t="s">
        <v>2065</v>
      </c>
      <c r="O29" s="40" t="str">
        <f>IF(BSO[[#This Row],[Trách nhiệm soạn thảo]]="BSO","PME I","NA")</f>
        <v>PME I</v>
      </c>
      <c r="P29" s="40" t="s">
        <v>2065</v>
      </c>
      <c r="Q29" s="106" t="s">
        <v>444</v>
      </c>
      <c r="R29" s="41" t="s">
        <v>8236</v>
      </c>
      <c r="S29" s="42"/>
      <c r="T29" s="3" t="s">
        <v>6190</v>
      </c>
      <c r="U29" s="3" t="s">
        <v>6238</v>
      </c>
      <c r="V29" s="18" t="s">
        <v>8254</v>
      </c>
      <c r="W29" s="19"/>
      <c r="X29" s="19"/>
      <c r="Y29" s="19"/>
      <c r="Z29" s="19"/>
      <c r="AA29" s="19"/>
      <c r="AB29" s="19"/>
      <c r="AC29" s="19"/>
      <c r="AD29" s="19"/>
      <c r="AE29" s="19"/>
      <c r="AF29" s="19"/>
      <c r="AG29" s="19"/>
      <c r="AH29" s="19"/>
      <c r="AI29" s="19"/>
      <c r="AJ29" s="19"/>
      <c r="AK29" s="19"/>
      <c r="AL29" s="19"/>
      <c r="AM29" s="384"/>
      <c r="AN29" s="384"/>
      <c r="AO29" s="384"/>
      <c r="AP29" s="384"/>
      <c r="AQ29" s="384"/>
      <c r="AR29" s="384"/>
      <c r="AS29" s="384"/>
      <c r="AT29" s="384"/>
      <c r="AU29" s="384"/>
      <c r="AV29" s="384"/>
      <c r="AW29" s="384"/>
      <c r="AX29" s="384"/>
      <c r="AY29" s="384"/>
      <c r="AZ29" s="384"/>
      <c r="BA29" s="384"/>
      <c r="BB29" s="384"/>
      <c r="BC29" s="384"/>
      <c r="BD29" s="384"/>
      <c r="BE29" s="384" t="s">
        <v>448</v>
      </c>
      <c r="BF29" s="384" t="s">
        <v>449</v>
      </c>
      <c r="BG29" s="384"/>
      <c r="BH29" s="384"/>
      <c r="BI29" s="384"/>
      <c r="BJ29" s="384"/>
      <c r="BK29" s="384"/>
      <c r="BL29" s="384"/>
      <c r="BM29" s="384"/>
      <c r="BN29" s="384"/>
      <c r="BO29" s="384"/>
      <c r="BP29" s="384"/>
      <c r="BQ29" s="384"/>
      <c r="BR29" s="384"/>
      <c r="BS29" s="384"/>
      <c r="BT29" s="384"/>
      <c r="BU29" s="384"/>
      <c r="BV29" s="384"/>
      <c r="BW29" s="384"/>
      <c r="BX29" s="384"/>
      <c r="BY29" s="384"/>
      <c r="BZ29" s="384"/>
      <c r="CA29" s="384"/>
      <c r="CB29" s="384"/>
      <c r="CC29" s="384"/>
      <c r="CD29" s="384"/>
      <c r="CE29" s="384"/>
      <c r="CF29" s="384"/>
      <c r="CG29" s="384"/>
      <c r="CH29" s="384"/>
    </row>
    <row r="30" spans="1:86" ht="76.5" x14ac:dyDescent="0.3">
      <c r="A30" s="246">
        <v>26</v>
      </c>
      <c r="B30" s="212">
        <v>110041.06</v>
      </c>
      <c r="C30" s="209" t="s">
        <v>1986</v>
      </c>
      <c r="D30" s="37">
        <v>43866</v>
      </c>
      <c r="E30" s="49" t="s">
        <v>2289</v>
      </c>
      <c r="F30" s="43">
        <v>44965</v>
      </c>
      <c r="G30" s="40" t="s">
        <v>28</v>
      </c>
      <c r="H30" s="40" t="s">
        <v>2065</v>
      </c>
      <c r="I30" s="88" t="s">
        <v>232</v>
      </c>
      <c r="J30" s="40" t="s">
        <v>2095</v>
      </c>
      <c r="K30" s="47" t="s">
        <v>2094</v>
      </c>
      <c r="L30" s="85" t="s">
        <v>2239</v>
      </c>
      <c r="M30" s="40" t="str">
        <f t="shared" si="0"/>
        <v>11</v>
      </c>
      <c r="N30" s="40" t="s">
        <v>2065</v>
      </c>
      <c r="O30" s="40" t="str">
        <f>IF(BSO[[#This Row],[Trách nhiệm soạn thảo]]="BSO","PME I","NA")</f>
        <v>PME I</v>
      </c>
      <c r="P30" s="40" t="s">
        <v>2065</v>
      </c>
      <c r="Q30" s="106"/>
      <c r="R30" s="101"/>
      <c r="S30" s="42"/>
      <c r="T30" s="3"/>
      <c r="U30" s="3"/>
      <c r="V30" s="18"/>
      <c r="W30" s="19"/>
      <c r="X30" s="19"/>
      <c r="Y30" s="19"/>
      <c r="Z30" s="19"/>
      <c r="AA30" s="19"/>
      <c r="AB30" s="19"/>
      <c r="AC30" s="19"/>
      <c r="AD30" s="19"/>
      <c r="AE30" s="19"/>
      <c r="AF30" s="19"/>
      <c r="AG30" s="19"/>
      <c r="AH30" s="19"/>
      <c r="AI30" s="19"/>
      <c r="AJ30" s="19"/>
      <c r="AK30" s="19"/>
      <c r="AL30" s="19"/>
      <c r="AM30" s="384"/>
      <c r="AN30" s="384"/>
      <c r="AO30" s="384"/>
      <c r="AP30" s="384"/>
      <c r="AQ30" s="384"/>
      <c r="AR30" s="384"/>
      <c r="AS30" s="384"/>
      <c r="AT30" s="384"/>
      <c r="AU30" s="384"/>
      <c r="AV30" s="384"/>
      <c r="AW30" s="384"/>
      <c r="AX30" s="384"/>
      <c r="AY30" s="384"/>
      <c r="AZ30" s="384"/>
      <c r="BA30" s="384"/>
      <c r="BB30" s="384"/>
      <c r="BC30" s="384"/>
      <c r="BD30" s="384"/>
      <c r="BE30" s="384"/>
      <c r="BF30" s="384"/>
      <c r="BG30" s="384"/>
      <c r="BH30" s="384"/>
      <c r="BI30" s="384"/>
      <c r="BJ30" s="384"/>
      <c r="BK30" s="384"/>
      <c r="BL30" s="384"/>
      <c r="BM30" s="384"/>
      <c r="BN30" s="384"/>
      <c r="BO30" s="384"/>
      <c r="BP30" s="384"/>
      <c r="BQ30" s="384"/>
      <c r="BR30" s="384"/>
      <c r="BS30" s="384"/>
      <c r="BT30" s="384"/>
      <c r="BU30" s="384"/>
      <c r="BV30" s="384"/>
      <c r="BW30" s="384"/>
      <c r="BX30" s="384"/>
      <c r="BY30" s="384"/>
      <c r="BZ30" s="384"/>
      <c r="CA30" s="384"/>
      <c r="CB30" s="384"/>
      <c r="CC30" s="384"/>
      <c r="CD30" s="384"/>
      <c r="CE30" s="384"/>
      <c r="CF30" s="384"/>
      <c r="CG30" s="384"/>
      <c r="CH30" s="384"/>
    </row>
    <row r="31" spans="1:86" ht="63.75" x14ac:dyDescent="0.3">
      <c r="A31" s="246">
        <v>27</v>
      </c>
      <c r="B31" s="212">
        <v>110042.06</v>
      </c>
      <c r="C31" s="209" t="s">
        <v>1987</v>
      </c>
      <c r="D31" s="37">
        <v>43852</v>
      </c>
      <c r="E31" s="49" t="s">
        <v>2287</v>
      </c>
      <c r="F31" s="37">
        <v>44958</v>
      </c>
      <c r="G31" s="40" t="s">
        <v>28</v>
      </c>
      <c r="H31" s="40" t="s">
        <v>2065</v>
      </c>
      <c r="I31" s="88" t="s">
        <v>232</v>
      </c>
      <c r="J31" s="40" t="s">
        <v>2096</v>
      </c>
      <c r="K31" s="47" t="s">
        <v>2097</v>
      </c>
      <c r="L31" s="85" t="s">
        <v>2240</v>
      </c>
      <c r="M31" s="40" t="str">
        <f t="shared" si="0"/>
        <v>11</v>
      </c>
      <c r="N31" s="40" t="s">
        <v>2065</v>
      </c>
      <c r="O31" s="40" t="str">
        <f>IF(BSO[[#This Row],[Trách nhiệm soạn thảo]]="BSO","PME I","NA")</f>
        <v>PME I</v>
      </c>
      <c r="P31" s="40" t="s">
        <v>2065</v>
      </c>
      <c r="Q31" s="106"/>
      <c r="R31" s="101"/>
      <c r="S31" s="42"/>
      <c r="T31" s="3"/>
      <c r="U31" s="3"/>
      <c r="V31" s="18"/>
      <c r="W31" s="19"/>
      <c r="X31" s="19"/>
      <c r="Y31" s="19"/>
      <c r="Z31" s="19"/>
      <c r="AA31" s="19"/>
      <c r="AB31" s="19"/>
      <c r="AC31" s="19"/>
      <c r="AD31" s="19"/>
      <c r="AE31" s="19"/>
      <c r="AF31" s="19"/>
      <c r="AG31" s="19"/>
      <c r="AH31" s="19"/>
      <c r="AI31" s="19"/>
      <c r="AJ31" s="19"/>
      <c r="AK31" s="19"/>
      <c r="AL31" s="19"/>
      <c r="AM31" s="384"/>
      <c r="AN31" s="384"/>
      <c r="AO31" s="384"/>
      <c r="AP31" s="384"/>
      <c r="AQ31" s="384"/>
      <c r="AR31" s="384"/>
      <c r="AS31" s="384"/>
      <c r="AT31" s="384"/>
      <c r="AU31" s="384"/>
      <c r="AV31" s="384"/>
      <c r="AW31" s="384"/>
      <c r="AX31" s="384"/>
      <c r="AY31" s="384"/>
      <c r="AZ31" s="384"/>
      <c r="BA31" s="384"/>
      <c r="BB31" s="384"/>
      <c r="BC31" s="384"/>
      <c r="BD31" s="384"/>
      <c r="BE31" s="384"/>
      <c r="BF31" s="384"/>
      <c r="BG31" s="384"/>
      <c r="BH31" s="384"/>
      <c r="BI31" s="384"/>
      <c r="BJ31" s="384"/>
      <c r="BK31" s="384"/>
      <c r="BL31" s="384"/>
      <c r="BM31" s="384"/>
      <c r="BN31" s="384"/>
      <c r="BO31" s="384"/>
      <c r="BP31" s="384"/>
      <c r="BQ31" s="384"/>
      <c r="BR31" s="384"/>
      <c r="BS31" s="384"/>
      <c r="BT31" s="384"/>
      <c r="BU31" s="384"/>
      <c r="BV31" s="384"/>
      <c r="BW31" s="384"/>
      <c r="BX31" s="384"/>
      <c r="BY31" s="384"/>
      <c r="BZ31" s="384"/>
      <c r="CA31" s="384"/>
      <c r="CB31" s="384"/>
      <c r="CC31" s="384"/>
      <c r="CD31" s="384"/>
      <c r="CE31" s="384"/>
      <c r="CF31" s="384"/>
      <c r="CG31" s="384"/>
      <c r="CH31" s="384"/>
    </row>
    <row r="32" spans="1:86" ht="63.75" x14ac:dyDescent="0.3">
      <c r="A32" s="246">
        <v>28</v>
      </c>
      <c r="B32" s="212">
        <v>110046.06</v>
      </c>
      <c r="C32" s="209" t="s">
        <v>1988</v>
      </c>
      <c r="D32" s="37">
        <v>43852</v>
      </c>
      <c r="E32" s="49" t="s">
        <v>2287</v>
      </c>
      <c r="F32" s="37">
        <v>44958</v>
      </c>
      <c r="G32" s="40" t="s">
        <v>28</v>
      </c>
      <c r="H32" s="40" t="s">
        <v>2065</v>
      </c>
      <c r="I32" s="88" t="s">
        <v>232</v>
      </c>
      <c r="J32" s="40" t="s">
        <v>2098</v>
      </c>
      <c r="K32" s="47" t="s">
        <v>2099</v>
      </c>
      <c r="L32" s="85" t="s">
        <v>2241</v>
      </c>
      <c r="M32" s="40" t="str">
        <f t="shared" si="0"/>
        <v>11</v>
      </c>
      <c r="N32" s="40" t="s">
        <v>2065</v>
      </c>
      <c r="O32" s="40" t="str">
        <f>IF(BSO[[#This Row],[Trách nhiệm soạn thảo]]="BSO","PME I","NA")</f>
        <v>PME I</v>
      </c>
      <c r="P32" s="40" t="s">
        <v>2065</v>
      </c>
      <c r="Q32" s="106"/>
      <c r="R32" s="101"/>
      <c r="S32" s="42"/>
      <c r="T32" s="3"/>
      <c r="U32" s="3"/>
      <c r="V32" s="18"/>
      <c r="W32" s="19"/>
      <c r="X32" s="19"/>
      <c r="Y32" s="19"/>
      <c r="Z32" s="19"/>
      <c r="AA32" s="19"/>
      <c r="AB32" s="19"/>
      <c r="AC32" s="19"/>
      <c r="AD32" s="19"/>
      <c r="AE32" s="19"/>
      <c r="AF32" s="19"/>
      <c r="AG32" s="19"/>
      <c r="AH32" s="19"/>
      <c r="AI32" s="19"/>
      <c r="AJ32" s="19"/>
      <c r="AK32" s="19"/>
      <c r="AL32" s="19"/>
      <c r="AM32" s="384"/>
      <c r="AN32" s="384"/>
      <c r="AO32" s="384"/>
      <c r="AP32" s="384"/>
      <c r="AQ32" s="384"/>
      <c r="AR32" s="384"/>
      <c r="AS32" s="384"/>
      <c r="AT32" s="384"/>
      <c r="AU32" s="384"/>
      <c r="AV32" s="384"/>
      <c r="AW32" s="384"/>
      <c r="AX32" s="384"/>
      <c r="AY32" s="384"/>
      <c r="AZ32" s="384"/>
      <c r="BA32" s="384"/>
      <c r="BB32" s="384"/>
      <c r="BC32" s="384"/>
      <c r="BD32" s="384"/>
      <c r="BE32" s="384"/>
      <c r="BF32" s="384"/>
      <c r="BG32" s="384"/>
      <c r="BH32" s="384"/>
      <c r="BI32" s="384"/>
      <c r="BJ32" s="384"/>
      <c r="BK32" s="384"/>
      <c r="BL32" s="384"/>
      <c r="BM32" s="384"/>
      <c r="BN32" s="384"/>
      <c r="BO32" s="384"/>
      <c r="BP32" s="384"/>
      <c r="BQ32" s="384"/>
      <c r="BR32" s="384"/>
      <c r="BS32" s="384"/>
      <c r="BT32" s="384"/>
      <c r="BU32" s="384"/>
      <c r="BV32" s="384"/>
      <c r="BW32" s="384"/>
      <c r="BX32" s="384"/>
      <c r="BY32" s="384"/>
      <c r="BZ32" s="384"/>
      <c r="CA32" s="384"/>
      <c r="CB32" s="384"/>
      <c r="CC32" s="384"/>
      <c r="CD32" s="384"/>
      <c r="CE32" s="384"/>
      <c r="CF32" s="384"/>
      <c r="CG32" s="384"/>
      <c r="CH32" s="384"/>
    </row>
    <row r="33" spans="1:86" ht="76.5" x14ac:dyDescent="0.3">
      <c r="A33" s="246">
        <v>29</v>
      </c>
      <c r="B33" s="212">
        <v>110047.06</v>
      </c>
      <c r="C33" s="209" t="s">
        <v>1989</v>
      </c>
      <c r="D33" s="37">
        <v>43852</v>
      </c>
      <c r="E33" s="49" t="s">
        <v>2288</v>
      </c>
      <c r="F33" s="37">
        <v>44960</v>
      </c>
      <c r="G33" s="40" t="s">
        <v>28</v>
      </c>
      <c r="H33" s="40" t="s">
        <v>2065</v>
      </c>
      <c r="I33" s="88" t="s">
        <v>232</v>
      </c>
      <c r="J33" s="40" t="s">
        <v>2100</v>
      </c>
      <c r="K33" s="47" t="s">
        <v>2094</v>
      </c>
      <c r="L33" s="85" t="s">
        <v>2242</v>
      </c>
      <c r="M33" s="40" t="str">
        <f t="shared" si="0"/>
        <v>11</v>
      </c>
      <c r="N33" s="40" t="s">
        <v>2065</v>
      </c>
      <c r="O33" s="40" t="str">
        <f>IF(BSO[[#This Row],[Trách nhiệm soạn thảo]]="BSO","PME I","NA")</f>
        <v>PME I</v>
      </c>
      <c r="P33" s="40" t="s">
        <v>2065</v>
      </c>
      <c r="Q33" s="106"/>
      <c r="R33" s="101"/>
      <c r="S33" s="42"/>
      <c r="T33" s="3"/>
      <c r="U33" s="3"/>
      <c r="V33" s="18"/>
      <c r="W33" s="19"/>
      <c r="X33" s="19"/>
      <c r="Y33" s="19"/>
      <c r="Z33" s="19"/>
      <c r="AA33" s="19"/>
      <c r="AB33" s="19"/>
      <c r="AC33" s="19"/>
      <c r="AD33" s="19"/>
      <c r="AE33" s="19"/>
      <c r="AF33" s="19"/>
      <c r="AG33" s="19"/>
      <c r="AH33" s="19"/>
      <c r="AI33" s="19"/>
      <c r="AJ33" s="19"/>
      <c r="AK33" s="19"/>
      <c r="AL33" s="19"/>
      <c r="AM33" s="384"/>
      <c r="AN33" s="384"/>
      <c r="AO33" s="384"/>
      <c r="AP33" s="384"/>
      <c r="AQ33" s="384"/>
      <c r="AR33" s="384"/>
      <c r="AS33" s="384"/>
      <c r="AT33" s="384"/>
      <c r="AU33" s="384"/>
      <c r="AV33" s="384"/>
      <c r="AW33" s="384"/>
      <c r="AX33" s="384"/>
      <c r="AY33" s="384"/>
      <c r="AZ33" s="384"/>
      <c r="BA33" s="384"/>
      <c r="BB33" s="384"/>
      <c r="BC33" s="384"/>
      <c r="BD33" s="384"/>
      <c r="BE33" s="384"/>
      <c r="BF33" s="384"/>
      <c r="BG33" s="384"/>
      <c r="BH33" s="384"/>
      <c r="BI33" s="384"/>
      <c r="BJ33" s="384"/>
      <c r="BK33" s="384"/>
      <c r="BL33" s="384"/>
      <c r="BM33" s="384"/>
      <c r="BN33" s="384"/>
      <c r="BO33" s="384"/>
      <c r="BP33" s="384"/>
      <c r="BQ33" s="384"/>
      <c r="BR33" s="384"/>
      <c r="BS33" s="384"/>
      <c r="BT33" s="384"/>
      <c r="BU33" s="384"/>
      <c r="BV33" s="384"/>
      <c r="BW33" s="384"/>
      <c r="BX33" s="384"/>
      <c r="BY33" s="384"/>
      <c r="BZ33" s="384"/>
      <c r="CA33" s="384"/>
      <c r="CB33" s="384"/>
      <c r="CC33" s="384"/>
      <c r="CD33" s="384"/>
      <c r="CE33" s="384"/>
      <c r="CF33" s="384"/>
      <c r="CG33" s="384"/>
      <c r="CH33" s="384"/>
    </row>
    <row r="34" spans="1:86" ht="51" x14ac:dyDescent="0.3">
      <c r="A34" s="246">
        <v>30</v>
      </c>
      <c r="B34" s="212">
        <v>110050.05</v>
      </c>
      <c r="C34" s="209" t="s">
        <v>1990</v>
      </c>
      <c r="D34" s="37">
        <v>43852</v>
      </c>
      <c r="E34" s="49" t="s">
        <v>2288</v>
      </c>
      <c r="F34" s="37">
        <v>44960</v>
      </c>
      <c r="G34" s="40" t="s">
        <v>28</v>
      </c>
      <c r="H34" s="40" t="s">
        <v>2065</v>
      </c>
      <c r="I34" s="88" t="s">
        <v>232</v>
      </c>
      <c r="J34" s="40" t="s">
        <v>2101</v>
      </c>
      <c r="K34" s="47" t="s">
        <v>2097</v>
      </c>
      <c r="L34" s="85" t="s">
        <v>2243</v>
      </c>
      <c r="M34" s="40" t="str">
        <f t="shared" si="0"/>
        <v>11</v>
      </c>
      <c r="N34" s="40" t="s">
        <v>2065</v>
      </c>
      <c r="O34" s="40" t="str">
        <f>IF(BSO[[#This Row],[Trách nhiệm soạn thảo]]="BSO","PME I","NA")</f>
        <v>PME I</v>
      </c>
      <c r="P34" s="40" t="s">
        <v>2065</v>
      </c>
      <c r="Q34" s="106"/>
      <c r="R34" s="101"/>
      <c r="S34" s="42"/>
      <c r="T34" s="3"/>
      <c r="U34" s="3"/>
      <c r="V34" s="18"/>
      <c r="W34" s="19"/>
      <c r="X34" s="19"/>
      <c r="Y34" s="19"/>
      <c r="Z34" s="19"/>
      <c r="AA34" s="19"/>
      <c r="AB34" s="19"/>
      <c r="AC34" s="19"/>
      <c r="AD34" s="19"/>
      <c r="AE34" s="19"/>
      <c r="AF34" s="19"/>
      <c r="AG34" s="19"/>
      <c r="AH34" s="19"/>
      <c r="AI34" s="19"/>
      <c r="AJ34" s="19"/>
      <c r="AK34" s="19"/>
      <c r="AL34" s="19"/>
      <c r="AM34" s="384"/>
      <c r="AN34" s="384"/>
      <c r="AO34" s="384"/>
      <c r="AP34" s="384"/>
      <c r="AQ34" s="384"/>
      <c r="AR34" s="384"/>
      <c r="AS34" s="384"/>
      <c r="AT34" s="384"/>
      <c r="AU34" s="384"/>
      <c r="AV34" s="384"/>
      <c r="AW34" s="384"/>
      <c r="AX34" s="384"/>
      <c r="AY34" s="384"/>
      <c r="AZ34" s="384"/>
      <c r="BA34" s="384"/>
      <c r="BB34" s="384"/>
      <c r="BC34" s="384"/>
      <c r="BD34" s="384"/>
      <c r="BE34" s="384"/>
      <c r="BF34" s="384"/>
      <c r="BG34" s="384"/>
      <c r="BH34" s="384"/>
      <c r="BI34" s="384"/>
      <c r="BJ34" s="384"/>
      <c r="BK34" s="384"/>
      <c r="BL34" s="384"/>
      <c r="BM34" s="384"/>
      <c r="BN34" s="384"/>
      <c r="BO34" s="384"/>
      <c r="BP34" s="384"/>
      <c r="BQ34" s="384"/>
      <c r="BR34" s="384"/>
      <c r="BS34" s="384"/>
      <c r="BT34" s="384"/>
      <c r="BU34" s="384"/>
      <c r="BV34" s="384"/>
      <c r="BW34" s="384"/>
      <c r="BX34" s="384"/>
      <c r="BY34" s="384"/>
      <c r="BZ34" s="384"/>
      <c r="CA34" s="384"/>
      <c r="CB34" s="384"/>
      <c r="CC34" s="384"/>
      <c r="CD34" s="384"/>
      <c r="CE34" s="384"/>
      <c r="CF34" s="384"/>
      <c r="CG34" s="384"/>
      <c r="CH34" s="384"/>
    </row>
    <row r="35" spans="1:86" ht="38.25" x14ac:dyDescent="0.3">
      <c r="A35" s="246">
        <v>31</v>
      </c>
      <c r="B35" s="212">
        <v>110051.04</v>
      </c>
      <c r="C35" s="209" t="s">
        <v>1991</v>
      </c>
      <c r="D35" s="37">
        <v>42547</v>
      </c>
      <c r="E35" s="37">
        <v>42522</v>
      </c>
      <c r="F35" s="40" t="s">
        <v>28</v>
      </c>
      <c r="G35" s="40" t="s">
        <v>28</v>
      </c>
      <c r="H35" s="40" t="s">
        <v>2065</v>
      </c>
      <c r="I35" s="88" t="s">
        <v>232</v>
      </c>
      <c r="J35" s="40" t="s">
        <v>2102</v>
      </c>
      <c r="K35" s="47" t="s">
        <v>2103</v>
      </c>
      <c r="L35" s="85" t="s">
        <v>2244</v>
      </c>
      <c r="M35" s="40" t="str">
        <f t="shared" si="0"/>
        <v>11</v>
      </c>
      <c r="N35" s="40" t="s">
        <v>2065</v>
      </c>
      <c r="O35" s="40" t="str">
        <f>IF(BSO[[#This Row],[Trách nhiệm soạn thảo]]="BSO","PME I","NA")</f>
        <v>PME I</v>
      </c>
      <c r="P35" s="40" t="s">
        <v>2065</v>
      </c>
      <c r="Q35" s="106"/>
      <c r="R35" s="101"/>
      <c r="S35" s="42"/>
      <c r="T35" s="3"/>
      <c r="U35" s="3"/>
      <c r="V35" s="18"/>
      <c r="W35" s="19"/>
      <c r="X35" s="19"/>
      <c r="Y35" s="19"/>
      <c r="Z35" s="19"/>
      <c r="AA35" s="19"/>
      <c r="AB35" s="19"/>
      <c r="AC35" s="19"/>
      <c r="AD35" s="19"/>
      <c r="AE35" s="19"/>
      <c r="AF35" s="19"/>
      <c r="AG35" s="19"/>
      <c r="AH35" s="19"/>
      <c r="AI35" s="19"/>
      <c r="AJ35" s="19"/>
      <c r="AK35" s="19"/>
      <c r="AL35" s="19"/>
      <c r="AM35" s="384"/>
      <c r="AN35" s="384"/>
      <c r="AO35" s="384"/>
      <c r="AP35" s="384"/>
      <c r="AQ35" s="384"/>
      <c r="AR35" s="384"/>
      <c r="AS35" s="384"/>
      <c r="AT35" s="384"/>
      <c r="AU35" s="384"/>
      <c r="AV35" s="384"/>
      <c r="AW35" s="384"/>
      <c r="AX35" s="384"/>
      <c r="AY35" s="384"/>
      <c r="AZ35" s="384"/>
      <c r="BA35" s="384"/>
      <c r="BB35" s="384"/>
      <c r="BC35" s="384"/>
      <c r="BD35" s="384"/>
      <c r="BE35" s="384"/>
      <c r="BF35" s="384"/>
      <c r="BG35" s="384"/>
      <c r="BH35" s="384"/>
      <c r="BI35" s="384"/>
      <c r="BJ35" s="384"/>
      <c r="BK35" s="384"/>
      <c r="BL35" s="384"/>
      <c r="BM35" s="384"/>
      <c r="BN35" s="384"/>
      <c r="BO35" s="384"/>
      <c r="BP35" s="384"/>
      <c r="BQ35" s="384"/>
      <c r="BR35" s="384"/>
      <c r="BS35" s="384"/>
      <c r="BT35" s="384"/>
      <c r="BU35" s="384"/>
      <c r="BV35" s="384"/>
      <c r="BW35" s="384"/>
      <c r="BX35" s="384"/>
      <c r="BY35" s="384"/>
      <c r="BZ35" s="384"/>
      <c r="CA35" s="384"/>
      <c r="CB35" s="384"/>
      <c r="CC35" s="384"/>
      <c r="CD35" s="384"/>
      <c r="CE35" s="384"/>
      <c r="CF35" s="384"/>
      <c r="CG35" s="384"/>
      <c r="CH35" s="384"/>
    </row>
    <row r="36" spans="1:86" ht="76.5" x14ac:dyDescent="0.3">
      <c r="A36" s="246">
        <v>32</v>
      </c>
      <c r="B36" s="170" t="s">
        <v>1953</v>
      </c>
      <c r="C36" s="209" t="s">
        <v>1992</v>
      </c>
      <c r="D36" s="37">
        <v>43851</v>
      </c>
      <c r="E36" s="37">
        <v>43858</v>
      </c>
      <c r="F36" s="37">
        <v>44954</v>
      </c>
      <c r="G36" s="40" t="s">
        <v>28</v>
      </c>
      <c r="H36" s="40" t="s">
        <v>2065</v>
      </c>
      <c r="I36" s="88" t="s">
        <v>232</v>
      </c>
      <c r="J36" s="40" t="s">
        <v>2104</v>
      </c>
      <c r="K36" s="47" t="s">
        <v>1803</v>
      </c>
      <c r="L36" s="85" t="s">
        <v>2245</v>
      </c>
      <c r="M36" s="40" t="str">
        <f t="shared" si="0"/>
        <v>11</v>
      </c>
      <c r="N36" s="40" t="s">
        <v>2065</v>
      </c>
      <c r="O36" s="40" t="str">
        <f>IF(BSO[[#This Row],[Trách nhiệm soạn thảo]]="BSO","PME I","NA")</f>
        <v>PME I</v>
      </c>
      <c r="P36" s="40" t="s">
        <v>2065</v>
      </c>
      <c r="Q36" s="106"/>
      <c r="R36" s="101"/>
      <c r="S36" s="42"/>
      <c r="T36" s="3"/>
      <c r="U36" s="3"/>
      <c r="V36" s="18"/>
      <c r="W36" s="19"/>
      <c r="X36" s="19"/>
      <c r="Y36" s="19"/>
      <c r="Z36" s="19"/>
      <c r="AA36" s="19"/>
      <c r="AB36" s="19"/>
      <c r="AC36" s="19"/>
      <c r="AD36" s="19"/>
      <c r="AE36" s="19"/>
      <c r="AF36" s="19"/>
      <c r="AG36" s="19"/>
      <c r="AH36" s="19"/>
      <c r="AI36" s="19"/>
      <c r="AJ36" s="19"/>
      <c r="AK36" s="19"/>
      <c r="AL36" s="19"/>
      <c r="AM36" s="384"/>
      <c r="AN36" s="384"/>
      <c r="AO36" s="384"/>
      <c r="AP36" s="384"/>
      <c r="AQ36" s="384"/>
      <c r="AR36" s="384"/>
      <c r="AS36" s="384"/>
      <c r="AT36" s="384"/>
      <c r="AU36" s="384"/>
      <c r="AV36" s="384"/>
      <c r="AW36" s="384"/>
      <c r="AX36" s="384"/>
      <c r="AY36" s="384"/>
      <c r="AZ36" s="384"/>
      <c r="BA36" s="384"/>
      <c r="BB36" s="384"/>
      <c r="BC36" s="384"/>
      <c r="BD36" s="384"/>
      <c r="BE36" s="384"/>
      <c r="BF36" s="384"/>
      <c r="BG36" s="384"/>
      <c r="BH36" s="384"/>
      <c r="BI36" s="384"/>
      <c r="BJ36" s="384"/>
      <c r="BK36" s="384"/>
      <c r="BL36" s="384"/>
      <c r="BM36" s="384"/>
      <c r="BN36" s="384"/>
      <c r="BO36" s="384"/>
      <c r="BP36" s="384"/>
      <c r="BQ36" s="384"/>
      <c r="BR36" s="384"/>
      <c r="BS36" s="384"/>
      <c r="BT36" s="384"/>
      <c r="BU36" s="384"/>
      <c r="BV36" s="384"/>
      <c r="BW36" s="384"/>
      <c r="BX36" s="384"/>
      <c r="BY36" s="384"/>
      <c r="BZ36" s="384"/>
      <c r="CA36" s="384"/>
      <c r="CB36" s="384"/>
      <c r="CC36" s="384"/>
      <c r="CD36" s="384"/>
      <c r="CE36" s="384"/>
      <c r="CF36" s="384"/>
      <c r="CG36" s="384"/>
      <c r="CH36" s="384"/>
    </row>
    <row r="37" spans="1:86" ht="76.5" x14ac:dyDescent="0.3">
      <c r="A37" s="246">
        <v>33</v>
      </c>
      <c r="B37" s="170" t="s">
        <v>1954</v>
      </c>
      <c r="C37" s="214" t="s">
        <v>1993</v>
      </c>
      <c r="D37" s="37">
        <v>43826</v>
      </c>
      <c r="E37" s="37">
        <v>43832</v>
      </c>
      <c r="F37" s="37">
        <v>44928</v>
      </c>
      <c r="G37" s="40" t="s">
        <v>28</v>
      </c>
      <c r="H37" s="40" t="s">
        <v>2065</v>
      </c>
      <c r="I37" s="88" t="s">
        <v>232</v>
      </c>
      <c r="J37" s="35" t="s">
        <v>2105</v>
      </c>
      <c r="K37" s="47" t="s">
        <v>2106</v>
      </c>
      <c r="L37" s="85" t="s">
        <v>2246</v>
      </c>
      <c r="M37" s="40" t="str">
        <f t="shared" ref="M37:M68" si="1">LEFT(B37,2)</f>
        <v>11</v>
      </c>
      <c r="N37" s="40" t="s">
        <v>2065</v>
      </c>
      <c r="O37" s="40" t="str">
        <f>IF(BSO[[#This Row],[Trách nhiệm soạn thảo]]="BSO","PME I","NA")</f>
        <v>PME I</v>
      </c>
      <c r="P37" s="40" t="s">
        <v>2065</v>
      </c>
      <c r="Q37" s="106"/>
      <c r="R37" s="101"/>
      <c r="S37" s="42"/>
      <c r="T37" s="3"/>
      <c r="U37" s="3"/>
      <c r="V37" s="18"/>
      <c r="W37" s="19"/>
      <c r="X37" s="19"/>
      <c r="Y37" s="19"/>
      <c r="Z37" s="19"/>
      <c r="AA37" s="19"/>
      <c r="AB37" s="19"/>
      <c r="AC37" s="19"/>
      <c r="AD37" s="19"/>
      <c r="AE37" s="19"/>
      <c r="AF37" s="19"/>
      <c r="AG37" s="19"/>
      <c r="AH37" s="19"/>
      <c r="AI37" s="19"/>
      <c r="AJ37" s="19"/>
      <c r="AK37" s="19"/>
      <c r="AL37" s="19"/>
      <c r="AM37" s="384"/>
      <c r="AN37" s="384"/>
      <c r="AO37" s="384"/>
      <c r="AP37" s="384"/>
      <c r="AQ37" s="384"/>
      <c r="AR37" s="384"/>
      <c r="AS37" s="384"/>
      <c r="AT37" s="384"/>
      <c r="AU37" s="384"/>
      <c r="AV37" s="384"/>
      <c r="AW37" s="384"/>
      <c r="AX37" s="384"/>
      <c r="AY37" s="384"/>
      <c r="AZ37" s="384"/>
      <c r="BA37" s="384"/>
      <c r="BB37" s="384"/>
      <c r="BC37" s="384"/>
      <c r="BD37" s="384"/>
      <c r="BE37" s="384"/>
      <c r="BF37" s="384"/>
      <c r="BG37" s="384"/>
      <c r="BH37" s="384"/>
      <c r="BI37" s="384"/>
      <c r="BJ37" s="384"/>
      <c r="BK37" s="384"/>
      <c r="BL37" s="384"/>
      <c r="BM37" s="384"/>
      <c r="BN37" s="384"/>
      <c r="BO37" s="384"/>
      <c r="BP37" s="384"/>
      <c r="BQ37" s="384"/>
      <c r="BR37" s="384"/>
      <c r="BS37" s="384"/>
      <c r="BT37" s="384"/>
      <c r="BU37" s="384"/>
      <c r="BV37" s="384"/>
      <c r="BW37" s="384"/>
      <c r="BX37" s="384"/>
      <c r="BY37" s="384"/>
      <c r="BZ37" s="384"/>
      <c r="CA37" s="384"/>
      <c r="CB37" s="384"/>
      <c r="CC37" s="384"/>
      <c r="CD37" s="384"/>
      <c r="CE37" s="384"/>
      <c r="CF37" s="384"/>
      <c r="CG37" s="384"/>
      <c r="CH37" s="384"/>
    </row>
    <row r="38" spans="1:86" ht="76.5" x14ac:dyDescent="0.3">
      <c r="A38" s="246">
        <v>34</v>
      </c>
      <c r="B38" s="170" t="s">
        <v>1955</v>
      </c>
      <c r="C38" s="214" t="s">
        <v>1994</v>
      </c>
      <c r="D38" s="37">
        <v>43826</v>
      </c>
      <c r="E38" s="37">
        <v>43832</v>
      </c>
      <c r="F38" s="37">
        <v>44928</v>
      </c>
      <c r="G38" s="40" t="s">
        <v>28</v>
      </c>
      <c r="H38" s="40" t="s">
        <v>2065</v>
      </c>
      <c r="I38" s="88" t="s">
        <v>232</v>
      </c>
      <c r="J38" s="35" t="s">
        <v>2107</v>
      </c>
      <c r="K38" s="47" t="s">
        <v>2108</v>
      </c>
      <c r="L38" s="85" t="s">
        <v>2247</v>
      </c>
      <c r="M38" s="40" t="str">
        <f t="shared" si="1"/>
        <v>11</v>
      </c>
      <c r="N38" s="40" t="s">
        <v>2065</v>
      </c>
      <c r="O38" s="40" t="str">
        <f>IF(BSO[[#This Row],[Trách nhiệm soạn thảo]]="BSO","PME I","NA")</f>
        <v>PME I</v>
      </c>
      <c r="P38" s="40" t="s">
        <v>2065</v>
      </c>
      <c r="Q38" s="106"/>
      <c r="R38" s="101"/>
      <c r="S38" s="42"/>
      <c r="T38" s="3"/>
      <c r="U38" s="3"/>
      <c r="V38" s="18"/>
      <c r="W38" s="19"/>
      <c r="X38" s="19"/>
      <c r="Y38" s="19"/>
      <c r="Z38" s="19"/>
      <c r="AA38" s="19"/>
      <c r="AB38" s="19"/>
      <c r="AC38" s="19"/>
      <c r="AD38" s="19"/>
      <c r="AE38" s="19"/>
      <c r="AF38" s="19"/>
      <c r="AG38" s="19"/>
      <c r="AH38" s="19"/>
      <c r="AI38" s="19"/>
      <c r="AJ38" s="19"/>
      <c r="AK38" s="19"/>
      <c r="AL38" s="19"/>
      <c r="AM38" s="384"/>
      <c r="AN38" s="384"/>
      <c r="AO38" s="384"/>
      <c r="AP38" s="384"/>
      <c r="AQ38" s="384"/>
      <c r="AR38" s="384"/>
      <c r="AS38" s="384"/>
      <c r="AT38" s="384"/>
      <c r="AU38" s="384"/>
      <c r="AV38" s="384"/>
      <c r="AW38" s="384"/>
      <c r="AX38" s="384"/>
      <c r="AY38" s="384"/>
      <c r="AZ38" s="384"/>
      <c r="BA38" s="384"/>
      <c r="BB38" s="384"/>
      <c r="BC38" s="384"/>
      <c r="BD38" s="384"/>
      <c r="BE38" s="384"/>
      <c r="BF38" s="384"/>
      <c r="BG38" s="384"/>
      <c r="BH38" s="384"/>
      <c r="BI38" s="384"/>
      <c r="BJ38" s="384"/>
      <c r="BK38" s="384"/>
      <c r="BL38" s="384"/>
      <c r="BM38" s="384"/>
      <c r="BN38" s="384"/>
      <c r="BO38" s="384"/>
      <c r="BP38" s="384"/>
      <c r="BQ38" s="384"/>
      <c r="BR38" s="384"/>
      <c r="BS38" s="384"/>
      <c r="BT38" s="384"/>
      <c r="BU38" s="384"/>
      <c r="BV38" s="384"/>
      <c r="BW38" s="384"/>
      <c r="BX38" s="384"/>
      <c r="BY38" s="384"/>
      <c r="BZ38" s="384"/>
      <c r="CA38" s="384"/>
      <c r="CB38" s="384"/>
      <c r="CC38" s="384"/>
      <c r="CD38" s="384"/>
      <c r="CE38" s="384"/>
      <c r="CF38" s="384"/>
      <c r="CG38" s="384"/>
      <c r="CH38" s="384"/>
    </row>
    <row r="39" spans="1:86" ht="63.75" x14ac:dyDescent="0.3">
      <c r="A39" s="246">
        <v>35</v>
      </c>
      <c r="B39" s="170" t="s">
        <v>1956</v>
      </c>
      <c r="C39" s="209" t="s">
        <v>1995</v>
      </c>
      <c r="D39" s="37">
        <v>43852</v>
      </c>
      <c r="E39" s="49" t="s">
        <v>2287</v>
      </c>
      <c r="F39" s="37">
        <v>44958</v>
      </c>
      <c r="G39" s="40" t="s">
        <v>28</v>
      </c>
      <c r="H39" s="35" t="s">
        <v>2065</v>
      </c>
      <c r="I39" s="88" t="s">
        <v>232</v>
      </c>
      <c r="J39" s="40" t="s">
        <v>2109</v>
      </c>
      <c r="K39" s="47" t="s">
        <v>2110</v>
      </c>
      <c r="L39" s="85" t="s">
        <v>2248</v>
      </c>
      <c r="M39" s="40" t="str">
        <f t="shared" si="1"/>
        <v>11</v>
      </c>
      <c r="N39" s="40" t="s">
        <v>2065</v>
      </c>
      <c r="O39" s="40" t="str">
        <f>IF(BSO[[#This Row],[Trách nhiệm soạn thảo]]="BSO","PME I","NA")</f>
        <v>PME I</v>
      </c>
      <c r="P39" s="40" t="s">
        <v>2065</v>
      </c>
      <c r="Q39" s="106"/>
      <c r="R39" s="101"/>
      <c r="S39" s="42"/>
      <c r="T39" s="3"/>
      <c r="U39" s="3"/>
      <c r="V39" s="18"/>
      <c r="W39" s="19"/>
      <c r="X39" s="19"/>
      <c r="Y39" s="19"/>
      <c r="Z39" s="19"/>
      <c r="AA39" s="19"/>
      <c r="AB39" s="19"/>
      <c r="AC39" s="19"/>
      <c r="AD39" s="19"/>
      <c r="AE39" s="19"/>
      <c r="AF39" s="19"/>
      <c r="AG39" s="19"/>
      <c r="AH39" s="19"/>
      <c r="AI39" s="19"/>
      <c r="AJ39" s="19"/>
      <c r="AK39" s="19"/>
      <c r="AL39" s="19"/>
      <c r="AM39" s="384"/>
      <c r="AN39" s="384"/>
      <c r="AO39" s="384"/>
      <c r="AP39" s="384"/>
      <c r="AQ39" s="384"/>
      <c r="AR39" s="384"/>
      <c r="AS39" s="384"/>
      <c r="AT39" s="384"/>
      <c r="AU39" s="384"/>
      <c r="AV39" s="384"/>
      <c r="AW39" s="384"/>
      <c r="AX39" s="384"/>
      <c r="AY39" s="384"/>
      <c r="AZ39" s="384"/>
      <c r="BA39" s="384"/>
      <c r="BB39" s="384"/>
      <c r="BC39" s="384"/>
      <c r="BD39" s="384"/>
      <c r="BE39" s="384"/>
      <c r="BF39" s="384"/>
      <c r="BG39" s="384"/>
      <c r="BH39" s="384"/>
      <c r="BI39" s="384"/>
      <c r="BJ39" s="384"/>
      <c r="BK39" s="384"/>
      <c r="BL39" s="384"/>
      <c r="BM39" s="384"/>
      <c r="BN39" s="384"/>
      <c r="BO39" s="384"/>
      <c r="BP39" s="384"/>
      <c r="BQ39" s="384"/>
      <c r="BR39" s="384"/>
      <c r="BS39" s="384"/>
      <c r="BT39" s="384"/>
      <c r="BU39" s="384"/>
      <c r="BV39" s="384"/>
      <c r="BW39" s="384"/>
      <c r="BX39" s="384"/>
      <c r="BY39" s="384"/>
      <c r="BZ39" s="384"/>
      <c r="CA39" s="384"/>
      <c r="CB39" s="384"/>
      <c r="CC39" s="384"/>
      <c r="CD39" s="384"/>
      <c r="CE39" s="384"/>
      <c r="CF39" s="384"/>
      <c r="CG39" s="384"/>
      <c r="CH39" s="384"/>
    </row>
    <row r="40" spans="1:86" ht="216.75" x14ac:dyDescent="0.3">
      <c r="A40" s="246">
        <v>36</v>
      </c>
      <c r="B40" s="212" t="s">
        <v>7125</v>
      </c>
      <c r="C40" s="209" t="s">
        <v>7126</v>
      </c>
      <c r="D40" s="37"/>
      <c r="E40" s="37"/>
      <c r="F40" s="37"/>
      <c r="G40" s="40" t="s">
        <v>28</v>
      </c>
      <c r="H40" s="40" t="s">
        <v>2065</v>
      </c>
      <c r="I40" s="88" t="s">
        <v>3330</v>
      </c>
      <c r="J40" s="40" t="s">
        <v>7124</v>
      </c>
      <c r="K40" s="47" t="s">
        <v>7127</v>
      </c>
      <c r="L40" s="85" t="s">
        <v>7123</v>
      </c>
      <c r="M40" s="40" t="str">
        <f t="shared" si="1"/>
        <v>11</v>
      </c>
      <c r="N40" s="40" t="s">
        <v>2065</v>
      </c>
      <c r="O40" s="40" t="str">
        <f>IF(BSO[[#This Row],[Trách nhiệm soạn thảo]]="BSO","PME I","NA")</f>
        <v>PME I</v>
      </c>
      <c r="P40" s="40" t="s">
        <v>2065</v>
      </c>
      <c r="Q40" s="106" t="s">
        <v>7236</v>
      </c>
      <c r="R40" s="41" t="s">
        <v>8050</v>
      </c>
      <c r="S40" s="42">
        <v>44742</v>
      </c>
      <c r="T40" s="3" t="s">
        <v>6209</v>
      </c>
      <c r="U40" s="3" t="s">
        <v>6220</v>
      </c>
      <c r="V40" s="139" t="s">
        <v>7584</v>
      </c>
      <c r="W40" s="19"/>
      <c r="X40" s="19"/>
      <c r="Y40" s="19"/>
      <c r="Z40" s="19"/>
      <c r="AA40" s="19"/>
      <c r="AB40" s="19"/>
      <c r="AC40" s="19"/>
      <c r="AD40" s="19"/>
      <c r="AE40" s="19"/>
      <c r="AF40" s="19"/>
      <c r="AG40" s="19"/>
      <c r="AH40" s="19"/>
      <c r="AI40" s="19" t="s">
        <v>450</v>
      </c>
      <c r="AJ40" s="19" t="s">
        <v>450</v>
      </c>
      <c r="AK40" s="19"/>
      <c r="AL40" s="19" t="s">
        <v>447</v>
      </c>
      <c r="AM40" s="19" t="s">
        <v>447</v>
      </c>
      <c r="AN40" s="19" t="s">
        <v>450</v>
      </c>
      <c r="AO40" s="19" t="s">
        <v>450</v>
      </c>
      <c r="AP40" s="19" t="s">
        <v>450</v>
      </c>
      <c r="AQ40" s="19" t="s">
        <v>450</v>
      </c>
      <c r="AR40" s="19" t="s">
        <v>450</v>
      </c>
      <c r="AS40" s="19" t="s">
        <v>450</v>
      </c>
      <c r="AT40" s="19" t="s">
        <v>450</v>
      </c>
      <c r="AU40" s="19" t="s">
        <v>450</v>
      </c>
      <c r="AV40" s="19" t="s">
        <v>450</v>
      </c>
      <c r="AW40" s="19" t="s">
        <v>450</v>
      </c>
      <c r="AX40" s="19" t="s">
        <v>450</v>
      </c>
      <c r="AY40" s="19" t="s">
        <v>450</v>
      </c>
      <c r="AZ40" s="19" t="s">
        <v>450</v>
      </c>
      <c r="BA40" s="19" t="s">
        <v>450</v>
      </c>
      <c r="BB40" s="19" t="s">
        <v>450</v>
      </c>
      <c r="BC40" s="19" t="s">
        <v>450</v>
      </c>
      <c r="BD40" s="19" t="s">
        <v>450</v>
      </c>
      <c r="BE40" s="19" t="s">
        <v>450</v>
      </c>
      <c r="BF40" s="19" t="s">
        <v>450</v>
      </c>
      <c r="BG40" s="384"/>
      <c r="BH40" s="384"/>
      <c r="BI40" s="384"/>
      <c r="BJ40" s="384"/>
      <c r="BK40" s="384"/>
      <c r="BL40" s="384"/>
      <c r="BM40" s="384"/>
      <c r="BN40" s="384"/>
      <c r="BO40" s="384"/>
      <c r="BP40" s="384"/>
      <c r="BQ40" s="384"/>
      <c r="BR40" s="384"/>
      <c r="BS40" s="384"/>
      <c r="BT40" s="384"/>
      <c r="BU40" s="384"/>
      <c r="BV40" s="384"/>
      <c r="BW40" s="384"/>
      <c r="BX40" s="384"/>
      <c r="BY40" s="384"/>
      <c r="BZ40" s="384"/>
      <c r="CA40" s="384"/>
      <c r="CB40" s="384"/>
      <c r="CC40" s="384"/>
      <c r="CD40" s="384"/>
      <c r="CE40" s="384"/>
      <c r="CF40" s="384"/>
      <c r="CG40" s="384"/>
      <c r="CH40" s="384"/>
    </row>
    <row r="41" spans="1:86" ht="63.75" x14ac:dyDescent="0.3">
      <c r="A41" s="246">
        <v>37</v>
      </c>
      <c r="B41" s="212" t="s">
        <v>1957</v>
      </c>
      <c r="C41" s="209" t="s">
        <v>1996</v>
      </c>
      <c r="D41" s="37">
        <v>43862</v>
      </c>
      <c r="E41" s="37">
        <v>43869</v>
      </c>
      <c r="F41" s="43">
        <v>44965</v>
      </c>
      <c r="G41" s="40" t="s">
        <v>28</v>
      </c>
      <c r="H41" s="40" t="s">
        <v>2065</v>
      </c>
      <c r="I41" s="88" t="s">
        <v>232</v>
      </c>
      <c r="J41" s="49" t="s">
        <v>2111</v>
      </c>
      <c r="K41" s="47" t="s">
        <v>2112</v>
      </c>
      <c r="L41" s="84" t="s">
        <v>2249</v>
      </c>
      <c r="M41" s="49" t="str">
        <f t="shared" si="1"/>
        <v>11</v>
      </c>
      <c r="N41" s="40" t="s">
        <v>2065</v>
      </c>
      <c r="O41" s="40" t="str">
        <f>IF(BSO[[#This Row],[Trách nhiệm soạn thảo]]="BSO","PME I","NA")</f>
        <v>PME I</v>
      </c>
      <c r="P41" s="40" t="s">
        <v>2065</v>
      </c>
      <c r="Q41" s="106"/>
      <c r="R41" s="101"/>
      <c r="S41" s="42"/>
      <c r="T41" s="3"/>
      <c r="U41" s="3"/>
      <c r="V41" s="18"/>
      <c r="W41" s="19"/>
      <c r="X41" s="19"/>
      <c r="Y41" s="19"/>
      <c r="Z41" s="19"/>
      <c r="AA41" s="19"/>
      <c r="AB41" s="19"/>
      <c r="AC41" s="19"/>
      <c r="AD41" s="19"/>
      <c r="AE41" s="19"/>
      <c r="AF41" s="19"/>
      <c r="AG41" s="19"/>
      <c r="AH41" s="19"/>
      <c r="AI41" s="19"/>
      <c r="AJ41" s="19"/>
      <c r="AK41" s="19"/>
      <c r="AL41" s="19"/>
      <c r="AM41" s="384"/>
      <c r="AN41" s="384"/>
      <c r="AO41" s="384"/>
      <c r="AP41" s="384"/>
      <c r="AQ41" s="384"/>
      <c r="AR41" s="384"/>
      <c r="AS41" s="384"/>
      <c r="AT41" s="384"/>
      <c r="AU41" s="384"/>
      <c r="AV41" s="384"/>
      <c r="AW41" s="384"/>
      <c r="AX41" s="384"/>
      <c r="AY41" s="384"/>
      <c r="AZ41" s="384"/>
      <c r="BA41" s="384"/>
      <c r="BB41" s="384"/>
      <c r="BC41" s="384"/>
      <c r="BD41" s="384"/>
      <c r="BE41" s="384"/>
      <c r="BF41" s="384"/>
      <c r="BG41" s="384"/>
      <c r="BH41" s="384"/>
      <c r="BI41" s="384"/>
      <c r="BJ41" s="384"/>
      <c r="BK41" s="384"/>
      <c r="BL41" s="384"/>
      <c r="BM41" s="384"/>
      <c r="BN41" s="384"/>
      <c r="BO41" s="384"/>
      <c r="BP41" s="384"/>
      <c r="BQ41" s="384"/>
      <c r="BR41" s="384"/>
      <c r="BS41" s="384"/>
      <c r="BT41" s="384"/>
      <c r="BU41" s="384"/>
      <c r="BV41" s="384"/>
      <c r="BW41" s="384"/>
      <c r="BX41" s="384"/>
      <c r="BY41" s="384"/>
      <c r="BZ41" s="384"/>
      <c r="CA41" s="384"/>
      <c r="CB41" s="384"/>
      <c r="CC41" s="384"/>
      <c r="CD41" s="384"/>
      <c r="CE41" s="384"/>
      <c r="CF41" s="384"/>
      <c r="CG41" s="384"/>
      <c r="CH41" s="384"/>
    </row>
    <row r="42" spans="1:86" ht="76.5" x14ac:dyDescent="0.3">
      <c r="A42" s="246">
        <v>38</v>
      </c>
      <c r="B42" s="210" t="s">
        <v>1958</v>
      </c>
      <c r="C42" s="209" t="s">
        <v>1997</v>
      </c>
      <c r="D42" s="37">
        <v>43858</v>
      </c>
      <c r="E42" s="37">
        <v>43862</v>
      </c>
      <c r="F42" s="37">
        <v>44958</v>
      </c>
      <c r="G42" s="40" t="s">
        <v>28</v>
      </c>
      <c r="H42" s="40" t="s">
        <v>2065</v>
      </c>
      <c r="I42" s="88" t="s">
        <v>232</v>
      </c>
      <c r="J42" s="40" t="s">
        <v>2113</v>
      </c>
      <c r="K42" s="47" t="s">
        <v>2114</v>
      </c>
      <c r="L42" s="85" t="s">
        <v>2250</v>
      </c>
      <c r="M42" s="40" t="str">
        <f t="shared" si="1"/>
        <v>11</v>
      </c>
      <c r="N42" s="40" t="s">
        <v>2065</v>
      </c>
      <c r="O42" s="40" t="str">
        <f>IF(BSO[[#This Row],[Trách nhiệm soạn thảo]]="BSO","PME I","NA")</f>
        <v>PME I</v>
      </c>
      <c r="P42" s="40" t="s">
        <v>2065</v>
      </c>
      <c r="Q42" s="106"/>
      <c r="R42" s="101"/>
      <c r="S42" s="42"/>
      <c r="T42" s="3"/>
      <c r="U42" s="3"/>
      <c r="V42" s="18"/>
      <c r="W42" s="19"/>
      <c r="X42" s="19"/>
      <c r="Y42" s="19"/>
      <c r="Z42" s="19"/>
      <c r="AA42" s="19"/>
      <c r="AB42" s="19"/>
      <c r="AC42" s="19"/>
      <c r="AD42" s="19"/>
      <c r="AE42" s="19"/>
      <c r="AF42" s="19"/>
      <c r="AG42" s="19"/>
      <c r="AH42" s="19"/>
      <c r="AI42" s="19"/>
      <c r="AJ42" s="19"/>
      <c r="AK42" s="19"/>
      <c r="AL42" s="19"/>
      <c r="AM42" s="384"/>
      <c r="AN42" s="384"/>
      <c r="AO42" s="384"/>
      <c r="AP42" s="384"/>
      <c r="AQ42" s="384"/>
      <c r="AR42" s="384"/>
      <c r="AS42" s="384"/>
      <c r="AT42" s="384"/>
      <c r="AU42" s="384"/>
      <c r="AV42" s="384"/>
      <c r="AW42" s="384"/>
      <c r="AX42" s="384"/>
      <c r="AY42" s="384"/>
      <c r="AZ42" s="384"/>
      <c r="BA42" s="384"/>
      <c r="BB42" s="384"/>
      <c r="BC42" s="384"/>
      <c r="BD42" s="384"/>
      <c r="BE42" s="384"/>
      <c r="BF42" s="384"/>
      <c r="BG42" s="384"/>
      <c r="BH42" s="384"/>
      <c r="BI42" s="384"/>
      <c r="BJ42" s="384"/>
      <c r="BK42" s="384"/>
      <c r="BL42" s="384"/>
      <c r="BM42" s="384"/>
      <c r="BN42" s="384"/>
      <c r="BO42" s="384"/>
      <c r="BP42" s="384"/>
      <c r="BQ42" s="384"/>
      <c r="BR42" s="384"/>
      <c r="BS42" s="384"/>
      <c r="BT42" s="384"/>
      <c r="BU42" s="384"/>
      <c r="BV42" s="384"/>
      <c r="BW42" s="384"/>
      <c r="BX42" s="384"/>
      <c r="BY42" s="384"/>
      <c r="BZ42" s="384"/>
      <c r="CA42" s="384"/>
      <c r="CB42" s="384"/>
      <c r="CC42" s="384"/>
      <c r="CD42" s="384"/>
      <c r="CE42" s="384"/>
      <c r="CF42" s="384"/>
      <c r="CG42" s="384"/>
      <c r="CH42" s="384"/>
    </row>
    <row r="43" spans="1:86" ht="102" x14ac:dyDescent="0.3">
      <c r="A43" s="246">
        <v>39</v>
      </c>
      <c r="B43" s="210">
        <v>110062.07</v>
      </c>
      <c r="C43" s="209" t="s">
        <v>7293</v>
      </c>
      <c r="D43" s="37">
        <v>44810</v>
      </c>
      <c r="E43" s="37">
        <v>44735</v>
      </c>
      <c r="F43" s="37">
        <v>45831</v>
      </c>
      <c r="G43" s="40" t="s">
        <v>28</v>
      </c>
      <c r="H43" s="40" t="s">
        <v>2065</v>
      </c>
      <c r="I43" s="88" t="s">
        <v>232</v>
      </c>
      <c r="J43" s="40" t="s">
        <v>8099</v>
      </c>
      <c r="K43" s="47" t="s">
        <v>8336</v>
      </c>
      <c r="L43" s="85" t="s">
        <v>8098</v>
      </c>
      <c r="M43" s="40" t="str">
        <f t="shared" si="1"/>
        <v>11</v>
      </c>
      <c r="N43" s="40" t="s">
        <v>2065</v>
      </c>
      <c r="O43" s="40" t="str">
        <f>IF(BSO[[#This Row],[Trách nhiệm soạn thảo]]="BSO","PME I","NA")</f>
        <v>PME I</v>
      </c>
      <c r="P43" s="40" t="s">
        <v>2065</v>
      </c>
      <c r="Q43" s="106" t="s">
        <v>444</v>
      </c>
      <c r="R43" s="41" t="s">
        <v>7864</v>
      </c>
      <c r="S43" s="42"/>
      <c r="T43" s="3" t="s">
        <v>6209</v>
      </c>
      <c r="U43" s="3" t="s">
        <v>6238</v>
      </c>
      <c r="V43" s="139" t="s">
        <v>8103</v>
      </c>
      <c r="W43" s="19"/>
      <c r="X43" s="19"/>
      <c r="Y43" s="19"/>
      <c r="Z43" s="19"/>
      <c r="AA43" s="19"/>
      <c r="AB43" s="19"/>
      <c r="AC43" s="19"/>
      <c r="AD43" s="19"/>
      <c r="AE43" s="19"/>
      <c r="AF43" s="19"/>
      <c r="AG43" s="19"/>
      <c r="AH43" s="19"/>
      <c r="AI43" s="19"/>
      <c r="AJ43" s="19"/>
      <c r="AK43" s="19"/>
      <c r="AL43" s="19" t="s">
        <v>447</v>
      </c>
      <c r="AM43" s="19" t="s">
        <v>447</v>
      </c>
      <c r="AN43" s="19" t="s">
        <v>448</v>
      </c>
      <c r="AO43" s="19" t="s">
        <v>449</v>
      </c>
      <c r="AP43" s="19" t="s">
        <v>449</v>
      </c>
      <c r="AQ43" s="19"/>
      <c r="AR43" s="19"/>
      <c r="AS43" s="19"/>
      <c r="AT43" s="19"/>
      <c r="AU43" s="19"/>
      <c r="AV43" s="19" t="s">
        <v>447</v>
      </c>
      <c r="AW43" s="19" t="s">
        <v>447</v>
      </c>
      <c r="AX43" s="19" t="s">
        <v>447</v>
      </c>
      <c r="AY43" s="19" t="s">
        <v>447</v>
      </c>
      <c r="AZ43" s="19" t="s">
        <v>447</v>
      </c>
      <c r="BA43" s="19" t="s">
        <v>447</v>
      </c>
      <c r="BB43" s="19" t="s">
        <v>447</v>
      </c>
      <c r="BC43" s="19" t="s">
        <v>447</v>
      </c>
      <c r="BD43" s="19" t="s">
        <v>447</v>
      </c>
      <c r="BE43" s="19" t="s">
        <v>448</v>
      </c>
      <c r="BF43" s="19" t="s">
        <v>449</v>
      </c>
      <c r="BG43" s="384"/>
      <c r="BH43" s="384"/>
      <c r="BI43" s="384"/>
      <c r="BJ43" s="384"/>
      <c r="BK43" s="384"/>
      <c r="BL43" s="384"/>
      <c r="BM43" s="384"/>
      <c r="BN43" s="384"/>
      <c r="BO43" s="384"/>
      <c r="BP43" s="384"/>
      <c r="BQ43" s="384"/>
      <c r="BR43" s="384"/>
      <c r="BS43" s="384"/>
      <c r="BT43" s="384"/>
      <c r="BU43" s="384"/>
      <c r="BV43" s="384"/>
      <c r="BW43" s="384"/>
      <c r="BX43" s="384"/>
      <c r="BY43" s="384"/>
      <c r="BZ43" s="384"/>
      <c r="CA43" s="384"/>
      <c r="CB43" s="384"/>
      <c r="CC43" s="384"/>
      <c r="CD43" s="384"/>
      <c r="CE43" s="384"/>
      <c r="CF43" s="384"/>
      <c r="CG43" s="384"/>
      <c r="CH43" s="384"/>
    </row>
    <row r="44" spans="1:86" ht="51" x14ac:dyDescent="0.3">
      <c r="A44" s="246">
        <v>40</v>
      </c>
      <c r="B44" s="212">
        <v>110063.05</v>
      </c>
      <c r="C44" s="209" t="s">
        <v>1998</v>
      </c>
      <c r="D44" s="37">
        <v>43853</v>
      </c>
      <c r="E44" s="37">
        <v>43861</v>
      </c>
      <c r="F44" s="37">
        <v>44957</v>
      </c>
      <c r="G44" s="40" t="s">
        <v>28</v>
      </c>
      <c r="H44" s="40" t="s">
        <v>2090</v>
      </c>
      <c r="I44" s="88" t="s">
        <v>232</v>
      </c>
      <c r="J44" s="40" t="s">
        <v>2115</v>
      </c>
      <c r="K44" s="47" t="s">
        <v>2116</v>
      </c>
      <c r="L44" s="85" t="s">
        <v>2251</v>
      </c>
      <c r="M44" s="40" t="str">
        <f t="shared" si="1"/>
        <v>11</v>
      </c>
      <c r="N44" s="40" t="s">
        <v>2065</v>
      </c>
      <c r="O44" s="40" t="str">
        <f>IF(BSO[[#This Row],[Trách nhiệm soạn thảo]]="BSO","PME I","NA")</f>
        <v>PME I</v>
      </c>
      <c r="P44" s="40" t="s">
        <v>2065</v>
      </c>
      <c r="Q44" s="106"/>
      <c r="R44" s="101"/>
      <c r="S44" s="42"/>
      <c r="T44" s="3"/>
      <c r="U44" s="3"/>
      <c r="V44" s="18"/>
      <c r="W44" s="19"/>
      <c r="X44" s="19"/>
      <c r="Y44" s="19"/>
      <c r="Z44" s="19"/>
      <c r="AA44" s="19"/>
      <c r="AB44" s="19"/>
      <c r="AC44" s="19"/>
      <c r="AD44" s="19"/>
      <c r="AE44" s="19"/>
      <c r="AF44" s="19"/>
      <c r="AG44" s="19"/>
      <c r="AH44" s="19"/>
      <c r="AI44" s="19"/>
      <c r="AJ44" s="19"/>
      <c r="AK44" s="19"/>
      <c r="AL44" s="19"/>
      <c r="AM44" s="384"/>
      <c r="AN44" s="384"/>
      <c r="AO44" s="384"/>
      <c r="AP44" s="384"/>
      <c r="AQ44" s="384"/>
      <c r="AR44" s="384"/>
      <c r="AS44" s="384"/>
      <c r="AT44" s="384"/>
      <c r="AU44" s="384"/>
      <c r="AV44" s="384"/>
      <c r="AW44" s="384"/>
      <c r="AX44" s="384"/>
      <c r="AY44" s="384"/>
      <c r="AZ44" s="384"/>
      <c r="BA44" s="384"/>
      <c r="BB44" s="384"/>
      <c r="BC44" s="384"/>
      <c r="BD44" s="384"/>
      <c r="BE44" s="384"/>
      <c r="BF44" s="384"/>
      <c r="BG44" s="384"/>
      <c r="BH44" s="384"/>
      <c r="BI44" s="384"/>
      <c r="BJ44" s="384"/>
      <c r="BK44" s="384"/>
      <c r="BL44" s="384"/>
      <c r="BM44" s="384"/>
      <c r="BN44" s="384"/>
      <c r="BO44" s="384"/>
      <c r="BP44" s="384"/>
      <c r="BQ44" s="384"/>
      <c r="BR44" s="384"/>
      <c r="BS44" s="384"/>
      <c r="BT44" s="384"/>
      <c r="BU44" s="384"/>
      <c r="BV44" s="384"/>
      <c r="BW44" s="384"/>
      <c r="BX44" s="384"/>
      <c r="BY44" s="384"/>
      <c r="BZ44" s="384"/>
      <c r="CA44" s="384"/>
      <c r="CB44" s="384"/>
      <c r="CC44" s="384"/>
      <c r="CD44" s="384"/>
      <c r="CE44" s="384"/>
      <c r="CF44" s="384"/>
      <c r="CG44" s="384"/>
      <c r="CH44" s="384"/>
    </row>
    <row r="45" spans="1:86" ht="89.25" x14ac:dyDescent="0.3">
      <c r="A45" s="246">
        <v>41</v>
      </c>
      <c r="B45" s="212">
        <v>110064.08</v>
      </c>
      <c r="C45" s="214" t="s">
        <v>1999</v>
      </c>
      <c r="D45" s="37">
        <v>43826</v>
      </c>
      <c r="E45" s="37">
        <v>43832</v>
      </c>
      <c r="F45" s="37">
        <v>44928</v>
      </c>
      <c r="G45" s="40" t="s">
        <v>28</v>
      </c>
      <c r="H45" s="35" t="s">
        <v>2065</v>
      </c>
      <c r="I45" s="88" t="s">
        <v>232</v>
      </c>
      <c r="J45" s="35" t="s">
        <v>2117</v>
      </c>
      <c r="K45" s="47" t="s">
        <v>2118</v>
      </c>
      <c r="L45" s="85" t="s">
        <v>2252</v>
      </c>
      <c r="M45" s="40" t="str">
        <f t="shared" si="1"/>
        <v>11</v>
      </c>
      <c r="N45" s="40" t="s">
        <v>2065</v>
      </c>
      <c r="O45" s="40" t="str">
        <f>IF(BSO[[#This Row],[Trách nhiệm soạn thảo]]="BSO","PME I","NA")</f>
        <v>PME I</v>
      </c>
      <c r="P45" s="40" t="s">
        <v>2065</v>
      </c>
      <c r="Q45" s="106"/>
      <c r="R45" s="101"/>
      <c r="S45" s="42"/>
      <c r="T45" s="3"/>
      <c r="U45" s="3"/>
      <c r="V45" s="18"/>
      <c r="W45" s="19"/>
      <c r="X45" s="19"/>
      <c r="Y45" s="19"/>
      <c r="Z45" s="19"/>
      <c r="AA45" s="19"/>
      <c r="AB45" s="19"/>
      <c r="AC45" s="19"/>
      <c r="AD45" s="19"/>
      <c r="AE45" s="19"/>
      <c r="AF45" s="19"/>
      <c r="AG45" s="19"/>
      <c r="AH45" s="19"/>
      <c r="AI45" s="19"/>
      <c r="AJ45" s="19"/>
      <c r="AK45" s="19"/>
      <c r="AL45" s="19"/>
      <c r="AM45" s="384"/>
      <c r="AN45" s="384"/>
      <c r="AO45" s="384"/>
      <c r="AP45" s="384"/>
      <c r="AQ45" s="384"/>
      <c r="AR45" s="384"/>
      <c r="AS45" s="384"/>
      <c r="AT45" s="384"/>
      <c r="AU45" s="384"/>
      <c r="AV45" s="384"/>
      <c r="AW45" s="384"/>
      <c r="AX45" s="384"/>
      <c r="AY45" s="384"/>
      <c r="AZ45" s="384"/>
      <c r="BA45" s="384"/>
      <c r="BB45" s="384"/>
      <c r="BC45" s="384"/>
      <c r="BD45" s="384"/>
      <c r="BE45" s="384"/>
      <c r="BF45" s="384"/>
      <c r="BG45" s="384"/>
      <c r="BH45" s="384"/>
      <c r="BI45" s="384"/>
      <c r="BJ45" s="384"/>
      <c r="BK45" s="384"/>
      <c r="BL45" s="384"/>
      <c r="BM45" s="384"/>
      <c r="BN45" s="384"/>
      <c r="BO45" s="384"/>
      <c r="BP45" s="384"/>
      <c r="BQ45" s="384"/>
      <c r="BR45" s="384"/>
      <c r="BS45" s="384"/>
      <c r="BT45" s="384"/>
      <c r="BU45" s="384"/>
      <c r="BV45" s="384"/>
      <c r="BW45" s="384"/>
      <c r="BX45" s="384"/>
      <c r="BY45" s="384"/>
      <c r="BZ45" s="384"/>
      <c r="CA45" s="384"/>
      <c r="CB45" s="384"/>
      <c r="CC45" s="384"/>
      <c r="CD45" s="384"/>
      <c r="CE45" s="384"/>
      <c r="CF45" s="384"/>
      <c r="CG45" s="384"/>
      <c r="CH45" s="384"/>
    </row>
    <row r="46" spans="1:86" ht="89.25" x14ac:dyDescent="0.3">
      <c r="A46" s="246">
        <v>42</v>
      </c>
      <c r="B46" s="212">
        <v>110066.08</v>
      </c>
      <c r="C46" s="214" t="s">
        <v>2000</v>
      </c>
      <c r="D46" s="37">
        <v>43826</v>
      </c>
      <c r="E46" s="37">
        <v>43832</v>
      </c>
      <c r="F46" s="37">
        <v>44928</v>
      </c>
      <c r="G46" s="40" t="s">
        <v>28</v>
      </c>
      <c r="H46" s="35" t="s">
        <v>2065</v>
      </c>
      <c r="I46" s="88" t="s">
        <v>232</v>
      </c>
      <c r="J46" s="35" t="s">
        <v>2119</v>
      </c>
      <c r="K46" s="47" t="s">
        <v>2120</v>
      </c>
      <c r="L46" s="85" t="s">
        <v>2253</v>
      </c>
      <c r="M46" s="40" t="str">
        <f t="shared" si="1"/>
        <v>11</v>
      </c>
      <c r="N46" s="40" t="s">
        <v>2065</v>
      </c>
      <c r="O46" s="40" t="str">
        <f>IF(BSO[[#This Row],[Trách nhiệm soạn thảo]]="BSO","PME I","NA")</f>
        <v>PME I</v>
      </c>
      <c r="P46" s="40" t="s">
        <v>2065</v>
      </c>
      <c r="Q46" s="106"/>
      <c r="R46" s="101"/>
      <c r="S46" s="42"/>
      <c r="T46" s="3"/>
      <c r="U46" s="3"/>
      <c r="V46" s="18"/>
      <c r="W46" s="19"/>
      <c r="X46" s="19"/>
      <c r="Y46" s="19"/>
      <c r="Z46" s="19"/>
      <c r="AA46" s="19"/>
      <c r="AB46" s="19"/>
      <c r="AC46" s="19"/>
      <c r="AD46" s="19"/>
      <c r="AE46" s="19"/>
      <c r="AF46" s="19"/>
      <c r="AG46" s="19"/>
      <c r="AH46" s="19"/>
      <c r="AI46" s="19"/>
      <c r="AJ46" s="19"/>
      <c r="AK46" s="19"/>
      <c r="AL46" s="19"/>
      <c r="AM46" s="384"/>
      <c r="AN46" s="384"/>
      <c r="AO46" s="384"/>
      <c r="AP46" s="384"/>
      <c r="AQ46" s="384"/>
      <c r="AR46" s="384"/>
      <c r="AS46" s="384"/>
      <c r="AT46" s="384"/>
      <c r="AU46" s="384"/>
      <c r="AV46" s="384"/>
      <c r="AW46" s="384"/>
      <c r="AX46" s="384"/>
      <c r="AY46" s="384"/>
      <c r="AZ46" s="384"/>
      <c r="BA46" s="384"/>
      <c r="BB46" s="384"/>
      <c r="BC46" s="384"/>
      <c r="BD46" s="384"/>
      <c r="BE46" s="384"/>
      <c r="BF46" s="384"/>
      <c r="BG46" s="384"/>
      <c r="BH46" s="384"/>
      <c r="BI46" s="384"/>
      <c r="BJ46" s="384"/>
      <c r="BK46" s="384"/>
      <c r="BL46" s="384"/>
      <c r="BM46" s="384"/>
      <c r="BN46" s="384"/>
      <c r="BO46" s="384"/>
      <c r="BP46" s="384"/>
      <c r="BQ46" s="384"/>
      <c r="BR46" s="384"/>
      <c r="BS46" s="384"/>
      <c r="BT46" s="384"/>
      <c r="BU46" s="384"/>
      <c r="BV46" s="384"/>
      <c r="BW46" s="384"/>
      <c r="BX46" s="384"/>
      <c r="BY46" s="384"/>
      <c r="BZ46" s="384"/>
      <c r="CA46" s="384"/>
      <c r="CB46" s="384"/>
      <c r="CC46" s="384"/>
      <c r="CD46" s="384"/>
      <c r="CE46" s="384"/>
      <c r="CF46" s="384"/>
      <c r="CG46" s="384"/>
      <c r="CH46" s="384"/>
    </row>
    <row r="47" spans="1:86" ht="76.5" x14ac:dyDescent="0.3">
      <c r="A47" s="246">
        <v>43</v>
      </c>
      <c r="B47" s="212">
        <v>110067.08</v>
      </c>
      <c r="C47" s="214" t="s">
        <v>2001</v>
      </c>
      <c r="D47" s="37">
        <v>43827</v>
      </c>
      <c r="E47" s="37">
        <v>43832</v>
      </c>
      <c r="F47" s="37">
        <v>44928</v>
      </c>
      <c r="G47" s="40" t="s">
        <v>28</v>
      </c>
      <c r="H47" s="35" t="s">
        <v>2065</v>
      </c>
      <c r="I47" s="88" t="s">
        <v>232</v>
      </c>
      <c r="J47" s="35" t="s">
        <v>2121</v>
      </c>
      <c r="K47" s="47" t="s">
        <v>2122</v>
      </c>
      <c r="L47" s="85" t="s">
        <v>2254</v>
      </c>
      <c r="M47" s="40" t="str">
        <f t="shared" si="1"/>
        <v>11</v>
      </c>
      <c r="N47" s="40" t="s">
        <v>2065</v>
      </c>
      <c r="O47" s="40" t="str">
        <f>IF(BSO[[#This Row],[Trách nhiệm soạn thảo]]="BSO","PME I","NA")</f>
        <v>PME I</v>
      </c>
      <c r="P47" s="40" t="s">
        <v>2065</v>
      </c>
      <c r="Q47" s="106"/>
      <c r="R47" s="101"/>
      <c r="S47" s="42"/>
      <c r="T47" s="3"/>
      <c r="U47" s="3"/>
      <c r="V47" s="18"/>
      <c r="W47" s="19"/>
      <c r="X47" s="19"/>
      <c r="Y47" s="19"/>
      <c r="Z47" s="19"/>
      <c r="AA47" s="19"/>
      <c r="AB47" s="19"/>
      <c r="AC47" s="19"/>
      <c r="AD47" s="19"/>
      <c r="AE47" s="19"/>
      <c r="AF47" s="19"/>
      <c r="AG47" s="19"/>
      <c r="AH47" s="19"/>
      <c r="AI47" s="19"/>
      <c r="AJ47" s="19"/>
      <c r="AK47" s="19"/>
      <c r="AL47" s="19"/>
      <c r="AM47" s="384"/>
      <c r="AN47" s="384"/>
      <c r="AO47" s="384"/>
      <c r="AP47" s="384"/>
      <c r="AQ47" s="384"/>
      <c r="AR47" s="384"/>
      <c r="AS47" s="384"/>
      <c r="AT47" s="384"/>
      <c r="AU47" s="384"/>
      <c r="AV47" s="384"/>
      <c r="AW47" s="384"/>
      <c r="AX47" s="384"/>
      <c r="AY47" s="384"/>
      <c r="AZ47" s="384"/>
      <c r="BA47" s="384"/>
      <c r="BB47" s="384"/>
      <c r="BC47" s="384"/>
      <c r="BD47" s="384"/>
      <c r="BE47" s="384"/>
      <c r="BF47" s="384"/>
      <c r="BG47" s="384"/>
      <c r="BH47" s="384"/>
      <c r="BI47" s="384"/>
      <c r="BJ47" s="384"/>
      <c r="BK47" s="384"/>
      <c r="BL47" s="384"/>
      <c r="BM47" s="384"/>
      <c r="BN47" s="384"/>
      <c r="BO47" s="384"/>
      <c r="BP47" s="384"/>
      <c r="BQ47" s="384"/>
      <c r="BR47" s="384"/>
      <c r="BS47" s="384"/>
      <c r="BT47" s="384"/>
      <c r="BU47" s="384"/>
      <c r="BV47" s="384"/>
      <c r="BW47" s="384"/>
      <c r="BX47" s="384"/>
      <c r="BY47" s="384"/>
      <c r="BZ47" s="384"/>
      <c r="CA47" s="384"/>
      <c r="CB47" s="384"/>
      <c r="CC47" s="384"/>
      <c r="CD47" s="384"/>
      <c r="CE47" s="384"/>
      <c r="CF47" s="384"/>
      <c r="CG47" s="384"/>
      <c r="CH47" s="384"/>
    </row>
    <row r="48" spans="1:86" ht="51" x14ac:dyDescent="0.3">
      <c r="A48" s="246">
        <v>44</v>
      </c>
      <c r="B48" s="212" t="s">
        <v>1959</v>
      </c>
      <c r="C48" s="209" t="s">
        <v>2002</v>
      </c>
      <c r="D48" s="37">
        <v>43852</v>
      </c>
      <c r="E48" s="49" t="s">
        <v>2287</v>
      </c>
      <c r="F48" s="37">
        <v>44958</v>
      </c>
      <c r="G48" s="40" t="s">
        <v>28</v>
      </c>
      <c r="H48" s="35" t="s">
        <v>2065</v>
      </c>
      <c r="I48" s="88" t="s">
        <v>232</v>
      </c>
      <c r="J48" s="49" t="s">
        <v>2123</v>
      </c>
      <c r="K48" s="47" t="s">
        <v>2124</v>
      </c>
      <c r="L48" s="84" t="s">
        <v>2255</v>
      </c>
      <c r="M48" s="49" t="str">
        <f t="shared" si="1"/>
        <v>11</v>
      </c>
      <c r="N48" s="40" t="s">
        <v>2065</v>
      </c>
      <c r="O48" s="40" t="str">
        <f>IF(BSO[[#This Row],[Trách nhiệm soạn thảo]]="BSO","PME I","NA")</f>
        <v>PME I</v>
      </c>
      <c r="P48" s="40" t="s">
        <v>2065</v>
      </c>
      <c r="Q48" s="106" t="s">
        <v>444</v>
      </c>
      <c r="R48" s="41" t="s">
        <v>7617</v>
      </c>
      <c r="S48" s="42"/>
      <c r="T48" s="3" t="s">
        <v>6209</v>
      </c>
      <c r="U48" s="3"/>
      <c r="V48" s="18"/>
      <c r="W48" s="19"/>
      <c r="X48" s="19"/>
      <c r="Y48" s="19"/>
      <c r="Z48" s="19"/>
      <c r="AA48" s="19"/>
      <c r="AB48" s="19"/>
      <c r="AC48" s="19"/>
      <c r="AD48" s="19"/>
      <c r="AE48" s="19"/>
      <c r="AF48" s="19"/>
      <c r="AG48" s="19"/>
      <c r="AH48" s="19"/>
      <c r="AI48" s="19"/>
      <c r="AJ48" s="19"/>
      <c r="AK48" s="19"/>
      <c r="AL48" s="19"/>
      <c r="AM48" s="384"/>
      <c r="AN48" s="384"/>
      <c r="AO48" s="384"/>
      <c r="AP48" s="384"/>
      <c r="AQ48" s="384"/>
      <c r="AR48" s="384"/>
      <c r="AS48" s="384"/>
      <c r="AT48" s="384"/>
      <c r="AU48" s="384"/>
      <c r="AV48" s="384" t="s">
        <v>451</v>
      </c>
      <c r="AW48" s="384" t="s">
        <v>451</v>
      </c>
      <c r="AX48" s="384" t="s">
        <v>451</v>
      </c>
      <c r="AY48" s="384" t="s">
        <v>451</v>
      </c>
      <c r="AZ48" s="384" t="s">
        <v>451</v>
      </c>
      <c r="BA48" s="384" t="s">
        <v>451</v>
      </c>
      <c r="BB48" s="384" t="s">
        <v>451</v>
      </c>
      <c r="BC48" s="384" t="s">
        <v>451</v>
      </c>
      <c r="BD48" s="384" t="s">
        <v>451</v>
      </c>
      <c r="BE48" s="384" t="s">
        <v>451</v>
      </c>
      <c r="BF48" s="384" t="s">
        <v>451</v>
      </c>
      <c r="BG48" s="384"/>
      <c r="BH48" s="384"/>
      <c r="BI48" s="384"/>
      <c r="BJ48" s="384"/>
      <c r="BK48" s="384"/>
      <c r="BL48" s="384"/>
      <c r="BM48" s="384"/>
      <c r="BN48" s="384"/>
      <c r="BO48" s="384"/>
      <c r="BP48" s="384"/>
      <c r="BQ48" s="384"/>
      <c r="BR48" s="384"/>
      <c r="BS48" s="384"/>
      <c r="BT48" s="384"/>
      <c r="BU48" s="384"/>
      <c r="BV48" s="384"/>
      <c r="BW48" s="384"/>
      <c r="BX48" s="384"/>
      <c r="BY48" s="384"/>
      <c r="BZ48" s="384"/>
      <c r="CA48" s="384"/>
      <c r="CB48" s="384"/>
      <c r="CC48" s="384"/>
      <c r="CD48" s="384"/>
      <c r="CE48" s="384"/>
      <c r="CF48" s="384"/>
      <c r="CG48" s="384"/>
      <c r="CH48" s="384"/>
    </row>
    <row r="49" spans="1:86" ht="63.75" x14ac:dyDescent="0.3">
      <c r="A49" s="246">
        <v>45</v>
      </c>
      <c r="B49" s="212">
        <v>110072.04</v>
      </c>
      <c r="C49" s="214" t="s">
        <v>2003</v>
      </c>
      <c r="D49" s="37">
        <v>42695</v>
      </c>
      <c r="E49" s="37">
        <v>42698</v>
      </c>
      <c r="F49" s="49" t="s">
        <v>28</v>
      </c>
      <c r="G49" s="40" t="s">
        <v>28</v>
      </c>
      <c r="H49" s="40" t="s">
        <v>2065</v>
      </c>
      <c r="I49" s="88" t="s">
        <v>232</v>
      </c>
      <c r="J49" s="40" t="s">
        <v>2125</v>
      </c>
      <c r="K49" s="47" t="s">
        <v>2126</v>
      </c>
      <c r="L49" s="85" t="s">
        <v>2256</v>
      </c>
      <c r="M49" s="40" t="str">
        <f t="shared" si="1"/>
        <v>11</v>
      </c>
      <c r="N49" s="40" t="s">
        <v>2065</v>
      </c>
      <c r="O49" s="40" t="str">
        <f>IF(BSO[[#This Row],[Trách nhiệm soạn thảo]]="BSO","PME I","NA")</f>
        <v>PME I</v>
      </c>
      <c r="P49" s="40" t="s">
        <v>2065</v>
      </c>
      <c r="Q49" s="106"/>
      <c r="R49" s="101"/>
      <c r="S49" s="42"/>
      <c r="T49" s="3"/>
      <c r="U49" s="3"/>
      <c r="V49" s="18"/>
      <c r="W49" s="19"/>
      <c r="X49" s="19"/>
      <c r="Y49" s="19"/>
      <c r="Z49" s="19"/>
      <c r="AA49" s="19"/>
      <c r="AB49" s="19"/>
      <c r="AC49" s="19"/>
      <c r="AD49" s="19"/>
      <c r="AE49" s="19"/>
      <c r="AF49" s="19"/>
      <c r="AG49" s="19"/>
      <c r="AH49" s="19"/>
      <c r="AI49" s="19"/>
      <c r="AJ49" s="19"/>
      <c r="AK49" s="19"/>
      <c r="AL49" s="19"/>
      <c r="AM49" s="384"/>
      <c r="AN49" s="384"/>
      <c r="AO49" s="384"/>
      <c r="AP49" s="384"/>
      <c r="AQ49" s="384"/>
      <c r="AR49" s="384"/>
      <c r="AS49" s="384"/>
      <c r="AT49" s="384"/>
      <c r="AU49" s="384"/>
      <c r="AV49" s="384"/>
      <c r="AW49" s="384"/>
      <c r="AX49" s="384"/>
      <c r="AY49" s="384"/>
      <c r="AZ49" s="384"/>
      <c r="BA49" s="384"/>
      <c r="BB49" s="384"/>
      <c r="BC49" s="384"/>
      <c r="BD49" s="384"/>
      <c r="BE49" s="384"/>
      <c r="BF49" s="384"/>
      <c r="BG49" s="384"/>
      <c r="BH49" s="384"/>
      <c r="BI49" s="384"/>
      <c r="BJ49" s="384"/>
      <c r="BK49" s="384"/>
      <c r="BL49" s="384"/>
      <c r="BM49" s="384"/>
      <c r="BN49" s="384"/>
      <c r="BO49" s="384"/>
      <c r="BP49" s="384"/>
      <c r="BQ49" s="384"/>
      <c r="BR49" s="384"/>
      <c r="BS49" s="384"/>
      <c r="BT49" s="384"/>
      <c r="BU49" s="384"/>
      <c r="BV49" s="384"/>
      <c r="BW49" s="384"/>
      <c r="BX49" s="384"/>
      <c r="BY49" s="384"/>
      <c r="BZ49" s="384"/>
      <c r="CA49" s="384"/>
      <c r="CB49" s="384"/>
      <c r="CC49" s="384"/>
      <c r="CD49" s="384"/>
      <c r="CE49" s="384"/>
      <c r="CF49" s="384"/>
      <c r="CG49" s="384"/>
      <c r="CH49" s="384"/>
    </row>
    <row r="50" spans="1:86" ht="89.25" x14ac:dyDescent="0.3">
      <c r="A50" s="246">
        <v>46</v>
      </c>
      <c r="B50" s="212">
        <v>110073.09</v>
      </c>
      <c r="C50" s="214" t="s">
        <v>2004</v>
      </c>
      <c r="D50" s="37">
        <v>43827</v>
      </c>
      <c r="E50" s="37">
        <v>43832</v>
      </c>
      <c r="F50" s="37">
        <v>44928</v>
      </c>
      <c r="G50" s="40" t="s">
        <v>28</v>
      </c>
      <c r="H50" s="35" t="s">
        <v>2065</v>
      </c>
      <c r="I50" s="88" t="s">
        <v>232</v>
      </c>
      <c r="J50" s="35" t="s">
        <v>2127</v>
      </c>
      <c r="K50" s="47" t="s">
        <v>2128</v>
      </c>
      <c r="L50" s="47" t="s">
        <v>2257</v>
      </c>
      <c r="M50" s="88" t="str">
        <f t="shared" si="1"/>
        <v>11</v>
      </c>
      <c r="N50" s="40" t="s">
        <v>2065</v>
      </c>
      <c r="O50" s="40" t="str">
        <f>IF(BSO[[#This Row],[Trách nhiệm soạn thảo]]="BSO","PME I","NA")</f>
        <v>PME I</v>
      </c>
      <c r="P50" s="40" t="s">
        <v>2065</v>
      </c>
      <c r="Q50" s="106"/>
      <c r="R50" s="101"/>
      <c r="S50" s="42"/>
      <c r="T50" s="3"/>
      <c r="U50" s="3"/>
      <c r="V50" s="18"/>
      <c r="W50" s="19"/>
      <c r="X50" s="19"/>
      <c r="Y50" s="19"/>
      <c r="Z50" s="19"/>
      <c r="AA50" s="19"/>
      <c r="AB50" s="19"/>
      <c r="AC50" s="19"/>
      <c r="AD50" s="19"/>
      <c r="AE50" s="19"/>
      <c r="AF50" s="19"/>
      <c r="AG50" s="19"/>
      <c r="AH50" s="19"/>
      <c r="AI50" s="19"/>
      <c r="AJ50" s="19"/>
      <c r="AK50" s="19"/>
      <c r="AL50" s="19"/>
      <c r="AM50" s="384"/>
      <c r="AN50" s="384"/>
      <c r="AO50" s="384"/>
      <c r="AP50" s="384"/>
      <c r="AQ50" s="384"/>
      <c r="AR50" s="384"/>
      <c r="AS50" s="384"/>
      <c r="AT50" s="384"/>
      <c r="AU50" s="384"/>
      <c r="AV50" s="384"/>
      <c r="AW50" s="384"/>
      <c r="AX50" s="384"/>
      <c r="AY50" s="384"/>
      <c r="AZ50" s="384"/>
      <c r="BA50" s="384"/>
      <c r="BB50" s="384"/>
      <c r="BC50" s="384"/>
      <c r="BD50" s="384"/>
      <c r="BE50" s="384"/>
      <c r="BF50" s="384"/>
      <c r="BG50" s="384"/>
      <c r="BH50" s="384"/>
      <c r="BI50" s="384"/>
      <c r="BJ50" s="384"/>
      <c r="BK50" s="384"/>
      <c r="BL50" s="384"/>
      <c r="BM50" s="384"/>
      <c r="BN50" s="384"/>
      <c r="BO50" s="384"/>
      <c r="BP50" s="384"/>
      <c r="BQ50" s="384"/>
      <c r="BR50" s="384"/>
      <c r="BS50" s="384"/>
      <c r="BT50" s="384"/>
      <c r="BU50" s="384"/>
      <c r="BV50" s="384"/>
      <c r="BW50" s="384"/>
      <c r="BX50" s="384"/>
      <c r="BY50" s="384"/>
      <c r="BZ50" s="384"/>
      <c r="CA50" s="384"/>
      <c r="CB50" s="384"/>
      <c r="CC50" s="384"/>
      <c r="CD50" s="384"/>
      <c r="CE50" s="384"/>
      <c r="CF50" s="384"/>
      <c r="CG50" s="384"/>
      <c r="CH50" s="384"/>
    </row>
    <row r="51" spans="1:86" ht="102" x14ac:dyDescent="0.3">
      <c r="A51" s="246">
        <v>47</v>
      </c>
      <c r="B51" s="212">
        <v>110075.04</v>
      </c>
      <c r="C51" s="209" t="s">
        <v>2005</v>
      </c>
      <c r="D51" s="37">
        <v>43958</v>
      </c>
      <c r="E51" s="37">
        <v>43966</v>
      </c>
      <c r="F51" s="37">
        <v>45061</v>
      </c>
      <c r="G51" s="40" t="s">
        <v>28</v>
      </c>
      <c r="H51" s="35" t="s">
        <v>2065</v>
      </c>
      <c r="I51" s="88" t="s">
        <v>232</v>
      </c>
      <c r="J51" s="40" t="s">
        <v>2129</v>
      </c>
      <c r="K51" s="47" t="s">
        <v>2130</v>
      </c>
      <c r="L51" s="85" t="s">
        <v>2258</v>
      </c>
      <c r="M51" s="40" t="str">
        <f t="shared" si="1"/>
        <v>11</v>
      </c>
      <c r="N51" s="40" t="s">
        <v>2065</v>
      </c>
      <c r="O51" s="40" t="str">
        <f>IF(BSO[[#This Row],[Trách nhiệm soạn thảo]]="BSO","PME I","NA")</f>
        <v>PME I</v>
      </c>
      <c r="P51" s="40" t="s">
        <v>2065</v>
      </c>
      <c r="Q51" s="106"/>
      <c r="R51" s="101"/>
      <c r="S51" s="42"/>
      <c r="T51" s="3"/>
      <c r="U51" s="3"/>
      <c r="V51" s="18"/>
      <c r="W51" s="19"/>
      <c r="X51" s="19"/>
      <c r="Y51" s="19"/>
      <c r="Z51" s="19"/>
      <c r="AA51" s="19"/>
      <c r="AB51" s="19"/>
      <c r="AC51" s="19"/>
      <c r="AD51" s="19"/>
      <c r="AE51" s="19"/>
      <c r="AF51" s="19"/>
      <c r="AG51" s="19"/>
      <c r="AH51" s="19"/>
      <c r="AI51" s="19"/>
      <c r="AJ51" s="19"/>
      <c r="AK51" s="19"/>
      <c r="AL51" s="19"/>
      <c r="AM51" s="384"/>
      <c r="AN51" s="384"/>
      <c r="AO51" s="384"/>
      <c r="AP51" s="384"/>
      <c r="AQ51" s="384"/>
      <c r="AR51" s="384"/>
      <c r="AS51" s="384"/>
      <c r="AT51" s="384"/>
      <c r="AU51" s="384"/>
      <c r="AV51" s="384"/>
      <c r="AW51" s="384"/>
      <c r="AX51" s="384"/>
      <c r="AY51" s="384"/>
      <c r="AZ51" s="384"/>
      <c r="BA51" s="384"/>
      <c r="BB51" s="384"/>
      <c r="BC51" s="384"/>
      <c r="BD51" s="384"/>
      <c r="BE51" s="384"/>
      <c r="BF51" s="384"/>
      <c r="BG51" s="384"/>
      <c r="BH51" s="384"/>
      <c r="BI51" s="384"/>
      <c r="BJ51" s="384"/>
      <c r="BK51" s="384"/>
      <c r="BL51" s="384"/>
      <c r="BM51" s="384"/>
      <c r="BN51" s="384"/>
      <c r="BO51" s="384"/>
      <c r="BP51" s="384"/>
      <c r="BQ51" s="384"/>
      <c r="BR51" s="384"/>
      <c r="BS51" s="384"/>
      <c r="BT51" s="384"/>
      <c r="BU51" s="384"/>
      <c r="BV51" s="384"/>
      <c r="BW51" s="384"/>
      <c r="BX51" s="384"/>
      <c r="BY51" s="384"/>
      <c r="BZ51" s="384"/>
      <c r="CA51" s="384"/>
      <c r="CB51" s="384"/>
      <c r="CC51" s="384"/>
      <c r="CD51" s="384"/>
      <c r="CE51" s="384"/>
      <c r="CF51" s="384"/>
      <c r="CG51" s="384"/>
      <c r="CH51" s="384"/>
    </row>
    <row r="52" spans="1:86" ht="63.75" x14ac:dyDescent="0.3">
      <c r="A52" s="246">
        <v>48</v>
      </c>
      <c r="B52" s="212">
        <v>110076.04</v>
      </c>
      <c r="C52" s="209" t="s">
        <v>2006</v>
      </c>
      <c r="D52" s="37">
        <v>43853</v>
      </c>
      <c r="E52" s="37">
        <v>43861</v>
      </c>
      <c r="F52" s="37">
        <v>44957</v>
      </c>
      <c r="G52" s="40" t="s">
        <v>28</v>
      </c>
      <c r="H52" s="35" t="s">
        <v>2065</v>
      </c>
      <c r="I52" s="88" t="s">
        <v>232</v>
      </c>
      <c r="J52" s="40" t="s">
        <v>2131</v>
      </c>
      <c r="K52" s="47" t="s">
        <v>2132</v>
      </c>
      <c r="L52" s="85" t="s">
        <v>2259</v>
      </c>
      <c r="M52" s="40" t="str">
        <f t="shared" si="1"/>
        <v>11</v>
      </c>
      <c r="N52" s="40" t="s">
        <v>2065</v>
      </c>
      <c r="O52" s="40" t="str">
        <f>IF(BSO[[#This Row],[Trách nhiệm soạn thảo]]="BSO","PME I","NA")</f>
        <v>PME I</v>
      </c>
      <c r="P52" s="40" t="s">
        <v>2065</v>
      </c>
      <c r="Q52" s="106"/>
      <c r="R52" s="101"/>
      <c r="S52" s="42"/>
      <c r="T52" s="3"/>
      <c r="U52" s="3"/>
      <c r="V52" s="18"/>
      <c r="W52" s="19"/>
      <c r="X52" s="19"/>
      <c r="Y52" s="19"/>
      <c r="Z52" s="19"/>
      <c r="AA52" s="19"/>
      <c r="AB52" s="19"/>
      <c r="AC52" s="19"/>
      <c r="AD52" s="19"/>
      <c r="AE52" s="19"/>
      <c r="AF52" s="19"/>
      <c r="AG52" s="19"/>
      <c r="AH52" s="19"/>
      <c r="AI52" s="19"/>
      <c r="AJ52" s="19"/>
      <c r="AK52" s="19"/>
      <c r="AL52" s="19"/>
      <c r="AM52" s="384"/>
      <c r="AN52" s="384"/>
      <c r="AO52" s="384"/>
      <c r="AP52" s="384"/>
      <c r="AQ52" s="384"/>
      <c r="AR52" s="384"/>
      <c r="AS52" s="384"/>
      <c r="AT52" s="384"/>
      <c r="AU52" s="384"/>
      <c r="AV52" s="384"/>
      <c r="AW52" s="384"/>
      <c r="AX52" s="384"/>
      <c r="AY52" s="384"/>
      <c r="AZ52" s="384"/>
      <c r="BA52" s="384"/>
      <c r="BB52" s="384"/>
      <c r="BC52" s="384"/>
      <c r="BD52" s="384"/>
      <c r="BE52" s="384"/>
      <c r="BF52" s="384"/>
      <c r="BG52" s="384"/>
      <c r="BH52" s="384"/>
      <c r="BI52" s="384"/>
      <c r="BJ52" s="384"/>
      <c r="BK52" s="384"/>
      <c r="BL52" s="384"/>
      <c r="BM52" s="384"/>
      <c r="BN52" s="384"/>
      <c r="BO52" s="384"/>
      <c r="BP52" s="384"/>
      <c r="BQ52" s="384"/>
      <c r="BR52" s="384"/>
      <c r="BS52" s="384"/>
      <c r="BT52" s="384"/>
      <c r="BU52" s="384"/>
      <c r="BV52" s="384"/>
      <c r="BW52" s="384"/>
      <c r="BX52" s="384"/>
      <c r="BY52" s="384"/>
      <c r="BZ52" s="384"/>
      <c r="CA52" s="384"/>
      <c r="CB52" s="384"/>
      <c r="CC52" s="384"/>
      <c r="CD52" s="384"/>
      <c r="CE52" s="384"/>
      <c r="CF52" s="384"/>
      <c r="CG52" s="384"/>
      <c r="CH52" s="384"/>
    </row>
    <row r="53" spans="1:86" ht="51" x14ac:dyDescent="0.3">
      <c r="A53" s="246">
        <v>49</v>
      </c>
      <c r="B53" s="212">
        <v>110077.04</v>
      </c>
      <c r="C53" s="209" t="s">
        <v>2007</v>
      </c>
      <c r="D53" s="37">
        <v>43852</v>
      </c>
      <c r="E53" s="37">
        <v>43861</v>
      </c>
      <c r="F53" s="37">
        <v>44957</v>
      </c>
      <c r="G53" s="40" t="s">
        <v>28</v>
      </c>
      <c r="H53" s="35" t="s">
        <v>2065</v>
      </c>
      <c r="I53" s="88" t="s">
        <v>232</v>
      </c>
      <c r="J53" s="40" t="s">
        <v>2133</v>
      </c>
      <c r="K53" s="47" t="s">
        <v>2132</v>
      </c>
      <c r="L53" s="85" t="s">
        <v>2260</v>
      </c>
      <c r="M53" s="40" t="str">
        <f t="shared" si="1"/>
        <v>11</v>
      </c>
      <c r="N53" s="40" t="s">
        <v>2065</v>
      </c>
      <c r="O53" s="40" t="str">
        <f>IF(BSO[[#This Row],[Trách nhiệm soạn thảo]]="BSO","PME I","NA")</f>
        <v>PME I</v>
      </c>
      <c r="P53" s="40" t="s">
        <v>2065</v>
      </c>
      <c r="Q53" s="106"/>
      <c r="R53" s="101"/>
      <c r="S53" s="42"/>
      <c r="T53" s="3"/>
      <c r="U53" s="3"/>
      <c r="V53" s="18"/>
      <c r="W53" s="19"/>
      <c r="X53" s="19"/>
      <c r="Y53" s="19"/>
      <c r="Z53" s="19"/>
      <c r="AA53" s="19"/>
      <c r="AB53" s="19"/>
      <c r="AC53" s="19"/>
      <c r="AD53" s="19"/>
      <c r="AE53" s="19"/>
      <c r="AF53" s="19"/>
      <c r="AG53" s="19"/>
      <c r="AH53" s="19"/>
      <c r="AI53" s="19"/>
      <c r="AJ53" s="19"/>
      <c r="AK53" s="19"/>
      <c r="AL53" s="19"/>
      <c r="AM53" s="384"/>
      <c r="AN53" s="384"/>
      <c r="AO53" s="384"/>
      <c r="AP53" s="384"/>
      <c r="AQ53" s="384"/>
      <c r="AR53" s="384"/>
      <c r="AS53" s="384"/>
      <c r="AT53" s="384"/>
      <c r="AU53" s="384"/>
      <c r="AV53" s="384"/>
      <c r="AW53" s="384"/>
      <c r="AX53" s="384"/>
      <c r="AY53" s="384"/>
      <c r="AZ53" s="384"/>
      <c r="BA53" s="384"/>
      <c r="BB53" s="384"/>
      <c r="BC53" s="384"/>
      <c r="BD53" s="384"/>
      <c r="BE53" s="384"/>
      <c r="BF53" s="384"/>
      <c r="BG53" s="384"/>
      <c r="BH53" s="384"/>
      <c r="BI53" s="384"/>
      <c r="BJ53" s="384"/>
      <c r="BK53" s="384"/>
      <c r="BL53" s="384"/>
      <c r="BM53" s="384"/>
      <c r="BN53" s="384"/>
      <c r="BO53" s="384"/>
      <c r="BP53" s="384"/>
      <c r="BQ53" s="384"/>
      <c r="BR53" s="384"/>
      <c r="BS53" s="384"/>
      <c r="BT53" s="384"/>
      <c r="BU53" s="384"/>
      <c r="BV53" s="384"/>
      <c r="BW53" s="384"/>
      <c r="BX53" s="384"/>
      <c r="BY53" s="384"/>
      <c r="BZ53" s="384"/>
      <c r="CA53" s="384"/>
      <c r="CB53" s="384"/>
      <c r="CC53" s="384"/>
      <c r="CD53" s="384"/>
      <c r="CE53" s="384"/>
      <c r="CF53" s="384"/>
      <c r="CG53" s="384"/>
      <c r="CH53" s="384"/>
    </row>
    <row r="54" spans="1:86" ht="89.25" x14ac:dyDescent="0.3">
      <c r="A54" s="246">
        <v>50</v>
      </c>
      <c r="B54" s="212">
        <v>110078.06</v>
      </c>
      <c r="C54" s="209" t="s">
        <v>2008</v>
      </c>
      <c r="D54" s="37">
        <v>43826</v>
      </c>
      <c r="E54" s="37">
        <v>43832</v>
      </c>
      <c r="F54" s="37">
        <v>44928</v>
      </c>
      <c r="G54" s="40" t="s">
        <v>28</v>
      </c>
      <c r="H54" s="35" t="s">
        <v>2065</v>
      </c>
      <c r="I54" s="88" t="s">
        <v>232</v>
      </c>
      <c r="J54" s="40" t="s">
        <v>2134</v>
      </c>
      <c r="K54" s="47" t="s">
        <v>2135</v>
      </c>
      <c r="L54" s="85" t="s">
        <v>2261</v>
      </c>
      <c r="M54" s="40" t="str">
        <f t="shared" si="1"/>
        <v>11</v>
      </c>
      <c r="N54" s="40" t="s">
        <v>2065</v>
      </c>
      <c r="O54" s="40" t="str">
        <f>IF(BSO[[#This Row],[Trách nhiệm soạn thảo]]="BSO","PME I","NA")</f>
        <v>PME I</v>
      </c>
      <c r="P54" s="40" t="s">
        <v>2065</v>
      </c>
      <c r="Q54" s="106"/>
      <c r="R54" s="101"/>
      <c r="S54" s="42"/>
      <c r="T54" s="3"/>
      <c r="U54" s="3"/>
      <c r="V54" s="18"/>
      <c r="W54" s="19"/>
      <c r="X54" s="19"/>
      <c r="Y54" s="19"/>
      <c r="Z54" s="19"/>
      <c r="AA54" s="19"/>
      <c r="AB54" s="19"/>
      <c r="AC54" s="19"/>
      <c r="AD54" s="19"/>
      <c r="AE54" s="19"/>
      <c r="AF54" s="19"/>
      <c r="AG54" s="19"/>
      <c r="AH54" s="19"/>
      <c r="AI54" s="19"/>
      <c r="AJ54" s="19"/>
      <c r="AK54" s="19"/>
      <c r="AL54" s="19"/>
      <c r="AM54" s="384"/>
      <c r="AN54" s="384"/>
      <c r="AO54" s="384"/>
      <c r="AP54" s="384"/>
      <c r="AQ54" s="384"/>
      <c r="AR54" s="384"/>
      <c r="AS54" s="384"/>
      <c r="AT54" s="384"/>
      <c r="AU54" s="384"/>
      <c r="AV54" s="384"/>
      <c r="AW54" s="384"/>
      <c r="AX54" s="384"/>
      <c r="AY54" s="384"/>
      <c r="AZ54" s="384"/>
      <c r="BA54" s="384"/>
      <c r="BB54" s="384"/>
      <c r="BC54" s="384"/>
      <c r="BD54" s="384"/>
      <c r="BE54" s="384"/>
      <c r="BF54" s="384"/>
      <c r="BG54" s="384"/>
      <c r="BH54" s="384"/>
      <c r="BI54" s="384"/>
      <c r="BJ54" s="384"/>
      <c r="BK54" s="384"/>
      <c r="BL54" s="384"/>
      <c r="BM54" s="384"/>
      <c r="BN54" s="384"/>
      <c r="BO54" s="384"/>
      <c r="BP54" s="384"/>
      <c r="BQ54" s="384"/>
      <c r="BR54" s="384"/>
      <c r="BS54" s="384"/>
      <c r="BT54" s="384"/>
      <c r="BU54" s="384"/>
      <c r="BV54" s="384"/>
      <c r="BW54" s="384"/>
      <c r="BX54" s="384"/>
      <c r="BY54" s="384"/>
      <c r="BZ54" s="384"/>
      <c r="CA54" s="384"/>
      <c r="CB54" s="384"/>
      <c r="CC54" s="384"/>
      <c r="CD54" s="384"/>
      <c r="CE54" s="384"/>
      <c r="CF54" s="384"/>
      <c r="CG54" s="384"/>
      <c r="CH54" s="384"/>
    </row>
    <row r="55" spans="1:86" ht="51" x14ac:dyDescent="0.3">
      <c r="A55" s="246">
        <v>51</v>
      </c>
      <c r="B55" s="212">
        <v>110079.03</v>
      </c>
      <c r="C55" s="209" t="s">
        <v>2009</v>
      </c>
      <c r="D55" s="37">
        <v>42693</v>
      </c>
      <c r="E55" s="37">
        <v>42698</v>
      </c>
      <c r="F55" s="40" t="s">
        <v>28</v>
      </c>
      <c r="G55" s="40" t="s">
        <v>28</v>
      </c>
      <c r="H55" s="40" t="s">
        <v>2065</v>
      </c>
      <c r="I55" s="88" t="s">
        <v>232</v>
      </c>
      <c r="J55" s="40" t="s">
        <v>2136</v>
      </c>
      <c r="K55" s="47" t="s">
        <v>2137</v>
      </c>
      <c r="L55" s="85" t="s">
        <v>2262</v>
      </c>
      <c r="M55" s="40" t="str">
        <f t="shared" si="1"/>
        <v>11</v>
      </c>
      <c r="N55" s="40" t="s">
        <v>2065</v>
      </c>
      <c r="O55" s="40" t="str">
        <f>IF(BSO[[#This Row],[Trách nhiệm soạn thảo]]="BSO","PME I","NA")</f>
        <v>PME I</v>
      </c>
      <c r="P55" s="40" t="s">
        <v>2065</v>
      </c>
      <c r="Q55" s="106"/>
      <c r="R55" s="101"/>
      <c r="S55" s="42"/>
      <c r="T55" s="3"/>
      <c r="U55" s="3"/>
      <c r="V55" s="18"/>
      <c r="W55" s="19"/>
      <c r="X55" s="19"/>
      <c r="Y55" s="19"/>
      <c r="Z55" s="19"/>
      <c r="AA55" s="19"/>
      <c r="AB55" s="19"/>
      <c r="AC55" s="19"/>
      <c r="AD55" s="19"/>
      <c r="AE55" s="19"/>
      <c r="AF55" s="19"/>
      <c r="AG55" s="19"/>
      <c r="AH55" s="19"/>
      <c r="AI55" s="19"/>
      <c r="AJ55" s="19"/>
      <c r="AK55" s="19"/>
      <c r="AL55" s="19"/>
      <c r="AM55" s="384"/>
      <c r="AN55" s="384"/>
      <c r="AO55" s="384"/>
      <c r="AP55" s="384"/>
      <c r="AQ55" s="384"/>
      <c r="AR55" s="384"/>
      <c r="AS55" s="384"/>
      <c r="AT55" s="384"/>
      <c r="AU55" s="384"/>
      <c r="AV55" s="384"/>
      <c r="AW55" s="384"/>
      <c r="AX55" s="384"/>
      <c r="AY55" s="384"/>
      <c r="AZ55" s="384"/>
      <c r="BA55" s="384"/>
      <c r="BB55" s="384"/>
      <c r="BC55" s="384"/>
      <c r="BD55" s="384"/>
      <c r="BE55" s="384"/>
      <c r="BF55" s="384"/>
      <c r="BG55" s="384"/>
      <c r="BH55" s="384"/>
      <c r="BI55" s="384"/>
      <c r="BJ55" s="384"/>
      <c r="BK55" s="384"/>
      <c r="BL55" s="384"/>
      <c r="BM55" s="384"/>
      <c r="BN55" s="384"/>
      <c r="BO55" s="384"/>
      <c r="BP55" s="384"/>
      <c r="BQ55" s="384"/>
      <c r="BR55" s="384"/>
      <c r="BS55" s="384"/>
      <c r="BT55" s="384"/>
      <c r="BU55" s="384"/>
      <c r="BV55" s="384"/>
      <c r="BW55" s="384"/>
      <c r="BX55" s="384"/>
      <c r="BY55" s="384"/>
      <c r="BZ55" s="384"/>
      <c r="CA55" s="384"/>
      <c r="CB55" s="384"/>
      <c r="CC55" s="384"/>
      <c r="CD55" s="384"/>
      <c r="CE55" s="384"/>
      <c r="CF55" s="384"/>
      <c r="CG55" s="384"/>
      <c r="CH55" s="384"/>
    </row>
    <row r="56" spans="1:86" ht="51" x14ac:dyDescent="0.3">
      <c r="A56" s="246">
        <v>52</v>
      </c>
      <c r="B56" s="212">
        <v>110080.06</v>
      </c>
      <c r="C56" s="209" t="s">
        <v>2010</v>
      </c>
      <c r="D56" s="37">
        <v>43851</v>
      </c>
      <c r="E56" s="37">
        <v>43858</v>
      </c>
      <c r="F56" s="37">
        <v>44954</v>
      </c>
      <c r="G56" s="40" t="s">
        <v>28</v>
      </c>
      <c r="H56" s="40" t="s">
        <v>2090</v>
      </c>
      <c r="I56" s="88" t="s">
        <v>232</v>
      </c>
      <c r="J56" s="40" t="s">
        <v>2138</v>
      </c>
      <c r="K56" s="47" t="s">
        <v>2139</v>
      </c>
      <c r="L56" s="85" t="s">
        <v>2263</v>
      </c>
      <c r="M56" s="40" t="str">
        <f t="shared" si="1"/>
        <v>11</v>
      </c>
      <c r="N56" s="40" t="s">
        <v>2065</v>
      </c>
      <c r="O56" s="40" t="str">
        <f>IF(BSO[[#This Row],[Trách nhiệm soạn thảo]]="BSO","PME I","NA")</f>
        <v>PME I</v>
      </c>
      <c r="P56" s="40" t="s">
        <v>2065</v>
      </c>
      <c r="Q56" s="106"/>
      <c r="R56" s="101"/>
      <c r="S56" s="42"/>
      <c r="T56" s="3"/>
      <c r="U56" s="3"/>
      <c r="V56" s="18"/>
      <c r="W56" s="19"/>
      <c r="X56" s="19"/>
      <c r="Y56" s="19"/>
      <c r="Z56" s="19"/>
      <c r="AA56" s="19"/>
      <c r="AB56" s="19"/>
      <c r="AC56" s="19"/>
      <c r="AD56" s="19"/>
      <c r="AE56" s="19"/>
      <c r="AF56" s="19"/>
      <c r="AG56" s="19"/>
      <c r="AH56" s="19"/>
      <c r="AI56" s="19"/>
      <c r="AJ56" s="19"/>
      <c r="AK56" s="19"/>
      <c r="AL56" s="19"/>
      <c r="AM56" s="384"/>
      <c r="AN56" s="384"/>
      <c r="AO56" s="384"/>
      <c r="AP56" s="384"/>
      <c r="AQ56" s="384"/>
      <c r="AR56" s="384"/>
      <c r="AS56" s="384"/>
      <c r="AT56" s="384"/>
      <c r="AU56" s="384"/>
      <c r="AV56" s="384"/>
      <c r="AW56" s="384"/>
      <c r="AX56" s="384"/>
      <c r="AY56" s="384"/>
      <c r="AZ56" s="384"/>
      <c r="BA56" s="384"/>
      <c r="BB56" s="384"/>
      <c r="BC56" s="384"/>
      <c r="BD56" s="384"/>
      <c r="BE56" s="384"/>
      <c r="BF56" s="384"/>
      <c r="BG56" s="384"/>
      <c r="BH56" s="384"/>
      <c r="BI56" s="384"/>
      <c r="BJ56" s="384"/>
      <c r="BK56" s="384"/>
      <c r="BL56" s="384"/>
      <c r="BM56" s="384"/>
      <c r="BN56" s="384"/>
      <c r="BO56" s="384"/>
      <c r="BP56" s="384"/>
      <c r="BQ56" s="384"/>
      <c r="BR56" s="384"/>
      <c r="BS56" s="384"/>
      <c r="BT56" s="384"/>
      <c r="BU56" s="384"/>
      <c r="BV56" s="384"/>
      <c r="BW56" s="384"/>
      <c r="BX56" s="384"/>
      <c r="BY56" s="384"/>
      <c r="BZ56" s="384"/>
      <c r="CA56" s="384"/>
      <c r="CB56" s="384"/>
      <c r="CC56" s="384"/>
      <c r="CD56" s="384"/>
      <c r="CE56" s="384"/>
      <c r="CF56" s="384"/>
      <c r="CG56" s="384"/>
      <c r="CH56" s="384"/>
    </row>
    <row r="57" spans="1:86" ht="51" x14ac:dyDescent="0.3">
      <c r="A57" s="246">
        <v>53</v>
      </c>
      <c r="B57" s="212">
        <v>110081.03</v>
      </c>
      <c r="C57" s="209" t="s">
        <v>2011</v>
      </c>
      <c r="D57" s="37">
        <v>42694</v>
      </c>
      <c r="E57" s="37">
        <v>42698</v>
      </c>
      <c r="F57" s="40" t="s">
        <v>28</v>
      </c>
      <c r="G57" s="40" t="s">
        <v>28</v>
      </c>
      <c r="H57" s="40" t="s">
        <v>2065</v>
      </c>
      <c r="I57" s="88" t="s">
        <v>232</v>
      </c>
      <c r="J57" s="40" t="s">
        <v>2140</v>
      </c>
      <c r="K57" s="47" t="s">
        <v>2068</v>
      </c>
      <c r="L57" s="85" t="s">
        <v>2264</v>
      </c>
      <c r="M57" s="40" t="str">
        <f t="shared" si="1"/>
        <v>11</v>
      </c>
      <c r="N57" s="40" t="s">
        <v>2065</v>
      </c>
      <c r="O57" s="40" t="str">
        <f>IF(BSO[[#This Row],[Trách nhiệm soạn thảo]]="BSO","PME I","NA")</f>
        <v>PME I</v>
      </c>
      <c r="P57" s="40" t="s">
        <v>2065</v>
      </c>
      <c r="Q57" s="106"/>
      <c r="R57" s="101"/>
      <c r="S57" s="42"/>
      <c r="T57" s="3"/>
      <c r="U57" s="3"/>
      <c r="V57" s="18"/>
      <c r="W57" s="19"/>
      <c r="X57" s="19"/>
      <c r="Y57" s="19"/>
      <c r="Z57" s="19"/>
      <c r="AA57" s="19"/>
      <c r="AB57" s="19"/>
      <c r="AC57" s="19"/>
      <c r="AD57" s="19"/>
      <c r="AE57" s="19"/>
      <c r="AF57" s="19"/>
      <c r="AG57" s="19"/>
      <c r="AH57" s="19"/>
      <c r="AI57" s="19"/>
      <c r="AJ57" s="19"/>
      <c r="AK57" s="19"/>
      <c r="AL57" s="19"/>
      <c r="AM57" s="384"/>
      <c r="AN57" s="384"/>
      <c r="AO57" s="384"/>
      <c r="AP57" s="384"/>
      <c r="AQ57" s="384"/>
      <c r="AR57" s="384"/>
      <c r="AS57" s="384"/>
      <c r="AT57" s="384"/>
      <c r="AU57" s="384"/>
      <c r="AV57" s="384"/>
      <c r="AW57" s="384"/>
      <c r="AX57" s="384"/>
      <c r="AY57" s="384"/>
      <c r="AZ57" s="384"/>
      <c r="BA57" s="384"/>
      <c r="BB57" s="384"/>
      <c r="BC57" s="384"/>
      <c r="BD57" s="384"/>
      <c r="BE57" s="384"/>
      <c r="BF57" s="384"/>
      <c r="BG57" s="384"/>
      <c r="BH57" s="384"/>
      <c r="BI57" s="384"/>
      <c r="BJ57" s="384"/>
      <c r="BK57" s="384"/>
      <c r="BL57" s="384"/>
      <c r="BM57" s="384"/>
      <c r="BN57" s="384"/>
      <c r="BO57" s="384"/>
      <c r="BP57" s="384"/>
      <c r="BQ57" s="384"/>
      <c r="BR57" s="384"/>
      <c r="BS57" s="384"/>
      <c r="BT57" s="384"/>
      <c r="BU57" s="384"/>
      <c r="BV57" s="384"/>
      <c r="BW57" s="384"/>
      <c r="BX57" s="384"/>
      <c r="BY57" s="384"/>
      <c r="BZ57" s="384"/>
      <c r="CA57" s="384"/>
      <c r="CB57" s="384"/>
      <c r="CC57" s="384"/>
      <c r="CD57" s="384"/>
      <c r="CE57" s="384"/>
      <c r="CF57" s="384"/>
      <c r="CG57" s="384"/>
      <c r="CH57" s="384"/>
    </row>
    <row r="58" spans="1:86" ht="51" x14ac:dyDescent="0.3">
      <c r="A58" s="246">
        <v>54</v>
      </c>
      <c r="B58" s="212">
        <v>110082.05</v>
      </c>
      <c r="C58" s="209" t="s">
        <v>2012</v>
      </c>
      <c r="D58" s="37">
        <v>43866</v>
      </c>
      <c r="E58" s="49" t="s">
        <v>2289</v>
      </c>
      <c r="F58" s="43">
        <v>44965</v>
      </c>
      <c r="G58" s="40" t="s">
        <v>28</v>
      </c>
      <c r="H58" s="40" t="s">
        <v>2065</v>
      </c>
      <c r="I58" s="88" t="s">
        <v>232</v>
      </c>
      <c r="J58" s="40" t="s">
        <v>2141</v>
      </c>
      <c r="K58" s="47" t="s">
        <v>2142</v>
      </c>
      <c r="L58" s="85" t="s">
        <v>2265</v>
      </c>
      <c r="M58" s="40" t="str">
        <f t="shared" si="1"/>
        <v>11</v>
      </c>
      <c r="N58" s="40" t="s">
        <v>2065</v>
      </c>
      <c r="O58" s="40" t="str">
        <f>IF(BSO[[#This Row],[Trách nhiệm soạn thảo]]="BSO","PME I","NA")</f>
        <v>PME I</v>
      </c>
      <c r="P58" s="40" t="s">
        <v>2065</v>
      </c>
      <c r="Q58" s="106"/>
      <c r="R58" s="101"/>
      <c r="S58" s="42"/>
      <c r="T58" s="3"/>
      <c r="U58" s="3"/>
      <c r="V58" s="18"/>
      <c r="W58" s="19"/>
      <c r="X58" s="19"/>
      <c r="Y58" s="19"/>
      <c r="Z58" s="19"/>
      <c r="AA58" s="19"/>
      <c r="AB58" s="19"/>
      <c r="AC58" s="19"/>
      <c r="AD58" s="19"/>
      <c r="AE58" s="19"/>
      <c r="AF58" s="19"/>
      <c r="AG58" s="19"/>
      <c r="AH58" s="19"/>
      <c r="AI58" s="19"/>
      <c r="AJ58" s="19"/>
      <c r="AK58" s="19"/>
      <c r="AL58" s="19"/>
      <c r="AM58" s="384"/>
      <c r="AN58" s="384"/>
      <c r="AO58" s="384"/>
      <c r="AP58" s="384"/>
      <c r="AQ58" s="384"/>
      <c r="AR58" s="384"/>
      <c r="AS58" s="384"/>
      <c r="AT58" s="384"/>
      <c r="AU58" s="384"/>
      <c r="AV58" s="384"/>
      <c r="AW58" s="384"/>
      <c r="AX58" s="384"/>
      <c r="AY58" s="384"/>
      <c r="AZ58" s="384"/>
      <c r="BA58" s="384"/>
      <c r="BB58" s="384"/>
      <c r="BC58" s="384"/>
      <c r="BD58" s="384"/>
      <c r="BE58" s="384"/>
      <c r="BF58" s="384"/>
      <c r="BG58" s="384"/>
      <c r="BH58" s="384"/>
      <c r="BI58" s="384"/>
      <c r="BJ58" s="384"/>
      <c r="BK58" s="384"/>
      <c r="BL58" s="384"/>
      <c r="BM58" s="384"/>
      <c r="BN58" s="384"/>
      <c r="BO58" s="384"/>
      <c r="BP58" s="384"/>
      <c r="BQ58" s="384"/>
      <c r="BR58" s="384"/>
      <c r="BS58" s="384"/>
      <c r="BT58" s="384"/>
      <c r="BU58" s="384"/>
      <c r="BV58" s="384"/>
      <c r="BW58" s="384"/>
      <c r="BX58" s="384"/>
      <c r="BY58" s="384"/>
      <c r="BZ58" s="384"/>
      <c r="CA58" s="384"/>
      <c r="CB58" s="384"/>
      <c r="CC58" s="384"/>
      <c r="CD58" s="384"/>
      <c r="CE58" s="384"/>
      <c r="CF58" s="384"/>
      <c r="CG58" s="384"/>
      <c r="CH58" s="384"/>
    </row>
    <row r="59" spans="1:86" ht="51" x14ac:dyDescent="0.3">
      <c r="A59" s="246">
        <v>55</v>
      </c>
      <c r="B59" s="212">
        <v>110083.03</v>
      </c>
      <c r="C59" s="209" t="s">
        <v>2013</v>
      </c>
      <c r="D59" s="37">
        <v>43015</v>
      </c>
      <c r="E59" s="37">
        <v>43022</v>
      </c>
      <c r="F59" s="40" t="s">
        <v>28</v>
      </c>
      <c r="G59" s="40" t="s">
        <v>28</v>
      </c>
      <c r="H59" s="40" t="s">
        <v>2065</v>
      </c>
      <c r="I59" s="103" t="s">
        <v>232</v>
      </c>
      <c r="J59" s="40" t="s">
        <v>2143</v>
      </c>
      <c r="K59" s="47" t="s">
        <v>2068</v>
      </c>
      <c r="L59" s="85" t="s">
        <v>2266</v>
      </c>
      <c r="M59" s="40" t="str">
        <f t="shared" si="1"/>
        <v>11</v>
      </c>
      <c r="N59" s="40" t="s">
        <v>2065</v>
      </c>
      <c r="O59" s="40" t="str">
        <f>IF(BSO[[#This Row],[Trách nhiệm soạn thảo]]="BSO","PME I","NA")</f>
        <v>PME I</v>
      </c>
      <c r="P59" s="40" t="s">
        <v>2065</v>
      </c>
      <c r="Q59" s="106"/>
      <c r="R59" s="101"/>
      <c r="S59" s="42"/>
      <c r="T59" s="3"/>
      <c r="U59" s="3"/>
      <c r="V59" s="18"/>
      <c r="W59" s="19"/>
      <c r="X59" s="19"/>
      <c r="Y59" s="19"/>
      <c r="Z59" s="19"/>
      <c r="AA59" s="19"/>
      <c r="AB59" s="19"/>
      <c r="AC59" s="19"/>
      <c r="AD59" s="19"/>
      <c r="AE59" s="19"/>
      <c r="AF59" s="19"/>
      <c r="AG59" s="19"/>
      <c r="AH59" s="19"/>
      <c r="AI59" s="19"/>
      <c r="AJ59" s="19"/>
      <c r="AK59" s="19"/>
      <c r="AL59" s="19"/>
      <c r="AM59" s="384"/>
      <c r="AN59" s="384"/>
      <c r="AO59" s="384"/>
      <c r="AP59" s="384"/>
      <c r="AQ59" s="384"/>
      <c r="AR59" s="384"/>
      <c r="AS59" s="384"/>
      <c r="AT59" s="384"/>
      <c r="AU59" s="384"/>
      <c r="AV59" s="384"/>
      <c r="AW59" s="384"/>
      <c r="AX59" s="384"/>
      <c r="AY59" s="384"/>
      <c r="AZ59" s="384"/>
      <c r="BA59" s="384"/>
      <c r="BB59" s="384"/>
      <c r="BC59" s="384"/>
      <c r="BD59" s="384"/>
      <c r="BE59" s="384"/>
      <c r="BF59" s="384"/>
      <c r="BG59" s="384"/>
      <c r="BH59" s="384"/>
      <c r="BI59" s="384"/>
      <c r="BJ59" s="384"/>
      <c r="BK59" s="384"/>
      <c r="BL59" s="384"/>
      <c r="BM59" s="384"/>
      <c r="BN59" s="384"/>
      <c r="BO59" s="384"/>
      <c r="BP59" s="384"/>
      <c r="BQ59" s="384"/>
      <c r="BR59" s="384"/>
      <c r="BS59" s="384"/>
      <c r="BT59" s="384"/>
      <c r="BU59" s="384"/>
      <c r="BV59" s="384"/>
      <c r="BW59" s="384"/>
      <c r="BX59" s="384"/>
      <c r="BY59" s="384"/>
      <c r="BZ59" s="384"/>
      <c r="CA59" s="384"/>
      <c r="CB59" s="384"/>
      <c r="CC59" s="384"/>
      <c r="CD59" s="384"/>
      <c r="CE59" s="384"/>
      <c r="CF59" s="384"/>
      <c r="CG59" s="384"/>
      <c r="CH59" s="384"/>
    </row>
    <row r="60" spans="1:86" ht="51" x14ac:dyDescent="0.3">
      <c r="A60" s="246">
        <v>56</v>
      </c>
      <c r="B60" s="212">
        <v>110084.05</v>
      </c>
      <c r="C60" s="209" t="s">
        <v>2014</v>
      </c>
      <c r="D60" s="37">
        <v>43851</v>
      </c>
      <c r="E60" s="49" t="s">
        <v>2288</v>
      </c>
      <c r="F60" s="37">
        <v>44960</v>
      </c>
      <c r="G60" s="40" t="s">
        <v>28</v>
      </c>
      <c r="H60" s="40" t="s">
        <v>2065</v>
      </c>
      <c r="I60" s="88" t="s">
        <v>232</v>
      </c>
      <c r="J60" s="40" t="s">
        <v>2144</v>
      </c>
      <c r="K60" s="47" t="s">
        <v>2145</v>
      </c>
      <c r="L60" s="85" t="s">
        <v>2267</v>
      </c>
      <c r="M60" s="40" t="str">
        <f t="shared" si="1"/>
        <v>11</v>
      </c>
      <c r="N60" s="40" t="s">
        <v>2065</v>
      </c>
      <c r="O60" s="40" t="str">
        <f>IF(BSO[[#This Row],[Trách nhiệm soạn thảo]]="BSO","PME I","NA")</f>
        <v>PME I</v>
      </c>
      <c r="P60" s="40" t="s">
        <v>2065</v>
      </c>
      <c r="Q60" s="106"/>
      <c r="R60" s="101"/>
      <c r="S60" s="42"/>
      <c r="T60" s="3"/>
      <c r="U60" s="3"/>
      <c r="V60" s="18"/>
      <c r="W60" s="19"/>
      <c r="X60" s="19"/>
      <c r="Y60" s="19"/>
      <c r="Z60" s="19"/>
      <c r="AA60" s="19"/>
      <c r="AB60" s="19"/>
      <c r="AC60" s="19"/>
      <c r="AD60" s="19"/>
      <c r="AE60" s="19"/>
      <c r="AF60" s="19"/>
      <c r="AG60" s="19"/>
      <c r="AH60" s="19"/>
      <c r="AI60" s="19"/>
      <c r="AJ60" s="19"/>
      <c r="AK60" s="19"/>
      <c r="AL60" s="19"/>
      <c r="AM60" s="384"/>
      <c r="AN60" s="384"/>
      <c r="AO60" s="384"/>
      <c r="AP60" s="384"/>
      <c r="AQ60" s="384"/>
      <c r="AR60" s="384"/>
      <c r="AS60" s="384"/>
      <c r="AT60" s="384"/>
      <c r="AU60" s="384"/>
      <c r="AV60" s="384"/>
      <c r="AW60" s="384"/>
      <c r="AX60" s="384"/>
      <c r="AY60" s="384"/>
      <c r="AZ60" s="384"/>
      <c r="BA60" s="384"/>
      <c r="BB60" s="384"/>
      <c r="BC60" s="384"/>
      <c r="BD60" s="384"/>
      <c r="BE60" s="384"/>
      <c r="BF60" s="384"/>
      <c r="BG60" s="384"/>
      <c r="BH60" s="384"/>
      <c r="BI60" s="384"/>
      <c r="BJ60" s="384"/>
      <c r="BK60" s="384"/>
      <c r="BL60" s="384"/>
      <c r="BM60" s="384"/>
      <c r="BN60" s="384"/>
      <c r="BO60" s="384"/>
      <c r="BP60" s="384"/>
      <c r="BQ60" s="384"/>
      <c r="BR60" s="384"/>
      <c r="BS60" s="384"/>
      <c r="BT60" s="384"/>
      <c r="BU60" s="384"/>
      <c r="BV60" s="384"/>
      <c r="BW60" s="384"/>
      <c r="BX60" s="384"/>
      <c r="BY60" s="384"/>
      <c r="BZ60" s="384"/>
      <c r="CA60" s="384"/>
      <c r="CB60" s="384"/>
      <c r="CC60" s="384"/>
      <c r="CD60" s="384"/>
      <c r="CE60" s="384"/>
      <c r="CF60" s="384"/>
      <c r="CG60" s="384"/>
      <c r="CH60" s="384"/>
    </row>
    <row r="61" spans="1:86" ht="51" x14ac:dyDescent="0.3">
      <c r="A61" s="246">
        <v>57</v>
      </c>
      <c r="B61" s="210">
        <v>110086.04</v>
      </c>
      <c r="C61" s="209" t="s">
        <v>2015</v>
      </c>
      <c r="D61" s="37">
        <v>43906</v>
      </c>
      <c r="E61" s="37">
        <v>43910</v>
      </c>
      <c r="F61" s="40" t="s">
        <v>28</v>
      </c>
      <c r="G61" s="40" t="s">
        <v>28</v>
      </c>
      <c r="H61" s="35" t="s">
        <v>2065</v>
      </c>
      <c r="I61" s="103" t="s">
        <v>232</v>
      </c>
      <c r="J61" s="40" t="s">
        <v>2146</v>
      </c>
      <c r="K61" s="47" t="s">
        <v>2147</v>
      </c>
      <c r="L61" s="85" t="s">
        <v>2268</v>
      </c>
      <c r="M61" s="40" t="str">
        <f t="shared" si="1"/>
        <v>11</v>
      </c>
      <c r="N61" s="40" t="s">
        <v>2065</v>
      </c>
      <c r="O61" s="40" t="str">
        <f>IF(BSO[[#This Row],[Trách nhiệm soạn thảo]]="BSO","PME I","NA")</f>
        <v>PME I</v>
      </c>
      <c r="P61" s="40" t="s">
        <v>2065</v>
      </c>
      <c r="Q61" s="106"/>
      <c r="R61" s="101"/>
      <c r="S61" s="42"/>
      <c r="T61" s="3"/>
      <c r="U61" s="3"/>
      <c r="V61" s="18"/>
      <c r="W61" s="19"/>
      <c r="X61" s="19"/>
      <c r="Y61" s="19"/>
      <c r="Z61" s="19"/>
      <c r="AA61" s="19"/>
      <c r="AB61" s="19"/>
      <c r="AC61" s="19"/>
      <c r="AD61" s="19"/>
      <c r="AE61" s="19"/>
      <c r="AF61" s="19"/>
      <c r="AG61" s="19"/>
      <c r="AH61" s="19"/>
      <c r="AI61" s="19"/>
      <c r="AJ61" s="19"/>
      <c r="AK61" s="19"/>
      <c r="AL61" s="19"/>
      <c r="AM61" s="384"/>
      <c r="AN61" s="384"/>
      <c r="AO61" s="384"/>
      <c r="AP61" s="384"/>
      <c r="AQ61" s="384"/>
      <c r="AR61" s="384"/>
      <c r="AS61" s="384"/>
      <c r="AT61" s="384"/>
      <c r="AU61" s="384"/>
      <c r="AV61" s="384"/>
      <c r="AW61" s="384"/>
      <c r="AX61" s="384"/>
      <c r="AY61" s="384"/>
      <c r="AZ61" s="384"/>
      <c r="BA61" s="384"/>
      <c r="BB61" s="384"/>
      <c r="BC61" s="384"/>
      <c r="BD61" s="384"/>
      <c r="BE61" s="384"/>
      <c r="BF61" s="384"/>
      <c r="BG61" s="384"/>
      <c r="BH61" s="384"/>
      <c r="BI61" s="384"/>
      <c r="BJ61" s="384"/>
      <c r="BK61" s="384"/>
      <c r="BL61" s="384"/>
      <c r="BM61" s="384"/>
      <c r="BN61" s="384"/>
      <c r="BO61" s="384"/>
      <c r="BP61" s="384"/>
      <c r="BQ61" s="384"/>
      <c r="BR61" s="384"/>
      <c r="BS61" s="384"/>
      <c r="BT61" s="384"/>
      <c r="BU61" s="384"/>
      <c r="BV61" s="384"/>
      <c r="BW61" s="384"/>
      <c r="BX61" s="384"/>
      <c r="BY61" s="384"/>
      <c r="BZ61" s="384"/>
      <c r="CA61" s="384"/>
      <c r="CB61" s="384"/>
      <c r="CC61" s="384"/>
      <c r="CD61" s="384"/>
      <c r="CE61" s="384"/>
      <c r="CF61" s="384"/>
      <c r="CG61" s="384"/>
      <c r="CH61" s="384"/>
    </row>
    <row r="62" spans="1:86" ht="51" x14ac:dyDescent="0.3">
      <c r="A62" s="246">
        <v>58</v>
      </c>
      <c r="B62" s="212">
        <v>110087.05</v>
      </c>
      <c r="C62" s="209" t="s">
        <v>2016</v>
      </c>
      <c r="D62" s="37">
        <v>43850</v>
      </c>
      <c r="E62" s="49" t="s">
        <v>2288</v>
      </c>
      <c r="F62" s="37">
        <v>44960</v>
      </c>
      <c r="G62" s="40" t="s">
        <v>28</v>
      </c>
      <c r="H62" s="35" t="s">
        <v>2065</v>
      </c>
      <c r="I62" s="88" t="s">
        <v>232</v>
      </c>
      <c r="J62" s="40" t="s">
        <v>2148</v>
      </c>
      <c r="K62" s="47" t="s">
        <v>2149</v>
      </c>
      <c r="L62" s="85" t="s">
        <v>2269</v>
      </c>
      <c r="M62" s="40" t="str">
        <f t="shared" si="1"/>
        <v>11</v>
      </c>
      <c r="N62" s="40" t="s">
        <v>2065</v>
      </c>
      <c r="O62" s="40" t="str">
        <f>IF(BSO[[#This Row],[Trách nhiệm soạn thảo]]="BSO","PME I","NA")</f>
        <v>PME I</v>
      </c>
      <c r="P62" s="40" t="s">
        <v>2065</v>
      </c>
      <c r="Q62" s="106"/>
      <c r="R62" s="101"/>
      <c r="S62" s="42"/>
      <c r="T62" s="3"/>
      <c r="U62" s="3"/>
      <c r="V62" s="18"/>
      <c r="W62" s="19"/>
      <c r="X62" s="19"/>
      <c r="Y62" s="19"/>
      <c r="Z62" s="19"/>
      <c r="AA62" s="19"/>
      <c r="AB62" s="19"/>
      <c r="AC62" s="19"/>
      <c r="AD62" s="19"/>
      <c r="AE62" s="19"/>
      <c r="AF62" s="19"/>
      <c r="AG62" s="19"/>
      <c r="AH62" s="19"/>
      <c r="AI62" s="19"/>
      <c r="AJ62" s="19"/>
      <c r="AK62" s="19"/>
      <c r="AL62" s="19"/>
      <c r="AM62" s="384"/>
      <c r="AN62" s="384"/>
      <c r="AO62" s="384"/>
      <c r="AP62" s="384"/>
      <c r="AQ62" s="384"/>
      <c r="AR62" s="384"/>
      <c r="AS62" s="384"/>
      <c r="AT62" s="384"/>
      <c r="AU62" s="384"/>
      <c r="AV62" s="384"/>
      <c r="AW62" s="384"/>
      <c r="AX62" s="384"/>
      <c r="AY62" s="384"/>
      <c r="AZ62" s="384"/>
      <c r="BA62" s="384"/>
      <c r="BB62" s="384"/>
      <c r="BC62" s="384"/>
      <c r="BD62" s="384"/>
      <c r="BE62" s="384"/>
      <c r="BF62" s="384"/>
      <c r="BG62" s="384"/>
      <c r="BH62" s="384"/>
      <c r="BI62" s="384"/>
      <c r="BJ62" s="384"/>
      <c r="BK62" s="384"/>
      <c r="BL62" s="384"/>
      <c r="BM62" s="384"/>
      <c r="BN62" s="384"/>
      <c r="BO62" s="384"/>
      <c r="BP62" s="384"/>
      <c r="BQ62" s="384"/>
      <c r="BR62" s="384"/>
      <c r="BS62" s="384"/>
      <c r="BT62" s="384"/>
      <c r="BU62" s="384"/>
      <c r="BV62" s="384"/>
      <c r="BW62" s="384"/>
      <c r="BX62" s="384"/>
      <c r="BY62" s="384"/>
      <c r="BZ62" s="384"/>
      <c r="CA62" s="384"/>
      <c r="CB62" s="384"/>
      <c r="CC62" s="384"/>
      <c r="CD62" s="384"/>
      <c r="CE62" s="384"/>
      <c r="CF62" s="384"/>
      <c r="CG62" s="384"/>
      <c r="CH62" s="384"/>
    </row>
    <row r="63" spans="1:86" ht="63.75" x14ac:dyDescent="0.3">
      <c r="A63" s="246">
        <v>59</v>
      </c>
      <c r="B63" s="212">
        <v>110088.05</v>
      </c>
      <c r="C63" s="209" t="s">
        <v>2017</v>
      </c>
      <c r="D63" s="37">
        <v>43859</v>
      </c>
      <c r="E63" s="37">
        <v>43861</v>
      </c>
      <c r="F63" s="37">
        <v>44957</v>
      </c>
      <c r="G63" s="40" t="s">
        <v>28</v>
      </c>
      <c r="H63" s="35" t="s">
        <v>2065</v>
      </c>
      <c r="I63" s="88" t="s">
        <v>232</v>
      </c>
      <c r="J63" s="40" t="s">
        <v>2150</v>
      </c>
      <c r="K63" s="47" t="s">
        <v>2151</v>
      </c>
      <c r="L63" s="85" t="s">
        <v>2270</v>
      </c>
      <c r="M63" s="40" t="str">
        <f t="shared" si="1"/>
        <v>11</v>
      </c>
      <c r="N63" s="40" t="s">
        <v>2065</v>
      </c>
      <c r="O63" s="40" t="str">
        <f>IF(BSO[[#This Row],[Trách nhiệm soạn thảo]]="BSO","PME I","NA")</f>
        <v>PME I</v>
      </c>
      <c r="P63" s="40" t="s">
        <v>2065</v>
      </c>
      <c r="Q63" s="106"/>
      <c r="R63" s="101"/>
      <c r="S63" s="42"/>
      <c r="T63" s="3"/>
      <c r="U63" s="3"/>
      <c r="V63" s="18"/>
      <c r="W63" s="19"/>
      <c r="X63" s="19"/>
      <c r="Y63" s="19"/>
      <c r="Z63" s="19"/>
      <c r="AA63" s="19"/>
      <c r="AB63" s="19"/>
      <c r="AC63" s="19"/>
      <c r="AD63" s="19"/>
      <c r="AE63" s="19"/>
      <c r="AF63" s="19"/>
      <c r="AG63" s="19"/>
      <c r="AH63" s="19"/>
      <c r="AI63" s="19"/>
      <c r="AJ63" s="19"/>
      <c r="AK63" s="19"/>
      <c r="AL63" s="19"/>
      <c r="AM63" s="384"/>
      <c r="AN63" s="384"/>
      <c r="AO63" s="384"/>
      <c r="AP63" s="384"/>
      <c r="AQ63" s="384"/>
      <c r="AR63" s="384"/>
      <c r="AS63" s="384"/>
      <c r="AT63" s="384"/>
      <c r="AU63" s="384"/>
      <c r="AV63" s="384"/>
      <c r="AW63" s="384"/>
      <c r="AX63" s="384"/>
      <c r="AY63" s="384"/>
      <c r="AZ63" s="384"/>
      <c r="BA63" s="384"/>
      <c r="BB63" s="384"/>
      <c r="BC63" s="384"/>
      <c r="BD63" s="384"/>
      <c r="BE63" s="384"/>
      <c r="BF63" s="384"/>
      <c r="BG63" s="384"/>
      <c r="BH63" s="384"/>
      <c r="BI63" s="384"/>
      <c r="BJ63" s="384"/>
      <c r="BK63" s="384"/>
      <c r="BL63" s="384"/>
      <c r="BM63" s="384"/>
      <c r="BN63" s="384"/>
      <c r="BO63" s="384"/>
      <c r="BP63" s="384"/>
      <c r="BQ63" s="384"/>
      <c r="BR63" s="384"/>
      <c r="BS63" s="384"/>
      <c r="BT63" s="384"/>
      <c r="BU63" s="384"/>
      <c r="BV63" s="384"/>
      <c r="BW63" s="384"/>
      <c r="BX63" s="384"/>
      <c r="BY63" s="384"/>
      <c r="BZ63" s="384"/>
      <c r="CA63" s="384"/>
      <c r="CB63" s="384"/>
      <c r="CC63" s="384"/>
      <c r="CD63" s="384"/>
      <c r="CE63" s="384"/>
      <c r="CF63" s="384"/>
      <c r="CG63" s="384"/>
      <c r="CH63" s="384"/>
    </row>
    <row r="64" spans="1:86" ht="38.25" x14ac:dyDescent="0.3">
      <c r="A64" s="246">
        <v>60</v>
      </c>
      <c r="B64" s="212">
        <v>110090.05</v>
      </c>
      <c r="C64" s="209" t="s">
        <v>2018</v>
      </c>
      <c r="D64" s="37">
        <v>43853</v>
      </c>
      <c r="E64" s="37">
        <v>43861</v>
      </c>
      <c r="F64" s="37">
        <v>44957</v>
      </c>
      <c r="G64" s="40" t="s">
        <v>28</v>
      </c>
      <c r="H64" s="35" t="s">
        <v>2065</v>
      </c>
      <c r="I64" s="88" t="s">
        <v>232</v>
      </c>
      <c r="J64" s="40" t="s">
        <v>2152</v>
      </c>
      <c r="K64" s="47" t="s">
        <v>2153</v>
      </c>
      <c r="L64" s="85" t="s">
        <v>2271</v>
      </c>
      <c r="M64" s="40" t="str">
        <f t="shared" si="1"/>
        <v>11</v>
      </c>
      <c r="N64" s="40" t="s">
        <v>2065</v>
      </c>
      <c r="O64" s="40" t="str">
        <f>IF(BSO[[#This Row],[Trách nhiệm soạn thảo]]="BSO","PME I","NA")</f>
        <v>PME I</v>
      </c>
      <c r="P64" s="40" t="s">
        <v>2065</v>
      </c>
      <c r="Q64" s="106"/>
      <c r="R64" s="101"/>
      <c r="S64" s="42"/>
      <c r="T64" s="3"/>
      <c r="U64" s="3"/>
      <c r="V64" s="18"/>
      <c r="W64" s="19"/>
      <c r="X64" s="19"/>
      <c r="Y64" s="19"/>
      <c r="Z64" s="19"/>
      <c r="AA64" s="19"/>
      <c r="AB64" s="19"/>
      <c r="AC64" s="19"/>
      <c r="AD64" s="19"/>
      <c r="AE64" s="19"/>
      <c r="AF64" s="19"/>
      <c r="AG64" s="19"/>
      <c r="AH64" s="19"/>
      <c r="AI64" s="19"/>
      <c r="AJ64" s="19"/>
      <c r="AK64" s="19"/>
      <c r="AL64" s="19"/>
      <c r="AM64" s="384"/>
      <c r="AN64" s="384"/>
      <c r="AO64" s="384"/>
      <c r="AP64" s="384"/>
      <c r="AQ64" s="384"/>
      <c r="AR64" s="384"/>
      <c r="AS64" s="384"/>
      <c r="AT64" s="384"/>
      <c r="AU64" s="384"/>
      <c r="AV64" s="384"/>
      <c r="AW64" s="384"/>
      <c r="AX64" s="384"/>
      <c r="AY64" s="384"/>
      <c r="AZ64" s="384"/>
      <c r="BA64" s="384"/>
      <c r="BB64" s="384"/>
      <c r="BC64" s="384"/>
      <c r="BD64" s="384"/>
      <c r="BE64" s="384"/>
      <c r="BF64" s="384"/>
      <c r="BG64" s="384"/>
      <c r="BH64" s="384"/>
      <c r="BI64" s="384"/>
      <c r="BJ64" s="384"/>
      <c r="BK64" s="384"/>
      <c r="BL64" s="384"/>
      <c r="BM64" s="384"/>
      <c r="BN64" s="384"/>
      <c r="BO64" s="384"/>
      <c r="BP64" s="384"/>
      <c r="BQ64" s="384"/>
      <c r="BR64" s="384"/>
      <c r="BS64" s="384"/>
      <c r="BT64" s="384"/>
      <c r="BU64" s="384"/>
      <c r="BV64" s="384"/>
      <c r="BW64" s="384"/>
      <c r="BX64" s="384"/>
      <c r="BY64" s="384"/>
      <c r="BZ64" s="384"/>
      <c r="CA64" s="384"/>
      <c r="CB64" s="384"/>
      <c r="CC64" s="384"/>
      <c r="CD64" s="384"/>
      <c r="CE64" s="384"/>
      <c r="CF64" s="384"/>
      <c r="CG64" s="384"/>
      <c r="CH64" s="384"/>
    </row>
    <row r="65" spans="1:86" ht="51" x14ac:dyDescent="0.3">
      <c r="A65" s="246">
        <v>61</v>
      </c>
      <c r="B65" s="210">
        <v>110093.04</v>
      </c>
      <c r="C65" s="209" t="s">
        <v>2019</v>
      </c>
      <c r="D65" s="37">
        <v>43852</v>
      </c>
      <c r="E65" s="37">
        <v>43861</v>
      </c>
      <c r="F65" s="37">
        <v>44957</v>
      </c>
      <c r="G65" s="40" t="s">
        <v>28</v>
      </c>
      <c r="H65" s="35" t="s">
        <v>2065</v>
      </c>
      <c r="I65" s="88" t="s">
        <v>232</v>
      </c>
      <c r="J65" s="40" t="s">
        <v>2154</v>
      </c>
      <c r="K65" s="47" t="s">
        <v>892</v>
      </c>
      <c r="L65" s="85" t="s">
        <v>2272</v>
      </c>
      <c r="M65" s="40" t="str">
        <f t="shared" si="1"/>
        <v>11</v>
      </c>
      <c r="N65" s="40" t="s">
        <v>2065</v>
      </c>
      <c r="O65" s="40" t="str">
        <f>IF(BSO[[#This Row],[Trách nhiệm soạn thảo]]="BSO","PME I","NA")</f>
        <v>PME I</v>
      </c>
      <c r="P65" s="40" t="s">
        <v>2065</v>
      </c>
      <c r="Q65" s="106"/>
      <c r="R65" s="101"/>
      <c r="S65" s="42"/>
      <c r="T65" s="3"/>
      <c r="U65" s="3"/>
      <c r="V65" s="18"/>
      <c r="W65" s="19"/>
      <c r="X65" s="19"/>
      <c r="Y65" s="19"/>
      <c r="Z65" s="19"/>
      <c r="AA65" s="19"/>
      <c r="AB65" s="19"/>
      <c r="AC65" s="19"/>
      <c r="AD65" s="19"/>
      <c r="AE65" s="19"/>
      <c r="AF65" s="19"/>
      <c r="AG65" s="19"/>
      <c r="AH65" s="19"/>
      <c r="AI65" s="19"/>
      <c r="AJ65" s="19"/>
      <c r="AK65" s="19"/>
      <c r="AL65" s="19"/>
      <c r="AM65" s="384"/>
      <c r="AN65" s="384"/>
      <c r="AO65" s="384"/>
      <c r="AP65" s="384"/>
      <c r="AQ65" s="384"/>
      <c r="AR65" s="384"/>
      <c r="AS65" s="384"/>
      <c r="AT65" s="384"/>
      <c r="AU65" s="384"/>
      <c r="AV65" s="384"/>
      <c r="AW65" s="384"/>
      <c r="AX65" s="384"/>
      <c r="AY65" s="384"/>
      <c r="AZ65" s="384"/>
      <c r="BA65" s="384"/>
      <c r="BB65" s="384"/>
      <c r="BC65" s="384"/>
      <c r="BD65" s="384"/>
      <c r="BE65" s="384"/>
      <c r="BF65" s="384"/>
      <c r="BG65" s="384"/>
      <c r="BH65" s="384"/>
      <c r="BI65" s="384"/>
      <c r="BJ65" s="384"/>
      <c r="BK65" s="384"/>
      <c r="BL65" s="384"/>
      <c r="BM65" s="384"/>
      <c r="BN65" s="384"/>
      <c r="BO65" s="384"/>
      <c r="BP65" s="384"/>
      <c r="BQ65" s="384"/>
      <c r="BR65" s="384"/>
      <c r="BS65" s="384"/>
      <c r="BT65" s="384"/>
      <c r="BU65" s="384"/>
      <c r="BV65" s="384"/>
      <c r="BW65" s="384"/>
      <c r="BX65" s="384"/>
      <c r="BY65" s="384"/>
      <c r="BZ65" s="384"/>
      <c r="CA65" s="384"/>
      <c r="CB65" s="384"/>
      <c r="CC65" s="384"/>
      <c r="CD65" s="384"/>
      <c r="CE65" s="384"/>
      <c r="CF65" s="384"/>
      <c r="CG65" s="384"/>
      <c r="CH65" s="384"/>
    </row>
    <row r="66" spans="1:86" ht="38.25" x14ac:dyDescent="0.3">
      <c r="A66" s="246">
        <v>62</v>
      </c>
      <c r="B66" s="210">
        <v>110094.04</v>
      </c>
      <c r="C66" s="209" t="s">
        <v>7596</v>
      </c>
      <c r="D66" s="37">
        <v>44571</v>
      </c>
      <c r="E66" s="37">
        <v>44572</v>
      </c>
      <c r="F66" s="49" t="s">
        <v>28</v>
      </c>
      <c r="G66" s="40" t="s">
        <v>28</v>
      </c>
      <c r="H66" s="35" t="s">
        <v>2065</v>
      </c>
      <c r="I66" s="88" t="s">
        <v>232</v>
      </c>
      <c r="J66" s="40" t="s">
        <v>7595</v>
      </c>
      <c r="K66" s="47" t="s">
        <v>892</v>
      </c>
      <c r="L66" s="85" t="s">
        <v>7594</v>
      </c>
      <c r="M66" s="40" t="str">
        <f t="shared" si="1"/>
        <v>11</v>
      </c>
      <c r="N66" s="40" t="s">
        <v>2065</v>
      </c>
      <c r="O66" s="40" t="str">
        <f>IF(BSO[[#This Row],[Trách nhiệm soạn thảo]]="BSO","PME I","NA")</f>
        <v>PME I</v>
      </c>
      <c r="P66" s="40" t="s">
        <v>2065</v>
      </c>
      <c r="Q66" s="106"/>
      <c r="R66" s="101"/>
      <c r="S66" s="42"/>
      <c r="T66" s="3"/>
      <c r="U66" s="3"/>
      <c r="V66" s="18"/>
      <c r="W66" s="19"/>
      <c r="X66" s="19"/>
      <c r="Y66" s="19"/>
      <c r="Z66" s="19"/>
      <c r="AA66" s="19"/>
      <c r="AB66" s="19"/>
      <c r="AC66" s="19"/>
      <c r="AD66" s="19"/>
      <c r="AE66" s="19"/>
      <c r="AF66" s="19"/>
      <c r="AG66" s="19"/>
      <c r="AH66" s="19"/>
      <c r="AI66" s="19"/>
      <c r="AJ66" s="19"/>
      <c r="AK66" s="19"/>
      <c r="AL66" s="19"/>
      <c r="AM66" s="384"/>
      <c r="AN66" s="384"/>
      <c r="AO66" s="384"/>
      <c r="AP66" s="384"/>
      <c r="AQ66" s="384"/>
      <c r="AR66" s="384"/>
      <c r="AS66" s="384"/>
      <c r="AT66" s="384"/>
      <c r="AU66" s="384"/>
      <c r="AV66" s="384"/>
      <c r="AW66" s="384"/>
      <c r="AX66" s="384"/>
      <c r="AY66" s="384"/>
      <c r="AZ66" s="384"/>
      <c r="BA66" s="384"/>
      <c r="BB66" s="384"/>
      <c r="BC66" s="384"/>
      <c r="BD66" s="384"/>
      <c r="BE66" s="384"/>
      <c r="BF66" s="384"/>
      <c r="BG66" s="384"/>
      <c r="BH66" s="384"/>
      <c r="BI66" s="384"/>
      <c r="BJ66" s="384"/>
      <c r="BK66" s="384"/>
      <c r="BL66" s="384"/>
      <c r="BM66" s="384"/>
      <c r="BN66" s="384"/>
      <c r="BO66" s="384"/>
      <c r="BP66" s="384"/>
      <c r="BQ66" s="384"/>
      <c r="BR66" s="384"/>
      <c r="BS66" s="384"/>
      <c r="BT66" s="384"/>
      <c r="BU66" s="384"/>
      <c r="BV66" s="384"/>
      <c r="BW66" s="384"/>
      <c r="BX66" s="384"/>
      <c r="BY66" s="384"/>
      <c r="BZ66" s="384"/>
      <c r="CA66" s="384"/>
      <c r="CB66" s="384"/>
      <c r="CC66" s="384"/>
      <c r="CD66" s="384"/>
      <c r="CE66" s="384"/>
      <c r="CF66" s="384"/>
      <c r="CG66" s="384"/>
      <c r="CH66" s="384"/>
    </row>
    <row r="67" spans="1:86" ht="51" x14ac:dyDescent="0.3">
      <c r="A67" s="246">
        <v>63</v>
      </c>
      <c r="B67" s="248">
        <v>110095.05</v>
      </c>
      <c r="C67" s="249" t="s">
        <v>2020</v>
      </c>
      <c r="D67" s="52">
        <v>43851</v>
      </c>
      <c r="E67" s="105" t="s">
        <v>2288</v>
      </c>
      <c r="F67" s="37">
        <v>44960</v>
      </c>
      <c r="G67" s="40" t="s">
        <v>28</v>
      </c>
      <c r="H67" s="106" t="s">
        <v>2065</v>
      </c>
      <c r="I67" s="107" t="s">
        <v>232</v>
      </c>
      <c r="J67" s="104" t="s">
        <v>2155</v>
      </c>
      <c r="K67" s="41" t="s">
        <v>2156</v>
      </c>
      <c r="L67" s="108" t="s">
        <v>2273</v>
      </c>
      <c r="M67" s="104" t="str">
        <f t="shared" si="1"/>
        <v>11</v>
      </c>
      <c r="N67" s="40" t="s">
        <v>2065</v>
      </c>
      <c r="O67" s="40" t="str">
        <f>IF(BSO[[#This Row],[Trách nhiệm soạn thảo]]="BSO","PME I","NA")</f>
        <v>PME I</v>
      </c>
      <c r="P67" s="40" t="s">
        <v>2065</v>
      </c>
      <c r="Q67" s="106"/>
      <c r="R67" s="101"/>
      <c r="S67" s="42"/>
      <c r="T67" s="3"/>
      <c r="U67" s="3"/>
      <c r="V67" s="18"/>
      <c r="W67" s="19"/>
      <c r="X67" s="19"/>
      <c r="Y67" s="19"/>
      <c r="Z67" s="19"/>
      <c r="AA67" s="19"/>
      <c r="AB67" s="19"/>
      <c r="AC67" s="19"/>
      <c r="AD67" s="19"/>
      <c r="AE67" s="19"/>
      <c r="AF67" s="19"/>
      <c r="AG67" s="19"/>
      <c r="AH67" s="19"/>
      <c r="AI67" s="19"/>
      <c r="AJ67" s="19"/>
      <c r="AK67" s="19"/>
      <c r="AL67" s="19"/>
      <c r="AM67" s="384"/>
      <c r="AN67" s="384"/>
      <c r="AO67" s="384"/>
      <c r="AP67" s="384"/>
      <c r="AQ67" s="384"/>
      <c r="AR67" s="384"/>
      <c r="AS67" s="384"/>
      <c r="AT67" s="384"/>
      <c r="AU67" s="384"/>
      <c r="AV67" s="384"/>
      <c r="AW67" s="384"/>
      <c r="AX67" s="384"/>
      <c r="AY67" s="384"/>
      <c r="AZ67" s="384"/>
      <c r="BA67" s="384"/>
      <c r="BB67" s="384"/>
      <c r="BC67" s="384"/>
      <c r="BD67" s="384"/>
      <c r="BE67" s="384"/>
      <c r="BF67" s="384"/>
      <c r="BG67" s="384"/>
      <c r="BH67" s="384"/>
      <c r="BI67" s="384"/>
      <c r="BJ67" s="384"/>
      <c r="BK67" s="384"/>
      <c r="BL67" s="384"/>
      <c r="BM67" s="384"/>
      <c r="BN67" s="384"/>
      <c r="BO67" s="384"/>
      <c r="BP67" s="384"/>
      <c r="BQ67" s="384"/>
      <c r="BR67" s="384"/>
      <c r="BS67" s="384"/>
      <c r="BT67" s="384"/>
      <c r="BU67" s="384"/>
      <c r="BV67" s="384"/>
      <c r="BW67" s="384"/>
      <c r="BX67" s="384"/>
      <c r="BY67" s="384"/>
      <c r="BZ67" s="384"/>
      <c r="CA67" s="384"/>
      <c r="CB67" s="384"/>
      <c r="CC67" s="384"/>
      <c r="CD67" s="384"/>
      <c r="CE67" s="384"/>
      <c r="CF67" s="384"/>
      <c r="CG67" s="384"/>
      <c r="CH67" s="384"/>
    </row>
    <row r="68" spans="1:86" ht="51" x14ac:dyDescent="0.3">
      <c r="A68" s="246">
        <v>64</v>
      </c>
      <c r="B68" s="210">
        <v>110096.04</v>
      </c>
      <c r="C68" s="209" t="s">
        <v>2021</v>
      </c>
      <c r="D68" s="37">
        <v>43949</v>
      </c>
      <c r="E68" s="37">
        <v>43953</v>
      </c>
      <c r="F68" s="49" t="s">
        <v>28</v>
      </c>
      <c r="G68" s="40" t="s">
        <v>28</v>
      </c>
      <c r="H68" s="35" t="s">
        <v>2065</v>
      </c>
      <c r="I68" s="88" t="s">
        <v>232</v>
      </c>
      <c r="J68" s="40" t="s">
        <v>2157</v>
      </c>
      <c r="K68" s="47" t="s">
        <v>892</v>
      </c>
      <c r="L68" s="85" t="s">
        <v>2274</v>
      </c>
      <c r="M68" s="40" t="str">
        <f t="shared" si="1"/>
        <v>11</v>
      </c>
      <c r="N68" s="40" t="s">
        <v>2065</v>
      </c>
      <c r="O68" s="40" t="str">
        <f>IF(BSO[[#This Row],[Trách nhiệm soạn thảo]]="BSO","PME I","NA")</f>
        <v>PME I</v>
      </c>
      <c r="P68" s="40" t="s">
        <v>2065</v>
      </c>
      <c r="Q68" s="106"/>
      <c r="R68" s="101"/>
      <c r="S68" s="42"/>
      <c r="T68" s="3"/>
      <c r="U68" s="3"/>
      <c r="V68" s="18"/>
      <c r="W68" s="19"/>
      <c r="X68" s="19"/>
      <c r="Y68" s="19"/>
      <c r="Z68" s="19"/>
      <c r="AA68" s="19"/>
      <c r="AB68" s="19"/>
      <c r="AC68" s="19"/>
      <c r="AD68" s="19"/>
      <c r="AE68" s="19"/>
      <c r="AF68" s="19"/>
      <c r="AG68" s="19"/>
      <c r="AH68" s="19"/>
      <c r="AI68" s="19"/>
      <c r="AJ68" s="19"/>
      <c r="AK68" s="19"/>
      <c r="AL68" s="19"/>
      <c r="AM68" s="384"/>
      <c r="AN68" s="384"/>
      <c r="AO68" s="384"/>
      <c r="AP68" s="384"/>
      <c r="AQ68" s="384"/>
      <c r="AR68" s="384"/>
      <c r="AS68" s="384"/>
      <c r="AT68" s="384"/>
      <c r="AU68" s="384"/>
      <c r="AV68" s="384"/>
      <c r="AW68" s="384"/>
      <c r="AX68" s="384"/>
      <c r="AY68" s="384"/>
      <c r="AZ68" s="384"/>
      <c r="BA68" s="384"/>
      <c r="BB68" s="384"/>
      <c r="BC68" s="384"/>
      <c r="BD68" s="384"/>
      <c r="BE68" s="384"/>
      <c r="BF68" s="384"/>
      <c r="BG68" s="384"/>
      <c r="BH68" s="384"/>
      <c r="BI68" s="384"/>
      <c r="BJ68" s="384"/>
      <c r="BK68" s="384"/>
      <c r="BL68" s="384"/>
      <c r="BM68" s="384"/>
      <c r="BN68" s="384"/>
      <c r="BO68" s="384"/>
      <c r="BP68" s="384"/>
      <c r="BQ68" s="384"/>
      <c r="BR68" s="384"/>
      <c r="BS68" s="384"/>
      <c r="BT68" s="384"/>
      <c r="BU68" s="384"/>
      <c r="BV68" s="384"/>
      <c r="BW68" s="384"/>
      <c r="BX68" s="384"/>
      <c r="BY68" s="384"/>
      <c r="BZ68" s="384"/>
      <c r="CA68" s="384"/>
      <c r="CB68" s="384"/>
      <c r="CC68" s="384"/>
      <c r="CD68" s="384"/>
      <c r="CE68" s="384"/>
      <c r="CF68" s="384"/>
      <c r="CG68" s="384"/>
      <c r="CH68" s="384"/>
    </row>
    <row r="69" spans="1:86" ht="51" x14ac:dyDescent="0.3">
      <c r="A69" s="246">
        <v>65</v>
      </c>
      <c r="B69" s="248">
        <v>110097.04</v>
      </c>
      <c r="C69" s="249" t="s">
        <v>2022</v>
      </c>
      <c r="D69" s="52">
        <v>43882</v>
      </c>
      <c r="E69" s="105" t="s">
        <v>2288</v>
      </c>
      <c r="F69" s="37">
        <v>44960</v>
      </c>
      <c r="G69" s="40" t="s">
        <v>28</v>
      </c>
      <c r="H69" s="106" t="s">
        <v>2065</v>
      </c>
      <c r="I69" s="107" t="s">
        <v>232</v>
      </c>
      <c r="J69" s="104" t="s">
        <v>2158</v>
      </c>
      <c r="K69" s="41" t="s">
        <v>2159</v>
      </c>
      <c r="L69" s="108" t="s">
        <v>2275</v>
      </c>
      <c r="M69" s="104" t="str">
        <f t="shared" ref="M69:M100" si="2">LEFT(B69,2)</f>
        <v>11</v>
      </c>
      <c r="N69" s="40" t="s">
        <v>2065</v>
      </c>
      <c r="O69" s="40" t="str">
        <f>IF(BSO[[#This Row],[Trách nhiệm soạn thảo]]="BSO","PME I","NA")</f>
        <v>PME I</v>
      </c>
      <c r="P69" s="40" t="s">
        <v>2065</v>
      </c>
      <c r="Q69" s="106"/>
      <c r="R69" s="101"/>
      <c r="S69" s="42"/>
      <c r="T69" s="3"/>
      <c r="U69" s="3"/>
      <c r="V69" s="18"/>
      <c r="W69" s="19"/>
      <c r="X69" s="19"/>
      <c r="Y69" s="19"/>
      <c r="Z69" s="19"/>
      <c r="AA69" s="19"/>
      <c r="AB69" s="19"/>
      <c r="AC69" s="19"/>
      <c r="AD69" s="19"/>
      <c r="AE69" s="19"/>
      <c r="AF69" s="19"/>
      <c r="AG69" s="19"/>
      <c r="AH69" s="19"/>
      <c r="AI69" s="19"/>
      <c r="AJ69" s="19"/>
      <c r="AK69" s="19"/>
      <c r="AL69" s="19"/>
      <c r="AM69" s="384"/>
      <c r="AN69" s="384"/>
      <c r="AO69" s="384"/>
      <c r="AP69" s="384"/>
      <c r="AQ69" s="384"/>
      <c r="AR69" s="384"/>
      <c r="AS69" s="384"/>
      <c r="AT69" s="384"/>
      <c r="AU69" s="384"/>
      <c r="AV69" s="384"/>
      <c r="AW69" s="384"/>
      <c r="AX69" s="384"/>
      <c r="AY69" s="384"/>
      <c r="AZ69" s="384"/>
      <c r="BA69" s="384"/>
      <c r="BB69" s="384"/>
      <c r="BC69" s="384"/>
      <c r="BD69" s="384"/>
      <c r="BE69" s="384"/>
      <c r="BF69" s="384"/>
      <c r="BG69" s="384"/>
      <c r="BH69" s="384"/>
      <c r="BI69" s="384"/>
      <c r="BJ69" s="384"/>
      <c r="BK69" s="384"/>
      <c r="BL69" s="384"/>
      <c r="BM69" s="384"/>
      <c r="BN69" s="384"/>
      <c r="BO69" s="384"/>
      <c r="BP69" s="384"/>
      <c r="BQ69" s="384"/>
      <c r="BR69" s="384"/>
      <c r="BS69" s="384"/>
      <c r="BT69" s="384"/>
      <c r="BU69" s="384"/>
      <c r="BV69" s="384"/>
      <c r="BW69" s="384"/>
      <c r="BX69" s="384"/>
      <c r="BY69" s="384"/>
      <c r="BZ69" s="384"/>
      <c r="CA69" s="384"/>
      <c r="CB69" s="384"/>
      <c r="CC69" s="384"/>
      <c r="CD69" s="384"/>
      <c r="CE69" s="384"/>
      <c r="CF69" s="384"/>
      <c r="CG69" s="384"/>
      <c r="CH69" s="384"/>
    </row>
    <row r="70" spans="1:86" ht="25.5" x14ac:dyDescent="0.3">
      <c r="A70" s="246">
        <v>66</v>
      </c>
      <c r="B70" s="210">
        <v>110098.03</v>
      </c>
      <c r="C70" s="209" t="s">
        <v>2023</v>
      </c>
      <c r="D70" s="37">
        <v>42712</v>
      </c>
      <c r="E70" s="37">
        <v>42716</v>
      </c>
      <c r="F70" s="49" t="s">
        <v>28</v>
      </c>
      <c r="G70" s="40" t="s">
        <v>28</v>
      </c>
      <c r="H70" s="35" t="s">
        <v>2065</v>
      </c>
      <c r="I70" s="88" t="s">
        <v>232</v>
      </c>
      <c r="J70" s="40" t="s">
        <v>2160</v>
      </c>
      <c r="K70" s="47" t="s">
        <v>28</v>
      </c>
      <c r="L70" s="85" t="s">
        <v>2276</v>
      </c>
      <c r="M70" s="40" t="str">
        <f t="shared" si="2"/>
        <v>11</v>
      </c>
      <c r="N70" s="40" t="s">
        <v>2065</v>
      </c>
      <c r="O70" s="40" t="str">
        <f>IF(BSO[[#This Row],[Trách nhiệm soạn thảo]]="BSO","PME I","NA")</f>
        <v>PME I</v>
      </c>
      <c r="P70" s="40" t="s">
        <v>2065</v>
      </c>
      <c r="Q70" s="106"/>
      <c r="R70" s="101"/>
      <c r="S70" s="42"/>
      <c r="T70" s="3"/>
      <c r="U70" s="3"/>
      <c r="V70" s="18"/>
      <c r="W70" s="19"/>
      <c r="X70" s="19"/>
      <c r="Y70" s="19"/>
      <c r="Z70" s="19"/>
      <c r="AA70" s="19"/>
      <c r="AB70" s="19"/>
      <c r="AC70" s="19"/>
      <c r="AD70" s="19"/>
      <c r="AE70" s="19"/>
      <c r="AF70" s="19"/>
      <c r="AG70" s="19"/>
      <c r="AH70" s="19"/>
      <c r="AI70" s="19"/>
      <c r="AJ70" s="19"/>
      <c r="AK70" s="19"/>
      <c r="AL70" s="19"/>
      <c r="AM70" s="384"/>
      <c r="AN70" s="384"/>
      <c r="AO70" s="384"/>
      <c r="AP70" s="384"/>
      <c r="AQ70" s="384"/>
      <c r="AR70" s="384"/>
      <c r="AS70" s="384"/>
      <c r="AT70" s="384"/>
      <c r="AU70" s="384"/>
      <c r="AV70" s="384"/>
      <c r="AW70" s="384"/>
      <c r="AX70" s="384"/>
      <c r="AY70" s="384"/>
      <c r="AZ70" s="384"/>
      <c r="BA70" s="384"/>
      <c r="BB70" s="384"/>
      <c r="BC70" s="384"/>
      <c r="BD70" s="384"/>
      <c r="BE70" s="384"/>
      <c r="BF70" s="384"/>
      <c r="BG70" s="384"/>
      <c r="BH70" s="384"/>
      <c r="BI70" s="384"/>
      <c r="BJ70" s="384"/>
      <c r="BK70" s="384"/>
      <c r="BL70" s="384"/>
      <c r="BM70" s="384"/>
      <c r="BN70" s="384"/>
      <c r="BO70" s="384"/>
      <c r="BP70" s="384"/>
      <c r="BQ70" s="384"/>
      <c r="BR70" s="384"/>
      <c r="BS70" s="384"/>
      <c r="BT70" s="384"/>
      <c r="BU70" s="384"/>
      <c r="BV70" s="384"/>
      <c r="BW70" s="384"/>
      <c r="BX70" s="384"/>
      <c r="BY70" s="384"/>
      <c r="BZ70" s="384"/>
      <c r="CA70" s="384"/>
      <c r="CB70" s="384"/>
      <c r="CC70" s="384"/>
      <c r="CD70" s="384"/>
      <c r="CE70" s="384"/>
      <c r="CF70" s="384"/>
      <c r="CG70" s="384"/>
      <c r="CH70" s="384"/>
    </row>
    <row r="71" spans="1:86" ht="63.75" x14ac:dyDescent="0.3">
      <c r="A71" s="246">
        <v>67</v>
      </c>
      <c r="B71" s="210">
        <v>110099.03</v>
      </c>
      <c r="C71" s="209" t="s">
        <v>2024</v>
      </c>
      <c r="D71" s="37">
        <v>42815</v>
      </c>
      <c r="E71" s="37">
        <v>42829</v>
      </c>
      <c r="F71" s="40" t="s">
        <v>28</v>
      </c>
      <c r="G71" s="40" t="s">
        <v>28</v>
      </c>
      <c r="H71" s="35" t="s">
        <v>2065</v>
      </c>
      <c r="I71" s="88" t="s">
        <v>232</v>
      </c>
      <c r="J71" s="40" t="s">
        <v>2161</v>
      </c>
      <c r="K71" s="47" t="s">
        <v>2068</v>
      </c>
      <c r="L71" s="85" t="s">
        <v>2277</v>
      </c>
      <c r="M71" s="40" t="str">
        <f t="shared" si="2"/>
        <v>11</v>
      </c>
      <c r="N71" s="40" t="s">
        <v>2065</v>
      </c>
      <c r="O71" s="40" t="str">
        <f>IF(BSO[[#This Row],[Trách nhiệm soạn thảo]]="BSO","PME I","NA")</f>
        <v>PME I</v>
      </c>
      <c r="P71" s="40" t="s">
        <v>2065</v>
      </c>
      <c r="Q71" s="106"/>
      <c r="R71" s="101"/>
      <c r="S71" s="42"/>
      <c r="T71" s="3"/>
      <c r="U71" s="3"/>
      <c r="V71" s="18"/>
      <c r="W71" s="19"/>
      <c r="X71" s="19"/>
      <c r="Y71" s="19"/>
      <c r="Z71" s="19"/>
      <c r="AA71" s="19"/>
      <c r="AB71" s="19"/>
      <c r="AC71" s="19"/>
      <c r="AD71" s="19"/>
      <c r="AE71" s="19"/>
      <c r="AF71" s="19"/>
      <c r="AG71" s="19"/>
      <c r="AH71" s="19"/>
      <c r="AI71" s="19"/>
      <c r="AJ71" s="19"/>
      <c r="AK71" s="19"/>
      <c r="AL71" s="19"/>
      <c r="AM71" s="384"/>
      <c r="AN71" s="384"/>
      <c r="AO71" s="384"/>
      <c r="AP71" s="384"/>
      <c r="AQ71" s="384"/>
      <c r="AR71" s="384"/>
      <c r="AS71" s="384"/>
      <c r="AT71" s="384"/>
      <c r="AU71" s="384"/>
      <c r="AV71" s="384"/>
      <c r="AW71" s="384"/>
      <c r="AX71" s="384"/>
      <c r="AY71" s="384"/>
      <c r="AZ71" s="384"/>
      <c r="BA71" s="384"/>
      <c r="BB71" s="384"/>
      <c r="BC71" s="384"/>
      <c r="BD71" s="384"/>
      <c r="BE71" s="384"/>
      <c r="BF71" s="384"/>
      <c r="BG71" s="384"/>
      <c r="BH71" s="384"/>
      <c r="BI71" s="384"/>
      <c r="BJ71" s="384"/>
      <c r="BK71" s="384"/>
      <c r="BL71" s="384"/>
      <c r="BM71" s="384"/>
      <c r="BN71" s="384"/>
      <c r="BO71" s="384"/>
      <c r="BP71" s="384"/>
      <c r="BQ71" s="384"/>
      <c r="BR71" s="384"/>
      <c r="BS71" s="384"/>
      <c r="BT71" s="384"/>
      <c r="BU71" s="384"/>
      <c r="BV71" s="384"/>
      <c r="BW71" s="384"/>
      <c r="BX71" s="384"/>
      <c r="BY71" s="384"/>
      <c r="BZ71" s="384"/>
      <c r="CA71" s="384"/>
      <c r="CB71" s="384"/>
      <c r="CC71" s="384"/>
      <c r="CD71" s="384"/>
      <c r="CE71" s="384"/>
      <c r="CF71" s="384"/>
      <c r="CG71" s="384"/>
      <c r="CH71" s="384"/>
    </row>
    <row r="72" spans="1:86" ht="63.75" x14ac:dyDescent="0.3">
      <c r="A72" s="246">
        <v>68</v>
      </c>
      <c r="B72" s="210">
        <v>110100.04</v>
      </c>
      <c r="C72" s="209" t="s">
        <v>8414</v>
      </c>
      <c r="D72" s="37">
        <v>43863</v>
      </c>
      <c r="E72" s="37">
        <v>43867</v>
      </c>
      <c r="F72" s="37">
        <v>44963</v>
      </c>
      <c r="G72" s="40" t="s">
        <v>28</v>
      </c>
      <c r="H72" s="35" t="s">
        <v>2065</v>
      </c>
      <c r="I72" s="88" t="s">
        <v>232</v>
      </c>
      <c r="J72" s="40" t="s">
        <v>2162</v>
      </c>
      <c r="K72" s="47" t="s">
        <v>7790</v>
      </c>
      <c r="L72" s="85" t="s">
        <v>2278</v>
      </c>
      <c r="M72" s="40" t="str">
        <f t="shared" si="2"/>
        <v>11</v>
      </c>
      <c r="N72" s="40" t="s">
        <v>2065</v>
      </c>
      <c r="O72" s="40" t="str">
        <f>IF(BSO[[#This Row],[Trách nhiệm soạn thảo]]="BSO","PME I","NA")</f>
        <v>PME I</v>
      </c>
      <c r="P72" s="40" t="s">
        <v>2065</v>
      </c>
      <c r="Q72" s="106" t="s">
        <v>444</v>
      </c>
      <c r="R72" s="41" t="s">
        <v>7616</v>
      </c>
      <c r="S72" s="42"/>
      <c r="T72" s="3" t="s">
        <v>6190</v>
      </c>
      <c r="U72" s="3" t="s">
        <v>6238</v>
      </c>
      <c r="V72" s="18"/>
      <c r="W72" s="19"/>
      <c r="X72" s="19"/>
      <c r="Y72" s="19"/>
      <c r="Z72" s="19"/>
      <c r="AA72" s="19"/>
      <c r="AB72" s="19"/>
      <c r="AC72" s="19"/>
      <c r="AD72" s="19"/>
      <c r="AE72" s="19"/>
      <c r="AF72" s="19"/>
      <c r="AG72" s="19"/>
      <c r="AH72" s="19"/>
      <c r="AI72" s="19"/>
      <c r="AJ72" s="19"/>
      <c r="AK72" s="19"/>
      <c r="AL72" s="19"/>
      <c r="AM72" s="384"/>
      <c r="AN72" s="384"/>
      <c r="AO72" s="384"/>
      <c r="AP72" s="384"/>
      <c r="AQ72" s="384"/>
      <c r="AR72" s="384"/>
      <c r="AS72" s="384"/>
      <c r="AT72" s="384"/>
      <c r="AU72" s="384"/>
      <c r="AV72" s="384" t="s">
        <v>451</v>
      </c>
      <c r="AW72" s="384" t="s">
        <v>451</v>
      </c>
      <c r="AX72" s="384" t="s">
        <v>451</v>
      </c>
      <c r="AY72" s="384" t="s">
        <v>451</v>
      </c>
      <c r="AZ72" s="384" t="s">
        <v>451</v>
      </c>
      <c r="BA72" s="384" t="s">
        <v>451</v>
      </c>
      <c r="BB72" s="384" t="s">
        <v>451</v>
      </c>
      <c r="BC72" s="384" t="s">
        <v>451</v>
      </c>
      <c r="BD72" s="384" t="s">
        <v>451</v>
      </c>
      <c r="BE72" s="384" t="s">
        <v>451</v>
      </c>
      <c r="BF72" s="384" t="s">
        <v>449</v>
      </c>
      <c r="BG72" s="384"/>
      <c r="BH72" s="384"/>
      <c r="BI72" s="384"/>
      <c r="BJ72" s="384"/>
      <c r="BK72" s="384"/>
      <c r="BL72" s="384"/>
      <c r="BM72" s="384"/>
      <c r="BN72" s="384"/>
      <c r="BO72" s="384"/>
      <c r="BP72" s="384"/>
      <c r="BQ72" s="384"/>
      <c r="BR72" s="384"/>
      <c r="BS72" s="384"/>
      <c r="BT72" s="384"/>
      <c r="BU72" s="384"/>
      <c r="BV72" s="384"/>
      <c r="BW72" s="384"/>
      <c r="BX72" s="384"/>
      <c r="BY72" s="384"/>
      <c r="BZ72" s="384"/>
      <c r="CA72" s="384"/>
      <c r="CB72" s="384"/>
      <c r="CC72" s="384"/>
      <c r="CD72" s="384"/>
      <c r="CE72" s="384"/>
      <c r="CF72" s="384"/>
      <c r="CG72" s="384"/>
      <c r="CH72" s="384"/>
    </row>
    <row r="73" spans="1:86" ht="51" x14ac:dyDescent="0.3">
      <c r="A73" s="246">
        <v>69</v>
      </c>
      <c r="B73" s="210">
        <v>110101.04</v>
      </c>
      <c r="C73" s="209" t="s">
        <v>2025</v>
      </c>
      <c r="D73" s="37">
        <v>43859</v>
      </c>
      <c r="E73" s="37">
        <v>43862</v>
      </c>
      <c r="F73" s="37">
        <v>44958</v>
      </c>
      <c r="G73" s="40" t="s">
        <v>28</v>
      </c>
      <c r="H73" s="40" t="s">
        <v>2090</v>
      </c>
      <c r="I73" s="88" t="s">
        <v>232</v>
      </c>
      <c r="J73" s="40" t="s">
        <v>2163</v>
      </c>
      <c r="K73" s="47" t="s">
        <v>2164</v>
      </c>
      <c r="L73" s="85" t="s">
        <v>2279</v>
      </c>
      <c r="M73" s="40" t="str">
        <f t="shared" si="2"/>
        <v>11</v>
      </c>
      <c r="N73" s="40" t="s">
        <v>2065</v>
      </c>
      <c r="O73" s="40" t="str">
        <f>IF(BSO[[#This Row],[Trách nhiệm soạn thảo]]="BSO","PME I","NA")</f>
        <v>PME I</v>
      </c>
      <c r="P73" s="40" t="s">
        <v>2065</v>
      </c>
      <c r="Q73" s="106"/>
      <c r="R73" s="101"/>
      <c r="S73" s="42"/>
      <c r="T73" s="3"/>
      <c r="U73" s="3"/>
      <c r="V73" s="18"/>
      <c r="W73" s="19"/>
      <c r="X73" s="19"/>
      <c r="Y73" s="19"/>
      <c r="Z73" s="19"/>
      <c r="AA73" s="19"/>
      <c r="AB73" s="19"/>
      <c r="AC73" s="19"/>
      <c r="AD73" s="19"/>
      <c r="AE73" s="19"/>
      <c r="AF73" s="19"/>
      <c r="AG73" s="19"/>
      <c r="AH73" s="19"/>
      <c r="AI73" s="19"/>
      <c r="AJ73" s="19"/>
      <c r="AK73" s="19"/>
      <c r="AL73" s="19"/>
      <c r="AM73" s="384"/>
      <c r="AN73" s="384"/>
      <c r="AO73" s="384"/>
      <c r="AP73" s="384"/>
      <c r="AQ73" s="384"/>
      <c r="AR73" s="384"/>
      <c r="AS73" s="384"/>
      <c r="AT73" s="384"/>
      <c r="AU73" s="384"/>
      <c r="AV73" s="384"/>
      <c r="AW73" s="384"/>
      <c r="AX73" s="384"/>
      <c r="AY73" s="384"/>
      <c r="AZ73" s="384"/>
      <c r="BA73" s="384"/>
      <c r="BB73" s="384"/>
      <c r="BC73" s="384"/>
      <c r="BD73" s="384"/>
      <c r="BE73" s="384"/>
      <c r="BF73" s="384"/>
      <c r="BG73" s="384"/>
      <c r="BH73" s="384"/>
      <c r="BI73" s="384"/>
      <c r="BJ73" s="384"/>
      <c r="BK73" s="384"/>
      <c r="BL73" s="384"/>
      <c r="BM73" s="384"/>
      <c r="BN73" s="384"/>
      <c r="BO73" s="384"/>
      <c r="BP73" s="384"/>
      <c r="BQ73" s="384"/>
      <c r="BR73" s="384"/>
      <c r="BS73" s="384"/>
      <c r="BT73" s="384"/>
      <c r="BU73" s="384"/>
      <c r="BV73" s="384"/>
      <c r="BW73" s="384"/>
      <c r="BX73" s="384"/>
      <c r="BY73" s="384"/>
      <c r="BZ73" s="384"/>
      <c r="CA73" s="384"/>
      <c r="CB73" s="384"/>
      <c r="CC73" s="384"/>
      <c r="CD73" s="384"/>
      <c r="CE73" s="384"/>
      <c r="CF73" s="384"/>
      <c r="CG73" s="384"/>
      <c r="CH73" s="384"/>
    </row>
    <row r="74" spans="1:86" ht="76.5" x14ac:dyDescent="0.3">
      <c r="A74" s="246">
        <v>70</v>
      </c>
      <c r="B74" s="210">
        <v>110102.03</v>
      </c>
      <c r="C74" s="209" t="s">
        <v>2026</v>
      </c>
      <c r="D74" s="37">
        <v>43853</v>
      </c>
      <c r="E74" s="37">
        <v>43858</v>
      </c>
      <c r="F74" s="37">
        <v>44954</v>
      </c>
      <c r="G74" s="40" t="s">
        <v>28</v>
      </c>
      <c r="H74" s="40" t="s">
        <v>2090</v>
      </c>
      <c r="I74" s="88" t="s">
        <v>7095</v>
      </c>
      <c r="J74" s="40" t="s">
        <v>2165</v>
      </c>
      <c r="K74" s="47" t="s">
        <v>2166</v>
      </c>
      <c r="L74" s="85" t="s">
        <v>2280</v>
      </c>
      <c r="M74" s="40" t="str">
        <f t="shared" si="2"/>
        <v>11</v>
      </c>
      <c r="N74" s="40" t="s">
        <v>2065</v>
      </c>
      <c r="O74" s="40" t="str">
        <f>IF(BSO[[#This Row],[Trách nhiệm soạn thảo]]="BSO","PME I","NA")</f>
        <v>PME I</v>
      </c>
      <c r="P74" s="40" t="s">
        <v>2065</v>
      </c>
      <c r="Q74" s="106"/>
      <c r="R74" s="101"/>
      <c r="S74" s="42"/>
      <c r="T74" s="3"/>
      <c r="U74" s="3"/>
      <c r="V74" s="18"/>
      <c r="W74" s="19"/>
      <c r="X74" s="19"/>
      <c r="Y74" s="19"/>
      <c r="Z74" s="19"/>
      <c r="AA74" s="19"/>
      <c r="AB74" s="19"/>
      <c r="AC74" s="19"/>
      <c r="AD74" s="19"/>
      <c r="AE74" s="19"/>
      <c r="AF74" s="19"/>
      <c r="AG74" s="19"/>
      <c r="AH74" s="19"/>
      <c r="AI74" s="19"/>
      <c r="AJ74" s="19"/>
      <c r="AK74" s="19"/>
      <c r="AL74" s="19"/>
      <c r="AM74" s="384"/>
      <c r="AN74" s="384"/>
      <c r="AO74" s="384"/>
      <c r="AP74" s="384"/>
      <c r="AQ74" s="384"/>
      <c r="AR74" s="384"/>
      <c r="AS74" s="384"/>
      <c r="AT74" s="384"/>
      <c r="AU74" s="384"/>
      <c r="AV74" s="384"/>
      <c r="AW74" s="384"/>
      <c r="AX74" s="384"/>
      <c r="AY74" s="384"/>
      <c r="AZ74" s="384"/>
      <c r="BA74" s="384"/>
      <c r="BB74" s="384"/>
      <c r="BC74" s="384"/>
      <c r="BD74" s="384"/>
      <c r="BE74" s="384"/>
      <c r="BF74" s="384"/>
      <c r="BG74" s="384"/>
      <c r="BH74" s="384"/>
      <c r="BI74" s="384"/>
      <c r="BJ74" s="384"/>
      <c r="BK74" s="384"/>
      <c r="BL74" s="384"/>
      <c r="BM74" s="384"/>
      <c r="BN74" s="384"/>
      <c r="BO74" s="384"/>
      <c r="BP74" s="384"/>
      <c r="BQ74" s="384"/>
      <c r="BR74" s="384"/>
      <c r="BS74" s="384"/>
      <c r="BT74" s="384"/>
      <c r="BU74" s="384"/>
      <c r="BV74" s="384"/>
      <c r="BW74" s="384"/>
      <c r="BX74" s="384"/>
      <c r="BY74" s="384"/>
      <c r="BZ74" s="384"/>
      <c r="CA74" s="384"/>
      <c r="CB74" s="384"/>
      <c r="CC74" s="384"/>
      <c r="CD74" s="384"/>
      <c r="CE74" s="384"/>
      <c r="CF74" s="384"/>
      <c r="CG74" s="384"/>
      <c r="CH74" s="384"/>
    </row>
    <row r="75" spans="1:86" ht="140.25" x14ac:dyDescent="0.3">
      <c r="A75" s="246">
        <v>71</v>
      </c>
      <c r="B75" s="212" t="s">
        <v>6854</v>
      </c>
      <c r="C75" s="209" t="s">
        <v>2027</v>
      </c>
      <c r="D75" s="37">
        <v>44541</v>
      </c>
      <c r="E75" s="43">
        <v>44545</v>
      </c>
      <c r="F75" s="37">
        <v>45641</v>
      </c>
      <c r="G75" s="40" t="s">
        <v>28</v>
      </c>
      <c r="H75" s="35" t="s">
        <v>2065</v>
      </c>
      <c r="I75" s="88" t="s">
        <v>232</v>
      </c>
      <c r="J75" s="212" t="s">
        <v>6853</v>
      </c>
      <c r="K75" s="86" t="s">
        <v>2167</v>
      </c>
      <c r="L75" s="84" t="s">
        <v>6852</v>
      </c>
      <c r="M75" s="49" t="str">
        <f t="shared" si="2"/>
        <v>11</v>
      </c>
      <c r="N75" s="40" t="s">
        <v>2065</v>
      </c>
      <c r="O75" s="40" t="str">
        <f>IF(BSO[[#This Row],[Trách nhiệm soạn thảo]]="BSO","PME I","NA")</f>
        <v>PME I</v>
      </c>
      <c r="P75" s="40" t="s">
        <v>2065</v>
      </c>
      <c r="Q75" s="106"/>
      <c r="R75" s="41" t="s">
        <v>7273</v>
      </c>
      <c r="S75" s="42"/>
      <c r="T75" s="3"/>
      <c r="U75" s="3"/>
      <c r="V75" s="139"/>
      <c r="W75" s="19"/>
      <c r="X75" s="19"/>
      <c r="Y75" s="19"/>
      <c r="Z75" s="19"/>
      <c r="AA75" s="19"/>
      <c r="AB75" s="19"/>
      <c r="AC75" s="19" t="s">
        <v>451</v>
      </c>
      <c r="AD75" s="19" t="s">
        <v>448</v>
      </c>
      <c r="AE75" s="19" t="s">
        <v>448</v>
      </c>
      <c r="AF75" s="19" t="s">
        <v>449</v>
      </c>
      <c r="AG75" s="19"/>
      <c r="AH75" s="19"/>
      <c r="AI75" s="19"/>
      <c r="AJ75" s="19"/>
      <c r="AK75" s="19"/>
      <c r="AL75" s="19"/>
      <c r="AM75" s="384"/>
      <c r="AN75" s="384"/>
      <c r="AO75" s="384"/>
      <c r="AP75" s="384"/>
      <c r="AQ75" s="384"/>
      <c r="AR75" s="384"/>
      <c r="AS75" s="384"/>
      <c r="AT75" s="384"/>
      <c r="AU75" s="384"/>
      <c r="AV75" s="384"/>
      <c r="AW75" s="384"/>
      <c r="AX75" s="384"/>
      <c r="AY75" s="384"/>
      <c r="AZ75" s="384"/>
      <c r="BA75" s="384"/>
      <c r="BB75" s="384"/>
      <c r="BC75" s="384"/>
      <c r="BD75" s="384"/>
      <c r="BE75" s="384"/>
      <c r="BF75" s="384"/>
      <c r="BG75" s="384"/>
      <c r="BH75" s="384"/>
      <c r="BI75" s="384"/>
      <c r="BJ75" s="384"/>
      <c r="BK75" s="384"/>
      <c r="BL75" s="384"/>
      <c r="BM75" s="384"/>
      <c r="BN75" s="384"/>
      <c r="BO75" s="384"/>
      <c r="BP75" s="384"/>
      <c r="BQ75" s="384"/>
      <c r="BR75" s="384"/>
      <c r="BS75" s="384"/>
      <c r="BT75" s="384"/>
      <c r="BU75" s="384"/>
      <c r="BV75" s="384"/>
      <c r="BW75" s="384"/>
      <c r="BX75" s="384"/>
      <c r="BY75" s="384"/>
      <c r="BZ75" s="384"/>
      <c r="CA75" s="384"/>
      <c r="CB75" s="384"/>
      <c r="CC75" s="384"/>
      <c r="CD75" s="384"/>
      <c r="CE75" s="384"/>
      <c r="CF75" s="384"/>
      <c r="CG75" s="384"/>
      <c r="CH75" s="384"/>
    </row>
    <row r="76" spans="1:86" ht="51" x14ac:dyDescent="0.3">
      <c r="A76" s="246">
        <v>72</v>
      </c>
      <c r="B76" s="248">
        <v>110104.06</v>
      </c>
      <c r="C76" s="249" t="s">
        <v>2028</v>
      </c>
      <c r="D76" s="52">
        <v>43851</v>
      </c>
      <c r="E76" s="105" t="s">
        <v>2288</v>
      </c>
      <c r="F76" s="37">
        <v>44960</v>
      </c>
      <c r="G76" s="40" t="s">
        <v>28</v>
      </c>
      <c r="H76" s="104" t="s">
        <v>2065</v>
      </c>
      <c r="I76" s="107" t="s">
        <v>232</v>
      </c>
      <c r="J76" s="104" t="s">
        <v>2168</v>
      </c>
      <c r="K76" s="41" t="s">
        <v>2169</v>
      </c>
      <c r="L76" s="108" t="s">
        <v>2281</v>
      </c>
      <c r="M76" s="104" t="str">
        <f t="shared" si="2"/>
        <v>11</v>
      </c>
      <c r="N76" s="40" t="s">
        <v>2065</v>
      </c>
      <c r="O76" s="40" t="str">
        <f>IF(BSO[[#This Row],[Trách nhiệm soạn thảo]]="BSO","PME I","NA")</f>
        <v>PME I</v>
      </c>
      <c r="P76" s="40" t="s">
        <v>2065</v>
      </c>
      <c r="Q76" s="106"/>
      <c r="R76" s="101"/>
      <c r="S76" s="42"/>
      <c r="T76" s="3"/>
      <c r="U76" s="3"/>
      <c r="V76" s="18"/>
      <c r="W76" s="19"/>
      <c r="X76" s="19"/>
      <c r="Y76" s="19"/>
      <c r="Z76" s="19"/>
      <c r="AA76" s="19"/>
      <c r="AB76" s="19"/>
      <c r="AC76" s="19"/>
      <c r="AD76" s="19"/>
      <c r="AE76" s="19"/>
      <c r="AF76" s="19"/>
      <c r="AG76" s="19"/>
      <c r="AH76" s="19"/>
      <c r="AI76" s="19"/>
      <c r="AJ76" s="19"/>
      <c r="AK76" s="19"/>
      <c r="AL76" s="19"/>
      <c r="AM76" s="384"/>
      <c r="AN76" s="384"/>
      <c r="AO76" s="384"/>
      <c r="AP76" s="384"/>
      <c r="AQ76" s="384"/>
      <c r="AR76" s="384"/>
      <c r="AS76" s="384"/>
      <c r="AT76" s="384"/>
      <c r="AU76" s="384"/>
      <c r="AV76" s="384"/>
      <c r="AW76" s="384"/>
      <c r="AX76" s="384"/>
      <c r="AY76" s="384"/>
      <c r="AZ76" s="384"/>
      <c r="BA76" s="384"/>
      <c r="BB76" s="384"/>
      <c r="BC76" s="384"/>
      <c r="BD76" s="384"/>
      <c r="BE76" s="384"/>
      <c r="BF76" s="384"/>
      <c r="BG76" s="384"/>
      <c r="BH76" s="384"/>
      <c r="BI76" s="384"/>
      <c r="BJ76" s="384"/>
      <c r="BK76" s="384"/>
      <c r="BL76" s="384"/>
      <c r="BM76" s="384"/>
      <c r="BN76" s="384"/>
      <c r="BO76" s="384"/>
      <c r="BP76" s="384"/>
      <c r="BQ76" s="384"/>
      <c r="BR76" s="384"/>
      <c r="BS76" s="384"/>
      <c r="BT76" s="384"/>
      <c r="BU76" s="384"/>
      <c r="BV76" s="384"/>
      <c r="BW76" s="384"/>
      <c r="BX76" s="384"/>
      <c r="BY76" s="384"/>
      <c r="BZ76" s="384"/>
      <c r="CA76" s="384"/>
      <c r="CB76" s="384"/>
      <c r="CC76" s="384"/>
      <c r="CD76" s="384"/>
      <c r="CE76" s="384"/>
      <c r="CF76" s="384"/>
      <c r="CG76" s="384"/>
      <c r="CH76" s="384"/>
    </row>
    <row r="77" spans="1:86" ht="51" x14ac:dyDescent="0.3">
      <c r="A77" s="246">
        <v>73</v>
      </c>
      <c r="B77" s="210">
        <v>110105.02</v>
      </c>
      <c r="C77" s="209" t="s">
        <v>2029</v>
      </c>
      <c r="D77" s="37">
        <v>42573</v>
      </c>
      <c r="E77" s="37">
        <v>42576</v>
      </c>
      <c r="F77" s="40" t="s">
        <v>28</v>
      </c>
      <c r="G77" s="40" t="s">
        <v>28</v>
      </c>
      <c r="H77" s="40" t="s">
        <v>2065</v>
      </c>
      <c r="I77" s="88" t="s">
        <v>232</v>
      </c>
      <c r="J77" s="40" t="s">
        <v>2170</v>
      </c>
      <c r="K77" s="47" t="s">
        <v>2137</v>
      </c>
      <c r="L77" s="85" t="s">
        <v>2228</v>
      </c>
      <c r="M77" s="40" t="str">
        <f t="shared" si="2"/>
        <v>11</v>
      </c>
      <c r="N77" s="40" t="s">
        <v>2065</v>
      </c>
      <c r="O77" s="40" t="str">
        <f>IF(BSO[[#This Row],[Trách nhiệm soạn thảo]]="BSO","PME I","NA")</f>
        <v>PME I</v>
      </c>
      <c r="P77" s="40" t="s">
        <v>2065</v>
      </c>
      <c r="Q77" s="106"/>
      <c r="R77" s="101"/>
      <c r="S77" s="42"/>
      <c r="T77" s="3"/>
      <c r="U77" s="3"/>
      <c r="V77" s="18"/>
      <c r="W77" s="19"/>
      <c r="X77" s="19"/>
      <c r="Y77" s="19"/>
      <c r="Z77" s="19"/>
      <c r="AA77" s="19"/>
      <c r="AB77" s="19"/>
      <c r="AC77" s="19"/>
      <c r="AD77" s="19"/>
      <c r="AE77" s="19"/>
      <c r="AF77" s="19"/>
      <c r="AG77" s="19"/>
      <c r="AH77" s="19"/>
      <c r="AI77" s="19"/>
      <c r="AJ77" s="19"/>
      <c r="AK77" s="19"/>
      <c r="AL77" s="19"/>
      <c r="AM77" s="384"/>
      <c r="AN77" s="384"/>
      <c r="AO77" s="384"/>
      <c r="AP77" s="384"/>
      <c r="AQ77" s="384"/>
      <c r="AR77" s="384"/>
      <c r="AS77" s="384"/>
      <c r="AT77" s="384"/>
      <c r="AU77" s="384"/>
      <c r="AV77" s="384"/>
      <c r="AW77" s="384"/>
      <c r="AX77" s="384"/>
      <c r="AY77" s="384"/>
      <c r="AZ77" s="384"/>
      <c r="BA77" s="384"/>
      <c r="BB77" s="384"/>
      <c r="BC77" s="384"/>
      <c r="BD77" s="384"/>
      <c r="BE77" s="384"/>
      <c r="BF77" s="384"/>
      <c r="BG77" s="384"/>
      <c r="BH77" s="384"/>
      <c r="BI77" s="384"/>
      <c r="BJ77" s="384"/>
      <c r="BK77" s="384"/>
      <c r="BL77" s="384"/>
      <c r="BM77" s="384"/>
      <c r="BN77" s="384"/>
      <c r="BO77" s="384"/>
      <c r="BP77" s="384"/>
      <c r="BQ77" s="384"/>
      <c r="BR77" s="384"/>
      <c r="BS77" s="384"/>
      <c r="BT77" s="384"/>
      <c r="BU77" s="384"/>
      <c r="BV77" s="384"/>
      <c r="BW77" s="384"/>
      <c r="BX77" s="384"/>
      <c r="BY77" s="384"/>
      <c r="BZ77" s="384"/>
      <c r="CA77" s="384"/>
      <c r="CB77" s="384"/>
      <c r="CC77" s="384"/>
      <c r="CD77" s="384"/>
      <c r="CE77" s="384"/>
      <c r="CF77" s="384"/>
      <c r="CG77" s="384"/>
      <c r="CH77" s="384"/>
    </row>
    <row r="78" spans="1:86" ht="51" x14ac:dyDescent="0.3">
      <c r="A78" s="246">
        <v>74</v>
      </c>
      <c r="B78" s="210">
        <v>110106.04</v>
      </c>
      <c r="C78" s="209" t="s">
        <v>2030</v>
      </c>
      <c r="D78" s="37">
        <v>43851</v>
      </c>
      <c r="E78" s="49" t="s">
        <v>2288</v>
      </c>
      <c r="F78" s="37">
        <v>44960</v>
      </c>
      <c r="G78" s="40" t="s">
        <v>28</v>
      </c>
      <c r="H78" s="40" t="s">
        <v>2065</v>
      </c>
      <c r="I78" s="88" t="s">
        <v>232</v>
      </c>
      <c r="J78" s="40" t="s">
        <v>2171</v>
      </c>
      <c r="K78" s="47" t="s">
        <v>2172</v>
      </c>
      <c r="L78" s="85" t="s">
        <v>2282</v>
      </c>
      <c r="M78" s="40" t="str">
        <f t="shared" si="2"/>
        <v>11</v>
      </c>
      <c r="N78" s="40" t="s">
        <v>2065</v>
      </c>
      <c r="O78" s="40" t="str">
        <f>IF(BSO[[#This Row],[Trách nhiệm soạn thảo]]="BSO","PME I","NA")</f>
        <v>PME I</v>
      </c>
      <c r="P78" s="40" t="s">
        <v>2065</v>
      </c>
      <c r="Q78" s="106"/>
      <c r="R78" s="101"/>
      <c r="S78" s="42"/>
      <c r="T78" s="3"/>
      <c r="U78" s="3"/>
      <c r="V78" s="18"/>
      <c r="W78" s="19"/>
      <c r="X78" s="19"/>
      <c r="Y78" s="19"/>
      <c r="Z78" s="19"/>
      <c r="AA78" s="19"/>
      <c r="AB78" s="19"/>
      <c r="AC78" s="19"/>
      <c r="AD78" s="19"/>
      <c r="AE78" s="19"/>
      <c r="AF78" s="19"/>
      <c r="AG78" s="19"/>
      <c r="AH78" s="19"/>
      <c r="AI78" s="19"/>
      <c r="AJ78" s="19"/>
      <c r="AK78" s="19"/>
      <c r="AL78" s="19"/>
      <c r="AM78" s="384"/>
      <c r="AN78" s="384"/>
      <c r="AO78" s="384"/>
      <c r="AP78" s="384"/>
      <c r="AQ78" s="384"/>
      <c r="AR78" s="384"/>
      <c r="AS78" s="384"/>
      <c r="AT78" s="384"/>
      <c r="AU78" s="384"/>
      <c r="AV78" s="384"/>
      <c r="AW78" s="384"/>
      <c r="AX78" s="384"/>
      <c r="AY78" s="384"/>
      <c r="AZ78" s="384"/>
      <c r="BA78" s="384"/>
      <c r="BB78" s="384"/>
      <c r="BC78" s="384"/>
      <c r="BD78" s="384"/>
      <c r="BE78" s="384"/>
      <c r="BF78" s="384"/>
      <c r="BG78" s="384"/>
      <c r="BH78" s="384"/>
      <c r="BI78" s="384"/>
      <c r="BJ78" s="384"/>
      <c r="BK78" s="384"/>
      <c r="BL78" s="384"/>
      <c r="BM78" s="384"/>
      <c r="BN78" s="384"/>
      <c r="BO78" s="384"/>
      <c r="BP78" s="384"/>
      <c r="BQ78" s="384"/>
      <c r="BR78" s="384"/>
      <c r="BS78" s="384"/>
      <c r="BT78" s="384"/>
      <c r="BU78" s="384"/>
      <c r="BV78" s="384"/>
      <c r="BW78" s="384"/>
      <c r="BX78" s="384"/>
      <c r="BY78" s="384"/>
      <c r="BZ78" s="384"/>
      <c r="CA78" s="384"/>
      <c r="CB78" s="384"/>
      <c r="CC78" s="384"/>
      <c r="CD78" s="384"/>
      <c r="CE78" s="384"/>
      <c r="CF78" s="384"/>
      <c r="CG78" s="384"/>
      <c r="CH78" s="384"/>
    </row>
    <row r="79" spans="1:86" ht="76.5" x14ac:dyDescent="0.3">
      <c r="A79" s="246">
        <v>75</v>
      </c>
      <c r="B79" s="210">
        <v>110107.02</v>
      </c>
      <c r="C79" s="209" t="s">
        <v>2031</v>
      </c>
      <c r="D79" s="37">
        <v>42592</v>
      </c>
      <c r="E79" s="37">
        <v>42594</v>
      </c>
      <c r="F79" s="40" t="s">
        <v>28</v>
      </c>
      <c r="G79" s="40" t="s">
        <v>28</v>
      </c>
      <c r="H79" s="40" t="s">
        <v>2065</v>
      </c>
      <c r="I79" s="88" t="s">
        <v>232</v>
      </c>
      <c r="J79" s="40" t="s">
        <v>2173</v>
      </c>
      <c r="K79" s="47" t="s">
        <v>2174</v>
      </c>
      <c r="L79" s="85" t="s">
        <v>1948</v>
      </c>
      <c r="M79" s="40" t="str">
        <f t="shared" si="2"/>
        <v>11</v>
      </c>
      <c r="N79" s="40" t="s">
        <v>2065</v>
      </c>
      <c r="O79" s="40" t="str">
        <f>IF(BSO[[#This Row],[Trách nhiệm soạn thảo]]="BSO","PME I","NA")</f>
        <v>PME I</v>
      </c>
      <c r="P79" s="40" t="s">
        <v>2065</v>
      </c>
      <c r="Q79" s="106"/>
      <c r="R79" s="101"/>
      <c r="S79" s="42"/>
      <c r="T79" s="3"/>
      <c r="U79" s="3"/>
      <c r="V79" s="18"/>
      <c r="W79" s="19"/>
      <c r="X79" s="19"/>
      <c r="Y79" s="19"/>
      <c r="Z79" s="19"/>
      <c r="AA79" s="19"/>
      <c r="AB79" s="19"/>
      <c r="AC79" s="19"/>
      <c r="AD79" s="19"/>
      <c r="AE79" s="19"/>
      <c r="AF79" s="19"/>
      <c r="AG79" s="19"/>
      <c r="AH79" s="19"/>
      <c r="AI79" s="19"/>
      <c r="AJ79" s="19"/>
      <c r="AK79" s="19"/>
      <c r="AL79" s="19"/>
      <c r="AM79" s="384"/>
      <c r="AN79" s="384"/>
      <c r="AO79" s="384"/>
      <c r="AP79" s="384"/>
      <c r="AQ79" s="384"/>
      <c r="AR79" s="384"/>
      <c r="AS79" s="384"/>
      <c r="AT79" s="384"/>
      <c r="AU79" s="384"/>
      <c r="AV79" s="384"/>
      <c r="AW79" s="384"/>
      <c r="AX79" s="384"/>
      <c r="AY79" s="384"/>
      <c r="AZ79" s="384"/>
      <c r="BA79" s="384"/>
      <c r="BB79" s="384"/>
      <c r="BC79" s="384"/>
      <c r="BD79" s="384"/>
      <c r="BE79" s="384"/>
      <c r="BF79" s="384"/>
      <c r="BG79" s="384"/>
      <c r="BH79" s="384"/>
      <c r="BI79" s="384"/>
      <c r="BJ79" s="384"/>
      <c r="BK79" s="384"/>
      <c r="BL79" s="384"/>
      <c r="BM79" s="384"/>
      <c r="BN79" s="384"/>
      <c r="BO79" s="384"/>
      <c r="BP79" s="384"/>
      <c r="BQ79" s="384"/>
      <c r="BR79" s="384"/>
      <c r="BS79" s="384"/>
      <c r="BT79" s="384"/>
      <c r="BU79" s="384"/>
      <c r="BV79" s="384"/>
      <c r="BW79" s="384"/>
      <c r="BX79" s="384"/>
      <c r="BY79" s="384"/>
      <c r="BZ79" s="384"/>
      <c r="CA79" s="384"/>
      <c r="CB79" s="384"/>
      <c r="CC79" s="384"/>
      <c r="CD79" s="384"/>
      <c r="CE79" s="384"/>
      <c r="CF79" s="384"/>
      <c r="CG79" s="384"/>
      <c r="CH79" s="384"/>
    </row>
    <row r="80" spans="1:86" ht="51" x14ac:dyDescent="0.3">
      <c r="A80" s="246">
        <v>76</v>
      </c>
      <c r="B80" s="210">
        <v>110108.04</v>
      </c>
      <c r="C80" s="209" t="s">
        <v>2032</v>
      </c>
      <c r="D80" s="37">
        <v>43858</v>
      </c>
      <c r="E80" s="49" t="s">
        <v>2288</v>
      </c>
      <c r="F80" s="37">
        <v>44960</v>
      </c>
      <c r="G80" s="40" t="s">
        <v>28</v>
      </c>
      <c r="H80" s="40" t="s">
        <v>2065</v>
      </c>
      <c r="I80" s="88" t="s">
        <v>232</v>
      </c>
      <c r="J80" s="40" t="s">
        <v>2175</v>
      </c>
      <c r="K80" s="47" t="s">
        <v>2176</v>
      </c>
      <c r="L80" s="85" t="s">
        <v>1949</v>
      </c>
      <c r="M80" s="40" t="str">
        <f t="shared" si="2"/>
        <v>11</v>
      </c>
      <c r="N80" s="40" t="s">
        <v>2065</v>
      </c>
      <c r="O80" s="40" t="str">
        <f>IF(BSO[[#This Row],[Trách nhiệm soạn thảo]]="BSO","PME I","NA")</f>
        <v>PME I</v>
      </c>
      <c r="P80" s="40" t="s">
        <v>2065</v>
      </c>
      <c r="Q80" s="106"/>
      <c r="R80" s="101"/>
      <c r="S80" s="42"/>
      <c r="T80" s="3"/>
      <c r="U80" s="3"/>
      <c r="V80" s="18"/>
      <c r="W80" s="19"/>
      <c r="X80" s="19"/>
      <c r="Y80" s="19"/>
      <c r="Z80" s="19"/>
      <c r="AA80" s="19"/>
      <c r="AB80" s="19"/>
      <c r="AC80" s="19"/>
      <c r="AD80" s="19"/>
      <c r="AE80" s="19"/>
      <c r="AF80" s="19"/>
      <c r="AG80" s="19"/>
      <c r="AH80" s="19"/>
      <c r="AI80" s="19"/>
      <c r="AJ80" s="19"/>
      <c r="AK80" s="19"/>
      <c r="AL80" s="19"/>
      <c r="AM80" s="384"/>
      <c r="AN80" s="384"/>
      <c r="AO80" s="384"/>
      <c r="AP80" s="384"/>
      <c r="AQ80" s="384"/>
      <c r="AR80" s="384"/>
      <c r="AS80" s="384"/>
      <c r="AT80" s="384"/>
      <c r="AU80" s="384"/>
      <c r="AV80" s="384"/>
      <c r="AW80" s="384"/>
      <c r="AX80" s="384"/>
      <c r="AY80" s="384"/>
      <c r="AZ80" s="384"/>
      <c r="BA80" s="384"/>
      <c r="BB80" s="384"/>
      <c r="BC80" s="384"/>
      <c r="BD80" s="384"/>
      <c r="BE80" s="384"/>
      <c r="BF80" s="384"/>
      <c r="BG80" s="384"/>
      <c r="BH80" s="384"/>
      <c r="BI80" s="384"/>
      <c r="BJ80" s="384"/>
      <c r="BK80" s="384"/>
      <c r="BL80" s="384"/>
      <c r="BM80" s="384"/>
      <c r="BN80" s="384"/>
      <c r="BO80" s="384"/>
      <c r="BP80" s="384"/>
      <c r="BQ80" s="384"/>
      <c r="BR80" s="384"/>
      <c r="BS80" s="384"/>
      <c r="BT80" s="384"/>
      <c r="BU80" s="384"/>
      <c r="BV80" s="384"/>
      <c r="BW80" s="384"/>
      <c r="BX80" s="384"/>
      <c r="BY80" s="384"/>
      <c r="BZ80" s="384"/>
      <c r="CA80" s="384"/>
      <c r="CB80" s="384"/>
      <c r="CC80" s="384"/>
      <c r="CD80" s="384"/>
      <c r="CE80" s="384"/>
      <c r="CF80" s="384"/>
      <c r="CG80" s="384"/>
      <c r="CH80" s="384"/>
    </row>
    <row r="81" spans="1:86" ht="63.75" x14ac:dyDescent="0.3">
      <c r="A81" s="246">
        <v>77</v>
      </c>
      <c r="B81" s="210">
        <v>110109.03</v>
      </c>
      <c r="C81" s="209" t="s">
        <v>2033</v>
      </c>
      <c r="D81" s="37">
        <v>43853</v>
      </c>
      <c r="E81" s="37">
        <v>43858</v>
      </c>
      <c r="F81" s="37">
        <v>44954</v>
      </c>
      <c r="G81" s="40" t="s">
        <v>28</v>
      </c>
      <c r="H81" s="40" t="s">
        <v>2090</v>
      </c>
      <c r="I81" s="88" t="s">
        <v>232</v>
      </c>
      <c r="J81" s="40" t="s">
        <v>2177</v>
      </c>
      <c r="K81" s="47" t="s">
        <v>2178</v>
      </c>
      <c r="L81" s="85" t="s">
        <v>1950</v>
      </c>
      <c r="M81" s="40" t="str">
        <f t="shared" si="2"/>
        <v>11</v>
      </c>
      <c r="N81" s="40" t="s">
        <v>2065</v>
      </c>
      <c r="O81" s="40" t="str">
        <f>IF(BSO[[#This Row],[Trách nhiệm soạn thảo]]="BSO","PME I","NA")</f>
        <v>PME I</v>
      </c>
      <c r="P81" s="40" t="s">
        <v>2065</v>
      </c>
      <c r="Q81" s="106"/>
      <c r="R81" s="101"/>
      <c r="S81" s="42"/>
      <c r="T81" s="3"/>
      <c r="U81" s="3"/>
      <c r="V81" s="18"/>
      <c r="W81" s="19"/>
      <c r="X81" s="19"/>
      <c r="Y81" s="19"/>
      <c r="Z81" s="19"/>
      <c r="AA81" s="19"/>
      <c r="AB81" s="19"/>
      <c r="AC81" s="19"/>
      <c r="AD81" s="19"/>
      <c r="AE81" s="19"/>
      <c r="AF81" s="19"/>
      <c r="AG81" s="19"/>
      <c r="AH81" s="19"/>
      <c r="AI81" s="19"/>
      <c r="AJ81" s="19"/>
      <c r="AK81" s="19"/>
      <c r="AL81" s="19"/>
      <c r="AM81" s="384"/>
      <c r="AN81" s="384"/>
      <c r="AO81" s="384"/>
      <c r="AP81" s="384"/>
      <c r="AQ81" s="384"/>
      <c r="AR81" s="384"/>
      <c r="AS81" s="384"/>
      <c r="AT81" s="384"/>
      <c r="AU81" s="384"/>
      <c r="AV81" s="384"/>
      <c r="AW81" s="384"/>
      <c r="AX81" s="384"/>
      <c r="AY81" s="384"/>
      <c r="AZ81" s="384"/>
      <c r="BA81" s="384"/>
      <c r="BB81" s="384"/>
      <c r="BC81" s="384"/>
      <c r="BD81" s="384"/>
      <c r="BE81" s="384"/>
      <c r="BF81" s="384"/>
      <c r="BG81" s="384"/>
      <c r="BH81" s="384"/>
      <c r="BI81" s="384"/>
      <c r="BJ81" s="384"/>
      <c r="BK81" s="384"/>
      <c r="BL81" s="384"/>
      <c r="BM81" s="384"/>
      <c r="BN81" s="384"/>
      <c r="BO81" s="384"/>
      <c r="BP81" s="384"/>
      <c r="BQ81" s="384"/>
      <c r="BR81" s="384"/>
      <c r="BS81" s="384"/>
      <c r="BT81" s="384"/>
      <c r="BU81" s="384"/>
      <c r="BV81" s="384"/>
      <c r="BW81" s="384"/>
      <c r="BX81" s="384"/>
      <c r="BY81" s="384"/>
      <c r="BZ81" s="384"/>
      <c r="CA81" s="384"/>
      <c r="CB81" s="384"/>
      <c r="CC81" s="384"/>
      <c r="CD81" s="384"/>
      <c r="CE81" s="384"/>
      <c r="CF81" s="384"/>
      <c r="CG81" s="384"/>
      <c r="CH81" s="384"/>
    </row>
    <row r="82" spans="1:86" ht="38.25" x14ac:dyDescent="0.3">
      <c r="A82" s="246">
        <v>78</v>
      </c>
      <c r="B82" s="210">
        <v>110110.02</v>
      </c>
      <c r="C82" s="209" t="s">
        <v>2034</v>
      </c>
      <c r="D82" s="37">
        <v>42626</v>
      </c>
      <c r="E82" s="37">
        <v>42630</v>
      </c>
      <c r="F82" s="40" t="s">
        <v>28</v>
      </c>
      <c r="G82" s="40" t="s">
        <v>28</v>
      </c>
      <c r="H82" s="40" t="s">
        <v>2065</v>
      </c>
      <c r="I82" s="88" t="s">
        <v>232</v>
      </c>
      <c r="J82" s="40" t="s">
        <v>2179</v>
      </c>
      <c r="K82" s="47" t="s">
        <v>2180</v>
      </c>
      <c r="L82" s="85"/>
      <c r="M82" s="40" t="str">
        <f t="shared" si="2"/>
        <v>11</v>
      </c>
      <c r="N82" s="40" t="s">
        <v>2065</v>
      </c>
      <c r="O82" s="40" t="str">
        <f>IF(BSO[[#This Row],[Trách nhiệm soạn thảo]]="BSO","PME I","NA")</f>
        <v>PME I</v>
      </c>
      <c r="P82" s="40" t="s">
        <v>2065</v>
      </c>
      <c r="Q82" s="106"/>
      <c r="R82" s="101"/>
      <c r="S82" s="42"/>
      <c r="T82" s="3"/>
      <c r="U82" s="3"/>
      <c r="V82" s="18"/>
      <c r="W82" s="19"/>
      <c r="X82" s="19"/>
      <c r="Y82" s="19"/>
      <c r="Z82" s="19"/>
      <c r="AA82" s="19"/>
      <c r="AB82" s="19"/>
      <c r="AC82" s="19"/>
      <c r="AD82" s="19"/>
      <c r="AE82" s="19"/>
      <c r="AF82" s="19"/>
      <c r="AG82" s="19"/>
      <c r="AH82" s="19"/>
      <c r="AI82" s="19"/>
      <c r="AJ82" s="19"/>
      <c r="AK82" s="19"/>
      <c r="AL82" s="19"/>
      <c r="AM82" s="384"/>
      <c r="AN82" s="384"/>
      <c r="AO82" s="384"/>
      <c r="AP82" s="384"/>
      <c r="AQ82" s="384"/>
      <c r="AR82" s="384"/>
      <c r="AS82" s="384"/>
      <c r="AT82" s="384"/>
      <c r="AU82" s="384"/>
      <c r="AV82" s="384"/>
      <c r="AW82" s="384"/>
      <c r="AX82" s="384"/>
      <c r="AY82" s="384"/>
      <c r="AZ82" s="384"/>
      <c r="BA82" s="384"/>
      <c r="BB82" s="384"/>
      <c r="BC82" s="384"/>
      <c r="BD82" s="384"/>
      <c r="BE82" s="384"/>
      <c r="BF82" s="384"/>
      <c r="BG82" s="384"/>
      <c r="BH82" s="384"/>
      <c r="BI82" s="384"/>
      <c r="BJ82" s="384"/>
      <c r="BK82" s="384"/>
      <c r="BL82" s="384"/>
      <c r="BM82" s="384"/>
      <c r="BN82" s="384"/>
      <c r="BO82" s="384"/>
      <c r="BP82" s="384"/>
      <c r="BQ82" s="384"/>
      <c r="BR82" s="384"/>
      <c r="BS82" s="384"/>
      <c r="BT82" s="384"/>
      <c r="BU82" s="384"/>
      <c r="BV82" s="384"/>
      <c r="BW82" s="384"/>
      <c r="BX82" s="384"/>
      <c r="BY82" s="384"/>
      <c r="BZ82" s="384"/>
      <c r="CA82" s="384"/>
      <c r="CB82" s="384"/>
      <c r="CC82" s="384"/>
      <c r="CD82" s="384"/>
      <c r="CE82" s="384"/>
      <c r="CF82" s="384"/>
      <c r="CG82" s="384"/>
      <c r="CH82" s="384"/>
    </row>
    <row r="83" spans="1:86" ht="38.25" x14ac:dyDescent="0.3">
      <c r="A83" s="246">
        <v>79</v>
      </c>
      <c r="B83" s="210">
        <v>110111.03999999999</v>
      </c>
      <c r="C83" s="209" t="s">
        <v>2035</v>
      </c>
      <c r="D83" s="37">
        <v>43859</v>
      </c>
      <c r="E83" s="49" t="s">
        <v>2288</v>
      </c>
      <c r="F83" s="37">
        <v>44960</v>
      </c>
      <c r="G83" s="40" t="s">
        <v>28</v>
      </c>
      <c r="H83" s="40" t="s">
        <v>2065</v>
      </c>
      <c r="I83" s="88" t="s">
        <v>232</v>
      </c>
      <c r="J83" s="40" t="s">
        <v>2181</v>
      </c>
      <c r="K83" s="47" t="s">
        <v>2094</v>
      </c>
      <c r="L83" s="85"/>
      <c r="M83" s="40" t="str">
        <f t="shared" si="2"/>
        <v>11</v>
      </c>
      <c r="N83" s="40" t="s">
        <v>2065</v>
      </c>
      <c r="O83" s="40" t="str">
        <f>IF(BSO[[#This Row],[Trách nhiệm soạn thảo]]="BSO","PME I","NA")</f>
        <v>PME I</v>
      </c>
      <c r="P83" s="40" t="s">
        <v>2065</v>
      </c>
      <c r="Q83" s="106"/>
      <c r="R83" s="101"/>
      <c r="S83" s="42"/>
      <c r="T83" s="3"/>
      <c r="U83" s="3"/>
      <c r="V83" s="18"/>
      <c r="W83" s="19"/>
      <c r="X83" s="19"/>
      <c r="Y83" s="19"/>
      <c r="Z83" s="19"/>
      <c r="AA83" s="19"/>
      <c r="AB83" s="19"/>
      <c r="AC83" s="19"/>
      <c r="AD83" s="19"/>
      <c r="AE83" s="19"/>
      <c r="AF83" s="19"/>
      <c r="AG83" s="19"/>
      <c r="AH83" s="19"/>
      <c r="AI83" s="19"/>
      <c r="AJ83" s="19"/>
      <c r="AK83" s="19"/>
      <c r="AL83" s="19"/>
      <c r="AM83" s="384"/>
      <c r="AN83" s="384"/>
      <c r="AO83" s="384"/>
      <c r="AP83" s="384"/>
      <c r="AQ83" s="384"/>
      <c r="AR83" s="384"/>
      <c r="AS83" s="384"/>
      <c r="AT83" s="384"/>
      <c r="AU83" s="384"/>
      <c r="AV83" s="384"/>
      <c r="AW83" s="384"/>
      <c r="AX83" s="384"/>
      <c r="AY83" s="384"/>
      <c r="AZ83" s="384"/>
      <c r="BA83" s="384"/>
      <c r="BB83" s="384"/>
      <c r="BC83" s="384"/>
      <c r="BD83" s="384"/>
      <c r="BE83" s="384"/>
      <c r="BF83" s="384"/>
      <c r="BG83" s="384"/>
      <c r="BH83" s="384"/>
      <c r="BI83" s="384"/>
      <c r="BJ83" s="384"/>
      <c r="BK83" s="384"/>
      <c r="BL83" s="384"/>
      <c r="BM83" s="384"/>
      <c r="BN83" s="384"/>
      <c r="BO83" s="384"/>
      <c r="BP83" s="384"/>
      <c r="BQ83" s="384"/>
      <c r="BR83" s="384"/>
      <c r="BS83" s="384"/>
      <c r="BT83" s="384"/>
      <c r="BU83" s="384"/>
      <c r="BV83" s="384"/>
      <c r="BW83" s="384"/>
      <c r="BX83" s="384"/>
      <c r="BY83" s="384"/>
      <c r="BZ83" s="384"/>
      <c r="CA83" s="384"/>
      <c r="CB83" s="384"/>
      <c r="CC83" s="384"/>
      <c r="CD83" s="384"/>
      <c r="CE83" s="384"/>
      <c r="CF83" s="384"/>
      <c r="CG83" s="384"/>
      <c r="CH83" s="384"/>
    </row>
    <row r="84" spans="1:86" ht="89.25" x14ac:dyDescent="0.3">
      <c r="A84" s="246">
        <v>80</v>
      </c>
      <c r="B84" s="210">
        <v>110112.05</v>
      </c>
      <c r="C84" s="209" t="s">
        <v>2036</v>
      </c>
      <c r="D84" s="37">
        <v>43827</v>
      </c>
      <c r="E84" s="37">
        <v>43832</v>
      </c>
      <c r="F84" s="37">
        <v>44928</v>
      </c>
      <c r="G84" s="40" t="s">
        <v>28</v>
      </c>
      <c r="H84" s="40" t="s">
        <v>2065</v>
      </c>
      <c r="I84" s="88" t="s">
        <v>232</v>
      </c>
      <c r="J84" s="40" t="s">
        <v>2182</v>
      </c>
      <c r="K84" s="47" t="s">
        <v>2183</v>
      </c>
      <c r="L84" s="85"/>
      <c r="M84" s="40" t="str">
        <f t="shared" si="2"/>
        <v>11</v>
      </c>
      <c r="N84" s="40" t="s">
        <v>2065</v>
      </c>
      <c r="O84" s="40" t="str">
        <f>IF(BSO[[#This Row],[Trách nhiệm soạn thảo]]="BSO","PME I","NA")</f>
        <v>PME I</v>
      </c>
      <c r="P84" s="40" t="s">
        <v>2065</v>
      </c>
      <c r="Q84" s="106"/>
      <c r="R84" s="101"/>
      <c r="S84" s="42"/>
      <c r="T84" s="3"/>
      <c r="U84" s="3"/>
      <c r="V84" s="18"/>
      <c r="W84" s="19"/>
      <c r="X84" s="19"/>
      <c r="Y84" s="19"/>
      <c r="Z84" s="19"/>
      <c r="AA84" s="19"/>
      <c r="AB84" s="19"/>
      <c r="AC84" s="19"/>
      <c r="AD84" s="19"/>
      <c r="AE84" s="19"/>
      <c r="AF84" s="19"/>
      <c r="AG84" s="19"/>
      <c r="AH84" s="19"/>
      <c r="AI84" s="19"/>
      <c r="AJ84" s="19"/>
      <c r="AK84" s="19"/>
      <c r="AL84" s="19"/>
      <c r="AM84" s="384"/>
      <c r="AN84" s="384"/>
      <c r="AO84" s="384"/>
      <c r="AP84" s="384"/>
      <c r="AQ84" s="384"/>
      <c r="AR84" s="384"/>
      <c r="AS84" s="384"/>
      <c r="AT84" s="384"/>
      <c r="AU84" s="384"/>
      <c r="AV84" s="384"/>
      <c r="AW84" s="384"/>
      <c r="AX84" s="384"/>
      <c r="AY84" s="384"/>
      <c r="AZ84" s="384"/>
      <c r="BA84" s="384"/>
      <c r="BB84" s="384"/>
      <c r="BC84" s="384"/>
      <c r="BD84" s="384"/>
      <c r="BE84" s="384"/>
      <c r="BF84" s="384"/>
      <c r="BG84" s="384"/>
      <c r="BH84" s="384"/>
      <c r="BI84" s="384"/>
      <c r="BJ84" s="384"/>
      <c r="BK84" s="384"/>
      <c r="BL84" s="384"/>
      <c r="BM84" s="384"/>
      <c r="BN84" s="384"/>
      <c r="BO84" s="384"/>
      <c r="BP84" s="384"/>
      <c r="BQ84" s="384"/>
      <c r="BR84" s="384"/>
      <c r="BS84" s="384"/>
      <c r="BT84" s="384"/>
      <c r="BU84" s="384"/>
      <c r="BV84" s="384"/>
      <c r="BW84" s="384"/>
      <c r="BX84" s="384"/>
      <c r="BY84" s="384"/>
      <c r="BZ84" s="384"/>
      <c r="CA84" s="384"/>
      <c r="CB84" s="384"/>
      <c r="CC84" s="384"/>
      <c r="CD84" s="384"/>
      <c r="CE84" s="384"/>
      <c r="CF84" s="384"/>
      <c r="CG84" s="384"/>
      <c r="CH84" s="384"/>
    </row>
    <row r="85" spans="1:86" ht="63.75" x14ac:dyDescent="0.3">
      <c r="A85" s="246">
        <v>81</v>
      </c>
      <c r="B85" s="210">
        <v>110113.04</v>
      </c>
      <c r="C85" s="209" t="s">
        <v>2037</v>
      </c>
      <c r="D85" s="37">
        <v>43821</v>
      </c>
      <c r="E85" s="37">
        <v>43832</v>
      </c>
      <c r="F85" s="37">
        <v>44928</v>
      </c>
      <c r="G85" s="40" t="s">
        <v>28</v>
      </c>
      <c r="H85" s="40" t="s">
        <v>2065</v>
      </c>
      <c r="I85" s="88" t="s">
        <v>7978</v>
      </c>
      <c r="J85" s="40" t="s">
        <v>2184</v>
      </c>
      <c r="K85" s="47" t="s">
        <v>2185</v>
      </c>
      <c r="L85" s="85" t="s">
        <v>8019</v>
      </c>
      <c r="M85" s="40" t="str">
        <f t="shared" si="2"/>
        <v>11</v>
      </c>
      <c r="N85" s="40" t="s">
        <v>2065</v>
      </c>
      <c r="O85" s="40" t="str">
        <f>IF(BSO[[#This Row],[Trách nhiệm soạn thảo]]="BSO","PME I","NA")</f>
        <v>PME I</v>
      </c>
      <c r="P85" s="40" t="s">
        <v>2065</v>
      </c>
      <c r="Q85" s="106"/>
      <c r="R85" s="101"/>
      <c r="S85" s="42"/>
      <c r="T85" s="3"/>
      <c r="U85" s="3"/>
      <c r="V85" s="18"/>
      <c r="W85" s="19"/>
      <c r="X85" s="19"/>
      <c r="Y85" s="19"/>
      <c r="Z85" s="19"/>
      <c r="AA85" s="19"/>
      <c r="AB85" s="19"/>
      <c r="AC85" s="19"/>
      <c r="AD85" s="19"/>
      <c r="AE85" s="19"/>
      <c r="AF85" s="19"/>
      <c r="AG85" s="19"/>
      <c r="AH85" s="19"/>
      <c r="AI85" s="19"/>
      <c r="AJ85" s="19"/>
      <c r="AK85" s="19"/>
      <c r="AL85" s="19"/>
      <c r="AM85" s="384"/>
      <c r="AN85" s="384"/>
      <c r="AO85" s="384"/>
      <c r="AP85" s="384"/>
      <c r="AQ85" s="384"/>
      <c r="AR85" s="384"/>
      <c r="AS85" s="384"/>
      <c r="AT85" s="384"/>
      <c r="AU85" s="384"/>
      <c r="AV85" s="384"/>
      <c r="AW85" s="384"/>
      <c r="AX85" s="384"/>
      <c r="AY85" s="384"/>
      <c r="AZ85" s="384"/>
      <c r="BA85" s="384"/>
      <c r="BB85" s="384"/>
      <c r="BC85" s="384"/>
      <c r="BD85" s="384"/>
      <c r="BE85" s="384"/>
      <c r="BF85" s="384"/>
      <c r="BG85" s="384"/>
      <c r="BH85" s="384"/>
      <c r="BI85" s="384"/>
      <c r="BJ85" s="384"/>
      <c r="BK85" s="384"/>
      <c r="BL85" s="384"/>
      <c r="BM85" s="384"/>
      <c r="BN85" s="384"/>
      <c r="BO85" s="384"/>
      <c r="BP85" s="384"/>
      <c r="BQ85" s="384"/>
      <c r="BR85" s="384"/>
      <c r="BS85" s="384"/>
      <c r="BT85" s="384"/>
      <c r="BU85" s="384"/>
      <c r="BV85" s="384"/>
      <c r="BW85" s="384"/>
      <c r="BX85" s="384"/>
      <c r="BY85" s="384"/>
      <c r="BZ85" s="384"/>
      <c r="CA85" s="384"/>
      <c r="CB85" s="384"/>
      <c r="CC85" s="384"/>
      <c r="CD85" s="384"/>
      <c r="CE85" s="384"/>
      <c r="CF85" s="384"/>
      <c r="CG85" s="384"/>
      <c r="CH85" s="384"/>
    </row>
    <row r="86" spans="1:86" ht="51" x14ac:dyDescent="0.3">
      <c r="A86" s="246">
        <v>82</v>
      </c>
      <c r="B86" s="210">
        <v>110115.03</v>
      </c>
      <c r="C86" s="209" t="s">
        <v>2038</v>
      </c>
      <c r="D86" s="37">
        <v>43851</v>
      </c>
      <c r="E86" s="49" t="s">
        <v>2290</v>
      </c>
      <c r="F86" s="37">
        <v>44954</v>
      </c>
      <c r="G86" s="40" t="s">
        <v>28</v>
      </c>
      <c r="H86" s="40" t="s">
        <v>2065</v>
      </c>
      <c r="I86" s="88" t="s">
        <v>232</v>
      </c>
      <c r="J86" s="40" t="s">
        <v>2186</v>
      </c>
      <c r="K86" s="47" t="s">
        <v>2187</v>
      </c>
      <c r="L86" s="85"/>
      <c r="M86" s="40" t="str">
        <f t="shared" si="2"/>
        <v>11</v>
      </c>
      <c r="N86" s="40" t="s">
        <v>2065</v>
      </c>
      <c r="O86" s="40" t="str">
        <f>IF(BSO[[#This Row],[Trách nhiệm soạn thảo]]="BSO","PME I","NA")</f>
        <v>PME I</v>
      </c>
      <c r="P86" s="40" t="s">
        <v>2065</v>
      </c>
      <c r="Q86" s="106"/>
      <c r="R86" s="101"/>
      <c r="S86" s="42"/>
      <c r="T86" s="3"/>
      <c r="U86" s="3"/>
      <c r="V86" s="18"/>
      <c r="W86" s="19"/>
      <c r="X86" s="19"/>
      <c r="Y86" s="19"/>
      <c r="Z86" s="19"/>
      <c r="AA86" s="19"/>
      <c r="AB86" s="19"/>
      <c r="AC86" s="19"/>
      <c r="AD86" s="19"/>
      <c r="AE86" s="19"/>
      <c r="AF86" s="19"/>
      <c r="AG86" s="19"/>
      <c r="AH86" s="19"/>
      <c r="AI86" s="19"/>
      <c r="AJ86" s="19"/>
      <c r="AK86" s="19"/>
      <c r="AL86" s="19"/>
      <c r="AM86" s="384"/>
      <c r="AN86" s="384"/>
      <c r="AO86" s="384"/>
      <c r="AP86" s="384"/>
      <c r="AQ86" s="384"/>
      <c r="AR86" s="384"/>
      <c r="AS86" s="384"/>
      <c r="AT86" s="384"/>
      <c r="AU86" s="384"/>
      <c r="AV86" s="384"/>
      <c r="AW86" s="384"/>
      <c r="AX86" s="384"/>
      <c r="AY86" s="384"/>
      <c r="AZ86" s="384"/>
      <c r="BA86" s="384"/>
      <c r="BB86" s="384"/>
      <c r="BC86" s="384"/>
      <c r="BD86" s="384"/>
      <c r="BE86" s="384"/>
      <c r="BF86" s="384"/>
      <c r="BG86" s="384"/>
      <c r="BH86" s="384"/>
      <c r="BI86" s="384"/>
      <c r="BJ86" s="384"/>
      <c r="BK86" s="384"/>
      <c r="BL86" s="384"/>
      <c r="BM86" s="384"/>
      <c r="BN86" s="384"/>
      <c r="BO86" s="384"/>
      <c r="BP86" s="384"/>
      <c r="BQ86" s="384"/>
      <c r="BR86" s="384"/>
      <c r="BS86" s="384"/>
      <c r="BT86" s="384"/>
      <c r="BU86" s="384"/>
      <c r="BV86" s="384"/>
      <c r="BW86" s="384"/>
      <c r="BX86" s="384"/>
      <c r="BY86" s="384"/>
      <c r="BZ86" s="384"/>
      <c r="CA86" s="384"/>
      <c r="CB86" s="384"/>
      <c r="CC86" s="384"/>
      <c r="CD86" s="384"/>
      <c r="CE86" s="384"/>
      <c r="CF86" s="384"/>
      <c r="CG86" s="384"/>
      <c r="CH86" s="384"/>
    </row>
    <row r="87" spans="1:86" ht="89.25" x14ac:dyDescent="0.3">
      <c r="A87" s="246">
        <v>83</v>
      </c>
      <c r="B87" s="210">
        <v>110117.05</v>
      </c>
      <c r="C87" s="209" t="s">
        <v>2039</v>
      </c>
      <c r="D87" s="37">
        <v>43826</v>
      </c>
      <c r="E87" s="37">
        <v>43832</v>
      </c>
      <c r="F87" s="37">
        <v>44928</v>
      </c>
      <c r="G87" s="40" t="s">
        <v>28</v>
      </c>
      <c r="H87" s="40" t="s">
        <v>2090</v>
      </c>
      <c r="I87" s="88" t="s">
        <v>232</v>
      </c>
      <c r="J87" s="40" t="s">
        <v>2188</v>
      </c>
      <c r="K87" s="47" t="s">
        <v>2189</v>
      </c>
      <c r="L87" s="85"/>
      <c r="M87" s="40" t="str">
        <f t="shared" si="2"/>
        <v>11</v>
      </c>
      <c r="N87" s="40" t="s">
        <v>2065</v>
      </c>
      <c r="O87" s="40" t="str">
        <f>IF(BSO[[#This Row],[Trách nhiệm soạn thảo]]="BSO","PME I","NA")</f>
        <v>PME I</v>
      </c>
      <c r="P87" s="40" t="s">
        <v>2065</v>
      </c>
      <c r="Q87" s="106"/>
      <c r="R87" s="101"/>
      <c r="S87" s="42"/>
      <c r="T87" s="3"/>
      <c r="U87" s="3"/>
      <c r="V87" s="18"/>
      <c r="W87" s="19"/>
      <c r="X87" s="19"/>
      <c r="Y87" s="19"/>
      <c r="Z87" s="19"/>
      <c r="AA87" s="19"/>
      <c r="AB87" s="19"/>
      <c r="AC87" s="19"/>
      <c r="AD87" s="19"/>
      <c r="AE87" s="19"/>
      <c r="AF87" s="19"/>
      <c r="AG87" s="19"/>
      <c r="AH87" s="19"/>
      <c r="AI87" s="19"/>
      <c r="AJ87" s="19"/>
      <c r="AK87" s="19"/>
      <c r="AL87" s="19"/>
      <c r="AM87" s="384"/>
      <c r="AN87" s="384"/>
      <c r="AO87" s="384"/>
      <c r="AP87" s="384"/>
      <c r="AQ87" s="384"/>
      <c r="AR87" s="384"/>
      <c r="AS87" s="384"/>
      <c r="AT87" s="384"/>
      <c r="AU87" s="384"/>
      <c r="AV87" s="384"/>
      <c r="AW87" s="384"/>
      <c r="AX87" s="384"/>
      <c r="AY87" s="384"/>
      <c r="AZ87" s="384"/>
      <c r="BA87" s="384"/>
      <c r="BB87" s="384"/>
      <c r="BC87" s="384"/>
      <c r="BD87" s="384"/>
      <c r="BE87" s="384"/>
      <c r="BF87" s="384"/>
      <c r="BG87" s="384"/>
      <c r="BH87" s="384"/>
      <c r="BI87" s="384"/>
      <c r="BJ87" s="384"/>
      <c r="BK87" s="384"/>
      <c r="BL87" s="384"/>
      <c r="BM87" s="384"/>
      <c r="BN87" s="384"/>
      <c r="BO87" s="384"/>
      <c r="BP87" s="384"/>
      <c r="BQ87" s="384"/>
      <c r="BR87" s="384"/>
      <c r="BS87" s="384"/>
      <c r="BT87" s="384"/>
      <c r="BU87" s="384"/>
      <c r="BV87" s="384"/>
      <c r="BW87" s="384"/>
      <c r="BX87" s="384"/>
      <c r="BY87" s="384"/>
      <c r="BZ87" s="384"/>
      <c r="CA87" s="384"/>
      <c r="CB87" s="384"/>
      <c r="CC87" s="384"/>
      <c r="CD87" s="384"/>
      <c r="CE87" s="384"/>
      <c r="CF87" s="384"/>
      <c r="CG87" s="384"/>
      <c r="CH87" s="384"/>
    </row>
    <row r="88" spans="1:86" ht="51" x14ac:dyDescent="0.3">
      <c r="A88" s="246">
        <v>84</v>
      </c>
      <c r="B88" s="210">
        <v>110118.02</v>
      </c>
      <c r="C88" s="209" t="s">
        <v>2040</v>
      </c>
      <c r="D88" s="37">
        <v>42982</v>
      </c>
      <c r="E88" s="37">
        <v>42992</v>
      </c>
      <c r="F88" s="40" t="s">
        <v>28</v>
      </c>
      <c r="G88" s="40" t="s">
        <v>28</v>
      </c>
      <c r="H88" s="40" t="s">
        <v>2090</v>
      </c>
      <c r="I88" s="40" t="s">
        <v>232</v>
      </c>
      <c r="J88" s="40" t="s">
        <v>2190</v>
      </c>
      <c r="K88" s="47" t="s">
        <v>2191</v>
      </c>
      <c r="L88" s="85"/>
      <c r="M88" s="40" t="str">
        <f t="shared" si="2"/>
        <v>11</v>
      </c>
      <c r="N88" s="40" t="s">
        <v>2065</v>
      </c>
      <c r="O88" s="40" t="str">
        <f>IF(BSO[[#This Row],[Trách nhiệm soạn thảo]]="BSO","PME I","NA")</f>
        <v>PME I</v>
      </c>
      <c r="P88" s="40" t="s">
        <v>2065</v>
      </c>
      <c r="Q88" s="106"/>
      <c r="R88" s="101"/>
      <c r="S88" s="42"/>
      <c r="T88" s="3"/>
      <c r="U88" s="3"/>
      <c r="V88" s="18"/>
      <c r="W88" s="19"/>
      <c r="X88" s="19"/>
      <c r="Y88" s="19"/>
      <c r="Z88" s="19"/>
      <c r="AA88" s="19"/>
      <c r="AB88" s="19"/>
      <c r="AC88" s="19"/>
      <c r="AD88" s="19"/>
      <c r="AE88" s="19"/>
      <c r="AF88" s="19"/>
      <c r="AG88" s="19"/>
      <c r="AH88" s="19"/>
      <c r="AI88" s="19"/>
      <c r="AJ88" s="19"/>
      <c r="AK88" s="19"/>
      <c r="AL88" s="19"/>
      <c r="AM88" s="384"/>
      <c r="AN88" s="384"/>
      <c r="AO88" s="384"/>
      <c r="AP88" s="384"/>
      <c r="AQ88" s="384"/>
      <c r="AR88" s="384"/>
      <c r="AS88" s="384"/>
      <c r="AT88" s="384"/>
      <c r="AU88" s="384"/>
      <c r="AV88" s="384"/>
      <c r="AW88" s="384"/>
      <c r="AX88" s="384"/>
      <c r="AY88" s="384"/>
      <c r="AZ88" s="384"/>
      <c r="BA88" s="384"/>
      <c r="BB88" s="384"/>
      <c r="BC88" s="384"/>
      <c r="BD88" s="384"/>
      <c r="BE88" s="384"/>
      <c r="BF88" s="384"/>
      <c r="BG88" s="384"/>
      <c r="BH88" s="384"/>
      <c r="BI88" s="384"/>
      <c r="BJ88" s="384"/>
      <c r="BK88" s="384"/>
      <c r="BL88" s="384"/>
      <c r="BM88" s="384"/>
      <c r="BN88" s="384"/>
      <c r="BO88" s="384"/>
      <c r="BP88" s="384"/>
      <c r="BQ88" s="384"/>
      <c r="BR88" s="384"/>
      <c r="BS88" s="384"/>
      <c r="BT88" s="384"/>
      <c r="BU88" s="384"/>
      <c r="BV88" s="384"/>
      <c r="BW88" s="384"/>
      <c r="BX88" s="384"/>
      <c r="BY88" s="384"/>
      <c r="BZ88" s="384"/>
      <c r="CA88" s="384"/>
      <c r="CB88" s="384"/>
      <c r="CC88" s="384"/>
      <c r="CD88" s="384"/>
      <c r="CE88" s="384"/>
      <c r="CF88" s="384"/>
      <c r="CG88" s="384"/>
      <c r="CH88" s="384"/>
    </row>
    <row r="89" spans="1:86" ht="76.5" x14ac:dyDescent="0.3">
      <c r="A89" s="246">
        <v>85</v>
      </c>
      <c r="B89" s="210">
        <v>110119.02</v>
      </c>
      <c r="C89" s="209" t="s">
        <v>2041</v>
      </c>
      <c r="D89" s="37">
        <v>43851</v>
      </c>
      <c r="E89" s="37">
        <v>43858</v>
      </c>
      <c r="F89" s="37">
        <v>44954</v>
      </c>
      <c r="G89" s="40" t="s">
        <v>28</v>
      </c>
      <c r="H89" s="40" t="s">
        <v>2065</v>
      </c>
      <c r="I89" s="40" t="s">
        <v>232</v>
      </c>
      <c r="J89" s="40" t="s">
        <v>2192</v>
      </c>
      <c r="K89" s="85" t="s">
        <v>2193</v>
      </c>
      <c r="L89" s="85"/>
      <c r="M89" s="40" t="str">
        <f t="shared" si="2"/>
        <v>11</v>
      </c>
      <c r="N89" s="40" t="s">
        <v>2065</v>
      </c>
      <c r="O89" s="40" t="str">
        <f>IF(BSO[[#This Row],[Trách nhiệm soạn thảo]]="BSO","PME I","NA")</f>
        <v>PME I</v>
      </c>
      <c r="P89" s="40" t="s">
        <v>2065</v>
      </c>
      <c r="Q89" s="106"/>
      <c r="R89" s="101"/>
      <c r="S89" s="42"/>
      <c r="T89" s="3"/>
      <c r="U89" s="3"/>
      <c r="V89" s="18"/>
      <c r="W89" s="19"/>
      <c r="X89" s="19"/>
      <c r="Y89" s="19"/>
      <c r="Z89" s="19"/>
      <c r="AA89" s="19"/>
      <c r="AB89" s="19"/>
      <c r="AC89" s="19"/>
      <c r="AD89" s="19"/>
      <c r="AE89" s="19"/>
      <c r="AF89" s="19"/>
      <c r="AG89" s="19"/>
      <c r="AH89" s="19"/>
      <c r="AI89" s="19"/>
      <c r="AJ89" s="19"/>
      <c r="AK89" s="19"/>
      <c r="AL89" s="19"/>
      <c r="AM89" s="384"/>
      <c r="AN89" s="384"/>
      <c r="AO89" s="384"/>
      <c r="AP89" s="384"/>
      <c r="AQ89" s="384"/>
      <c r="AR89" s="384"/>
      <c r="AS89" s="384"/>
      <c r="AT89" s="384"/>
      <c r="AU89" s="384"/>
      <c r="AV89" s="384"/>
      <c r="AW89" s="384"/>
      <c r="AX89" s="384"/>
      <c r="AY89" s="384"/>
      <c r="AZ89" s="384"/>
      <c r="BA89" s="384"/>
      <c r="BB89" s="384"/>
      <c r="BC89" s="384"/>
      <c r="BD89" s="384"/>
      <c r="BE89" s="384"/>
      <c r="BF89" s="384"/>
      <c r="BG89" s="384"/>
      <c r="BH89" s="384"/>
      <c r="BI89" s="384"/>
      <c r="BJ89" s="384"/>
      <c r="BK89" s="384"/>
      <c r="BL89" s="384"/>
      <c r="BM89" s="384"/>
      <c r="BN89" s="384"/>
      <c r="BO89" s="384"/>
      <c r="BP89" s="384"/>
      <c r="BQ89" s="384"/>
      <c r="BR89" s="384"/>
      <c r="BS89" s="384"/>
      <c r="BT89" s="384"/>
      <c r="BU89" s="384"/>
      <c r="BV89" s="384"/>
      <c r="BW89" s="384"/>
      <c r="BX89" s="384"/>
      <c r="BY89" s="384"/>
      <c r="BZ89" s="384"/>
      <c r="CA89" s="384"/>
      <c r="CB89" s="384"/>
      <c r="CC89" s="384"/>
      <c r="CD89" s="384"/>
      <c r="CE89" s="384"/>
      <c r="CF89" s="384"/>
      <c r="CG89" s="384"/>
      <c r="CH89" s="384"/>
    </row>
    <row r="90" spans="1:86" ht="102" x14ac:dyDescent="0.3">
      <c r="A90" s="246">
        <v>86</v>
      </c>
      <c r="B90" s="208" t="s">
        <v>1960</v>
      </c>
      <c r="C90" s="209" t="s">
        <v>2042</v>
      </c>
      <c r="D90" s="37">
        <v>43853</v>
      </c>
      <c r="E90" s="37">
        <v>43858</v>
      </c>
      <c r="F90" s="37">
        <v>44954</v>
      </c>
      <c r="G90" s="40" t="s">
        <v>28</v>
      </c>
      <c r="H90" s="40" t="s">
        <v>2065</v>
      </c>
      <c r="I90" s="40" t="s">
        <v>232</v>
      </c>
      <c r="J90" s="49" t="s">
        <v>2194</v>
      </c>
      <c r="K90" s="47" t="s">
        <v>2195</v>
      </c>
      <c r="L90" s="85"/>
      <c r="M90" s="40" t="str">
        <f t="shared" si="2"/>
        <v>11</v>
      </c>
      <c r="N90" s="40" t="s">
        <v>2065</v>
      </c>
      <c r="O90" s="40" t="str">
        <f>IF(BSO[[#This Row],[Trách nhiệm soạn thảo]]="BSO","PME I","NA")</f>
        <v>PME I</v>
      </c>
      <c r="P90" s="40" t="s">
        <v>2065</v>
      </c>
      <c r="Q90" s="106"/>
      <c r="R90" s="101"/>
      <c r="S90" s="42"/>
      <c r="T90" s="3"/>
      <c r="U90" s="3"/>
      <c r="V90" s="18"/>
      <c r="W90" s="19"/>
      <c r="X90" s="19"/>
      <c r="Y90" s="19"/>
      <c r="Z90" s="19"/>
      <c r="AA90" s="19"/>
      <c r="AB90" s="19"/>
      <c r="AC90" s="19"/>
      <c r="AD90" s="19"/>
      <c r="AE90" s="19"/>
      <c r="AF90" s="19"/>
      <c r="AG90" s="19"/>
      <c r="AH90" s="19"/>
      <c r="AI90" s="19"/>
      <c r="AJ90" s="19"/>
      <c r="AK90" s="19"/>
      <c r="AL90" s="19"/>
      <c r="AM90" s="384"/>
      <c r="AN90" s="384"/>
      <c r="AO90" s="384"/>
      <c r="AP90" s="384"/>
      <c r="AQ90" s="384"/>
      <c r="AR90" s="384"/>
      <c r="AS90" s="384"/>
      <c r="AT90" s="384"/>
      <c r="AU90" s="384"/>
      <c r="AV90" s="384"/>
      <c r="AW90" s="384"/>
      <c r="AX90" s="384"/>
      <c r="AY90" s="384"/>
      <c r="AZ90" s="384"/>
      <c r="BA90" s="384"/>
      <c r="BB90" s="384"/>
      <c r="BC90" s="384"/>
      <c r="BD90" s="384"/>
      <c r="BE90" s="384"/>
      <c r="BF90" s="384"/>
      <c r="BG90" s="384"/>
      <c r="BH90" s="384"/>
      <c r="BI90" s="384"/>
      <c r="BJ90" s="384"/>
      <c r="BK90" s="384"/>
      <c r="BL90" s="384"/>
      <c r="BM90" s="384"/>
      <c r="BN90" s="384"/>
      <c r="BO90" s="384"/>
      <c r="BP90" s="384"/>
      <c r="BQ90" s="384"/>
      <c r="BR90" s="384"/>
      <c r="BS90" s="384"/>
      <c r="BT90" s="384"/>
      <c r="BU90" s="384"/>
      <c r="BV90" s="384"/>
      <c r="BW90" s="384"/>
      <c r="BX90" s="384"/>
      <c r="BY90" s="384"/>
      <c r="BZ90" s="384"/>
      <c r="CA90" s="384"/>
      <c r="CB90" s="384"/>
      <c r="CC90" s="384"/>
      <c r="CD90" s="384"/>
      <c r="CE90" s="384"/>
      <c r="CF90" s="384"/>
      <c r="CG90" s="384"/>
      <c r="CH90" s="384"/>
    </row>
    <row r="91" spans="1:86" ht="51" x14ac:dyDescent="0.3">
      <c r="A91" s="246">
        <v>87</v>
      </c>
      <c r="B91" s="210">
        <v>110121.01</v>
      </c>
      <c r="C91" s="209" t="s">
        <v>2043</v>
      </c>
      <c r="D91" s="37">
        <v>42731</v>
      </c>
      <c r="E91" s="37">
        <v>42737</v>
      </c>
      <c r="F91" s="40" t="s">
        <v>28</v>
      </c>
      <c r="G91" s="40" t="s">
        <v>28</v>
      </c>
      <c r="H91" s="40" t="s">
        <v>2065</v>
      </c>
      <c r="I91" s="40" t="s">
        <v>232</v>
      </c>
      <c r="J91" s="49" t="s">
        <v>2196</v>
      </c>
      <c r="K91" s="47" t="s">
        <v>2197</v>
      </c>
      <c r="L91" s="85"/>
      <c r="M91" s="40" t="str">
        <f t="shared" si="2"/>
        <v>11</v>
      </c>
      <c r="N91" s="40" t="s">
        <v>2065</v>
      </c>
      <c r="O91" s="40" t="str">
        <f>IF(BSO[[#This Row],[Trách nhiệm soạn thảo]]="BSO","PME I","NA")</f>
        <v>PME I</v>
      </c>
      <c r="P91" s="40" t="s">
        <v>2065</v>
      </c>
      <c r="Q91" s="106"/>
      <c r="R91" s="101"/>
      <c r="S91" s="42"/>
      <c r="T91" s="3"/>
      <c r="U91" s="3"/>
      <c r="V91" s="18"/>
      <c r="W91" s="19"/>
      <c r="X91" s="19"/>
      <c r="Y91" s="19"/>
      <c r="Z91" s="19"/>
      <c r="AA91" s="19"/>
      <c r="AB91" s="19"/>
      <c r="AC91" s="19"/>
      <c r="AD91" s="19"/>
      <c r="AE91" s="19"/>
      <c r="AF91" s="19"/>
      <c r="AG91" s="19"/>
      <c r="AH91" s="19"/>
      <c r="AI91" s="19"/>
      <c r="AJ91" s="19"/>
      <c r="AK91" s="19"/>
      <c r="AL91" s="19"/>
      <c r="AM91" s="384"/>
      <c r="AN91" s="384"/>
      <c r="AO91" s="384"/>
      <c r="AP91" s="384"/>
      <c r="AQ91" s="384"/>
      <c r="AR91" s="384"/>
      <c r="AS91" s="384"/>
      <c r="AT91" s="384"/>
      <c r="AU91" s="384"/>
      <c r="AV91" s="384"/>
      <c r="AW91" s="384"/>
      <c r="AX91" s="384"/>
      <c r="AY91" s="384"/>
      <c r="AZ91" s="384"/>
      <c r="BA91" s="384"/>
      <c r="BB91" s="384"/>
      <c r="BC91" s="384"/>
      <c r="BD91" s="384"/>
      <c r="BE91" s="384"/>
      <c r="BF91" s="384"/>
      <c r="BG91" s="384"/>
      <c r="BH91" s="384"/>
      <c r="BI91" s="384"/>
      <c r="BJ91" s="384"/>
      <c r="BK91" s="384"/>
      <c r="BL91" s="384"/>
      <c r="BM91" s="384"/>
      <c r="BN91" s="384"/>
      <c r="BO91" s="384"/>
      <c r="BP91" s="384"/>
      <c r="BQ91" s="384"/>
      <c r="BR91" s="384"/>
      <c r="BS91" s="384"/>
      <c r="BT91" s="384"/>
      <c r="BU91" s="384"/>
      <c r="BV91" s="384"/>
      <c r="BW91" s="384"/>
      <c r="BX91" s="384"/>
      <c r="BY91" s="384"/>
      <c r="BZ91" s="384"/>
      <c r="CA91" s="384"/>
      <c r="CB91" s="384"/>
      <c r="CC91" s="384"/>
      <c r="CD91" s="384"/>
      <c r="CE91" s="384"/>
      <c r="CF91" s="384"/>
      <c r="CG91" s="384"/>
      <c r="CH91" s="384"/>
    </row>
    <row r="92" spans="1:86" ht="89.25" x14ac:dyDescent="0.3">
      <c r="A92" s="246">
        <v>88</v>
      </c>
      <c r="B92" s="210">
        <v>110123.02</v>
      </c>
      <c r="C92" s="209" t="s">
        <v>2044</v>
      </c>
      <c r="D92" s="37">
        <v>43851</v>
      </c>
      <c r="E92" s="37">
        <v>43858</v>
      </c>
      <c r="F92" s="37">
        <v>44954</v>
      </c>
      <c r="G92" s="40" t="s">
        <v>28</v>
      </c>
      <c r="H92" s="40" t="s">
        <v>2065</v>
      </c>
      <c r="I92" s="40" t="s">
        <v>232</v>
      </c>
      <c r="J92" s="49" t="s">
        <v>2198</v>
      </c>
      <c r="K92" s="47" t="s">
        <v>892</v>
      </c>
      <c r="L92" s="85"/>
      <c r="M92" s="40" t="str">
        <f t="shared" si="2"/>
        <v>11</v>
      </c>
      <c r="N92" s="40" t="s">
        <v>2065</v>
      </c>
      <c r="O92" s="40" t="str">
        <f>IF(BSO[[#This Row],[Trách nhiệm soạn thảo]]="BSO","PME I","NA")</f>
        <v>PME I</v>
      </c>
      <c r="P92" s="40" t="s">
        <v>2065</v>
      </c>
      <c r="Q92" s="106"/>
      <c r="R92" s="101"/>
      <c r="S92" s="42"/>
      <c r="T92" s="3"/>
      <c r="U92" s="3"/>
      <c r="V92" s="18"/>
      <c r="W92" s="19"/>
      <c r="X92" s="19"/>
      <c r="Y92" s="19"/>
      <c r="Z92" s="19"/>
      <c r="AA92" s="19"/>
      <c r="AB92" s="19"/>
      <c r="AC92" s="19"/>
      <c r="AD92" s="19"/>
      <c r="AE92" s="19"/>
      <c r="AF92" s="19"/>
      <c r="AG92" s="19"/>
      <c r="AH92" s="19"/>
      <c r="AI92" s="19"/>
      <c r="AJ92" s="19"/>
      <c r="AK92" s="19"/>
      <c r="AL92" s="19"/>
      <c r="AM92" s="384"/>
      <c r="AN92" s="384"/>
      <c r="AO92" s="384"/>
      <c r="AP92" s="384"/>
      <c r="AQ92" s="384"/>
      <c r="AR92" s="384"/>
      <c r="AS92" s="384"/>
      <c r="AT92" s="384"/>
      <c r="AU92" s="384"/>
      <c r="AV92" s="384"/>
      <c r="AW92" s="384"/>
      <c r="AX92" s="384"/>
      <c r="AY92" s="384"/>
      <c r="AZ92" s="384"/>
      <c r="BA92" s="384"/>
      <c r="BB92" s="384"/>
      <c r="BC92" s="384"/>
      <c r="BD92" s="384"/>
      <c r="BE92" s="384"/>
      <c r="BF92" s="384"/>
      <c r="BG92" s="384"/>
      <c r="BH92" s="384"/>
      <c r="BI92" s="384"/>
      <c r="BJ92" s="384"/>
      <c r="BK92" s="384"/>
      <c r="BL92" s="384"/>
      <c r="BM92" s="384"/>
      <c r="BN92" s="384"/>
      <c r="BO92" s="384"/>
      <c r="BP92" s="384"/>
      <c r="BQ92" s="384"/>
      <c r="BR92" s="384"/>
      <c r="BS92" s="384"/>
      <c r="BT92" s="384"/>
      <c r="BU92" s="384"/>
      <c r="BV92" s="384"/>
      <c r="BW92" s="384"/>
      <c r="BX92" s="384"/>
      <c r="BY92" s="384"/>
      <c r="BZ92" s="384"/>
      <c r="CA92" s="384"/>
      <c r="CB92" s="384"/>
      <c r="CC92" s="384"/>
      <c r="CD92" s="384"/>
      <c r="CE92" s="384"/>
      <c r="CF92" s="384"/>
      <c r="CG92" s="384"/>
      <c r="CH92" s="384"/>
    </row>
    <row r="93" spans="1:86" ht="89.25" x14ac:dyDescent="0.3">
      <c r="A93" s="246">
        <v>89</v>
      </c>
      <c r="B93" s="208" t="s">
        <v>1961</v>
      </c>
      <c r="C93" s="209" t="s">
        <v>2045</v>
      </c>
      <c r="D93" s="37">
        <v>43827</v>
      </c>
      <c r="E93" s="37">
        <v>43832</v>
      </c>
      <c r="F93" s="37">
        <v>44928</v>
      </c>
      <c r="G93" s="40" t="s">
        <v>28</v>
      </c>
      <c r="H93" s="40" t="s">
        <v>2065</v>
      </c>
      <c r="I93" s="40" t="s">
        <v>232</v>
      </c>
      <c r="J93" s="49" t="s">
        <v>2199</v>
      </c>
      <c r="K93" s="47" t="s">
        <v>2200</v>
      </c>
      <c r="L93" s="85"/>
      <c r="M93" s="40" t="str">
        <f t="shared" si="2"/>
        <v>11</v>
      </c>
      <c r="N93" s="40" t="s">
        <v>2065</v>
      </c>
      <c r="O93" s="40" t="str">
        <f>IF(BSO[[#This Row],[Trách nhiệm soạn thảo]]="BSO","PME I","NA")</f>
        <v>PME I</v>
      </c>
      <c r="P93" s="40" t="s">
        <v>2065</v>
      </c>
      <c r="Q93" s="106"/>
      <c r="R93" s="101"/>
      <c r="S93" s="42"/>
      <c r="T93" s="3"/>
      <c r="U93" s="3"/>
      <c r="V93" s="18"/>
      <c r="W93" s="19"/>
      <c r="X93" s="19"/>
      <c r="Y93" s="19"/>
      <c r="Z93" s="19"/>
      <c r="AA93" s="19"/>
      <c r="AB93" s="19"/>
      <c r="AC93" s="19"/>
      <c r="AD93" s="19"/>
      <c r="AE93" s="19"/>
      <c r="AF93" s="19"/>
      <c r="AG93" s="19"/>
      <c r="AH93" s="19"/>
      <c r="AI93" s="19"/>
      <c r="AJ93" s="19"/>
      <c r="AK93" s="19"/>
      <c r="AL93" s="19"/>
      <c r="AM93" s="384"/>
      <c r="AN93" s="384"/>
      <c r="AO93" s="384"/>
      <c r="AP93" s="384"/>
      <c r="AQ93" s="384"/>
      <c r="AR93" s="384"/>
      <c r="AS93" s="384"/>
      <c r="AT93" s="384"/>
      <c r="AU93" s="384"/>
      <c r="AV93" s="384"/>
      <c r="AW93" s="384"/>
      <c r="AX93" s="384"/>
      <c r="AY93" s="384"/>
      <c r="AZ93" s="384"/>
      <c r="BA93" s="384"/>
      <c r="BB93" s="384"/>
      <c r="BC93" s="384"/>
      <c r="BD93" s="384"/>
      <c r="BE93" s="384"/>
      <c r="BF93" s="384"/>
      <c r="BG93" s="384"/>
      <c r="BH93" s="384"/>
      <c r="BI93" s="384"/>
      <c r="BJ93" s="384"/>
      <c r="BK93" s="384"/>
      <c r="BL93" s="384"/>
      <c r="BM93" s="384"/>
      <c r="BN93" s="384"/>
      <c r="BO93" s="384"/>
      <c r="BP93" s="384"/>
      <c r="BQ93" s="384"/>
      <c r="BR93" s="384"/>
      <c r="BS93" s="384"/>
      <c r="BT93" s="384"/>
      <c r="BU93" s="384"/>
      <c r="BV93" s="384"/>
      <c r="BW93" s="384"/>
      <c r="BX93" s="384"/>
      <c r="BY93" s="384"/>
      <c r="BZ93" s="384"/>
      <c r="CA93" s="384"/>
      <c r="CB93" s="384"/>
      <c r="CC93" s="384"/>
      <c r="CD93" s="384"/>
      <c r="CE93" s="384"/>
      <c r="CF93" s="384"/>
      <c r="CG93" s="384"/>
      <c r="CH93" s="384"/>
    </row>
    <row r="94" spans="1:86" ht="76.5" x14ac:dyDescent="0.3">
      <c r="A94" s="246">
        <v>90</v>
      </c>
      <c r="B94" s="210">
        <v>110125.02</v>
      </c>
      <c r="C94" s="209" t="s">
        <v>2046</v>
      </c>
      <c r="D94" s="37">
        <v>43852</v>
      </c>
      <c r="E94" s="37">
        <v>43858</v>
      </c>
      <c r="F94" s="37">
        <v>44954</v>
      </c>
      <c r="G94" s="40" t="s">
        <v>28</v>
      </c>
      <c r="H94" s="40" t="s">
        <v>2065</v>
      </c>
      <c r="I94" s="40" t="s">
        <v>232</v>
      </c>
      <c r="J94" s="49" t="s">
        <v>2201</v>
      </c>
      <c r="K94" s="47" t="s">
        <v>305</v>
      </c>
      <c r="L94" s="85" t="s">
        <v>1951</v>
      </c>
      <c r="M94" s="40" t="str">
        <f t="shared" si="2"/>
        <v>11</v>
      </c>
      <c r="N94" s="40" t="s">
        <v>2065</v>
      </c>
      <c r="O94" s="40" t="str">
        <f>IF(BSO[[#This Row],[Trách nhiệm soạn thảo]]="BSO","PME I","NA")</f>
        <v>PME I</v>
      </c>
      <c r="P94" s="40" t="s">
        <v>2065</v>
      </c>
      <c r="Q94" s="106"/>
      <c r="R94" s="101"/>
      <c r="S94" s="42"/>
      <c r="T94" s="3"/>
      <c r="U94" s="3"/>
      <c r="V94" s="18"/>
      <c r="W94" s="19"/>
      <c r="X94" s="19"/>
      <c r="Y94" s="19"/>
      <c r="Z94" s="19"/>
      <c r="AA94" s="19"/>
      <c r="AB94" s="19"/>
      <c r="AC94" s="19"/>
      <c r="AD94" s="19"/>
      <c r="AE94" s="19"/>
      <c r="AF94" s="19"/>
      <c r="AG94" s="19"/>
      <c r="AH94" s="19"/>
      <c r="AI94" s="19"/>
      <c r="AJ94" s="19"/>
      <c r="AK94" s="19"/>
      <c r="AL94" s="19"/>
      <c r="AM94" s="384"/>
      <c r="AN94" s="384"/>
      <c r="AO94" s="384"/>
      <c r="AP94" s="384"/>
      <c r="AQ94" s="384"/>
      <c r="AR94" s="384"/>
      <c r="AS94" s="384"/>
      <c r="AT94" s="384"/>
      <c r="AU94" s="384"/>
      <c r="AV94" s="384"/>
      <c r="AW94" s="384"/>
      <c r="AX94" s="384"/>
      <c r="AY94" s="384"/>
      <c r="AZ94" s="384"/>
      <c r="BA94" s="384"/>
      <c r="BB94" s="384"/>
      <c r="BC94" s="384"/>
      <c r="BD94" s="384"/>
      <c r="BE94" s="384"/>
      <c r="BF94" s="384"/>
      <c r="BG94" s="384"/>
      <c r="BH94" s="384"/>
      <c r="BI94" s="384"/>
      <c r="BJ94" s="384"/>
      <c r="BK94" s="384"/>
      <c r="BL94" s="384"/>
      <c r="BM94" s="384"/>
      <c r="BN94" s="384"/>
      <c r="BO94" s="384"/>
      <c r="BP94" s="384"/>
      <c r="BQ94" s="384"/>
      <c r="BR94" s="384"/>
      <c r="BS94" s="384"/>
      <c r="BT94" s="384"/>
      <c r="BU94" s="384"/>
      <c r="BV94" s="384"/>
      <c r="BW94" s="384"/>
      <c r="BX94" s="384"/>
      <c r="BY94" s="384"/>
      <c r="BZ94" s="384"/>
      <c r="CA94" s="384"/>
      <c r="CB94" s="384"/>
      <c r="CC94" s="384"/>
      <c r="CD94" s="384"/>
      <c r="CE94" s="384"/>
      <c r="CF94" s="384"/>
      <c r="CG94" s="384"/>
      <c r="CH94" s="384"/>
    </row>
    <row r="95" spans="1:86" ht="76.5" x14ac:dyDescent="0.3">
      <c r="A95" s="246">
        <v>91</v>
      </c>
      <c r="B95" s="248">
        <v>110126.02</v>
      </c>
      <c r="C95" s="249" t="s">
        <v>2047</v>
      </c>
      <c r="D95" s="52">
        <v>43825</v>
      </c>
      <c r="E95" s="52">
        <v>43832</v>
      </c>
      <c r="F95" s="37">
        <v>44928</v>
      </c>
      <c r="G95" s="40" t="s">
        <v>28</v>
      </c>
      <c r="H95" s="104" t="s">
        <v>2065</v>
      </c>
      <c r="I95" s="104" t="s">
        <v>232</v>
      </c>
      <c r="J95" s="105" t="s">
        <v>2202</v>
      </c>
      <c r="K95" s="41" t="s">
        <v>2203</v>
      </c>
      <c r="L95" s="85" t="s">
        <v>1951</v>
      </c>
      <c r="M95" s="40" t="str">
        <f t="shared" si="2"/>
        <v>11</v>
      </c>
      <c r="N95" s="40" t="s">
        <v>2065</v>
      </c>
      <c r="O95" s="40" t="str">
        <f>IF(BSO[[#This Row],[Trách nhiệm soạn thảo]]="BSO","PME I","NA")</f>
        <v>PME I</v>
      </c>
      <c r="P95" s="40" t="s">
        <v>2065</v>
      </c>
      <c r="Q95" s="106"/>
      <c r="R95" s="101"/>
      <c r="S95" s="42"/>
      <c r="T95" s="3"/>
      <c r="U95" s="3"/>
      <c r="V95" s="18"/>
      <c r="W95" s="19"/>
      <c r="X95" s="19"/>
      <c r="Y95" s="19"/>
      <c r="Z95" s="19"/>
      <c r="AA95" s="19"/>
      <c r="AB95" s="19"/>
      <c r="AC95" s="19"/>
      <c r="AD95" s="19"/>
      <c r="AE95" s="19"/>
      <c r="AF95" s="19"/>
      <c r="AG95" s="19"/>
      <c r="AH95" s="19"/>
      <c r="AI95" s="19"/>
      <c r="AJ95" s="19"/>
      <c r="AK95" s="19"/>
      <c r="AL95" s="19"/>
      <c r="AM95" s="384"/>
      <c r="AN95" s="384"/>
      <c r="AO95" s="384"/>
      <c r="AP95" s="384"/>
      <c r="AQ95" s="384"/>
      <c r="AR95" s="384"/>
      <c r="AS95" s="384"/>
      <c r="AT95" s="384"/>
      <c r="AU95" s="384"/>
      <c r="AV95" s="384"/>
      <c r="AW95" s="384"/>
      <c r="AX95" s="384"/>
      <c r="AY95" s="384"/>
      <c r="AZ95" s="384"/>
      <c r="BA95" s="384"/>
      <c r="BB95" s="384"/>
      <c r="BC95" s="384"/>
      <c r="BD95" s="384"/>
      <c r="BE95" s="384"/>
      <c r="BF95" s="384"/>
      <c r="BG95" s="384"/>
      <c r="BH95" s="384"/>
      <c r="BI95" s="384"/>
      <c r="BJ95" s="384"/>
      <c r="BK95" s="384"/>
      <c r="BL95" s="384"/>
      <c r="BM95" s="384"/>
      <c r="BN95" s="384"/>
      <c r="BO95" s="384"/>
      <c r="BP95" s="384"/>
      <c r="BQ95" s="384"/>
      <c r="BR95" s="384"/>
      <c r="BS95" s="384"/>
      <c r="BT95" s="384"/>
      <c r="BU95" s="384"/>
      <c r="BV95" s="384"/>
      <c r="BW95" s="384"/>
      <c r="BX95" s="384"/>
      <c r="BY95" s="384"/>
      <c r="BZ95" s="384"/>
      <c r="CA95" s="384"/>
      <c r="CB95" s="384"/>
      <c r="CC95" s="384"/>
      <c r="CD95" s="384"/>
      <c r="CE95" s="384"/>
      <c r="CF95" s="384"/>
      <c r="CG95" s="384"/>
      <c r="CH95" s="384"/>
    </row>
    <row r="96" spans="1:86" ht="51" x14ac:dyDescent="0.3">
      <c r="A96" s="246">
        <v>92</v>
      </c>
      <c r="B96" s="210">
        <v>110128.01</v>
      </c>
      <c r="C96" s="209" t="s">
        <v>2048</v>
      </c>
      <c r="D96" s="37">
        <v>42860</v>
      </c>
      <c r="E96" s="37">
        <v>42866</v>
      </c>
      <c r="F96" s="40" t="s">
        <v>28</v>
      </c>
      <c r="G96" s="40" t="s">
        <v>28</v>
      </c>
      <c r="H96" s="40" t="s">
        <v>2065</v>
      </c>
      <c r="I96" s="40" t="s">
        <v>232</v>
      </c>
      <c r="J96" s="40" t="s">
        <v>28</v>
      </c>
      <c r="K96" s="47" t="s">
        <v>2137</v>
      </c>
      <c r="L96" s="85"/>
      <c r="M96" s="40" t="str">
        <f t="shared" si="2"/>
        <v>11</v>
      </c>
      <c r="N96" s="40" t="s">
        <v>2065</v>
      </c>
      <c r="O96" s="40" t="str">
        <f>IF(BSO[[#This Row],[Trách nhiệm soạn thảo]]="BSO","PME I","NA")</f>
        <v>PME I</v>
      </c>
      <c r="P96" s="40" t="s">
        <v>2065</v>
      </c>
      <c r="Q96" s="106"/>
      <c r="R96" s="101"/>
      <c r="S96" s="42"/>
      <c r="T96" s="3"/>
      <c r="U96" s="3"/>
      <c r="V96" s="18"/>
      <c r="W96" s="19"/>
      <c r="X96" s="19"/>
      <c r="Y96" s="19"/>
      <c r="Z96" s="19"/>
      <c r="AA96" s="19"/>
      <c r="AB96" s="19"/>
      <c r="AC96" s="19"/>
      <c r="AD96" s="19"/>
      <c r="AE96" s="19"/>
      <c r="AF96" s="19"/>
      <c r="AG96" s="19"/>
      <c r="AH96" s="19"/>
      <c r="AI96" s="19"/>
      <c r="AJ96" s="19"/>
      <c r="AK96" s="19"/>
      <c r="AL96" s="19"/>
      <c r="AM96" s="384"/>
      <c r="AN96" s="384"/>
      <c r="AO96" s="384"/>
      <c r="AP96" s="384"/>
      <c r="AQ96" s="384"/>
      <c r="AR96" s="384"/>
      <c r="AS96" s="384"/>
      <c r="AT96" s="384"/>
      <c r="AU96" s="384"/>
      <c r="AV96" s="384"/>
      <c r="AW96" s="384"/>
      <c r="AX96" s="384"/>
      <c r="AY96" s="384"/>
      <c r="AZ96" s="384"/>
      <c r="BA96" s="384"/>
      <c r="BB96" s="384"/>
      <c r="BC96" s="384"/>
      <c r="BD96" s="384"/>
      <c r="BE96" s="384"/>
      <c r="BF96" s="384"/>
      <c r="BG96" s="384"/>
      <c r="BH96" s="384"/>
      <c r="BI96" s="384"/>
      <c r="BJ96" s="384"/>
      <c r="BK96" s="384"/>
      <c r="BL96" s="384"/>
      <c r="BM96" s="384"/>
      <c r="BN96" s="384"/>
      <c r="BO96" s="384"/>
      <c r="BP96" s="384"/>
      <c r="BQ96" s="384"/>
      <c r="BR96" s="384"/>
      <c r="BS96" s="384"/>
      <c r="BT96" s="384"/>
      <c r="BU96" s="384"/>
      <c r="BV96" s="384"/>
      <c r="BW96" s="384"/>
      <c r="BX96" s="384"/>
      <c r="BY96" s="384"/>
      <c r="BZ96" s="384"/>
      <c r="CA96" s="384"/>
      <c r="CB96" s="384"/>
      <c r="CC96" s="384"/>
      <c r="CD96" s="384"/>
      <c r="CE96" s="384"/>
      <c r="CF96" s="384"/>
      <c r="CG96" s="384"/>
      <c r="CH96" s="384"/>
    </row>
    <row r="97" spans="1:86" ht="127.5" x14ac:dyDescent="0.3">
      <c r="A97" s="246">
        <v>93</v>
      </c>
      <c r="B97" s="210">
        <v>110129.03</v>
      </c>
      <c r="C97" s="209" t="s">
        <v>7747</v>
      </c>
      <c r="D97" s="37">
        <v>44693</v>
      </c>
      <c r="E97" s="37">
        <v>44697</v>
      </c>
      <c r="F97" s="37">
        <v>45793</v>
      </c>
      <c r="G97" s="40" t="s">
        <v>28</v>
      </c>
      <c r="H97" s="40" t="s">
        <v>2065</v>
      </c>
      <c r="I97" s="40" t="s">
        <v>232</v>
      </c>
      <c r="J97" s="40" t="s">
        <v>7746</v>
      </c>
      <c r="K97" s="85" t="s">
        <v>7756</v>
      </c>
      <c r="L97" s="85" t="s">
        <v>7745</v>
      </c>
      <c r="M97" s="40" t="str">
        <f t="shared" si="2"/>
        <v>11</v>
      </c>
      <c r="N97" s="40" t="s">
        <v>2065</v>
      </c>
      <c r="O97" s="40" t="str">
        <f>IF(BSO[[#This Row],[Trách nhiệm soạn thảo]]="BSO","PME I","NA")</f>
        <v>PME I</v>
      </c>
      <c r="P97" s="40" t="s">
        <v>2065</v>
      </c>
      <c r="Q97" s="106" t="s">
        <v>444</v>
      </c>
      <c r="R97" s="41" t="s">
        <v>7739</v>
      </c>
      <c r="S97" s="42"/>
      <c r="T97" s="3"/>
      <c r="U97" s="3"/>
      <c r="V97" s="139"/>
      <c r="W97" s="19"/>
      <c r="X97" s="19"/>
      <c r="Y97" s="19"/>
      <c r="Z97" s="19"/>
      <c r="AA97" s="19"/>
      <c r="AB97" s="19"/>
      <c r="AC97" s="19"/>
      <c r="AD97" s="19"/>
      <c r="AE97" s="19"/>
      <c r="AF97" s="19"/>
      <c r="AG97" s="19"/>
      <c r="AH97" s="19"/>
      <c r="AI97" s="19"/>
      <c r="AJ97" s="19"/>
      <c r="AK97" s="19"/>
      <c r="AL97" s="19"/>
      <c r="AM97" s="384"/>
      <c r="AN97" s="384"/>
      <c r="AO97" s="384"/>
      <c r="AP97" s="384"/>
      <c r="AQ97" s="384"/>
      <c r="AR97" s="384"/>
      <c r="AS97" s="384"/>
      <c r="AT97" s="384"/>
      <c r="AU97" s="384"/>
      <c r="AV97" s="384"/>
      <c r="AW97" s="384"/>
      <c r="AX97" s="384"/>
      <c r="AY97" s="384"/>
      <c r="AZ97" s="384"/>
      <c r="BA97" s="384" t="s">
        <v>447</v>
      </c>
      <c r="BB97" s="384" t="s">
        <v>449</v>
      </c>
      <c r="BC97" s="384"/>
      <c r="BD97" s="384"/>
      <c r="BE97" s="384"/>
      <c r="BF97" s="384"/>
      <c r="BG97" s="384"/>
      <c r="BH97" s="384"/>
      <c r="BI97" s="384"/>
      <c r="BJ97" s="384"/>
      <c r="BK97" s="384"/>
      <c r="BL97" s="384"/>
      <c r="BM97" s="384"/>
      <c r="BN97" s="384"/>
      <c r="BO97" s="384"/>
      <c r="BP97" s="384"/>
      <c r="BQ97" s="384"/>
      <c r="BR97" s="384"/>
      <c r="BS97" s="384"/>
      <c r="BT97" s="384"/>
      <c r="BU97" s="384"/>
      <c r="BV97" s="384"/>
      <c r="BW97" s="384"/>
      <c r="BX97" s="384"/>
      <c r="BY97" s="384"/>
      <c r="BZ97" s="384"/>
      <c r="CA97" s="384"/>
      <c r="CB97" s="384"/>
      <c r="CC97" s="384"/>
      <c r="CD97" s="384"/>
      <c r="CE97" s="384"/>
      <c r="CF97" s="384"/>
      <c r="CG97" s="384"/>
      <c r="CH97" s="384"/>
    </row>
    <row r="98" spans="1:86" ht="51" x14ac:dyDescent="0.3">
      <c r="A98" s="246">
        <v>94</v>
      </c>
      <c r="B98" s="210">
        <v>110130.01</v>
      </c>
      <c r="C98" s="209" t="s">
        <v>2049</v>
      </c>
      <c r="D98" s="37">
        <v>42860</v>
      </c>
      <c r="E98" s="37">
        <v>42866</v>
      </c>
      <c r="F98" s="40" t="s">
        <v>28</v>
      </c>
      <c r="G98" s="40" t="s">
        <v>28</v>
      </c>
      <c r="H98" s="40" t="s">
        <v>2065</v>
      </c>
      <c r="I98" s="40" t="s">
        <v>232</v>
      </c>
      <c r="J98" s="40" t="s">
        <v>28</v>
      </c>
      <c r="K98" s="47" t="s">
        <v>2137</v>
      </c>
      <c r="L98" s="85"/>
      <c r="M98" s="40" t="str">
        <f t="shared" si="2"/>
        <v>11</v>
      </c>
      <c r="N98" s="40" t="s">
        <v>2065</v>
      </c>
      <c r="O98" s="40" t="str">
        <f>IF(BSO[[#This Row],[Trách nhiệm soạn thảo]]="BSO","PME I","NA")</f>
        <v>PME I</v>
      </c>
      <c r="P98" s="40" t="s">
        <v>2065</v>
      </c>
      <c r="Q98" s="106"/>
      <c r="R98" s="101"/>
      <c r="S98" s="42"/>
      <c r="T98" s="3"/>
      <c r="U98" s="3"/>
      <c r="V98" s="18"/>
      <c r="W98" s="19"/>
      <c r="X98" s="19"/>
      <c r="Y98" s="19"/>
      <c r="Z98" s="19"/>
      <c r="AA98" s="19"/>
      <c r="AB98" s="19"/>
      <c r="AC98" s="19"/>
      <c r="AD98" s="19"/>
      <c r="AE98" s="19"/>
      <c r="AF98" s="19"/>
      <c r="AG98" s="19"/>
      <c r="AH98" s="19"/>
      <c r="AI98" s="19"/>
      <c r="AJ98" s="19"/>
      <c r="AK98" s="19"/>
      <c r="AL98" s="19"/>
      <c r="AM98" s="384"/>
      <c r="AN98" s="384"/>
      <c r="AO98" s="384"/>
      <c r="AP98" s="384"/>
      <c r="AQ98" s="384"/>
      <c r="AR98" s="384"/>
      <c r="AS98" s="384"/>
      <c r="AT98" s="384"/>
      <c r="AU98" s="384"/>
      <c r="AV98" s="384"/>
      <c r="AW98" s="384"/>
      <c r="AX98" s="384"/>
      <c r="AY98" s="384"/>
      <c r="AZ98" s="384"/>
      <c r="BA98" s="384"/>
      <c r="BB98" s="384"/>
      <c r="BC98" s="384"/>
      <c r="BD98" s="384"/>
      <c r="BE98" s="384"/>
      <c r="BF98" s="384"/>
      <c r="BG98" s="384"/>
      <c r="BH98" s="384"/>
      <c r="BI98" s="384"/>
      <c r="BJ98" s="384"/>
      <c r="BK98" s="384"/>
      <c r="BL98" s="384"/>
      <c r="BM98" s="384"/>
      <c r="BN98" s="384"/>
      <c r="BO98" s="384"/>
      <c r="BP98" s="384"/>
      <c r="BQ98" s="384"/>
      <c r="BR98" s="384"/>
      <c r="BS98" s="384"/>
      <c r="BT98" s="384"/>
      <c r="BU98" s="384"/>
      <c r="BV98" s="384"/>
      <c r="BW98" s="384"/>
      <c r="BX98" s="384"/>
      <c r="BY98" s="384"/>
      <c r="BZ98" s="384"/>
      <c r="CA98" s="384"/>
      <c r="CB98" s="384"/>
      <c r="CC98" s="384"/>
      <c r="CD98" s="384"/>
      <c r="CE98" s="384"/>
      <c r="CF98" s="384"/>
      <c r="CG98" s="384"/>
      <c r="CH98" s="384"/>
    </row>
    <row r="99" spans="1:86" ht="127.5" x14ac:dyDescent="0.3">
      <c r="A99" s="246">
        <v>95</v>
      </c>
      <c r="B99" s="210">
        <v>110131.03</v>
      </c>
      <c r="C99" s="209" t="s">
        <v>2050</v>
      </c>
      <c r="D99" s="37">
        <v>44694</v>
      </c>
      <c r="E99" s="37">
        <v>44698</v>
      </c>
      <c r="F99" s="37">
        <v>45794</v>
      </c>
      <c r="G99" s="40" t="s">
        <v>28</v>
      </c>
      <c r="H99" s="40" t="s">
        <v>2065</v>
      </c>
      <c r="I99" s="40" t="s">
        <v>232</v>
      </c>
      <c r="J99" s="40" t="s">
        <v>7750</v>
      </c>
      <c r="K99" s="85" t="s">
        <v>7751</v>
      </c>
      <c r="L99" s="85" t="s">
        <v>7748</v>
      </c>
      <c r="M99" s="40" t="str">
        <f t="shared" si="2"/>
        <v>11</v>
      </c>
      <c r="N99" s="40" t="s">
        <v>2065</v>
      </c>
      <c r="O99" s="40" t="str">
        <f>IF(BSO[[#This Row],[Trách nhiệm soạn thảo]]="BSO","PME I","NA")</f>
        <v>PME I</v>
      </c>
      <c r="P99" s="40" t="s">
        <v>2065</v>
      </c>
      <c r="Q99" s="106" t="s">
        <v>444</v>
      </c>
      <c r="R99" s="41" t="s">
        <v>7739</v>
      </c>
      <c r="S99" s="42"/>
      <c r="T99" s="3"/>
      <c r="U99" s="3"/>
      <c r="V99" s="139"/>
      <c r="W99" s="19"/>
      <c r="X99" s="19"/>
      <c r="Y99" s="19"/>
      <c r="Z99" s="19"/>
      <c r="AA99" s="19"/>
      <c r="AB99" s="19"/>
      <c r="AC99" s="19"/>
      <c r="AD99" s="19"/>
      <c r="AE99" s="19"/>
      <c r="AF99" s="19"/>
      <c r="AG99" s="19"/>
      <c r="AH99" s="19"/>
      <c r="AI99" s="19"/>
      <c r="AJ99" s="19"/>
      <c r="AK99" s="19"/>
      <c r="AL99" s="19"/>
      <c r="AM99" s="384"/>
      <c r="AN99" s="384"/>
      <c r="AO99" s="384"/>
      <c r="AP99" s="384"/>
      <c r="AQ99" s="384"/>
      <c r="AR99" s="384"/>
      <c r="AS99" s="384"/>
      <c r="AT99" s="384"/>
      <c r="AU99" s="384"/>
      <c r="AV99" s="384"/>
      <c r="AW99" s="384"/>
      <c r="AX99" s="384"/>
      <c r="AY99" s="384"/>
      <c r="AZ99" s="384"/>
      <c r="BA99" s="384" t="s">
        <v>447</v>
      </c>
      <c r="BB99" s="384" t="s">
        <v>449</v>
      </c>
      <c r="BC99" s="384"/>
      <c r="BD99" s="384"/>
      <c r="BE99" s="384"/>
      <c r="BF99" s="384"/>
      <c r="BG99" s="384"/>
      <c r="BH99" s="384"/>
      <c r="BI99" s="384"/>
      <c r="BJ99" s="384"/>
      <c r="BK99" s="384"/>
      <c r="BL99" s="384"/>
      <c r="BM99" s="384"/>
      <c r="BN99" s="384"/>
      <c r="BO99" s="384"/>
      <c r="BP99" s="384"/>
      <c r="BQ99" s="384"/>
      <c r="BR99" s="384"/>
      <c r="BS99" s="384"/>
      <c r="BT99" s="384"/>
      <c r="BU99" s="384"/>
      <c r="BV99" s="384"/>
      <c r="BW99" s="384"/>
      <c r="BX99" s="384"/>
      <c r="BY99" s="384"/>
      <c r="BZ99" s="384"/>
      <c r="CA99" s="384"/>
      <c r="CB99" s="384"/>
      <c r="CC99" s="384"/>
      <c r="CD99" s="384"/>
      <c r="CE99" s="384"/>
      <c r="CF99" s="384"/>
      <c r="CG99" s="384"/>
      <c r="CH99" s="384"/>
    </row>
    <row r="100" spans="1:86" ht="51" x14ac:dyDescent="0.3">
      <c r="A100" s="246">
        <v>96</v>
      </c>
      <c r="B100" s="210">
        <v>110132.02</v>
      </c>
      <c r="C100" s="209" t="s">
        <v>1693</v>
      </c>
      <c r="D100" s="37">
        <v>43861</v>
      </c>
      <c r="E100" s="37">
        <v>43864</v>
      </c>
      <c r="F100" s="37">
        <v>44960</v>
      </c>
      <c r="G100" s="40" t="s">
        <v>28</v>
      </c>
      <c r="H100" s="40" t="s">
        <v>2065</v>
      </c>
      <c r="I100" s="40" t="s">
        <v>232</v>
      </c>
      <c r="J100" s="40" t="s">
        <v>2204</v>
      </c>
      <c r="K100" s="47" t="s">
        <v>2205</v>
      </c>
      <c r="L100" s="85"/>
      <c r="M100" s="40" t="str">
        <f t="shared" si="2"/>
        <v>11</v>
      </c>
      <c r="N100" s="40" t="s">
        <v>2065</v>
      </c>
      <c r="O100" s="40" t="str">
        <f>IF(BSO[[#This Row],[Trách nhiệm soạn thảo]]="BSO","PME I","NA")</f>
        <v>PME I</v>
      </c>
      <c r="P100" s="40" t="s">
        <v>2065</v>
      </c>
      <c r="Q100" s="106"/>
      <c r="R100" s="101"/>
      <c r="S100" s="42"/>
      <c r="T100" s="3"/>
      <c r="U100" s="3"/>
      <c r="V100" s="18"/>
      <c r="W100" s="19"/>
      <c r="X100" s="19"/>
      <c r="Y100" s="19"/>
      <c r="Z100" s="19"/>
      <c r="AA100" s="19"/>
      <c r="AB100" s="19"/>
      <c r="AC100" s="19"/>
      <c r="AD100" s="19"/>
      <c r="AE100" s="19"/>
      <c r="AF100" s="19"/>
      <c r="AG100" s="19"/>
      <c r="AH100" s="19"/>
      <c r="AI100" s="19"/>
      <c r="AJ100" s="19"/>
      <c r="AK100" s="19"/>
      <c r="AL100" s="19"/>
      <c r="AM100" s="384"/>
      <c r="AN100" s="384"/>
      <c r="AO100" s="384"/>
      <c r="AP100" s="384"/>
      <c r="AQ100" s="384"/>
      <c r="AR100" s="384"/>
      <c r="AS100" s="384"/>
      <c r="AT100" s="384"/>
      <c r="AU100" s="384"/>
      <c r="AV100" s="384"/>
      <c r="AW100" s="384"/>
      <c r="AX100" s="384"/>
      <c r="AY100" s="384"/>
      <c r="AZ100" s="384"/>
      <c r="BA100" s="384"/>
      <c r="BB100" s="384"/>
      <c r="BC100" s="384"/>
      <c r="BD100" s="384"/>
      <c r="BE100" s="384"/>
      <c r="BF100" s="384"/>
      <c r="BG100" s="384"/>
      <c r="BH100" s="384"/>
      <c r="BI100" s="384"/>
      <c r="BJ100" s="384"/>
      <c r="BK100" s="384"/>
      <c r="BL100" s="384"/>
      <c r="BM100" s="384"/>
      <c r="BN100" s="384"/>
      <c r="BO100" s="384"/>
      <c r="BP100" s="384"/>
      <c r="BQ100" s="384"/>
      <c r="BR100" s="384"/>
      <c r="BS100" s="384"/>
      <c r="BT100" s="384"/>
      <c r="BU100" s="384"/>
      <c r="BV100" s="384"/>
      <c r="BW100" s="384"/>
      <c r="BX100" s="384"/>
      <c r="BY100" s="384"/>
      <c r="BZ100" s="384"/>
      <c r="CA100" s="384"/>
      <c r="CB100" s="384"/>
      <c r="CC100" s="384"/>
      <c r="CD100" s="384"/>
      <c r="CE100" s="384"/>
      <c r="CF100" s="384"/>
      <c r="CG100" s="384"/>
      <c r="CH100" s="384"/>
    </row>
    <row r="101" spans="1:86" ht="51" x14ac:dyDescent="0.3">
      <c r="A101" s="246">
        <v>97</v>
      </c>
      <c r="B101" s="210">
        <v>110133.02</v>
      </c>
      <c r="C101" s="209" t="s">
        <v>2051</v>
      </c>
      <c r="D101" s="37">
        <v>43864</v>
      </c>
      <c r="E101" s="37">
        <v>43867</v>
      </c>
      <c r="F101" s="37">
        <v>44963</v>
      </c>
      <c r="G101" s="40" t="s">
        <v>28</v>
      </c>
      <c r="H101" s="40" t="s">
        <v>2065</v>
      </c>
      <c r="I101" s="40" t="s">
        <v>232</v>
      </c>
      <c r="J101" s="40" t="s">
        <v>2206</v>
      </c>
      <c r="K101" s="47" t="s">
        <v>2137</v>
      </c>
      <c r="L101" s="85"/>
      <c r="M101" s="40" t="str">
        <f t="shared" ref="M101:M116" si="3">LEFT(B101,2)</f>
        <v>11</v>
      </c>
      <c r="N101" s="40" t="s">
        <v>2065</v>
      </c>
      <c r="O101" s="40" t="str">
        <f>IF(BSO[[#This Row],[Trách nhiệm soạn thảo]]="BSO","PME I","NA")</f>
        <v>PME I</v>
      </c>
      <c r="P101" s="40" t="s">
        <v>2065</v>
      </c>
      <c r="Q101" s="106"/>
      <c r="R101" s="101"/>
      <c r="S101" s="42"/>
      <c r="T101" s="3"/>
      <c r="U101" s="3"/>
      <c r="V101" s="18"/>
      <c r="W101" s="19"/>
      <c r="X101" s="19"/>
      <c r="Y101" s="19"/>
      <c r="Z101" s="19"/>
      <c r="AA101" s="19"/>
      <c r="AB101" s="19"/>
      <c r="AC101" s="19"/>
      <c r="AD101" s="19"/>
      <c r="AE101" s="19"/>
      <c r="AF101" s="19"/>
      <c r="AG101" s="19"/>
      <c r="AH101" s="19"/>
      <c r="AI101" s="19"/>
      <c r="AJ101" s="19"/>
      <c r="AK101" s="19"/>
      <c r="AL101" s="19"/>
      <c r="AM101" s="384"/>
      <c r="AN101" s="384"/>
      <c r="AO101" s="384"/>
      <c r="AP101" s="384"/>
      <c r="AQ101" s="384"/>
      <c r="AR101" s="384"/>
      <c r="AS101" s="384"/>
      <c r="AT101" s="384"/>
      <c r="AU101" s="384"/>
      <c r="AV101" s="384"/>
      <c r="AW101" s="384"/>
      <c r="AX101" s="384"/>
      <c r="AY101" s="384"/>
      <c r="AZ101" s="384"/>
      <c r="BA101" s="384"/>
      <c r="BB101" s="384"/>
      <c r="BC101" s="384"/>
      <c r="BD101" s="384"/>
      <c r="BE101" s="384"/>
      <c r="BF101" s="384"/>
      <c r="BG101" s="384"/>
      <c r="BH101" s="384"/>
      <c r="BI101" s="384"/>
      <c r="BJ101" s="384"/>
      <c r="BK101" s="384"/>
      <c r="BL101" s="384"/>
      <c r="BM101" s="384"/>
      <c r="BN101" s="384"/>
      <c r="BO101" s="384"/>
      <c r="BP101" s="384"/>
      <c r="BQ101" s="384"/>
      <c r="BR101" s="384"/>
      <c r="BS101" s="384"/>
      <c r="BT101" s="384"/>
      <c r="BU101" s="384"/>
      <c r="BV101" s="384"/>
      <c r="BW101" s="384"/>
      <c r="BX101" s="384"/>
      <c r="BY101" s="384"/>
      <c r="BZ101" s="384"/>
      <c r="CA101" s="384"/>
      <c r="CB101" s="384"/>
      <c r="CC101" s="384"/>
      <c r="CD101" s="384"/>
      <c r="CE101" s="384"/>
      <c r="CF101" s="384"/>
      <c r="CG101" s="384"/>
      <c r="CH101" s="384"/>
    </row>
    <row r="102" spans="1:86" ht="89.25" x14ac:dyDescent="0.3">
      <c r="A102" s="246">
        <v>98</v>
      </c>
      <c r="B102" s="210">
        <v>110134.03</v>
      </c>
      <c r="C102" s="209" t="s">
        <v>2052</v>
      </c>
      <c r="D102" s="37">
        <v>43827</v>
      </c>
      <c r="E102" s="37">
        <v>43832</v>
      </c>
      <c r="F102" s="37">
        <v>44928</v>
      </c>
      <c r="G102" s="40" t="s">
        <v>28</v>
      </c>
      <c r="H102" s="40" t="s">
        <v>2065</v>
      </c>
      <c r="I102" s="40" t="s">
        <v>232</v>
      </c>
      <c r="J102" s="88" t="s">
        <v>2207</v>
      </c>
      <c r="K102" s="85" t="s">
        <v>2208</v>
      </c>
      <c r="L102" s="85"/>
      <c r="M102" s="40" t="str">
        <f t="shared" si="3"/>
        <v>11</v>
      </c>
      <c r="N102" s="40" t="s">
        <v>2065</v>
      </c>
      <c r="O102" s="40" t="str">
        <f>IF(BSO[[#This Row],[Trách nhiệm soạn thảo]]="BSO","PME I","NA")</f>
        <v>PME I</v>
      </c>
      <c r="P102" s="40" t="s">
        <v>2065</v>
      </c>
      <c r="Q102" s="106"/>
      <c r="R102" s="101"/>
      <c r="S102" s="42"/>
      <c r="T102" s="3"/>
      <c r="U102" s="3"/>
      <c r="V102" s="18"/>
      <c r="W102" s="19"/>
      <c r="X102" s="19"/>
      <c r="Y102" s="19"/>
      <c r="Z102" s="19"/>
      <c r="AA102" s="19"/>
      <c r="AB102" s="19"/>
      <c r="AC102" s="19"/>
      <c r="AD102" s="19"/>
      <c r="AE102" s="19"/>
      <c r="AF102" s="19"/>
      <c r="AG102" s="19"/>
      <c r="AH102" s="19"/>
      <c r="AI102" s="19"/>
      <c r="AJ102" s="19"/>
      <c r="AK102" s="19"/>
      <c r="AL102" s="19"/>
      <c r="AM102" s="384"/>
      <c r="AN102" s="384"/>
      <c r="AO102" s="384"/>
      <c r="AP102" s="384"/>
      <c r="AQ102" s="384"/>
      <c r="AR102" s="384"/>
      <c r="AS102" s="384"/>
      <c r="AT102" s="384"/>
      <c r="AU102" s="384"/>
      <c r="AV102" s="384"/>
      <c r="AW102" s="384"/>
      <c r="AX102" s="384"/>
      <c r="AY102" s="384"/>
      <c r="AZ102" s="384"/>
      <c r="BA102" s="384"/>
      <c r="BB102" s="384"/>
      <c r="BC102" s="384"/>
      <c r="BD102" s="384"/>
      <c r="BE102" s="384"/>
      <c r="BF102" s="384"/>
      <c r="BG102" s="384"/>
      <c r="BH102" s="384"/>
      <c r="BI102" s="384"/>
      <c r="BJ102" s="384"/>
      <c r="BK102" s="384"/>
      <c r="BL102" s="384"/>
      <c r="BM102" s="384"/>
      <c r="BN102" s="384"/>
      <c r="BO102" s="384"/>
      <c r="BP102" s="384"/>
      <c r="BQ102" s="384"/>
      <c r="BR102" s="384"/>
      <c r="BS102" s="384"/>
      <c r="BT102" s="384"/>
      <c r="BU102" s="384"/>
      <c r="BV102" s="384"/>
      <c r="BW102" s="384"/>
      <c r="BX102" s="384"/>
      <c r="BY102" s="384"/>
      <c r="BZ102" s="384"/>
      <c r="CA102" s="384"/>
      <c r="CB102" s="384"/>
      <c r="CC102" s="384"/>
      <c r="CD102" s="384"/>
      <c r="CE102" s="384"/>
      <c r="CF102" s="384"/>
      <c r="CG102" s="384"/>
      <c r="CH102" s="384"/>
    </row>
    <row r="103" spans="1:86" ht="127.5" x14ac:dyDescent="0.3">
      <c r="A103" s="246">
        <v>99</v>
      </c>
      <c r="B103" s="210">
        <v>110135.03</v>
      </c>
      <c r="C103" s="209" t="s">
        <v>7753</v>
      </c>
      <c r="D103" s="37">
        <v>44701</v>
      </c>
      <c r="E103" s="37">
        <v>44702</v>
      </c>
      <c r="F103" s="37">
        <v>45798</v>
      </c>
      <c r="G103" s="40" t="s">
        <v>28</v>
      </c>
      <c r="H103" s="40" t="s">
        <v>2065</v>
      </c>
      <c r="I103" s="40" t="s">
        <v>232</v>
      </c>
      <c r="J103" s="88" t="s">
        <v>7752</v>
      </c>
      <c r="K103" s="85" t="s">
        <v>7754</v>
      </c>
      <c r="L103" s="47" t="s">
        <v>7749</v>
      </c>
      <c r="M103" s="88" t="str">
        <f t="shared" si="3"/>
        <v>11</v>
      </c>
      <c r="N103" s="40" t="s">
        <v>2065</v>
      </c>
      <c r="O103" s="40" t="str">
        <f>IF(BSO[[#This Row],[Trách nhiệm soạn thảo]]="BSO","PME I","NA")</f>
        <v>PME I</v>
      </c>
      <c r="P103" s="40" t="s">
        <v>2065</v>
      </c>
      <c r="Q103" s="106" t="s">
        <v>444</v>
      </c>
      <c r="R103" s="41" t="s">
        <v>7739</v>
      </c>
      <c r="S103" s="42"/>
      <c r="T103" s="3"/>
      <c r="U103" s="3"/>
      <c r="V103" s="139"/>
      <c r="W103" s="19"/>
      <c r="X103" s="19"/>
      <c r="Y103" s="19"/>
      <c r="Z103" s="19"/>
      <c r="AA103" s="19"/>
      <c r="AB103" s="19"/>
      <c r="AC103" s="19"/>
      <c r="AD103" s="19"/>
      <c r="AE103" s="19"/>
      <c r="AF103" s="19"/>
      <c r="AG103" s="19"/>
      <c r="AH103" s="19"/>
      <c r="AI103" s="19"/>
      <c r="AJ103" s="19"/>
      <c r="AK103" s="19"/>
      <c r="AL103" s="19"/>
      <c r="AM103" s="384"/>
      <c r="AN103" s="384"/>
      <c r="AO103" s="384"/>
      <c r="AP103" s="384"/>
      <c r="AQ103" s="384"/>
      <c r="AR103" s="384"/>
      <c r="AS103" s="384"/>
      <c r="AT103" s="384"/>
      <c r="AU103" s="384"/>
      <c r="AV103" s="384"/>
      <c r="AW103" s="384"/>
      <c r="AX103" s="384"/>
      <c r="AY103" s="384"/>
      <c r="AZ103" s="384"/>
      <c r="BA103" s="384" t="s">
        <v>447</v>
      </c>
      <c r="BB103" s="384" t="s">
        <v>448</v>
      </c>
      <c r="BC103" s="384" t="s">
        <v>448</v>
      </c>
      <c r="BD103" s="384" t="s">
        <v>449</v>
      </c>
      <c r="BE103" s="384"/>
      <c r="BF103" s="384"/>
      <c r="BG103" s="384"/>
      <c r="BH103" s="384"/>
      <c r="BI103" s="384"/>
      <c r="BJ103" s="384"/>
      <c r="BK103" s="384"/>
      <c r="BL103" s="384"/>
      <c r="BM103" s="384"/>
      <c r="BN103" s="384"/>
      <c r="BO103" s="384"/>
      <c r="BP103" s="384"/>
      <c r="BQ103" s="384"/>
      <c r="BR103" s="384"/>
      <c r="BS103" s="384"/>
      <c r="BT103" s="384"/>
      <c r="BU103" s="384"/>
      <c r="BV103" s="384"/>
      <c r="BW103" s="384"/>
      <c r="BX103" s="384"/>
      <c r="BY103" s="384"/>
      <c r="BZ103" s="384"/>
      <c r="CA103" s="384"/>
      <c r="CB103" s="384"/>
      <c r="CC103" s="384"/>
      <c r="CD103" s="384"/>
      <c r="CE103" s="384"/>
      <c r="CF103" s="384"/>
      <c r="CG103" s="384"/>
      <c r="CH103" s="384"/>
    </row>
    <row r="104" spans="1:86" ht="51" x14ac:dyDescent="0.3">
      <c r="A104" s="246">
        <v>100</v>
      </c>
      <c r="B104" s="210">
        <v>110136.02</v>
      </c>
      <c r="C104" s="230" t="s">
        <v>2053</v>
      </c>
      <c r="D104" s="37">
        <v>43862</v>
      </c>
      <c r="E104" s="37">
        <v>43867</v>
      </c>
      <c r="F104" s="37">
        <v>44963</v>
      </c>
      <c r="G104" s="40" t="s">
        <v>28</v>
      </c>
      <c r="H104" s="40" t="s">
        <v>2065</v>
      </c>
      <c r="I104" s="40" t="s">
        <v>7978</v>
      </c>
      <c r="J104" s="35" t="s">
        <v>2209</v>
      </c>
      <c r="K104" s="47" t="s">
        <v>2210</v>
      </c>
      <c r="L104" s="47" t="s">
        <v>8020</v>
      </c>
      <c r="M104" s="88" t="str">
        <f t="shared" si="3"/>
        <v>11</v>
      </c>
      <c r="N104" s="40" t="s">
        <v>2065</v>
      </c>
      <c r="O104" s="40" t="str">
        <f>IF(BSO[[#This Row],[Trách nhiệm soạn thảo]]="BSO","PME I","NA")</f>
        <v>PME I</v>
      </c>
      <c r="P104" s="40" t="s">
        <v>2065</v>
      </c>
      <c r="Q104" s="106"/>
      <c r="R104" s="101"/>
      <c r="S104" s="42"/>
      <c r="T104" s="3"/>
      <c r="U104" s="3"/>
      <c r="V104" s="18"/>
      <c r="W104" s="19"/>
      <c r="X104" s="19"/>
      <c r="Y104" s="19"/>
      <c r="Z104" s="19"/>
      <c r="AA104" s="19"/>
      <c r="AB104" s="19"/>
      <c r="AC104" s="19"/>
      <c r="AD104" s="19"/>
      <c r="AE104" s="19"/>
      <c r="AF104" s="19"/>
      <c r="AG104" s="19"/>
      <c r="AH104" s="19"/>
      <c r="AI104" s="19"/>
      <c r="AJ104" s="19"/>
      <c r="AK104" s="19"/>
      <c r="AL104" s="19"/>
      <c r="AM104" s="384"/>
      <c r="AN104" s="384"/>
      <c r="AO104" s="384"/>
      <c r="AP104" s="384"/>
      <c r="AQ104" s="384"/>
      <c r="AR104" s="384"/>
      <c r="AS104" s="384"/>
      <c r="AT104" s="384"/>
      <c r="AU104" s="384"/>
      <c r="AV104" s="384"/>
      <c r="AW104" s="384"/>
      <c r="AX104" s="384"/>
      <c r="AY104" s="384"/>
      <c r="AZ104" s="384"/>
      <c r="BA104" s="384"/>
      <c r="BB104" s="384"/>
      <c r="BC104" s="384"/>
      <c r="BD104" s="384"/>
      <c r="BE104" s="384"/>
      <c r="BF104" s="384"/>
      <c r="BG104" s="384"/>
      <c r="BH104" s="384"/>
      <c r="BI104" s="384"/>
      <c r="BJ104" s="384"/>
      <c r="BK104" s="384"/>
      <c r="BL104" s="384"/>
      <c r="BM104" s="384"/>
      <c r="BN104" s="384"/>
      <c r="BO104" s="384"/>
      <c r="BP104" s="384"/>
      <c r="BQ104" s="384"/>
      <c r="BR104" s="384"/>
      <c r="BS104" s="384"/>
      <c r="BT104" s="384"/>
      <c r="BU104" s="384"/>
      <c r="BV104" s="384"/>
      <c r="BW104" s="384"/>
      <c r="BX104" s="384"/>
      <c r="BY104" s="384"/>
      <c r="BZ104" s="384"/>
      <c r="CA104" s="384"/>
      <c r="CB104" s="384"/>
      <c r="CC104" s="384"/>
      <c r="CD104" s="384"/>
      <c r="CE104" s="384"/>
      <c r="CF104" s="384"/>
      <c r="CG104" s="384"/>
      <c r="CH104" s="384"/>
    </row>
    <row r="105" spans="1:86" ht="63.75" x14ac:dyDescent="0.3">
      <c r="A105" s="246">
        <v>101</v>
      </c>
      <c r="B105" s="210">
        <v>110137.02</v>
      </c>
      <c r="C105" s="209" t="s">
        <v>2054</v>
      </c>
      <c r="D105" s="37">
        <v>43859</v>
      </c>
      <c r="E105" s="37">
        <v>43864</v>
      </c>
      <c r="F105" s="37">
        <v>44960</v>
      </c>
      <c r="G105" s="40" t="s">
        <v>28</v>
      </c>
      <c r="H105" s="40" t="s">
        <v>2065</v>
      </c>
      <c r="I105" s="40" t="s">
        <v>232</v>
      </c>
      <c r="J105" s="88" t="s">
        <v>2211</v>
      </c>
      <c r="K105" s="85" t="s">
        <v>2212</v>
      </c>
      <c r="L105" s="47"/>
      <c r="M105" s="88" t="str">
        <f t="shared" si="3"/>
        <v>11</v>
      </c>
      <c r="N105" s="40" t="s">
        <v>2065</v>
      </c>
      <c r="O105" s="40" t="str">
        <f>IF(BSO[[#This Row],[Trách nhiệm soạn thảo]]="BSO","PME I","NA")</f>
        <v>PME I</v>
      </c>
      <c r="P105" s="40" t="s">
        <v>2065</v>
      </c>
      <c r="Q105" s="106"/>
      <c r="R105" s="101"/>
      <c r="S105" s="42"/>
      <c r="T105" s="3"/>
      <c r="U105" s="3"/>
      <c r="V105" s="18"/>
      <c r="W105" s="19"/>
      <c r="X105" s="19"/>
      <c r="Y105" s="19"/>
      <c r="Z105" s="19"/>
      <c r="AA105" s="19"/>
      <c r="AB105" s="19"/>
      <c r="AC105" s="19"/>
      <c r="AD105" s="19"/>
      <c r="AE105" s="19"/>
      <c r="AF105" s="19"/>
      <c r="AG105" s="19"/>
      <c r="AH105" s="19"/>
      <c r="AI105" s="19"/>
      <c r="AJ105" s="19"/>
      <c r="AK105" s="19"/>
      <c r="AL105" s="19"/>
      <c r="AM105" s="384"/>
      <c r="AN105" s="384"/>
      <c r="AO105" s="384"/>
      <c r="AP105" s="384"/>
      <c r="AQ105" s="384"/>
      <c r="AR105" s="384"/>
      <c r="AS105" s="384"/>
      <c r="AT105" s="384"/>
      <c r="AU105" s="384"/>
      <c r="AV105" s="384"/>
      <c r="AW105" s="384"/>
      <c r="AX105" s="384"/>
      <c r="AY105" s="384"/>
      <c r="AZ105" s="384"/>
      <c r="BA105" s="384"/>
      <c r="BB105" s="384"/>
      <c r="BC105" s="384"/>
      <c r="BD105" s="384"/>
      <c r="BE105" s="384"/>
      <c r="BF105" s="384"/>
      <c r="BG105" s="384"/>
      <c r="BH105" s="384"/>
      <c r="BI105" s="384"/>
      <c r="BJ105" s="384"/>
      <c r="BK105" s="384"/>
      <c r="BL105" s="384"/>
      <c r="BM105" s="384"/>
      <c r="BN105" s="384"/>
      <c r="BO105" s="384"/>
      <c r="BP105" s="384"/>
      <c r="BQ105" s="384"/>
      <c r="BR105" s="384"/>
      <c r="BS105" s="384"/>
      <c r="BT105" s="384"/>
      <c r="BU105" s="384"/>
      <c r="BV105" s="384"/>
      <c r="BW105" s="384"/>
      <c r="BX105" s="384"/>
      <c r="BY105" s="384"/>
      <c r="BZ105" s="384"/>
      <c r="CA105" s="384"/>
      <c r="CB105" s="384"/>
      <c r="CC105" s="384"/>
      <c r="CD105" s="384"/>
      <c r="CE105" s="384"/>
      <c r="CF105" s="384"/>
      <c r="CG105" s="384"/>
      <c r="CH105" s="384"/>
    </row>
    <row r="106" spans="1:86" ht="51" x14ac:dyDescent="0.3">
      <c r="A106" s="246">
        <v>102</v>
      </c>
      <c r="B106" s="210">
        <v>110138.01</v>
      </c>
      <c r="C106" s="209" t="s">
        <v>2055</v>
      </c>
      <c r="D106" s="37">
        <v>43628</v>
      </c>
      <c r="E106" s="37">
        <v>43629</v>
      </c>
      <c r="F106" s="40" t="s">
        <v>28</v>
      </c>
      <c r="G106" s="40" t="s">
        <v>28</v>
      </c>
      <c r="H106" s="40" t="s">
        <v>2065</v>
      </c>
      <c r="I106" s="40" t="s">
        <v>232</v>
      </c>
      <c r="J106" s="88" t="s">
        <v>28</v>
      </c>
      <c r="K106" s="85" t="s">
        <v>2213</v>
      </c>
      <c r="L106" s="47"/>
      <c r="M106" s="88" t="str">
        <f t="shared" si="3"/>
        <v>11</v>
      </c>
      <c r="N106" s="40" t="s">
        <v>2065</v>
      </c>
      <c r="O106" s="40" t="str">
        <f>IF(BSO[[#This Row],[Trách nhiệm soạn thảo]]="BSO","PME I","NA")</f>
        <v>PME I</v>
      </c>
      <c r="P106" s="40" t="s">
        <v>2065</v>
      </c>
      <c r="Q106" s="106"/>
      <c r="R106" s="101"/>
      <c r="S106" s="42"/>
      <c r="T106" s="3"/>
      <c r="U106" s="3"/>
      <c r="V106" s="18"/>
      <c r="W106" s="19"/>
      <c r="X106" s="19"/>
      <c r="Y106" s="19"/>
      <c r="Z106" s="19"/>
      <c r="AA106" s="19"/>
      <c r="AB106" s="19"/>
      <c r="AC106" s="19"/>
      <c r="AD106" s="19"/>
      <c r="AE106" s="19"/>
      <c r="AF106" s="19"/>
      <c r="AG106" s="19"/>
      <c r="AH106" s="19"/>
      <c r="AI106" s="19"/>
      <c r="AJ106" s="19"/>
      <c r="AK106" s="19"/>
      <c r="AL106" s="19"/>
      <c r="AM106" s="384"/>
      <c r="AN106" s="384"/>
      <c r="AO106" s="384"/>
      <c r="AP106" s="384"/>
      <c r="AQ106" s="384"/>
      <c r="AR106" s="384"/>
      <c r="AS106" s="384"/>
      <c r="AT106" s="384"/>
      <c r="AU106" s="384"/>
      <c r="AV106" s="384"/>
      <c r="AW106" s="384"/>
      <c r="AX106" s="384"/>
      <c r="AY106" s="384"/>
      <c r="AZ106" s="384"/>
      <c r="BA106" s="384"/>
      <c r="BB106" s="384"/>
      <c r="BC106" s="384"/>
      <c r="BD106" s="384"/>
      <c r="BE106" s="384"/>
      <c r="BF106" s="384"/>
      <c r="BG106" s="384"/>
      <c r="BH106" s="384"/>
      <c r="BI106" s="384"/>
      <c r="BJ106" s="384"/>
      <c r="BK106" s="384"/>
      <c r="BL106" s="384"/>
      <c r="BM106" s="384"/>
      <c r="BN106" s="384"/>
      <c r="BO106" s="384"/>
      <c r="BP106" s="384"/>
      <c r="BQ106" s="384"/>
      <c r="BR106" s="384"/>
      <c r="BS106" s="384"/>
      <c r="BT106" s="384"/>
      <c r="BU106" s="384"/>
      <c r="BV106" s="384"/>
      <c r="BW106" s="384"/>
      <c r="BX106" s="384"/>
      <c r="BY106" s="384"/>
      <c r="BZ106" s="384"/>
      <c r="CA106" s="384"/>
      <c r="CB106" s="384"/>
      <c r="CC106" s="384"/>
      <c r="CD106" s="384"/>
      <c r="CE106" s="384"/>
      <c r="CF106" s="384"/>
      <c r="CG106" s="384"/>
      <c r="CH106" s="384"/>
    </row>
    <row r="107" spans="1:86" ht="102" x14ac:dyDescent="0.3">
      <c r="A107" s="246">
        <v>103</v>
      </c>
      <c r="B107" s="210">
        <v>110139.01</v>
      </c>
      <c r="C107" s="209" t="s">
        <v>2056</v>
      </c>
      <c r="D107" s="37">
        <v>43631</v>
      </c>
      <c r="E107" s="37">
        <v>43633</v>
      </c>
      <c r="F107" s="37">
        <v>44729</v>
      </c>
      <c r="G107" s="37">
        <v>45825</v>
      </c>
      <c r="H107" s="40" t="s">
        <v>2065</v>
      </c>
      <c r="I107" s="40" t="s">
        <v>232</v>
      </c>
      <c r="J107" s="88" t="s">
        <v>28</v>
      </c>
      <c r="K107" s="85" t="s">
        <v>2214</v>
      </c>
      <c r="L107" s="47" t="s">
        <v>8006</v>
      </c>
      <c r="M107" s="88" t="str">
        <f t="shared" si="3"/>
        <v>11</v>
      </c>
      <c r="N107" s="40" t="s">
        <v>2065</v>
      </c>
      <c r="O107" s="40" t="str">
        <f>IF(BSO[[#This Row],[Trách nhiệm soạn thảo]]="BSO","PME I","NA")</f>
        <v>PME I</v>
      </c>
      <c r="P107" s="40" t="s">
        <v>2065</v>
      </c>
      <c r="Q107" s="106"/>
      <c r="R107" s="101"/>
      <c r="S107" s="42"/>
      <c r="T107" s="3"/>
      <c r="U107" s="3"/>
      <c r="V107" s="18" t="s">
        <v>7718</v>
      </c>
      <c r="W107" s="19"/>
      <c r="X107" s="19"/>
      <c r="Y107" s="19"/>
      <c r="Z107" s="19"/>
      <c r="AA107" s="19"/>
      <c r="AB107" s="19"/>
      <c r="AC107" s="19"/>
      <c r="AD107" s="19"/>
      <c r="AE107" s="19"/>
      <c r="AF107" s="19"/>
      <c r="AG107" s="19"/>
      <c r="AH107" s="19"/>
      <c r="AI107" s="19"/>
      <c r="AJ107" s="19"/>
      <c r="AK107" s="19"/>
      <c r="AL107" s="19"/>
      <c r="AM107" s="384"/>
      <c r="AN107" s="384"/>
      <c r="AO107" s="384"/>
      <c r="AP107" s="384"/>
      <c r="AQ107" s="384"/>
      <c r="AR107" s="384"/>
      <c r="AS107" s="384"/>
      <c r="AT107" s="384"/>
      <c r="AU107" s="384"/>
      <c r="AV107" s="384"/>
      <c r="AW107" s="384"/>
      <c r="AX107" s="384"/>
      <c r="AY107" s="384"/>
      <c r="AZ107" s="384"/>
      <c r="BA107" s="384"/>
      <c r="BB107" s="384"/>
      <c r="BC107" s="384"/>
      <c r="BD107" s="384"/>
      <c r="BE107" s="384"/>
      <c r="BF107" s="384"/>
      <c r="BG107" s="384"/>
      <c r="BH107" s="384"/>
      <c r="BI107" s="384"/>
      <c r="BJ107" s="384"/>
      <c r="BK107" s="384"/>
      <c r="BL107" s="384"/>
      <c r="BM107" s="384"/>
      <c r="BN107" s="384"/>
      <c r="BO107" s="384"/>
      <c r="BP107" s="384"/>
      <c r="BQ107" s="384"/>
      <c r="BR107" s="384"/>
      <c r="BS107" s="384"/>
      <c r="BT107" s="384"/>
      <c r="BU107" s="384"/>
      <c r="BV107" s="384"/>
      <c r="BW107" s="384"/>
      <c r="BX107" s="384"/>
      <c r="BY107" s="384"/>
      <c r="BZ107" s="384"/>
      <c r="CA107" s="384"/>
      <c r="CB107" s="384"/>
      <c r="CC107" s="384"/>
      <c r="CD107" s="384"/>
      <c r="CE107" s="384"/>
      <c r="CF107" s="384"/>
      <c r="CG107" s="384"/>
      <c r="CH107" s="384"/>
    </row>
    <row r="108" spans="1:86" ht="89.25" x14ac:dyDescent="0.3">
      <c r="A108" s="246">
        <v>104</v>
      </c>
      <c r="B108" s="210">
        <v>110140.01</v>
      </c>
      <c r="C108" s="209" t="s">
        <v>2057</v>
      </c>
      <c r="D108" s="37">
        <v>43725</v>
      </c>
      <c r="E108" s="37">
        <v>43727</v>
      </c>
      <c r="F108" s="37">
        <v>44823</v>
      </c>
      <c r="G108" s="40" t="s">
        <v>28</v>
      </c>
      <c r="H108" s="40" t="s">
        <v>2065</v>
      </c>
      <c r="I108" s="40" t="s">
        <v>232</v>
      </c>
      <c r="J108" s="88" t="s">
        <v>28</v>
      </c>
      <c r="K108" s="85" t="s">
        <v>2215</v>
      </c>
      <c r="L108" s="47"/>
      <c r="M108" s="88" t="str">
        <f t="shared" si="3"/>
        <v>11</v>
      </c>
      <c r="N108" s="40" t="s">
        <v>2065</v>
      </c>
      <c r="O108" s="40" t="str">
        <f>IF(BSO[[#This Row],[Trách nhiệm soạn thảo]]="BSO","PME I","NA")</f>
        <v>PME I</v>
      </c>
      <c r="P108" s="40" t="s">
        <v>2065</v>
      </c>
      <c r="Q108" s="106"/>
      <c r="R108" s="101"/>
      <c r="S108" s="42"/>
      <c r="T108" s="3"/>
      <c r="U108" s="3"/>
      <c r="V108" s="18"/>
      <c r="W108" s="19"/>
      <c r="X108" s="19"/>
      <c r="Y108" s="19"/>
      <c r="Z108" s="19"/>
      <c r="AA108" s="19"/>
      <c r="AB108" s="19"/>
      <c r="AC108" s="19"/>
      <c r="AD108" s="19"/>
      <c r="AE108" s="19"/>
      <c r="AF108" s="19"/>
      <c r="AG108" s="19"/>
      <c r="AH108" s="19"/>
      <c r="AI108" s="19"/>
      <c r="AJ108" s="19"/>
      <c r="AK108" s="19"/>
      <c r="AL108" s="19"/>
      <c r="AM108" s="384"/>
      <c r="AN108" s="384"/>
      <c r="AO108" s="384"/>
      <c r="AP108" s="384"/>
      <c r="AQ108" s="384"/>
      <c r="AR108" s="384"/>
      <c r="AS108" s="384"/>
      <c r="AT108" s="384"/>
      <c r="AU108" s="384"/>
      <c r="AV108" s="384"/>
      <c r="AW108" s="384"/>
      <c r="AX108" s="384"/>
      <c r="AY108" s="384"/>
      <c r="AZ108" s="384"/>
      <c r="BA108" s="384"/>
      <c r="BB108" s="384"/>
      <c r="BC108" s="384"/>
      <c r="BD108" s="384"/>
      <c r="BE108" s="384"/>
      <c r="BF108" s="384"/>
      <c r="BG108" s="384"/>
      <c r="BH108" s="384"/>
      <c r="BI108" s="384"/>
      <c r="BJ108" s="384"/>
      <c r="BK108" s="384"/>
      <c r="BL108" s="384"/>
      <c r="BM108" s="384"/>
      <c r="BN108" s="384"/>
      <c r="BO108" s="384"/>
      <c r="BP108" s="384"/>
      <c r="BQ108" s="384"/>
      <c r="BR108" s="384"/>
      <c r="BS108" s="384"/>
      <c r="BT108" s="384"/>
      <c r="BU108" s="384"/>
      <c r="BV108" s="384"/>
      <c r="BW108" s="384"/>
      <c r="BX108" s="384"/>
      <c r="BY108" s="384"/>
      <c r="BZ108" s="384"/>
      <c r="CA108" s="384"/>
      <c r="CB108" s="384"/>
      <c r="CC108" s="384"/>
      <c r="CD108" s="384"/>
      <c r="CE108" s="384"/>
      <c r="CF108" s="384"/>
      <c r="CG108" s="384"/>
      <c r="CH108" s="384"/>
    </row>
    <row r="109" spans="1:86" ht="63.75" x14ac:dyDescent="0.3">
      <c r="A109" s="246">
        <v>105</v>
      </c>
      <c r="B109" s="210">
        <v>110141.01</v>
      </c>
      <c r="C109" s="209" t="s">
        <v>2058</v>
      </c>
      <c r="D109" s="37">
        <v>43821</v>
      </c>
      <c r="E109" s="37">
        <v>43832</v>
      </c>
      <c r="F109" s="37">
        <v>44928</v>
      </c>
      <c r="G109" s="40" t="s">
        <v>28</v>
      </c>
      <c r="H109" s="40" t="s">
        <v>2065</v>
      </c>
      <c r="I109" s="40" t="s">
        <v>7193</v>
      </c>
      <c r="J109" s="88" t="s">
        <v>28</v>
      </c>
      <c r="K109" s="85" t="s">
        <v>2216</v>
      </c>
      <c r="L109" s="47"/>
      <c r="M109" s="88" t="str">
        <f t="shared" si="3"/>
        <v>11</v>
      </c>
      <c r="N109" s="40" t="s">
        <v>2065</v>
      </c>
      <c r="O109" s="40" t="str">
        <f>IF(BSO[[#This Row],[Trách nhiệm soạn thảo]]="BSO","PME I","NA")</f>
        <v>PME I</v>
      </c>
      <c r="P109" s="40" t="s">
        <v>2065</v>
      </c>
      <c r="Q109" s="106"/>
      <c r="R109" s="101"/>
      <c r="S109" s="42"/>
      <c r="T109" s="3"/>
      <c r="U109" s="3"/>
      <c r="V109" s="18"/>
      <c r="W109" s="19"/>
      <c r="X109" s="19"/>
      <c r="Y109" s="19"/>
      <c r="Z109" s="19"/>
      <c r="AA109" s="19"/>
      <c r="AB109" s="19"/>
      <c r="AC109" s="19"/>
      <c r="AD109" s="19"/>
      <c r="AE109" s="19"/>
      <c r="AF109" s="19"/>
      <c r="AG109" s="19"/>
      <c r="AH109" s="19"/>
      <c r="AI109" s="19"/>
      <c r="AJ109" s="19"/>
      <c r="AK109" s="19"/>
      <c r="AL109" s="19"/>
      <c r="AM109" s="384"/>
      <c r="AN109" s="384"/>
      <c r="AO109" s="384"/>
      <c r="AP109" s="384"/>
      <c r="AQ109" s="384"/>
      <c r="AR109" s="384"/>
      <c r="AS109" s="384"/>
      <c r="AT109" s="384"/>
      <c r="AU109" s="384"/>
      <c r="AV109" s="384"/>
      <c r="AW109" s="384"/>
      <c r="AX109" s="384"/>
      <c r="AY109" s="384"/>
      <c r="AZ109" s="384"/>
      <c r="BA109" s="384"/>
      <c r="BB109" s="384"/>
      <c r="BC109" s="384"/>
      <c r="BD109" s="384"/>
      <c r="BE109" s="384"/>
      <c r="BF109" s="384"/>
      <c r="BG109" s="384"/>
      <c r="BH109" s="384"/>
      <c r="BI109" s="384"/>
      <c r="BJ109" s="384"/>
      <c r="BK109" s="384"/>
      <c r="BL109" s="384"/>
      <c r="BM109" s="384"/>
      <c r="BN109" s="384"/>
      <c r="BO109" s="384"/>
      <c r="BP109" s="384"/>
      <c r="BQ109" s="384"/>
      <c r="BR109" s="384"/>
      <c r="BS109" s="384"/>
      <c r="BT109" s="384"/>
      <c r="BU109" s="384"/>
      <c r="BV109" s="384"/>
      <c r="BW109" s="384"/>
      <c r="BX109" s="384"/>
      <c r="BY109" s="384"/>
      <c r="BZ109" s="384"/>
      <c r="CA109" s="384"/>
      <c r="CB109" s="384"/>
      <c r="CC109" s="384"/>
      <c r="CD109" s="384"/>
      <c r="CE109" s="384"/>
      <c r="CF109" s="384"/>
      <c r="CG109" s="384"/>
      <c r="CH109" s="384"/>
    </row>
    <row r="110" spans="1:86" ht="63.75" x14ac:dyDescent="0.3">
      <c r="A110" s="246">
        <v>106</v>
      </c>
      <c r="B110" s="210">
        <v>110142.01</v>
      </c>
      <c r="C110" s="209" t="s">
        <v>2059</v>
      </c>
      <c r="D110" s="37">
        <v>44275</v>
      </c>
      <c r="E110" s="37">
        <v>44282</v>
      </c>
      <c r="F110" s="37">
        <v>45378</v>
      </c>
      <c r="G110" s="40" t="s">
        <v>28</v>
      </c>
      <c r="H110" s="40" t="s">
        <v>2065</v>
      </c>
      <c r="I110" s="40" t="s">
        <v>232</v>
      </c>
      <c r="J110" s="40" t="s">
        <v>28</v>
      </c>
      <c r="K110" s="85" t="s">
        <v>2217</v>
      </c>
      <c r="L110" s="47"/>
      <c r="M110" s="88" t="str">
        <f t="shared" si="3"/>
        <v>11</v>
      </c>
      <c r="N110" s="40" t="s">
        <v>2065</v>
      </c>
      <c r="O110" s="40" t="str">
        <f>IF(BSO[[#This Row],[Trách nhiệm soạn thảo]]="BSO","PME I","NA")</f>
        <v>PME I</v>
      </c>
      <c r="P110" s="40" t="s">
        <v>2065</v>
      </c>
      <c r="Q110" s="106"/>
      <c r="R110" s="101"/>
      <c r="S110" s="42"/>
      <c r="T110" s="3"/>
      <c r="U110" s="3"/>
      <c r="V110" s="18"/>
      <c r="W110" s="19"/>
      <c r="X110" s="19"/>
      <c r="Y110" s="19"/>
      <c r="Z110" s="19"/>
      <c r="AA110" s="19"/>
      <c r="AB110" s="19"/>
      <c r="AC110" s="19"/>
      <c r="AD110" s="19"/>
      <c r="AE110" s="19"/>
      <c r="AF110" s="19"/>
      <c r="AG110" s="19"/>
      <c r="AH110" s="19"/>
      <c r="AI110" s="19"/>
      <c r="AJ110" s="19"/>
      <c r="AK110" s="19"/>
      <c r="AL110" s="19"/>
      <c r="AM110" s="384"/>
      <c r="AN110" s="384"/>
      <c r="AO110" s="384"/>
      <c r="AP110" s="384"/>
      <c r="AQ110" s="384"/>
      <c r="AR110" s="384"/>
      <c r="AS110" s="384"/>
      <c r="AT110" s="384"/>
      <c r="AU110" s="384"/>
      <c r="AV110" s="384"/>
      <c r="AW110" s="384"/>
      <c r="AX110" s="384"/>
      <c r="AY110" s="384"/>
      <c r="AZ110" s="384"/>
      <c r="BA110" s="384"/>
      <c r="BB110" s="384"/>
      <c r="BC110" s="384"/>
      <c r="BD110" s="384"/>
      <c r="BE110" s="384"/>
      <c r="BF110" s="384"/>
      <c r="BG110" s="384"/>
      <c r="BH110" s="384"/>
      <c r="BI110" s="384"/>
      <c r="BJ110" s="384"/>
      <c r="BK110" s="384"/>
      <c r="BL110" s="384"/>
      <c r="BM110" s="384"/>
      <c r="BN110" s="384"/>
      <c r="BO110" s="384"/>
      <c r="BP110" s="384"/>
      <c r="BQ110" s="384"/>
      <c r="BR110" s="384"/>
      <c r="BS110" s="384"/>
      <c r="BT110" s="384"/>
      <c r="BU110" s="384"/>
      <c r="BV110" s="384"/>
      <c r="BW110" s="384"/>
      <c r="BX110" s="384"/>
      <c r="BY110" s="384"/>
      <c r="BZ110" s="384"/>
      <c r="CA110" s="384"/>
      <c r="CB110" s="384"/>
      <c r="CC110" s="384"/>
      <c r="CD110" s="384"/>
      <c r="CE110" s="384"/>
      <c r="CF110" s="384"/>
      <c r="CG110" s="384"/>
      <c r="CH110" s="384"/>
    </row>
    <row r="111" spans="1:86" ht="51" x14ac:dyDescent="0.3">
      <c r="A111" s="246">
        <v>107</v>
      </c>
      <c r="B111" s="210">
        <v>110143.01</v>
      </c>
      <c r="C111" s="209" t="s">
        <v>2060</v>
      </c>
      <c r="D111" s="37">
        <v>44275</v>
      </c>
      <c r="E111" s="37">
        <v>44282</v>
      </c>
      <c r="F111" s="37">
        <v>45378</v>
      </c>
      <c r="G111" s="40" t="s">
        <v>28</v>
      </c>
      <c r="H111" s="40" t="s">
        <v>2065</v>
      </c>
      <c r="I111" s="40" t="s">
        <v>232</v>
      </c>
      <c r="J111" s="40" t="s">
        <v>28</v>
      </c>
      <c r="K111" s="85" t="s">
        <v>2217</v>
      </c>
      <c r="L111" s="47"/>
      <c r="M111" s="88" t="str">
        <f t="shared" si="3"/>
        <v>11</v>
      </c>
      <c r="N111" s="40" t="s">
        <v>2065</v>
      </c>
      <c r="O111" s="40" t="str">
        <f>IF(BSO[[#This Row],[Trách nhiệm soạn thảo]]="BSO","PME I","NA")</f>
        <v>PME I</v>
      </c>
      <c r="P111" s="40" t="s">
        <v>2065</v>
      </c>
      <c r="Q111" s="106"/>
      <c r="R111" s="101"/>
      <c r="S111" s="42"/>
      <c r="T111" s="3"/>
      <c r="U111" s="3"/>
      <c r="V111" s="18"/>
      <c r="W111" s="19"/>
      <c r="X111" s="19"/>
      <c r="Y111" s="19"/>
      <c r="Z111" s="19"/>
      <c r="AA111" s="19"/>
      <c r="AB111" s="19"/>
      <c r="AC111" s="19"/>
      <c r="AD111" s="19"/>
      <c r="AE111" s="19"/>
      <c r="AF111" s="19"/>
      <c r="AG111" s="19"/>
      <c r="AH111" s="19"/>
      <c r="AI111" s="19"/>
      <c r="AJ111" s="19"/>
      <c r="AK111" s="19"/>
      <c r="AL111" s="19"/>
      <c r="AM111" s="384"/>
      <c r="AN111" s="384"/>
      <c r="AO111" s="384"/>
      <c r="AP111" s="384"/>
      <c r="AQ111" s="384"/>
      <c r="AR111" s="384"/>
      <c r="AS111" s="384"/>
      <c r="AT111" s="384"/>
      <c r="AU111" s="384"/>
      <c r="AV111" s="384"/>
      <c r="AW111" s="384"/>
      <c r="AX111" s="384"/>
      <c r="AY111" s="384"/>
      <c r="AZ111" s="384"/>
      <c r="BA111" s="384"/>
      <c r="BB111" s="384"/>
      <c r="BC111" s="384"/>
      <c r="BD111" s="384"/>
      <c r="BE111" s="384"/>
      <c r="BF111" s="384"/>
      <c r="BG111" s="384"/>
      <c r="BH111" s="384"/>
      <c r="BI111" s="384"/>
      <c r="BJ111" s="384"/>
      <c r="BK111" s="384"/>
      <c r="BL111" s="384"/>
      <c r="BM111" s="384"/>
      <c r="BN111" s="384"/>
      <c r="BO111" s="384"/>
      <c r="BP111" s="384"/>
      <c r="BQ111" s="384"/>
      <c r="BR111" s="384"/>
      <c r="BS111" s="384"/>
      <c r="BT111" s="384"/>
      <c r="BU111" s="384"/>
      <c r="BV111" s="384"/>
      <c r="BW111" s="384"/>
      <c r="BX111" s="384"/>
      <c r="BY111" s="384"/>
      <c r="BZ111" s="384"/>
      <c r="CA111" s="384"/>
      <c r="CB111" s="384"/>
      <c r="CC111" s="384"/>
      <c r="CD111" s="384"/>
      <c r="CE111" s="384"/>
      <c r="CF111" s="384"/>
      <c r="CG111" s="384"/>
      <c r="CH111" s="384"/>
    </row>
    <row r="112" spans="1:86" ht="63.75" x14ac:dyDescent="0.3">
      <c r="A112" s="246">
        <v>108</v>
      </c>
      <c r="B112" s="210">
        <v>110144.01</v>
      </c>
      <c r="C112" s="209" t="s">
        <v>2061</v>
      </c>
      <c r="D112" s="37">
        <v>44275</v>
      </c>
      <c r="E112" s="37">
        <v>44282</v>
      </c>
      <c r="F112" s="37">
        <v>45378</v>
      </c>
      <c r="G112" s="40" t="s">
        <v>28</v>
      </c>
      <c r="H112" s="40" t="s">
        <v>2065</v>
      </c>
      <c r="I112" s="40" t="s">
        <v>232</v>
      </c>
      <c r="J112" s="40" t="s">
        <v>28</v>
      </c>
      <c r="K112" s="85" t="s">
        <v>2217</v>
      </c>
      <c r="L112" s="47"/>
      <c r="M112" s="88" t="str">
        <f t="shared" si="3"/>
        <v>11</v>
      </c>
      <c r="N112" s="40" t="s">
        <v>2065</v>
      </c>
      <c r="O112" s="40" t="str">
        <f>IF(BSO[[#This Row],[Trách nhiệm soạn thảo]]="BSO","PME I","NA")</f>
        <v>PME I</v>
      </c>
      <c r="P112" s="40" t="s">
        <v>2065</v>
      </c>
      <c r="Q112" s="106"/>
      <c r="R112" s="101"/>
      <c r="S112" s="42"/>
      <c r="T112" s="3"/>
      <c r="U112" s="3"/>
      <c r="V112" s="18"/>
      <c r="W112" s="19"/>
      <c r="X112" s="19"/>
      <c r="Y112" s="19"/>
      <c r="Z112" s="19"/>
      <c r="AA112" s="19"/>
      <c r="AB112" s="19"/>
      <c r="AC112" s="19"/>
      <c r="AD112" s="19"/>
      <c r="AE112" s="19"/>
      <c r="AF112" s="19"/>
      <c r="AG112" s="19"/>
      <c r="AH112" s="19"/>
      <c r="AI112" s="19"/>
      <c r="AJ112" s="19"/>
      <c r="AK112" s="19"/>
      <c r="AL112" s="19"/>
      <c r="AM112" s="384"/>
      <c r="AN112" s="384"/>
      <c r="AO112" s="384"/>
      <c r="AP112" s="384"/>
      <c r="AQ112" s="384"/>
      <c r="AR112" s="384"/>
      <c r="AS112" s="384"/>
      <c r="AT112" s="384"/>
      <c r="AU112" s="384"/>
      <c r="AV112" s="384"/>
      <c r="AW112" s="384"/>
      <c r="AX112" s="384"/>
      <c r="AY112" s="384"/>
      <c r="AZ112" s="384"/>
      <c r="BA112" s="384"/>
      <c r="BB112" s="384"/>
      <c r="BC112" s="384"/>
      <c r="BD112" s="384"/>
      <c r="BE112" s="384"/>
      <c r="BF112" s="384"/>
      <c r="BG112" s="384"/>
      <c r="BH112" s="384"/>
      <c r="BI112" s="384"/>
      <c r="BJ112" s="384"/>
      <c r="BK112" s="384"/>
      <c r="BL112" s="384"/>
      <c r="BM112" s="384"/>
      <c r="BN112" s="384"/>
      <c r="BO112" s="384"/>
      <c r="BP112" s="384"/>
      <c r="BQ112" s="384"/>
      <c r="BR112" s="384"/>
      <c r="BS112" s="384"/>
      <c r="BT112" s="384"/>
      <c r="BU112" s="384"/>
      <c r="BV112" s="384"/>
      <c r="BW112" s="384"/>
      <c r="BX112" s="384"/>
      <c r="BY112" s="384"/>
      <c r="BZ112" s="384"/>
      <c r="CA112" s="384"/>
      <c r="CB112" s="384"/>
      <c r="CC112" s="384"/>
      <c r="CD112" s="384"/>
      <c r="CE112" s="384"/>
      <c r="CF112" s="384"/>
      <c r="CG112" s="384"/>
      <c r="CH112" s="384"/>
    </row>
    <row r="113" spans="1:86" ht="63.75" x14ac:dyDescent="0.3">
      <c r="A113" s="246">
        <v>109</v>
      </c>
      <c r="B113" s="210">
        <v>110145.01</v>
      </c>
      <c r="C113" s="209" t="s">
        <v>2062</v>
      </c>
      <c r="D113" s="37">
        <v>44275</v>
      </c>
      <c r="E113" s="37">
        <v>44282</v>
      </c>
      <c r="F113" s="37">
        <v>45378</v>
      </c>
      <c r="G113" s="40" t="s">
        <v>28</v>
      </c>
      <c r="H113" s="40" t="s">
        <v>2065</v>
      </c>
      <c r="I113" s="40" t="s">
        <v>232</v>
      </c>
      <c r="J113" s="40" t="s">
        <v>28</v>
      </c>
      <c r="K113" s="85" t="s">
        <v>2217</v>
      </c>
      <c r="L113" s="47"/>
      <c r="M113" s="88" t="str">
        <f t="shared" si="3"/>
        <v>11</v>
      </c>
      <c r="N113" s="40" t="s">
        <v>2065</v>
      </c>
      <c r="O113" s="40" t="str">
        <f>IF(BSO[[#This Row],[Trách nhiệm soạn thảo]]="BSO","PME I","NA")</f>
        <v>PME I</v>
      </c>
      <c r="P113" s="40" t="s">
        <v>2065</v>
      </c>
      <c r="Q113" s="106"/>
      <c r="R113" s="101"/>
      <c r="S113" s="42"/>
      <c r="T113" s="3"/>
      <c r="U113" s="3"/>
      <c r="V113" s="18"/>
      <c r="W113" s="19"/>
      <c r="X113" s="19"/>
      <c r="Y113" s="19"/>
      <c r="Z113" s="19"/>
      <c r="AA113" s="19"/>
      <c r="AB113" s="19"/>
      <c r="AC113" s="19"/>
      <c r="AD113" s="19"/>
      <c r="AE113" s="19"/>
      <c r="AF113" s="19"/>
      <c r="AG113" s="19"/>
      <c r="AH113" s="19"/>
      <c r="AI113" s="19"/>
      <c r="AJ113" s="19"/>
      <c r="AK113" s="19"/>
      <c r="AL113" s="19"/>
      <c r="AM113" s="384"/>
      <c r="AN113" s="384"/>
      <c r="AO113" s="384"/>
      <c r="AP113" s="384"/>
      <c r="AQ113" s="384"/>
      <c r="AR113" s="384"/>
      <c r="AS113" s="384"/>
      <c r="AT113" s="384"/>
      <c r="AU113" s="384"/>
      <c r="AV113" s="384"/>
      <c r="AW113" s="384"/>
      <c r="AX113" s="384"/>
      <c r="AY113" s="384"/>
      <c r="AZ113" s="384"/>
      <c r="BA113" s="384"/>
      <c r="BB113" s="384"/>
      <c r="BC113" s="384"/>
      <c r="BD113" s="384"/>
      <c r="BE113" s="384"/>
      <c r="BF113" s="384"/>
      <c r="BG113" s="384"/>
      <c r="BH113" s="384"/>
      <c r="BI113" s="384"/>
      <c r="BJ113" s="384"/>
      <c r="BK113" s="384"/>
      <c r="BL113" s="384"/>
      <c r="BM113" s="384"/>
      <c r="BN113" s="384"/>
      <c r="BO113" s="384"/>
      <c r="BP113" s="384"/>
      <c r="BQ113" s="384"/>
      <c r="BR113" s="384"/>
      <c r="BS113" s="384"/>
      <c r="BT113" s="384"/>
      <c r="BU113" s="384"/>
      <c r="BV113" s="384"/>
      <c r="BW113" s="384"/>
      <c r="BX113" s="384"/>
      <c r="BY113" s="384"/>
      <c r="BZ113" s="384"/>
      <c r="CA113" s="384"/>
      <c r="CB113" s="384"/>
      <c r="CC113" s="384"/>
      <c r="CD113" s="384"/>
      <c r="CE113" s="384"/>
      <c r="CF113" s="384"/>
      <c r="CG113" s="384"/>
      <c r="CH113" s="384"/>
    </row>
    <row r="114" spans="1:86" ht="51" x14ac:dyDescent="0.3">
      <c r="A114" s="246">
        <v>110</v>
      </c>
      <c r="B114" s="210">
        <v>110146.01</v>
      </c>
      <c r="C114" s="209" t="s">
        <v>2063</v>
      </c>
      <c r="D114" s="37">
        <v>44275</v>
      </c>
      <c r="E114" s="37">
        <v>44282</v>
      </c>
      <c r="F114" s="37">
        <v>45378</v>
      </c>
      <c r="G114" s="40" t="s">
        <v>28</v>
      </c>
      <c r="H114" s="40" t="s">
        <v>2065</v>
      </c>
      <c r="I114" s="40" t="s">
        <v>232</v>
      </c>
      <c r="J114" s="40" t="s">
        <v>28</v>
      </c>
      <c r="K114" s="85" t="s">
        <v>2217</v>
      </c>
      <c r="L114" s="47"/>
      <c r="M114" s="88" t="str">
        <f t="shared" si="3"/>
        <v>11</v>
      </c>
      <c r="N114" s="40" t="s">
        <v>2065</v>
      </c>
      <c r="O114" s="40" t="str">
        <f>IF(BSO[[#This Row],[Trách nhiệm soạn thảo]]="BSO","PME I","NA")</f>
        <v>PME I</v>
      </c>
      <c r="P114" s="40" t="s">
        <v>2065</v>
      </c>
      <c r="Q114" s="106"/>
      <c r="R114" s="101"/>
      <c r="S114" s="42"/>
      <c r="T114" s="3"/>
      <c r="U114" s="3"/>
      <c r="V114" s="18"/>
      <c r="W114" s="19"/>
      <c r="X114" s="19"/>
      <c r="Y114" s="19"/>
      <c r="Z114" s="19"/>
      <c r="AA114" s="19"/>
      <c r="AB114" s="19"/>
      <c r="AC114" s="19"/>
      <c r="AD114" s="19"/>
      <c r="AE114" s="19"/>
      <c r="AF114" s="19"/>
      <c r="AG114" s="19"/>
      <c r="AH114" s="19"/>
      <c r="AI114" s="19"/>
      <c r="AJ114" s="19"/>
      <c r="AK114" s="19"/>
      <c r="AL114" s="19"/>
      <c r="AM114" s="384"/>
      <c r="AN114" s="384"/>
      <c r="AO114" s="384"/>
      <c r="AP114" s="384"/>
      <c r="AQ114" s="384"/>
      <c r="AR114" s="384"/>
      <c r="AS114" s="384"/>
      <c r="AT114" s="384"/>
      <c r="AU114" s="384"/>
      <c r="AV114" s="384"/>
      <c r="AW114" s="384"/>
      <c r="AX114" s="384"/>
      <c r="AY114" s="384"/>
      <c r="AZ114" s="384"/>
      <c r="BA114" s="384"/>
      <c r="BB114" s="384"/>
      <c r="BC114" s="384"/>
      <c r="BD114" s="384"/>
      <c r="BE114" s="384"/>
      <c r="BF114" s="384"/>
      <c r="BG114" s="384"/>
      <c r="BH114" s="384"/>
      <c r="BI114" s="384"/>
      <c r="BJ114" s="384"/>
      <c r="BK114" s="384"/>
      <c r="BL114" s="384"/>
      <c r="BM114" s="384"/>
      <c r="BN114" s="384"/>
      <c r="BO114" s="384"/>
      <c r="BP114" s="384"/>
      <c r="BQ114" s="384"/>
      <c r="BR114" s="384"/>
      <c r="BS114" s="384"/>
      <c r="BT114" s="384"/>
      <c r="BU114" s="384"/>
      <c r="BV114" s="384"/>
      <c r="BW114" s="384"/>
      <c r="BX114" s="384"/>
      <c r="BY114" s="384"/>
      <c r="BZ114" s="384"/>
      <c r="CA114" s="384"/>
      <c r="CB114" s="384"/>
      <c r="CC114" s="384"/>
      <c r="CD114" s="384"/>
      <c r="CE114" s="384"/>
      <c r="CF114" s="384"/>
      <c r="CG114" s="384"/>
      <c r="CH114" s="384"/>
    </row>
    <row r="115" spans="1:86" ht="76.5" x14ac:dyDescent="0.3">
      <c r="A115" s="246">
        <v>111</v>
      </c>
      <c r="B115" s="210">
        <v>110147.02</v>
      </c>
      <c r="C115" s="209" t="s">
        <v>2064</v>
      </c>
      <c r="D115" s="37">
        <v>44449</v>
      </c>
      <c r="E115" s="37">
        <v>44454</v>
      </c>
      <c r="F115" s="37">
        <v>45550</v>
      </c>
      <c r="G115" s="40" t="s">
        <v>28</v>
      </c>
      <c r="H115" s="40" t="s">
        <v>2065</v>
      </c>
      <c r="I115" s="40" t="s">
        <v>232</v>
      </c>
      <c r="J115" s="40" t="s">
        <v>2218</v>
      </c>
      <c r="K115" s="85" t="s">
        <v>2219</v>
      </c>
      <c r="L115" s="47"/>
      <c r="M115" s="88" t="str">
        <f t="shared" si="3"/>
        <v>11</v>
      </c>
      <c r="N115" s="40" t="s">
        <v>2065</v>
      </c>
      <c r="O115" s="40" t="str">
        <f>IF(BSO[[#This Row],[Trách nhiệm soạn thảo]]="BSO","PME I","NA")</f>
        <v>PME I</v>
      </c>
      <c r="P115" s="40" t="s">
        <v>2065</v>
      </c>
      <c r="Q115" s="106" t="s">
        <v>444</v>
      </c>
      <c r="R115" s="101" t="s">
        <v>7742</v>
      </c>
      <c r="S115" s="42"/>
      <c r="T115" s="3" t="s">
        <v>6190</v>
      </c>
      <c r="U115" s="3"/>
      <c r="V115" s="139" t="s">
        <v>8239</v>
      </c>
      <c r="W115" s="19"/>
      <c r="X115" s="19"/>
      <c r="Y115" s="19"/>
      <c r="Z115" s="19"/>
      <c r="AA115" s="19"/>
      <c r="AB115" s="19"/>
      <c r="AC115" s="19"/>
      <c r="AD115" s="19"/>
      <c r="AE115" s="19"/>
      <c r="AF115" s="19"/>
      <c r="AG115" s="19"/>
      <c r="AH115" s="19"/>
      <c r="AI115" s="19"/>
      <c r="AJ115" s="19"/>
      <c r="AK115" s="19"/>
      <c r="AL115" s="19"/>
      <c r="AM115" s="384"/>
      <c r="AN115" s="384"/>
      <c r="AO115" s="384"/>
      <c r="AP115" s="384"/>
      <c r="AQ115" s="384"/>
      <c r="AR115" s="384"/>
      <c r="AS115" s="384"/>
      <c r="AT115" s="384"/>
      <c r="AU115" s="384"/>
      <c r="AV115" s="384"/>
      <c r="AW115" s="384"/>
      <c r="AX115" s="384"/>
      <c r="AY115" s="384"/>
      <c r="AZ115" s="384"/>
      <c r="BA115" s="384" t="s">
        <v>451</v>
      </c>
      <c r="BB115" s="384" t="s">
        <v>451</v>
      </c>
      <c r="BC115" s="384" t="s">
        <v>451</v>
      </c>
      <c r="BD115" s="384" t="s">
        <v>451</v>
      </c>
      <c r="BE115" s="384" t="s">
        <v>451</v>
      </c>
      <c r="BF115" s="384" t="s">
        <v>451</v>
      </c>
      <c r="BG115" s="384"/>
      <c r="BH115" s="384"/>
      <c r="BI115" s="384"/>
      <c r="BJ115" s="384"/>
      <c r="BK115" s="384"/>
      <c r="BL115" s="384"/>
      <c r="BM115" s="384"/>
      <c r="BN115" s="384"/>
      <c r="BO115" s="384"/>
      <c r="BP115" s="384"/>
      <c r="BQ115" s="384"/>
      <c r="BR115" s="384"/>
      <c r="BS115" s="384"/>
      <c r="BT115" s="384"/>
      <c r="BU115" s="384"/>
      <c r="BV115" s="384"/>
      <c r="BW115" s="384"/>
      <c r="BX115" s="384"/>
      <c r="BY115" s="384"/>
      <c r="BZ115" s="384"/>
      <c r="CA115" s="384"/>
      <c r="CB115" s="384"/>
      <c r="CC115" s="384"/>
      <c r="CD115" s="384"/>
      <c r="CE115" s="384"/>
      <c r="CF115" s="384"/>
      <c r="CG115" s="384"/>
      <c r="CH115" s="384"/>
    </row>
    <row r="116" spans="1:86" ht="76.5" x14ac:dyDescent="0.3">
      <c r="A116" s="246">
        <v>112</v>
      </c>
      <c r="B116" s="210">
        <v>110148.01</v>
      </c>
      <c r="C116" s="209" t="s">
        <v>2285</v>
      </c>
      <c r="D116" s="37">
        <v>44371</v>
      </c>
      <c r="E116" s="37">
        <v>44375</v>
      </c>
      <c r="F116" s="37">
        <v>45471</v>
      </c>
      <c r="G116" s="40" t="s">
        <v>28</v>
      </c>
      <c r="H116" s="40" t="s">
        <v>2065</v>
      </c>
      <c r="I116" s="40" t="s">
        <v>232</v>
      </c>
      <c r="J116" s="88" t="s">
        <v>28</v>
      </c>
      <c r="K116" s="85" t="s">
        <v>2220</v>
      </c>
      <c r="L116" s="47"/>
      <c r="M116" s="88" t="str">
        <f t="shared" si="3"/>
        <v>11</v>
      </c>
      <c r="N116" s="40" t="s">
        <v>2065</v>
      </c>
      <c r="O116" s="40" t="str">
        <f>IF(BSO[[#This Row],[Trách nhiệm soạn thảo]]="BSO","PME I","NA")</f>
        <v>PME I</v>
      </c>
      <c r="P116" s="40" t="s">
        <v>2065</v>
      </c>
      <c r="Q116" s="106"/>
      <c r="R116" s="101"/>
      <c r="S116" s="42"/>
      <c r="T116" s="3"/>
      <c r="U116" s="3"/>
      <c r="V116" s="18"/>
      <c r="W116" s="19"/>
      <c r="X116" s="19"/>
      <c r="Y116" s="19"/>
      <c r="Z116" s="19"/>
      <c r="AA116" s="19"/>
      <c r="AB116" s="19"/>
      <c r="AC116" s="19"/>
      <c r="AD116" s="19"/>
      <c r="AE116" s="19"/>
      <c r="AF116" s="19"/>
      <c r="AG116" s="19"/>
      <c r="AH116" s="19"/>
      <c r="AI116" s="19"/>
      <c r="AJ116" s="19"/>
      <c r="AK116" s="19"/>
      <c r="AL116" s="19"/>
      <c r="AM116" s="386"/>
      <c r="AN116" s="386"/>
      <c r="AO116" s="386"/>
      <c r="AP116" s="386"/>
      <c r="AQ116" s="386"/>
      <c r="AR116" s="386"/>
      <c r="AS116" s="386"/>
      <c r="AT116" s="386"/>
      <c r="AU116" s="386"/>
      <c r="AV116" s="386"/>
      <c r="AW116" s="386"/>
      <c r="AX116" s="386"/>
      <c r="AY116" s="386"/>
      <c r="AZ116" s="386"/>
      <c r="BA116" s="386"/>
      <c r="BB116" s="386"/>
      <c r="BC116" s="386"/>
      <c r="BD116" s="386"/>
      <c r="BE116" s="386"/>
      <c r="BF116" s="386"/>
      <c r="BG116" s="386"/>
      <c r="BH116" s="386"/>
      <c r="BI116" s="386"/>
      <c r="BJ116" s="386"/>
      <c r="BK116" s="386"/>
      <c r="BL116" s="386"/>
      <c r="BM116" s="386"/>
      <c r="BN116" s="386"/>
      <c r="BO116" s="386"/>
      <c r="BP116" s="386"/>
      <c r="BQ116" s="386"/>
      <c r="BR116" s="386"/>
      <c r="BS116" s="386"/>
      <c r="BT116" s="386"/>
      <c r="BU116" s="386"/>
      <c r="BV116" s="386"/>
      <c r="BW116" s="386"/>
      <c r="BX116" s="386"/>
      <c r="BY116" s="386"/>
      <c r="BZ116" s="386"/>
      <c r="CA116" s="386"/>
      <c r="CB116" s="386"/>
      <c r="CC116" s="386"/>
      <c r="CD116" s="386"/>
      <c r="CE116" s="386"/>
      <c r="CF116" s="386"/>
      <c r="CG116" s="386"/>
      <c r="CH116" s="386"/>
    </row>
    <row r="117" spans="1:86" ht="51" x14ac:dyDescent="0.3">
      <c r="A117" s="276">
        <v>113</v>
      </c>
      <c r="B117" s="581" t="s">
        <v>8054</v>
      </c>
      <c r="C117" s="275" t="s">
        <v>8055</v>
      </c>
      <c r="D117" s="56"/>
      <c r="E117" s="95"/>
      <c r="F117" s="95"/>
      <c r="G117" s="95"/>
      <c r="H117" s="61"/>
      <c r="I117" s="61" t="s">
        <v>442</v>
      </c>
      <c r="J117" s="61"/>
      <c r="K117" s="59"/>
      <c r="L117" s="59"/>
      <c r="M117" s="126" t="str">
        <f>LEFT(B117,2)</f>
        <v>11</v>
      </c>
      <c r="N117" s="40" t="s">
        <v>2065</v>
      </c>
      <c r="O117" s="126" t="str">
        <f>IF(BSO[[#This Row],[Trách nhiệm soạn thảo]]="BSO","PME I","NA")</f>
        <v>PME I</v>
      </c>
      <c r="P117" s="40" t="s">
        <v>2065</v>
      </c>
      <c r="Q117" s="557" t="s">
        <v>7033</v>
      </c>
      <c r="R117" s="62" t="s">
        <v>8056</v>
      </c>
      <c r="S117" s="582">
        <v>44773</v>
      </c>
      <c r="T117" s="15"/>
      <c r="U117" s="15"/>
      <c r="V117" s="14"/>
      <c r="W117" s="22"/>
      <c r="X117" s="22"/>
      <c r="Y117" s="22"/>
      <c r="Z117" s="22"/>
      <c r="AA117" s="22"/>
      <c r="AB117" s="22"/>
      <c r="AC117" s="22"/>
      <c r="AD117" s="22"/>
      <c r="AE117" s="22"/>
      <c r="AF117" s="22"/>
      <c r="AG117" s="22"/>
      <c r="AH117" s="22"/>
      <c r="AI117" s="583"/>
      <c r="AJ117" s="583"/>
      <c r="AK117" s="583"/>
      <c r="AL117" s="583"/>
      <c r="AM117" s="584"/>
      <c r="AN117" s="584"/>
      <c r="AO117" s="584"/>
      <c r="AP117" s="584"/>
      <c r="AQ117" s="584"/>
      <c r="AR117" s="584"/>
      <c r="AS117" s="584"/>
      <c r="AT117" s="584"/>
      <c r="AU117" s="584"/>
      <c r="AV117" s="584"/>
      <c r="AW117" s="584"/>
      <c r="AX117" s="584"/>
      <c r="AY117" s="584"/>
      <c r="AZ117" s="584"/>
      <c r="BA117" s="584"/>
      <c r="BB117" s="584"/>
      <c r="BC117" s="584"/>
      <c r="BD117" s="584" t="s">
        <v>451</v>
      </c>
      <c r="BE117" s="584" t="s">
        <v>451</v>
      </c>
      <c r="BF117" s="584" t="s">
        <v>451</v>
      </c>
      <c r="BG117" s="584"/>
      <c r="BH117" s="584"/>
      <c r="BI117" s="584"/>
      <c r="BJ117" s="584"/>
      <c r="BK117" s="584"/>
      <c r="BL117" s="584"/>
      <c r="BM117" s="584"/>
      <c r="BN117" s="584"/>
      <c r="BO117" s="584"/>
      <c r="BP117" s="584"/>
      <c r="BQ117" s="584"/>
      <c r="BR117" s="584"/>
      <c r="BS117" s="584"/>
      <c r="BT117" s="584"/>
      <c r="BU117" s="584"/>
      <c r="BV117" s="584"/>
      <c r="BW117" s="584"/>
      <c r="BX117" s="584"/>
      <c r="BY117" s="584"/>
      <c r="BZ117" s="584"/>
      <c r="CA117" s="584"/>
      <c r="CB117" s="584"/>
      <c r="CC117" s="584"/>
      <c r="CD117" s="584"/>
      <c r="CE117" s="584"/>
      <c r="CF117" s="584"/>
      <c r="CG117" s="584"/>
      <c r="CH117" s="584"/>
    </row>
    <row r="118" spans="1:86" x14ac:dyDescent="0.3">
      <c r="D118" s="65"/>
      <c r="E118" s="65"/>
      <c r="F118" s="65"/>
      <c r="G118" s="65"/>
      <c r="H118" s="63"/>
      <c r="I118" s="63"/>
      <c r="J118" s="63"/>
      <c r="K118" s="64"/>
      <c r="L118" s="66"/>
      <c r="M118" s="102"/>
      <c r="N118" s="68"/>
      <c r="O118" s="68"/>
      <c r="P118" s="68"/>
      <c r="Q118" s="462"/>
      <c r="R118" s="64"/>
      <c r="S118" s="70"/>
    </row>
    <row r="119" spans="1:86" x14ac:dyDescent="0.3">
      <c r="D119" s="65"/>
      <c r="E119" s="65"/>
      <c r="F119" s="65"/>
      <c r="G119" s="65"/>
      <c r="H119" s="63"/>
      <c r="I119" s="63"/>
      <c r="J119" s="63"/>
      <c r="K119" s="64"/>
      <c r="L119" s="66"/>
      <c r="M119" s="102"/>
      <c r="N119" s="68"/>
      <c r="O119" s="68"/>
      <c r="P119" s="68"/>
      <c r="Q119" s="462"/>
      <c r="R119" s="64"/>
      <c r="S119" s="70"/>
    </row>
    <row r="120" spans="1:86" x14ac:dyDescent="0.3">
      <c r="D120" s="65"/>
      <c r="E120" s="65"/>
      <c r="F120" s="65"/>
      <c r="G120" s="65"/>
      <c r="H120" s="63"/>
      <c r="I120" s="63"/>
      <c r="J120" s="63"/>
      <c r="K120" s="64"/>
      <c r="L120" s="66"/>
      <c r="M120" s="102"/>
      <c r="N120" s="68"/>
      <c r="O120" s="68"/>
      <c r="P120" s="68"/>
      <c r="Q120" s="462"/>
      <c r="R120" s="64"/>
      <c r="S120" s="70"/>
    </row>
    <row r="121" spans="1:86" x14ac:dyDescent="0.3">
      <c r="D121" s="65"/>
      <c r="E121" s="65"/>
      <c r="F121" s="65"/>
      <c r="G121" s="65"/>
      <c r="H121" s="63"/>
      <c r="I121" s="63"/>
      <c r="J121" s="63"/>
      <c r="K121" s="64"/>
      <c r="L121" s="66"/>
      <c r="M121" s="102"/>
      <c r="N121" s="68"/>
      <c r="O121" s="68"/>
      <c r="P121" s="68"/>
      <c r="Q121" s="462"/>
      <c r="R121" s="64"/>
      <c r="S121" s="70"/>
    </row>
    <row r="122" spans="1:86" x14ac:dyDescent="0.3">
      <c r="D122" s="65"/>
      <c r="E122" s="65"/>
      <c r="F122" s="65"/>
      <c r="G122" s="65"/>
      <c r="H122" s="63"/>
      <c r="I122" s="63"/>
      <c r="J122" s="63"/>
      <c r="K122" s="64"/>
      <c r="L122" s="66"/>
      <c r="M122" s="102"/>
      <c r="N122" s="68"/>
      <c r="O122" s="68"/>
      <c r="P122" s="68"/>
      <c r="Q122" s="462"/>
      <c r="R122" s="64"/>
      <c r="S122" s="70"/>
    </row>
    <row r="123" spans="1:86" x14ac:dyDescent="0.3">
      <c r="D123" s="65"/>
      <c r="E123" s="65"/>
      <c r="F123" s="65"/>
      <c r="G123" s="65"/>
      <c r="H123" s="63"/>
      <c r="I123" s="63"/>
      <c r="J123" s="63"/>
      <c r="K123" s="64"/>
      <c r="L123" s="66"/>
      <c r="M123" s="102"/>
      <c r="N123" s="68"/>
      <c r="O123" s="68"/>
      <c r="P123" s="68"/>
      <c r="Q123" s="462"/>
      <c r="R123" s="64"/>
      <c r="S123" s="70"/>
    </row>
    <row r="124" spans="1:86" x14ac:dyDescent="0.3">
      <c r="D124" s="65"/>
      <c r="E124" s="65"/>
      <c r="F124" s="65"/>
      <c r="G124" s="65"/>
      <c r="H124" s="63"/>
      <c r="I124" s="63"/>
      <c r="J124" s="63"/>
      <c r="K124" s="64"/>
      <c r="L124" s="66"/>
      <c r="M124" s="102"/>
      <c r="N124" s="68"/>
      <c r="O124" s="68"/>
      <c r="P124" s="68"/>
      <c r="Q124" s="462"/>
      <c r="R124" s="64"/>
      <c r="S124" s="70"/>
    </row>
    <row r="125" spans="1:86" x14ac:dyDescent="0.3">
      <c r="D125" s="65"/>
      <c r="E125" s="65"/>
      <c r="F125" s="65"/>
      <c r="G125" s="65"/>
      <c r="H125" s="63"/>
      <c r="I125" s="63"/>
      <c r="J125" s="63"/>
      <c r="K125" s="64"/>
      <c r="L125" s="66"/>
      <c r="M125" s="102"/>
      <c r="N125" s="68"/>
      <c r="O125" s="68"/>
      <c r="P125" s="68"/>
      <c r="Q125" s="462"/>
      <c r="R125" s="64"/>
      <c r="S125" s="70"/>
    </row>
    <row r="126" spans="1:86" x14ac:dyDescent="0.3">
      <c r="D126" s="65"/>
      <c r="E126" s="65"/>
      <c r="F126" s="65"/>
      <c r="G126" s="65"/>
      <c r="H126" s="63"/>
      <c r="I126" s="63"/>
      <c r="J126" s="63"/>
      <c r="K126" s="64"/>
      <c r="L126" s="66"/>
      <c r="M126" s="102"/>
      <c r="N126" s="68"/>
      <c r="O126" s="68"/>
      <c r="P126" s="68"/>
      <c r="Q126" s="462"/>
      <c r="R126" s="64"/>
      <c r="S126" s="70"/>
    </row>
    <row r="127" spans="1:86" x14ac:dyDescent="0.3">
      <c r="D127" s="65"/>
      <c r="E127" s="65"/>
      <c r="F127" s="65"/>
      <c r="G127" s="65"/>
      <c r="H127" s="63"/>
      <c r="I127" s="63"/>
      <c r="J127" s="63"/>
      <c r="K127" s="64"/>
      <c r="L127" s="66"/>
      <c r="M127" s="102"/>
      <c r="N127" s="68"/>
      <c r="O127" s="68"/>
      <c r="P127" s="68"/>
      <c r="Q127" s="462"/>
      <c r="R127" s="64"/>
      <c r="S127" s="70"/>
    </row>
    <row r="128" spans="1:86" x14ac:dyDescent="0.3">
      <c r="D128" s="65"/>
      <c r="E128" s="65"/>
      <c r="F128" s="65"/>
      <c r="G128" s="65"/>
      <c r="H128" s="63"/>
      <c r="I128" s="63"/>
      <c r="J128" s="63"/>
      <c r="K128" s="64"/>
      <c r="L128" s="66"/>
      <c r="M128" s="102"/>
      <c r="N128" s="68"/>
      <c r="O128" s="68"/>
      <c r="P128" s="68"/>
      <c r="Q128" s="462"/>
      <c r="R128" s="64"/>
      <c r="S128" s="70"/>
    </row>
    <row r="129" spans="4:19" x14ac:dyDescent="0.3">
      <c r="D129" s="65"/>
      <c r="E129" s="65"/>
      <c r="F129" s="65"/>
      <c r="G129" s="65"/>
      <c r="H129" s="63"/>
      <c r="I129" s="63"/>
      <c r="J129" s="63"/>
      <c r="K129" s="64"/>
      <c r="L129" s="66"/>
      <c r="M129" s="102"/>
      <c r="N129" s="68"/>
      <c r="O129" s="68"/>
      <c r="P129" s="68"/>
      <c r="Q129" s="462"/>
      <c r="R129" s="64"/>
      <c r="S129" s="70"/>
    </row>
    <row r="130" spans="4:19" x14ac:dyDescent="0.3">
      <c r="D130" s="65"/>
      <c r="E130" s="65"/>
      <c r="F130" s="65"/>
      <c r="G130" s="65"/>
      <c r="H130" s="63"/>
      <c r="I130" s="63"/>
      <c r="J130" s="63"/>
      <c r="K130" s="64"/>
      <c r="L130" s="66"/>
      <c r="M130" s="102"/>
      <c r="N130" s="68"/>
      <c r="O130" s="68"/>
      <c r="P130" s="68"/>
      <c r="Q130" s="462"/>
      <c r="R130" s="64"/>
      <c r="S130" s="70"/>
    </row>
    <row r="131" spans="4:19" x14ac:dyDescent="0.3">
      <c r="D131" s="65"/>
      <c r="E131" s="65"/>
      <c r="F131" s="65"/>
      <c r="G131" s="65"/>
      <c r="H131" s="63"/>
      <c r="I131" s="63"/>
      <c r="J131" s="63"/>
      <c r="K131" s="64"/>
      <c r="L131" s="66"/>
      <c r="M131" s="102"/>
      <c r="N131" s="68"/>
      <c r="O131" s="68"/>
      <c r="P131" s="68"/>
      <c r="Q131" s="462"/>
      <c r="R131" s="64"/>
      <c r="S131" s="70"/>
    </row>
    <row r="132" spans="4:19" x14ac:dyDescent="0.3">
      <c r="D132" s="65"/>
      <c r="E132" s="65"/>
      <c r="F132" s="65"/>
      <c r="G132" s="65"/>
      <c r="H132" s="63"/>
      <c r="I132" s="63"/>
      <c r="J132" s="63"/>
      <c r="K132" s="64"/>
      <c r="L132" s="66"/>
      <c r="M132" s="102"/>
      <c r="N132" s="68"/>
      <c r="O132" s="68"/>
      <c r="P132" s="68"/>
      <c r="Q132" s="462"/>
      <c r="R132" s="64"/>
      <c r="S132" s="70"/>
    </row>
    <row r="133" spans="4:19" x14ac:dyDescent="0.3">
      <c r="D133" s="65"/>
      <c r="E133" s="65"/>
      <c r="F133" s="65"/>
      <c r="G133" s="65"/>
      <c r="H133" s="63"/>
      <c r="I133" s="63"/>
      <c r="J133" s="63"/>
      <c r="K133" s="64"/>
      <c r="L133" s="66"/>
      <c r="M133" s="102"/>
      <c r="N133" s="68"/>
      <c r="O133" s="68"/>
      <c r="P133" s="68"/>
      <c r="Q133" s="462"/>
      <c r="R133" s="64"/>
      <c r="S133" s="70"/>
    </row>
    <row r="134" spans="4:19" x14ac:dyDescent="0.3">
      <c r="D134" s="65"/>
      <c r="E134" s="65"/>
      <c r="F134" s="65"/>
      <c r="G134" s="65"/>
      <c r="H134" s="63"/>
      <c r="I134" s="63"/>
      <c r="J134" s="63"/>
      <c r="K134" s="64"/>
      <c r="L134" s="66"/>
      <c r="M134" s="102"/>
      <c r="N134" s="68"/>
      <c r="O134" s="68"/>
      <c r="P134" s="68"/>
      <c r="Q134" s="462"/>
      <c r="R134" s="64"/>
      <c r="S134" s="70"/>
    </row>
    <row r="135" spans="4:19" x14ac:dyDescent="0.3">
      <c r="D135" s="65"/>
      <c r="E135" s="65"/>
      <c r="F135" s="65"/>
      <c r="G135" s="65"/>
      <c r="H135" s="63"/>
      <c r="I135" s="63"/>
      <c r="J135" s="63"/>
      <c r="K135" s="64"/>
      <c r="L135" s="66"/>
      <c r="M135" s="102"/>
      <c r="N135" s="68"/>
      <c r="O135" s="68"/>
      <c r="P135" s="68"/>
      <c r="Q135" s="462"/>
      <c r="R135" s="64"/>
      <c r="S135" s="70"/>
    </row>
    <row r="136" spans="4:19" x14ac:dyDescent="0.3">
      <c r="D136" s="65"/>
      <c r="E136" s="65"/>
      <c r="F136" s="65"/>
      <c r="G136" s="65"/>
      <c r="H136" s="63"/>
      <c r="I136" s="63"/>
      <c r="J136" s="63"/>
      <c r="K136" s="64"/>
      <c r="L136" s="66"/>
      <c r="M136" s="102"/>
      <c r="N136" s="68"/>
      <c r="O136" s="68"/>
      <c r="P136" s="68"/>
      <c r="Q136" s="462"/>
      <c r="R136" s="64"/>
      <c r="S136" s="70"/>
    </row>
    <row r="137" spans="4:19" x14ac:dyDescent="0.3">
      <c r="D137" s="65"/>
      <c r="E137" s="65"/>
      <c r="F137" s="65"/>
      <c r="G137" s="65"/>
      <c r="H137" s="63"/>
      <c r="I137" s="63"/>
      <c r="J137" s="63"/>
      <c r="K137" s="64"/>
      <c r="L137" s="66"/>
      <c r="M137" s="102"/>
      <c r="N137" s="68"/>
      <c r="O137" s="68"/>
      <c r="P137" s="68"/>
      <c r="Q137" s="462"/>
      <c r="R137" s="64"/>
      <c r="S137" s="70"/>
    </row>
    <row r="138" spans="4:19" x14ac:dyDescent="0.3">
      <c r="D138" s="65"/>
      <c r="E138" s="65"/>
      <c r="F138" s="65"/>
      <c r="G138" s="65"/>
      <c r="H138" s="63"/>
      <c r="I138" s="63"/>
      <c r="J138" s="63"/>
      <c r="K138" s="64"/>
      <c r="L138" s="66"/>
      <c r="M138" s="102"/>
      <c r="N138" s="68"/>
      <c r="O138" s="68"/>
      <c r="P138" s="68"/>
      <c r="Q138" s="462"/>
      <c r="R138" s="64"/>
      <c r="S138" s="70"/>
    </row>
    <row r="139" spans="4:19" x14ac:dyDescent="0.3">
      <c r="D139" s="65"/>
      <c r="E139" s="65"/>
      <c r="F139" s="65"/>
      <c r="G139" s="65"/>
      <c r="H139" s="63"/>
      <c r="I139" s="63"/>
      <c r="J139" s="63"/>
      <c r="K139" s="64"/>
      <c r="L139" s="66"/>
      <c r="M139" s="102"/>
      <c r="N139" s="68"/>
      <c r="O139" s="68"/>
      <c r="P139" s="68"/>
      <c r="Q139" s="462"/>
      <c r="R139" s="64"/>
      <c r="S139" s="70"/>
    </row>
    <row r="140" spans="4:19" x14ac:dyDescent="0.3">
      <c r="D140" s="65"/>
      <c r="E140" s="65"/>
      <c r="F140" s="65"/>
      <c r="G140" s="65"/>
      <c r="H140" s="63"/>
      <c r="I140" s="63"/>
      <c r="J140" s="63"/>
      <c r="K140" s="64"/>
      <c r="L140" s="66"/>
      <c r="M140" s="102"/>
      <c r="N140" s="68"/>
      <c r="O140" s="68"/>
      <c r="P140" s="68"/>
      <c r="Q140" s="462"/>
      <c r="R140" s="64"/>
      <c r="S140" s="70"/>
    </row>
    <row r="141" spans="4:19" x14ac:dyDescent="0.3">
      <c r="D141" s="65"/>
      <c r="E141" s="65"/>
      <c r="F141" s="65"/>
      <c r="G141" s="65"/>
      <c r="H141" s="63"/>
      <c r="I141" s="63"/>
      <c r="J141" s="63"/>
      <c r="K141" s="64"/>
      <c r="L141" s="66"/>
      <c r="M141" s="102"/>
      <c r="N141" s="68"/>
      <c r="O141" s="68"/>
      <c r="P141" s="68"/>
      <c r="Q141" s="462"/>
      <c r="R141" s="64"/>
      <c r="S141" s="70"/>
    </row>
    <row r="142" spans="4:19" x14ac:dyDescent="0.3">
      <c r="D142" s="65"/>
      <c r="E142" s="65"/>
      <c r="F142" s="65"/>
      <c r="G142" s="65"/>
      <c r="H142" s="63"/>
      <c r="I142" s="63"/>
      <c r="J142" s="63"/>
      <c r="K142" s="64"/>
      <c r="L142" s="66"/>
      <c r="M142" s="102"/>
      <c r="N142" s="68"/>
      <c r="O142" s="68"/>
      <c r="P142" s="68"/>
      <c r="Q142" s="462"/>
      <c r="R142" s="64"/>
      <c r="S142" s="70"/>
    </row>
    <row r="143" spans="4:19" x14ac:dyDescent="0.3">
      <c r="D143" s="65"/>
      <c r="E143" s="65"/>
      <c r="F143" s="65"/>
      <c r="G143" s="65"/>
      <c r="H143" s="63"/>
      <c r="I143" s="63"/>
      <c r="J143" s="63"/>
      <c r="K143" s="64"/>
      <c r="L143" s="66"/>
      <c r="M143" s="102"/>
      <c r="N143" s="68"/>
      <c r="O143" s="68"/>
      <c r="P143" s="68"/>
      <c r="Q143" s="462"/>
      <c r="R143" s="64"/>
      <c r="S143" s="70"/>
    </row>
    <row r="144" spans="4:19" x14ac:dyDescent="0.3">
      <c r="D144" s="65"/>
      <c r="E144" s="65"/>
      <c r="F144" s="65"/>
      <c r="G144" s="65"/>
      <c r="H144" s="63"/>
      <c r="I144" s="63"/>
      <c r="J144" s="63"/>
      <c r="K144" s="64"/>
      <c r="L144" s="66"/>
      <c r="M144" s="102"/>
      <c r="N144" s="68"/>
      <c r="O144" s="68"/>
      <c r="P144" s="68"/>
      <c r="Q144" s="462"/>
      <c r="R144" s="64"/>
      <c r="S144" s="70"/>
    </row>
    <row r="145" spans="4:19" x14ac:dyDescent="0.3">
      <c r="D145" s="65"/>
      <c r="E145" s="65"/>
      <c r="F145" s="65"/>
      <c r="G145" s="65"/>
      <c r="H145" s="63"/>
      <c r="I145" s="63"/>
      <c r="J145" s="63"/>
      <c r="K145" s="64"/>
      <c r="L145" s="66"/>
      <c r="M145" s="102"/>
      <c r="N145" s="68"/>
      <c r="O145" s="68"/>
      <c r="P145" s="68"/>
      <c r="Q145" s="462"/>
      <c r="R145" s="64"/>
      <c r="S145" s="70"/>
    </row>
    <row r="146" spans="4:19" x14ac:dyDescent="0.3">
      <c r="D146" s="65"/>
      <c r="E146" s="65"/>
      <c r="F146" s="65"/>
      <c r="G146" s="65"/>
      <c r="H146" s="63"/>
      <c r="I146" s="63"/>
      <c r="J146" s="63"/>
      <c r="K146" s="64"/>
      <c r="L146" s="66"/>
      <c r="M146" s="102"/>
      <c r="N146" s="68"/>
      <c r="O146" s="68"/>
      <c r="P146" s="68"/>
      <c r="Q146" s="462"/>
      <c r="R146" s="64"/>
      <c r="S146" s="70"/>
    </row>
    <row r="147" spans="4:19" x14ac:dyDescent="0.3">
      <c r="D147" s="65"/>
      <c r="E147" s="65"/>
      <c r="F147" s="65"/>
      <c r="G147" s="65"/>
      <c r="H147" s="63"/>
      <c r="I147" s="63"/>
      <c r="J147" s="63"/>
      <c r="K147" s="64"/>
      <c r="L147" s="66"/>
      <c r="M147" s="102"/>
      <c r="N147" s="68"/>
      <c r="O147" s="68"/>
      <c r="P147" s="68"/>
      <c r="Q147" s="462"/>
      <c r="R147" s="64"/>
      <c r="S147" s="70"/>
    </row>
    <row r="148" spans="4:19" x14ac:dyDescent="0.3">
      <c r="D148" s="65"/>
      <c r="E148" s="65"/>
      <c r="F148" s="65"/>
      <c r="G148" s="65"/>
      <c r="H148" s="63"/>
      <c r="I148" s="63"/>
      <c r="J148" s="63"/>
      <c r="K148" s="64"/>
      <c r="L148" s="66"/>
      <c r="M148" s="102"/>
      <c r="N148" s="68"/>
      <c r="O148" s="68"/>
      <c r="P148" s="68"/>
      <c r="Q148" s="462"/>
      <c r="R148" s="64"/>
      <c r="S148" s="70"/>
    </row>
    <row r="149" spans="4:19" x14ac:dyDescent="0.3">
      <c r="D149" s="65"/>
      <c r="E149" s="65"/>
      <c r="F149" s="65"/>
      <c r="G149" s="65"/>
      <c r="H149" s="63"/>
      <c r="I149" s="63"/>
      <c r="J149" s="63"/>
      <c r="K149" s="64"/>
      <c r="L149" s="66"/>
      <c r="M149" s="102"/>
      <c r="N149" s="68"/>
      <c r="O149" s="68"/>
      <c r="P149" s="68"/>
      <c r="Q149" s="462"/>
      <c r="R149" s="64"/>
      <c r="S149" s="70"/>
    </row>
    <row r="150" spans="4:19" x14ac:dyDescent="0.3">
      <c r="D150" s="65"/>
      <c r="E150" s="65"/>
      <c r="F150" s="65"/>
      <c r="G150" s="65"/>
      <c r="H150" s="63"/>
      <c r="I150" s="63"/>
      <c r="J150" s="63"/>
      <c r="K150" s="64"/>
      <c r="L150" s="66"/>
      <c r="M150" s="102"/>
      <c r="N150" s="68"/>
      <c r="O150" s="68"/>
      <c r="P150" s="68"/>
      <c r="Q150" s="462"/>
      <c r="R150" s="64"/>
      <c r="S150" s="70"/>
    </row>
    <row r="151" spans="4:19" x14ac:dyDescent="0.3">
      <c r="D151" s="65"/>
      <c r="E151" s="65"/>
      <c r="F151" s="65"/>
      <c r="G151" s="65"/>
      <c r="H151" s="63"/>
      <c r="I151" s="63"/>
      <c r="J151" s="63"/>
      <c r="K151" s="64"/>
      <c r="L151" s="66"/>
      <c r="M151" s="102"/>
      <c r="N151" s="68"/>
      <c r="O151" s="68"/>
      <c r="P151" s="68"/>
      <c r="Q151" s="462"/>
      <c r="R151" s="64"/>
      <c r="S151" s="70"/>
    </row>
    <row r="152" spans="4:19" x14ac:dyDescent="0.3">
      <c r="D152" s="65"/>
      <c r="E152" s="65"/>
      <c r="F152" s="65"/>
      <c r="G152" s="65"/>
      <c r="H152" s="63"/>
      <c r="I152" s="63"/>
      <c r="J152" s="63"/>
      <c r="K152" s="64"/>
      <c r="L152" s="66"/>
      <c r="M152" s="102"/>
      <c r="N152" s="68"/>
      <c r="O152" s="68"/>
      <c r="P152" s="68"/>
      <c r="Q152" s="462"/>
      <c r="R152" s="64"/>
      <c r="S152" s="70"/>
    </row>
    <row r="153" spans="4:19" x14ac:dyDescent="0.3">
      <c r="D153" s="65"/>
      <c r="E153" s="65"/>
      <c r="F153" s="65"/>
      <c r="G153" s="65"/>
      <c r="H153" s="63"/>
      <c r="I153" s="63"/>
      <c r="J153" s="63"/>
      <c r="K153" s="64"/>
      <c r="L153" s="66"/>
      <c r="M153" s="102"/>
      <c r="N153" s="68"/>
      <c r="O153" s="68"/>
      <c r="P153" s="68"/>
      <c r="Q153" s="462"/>
      <c r="R153" s="64"/>
      <c r="S153" s="70"/>
    </row>
    <row r="154" spans="4:19" x14ac:dyDescent="0.3">
      <c r="D154" s="65"/>
      <c r="E154" s="65"/>
      <c r="F154" s="65"/>
      <c r="G154" s="65"/>
      <c r="H154" s="63"/>
      <c r="I154" s="63"/>
      <c r="J154" s="63"/>
      <c r="K154" s="64"/>
      <c r="L154" s="66"/>
      <c r="M154" s="102"/>
      <c r="N154" s="68"/>
      <c r="O154" s="68"/>
      <c r="P154" s="68"/>
      <c r="Q154" s="462"/>
      <c r="R154" s="64"/>
      <c r="S154" s="70"/>
    </row>
    <row r="155" spans="4:19" x14ac:dyDescent="0.3">
      <c r="D155" s="65"/>
      <c r="E155" s="65"/>
      <c r="F155" s="65"/>
      <c r="G155" s="65"/>
      <c r="H155" s="63"/>
      <c r="I155" s="63"/>
      <c r="J155" s="63"/>
      <c r="K155" s="64"/>
      <c r="L155" s="66"/>
      <c r="M155" s="102"/>
      <c r="N155" s="68"/>
      <c r="O155" s="68"/>
      <c r="P155" s="68"/>
      <c r="Q155" s="462"/>
      <c r="R155" s="64"/>
      <c r="S155" s="70"/>
    </row>
    <row r="156" spans="4:19" x14ac:dyDescent="0.3">
      <c r="D156" s="65"/>
      <c r="E156" s="65"/>
      <c r="F156" s="65"/>
      <c r="G156" s="65"/>
      <c r="H156" s="63"/>
      <c r="I156" s="63"/>
      <c r="J156" s="63"/>
      <c r="K156" s="64"/>
      <c r="L156" s="66"/>
      <c r="M156" s="102"/>
      <c r="N156" s="68"/>
      <c r="O156" s="68"/>
      <c r="P156" s="68"/>
      <c r="Q156" s="462"/>
      <c r="R156" s="64"/>
      <c r="S156" s="70"/>
    </row>
    <row r="157" spans="4:19" x14ac:dyDescent="0.3">
      <c r="D157" s="65"/>
      <c r="E157" s="65"/>
      <c r="F157" s="65"/>
      <c r="G157" s="65"/>
      <c r="H157" s="63"/>
      <c r="I157" s="63"/>
      <c r="J157" s="63"/>
      <c r="K157" s="64"/>
      <c r="L157" s="66"/>
      <c r="M157" s="102"/>
      <c r="N157" s="68"/>
      <c r="O157" s="68"/>
      <c r="P157" s="68"/>
      <c r="Q157" s="462"/>
      <c r="R157" s="64"/>
      <c r="S157" s="70"/>
    </row>
    <row r="158" spans="4:19" x14ac:dyDescent="0.3">
      <c r="D158" s="65"/>
      <c r="E158" s="65"/>
      <c r="F158" s="65"/>
      <c r="G158" s="65"/>
      <c r="H158" s="63"/>
      <c r="I158" s="63"/>
      <c r="J158" s="63"/>
      <c r="K158" s="64"/>
      <c r="L158" s="66"/>
      <c r="M158" s="102"/>
      <c r="N158" s="68"/>
      <c r="O158" s="68"/>
      <c r="P158" s="68"/>
      <c r="Q158" s="462"/>
      <c r="R158" s="64"/>
      <c r="S158" s="70"/>
    </row>
    <row r="159" spans="4:19" x14ac:dyDescent="0.3">
      <c r="D159" s="65"/>
      <c r="E159" s="65"/>
      <c r="F159" s="65"/>
      <c r="G159" s="65"/>
      <c r="H159" s="63"/>
      <c r="I159" s="63"/>
      <c r="J159" s="63"/>
      <c r="K159" s="64"/>
      <c r="L159" s="66"/>
      <c r="M159" s="102"/>
      <c r="N159" s="68"/>
      <c r="O159" s="68"/>
      <c r="P159" s="68"/>
      <c r="Q159" s="462"/>
      <c r="R159" s="64"/>
      <c r="S159" s="70"/>
    </row>
    <row r="160" spans="4:19" x14ac:dyDescent="0.3">
      <c r="D160" s="65"/>
      <c r="E160" s="65"/>
      <c r="F160" s="65"/>
      <c r="G160" s="65"/>
      <c r="H160" s="63"/>
      <c r="I160" s="63"/>
      <c r="J160" s="63"/>
      <c r="K160" s="64"/>
      <c r="L160" s="66"/>
      <c r="M160" s="102"/>
      <c r="N160" s="68"/>
      <c r="O160" s="68"/>
      <c r="P160" s="68"/>
      <c r="Q160" s="462"/>
      <c r="R160" s="64"/>
      <c r="S160" s="70"/>
    </row>
    <row r="161" spans="4:19" x14ac:dyDescent="0.3">
      <c r="D161" s="65"/>
      <c r="E161" s="65"/>
      <c r="F161" s="65"/>
      <c r="G161" s="65"/>
      <c r="H161" s="63"/>
      <c r="I161" s="63"/>
      <c r="J161" s="63"/>
      <c r="K161" s="64"/>
      <c r="L161" s="66"/>
      <c r="M161" s="102"/>
      <c r="N161" s="68"/>
      <c r="O161" s="68"/>
      <c r="P161" s="68"/>
      <c r="Q161" s="462"/>
      <c r="R161" s="64"/>
      <c r="S161" s="70"/>
    </row>
    <row r="162" spans="4:19" x14ac:dyDescent="0.3">
      <c r="D162" s="65"/>
      <c r="E162" s="65"/>
      <c r="F162" s="65"/>
      <c r="G162" s="65"/>
      <c r="H162" s="63"/>
      <c r="I162" s="63"/>
      <c r="J162" s="63"/>
      <c r="K162" s="64"/>
      <c r="L162" s="66"/>
      <c r="M162" s="102"/>
      <c r="N162" s="68"/>
      <c r="O162" s="68"/>
      <c r="P162" s="68"/>
      <c r="Q162" s="462"/>
      <c r="R162" s="64"/>
      <c r="S162" s="70"/>
    </row>
    <row r="163" spans="4:19" x14ac:dyDescent="0.3">
      <c r="D163" s="65"/>
      <c r="E163" s="65"/>
      <c r="F163" s="65"/>
      <c r="G163" s="65"/>
      <c r="H163" s="63"/>
      <c r="I163" s="63"/>
      <c r="J163" s="63"/>
      <c r="K163" s="64"/>
      <c r="L163" s="66"/>
      <c r="M163" s="102"/>
      <c r="N163" s="68"/>
      <c r="O163" s="68"/>
      <c r="P163" s="68"/>
      <c r="Q163" s="462"/>
      <c r="R163" s="64"/>
      <c r="S163" s="70"/>
    </row>
    <row r="164" spans="4:19" x14ac:dyDescent="0.3">
      <c r="D164" s="65"/>
      <c r="E164" s="65"/>
      <c r="F164" s="65"/>
      <c r="G164" s="65"/>
      <c r="H164" s="63"/>
      <c r="I164" s="63"/>
      <c r="J164" s="63"/>
      <c r="K164" s="64"/>
      <c r="L164" s="66"/>
      <c r="M164" s="102"/>
      <c r="N164" s="68"/>
      <c r="O164" s="68"/>
      <c r="P164" s="68"/>
      <c r="Q164" s="462"/>
      <c r="R164" s="64"/>
      <c r="S164" s="70"/>
    </row>
    <row r="165" spans="4:19" x14ac:dyDescent="0.3">
      <c r="D165" s="65"/>
      <c r="E165" s="65"/>
      <c r="F165" s="65"/>
      <c r="G165" s="65"/>
      <c r="H165" s="63"/>
      <c r="I165" s="63"/>
      <c r="J165" s="63"/>
      <c r="K165" s="64"/>
      <c r="L165" s="66"/>
      <c r="M165" s="102"/>
      <c r="N165" s="68"/>
      <c r="O165" s="68"/>
      <c r="P165" s="68"/>
      <c r="Q165" s="462"/>
      <c r="R165" s="64"/>
      <c r="S165" s="70"/>
    </row>
    <row r="166" spans="4:19" x14ac:dyDescent="0.3">
      <c r="D166" s="65"/>
      <c r="E166" s="65"/>
      <c r="F166" s="65"/>
      <c r="G166" s="65"/>
      <c r="H166" s="63"/>
      <c r="I166" s="63"/>
      <c r="J166" s="63"/>
      <c r="K166" s="64"/>
      <c r="L166" s="66"/>
      <c r="M166" s="102"/>
      <c r="N166" s="68"/>
      <c r="O166" s="68"/>
      <c r="P166" s="68"/>
      <c r="Q166" s="462"/>
      <c r="R166" s="64"/>
      <c r="S166" s="70"/>
    </row>
    <row r="167" spans="4:19" x14ac:dyDescent="0.3">
      <c r="D167" s="65"/>
      <c r="E167" s="65"/>
      <c r="F167" s="65"/>
      <c r="G167" s="65"/>
      <c r="H167" s="63"/>
      <c r="I167" s="63"/>
      <c r="J167" s="63"/>
      <c r="K167" s="64"/>
      <c r="L167" s="66"/>
      <c r="M167" s="102"/>
      <c r="N167" s="68"/>
      <c r="O167" s="68"/>
      <c r="P167" s="68"/>
      <c r="Q167" s="462"/>
      <c r="R167" s="64"/>
      <c r="S167" s="70"/>
    </row>
    <row r="168" spans="4:19" x14ac:dyDescent="0.3">
      <c r="D168" s="65"/>
      <c r="E168" s="65"/>
      <c r="F168" s="65"/>
      <c r="G168" s="65"/>
      <c r="H168" s="63"/>
      <c r="I168" s="63"/>
      <c r="J168" s="63"/>
      <c r="K168" s="64"/>
      <c r="L168" s="66"/>
      <c r="M168" s="102"/>
      <c r="N168" s="68"/>
      <c r="O168" s="68"/>
      <c r="P168" s="68"/>
      <c r="Q168" s="462"/>
      <c r="R168" s="64"/>
      <c r="S168" s="70"/>
    </row>
    <row r="169" spans="4:19" x14ac:dyDescent="0.3">
      <c r="D169" s="65"/>
      <c r="E169" s="65"/>
      <c r="F169" s="65"/>
      <c r="G169" s="65"/>
      <c r="H169" s="63"/>
      <c r="I169" s="63"/>
      <c r="J169" s="63"/>
      <c r="K169" s="64"/>
      <c r="L169" s="66"/>
      <c r="M169" s="102"/>
      <c r="N169" s="68"/>
      <c r="O169" s="68"/>
      <c r="P169" s="68"/>
      <c r="Q169" s="462"/>
      <c r="R169" s="64"/>
      <c r="S169" s="70"/>
    </row>
    <row r="170" spans="4:19" x14ac:dyDescent="0.3">
      <c r="D170" s="65"/>
      <c r="E170" s="65"/>
      <c r="F170" s="65"/>
      <c r="G170" s="65"/>
      <c r="H170" s="63"/>
      <c r="I170" s="63"/>
      <c r="J170" s="63"/>
      <c r="K170" s="64"/>
      <c r="L170" s="66"/>
      <c r="M170" s="102"/>
      <c r="N170" s="68"/>
      <c r="O170" s="68"/>
      <c r="P170" s="68"/>
      <c r="Q170" s="462"/>
      <c r="R170" s="64"/>
      <c r="S170" s="70"/>
    </row>
    <row r="171" spans="4:19" x14ac:dyDescent="0.3">
      <c r="D171" s="65"/>
      <c r="E171" s="65"/>
      <c r="F171" s="65"/>
      <c r="G171" s="65"/>
      <c r="H171" s="63"/>
      <c r="I171" s="63"/>
      <c r="J171" s="63"/>
      <c r="K171" s="64"/>
      <c r="L171" s="66"/>
      <c r="M171" s="102"/>
      <c r="N171" s="68"/>
      <c r="O171" s="68"/>
      <c r="P171" s="68"/>
      <c r="Q171" s="462"/>
      <c r="R171" s="64"/>
      <c r="S171" s="70"/>
    </row>
    <row r="172" spans="4:19" x14ac:dyDescent="0.3">
      <c r="D172" s="65"/>
      <c r="E172" s="65"/>
      <c r="F172" s="65"/>
      <c r="G172" s="65"/>
      <c r="H172" s="63"/>
      <c r="I172" s="63"/>
      <c r="J172" s="63"/>
      <c r="K172" s="64"/>
      <c r="L172" s="66"/>
      <c r="M172" s="102"/>
      <c r="N172" s="68"/>
      <c r="O172" s="68"/>
      <c r="P172" s="68"/>
      <c r="Q172" s="462"/>
      <c r="R172" s="64"/>
      <c r="S172" s="70"/>
    </row>
    <row r="173" spans="4:19" x14ac:dyDescent="0.3">
      <c r="D173" s="65"/>
      <c r="E173" s="65"/>
      <c r="F173" s="65"/>
      <c r="G173" s="65"/>
      <c r="H173" s="63"/>
      <c r="I173" s="63"/>
      <c r="J173" s="63"/>
      <c r="K173" s="64"/>
      <c r="L173" s="66"/>
      <c r="M173" s="102"/>
      <c r="N173" s="68"/>
      <c r="O173" s="68"/>
      <c r="P173" s="68"/>
      <c r="Q173" s="462"/>
      <c r="R173" s="64"/>
      <c r="S173" s="70"/>
    </row>
    <row r="174" spans="4:19" x14ac:dyDescent="0.3">
      <c r="D174" s="65"/>
      <c r="E174" s="65"/>
      <c r="F174" s="65"/>
      <c r="G174" s="65"/>
      <c r="H174" s="63"/>
      <c r="I174" s="63"/>
      <c r="J174" s="63"/>
      <c r="K174" s="64"/>
      <c r="L174" s="66"/>
      <c r="M174" s="102"/>
      <c r="N174" s="68"/>
      <c r="O174" s="68"/>
      <c r="P174" s="68"/>
      <c r="Q174" s="462"/>
      <c r="R174" s="64"/>
      <c r="S174" s="70"/>
    </row>
    <row r="175" spans="4:19" x14ac:dyDescent="0.3">
      <c r="D175" s="65"/>
      <c r="E175" s="65"/>
      <c r="F175" s="65"/>
      <c r="G175" s="65"/>
      <c r="H175" s="63"/>
      <c r="I175" s="63"/>
      <c r="J175" s="63"/>
      <c r="K175" s="64"/>
      <c r="L175" s="66"/>
      <c r="M175" s="102"/>
      <c r="N175" s="68"/>
      <c r="O175" s="68"/>
      <c r="P175" s="68"/>
      <c r="Q175" s="462"/>
      <c r="R175" s="64"/>
      <c r="S175" s="70"/>
    </row>
    <row r="176" spans="4:19" x14ac:dyDescent="0.3">
      <c r="D176" s="65"/>
      <c r="E176" s="65"/>
      <c r="F176" s="65"/>
      <c r="G176" s="65"/>
      <c r="H176" s="63"/>
      <c r="I176" s="63"/>
      <c r="J176" s="63"/>
      <c r="K176" s="64"/>
      <c r="L176" s="66"/>
      <c r="M176" s="102"/>
      <c r="N176" s="68"/>
      <c r="O176" s="68"/>
      <c r="P176" s="68"/>
      <c r="Q176" s="462"/>
      <c r="R176" s="64"/>
      <c r="S176" s="70"/>
    </row>
    <row r="177" spans="4:19" x14ac:dyDescent="0.3">
      <c r="D177" s="65"/>
      <c r="E177" s="65"/>
      <c r="F177" s="65"/>
      <c r="G177" s="65"/>
      <c r="H177" s="63"/>
      <c r="I177" s="63"/>
      <c r="J177" s="63"/>
      <c r="K177" s="64"/>
      <c r="L177" s="66"/>
      <c r="M177" s="102"/>
      <c r="N177" s="68"/>
      <c r="O177" s="68"/>
      <c r="P177" s="68"/>
      <c r="Q177" s="462"/>
      <c r="R177" s="64"/>
      <c r="S177" s="70"/>
    </row>
    <row r="178" spans="4:19" x14ac:dyDescent="0.3">
      <c r="D178" s="65"/>
      <c r="E178" s="65"/>
      <c r="F178" s="65"/>
      <c r="G178" s="65"/>
      <c r="H178" s="63"/>
      <c r="I178" s="63"/>
      <c r="J178" s="63"/>
      <c r="K178" s="64"/>
      <c r="L178" s="66"/>
      <c r="M178" s="102"/>
      <c r="N178" s="68"/>
      <c r="O178" s="68"/>
      <c r="P178" s="68"/>
      <c r="Q178" s="462"/>
      <c r="R178" s="64"/>
      <c r="S178" s="70"/>
    </row>
    <row r="179" spans="4:19" x14ac:dyDescent="0.3">
      <c r="D179" s="65"/>
      <c r="E179" s="65"/>
      <c r="F179" s="65"/>
      <c r="G179" s="65"/>
      <c r="H179" s="63"/>
      <c r="I179" s="63"/>
      <c r="J179" s="63"/>
      <c r="K179" s="64"/>
      <c r="L179" s="66"/>
      <c r="M179" s="102"/>
      <c r="N179" s="68"/>
      <c r="O179" s="68"/>
      <c r="P179" s="68"/>
      <c r="Q179" s="462"/>
      <c r="R179" s="64"/>
      <c r="S179" s="70"/>
    </row>
    <row r="180" spans="4:19" x14ac:dyDescent="0.3">
      <c r="D180" s="65"/>
      <c r="E180" s="65"/>
      <c r="F180" s="65"/>
      <c r="G180" s="65"/>
      <c r="H180" s="63"/>
      <c r="I180" s="63"/>
      <c r="J180" s="63"/>
      <c r="K180" s="64"/>
      <c r="L180" s="66"/>
      <c r="M180" s="102"/>
      <c r="N180" s="68"/>
      <c r="O180" s="68"/>
      <c r="P180" s="68"/>
      <c r="Q180" s="462"/>
      <c r="R180" s="64"/>
      <c r="S180" s="70"/>
    </row>
    <row r="181" spans="4:19" x14ac:dyDescent="0.3">
      <c r="D181" s="65"/>
      <c r="E181" s="65"/>
      <c r="F181" s="65"/>
      <c r="G181" s="65"/>
      <c r="H181" s="63"/>
      <c r="I181" s="63"/>
      <c r="J181" s="63"/>
      <c r="K181" s="64"/>
      <c r="L181" s="66"/>
      <c r="M181" s="102"/>
      <c r="N181" s="68"/>
      <c r="O181" s="68"/>
      <c r="P181" s="68"/>
      <c r="Q181" s="462"/>
      <c r="R181" s="64"/>
      <c r="S181" s="70"/>
    </row>
    <row r="182" spans="4:19" x14ac:dyDescent="0.3">
      <c r="D182" s="65"/>
      <c r="E182" s="65"/>
      <c r="F182" s="65"/>
      <c r="G182" s="65"/>
      <c r="H182" s="63"/>
      <c r="I182" s="63"/>
      <c r="J182" s="63"/>
      <c r="K182" s="64"/>
      <c r="L182" s="66"/>
      <c r="M182" s="102"/>
      <c r="N182" s="68"/>
      <c r="O182" s="68"/>
      <c r="P182" s="68"/>
      <c r="Q182" s="462"/>
      <c r="R182" s="64"/>
      <c r="S182" s="70"/>
    </row>
    <row r="183" spans="4:19" x14ac:dyDescent="0.3">
      <c r="D183" s="65"/>
      <c r="E183" s="65"/>
      <c r="F183" s="65"/>
      <c r="G183" s="65"/>
      <c r="H183" s="63"/>
      <c r="I183" s="63"/>
      <c r="J183" s="63"/>
      <c r="K183" s="64"/>
      <c r="L183" s="66"/>
      <c r="M183" s="102"/>
      <c r="N183" s="68"/>
      <c r="O183" s="68"/>
      <c r="P183" s="68"/>
      <c r="Q183" s="462"/>
      <c r="R183" s="64"/>
      <c r="S183" s="70"/>
    </row>
    <row r="184" spans="4:19" x14ac:dyDescent="0.3">
      <c r="D184" s="65"/>
      <c r="E184" s="65"/>
      <c r="F184" s="65"/>
      <c r="G184" s="65"/>
      <c r="H184" s="63"/>
      <c r="I184" s="63"/>
      <c r="J184" s="63"/>
      <c r="K184" s="64"/>
      <c r="L184" s="66"/>
      <c r="M184" s="102"/>
      <c r="N184" s="68"/>
      <c r="O184" s="68"/>
      <c r="P184" s="68"/>
      <c r="Q184" s="462"/>
      <c r="R184" s="64"/>
      <c r="S184" s="70"/>
    </row>
    <row r="185" spans="4:19" x14ac:dyDescent="0.3">
      <c r="D185" s="65"/>
      <c r="E185" s="65"/>
      <c r="F185" s="65"/>
      <c r="G185" s="65"/>
      <c r="H185" s="63"/>
      <c r="I185" s="63"/>
      <c r="J185" s="63"/>
      <c r="K185" s="64"/>
      <c r="L185" s="66"/>
      <c r="M185" s="102"/>
      <c r="N185" s="68"/>
      <c r="O185" s="68"/>
      <c r="P185" s="68"/>
      <c r="Q185" s="462"/>
      <c r="R185" s="64"/>
      <c r="S185" s="70"/>
    </row>
    <row r="186" spans="4:19" x14ac:dyDescent="0.3">
      <c r="D186" s="65"/>
      <c r="E186" s="65"/>
      <c r="F186" s="65"/>
      <c r="G186" s="65"/>
      <c r="H186" s="63"/>
      <c r="I186" s="63"/>
      <c r="J186" s="63"/>
      <c r="K186" s="64"/>
      <c r="L186" s="66"/>
      <c r="M186" s="102"/>
      <c r="N186" s="68"/>
      <c r="O186" s="68"/>
      <c r="P186" s="68"/>
      <c r="Q186" s="462"/>
      <c r="R186" s="64"/>
      <c r="S186" s="70"/>
    </row>
    <row r="187" spans="4:19" x14ac:dyDescent="0.3">
      <c r="D187" s="65"/>
      <c r="E187" s="65"/>
      <c r="F187" s="65"/>
      <c r="G187" s="65"/>
      <c r="H187" s="63"/>
      <c r="I187" s="63"/>
      <c r="J187" s="63"/>
      <c r="K187" s="64"/>
      <c r="L187" s="66"/>
      <c r="M187" s="102"/>
      <c r="N187" s="68"/>
      <c r="O187" s="68"/>
      <c r="P187" s="68"/>
      <c r="Q187" s="462"/>
      <c r="R187" s="64"/>
      <c r="S187" s="70"/>
    </row>
    <row r="188" spans="4:19" x14ac:dyDescent="0.3">
      <c r="D188" s="65"/>
      <c r="E188" s="65"/>
      <c r="F188" s="65"/>
      <c r="G188" s="65"/>
      <c r="H188" s="63"/>
      <c r="I188" s="63"/>
      <c r="J188" s="63"/>
      <c r="K188" s="64"/>
      <c r="L188" s="66"/>
      <c r="M188" s="102"/>
      <c r="N188" s="68"/>
      <c r="O188" s="68"/>
      <c r="P188" s="68"/>
      <c r="Q188" s="462"/>
      <c r="R188" s="64"/>
      <c r="S188" s="70"/>
    </row>
    <row r="189" spans="4:19" x14ac:dyDescent="0.3">
      <c r="D189" s="65"/>
      <c r="E189" s="65"/>
      <c r="F189" s="65"/>
      <c r="G189" s="65"/>
      <c r="H189" s="63"/>
      <c r="I189" s="63"/>
      <c r="J189" s="63"/>
      <c r="K189" s="64"/>
      <c r="L189" s="66"/>
      <c r="M189" s="102"/>
      <c r="N189" s="68"/>
      <c r="O189" s="68"/>
      <c r="P189" s="68"/>
      <c r="Q189" s="462"/>
      <c r="R189" s="64"/>
      <c r="S189" s="70"/>
    </row>
    <row r="190" spans="4:19" x14ac:dyDescent="0.3">
      <c r="D190" s="65"/>
      <c r="E190" s="65"/>
      <c r="F190" s="65"/>
      <c r="G190" s="65"/>
      <c r="H190" s="63"/>
      <c r="I190" s="63"/>
      <c r="J190" s="63"/>
      <c r="K190" s="64"/>
      <c r="L190" s="66"/>
      <c r="M190" s="102"/>
      <c r="N190" s="68"/>
      <c r="O190" s="68"/>
      <c r="P190" s="68"/>
      <c r="Q190" s="462"/>
      <c r="R190" s="64"/>
      <c r="S190" s="70"/>
    </row>
    <row r="191" spans="4:19" x14ac:dyDescent="0.3">
      <c r="D191" s="65"/>
      <c r="E191" s="65"/>
      <c r="F191" s="65"/>
      <c r="G191" s="65"/>
      <c r="H191" s="63"/>
      <c r="I191" s="63"/>
      <c r="J191" s="63"/>
      <c r="K191" s="64"/>
      <c r="L191" s="66"/>
      <c r="M191" s="102"/>
      <c r="N191" s="68"/>
      <c r="O191" s="68"/>
      <c r="P191" s="68"/>
      <c r="Q191" s="462"/>
      <c r="R191" s="64"/>
      <c r="S191" s="70"/>
    </row>
    <row r="192" spans="4:19" x14ac:dyDescent="0.3">
      <c r="D192" s="65"/>
      <c r="E192" s="65"/>
      <c r="F192" s="65"/>
      <c r="G192" s="65"/>
      <c r="H192" s="63"/>
      <c r="I192" s="63"/>
      <c r="J192" s="63"/>
      <c r="K192" s="64"/>
      <c r="L192" s="66"/>
      <c r="M192" s="102"/>
      <c r="N192" s="68"/>
      <c r="O192" s="68"/>
      <c r="P192" s="68"/>
      <c r="Q192" s="462"/>
      <c r="R192" s="64"/>
      <c r="S192" s="70"/>
    </row>
    <row r="193" spans="4:19" x14ac:dyDescent="0.3">
      <c r="D193" s="65"/>
      <c r="E193" s="65"/>
      <c r="F193" s="65"/>
      <c r="G193" s="65"/>
      <c r="H193" s="63"/>
      <c r="I193" s="63"/>
      <c r="J193" s="63"/>
      <c r="K193" s="64"/>
      <c r="L193" s="66"/>
      <c r="M193" s="102"/>
      <c r="N193" s="68"/>
      <c r="O193" s="68"/>
      <c r="P193" s="68"/>
      <c r="Q193" s="462"/>
      <c r="R193" s="64"/>
      <c r="S193" s="70"/>
    </row>
    <row r="194" spans="4:19" x14ac:dyDescent="0.3">
      <c r="D194" s="65"/>
      <c r="E194" s="65"/>
      <c r="F194" s="65"/>
      <c r="G194" s="65"/>
      <c r="H194" s="63"/>
      <c r="I194" s="63"/>
      <c r="J194" s="63"/>
      <c r="K194" s="64"/>
      <c r="L194" s="66"/>
      <c r="M194" s="102"/>
      <c r="N194" s="68"/>
      <c r="O194" s="68"/>
      <c r="P194" s="68"/>
      <c r="Q194" s="462"/>
      <c r="R194" s="64"/>
      <c r="S194" s="70"/>
    </row>
    <row r="195" spans="4:19" x14ac:dyDescent="0.3">
      <c r="D195" s="65"/>
      <c r="E195" s="65"/>
      <c r="F195" s="65"/>
      <c r="G195" s="65"/>
      <c r="H195" s="63"/>
      <c r="I195" s="63"/>
      <c r="J195" s="63"/>
      <c r="K195" s="64"/>
      <c r="L195" s="66"/>
      <c r="M195" s="102"/>
      <c r="N195" s="68"/>
      <c r="O195" s="68"/>
      <c r="P195" s="68"/>
      <c r="Q195" s="462"/>
      <c r="R195" s="64"/>
      <c r="S195" s="70"/>
    </row>
    <row r="196" spans="4:19" x14ac:dyDescent="0.3">
      <c r="D196" s="65"/>
      <c r="E196" s="65"/>
      <c r="F196" s="65"/>
      <c r="G196" s="65"/>
      <c r="H196" s="63"/>
      <c r="I196" s="63"/>
      <c r="J196" s="63"/>
      <c r="K196" s="64"/>
      <c r="L196" s="66"/>
      <c r="M196" s="102"/>
      <c r="N196" s="68"/>
      <c r="O196" s="68"/>
      <c r="P196" s="68"/>
      <c r="Q196" s="462"/>
      <c r="R196" s="64"/>
      <c r="S196" s="70"/>
    </row>
    <row r="197" spans="4:19" x14ac:dyDescent="0.3">
      <c r="D197" s="65"/>
      <c r="E197" s="65"/>
      <c r="F197" s="65"/>
      <c r="G197" s="65"/>
      <c r="H197" s="63"/>
      <c r="I197" s="63"/>
      <c r="J197" s="63"/>
      <c r="K197" s="64"/>
      <c r="L197" s="66"/>
      <c r="M197" s="102"/>
      <c r="N197" s="68"/>
      <c r="O197" s="68"/>
      <c r="P197" s="68"/>
      <c r="Q197" s="462"/>
      <c r="R197" s="64"/>
      <c r="S197" s="70"/>
    </row>
    <row r="198" spans="4:19" x14ac:dyDescent="0.3">
      <c r="D198" s="65"/>
      <c r="E198" s="65"/>
      <c r="F198" s="65"/>
      <c r="G198" s="65"/>
      <c r="H198" s="63"/>
      <c r="I198" s="63"/>
      <c r="J198" s="63"/>
      <c r="K198" s="64"/>
      <c r="L198" s="66"/>
      <c r="M198" s="102"/>
      <c r="N198" s="68"/>
      <c r="O198" s="68"/>
      <c r="P198" s="68"/>
      <c r="Q198" s="462"/>
      <c r="R198" s="64"/>
      <c r="S198" s="70"/>
    </row>
    <row r="199" spans="4:19" x14ac:dyDescent="0.3">
      <c r="D199" s="65"/>
      <c r="E199" s="65"/>
      <c r="F199" s="65"/>
      <c r="G199" s="65"/>
      <c r="H199" s="63"/>
      <c r="I199" s="63"/>
      <c r="J199" s="63"/>
      <c r="K199" s="64"/>
      <c r="L199" s="66"/>
      <c r="M199" s="102"/>
      <c r="N199" s="68"/>
      <c r="O199" s="68"/>
      <c r="P199" s="68"/>
      <c r="Q199" s="462"/>
      <c r="R199" s="64"/>
      <c r="S199" s="70"/>
    </row>
    <row r="200" spans="4:19" x14ac:dyDescent="0.3">
      <c r="D200" s="65"/>
      <c r="E200" s="65"/>
      <c r="F200" s="65"/>
      <c r="G200" s="65"/>
      <c r="H200" s="63"/>
      <c r="I200" s="63"/>
      <c r="J200" s="63"/>
      <c r="K200" s="64"/>
      <c r="L200" s="66"/>
      <c r="M200" s="102"/>
      <c r="N200" s="68"/>
      <c r="O200" s="68"/>
      <c r="P200" s="68"/>
      <c r="Q200" s="462"/>
      <c r="R200" s="64"/>
      <c r="S200" s="70"/>
    </row>
    <row r="201" spans="4:19" x14ac:dyDescent="0.3">
      <c r="D201" s="65"/>
      <c r="E201" s="65"/>
      <c r="F201" s="65"/>
      <c r="G201" s="65"/>
      <c r="H201" s="63"/>
      <c r="I201" s="63"/>
      <c r="J201" s="63"/>
      <c r="K201" s="64"/>
      <c r="L201" s="66"/>
      <c r="M201" s="102"/>
      <c r="N201" s="68"/>
      <c r="O201" s="68"/>
      <c r="P201" s="68"/>
      <c r="Q201" s="462"/>
      <c r="R201" s="64"/>
      <c r="S201" s="70"/>
    </row>
    <row r="202" spans="4:19" x14ac:dyDescent="0.3">
      <c r="D202" s="65"/>
      <c r="E202" s="65"/>
      <c r="F202" s="65"/>
      <c r="G202" s="65"/>
      <c r="H202" s="63"/>
      <c r="I202" s="63"/>
      <c r="J202" s="63"/>
      <c r="K202" s="64"/>
      <c r="L202" s="66"/>
      <c r="M202" s="102"/>
      <c r="N202" s="68"/>
      <c r="O202" s="68"/>
      <c r="P202" s="68"/>
      <c r="Q202" s="462"/>
      <c r="R202" s="64"/>
      <c r="S202" s="70"/>
    </row>
    <row r="203" spans="4:19" x14ac:dyDescent="0.3">
      <c r="D203" s="65"/>
      <c r="E203" s="65"/>
      <c r="F203" s="65"/>
      <c r="G203" s="65"/>
      <c r="H203" s="63"/>
      <c r="I203" s="63"/>
      <c r="J203" s="63"/>
      <c r="K203" s="64"/>
      <c r="L203" s="66"/>
      <c r="M203" s="102"/>
      <c r="N203" s="68"/>
      <c r="O203" s="68"/>
      <c r="P203" s="68"/>
      <c r="Q203" s="462"/>
      <c r="R203" s="64"/>
      <c r="S203" s="70"/>
    </row>
    <row r="204" spans="4:19" x14ac:dyDescent="0.3">
      <c r="D204" s="65"/>
      <c r="E204" s="65"/>
      <c r="F204" s="65"/>
      <c r="G204" s="65"/>
      <c r="H204" s="63"/>
      <c r="I204" s="63"/>
      <c r="J204" s="63"/>
      <c r="K204" s="64"/>
      <c r="L204" s="66"/>
      <c r="M204" s="102"/>
      <c r="N204" s="68"/>
      <c r="O204" s="68"/>
      <c r="P204" s="68"/>
      <c r="Q204" s="462"/>
      <c r="R204" s="64"/>
      <c r="S204" s="70"/>
    </row>
    <row r="205" spans="4:19" x14ac:dyDescent="0.3">
      <c r="D205" s="65"/>
      <c r="E205" s="65"/>
      <c r="F205" s="65"/>
      <c r="G205" s="65"/>
      <c r="H205" s="63"/>
      <c r="I205" s="63"/>
      <c r="J205" s="63"/>
      <c r="K205" s="64"/>
      <c r="L205" s="66"/>
      <c r="M205" s="102"/>
      <c r="N205" s="68"/>
      <c r="O205" s="68"/>
      <c r="P205" s="68"/>
      <c r="Q205" s="462"/>
      <c r="R205" s="64"/>
      <c r="S205" s="70"/>
    </row>
    <row r="206" spans="4:19" x14ac:dyDescent="0.3">
      <c r="D206" s="65"/>
      <c r="E206" s="65"/>
      <c r="F206" s="65"/>
      <c r="G206" s="65"/>
      <c r="H206" s="63"/>
      <c r="I206" s="63"/>
      <c r="J206" s="63"/>
      <c r="K206" s="64"/>
      <c r="L206" s="66"/>
      <c r="M206" s="102"/>
      <c r="N206" s="68"/>
      <c r="O206" s="68"/>
      <c r="P206" s="68"/>
      <c r="Q206" s="462"/>
      <c r="R206" s="64"/>
      <c r="S206" s="70"/>
    </row>
    <row r="207" spans="4:19" x14ac:dyDescent="0.3">
      <c r="D207" s="65"/>
      <c r="E207" s="65"/>
      <c r="F207" s="65"/>
      <c r="G207" s="65"/>
      <c r="H207" s="63"/>
      <c r="I207" s="63"/>
      <c r="J207" s="63"/>
      <c r="K207" s="64"/>
      <c r="L207" s="66"/>
      <c r="M207" s="102"/>
      <c r="N207" s="68"/>
      <c r="O207" s="68"/>
      <c r="P207" s="68"/>
      <c r="Q207" s="462"/>
      <c r="R207" s="64"/>
      <c r="S207" s="70"/>
    </row>
    <row r="208" spans="4:19" x14ac:dyDescent="0.3">
      <c r="D208" s="65"/>
      <c r="E208" s="65"/>
      <c r="F208" s="65"/>
      <c r="G208" s="65"/>
      <c r="H208" s="63"/>
      <c r="I208" s="63"/>
      <c r="J208" s="63"/>
      <c r="K208" s="64"/>
      <c r="L208" s="66"/>
      <c r="M208" s="102"/>
      <c r="N208" s="68"/>
      <c r="O208" s="68"/>
      <c r="P208" s="68"/>
      <c r="Q208" s="462"/>
      <c r="R208" s="64"/>
      <c r="S208" s="70"/>
    </row>
    <row r="209" spans="4:19" x14ac:dyDescent="0.3">
      <c r="D209" s="65"/>
      <c r="E209" s="65"/>
      <c r="F209" s="65"/>
      <c r="G209" s="65"/>
      <c r="H209" s="63"/>
      <c r="I209" s="63"/>
      <c r="J209" s="63"/>
      <c r="K209" s="64"/>
      <c r="L209" s="66"/>
      <c r="M209" s="102"/>
      <c r="N209" s="68"/>
      <c r="O209" s="68"/>
      <c r="P209" s="68"/>
      <c r="Q209" s="462"/>
      <c r="R209" s="64"/>
      <c r="S209" s="70"/>
    </row>
    <row r="210" spans="4:19" x14ac:dyDescent="0.3">
      <c r="D210" s="65"/>
      <c r="E210" s="65"/>
      <c r="F210" s="65"/>
      <c r="G210" s="65"/>
      <c r="H210" s="63"/>
      <c r="I210" s="63"/>
      <c r="J210" s="63"/>
      <c r="K210" s="64"/>
      <c r="L210" s="66"/>
      <c r="M210" s="102"/>
      <c r="N210" s="68"/>
      <c r="O210" s="68"/>
      <c r="P210" s="68"/>
      <c r="Q210" s="462"/>
      <c r="R210" s="64"/>
      <c r="S210" s="70"/>
    </row>
    <row r="211" spans="4:19" x14ac:dyDescent="0.3">
      <c r="D211" s="65"/>
      <c r="E211" s="65"/>
      <c r="F211" s="65"/>
      <c r="G211" s="65"/>
      <c r="H211" s="63"/>
      <c r="I211" s="63"/>
      <c r="J211" s="63"/>
      <c r="K211" s="64"/>
      <c r="L211" s="66"/>
      <c r="M211" s="102"/>
      <c r="N211" s="68"/>
      <c r="O211" s="68"/>
      <c r="P211" s="68"/>
      <c r="Q211" s="462"/>
      <c r="R211" s="64"/>
      <c r="S211" s="70"/>
    </row>
    <row r="212" spans="4:19" x14ac:dyDescent="0.3">
      <c r="D212" s="65"/>
      <c r="E212" s="65"/>
      <c r="F212" s="65"/>
      <c r="G212" s="65"/>
      <c r="H212" s="63"/>
      <c r="I212" s="63"/>
      <c r="J212" s="63"/>
      <c r="K212" s="64"/>
      <c r="L212" s="66"/>
      <c r="M212" s="102"/>
      <c r="N212" s="68"/>
      <c r="O212" s="68"/>
      <c r="P212" s="68"/>
      <c r="Q212" s="462"/>
      <c r="R212" s="64"/>
      <c r="S212" s="70"/>
    </row>
    <row r="213" spans="4:19" x14ac:dyDescent="0.3">
      <c r="D213" s="65"/>
      <c r="E213" s="65"/>
      <c r="F213" s="65"/>
      <c r="G213" s="65"/>
      <c r="H213" s="63"/>
      <c r="I213" s="63"/>
      <c r="J213" s="63"/>
      <c r="K213" s="64"/>
      <c r="L213" s="66"/>
      <c r="M213" s="102"/>
      <c r="N213" s="68"/>
      <c r="O213" s="68"/>
      <c r="P213" s="68"/>
      <c r="Q213" s="462"/>
      <c r="R213" s="64"/>
      <c r="S213" s="70"/>
    </row>
    <row r="214" spans="4:19" x14ac:dyDescent="0.3">
      <c r="D214" s="65"/>
      <c r="E214" s="65"/>
      <c r="F214" s="65"/>
      <c r="G214" s="65"/>
      <c r="H214" s="63"/>
      <c r="I214" s="63"/>
      <c r="J214" s="63"/>
      <c r="K214" s="64"/>
      <c r="L214" s="66"/>
      <c r="M214" s="102"/>
      <c r="N214" s="68"/>
      <c r="O214" s="68"/>
      <c r="P214" s="68"/>
      <c r="Q214" s="462"/>
      <c r="R214" s="64"/>
      <c r="S214" s="70"/>
    </row>
    <row r="215" spans="4:19" x14ac:dyDescent="0.3">
      <c r="D215" s="65"/>
      <c r="E215" s="65"/>
      <c r="F215" s="65"/>
      <c r="G215" s="65"/>
      <c r="H215" s="63"/>
      <c r="I215" s="63"/>
      <c r="J215" s="63"/>
      <c r="K215" s="64"/>
      <c r="L215" s="66"/>
      <c r="M215" s="102"/>
      <c r="N215" s="68"/>
      <c r="O215" s="68"/>
      <c r="P215" s="68"/>
      <c r="Q215" s="462"/>
      <c r="R215" s="64"/>
      <c r="S215" s="70"/>
    </row>
    <row r="216" spans="4:19" x14ac:dyDescent="0.3">
      <c r="D216" s="65"/>
      <c r="E216" s="65"/>
      <c r="F216" s="65"/>
      <c r="G216" s="65"/>
      <c r="H216" s="63"/>
      <c r="I216" s="63"/>
      <c r="J216" s="63"/>
      <c r="K216" s="64"/>
      <c r="L216" s="66"/>
      <c r="M216" s="102"/>
      <c r="N216" s="68"/>
      <c r="O216" s="68"/>
      <c r="P216" s="68"/>
      <c r="Q216" s="462"/>
      <c r="R216" s="64"/>
      <c r="S216" s="70"/>
    </row>
    <row r="217" spans="4:19" x14ac:dyDescent="0.3">
      <c r="D217" s="65"/>
      <c r="E217" s="65"/>
      <c r="F217" s="65"/>
      <c r="G217" s="65"/>
      <c r="H217" s="63"/>
      <c r="I217" s="63"/>
      <c r="J217" s="63"/>
      <c r="K217" s="64"/>
      <c r="L217" s="66"/>
      <c r="M217" s="102"/>
      <c r="N217" s="68"/>
      <c r="O217" s="68"/>
      <c r="P217" s="68"/>
      <c r="Q217" s="462"/>
      <c r="R217" s="64"/>
      <c r="S217" s="70"/>
    </row>
    <row r="218" spans="4:19" x14ac:dyDescent="0.3">
      <c r="D218" s="65"/>
      <c r="E218" s="65"/>
      <c r="F218" s="65"/>
      <c r="G218" s="65"/>
      <c r="H218" s="63"/>
      <c r="I218" s="63"/>
      <c r="J218" s="63"/>
      <c r="K218" s="64"/>
      <c r="L218" s="66"/>
      <c r="M218" s="102"/>
      <c r="N218" s="68"/>
      <c r="O218" s="68"/>
      <c r="P218" s="68"/>
      <c r="Q218" s="462"/>
      <c r="R218" s="64"/>
      <c r="S218" s="70"/>
    </row>
    <row r="219" spans="4:19" x14ac:dyDescent="0.3">
      <c r="D219" s="65"/>
      <c r="E219" s="65"/>
      <c r="F219" s="65"/>
      <c r="G219" s="65"/>
      <c r="H219" s="63"/>
      <c r="I219" s="63"/>
      <c r="J219" s="63"/>
      <c r="K219" s="64"/>
      <c r="L219" s="66"/>
      <c r="M219" s="102"/>
      <c r="N219" s="68"/>
      <c r="O219" s="68"/>
      <c r="P219" s="68"/>
      <c r="Q219" s="462"/>
      <c r="R219" s="64"/>
      <c r="S219" s="70"/>
    </row>
    <row r="220" spans="4:19" x14ac:dyDescent="0.3">
      <c r="D220" s="65"/>
      <c r="E220" s="65"/>
      <c r="F220" s="65"/>
      <c r="G220" s="65"/>
      <c r="H220" s="63"/>
      <c r="I220" s="63"/>
      <c r="J220" s="63"/>
      <c r="K220" s="64"/>
      <c r="L220" s="66"/>
      <c r="M220" s="102"/>
      <c r="N220" s="68"/>
      <c r="O220" s="68"/>
      <c r="P220" s="68"/>
      <c r="Q220" s="462"/>
      <c r="R220" s="64"/>
      <c r="S220" s="70"/>
    </row>
    <row r="221" spans="4:19" x14ac:dyDescent="0.3">
      <c r="D221" s="65"/>
      <c r="E221" s="65"/>
      <c r="F221" s="65"/>
      <c r="G221" s="65"/>
      <c r="H221" s="63"/>
      <c r="I221" s="63"/>
      <c r="J221" s="63"/>
      <c r="K221" s="64"/>
      <c r="L221" s="66"/>
      <c r="M221" s="102"/>
      <c r="N221" s="68"/>
      <c r="O221" s="68"/>
      <c r="P221" s="68"/>
      <c r="Q221" s="462"/>
      <c r="R221" s="64"/>
      <c r="S221" s="70"/>
    </row>
    <row r="222" spans="4:19" x14ac:dyDescent="0.3">
      <c r="D222" s="65"/>
      <c r="E222" s="65"/>
      <c r="F222" s="65"/>
      <c r="G222" s="65"/>
      <c r="H222" s="63"/>
      <c r="I222" s="63"/>
      <c r="J222" s="63"/>
      <c r="K222" s="64"/>
      <c r="L222" s="66"/>
      <c r="M222" s="102"/>
      <c r="N222" s="68"/>
      <c r="O222" s="68"/>
      <c r="P222" s="68"/>
      <c r="Q222" s="462"/>
      <c r="R222" s="64"/>
      <c r="S222" s="70"/>
    </row>
    <row r="223" spans="4:19" x14ac:dyDescent="0.3">
      <c r="D223" s="65"/>
      <c r="E223" s="65"/>
      <c r="F223" s="65"/>
      <c r="G223" s="65"/>
      <c r="H223" s="63"/>
      <c r="I223" s="63"/>
      <c r="J223" s="63"/>
      <c r="K223" s="64"/>
      <c r="L223" s="66"/>
      <c r="M223" s="102"/>
      <c r="N223" s="68"/>
      <c r="O223" s="68"/>
      <c r="P223" s="68"/>
      <c r="Q223" s="462"/>
      <c r="R223" s="64"/>
      <c r="S223" s="70"/>
    </row>
    <row r="224" spans="4:19" x14ac:dyDescent="0.3">
      <c r="D224" s="65"/>
      <c r="E224" s="65"/>
      <c r="F224" s="65"/>
      <c r="G224" s="65"/>
      <c r="H224" s="63"/>
      <c r="I224" s="63"/>
      <c r="J224" s="63"/>
      <c r="K224" s="64"/>
      <c r="L224" s="66"/>
      <c r="M224" s="102"/>
      <c r="N224" s="68"/>
      <c r="O224" s="68"/>
      <c r="P224" s="68"/>
      <c r="Q224" s="462"/>
      <c r="R224" s="64"/>
      <c r="S224" s="70"/>
    </row>
    <row r="225" spans="4:19" x14ac:dyDescent="0.3">
      <c r="D225" s="65"/>
      <c r="E225" s="65"/>
      <c r="F225" s="65"/>
      <c r="G225" s="65"/>
      <c r="H225" s="63"/>
      <c r="I225" s="63"/>
      <c r="J225" s="63"/>
      <c r="K225" s="64"/>
      <c r="L225" s="66"/>
      <c r="M225" s="102"/>
      <c r="N225" s="68"/>
      <c r="O225" s="68"/>
      <c r="P225" s="68"/>
      <c r="Q225" s="462"/>
      <c r="R225" s="64"/>
      <c r="S225" s="70"/>
    </row>
    <row r="226" spans="4:19" x14ac:dyDescent="0.3">
      <c r="D226" s="65"/>
      <c r="E226" s="65"/>
      <c r="F226" s="65"/>
      <c r="G226" s="65"/>
      <c r="H226" s="63"/>
      <c r="I226" s="63"/>
      <c r="J226" s="63"/>
      <c r="K226" s="64"/>
      <c r="L226" s="66"/>
      <c r="M226" s="102"/>
      <c r="N226" s="68"/>
      <c r="O226" s="68"/>
      <c r="P226" s="68"/>
      <c r="Q226" s="462"/>
      <c r="R226" s="64"/>
      <c r="S226" s="70"/>
    </row>
    <row r="227" spans="4:19" x14ac:dyDescent="0.3">
      <c r="D227" s="65"/>
      <c r="E227" s="65"/>
      <c r="F227" s="65"/>
      <c r="G227" s="65"/>
      <c r="H227" s="63"/>
      <c r="I227" s="63"/>
      <c r="J227" s="63"/>
      <c r="K227" s="64"/>
      <c r="L227" s="66"/>
      <c r="M227" s="102"/>
      <c r="N227" s="68"/>
      <c r="O227" s="68"/>
      <c r="P227" s="68"/>
      <c r="Q227" s="462"/>
      <c r="R227" s="64"/>
      <c r="S227" s="70"/>
    </row>
    <row r="228" spans="4:19" x14ac:dyDescent="0.3">
      <c r="D228" s="65"/>
      <c r="E228" s="65"/>
      <c r="F228" s="65"/>
      <c r="G228" s="65"/>
      <c r="H228" s="63"/>
      <c r="I228" s="63"/>
      <c r="J228" s="63"/>
      <c r="K228" s="64"/>
      <c r="L228" s="66"/>
      <c r="M228" s="102"/>
      <c r="N228" s="68"/>
      <c r="O228" s="68"/>
      <c r="P228" s="68"/>
      <c r="Q228" s="462"/>
      <c r="R228" s="64"/>
      <c r="S228" s="70"/>
    </row>
    <row r="229" spans="4:19" x14ac:dyDescent="0.3">
      <c r="D229" s="65"/>
      <c r="E229" s="65"/>
      <c r="F229" s="65"/>
      <c r="G229" s="65"/>
      <c r="H229" s="63"/>
      <c r="I229" s="63"/>
      <c r="J229" s="63"/>
      <c r="K229" s="64"/>
      <c r="L229" s="66"/>
      <c r="M229" s="102"/>
      <c r="N229" s="68"/>
      <c r="O229" s="68"/>
      <c r="P229" s="68"/>
      <c r="Q229" s="462"/>
      <c r="R229" s="64"/>
      <c r="S229" s="70"/>
    </row>
    <row r="230" spans="4:19" x14ac:dyDescent="0.3">
      <c r="D230" s="65"/>
      <c r="E230" s="65"/>
      <c r="F230" s="65"/>
      <c r="G230" s="65"/>
      <c r="H230" s="63"/>
      <c r="I230" s="63"/>
      <c r="J230" s="63"/>
      <c r="K230" s="64"/>
      <c r="L230" s="66"/>
      <c r="M230" s="102"/>
      <c r="N230" s="68"/>
      <c r="O230" s="68"/>
      <c r="P230" s="68"/>
      <c r="Q230" s="462"/>
      <c r="R230" s="64"/>
      <c r="S230" s="70"/>
    </row>
    <row r="231" spans="4:19" x14ac:dyDescent="0.3">
      <c r="D231" s="65"/>
      <c r="E231" s="65"/>
      <c r="F231" s="65"/>
      <c r="G231" s="65"/>
      <c r="H231" s="63"/>
      <c r="I231" s="63"/>
      <c r="J231" s="63"/>
      <c r="K231" s="64"/>
      <c r="L231" s="66"/>
      <c r="M231" s="102"/>
      <c r="N231" s="68"/>
      <c r="O231" s="68"/>
      <c r="P231" s="68"/>
      <c r="Q231" s="462"/>
      <c r="R231" s="64"/>
      <c r="S231" s="70"/>
    </row>
    <row r="232" spans="4:19" x14ac:dyDescent="0.3">
      <c r="D232" s="65"/>
      <c r="E232" s="65"/>
      <c r="F232" s="65"/>
      <c r="G232" s="65"/>
      <c r="H232" s="63"/>
      <c r="I232" s="63"/>
      <c r="J232" s="63"/>
      <c r="K232" s="64"/>
      <c r="L232" s="66"/>
      <c r="M232" s="102"/>
      <c r="N232" s="68"/>
      <c r="O232" s="68"/>
      <c r="P232" s="68"/>
      <c r="Q232" s="462"/>
      <c r="R232" s="64"/>
      <c r="S232" s="70"/>
    </row>
    <row r="233" spans="4:19" x14ac:dyDescent="0.3">
      <c r="D233" s="65"/>
      <c r="E233" s="65"/>
      <c r="F233" s="65"/>
      <c r="G233" s="65"/>
      <c r="H233" s="63"/>
      <c r="I233" s="63"/>
      <c r="J233" s="63"/>
      <c r="K233" s="64"/>
      <c r="L233" s="66"/>
      <c r="M233" s="102"/>
      <c r="N233" s="68"/>
      <c r="O233" s="68"/>
      <c r="P233" s="68"/>
      <c r="Q233" s="462"/>
      <c r="R233" s="64"/>
      <c r="S233" s="70"/>
    </row>
    <row r="234" spans="4:19" x14ac:dyDescent="0.3">
      <c r="D234" s="65"/>
      <c r="E234" s="65"/>
      <c r="F234" s="65"/>
      <c r="G234" s="65"/>
      <c r="H234" s="63"/>
      <c r="I234" s="63"/>
      <c r="J234" s="63"/>
      <c r="K234" s="64"/>
      <c r="L234" s="66"/>
      <c r="M234" s="102"/>
      <c r="N234" s="68"/>
      <c r="O234" s="68"/>
      <c r="P234" s="68"/>
      <c r="Q234" s="462"/>
      <c r="R234" s="64"/>
      <c r="S234" s="70"/>
    </row>
    <row r="235" spans="4:19" x14ac:dyDescent="0.3">
      <c r="D235" s="65"/>
      <c r="E235" s="65"/>
      <c r="F235" s="65"/>
      <c r="G235" s="65"/>
      <c r="H235" s="63"/>
      <c r="I235" s="63"/>
      <c r="J235" s="63"/>
      <c r="K235" s="64"/>
      <c r="L235" s="66"/>
      <c r="M235" s="102"/>
      <c r="N235" s="68"/>
      <c r="O235" s="68"/>
      <c r="P235" s="68"/>
      <c r="Q235" s="462"/>
      <c r="R235" s="64"/>
      <c r="S235" s="70"/>
    </row>
    <row r="236" spans="4:19" x14ac:dyDescent="0.3">
      <c r="D236" s="65"/>
      <c r="E236" s="65"/>
      <c r="F236" s="65"/>
      <c r="G236" s="65"/>
      <c r="H236" s="63"/>
      <c r="I236" s="63"/>
      <c r="J236" s="63"/>
      <c r="K236" s="64"/>
      <c r="L236" s="66"/>
      <c r="M236" s="102"/>
      <c r="N236" s="68"/>
      <c r="O236" s="68"/>
      <c r="P236" s="68"/>
      <c r="Q236" s="462"/>
      <c r="R236" s="64"/>
      <c r="S236" s="70"/>
    </row>
    <row r="237" spans="4:19" x14ac:dyDescent="0.3">
      <c r="D237" s="65"/>
      <c r="E237" s="65"/>
      <c r="F237" s="65"/>
      <c r="G237" s="65"/>
      <c r="H237" s="63"/>
      <c r="I237" s="63"/>
      <c r="J237" s="63"/>
      <c r="K237" s="64"/>
      <c r="L237" s="66"/>
      <c r="M237" s="102"/>
      <c r="N237" s="68"/>
      <c r="O237" s="68"/>
      <c r="P237" s="68"/>
      <c r="Q237" s="462"/>
      <c r="R237" s="64"/>
      <c r="S237" s="70"/>
    </row>
    <row r="238" spans="4:19" x14ac:dyDescent="0.3">
      <c r="D238" s="65"/>
      <c r="E238" s="65"/>
      <c r="F238" s="65"/>
      <c r="G238" s="65"/>
      <c r="H238" s="63"/>
      <c r="I238" s="63"/>
      <c r="J238" s="63"/>
      <c r="K238" s="64"/>
      <c r="L238" s="66"/>
      <c r="M238" s="102"/>
      <c r="N238" s="68"/>
      <c r="O238" s="68"/>
      <c r="P238" s="68"/>
      <c r="Q238" s="462"/>
      <c r="R238" s="64"/>
      <c r="S238" s="70"/>
    </row>
    <row r="239" spans="4:19" x14ac:dyDescent="0.3">
      <c r="D239" s="65"/>
      <c r="E239" s="65"/>
      <c r="F239" s="65"/>
      <c r="G239" s="65"/>
      <c r="H239" s="63"/>
      <c r="I239" s="63"/>
      <c r="J239" s="63"/>
      <c r="K239" s="64"/>
      <c r="L239" s="66"/>
      <c r="M239" s="102"/>
      <c r="N239" s="68"/>
      <c r="O239" s="68"/>
      <c r="P239" s="68"/>
      <c r="Q239" s="462"/>
      <c r="R239" s="64"/>
      <c r="S239" s="70"/>
    </row>
    <row r="240" spans="4:19" x14ac:dyDescent="0.3">
      <c r="D240" s="65"/>
      <c r="E240" s="65"/>
      <c r="F240" s="65"/>
      <c r="G240" s="65"/>
      <c r="H240" s="63"/>
      <c r="I240" s="63"/>
      <c r="J240" s="63"/>
      <c r="K240" s="64"/>
      <c r="L240" s="66"/>
      <c r="M240" s="102"/>
      <c r="N240" s="68"/>
      <c r="O240" s="68"/>
      <c r="P240" s="68"/>
      <c r="Q240" s="462"/>
      <c r="R240" s="64"/>
      <c r="S240" s="70"/>
    </row>
    <row r="241" spans="4:19" x14ac:dyDescent="0.3">
      <c r="D241" s="65"/>
      <c r="E241" s="65"/>
      <c r="F241" s="65"/>
      <c r="G241" s="65"/>
      <c r="H241" s="63"/>
      <c r="I241" s="63"/>
      <c r="J241" s="63"/>
      <c r="K241" s="64"/>
      <c r="L241" s="66"/>
      <c r="M241" s="102"/>
      <c r="N241" s="68"/>
      <c r="O241" s="68"/>
      <c r="P241" s="68"/>
      <c r="Q241" s="462"/>
      <c r="R241" s="64"/>
      <c r="S241" s="70"/>
    </row>
    <row r="242" spans="4:19" x14ac:dyDescent="0.3">
      <c r="D242" s="65"/>
      <c r="E242" s="65"/>
      <c r="F242" s="65"/>
      <c r="G242" s="65"/>
      <c r="H242" s="63"/>
      <c r="I242" s="63"/>
      <c r="J242" s="63"/>
      <c r="K242" s="64"/>
      <c r="L242" s="66"/>
      <c r="M242" s="102"/>
      <c r="N242" s="68"/>
      <c r="O242" s="68"/>
      <c r="P242" s="68"/>
      <c r="Q242" s="462"/>
      <c r="R242" s="64"/>
      <c r="S242" s="70"/>
    </row>
    <row r="243" spans="4:19" x14ac:dyDescent="0.3">
      <c r="D243" s="65"/>
      <c r="E243" s="65"/>
      <c r="F243" s="65"/>
      <c r="G243" s="65"/>
      <c r="H243" s="63"/>
      <c r="I243" s="63"/>
      <c r="J243" s="63"/>
      <c r="K243" s="64"/>
      <c r="L243" s="66"/>
      <c r="M243" s="102"/>
      <c r="N243" s="68"/>
      <c r="O243" s="68"/>
      <c r="P243" s="68"/>
      <c r="Q243" s="462"/>
      <c r="R243" s="64"/>
      <c r="S243" s="70"/>
    </row>
    <row r="244" spans="4:19" x14ac:dyDescent="0.3">
      <c r="D244" s="65"/>
      <c r="E244" s="65"/>
      <c r="F244" s="65"/>
      <c r="G244" s="65"/>
      <c r="H244" s="63"/>
      <c r="I244" s="63"/>
      <c r="J244" s="63"/>
      <c r="K244" s="64"/>
      <c r="L244" s="66"/>
      <c r="M244" s="102"/>
      <c r="N244" s="68"/>
      <c r="O244" s="68"/>
      <c r="P244" s="68"/>
      <c r="Q244" s="462"/>
      <c r="R244" s="64"/>
      <c r="S244" s="70"/>
    </row>
    <row r="245" spans="4:19" x14ac:dyDescent="0.3">
      <c r="D245" s="65"/>
      <c r="E245" s="65"/>
      <c r="F245" s="65"/>
      <c r="G245" s="65"/>
      <c r="H245" s="63"/>
      <c r="I245" s="63"/>
      <c r="J245" s="63"/>
      <c r="K245" s="64"/>
      <c r="L245" s="66"/>
      <c r="M245" s="102"/>
      <c r="N245" s="68"/>
      <c r="O245" s="68"/>
      <c r="P245" s="68"/>
      <c r="Q245" s="462"/>
      <c r="R245" s="64"/>
      <c r="S245" s="70"/>
    </row>
    <row r="246" spans="4:19" x14ac:dyDescent="0.3">
      <c r="D246" s="65"/>
      <c r="E246" s="65"/>
      <c r="F246" s="65"/>
      <c r="G246" s="65"/>
      <c r="H246" s="63"/>
      <c r="I246" s="63"/>
      <c r="J246" s="63"/>
      <c r="K246" s="64"/>
      <c r="L246" s="66"/>
      <c r="M246" s="102"/>
      <c r="N246" s="68"/>
      <c r="O246" s="68"/>
      <c r="P246" s="68"/>
      <c r="Q246" s="462"/>
      <c r="R246" s="64"/>
      <c r="S246" s="70"/>
    </row>
    <row r="247" spans="4:19" x14ac:dyDescent="0.3">
      <c r="D247" s="65"/>
      <c r="E247" s="65"/>
      <c r="F247" s="65"/>
      <c r="G247" s="65"/>
      <c r="H247" s="63"/>
      <c r="I247" s="63"/>
      <c r="J247" s="63"/>
      <c r="K247" s="64"/>
      <c r="L247" s="66"/>
      <c r="M247" s="102"/>
      <c r="N247" s="68"/>
      <c r="O247" s="68"/>
      <c r="P247" s="68"/>
      <c r="Q247" s="462"/>
      <c r="R247" s="64"/>
      <c r="S247" s="70"/>
    </row>
    <row r="248" spans="4:19" x14ac:dyDescent="0.3">
      <c r="D248" s="65"/>
      <c r="E248" s="65"/>
      <c r="F248" s="65"/>
      <c r="G248" s="65"/>
      <c r="H248" s="63"/>
      <c r="I248" s="63"/>
      <c r="J248" s="63"/>
      <c r="K248" s="64"/>
      <c r="L248" s="66"/>
      <c r="M248" s="102"/>
      <c r="N248" s="68"/>
      <c r="O248" s="68"/>
      <c r="P248" s="68"/>
      <c r="Q248" s="462"/>
      <c r="R248" s="64"/>
      <c r="S248" s="70"/>
    </row>
    <row r="249" spans="4:19" x14ac:dyDescent="0.3">
      <c r="D249" s="65"/>
      <c r="E249" s="65"/>
      <c r="F249" s="65"/>
      <c r="G249" s="65"/>
      <c r="H249" s="63"/>
      <c r="I249" s="63"/>
      <c r="J249" s="63"/>
      <c r="K249" s="64"/>
      <c r="L249" s="66"/>
      <c r="M249" s="102"/>
      <c r="N249" s="68"/>
      <c r="O249" s="68"/>
      <c r="P249" s="68"/>
      <c r="Q249" s="462"/>
      <c r="R249" s="64"/>
      <c r="S249" s="70"/>
    </row>
    <row r="250" spans="4:19" x14ac:dyDescent="0.3">
      <c r="D250" s="65"/>
      <c r="E250" s="65"/>
      <c r="F250" s="65"/>
      <c r="G250" s="65"/>
      <c r="H250" s="63"/>
      <c r="I250" s="63"/>
      <c r="J250" s="63"/>
      <c r="K250" s="64"/>
      <c r="L250" s="66"/>
      <c r="M250" s="102"/>
      <c r="N250" s="68"/>
      <c r="O250" s="68"/>
      <c r="P250" s="68"/>
      <c r="Q250" s="462"/>
      <c r="R250" s="64"/>
      <c r="S250" s="70"/>
    </row>
    <row r="251" spans="4:19" x14ac:dyDescent="0.3">
      <c r="D251" s="65"/>
      <c r="E251" s="65"/>
      <c r="F251" s="65"/>
      <c r="G251" s="65"/>
      <c r="H251" s="63"/>
      <c r="I251" s="63"/>
      <c r="J251" s="63"/>
      <c r="K251" s="64"/>
      <c r="L251" s="66"/>
      <c r="M251" s="102"/>
      <c r="N251" s="68"/>
      <c r="O251" s="68"/>
      <c r="P251" s="68"/>
      <c r="Q251" s="462"/>
      <c r="R251" s="64"/>
      <c r="S251" s="70"/>
    </row>
    <row r="252" spans="4:19" x14ac:dyDescent="0.3">
      <c r="D252" s="65"/>
      <c r="E252" s="65"/>
      <c r="F252" s="65"/>
      <c r="G252" s="65"/>
      <c r="H252" s="63"/>
      <c r="I252" s="63"/>
      <c r="J252" s="63"/>
      <c r="K252" s="64"/>
      <c r="L252" s="66"/>
      <c r="M252" s="102"/>
      <c r="N252" s="68"/>
      <c r="O252" s="68"/>
      <c r="P252" s="68"/>
      <c r="Q252" s="462"/>
      <c r="R252" s="64"/>
      <c r="S252" s="70"/>
    </row>
    <row r="253" spans="4:19" x14ac:dyDescent="0.3">
      <c r="D253" s="65"/>
      <c r="E253" s="65"/>
      <c r="F253" s="65"/>
      <c r="G253" s="65"/>
      <c r="H253" s="63"/>
      <c r="I253" s="63"/>
      <c r="J253" s="63"/>
      <c r="K253" s="64"/>
      <c r="L253" s="66"/>
      <c r="M253" s="102"/>
      <c r="N253" s="68"/>
      <c r="O253" s="68"/>
      <c r="P253" s="68"/>
      <c r="Q253" s="462"/>
      <c r="R253" s="64"/>
      <c r="S253" s="70"/>
    </row>
    <row r="254" spans="4:19" x14ac:dyDescent="0.3">
      <c r="D254" s="65"/>
      <c r="E254" s="65"/>
      <c r="F254" s="65"/>
      <c r="G254" s="65"/>
      <c r="H254" s="63"/>
      <c r="I254" s="63"/>
      <c r="J254" s="63"/>
      <c r="K254" s="64"/>
      <c r="L254" s="66"/>
      <c r="M254" s="102"/>
      <c r="N254" s="68"/>
      <c r="O254" s="68"/>
      <c r="P254" s="68"/>
      <c r="Q254" s="462"/>
      <c r="R254" s="64"/>
      <c r="S254" s="70"/>
    </row>
    <row r="255" spans="4:19" x14ac:dyDescent="0.3">
      <c r="D255" s="65"/>
      <c r="E255" s="65"/>
      <c r="F255" s="65"/>
      <c r="G255" s="65"/>
      <c r="H255" s="63"/>
      <c r="I255" s="63"/>
      <c r="J255" s="63"/>
      <c r="K255" s="64"/>
      <c r="L255" s="66"/>
      <c r="M255" s="102"/>
      <c r="N255" s="68"/>
      <c r="O255" s="68"/>
      <c r="P255" s="68"/>
      <c r="Q255" s="462"/>
      <c r="R255" s="64"/>
      <c r="S255" s="70"/>
    </row>
    <row r="256" spans="4:19" x14ac:dyDescent="0.3">
      <c r="D256" s="65"/>
      <c r="E256" s="65"/>
      <c r="F256" s="65"/>
      <c r="G256" s="65"/>
      <c r="H256" s="63"/>
      <c r="I256" s="63"/>
      <c r="J256" s="63"/>
      <c r="K256" s="64"/>
      <c r="L256" s="66"/>
      <c r="M256" s="102"/>
      <c r="N256" s="68"/>
      <c r="O256" s="68"/>
      <c r="P256" s="68"/>
      <c r="Q256" s="462"/>
      <c r="R256" s="64"/>
      <c r="S256" s="70"/>
    </row>
    <row r="257" spans="4:19" x14ac:dyDescent="0.3">
      <c r="D257" s="65"/>
      <c r="E257" s="65"/>
      <c r="F257" s="65"/>
      <c r="G257" s="65"/>
      <c r="H257" s="63"/>
      <c r="I257" s="63"/>
      <c r="J257" s="63"/>
      <c r="K257" s="64"/>
      <c r="L257" s="66"/>
      <c r="M257" s="102"/>
      <c r="N257" s="68"/>
      <c r="O257" s="68"/>
      <c r="P257" s="68"/>
      <c r="Q257" s="462"/>
      <c r="R257" s="64"/>
      <c r="S257" s="70"/>
    </row>
    <row r="258" spans="4:19" x14ac:dyDescent="0.3">
      <c r="D258" s="65"/>
      <c r="E258" s="65"/>
      <c r="F258" s="65"/>
      <c r="G258" s="65"/>
      <c r="H258" s="63"/>
      <c r="I258" s="63"/>
      <c r="J258" s="63"/>
      <c r="K258" s="64"/>
      <c r="L258" s="66"/>
      <c r="M258" s="102"/>
      <c r="N258" s="68"/>
      <c r="O258" s="68"/>
      <c r="P258" s="68"/>
      <c r="Q258" s="462"/>
      <c r="R258" s="64"/>
      <c r="S258" s="70"/>
    </row>
    <row r="259" spans="4:19" x14ac:dyDescent="0.3">
      <c r="D259" s="65"/>
      <c r="E259" s="65"/>
      <c r="F259" s="65"/>
      <c r="G259" s="65"/>
      <c r="H259" s="63"/>
      <c r="I259" s="63"/>
      <c r="J259" s="63"/>
      <c r="K259" s="64"/>
      <c r="L259" s="66"/>
      <c r="M259" s="102"/>
      <c r="N259" s="68"/>
      <c r="O259" s="68"/>
      <c r="P259" s="68"/>
      <c r="Q259" s="462"/>
      <c r="R259" s="64"/>
      <c r="S259" s="70"/>
    </row>
    <row r="260" spans="4:19" x14ac:dyDescent="0.3">
      <c r="D260" s="65"/>
      <c r="E260" s="65"/>
      <c r="F260" s="65"/>
      <c r="G260" s="65"/>
      <c r="H260" s="63"/>
      <c r="I260" s="63"/>
      <c r="J260" s="63"/>
      <c r="K260" s="64"/>
      <c r="L260" s="66"/>
      <c r="M260" s="102"/>
      <c r="N260" s="68"/>
      <c r="O260" s="68"/>
      <c r="P260" s="68"/>
      <c r="Q260" s="462"/>
      <c r="R260" s="64"/>
      <c r="S260" s="70"/>
    </row>
    <row r="261" spans="4:19" x14ac:dyDescent="0.3">
      <c r="D261" s="65"/>
      <c r="E261" s="65"/>
      <c r="F261" s="65"/>
      <c r="G261" s="65"/>
      <c r="H261" s="63"/>
      <c r="I261" s="63"/>
      <c r="J261" s="63"/>
      <c r="K261" s="64"/>
      <c r="L261" s="66"/>
      <c r="M261" s="102"/>
      <c r="N261" s="68"/>
      <c r="O261" s="68"/>
      <c r="P261" s="68"/>
      <c r="Q261" s="462"/>
      <c r="R261" s="64"/>
      <c r="S261" s="70"/>
    </row>
    <row r="262" spans="4:19" x14ac:dyDescent="0.3">
      <c r="D262" s="65"/>
      <c r="E262" s="65"/>
      <c r="F262" s="65"/>
      <c r="G262" s="65"/>
      <c r="H262" s="63"/>
      <c r="I262" s="63"/>
      <c r="J262" s="63"/>
      <c r="K262" s="64"/>
      <c r="L262" s="66"/>
      <c r="M262" s="102"/>
      <c r="N262" s="68"/>
      <c r="O262" s="68"/>
      <c r="P262" s="68"/>
      <c r="Q262" s="462"/>
      <c r="R262" s="64"/>
      <c r="S262" s="70"/>
    </row>
    <row r="263" spans="4:19" x14ac:dyDescent="0.3">
      <c r="D263" s="65"/>
      <c r="E263" s="65"/>
      <c r="F263" s="65"/>
      <c r="G263" s="65"/>
      <c r="H263" s="63"/>
      <c r="I263" s="63"/>
      <c r="J263" s="63"/>
      <c r="K263" s="64"/>
      <c r="L263" s="66"/>
      <c r="M263" s="102"/>
      <c r="N263" s="68"/>
      <c r="O263" s="68"/>
      <c r="P263" s="68"/>
      <c r="Q263" s="462"/>
      <c r="R263" s="64"/>
      <c r="S263" s="70"/>
    </row>
    <row r="264" spans="4:19" x14ac:dyDescent="0.3">
      <c r="D264" s="65"/>
      <c r="E264" s="65"/>
      <c r="F264" s="65"/>
      <c r="G264" s="65"/>
      <c r="H264" s="63"/>
      <c r="I264" s="63"/>
      <c r="J264" s="63"/>
      <c r="K264" s="64"/>
      <c r="L264" s="66"/>
      <c r="M264" s="102"/>
      <c r="N264" s="68"/>
      <c r="O264" s="68"/>
      <c r="P264" s="68"/>
      <c r="Q264" s="462"/>
      <c r="R264" s="64"/>
      <c r="S264" s="70"/>
    </row>
    <row r="265" spans="4:19" x14ac:dyDescent="0.3">
      <c r="D265" s="65"/>
      <c r="E265" s="65"/>
      <c r="F265" s="65"/>
      <c r="G265" s="65"/>
      <c r="H265" s="63"/>
      <c r="I265" s="63"/>
      <c r="J265" s="63"/>
      <c r="K265" s="64"/>
      <c r="L265" s="66"/>
      <c r="M265" s="102"/>
      <c r="N265" s="68"/>
      <c r="O265" s="68"/>
      <c r="P265" s="68"/>
      <c r="Q265" s="462"/>
      <c r="R265" s="64"/>
      <c r="S265" s="70"/>
    </row>
    <row r="266" spans="4:19" x14ac:dyDescent="0.3">
      <c r="D266" s="65"/>
      <c r="E266" s="65"/>
      <c r="F266" s="65"/>
      <c r="G266" s="65"/>
      <c r="H266" s="63"/>
      <c r="I266" s="63"/>
      <c r="J266" s="63"/>
      <c r="K266" s="64"/>
      <c r="L266" s="66"/>
      <c r="M266" s="102"/>
      <c r="N266" s="68"/>
      <c r="O266" s="68"/>
      <c r="P266" s="68"/>
      <c r="Q266" s="462"/>
      <c r="R266" s="64"/>
      <c r="S266" s="70"/>
    </row>
    <row r="267" spans="4:19" x14ac:dyDescent="0.3">
      <c r="D267" s="65"/>
      <c r="E267" s="65"/>
      <c r="F267" s="65"/>
      <c r="G267" s="65"/>
      <c r="H267" s="63"/>
      <c r="I267" s="63"/>
      <c r="J267" s="63"/>
      <c r="K267" s="64"/>
      <c r="L267" s="66"/>
      <c r="M267" s="102"/>
      <c r="N267" s="68"/>
      <c r="O267" s="68"/>
      <c r="P267" s="68"/>
      <c r="Q267" s="462"/>
      <c r="R267" s="64"/>
      <c r="S267" s="70"/>
    </row>
    <row r="268" spans="4:19" x14ac:dyDescent="0.3">
      <c r="D268" s="65"/>
      <c r="E268" s="65"/>
      <c r="F268" s="65"/>
      <c r="G268" s="65"/>
      <c r="H268" s="63"/>
      <c r="I268" s="63"/>
      <c r="J268" s="63"/>
      <c r="K268" s="64"/>
      <c r="L268" s="66"/>
      <c r="M268" s="102"/>
      <c r="N268" s="68"/>
      <c r="O268" s="68"/>
      <c r="P268" s="68"/>
      <c r="Q268" s="462"/>
      <c r="R268" s="64"/>
      <c r="S268" s="70"/>
    </row>
    <row r="269" spans="4:19" x14ac:dyDescent="0.3">
      <c r="D269" s="65"/>
      <c r="E269" s="65"/>
      <c r="F269" s="65"/>
      <c r="G269" s="65"/>
      <c r="H269" s="63"/>
      <c r="I269" s="63"/>
      <c r="J269" s="63"/>
      <c r="K269" s="64"/>
      <c r="L269" s="66"/>
      <c r="M269" s="102"/>
      <c r="N269" s="68"/>
      <c r="O269" s="68"/>
      <c r="P269" s="68"/>
      <c r="Q269" s="462"/>
      <c r="R269" s="64"/>
      <c r="S269" s="70"/>
    </row>
    <row r="270" spans="4:19" x14ac:dyDescent="0.3">
      <c r="D270" s="65"/>
      <c r="E270" s="65"/>
      <c r="F270" s="65"/>
      <c r="G270" s="65"/>
      <c r="H270" s="63"/>
      <c r="I270" s="63"/>
      <c r="J270" s="63"/>
      <c r="K270" s="64"/>
      <c r="L270" s="66"/>
      <c r="M270" s="102"/>
      <c r="N270" s="68"/>
      <c r="O270" s="68"/>
      <c r="P270" s="68"/>
      <c r="Q270" s="462"/>
      <c r="R270" s="64"/>
      <c r="S270" s="70"/>
    </row>
    <row r="271" spans="4:19" x14ac:dyDescent="0.3">
      <c r="D271" s="65"/>
      <c r="E271" s="65"/>
      <c r="F271" s="65"/>
      <c r="G271" s="65"/>
      <c r="H271" s="63"/>
      <c r="I271" s="63"/>
      <c r="J271" s="63"/>
      <c r="K271" s="64"/>
      <c r="L271" s="66"/>
      <c r="M271" s="102"/>
      <c r="N271" s="68"/>
      <c r="O271" s="68"/>
      <c r="P271" s="68"/>
      <c r="Q271" s="462"/>
      <c r="R271" s="64"/>
      <c r="S271" s="70"/>
    </row>
    <row r="272" spans="4:19" x14ac:dyDescent="0.3">
      <c r="D272" s="65"/>
      <c r="E272" s="65"/>
      <c r="F272" s="65"/>
      <c r="G272" s="65"/>
      <c r="H272" s="63"/>
      <c r="I272" s="63"/>
      <c r="J272" s="63"/>
      <c r="K272" s="64"/>
      <c r="L272" s="66"/>
      <c r="M272" s="102"/>
      <c r="N272" s="68"/>
      <c r="O272" s="68"/>
      <c r="P272" s="68"/>
      <c r="Q272" s="462"/>
      <c r="R272" s="64"/>
      <c r="S272" s="70"/>
    </row>
    <row r="273" spans="4:19" x14ac:dyDescent="0.3">
      <c r="D273" s="65"/>
      <c r="E273" s="65"/>
      <c r="F273" s="65"/>
      <c r="G273" s="65"/>
      <c r="H273" s="63"/>
      <c r="I273" s="63"/>
      <c r="J273" s="63"/>
      <c r="K273" s="64"/>
      <c r="L273" s="66"/>
      <c r="M273" s="102"/>
      <c r="N273" s="68"/>
      <c r="O273" s="68"/>
      <c r="P273" s="68"/>
      <c r="Q273" s="462"/>
      <c r="R273" s="64"/>
      <c r="S273" s="70"/>
    </row>
    <row r="274" spans="4:19" x14ac:dyDescent="0.3">
      <c r="D274" s="65"/>
      <c r="E274" s="65"/>
      <c r="F274" s="65"/>
      <c r="G274" s="65"/>
      <c r="H274" s="63"/>
      <c r="I274" s="63"/>
      <c r="J274" s="63"/>
      <c r="K274" s="64"/>
      <c r="L274" s="66"/>
      <c r="M274" s="102"/>
      <c r="N274" s="68"/>
      <c r="O274" s="68"/>
      <c r="P274" s="68"/>
      <c r="Q274" s="462"/>
      <c r="R274" s="64"/>
      <c r="S274" s="70"/>
    </row>
    <row r="275" spans="4:19" x14ac:dyDescent="0.3">
      <c r="D275" s="65"/>
      <c r="E275" s="65"/>
      <c r="F275" s="65"/>
      <c r="G275" s="65"/>
      <c r="H275" s="63"/>
      <c r="I275" s="63"/>
      <c r="J275" s="63"/>
      <c r="K275" s="64"/>
      <c r="L275" s="66"/>
      <c r="M275" s="102"/>
      <c r="N275" s="68"/>
      <c r="O275" s="68"/>
      <c r="P275" s="68"/>
      <c r="Q275" s="462"/>
      <c r="R275" s="64"/>
      <c r="S275" s="70"/>
    </row>
    <row r="276" spans="4:19" x14ac:dyDescent="0.3">
      <c r="D276" s="65"/>
      <c r="E276" s="65"/>
      <c r="F276" s="65"/>
      <c r="G276" s="65"/>
      <c r="H276" s="63"/>
      <c r="I276" s="63"/>
      <c r="J276" s="63"/>
      <c r="K276" s="64"/>
      <c r="L276" s="66"/>
      <c r="M276" s="102"/>
      <c r="N276" s="68"/>
      <c r="O276" s="68"/>
      <c r="P276" s="68"/>
      <c r="Q276" s="462"/>
      <c r="R276" s="64"/>
      <c r="S276" s="70"/>
    </row>
    <row r="277" spans="4:19" x14ac:dyDescent="0.3">
      <c r="D277" s="65"/>
      <c r="E277" s="65"/>
      <c r="F277" s="65"/>
      <c r="G277" s="65"/>
      <c r="H277" s="63"/>
      <c r="I277" s="63"/>
      <c r="J277" s="63"/>
      <c r="K277" s="64"/>
      <c r="L277" s="66"/>
      <c r="M277" s="102"/>
      <c r="N277" s="68"/>
      <c r="O277" s="68"/>
      <c r="P277" s="68"/>
      <c r="Q277" s="462"/>
      <c r="R277" s="64"/>
      <c r="S277" s="70"/>
    </row>
    <row r="278" spans="4:19" x14ac:dyDescent="0.3">
      <c r="D278" s="65"/>
      <c r="E278" s="65"/>
      <c r="F278" s="65"/>
      <c r="G278" s="65"/>
      <c r="H278" s="63"/>
      <c r="I278" s="63"/>
      <c r="J278" s="63"/>
      <c r="K278" s="64"/>
      <c r="L278" s="66"/>
      <c r="M278" s="102"/>
      <c r="N278" s="68"/>
      <c r="O278" s="68"/>
      <c r="P278" s="68"/>
      <c r="Q278" s="462"/>
      <c r="R278" s="64"/>
      <c r="S278" s="70"/>
    </row>
    <row r="279" spans="4:19" x14ac:dyDescent="0.3">
      <c r="D279" s="65"/>
      <c r="E279" s="65"/>
      <c r="F279" s="65"/>
      <c r="G279" s="65"/>
      <c r="H279" s="63"/>
      <c r="I279" s="63"/>
      <c r="J279" s="63"/>
      <c r="K279" s="64"/>
      <c r="L279" s="66"/>
      <c r="M279" s="102"/>
      <c r="N279" s="68"/>
      <c r="O279" s="68"/>
      <c r="P279" s="68"/>
      <c r="Q279" s="462"/>
      <c r="R279" s="64"/>
      <c r="S279" s="70"/>
    </row>
    <row r="280" spans="4:19" x14ac:dyDescent="0.3">
      <c r="D280" s="65"/>
      <c r="E280" s="65"/>
      <c r="F280" s="65"/>
      <c r="G280" s="65"/>
      <c r="H280" s="63"/>
      <c r="I280" s="63"/>
      <c r="J280" s="63"/>
      <c r="K280" s="64"/>
      <c r="L280" s="66"/>
      <c r="M280" s="102"/>
      <c r="N280" s="68"/>
      <c r="O280" s="68"/>
      <c r="P280" s="68"/>
      <c r="Q280" s="462"/>
      <c r="R280" s="64"/>
      <c r="S280" s="70"/>
    </row>
    <row r="281" spans="4:19" x14ac:dyDescent="0.3">
      <c r="D281" s="65"/>
      <c r="E281" s="65"/>
      <c r="F281" s="65"/>
      <c r="G281" s="65"/>
      <c r="H281" s="63"/>
      <c r="I281" s="63"/>
      <c r="J281" s="63"/>
      <c r="K281" s="64"/>
      <c r="L281" s="66"/>
      <c r="M281" s="102"/>
      <c r="N281" s="68"/>
      <c r="O281" s="68"/>
      <c r="P281" s="68"/>
      <c r="Q281" s="462"/>
      <c r="R281" s="64"/>
      <c r="S281" s="70"/>
    </row>
    <row r="282" spans="4:19" x14ac:dyDescent="0.3">
      <c r="D282" s="65"/>
      <c r="E282" s="65"/>
      <c r="F282" s="65"/>
      <c r="G282" s="65"/>
      <c r="H282" s="63"/>
      <c r="I282" s="63"/>
      <c r="J282" s="63"/>
      <c r="K282" s="64"/>
      <c r="L282" s="66"/>
      <c r="M282" s="102"/>
      <c r="N282" s="68"/>
      <c r="O282" s="68"/>
      <c r="P282" s="68"/>
      <c r="Q282" s="462"/>
      <c r="R282" s="64"/>
      <c r="S282" s="70"/>
    </row>
    <row r="283" spans="4:19" x14ac:dyDescent="0.3">
      <c r="D283" s="65"/>
      <c r="E283" s="65"/>
      <c r="F283" s="65"/>
      <c r="G283" s="65"/>
      <c r="H283" s="63"/>
      <c r="I283" s="63"/>
      <c r="J283" s="63"/>
      <c r="K283" s="64"/>
      <c r="L283" s="66"/>
      <c r="M283" s="102"/>
      <c r="N283" s="68"/>
      <c r="O283" s="68"/>
      <c r="P283" s="68"/>
      <c r="Q283" s="462"/>
      <c r="R283" s="64"/>
      <c r="S283" s="70"/>
    </row>
    <row r="284" spans="4:19" x14ac:dyDescent="0.3">
      <c r="D284" s="65"/>
      <c r="E284" s="65"/>
      <c r="F284" s="65"/>
      <c r="G284" s="65"/>
      <c r="H284" s="63"/>
      <c r="I284" s="63"/>
      <c r="J284" s="63"/>
      <c r="K284" s="64"/>
      <c r="L284" s="66"/>
      <c r="M284" s="102"/>
      <c r="N284" s="68"/>
      <c r="O284" s="68"/>
      <c r="P284" s="68"/>
      <c r="Q284" s="462"/>
      <c r="R284" s="64"/>
      <c r="S284" s="70"/>
    </row>
    <row r="285" spans="4:19" x14ac:dyDescent="0.3">
      <c r="D285" s="65"/>
      <c r="E285" s="65"/>
      <c r="F285" s="65"/>
      <c r="G285" s="65"/>
      <c r="H285" s="63"/>
      <c r="I285" s="63"/>
      <c r="J285" s="63"/>
      <c r="K285" s="64"/>
      <c r="L285" s="66"/>
      <c r="M285" s="102"/>
      <c r="N285" s="68"/>
      <c r="O285" s="68"/>
      <c r="P285" s="68"/>
      <c r="Q285" s="462"/>
      <c r="R285" s="64"/>
      <c r="S285" s="70"/>
    </row>
    <row r="286" spans="4:19" x14ac:dyDescent="0.3">
      <c r="D286" s="65"/>
      <c r="E286" s="65"/>
      <c r="F286" s="65"/>
      <c r="G286" s="65"/>
      <c r="H286" s="63"/>
      <c r="I286" s="63"/>
      <c r="J286" s="63"/>
      <c r="K286" s="64"/>
      <c r="L286" s="66"/>
      <c r="M286" s="102"/>
      <c r="N286" s="68"/>
      <c r="O286" s="68"/>
      <c r="P286" s="68"/>
      <c r="Q286" s="462"/>
      <c r="R286" s="64"/>
      <c r="S286" s="70"/>
    </row>
    <row r="287" spans="4:19" x14ac:dyDescent="0.3">
      <c r="D287" s="65"/>
      <c r="E287" s="65"/>
      <c r="F287" s="65"/>
      <c r="G287" s="65"/>
      <c r="H287" s="63"/>
      <c r="I287" s="63"/>
      <c r="J287" s="63"/>
      <c r="K287" s="64"/>
      <c r="L287" s="66"/>
      <c r="M287" s="102"/>
      <c r="N287" s="68"/>
      <c r="O287" s="68"/>
      <c r="P287" s="68"/>
      <c r="Q287" s="462"/>
      <c r="R287" s="64"/>
      <c r="S287" s="70"/>
    </row>
    <row r="288" spans="4:19" x14ac:dyDescent="0.3">
      <c r="D288" s="65"/>
      <c r="E288" s="65"/>
      <c r="F288" s="65"/>
      <c r="G288" s="65"/>
      <c r="H288" s="63"/>
      <c r="I288" s="63"/>
      <c r="J288" s="63"/>
      <c r="K288" s="64"/>
      <c r="L288" s="66"/>
      <c r="M288" s="102"/>
      <c r="N288" s="68"/>
      <c r="O288" s="68"/>
      <c r="P288" s="68"/>
      <c r="Q288" s="462"/>
      <c r="R288" s="64"/>
      <c r="S288" s="70"/>
    </row>
    <row r="289" spans="4:19" x14ac:dyDescent="0.3">
      <c r="D289" s="65"/>
      <c r="E289" s="65"/>
      <c r="F289" s="65"/>
      <c r="G289" s="65"/>
      <c r="H289" s="63"/>
      <c r="I289" s="63"/>
      <c r="J289" s="63"/>
      <c r="K289" s="64"/>
      <c r="L289" s="66"/>
      <c r="M289" s="102"/>
      <c r="N289" s="68"/>
      <c r="O289" s="68"/>
      <c r="P289" s="68"/>
      <c r="Q289" s="462"/>
      <c r="R289" s="64"/>
      <c r="S289" s="70"/>
    </row>
    <row r="290" spans="4:19" x14ac:dyDescent="0.3">
      <c r="D290" s="65"/>
      <c r="E290" s="65"/>
      <c r="F290" s="65"/>
      <c r="G290" s="65"/>
      <c r="H290" s="63"/>
      <c r="I290" s="63"/>
      <c r="J290" s="63"/>
      <c r="K290" s="64"/>
      <c r="L290" s="66"/>
      <c r="M290" s="102"/>
      <c r="N290" s="68"/>
      <c r="O290" s="68"/>
      <c r="P290" s="68"/>
      <c r="Q290" s="462"/>
      <c r="R290" s="64"/>
      <c r="S290" s="70"/>
    </row>
    <row r="291" spans="4:19" x14ac:dyDescent="0.3">
      <c r="D291" s="65"/>
      <c r="E291" s="65"/>
      <c r="F291" s="65"/>
      <c r="G291" s="65"/>
      <c r="H291" s="63"/>
      <c r="I291" s="63"/>
      <c r="J291" s="63"/>
      <c r="K291" s="64"/>
      <c r="L291" s="66"/>
      <c r="M291" s="102"/>
      <c r="N291" s="68"/>
      <c r="O291" s="68"/>
      <c r="P291" s="68"/>
      <c r="Q291" s="462"/>
      <c r="R291" s="64"/>
      <c r="S291" s="70"/>
    </row>
    <row r="292" spans="4:19" x14ac:dyDescent="0.3">
      <c r="D292" s="65"/>
      <c r="E292" s="65"/>
      <c r="F292" s="65"/>
      <c r="G292" s="65"/>
      <c r="H292" s="63"/>
      <c r="I292" s="63"/>
      <c r="J292" s="63"/>
      <c r="K292" s="64"/>
      <c r="L292" s="66"/>
      <c r="M292" s="102"/>
      <c r="N292" s="68"/>
      <c r="O292" s="68"/>
      <c r="P292" s="68"/>
      <c r="Q292" s="462"/>
      <c r="R292" s="64"/>
      <c r="S292" s="70"/>
    </row>
    <row r="293" spans="4:19" x14ac:dyDescent="0.3">
      <c r="D293" s="65"/>
      <c r="E293" s="65"/>
      <c r="F293" s="65"/>
      <c r="G293" s="65"/>
      <c r="H293" s="63"/>
      <c r="I293" s="63"/>
      <c r="J293" s="63"/>
      <c r="K293" s="64"/>
      <c r="L293" s="66"/>
      <c r="M293" s="102"/>
      <c r="N293" s="68"/>
      <c r="O293" s="68"/>
      <c r="P293" s="68"/>
      <c r="Q293" s="462"/>
      <c r="R293" s="64"/>
      <c r="S293" s="70"/>
    </row>
    <row r="294" spans="4:19" x14ac:dyDescent="0.3">
      <c r="D294" s="65"/>
      <c r="E294" s="65"/>
      <c r="F294" s="65"/>
      <c r="G294" s="65"/>
      <c r="H294" s="63"/>
      <c r="I294" s="63"/>
      <c r="J294" s="63"/>
      <c r="K294" s="64"/>
      <c r="L294" s="66"/>
      <c r="M294" s="102"/>
      <c r="N294" s="68"/>
      <c r="O294" s="68"/>
      <c r="P294" s="68"/>
      <c r="Q294" s="462"/>
      <c r="R294" s="64"/>
      <c r="S294" s="70"/>
    </row>
    <row r="295" spans="4:19" x14ac:dyDescent="0.3">
      <c r="D295" s="65"/>
      <c r="E295" s="65"/>
      <c r="F295" s="65"/>
      <c r="G295" s="65"/>
      <c r="H295" s="63"/>
      <c r="I295" s="63"/>
      <c r="J295" s="63"/>
      <c r="K295" s="64"/>
      <c r="L295" s="66"/>
      <c r="M295" s="102"/>
      <c r="N295" s="68"/>
      <c r="O295" s="68"/>
      <c r="P295" s="68"/>
      <c r="Q295" s="462"/>
      <c r="R295" s="64"/>
      <c r="S295" s="70"/>
    </row>
    <row r="296" spans="4:19" x14ac:dyDescent="0.3">
      <c r="D296" s="65"/>
      <c r="E296" s="65"/>
      <c r="F296" s="65"/>
      <c r="G296" s="65"/>
      <c r="H296" s="63"/>
      <c r="I296" s="63"/>
      <c r="J296" s="63"/>
      <c r="K296" s="64"/>
      <c r="L296" s="66"/>
      <c r="M296" s="102"/>
      <c r="N296" s="68"/>
      <c r="O296" s="68"/>
      <c r="P296" s="68"/>
      <c r="Q296" s="462"/>
      <c r="R296" s="64"/>
      <c r="S296" s="70"/>
    </row>
    <row r="297" spans="4:19" x14ac:dyDescent="0.3">
      <c r="D297" s="65"/>
      <c r="E297" s="65"/>
      <c r="F297" s="65"/>
      <c r="G297" s="65"/>
      <c r="H297" s="63"/>
      <c r="I297" s="63"/>
      <c r="J297" s="63"/>
      <c r="K297" s="64"/>
      <c r="L297" s="66"/>
      <c r="M297" s="102"/>
      <c r="N297" s="68"/>
      <c r="O297" s="68"/>
      <c r="P297" s="68"/>
      <c r="Q297" s="462"/>
      <c r="R297" s="64"/>
      <c r="S297" s="70"/>
    </row>
    <row r="298" spans="4:19" x14ac:dyDescent="0.3">
      <c r="D298" s="65"/>
      <c r="E298" s="65"/>
      <c r="F298" s="65"/>
      <c r="G298" s="65"/>
      <c r="H298" s="63"/>
      <c r="I298" s="63"/>
      <c r="J298" s="63"/>
      <c r="K298" s="64"/>
      <c r="L298" s="66"/>
      <c r="M298" s="102"/>
      <c r="N298" s="68"/>
      <c r="O298" s="68"/>
      <c r="P298" s="68"/>
      <c r="Q298" s="462"/>
      <c r="R298" s="64"/>
      <c r="S298" s="70"/>
    </row>
    <row r="299" spans="4:19" x14ac:dyDescent="0.3">
      <c r="D299" s="65"/>
      <c r="E299" s="65"/>
      <c r="F299" s="65"/>
      <c r="G299" s="65"/>
      <c r="H299" s="63"/>
      <c r="I299" s="63"/>
      <c r="J299" s="63"/>
      <c r="K299" s="64"/>
      <c r="L299" s="66"/>
      <c r="M299" s="102"/>
      <c r="N299" s="68"/>
      <c r="O299" s="68"/>
      <c r="P299" s="68"/>
      <c r="Q299" s="462"/>
      <c r="R299" s="64"/>
      <c r="S299" s="70"/>
    </row>
    <row r="300" spans="4:19" x14ac:dyDescent="0.3">
      <c r="D300" s="65"/>
      <c r="E300" s="65"/>
      <c r="F300" s="65"/>
      <c r="G300" s="65"/>
      <c r="H300" s="63"/>
      <c r="I300" s="63"/>
      <c r="J300" s="63"/>
      <c r="K300" s="64"/>
      <c r="L300" s="66"/>
      <c r="M300" s="102"/>
      <c r="N300" s="68"/>
      <c r="O300" s="68"/>
      <c r="P300" s="68"/>
      <c r="Q300" s="462"/>
      <c r="R300" s="64"/>
      <c r="S300" s="70"/>
    </row>
    <row r="301" spans="4:19" x14ac:dyDescent="0.3">
      <c r="D301" s="65"/>
      <c r="E301" s="65"/>
      <c r="F301" s="65"/>
      <c r="G301" s="65"/>
      <c r="H301" s="63"/>
      <c r="I301" s="63"/>
      <c r="J301" s="63"/>
      <c r="K301" s="64"/>
      <c r="L301" s="66"/>
      <c r="M301" s="102"/>
      <c r="N301" s="68"/>
      <c r="O301" s="68"/>
      <c r="P301" s="68"/>
      <c r="Q301" s="462"/>
      <c r="R301" s="64"/>
      <c r="S301" s="70"/>
    </row>
    <row r="302" spans="4:19" x14ac:dyDescent="0.3">
      <c r="D302" s="65"/>
      <c r="E302" s="65"/>
      <c r="F302" s="65"/>
      <c r="G302" s="65"/>
      <c r="H302" s="63"/>
      <c r="I302" s="63"/>
      <c r="J302" s="63"/>
      <c r="K302" s="64"/>
      <c r="L302" s="66"/>
      <c r="M302" s="102"/>
      <c r="N302" s="68"/>
      <c r="O302" s="68"/>
      <c r="P302" s="68"/>
      <c r="Q302" s="462"/>
      <c r="R302" s="64"/>
      <c r="S302" s="70"/>
    </row>
    <row r="303" spans="4:19" x14ac:dyDescent="0.3">
      <c r="D303" s="65"/>
      <c r="E303" s="65"/>
      <c r="F303" s="65"/>
      <c r="G303" s="65"/>
      <c r="H303" s="63"/>
      <c r="I303" s="63"/>
      <c r="J303" s="63"/>
      <c r="K303" s="64"/>
      <c r="L303" s="66"/>
      <c r="M303" s="102"/>
      <c r="N303" s="68"/>
      <c r="O303" s="68"/>
      <c r="P303" s="68"/>
      <c r="Q303" s="462"/>
      <c r="R303" s="64"/>
      <c r="S303" s="70"/>
    </row>
    <row r="304" spans="4:19" x14ac:dyDescent="0.3">
      <c r="D304" s="65"/>
      <c r="E304" s="65"/>
      <c r="F304" s="65"/>
      <c r="G304" s="65"/>
      <c r="H304" s="63"/>
      <c r="I304" s="63"/>
      <c r="J304" s="63"/>
      <c r="K304" s="64"/>
      <c r="L304" s="66"/>
      <c r="M304" s="102"/>
      <c r="N304" s="68"/>
      <c r="O304" s="68"/>
      <c r="P304" s="68"/>
      <c r="Q304" s="462"/>
      <c r="R304" s="64"/>
      <c r="S304" s="70"/>
    </row>
    <row r="305" spans="4:19" x14ac:dyDescent="0.3">
      <c r="D305" s="65"/>
      <c r="E305" s="65"/>
      <c r="F305" s="65"/>
      <c r="G305" s="65"/>
      <c r="H305" s="63"/>
      <c r="I305" s="63"/>
      <c r="J305" s="63"/>
      <c r="K305" s="64"/>
      <c r="L305" s="66"/>
      <c r="M305" s="102"/>
      <c r="N305" s="68"/>
      <c r="O305" s="68"/>
      <c r="P305" s="68"/>
      <c r="Q305" s="462"/>
      <c r="R305" s="64"/>
      <c r="S305" s="70"/>
    </row>
    <row r="306" spans="4:19" x14ac:dyDescent="0.3">
      <c r="D306" s="65"/>
      <c r="E306" s="65"/>
      <c r="F306" s="65"/>
      <c r="G306" s="65"/>
      <c r="H306" s="63"/>
      <c r="I306" s="63"/>
      <c r="J306" s="63"/>
      <c r="K306" s="64"/>
      <c r="L306" s="66"/>
      <c r="M306" s="102"/>
      <c r="N306" s="68"/>
      <c r="O306" s="68"/>
      <c r="P306" s="68"/>
      <c r="Q306" s="462"/>
      <c r="R306" s="64"/>
      <c r="S306" s="70"/>
    </row>
    <row r="307" spans="4:19" x14ac:dyDescent="0.3">
      <c r="D307" s="65"/>
      <c r="E307" s="65"/>
      <c r="F307" s="65"/>
      <c r="G307" s="65"/>
      <c r="H307" s="63"/>
      <c r="I307" s="63"/>
      <c r="J307" s="63"/>
      <c r="K307" s="64"/>
      <c r="L307" s="66"/>
      <c r="M307" s="102"/>
      <c r="N307" s="68"/>
      <c r="O307" s="68"/>
      <c r="P307" s="68"/>
      <c r="Q307" s="462"/>
      <c r="R307" s="64"/>
      <c r="S307" s="70"/>
    </row>
    <row r="308" spans="4:19" x14ac:dyDescent="0.3">
      <c r="D308" s="65"/>
      <c r="E308" s="65"/>
      <c r="F308" s="65"/>
      <c r="G308" s="65"/>
      <c r="H308" s="63"/>
      <c r="I308" s="63"/>
      <c r="J308" s="63"/>
      <c r="K308" s="64"/>
      <c r="L308" s="66"/>
      <c r="M308" s="102"/>
      <c r="N308" s="68"/>
      <c r="O308" s="68"/>
      <c r="P308" s="68"/>
      <c r="Q308" s="462"/>
      <c r="R308" s="64"/>
      <c r="S308" s="70"/>
    </row>
    <row r="309" spans="4:19" x14ac:dyDescent="0.3">
      <c r="D309" s="65"/>
      <c r="E309" s="65"/>
      <c r="F309" s="65"/>
      <c r="G309" s="65"/>
      <c r="H309" s="63"/>
      <c r="I309" s="63"/>
      <c r="J309" s="63"/>
      <c r="K309" s="64"/>
      <c r="L309" s="66"/>
      <c r="M309" s="102"/>
      <c r="N309" s="68"/>
      <c r="O309" s="68"/>
      <c r="P309" s="68"/>
      <c r="Q309" s="462"/>
      <c r="R309" s="64"/>
      <c r="S309" s="70"/>
    </row>
    <row r="310" spans="4:19" x14ac:dyDescent="0.3">
      <c r="D310" s="65"/>
      <c r="E310" s="65"/>
      <c r="F310" s="65"/>
      <c r="G310" s="65"/>
      <c r="H310" s="63"/>
      <c r="I310" s="63"/>
      <c r="J310" s="63"/>
      <c r="K310" s="64"/>
      <c r="L310" s="66"/>
      <c r="M310" s="102"/>
      <c r="N310" s="68"/>
      <c r="O310" s="68"/>
      <c r="P310" s="68"/>
      <c r="Q310" s="462"/>
      <c r="R310" s="64"/>
      <c r="S310" s="70"/>
    </row>
    <row r="311" spans="4:19" x14ac:dyDescent="0.3">
      <c r="D311" s="65"/>
      <c r="E311" s="65"/>
      <c r="F311" s="65"/>
      <c r="G311" s="65"/>
      <c r="H311" s="63"/>
      <c r="I311" s="63"/>
      <c r="J311" s="63"/>
      <c r="K311" s="64"/>
      <c r="L311" s="66"/>
      <c r="M311" s="102"/>
      <c r="N311" s="68"/>
      <c r="O311" s="68"/>
      <c r="P311" s="68"/>
      <c r="Q311" s="462"/>
      <c r="R311" s="64"/>
      <c r="S311" s="70"/>
    </row>
    <row r="312" spans="4:19" x14ac:dyDescent="0.3">
      <c r="D312" s="65"/>
      <c r="E312" s="65"/>
      <c r="F312" s="65"/>
      <c r="G312" s="65"/>
      <c r="H312" s="63"/>
      <c r="I312" s="63"/>
      <c r="J312" s="63"/>
      <c r="K312" s="64"/>
      <c r="L312" s="66"/>
      <c r="M312" s="102"/>
      <c r="N312" s="68"/>
      <c r="O312" s="68"/>
      <c r="P312" s="68"/>
      <c r="Q312" s="462"/>
      <c r="R312" s="64"/>
      <c r="S312" s="70"/>
    </row>
    <row r="313" spans="4:19" x14ac:dyDescent="0.3">
      <c r="D313" s="65"/>
      <c r="E313" s="65"/>
      <c r="F313" s="65"/>
      <c r="G313" s="65"/>
      <c r="H313" s="63"/>
      <c r="I313" s="63"/>
      <c r="J313" s="63"/>
      <c r="K313" s="64"/>
      <c r="L313" s="66"/>
      <c r="M313" s="102"/>
      <c r="N313" s="68"/>
      <c r="O313" s="68"/>
      <c r="P313" s="68"/>
      <c r="Q313" s="462"/>
      <c r="R313" s="64"/>
      <c r="S313" s="70"/>
    </row>
    <row r="314" spans="4:19" x14ac:dyDescent="0.3">
      <c r="D314" s="65"/>
      <c r="E314" s="65"/>
      <c r="F314" s="65"/>
      <c r="G314" s="65"/>
      <c r="H314" s="63"/>
      <c r="I314" s="63"/>
      <c r="J314" s="63"/>
      <c r="K314" s="64"/>
      <c r="L314" s="66"/>
      <c r="M314" s="102"/>
      <c r="N314" s="68"/>
      <c r="O314" s="68"/>
      <c r="P314" s="68"/>
      <c r="Q314" s="462"/>
      <c r="R314" s="64"/>
      <c r="S314" s="70"/>
    </row>
    <row r="315" spans="4:19" x14ac:dyDescent="0.3">
      <c r="D315" s="65"/>
      <c r="E315" s="65"/>
      <c r="F315" s="65"/>
      <c r="G315" s="65"/>
      <c r="H315" s="63"/>
      <c r="I315" s="63"/>
      <c r="J315" s="63"/>
      <c r="K315" s="64"/>
      <c r="L315" s="66"/>
      <c r="M315" s="102"/>
      <c r="N315" s="68"/>
      <c r="O315" s="68"/>
      <c r="P315" s="68"/>
      <c r="Q315" s="462"/>
      <c r="R315" s="64"/>
      <c r="S315" s="70"/>
    </row>
    <row r="316" spans="4:19" x14ac:dyDescent="0.3">
      <c r="D316" s="65"/>
      <c r="E316" s="65"/>
      <c r="F316" s="65"/>
      <c r="G316" s="65"/>
      <c r="H316" s="63"/>
      <c r="I316" s="63"/>
      <c r="J316" s="63"/>
      <c r="K316" s="64"/>
      <c r="L316" s="66"/>
      <c r="M316" s="102"/>
      <c r="N316" s="68"/>
      <c r="O316" s="68"/>
      <c r="P316" s="68"/>
      <c r="Q316" s="462"/>
      <c r="R316" s="64"/>
      <c r="S316" s="70"/>
    </row>
    <row r="317" spans="4:19" x14ac:dyDescent="0.3">
      <c r="D317" s="65"/>
      <c r="E317" s="65"/>
      <c r="F317" s="65"/>
      <c r="G317" s="65"/>
      <c r="H317" s="63"/>
      <c r="I317" s="63"/>
      <c r="J317" s="63"/>
      <c r="K317" s="64"/>
      <c r="L317" s="66"/>
      <c r="M317" s="102"/>
      <c r="N317" s="68"/>
      <c r="O317" s="68"/>
      <c r="P317" s="68"/>
      <c r="Q317" s="462"/>
      <c r="R317" s="64"/>
      <c r="S317" s="70"/>
    </row>
    <row r="318" spans="4:19" x14ac:dyDescent="0.3">
      <c r="D318" s="65"/>
      <c r="E318" s="65"/>
      <c r="F318" s="65"/>
      <c r="G318" s="65"/>
      <c r="H318" s="63"/>
      <c r="I318" s="63"/>
      <c r="J318" s="63"/>
      <c r="K318" s="64"/>
      <c r="L318" s="66"/>
      <c r="M318" s="102"/>
      <c r="N318" s="68"/>
      <c r="O318" s="68"/>
      <c r="P318" s="68"/>
      <c r="Q318" s="462"/>
      <c r="R318" s="64"/>
      <c r="S318" s="70"/>
    </row>
    <row r="319" spans="4:19" x14ac:dyDescent="0.3">
      <c r="D319" s="65"/>
      <c r="E319" s="65"/>
      <c r="F319" s="65"/>
      <c r="G319" s="65"/>
      <c r="H319" s="63"/>
      <c r="I319" s="63"/>
      <c r="J319" s="63"/>
      <c r="K319" s="64"/>
      <c r="L319" s="66"/>
      <c r="M319" s="102"/>
      <c r="N319" s="68"/>
      <c r="O319" s="68"/>
      <c r="P319" s="68"/>
      <c r="Q319" s="462"/>
      <c r="R319" s="64"/>
      <c r="S319" s="70"/>
    </row>
    <row r="320" spans="4:19" x14ac:dyDescent="0.3">
      <c r="D320" s="65"/>
      <c r="E320" s="65"/>
      <c r="F320" s="65"/>
      <c r="G320" s="65"/>
      <c r="H320" s="63"/>
      <c r="I320" s="63"/>
      <c r="J320" s="63"/>
      <c r="K320" s="64"/>
      <c r="L320" s="66"/>
      <c r="M320" s="102"/>
      <c r="N320" s="68"/>
      <c r="O320" s="68"/>
      <c r="P320" s="68"/>
      <c r="Q320" s="462"/>
      <c r="R320" s="64"/>
      <c r="S320" s="70"/>
    </row>
    <row r="321" spans="4:19" x14ac:dyDescent="0.3">
      <c r="D321" s="65"/>
      <c r="E321" s="65"/>
      <c r="F321" s="65"/>
      <c r="G321" s="65"/>
      <c r="H321" s="63"/>
      <c r="I321" s="63"/>
      <c r="J321" s="63"/>
      <c r="K321" s="64"/>
      <c r="L321" s="66"/>
      <c r="M321" s="102"/>
      <c r="N321" s="68"/>
      <c r="O321" s="68"/>
      <c r="P321" s="68"/>
      <c r="Q321" s="462"/>
      <c r="R321" s="64"/>
      <c r="S321" s="70"/>
    </row>
    <row r="322" spans="4:19" x14ac:dyDescent="0.3">
      <c r="D322" s="65"/>
      <c r="E322" s="65"/>
      <c r="F322" s="65"/>
      <c r="G322" s="65"/>
      <c r="H322" s="63"/>
      <c r="I322" s="63"/>
      <c r="J322" s="63"/>
      <c r="K322" s="64"/>
      <c r="L322" s="66"/>
      <c r="M322" s="102"/>
      <c r="N322" s="68"/>
      <c r="O322" s="68"/>
      <c r="P322" s="68"/>
      <c r="Q322" s="462"/>
      <c r="R322" s="64"/>
      <c r="S322" s="70"/>
    </row>
    <row r="323" spans="4:19" x14ac:dyDescent="0.3">
      <c r="D323" s="65"/>
      <c r="E323" s="65"/>
      <c r="F323" s="65"/>
      <c r="G323" s="65"/>
      <c r="H323" s="63"/>
      <c r="I323" s="63"/>
      <c r="J323" s="63"/>
      <c r="K323" s="64"/>
      <c r="L323" s="66"/>
      <c r="M323" s="102"/>
      <c r="N323" s="68"/>
      <c r="O323" s="68"/>
      <c r="P323" s="68"/>
      <c r="Q323" s="462"/>
      <c r="R323" s="64"/>
      <c r="S323" s="70"/>
    </row>
    <row r="324" spans="4:19" x14ac:dyDescent="0.3">
      <c r="D324" s="65"/>
      <c r="E324" s="65"/>
      <c r="F324" s="65"/>
      <c r="G324" s="65"/>
      <c r="H324" s="63"/>
      <c r="I324" s="63"/>
      <c r="J324" s="63"/>
      <c r="K324" s="64"/>
      <c r="L324" s="66"/>
      <c r="M324" s="102"/>
      <c r="N324" s="68"/>
      <c r="O324" s="68"/>
      <c r="P324" s="68"/>
      <c r="Q324" s="462"/>
      <c r="R324" s="64"/>
      <c r="S324" s="70"/>
    </row>
    <row r="325" spans="4:19" x14ac:dyDescent="0.3">
      <c r="D325" s="65"/>
      <c r="E325" s="65"/>
      <c r="F325" s="65"/>
      <c r="G325" s="65"/>
      <c r="H325" s="63"/>
      <c r="I325" s="63"/>
      <c r="J325" s="63"/>
      <c r="K325" s="64"/>
      <c r="L325" s="66"/>
      <c r="M325" s="102"/>
      <c r="N325" s="68"/>
      <c r="O325" s="68"/>
      <c r="P325" s="68"/>
      <c r="Q325" s="462"/>
      <c r="R325" s="64"/>
      <c r="S325" s="70"/>
    </row>
    <row r="326" spans="4:19" x14ac:dyDescent="0.3">
      <c r="D326" s="65"/>
      <c r="E326" s="65"/>
      <c r="F326" s="65"/>
      <c r="G326" s="65"/>
      <c r="H326" s="63"/>
      <c r="I326" s="63"/>
      <c r="J326" s="63"/>
      <c r="K326" s="64"/>
      <c r="L326" s="66"/>
      <c r="M326" s="102"/>
      <c r="N326" s="68"/>
      <c r="O326" s="68"/>
      <c r="P326" s="68"/>
      <c r="Q326" s="462"/>
      <c r="R326" s="64"/>
      <c r="S326" s="70"/>
    </row>
    <row r="327" spans="4:19" x14ac:dyDescent="0.3">
      <c r="D327" s="65"/>
      <c r="E327" s="65"/>
      <c r="F327" s="65"/>
      <c r="G327" s="65"/>
      <c r="H327" s="63"/>
      <c r="I327" s="63"/>
      <c r="J327" s="63"/>
      <c r="K327" s="64"/>
      <c r="L327" s="66"/>
      <c r="M327" s="102"/>
      <c r="N327" s="68"/>
      <c r="O327" s="68"/>
      <c r="P327" s="68"/>
      <c r="Q327" s="462"/>
      <c r="R327" s="64"/>
      <c r="S327" s="70"/>
    </row>
    <row r="328" spans="4:19" x14ac:dyDescent="0.3">
      <c r="D328" s="65"/>
      <c r="E328" s="65"/>
      <c r="F328" s="65"/>
      <c r="G328" s="65"/>
      <c r="H328" s="63"/>
      <c r="I328" s="63"/>
      <c r="J328" s="63"/>
      <c r="K328" s="64"/>
      <c r="L328" s="66"/>
      <c r="M328" s="102"/>
      <c r="N328" s="68"/>
      <c r="O328" s="68"/>
      <c r="P328" s="68"/>
      <c r="Q328" s="462"/>
      <c r="R328" s="64"/>
      <c r="S328" s="70"/>
    </row>
    <row r="329" spans="4:19" x14ac:dyDescent="0.3">
      <c r="D329" s="65"/>
      <c r="E329" s="65"/>
      <c r="F329" s="65"/>
      <c r="G329" s="65"/>
      <c r="H329" s="63"/>
      <c r="I329" s="63"/>
      <c r="J329" s="63"/>
      <c r="K329" s="64"/>
      <c r="L329" s="66"/>
      <c r="M329" s="102"/>
      <c r="N329" s="68"/>
      <c r="O329" s="68"/>
      <c r="P329" s="68"/>
      <c r="Q329" s="462"/>
      <c r="R329" s="64"/>
      <c r="S329" s="70"/>
    </row>
    <row r="330" spans="4:19" x14ac:dyDescent="0.3">
      <c r="D330" s="65"/>
      <c r="E330" s="65"/>
      <c r="F330" s="65"/>
      <c r="G330" s="65"/>
      <c r="H330" s="63"/>
      <c r="I330" s="63"/>
      <c r="J330" s="63"/>
      <c r="K330" s="64"/>
      <c r="L330" s="66"/>
      <c r="M330" s="102"/>
      <c r="N330" s="68"/>
      <c r="O330" s="68"/>
      <c r="P330" s="68"/>
      <c r="Q330" s="462"/>
      <c r="R330" s="64"/>
      <c r="S330" s="70"/>
    </row>
    <row r="331" spans="4:19" x14ac:dyDescent="0.3">
      <c r="D331" s="65"/>
      <c r="E331" s="65"/>
      <c r="F331" s="65"/>
      <c r="G331" s="65"/>
      <c r="H331" s="63"/>
      <c r="I331" s="63"/>
      <c r="J331" s="63"/>
      <c r="K331" s="64"/>
      <c r="L331" s="66"/>
      <c r="M331" s="102"/>
      <c r="N331" s="68"/>
      <c r="O331" s="68"/>
      <c r="P331" s="68"/>
      <c r="Q331" s="462"/>
      <c r="R331" s="64"/>
      <c r="S331" s="70"/>
    </row>
    <row r="332" spans="4:19" x14ac:dyDescent="0.3">
      <c r="D332" s="65"/>
      <c r="E332" s="65"/>
      <c r="F332" s="65"/>
      <c r="G332" s="65"/>
      <c r="H332" s="63"/>
      <c r="I332" s="63"/>
      <c r="J332" s="63"/>
      <c r="K332" s="64"/>
      <c r="L332" s="66"/>
      <c r="M332" s="102"/>
      <c r="N332" s="68"/>
      <c r="O332" s="68"/>
      <c r="P332" s="68"/>
      <c r="Q332" s="462"/>
      <c r="R332" s="64"/>
      <c r="S332" s="70"/>
    </row>
    <row r="333" spans="4:19" x14ac:dyDescent="0.3">
      <c r="D333" s="65"/>
      <c r="E333" s="65"/>
      <c r="F333" s="65"/>
      <c r="G333" s="65"/>
      <c r="H333" s="63"/>
      <c r="I333" s="63"/>
      <c r="J333" s="63"/>
      <c r="K333" s="64"/>
      <c r="L333" s="66"/>
      <c r="M333" s="102"/>
      <c r="N333" s="68"/>
      <c r="O333" s="68"/>
      <c r="P333" s="68"/>
      <c r="Q333" s="462"/>
      <c r="R333" s="64"/>
      <c r="S333" s="70"/>
    </row>
    <row r="334" spans="4:19" x14ac:dyDescent="0.3">
      <c r="D334" s="65"/>
      <c r="E334" s="65"/>
      <c r="F334" s="65"/>
      <c r="G334" s="65"/>
      <c r="H334" s="63"/>
      <c r="I334" s="63"/>
      <c r="J334" s="63"/>
      <c r="K334" s="64"/>
      <c r="L334" s="66"/>
      <c r="M334" s="102"/>
      <c r="N334" s="68"/>
      <c r="O334" s="68"/>
      <c r="P334" s="68"/>
      <c r="Q334" s="462"/>
      <c r="R334" s="64"/>
      <c r="S334" s="70"/>
    </row>
    <row r="335" spans="4:19" x14ac:dyDescent="0.3">
      <c r="D335" s="65"/>
      <c r="E335" s="65"/>
      <c r="F335" s="65"/>
      <c r="G335" s="65"/>
      <c r="H335" s="63"/>
      <c r="I335" s="63"/>
      <c r="J335" s="63"/>
      <c r="K335" s="64"/>
      <c r="L335" s="66"/>
      <c r="M335" s="102"/>
      <c r="N335" s="68"/>
      <c r="O335" s="68"/>
      <c r="P335" s="68"/>
      <c r="Q335" s="462"/>
      <c r="R335" s="64"/>
      <c r="S335" s="70"/>
    </row>
    <row r="336" spans="4:19" x14ac:dyDescent="0.3">
      <c r="D336" s="65"/>
      <c r="E336" s="65"/>
      <c r="F336" s="65"/>
      <c r="G336" s="65"/>
      <c r="H336" s="63"/>
      <c r="I336" s="63"/>
      <c r="J336" s="63"/>
      <c r="K336" s="64"/>
      <c r="L336" s="66"/>
      <c r="M336" s="102"/>
      <c r="N336" s="68"/>
      <c r="O336" s="68"/>
      <c r="P336" s="68"/>
      <c r="Q336" s="462"/>
      <c r="R336" s="64"/>
      <c r="S336" s="70"/>
    </row>
    <row r="337" spans="4:19" x14ac:dyDescent="0.3">
      <c r="D337" s="65"/>
      <c r="E337" s="65"/>
      <c r="F337" s="65"/>
      <c r="G337" s="65"/>
      <c r="H337" s="63"/>
      <c r="I337" s="63"/>
      <c r="J337" s="63"/>
      <c r="K337" s="64"/>
      <c r="L337" s="66"/>
      <c r="M337" s="102"/>
      <c r="N337" s="68"/>
      <c r="O337" s="68"/>
      <c r="P337" s="68"/>
      <c r="Q337" s="462"/>
      <c r="R337" s="64"/>
      <c r="S337" s="70"/>
    </row>
    <row r="338" spans="4:19" x14ac:dyDescent="0.3">
      <c r="D338" s="65"/>
      <c r="E338" s="65"/>
      <c r="F338" s="65"/>
      <c r="G338" s="65"/>
      <c r="H338" s="63"/>
      <c r="I338" s="63"/>
      <c r="J338" s="63"/>
      <c r="K338" s="64"/>
      <c r="L338" s="66"/>
      <c r="M338" s="102"/>
      <c r="N338" s="68"/>
      <c r="O338" s="68"/>
      <c r="P338" s="68"/>
      <c r="Q338" s="462"/>
      <c r="R338" s="64"/>
      <c r="S338" s="70"/>
    </row>
    <row r="339" spans="4:19" x14ac:dyDescent="0.3">
      <c r="D339" s="65"/>
      <c r="E339" s="65"/>
      <c r="F339" s="65"/>
      <c r="G339" s="65"/>
      <c r="H339" s="63"/>
      <c r="I339" s="63"/>
      <c r="J339" s="63"/>
      <c r="K339" s="64"/>
      <c r="L339" s="66"/>
      <c r="M339" s="102"/>
      <c r="N339" s="68"/>
      <c r="O339" s="68"/>
      <c r="P339" s="68"/>
      <c r="Q339" s="462"/>
      <c r="R339" s="64"/>
      <c r="S339" s="70"/>
    </row>
    <row r="340" spans="4:19" x14ac:dyDescent="0.3">
      <c r="D340" s="65"/>
      <c r="E340" s="65"/>
      <c r="F340" s="65"/>
      <c r="G340" s="65"/>
      <c r="H340" s="63"/>
      <c r="I340" s="63"/>
      <c r="J340" s="63"/>
      <c r="K340" s="64"/>
      <c r="L340" s="66"/>
      <c r="M340" s="102"/>
      <c r="N340" s="68"/>
      <c r="O340" s="68"/>
      <c r="P340" s="68"/>
      <c r="Q340" s="462"/>
      <c r="R340" s="64"/>
      <c r="S340" s="70"/>
    </row>
    <row r="341" spans="4:19" x14ac:dyDescent="0.3">
      <c r="D341" s="65"/>
      <c r="E341" s="65"/>
      <c r="F341" s="65"/>
      <c r="G341" s="65"/>
      <c r="H341" s="63"/>
      <c r="I341" s="63"/>
      <c r="J341" s="63"/>
      <c r="K341" s="64"/>
      <c r="L341" s="66"/>
      <c r="M341" s="102"/>
      <c r="N341" s="68"/>
      <c r="O341" s="68"/>
      <c r="P341" s="68"/>
      <c r="Q341" s="462"/>
      <c r="R341" s="64"/>
      <c r="S341" s="70"/>
    </row>
    <row r="342" spans="4:19" x14ac:dyDescent="0.3">
      <c r="D342" s="65"/>
      <c r="E342" s="65"/>
      <c r="F342" s="65"/>
      <c r="G342" s="65"/>
      <c r="H342" s="63"/>
      <c r="I342" s="63"/>
      <c r="J342" s="63"/>
      <c r="K342" s="64"/>
      <c r="L342" s="66"/>
      <c r="M342" s="102"/>
      <c r="N342" s="68"/>
      <c r="O342" s="68"/>
      <c r="P342" s="68"/>
      <c r="Q342" s="462"/>
      <c r="R342" s="64"/>
      <c r="S342" s="70"/>
    </row>
    <row r="343" spans="4:19" x14ac:dyDescent="0.3">
      <c r="D343" s="65"/>
      <c r="E343" s="65"/>
      <c r="F343" s="65"/>
      <c r="G343" s="65"/>
      <c r="H343" s="63"/>
      <c r="I343" s="63"/>
      <c r="J343" s="63"/>
      <c r="K343" s="64"/>
      <c r="L343" s="66"/>
      <c r="M343" s="102"/>
      <c r="N343" s="68"/>
      <c r="O343" s="68"/>
      <c r="P343" s="68"/>
      <c r="Q343" s="462"/>
      <c r="R343" s="64"/>
      <c r="S343" s="70"/>
    </row>
    <row r="344" spans="4:19" x14ac:dyDescent="0.3">
      <c r="D344" s="65"/>
      <c r="E344" s="65"/>
      <c r="F344" s="65"/>
      <c r="G344" s="65"/>
      <c r="H344" s="63"/>
      <c r="I344" s="63"/>
      <c r="J344" s="63"/>
      <c r="K344" s="64"/>
      <c r="L344" s="66"/>
      <c r="M344" s="102"/>
      <c r="N344" s="68"/>
      <c r="O344" s="68"/>
      <c r="P344" s="68"/>
      <c r="Q344" s="462"/>
      <c r="R344" s="64"/>
      <c r="S344" s="70"/>
    </row>
    <row r="345" spans="4:19" x14ac:dyDescent="0.3">
      <c r="D345" s="65"/>
      <c r="E345" s="65"/>
      <c r="F345" s="65"/>
      <c r="G345" s="65"/>
      <c r="H345" s="63"/>
      <c r="I345" s="63"/>
      <c r="J345" s="63"/>
      <c r="K345" s="64"/>
      <c r="L345" s="66"/>
      <c r="M345" s="102"/>
      <c r="N345" s="68"/>
      <c r="O345" s="68"/>
      <c r="P345" s="68"/>
      <c r="Q345" s="462"/>
      <c r="R345" s="64"/>
      <c r="S345" s="70"/>
    </row>
    <row r="346" spans="4:19" x14ac:dyDescent="0.3">
      <c r="D346" s="65"/>
      <c r="E346" s="65"/>
      <c r="F346" s="65"/>
      <c r="G346" s="65"/>
      <c r="H346" s="63"/>
      <c r="I346" s="63"/>
      <c r="J346" s="63"/>
      <c r="K346" s="64"/>
      <c r="L346" s="66"/>
      <c r="M346" s="102"/>
      <c r="N346" s="68"/>
      <c r="O346" s="68"/>
      <c r="P346" s="68"/>
      <c r="Q346" s="462"/>
      <c r="R346" s="64"/>
      <c r="S346" s="70"/>
    </row>
    <row r="347" spans="4:19" x14ac:dyDescent="0.3">
      <c r="D347" s="65"/>
      <c r="E347" s="65"/>
      <c r="F347" s="65"/>
      <c r="G347" s="65"/>
      <c r="H347" s="63"/>
      <c r="I347" s="63"/>
      <c r="J347" s="63"/>
      <c r="K347" s="64"/>
      <c r="L347" s="66"/>
      <c r="M347" s="102"/>
      <c r="N347" s="68"/>
      <c r="O347" s="68"/>
      <c r="P347" s="68"/>
      <c r="Q347" s="462"/>
      <c r="R347" s="64"/>
      <c r="S347" s="70"/>
    </row>
    <row r="348" spans="4:19" x14ac:dyDescent="0.3">
      <c r="D348" s="65"/>
      <c r="E348" s="65"/>
      <c r="F348" s="65"/>
      <c r="G348" s="65"/>
      <c r="H348" s="63"/>
      <c r="I348" s="63"/>
      <c r="J348" s="63"/>
      <c r="K348" s="64"/>
      <c r="L348" s="66"/>
      <c r="M348" s="102"/>
      <c r="N348" s="68"/>
      <c r="O348" s="68"/>
      <c r="P348" s="68"/>
      <c r="Q348" s="462"/>
      <c r="R348" s="64"/>
      <c r="S348" s="70"/>
    </row>
    <row r="349" spans="4:19" x14ac:dyDescent="0.3">
      <c r="D349" s="65"/>
      <c r="E349" s="65"/>
      <c r="F349" s="65"/>
      <c r="G349" s="65"/>
      <c r="H349" s="63"/>
      <c r="I349" s="63"/>
      <c r="J349" s="63"/>
      <c r="K349" s="64"/>
      <c r="L349" s="66"/>
      <c r="M349" s="102"/>
      <c r="N349" s="68"/>
      <c r="O349" s="68"/>
      <c r="P349" s="68"/>
      <c r="Q349" s="462"/>
      <c r="R349" s="64"/>
      <c r="S349" s="70"/>
    </row>
    <row r="350" spans="4:19" x14ac:dyDescent="0.3">
      <c r="D350" s="65"/>
      <c r="E350" s="65"/>
      <c r="F350" s="65"/>
      <c r="G350" s="65"/>
      <c r="H350" s="63"/>
      <c r="I350" s="63"/>
      <c r="J350" s="63"/>
      <c r="K350" s="64"/>
      <c r="L350" s="66"/>
      <c r="M350" s="102"/>
      <c r="N350" s="68"/>
      <c r="O350" s="68"/>
      <c r="P350" s="68"/>
      <c r="Q350" s="462"/>
      <c r="R350" s="64"/>
      <c r="S350" s="70"/>
    </row>
    <row r="351" spans="4:19" x14ac:dyDescent="0.3">
      <c r="D351" s="65"/>
      <c r="E351" s="65"/>
      <c r="F351" s="65"/>
      <c r="G351" s="65"/>
      <c r="H351" s="63"/>
      <c r="I351" s="63"/>
      <c r="J351" s="63"/>
      <c r="K351" s="64"/>
      <c r="L351" s="66"/>
      <c r="M351" s="102"/>
      <c r="N351" s="68"/>
      <c r="O351" s="68"/>
      <c r="P351" s="68"/>
      <c r="Q351" s="462"/>
      <c r="R351" s="64"/>
      <c r="S351" s="70"/>
    </row>
    <row r="352" spans="4:19" x14ac:dyDescent="0.3">
      <c r="D352" s="65"/>
      <c r="E352" s="65"/>
      <c r="F352" s="65"/>
      <c r="G352" s="65"/>
      <c r="H352" s="63"/>
      <c r="I352" s="63"/>
      <c r="J352" s="63"/>
      <c r="K352" s="64"/>
      <c r="L352" s="66"/>
      <c r="M352" s="102"/>
      <c r="N352" s="68"/>
      <c r="O352" s="68"/>
      <c r="P352" s="68"/>
      <c r="Q352" s="462"/>
      <c r="R352" s="64"/>
      <c r="S352" s="70"/>
    </row>
    <row r="353" spans="4:19" x14ac:dyDescent="0.3">
      <c r="D353" s="65"/>
      <c r="E353" s="65"/>
      <c r="F353" s="65"/>
      <c r="G353" s="65"/>
      <c r="H353" s="63"/>
      <c r="I353" s="63"/>
      <c r="J353" s="63"/>
      <c r="K353" s="64"/>
      <c r="L353" s="66"/>
      <c r="M353" s="102"/>
      <c r="N353" s="68"/>
      <c r="O353" s="68"/>
      <c r="P353" s="68"/>
      <c r="Q353" s="462"/>
      <c r="R353" s="64"/>
      <c r="S353" s="70"/>
    </row>
    <row r="354" spans="4:19" x14ac:dyDescent="0.3">
      <c r="D354" s="65"/>
      <c r="E354" s="65"/>
      <c r="F354" s="65"/>
      <c r="G354" s="65"/>
      <c r="H354" s="63"/>
      <c r="I354" s="63"/>
      <c r="J354" s="63"/>
      <c r="K354" s="64"/>
      <c r="L354" s="66"/>
      <c r="M354" s="102"/>
      <c r="N354" s="68"/>
      <c r="O354" s="68"/>
      <c r="P354" s="68"/>
      <c r="Q354" s="462"/>
      <c r="R354" s="64"/>
      <c r="S354" s="70"/>
    </row>
    <row r="355" spans="4:19" x14ac:dyDescent="0.3">
      <c r="D355" s="65"/>
      <c r="E355" s="65"/>
      <c r="F355" s="65"/>
      <c r="G355" s="65"/>
      <c r="H355" s="63"/>
      <c r="I355" s="63"/>
      <c r="J355" s="63"/>
      <c r="K355" s="64"/>
      <c r="L355" s="66"/>
      <c r="M355" s="102"/>
      <c r="N355" s="68"/>
      <c r="O355" s="68"/>
      <c r="P355" s="68"/>
      <c r="Q355" s="462"/>
      <c r="R355" s="64"/>
      <c r="S355" s="70"/>
    </row>
    <row r="356" spans="4:19" x14ac:dyDescent="0.3">
      <c r="D356" s="65"/>
      <c r="E356" s="65"/>
      <c r="F356" s="65"/>
      <c r="G356" s="65"/>
      <c r="H356" s="63"/>
      <c r="I356" s="63"/>
      <c r="J356" s="63"/>
      <c r="K356" s="64"/>
      <c r="L356" s="66"/>
      <c r="M356" s="102"/>
      <c r="N356" s="68"/>
      <c r="O356" s="68"/>
      <c r="P356" s="68"/>
      <c r="Q356" s="462"/>
      <c r="R356" s="64"/>
      <c r="S356" s="70"/>
    </row>
    <row r="357" spans="4:19" x14ac:dyDescent="0.3">
      <c r="D357" s="65"/>
      <c r="E357" s="65"/>
      <c r="F357" s="65"/>
      <c r="G357" s="65"/>
      <c r="H357" s="63"/>
      <c r="I357" s="63"/>
      <c r="J357" s="63"/>
      <c r="K357" s="64"/>
      <c r="L357" s="66"/>
      <c r="M357" s="102"/>
      <c r="N357" s="68"/>
      <c r="O357" s="68"/>
      <c r="P357" s="68"/>
      <c r="Q357" s="462"/>
      <c r="R357" s="64"/>
      <c r="S357" s="70"/>
    </row>
    <row r="358" spans="4:19" x14ac:dyDescent="0.3">
      <c r="D358" s="65"/>
      <c r="E358" s="65"/>
      <c r="F358" s="65"/>
      <c r="G358" s="65"/>
      <c r="H358" s="63"/>
      <c r="I358" s="63"/>
      <c r="J358" s="63"/>
      <c r="K358" s="64"/>
      <c r="L358" s="66"/>
      <c r="M358" s="102"/>
      <c r="N358" s="68"/>
      <c r="O358" s="68"/>
      <c r="P358" s="68"/>
      <c r="Q358" s="462"/>
      <c r="R358" s="64"/>
      <c r="S358" s="70"/>
    </row>
    <row r="359" spans="4:19" x14ac:dyDescent="0.3">
      <c r="D359" s="65"/>
      <c r="E359" s="65"/>
      <c r="F359" s="65"/>
      <c r="G359" s="65"/>
      <c r="H359" s="63"/>
      <c r="I359" s="63"/>
      <c r="J359" s="63"/>
      <c r="K359" s="64"/>
      <c r="L359" s="66"/>
      <c r="M359" s="102"/>
      <c r="N359" s="68"/>
      <c r="O359" s="68"/>
      <c r="P359" s="68"/>
      <c r="Q359" s="462"/>
      <c r="R359" s="64"/>
      <c r="S359" s="70"/>
    </row>
    <row r="360" spans="4:19" x14ac:dyDescent="0.3">
      <c r="D360" s="65"/>
      <c r="E360" s="65"/>
      <c r="F360" s="65"/>
      <c r="G360" s="65"/>
      <c r="H360" s="63"/>
      <c r="I360" s="63"/>
      <c r="J360" s="63"/>
      <c r="K360" s="64"/>
      <c r="L360" s="66"/>
      <c r="M360" s="102"/>
      <c r="N360" s="68"/>
      <c r="O360" s="68"/>
      <c r="P360" s="68"/>
      <c r="Q360" s="462"/>
      <c r="R360" s="64"/>
      <c r="S360" s="70"/>
    </row>
    <row r="361" spans="4:19" x14ac:dyDescent="0.3">
      <c r="D361" s="65"/>
      <c r="E361" s="65"/>
      <c r="F361" s="65"/>
      <c r="G361" s="65"/>
      <c r="H361" s="63"/>
      <c r="I361" s="63"/>
      <c r="J361" s="63"/>
      <c r="K361" s="64"/>
      <c r="L361" s="66"/>
      <c r="M361" s="102"/>
      <c r="N361" s="68"/>
      <c r="O361" s="68"/>
      <c r="P361" s="68"/>
      <c r="Q361" s="462"/>
      <c r="R361" s="64"/>
      <c r="S361" s="70"/>
    </row>
    <row r="362" spans="4:19" x14ac:dyDescent="0.3">
      <c r="D362" s="65"/>
      <c r="E362" s="65"/>
      <c r="F362" s="65"/>
      <c r="G362" s="65"/>
      <c r="H362" s="63"/>
      <c r="I362" s="63"/>
      <c r="J362" s="63"/>
      <c r="K362" s="64"/>
      <c r="L362" s="66"/>
      <c r="M362" s="102"/>
      <c r="N362" s="68"/>
      <c r="O362" s="68"/>
      <c r="P362" s="68"/>
      <c r="Q362" s="462"/>
      <c r="R362" s="64"/>
      <c r="S362" s="70"/>
    </row>
    <row r="363" spans="4:19" x14ac:dyDescent="0.3">
      <c r="D363" s="65"/>
      <c r="E363" s="65"/>
      <c r="F363" s="65"/>
      <c r="G363" s="65"/>
      <c r="H363" s="63"/>
      <c r="I363" s="63"/>
      <c r="J363" s="63"/>
      <c r="K363" s="64"/>
      <c r="L363" s="66"/>
      <c r="M363" s="102"/>
      <c r="N363" s="68"/>
      <c r="O363" s="68"/>
      <c r="P363" s="68"/>
      <c r="Q363" s="462"/>
      <c r="R363" s="64"/>
      <c r="S363" s="70"/>
    </row>
    <row r="364" spans="4:19" x14ac:dyDescent="0.3">
      <c r="D364" s="65"/>
      <c r="E364" s="65"/>
      <c r="F364" s="65"/>
      <c r="G364" s="65"/>
      <c r="H364" s="63"/>
      <c r="I364" s="63"/>
      <c r="J364" s="63"/>
      <c r="K364" s="64"/>
      <c r="L364" s="66"/>
      <c r="M364" s="102"/>
      <c r="N364" s="68"/>
      <c r="O364" s="68"/>
      <c r="P364" s="68"/>
      <c r="Q364" s="462"/>
      <c r="R364" s="64"/>
      <c r="S364" s="70"/>
    </row>
    <row r="365" spans="4:19" x14ac:dyDescent="0.3">
      <c r="D365" s="65"/>
      <c r="E365" s="65"/>
      <c r="F365" s="65"/>
      <c r="G365" s="65"/>
      <c r="H365" s="63"/>
      <c r="I365" s="63"/>
      <c r="J365" s="63"/>
      <c r="K365" s="64"/>
      <c r="L365" s="66"/>
      <c r="M365" s="102"/>
      <c r="N365" s="68"/>
      <c r="O365" s="68"/>
      <c r="P365" s="68"/>
      <c r="Q365" s="462"/>
      <c r="R365" s="64"/>
      <c r="S365" s="70"/>
    </row>
    <row r="366" spans="4:19" x14ac:dyDescent="0.3">
      <c r="D366" s="65"/>
      <c r="E366" s="65"/>
      <c r="F366" s="65"/>
      <c r="G366" s="65"/>
      <c r="H366" s="63"/>
      <c r="I366" s="63"/>
      <c r="J366" s="63"/>
      <c r="K366" s="64"/>
      <c r="L366" s="66"/>
      <c r="M366" s="102"/>
      <c r="N366" s="68"/>
      <c r="O366" s="68"/>
      <c r="P366" s="68"/>
      <c r="Q366" s="462"/>
      <c r="R366" s="64"/>
      <c r="S366" s="70"/>
    </row>
    <row r="367" spans="4:19" x14ac:dyDescent="0.3">
      <c r="D367" s="65"/>
      <c r="E367" s="65"/>
      <c r="F367" s="65"/>
      <c r="G367" s="65"/>
      <c r="H367" s="63"/>
      <c r="I367" s="63"/>
      <c r="J367" s="63"/>
      <c r="K367" s="64"/>
      <c r="L367" s="66"/>
      <c r="M367" s="102"/>
      <c r="N367" s="68"/>
      <c r="O367" s="68"/>
      <c r="P367" s="68"/>
      <c r="Q367" s="462"/>
      <c r="R367" s="64"/>
      <c r="S367" s="70"/>
    </row>
    <row r="368" spans="4:19" x14ac:dyDescent="0.3">
      <c r="D368" s="65"/>
      <c r="E368" s="65"/>
      <c r="F368" s="65"/>
      <c r="G368" s="65"/>
      <c r="H368" s="63"/>
      <c r="I368" s="63"/>
      <c r="J368" s="63"/>
      <c r="K368" s="64"/>
      <c r="L368" s="66"/>
      <c r="M368" s="102"/>
      <c r="N368" s="68"/>
      <c r="O368" s="68"/>
      <c r="P368" s="68"/>
      <c r="Q368" s="462"/>
      <c r="R368" s="64"/>
      <c r="S368" s="70"/>
    </row>
    <row r="369" spans="4:19" x14ac:dyDescent="0.3">
      <c r="D369" s="65"/>
      <c r="E369" s="65"/>
      <c r="F369" s="65"/>
      <c r="G369" s="65"/>
      <c r="H369" s="63"/>
      <c r="I369" s="63"/>
      <c r="J369" s="63"/>
      <c r="K369" s="64"/>
      <c r="L369" s="66"/>
      <c r="M369" s="102"/>
      <c r="N369" s="68"/>
      <c r="O369" s="68"/>
      <c r="P369" s="68"/>
      <c r="Q369" s="462"/>
      <c r="R369" s="64"/>
      <c r="S369" s="70"/>
    </row>
    <row r="370" spans="4:19" x14ac:dyDescent="0.3">
      <c r="D370" s="65"/>
      <c r="E370" s="65"/>
      <c r="F370" s="65"/>
      <c r="G370" s="65"/>
      <c r="H370" s="63"/>
      <c r="I370" s="63"/>
      <c r="J370" s="63"/>
      <c r="K370" s="64"/>
      <c r="L370" s="66"/>
      <c r="M370" s="102"/>
      <c r="N370" s="68"/>
      <c r="O370" s="68"/>
      <c r="P370" s="68"/>
      <c r="Q370" s="462"/>
      <c r="R370" s="64"/>
      <c r="S370" s="70"/>
    </row>
    <row r="371" spans="4:19" x14ac:dyDescent="0.3">
      <c r="D371" s="65"/>
      <c r="E371" s="65"/>
      <c r="F371" s="65"/>
      <c r="G371" s="65"/>
      <c r="H371" s="63"/>
      <c r="I371" s="63"/>
      <c r="J371" s="63"/>
      <c r="K371" s="64"/>
      <c r="L371" s="66"/>
      <c r="M371" s="102"/>
      <c r="N371" s="68"/>
      <c r="O371" s="68"/>
      <c r="P371" s="68"/>
      <c r="Q371" s="462"/>
      <c r="R371" s="64"/>
      <c r="S371" s="70"/>
    </row>
    <row r="372" spans="4:19" x14ac:dyDescent="0.3">
      <c r="D372" s="65"/>
      <c r="E372" s="65"/>
      <c r="F372" s="65"/>
      <c r="G372" s="65"/>
      <c r="H372" s="63"/>
      <c r="I372" s="63"/>
      <c r="J372" s="63"/>
      <c r="K372" s="64"/>
      <c r="L372" s="66"/>
      <c r="M372" s="102"/>
      <c r="N372" s="68"/>
      <c r="O372" s="68"/>
      <c r="P372" s="68"/>
      <c r="Q372" s="462"/>
      <c r="R372" s="64"/>
      <c r="S372" s="70"/>
    </row>
    <row r="373" spans="4:19" x14ac:dyDescent="0.3">
      <c r="D373" s="65"/>
      <c r="E373" s="65"/>
      <c r="F373" s="65"/>
      <c r="G373" s="65"/>
      <c r="H373" s="63"/>
      <c r="I373" s="63"/>
      <c r="J373" s="63"/>
      <c r="K373" s="64"/>
      <c r="L373" s="66"/>
      <c r="M373" s="102"/>
      <c r="N373" s="68"/>
      <c r="O373" s="68"/>
      <c r="P373" s="68"/>
      <c r="Q373" s="462"/>
      <c r="R373" s="64"/>
      <c r="S373" s="70"/>
    </row>
    <row r="374" spans="4:19" x14ac:dyDescent="0.3">
      <c r="D374" s="65"/>
      <c r="E374" s="65"/>
      <c r="F374" s="65"/>
      <c r="G374" s="65"/>
      <c r="H374" s="63"/>
      <c r="I374" s="63"/>
      <c r="J374" s="63"/>
      <c r="K374" s="64"/>
      <c r="L374" s="66"/>
      <c r="M374" s="102"/>
      <c r="N374" s="68"/>
      <c r="O374" s="68"/>
      <c r="P374" s="68"/>
      <c r="Q374" s="462"/>
      <c r="R374" s="64"/>
      <c r="S374" s="70"/>
    </row>
    <row r="375" spans="4:19" x14ac:dyDescent="0.3">
      <c r="D375" s="65"/>
      <c r="E375" s="65"/>
      <c r="F375" s="65"/>
      <c r="G375" s="65"/>
      <c r="H375" s="63"/>
      <c r="I375" s="63"/>
      <c r="J375" s="63"/>
      <c r="K375" s="64"/>
      <c r="L375" s="66"/>
      <c r="M375" s="102"/>
      <c r="N375" s="68"/>
      <c r="O375" s="68"/>
      <c r="P375" s="68"/>
      <c r="Q375" s="462"/>
      <c r="R375" s="64"/>
      <c r="S375" s="70"/>
    </row>
    <row r="376" spans="4:19" x14ac:dyDescent="0.3">
      <c r="D376" s="65"/>
      <c r="E376" s="65"/>
      <c r="F376" s="65"/>
      <c r="G376" s="65"/>
      <c r="H376" s="63"/>
      <c r="I376" s="63"/>
      <c r="J376" s="63"/>
      <c r="K376" s="64"/>
      <c r="L376" s="66"/>
      <c r="M376" s="102"/>
      <c r="N376" s="68"/>
      <c r="O376" s="68"/>
      <c r="P376" s="68"/>
      <c r="Q376" s="462"/>
      <c r="R376" s="64"/>
      <c r="S376" s="70"/>
    </row>
    <row r="377" spans="4:19" x14ac:dyDescent="0.3">
      <c r="D377" s="65"/>
      <c r="E377" s="65"/>
      <c r="F377" s="65"/>
      <c r="G377" s="65"/>
      <c r="H377" s="63"/>
      <c r="I377" s="63"/>
      <c r="J377" s="63"/>
      <c r="K377" s="64"/>
      <c r="L377" s="66"/>
      <c r="M377" s="102"/>
      <c r="N377" s="68"/>
      <c r="O377" s="68"/>
      <c r="P377" s="68"/>
      <c r="Q377" s="462"/>
      <c r="R377" s="64"/>
      <c r="S377" s="70"/>
    </row>
    <row r="378" spans="4:19" x14ac:dyDescent="0.3">
      <c r="D378" s="65"/>
      <c r="E378" s="65"/>
      <c r="F378" s="65"/>
      <c r="G378" s="65"/>
      <c r="H378" s="63"/>
      <c r="I378" s="63"/>
      <c r="J378" s="63"/>
      <c r="K378" s="64"/>
      <c r="L378" s="66"/>
      <c r="M378" s="102"/>
      <c r="N378" s="68"/>
      <c r="O378" s="68"/>
      <c r="P378" s="68"/>
      <c r="Q378" s="462"/>
      <c r="R378" s="64"/>
      <c r="S378" s="70"/>
    </row>
    <row r="379" spans="4:19" x14ac:dyDescent="0.3">
      <c r="D379" s="65"/>
      <c r="E379" s="65"/>
      <c r="F379" s="65"/>
      <c r="G379" s="65"/>
      <c r="H379" s="63"/>
      <c r="I379" s="63"/>
      <c r="J379" s="63"/>
      <c r="K379" s="64"/>
      <c r="L379" s="66"/>
      <c r="M379" s="102"/>
      <c r="N379" s="68"/>
      <c r="O379" s="68"/>
      <c r="P379" s="68"/>
      <c r="Q379" s="462"/>
      <c r="R379" s="64"/>
      <c r="S379" s="70"/>
    </row>
    <row r="380" spans="4:19" x14ac:dyDescent="0.3">
      <c r="D380" s="65"/>
      <c r="E380" s="65"/>
      <c r="F380" s="65"/>
      <c r="G380" s="65"/>
      <c r="H380" s="63"/>
      <c r="I380" s="63"/>
      <c r="J380" s="63"/>
      <c r="K380" s="64"/>
      <c r="L380" s="66"/>
      <c r="M380" s="102"/>
      <c r="N380" s="68"/>
      <c r="O380" s="68"/>
      <c r="P380" s="68"/>
      <c r="Q380" s="462"/>
      <c r="R380" s="64"/>
      <c r="S380" s="70"/>
    </row>
    <row r="381" spans="4:19" x14ac:dyDescent="0.3">
      <c r="D381" s="65"/>
      <c r="E381" s="65"/>
      <c r="F381" s="65"/>
      <c r="G381" s="65"/>
      <c r="H381" s="63"/>
      <c r="I381" s="63"/>
      <c r="J381" s="63"/>
      <c r="K381" s="64"/>
      <c r="L381" s="66"/>
      <c r="M381" s="102"/>
      <c r="N381" s="68"/>
      <c r="O381" s="68"/>
      <c r="P381" s="68"/>
      <c r="Q381" s="462"/>
      <c r="R381" s="64"/>
      <c r="S381" s="70"/>
    </row>
    <row r="382" spans="4:19" x14ac:dyDescent="0.3">
      <c r="D382" s="65"/>
      <c r="E382" s="65"/>
      <c r="F382" s="65"/>
      <c r="G382" s="65"/>
      <c r="H382" s="63"/>
      <c r="I382" s="63"/>
      <c r="J382" s="63"/>
      <c r="K382" s="64"/>
      <c r="L382" s="66"/>
      <c r="M382" s="102"/>
      <c r="N382" s="68"/>
      <c r="O382" s="68"/>
      <c r="P382" s="68"/>
      <c r="Q382" s="462"/>
      <c r="R382" s="64"/>
      <c r="S382" s="70"/>
    </row>
    <row r="383" spans="4:19" x14ac:dyDescent="0.3">
      <c r="D383" s="65"/>
      <c r="E383" s="65"/>
      <c r="F383" s="65"/>
      <c r="G383" s="65"/>
      <c r="H383" s="63"/>
      <c r="I383" s="63"/>
      <c r="J383" s="63"/>
      <c r="K383" s="64"/>
      <c r="L383" s="66"/>
      <c r="M383" s="102"/>
      <c r="N383" s="68"/>
      <c r="O383" s="68"/>
      <c r="P383" s="68"/>
      <c r="Q383" s="462"/>
      <c r="R383" s="64"/>
      <c r="S383" s="70"/>
    </row>
    <row r="384" spans="4:19" x14ac:dyDescent="0.3">
      <c r="D384" s="65"/>
      <c r="E384" s="65"/>
      <c r="F384" s="65"/>
      <c r="G384" s="65"/>
      <c r="H384" s="63"/>
      <c r="I384" s="63"/>
      <c r="J384" s="63"/>
      <c r="K384" s="64"/>
      <c r="L384" s="66"/>
      <c r="M384" s="102"/>
      <c r="N384" s="68"/>
      <c r="O384" s="68"/>
      <c r="P384" s="68"/>
      <c r="Q384" s="462"/>
      <c r="R384" s="64"/>
      <c r="S384" s="70"/>
    </row>
    <row r="385" spans="4:19" x14ac:dyDescent="0.3">
      <c r="D385" s="65"/>
      <c r="E385" s="65"/>
      <c r="F385" s="65"/>
      <c r="G385" s="65"/>
      <c r="H385" s="63"/>
      <c r="I385" s="63"/>
      <c r="J385" s="63"/>
      <c r="K385" s="64"/>
      <c r="L385" s="66"/>
      <c r="M385" s="102"/>
      <c r="N385" s="68"/>
      <c r="O385" s="68"/>
      <c r="P385" s="68"/>
      <c r="Q385" s="462"/>
      <c r="R385" s="64"/>
      <c r="S385" s="70"/>
    </row>
    <row r="386" spans="4:19" x14ac:dyDescent="0.3">
      <c r="D386" s="65"/>
      <c r="E386" s="65"/>
      <c r="F386" s="65"/>
      <c r="G386" s="65"/>
      <c r="H386" s="63"/>
      <c r="I386" s="63"/>
      <c r="J386" s="63"/>
      <c r="K386" s="64"/>
      <c r="L386" s="66"/>
      <c r="M386" s="102"/>
      <c r="N386" s="68"/>
      <c r="O386" s="68"/>
      <c r="P386" s="68"/>
      <c r="Q386" s="462"/>
      <c r="R386" s="64"/>
      <c r="S386" s="70"/>
    </row>
    <row r="387" spans="4:19" x14ac:dyDescent="0.3">
      <c r="D387" s="65"/>
      <c r="E387" s="65"/>
      <c r="F387" s="65"/>
      <c r="G387" s="65"/>
      <c r="H387" s="63"/>
      <c r="I387" s="63"/>
      <c r="J387" s="63"/>
      <c r="K387" s="64"/>
      <c r="L387" s="66"/>
      <c r="M387" s="102"/>
      <c r="N387" s="68"/>
      <c r="O387" s="68"/>
      <c r="P387" s="68"/>
      <c r="Q387" s="462"/>
      <c r="R387" s="64"/>
      <c r="S387" s="70"/>
    </row>
    <row r="388" spans="4:19" x14ac:dyDescent="0.3">
      <c r="D388" s="65"/>
      <c r="E388" s="65"/>
      <c r="F388" s="65"/>
      <c r="G388" s="65"/>
      <c r="H388" s="63"/>
      <c r="I388" s="63"/>
      <c r="J388" s="63"/>
      <c r="K388" s="64"/>
      <c r="L388" s="66"/>
      <c r="M388" s="102"/>
      <c r="N388" s="68"/>
      <c r="O388" s="68"/>
      <c r="P388" s="68"/>
      <c r="Q388" s="462"/>
      <c r="R388" s="64"/>
      <c r="S388" s="70"/>
    </row>
    <row r="389" spans="4:19" x14ac:dyDescent="0.3">
      <c r="D389" s="65"/>
      <c r="E389" s="65"/>
      <c r="F389" s="65"/>
      <c r="G389" s="65"/>
      <c r="H389" s="63"/>
      <c r="I389" s="63"/>
      <c r="J389" s="63"/>
      <c r="K389" s="64"/>
      <c r="L389" s="66"/>
      <c r="M389" s="102"/>
      <c r="N389" s="68"/>
      <c r="O389" s="68"/>
      <c r="P389" s="68"/>
      <c r="Q389" s="462"/>
      <c r="R389" s="64"/>
      <c r="S389" s="70"/>
    </row>
    <row r="390" spans="4:19" x14ac:dyDescent="0.3">
      <c r="D390" s="65"/>
      <c r="E390" s="65"/>
      <c r="F390" s="65"/>
      <c r="G390" s="65"/>
      <c r="H390" s="63"/>
      <c r="I390" s="63"/>
      <c r="J390" s="63"/>
      <c r="K390" s="64"/>
      <c r="L390" s="66"/>
      <c r="M390" s="102"/>
      <c r="N390" s="68"/>
      <c r="O390" s="68"/>
      <c r="P390" s="68"/>
      <c r="Q390" s="462"/>
      <c r="R390" s="64"/>
      <c r="S390" s="70"/>
    </row>
    <row r="391" spans="4:19" x14ac:dyDescent="0.3">
      <c r="D391" s="65"/>
      <c r="E391" s="65"/>
      <c r="F391" s="65"/>
      <c r="G391" s="65"/>
      <c r="H391" s="63"/>
      <c r="I391" s="63"/>
      <c r="J391" s="63"/>
      <c r="K391" s="64"/>
      <c r="L391" s="66"/>
      <c r="M391" s="102"/>
      <c r="N391" s="68"/>
      <c r="O391" s="68"/>
      <c r="P391" s="68"/>
      <c r="Q391" s="462"/>
      <c r="R391" s="64"/>
      <c r="S391" s="70"/>
    </row>
    <row r="392" spans="4:19" x14ac:dyDescent="0.3">
      <c r="D392" s="65"/>
      <c r="E392" s="65"/>
      <c r="F392" s="65"/>
      <c r="G392" s="65"/>
      <c r="H392" s="63"/>
      <c r="I392" s="63"/>
      <c r="J392" s="63"/>
      <c r="K392" s="64"/>
      <c r="L392" s="66"/>
      <c r="M392" s="102"/>
      <c r="N392" s="68"/>
      <c r="O392" s="68"/>
      <c r="P392" s="68"/>
      <c r="Q392" s="462"/>
      <c r="R392" s="64"/>
      <c r="S392" s="70"/>
    </row>
    <row r="393" spans="4:19" x14ac:dyDescent="0.3">
      <c r="D393" s="65"/>
      <c r="E393" s="65"/>
      <c r="F393" s="65"/>
      <c r="G393" s="65"/>
      <c r="H393" s="63"/>
      <c r="I393" s="63"/>
      <c r="J393" s="63"/>
      <c r="K393" s="64"/>
      <c r="L393" s="66"/>
      <c r="M393" s="102"/>
      <c r="N393" s="68"/>
      <c r="O393" s="68"/>
      <c r="P393" s="68"/>
      <c r="Q393" s="462"/>
      <c r="R393" s="64"/>
      <c r="S393" s="70"/>
    </row>
    <row r="394" spans="4:19" x14ac:dyDescent="0.3">
      <c r="D394" s="65"/>
      <c r="E394" s="65"/>
      <c r="F394" s="65"/>
      <c r="G394" s="65"/>
      <c r="H394" s="63"/>
      <c r="I394" s="63"/>
      <c r="J394" s="63"/>
      <c r="K394" s="64"/>
      <c r="L394" s="66"/>
      <c r="M394" s="102"/>
      <c r="N394" s="68"/>
      <c r="O394" s="68"/>
      <c r="P394" s="68"/>
      <c r="Q394" s="462"/>
      <c r="R394" s="64"/>
      <c r="S394" s="70"/>
    </row>
    <row r="395" spans="4:19" x14ac:dyDescent="0.3">
      <c r="D395" s="65"/>
      <c r="E395" s="65"/>
      <c r="F395" s="65"/>
      <c r="G395" s="65"/>
      <c r="H395" s="63"/>
      <c r="I395" s="63"/>
      <c r="J395" s="63"/>
      <c r="K395" s="64"/>
      <c r="L395" s="66"/>
      <c r="M395" s="102"/>
      <c r="N395" s="68"/>
      <c r="O395" s="68"/>
      <c r="P395" s="68"/>
      <c r="Q395" s="462"/>
      <c r="R395" s="64"/>
      <c r="S395" s="70"/>
    </row>
    <row r="396" spans="4:19" x14ac:dyDescent="0.3">
      <c r="D396" s="65"/>
      <c r="E396" s="65"/>
      <c r="F396" s="65"/>
      <c r="G396" s="65"/>
      <c r="H396" s="63"/>
      <c r="I396" s="63"/>
      <c r="J396" s="63"/>
      <c r="K396" s="64"/>
      <c r="L396" s="66"/>
      <c r="M396" s="102"/>
      <c r="N396" s="68"/>
      <c r="O396" s="68"/>
      <c r="P396" s="68"/>
      <c r="Q396" s="462"/>
      <c r="R396" s="64"/>
      <c r="S396" s="70"/>
    </row>
    <row r="397" spans="4:19" x14ac:dyDescent="0.3">
      <c r="D397" s="65"/>
      <c r="E397" s="65"/>
      <c r="F397" s="65"/>
      <c r="G397" s="65"/>
      <c r="H397" s="63"/>
      <c r="I397" s="63"/>
      <c r="J397" s="63"/>
      <c r="K397" s="64"/>
      <c r="L397" s="66"/>
      <c r="M397" s="102"/>
      <c r="N397" s="68"/>
      <c r="O397" s="68"/>
      <c r="P397" s="68"/>
      <c r="Q397" s="462"/>
      <c r="R397" s="64"/>
      <c r="S397" s="70"/>
    </row>
    <row r="398" spans="4:19" x14ac:dyDescent="0.3">
      <c r="D398" s="65"/>
      <c r="E398" s="65"/>
      <c r="F398" s="65"/>
      <c r="G398" s="65"/>
      <c r="H398" s="63"/>
      <c r="I398" s="63"/>
      <c r="J398" s="63"/>
      <c r="K398" s="64"/>
      <c r="L398" s="66"/>
      <c r="M398" s="102"/>
      <c r="N398" s="68"/>
      <c r="O398" s="68"/>
      <c r="P398" s="68"/>
      <c r="Q398" s="462"/>
      <c r="R398" s="64"/>
      <c r="S398" s="70"/>
    </row>
    <row r="399" spans="4:19" x14ac:dyDescent="0.3">
      <c r="D399" s="65"/>
      <c r="E399" s="65"/>
      <c r="F399" s="65"/>
      <c r="G399" s="65"/>
      <c r="H399" s="63"/>
      <c r="I399" s="63"/>
      <c r="J399" s="63"/>
      <c r="K399" s="64"/>
      <c r="L399" s="66"/>
      <c r="M399" s="102"/>
      <c r="N399" s="68"/>
      <c r="O399" s="68"/>
      <c r="P399" s="68"/>
      <c r="Q399" s="462"/>
      <c r="R399" s="64"/>
      <c r="S399" s="70"/>
    </row>
    <row r="400" spans="4:19" x14ac:dyDescent="0.3">
      <c r="D400" s="65"/>
      <c r="E400" s="65"/>
      <c r="F400" s="65"/>
      <c r="G400" s="65"/>
      <c r="H400" s="63"/>
      <c r="I400" s="63"/>
      <c r="J400" s="63"/>
      <c r="K400" s="64"/>
      <c r="L400" s="66"/>
      <c r="M400" s="102"/>
      <c r="N400" s="68"/>
      <c r="O400" s="68"/>
      <c r="P400" s="68"/>
      <c r="Q400" s="462"/>
      <c r="R400" s="64"/>
      <c r="S400" s="70"/>
    </row>
    <row r="401" spans="4:19" x14ac:dyDescent="0.3">
      <c r="D401" s="65"/>
      <c r="E401" s="65"/>
      <c r="F401" s="65"/>
      <c r="G401" s="65"/>
      <c r="H401" s="63"/>
      <c r="I401" s="63"/>
      <c r="J401" s="63"/>
      <c r="K401" s="64"/>
      <c r="L401" s="66"/>
      <c r="M401" s="102"/>
      <c r="N401" s="68"/>
      <c r="O401" s="68"/>
      <c r="P401" s="68"/>
      <c r="Q401" s="462"/>
      <c r="R401" s="64"/>
      <c r="S401" s="70"/>
    </row>
    <row r="402" spans="4:19" x14ac:dyDescent="0.3">
      <c r="D402" s="65"/>
      <c r="E402" s="65"/>
      <c r="F402" s="65"/>
      <c r="G402" s="65"/>
      <c r="H402" s="63"/>
      <c r="I402" s="63"/>
      <c r="J402" s="63"/>
      <c r="K402" s="64"/>
      <c r="L402" s="66"/>
      <c r="M402" s="102"/>
      <c r="N402" s="68"/>
      <c r="O402" s="68"/>
      <c r="P402" s="68"/>
      <c r="Q402" s="462"/>
      <c r="R402" s="64"/>
      <c r="S402" s="70"/>
    </row>
    <row r="403" spans="4:19" x14ac:dyDescent="0.3">
      <c r="D403" s="65"/>
      <c r="E403" s="65"/>
      <c r="F403" s="65"/>
      <c r="G403" s="65"/>
      <c r="H403" s="63"/>
      <c r="I403" s="63"/>
      <c r="J403" s="63"/>
      <c r="K403" s="64"/>
      <c r="L403" s="66"/>
      <c r="M403" s="102"/>
      <c r="N403" s="68"/>
      <c r="O403" s="68"/>
      <c r="P403" s="68"/>
      <c r="Q403" s="462"/>
      <c r="R403" s="64"/>
      <c r="S403" s="70"/>
    </row>
    <row r="404" spans="4:19" x14ac:dyDescent="0.3">
      <c r="D404" s="65"/>
      <c r="E404" s="65"/>
      <c r="F404" s="65"/>
      <c r="G404" s="65"/>
      <c r="H404" s="63"/>
      <c r="I404" s="63"/>
      <c r="J404" s="63"/>
      <c r="K404" s="64"/>
      <c r="L404" s="66"/>
      <c r="M404" s="102"/>
      <c r="N404" s="68"/>
      <c r="O404" s="68"/>
      <c r="P404" s="68"/>
      <c r="Q404" s="462"/>
      <c r="R404" s="64"/>
      <c r="S404" s="70"/>
    </row>
    <row r="405" spans="4:19" x14ac:dyDescent="0.3">
      <c r="D405" s="65"/>
      <c r="E405" s="65"/>
      <c r="F405" s="65"/>
      <c r="G405" s="65"/>
      <c r="H405" s="63"/>
      <c r="I405" s="63"/>
      <c r="J405" s="63"/>
      <c r="K405" s="64"/>
      <c r="L405" s="66"/>
      <c r="M405" s="102"/>
      <c r="N405" s="68"/>
      <c r="O405" s="68"/>
      <c r="P405" s="68"/>
      <c r="Q405" s="462"/>
      <c r="R405" s="64"/>
      <c r="S405" s="70"/>
    </row>
    <row r="406" spans="4:19" x14ac:dyDescent="0.3">
      <c r="D406" s="65"/>
      <c r="E406" s="65"/>
      <c r="F406" s="65"/>
      <c r="G406" s="65"/>
      <c r="H406" s="63"/>
      <c r="I406" s="63"/>
      <c r="J406" s="63"/>
      <c r="K406" s="64"/>
      <c r="L406" s="66"/>
      <c r="M406" s="102"/>
      <c r="N406" s="68"/>
      <c r="O406" s="68"/>
      <c r="P406" s="68"/>
      <c r="Q406" s="462"/>
      <c r="R406" s="64"/>
      <c r="S406" s="70"/>
    </row>
    <row r="407" spans="4:19" x14ac:dyDescent="0.3">
      <c r="D407" s="65"/>
      <c r="E407" s="65"/>
      <c r="F407" s="65"/>
      <c r="G407" s="65"/>
      <c r="H407" s="63"/>
      <c r="I407" s="63"/>
      <c r="J407" s="63"/>
      <c r="K407" s="64"/>
      <c r="L407" s="66"/>
      <c r="M407" s="102"/>
      <c r="N407" s="68"/>
      <c r="O407" s="68"/>
      <c r="P407" s="68"/>
      <c r="Q407" s="462"/>
      <c r="R407" s="64"/>
      <c r="S407" s="70"/>
    </row>
    <row r="408" spans="4:19" x14ac:dyDescent="0.3">
      <c r="D408" s="65"/>
      <c r="E408" s="65"/>
      <c r="F408" s="65"/>
      <c r="G408" s="65"/>
      <c r="H408" s="63"/>
      <c r="I408" s="63"/>
      <c r="J408" s="63"/>
      <c r="K408" s="64"/>
      <c r="L408" s="66"/>
      <c r="M408" s="102"/>
      <c r="N408" s="68"/>
      <c r="O408" s="68"/>
      <c r="P408" s="68"/>
      <c r="Q408" s="462"/>
      <c r="R408" s="64"/>
      <c r="S408" s="70"/>
    </row>
    <row r="409" spans="4:19" x14ac:dyDescent="0.3">
      <c r="D409" s="65"/>
      <c r="E409" s="65"/>
      <c r="F409" s="65"/>
      <c r="G409" s="65"/>
      <c r="H409" s="63"/>
      <c r="I409" s="63"/>
      <c r="J409" s="63"/>
      <c r="K409" s="64"/>
      <c r="L409" s="66"/>
      <c r="M409" s="102"/>
      <c r="N409" s="68"/>
      <c r="O409" s="68"/>
      <c r="P409" s="68"/>
      <c r="Q409" s="462"/>
      <c r="R409" s="64"/>
      <c r="S409" s="70"/>
    </row>
    <row r="410" spans="4:19" x14ac:dyDescent="0.3">
      <c r="D410" s="65"/>
      <c r="E410" s="65"/>
      <c r="F410" s="65"/>
      <c r="G410" s="65"/>
      <c r="H410" s="63"/>
      <c r="I410" s="63"/>
      <c r="J410" s="63"/>
      <c r="K410" s="64"/>
      <c r="L410" s="66"/>
      <c r="M410" s="102"/>
      <c r="N410" s="68"/>
      <c r="O410" s="68"/>
      <c r="P410" s="68"/>
      <c r="Q410" s="462"/>
      <c r="R410" s="64"/>
      <c r="S410" s="70"/>
    </row>
    <row r="411" spans="4:19" x14ac:dyDescent="0.3">
      <c r="D411" s="65"/>
      <c r="E411" s="65"/>
      <c r="F411" s="65"/>
      <c r="G411" s="65"/>
      <c r="H411" s="63"/>
      <c r="I411" s="63"/>
      <c r="J411" s="63"/>
      <c r="K411" s="64"/>
      <c r="L411" s="66"/>
      <c r="M411" s="102"/>
      <c r="N411" s="68"/>
      <c r="O411" s="68"/>
      <c r="P411" s="68"/>
      <c r="Q411" s="462"/>
      <c r="R411" s="64"/>
      <c r="S411" s="70"/>
    </row>
    <row r="412" spans="4:19" x14ac:dyDescent="0.3">
      <c r="D412" s="65"/>
      <c r="E412" s="65"/>
      <c r="F412" s="65"/>
      <c r="G412" s="65"/>
      <c r="H412" s="63"/>
      <c r="I412" s="63"/>
      <c r="J412" s="63"/>
      <c r="K412" s="64"/>
      <c r="L412" s="66"/>
      <c r="M412" s="102"/>
      <c r="N412" s="68"/>
      <c r="O412" s="68"/>
      <c r="P412" s="68"/>
      <c r="Q412" s="462"/>
      <c r="R412" s="64"/>
      <c r="S412" s="70"/>
    </row>
    <row r="413" spans="4:19" x14ac:dyDescent="0.3">
      <c r="D413" s="65"/>
      <c r="E413" s="65"/>
      <c r="F413" s="65"/>
      <c r="G413" s="65"/>
      <c r="H413" s="63"/>
      <c r="I413" s="63"/>
      <c r="J413" s="63"/>
      <c r="K413" s="64"/>
      <c r="L413" s="66"/>
      <c r="M413" s="102"/>
      <c r="N413" s="68"/>
      <c r="O413" s="68"/>
      <c r="P413" s="68"/>
      <c r="Q413" s="462"/>
      <c r="R413" s="64"/>
      <c r="S413" s="70"/>
    </row>
    <row r="414" spans="4:19" x14ac:dyDescent="0.3">
      <c r="D414" s="65"/>
      <c r="E414" s="65"/>
      <c r="F414" s="65"/>
      <c r="G414" s="65"/>
      <c r="H414" s="63"/>
      <c r="I414" s="63"/>
      <c r="J414" s="63"/>
      <c r="K414" s="64"/>
      <c r="L414" s="66"/>
      <c r="M414" s="102"/>
      <c r="N414" s="68"/>
      <c r="O414" s="68"/>
      <c r="P414" s="68"/>
      <c r="Q414" s="462"/>
      <c r="R414" s="64"/>
      <c r="S414" s="70"/>
    </row>
    <row r="415" spans="4:19" x14ac:dyDescent="0.3">
      <c r="D415" s="65"/>
      <c r="E415" s="65"/>
      <c r="F415" s="65"/>
      <c r="G415" s="65"/>
      <c r="H415" s="63"/>
      <c r="I415" s="63"/>
      <c r="J415" s="63"/>
      <c r="K415" s="64"/>
      <c r="L415" s="66"/>
      <c r="M415" s="102"/>
      <c r="N415" s="68"/>
      <c r="O415" s="68"/>
      <c r="P415" s="68"/>
      <c r="Q415" s="462"/>
      <c r="R415" s="64"/>
      <c r="S415" s="70"/>
    </row>
    <row r="416" spans="4:19" x14ac:dyDescent="0.3">
      <c r="D416" s="65"/>
      <c r="E416" s="65"/>
      <c r="F416" s="65"/>
      <c r="G416" s="65"/>
      <c r="H416" s="63"/>
      <c r="I416" s="63"/>
      <c r="J416" s="63"/>
      <c r="K416" s="64"/>
      <c r="L416" s="66"/>
      <c r="M416" s="102"/>
      <c r="N416" s="68"/>
      <c r="O416" s="68"/>
      <c r="P416" s="68"/>
      <c r="Q416" s="462"/>
      <c r="R416" s="64"/>
      <c r="S416" s="70"/>
    </row>
    <row r="417" spans="4:19" x14ac:dyDescent="0.3">
      <c r="D417" s="65"/>
      <c r="E417" s="65"/>
      <c r="F417" s="65"/>
      <c r="G417" s="65"/>
      <c r="H417" s="63"/>
      <c r="I417" s="63"/>
      <c r="J417" s="63"/>
      <c r="K417" s="64"/>
      <c r="L417" s="66"/>
      <c r="M417" s="102"/>
      <c r="N417" s="68"/>
      <c r="O417" s="68"/>
      <c r="P417" s="68"/>
      <c r="Q417" s="462"/>
      <c r="R417" s="64"/>
      <c r="S417" s="70"/>
    </row>
    <row r="418" spans="4:19" x14ac:dyDescent="0.3">
      <c r="D418" s="65"/>
      <c r="E418" s="65"/>
      <c r="F418" s="65"/>
      <c r="G418" s="65"/>
      <c r="H418" s="63"/>
      <c r="I418" s="63"/>
      <c r="J418" s="63"/>
      <c r="K418" s="64"/>
      <c r="L418" s="66"/>
      <c r="M418" s="102"/>
      <c r="N418" s="68"/>
      <c r="O418" s="68"/>
      <c r="P418" s="68"/>
      <c r="Q418" s="462"/>
      <c r="R418" s="64"/>
      <c r="S418" s="70"/>
    </row>
    <row r="419" spans="4:19" x14ac:dyDescent="0.3">
      <c r="D419" s="65"/>
      <c r="E419" s="65"/>
      <c r="F419" s="65"/>
      <c r="G419" s="65"/>
      <c r="H419" s="63"/>
      <c r="I419" s="63"/>
      <c r="J419" s="63"/>
      <c r="K419" s="64"/>
      <c r="L419" s="66"/>
      <c r="M419" s="102"/>
      <c r="N419" s="68"/>
      <c r="O419" s="68"/>
      <c r="P419" s="68"/>
      <c r="Q419" s="462"/>
      <c r="R419" s="64"/>
      <c r="S419" s="70"/>
    </row>
    <row r="420" spans="4:19" x14ac:dyDescent="0.3">
      <c r="D420" s="65"/>
      <c r="E420" s="65"/>
      <c r="F420" s="65"/>
      <c r="G420" s="65"/>
      <c r="H420" s="63"/>
      <c r="I420" s="63"/>
      <c r="J420" s="63"/>
      <c r="K420" s="64"/>
      <c r="L420" s="66"/>
      <c r="M420" s="102"/>
      <c r="N420" s="68"/>
      <c r="O420" s="68"/>
      <c r="P420" s="68"/>
      <c r="Q420" s="462"/>
      <c r="R420" s="64"/>
      <c r="S420" s="70"/>
    </row>
    <row r="421" spans="4:19" x14ac:dyDescent="0.3">
      <c r="D421" s="65"/>
      <c r="E421" s="65"/>
      <c r="F421" s="65"/>
      <c r="G421" s="65"/>
      <c r="H421" s="63"/>
      <c r="I421" s="63"/>
      <c r="J421" s="63"/>
      <c r="K421" s="64"/>
      <c r="L421" s="66"/>
      <c r="M421" s="102"/>
      <c r="N421" s="68"/>
      <c r="O421" s="68"/>
      <c r="P421" s="68"/>
      <c r="Q421" s="462"/>
      <c r="R421" s="64"/>
      <c r="S421" s="70"/>
    </row>
    <row r="422" spans="4:19" x14ac:dyDescent="0.3">
      <c r="D422" s="65"/>
      <c r="E422" s="65"/>
      <c r="F422" s="65"/>
      <c r="G422" s="65"/>
      <c r="H422" s="63"/>
      <c r="I422" s="63"/>
      <c r="J422" s="63"/>
      <c r="K422" s="64"/>
      <c r="L422" s="66"/>
      <c r="M422" s="102"/>
      <c r="N422" s="68"/>
      <c r="O422" s="68"/>
      <c r="P422" s="68"/>
      <c r="Q422" s="462"/>
      <c r="R422" s="64"/>
      <c r="S422" s="70"/>
    </row>
    <row r="423" spans="4:19" x14ac:dyDescent="0.3">
      <c r="D423" s="65"/>
      <c r="E423" s="65"/>
      <c r="F423" s="65"/>
      <c r="G423" s="65"/>
      <c r="H423" s="63"/>
      <c r="I423" s="63"/>
      <c r="J423" s="63"/>
      <c r="K423" s="64"/>
      <c r="L423" s="66"/>
      <c r="M423" s="102"/>
      <c r="N423" s="68"/>
      <c r="O423" s="68"/>
      <c r="P423" s="68"/>
      <c r="Q423" s="462"/>
      <c r="R423" s="64"/>
      <c r="S423" s="70"/>
    </row>
    <row r="424" spans="4:19" x14ac:dyDescent="0.3">
      <c r="D424" s="65"/>
      <c r="E424" s="65"/>
      <c r="F424" s="65"/>
      <c r="G424" s="65"/>
      <c r="H424" s="63"/>
      <c r="I424" s="63"/>
      <c r="J424" s="63"/>
      <c r="K424" s="64"/>
      <c r="L424" s="66"/>
      <c r="M424" s="102"/>
      <c r="N424" s="68"/>
      <c r="O424" s="68"/>
      <c r="P424" s="68"/>
      <c r="Q424" s="462"/>
      <c r="R424" s="64"/>
      <c r="S424" s="70"/>
    </row>
    <row r="425" spans="4:19" x14ac:dyDescent="0.3">
      <c r="D425" s="65"/>
      <c r="E425" s="65"/>
      <c r="F425" s="65"/>
      <c r="G425" s="65"/>
      <c r="H425" s="63"/>
      <c r="I425" s="63"/>
      <c r="J425" s="63"/>
      <c r="K425" s="64"/>
      <c r="L425" s="66"/>
      <c r="M425" s="102"/>
      <c r="N425" s="68"/>
      <c r="O425" s="68"/>
      <c r="P425" s="68"/>
      <c r="Q425" s="462"/>
      <c r="R425" s="64"/>
      <c r="S425" s="70"/>
    </row>
    <row r="426" spans="4:19" x14ac:dyDescent="0.3">
      <c r="D426" s="65"/>
      <c r="E426" s="65"/>
      <c r="F426" s="65"/>
      <c r="G426" s="65"/>
      <c r="H426" s="63"/>
      <c r="I426" s="63"/>
      <c r="J426" s="63"/>
      <c r="K426" s="64"/>
      <c r="L426" s="66"/>
      <c r="M426" s="102"/>
      <c r="N426" s="68"/>
      <c r="O426" s="68"/>
      <c r="P426" s="68"/>
      <c r="Q426" s="462"/>
      <c r="R426" s="64"/>
      <c r="S426" s="70"/>
    </row>
    <row r="427" spans="4:19" x14ac:dyDescent="0.3">
      <c r="D427" s="65"/>
      <c r="E427" s="65"/>
      <c r="F427" s="65"/>
      <c r="G427" s="65"/>
      <c r="H427" s="63"/>
      <c r="I427" s="63"/>
      <c r="J427" s="63"/>
      <c r="K427" s="64"/>
      <c r="L427" s="66"/>
      <c r="M427" s="102"/>
      <c r="N427" s="68"/>
      <c r="O427" s="68"/>
      <c r="P427" s="68"/>
      <c r="Q427" s="462"/>
      <c r="R427" s="64"/>
      <c r="S427" s="70"/>
    </row>
    <row r="428" spans="4:19" x14ac:dyDescent="0.3">
      <c r="D428" s="65"/>
      <c r="E428" s="65"/>
      <c r="F428" s="65"/>
      <c r="G428" s="65"/>
      <c r="H428" s="63"/>
      <c r="I428" s="63"/>
      <c r="J428" s="63"/>
      <c r="K428" s="64"/>
      <c r="L428" s="66"/>
      <c r="M428" s="102"/>
      <c r="N428" s="68"/>
      <c r="O428" s="68"/>
      <c r="P428" s="68"/>
      <c r="Q428" s="462"/>
      <c r="R428" s="64"/>
      <c r="S428" s="70"/>
    </row>
    <row r="429" spans="4:19" x14ac:dyDescent="0.3">
      <c r="D429" s="65"/>
      <c r="E429" s="65"/>
      <c r="F429" s="65"/>
      <c r="G429" s="65"/>
      <c r="H429" s="63"/>
      <c r="I429" s="63"/>
      <c r="J429" s="63"/>
      <c r="K429" s="64"/>
      <c r="L429" s="66"/>
      <c r="M429" s="102"/>
      <c r="N429" s="68"/>
      <c r="O429" s="68"/>
      <c r="P429" s="68"/>
      <c r="Q429" s="462"/>
      <c r="R429" s="64"/>
      <c r="S429" s="70"/>
    </row>
    <row r="430" spans="4:19" x14ac:dyDescent="0.3">
      <c r="D430" s="65"/>
      <c r="E430" s="65"/>
      <c r="F430" s="65"/>
      <c r="G430" s="65"/>
      <c r="H430" s="63"/>
      <c r="I430" s="63"/>
      <c r="J430" s="63"/>
      <c r="K430" s="64"/>
      <c r="L430" s="66"/>
      <c r="M430" s="102"/>
      <c r="N430" s="68"/>
      <c r="O430" s="68"/>
      <c r="P430" s="68"/>
      <c r="Q430" s="462"/>
      <c r="R430" s="64"/>
      <c r="S430" s="70"/>
    </row>
    <row r="431" spans="4:19" x14ac:dyDescent="0.3">
      <c r="D431" s="65"/>
      <c r="E431" s="65"/>
      <c r="F431" s="65"/>
      <c r="G431" s="65"/>
      <c r="H431" s="63"/>
      <c r="I431" s="63"/>
      <c r="J431" s="63"/>
      <c r="K431" s="64"/>
      <c r="L431" s="66"/>
      <c r="M431" s="102"/>
      <c r="N431" s="68"/>
      <c r="O431" s="68"/>
      <c r="P431" s="68"/>
      <c r="Q431" s="462"/>
      <c r="R431" s="64"/>
      <c r="S431" s="70"/>
    </row>
    <row r="432" spans="4:19" x14ac:dyDescent="0.3">
      <c r="D432" s="65"/>
      <c r="E432" s="65"/>
      <c r="F432" s="65"/>
      <c r="G432" s="65"/>
      <c r="H432" s="63"/>
      <c r="I432" s="63"/>
      <c r="J432" s="63"/>
      <c r="K432" s="64"/>
      <c r="L432" s="66"/>
      <c r="M432" s="102"/>
      <c r="N432" s="68"/>
      <c r="O432" s="68"/>
      <c r="P432" s="68"/>
      <c r="Q432" s="462"/>
      <c r="R432" s="64"/>
      <c r="S432" s="70"/>
    </row>
    <row r="433" spans="4:19" x14ac:dyDescent="0.3">
      <c r="D433" s="65"/>
      <c r="E433" s="65"/>
      <c r="F433" s="65"/>
      <c r="G433" s="65"/>
      <c r="H433" s="63"/>
      <c r="I433" s="63"/>
      <c r="J433" s="63"/>
      <c r="K433" s="64"/>
      <c r="L433" s="66"/>
      <c r="M433" s="102"/>
      <c r="N433" s="68"/>
      <c r="O433" s="68"/>
      <c r="P433" s="68"/>
      <c r="Q433" s="462"/>
      <c r="R433" s="64"/>
      <c r="S433" s="70"/>
    </row>
    <row r="434" spans="4:19" x14ac:dyDescent="0.3">
      <c r="D434" s="65"/>
      <c r="E434" s="65"/>
      <c r="F434" s="65"/>
      <c r="G434" s="65"/>
      <c r="H434" s="63"/>
      <c r="I434" s="63"/>
      <c r="J434" s="63"/>
      <c r="K434" s="64"/>
      <c r="L434" s="66"/>
      <c r="M434" s="102"/>
      <c r="N434" s="68"/>
      <c r="O434" s="68"/>
      <c r="P434" s="68"/>
      <c r="Q434" s="462"/>
      <c r="R434" s="64"/>
      <c r="S434" s="70"/>
    </row>
    <row r="435" spans="4:19" x14ac:dyDescent="0.3">
      <c r="D435" s="65"/>
      <c r="E435" s="65"/>
      <c r="F435" s="65"/>
      <c r="G435" s="65"/>
      <c r="H435" s="63"/>
      <c r="I435" s="63"/>
      <c r="J435" s="63"/>
      <c r="K435" s="64"/>
      <c r="L435" s="66"/>
      <c r="M435" s="102"/>
      <c r="N435" s="68"/>
      <c r="O435" s="68"/>
      <c r="P435" s="68"/>
      <c r="Q435" s="462"/>
      <c r="R435" s="64"/>
      <c r="S435" s="70"/>
    </row>
    <row r="436" spans="4:19" x14ac:dyDescent="0.3">
      <c r="D436" s="65"/>
      <c r="E436" s="65"/>
      <c r="F436" s="65"/>
      <c r="G436" s="65"/>
      <c r="H436" s="63"/>
      <c r="I436" s="63"/>
      <c r="J436" s="63"/>
      <c r="K436" s="64"/>
      <c r="L436" s="66"/>
      <c r="M436" s="102"/>
      <c r="N436" s="68"/>
      <c r="O436" s="68"/>
      <c r="P436" s="68"/>
      <c r="Q436" s="462"/>
      <c r="R436" s="64"/>
      <c r="S436" s="70"/>
    </row>
    <row r="437" spans="4:19" x14ac:dyDescent="0.3">
      <c r="D437" s="65"/>
      <c r="E437" s="65"/>
      <c r="F437" s="65"/>
      <c r="G437" s="65"/>
      <c r="H437" s="63"/>
      <c r="I437" s="63"/>
      <c r="J437" s="63"/>
      <c r="K437" s="64"/>
      <c r="L437" s="66"/>
      <c r="M437" s="102"/>
      <c r="N437" s="68"/>
      <c r="O437" s="68"/>
      <c r="P437" s="68"/>
      <c r="Q437" s="462"/>
      <c r="R437" s="64"/>
      <c r="S437" s="70"/>
    </row>
    <row r="438" spans="4:19" x14ac:dyDescent="0.3">
      <c r="D438" s="65"/>
      <c r="E438" s="65"/>
      <c r="F438" s="65"/>
      <c r="G438" s="65"/>
      <c r="H438" s="63"/>
      <c r="I438" s="63"/>
      <c r="J438" s="63"/>
      <c r="K438" s="64"/>
      <c r="L438" s="66"/>
      <c r="M438" s="102"/>
      <c r="N438" s="68"/>
      <c r="O438" s="68"/>
      <c r="P438" s="68"/>
      <c r="Q438" s="462"/>
      <c r="R438" s="64"/>
      <c r="S438" s="70"/>
    </row>
    <row r="439" spans="4:19" x14ac:dyDescent="0.3">
      <c r="D439" s="65"/>
      <c r="E439" s="65"/>
      <c r="F439" s="65"/>
      <c r="G439" s="65"/>
      <c r="H439" s="63"/>
      <c r="I439" s="63"/>
      <c r="J439" s="63"/>
      <c r="K439" s="64"/>
      <c r="L439" s="66"/>
      <c r="M439" s="102"/>
      <c r="N439" s="68"/>
      <c r="O439" s="68"/>
      <c r="P439" s="68"/>
      <c r="Q439" s="462"/>
      <c r="R439" s="64"/>
      <c r="S439" s="70"/>
    </row>
    <row r="440" spans="4:19" x14ac:dyDescent="0.3">
      <c r="D440" s="65"/>
      <c r="E440" s="65"/>
      <c r="F440" s="65"/>
      <c r="G440" s="65"/>
      <c r="H440" s="63"/>
      <c r="I440" s="63"/>
      <c r="J440" s="63"/>
      <c r="K440" s="64"/>
      <c r="L440" s="66"/>
      <c r="M440" s="102"/>
      <c r="N440" s="68"/>
      <c r="O440" s="68"/>
      <c r="P440" s="68"/>
      <c r="Q440" s="462"/>
      <c r="R440" s="64"/>
      <c r="S440" s="70"/>
    </row>
    <row r="441" spans="4:19" x14ac:dyDescent="0.3">
      <c r="D441" s="65"/>
      <c r="E441" s="65"/>
      <c r="F441" s="65"/>
      <c r="G441" s="65"/>
      <c r="H441" s="63"/>
      <c r="I441" s="63"/>
      <c r="J441" s="63"/>
      <c r="K441" s="64"/>
      <c r="L441" s="66"/>
      <c r="M441" s="102"/>
      <c r="N441" s="68"/>
      <c r="O441" s="68"/>
      <c r="P441" s="68"/>
      <c r="Q441" s="462"/>
      <c r="R441" s="64"/>
      <c r="S441" s="70"/>
    </row>
    <row r="442" spans="4:19" x14ac:dyDescent="0.3">
      <c r="D442" s="65"/>
      <c r="E442" s="65"/>
      <c r="F442" s="65"/>
      <c r="G442" s="65"/>
      <c r="H442" s="63"/>
      <c r="I442" s="63"/>
      <c r="J442" s="63"/>
      <c r="K442" s="64"/>
      <c r="L442" s="66"/>
      <c r="M442" s="102"/>
      <c r="N442" s="68"/>
      <c r="O442" s="68"/>
      <c r="P442" s="68"/>
      <c r="Q442" s="462"/>
      <c r="R442" s="64"/>
      <c r="S442" s="70"/>
    </row>
    <row r="443" spans="4:19" x14ac:dyDescent="0.3">
      <c r="D443" s="65"/>
      <c r="E443" s="65"/>
      <c r="F443" s="65"/>
      <c r="G443" s="65"/>
      <c r="H443" s="63"/>
      <c r="I443" s="63"/>
      <c r="J443" s="63"/>
      <c r="K443" s="64"/>
      <c r="L443" s="66"/>
      <c r="M443" s="102"/>
      <c r="N443" s="68"/>
      <c r="O443" s="68"/>
      <c r="P443" s="68"/>
      <c r="Q443" s="462"/>
      <c r="R443" s="64"/>
      <c r="S443" s="70"/>
    </row>
    <row r="444" spans="4:19" x14ac:dyDescent="0.3">
      <c r="D444" s="65"/>
      <c r="E444" s="65"/>
      <c r="F444" s="65"/>
      <c r="G444" s="65"/>
      <c r="H444" s="63"/>
      <c r="I444" s="63"/>
      <c r="J444" s="63"/>
      <c r="K444" s="64"/>
      <c r="L444" s="66"/>
      <c r="M444" s="102"/>
      <c r="N444" s="68"/>
      <c r="O444" s="68"/>
      <c r="P444" s="68"/>
      <c r="Q444" s="462"/>
      <c r="R444" s="64"/>
      <c r="S444" s="70"/>
    </row>
    <row r="445" spans="4:19" x14ac:dyDescent="0.3">
      <c r="D445" s="65"/>
      <c r="E445" s="65"/>
      <c r="F445" s="65"/>
      <c r="G445" s="65"/>
      <c r="H445" s="63"/>
      <c r="I445" s="63"/>
      <c r="J445" s="63"/>
      <c r="K445" s="64"/>
      <c r="L445" s="66"/>
      <c r="M445" s="102"/>
      <c r="N445" s="68"/>
      <c r="O445" s="68"/>
      <c r="P445" s="68"/>
      <c r="Q445" s="462"/>
      <c r="R445" s="64"/>
      <c r="S445" s="70"/>
    </row>
    <row r="446" spans="4:19" x14ac:dyDescent="0.3">
      <c r="D446" s="65"/>
      <c r="E446" s="65"/>
      <c r="F446" s="65"/>
      <c r="G446" s="65"/>
      <c r="H446" s="63"/>
      <c r="I446" s="63"/>
      <c r="J446" s="63"/>
      <c r="K446" s="64"/>
      <c r="L446" s="66"/>
      <c r="M446" s="102"/>
      <c r="N446" s="68"/>
      <c r="O446" s="68"/>
      <c r="P446" s="68"/>
      <c r="Q446" s="462"/>
      <c r="R446" s="64"/>
      <c r="S446" s="70"/>
    </row>
    <row r="447" spans="4:19" x14ac:dyDescent="0.3">
      <c r="D447" s="65"/>
      <c r="E447" s="65"/>
      <c r="F447" s="65"/>
      <c r="G447" s="65"/>
      <c r="H447" s="63"/>
      <c r="I447" s="63"/>
      <c r="J447" s="63"/>
      <c r="K447" s="64"/>
      <c r="L447" s="66"/>
      <c r="M447" s="102"/>
      <c r="N447" s="68"/>
      <c r="O447" s="68"/>
      <c r="P447" s="68"/>
      <c r="Q447" s="462"/>
      <c r="R447" s="64"/>
      <c r="S447" s="70"/>
    </row>
    <row r="448" spans="4:19" x14ac:dyDescent="0.3">
      <c r="D448" s="65"/>
      <c r="E448" s="65"/>
      <c r="F448" s="65"/>
      <c r="G448" s="65"/>
      <c r="H448" s="63"/>
      <c r="I448" s="63"/>
      <c r="J448" s="63"/>
      <c r="K448" s="64"/>
      <c r="L448" s="66"/>
      <c r="M448" s="102"/>
      <c r="N448" s="68"/>
      <c r="O448" s="68"/>
      <c r="P448" s="68"/>
      <c r="Q448" s="462"/>
      <c r="R448" s="64"/>
      <c r="S448" s="70"/>
    </row>
    <row r="449" spans="4:19" x14ac:dyDescent="0.3">
      <c r="D449" s="65"/>
      <c r="E449" s="65"/>
      <c r="F449" s="65"/>
      <c r="G449" s="65"/>
      <c r="H449" s="63"/>
      <c r="I449" s="63"/>
      <c r="J449" s="63"/>
      <c r="K449" s="64"/>
      <c r="L449" s="66"/>
      <c r="M449" s="102"/>
      <c r="N449" s="68"/>
      <c r="O449" s="68"/>
      <c r="P449" s="68"/>
      <c r="Q449" s="462"/>
      <c r="R449" s="64"/>
      <c r="S449" s="70"/>
    </row>
    <row r="450" spans="4:19" x14ac:dyDescent="0.3">
      <c r="D450" s="65"/>
      <c r="E450" s="65"/>
      <c r="F450" s="65"/>
      <c r="G450" s="65"/>
      <c r="H450" s="63"/>
      <c r="I450" s="63"/>
      <c r="J450" s="63"/>
      <c r="K450" s="64"/>
      <c r="L450" s="66"/>
      <c r="M450" s="102"/>
      <c r="N450" s="68"/>
      <c r="O450" s="68"/>
      <c r="P450" s="68"/>
      <c r="Q450" s="462"/>
      <c r="R450" s="64"/>
      <c r="S450" s="70"/>
    </row>
    <row r="451" spans="4:19" x14ac:dyDescent="0.3">
      <c r="D451" s="65"/>
      <c r="E451" s="65"/>
      <c r="F451" s="65"/>
      <c r="G451" s="65"/>
      <c r="H451" s="63"/>
      <c r="I451" s="63"/>
      <c r="J451" s="63"/>
      <c r="K451" s="64"/>
      <c r="L451" s="66"/>
      <c r="M451" s="102"/>
      <c r="N451" s="68"/>
      <c r="O451" s="68"/>
      <c r="P451" s="68"/>
      <c r="Q451" s="462"/>
      <c r="R451" s="64"/>
      <c r="S451" s="70"/>
    </row>
    <row r="452" spans="4:19" x14ac:dyDescent="0.3">
      <c r="D452" s="65"/>
      <c r="E452" s="65"/>
      <c r="F452" s="65"/>
      <c r="G452" s="65"/>
      <c r="H452" s="63"/>
      <c r="I452" s="63"/>
      <c r="J452" s="63"/>
      <c r="K452" s="64"/>
      <c r="L452" s="66"/>
      <c r="M452" s="102"/>
      <c r="N452" s="68"/>
      <c r="O452" s="68"/>
      <c r="P452" s="68"/>
      <c r="Q452" s="462"/>
      <c r="R452" s="64"/>
      <c r="S452" s="70"/>
    </row>
    <row r="453" spans="4:19" x14ac:dyDescent="0.3">
      <c r="D453" s="65"/>
      <c r="E453" s="65"/>
      <c r="F453" s="65"/>
      <c r="G453" s="65"/>
      <c r="H453" s="63"/>
      <c r="I453" s="63"/>
      <c r="J453" s="63"/>
      <c r="K453" s="64"/>
      <c r="L453" s="66"/>
      <c r="M453" s="102"/>
      <c r="N453" s="68"/>
      <c r="O453" s="68"/>
      <c r="P453" s="68"/>
      <c r="Q453" s="462"/>
      <c r="R453" s="64"/>
      <c r="S453" s="70"/>
    </row>
    <row r="454" spans="4:19" x14ac:dyDescent="0.3">
      <c r="D454" s="65"/>
      <c r="E454" s="65"/>
      <c r="F454" s="65"/>
      <c r="G454" s="65"/>
      <c r="H454" s="63"/>
      <c r="I454" s="63"/>
      <c r="J454" s="63"/>
      <c r="K454" s="64"/>
      <c r="L454" s="66"/>
      <c r="M454" s="102"/>
      <c r="N454" s="68"/>
      <c r="O454" s="68"/>
      <c r="P454" s="68"/>
      <c r="Q454" s="462"/>
      <c r="R454" s="64"/>
      <c r="S454" s="70"/>
    </row>
    <row r="455" spans="4:19" x14ac:dyDescent="0.3">
      <c r="D455" s="65"/>
      <c r="E455" s="65"/>
      <c r="F455" s="65"/>
      <c r="G455" s="65"/>
      <c r="H455" s="63"/>
      <c r="I455" s="63"/>
      <c r="J455" s="63"/>
      <c r="K455" s="64"/>
      <c r="L455" s="66"/>
      <c r="M455" s="102"/>
      <c r="N455" s="68"/>
      <c r="O455" s="68"/>
      <c r="P455" s="68"/>
      <c r="Q455" s="462"/>
      <c r="R455" s="64"/>
      <c r="S455" s="70"/>
    </row>
    <row r="456" spans="4:19" x14ac:dyDescent="0.3">
      <c r="D456" s="65"/>
      <c r="E456" s="65"/>
      <c r="F456" s="65"/>
      <c r="G456" s="65"/>
      <c r="H456" s="63"/>
      <c r="I456" s="63"/>
      <c r="J456" s="63"/>
      <c r="K456" s="64"/>
      <c r="L456" s="66"/>
      <c r="M456" s="102"/>
      <c r="N456" s="68"/>
      <c r="O456" s="68"/>
      <c r="P456" s="68"/>
      <c r="Q456" s="462"/>
      <c r="R456" s="64"/>
      <c r="S456" s="70"/>
    </row>
    <row r="457" spans="4:19" x14ac:dyDescent="0.3">
      <c r="D457" s="65"/>
      <c r="E457" s="65"/>
      <c r="F457" s="65"/>
      <c r="G457" s="65"/>
      <c r="H457" s="63"/>
      <c r="I457" s="63"/>
      <c r="J457" s="63"/>
      <c r="K457" s="64"/>
      <c r="L457" s="66"/>
      <c r="M457" s="102"/>
      <c r="N457" s="68"/>
      <c r="O457" s="68"/>
      <c r="P457" s="68"/>
      <c r="Q457" s="462"/>
      <c r="R457" s="64"/>
      <c r="S457" s="70"/>
    </row>
    <row r="458" spans="4:19" x14ac:dyDescent="0.3">
      <c r="D458" s="65"/>
      <c r="E458" s="65"/>
      <c r="F458" s="65"/>
      <c r="G458" s="65"/>
      <c r="H458" s="63"/>
      <c r="I458" s="63"/>
      <c r="J458" s="63"/>
      <c r="K458" s="64"/>
      <c r="L458" s="66"/>
      <c r="M458" s="102"/>
      <c r="N458" s="68"/>
      <c r="O458" s="68"/>
      <c r="P458" s="68"/>
      <c r="Q458" s="462"/>
      <c r="R458" s="64"/>
      <c r="S458" s="70"/>
    </row>
    <row r="459" spans="4:19" x14ac:dyDescent="0.3">
      <c r="D459" s="65"/>
      <c r="E459" s="65"/>
      <c r="F459" s="65"/>
      <c r="G459" s="65"/>
      <c r="H459" s="63"/>
      <c r="I459" s="63"/>
      <c r="J459" s="63"/>
      <c r="K459" s="64"/>
      <c r="L459" s="66"/>
      <c r="M459" s="102"/>
      <c r="N459" s="68"/>
      <c r="O459" s="68"/>
      <c r="P459" s="68"/>
      <c r="Q459" s="462"/>
      <c r="R459" s="64"/>
      <c r="S459" s="70"/>
    </row>
    <row r="460" spans="4:19" x14ac:dyDescent="0.3">
      <c r="D460" s="65"/>
      <c r="E460" s="65"/>
      <c r="F460" s="65"/>
      <c r="G460" s="65"/>
      <c r="H460" s="63"/>
      <c r="I460" s="63"/>
      <c r="J460" s="63"/>
      <c r="K460" s="64"/>
      <c r="L460" s="66"/>
      <c r="M460" s="102"/>
      <c r="N460" s="68"/>
      <c r="O460" s="68"/>
      <c r="P460" s="68"/>
      <c r="Q460" s="462"/>
      <c r="R460" s="64"/>
      <c r="S460" s="70"/>
    </row>
    <row r="461" spans="4:19" x14ac:dyDescent="0.3">
      <c r="D461" s="65"/>
      <c r="E461" s="65"/>
      <c r="F461" s="65"/>
      <c r="G461" s="65"/>
      <c r="H461" s="63"/>
      <c r="I461" s="63"/>
      <c r="J461" s="63"/>
      <c r="K461" s="64"/>
      <c r="L461" s="66"/>
      <c r="M461" s="102"/>
      <c r="N461" s="68"/>
      <c r="O461" s="68"/>
      <c r="P461" s="68"/>
      <c r="Q461" s="462"/>
      <c r="R461" s="64"/>
      <c r="S461" s="70"/>
    </row>
    <row r="462" spans="4:19" x14ac:dyDescent="0.3">
      <c r="D462" s="65"/>
      <c r="E462" s="65"/>
      <c r="F462" s="65"/>
      <c r="G462" s="65"/>
      <c r="H462" s="63"/>
      <c r="I462" s="63"/>
      <c r="J462" s="63"/>
      <c r="K462" s="64"/>
      <c r="L462" s="66"/>
      <c r="M462" s="102"/>
      <c r="N462" s="68"/>
      <c r="O462" s="68"/>
      <c r="P462" s="68"/>
      <c r="Q462" s="462"/>
      <c r="R462" s="64"/>
      <c r="S462" s="70"/>
    </row>
    <row r="463" spans="4:19" x14ac:dyDescent="0.3">
      <c r="D463" s="65"/>
      <c r="E463" s="65"/>
      <c r="F463" s="65"/>
      <c r="G463" s="65"/>
      <c r="H463" s="63"/>
      <c r="I463" s="63"/>
      <c r="J463" s="63"/>
      <c r="K463" s="64"/>
      <c r="L463" s="66"/>
      <c r="M463" s="102"/>
      <c r="N463" s="68"/>
      <c r="O463" s="68"/>
      <c r="P463" s="68"/>
      <c r="Q463" s="462"/>
      <c r="R463" s="64"/>
      <c r="S463" s="70"/>
    </row>
    <row r="464" spans="4:19" x14ac:dyDescent="0.3">
      <c r="D464" s="65"/>
      <c r="E464" s="65"/>
      <c r="F464" s="65"/>
      <c r="G464" s="65"/>
      <c r="H464" s="63"/>
      <c r="I464" s="63"/>
      <c r="J464" s="63"/>
      <c r="K464" s="64"/>
      <c r="L464" s="66"/>
      <c r="M464" s="102"/>
      <c r="N464" s="68"/>
      <c r="O464" s="68"/>
      <c r="P464" s="68"/>
      <c r="Q464" s="462"/>
      <c r="R464" s="64"/>
      <c r="S464" s="70"/>
    </row>
    <row r="465" spans="4:19" x14ac:dyDescent="0.3">
      <c r="D465" s="65"/>
      <c r="E465" s="65"/>
      <c r="F465" s="65"/>
      <c r="G465" s="65"/>
      <c r="H465" s="63"/>
      <c r="I465" s="63"/>
      <c r="J465" s="63"/>
      <c r="K465" s="64"/>
      <c r="L465" s="66"/>
      <c r="M465" s="102"/>
      <c r="N465" s="68"/>
      <c r="O465" s="68"/>
      <c r="P465" s="68"/>
      <c r="Q465" s="462"/>
      <c r="R465" s="64"/>
      <c r="S465" s="70"/>
    </row>
    <row r="466" spans="4:19" x14ac:dyDescent="0.3">
      <c r="D466" s="65"/>
      <c r="E466" s="65"/>
      <c r="F466" s="65"/>
      <c r="G466" s="65"/>
      <c r="H466" s="63"/>
      <c r="I466" s="63"/>
      <c r="J466" s="63"/>
      <c r="K466" s="64"/>
      <c r="L466" s="66"/>
      <c r="M466" s="102"/>
      <c r="N466" s="68"/>
      <c r="O466" s="68"/>
      <c r="P466" s="68"/>
      <c r="Q466" s="462"/>
      <c r="R466" s="64"/>
      <c r="S466" s="70"/>
    </row>
    <row r="467" spans="4:19" x14ac:dyDescent="0.3">
      <c r="D467" s="65"/>
      <c r="E467" s="65"/>
      <c r="F467" s="65"/>
      <c r="G467" s="65"/>
      <c r="H467" s="63"/>
      <c r="I467" s="63"/>
      <c r="J467" s="63"/>
      <c r="K467" s="64"/>
      <c r="L467" s="66"/>
      <c r="M467" s="102"/>
      <c r="N467" s="68"/>
      <c r="O467" s="68"/>
      <c r="P467" s="68"/>
      <c r="Q467" s="462"/>
      <c r="R467" s="64"/>
      <c r="S467" s="70"/>
    </row>
    <row r="468" spans="4:19" x14ac:dyDescent="0.3">
      <c r="D468" s="65"/>
      <c r="E468" s="65"/>
      <c r="F468" s="65"/>
      <c r="G468" s="65"/>
      <c r="H468" s="63"/>
      <c r="I468" s="63"/>
      <c r="J468" s="63"/>
      <c r="K468" s="64"/>
      <c r="L468" s="66"/>
      <c r="M468" s="102"/>
      <c r="N468" s="68"/>
      <c r="O468" s="68"/>
      <c r="P468" s="68"/>
      <c r="Q468" s="462"/>
      <c r="R468" s="64"/>
      <c r="S468" s="70"/>
    </row>
    <row r="469" spans="4:19" x14ac:dyDescent="0.3">
      <c r="D469" s="65"/>
      <c r="E469" s="65"/>
      <c r="F469" s="65"/>
      <c r="G469" s="65"/>
      <c r="H469" s="63"/>
      <c r="I469" s="63"/>
      <c r="J469" s="63"/>
      <c r="K469" s="64"/>
      <c r="L469" s="66"/>
      <c r="M469" s="102"/>
      <c r="N469" s="68"/>
      <c r="O469" s="68"/>
      <c r="P469" s="68"/>
      <c r="Q469" s="462"/>
      <c r="R469" s="64"/>
      <c r="S469" s="70"/>
    </row>
    <row r="470" spans="4:19" x14ac:dyDescent="0.3">
      <c r="D470" s="65"/>
      <c r="E470" s="65"/>
      <c r="F470" s="65"/>
      <c r="G470" s="65"/>
      <c r="H470" s="63"/>
      <c r="I470" s="63"/>
      <c r="J470" s="63"/>
      <c r="K470" s="64"/>
      <c r="L470" s="66"/>
      <c r="M470" s="102"/>
      <c r="N470" s="68"/>
      <c r="O470" s="68"/>
      <c r="P470" s="68"/>
      <c r="Q470" s="462"/>
      <c r="R470" s="64"/>
      <c r="S470" s="70"/>
    </row>
    <row r="471" spans="4:19" x14ac:dyDescent="0.3">
      <c r="D471" s="65"/>
      <c r="E471" s="65"/>
      <c r="F471" s="65"/>
      <c r="G471" s="65"/>
      <c r="H471" s="63"/>
      <c r="I471" s="63"/>
      <c r="J471" s="63"/>
      <c r="K471" s="64"/>
      <c r="L471" s="66"/>
      <c r="M471" s="102"/>
      <c r="N471" s="68"/>
      <c r="O471" s="68"/>
      <c r="P471" s="68"/>
      <c r="Q471" s="462"/>
      <c r="R471" s="64"/>
      <c r="S471" s="70"/>
    </row>
    <row r="472" spans="4:19" x14ac:dyDescent="0.3">
      <c r="D472" s="65"/>
      <c r="E472" s="65"/>
      <c r="F472" s="65"/>
      <c r="G472" s="65"/>
      <c r="H472" s="63"/>
      <c r="I472" s="63"/>
      <c r="J472" s="63"/>
      <c r="K472" s="64"/>
      <c r="L472" s="66"/>
      <c r="M472" s="102"/>
      <c r="N472" s="68"/>
      <c r="O472" s="68"/>
      <c r="P472" s="68"/>
      <c r="Q472" s="462"/>
      <c r="R472" s="64"/>
      <c r="S472" s="70"/>
    </row>
    <row r="473" spans="4:19" x14ac:dyDescent="0.3">
      <c r="D473" s="65"/>
      <c r="E473" s="65"/>
      <c r="F473" s="65"/>
      <c r="G473" s="65"/>
      <c r="H473" s="63"/>
      <c r="I473" s="63"/>
      <c r="J473" s="63"/>
      <c r="K473" s="64"/>
      <c r="L473" s="66"/>
      <c r="M473" s="102"/>
      <c r="N473" s="68"/>
      <c r="O473" s="68"/>
      <c r="P473" s="68"/>
      <c r="Q473" s="462"/>
      <c r="R473" s="64"/>
      <c r="S473" s="70"/>
    </row>
    <row r="474" spans="4:19" x14ac:dyDescent="0.3">
      <c r="D474" s="65"/>
      <c r="E474" s="65"/>
      <c r="F474" s="65"/>
      <c r="G474" s="65"/>
      <c r="H474" s="63"/>
      <c r="I474" s="63"/>
      <c r="J474" s="63"/>
      <c r="K474" s="64"/>
      <c r="L474" s="66"/>
      <c r="M474" s="102"/>
      <c r="N474" s="68"/>
      <c r="O474" s="68"/>
      <c r="P474" s="68"/>
      <c r="Q474" s="462"/>
      <c r="R474" s="64"/>
      <c r="S474" s="70"/>
    </row>
    <row r="475" spans="4:19" x14ac:dyDescent="0.3">
      <c r="D475" s="65"/>
      <c r="E475" s="65"/>
      <c r="F475" s="65"/>
      <c r="G475" s="65"/>
      <c r="H475" s="63"/>
      <c r="I475" s="63"/>
      <c r="J475" s="63"/>
      <c r="K475" s="64"/>
      <c r="L475" s="66"/>
      <c r="M475" s="102"/>
      <c r="N475" s="68"/>
      <c r="O475" s="68"/>
      <c r="P475" s="68"/>
      <c r="Q475" s="462"/>
      <c r="R475" s="64"/>
      <c r="S475" s="70"/>
    </row>
    <row r="476" spans="4:19" x14ac:dyDescent="0.3">
      <c r="D476" s="65"/>
      <c r="E476" s="65"/>
      <c r="F476" s="65"/>
      <c r="G476" s="65"/>
      <c r="H476" s="63"/>
      <c r="I476" s="63"/>
      <c r="J476" s="63"/>
      <c r="K476" s="64"/>
      <c r="L476" s="66"/>
      <c r="M476" s="102"/>
      <c r="N476" s="68"/>
      <c r="O476" s="68"/>
      <c r="P476" s="68"/>
      <c r="Q476" s="462"/>
      <c r="R476" s="64"/>
      <c r="S476" s="70"/>
    </row>
    <row r="477" spans="4:19" x14ac:dyDescent="0.3">
      <c r="D477" s="65"/>
      <c r="E477" s="65"/>
      <c r="F477" s="65"/>
      <c r="G477" s="65"/>
      <c r="H477" s="63"/>
      <c r="I477" s="63"/>
      <c r="J477" s="63"/>
      <c r="K477" s="64"/>
      <c r="L477" s="66"/>
      <c r="M477" s="102"/>
      <c r="N477" s="68"/>
      <c r="O477" s="68"/>
      <c r="P477" s="68"/>
      <c r="Q477" s="462"/>
      <c r="R477" s="64"/>
      <c r="S477" s="70"/>
    </row>
    <row r="478" spans="4:19" x14ac:dyDescent="0.3">
      <c r="D478" s="65"/>
      <c r="E478" s="65"/>
      <c r="F478" s="65"/>
      <c r="G478" s="65"/>
      <c r="H478" s="63"/>
      <c r="I478" s="63"/>
      <c r="J478" s="63"/>
      <c r="K478" s="64"/>
      <c r="L478" s="66"/>
      <c r="M478" s="102"/>
      <c r="N478" s="68"/>
      <c r="O478" s="68"/>
      <c r="P478" s="68"/>
      <c r="Q478" s="462"/>
      <c r="R478" s="64"/>
      <c r="S478" s="70"/>
    </row>
    <row r="479" spans="4:19" x14ac:dyDescent="0.3">
      <c r="D479" s="65"/>
      <c r="E479" s="65"/>
      <c r="F479" s="65"/>
      <c r="G479" s="65"/>
      <c r="H479" s="63"/>
      <c r="I479" s="63"/>
      <c r="J479" s="63"/>
      <c r="K479" s="64"/>
      <c r="L479" s="66"/>
      <c r="M479" s="102"/>
      <c r="N479" s="68"/>
      <c r="O479" s="68"/>
      <c r="P479" s="68"/>
      <c r="Q479" s="462"/>
      <c r="R479" s="64"/>
      <c r="S479" s="70"/>
    </row>
    <row r="480" spans="4:19" x14ac:dyDescent="0.3">
      <c r="D480" s="65"/>
      <c r="E480" s="65"/>
      <c r="F480" s="65"/>
      <c r="G480" s="65"/>
      <c r="H480" s="63"/>
      <c r="I480" s="63"/>
      <c r="J480" s="63"/>
      <c r="K480" s="64"/>
      <c r="L480" s="66"/>
      <c r="M480" s="102"/>
      <c r="N480" s="68"/>
      <c r="O480" s="68"/>
      <c r="P480" s="68"/>
      <c r="Q480" s="462"/>
      <c r="R480" s="64"/>
      <c r="S480" s="70"/>
    </row>
    <row r="481" spans="4:19" x14ac:dyDescent="0.3">
      <c r="D481" s="65"/>
      <c r="E481" s="65"/>
      <c r="F481" s="65"/>
      <c r="G481" s="65"/>
      <c r="H481" s="63"/>
      <c r="I481" s="63"/>
      <c r="J481" s="63"/>
      <c r="K481" s="64"/>
      <c r="L481" s="66"/>
      <c r="M481" s="102"/>
      <c r="N481" s="68"/>
      <c r="O481" s="68"/>
      <c r="P481" s="68"/>
      <c r="Q481" s="462"/>
      <c r="R481" s="64"/>
      <c r="S481" s="70"/>
    </row>
    <row r="482" spans="4:19" x14ac:dyDescent="0.3">
      <c r="D482" s="65"/>
      <c r="E482" s="65"/>
      <c r="F482" s="65"/>
      <c r="G482" s="65"/>
      <c r="H482" s="63"/>
      <c r="I482" s="63"/>
      <c r="J482" s="63"/>
      <c r="K482" s="64"/>
      <c r="L482" s="66"/>
      <c r="M482" s="102"/>
      <c r="N482" s="68"/>
      <c r="O482" s="68"/>
      <c r="P482" s="68"/>
      <c r="Q482" s="462"/>
      <c r="R482" s="64"/>
      <c r="S482" s="70"/>
    </row>
    <row r="483" spans="4:19" x14ac:dyDescent="0.3">
      <c r="D483" s="65"/>
      <c r="E483" s="65"/>
      <c r="F483" s="65"/>
      <c r="G483" s="65"/>
      <c r="H483" s="63"/>
      <c r="I483" s="63"/>
      <c r="J483" s="63"/>
      <c r="K483" s="64"/>
      <c r="L483" s="66"/>
      <c r="M483" s="102"/>
      <c r="N483" s="68"/>
      <c r="O483" s="68"/>
      <c r="P483" s="68"/>
      <c r="Q483" s="462"/>
      <c r="R483" s="64"/>
      <c r="S483" s="70"/>
    </row>
    <row r="484" spans="4:19" x14ac:dyDescent="0.3">
      <c r="D484" s="65"/>
      <c r="E484" s="65"/>
      <c r="F484" s="65"/>
      <c r="G484" s="65"/>
      <c r="H484" s="63"/>
      <c r="I484" s="63"/>
      <c r="J484" s="63"/>
      <c r="K484" s="64"/>
      <c r="L484" s="66"/>
      <c r="M484" s="102"/>
      <c r="N484" s="68"/>
      <c r="O484" s="68"/>
      <c r="P484" s="68"/>
      <c r="Q484" s="462"/>
      <c r="R484" s="64"/>
      <c r="S484" s="70"/>
    </row>
    <row r="485" spans="4:19" x14ac:dyDescent="0.3">
      <c r="D485" s="65"/>
      <c r="E485" s="65"/>
      <c r="F485" s="65"/>
      <c r="G485" s="65"/>
      <c r="H485" s="63"/>
      <c r="I485" s="63"/>
      <c r="J485" s="63"/>
      <c r="K485" s="64"/>
      <c r="L485" s="66"/>
      <c r="M485" s="102"/>
      <c r="N485" s="68"/>
      <c r="O485" s="68"/>
      <c r="P485" s="68"/>
      <c r="Q485" s="462"/>
      <c r="R485" s="64"/>
      <c r="S485" s="70"/>
    </row>
    <row r="486" spans="4:19" x14ac:dyDescent="0.3">
      <c r="D486" s="65"/>
      <c r="E486" s="65"/>
      <c r="F486" s="65"/>
      <c r="G486" s="65"/>
      <c r="H486" s="63"/>
      <c r="I486" s="63"/>
      <c r="J486" s="63"/>
      <c r="K486" s="64"/>
      <c r="L486" s="66"/>
      <c r="M486" s="102"/>
      <c r="N486" s="68"/>
      <c r="O486" s="68"/>
      <c r="P486" s="68"/>
      <c r="Q486" s="462"/>
      <c r="R486" s="64"/>
      <c r="S486" s="70"/>
    </row>
    <row r="487" spans="4:19" x14ac:dyDescent="0.3">
      <c r="D487" s="65"/>
      <c r="E487" s="65"/>
      <c r="F487" s="65"/>
      <c r="G487" s="65"/>
      <c r="H487" s="63"/>
      <c r="I487" s="63"/>
      <c r="J487" s="63"/>
      <c r="K487" s="64"/>
      <c r="L487" s="66"/>
      <c r="M487" s="102"/>
      <c r="N487" s="68"/>
      <c r="O487" s="68"/>
      <c r="P487" s="68"/>
      <c r="Q487" s="462"/>
      <c r="R487" s="64"/>
      <c r="S487" s="70"/>
    </row>
    <row r="488" spans="4:19" x14ac:dyDescent="0.3">
      <c r="D488" s="65"/>
      <c r="E488" s="65"/>
      <c r="F488" s="65"/>
      <c r="G488" s="65"/>
      <c r="H488" s="63"/>
      <c r="I488" s="63"/>
      <c r="J488" s="63"/>
      <c r="K488" s="64"/>
      <c r="L488" s="66"/>
      <c r="M488" s="102"/>
      <c r="N488" s="68"/>
      <c r="O488" s="68"/>
      <c r="P488" s="68"/>
      <c r="Q488" s="462"/>
      <c r="R488" s="64"/>
      <c r="S488" s="70"/>
    </row>
    <row r="489" spans="4:19" x14ac:dyDescent="0.3">
      <c r="D489" s="65"/>
      <c r="E489" s="65"/>
      <c r="F489" s="65"/>
      <c r="G489" s="65"/>
      <c r="H489" s="63"/>
      <c r="I489" s="63"/>
      <c r="J489" s="63"/>
      <c r="K489" s="64"/>
      <c r="L489" s="66"/>
      <c r="M489" s="102"/>
      <c r="N489" s="68"/>
      <c r="O489" s="68"/>
      <c r="P489" s="68"/>
      <c r="Q489" s="462"/>
      <c r="R489" s="64"/>
      <c r="S489" s="70"/>
    </row>
    <row r="490" spans="4:19" x14ac:dyDescent="0.3">
      <c r="D490" s="65"/>
      <c r="E490" s="65"/>
      <c r="F490" s="65"/>
      <c r="G490" s="65"/>
      <c r="H490" s="63"/>
      <c r="I490" s="63"/>
      <c r="J490" s="63"/>
      <c r="K490" s="64"/>
      <c r="L490" s="66"/>
      <c r="M490" s="102"/>
      <c r="N490" s="68"/>
      <c r="O490" s="68"/>
      <c r="P490" s="68"/>
      <c r="Q490" s="462"/>
      <c r="R490" s="64"/>
      <c r="S490" s="70"/>
    </row>
    <row r="491" spans="4:19" x14ac:dyDescent="0.3">
      <c r="D491" s="65"/>
      <c r="E491" s="65"/>
      <c r="F491" s="65"/>
      <c r="G491" s="65"/>
      <c r="H491" s="63"/>
      <c r="I491" s="63"/>
      <c r="J491" s="63"/>
      <c r="K491" s="64"/>
      <c r="L491" s="66"/>
      <c r="M491" s="102"/>
      <c r="N491" s="68"/>
      <c r="O491" s="68"/>
      <c r="P491" s="68"/>
      <c r="Q491" s="462"/>
      <c r="R491" s="64"/>
      <c r="S491" s="70"/>
    </row>
    <row r="492" spans="4:19" x14ac:dyDescent="0.3">
      <c r="D492" s="65"/>
      <c r="E492" s="65"/>
      <c r="F492" s="65"/>
      <c r="G492" s="65"/>
      <c r="H492" s="63"/>
      <c r="I492" s="63"/>
      <c r="J492" s="63"/>
      <c r="K492" s="64"/>
      <c r="L492" s="66"/>
      <c r="M492" s="102"/>
      <c r="N492" s="68"/>
      <c r="O492" s="68"/>
      <c r="P492" s="68"/>
      <c r="Q492" s="462"/>
      <c r="R492" s="64"/>
      <c r="S492" s="70"/>
    </row>
    <row r="493" spans="4:19" x14ac:dyDescent="0.3">
      <c r="D493" s="65"/>
      <c r="E493" s="65"/>
      <c r="F493" s="65"/>
      <c r="G493" s="65"/>
      <c r="H493" s="63"/>
      <c r="I493" s="63"/>
      <c r="J493" s="63"/>
      <c r="K493" s="64"/>
      <c r="L493" s="66"/>
      <c r="M493" s="102"/>
      <c r="N493" s="68"/>
      <c r="O493" s="68"/>
      <c r="P493" s="68"/>
      <c r="Q493" s="462"/>
      <c r="R493" s="64"/>
      <c r="S493" s="70"/>
    </row>
    <row r="494" spans="4:19" x14ac:dyDescent="0.3">
      <c r="D494" s="65"/>
      <c r="E494" s="65"/>
      <c r="F494" s="65"/>
      <c r="G494" s="65"/>
      <c r="H494" s="63"/>
      <c r="I494" s="63"/>
      <c r="J494" s="63"/>
      <c r="K494" s="64"/>
      <c r="L494" s="66"/>
      <c r="M494" s="102"/>
      <c r="N494" s="68"/>
      <c r="O494" s="68"/>
      <c r="P494" s="68"/>
      <c r="Q494" s="462"/>
      <c r="R494" s="64"/>
      <c r="S494" s="70"/>
    </row>
    <row r="495" spans="4:19" x14ac:dyDescent="0.3">
      <c r="D495" s="65"/>
      <c r="E495" s="65"/>
      <c r="F495" s="65"/>
      <c r="G495" s="65"/>
      <c r="H495" s="63"/>
      <c r="I495" s="63"/>
      <c r="J495" s="63"/>
      <c r="K495" s="64"/>
      <c r="L495" s="66"/>
      <c r="M495" s="102"/>
      <c r="N495" s="68"/>
      <c r="O495" s="68"/>
      <c r="P495" s="68"/>
      <c r="Q495" s="462"/>
      <c r="R495" s="64"/>
      <c r="S495" s="70"/>
    </row>
    <row r="496" spans="4:19" x14ac:dyDescent="0.3">
      <c r="D496" s="65"/>
      <c r="E496" s="65"/>
      <c r="F496" s="65"/>
      <c r="G496" s="65"/>
      <c r="H496" s="63"/>
      <c r="I496" s="63"/>
      <c r="J496" s="63"/>
      <c r="K496" s="64"/>
      <c r="L496" s="66"/>
      <c r="M496" s="102"/>
      <c r="N496" s="68"/>
      <c r="O496" s="68"/>
      <c r="P496" s="68"/>
      <c r="Q496" s="462"/>
      <c r="R496" s="64"/>
      <c r="S496" s="70"/>
    </row>
    <row r="497" spans="4:19" x14ac:dyDescent="0.3">
      <c r="D497" s="65"/>
      <c r="E497" s="65"/>
      <c r="F497" s="65"/>
      <c r="G497" s="65"/>
      <c r="H497" s="63"/>
      <c r="I497" s="63"/>
      <c r="J497" s="63"/>
      <c r="K497" s="64"/>
      <c r="L497" s="66"/>
      <c r="M497" s="102"/>
      <c r="N497" s="68"/>
      <c r="O497" s="68"/>
      <c r="P497" s="68"/>
      <c r="Q497" s="462"/>
      <c r="R497" s="64"/>
      <c r="S497" s="70"/>
    </row>
    <row r="498" spans="4:19" x14ac:dyDescent="0.3">
      <c r="D498" s="65"/>
      <c r="E498" s="65"/>
      <c r="F498" s="65"/>
      <c r="G498" s="65"/>
      <c r="H498" s="63"/>
      <c r="I498" s="63"/>
      <c r="J498" s="63"/>
      <c r="K498" s="64"/>
      <c r="L498" s="66"/>
      <c r="M498" s="102"/>
      <c r="N498" s="68"/>
      <c r="O498" s="68"/>
      <c r="P498" s="68"/>
      <c r="Q498" s="462"/>
      <c r="R498" s="64"/>
      <c r="S498" s="70"/>
    </row>
    <row r="499" spans="4:19" x14ac:dyDescent="0.3">
      <c r="D499" s="65"/>
      <c r="E499" s="65"/>
      <c r="F499" s="65"/>
      <c r="G499" s="65"/>
      <c r="H499" s="63"/>
      <c r="I499" s="63"/>
      <c r="J499" s="63"/>
      <c r="K499" s="64"/>
      <c r="L499" s="66"/>
      <c r="M499" s="102"/>
      <c r="N499" s="68"/>
      <c r="O499" s="68"/>
      <c r="P499" s="68"/>
      <c r="Q499" s="462"/>
      <c r="R499" s="64"/>
      <c r="S499" s="70"/>
    </row>
    <row r="500" spans="4:19" x14ac:dyDescent="0.3">
      <c r="D500" s="65"/>
      <c r="E500" s="65"/>
      <c r="F500" s="65"/>
      <c r="G500" s="65"/>
      <c r="H500" s="63"/>
      <c r="I500" s="63"/>
      <c r="J500" s="63"/>
      <c r="K500" s="64"/>
      <c r="L500" s="66"/>
      <c r="M500" s="102"/>
      <c r="N500" s="68"/>
      <c r="O500" s="68"/>
      <c r="P500" s="68"/>
      <c r="Q500" s="462"/>
      <c r="R500" s="64"/>
      <c r="S500" s="70"/>
    </row>
    <row r="501" spans="4:19" x14ac:dyDescent="0.3">
      <c r="D501" s="65"/>
      <c r="E501" s="65"/>
      <c r="F501" s="65"/>
      <c r="G501" s="65"/>
      <c r="H501" s="63"/>
      <c r="I501" s="63"/>
      <c r="J501" s="63"/>
      <c r="K501" s="64"/>
      <c r="L501" s="66"/>
      <c r="M501" s="102"/>
      <c r="N501" s="68"/>
      <c r="O501" s="68"/>
      <c r="P501" s="68"/>
      <c r="Q501" s="462"/>
      <c r="R501" s="64"/>
      <c r="S501" s="70"/>
    </row>
    <row r="502" spans="4:19" x14ac:dyDescent="0.3">
      <c r="D502" s="65"/>
      <c r="E502" s="65"/>
      <c r="F502" s="65"/>
      <c r="G502" s="65"/>
      <c r="H502" s="63"/>
      <c r="I502" s="63"/>
      <c r="J502" s="63"/>
      <c r="K502" s="64"/>
      <c r="L502" s="66"/>
      <c r="M502" s="102"/>
      <c r="N502" s="68"/>
      <c r="O502" s="68"/>
      <c r="P502" s="68"/>
      <c r="Q502" s="462"/>
      <c r="R502" s="64"/>
      <c r="S502" s="70"/>
    </row>
    <row r="503" spans="4:19" x14ac:dyDescent="0.3">
      <c r="D503" s="65"/>
      <c r="E503" s="65"/>
      <c r="F503" s="65"/>
      <c r="G503" s="65"/>
      <c r="H503" s="63"/>
      <c r="I503" s="63"/>
      <c r="J503" s="63"/>
      <c r="K503" s="64"/>
      <c r="L503" s="66"/>
      <c r="M503" s="102"/>
      <c r="N503" s="68"/>
      <c r="O503" s="68"/>
      <c r="P503" s="68"/>
      <c r="Q503" s="462"/>
      <c r="R503" s="64"/>
      <c r="S503" s="70"/>
    </row>
    <row r="504" spans="4:19" x14ac:dyDescent="0.3">
      <c r="D504" s="65"/>
      <c r="E504" s="65"/>
      <c r="F504" s="65"/>
      <c r="G504" s="65"/>
      <c r="H504" s="63"/>
      <c r="I504" s="63"/>
      <c r="J504" s="63"/>
      <c r="K504" s="64"/>
      <c r="L504" s="66"/>
      <c r="M504" s="102"/>
      <c r="N504" s="68"/>
      <c r="O504" s="68"/>
      <c r="P504" s="68"/>
      <c r="Q504" s="462"/>
      <c r="R504" s="64"/>
      <c r="S504" s="70"/>
    </row>
    <row r="505" spans="4:19" x14ac:dyDescent="0.3">
      <c r="D505" s="65"/>
      <c r="E505" s="65"/>
      <c r="F505" s="65"/>
      <c r="G505" s="65"/>
      <c r="H505" s="63"/>
      <c r="I505" s="63"/>
      <c r="J505" s="63"/>
      <c r="K505" s="64"/>
      <c r="L505" s="66"/>
      <c r="M505" s="102"/>
      <c r="N505" s="68"/>
      <c r="O505" s="68"/>
      <c r="P505" s="68"/>
      <c r="Q505" s="462"/>
      <c r="R505" s="64"/>
      <c r="S505" s="70"/>
    </row>
    <row r="506" spans="4:19" x14ac:dyDescent="0.3">
      <c r="D506" s="65"/>
      <c r="E506" s="65"/>
      <c r="F506" s="65"/>
      <c r="G506" s="65"/>
      <c r="H506" s="63"/>
      <c r="I506" s="63"/>
      <c r="J506" s="63"/>
      <c r="K506" s="64"/>
      <c r="L506" s="66"/>
      <c r="M506" s="102"/>
      <c r="N506" s="68"/>
      <c r="O506" s="68"/>
      <c r="P506" s="68"/>
      <c r="Q506" s="462"/>
      <c r="R506" s="64"/>
      <c r="S506" s="70"/>
    </row>
    <row r="507" spans="4:19" x14ac:dyDescent="0.3">
      <c r="D507" s="65"/>
      <c r="E507" s="65"/>
      <c r="F507" s="65"/>
      <c r="G507" s="65"/>
      <c r="H507" s="63"/>
      <c r="I507" s="63"/>
      <c r="J507" s="63"/>
      <c r="K507" s="64"/>
      <c r="L507" s="66"/>
      <c r="M507" s="102"/>
      <c r="N507" s="68"/>
      <c r="O507" s="68"/>
      <c r="P507" s="68"/>
      <c r="Q507" s="462"/>
      <c r="R507" s="64"/>
      <c r="S507" s="70"/>
    </row>
    <row r="508" spans="4:19" x14ac:dyDescent="0.3">
      <c r="D508" s="65"/>
      <c r="E508" s="65"/>
      <c r="F508" s="65"/>
      <c r="G508" s="65"/>
      <c r="H508" s="63"/>
      <c r="I508" s="63"/>
      <c r="J508" s="63"/>
      <c r="K508" s="64"/>
      <c r="L508" s="66"/>
      <c r="M508" s="102"/>
      <c r="N508" s="68"/>
      <c r="O508" s="68"/>
      <c r="P508" s="68"/>
      <c r="Q508" s="462"/>
      <c r="R508" s="64"/>
      <c r="S508" s="70"/>
    </row>
    <row r="509" spans="4:19" x14ac:dyDescent="0.3">
      <c r="D509" s="65"/>
      <c r="E509" s="65"/>
      <c r="F509" s="65"/>
      <c r="G509" s="65"/>
      <c r="H509" s="63"/>
      <c r="I509" s="63"/>
      <c r="J509" s="63"/>
      <c r="K509" s="64"/>
      <c r="L509" s="66"/>
      <c r="M509" s="102"/>
      <c r="N509" s="68"/>
      <c r="O509" s="68"/>
      <c r="P509" s="68"/>
      <c r="Q509" s="462"/>
      <c r="R509" s="64"/>
      <c r="S509" s="70"/>
    </row>
    <row r="510" spans="4:19" x14ac:dyDescent="0.3">
      <c r="D510" s="65"/>
      <c r="E510" s="65"/>
      <c r="F510" s="65"/>
      <c r="G510" s="65"/>
      <c r="H510" s="63"/>
      <c r="I510" s="63"/>
      <c r="J510" s="63"/>
      <c r="K510" s="64"/>
      <c r="L510" s="66"/>
      <c r="M510" s="102"/>
      <c r="N510" s="68"/>
      <c r="O510" s="68"/>
      <c r="P510" s="68"/>
      <c r="Q510" s="462"/>
      <c r="R510" s="64"/>
      <c r="S510" s="70"/>
    </row>
    <row r="511" spans="4:19" x14ac:dyDescent="0.3">
      <c r="D511" s="65"/>
      <c r="E511" s="65"/>
      <c r="F511" s="65"/>
      <c r="G511" s="65"/>
      <c r="H511" s="63"/>
      <c r="I511" s="63"/>
      <c r="J511" s="63"/>
      <c r="K511" s="64"/>
      <c r="L511" s="66"/>
      <c r="M511" s="102"/>
      <c r="N511" s="68"/>
      <c r="O511" s="68"/>
      <c r="P511" s="68"/>
      <c r="Q511" s="462"/>
      <c r="R511" s="64"/>
      <c r="S511" s="70"/>
    </row>
    <row r="512" spans="4:19" x14ac:dyDescent="0.3">
      <c r="D512" s="65"/>
      <c r="E512" s="65"/>
      <c r="F512" s="65"/>
      <c r="G512" s="65"/>
      <c r="H512" s="63"/>
      <c r="I512" s="63"/>
      <c r="J512" s="63"/>
      <c r="K512" s="64"/>
      <c r="L512" s="66"/>
      <c r="M512" s="102"/>
      <c r="N512" s="68"/>
      <c r="O512" s="68"/>
      <c r="P512" s="68"/>
      <c r="Q512" s="462"/>
      <c r="R512" s="64"/>
      <c r="S512" s="70"/>
    </row>
    <row r="513" spans="4:19" x14ac:dyDescent="0.3">
      <c r="D513" s="65"/>
      <c r="E513" s="65"/>
      <c r="F513" s="65"/>
      <c r="G513" s="65"/>
      <c r="H513" s="63"/>
      <c r="I513" s="63"/>
      <c r="J513" s="63"/>
      <c r="K513" s="64"/>
      <c r="L513" s="66"/>
      <c r="M513" s="102"/>
      <c r="N513" s="68"/>
      <c r="O513" s="68"/>
      <c r="P513" s="68"/>
      <c r="Q513" s="462"/>
      <c r="R513" s="64"/>
      <c r="S513" s="70"/>
    </row>
    <row r="514" spans="4:19" x14ac:dyDescent="0.3">
      <c r="D514" s="65"/>
      <c r="E514" s="65"/>
      <c r="F514" s="65"/>
      <c r="G514" s="65"/>
      <c r="H514" s="63"/>
      <c r="I514" s="63"/>
      <c r="J514" s="63"/>
      <c r="K514" s="64"/>
      <c r="L514" s="66"/>
      <c r="M514" s="102"/>
      <c r="N514" s="68"/>
      <c r="O514" s="68"/>
      <c r="P514" s="68"/>
      <c r="Q514" s="462"/>
      <c r="R514" s="64"/>
      <c r="S514" s="70"/>
    </row>
    <row r="515" spans="4:19" x14ac:dyDescent="0.3">
      <c r="D515" s="65"/>
      <c r="E515" s="65"/>
      <c r="F515" s="65"/>
      <c r="G515" s="65"/>
      <c r="H515" s="63"/>
      <c r="I515" s="63"/>
      <c r="J515" s="63"/>
      <c r="K515" s="64"/>
      <c r="L515" s="66"/>
      <c r="M515" s="102"/>
      <c r="N515" s="68"/>
      <c r="O515" s="68"/>
      <c r="P515" s="68"/>
      <c r="Q515" s="462"/>
      <c r="R515" s="64"/>
      <c r="S515" s="70"/>
    </row>
    <row r="516" spans="4:19" x14ac:dyDescent="0.3">
      <c r="D516" s="65"/>
      <c r="E516" s="65"/>
      <c r="F516" s="65"/>
      <c r="G516" s="65"/>
      <c r="H516" s="63"/>
      <c r="I516" s="63"/>
      <c r="J516" s="63"/>
      <c r="K516" s="64"/>
      <c r="L516" s="66"/>
      <c r="M516" s="102"/>
      <c r="N516" s="68"/>
      <c r="O516" s="68"/>
      <c r="P516" s="68"/>
      <c r="Q516" s="462"/>
      <c r="R516" s="64"/>
      <c r="S516" s="70"/>
    </row>
    <row r="517" spans="4:19" x14ac:dyDescent="0.3">
      <c r="D517" s="65"/>
      <c r="E517" s="65"/>
      <c r="F517" s="65"/>
      <c r="G517" s="65"/>
      <c r="H517" s="63"/>
      <c r="I517" s="63"/>
      <c r="J517" s="63"/>
      <c r="K517" s="64"/>
      <c r="L517" s="66"/>
      <c r="M517" s="102"/>
      <c r="N517" s="68"/>
      <c r="O517" s="68"/>
      <c r="P517" s="68"/>
      <c r="Q517" s="462"/>
      <c r="R517" s="64"/>
      <c r="S517" s="70"/>
    </row>
    <row r="518" spans="4:19" x14ac:dyDescent="0.3">
      <c r="D518" s="65"/>
      <c r="E518" s="65"/>
      <c r="F518" s="65"/>
      <c r="G518" s="65"/>
      <c r="H518" s="63"/>
      <c r="I518" s="63"/>
      <c r="J518" s="63"/>
      <c r="K518" s="64"/>
      <c r="L518" s="66"/>
      <c r="M518" s="102"/>
      <c r="N518" s="68"/>
      <c r="O518" s="68"/>
      <c r="P518" s="68"/>
      <c r="Q518" s="462"/>
      <c r="R518" s="64"/>
      <c r="S518" s="70"/>
    </row>
    <row r="519" spans="4:19" x14ac:dyDescent="0.3">
      <c r="D519" s="65"/>
      <c r="E519" s="65"/>
      <c r="F519" s="65"/>
      <c r="G519" s="65"/>
      <c r="H519" s="63"/>
      <c r="I519" s="63"/>
      <c r="J519" s="63"/>
      <c r="K519" s="64"/>
      <c r="L519" s="66"/>
      <c r="M519" s="102"/>
      <c r="N519" s="68"/>
      <c r="O519" s="68"/>
      <c r="P519" s="68"/>
      <c r="Q519" s="462"/>
      <c r="R519" s="64"/>
      <c r="S519" s="70"/>
    </row>
    <row r="520" spans="4:19" x14ac:dyDescent="0.3">
      <c r="D520" s="65"/>
      <c r="E520" s="65"/>
      <c r="F520" s="65"/>
      <c r="G520" s="65"/>
      <c r="H520" s="63"/>
      <c r="I520" s="63"/>
      <c r="J520" s="63"/>
      <c r="K520" s="64"/>
      <c r="L520" s="66"/>
      <c r="M520" s="102"/>
      <c r="N520" s="68"/>
      <c r="O520" s="68"/>
      <c r="P520" s="68"/>
      <c r="Q520" s="462"/>
      <c r="R520" s="64"/>
      <c r="S520" s="70"/>
    </row>
    <row r="521" spans="4:19" x14ac:dyDescent="0.3">
      <c r="D521" s="65"/>
      <c r="E521" s="65"/>
      <c r="F521" s="65"/>
      <c r="G521" s="65"/>
      <c r="H521" s="63"/>
      <c r="I521" s="63"/>
      <c r="J521" s="63"/>
      <c r="K521" s="64"/>
      <c r="L521" s="66"/>
      <c r="M521" s="102"/>
      <c r="N521" s="68"/>
      <c r="O521" s="68"/>
      <c r="P521" s="68"/>
      <c r="Q521" s="462"/>
      <c r="R521" s="64"/>
      <c r="S521" s="70"/>
    </row>
    <row r="522" spans="4:19" x14ac:dyDescent="0.3">
      <c r="D522" s="65"/>
      <c r="E522" s="65"/>
      <c r="F522" s="65"/>
      <c r="G522" s="65"/>
      <c r="H522" s="63"/>
      <c r="I522" s="63"/>
      <c r="J522" s="63"/>
      <c r="K522" s="64"/>
      <c r="L522" s="66"/>
      <c r="M522" s="102"/>
      <c r="N522" s="68"/>
      <c r="O522" s="68"/>
      <c r="P522" s="68"/>
      <c r="Q522" s="462"/>
      <c r="R522" s="64"/>
      <c r="S522" s="70"/>
    </row>
    <row r="523" spans="4:19" x14ac:dyDescent="0.3">
      <c r="D523" s="65"/>
      <c r="E523" s="65"/>
      <c r="F523" s="65"/>
      <c r="G523" s="65"/>
      <c r="H523" s="63"/>
      <c r="I523" s="63"/>
      <c r="J523" s="63"/>
      <c r="K523" s="64"/>
      <c r="L523" s="66"/>
      <c r="M523" s="102"/>
      <c r="N523" s="68"/>
      <c r="O523" s="68"/>
      <c r="P523" s="68"/>
      <c r="Q523" s="462"/>
      <c r="R523" s="64"/>
      <c r="S523" s="70"/>
    </row>
    <row r="524" spans="4:19" x14ac:dyDescent="0.3">
      <c r="D524" s="65"/>
      <c r="E524" s="65"/>
      <c r="F524" s="65"/>
      <c r="G524" s="65"/>
      <c r="H524" s="63"/>
      <c r="I524" s="63"/>
      <c r="J524" s="63"/>
      <c r="K524" s="64"/>
      <c r="L524" s="66"/>
      <c r="M524" s="102"/>
      <c r="N524" s="68"/>
      <c r="O524" s="68"/>
      <c r="P524" s="68"/>
      <c r="Q524" s="462"/>
      <c r="R524" s="64"/>
      <c r="S524" s="70"/>
    </row>
    <row r="525" spans="4:19" x14ac:dyDescent="0.3">
      <c r="D525" s="65"/>
      <c r="E525" s="65"/>
      <c r="F525" s="65"/>
      <c r="G525" s="65"/>
      <c r="H525" s="63"/>
      <c r="I525" s="63"/>
      <c r="J525" s="63"/>
      <c r="K525" s="64"/>
      <c r="L525" s="66"/>
      <c r="M525" s="102"/>
      <c r="N525" s="68"/>
      <c r="O525" s="68"/>
      <c r="P525" s="68"/>
      <c r="Q525" s="462"/>
      <c r="R525" s="64"/>
      <c r="S525" s="70"/>
    </row>
    <row r="526" spans="4:19" x14ac:dyDescent="0.3">
      <c r="D526" s="65"/>
      <c r="E526" s="65"/>
      <c r="F526" s="65"/>
      <c r="G526" s="65"/>
      <c r="H526" s="63"/>
      <c r="I526" s="63"/>
      <c r="J526" s="63"/>
      <c r="K526" s="64"/>
      <c r="L526" s="66"/>
      <c r="M526" s="102"/>
      <c r="N526" s="68"/>
      <c r="O526" s="68"/>
      <c r="P526" s="68"/>
      <c r="Q526" s="462"/>
      <c r="R526" s="64"/>
      <c r="S526" s="70"/>
    </row>
    <row r="527" spans="4:19" x14ac:dyDescent="0.3">
      <c r="D527" s="65"/>
      <c r="E527" s="65"/>
      <c r="F527" s="65"/>
      <c r="G527" s="65"/>
      <c r="H527" s="63"/>
      <c r="I527" s="63"/>
      <c r="J527" s="63"/>
      <c r="K527" s="64"/>
      <c r="L527" s="66"/>
      <c r="M527" s="102"/>
      <c r="N527" s="68"/>
      <c r="O527" s="68"/>
      <c r="P527" s="68"/>
      <c r="Q527" s="462"/>
      <c r="R527" s="64"/>
      <c r="S527" s="70"/>
    </row>
    <row r="528" spans="4:19" x14ac:dyDescent="0.3">
      <c r="D528" s="65"/>
      <c r="E528" s="65"/>
      <c r="F528" s="65"/>
      <c r="G528" s="65"/>
      <c r="H528" s="63"/>
      <c r="I528" s="63"/>
      <c r="J528" s="63"/>
      <c r="K528" s="64"/>
      <c r="L528" s="66"/>
      <c r="M528" s="102"/>
      <c r="N528" s="68"/>
      <c r="O528" s="68"/>
      <c r="P528" s="68"/>
      <c r="Q528" s="462"/>
      <c r="R528" s="64"/>
      <c r="S528" s="70"/>
    </row>
    <row r="529" spans="4:19" x14ac:dyDescent="0.3">
      <c r="D529" s="65"/>
      <c r="E529" s="65"/>
      <c r="F529" s="65"/>
      <c r="G529" s="65"/>
      <c r="H529" s="63"/>
      <c r="I529" s="63"/>
      <c r="J529" s="63"/>
      <c r="K529" s="64"/>
      <c r="L529" s="66"/>
      <c r="M529" s="102"/>
      <c r="N529" s="68"/>
      <c r="O529" s="68"/>
      <c r="P529" s="68"/>
      <c r="Q529" s="462"/>
      <c r="R529" s="64"/>
      <c r="S529" s="70"/>
    </row>
    <row r="530" spans="4:19" x14ac:dyDescent="0.3">
      <c r="D530" s="65"/>
      <c r="E530" s="65"/>
      <c r="F530" s="65"/>
      <c r="G530" s="65"/>
      <c r="H530" s="63"/>
      <c r="I530" s="63"/>
      <c r="J530" s="63"/>
      <c r="K530" s="64"/>
      <c r="L530" s="66"/>
      <c r="M530" s="102"/>
      <c r="N530" s="68"/>
      <c r="O530" s="68"/>
      <c r="P530" s="68"/>
      <c r="Q530" s="462"/>
      <c r="R530" s="64"/>
      <c r="S530" s="70"/>
    </row>
    <row r="531" spans="4:19" x14ac:dyDescent="0.3">
      <c r="D531" s="65"/>
      <c r="E531" s="65"/>
      <c r="F531" s="65"/>
      <c r="G531" s="65"/>
      <c r="H531" s="63"/>
      <c r="I531" s="63"/>
      <c r="J531" s="63"/>
      <c r="K531" s="64"/>
      <c r="L531" s="66"/>
      <c r="M531" s="102"/>
      <c r="N531" s="68"/>
      <c r="O531" s="68"/>
      <c r="P531" s="68"/>
      <c r="Q531" s="462"/>
      <c r="R531" s="64"/>
      <c r="S531" s="70"/>
    </row>
    <row r="532" spans="4:19" x14ac:dyDescent="0.3">
      <c r="D532" s="65"/>
      <c r="E532" s="65"/>
      <c r="F532" s="65"/>
      <c r="G532" s="65"/>
      <c r="H532" s="63"/>
      <c r="I532" s="63"/>
      <c r="J532" s="63"/>
      <c r="K532" s="64"/>
      <c r="L532" s="66"/>
      <c r="M532" s="102"/>
      <c r="N532" s="68"/>
      <c r="O532" s="68"/>
      <c r="P532" s="68"/>
      <c r="Q532" s="462"/>
      <c r="R532" s="64"/>
      <c r="S532" s="70"/>
    </row>
    <row r="533" spans="4:19" x14ac:dyDescent="0.3">
      <c r="D533" s="65"/>
      <c r="E533" s="65"/>
      <c r="F533" s="65"/>
      <c r="G533" s="65"/>
      <c r="H533" s="63"/>
      <c r="I533" s="63"/>
      <c r="J533" s="63"/>
      <c r="K533" s="64"/>
      <c r="L533" s="66"/>
      <c r="M533" s="102"/>
      <c r="N533" s="68"/>
      <c r="O533" s="68"/>
      <c r="P533" s="68"/>
      <c r="Q533" s="462"/>
      <c r="R533" s="64"/>
      <c r="S533" s="70"/>
    </row>
    <row r="534" spans="4:19" x14ac:dyDescent="0.3">
      <c r="D534" s="65"/>
      <c r="E534" s="65"/>
      <c r="F534" s="65"/>
      <c r="G534" s="65"/>
      <c r="H534" s="63"/>
      <c r="I534" s="63"/>
      <c r="J534" s="63"/>
      <c r="K534" s="64"/>
      <c r="L534" s="66"/>
      <c r="M534" s="102"/>
      <c r="N534" s="68"/>
      <c r="O534" s="68"/>
      <c r="P534" s="68"/>
      <c r="Q534" s="462"/>
      <c r="R534" s="64"/>
      <c r="S534" s="70"/>
    </row>
    <row r="535" spans="4:19" x14ac:dyDescent="0.3">
      <c r="D535" s="65"/>
      <c r="E535" s="65"/>
      <c r="F535" s="65"/>
      <c r="G535" s="65"/>
      <c r="H535" s="63"/>
      <c r="I535" s="63"/>
      <c r="J535" s="63"/>
      <c r="K535" s="64"/>
      <c r="L535" s="66"/>
      <c r="M535" s="102"/>
      <c r="N535" s="68"/>
      <c r="O535" s="68"/>
      <c r="P535" s="68"/>
      <c r="Q535" s="462"/>
      <c r="R535" s="64"/>
      <c r="S535" s="70"/>
    </row>
    <row r="536" spans="4:19" x14ac:dyDescent="0.3">
      <c r="D536" s="65"/>
      <c r="E536" s="65"/>
      <c r="F536" s="65"/>
      <c r="G536" s="65"/>
      <c r="H536" s="63"/>
      <c r="I536" s="63"/>
      <c r="J536" s="63"/>
      <c r="K536" s="64"/>
      <c r="L536" s="66"/>
      <c r="M536" s="102"/>
      <c r="N536" s="68"/>
      <c r="O536" s="68"/>
      <c r="P536" s="68"/>
      <c r="Q536" s="462"/>
      <c r="R536" s="64"/>
      <c r="S536" s="70"/>
    </row>
    <row r="537" spans="4:19" x14ac:dyDescent="0.3">
      <c r="D537" s="65"/>
      <c r="E537" s="65"/>
      <c r="F537" s="65"/>
      <c r="G537" s="65"/>
      <c r="H537" s="63"/>
      <c r="I537" s="63"/>
      <c r="J537" s="63"/>
      <c r="K537" s="64"/>
      <c r="L537" s="66"/>
      <c r="M537" s="102"/>
      <c r="N537" s="68"/>
      <c r="O537" s="68"/>
      <c r="P537" s="68"/>
      <c r="Q537" s="462"/>
      <c r="R537" s="64"/>
      <c r="S537" s="70"/>
    </row>
    <row r="538" spans="4:19" x14ac:dyDescent="0.3">
      <c r="D538" s="65"/>
      <c r="E538" s="65"/>
      <c r="F538" s="65"/>
      <c r="G538" s="65"/>
      <c r="H538" s="63"/>
      <c r="I538" s="63"/>
      <c r="J538" s="63"/>
      <c r="K538" s="64"/>
      <c r="L538" s="66"/>
      <c r="M538" s="102"/>
      <c r="N538" s="68"/>
      <c r="O538" s="68"/>
      <c r="P538" s="68"/>
      <c r="Q538" s="462"/>
      <c r="R538" s="64"/>
      <c r="S538" s="70"/>
    </row>
    <row r="539" spans="4:19" x14ac:dyDescent="0.3">
      <c r="D539" s="65"/>
      <c r="E539" s="65"/>
      <c r="F539" s="65"/>
      <c r="G539" s="65"/>
      <c r="H539" s="63"/>
      <c r="I539" s="63"/>
      <c r="J539" s="63"/>
      <c r="K539" s="64"/>
      <c r="L539" s="66"/>
      <c r="M539" s="102"/>
      <c r="N539" s="68"/>
      <c r="O539" s="68"/>
      <c r="P539" s="68"/>
      <c r="Q539" s="462"/>
      <c r="R539" s="64"/>
      <c r="S539" s="70"/>
    </row>
    <row r="540" spans="4:19" x14ac:dyDescent="0.3">
      <c r="D540" s="65"/>
      <c r="E540" s="65"/>
      <c r="F540" s="65"/>
      <c r="G540" s="65"/>
      <c r="H540" s="63"/>
      <c r="I540" s="63"/>
      <c r="J540" s="63"/>
      <c r="K540" s="64"/>
      <c r="L540" s="66"/>
      <c r="M540" s="102"/>
      <c r="N540" s="68"/>
      <c r="O540" s="68"/>
      <c r="P540" s="68"/>
      <c r="Q540" s="462"/>
      <c r="R540" s="64"/>
      <c r="S540" s="70"/>
    </row>
    <row r="541" spans="4:19" x14ac:dyDescent="0.3">
      <c r="D541" s="65"/>
      <c r="E541" s="65"/>
      <c r="F541" s="65"/>
      <c r="G541" s="65"/>
      <c r="H541" s="63"/>
      <c r="I541" s="63"/>
      <c r="J541" s="63"/>
      <c r="K541" s="64"/>
      <c r="L541" s="66"/>
      <c r="M541" s="102"/>
      <c r="N541" s="68"/>
      <c r="O541" s="68"/>
      <c r="P541" s="68"/>
      <c r="Q541" s="462"/>
      <c r="R541" s="64"/>
      <c r="S541" s="70"/>
    </row>
    <row r="542" spans="4:19" x14ac:dyDescent="0.3">
      <c r="D542" s="65"/>
      <c r="E542" s="65"/>
      <c r="F542" s="65"/>
      <c r="G542" s="65"/>
      <c r="H542" s="63"/>
      <c r="I542" s="63"/>
      <c r="J542" s="63"/>
      <c r="K542" s="64"/>
      <c r="L542" s="66"/>
      <c r="M542" s="102"/>
      <c r="N542" s="68"/>
      <c r="O542" s="68"/>
      <c r="P542" s="68"/>
      <c r="Q542" s="462"/>
      <c r="R542" s="64"/>
      <c r="S542" s="70"/>
    </row>
    <row r="543" spans="4:19" x14ac:dyDescent="0.3">
      <c r="D543" s="65"/>
      <c r="E543" s="65"/>
      <c r="F543" s="65"/>
      <c r="G543" s="65"/>
      <c r="H543" s="63"/>
      <c r="I543" s="63"/>
      <c r="J543" s="63"/>
      <c r="K543" s="64"/>
      <c r="L543" s="66"/>
      <c r="M543" s="102"/>
      <c r="N543" s="68"/>
      <c r="O543" s="68"/>
      <c r="P543" s="68"/>
      <c r="Q543" s="462"/>
      <c r="R543" s="64"/>
      <c r="S543" s="70"/>
    </row>
    <row r="544" spans="4:19" x14ac:dyDescent="0.3">
      <c r="D544" s="65"/>
      <c r="E544" s="65"/>
      <c r="F544" s="65"/>
      <c r="G544" s="65"/>
      <c r="H544" s="63"/>
      <c r="I544" s="63"/>
      <c r="J544" s="63"/>
      <c r="K544" s="64"/>
      <c r="L544" s="66"/>
      <c r="M544" s="102"/>
      <c r="N544" s="68"/>
      <c r="O544" s="68"/>
      <c r="P544" s="68"/>
      <c r="Q544" s="462"/>
      <c r="R544" s="64"/>
      <c r="S544" s="70"/>
    </row>
    <row r="545" spans="4:19" x14ac:dyDescent="0.3">
      <c r="D545" s="65"/>
      <c r="E545" s="65"/>
      <c r="F545" s="65"/>
      <c r="G545" s="65"/>
      <c r="H545" s="63"/>
      <c r="I545" s="63"/>
      <c r="J545" s="63"/>
      <c r="K545" s="64"/>
      <c r="L545" s="66"/>
      <c r="M545" s="102"/>
      <c r="N545" s="68"/>
      <c r="O545" s="68"/>
      <c r="P545" s="68"/>
      <c r="Q545" s="462"/>
      <c r="R545" s="64"/>
      <c r="S545" s="70"/>
    </row>
    <row r="546" spans="4:19" x14ac:dyDescent="0.3">
      <c r="D546" s="65"/>
      <c r="E546" s="65"/>
      <c r="F546" s="65"/>
      <c r="G546" s="65"/>
      <c r="H546" s="63"/>
      <c r="I546" s="63"/>
      <c r="J546" s="63"/>
      <c r="K546" s="64"/>
      <c r="L546" s="66"/>
      <c r="M546" s="102"/>
      <c r="N546" s="68"/>
      <c r="O546" s="68"/>
      <c r="P546" s="68"/>
      <c r="Q546" s="462"/>
      <c r="R546" s="64"/>
      <c r="S546" s="70"/>
    </row>
    <row r="547" spans="4:19" x14ac:dyDescent="0.3">
      <c r="D547" s="65"/>
      <c r="E547" s="65"/>
      <c r="F547" s="65"/>
      <c r="G547" s="65"/>
      <c r="H547" s="63"/>
      <c r="I547" s="63"/>
      <c r="J547" s="63"/>
      <c r="K547" s="64"/>
      <c r="L547" s="66"/>
      <c r="M547" s="102"/>
      <c r="N547" s="68"/>
      <c r="O547" s="68"/>
      <c r="P547" s="68"/>
      <c r="Q547" s="462"/>
      <c r="R547" s="64"/>
      <c r="S547" s="70"/>
    </row>
    <row r="548" spans="4:19" x14ac:dyDescent="0.3">
      <c r="D548" s="65"/>
      <c r="E548" s="65"/>
      <c r="F548" s="65"/>
      <c r="G548" s="65"/>
      <c r="H548" s="63"/>
      <c r="I548" s="63"/>
      <c r="J548" s="63"/>
      <c r="K548" s="64"/>
      <c r="L548" s="66"/>
      <c r="M548" s="102"/>
      <c r="N548" s="68"/>
      <c r="O548" s="68"/>
      <c r="P548" s="68"/>
      <c r="Q548" s="462"/>
      <c r="R548" s="64"/>
      <c r="S548" s="70"/>
    </row>
    <row r="549" spans="4:19" x14ac:dyDescent="0.3">
      <c r="D549" s="65"/>
      <c r="E549" s="65"/>
      <c r="F549" s="65"/>
      <c r="G549" s="65"/>
      <c r="H549" s="63"/>
      <c r="I549" s="63"/>
      <c r="J549" s="63"/>
      <c r="K549" s="64"/>
      <c r="L549" s="66"/>
      <c r="M549" s="102"/>
      <c r="N549" s="68"/>
      <c r="O549" s="68"/>
      <c r="P549" s="68"/>
      <c r="Q549" s="462"/>
      <c r="R549" s="64"/>
      <c r="S549" s="70"/>
    </row>
    <row r="550" spans="4:19" x14ac:dyDescent="0.3">
      <c r="D550" s="65"/>
      <c r="E550" s="65"/>
      <c r="F550" s="65"/>
      <c r="G550" s="65"/>
      <c r="H550" s="63"/>
      <c r="I550" s="63"/>
      <c r="J550" s="63"/>
      <c r="K550" s="64"/>
      <c r="L550" s="66"/>
      <c r="M550" s="102"/>
      <c r="N550" s="68"/>
      <c r="O550" s="68"/>
      <c r="P550" s="68"/>
      <c r="Q550" s="462"/>
      <c r="R550" s="64"/>
      <c r="S550" s="70"/>
    </row>
    <row r="551" spans="4:19" x14ac:dyDescent="0.3">
      <c r="D551" s="65"/>
      <c r="E551" s="65"/>
      <c r="F551" s="65"/>
      <c r="G551" s="65"/>
      <c r="H551" s="63"/>
      <c r="I551" s="63"/>
      <c r="J551" s="63"/>
      <c r="K551" s="64"/>
      <c r="L551" s="66"/>
      <c r="M551" s="102"/>
      <c r="N551" s="68"/>
      <c r="O551" s="68"/>
      <c r="P551" s="68"/>
      <c r="Q551" s="462"/>
      <c r="R551" s="64"/>
      <c r="S551" s="70"/>
    </row>
    <row r="552" spans="4:19" x14ac:dyDescent="0.3">
      <c r="D552" s="65"/>
      <c r="E552" s="65"/>
      <c r="F552" s="65"/>
      <c r="G552" s="65"/>
      <c r="H552" s="63"/>
      <c r="I552" s="63"/>
      <c r="J552" s="63"/>
      <c r="K552" s="64"/>
      <c r="L552" s="66"/>
      <c r="M552" s="102"/>
      <c r="N552" s="68"/>
      <c r="O552" s="68"/>
      <c r="P552" s="68"/>
      <c r="Q552" s="462"/>
      <c r="R552" s="64"/>
      <c r="S552" s="70"/>
    </row>
    <row r="553" spans="4:19" x14ac:dyDescent="0.3">
      <c r="D553" s="65"/>
      <c r="E553" s="65"/>
      <c r="F553" s="65"/>
      <c r="G553" s="65"/>
      <c r="H553" s="63"/>
      <c r="I553" s="63"/>
      <c r="J553" s="63"/>
      <c r="K553" s="64"/>
      <c r="L553" s="66"/>
      <c r="M553" s="102"/>
      <c r="N553" s="68"/>
      <c r="O553" s="68"/>
      <c r="P553" s="68"/>
      <c r="Q553" s="462"/>
      <c r="R553" s="64"/>
      <c r="S553" s="70"/>
    </row>
    <row r="554" spans="4:19" x14ac:dyDescent="0.3">
      <c r="D554" s="65"/>
      <c r="E554" s="65"/>
      <c r="F554" s="65"/>
      <c r="G554" s="65"/>
      <c r="H554" s="63"/>
      <c r="I554" s="63"/>
      <c r="J554" s="63"/>
      <c r="K554" s="64"/>
      <c r="L554" s="66"/>
      <c r="M554" s="102"/>
      <c r="N554" s="68"/>
      <c r="O554" s="68"/>
      <c r="P554" s="68"/>
      <c r="Q554" s="462"/>
      <c r="R554" s="64"/>
      <c r="S554" s="70"/>
    </row>
    <row r="555" spans="4:19" x14ac:dyDescent="0.3">
      <c r="D555" s="65"/>
      <c r="E555" s="65"/>
      <c r="F555" s="65"/>
      <c r="G555" s="65"/>
      <c r="H555" s="63"/>
      <c r="I555" s="63"/>
      <c r="J555" s="63"/>
      <c r="K555" s="64"/>
      <c r="L555" s="66"/>
      <c r="M555" s="102"/>
      <c r="N555" s="68"/>
      <c r="O555" s="68"/>
      <c r="P555" s="68"/>
      <c r="Q555" s="462"/>
      <c r="R555" s="64"/>
      <c r="S555" s="70"/>
    </row>
    <row r="556" spans="4:19" x14ac:dyDescent="0.3">
      <c r="D556" s="65"/>
      <c r="E556" s="65"/>
      <c r="F556" s="65"/>
      <c r="G556" s="65"/>
      <c r="H556" s="63"/>
      <c r="I556" s="63"/>
      <c r="J556" s="63"/>
      <c r="K556" s="64"/>
      <c r="L556" s="66"/>
      <c r="M556" s="102"/>
      <c r="N556" s="68"/>
      <c r="O556" s="68"/>
      <c r="P556" s="68"/>
      <c r="Q556" s="462"/>
      <c r="R556" s="64"/>
      <c r="S556" s="70"/>
    </row>
    <row r="557" spans="4:19" x14ac:dyDescent="0.3">
      <c r="D557" s="65"/>
      <c r="E557" s="65"/>
      <c r="F557" s="65"/>
      <c r="G557" s="65"/>
      <c r="H557" s="63"/>
      <c r="I557" s="63"/>
      <c r="J557" s="63"/>
      <c r="K557" s="64"/>
      <c r="L557" s="66"/>
      <c r="M557" s="102"/>
      <c r="N557" s="68"/>
      <c r="O557" s="68"/>
      <c r="P557" s="68"/>
      <c r="Q557" s="462"/>
      <c r="R557" s="64"/>
      <c r="S557" s="70"/>
    </row>
    <row r="558" spans="4:19" x14ac:dyDescent="0.3">
      <c r="D558" s="65"/>
      <c r="E558" s="65"/>
      <c r="F558" s="65"/>
      <c r="G558" s="65"/>
      <c r="H558" s="63"/>
      <c r="I558" s="63"/>
      <c r="J558" s="63"/>
      <c r="K558" s="64"/>
      <c r="L558" s="66"/>
      <c r="M558" s="102"/>
      <c r="N558" s="68"/>
      <c r="O558" s="68"/>
      <c r="P558" s="68"/>
      <c r="Q558" s="462"/>
      <c r="R558" s="64"/>
      <c r="S558" s="70"/>
    </row>
    <row r="559" spans="4:19" x14ac:dyDescent="0.3">
      <c r="D559" s="65"/>
      <c r="E559" s="65"/>
      <c r="F559" s="65"/>
      <c r="G559" s="65"/>
      <c r="H559" s="63"/>
      <c r="I559" s="63"/>
      <c r="J559" s="63"/>
      <c r="K559" s="64"/>
      <c r="L559" s="66"/>
      <c r="M559" s="102"/>
      <c r="N559" s="68"/>
      <c r="O559" s="68"/>
      <c r="P559" s="68"/>
      <c r="Q559" s="462"/>
      <c r="R559" s="64"/>
      <c r="S559" s="70"/>
    </row>
    <row r="560" spans="4:19" x14ac:dyDescent="0.3">
      <c r="D560" s="65"/>
      <c r="E560" s="65"/>
      <c r="F560" s="65"/>
      <c r="G560" s="65"/>
      <c r="H560" s="63"/>
      <c r="I560" s="63"/>
      <c r="J560" s="63"/>
      <c r="K560" s="64"/>
      <c r="L560" s="66"/>
      <c r="M560" s="102"/>
      <c r="N560" s="68"/>
      <c r="O560" s="68"/>
      <c r="P560" s="68"/>
      <c r="Q560" s="462"/>
      <c r="R560" s="64"/>
      <c r="S560" s="70"/>
    </row>
    <row r="561" spans="4:19" x14ac:dyDescent="0.3">
      <c r="D561" s="65"/>
      <c r="E561" s="65"/>
      <c r="F561" s="65"/>
      <c r="G561" s="65"/>
      <c r="H561" s="63"/>
      <c r="I561" s="63"/>
      <c r="J561" s="63"/>
      <c r="K561" s="64"/>
      <c r="L561" s="66"/>
      <c r="M561" s="102"/>
      <c r="N561" s="68"/>
      <c r="O561" s="68"/>
      <c r="P561" s="68"/>
      <c r="Q561" s="462"/>
      <c r="R561" s="64"/>
      <c r="S561" s="70"/>
    </row>
    <row r="562" spans="4:19" x14ac:dyDescent="0.3">
      <c r="D562" s="65"/>
      <c r="E562" s="65"/>
      <c r="F562" s="65"/>
      <c r="G562" s="65"/>
      <c r="H562" s="63"/>
      <c r="I562" s="63"/>
      <c r="J562" s="63"/>
      <c r="K562" s="64"/>
      <c r="L562" s="66"/>
      <c r="M562" s="102"/>
      <c r="N562" s="68"/>
      <c r="O562" s="68"/>
      <c r="P562" s="68"/>
      <c r="Q562" s="462"/>
      <c r="R562" s="64"/>
      <c r="S562" s="70"/>
    </row>
    <row r="563" spans="4:19" x14ac:dyDescent="0.3">
      <c r="D563" s="65"/>
      <c r="E563" s="65"/>
      <c r="F563" s="65"/>
      <c r="G563" s="65"/>
      <c r="H563" s="63"/>
      <c r="I563" s="63"/>
      <c r="J563" s="63"/>
      <c r="K563" s="64"/>
      <c r="L563" s="66"/>
      <c r="M563" s="102"/>
      <c r="N563" s="68"/>
      <c r="O563" s="68"/>
      <c r="P563" s="68"/>
      <c r="Q563" s="462"/>
      <c r="R563" s="64"/>
      <c r="S563" s="70"/>
    </row>
    <row r="564" spans="4:19" x14ac:dyDescent="0.3">
      <c r="D564" s="65"/>
      <c r="E564" s="65"/>
      <c r="F564" s="65"/>
      <c r="G564" s="65"/>
      <c r="H564" s="63"/>
      <c r="I564" s="63"/>
      <c r="J564" s="63"/>
      <c r="K564" s="64"/>
      <c r="L564" s="66"/>
      <c r="M564" s="102"/>
      <c r="N564" s="68"/>
      <c r="O564" s="68"/>
      <c r="P564" s="68"/>
      <c r="Q564" s="462"/>
      <c r="R564" s="64"/>
      <c r="S564" s="70"/>
    </row>
    <row r="565" spans="4:19" x14ac:dyDescent="0.3">
      <c r="D565" s="65"/>
      <c r="E565" s="65"/>
      <c r="F565" s="65"/>
      <c r="G565" s="65"/>
      <c r="H565" s="63"/>
      <c r="I565" s="63"/>
      <c r="J565" s="63"/>
      <c r="K565" s="64"/>
      <c r="L565" s="66"/>
      <c r="M565" s="102"/>
      <c r="N565" s="68"/>
      <c r="O565" s="68"/>
      <c r="P565" s="68"/>
      <c r="Q565" s="462"/>
      <c r="R565" s="64"/>
      <c r="S565" s="70"/>
    </row>
    <row r="566" spans="4:19" x14ac:dyDescent="0.3">
      <c r="D566" s="65"/>
      <c r="E566" s="65"/>
      <c r="F566" s="65"/>
      <c r="G566" s="65"/>
      <c r="H566" s="63"/>
      <c r="I566" s="63"/>
      <c r="J566" s="63"/>
      <c r="K566" s="64"/>
      <c r="L566" s="66"/>
      <c r="M566" s="102"/>
      <c r="N566" s="68"/>
      <c r="O566" s="68"/>
      <c r="P566" s="68"/>
      <c r="Q566" s="462"/>
      <c r="R566" s="64"/>
      <c r="S566" s="70"/>
    </row>
    <row r="567" spans="4:19" x14ac:dyDescent="0.3">
      <c r="D567" s="65"/>
      <c r="E567" s="65"/>
      <c r="F567" s="65"/>
      <c r="G567" s="65"/>
      <c r="H567" s="63"/>
      <c r="I567" s="63"/>
      <c r="J567" s="63"/>
      <c r="K567" s="64"/>
      <c r="L567" s="66"/>
      <c r="M567" s="102"/>
      <c r="N567" s="68"/>
      <c r="O567" s="68"/>
      <c r="P567" s="68"/>
      <c r="Q567" s="462"/>
      <c r="R567" s="64"/>
      <c r="S567" s="70"/>
    </row>
    <row r="568" spans="4:19" x14ac:dyDescent="0.3">
      <c r="D568" s="65"/>
      <c r="E568" s="65"/>
      <c r="F568" s="65"/>
      <c r="G568" s="65"/>
      <c r="H568" s="63"/>
      <c r="I568" s="63"/>
      <c r="J568" s="63"/>
      <c r="K568" s="64"/>
      <c r="L568" s="66"/>
      <c r="M568" s="102"/>
      <c r="N568" s="68"/>
      <c r="O568" s="68"/>
      <c r="P568" s="68"/>
      <c r="Q568" s="462"/>
      <c r="R568" s="64"/>
      <c r="S568" s="70"/>
    </row>
    <row r="569" spans="4:19" x14ac:dyDescent="0.3">
      <c r="D569" s="65"/>
      <c r="E569" s="65"/>
      <c r="F569" s="65"/>
      <c r="G569" s="65"/>
      <c r="H569" s="63"/>
      <c r="I569" s="63"/>
      <c r="J569" s="63"/>
      <c r="K569" s="64"/>
      <c r="L569" s="66"/>
      <c r="M569" s="102"/>
      <c r="N569" s="68"/>
      <c r="O569" s="68"/>
      <c r="P569" s="68"/>
      <c r="Q569" s="462"/>
      <c r="R569" s="64"/>
      <c r="S569" s="70"/>
    </row>
    <row r="570" spans="4:19" x14ac:dyDescent="0.3">
      <c r="D570" s="65"/>
      <c r="E570" s="65"/>
      <c r="F570" s="65"/>
      <c r="G570" s="65"/>
      <c r="H570" s="63"/>
      <c r="I570" s="63"/>
      <c r="J570" s="63"/>
      <c r="K570" s="64"/>
      <c r="L570" s="66"/>
      <c r="M570" s="102"/>
      <c r="N570" s="68"/>
      <c r="O570" s="68"/>
      <c r="P570" s="68"/>
      <c r="Q570" s="462"/>
      <c r="R570" s="64"/>
      <c r="S570" s="70"/>
    </row>
    <row r="571" spans="4:19" x14ac:dyDescent="0.3">
      <c r="D571" s="65"/>
      <c r="E571" s="65"/>
      <c r="F571" s="65"/>
      <c r="G571" s="65"/>
      <c r="H571" s="63"/>
      <c r="I571" s="63"/>
      <c r="J571" s="63"/>
      <c r="K571" s="64"/>
      <c r="L571" s="66"/>
      <c r="M571" s="102"/>
      <c r="N571" s="68"/>
      <c r="O571" s="68"/>
      <c r="P571" s="68"/>
      <c r="Q571" s="462"/>
      <c r="R571" s="64"/>
      <c r="S571" s="70"/>
    </row>
    <row r="572" spans="4:19" x14ac:dyDescent="0.3">
      <c r="D572" s="65"/>
      <c r="E572" s="65"/>
      <c r="F572" s="65"/>
      <c r="G572" s="65"/>
      <c r="H572" s="63"/>
      <c r="I572" s="63"/>
      <c r="J572" s="63"/>
      <c r="K572" s="64"/>
      <c r="L572" s="66"/>
      <c r="M572" s="102"/>
      <c r="N572" s="68"/>
      <c r="O572" s="68"/>
      <c r="P572" s="68"/>
      <c r="Q572" s="462"/>
      <c r="R572" s="64"/>
      <c r="S572" s="70"/>
    </row>
    <row r="573" spans="4:19" x14ac:dyDescent="0.3">
      <c r="D573" s="65"/>
      <c r="E573" s="65"/>
      <c r="F573" s="65"/>
      <c r="G573" s="65"/>
      <c r="H573" s="63"/>
      <c r="I573" s="63"/>
      <c r="J573" s="63"/>
      <c r="K573" s="64"/>
      <c r="L573" s="66"/>
      <c r="M573" s="102"/>
      <c r="N573" s="68"/>
      <c r="O573" s="68"/>
      <c r="P573" s="68"/>
      <c r="Q573" s="462"/>
      <c r="R573" s="64"/>
      <c r="S573" s="70"/>
    </row>
    <row r="574" spans="4:19" x14ac:dyDescent="0.3">
      <c r="D574" s="65"/>
      <c r="E574" s="65"/>
      <c r="F574" s="65"/>
      <c r="G574" s="65"/>
      <c r="H574" s="63"/>
      <c r="I574" s="63"/>
      <c r="J574" s="63"/>
      <c r="K574" s="64"/>
      <c r="L574" s="66"/>
      <c r="M574" s="102"/>
      <c r="N574" s="68"/>
      <c r="O574" s="68"/>
      <c r="P574" s="68"/>
      <c r="Q574" s="462"/>
      <c r="R574" s="64"/>
      <c r="S574" s="70"/>
    </row>
    <row r="575" spans="4:19" x14ac:dyDescent="0.3">
      <c r="D575" s="65"/>
      <c r="E575" s="65"/>
      <c r="F575" s="65"/>
      <c r="G575" s="65"/>
      <c r="H575" s="63"/>
      <c r="I575" s="63"/>
      <c r="J575" s="63"/>
      <c r="K575" s="64"/>
      <c r="L575" s="66"/>
      <c r="M575" s="102"/>
      <c r="N575" s="68"/>
      <c r="O575" s="68"/>
      <c r="P575" s="68"/>
      <c r="Q575" s="462"/>
      <c r="R575" s="64"/>
      <c r="S575" s="70"/>
    </row>
    <row r="576" spans="4:19" x14ac:dyDescent="0.3">
      <c r="D576" s="65"/>
      <c r="E576" s="65"/>
      <c r="F576" s="65"/>
      <c r="G576" s="65"/>
      <c r="H576" s="63"/>
      <c r="I576" s="63"/>
      <c r="J576" s="63"/>
      <c r="K576" s="64"/>
      <c r="L576" s="66"/>
      <c r="M576" s="102"/>
      <c r="N576" s="68"/>
      <c r="O576" s="68"/>
      <c r="P576" s="68"/>
      <c r="Q576" s="462"/>
      <c r="R576" s="64"/>
      <c r="S576" s="70"/>
    </row>
    <row r="577" spans="4:19" x14ac:dyDescent="0.3">
      <c r="D577" s="65"/>
      <c r="E577" s="65"/>
      <c r="F577" s="65"/>
      <c r="G577" s="65"/>
      <c r="H577" s="63"/>
      <c r="I577" s="63"/>
      <c r="J577" s="63"/>
      <c r="K577" s="64"/>
      <c r="L577" s="66"/>
      <c r="M577" s="102"/>
      <c r="N577" s="68"/>
      <c r="O577" s="68"/>
      <c r="P577" s="68"/>
      <c r="Q577" s="462"/>
      <c r="R577" s="64"/>
      <c r="S577" s="70"/>
    </row>
    <row r="578" spans="4:19" x14ac:dyDescent="0.3">
      <c r="D578" s="65"/>
      <c r="E578" s="65"/>
      <c r="F578" s="65"/>
      <c r="G578" s="65"/>
      <c r="H578" s="63"/>
      <c r="I578" s="63"/>
      <c r="J578" s="63"/>
      <c r="K578" s="64"/>
      <c r="L578" s="66"/>
      <c r="M578" s="102"/>
      <c r="N578" s="68"/>
      <c r="O578" s="68"/>
      <c r="P578" s="68"/>
      <c r="Q578" s="462"/>
      <c r="R578" s="64"/>
      <c r="S578" s="70"/>
    </row>
    <row r="579" spans="4:19" x14ac:dyDescent="0.3">
      <c r="D579" s="65"/>
      <c r="E579" s="65"/>
      <c r="F579" s="65"/>
      <c r="G579" s="65"/>
      <c r="H579" s="63"/>
      <c r="I579" s="63"/>
      <c r="J579" s="63"/>
      <c r="K579" s="64"/>
      <c r="L579" s="66"/>
      <c r="M579" s="102"/>
      <c r="N579" s="68"/>
      <c r="O579" s="68"/>
      <c r="P579" s="68"/>
      <c r="Q579" s="462"/>
      <c r="R579" s="64"/>
      <c r="S579" s="70"/>
    </row>
    <row r="580" spans="4:19" x14ac:dyDescent="0.3">
      <c r="D580" s="65"/>
      <c r="E580" s="65"/>
      <c r="F580" s="65"/>
      <c r="G580" s="65"/>
      <c r="H580" s="63"/>
      <c r="I580" s="63"/>
      <c r="J580" s="63"/>
      <c r="K580" s="64"/>
      <c r="L580" s="66"/>
      <c r="M580" s="102"/>
      <c r="N580" s="68"/>
      <c r="O580" s="68"/>
      <c r="P580" s="68"/>
      <c r="Q580" s="462"/>
      <c r="R580" s="64"/>
      <c r="S580" s="70"/>
    </row>
    <row r="581" spans="4:19" x14ac:dyDescent="0.3">
      <c r="D581" s="65"/>
      <c r="E581" s="65"/>
      <c r="F581" s="65"/>
      <c r="G581" s="65"/>
      <c r="H581" s="63"/>
      <c r="I581" s="63"/>
      <c r="J581" s="63"/>
      <c r="K581" s="64"/>
      <c r="L581" s="66"/>
      <c r="M581" s="102"/>
      <c r="N581" s="68"/>
      <c r="O581" s="68"/>
      <c r="P581" s="68"/>
      <c r="Q581" s="462"/>
      <c r="R581" s="64"/>
      <c r="S581" s="70"/>
    </row>
    <row r="582" spans="4:19" x14ac:dyDescent="0.3">
      <c r="D582" s="65"/>
      <c r="E582" s="65"/>
      <c r="F582" s="65"/>
      <c r="G582" s="65"/>
      <c r="H582" s="63"/>
      <c r="I582" s="63"/>
      <c r="J582" s="63"/>
      <c r="K582" s="64"/>
      <c r="L582" s="66"/>
      <c r="M582" s="102"/>
      <c r="N582" s="68"/>
      <c r="O582" s="68"/>
      <c r="P582" s="68"/>
      <c r="Q582" s="462"/>
      <c r="R582" s="64"/>
      <c r="S582" s="70"/>
    </row>
    <row r="583" spans="4:19" x14ac:dyDescent="0.3">
      <c r="D583" s="65"/>
      <c r="E583" s="65"/>
      <c r="F583" s="65"/>
      <c r="G583" s="65"/>
      <c r="H583" s="63"/>
      <c r="I583" s="63"/>
      <c r="J583" s="63"/>
      <c r="K583" s="64"/>
      <c r="L583" s="66"/>
      <c r="M583" s="102"/>
      <c r="N583" s="68"/>
      <c r="O583" s="68"/>
      <c r="P583" s="68"/>
      <c r="Q583" s="462"/>
      <c r="R583" s="64"/>
      <c r="S583" s="70"/>
    </row>
    <row r="584" spans="4:19" x14ac:dyDescent="0.3">
      <c r="D584" s="65"/>
      <c r="E584" s="65"/>
      <c r="F584" s="65"/>
      <c r="G584" s="65"/>
      <c r="H584" s="63"/>
      <c r="I584" s="63"/>
      <c r="J584" s="63"/>
      <c r="K584" s="64"/>
      <c r="L584" s="66"/>
      <c r="M584" s="102"/>
      <c r="N584" s="68"/>
      <c r="O584" s="68"/>
      <c r="P584" s="68"/>
      <c r="Q584" s="462"/>
      <c r="R584" s="64"/>
      <c r="S584" s="70"/>
    </row>
    <row r="585" spans="4:19" x14ac:dyDescent="0.3">
      <c r="D585" s="65"/>
      <c r="E585" s="65"/>
      <c r="F585" s="65"/>
      <c r="G585" s="65"/>
      <c r="H585" s="63"/>
      <c r="I585" s="63"/>
      <c r="J585" s="63"/>
      <c r="K585" s="64"/>
      <c r="L585" s="66"/>
      <c r="M585" s="102"/>
      <c r="N585" s="68"/>
      <c r="O585" s="68"/>
      <c r="P585" s="68"/>
      <c r="Q585" s="462"/>
      <c r="R585" s="64"/>
      <c r="S585" s="70"/>
    </row>
    <row r="586" spans="4:19" x14ac:dyDescent="0.3">
      <c r="D586" s="65"/>
      <c r="E586" s="65"/>
      <c r="F586" s="65"/>
      <c r="G586" s="65"/>
      <c r="H586" s="63"/>
      <c r="I586" s="63"/>
      <c r="J586" s="63"/>
      <c r="K586" s="64"/>
      <c r="L586" s="66"/>
      <c r="M586" s="102"/>
      <c r="N586" s="68"/>
      <c r="O586" s="68"/>
      <c r="P586" s="68"/>
      <c r="Q586" s="462"/>
      <c r="R586" s="64"/>
      <c r="S586" s="70"/>
    </row>
    <row r="587" spans="4:19" x14ac:dyDescent="0.3">
      <c r="D587" s="65"/>
      <c r="E587" s="65"/>
      <c r="F587" s="65"/>
      <c r="G587" s="65"/>
      <c r="H587" s="63"/>
      <c r="I587" s="63"/>
      <c r="J587" s="63"/>
      <c r="K587" s="64"/>
      <c r="L587" s="66"/>
      <c r="M587" s="102"/>
      <c r="N587" s="68"/>
      <c r="O587" s="68"/>
      <c r="P587" s="68"/>
      <c r="Q587" s="462"/>
      <c r="R587" s="64"/>
      <c r="S587" s="70"/>
    </row>
    <row r="588" spans="4:19" x14ac:dyDescent="0.3">
      <c r="D588" s="65"/>
      <c r="E588" s="65"/>
      <c r="F588" s="65"/>
      <c r="G588" s="65"/>
      <c r="H588" s="63"/>
      <c r="I588" s="63"/>
      <c r="J588" s="63"/>
      <c r="K588" s="64"/>
      <c r="L588" s="66"/>
      <c r="M588" s="102"/>
      <c r="N588" s="68"/>
      <c r="O588" s="68"/>
      <c r="P588" s="68"/>
      <c r="Q588" s="462"/>
      <c r="R588" s="64"/>
      <c r="S588" s="70"/>
    </row>
    <row r="589" spans="4:19" x14ac:dyDescent="0.3">
      <c r="D589" s="65"/>
      <c r="E589" s="65"/>
      <c r="F589" s="65"/>
      <c r="G589" s="65"/>
      <c r="H589" s="63"/>
      <c r="I589" s="63"/>
      <c r="J589" s="63"/>
      <c r="K589" s="64"/>
      <c r="L589" s="66"/>
      <c r="M589" s="102"/>
      <c r="N589" s="68"/>
      <c r="O589" s="68"/>
      <c r="P589" s="68"/>
      <c r="Q589" s="462"/>
      <c r="R589" s="64"/>
      <c r="S589" s="70"/>
    </row>
    <row r="590" spans="4:19" x14ac:dyDescent="0.3">
      <c r="D590" s="65"/>
      <c r="E590" s="65"/>
      <c r="F590" s="65"/>
      <c r="G590" s="65"/>
      <c r="H590" s="63"/>
      <c r="I590" s="63"/>
      <c r="J590" s="63"/>
      <c r="K590" s="64"/>
      <c r="L590" s="66"/>
      <c r="M590" s="102"/>
      <c r="N590" s="68"/>
      <c r="O590" s="68"/>
      <c r="P590" s="68"/>
      <c r="Q590" s="462"/>
      <c r="R590" s="64"/>
      <c r="S590" s="70"/>
    </row>
    <row r="591" spans="4:19" x14ac:dyDescent="0.3">
      <c r="D591" s="65"/>
      <c r="E591" s="65"/>
      <c r="F591" s="65"/>
      <c r="G591" s="65"/>
      <c r="H591" s="63"/>
      <c r="I591" s="63"/>
      <c r="J591" s="63"/>
      <c r="K591" s="64"/>
      <c r="L591" s="66"/>
      <c r="M591" s="102"/>
      <c r="N591" s="68"/>
      <c r="O591" s="68"/>
      <c r="P591" s="68"/>
      <c r="Q591" s="462"/>
      <c r="R591" s="64"/>
      <c r="S591" s="70"/>
    </row>
    <row r="592" spans="4:19" x14ac:dyDescent="0.3">
      <c r="D592" s="65"/>
      <c r="E592" s="65"/>
      <c r="F592" s="65"/>
      <c r="G592" s="65"/>
      <c r="H592" s="63"/>
      <c r="I592" s="63"/>
      <c r="J592" s="63"/>
      <c r="K592" s="64"/>
      <c r="L592" s="66"/>
      <c r="M592" s="102"/>
      <c r="N592" s="68"/>
      <c r="O592" s="68"/>
      <c r="P592" s="68"/>
      <c r="Q592" s="462"/>
      <c r="R592" s="64"/>
      <c r="S592" s="70"/>
    </row>
    <row r="593" spans="4:19" x14ac:dyDescent="0.3">
      <c r="D593" s="65"/>
      <c r="E593" s="65"/>
      <c r="F593" s="65"/>
      <c r="G593" s="65"/>
      <c r="H593" s="63"/>
      <c r="I593" s="63"/>
      <c r="J593" s="63"/>
      <c r="K593" s="64"/>
      <c r="L593" s="66"/>
      <c r="M593" s="102"/>
      <c r="N593" s="68"/>
      <c r="O593" s="68"/>
      <c r="P593" s="68"/>
      <c r="Q593" s="462"/>
      <c r="R593" s="64"/>
      <c r="S593" s="70"/>
    </row>
    <row r="594" spans="4:19" x14ac:dyDescent="0.3">
      <c r="D594" s="65"/>
      <c r="E594" s="65"/>
      <c r="F594" s="65"/>
      <c r="G594" s="65"/>
      <c r="H594" s="63"/>
      <c r="I594" s="63"/>
      <c r="J594" s="63"/>
      <c r="K594" s="64"/>
      <c r="L594" s="66"/>
      <c r="M594" s="102"/>
      <c r="N594" s="68"/>
      <c r="O594" s="68"/>
      <c r="P594" s="68"/>
      <c r="Q594" s="462"/>
      <c r="R594" s="64"/>
      <c r="S594" s="70"/>
    </row>
    <row r="595" spans="4:19" x14ac:dyDescent="0.3">
      <c r="D595" s="65"/>
      <c r="E595" s="65"/>
      <c r="F595" s="65"/>
      <c r="G595" s="65"/>
      <c r="H595" s="63"/>
      <c r="I595" s="63"/>
      <c r="J595" s="63"/>
      <c r="K595" s="64"/>
      <c r="L595" s="66"/>
      <c r="M595" s="102"/>
      <c r="N595" s="68"/>
      <c r="O595" s="68"/>
      <c r="P595" s="68"/>
      <c r="Q595" s="462"/>
      <c r="R595" s="64"/>
      <c r="S595" s="70"/>
    </row>
    <row r="596" spans="4:19" x14ac:dyDescent="0.3">
      <c r="D596" s="65"/>
      <c r="E596" s="65"/>
      <c r="F596" s="65"/>
      <c r="G596" s="65"/>
      <c r="H596" s="63"/>
      <c r="I596" s="63"/>
      <c r="J596" s="63"/>
      <c r="K596" s="64"/>
      <c r="L596" s="66"/>
      <c r="M596" s="102"/>
      <c r="N596" s="68"/>
      <c r="O596" s="68"/>
      <c r="P596" s="68"/>
      <c r="Q596" s="462"/>
      <c r="R596" s="64"/>
      <c r="S596" s="70"/>
    </row>
    <row r="597" spans="4:19" x14ac:dyDescent="0.3">
      <c r="D597" s="65"/>
      <c r="E597" s="65"/>
      <c r="F597" s="65"/>
      <c r="G597" s="65"/>
      <c r="H597" s="63"/>
      <c r="I597" s="63"/>
      <c r="J597" s="63"/>
      <c r="K597" s="64"/>
      <c r="L597" s="66"/>
      <c r="M597" s="102"/>
      <c r="N597" s="68"/>
      <c r="O597" s="68"/>
      <c r="P597" s="68"/>
      <c r="Q597" s="462"/>
      <c r="R597" s="64"/>
      <c r="S597" s="70"/>
    </row>
    <row r="598" spans="4:19" x14ac:dyDescent="0.3">
      <c r="D598" s="65"/>
      <c r="E598" s="65"/>
      <c r="F598" s="65"/>
      <c r="G598" s="65"/>
      <c r="H598" s="63"/>
      <c r="I598" s="63"/>
      <c r="J598" s="63"/>
      <c r="K598" s="64"/>
      <c r="L598" s="66"/>
      <c r="M598" s="102"/>
      <c r="N598" s="68"/>
      <c r="O598" s="68"/>
      <c r="P598" s="68"/>
      <c r="Q598" s="462"/>
      <c r="R598" s="64"/>
      <c r="S598" s="70"/>
    </row>
    <row r="599" spans="4:19" x14ac:dyDescent="0.3">
      <c r="D599" s="65"/>
      <c r="E599" s="65"/>
      <c r="F599" s="65"/>
      <c r="G599" s="65"/>
      <c r="H599" s="63"/>
      <c r="I599" s="63"/>
      <c r="J599" s="63"/>
      <c r="K599" s="64"/>
      <c r="L599" s="66"/>
      <c r="M599" s="102"/>
      <c r="N599" s="68"/>
      <c r="O599" s="68"/>
      <c r="P599" s="68"/>
      <c r="Q599" s="462"/>
      <c r="R599" s="64"/>
      <c r="S599" s="70"/>
    </row>
    <row r="600" spans="4:19" x14ac:dyDescent="0.3">
      <c r="D600" s="65"/>
      <c r="E600" s="65"/>
      <c r="F600" s="65"/>
      <c r="G600" s="65"/>
      <c r="H600" s="63"/>
      <c r="I600" s="63"/>
      <c r="J600" s="63"/>
      <c r="K600" s="64"/>
      <c r="L600" s="66"/>
      <c r="M600" s="102"/>
      <c r="N600" s="68"/>
      <c r="O600" s="68"/>
      <c r="P600" s="68"/>
      <c r="Q600" s="462"/>
      <c r="R600" s="64"/>
      <c r="S600" s="70"/>
    </row>
    <row r="601" spans="4:19" x14ac:dyDescent="0.3">
      <c r="D601" s="65"/>
      <c r="E601" s="65"/>
      <c r="F601" s="65"/>
      <c r="G601" s="65"/>
      <c r="H601" s="63"/>
      <c r="I601" s="63"/>
      <c r="J601" s="63"/>
      <c r="K601" s="64"/>
      <c r="L601" s="66"/>
      <c r="M601" s="102"/>
      <c r="N601" s="68"/>
      <c r="O601" s="68"/>
      <c r="P601" s="68"/>
      <c r="Q601" s="462"/>
      <c r="R601" s="64"/>
      <c r="S601" s="70"/>
    </row>
    <row r="602" spans="4:19" x14ac:dyDescent="0.3">
      <c r="D602" s="65"/>
      <c r="E602" s="65"/>
      <c r="F602" s="65"/>
      <c r="G602" s="65"/>
      <c r="H602" s="63"/>
      <c r="I602" s="63"/>
      <c r="J602" s="63"/>
      <c r="K602" s="64"/>
      <c r="L602" s="66"/>
      <c r="M602" s="102"/>
      <c r="N602" s="68"/>
      <c r="O602" s="68"/>
      <c r="P602" s="68"/>
      <c r="Q602" s="462"/>
      <c r="R602" s="64"/>
      <c r="S602" s="70"/>
    </row>
    <row r="603" spans="4:19" x14ac:dyDescent="0.3">
      <c r="D603" s="65"/>
      <c r="E603" s="65"/>
      <c r="F603" s="65"/>
      <c r="G603" s="65"/>
      <c r="H603" s="63"/>
      <c r="I603" s="63"/>
      <c r="J603" s="63"/>
      <c r="K603" s="64"/>
      <c r="L603" s="66"/>
      <c r="M603" s="102"/>
      <c r="N603" s="68"/>
      <c r="O603" s="68"/>
      <c r="P603" s="68"/>
      <c r="Q603" s="462"/>
      <c r="R603" s="64"/>
      <c r="S603" s="70"/>
    </row>
    <row r="604" spans="4:19" x14ac:dyDescent="0.3">
      <c r="D604" s="65"/>
      <c r="E604" s="65"/>
      <c r="F604" s="65"/>
      <c r="G604" s="65"/>
      <c r="H604" s="63"/>
      <c r="I604" s="63"/>
      <c r="J604" s="63"/>
      <c r="K604" s="64"/>
      <c r="L604" s="66"/>
      <c r="M604" s="102"/>
      <c r="N604" s="68"/>
      <c r="O604" s="68"/>
      <c r="P604" s="68"/>
      <c r="Q604" s="462"/>
      <c r="R604" s="64"/>
      <c r="S604" s="70"/>
    </row>
    <row r="605" spans="4:19" x14ac:dyDescent="0.3">
      <c r="D605" s="65"/>
      <c r="E605" s="65"/>
      <c r="F605" s="65"/>
      <c r="G605" s="65"/>
      <c r="H605" s="63"/>
      <c r="I605" s="63"/>
      <c r="J605" s="63"/>
      <c r="K605" s="64"/>
      <c r="L605" s="66"/>
      <c r="M605" s="102"/>
      <c r="N605" s="68"/>
      <c r="O605" s="68"/>
      <c r="P605" s="68"/>
      <c r="Q605" s="462"/>
      <c r="R605" s="64"/>
      <c r="S605" s="70"/>
    </row>
    <row r="606" spans="4:19" x14ac:dyDescent="0.3">
      <c r="D606" s="65"/>
      <c r="E606" s="65"/>
      <c r="F606" s="65"/>
      <c r="G606" s="65"/>
      <c r="H606" s="63"/>
      <c r="I606" s="63"/>
      <c r="J606" s="63"/>
      <c r="K606" s="64"/>
      <c r="L606" s="66"/>
      <c r="M606" s="102"/>
      <c r="N606" s="68"/>
      <c r="O606" s="68"/>
      <c r="P606" s="68"/>
      <c r="Q606" s="462"/>
      <c r="R606" s="64"/>
      <c r="S606" s="70"/>
    </row>
    <row r="607" spans="4:19" x14ac:dyDescent="0.3">
      <c r="D607" s="65"/>
      <c r="E607" s="65"/>
      <c r="F607" s="65"/>
      <c r="G607" s="65"/>
      <c r="H607" s="63"/>
      <c r="I607" s="63"/>
      <c r="J607" s="63"/>
      <c r="K607" s="64"/>
      <c r="L607" s="66"/>
      <c r="M607" s="102"/>
      <c r="N607" s="68"/>
      <c r="O607" s="68"/>
      <c r="P607" s="68"/>
      <c r="Q607" s="462"/>
      <c r="R607" s="64"/>
      <c r="S607" s="70"/>
    </row>
    <row r="608" spans="4:19" x14ac:dyDescent="0.3">
      <c r="D608" s="65"/>
      <c r="E608" s="65"/>
      <c r="F608" s="65"/>
      <c r="G608" s="65"/>
      <c r="H608" s="63"/>
      <c r="I608" s="63"/>
      <c r="J608" s="63"/>
      <c r="K608" s="64"/>
      <c r="L608" s="66"/>
      <c r="M608" s="102"/>
      <c r="N608" s="68"/>
      <c r="O608" s="68"/>
      <c r="P608" s="68"/>
      <c r="Q608" s="462"/>
      <c r="R608" s="64"/>
      <c r="S608" s="70"/>
    </row>
    <row r="609" spans="4:19" x14ac:dyDescent="0.3">
      <c r="D609" s="65"/>
      <c r="E609" s="65"/>
      <c r="F609" s="65"/>
      <c r="G609" s="65"/>
      <c r="H609" s="63"/>
      <c r="I609" s="63"/>
      <c r="J609" s="63"/>
      <c r="K609" s="64"/>
      <c r="L609" s="66"/>
      <c r="M609" s="102"/>
      <c r="N609" s="68"/>
      <c r="O609" s="68"/>
      <c r="P609" s="68"/>
      <c r="Q609" s="462"/>
      <c r="R609" s="64"/>
      <c r="S609" s="70"/>
    </row>
    <row r="610" spans="4:19" x14ac:dyDescent="0.3">
      <c r="D610" s="65"/>
      <c r="E610" s="65"/>
      <c r="F610" s="65"/>
      <c r="G610" s="65"/>
      <c r="H610" s="63"/>
      <c r="I610" s="63"/>
      <c r="J610" s="63"/>
      <c r="K610" s="64"/>
      <c r="L610" s="66"/>
      <c r="M610" s="102"/>
      <c r="N610" s="68"/>
      <c r="O610" s="68"/>
      <c r="P610" s="68"/>
      <c r="Q610" s="462"/>
      <c r="R610" s="64"/>
      <c r="S610" s="70"/>
    </row>
    <row r="611" spans="4:19" x14ac:dyDescent="0.3">
      <c r="D611" s="65"/>
      <c r="E611" s="65"/>
      <c r="F611" s="65"/>
      <c r="G611" s="65"/>
      <c r="H611" s="63"/>
      <c r="I611" s="63"/>
      <c r="J611" s="63"/>
      <c r="K611" s="64"/>
      <c r="L611" s="66"/>
      <c r="M611" s="102"/>
      <c r="N611" s="68"/>
      <c r="O611" s="68"/>
      <c r="P611" s="68"/>
      <c r="Q611" s="462"/>
      <c r="R611" s="64"/>
      <c r="S611" s="70"/>
    </row>
    <row r="612" spans="4:19" x14ac:dyDescent="0.3">
      <c r="D612" s="65"/>
      <c r="E612" s="65"/>
      <c r="F612" s="65"/>
      <c r="G612" s="65"/>
      <c r="H612" s="63"/>
      <c r="I612" s="63"/>
      <c r="J612" s="63"/>
      <c r="K612" s="64"/>
      <c r="L612" s="66"/>
      <c r="M612" s="102"/>
      <c r="N612" s="68"/>
      <c r="O612" s="68"/>
      <c r="P612" s="68"/>
      <c r="Q612" s="462"/>
      <c r="R612" s="64"/>
      <c r="S612" s="70"/>
    </row>
    <row r="613" spans="4:19" x14ac:dyDescent="0.3">
      <c r="D613" s="65"/>
      <c r="E613" s="65"/>
      <c r="F613" s="65"/>
      <c r="G613" s="65"/>
      <c r="H613" s="63"/>
      <c r="I613" s="63"/>
      <c r="J613" s="63"/>
      <c r="K613" s="64"/>
      <c r="L613" s="66"/>
      <c r="M613" s="102"/>
      <c r="N613" s="68"/>
      <c r="O613" s="68"/>
      <c r="P613" s="68"/>
      <c r="Q613" s="462"/>
      <c r="R613" s="64"/>
      <c r="S613" s="70"/>
    </row>
    <row r="614" spans="4:19" x14ac:dyDescent="0.3">
      <c r="D614" s="65"/>
      <c r="E614" s="65"/>
      <c r="F614" s="65"/>
      <c r="G614" s="65"/>
      <c r="H614" s="63"/>
      <c r="I614" s="63"/>
      <c r="J614" s="63"/>
      <c r="K614" s="64"/>
      <c r="L614" s="66"/>
      <c r="M614" s="102"/>
      <c r="N614" s="68"/>
      <c r="O614" s="68"/>
      <c r="P614" s="68"/>
      <c r="Q614" s="462"/>
      <c r="R614" s="64"/>
      <c r="S614" s="70"/>
    </row>
    <row r="615" spans="4:19" x14ac:dyDescent="0.3">
      <c r="D615" s="65"/>
      <c r="E615" s="65"/>
      <c r="F615" s="65"/>
      <c r="G615" s="65"/>
      <c r="H615" s="63"/>
      <c r="I615" s="63"/>
      <c r="J615" s="63"/>
      <c r="K615" s="64"/>
      <c r="L615" s="66"/>
      <c r="M615" s="102"/>
      <c r="N615" s="68"/>
      <c r="O615" s="68"/>
      <c r="P615" s="68"/>
      <c r="Q615" s="462"/>
      <c r="R615" s="64"/>
      <c r="S615" s="70"/>
    </row>
    <row r="616" spans="4:19" x14ac:dyDescent="0.3">
      <c r="D616" s="65"/>
      <c r="E616" s="65"/>
      <c r="F616" s="65"/>
      <c r="G616" s="65"/>
      <c r="H616" s="63"/>
      <c r="I616" s="63"/>
      <c r="J616" s="63"/>
      <c r="K616" s="64"/>
      <c r="L616" s="66"/>
      <c r="M616" s="102"/>
      <c r="N616" s="68"/>
      <c r="O616" s="68"/>
      <c r="P616" s="68"/>
      <c r="Q616" s="462"/>
      <c r="R616" s="64"/>
      <c r="S616" s="70"/>
    </row>
    <row r="617" spans="4:19" x14ac:dyDescent="0.3">
      <c r="D617" s="65"/>
      <c r="E617" s="65"/>
      <c r="F617" s="65"/>
      <c r="G617" s="65"/>
      <c r="H617" s="63"/>
      <c r="I617" s="63"/>
      <c r="J617" s="63"/>
      <c r="K617" s="64"/>
      <c r="L617" s="66"/>
      <c r="M617" s="102"/>
      <c r="N617" s="68"/>
      <c r="O617" s="68"/>
      <c r="P617" s="68"/>
      <c r="Q617" s="462"/>
      <c r="R617" s="64"/>
      <c r="S617" s="70"/>
    </row>
    <row r="618" spans="4:19" x14ac:dyDescent="0.3">
      <c r="D618" s="65"/>
      <c r="E618" s="65"/>
      <c r="F618" s="65"/>
      <c r="G618" s="65"/>
      <c r="H618" s="63"/>
      <c r="I618" s="63"/>
      <c r="J618" s="63"/>
      <c r="K618" s="64"/>
      <c r="L618" s="66"/>
      <c r="M618" s="102"/>
      <c r="N618" s="68"/>
      <c r="O618" s="68"/>
      <c r="P618" s="68"/>
      <c r="Q618" s="462"/>
      <c r="R618" s="64"/>
      <c r="S618" s="70"/>
    </row>
    <row r="619" spans="4:19" x14ac:dyDescent="0.3">
      <c r="D619" s="65"/>
      <c r="E619" s="65"/>
      <c r="F619" s="65"/>
      <c r="G619" s="65"/>
      <c r="H619" s="63"/>
      <c r="I619" s="63"/>
      <c r="J619" s="63"/>
      <c r="K619" s="64"/>
      <c r="L619" s="66"/>
      <c r="M619" s="102"/>
      <c r="N619" s="68"/>
      <c r="O619" s="68"/>
      <c r="P619" s="68"/>
      <c r="Q619" s="462"/>
      <c r="R619" s="64"/>
      <c r="S619" s="70"/>
    </row>
    <row r="620" spans="4:19" x14ac:dyDescent="0.3">
      <c r="D620" s="65"/>
      <c r="E620" s="65"/>
      <c r="F620" s="65"/>
      <c r="G620" s="65"/>
      <c r="H620" s="63"/>
      <c r="I620" s="63"/>
      <c r="J620" s="63"/>
      <c r="K620" s="64"/>
      <c r="L620" s="66"/>
      <c r="M620" s="102"/>
      <c r="N620" s="68"/>
      <c r="O620" s="68"/>
      <c r="P620" s="68"/>
      <c r="Q620" s="462"/>
      <c r="R620" s="64"/>
      <c r="S620" s="70"/>
    </row>
    <row r="621" spans="4:19" x14ac:dyDescent="0.3">
      <c r="D621" s="65"/>
      <c r="E621" s="65"/>
      <c r="F621" s="65"/>
      <c r="G621" s="65"/>
      <c r="H621" s="63"/>
      <c r="I621" s="63"/>
      <c r="J621" s="63"/>
      <c r="K621" s="64"/>
      <c r="L621" s="66"/>
      <c r="M621" s="102"/>
      <c r="N621" s="68"/>
      <c r="O621" s="68"/>
      <c r="P621" s="68"/>
      <c r="Q621" s="462"/>
      <c r="R621" s="64"/>
      <c r="S621" s="70"/>
    </row>
    <row r="622" spans="4:19" x14ac:dyDescent="0.3">
      <c r="D622" s="65"/>
      <c r="E622" s="65"/>
      <c r="F622" s="65"/>
      <c r="G622" s="65"/>
      <c r="H622" s="63"/>
      <c r="I622" s="63"/>
      <c r="J622" s="63"/>
      <c r="K622" s="64"/>
      <c r="L622" s="66"/>
      <c r="M622" s="102"/>
      <c r="N622" s="68"/>
      <c r="O622" s="68"/>
      <c r="P622" s="68"/>
      <c r="Q622" s="462"/>
      <c r="R622" s="64"/>
      <c r="S622" s="70"/>
    </row>
    <row r="623" spans="4:19" x14ac:dyDescent="0.3">
      <c r="D623" s="65"/>
      <c r="E623" s="65"/>
      <c r="F623" s="65"/>
      <c r="G623" s="65"/>
      <c r="H623" s="63"/>
      <c r="I623" s="63"/>
      <c r="J623" s="63"/>
      <c r="K623" s="64"/>
      <c r="L623" s="66"/>
      <c r="M623" s="102"/>
      <c r="N623" s="68"/>
      <c r="O623" s="68"/>
      <c r="P623" s="68"/>
      <c r="Q623" s="462"/>
      <c r="R623" s="64"/>
      <c r="S623" s="70"/>
    </row>
    <row r="624" spans="4:19" x14ac:dyDescent="0.3">
      <c r="D624" s="65"/>
      <c r="E624" s="65"/>
      <c r="F624" s="65"/>
      <c r="G624" s="65"/>
      <c r="H624" s="63"/>
      <c r="I624" s="63"/>
      <c r="J624" s="63"/>
      <c r="K624" s="64"/>
      <c r="L624" s="66"/>
      <c r="M624" s="102"/>
      <c r="N624" s="68"/>
      <c r="O624" s="68"/>
      <c r="P624" s="68"/>
      <c r="Q624" s="462"/>
      <c r="R624" s="64"/>
      <c r="S624" s="70"/>
    </row>
    <row r="625" spans="4:19" x14ac:dyDescent="0.3">
      <c r="D625" s="65"/>
      <c r="E625" s="65"/>
      <c r="F625" s="65"/>
      <c r="G625" s="65"/>
      <c r="H625" s="63"/>
      <c r="I625" s="63"/>
      <c r="J625" s="63"/>
      <c r="K625" s="64"/>
      <c r="L625" s="66"/>
      <c r="M625" s="102"/>
      <c r="N625" s="68"/>
      <c r="O625" s="68"/>
      <c r="P625" s="68"/>
      <c r="Q625" s="462"/>
      <c r="R625" s="64"/>
      <c r="S625" s="70"/>
    </row>
    <row r="626" spans="4:19" x14ac:dyDescent="0.3">
      <c r="D626" s="65"/>
      <c r="E626" s="65"/>
      <c r="F626" s="65"/>
      <c r="G626" s="65"/>
      <c r="H626" s="63"/>
      <c r="I626" s="63"/>
      <c r="J626" s="63"/>
      <c r="K626" s="64"/>
      <c r="L626" s="66"/>
      <c r="M626" s="102"/>
      <c r="N626" s="68"/>
      <c r="O626" s="68"/>
      <c r="P626" s="68"/>
      <c r="Q626" s="462"/>
      <c r="R626" s="64"/>
      <c r="S626" s="70"/>
    </row>
    <row r="627" spans="4:19" x14ac:dyDescent="0.3">
      <c r="D627" s="65"/>
      <c r="E627" s="65"/>
      <c r="F627" s="65"/>
      <c r="G627" s="65"/>
      <c r="H627" s="63"/>
      <c r="I627" s="63"/>
      <c r="J627" s="63"/>
      <c r="K627" s="64"/>
      <c r="L627" s="66"/>
      <c r="M627" s="102"/>
      <c r="N627" s="68"/>
      <c r="O627" s="68"/>
      <c r="P627" s="68"/>
      <c r="Q627" s="462"/>
      <c r="R627" s="64"/>
      <c r="S627" s="70"/>
    </row>
    <row r="628" spans="4:19" x14ac:dyDescent="0.3">
      <c r="D628" s="65"/>
      <c r="E628" s="65"/>
      <c r="F628" s="65"/>
      <c r="G628" s="65"/>
      <c r="H628" s="63"/>
      <c r="I628" s="63"/>
      <c r="J628" s="63"/>
      <c r="K628" s="64"/>
      <c r="L628" s="66"/>
      <c r="M628" s="102"/>
      <c r="N628" s="68"/>
      <c r="O628" s="68"/>
      <c r="P628" s="68"/>
      <c r="Q628" s="462"/>
      <c r="R628" s="64"/>
      <c r="S628" s="70"/>
    </row>
    <row r="629" spans="4:19" x14ac:dyDescent="0.3">
      <c r="D629" s="65"/>
      <c r="E629" s="65"/>
      <c r="F629" s="65"/>
      <c r="G629" s="65"/>
      <c r="H629" s="63"/>
      <c r="I629" s="63"/>
      <c r="J629" s="63"/>
      <c r="K629" s="64"/>
      <c r="L629" s="66"/>
      <c r="M629" s="102"/>
      <c r="N629" s="68"/>
      <c r="O629" s="68"/>
      <c r="P629" s="68"/>
      <c r="Q629" s="462"/>
      <c r="R629" s="64"/>
      <c r="S629" s="70"/>
    </row>
    <row r="630" spans="4:19" x14ac:dyDescent="0.3">
      <c r="D630" s="65"/>
      <c r="E630" s="65"/>
      <c r="F630" s="65"/>
      <c r="G630" s="65"/>
      <c r="H630" s="63"/>
      <c r="I630" s="63"/>
      <c r="J630" s="63"/>
      <c r="K630" s="64"/>
      <c r="L630" s="66"/>
      <c r="M630" s="102"/>
      <c r="N630" s="68"/>
      <c r="O630" s="68"/>
      <c r="P630" s="68"/>
      <c r="Q630" s="462"/>
      <c r="R630" s="64"/>
      <c r="S630" s="70"/>
    </row>
    <row r="631" spans="4:19" x14ac:dyDescent="0.3">
      <c r="D631" s="65"/>
      <c r="E631" s="65"/>
      <c r="F631" s="65"/>
      <c r="G631" s="65"/>
      <c r="H631" s="63"/>
      <c r="I631" s="63"/>
      <c r="J631" s="63"/>
      <c r="K631" s="64"/>
      <c r="L631" s="66"/>
      <c r="M631" s="102"/>
      <c r="N631" s="68"/>
      <c r="O631" s="68"/>
      <c r="P631" s="68"/>
      <c r="Q631" s="462"/>
      <c r="R631" s="64"/>
      <c r="S631" s="70"/>
    </row>
    <row r="632" spans="4:19" x14ac:dyDescent="0.3">
      <c r="D632" s="65"/>
      <c r="E632" s="65"/>
      <c r="F632" s="65"/>
      <c r="G632" s="65"/>
      <c r="H632" s="63"/>
      <c r="I632" s="63"/>
      <c r="J632" s="63"/>
      <c r="K632" s="64"/>
      <c r="L632" s="66"/>
      <c r="M632" s="102"/>
      <c r="N632" s="68"/>
      <c r="O632" s="68"/>
      <c r="P632" s="68"/>
      <c r="Q632" s="462"/>
      <c r="R632" s="64"/>
      <c r="S632" s="70"/>
    </row>
    <row r="633" spans="4:19" x14ac:dyDescent="0.3">
      <c r="D633" s="65"/>
      <c r="E633" s="65"/>
      <c r="F633" s="65"/>
      <c r="G633" s="65"/>
      <c r="H633" s="63"/>
      <c r="I633" s="63"/>
      <c r="J633" s="63"/>
      <c r="K633" s="64"/>
      <c r="L633" s="66"/>
      <c r="M633" s="102"/>
      <c r="N633" s="68"/>
      <c r="O633" s="68"/>
      <c r="P633" s="68"/>
      <c r="Q633" s="462"/>
      <c r="R633" s="64"/>
      <c r="S633" s="70"/>
    </row>
    <row r="634" spans="4:19" x14ac:dyDescent="0.3">
      <c r="D634" s="65"/>
      <c r="E634" s="65"/>
      <c r="F634" s="65"/>
      <c r="G634" s="65"/>
      <c r="H634" s="63"/>
      <c r="I634" s="63"/>
      <c r="J634" s="63"/>
      <c r="K634" s="64"/>
      <c r="L634" s="66"/>
      <c r="M634" s="102"/>
      <c r="N634" s="68"/>
      <c r="O634" s="68"/>
      <c r="P634" s="68"/>
      <c r="Q634" s="462"/>
      <c r="R634" s="64"/>
      <c r="S634" s="70"/>
    </row>
    <row r="635" spans="4:19" x14ac:dyDescent="0.3">
      <c r="D635" s="65"/>
      <c r="E635" s="65"/>
      <c r="F635" s="65"/>
      <c r="G635" s="65"/>
      <c r="H635" s="63"/>
      <c r="I635" s="63"/>
      <c r="J635" s="63"/>
      <c r="K635" s="64"/>
      <c r="L635" s="66"/>
      <c r="M635" s="102"/>
      <c r="N635" s="68"/>
      <c r="O635" s="68"/>
      <c r="P635" s="68"/>
      <c r="Q635" s="462"/>
      <c r="R635" s="64"/>
      <c r="S635" s="70"/>
    </row>
    <row r="636" spans="4:19" x14ac:dyDescent="0.3">
      <c r="D636" s="65"/>
      <c r="E636" s="65"/>
      <c r="F636" s="65"/>
      <c r="G636" s="65"/>
      <c r="H636" s="63"/>
      <c r="I636" s="63"/>
      <c r="J636" s="63"/>
      <c r="K636" s="64"/>
      <c r="L636" s="66"/>
      <c r="M636" s="102"/>
      <c r="N636" s="68"/>
      <c r="O636" s="68"/>
      <c r="P636" s="68"/>
      <c r="Q636" s="462"/>
      <c r="R636" s="64"/>
      <c r="S636" s="70"/>
    </row>
    <row r="637" spans="4:19" x14ac:dyDescent="0.3">
      <c r="D637" s="65"/>
      <c r="E637" s="65"/>
      <c r="F637" s="65"/>
      <c r="G637" s="65"/>
      <c r="H637" s="63"/>
      <c r="I637" s="63"/>
      <c r="J637" s="63"/>
      <c r="K637" s="64"/>
      <c r="L637" s="66"/>
      <c r="M637" s="102"/>
      <c r="N637" s="68"/>
      <c r="O637" s="68"/>
      <c r="P637" s="68"/>
      <c r="Q637" s="462"/>
      <c r="R637" s="64"/>
      <c r="S637" s="70"/>
    </row>
    <row r="638" spans="4:19" x14ac:dyDescent="0.3">
      <c r="D638" s="65"/>
      <c r="E638" s="65"/>
      <c r="F638" s="65"/>
      <c r="G638" s="65"/>
      <c r="H638" s="63"/>
      <c r="I638" s="63"/>
      <c r="J638" s="63"/>
      <c r="K638" s="64"/>
      <c r="L638" s="66"/>
      <c r="M638" s="102"/>
      <c r="N638" s="68"/>
      <c r="O638" s="68"/>
      <c r="P638" s="68"/>
      <c r="Q638" s="462"/>
      <c r="R638" s="64"/>
      <c r="S638" s="70"/>
    </row>
    <row r="639" spans="4:19" x14ac:dyDescent="0.3">
      <c r="D639" s="65"/>
      <c r="E639" s="65"/>
      <c r="F639" s="65"/>
      <c r="G639" s="65"/>
      <c r="H639" s="63"/>
      <c r="I639" s="63"/>
      <c r="J639" s="63"/>
      <c r="K639" s="64"/>
      <c r="L639" s="66"/>
      <c r="M639" s="102"/>
      <c r="N639" s="68"/>
      <c r="O639" s="68"/>
      <c r="P639" s="68"/>
      <c r="Q639" s="462"/>
      <c r="R639" s="64"/>
      <c r="S639" s="70"/>
    </row>
    <row r="640" spans="4:19" x14ac:dyDescent="0.3">
      <c r="D640" s="65"/>
      <c r="E640" s="65"/>
      <c r="F640" s="65"/>
      <c r="G640" s="65"/>
      <c r="H640" s="63"/>
      <c r="I640" s="63"/>
      <c r="J640" s="63"/>
      <c r="K640" s="64"/>
      <c r="L640" s="66"/>
      <c r="M640" s="102"/>
      <c r="N640" s="68"/>
      <c r="O640" s="68"/>
      <c r="P640" s="68"/>
      <c r="Q640" s="462"/>
      <c r="R640" s="64"/>
      <c r="S640" s="70"/>
    </row>
    <row r="641" spans="4:19" x14ac:dyDescent="0.3">
      <c r="D641" s="65"/>
      <c r="E641" s="65"/>
      <c r="F641" s="65"/>
      <c r="G641" s="65"/>
      <c r="H641" s="63"/>
      <c r="I641" s="63"/>
      <c r="J641" s="63"/>
      <c r="K641" s="64"/>
      <c r="L641" s="66"/>
      <c r="M641" s="102"/>
      <c r="N641" s="68"/>
      <c r="O641" s="68"/>
      <c r="P641" s="68"/>
      <c r="Q641" s="462"/>
      <c r="R641" s="64"/>
      <c r="S641" s="70"/>
    </row>
    <row r="642" spans="4:19" x14ac:dyDescent="0.3">
      <c r="D642" s="65"/>
      <c r="E642" s="65"/>
      <c r="F642" s="65"/>
      <c r="G642" s="65"/>
      <c r="H642" s="63"/>
      <c r="I642" s="63"/>
      <c r="J642" s="63"/>
      <c r="K642" s="64"/>
      <c r="L642" s="66"/>
      <c r="M642" s="102"/>
      <c r="N642" s="68"/>
      <c r="O642" s="68"/>
      <c r="P642" s="68"/>
      <c r="Q642" s="462"/>
      <c r="R642" s="64"/>
      <c r="S642" s="70"/>
    </row>
    <row r="643" spans="4:19" x14ac:dyDescent="0.3">
      <c r="D643" s="65"/>
      <c r="E643" s="65"/>
      <c r="F643" s="65"/>
      <c r="G643" s="65"/>
      <c r="H643" s="63"/>
      <c r="I643" s="63"/>
      <c r="J643" s="63"/>
      <c r="K643" s="64"/>
      <c r="L643" s="66"/>
      <c r="M643" s="102"/>
      <c r="N643" s="68"/>
      <c r="O643" s="68"/>
      <c r="P643" s="68"/>
      <c r="Q643" s="462"/>
      <c r="R643" s="64"/>
      <c r="S643" s="70"/>
    </row>
    <row r="644" spans="4:19" x14ac:dyDescent="0.3">
      <c r="D644" s="65"/>
      <c r="E644" s="65"/>
      <c r="F644" s="65"/>
      <c r="G644" s="65"/>
      <c r="H644" s="63"/>
      <c r="I644" s="63"/>
      <c r="J644" s="63"/>
      <c r="K644" s="64"/>
      <c r="L644" s="66"/>
      <c r="M644" s="102"/>
      <c r="N644" s="68"/>
      <c r="O644" s="68"/>
      <c r="P644" s="68"/>
      <c r="Q644" s="462"/>
      <c r="R644" s="64"/>
      <c r="S644" s="70"/>
    </row>
    <row r="645" spans="4:19" x14ac:dyDescent="0.3">
      <c r="D645" s="65"/>
      <c r="E645" s="65"/>
      <c r="F645" s="65"/>
      <c r="G645" s="65"/>
      <c r="H645" s="63"/>
      <c r="I645" s="63"/>
      <c r="J645" s="63"/>
      <c r="K645" s="64"/>
      <c r="L645" s="66"/>
      <c r="M645" s="102"/>
      <c r="N645" s="68"/>
      <c r="O645" s="68"/>
      <c r="P645" s="68"/>
      <c r="Q645" s="462"/>
      <c r="R645" s="64"/>
      <c r="S645" s="70"/>
    </row>
    <row r="646" spans="4:19" x14ac:dyDescent="0.3">
      <c r="D646" s="65"/>
      <c r="E646" s="65"/>
      <c r="F646" s="65"/>
      <c r="G646" s="65"/>
      <c r="H646" s="63"/>
      <c r="I646" s="63"/>
      <c r="J646" s="63"/>
      <c r="K646" s="64"/>
      <c r="L646" s="66"/>
      <c r="M646" s="102"/>
      <c r="N646" s="68"/>
      <c r="O646" s="68"/>
      <c r="P646" s="68"/>
      <c r="Q646" s="462"/>
      <c r="R646" s="64"/>
      <c r="S646" s="70"/>
    </row>
    <row r="647" spans="4:19" x14ac:dyDescent="0.3">
      <c r="D647" s="65"/>
      <c r="E647" s="65"/>
      <c r="F647" s="65"/>
      <c r="G647" s="65"/>
      <c r="H647" s="63"/>
      <c r="I647" s="63"/>
      <c r="J647" s="63"/>
      <c r="K647" s="64"/>
      <c r="L647" s="66"/>
      <c r="M647" s="102"/>
      <c r="N647" s="68"/>
      <c r="O647" s="68"/>
      <c r="P647" s="68"/>
      <c r="Q647" s="462"/>
      <c r="R647" s="64"/>
      <c r="S647" s="70"/>
    </row>
    <row r="648" spans="4:19" x14ac:dyDescent="0.3">
      <c r="D648" s="65"/>
      <c r="E648" s="65"/>
      <c r="F648" s="65"/>
      <c r="G648" s="65"/>
      <c r="H648" s="63"/>
      <c r="I648" s="63"/>
      <c r="J648" s="63"/>
      <c r="K648" s="64"/>
      <c r="L648" s="66"/>
      <c r="M648" s="102"/>
      <c r="N648" s="68"/>
      <c r="O648" s="68"/>
      <c r="P648" s="68"/>
      <c r="Q648" s="462"/>
      <c r="R648" s="64"/>
      <c r="S648" s="70"/>
    </row>
    <row r="649" spans="4:19" x14ac:dyDescent="0.3">
      <c r="D649" s="65"/>
      <c r="E649" s="65"/>
      <c r="F649" s="65"/>
      <c r="G649" s="65"/>
      <c r="H649" s="63"/>
      <c r="I649" s="63"/>
      <c r="J649" s="63"/>
      <c r="K649" s="64"/>
      <c r="L649" s="66"/>
      <c r="M649" s="102"/>
      <c r="N649" s="68"/>
      <c r="O649" s="68"/>
      <c r="P649" s="68"/>
      <c r="Q649" s="462"/>
      <c r="R649" s="64"/>
      <c r="S649" s="70"/>
    </row>
    <row r="650" spans="4:19" x14ac:dyDescent="0.3">
      <c r="D650" s="65"/>
      <c r="E650" s="65"/>
      <c r="F650" s="65"/>
      <c r="G650" s="65"/>
      <c r="H650" s="63"/>
      <c r="I650" s="63"/>
      <c r="J650" s="63"/>
      <c r="K650" s="64"/>
      <c r="L650" s="66"/>
      <c r="M650" s="102"/>
      <c r="N650" s="68"/>
      <c r="O650" s="68"/>
      <c r="P650" s="68"/>
      <c r="Q650" s="462"/>
      <c r="R650" s="64"/>
      <c r="S650" s="70"/>
    </row>
    <row r="651" spans="4:19" x14ac:dyDescent="0.3">
      <c r="D651" s="65"/>
      <c r="E651" s="65"/>
      <c r="F651" s="65"/>
      <c r="G651" s="65"/>
      <c r="H651" s="63"/>
      <c r="I651" s="63"/>
      <c r="J651" s="63"/>
      <c r="K651" s="64"/>
      <c r="L651" s="66"/>
      <c r="M651" s="102"/>
      <c r="N651" s="68"/>
      <c r="O651" s="68"/>
      <c r="P651" s="68"/>
      <c r="Q651" s="462"/>
      <c r="R651" s="64"/>
      <c r="S651" s="70"/>
    </row>
    <row r="652" spans="4:19" x14ac:dyDescent="0.3">
      <c r="D652" s="65"/>
      <c r="E652" s="65"/>
      <c r="F652" s="65"/>
      <c r="G652" s="65"/>
      <c r="H652" s="63"/>
      <c r="I652" s="63"/>
      <c r="J652" s="63"/>
      <c r="K652" s="64"/>
      <c r="L652" s="66"/>
      <c r="M652" s="102"/>
      <c r="N652" s="68"/>
      <c r="O652" s="68"/>
      <c r="P652" s="68"/>
      <c r="Q652" s="462"/>
      <c r="R652" s="64"/>
      <c r="S652" s="70"/>
    </row>
    <row r="653" spans="4:19" x14ac:dyDescent="0.3">
      <c r="D653" s="65"/>
      <c r="E653" s="65"/>
      <c r="F653" s="65"/>
      <c r="G653" s="65"/>
      <c r="H653" s="63"/>
      <c r="I653" s="63"/>
      <c r="J653" s="63"/>
      <c r="K653" s="64"/>
      <c r="L653" s="66"/>
      <c r="M653" s="102"/>
      <c r="N653" s="68"/>
      <c r="O653" s="68"/>
      <c r="P653" s="68"/>
      <c r="Q653" s="462"/>
      <c r="R653" s="64"/>
      <c r="S653" s="70"/>
    </row>
    <row r="654" spans="4:19" x14ac:dyDescent="0.3">
      <c r="D654" s="65"/>
      <c r="E654" s="65"/>
      <c r="F654" s="65"/>
      <c r="G654" s="65"/>
      <c r="H654" s="63"/>
      <c r="I654" s="63"/>
      <c r="J654" s="63"/>
      <c r="K654" s="64"/>
      <c r="L654" s="66"/>
      <c r="M654" s="102"/>
      <c r="N654" s="68"/>
      <c r="O654" s="68"/>
      <c r="P654" s="68"/>
      <c r="Q654" s="462"/>
      <c r="R654" s="64"/>
      <c r="S654" s="70"/>
    </row>
    <row r="655" spans="4:19" x14ac:dyDescent="0.3">
      <c r="D655" s="65"/>
      <c r="E655" s="65"/>
      <c r="F655" s="65"/>
      <c r="G655" s="65"/>
      <c r="H655" s="63"/>
      <c r="I655" s="63"/>
      <c r="J655" s="63"/>
      <c r="K655" s="64"/>
      <c r="L655" s="66"/>
      <c r="M655" s="102"/>
      <c r="N655" s="68"/>
      <c r="O655" s="68"/>
      <c r="P655" s="68"/>
      <c r="Q655" s="462"/>
      <c r="R655" s="64"/>
      <c r="S655" s="70"/>
    </row>
    <row r="656" spans="4:19" x14ac:dyDescent="0.3">
      <c r="D656" s="65"/>
      <c r="E656" s="65"/>
      <c r="F656" s="65"/>
      <c r="G656" s="65"/>
      <c r="H656" s="63"/>
      <c r="I656" s="63"/>
      <c r="J656" s="63"/>
      <c r="K656" s="64"/>
      <c r="L656" s="66"/>
      <c r="M656" s="102"/>
      <c r="N656" s="68"/>
      <c r="O656" s="68"/>
      <c r="P656" s="68"/>
      <c r="Q656" s="462"/>
      <c r="R656" s="64"/>
      <c r="S656" s="70"/>
    </row>
    <row r="657" spans="4:19" x14ac:dyDescent="0.3">
      <c r="D657" s="65"/>
      <c r="E657" s="65"/>
      <c r="F657" s="65"/>
      <c r="G657" s="65"/>
      <c r="H657" s="63"/>
      <c r="I657" s="63"/>
      <c r="J657" s="63"/>
      <c r="K657" s="64"/>
      <c r="L657" s="66"/>
      <c r="M657" s="102"/>
      <c r="N657" s="68"/>
      <c r="O657" s="68"/>
      <c r="P657" s="68"/>
      <c r="Q657" s="462"/>
      <c r="R657" s="64"/>
      <c r="S657" s="70"/>
    </row>
    <row r="658" spans="4:19" x14ac:dyDescent="0.3">
      <c r="D658" s="65"/>
      <c r="E658" s="65"/>
      <c r="F658" s="65"/>
      <c r="G658" s="65"/>
      <c r="H658" s="63"/>
      <c r="I658" s="63"/>
      <c r="J658" s="63"/>
      <c r="K658" s="64"/>
      <c r="L658" s="66"/>
      <c r="M658" s="102"/>
      <c r="N658" s="68"/>
      <c r="O658" s="68"/>
      <c r="P658" s="68"/>
      <c r="Q658" s="462"/>
      <c r="R658" s="64"/>
      <c r="S658" s="70"/>
    </row>
    <row r="659" spans="4:19" x14ac:dyDescent="0.3">
      <c r="D659" s="65"/>
      <c r="E659" s="65"/>
      <c r="F659" s="65"/>
      <c r="G659" s="65"/>
      <c r="H659" s="63"/>
      <c r="I659" s="63"/>
      <c r="J659" s="63"/>
      <c r="K659" s="64"/>
      <c r="L659" s="66"/>
      <c r="M659" s="102"/>
      <c r="N659" s="68"/>
      <c r="O659" s="68"/>
      <c r="P659" s="68"/>
      <c r="Q659" s="462"/>
      <c r="R659" s="64"/>
      <c r="S659" s="70"/>
    </row>
    <row r="660" spans="4:19" x14ac:dyDescent="0.3">
      <c r="D660" s="65"/>
      <c r="E660" s="65"/>
      <c r="F660" s="65"/>
      <c r="G660" s="65"/>
      <c r="H660" s="63"/>
      <c r="I660" s="63"/>
      <c r="J660" s="63"/>
      <c r="K660" s="64"/>
      <c r="L660" s="66"/>
      <c r="M660" s="102"/>
      <c r="N660" s="68"/>
      <c r="O660" s="68"/>
      <c r="P660" s="68"/>
      <c r="Q660" s="462"/>
      <c r="R660" s="64"/>
      <c r="S660" s="70"/>
    </row>
    <row r="661" spans="4:19" x14ac:dyDescent="0.3">
      <c r="D661" s="65"/>
      <c r="E661" s="65"/>
      <c r="F661" s="65"/>
      <c r="G661" s="65"/>
      <c r="H661" s="63"/>
      <c r="I661" s="63"/>
      <c r="J661" s="63"/>
      <c r="K661" s="64"/>
      <c r="L661" s="66"/>
      <c r="M661" s="102"/>
      <c r="N661" s="68"/>
      <c r="O661" s="68"/>
      <c r="P661" s="68"/>
      <c r="Q661" s="462"/>
      <c r="R661" s="64"/>
      <c r="S661" s="70"/>
    </row>
    <row r="662" spans="4:19" x14ac:dyDescent="0.3">
      <c r="D662" s="65"/>
      <c r="E662" s="65"/>
      <c r="F662" s="65"/>
      <c r="G662" s="65"/>
      <c r="H662" s="63"/>
      <c r="I662" s="63"/>
      <c r="J662" s="63"/>
      <c r="K662" s="64"/>
      <c r="L662" s="66"/>
      <c r="M662" s="102"/>
      <c r="N662" s="68"/>
      <c r="O662" s="68"/>
      <c r="P662" s="68"/>
      <c r="Q662" s="462"/>
      <c r="R662" s="64"/>
      <c r="S662" s="70"/>
    </row>
    <row r="663" spans="4:19" x14ac:dyDescent="0.3">
      <c r="D663" s="65"/>
      <c r="E663" s="65"/>
      <c r="F663" s="65"/>
      <c r="G663" s="65"/>
      <c r="H663" s="63"/>
      <c r="I663" s="63"/>
      <c r="J663" s="63"/>
      <c r="K663" s="64"/>
      <c r="L663" s="66"/>
      <c r="M663" s="102"/>
      <c r="N663" s="68"/>
      <c r="O663" s="68"/>
      <c r="P663" s="68"/>
      <c r="Q663" s="462"/>
      <c r="R663" s="64"/>
      <c r="S663" s="70"/>
    </row>
    <row r="664" spans="4:19" x14ac:dyDescent="0.3">
      <c r="D664" s="65"/>
      <c r="E664" s="65"/>
      <c r="F664" s="65"/>
      <c r="G664" s="65"/>
      <c r="H664" s="63"/>
      <c r="I664" s="63"/>
      <c r="J664" s="63"/>
      <c r="K664" s="64"/>
      <c r="L664" s="66"/>
      <c r="M664" s="102"/>
      <c r="N664" s="68"/>
      <c r="O664" s="68"/>
      <c r="P664" s="68"/>
      <c r="Q664" s="462"/>
      <c r="R664" s="64"/>
      <c r="S664" s="70"/>
    </row>
    <row r="665" spans="4:19" x14ac:dyDescent="0.3">
      <c r="D665" s="65"/>
      <c r="E665" s="65"/>
      <c r="F665" s="65"/>
      <c r="G665" s="65"/>
      <c r="H665" s="63"/>
      <c r="I665" s="63"/>
      <c r="J665" s="63"/>
      <c r="K665" s="64"/>
      <c r="L665" s="66"/>
      <c r="M665" s="102"/>
      <c r="N665" s="68"/>
      <c r="O665" s="68"/>
      <c r="P665" s="68"/>
      <c r="Q665" s="462"/>
      <c r="R665" s="64"/>
      <c r="S665" s="70"/>
    </row>
    <row r="666" spans="4:19" x14ac:dyDescent="0.3">
      <c r="D666" s="65"/>
      <c r="E666" s="65"/>
      <c r="F666" s="65"/>
      <c r="G666" s="65"/>
      <c r="H666" s="63"/>
      <c r="I666" s="63"/>
      <c r="J666" s="63"/>
      <c r="K666" s="64"/>
      <c r="L666" s="66"/>
      <c r="M666" s="102"/>
      <c r="N666" s="68"/>
      <c r="O666" s="68"/>
      <c r="P666" s="68"/>
      <c r="Q666" s="462"/>
      <c r="R666" s="64"/>
      <c r="S666" s="70"/>
    </row>
    <row r="667" spans="4:19" x14ac:dyDescent="0.3">
      <c r="D667" s="65"/>
      <c r="E667" s="65"/>
      <c r="F667" s="65"/>
      <c r="G667" s="65"/>
      <c r="H667" s="63"/>
      <c r="I667" s="63"/>
      <c r="J667" s="63"/>
      <c r="K667" s="64"/>
      <c r="L667" s="66"/>
      <c r="M667" s="102"/>
      <c r="N667" s="68"/>
      <c r="O667" s="68"/>
      <c r="P667" s="68"/>
      <c r="Q667" s="462"/>
      <c r="R667" s="64"/>
      <c r="S667" s="70"/>
    </row>
    <row r="668" spans="4:19" x14ac:dyDescent="0.3">
      <c r="D668" s="65"/>
      <c r="E668" s="65"/>
      <c r="F668" s="65"/>
      <c r="G668" s="65"/>
      <c r="H668" s="63"/>
      <c r="I668" s="63"/>
      <c r="J668" s="63"/>
      <c r="K668" s="64"/>
      <c r="L668" s="66"/>
      <c r="M668" s="102"/>
      <c r="N668" s="68"/>
      <c r="O668" s="68"/>
      <c r="P668" s="68"/>
      <c r="Q668" s="462"/>
      <c r="R668" s="64"/>
      <c r="S668" s="70"/>
    </row>
    <row r="669" spans="4:19" x14ac:dyDescent="0.3">
      <c r="D669" s="65"/>
      <c r="E669" s="65"/>
      <c r="F669" s="65"/>
      <c r="G669" s="65"/>
      <c r="H669" s="63"/>
      <c r="I669" s="63"/>
      <c r="J669" s="63"/>
      <c r="K669" s="64"/>
      <c r="L669" s="66"/>
      <c r="M669" s="102"/>
      <c r="N669" s="68"/>
      <c r="O669" s="68"/>
      <c r="P669" s="68"/>
      <c r="Q669" s="462"/>
      <c r="R669" s="64"/>
      <c r="S669" s="70"/>
    </row>
    <row r="670" spans="4:19" x14ac:dyDescent="0.3">
      <c r="D670" s="65"/>
      <c r="E670" s="65"/>
      <c r="F670" s="65"/>
      <c r="G670" s="65"/>
      <c r="H670" s="63"/>
      <c r="I670" s="63"/>
      <c r="J670" s="63"/>
      <c r="K670" s="64"/>
      <c r="L670" s="66"/>
      <c r="M670" s="102"/>
      <c r="N670" s="68"/>
      <c r="O670" s="68"/>
      <c r="P670" s="68"/>
      <c r="Q670" s="462"/>
      <c r="R670" s="64"/>
      <c r="S670" s="70"/>
    </row>
    <row r="671" spans="4:19" x14ac:dyDescent="0.3">
      <c r="D671" s="65"/>
      <c r="E671" s="65"/>
      <c r="F671" s="65"/>
      <c r="G671" s="65"/>
      <c r="H671" s="63"/>
      <c r="I671" s="63"/>
      <c r="J671" s="63"/>
      <c r="K671" s="64"/>
      <c r="L671" s="66"/>
      <c r="M671" s="102"/>
      <c r="N671" s="68"/>
      <c r="O671" s="68"/>
      <c r="P671" s="68"/>
      <c r="Q671" s="462"/>
      <c r="R671" s="64"/>
      <c r="S671" s="70"/>
    </row>
    <row r="672" spans="4:19" x14ac:dyDescent="0.3">
      <c r="D672" s="65"/>
      <c r="E672" s="65"/>
      <c r="F672" s="65"/>
      <c r="G672" s="65"/>
      <c r="H672" s="63"/>
      <c r="I672" s="63"/>
      <c r="J672" s="63"/>
      <c r="K672" s="64"/>
      <c r="L672" s="66"/>
      <c r="M672" s="102"/>
      <c r="N672" s="68"/>
      <c r="O672" s="68"/>
      <c r="P672" s="68"/>
      <c r="Q672" s="462"/>
      <c r="R672" s="64"/>
      <c r="S672" s="70"/>
    </row>
    <row r="673" spans="4:19" x14ac:dyDescent="0.3">
      <c r="D673" s="65"/>
      <c r="E673" s="65"/>
      <c r="F673" s="65"/>
      <c r="G673" s="65"/>
      <c r="H673" s="63"/>
      <c r="I673" s="63"/>
      <c r="J673" s="63"/>
      <c r="K673" s="64"/>
      <c r="L673" s="66"/>
      <c r="M673" s="102"/>
      <c r="N673" s="68"/>
      <c r="O673" s="68"/>
      <c r="P673" s="68"/>
      <c r="Q673" s="462"/>
      <c r="R673" s="64"/>
      <c r="S673" s="70"/>
    </row>
    <row r="674" spans="4:19" x14ac:dyDescent="0.3">
      <c r="D674" s="65"/>
      <c r="E674" s="65"/>
      <c r="F674" s="65"/>
      <c r="G674" s="65"/>
      <c r="H674" s="63"/>
      <c r="I674" s="63"/>
      <c r="J674" s="63"/>
      <c r="K674" s="64"/>
      <c r="L674" s="66"/>
      <c r="M674" s="102"/>
      <c r="N674" s="68"/>
      <c r="O674" s="68"/>
      <c r="P674" s="68"/>
      <c r="Q674" s="462"/>
      <c r="R674" s="64"/>
      <c r="S674" s="70"/>
    </row>
    <row r="675" spans="4:19" x14ac:dyDescent="0.3">
      <c r="D675" s="65"/>
      <c r="E675" s="65"/>
      <c r="F675" s="65"/>
      <c r="G675" s="65"/>
      <c r="H675" s="63"/>
      <c r="I675" s="63"/>
      <c r="J675" s="63"/>
      <c r="K675" s="64"/>
      <c r="L675" s="66"/>
      <c r="M675" s="102"/>
      <c r="N675" s="68"/>
      <c r="O675" s="68"/>
      <c r="P675" s="68"/>
      <c r="Q675" s="462"/>
      <c r="R675" s="64"/>
      <c r="S675" s="70"/>
    </row>
    <row r="676" spans="4:19" x14ac:dyDescent="0.3">
      <c r="D676" s="65"/>
      <c r="E676" s="65"/>
      <c r="F676" s="65"/>
      <c r="G676" s="65"/>
      <c r="H676" s="63"/>
      <c r="I676" s="63"/>
      <c r="J676" s="63"/>
      <c r="K676" s="64"/>
      <c r="L676" s="66"/>
      <c r="M676" s="102"/>
      <c r="N676" s="68"/>
      <c r="O676" s="68"/>
      <c r="P676" s="68"/>
      <c r="Q676" s="462"/>
      <c r="R676" s="64"/>
      <c r="S676" s="70"/>
    </row>
    <row r="677" spans="4:19" x14ac:dyDescent="0.3">
      <c r="D677" s="65"/>
      <c r="E677" s="65"/>
      <c r="F677" s="65"/>
      <c r="G677" s="65"/>
      <c r="H677" s="63"/>
      <c r="I677" s="63"/>
      <c r="J677" s="63"/>
      <c r="K677" s="64"/>
      <c r="L677" s="66"/>
      <c r="M677" s="102"/>
      <c r="N677" s="68"/>
      <c r="O677" s="68"/>
      <c r="P677" s="68"/>
      <c r="Q677" s="462"/>
      <c r="R677" s="64"/>
      <c r="S677" s="70"/>
    </row>
    <row r="678" spans="4:19" x14ac:dyDescent="0.3">
      <c r="D678" s="65"/>
      <c r="E678" s="65"/>
      <c r="F678" s="65"/>
      <c r="G678" s="65"/>
      <c r="H678" s="63"/>
      <c r="I678" s="63"/>
      <c r="J678" s="63"/>
      <c r="K678" s="64"/>
      <c r="L678" s="66"/>
      <c r="M678" s="102"/>
      <c r="N678" s="68"/>
      <c r="O678" s="68"/>
      <c r="P678" s="68"/>
      <c r="Q678" s="462"/>
      <c r="R678" s="64"/>
      <c r="S678" s="70"/>
    </row>
    <row r="679" spans="4:19" x14ac:dyDescent="0.3">
      <c r="D679" s="65"/>
      <c r="E679" s="65"/>
      <c r="F679" s="65"/>
      <c r="G679" s="65"/>
      <c r="H679" s="63"/>
      <c r="I679" s="63"/>
      <c r="J679" s="63"/>
      <c r="K679" s="64"/>
      <c r="L679" s="66"/>
      <c r="M679" s="102"/>
      <c r="N679" s="68"/>
      <c r="O679" s="68"/>
      <c r="P679" s="68"/>
      <c r="Q679" s="462"/>
      <c r="R679" s="64"/>
      <c r="S679" s="70"/>
    </row>
    <row r="680" spans="4:19" x14ac:dyDescent="0.3">
      <c r="D680" s="65"/>
      <c r="E680" s="65"/>
      <c r="F680" s="65"/>
      <c r="G680" s="65"/>
      <c r="H680" s="63"/>
      <c r="I680" s="63"/>
      <c r="J680" s="63"/>
      <c r="K680" s="64"/>
      <c r="L680" s="66"/>
      <c r="M680" s="102"/>
      <c r="N680" s="68"/>
      <c r="O680" s="68"/>
      <c r="P680" s="68"/>
      <c r="Q680" s="462"/>
      <c r="R680" s="64"/>
      <c r="S680" s="70"/>
    </row>
    <row r="681" spans="4:19" x14ac:dyDescent="0.3">
      <c r="D681" s="65"/>
      <c r="E681" s="65"/>
      <c r="F681" s="65"/>
      <c r="G681" s="65"/>
      <c r="H681" s="63"/>
      <c r="I681" s="63"/>
      <c r="J681" s="63"/>
      <c r="K681" s="64"/>
      <c r="L681" s="66"/>
      <c r="M681" s="102"/>
      <c r="N681" s="68"/>
      <c r="O681" s="68"/>
      <c r="P681" s="68"/>
      <c r="Q681" s="462"/>
      <c r="R681" s="64"/>
      <c r="S681" s="70"/>
    </row>
    <row r="682" spans="4:19" x14ac:dyDescent="0.3">
      <c r="D682" s="65"/>
      <c r="E682" s="65"/>
      <c r="F682" s="65"/>
      <c r="G682" s="65"/>
      <c r="H682" s="63"/>
      <c r="I682" s="63"/>
      <c r="J682" s="63"/>
      <c r="K682" s="64"/>
      <c r="L682" s="66"/>
      <c r="M682" s="102"/>
      <c r="N682" s="68"/>
      <c r="O682" s="68"/>
      <c r="P682" s="68"/>
      <c r="Q682" s="462"/>
      <c r="R682" s="64"/>
      <c r="S682" s="70"/>
    </row>
    <row r="683" spans="4:19" x14ac:dyDescent="0.3">
      <c r="D683" s="65"/>
      <c r="E683" s="65"/>
      <c r="F683" s="65"/>
      <c r="G683" s="65"/>
      <c r="H683" s="63"/>
      <c r="I683" s="63"/>
      <c r="J683" s="63"/>
      <c r="K683" s="64"/>
      <c r="L683" s="66"/>
      <c r="M683" s="102"/>
      <c r="N683" s="68"/>
      <c r="O683" s="68"/>
      <c r="P683" s="68"/>
      <c r="Q683" s="462"/>
      <c r="R683" s="64"/>
      <c r="S683" s="70"/>
    </row>
    <row r="684" spans="4:19" x14ac:dyDescent="0.3">
      <c r="D684" s="65"/>
      <c r="E684" s="65"/>
      <c r="F684" s="65"/>
      <c r="G684" s="65"/>
      <c r="H684" s="63"/>
      <c r="I684" s="63"/>
      <c r="J684" s="63"/>
      <c r="K684" s="64"/>
      <c r="L684" s="66"/>
      <c r="M684" s="102"/>
      <c r="N684" s="68"/>
      <c r="O684" s="68"/>
      <c r="P684" s="68"/>
      <c r="Q684" s="462"/>
      <c r="R684" s="64"/>
      <c r="S684" s="70"/>
    </row>
    <row r="685" spans="4:19" x14ac:dyDescent="0.3">
      <c r="D685" s="65"/>
      <c r="E685" s="65"/>
      <c r="F685" s="65"/>
      <c r="G685" s="65"/>
      <c r="H685" s="63"/>
      <c r="I685" s="63"/>
      <c r="J685" s="63"/>
      <c r="K685" s="64"/>
      <c r="L685" s="66"/>
      <c r="M685" s="102"/>
      <c r="N685" s="68"/>
      <c r="O685" s="68"/>
      <c r="P685" s="68"/>
      <c r="Q685" s="462"/>
      <c r="R685" s="64"/>
      <c r="S685" s="70"/>
    </row>
    <row r="686" spans="4:19" x14ac:dyDescent="0.3">
      <c r="D686" s="65"/>
      <c r="E686" s="65"/>
      <c r="F686" s="65"/>
      <c r="G686" s="65"/>
      <c r="H686" s="63"/>
      <c r="I686" s="63"/>
      <c r="J686" s="63"/>
      <c r="K686" s="64"/>
      <c r="L686" s="66"/>
      <c r="M686" s="102"/>
      <c r="N686" s="68"/>
      <c r="O686" s="68"/>
      <c r="P686" s="68"/>
      <c r="Q686" s="462"/>
      <c r="R686" s="64"/>
      <c r="S686" s="70"/>
    </row>
    <row r="687" spans="4:19" x14ac:dyDescent="0.3">
      <c r="D687" s="65"/>
      <c r="E687" s="65"/>
      <c r="F687" s="65"/>
      <c r="G687" s="65"/>
      <c r="H687" s="63"/>
      <c r="I687" s="63"/>
      <c r="J687" s="63"/>
      <c r="K687" s="64"/>
      <c r="L687" s="66"/>
      <c r="M687" s="102"/>
      <c r="N687" s="68"/>
      <c r="O687" s="68"/>
      <c r="P687" s="68"/>
      <c r="Q687" s="462"/>
      <c r="R687" s="64"/>
      <c r="S687" s="70"/>
    </row>
    <row r="688" spans="4:19" x14ac:dyDescent="0.3">
      <c r="D688" s="65"/>
      <c r="E688" s="65"/>
      <c r="F688" s="65"/>
      <c r="G688" s="65"/>
      <c r="H688" s="63"/>
      <c r="I688" s="63"/>
      <c r="J688" s="63"/>
      <c r="K688" s="64"/>
      <c r="L688" s="66"/>
      <c r="M688" s="102"/>
      <c r="N688" s="68"/>
      <c r="O688" s="68"/>
      <c r="P688" s="68"/>
      <c r="Q688" s="462"/>
      <c r="R688" s="64"/>
      <c r="S688" s="70"/>
    </row>
    <row r="689" spans="4:19" x14ac:dyDescent="0.3">
      <c r="D689" s="65"/>
      <c r="E689" s="65"/>
      <c r="F689" s="65"/>
      <c r="G689" s="65"/>
      <c r="H689" s="63"/>
      <c r="I689" s="63"/>
      <c r="J689" s="63"/>
      <c r="K689" s="64"/>
      <c r="L689" s="66"/>
      <c r="M689" s="102"/>
      <c r="N689" s="68"/>
      <c r="O689" s="68"/>
      <c r="P689" s="68"/>
      <c r="Q689" s="462"/>
      <c r="R689" s="64"/>
      <c r="S689" s="70"/>
    </row>
    <row r="690" spans="4:19" x14ac:dyDescent="0.3">
      <c r="D690" s="65"/>
      <c r="E690" s="65"/>
      <c r="F690" s="65"/>
      <c r="G690" s="65"/>
      <c r="H690" s="63"/>
      <c r="I690" s="63"/>
      <c r="J690" s="63"/>
      <c r="K690" s="64"/>
      <c r="L690" s="66"/>
      <c r="M690" s="102"/>
      <c r="N690" s="68"/>
      <c r="O690" s="68"/>
      <c r="P690" s="68"/>
      <c r="Q690" s="462"/>
      <c r="R690" s="64"/>
      <c r="S690" s="70"/>
    </row>
    <row r="691" spans="4:19" x14ac:dyDescent="0.3">
      <c r="D691" s="65"/>
      <c r="E691" s="65"/>
      <c r="F691" s="65"/>
      <c r="G691" s="65"/>
      <c r="H691" s="63"/>
      <c r="I691" s="63"/>
      <c r="J691" s="63"/>
      <c r="K691" s="64"/>
      <c r="L691" s="66"/>
      <c r="M691" s="102"/>
      <c r="N691" s="68"/>
      <c r="O691" s="68"/>
      <c r="P691" s="68"/>
      <c r="Q691" s="462"/>
      <c r="R691" s="64"/>
      <c r="S691" s="70"/>
    </row>
    <row r="692" spans="4:19" x14ac:dyDescent="0.3">
      <c r="D692" s="65"/>
      <c r="E692" s="65"/>
      <c r="F692" s="65"/>
      <c r="G692" s="65"/>
      <c r="H692" s="63"/>
      <c r="I692" s="63"/>
      <c r="J692" s="63"/>
      <c r="K692" s="64"/>
      <c r="L692" s="66"/>
      <c r="M692" s="102"/>
      <c r="N692" s="68"/>
      <c r="O692" s="68"/>
      <c r="P692" s="68"/>
      <c r="Q692" s="462"/>
      <c r="R692" s="64"/>
      <c r="S692" s="70"/>
    </row>
    <row r="693" spans="4:19" x14ac:dyDescent="0.3">
      <c r="D693" s="65"/>
      <c r="E693" s="65"/>
      <c r="F693" s="65"/>
      <c r="G693" s="65"/>
      <c r="H693" s="63"/>
      <c r="I693" s="63"/>
      <c r="J693" s="63"/>
      <c r="K693" s="64"/>
      <c r="L693" s="66"/>
      <c r="M693" s="102"/>
      <c r="N693" s="68"/>
      <c r="O693" s="68"/>
      <c r="P693" s="68"/>
      <c r="Q693" s="462"/>
      <c r="R693" s="64"/>
      <c r="S693" s="70"/>
    </row>
    <row r="694" spans="4:19" x14ac:dyDescent="0.3">
      <c r="D694" s="65"/>
      <c r="E694" s="65"/>
      <c r="F694" s="65"/>
      <c r="G694" s="65"/>
      <c r="H694" s="63"/>
      <c r="I694" s="63"/>
      <c r="J694" s="63"/>
      <c r="K694" s="64"/>
      <c r="L694" s="66"/>
      <c r="M694" s="102"/>
      <c r="N694" s="68"/>
      <c r="O694" s="68"/>
      <c r="P694" s="68"/>
      <c r="Q694" s="462"/>
      <c r="R694" s="64"/>
      <c r="S694" s="70"/>
    </row>
    <row r="695" spans="4:19" x14ac:dyDescent="0.3">
      <c r="D695" s="65"/>
      <c r="E695" s="65"/>
      <c r="F695" s="65"/>
      <c r="G695" s="65"/>
      <c r="H695" s="63"/>
      <c r="I695" s="63"/>
      <c r="J695" s="63"/>
      <c r="K695" s="64"/>
      <c r="L695" s="66"/>
      <c r="M695" s="102"/>
      <c r="N695" s="68"/>
      <c r="O695" s="68"/>
      <c r="P695" s="68"/>
      <c r="Q695" s="462"/>
      <c r="R695" s="64"/>
      <c r="S695" s="70"/>
    </row>
    <row r="696" spans="4:19" x14ac:dyDescent="0.3">
      <c r="D696" s="65"/>
      <c r="E696" s="65"/>
      <c r="F696" s="65"/>
      <c r="G696" s="65"/>
      <c r="H696" s="63"/>
      <c r="I696" s="63"/>
      <c r="J696" s="63"/>
      <c r="K696" s="64"/>
      <c r="L696" s="66"/>
      <c r="M696" s="102"/>
      <c r="N696" s="68"/>
      <c r="O696" s="68"/>
      <c r="P696" s="68"/>
      <c r="Q696" s="462"/>
      <c r="R696" s="64"/>
      <c r="S696" s="70"/>
    </row>
    <row r="697" spans="4:19" x14ac:dyDescent="0.3">
      <c r="D697" s="65"/>
      <c r="E697" s="65"/>
      <c r="F697" s="65"/>
      <c r="G697" s="65"/>
      <c r="H697" s="63"/>
      <c r="I697" s="63"/>
      <c r="J697" s="63"/>
      <c r="K697" s="64"/>
      <c r="L697" s="66"/>
      <c r="M697" s="102"/>
      <c r="N697" s="68"/>
      <c r="O697" s="68"/>
      <c r="P697" s="68"/>
      <c r="Q697" s="462"/>
      <c r="R697" s="64"/>
      <c r="S697" s="70"/>
    </row>
    <row r="698" spans="4:19" x14ac:dyDescent="0.3">
      <c r="D698" s="65"/>
      <c r="E698" s="65"/>
      <c r="F698" s="65"/>
      <c r="G698" s="65"/>
      <c r="H698" s="63"/>
      <c r="I698" s="63"/>
      <c r="J698" s="63"/>
      <c r="K698" s="64"/>
      <c r="L698" s="66"/>
      <c r="M698" s="102"/>
      <c r="N698" s="68"/>
      <c r="O698" s="68"/>
      <c r="P698" s="68"/>
      <c r="Q698" s="462"/>
      <c r="R698" s="64"/>
      <c r="S698" s="70"/>
    </row>
    <row r="699" spans="4:19" x14ac:dyDescent="0.3">
      <c r="D699" s="65"/>
      <c r="E699" s="65"/>
      <c r="F699" s="65"/>
      <c r="G699" s="65"/>
      <c r="H699" s="63"/>
      <c r="I699" s="63"/>
      <c r="J699" s="63"/>
      <c r="K699" s="64"/>
      <c r="L699" s="66"/>
      <c r="M699" s="102"/>
      <c r="N699" s="68"/>
      <c r="O699" s="68"/>
      <c r="P699" s="68"/>
      <c r="Q699" s="462"/>
      <c r="R699" s="64"/>
      <c r="S699" s="70"/>
    </row>
    <row r="700" spans="4:19" x14ac:dyDescent="0.3">
      <c r="D700" s="65"/>
      <c r="E700" s="65"/>
      <c r="F700" s="65"/>
      <c r="G700" s="65"/>
      <c r="H700" s="63"/>
      <c r="I700" s="63"/>
      <c r="J700" s="63"/>
      <c r="K700" s="64"/>
      <c r="L700" s="66"/>
      <c r="M700" s="102"/>
      <c r="N700" s="68"/>
      <c r="O700" s="68"/>
      <c r="P700" s="68"/>
      <c r="Q700" s="462"/>
      <c r="R700" s="64"/>
      <c r="S700" s="70"/>
    </row>
    <row r="701" spans="4:19" x14ac:dyDescent="0.3">
      <c r="D701" s="65"/>
      <c r="E701" s="65"/>
      <c r="F701" s="65"/>
      <c r="G701" s="65"/>
      <c r="H701" s="63"/>
      <c r="I701" s="63"/>
      <c r="J701" s="63"/>
      <c r="K701" s="64"/>
      <c r="L701" s="66"/>
      <c r="M701" s="102"/>
      <c r="N701" s="68"/>
      <c r="O701" s="68"/>
      <c r="P701" s="68"/>
      <c r="Q701" s="462"/>
      <c r="R701" s="64"/>
      <c r="S701" s="70"/>
    </row>
    <row r="702" spans="4:19" x14ac:dyDescent="0.3">
      <c r="D702" s="65"/>
      <c r="E702" s="65"/>
      <c r="F702" s="65"/>
      <c r="G702" s="65"/>
      <c r="H702" s="63"/>
      <c r="I702" s="63"/>
      <c r="J702" s="63"/>
      <c r="K702" s="64"/>
      <c r="L702" s="66"/>
      <c r="M702" s="102"/>
      <c r="N702" s="68"/>
      <c r="O702" s="68"/>
      <c r="P702" s="68"/>
      <c r="Q702" s="462"/>
      <c r="R702" s="64"/>
      <c r="S702" s="70"/>
    </row>
    <row r="703" spans="4:19" x14ac:dyDescent="0.3">
      <c r="D703" s="65"/>
      <c r="E703" s="65"/>
      <c r="F703" s="65"/>
      <c r="G703" s="65"/>
      <c r="H703" s="63"/>
      <c r="I703" s="63"/>
      <c r="J703" s="63"/>
      <c r="K703" s="64"/>
      <c r="L703" s="66"/>
      <c r="M703" s="102"/>
      <c r="N703" s="68"/>
      <c r="O703" s="68"/>
      <c r="P703" s="68"/>
      <c r="Q703" s="462"/>
      <c r="R703" s="64"/>
      <c r="S703" s="70"/>
    </row>
    <row r="704" spans="4:19" x14ac:dyDescent="0.3">
      <c r="D704" s="65"/>
      <c r="E704" s="65"/>
      <c r="F704" s="65"/>
      <c r="G704" s="65"/>
      <c r="H704" s="63"/>
      <c r="I704" s="63"/>
      <c r="J704" s="63"/>
      <c r="K704" s="64"/>
      <c r="L704" s="66"/>
      <c r="M704" s="102"/>
      <c r="N704" s="68"/>
      <c r="O704" s="68"/>
      <c r="P704" s="68"/>
      <c r="Q704" s="462"/>
      <c r="R704" s="64"/>
      <c r="S704" s="70"/>
    </row>
    <row r="705" spans="4:19" x14ac:dyDescent="0.3">
      <c r="D705" s="65"/>
      <c r="E705" s="65"/>
      <c r="F705" s="65"/>
      <c r="G705" s="65"/>
      <c r="H705" s="63"/>
      <c r="I705" s="63"/>
      <c r="J705" s="63"/>
      <c r="K705" s="64"/>
      <c r="L705" s="66"/>
      <c r="M705" s="102"/>
      <c r="N705" s="68"/>
      <c r="O705" s="68"/>
      <c r="P705" s="68"/>
      <c r="Q705" s="462"/>
      <c r="R705" s="64"/>
      <c r="S705" s="70"/>
    </row>
    <row r="706" spans="4:19" x14ac:dyDescent="0.3">
      <c r="D706" s="65"/>
      <c r="E706" s="65"/>
      <c r="F706" s="65"/>
      <c r="G706" s="65"/>
      <c r="H706" s="63"/>
      <c r="I706" s="63"/>
      <c r="J706" s="63"/>
      <c r="K706" s="64"/>
      <c r="L706" s="66"/>
      <c r="M706" s="102"/>
      <c r="N706" s="68"/>
      <c r="O706" s="68"/>
      <c r="P706" s="68"/>
      <c r="Q706" s="462"/>
      <c r="R706" s="64"/>
      <c r="S706" s="70"/>
    </row>
    <row r="707" spans="4:19" x14ac:dyDescent="0.3">
      <c r="D707" s="65"/>
      <c r="E707" s="65"/>
      <c r="F707" s="65"/>
      <c r="G707" s="65"/>
      <c r="H707" s="63"/>
      <c r="I707" s="63"/>
      <c r="J707" s="63"/>
      <c r="K707" s="64"/>
      <c r="L707" s="66"/>
      <c r="M707" s="102"/>
      <c r="N707" s="68"/>
      <c r="O707" s="68"/>
      <c r="P707" s="68"/>
      <c r="Q707" s="462"/>
      <c r="R707" s="64"/>
      <c r="S707" s="70"/>
    </row>
    <row r="708" spans="4:19" x14ac:dyDescent="0.3">
      <c r="D708" s="65"/>
      <c r="E708" s="65"/>
      <c r="F708" s="65"/>
      <c r="G708" s="65"/>
      <c r="H708" s="63"/>
      <c r="I708" s="63"/>
      <c r="J708" s="63"/>
      <c r="K708" s="64"/>
      <c r="L708" s="66"/>
      <c r="M708" s="102"/>
      <c r="N708" s="68"/>
      <c r="O708" s="68"/>
      <c r="P708" s="68"/>
      <c r="Q708" s="462"/>
      <c r="R708" s="64"/>
      <c r="S708" s="70"/>
    </row>
    <row r="709" spans="4:19" x14ac:dyDescent="0.3">
      <c r="D709" s="65"/>
      <c r="E709" s="65"/>
      <c r="F709" s="65"/>
      <c r="G709" s="65"/>
      <c r="H709" s="63"/>
      <c r="I709" s="63"/>
      <c r="J709" s="63"/>
      <c r="K709" s="64"/>
      <c r="L709" s="66"/>
      <c r="M709" s="102"/>
      <c r="N709" s="68"/>
      <c r="O709" s="68"/>
      <c r="P709" s="68"/>
      <c r="Q709" s="462"/>
      <c r="R709" s="64"/>
      <c r="S709" s="70"/>
    </row>
    <row r="710" spans="4:19" x14ac:dyDescent="0.3">
      <c r="D710" s="65"/>
      <c r="E710" s="65"/>
      <c r="F710" s="65"/>
      <c r="G710" s="65"/>
      <c r="H710" s="63"/>
      <c r="I710" s="63"/>
      <c r="J710" s="63"/>
      <c r="K710" s="64"/>
      <c r="L710" s="66"/>
      <c r="M710" s="102"/>
      <c r="N710" s="68"/>
      <c r="O710" s="68"/>
      <c r="P710" s="68"/>
      <c r="Q710" s="462"/>
      <c r="R710" s="64"/>
      <c r="S710" s="70"/>
    </row>
    <row r="711" spans="4:19" x14ac:dyDescent="0.3">
      <c r="D711" s="65"/>
      <c r="E711" s="65"/>
      <c r="F711" s="65"/>
      <c r="G711" s="65"/>
      <c r="H711" s="63"/>
      <c r="I711" s="63"/>
      <c r="J711" s="63"/>
      <c r="K711" s="64"/>
      <c r="L711" s="66"/>
      <c r="M711" s="102"/>
      <c r="N711" s="68"/>
      <c r="O711" s="68"/>
      <c r="P711" s="68"/>
      <c r="Q711" s="462"/>
      <c r="R711" s="64"/>
      <c r="S711" s="70"/>
    </row>
    <row r="712" spans="4:19" x14ac:dyDescent="0.3">
      <c r="D712" s="65"/>
      <c r="E712" s="65"/>
      <c r="F712" s="65"/>
      <c r="G712" s="65"/>
      <c r="H712" s="63"/>
      <c r="I712" s="63"/>
      <c r="J712" s="63"/>
      <c r="K712" s="64"/>
      <c r="L712" s="66"/>
      <c r="M712" s="102"/>
      <c r="N712" s="68"/>
      <c r="O712" s="68"/>
      <c r="P712" s="68"/>
      <c r="Q712" s="462"/>
      <c r="R712" s="64"/>
      <c r="S712" s="70"/>
    </row>
    <row r="713" spans="4:19" x14ac:dyDescent="0.3">
      <c r="D713" s="65"/>
      <c r="E713" s="65"/>
      <c r="F713" s="65"/>
      <c r="G713" s="65"/>
      <c r="H713" s="63"/>
      <c r="I713" s="63"/>
      <c r="J713" s="63"/>
      <c r="K713" s="64"/>
      <c r="L713" s="66"/>
      <c r="M713" s="102"/>
      <c r="N713" s="68"/>
      <c r="O713" s="68"/>
      <c r="P713" s="68"/>
      <c r="Q713" s="462"/>
      <c r="R713" s="64"/>
      <c r="S713" s="70"/>
    </row>
    <row r="714" spans="4:19" x14ac:dyDescent="0.3">
      <c r="D714" s="65"/>
      <c r="E714" s="65"/>
      <c r="F714" s="65"/>
      <c r="G714" s="65"/>
      <c r="H714" s="63"/>
      <c r="I714" s="63"/>
      <c r="J714" s="63"/>
      <c r="K714" s="64"/>
      <c r="L714" s="66"/>
      <c r="M714" s="102"/>
      <c r="N714" s="68"/>
      <c r="O714" s="68"/>
      <c r="P714" s="68"/>
      <c r="Q714" s="462"/>
      <c r="R714" s="64"/>
      <c r="S714" s="70"/>
    </row>
    <row r="715" spans="4:19" x14ac:dyDescent="0.3">
      <c r="D715" s="65"/>
      <c r="E715" s="65"/>
      <c r="F715" s="65"/>
      <c r="G715" s="65"/>
      <c r="H715" s="63"/>
      <c r="I715" s="63"/>
      <c r="J715" s="63"/>
      <c r="K715" s="64"/>
      <c r="L715" s="66"/>
      <c r="M715" s="102"/>
      <c r="N715" s="68"/>
      <c r="O715" s="68"/>
      <c r="P715" s="68"/>
      <c r="Q715" s="462"/>
      <c r="R715" s="64"/>
      <c r="S715" s="70"/>
    </row>
    <row r="716" spans="4:19" x14ac:dyDescent="0.3">
      <c r="D716" s="65"/>
      <c r="E716" s="65"/>
      <c r="F716" s="65"/>
      <c r="G716" s="65"/>
      <c r="H716" s="63"/>
      <c r="I716" s="63"/>
      <c r="J716" s="63"/>
      <c r="K716" s="64"/>
      <c r="L716" s="66"/>
      <c r="M716" s="102"/>
      <c r="N716" s="68"/>
      <c r="O716" s="68"/>
      <c r="P716" s="68"/>
      <c r="Q716" s="462"/>
      <c r="R716" s="64"/>
      <c r="S716" s="70"/>
    </row>
    <row r="717" spans="4:19" x14ac:dyDescent="0.3">
      <c r="D717" s="65"/>
      <c r="E717" s="65"/>
      <c r="F717" s="65"/>
      <c r="G717" s="65"/>
      <c r="H717" s="63"/>
      <c r="I717" s="63"/>
      <c r="J717" s="63"/>
      <c r="K717" s="64"/>
      <c r="L717" s="66"/>
      <c r="M717" s="102"/>
      <c r="N717" s="68"/>
      <c r="O717" s="68"/>
      <c r="P717" s="68"/>
      <c r="Q717" s="462"/>
      <c r="R717" s="64"/>
      <c r="S717" s="70"/>
    </row>
    <row r="718" spans="4:19" x14ac:dyDescent="0.3">
      <c r="D718" s="65"/>
      <c r="E718" s="65"/>
      <c r="F718" s="65"/>
      <c r="G718" s="65"/>
      <c r="H718" s="63"/>
      <c r="I718" s="63"/>
      <c r="J718" s="63"/>
      <c r="K718" s="64"/>
      <c r="L718" s="66"/>
      <c r="M718" s="102"/>
      <c r="N718" s="68"/>
      <c r="O718" s="68"/>
      <c r="P718" s="68"/>
      <c r="Q718" s="462"/>
      <c r="R718" s="64"/>
      <c r="S718" s="70"/>
    </row>
    <row r="719" spans="4:19" x14ac:dyDescent="0.3">
      <c r="D719" s="65"/>
      <c r="E719" s="65"/>
      <c r="F719" s="65"/>
      <c r="G719" s="65"/>
      <c r="H719" s="63"/>
      <c r="I719" s="63"/>
      <c r="J719" s="63"/>
      <c r="K719" s="64"/>
      <c r="L719" s="66"/>
      <c r="M719" s="102"/>
      <c r="N719" s="68"/>
      <c r="O719" s="68"/>
      <c r="P719" s="68"/>
      <c r="Q719" s="462"/>
      <c r="R719" s="64"/>
      <c r="S719" s="70"/>
    </row>
    <row r="720" spans="4:19" x14ac:dyDescent="0.3">
      <c r="D720" s="65"/>
      <c r="E720" s="65"/>
      <c r="F720" s="65"/>
      <c r="G720" s="65"/>
      <c r="H720" s="63"/>
      <c r="I720" s="63"/>
      <c r="J720" s="63"/>
      <c r="K720" s="64"/>
      <c r="L720" s="66"/>
      <c r="M720" s="102"/>
      <c r="N720" s="68"/>
      <c r="O720" s="68"/>
      <c r="P720" s="68"/>
      <c r="Q720" s="462"/>
      <c r="R720" s="64"/>
      <c r="S720" s="70"/>
    </row>
    <row r="721" spans="4:19" x14ac:dyDescent="0.3">
      <c r="D721" s="65"/>
      <c r="E721" s="65"/>
      <c r="F721" s="65"/>
      <c r="G721" s="65"/>
      <c r="H721" s="63"/>
      <c r="I721" s="63"/>
      <c r="J721" s="63"/>
      <c r="K721" s="64"/>
      <c r="L721" s="66"/>
      <c r="M721" s="102"/>
      <c r="N721" s="68"/>
      <c r="O721" s="68"/>
      <c r="P721" s="68"/>
      <c r="Q721" s="462"/>
      <c r="R721" s="64"/>
      <c r="S721" s="70"/>
    </row>
    <row r="722" spans="4:19" x14ac:dyDescent="0.3">
      <c r="D722" s="65"/>
      <c r="E722" s="65"/>
      <c r="F722" s="65"/>
      <c r="G722" s="65"/>
      <c r="H722" s="63"/>
      <c r="I722" s="63"/>
      <c r="J722" s="63"/>
      <c r="K722" s="64"/>
      <c r="L722" s="66"/>
      <c r="M722" s="102"/>
      <c r="N722" s="68"/>
      <c r="O722" s="68"/>
      <c r="P722" s="68"/>
      <c r="Q722" s="462"/>
      <c r="R722" s="64"/>
      <c r="S722" s="70"/>
    </row>
    <row r="723" spans="4:19" x14ac:dyDescent="0.3">
      <c r="D723" s="65"/>
      <c r="E723" s="65"/>
      <c r="F723" s="65"/>
      <c r="G723" s="65"/>
      <c r="H723" s="63"/>
      <c r="I723" s="63"/>
      <c r="J723" s="63"/>
      <c r="K723" s="64"/>
      <c r="L723" s="66"/>
      <c r="M723" s="102"/>
      <c r="N723" s="68"/>
      <c r="O723" s="68"/>
      <c r="P723" s="68"/>
      <c r="Q723" s="462"/>
      <c r="R723" s="64"/>
      <c r="S723" s="70"/>
    </row>
    <row r="724" spans="4:19" x14ac:dyDescent="0.3">
      <c r="D724" s="65"/>
      <c r="E724" s="65"/>
      <c r="F724" s="65"/>
      <c r="G724" s="65"/>
      <c r="H724" s="63"/>
      <c r="I724" s="63"/>
      <c r="J724" s="63"/>
      <c r="K724" s="64"/>
      <c r="L724" s="66"/>
      <c r="M724" s="102"/>
      <c r="N724" s="68"/>
      <c r="O724" s="68"/>
      <c r="P724" s="68"/>
      <c r="Q724" s="462"/>
      <c r="R724" s="64"/>
      <c r="S724" s="70"/>
    </row>
    <row r="725" spans="4:19" x14ac:dyDescent="0.3">
      <c r="D725" s="65"/>
      <c r="E725" s="65"/>
      <c r="F725" s="65"/>
      <c r="G725" s="65"/>
      <c r="H725" s="63"/>
      <c r="I725" s="63"/>
      <c r="J725" s="63"/>
      <c r="K725" s="64"/>
      <c r="L725" s="66"/>
      <c r="M725" s="102"/>
      <c r="N725" s="68"/>
      <c r="O725" s="68"/>
      <c r="P725" s="68"/>
      <c r="Q725" s="462"/>
      <c r="R725" s="64"/>
      <c r="S725" s="70"/>
    </row>
    <row r="726" spans="4:19" x14ac:dyDescent="0.3">
      <c r="D726" s="65"/>
      <c r="E726" s="65"/>
      <c r="F726" s="65"/>
      <c r="G726" s="65"/>
      <c r="H726" s="63"/>
      <c r="I726" s="63"/>
      <c r="J726" s="63"/>
      <c r="K726" s="64"/>
      <c r="L726" s="66"/>
      <c r="M726" s="102"/>
      <c r="N726" s="68"/>
      <c r="O726" s="68"/>
      <c r="P726" s="68"/>
      <c r="Q726" s="462"/>
      <c r="R726" s="64"/>
      <c r="S726" s="70"/>
    </row>
    <row r="727" spans="4:19" x14ac:dyDescent="0.3">
      <c r="D727" s="65"/>
      <c r="E727" s="65"/>
      <c r="F727" s="65"/>
      <c r="G727" s="65"/>
      <c r="H727" s="63"/>
      <c r="I727" s="63"/>
      <c r="J727" s="63"/>
      <c r="K727" s="64"/>
      <c r="L727" s="66"/>
      <c r="M727" s="102"/>
      <c r="N727" s="68"/>
      <c r="O727" s="68"/>
      <c r="P727" s="68"/>
      <c r="Q727" s="462"/>
      <c r="R727" s="64"/>
      <c r="S727" s="70"/>
    </row>
    <row r="728" spans="4:19" x14ac:dyDescent="0.3">
      <c r="D728" s="65"/>
      <c r="E728" s="65"/>
      <c r="F728" s="65"/>
      <c r="G728" s="65"/>
      <c r="H728" s="63"/>
      <c r="I728" s="63"/>
      <c r="J728" s="63"/>
      <c r="K728" s="64"/>
      <c r="L728" s="66"/>
      <c r="M728" s="102"/>
      <c r="N728" s="68"/>
      <c r="O728" s="68"/>
      <c r="P728" s="68"/>
      <c r="Q728" s="462"/>
      <c r="R728" s="64"/>
      <c r="S728" s="70"/>
    </row>
    <row r="729" spans="4:19" x14ac:dyDescent="0.3">
      <c r="D729" s="65"/>
      <c r="E729" s="65"/>
      <c r="F729" s="65"/>
      <c r="G729" s="65"/>
      <c r="H729" s="63"/>
      <c r="I729" s="63"/>
      <c r="J729" s="63"/>
      <c r="K729" s="64"/>
      <c r="L729" s="66"/>
      <c r="M729" s="102"/>
      <c r="N729" s="68"/>
      <c r="O729" s="68"/>
      <c r="P729" s="68"/>
      <c r="Q729" s="462"/>
      <c r="R729" s="64"/>
      <c r="S729" s="70"/>
    </row>
    <row r="730" spans="4:19" x14ac:dyDescent="0.3">
      <c r="D730" s="65"/>
      <c r="E730" s="65"/>
      <c r="F730" s="65"/>
      <c r="G730" s="65"/>
      <c r="H730" s="63"/>
      <c r="I730" s="63"/>
      <c r="J730" s="63"/>
      <c r="K730" s="64"/>
      <c r="L730" s="66"/>
      <c r="M730" s="102"/>
      <c r="N730" s="68"/>
      <c r="O730" s="68"/>
      <c r="P730" s="68"/>
      <c r="Q730" s="462"/>
      <c r="R730" s="64"/>
      <c r="S730" s="70"/>
    </row>
    <row r="731" spans="4:19" x14ac:dyDescent="0.3">
      <c r="D731" s="65"/>
      <c r="E731" s="65"/>
      <c r="F731" s="65"/>
      <c r="G731" s="65"/>
      <c r="H731" s="63"/>
      <c r="I731" s="63"/>
      <c r="J731" s="63"/>
      <c r="K731" s="64"/>
      <c r="L731" s="66"/>
      <c r="M731" s="102"/>
      <c r="N731" s="68"/>
      <c r="O731" s="68"/>
      <c r="P731" s="68"/>
      <c r="Q731" s="462"/>
      <c r="R731" s="64"/>
      <c r="S731" s="70"/>
    </row>
    <row r="732" spans="4:19" x14ac:dyDescent="0.3">
      <c r="D732" s="65"/>
      <c r="E732" s="65"/>
      <c r="F732" s="65"/>
      <c r="G732" s="65"/>
      <c r="H732" s="63"/>
      <c r="I732" s="63"/>
      <c r="J732" s="63"/>
      <c r="K732" s="64"/>
      <c r="L732" s="66"/>
      <c r="M732" s="102"/>
      <c r="N732" s="68"/>
      <c r="O732" s="68"/>
      <c r="P732" s="68"/>
      <c r="Q732" s="462"/>
      <c r="R732" s="64"/>
      <c r="S732" s="70"/>
    </row>
    <row r="733" spans="4:19" x14ac:dyDescent="0.3">
      <c r="D733" s="65"/>
      <c r="E733" s="65"/>
      <c r="F733" s="65"/>
      <c r="G733" s="65"/>
      <c r="H733" s="63"/>
      <c r="I733" s="63"/>
      <c r="J733" s="63"/>
      <c r="K733" s="64"/>
      <c r="L733" s="66"/>
      <c r="M733" s="102"/>
      <c r="N733" s="68"/>
      <c r="O733" s="68"/>
      <c r="P733" s="68"/>
      <c r="Q733" s="462"/>
      <c r="R733" s="64"/>
      <c r="S733" s="70"/>
    </row>
    <row r="734" spans="4:19" x14ac:dyDescent="0.3">
      <c r="D734" s="65"/>
      <c r="E734" s="65"/>
      <c r="F734" s="65"/>
      <c r="G734" s="65"/>
      <c r="H734" s="63"/>
      <c r="I734" s="63"/>
      <c r="J734" s="63"/>
      <c r="K734" s="64"/>
      <c r="L734" s="66"/>
      <c r="M734" s="102"/>
      <c r="N734" s="68"/>
      <c r="O734" s="68"/>
      <c r="P734" s="68"/>
      <c r="Q734" s="462"/>
      <c r="R734" s="64"/>
      <c r="S734" s="70"/>
    </row>
    <row r="735" spans="4:19" x14ac:dyDescent="0.3">
      <c r="D735" s="65"/>
      <c r="E735" s="65"/>
      <c r="F735" s="65"/>
      <c r="G735" s="65"/>
      <c r="H735" s="63"/>
      <c r="I735" s="63"/>
      <c r="J735" s="63"/>
      <c r="K735" s="64"/>
      <c r="L735" s="66"/>
      <c r="M735" s="102"/>
      <c r="N735" s="68"/>
      <c r="O735" s="68"/>
      <c r="P735" s="68"/>
      <c r="Q735" s="462"/>
      <c r="R735" s="64"/>
      <c r="S735" s="70"/>
    </row>
    <row r="736" spans="4:19" x14ac:dyDescent="0.3">
      <c r="D736" s="65"/>
      <c r="E736" s="65"/>
      <c r="F736" s="65"/>
      <c r="G736" s="65"/>
      <c r="H736" s="63"/>
      <c r="I736" s="63"/>
      <c r="J736" s="63"/>
      <c r="K736" s="64"/>
      <c r="L736" s="66"/>
      <c r="M736" s="102"/>
      <c r="N736" s="68"/>
      <c r="O736" s="68"/>
      <c r="P736" s="68"/>
      <c r="Q736" s="462"/>
      <c r="R736" s="64"/>
      <c r="S736" s="70"/>
    </row>
    <row r="737" spans="4:19" x14ac:dyDescent="0.3">
      <c r="D737" s="65"/>
      <c r="E737" s="65"/>
      <c r="F737" s="65"/>
      <c r="G737" s="65"/>
      <c r="H737" s="63"/>
      <c r="I737" s="63"/>
      <c r="J737" s="63"/>
      <c r="K737" s="64"/>
      <c r="L737" s="66"/>
      <c r="M737" s="102"/>
      <c r="N737" s="68"/>
      <c r="O737" s="68"/>
      <c r="P737" s="68"/>
      <c r="Q737" s="462"/>
      <c r="R737" s="64"/>
      <c r="S737" s="70"/>
    </row>
    <row r="738" spans="4:19" x14ac:dyDescent="0.3">
      <c r="D738" s="65"/>
      <c r="E738" s="65"/>
      <c r="F738" s="65"/>
      <c r="G738" s="65"/>
      <c r="H738" s="63"/>
      <c r="I738" s="63"/>
      <c r="J738" s="63"/>
      <c r="K738" s="64"/>
      <c r="L738" s="66"/>
      <c r="M738" s="102"/>
      <c r="N738" s="68"/>
      <c r="O738" s="68"/>
      <c r="P738" s="68"/>
      <c r="Q738" s="462"/>
      <c r="R738" s="64"/>
      <c r="S738" s="70"/>
    </row>
    <row r="739" spans="4:19" x14ac:dyDescent="0.3">
      <c r="D739" s="65"/>
      <c r="E739" s="65"/>
      <c r="F739" s="65"/>
      <c r="G739" s="65"/>
      <c r="H739" s="63"/>
      <c r="I739" s="63"/>
      <c r="J739" s="63"/>
      <c r="K739" s="64"/>
      <c r="L739" s="66"/>
      <c r="M739" s="102"/>
      <c r="N739" s="68"/>
      <c r="O739" s="68"/>
      <c r="P739" s="68"/>
      <c r="Q739" s="462"/>
      <c r="R739" s="64"/>
      <c r="S739" s="70"/>
    </row>
    <row r="740" spans="4:19" x14ac:dyDescent="0.3">
      <c r="D740" s="65"/>
      <c r="E740" s="65"/>
      <c r="F740" s="65"/>
      <c r="G740" s="65"/>
      <c r="H740" s="63"/>
      <c r="I740" s="63"/>
      <c r="J740" s="63"/>
      <c r="K740" s="64"/>
      <c r="L740" s="66"/>
      <c r="M740" s="102"/>
      <c r="N740" s="68"/>
      <c r="O740" s="68"/>
      <c r="P740" s="68"/>
      <c r="Q740" s="462"/>
      <c r="R740" s="64"/>
      <c r="S740" s="70"/>
    </row>
    <row r="741" spans="4:19" x14ac:dyDescent="0.3">
      <c r="D741" s="65"/>
      <c r="E741" s="65"/>
      <c r="F741" s="65"/>
      <c r="G741" s="65"/>
      <c r="H741" s="63"/>
      <c r="I741" s="63"/>
      <c r="J741" s="63"/>
      <c r="K741" s="64"/>
      <c r="L741" s="66"/>
      <c r="M741" s="102"/>
      <c r="N741" s="68"/>
      <c r="O741" s="68"/>
      <c r="P741" s="68"/>
      <c r="Q741" s="462"/>
      <c r="R741" s="64"/>
      <c r="S741" s="70"/>
    </row>
    <row r="742" spans="4:19" x14ac:dyDescent="0.3">
      <c r="D742" s="65"/>
      <c r="E742" s="65"/>
      <c r="F742" s="65"/>
      <c r="G742" s="65"/>
      <c r="H742" s="63"/>
      <c r="I742" s="63"/>
      <c r="J742" s="63"/>
      <c r="K742" s="64"/>
      <c r="L742" s="66"/>
      <c r="M742" s="102"/>
      <c r="N742" s="68"/>
      <c r="O742" s="68"/>
      <c r="P742" s="68"/>
      <c r="Q742" s="462"/>
      <c r="R742" s="64"/>
      <c r="S742" s="70"/>
    </row>
    <row r="743" spans="4:19" x14ac:dyDescent="0.3">
      <c r="D743" s="65"/>
      <c r="E743" s="65"/>
      <c r="F743" s="65"/>
      <c r="G743" s="65"/>
      <c r="H743" s="63"/>
      <c r="I743" s="63"/>
      <c r="J743" s="63"/>
      <c r="K743" s="64"/>
      <c r="L743" s="66"/>
      <c r="M743" s="102"/>
      <c r="N743" s="68"/>
      <c r="O743" s="68"/>
      <c r="P743" s="68"/>
      <c r="Q743" s="462"/>
      <c r="R743" s="64"/>
      <c r="S743" s="70"/>
    </row>
    <row r="744" spans="4:19" x14ac:dyDescent="0.3">
      <c r="D744" s="65"/>
      <c r="E744" s="65"/>
      <c r="F744" s="65"/>
      <c r="G744" s="65"/>
      <c r="H744" s="63"/>
      <c r="I744" s="63"/>
      <c r="J744" s="63"/>
      <c r="K744" s="64"/>
      <c r="L744" s="66"/>
      <c r="M744" s="102"/>
      <c r="N744" s="68"/>
      <c r="O744" s="68"/>
      <c r="P744" s="68"/>
      <c r="Q744" s="462"/>
      <c r="R744" s="64"/>
      <c r="S744" s="70"/>
    </row>
    <row r="745" spans="4:19" x14ac:dyDescent="0.3">
      <c r="D745" s="65"/>
      <c r="E745" s="65"/>
      <c r="F745" s="65"/>
      <c r="G745" s="65"/>
      <c r="H745" s="63"/>
      <c r="I745" s="63"/>
      <c r="J745" s="63"/>
      <c r="K745" s="64"/>
      <c r="L745" s="66"/>
      <c r="M745" s="102"/>
      <c r="N745" s="68"/>
      <c r="O745" s="68"/>
      <c r="P745" s="68"/>
      <c r="Q745" s="462"/>
      <c r="R745" s="64"/>
      <c r="S745" s="70"/>
    </row>
    <row r="746" spans="4:19" x14ac:dyDescent="0.3">
      <c r="D746" s="65"/>
      <c r="E746" s="65"/>
      <c r="F746" s="65"/>
      <c r="G746" s="65"/>
      <c r="H746" s="63"/>
      <c r="I746" s="63"/>
      <c r="J746" s="63"/>
      <c r="K746" s="64"/>
      <c r="L746" s="66"/>
      <c r="M746" s="102"/>
      <c r="N746" s="68"/>
      <c r="O746" s="68"/>
      <c r="P746" s="68"/>
      <c r="Q746" s="462"/>
      <c r="R746" s="64"/>
      <c r="S746" s="70"/>
    </row>
    <row r="747" spans="4:19" x14ac:dyDescent="0.3">
      <c r="D747" s="65"/>
      <c r="E747" s="65"/>
      <c r="F747" s="65"/>
      <c r="G747" s="65"/>
      <c r="H747" s="63"/>
      <c r="I747" s="63"/>
      <c r="J747" s="63"/>
      <c r="K747" s="64"/>
      <c r="L747" s="66"/>
      <c r="M747" s="102"/>
      <c r="N747" s="68"/>
      <c r="O747" s="68"/>
      <c r="P747" s="68"/>
      <c r="Q747" s="462"/>
      <c r="R747" s="64"/>
      <c r="S747" s="70"/>
    </row>
    <row r="748" spans="4:19" x14ac:dyDescent="0.3">
      <c r="D748" s="65"/>
      <c r="E748" s="65"/>
      <c r="F748" s="65"/>
      <c r="G748" s="65"/>
      <c r="H748" s="63"/>
      <c r="I748" s="63"/>
      <c r="J748" s="63"/>
      <c r="K748" s="64"/>
      <c r="L748" s="66"/>
      <c r="M748" s="102"/>
      <c r="N748" s="68"/>
      <c r="O748" s="68"/>
      <c r="P748" s="68"/>
      <c r="Q748" s="462"/>
      <c r="R748" s="64"/>
      <c r="S748" s="70"/>
    </row>
    <row r="749" spans="4:19" x14ac:dyDescent="0.3">
      <c r="D749" s="65"/>
      <c r="E749" s="65"/>
      <c r="F749" s="65"/>
      <c r="G749" s="65"/>
      <c r="H749" s="63"/>
      <c r="I749" s="63"/>
      <c r="J749" s="63"/>
      <c r="K749" s="64"/>
      <c r="L749" s="66"/>
      <c r="M749" s="102"/>
      <c r="N749" s="68"/>
      <c r="O749" s="68"/>
      <c r="P749" s="68"/>
      <c r="Q749" s="462"/>
      <c r="R749" s="64"/>
      <c r="S749" s="70"/>
    </row>
    <row r="750" spans="4:19" x14ac:dyDescent="0.3">
      <c r="D750" s="65"/>
      <c r="E750" s="65"/>
      <c r="F750" s="65"/>
      <c r="G750" s="65"/>
      <c r="H750" s="63"/>
      <c r="I750" s="63"/>
      <c r="J750" s="63"/>
      <c r="K750" s="64"/>
      <c r="L750" s="66"/>
      <c r="M750" s="102"/>
      <c r="N750" s="68"/>
      <c r="O750" s="68"/>
      <c r="P750" s="68"/>
      <c r="Q750" s="462"/>
      <c r="R750" s="64"/>
      <c r="S750" s="70"/>
    </row>
    <row r="751" spans="4:19" x14ac:dyDescent="0.3">
      <c r="D751" s="65"/>
      <c r="E751" s="65"/>
      <c r="F751" s="65"/>
      <c r="G751" s="65"/>
      <c r="H751" s="63"/>
      <c r="I751" s="63"/>
      <c r="J751" s="63"/>
      <c r="K751" s="64"/>
      <c r="L751" s="66"/>
      <c r="M751" s="102"/>
      <c r="N751" s="68"/>
      <c r="O751" s="68"/>
      <c r="P751" s="68"/>
      <c r="Q751" s="462"/>
      <c r="R751" s="64"/>
      <c r="S751" s="70"/>
    </row>
    <row r="752" spans="4:19" x14ac:dyDescent="0.3">
      <c r="D752" s="65"/>
      <c r="E752" s="65"/>
      <c r="F752" s="65"/>
      <c r="G752" s="65"/>
      <c r="H752" s="63"/>
      <c r="I752" s="63"/>
      <c r="J752" s="63"/>
      <c r="K752" s="64"/>
      <c r="L752" s="66"/>
      <c r="M752" s="102"/>
      <c r="N752" s="68"/>
      <c r="O752" s="68"/>
      <c r="P752" s="68"/>
      <c r="Q752" s="462"/>
      <c r="R752" s="64"/>
      <c r="S752" s="70"/>
    </row>
    <row r="753" spans="4:19" x14ac:dyDescent="0.3">
      <c r="D753" s="65"/>
      <c r="E753" s="65"/>
      <c r="F753" s="65"/>
      <c r="G753" s="65"/>
      <c r="H753" s="63"/>
      <c r="I753" s="63"/>
      <c r="J753" s="63"/>
      <c r="K753" s="64"/>
      <c r="L753" s="66"/>
      <c r="M753" s="102"/>
      <c r="N753" s="68"/>
      <c r="O753" s="68"/>
      <c r="P753" s="68"/>
      <c r="Q753" s="462"/>
      <c r="R753" s="64"/>
      <c r="S753" s="70"/>
    </row>
    <row r="754" spans="4:19" x14ac:dyDescent="0.3">
      <c r="D754" s="65"/>
      <c r="E754" s="65"/>
      <c r="F754" s="65"/>
      <c r="G754" s="65"/>
      <c r="H754" s="63"/>
      <c r="I754" s="63"/>
      <c r="J754" s="63"/>
      <c r="K754" s="64"/>
      <c r="L754" s="66"/>
      <c r="M754" s="102"/>
      <c r="N754" s="68"/>
      <c r="O754" s="68"/>
      <c r="P754" s="68"/>
      <c r="Q754" s="462"/>
      <c r="R754" s="64"/>
      <c r="S754" s="70"/>
    </row>
    <row r="755" spans="4:19" x14ac:dyDescent="0.3">
      <c r="D755" s="65"/>
      <c r="E755" s="65"/>
      <c r="F755" s="65"/>
      <c r="G755" s="65"/>
      <c r="H755" s="63"/>
      <c r="I755" s="63"/>
      <c r="J755" s="63"/>
      <c r="K755" s="64"/>
      <c r="L755" s="66"/>
      <c r="M755" s="102"/>
      <c r="N755" s="68"/>
      <c r="O755" s="68"/>
      <c r="P755" s="68"/>
      <c r="Q755" s="462"/>
      <c r="R755" s="64"/>
      <c r="S755" s="70"/>
    </row>
    <row r="756" spans="4:19" x14ac:dyDescent="0.3">
      <c r="D756" s="65"/>
      <c r="E756" s="65"/>
      <c r="F756" s="65"/>
      <c r="G756" s="65"/>
      <c r="H756" s="63"/>
      <c r="I756" s="63"/>
      <c r="J756" s="63"/>
      <c r="K756" s="64"/>
      <c r="L756" s="66"/>
      <c r="M756" s="102"/>
      <c r="N756" s="68"/>
      <c r="O756" s="68"/>
      <c r="P756" s="68"/>
      <c r="Q756" s="462"/>
      <c r="R756" s="64"/>
      <c r="S756" s="70"/>
    </row>
    <row r="757" spans="4:19" x14ac:dyDescent="0.3">
      <c r="D757" s="65"/>
      <c r="E757" s="65"/>
      <c r="F757" s="65"/>
      <c r="G757" s="65"/>
      <c r="H757" s="63"/>
      <c r="I757" s="63"/>
      <c r="J757" s="63"/>
      <c r="K757" s="64"/>
      <c r="L757" s="66"/>
      <c r="M757" s="102"/>
      <c r="N757" s="68"/>
      <c r="O757" s="68"/>
      <c r="P757" s="68"/>
      <c r="Q757" s="462"/>
      <c r="R757" s="64"/>
      <c r="S757" s="70"/>
    </row>
    <row r="758" spans="4:19" x14ac:dyDescent="0.3">
      <c r="D758" s="65"/>
      <c r="E758" s="65"/>
      <c r="F758" s="65"/>
      <c r="G758" s="65"/>
      <c r="H758" s="63"/>
      <c r="I758" s="63"/>
      <c r="J758" s="63"/>
      <c r="K758" s="64"/>
      <c r="L758" s="66"/>
      <c r="M758" s="102"/>
      <c r="N758" s="68"/>
      <c r="O758" s="68"/>
      <c r="P758" s="68"/>
      <c r="Q758" s="462"/>
      <c r="R758" s="64"/>
      <c r="S758" s="70"/>
    </row>
    <row r="759" spans="4:19" x14ac:dyDescent="0.3">
      <c r="D759" s="65"/>
      <c r="E759" s="65"/>
      <c r="F759" s="65"/>
      <c r="G759" s="65"/>
      <c r="H759" s="63"/>
      <c r="I759" s="63"/>
      <c r="J759" s="63"/>
      <c r="K759" s="64"/>
      <c r="L759" s="66"/>
      <c r="M759" s="102"/>
      <c r="N759" s="68"/>
      <c r="O759" s="68"/>
      <c r="P759" s="68"/>
      <c r="Q759" s="462"/>
      <c r="R759" s="64"/>
      <c r="S759" s="70"/>
    </row>
    <row r="760" spans="4:19" x14ac:dyDescent="0.3">
      <c r="D760" s="65"/>
      <c r="E760" s="65"/>
      <c r="F760" s="65"/>
      <c r="G760" s="65"/>
      <c r="H760" s="63"/>
      <c r="I760" s="63"/>
      <c r="J760" s="63"/>
      <c r="K760" s="64"/>
      <c r="L760" s="66"/>
      <c r="M760" s="102"/>
      <c r="N760" s="68"/>
      <c r="O760" s="68"/>
      <c r="P760" s="68"/>
      <c r="Q760" s="462"/>
      <c r="R760" s="64"/>
      <c r="S760" s="70"/>
    </row>
    <row r="761" spans="4:19" x14ac:dyDescent="0.3">
      <c r="D761" s="65"/>
      <c r="E761" s="65"/>
      <c r="F761" s="65"/>
      <c r="G761" s="65"/>
      <c r="H761" s="63"/>
      <c r="I761" s="63"/>
      <c r="J761" s="63"/>
      <c r="K761" s="64"/>
      <c r="L761" s="66"/>
      <c r="M761" s="102"/>
      <c r="N761" s="68"/>
      <c r="O761" s="68"/>
      <c r="P761" s="68"/>
      <c r="Q761" s="462"/>
      <c r="R761" s="64"/>
      <c r="S761" s="70"/>
    </row>
    <row r="762" spans="4:19" x14ac:dyDescent="0.3">
      <c r="D762" s="65"/>
      <c r="E762" s="65"/>
      <c r="F762" s="65"/>
      <c r="G762" s="65"/>
      <c r="H762" s="63"/>
      <c r="I762" s="63"/>
      <c r="J762" s="63"/>
      <c r="K762" s="64"/>
      <c r="L762" s="66"/>
      <c r="M762" s="102"/>
      <c r="N762" s="68"/>
      <c r="O762" s="68"/>
      <c r="P762" s="68"/>
      <c r="Q762" s="462"/>
      <c r="R762" s="64"/>
      <c r="S762" s="70"/>
    </row>
    <row r="763" spans="4:19" x14ac:dyDescent="0.3">
      <c r="D763" s="65"/>
      <c r="E763" s="65"/>
      <c r="F763" s="65"/>
      <c r="G763" s="65"/>
      <c r="H763" s="63"/>
      <c r="I763" s="63"/>
      <c r="J763" s="63"/>
      <c r="K763" s="64"/>
      <c r="L763" s="66"/>
      <c r="M763" s="102"/>
      <c r="N763" s="68"/>
      <c r="O763" s="68"/>
      <c r="P763" s="68"/>
      <c r="Q763" s="462"/>
      <c r="R763" s="64"/>
      <c r="S763" s="70"/>
    </row>
    <row r="764" spans="4:19" x14ac:dyDescent="0.3">
      <c r="D764" s="65"/>
      <c r="E764" s="65"/>
      <c r="F764" s="65"/>
      <c r="G764" s="65"/>
      <c r="H764" s="63"/>
      <c r="I764" s="63"/>
      <c r="J764" s="63"/>
      <c r="K764" s="64"/>
      <c r="L764" s="66"/>
      <c r="M764" s="102"/>
      <c r="N764" s="68"/>
      <c r="O764" s="68"/>
      <c r="P764" s="68"/>
      <c r="Q764" s="462"/>
      <c r="R764" s="64"/>
      <c r="S764" s="70"/>
    </row>
    <row r="765" spans="4:19" x14ac:dyDescent="0.3">
      <c r="D765" s="65"/>
      <c r="E765" s="65"/>
      <c r="F765" s="65"/>
      <c r="G765" s="65"/>
      <c r="H765" s="63"/>
      <c r="I765" s="63"/>
      <c r="J765" s="63"/>
      <c r="K765" s="64"/>
      <c r="L765" s="66"/>
      <c r="M765" s="102"/>
      <c r="N765" s="68"/>
      <c r="O765" s="68"/>
      <c r="P765" s="68"/>
      <c r="Q765" s="462"/>
      <c r="R765" s="64"/>
      <c r="S765" s="70"/>
    </row>
    <row r="766" spans="4:19" x14ac:dyDescent="0.3">
      <c r="D766" s="65"/>
      <c r="E766" s="65"/>
      <c r="F766" s="65"/>
      <c r="G766" s="65"/>
      <c r="H766" s="63"/>
      <c r="I766" s="63"/>
      <c r="J766" s="63"/>
      <c r="K766" s="64"/>
      <c r="L766" s="66"/>
      <c r="M766" s="102"/>
      <c r="N766" s="68"/>
      <c r="O766" s="68"/>
      <c r="P766" s="68"/>
      <c r="Q766" s="462"/>
      <c r="R766" s="64"/>
      <c r="S766" s="70"/>
    </row>
    <row r="767" spans="4:19" x14ac:dyDescent="0.3">
      <c r="D767" s="65"/>
      <c r="E767" s="65"/>
      <c r="F767" s="65"/>
      <c r="G767" s="65"/>
      <c r="H767" s="63"/>
      <c r="I767" s="63"/>
      <c r="J767" s="63"/>
      <c r="K767" s="64"/>
      <c r="L767" s="66"/>
      <c r="M767" s="102"/>
      <c r="N767" s="68"/>
      <c r="O767" s="68"/>
      <c r="P767" s="68"/>
      <c r="Q767" s="462"/>
      <c r="R767" s="64"/>
      <c r="S767" s="70"/>
    </row>
    <row r="768" spans="4:19" x14ac:dyDescent="0.3">
      <c r="D768" s="65"/>
      <c r="E768" s="65"/>
      <c r="F768" s="65"/>
      <c r="G768" s="65"/>
      <c r="H768" s="63"/>
      <c r="I768" s="63"/>
      <c r="J768" s="63"/>
      <c r="K768" s="64"/>
      <c r="L768" s="66"/>
      <c r="M768" s="102"/>
      <c r="N768" s="68"/>
      <c r="O768" s="68"/>
      <c r="P768" s="68"/>
      <c r="Q768" s="462"/>
      <c r="R768" s="64"/>
      <c r="S768" s="70"/>
    </row>
    <row r="769" spans="4:19" x14ac:dyDescent="0.3">
      <c r="D769" s="65"/>
      <c r="E769" s="65"/>
      <c r="F769" s="65"/>
      <c r="G769" s="65"/>
      <c r="H769" s="63"/>
      <c r="I769" s="63"/>
      <c r="J769" s="63"/>
      <c r="K769" s="64"/>
      <c r="L769" s="66"/>
      <c r="M769" s="102"/>
      <c r="N769" s="68"/>
      <c r="O769" s="68"/>
      <c r="P769" s="68"/>
      <c r="Q769" s="462"/>
      <c r="R769" s="64"/>
      <c r="S769" s="70"/>
    </row>
    <row r="770" spans="4:19" x14ac:dyDescent="0.3">
      <c r="D770" s="65"/>
      <c r="E770" s="65"/>
      <c r="F770" s="65"/>
      <c r="G770" s="65"/>
      <c r="H770" s="63"/>
      <c r="I770" s="63"/>
      <c r="J770" s="63"/>
      <c r="K770" s="64"/>
      <c r="L770" s="66"/>
      <c r="M770" s="102"/>
      <c r="N770" s="68"/>
      <c r="O770" s="68"/>
      <c r="P770" s="68"/>
      <c r="Q770" s="462"/>
      <c r="R770" s="64"/>
      <c r="S770" s="70"/>
    </row>
    <row r="771" spans="4:19" x14ac:dyDescent="0.3">
      <c r="D771" s="65"/>
      <c r="E771" s="65"/>
      <c r="F771" s="65"/>
      <c r="G771" s="65"/>
      <c r="H771" s="63"/>
      <c r="I771" s="63"/>
      <c r="J771" s="63"/>
      <c r="K771" s="64"/>
      <c r="L771" s="66"/>
      <c r="M771" s="102"/>
      <c r="N771" s="68"/>
      <c r="O771" s="68"/>
      <c r="P771" s="68"/>
      <c r="Q771" s="462"/>
      <c r="R771" s="64"/>
      <c r="S771" s="70"/>
    </row>
    <row r="772" spans="4:19" x14ac:dyDescent="0.3">
      <c r="D772" s="65"/>
      <c r="E772" s="65"/>
      <c r="F772" s="65"/>
      <c r="G772" s="65"/>
      <c r="H772" s="63"/>
      <c r="I772" s="63"/>
      <c r="J772" s="63"/>
      <c r="K772" s="64"/>
      <c r="L772" s="66"/>
      <c r="M772" s="102"/>
      <c r="N772" s="68"/>
      <c r="O772" s="68"/>
      <c r="P772" s="68"/>
      <c r="Q772" s="462"/>
      <c r="R772" s="64"/>
      <c r="S772" s="70"/>
    </row>
    <row r="773" spans="4:19" x14ac:dyDescent="0.3">
      <c r="D773" s="65"/>
      <c r="E773" s="65"/>
      <c r="F773" s="65"/>
      <c r="G773" s="65"/>
      <c r="H773" s="63"/>
      <c r="I773" s="63"/>
      <c r="J773" s="63"/>
      <c r="K773" s="64"/>
      <c r="L773" s="66"/>
      <c r="M773" s="102"/>
      <c r="N773" s="68"/>
      <c r="O773" s="68"/>
      <c r="P773" s="68"/>
      <c r="Q773" s="462"/>
      <c r="R773" s="64"/>
      <c r="S773" s="70"/>
    </row>
    <row r="774" spans="4:19" x14ac:dyDescent="0.3">
      <c r="D774" s="65"/>
      <c r="E774" s="65"/>
      <c r="F774" s="65"/>
      <c r="G774" s="65"/>
      <c r="H774" s="63"/>
      <c r="I774" s="63"/>
      <c r="J774" s="63"/>
      <c r="K774" s="64"/>
      <c r="L774" s="66"/>
      <c r="M774" s="102"/>
      <c r="N774" s="68"/>
      <c r="O774" s="68"/>
      <c r="P774" s="68"/>
      <c r="Q774" s="462"/>
      <c r="R774" s="64"/>
      <c r="S774" s="70"/>
    </row>
    <row r="775" spans="4:19" x14ac:dyDescent="0.3">
      <c r="D775" s="65"/>
      <c r="E775" s="65"/>
      <c r="F775" s="65"/>
      <c r="G775" s="65"/>
      <c r="H775" s="63"/>
      <c r="I775" s="63"/>
      <c r="J775" s="63"/>
      <c r="K775" s="64"/>
      <c r="L775" s="66"/>
      <c r="M775" s="102"/>
      <c r="N775" s="68"/>
      <c r="O775" s="68"/>
      <c r="P775" s="68"/>
      <c r="Q775" s="462"/>
      <c r="R775" s="64"/>
      <c r="S775" s="70"/>
    </row>
    <row r="776" spans="4:19" x14ac:dyDescent="0.3">
      <c r="D776" s="65"/>
      <c r="E776" s="65"/>
      <c r="F776" s="65"/>
      <c r="G776" s="65"/>
      <c r="H776" s="63"/>
      <c r="I776" s="63"/>
      <c r="J776" s="63"/>
      <c r="K776" s="64"/>
      <c r="L776" s="66"/>
      <c r="M776" s="102"/>
      <c r="N776" s="68"/>
      <c r="O776" s="68"/>
      <c r="P776" s="68"/>
      <c r="Q776" s="462"/>
      <c r="R776" s="64"/>
      <c r="S776" s="70"/>
    </row>
    <row r="777" spans="4:19" x14ac:dyDescent="0.3">
      <c r="D777" s="65"/>
      <c r="E777" s="65"/>
      <c r="F777" s="65"/>
      <c r="G777" s="65"/>
      <c r="H777" s="63"/>
      <c r="I777" s="63"/>
      <c r="J777" s="63"/>
      <c r="K777" s="64"/>
      <c r="L777" s="66"/>
      <c r="M777" s="102"/>
      <c r="N777" s="68"/>
      <c r="O777" s="68"/>
      <c r="P777" s="68"/>
      <c r="Q777" s="462"/>
      <c r="R777" s="64"/>
      <c r="S777" s="70"/>
    </row>
    <row r="778" spans="4:19" x14ac:dyDescent="0.3">
      <c r="D778" s="65"/>
      <c r="E778" s="65"/>
      <c r="F778" s="65"/>
      <c r="G778" s="65"/>
      <c r="H778" s="63"/>
      <c r="I778" s="63"/>
      <c r="J778" s="63"/>
      <c r="K778" s="64"/>
      <c r="L778" s="66"/>
      <c r="M778" s="102"/>
      <c r="N778" s="68"/>
      <c r="O778" s="68"/>
      <c r="P778" s="68"/>
      <c r="Q778" s="462"/>
      <c r="R778" s="64"/>
      <c r="S778" s="70"/>
    </row>
    <row r="779" spans="4:19" x14ac:dyDescent="0.3">
      <c r="D779" s="65"/>
      <c r="E779" s="65"/>
      <c r="F779" s="65"/>
      <c r="G779" s="65"/>
      <c r="H779" s="63"/>
      <c r="I779" s="63"/>
      <c r="J779" s="63"/>
      <c r="K779" s="64"/>
      <c r="L779" s="66"/>
      <c r="M779" s="102"/>
      <c r="N779" s="68"/>
      <c r="O779" s="68"/>
      <c r="P779" s="68"/>
      <c r="Q779" s="462"/>
      <c r="R779" s="64"/>
      <c r="S779" s="70"/>
    </row>
    <row r="780" spans="4:19" x14ac:dyDescent="0.3">
      <c r="D780" s="65"/>
      <c r="E780" s="65"/>
      <c r="F780" s="65"/>
      <c r="G780" s="65"/>
      <c r="H780" s="63"/>
      <c r="I780" s="63"/>
      <c r="J780" s="63"/>
      <c r="K780" s="64"/>
      <c r="L780" s="66"/>
      <c r="M780" s="102"/>
      <c r="N780" s="68"/>
      <c r="O780" s="68"/>
      <c r="P780" s="68"/>
      <c r="Q780" s="462"/>
      <c r="R780" s="64"/>
      <c r="S780" s="70"/>
    </row>
    <row r="781" spans="4:19" x14ac:dyDescent="0.3">
      <c r="D781" s="65"/>
      <c r="E781" s="65"/>
      <c r="F781" s="65"/>
      <c r="G781" s="65"/>
      <c r="H781" s="63"/>
      <c r="I781" s="63"/>
      <c r="J781" s="63"/>
      <c r="K781" s="64"/>
      <c r="L781" s="66"/>
      <c r="M781" s="102"/>
      <c r="N781" s="68"/>
      <c r="O781" s="68"/>
      <c r="P781" s="68"/>
      <c r="Q781" s="462"/>
      <c r="R781" s="64"/>
      <c r="S781" s="70"/>
    </row>
    <row r="782" spans="4:19" x14ac:dyDescent="0.3">
      <c r="D782" s="65"/>
      <c r="E782" s="65"/>
      <c r="F782" s="65"/>
      <c r="G782" s="65"/>
      <c r="H782" s="63"/>
      <c r="I782" s="63"/>
      <c r="J782" s="63"/>
      <c r="K782" s="64"/>
      <c r="L782" s="66"/>
      <c r="M782" s="102"/>
      <c r="N782" s="68"/>
      <c r="O782" s="68"/>
      <c r="P782" s="68"/>
      <c r="Q782" s="462"/>
      <c r="R782" s="64"/>
      <c r="S782" s="70"/>
    </row>
    <row r="783" spans="4:19" x14ac:dyDescent="0.3">
      <c r="D783" s="65"/>
      <c r="E783" s="65"/>
      <c r="F783" s="65"/>
      <c r="G783" s="65"/>
      <c r="H783" s="63"/>
      <c r="I783" s="63"/>
      <c r="J783" s="63"/>
      <c r="K783" s="64"/>
      <c r="L783" s="66"/>
      <c r="M783" s="102"/>
      <c r="N783" s="68"/>
      <c r="O783" s="68"/>
      <c r="P783" s="68"/>
      <c r="Q783" s="462"/>
      <c r="R783" s="64"/>
      <c r="S783" s="70"/>
    </row>
    <row r="784" spans="4:19" x14ac:dyDescent="0.3">
      <c r="D784" s="65"/>
      <c r="E784" s="65"/>
      <c r="F784" s="65"/>
      <c r="G784" s="65"/>
      <c r="H784" s="63"/>
      <c r="I784" s="63"/>
      <c r="J784" s="63"/>
      <c r="K784" s="64"/>
      <c r="L784" s="66"/>
      <c r="M784" s="102"/>
      <c r="N784" s="68"/>
      <c r="O784" s="68"/>
      <c r="P784" s="68"/>
      <c r="Q784" s="462"/>
      <c r="R784" s="64"/>
      <c r="S784" s="70"/>
    </row>
    <row r="785" spans="4:19" x14ac:dyDescent="0.3">
      <c r="D785" s="65"/>
      <c r="E785" s="65"/>
      <c r="F785" s="65"/>
      <c r="G785" s="65"/>
      <c r="H785" s="63"/>
      <c r="I785" s="63"/>
      <c r="J785" s="63"/>
      <c r="K785" s="64"/>
      <c r="L785" s="66"/>
      <c r="M785" s="102"/>
      <c r="N785" s="68"/>
      <c r="O785" s="68"/>
      <c r="P785" s="68"/>
      <c r="Q785" s="462"/>
      <c r="R785" s="64"/>
      <c r="S785" s="70"/>
    </row>
    <row r="786" spans="4:19" x14ac:dyDescent="0.3">
      <c r="D786" s="65"/>
      <c r="E786" s="65"/>
      <c r="F786" s="65"/>
      <c r="G786" s="65"/>
      <c r="H786" s="63"/>
      <c r="I786" s="63"/>
      <c r="J786" s="63"/>
      <c r="K786" s="64"/>
      <c r="L786" s="66"/>
      <c r="M786" s="102"/>
      <c r="N786" s="68"/>
      <c r="O786" s="68"/>
      <c r="P786" s="68"/>
      <c r="Q786" s="462"/>
      <c r="R786" s="64"/>
      <c r="S786" s="70"/>
    </row>
    <row r="787" spans="4:19" x14ac:dyDescent="0.3">
      <c r="D787" s="65"/>
      <c r="E787" s="65"/>
      <c r="F787" s="65"/>
      <c r="G787" s="65"/>
      <c r="H787" s="63"/>
      <c r="I787" s="63"/>
      <c r="J787" s="63"/>
      <c r="K787" s="64"/>
      <c r="L787" s="66"/>
      <c r="M787" s="102"/>
      <c r="N787" s="68"/>
      <c r="O787" s="68"/>
      <c r="P787" s="68"/>
      <c r="Q787" s="462"/>
      <c r="R787" s="64"/>
      <c r="S787" s="70"/>
    </row>
    <row r="788" spans="4:19" x14ac:dyDescent="0.3">
      <c r="D788" s="65"/>
      <c r="E788" s="65"/>
      <c r="F788" s="65"/>
      <c r="G788" s="65"/>
      <c r="H788" s="63"/>
      <c r="I788" s="63"/>
      <c r="J788" s="63"/>
      <c r="K788" s="64"/>
      <c r="L788" s="66"/>
      <c r="M788" s="102"/>
      <c r="N788" s="68"/>
      <c r="O788" s="68"/>
      <c r="P788" s="68"/>
      <c r="Q788" s="462"/>
      <c r="R788" s="64"/>
      <c r="S788" s="70"/>
    </row>
    <row r="789" spans="4:19" x14ac:dyDescent="0.3">
      <c r="D789" s="65"/>
      <c r="E789" s="65"/>
      <c r="F789" s="65"/>
      <c r="G789" s="65"/>
      <c r="H789" s="63"/>
      <c r="I789" s="63"/>
      <c r="J789" s="63"/>
      <c r="K789" s="64"/>
      <c r="L789" s="66"/>
      <c r="M789" s="102"/>
      <c r="N789" s="68"/>
      <c r="O789" s="68"/>
      <c r="P789" s="68"/>
      <c r="Q789" s="462"/>
      <c r="R789" s="64"/>
      <c r="S789" s="70"/>
    </row>
    <row r="790" spans="4:19" x14ac:dyDescent="0.3">
      <c r="D790" s="65"/>
      <c r="E790" s="65"/>
      <c r="F790" s="65"/>
      <c r="G790" s="65"/>
      <c r="H790" s="63"/>
      <c r="I790" s="63"/>
      <c r="J790" s="63"/>
      <c r="K790" s="64"/>
      <c r="L790" s="66"/>
      <c r="M790" s="102"/>
      <c r="N790" s="68"/>
      <c r="O790" s="68"/>
      <c r="P790" s="68"/>
      <c r="Q790" s="462"/>
      <c r="R790" s="64"/>
      <c r="S790" s="70"/>
    </row>
    <row r="791" spans="4:19" x14ac:dyDescent="0.3">
      <c r="D791" s="65"/>
      <c r="E791" s="65"/>
      <c r="F791" s="65"/>
      <c r="G791" s="65"/>
      <c r="H791" s="63"/>
      <c r="I791" s="63"/>
      <c r="J791" s="63"/>
      <c r="K791" s="64"/>
      <c r="L791" s="66"/>
      <c r="M791" s="102"/>
      <c r="N791" s="68"/>
      <c r="O791" s="68"/>
      <c r="P791" s="68"/>
      <c r="Q791" s="462"/>
      <c r="R791" s="64"/>
      <c r="S791" s="70"/>
    </row>
    <row r="792" spans="4:19" x14ac:dyDescent="0.3">
      <c r="D792" s="65"/>
      <c r="E792" s="65"/>
      <c r="F792" s="65"/>
      <c r="G792" s="65"/>
      <c r="H792" s="63"/>
      <c r="I792" s="63"/>
      <c r="J792" s="63"/>
      <c r="K792" s="64"/>
      <c r="L792" s="66"/>
      <c r="M792" s="102"/>
      <c r="N792" s="68"/>
      <c r="O792" s="68"/>
      <c r="P792" s="68"/>
      <c r="Q792" s="462"/>
      <c r="R792" s="64"/>
      <c r="S792" s="70"/>
    </row>
    <row r="793" spans="4:19" x14ac:dyDescent="0.3">
      <c r="D793" s="65"/>
      <c r="E793" s="65"/>
      <c r="F793" s="65"/>
      <c r="G793" s="65"/>
      <c r="H793" s="63"/>
      <c r="I793" s="63"/>
      <c r="J793" s="63"/>
      <c r="K793" s="64"/>
      <c r="L793" s="66"/>
      <c r="M793" s="102"/>
      <c r="N793" s="68"/>
      <c r="O793" s="68"/>
      <c r="P793" s="68"/>
      <c r="Q793" s="462"/>
      <c r="R793" s="64"/>
      <c r="S793" s="70"/>
    </row>
    <row r="794" spans="4:19" x14ac:dyDescent="0.3">
      <c r="D794" s="65"/>
      <c r="E794" s="65"/>
      <c r="F794" s="65"/>
      <c r="G794" s="65"/>
      <c r="H794" s="63"/>
      <c r="I794" s="63"/>
      <c r="J794" s="63"/>
      <c r="K794" s="64"/>
      <c r="L794" s="66"/>
      <c r="M794" s="102"/>
      <c r="N794" s="68"/>
      <c r="O794" s="68"/>
      <c r="P794" s="68"/>
      <c r="Q794" s="462"/>
      <c r="R794" s="64"/>
      <c r="S794" s="70"/>
    </row>
    <row r="795" spans="4:19" x14ac:dyDescent="0.3">
      <c r="D795" s="65"/>
      <c r="E795" s="65"/>
      <c r="F795" s="65"/>
      <c r="G795" s="65"/>
      <c r="H795" s="63"/>
      <c r="I795" s="63"/>
      <c r="J795" s="63"/>
      <c r="K795" s="64"/>
      <c r="L795" s="66"/>
      <c r="M795" s="102"/>
      <c r="N795" s="68"/>
      <c r="O795" s="68"/>
      <c r="P795" s="68"/>
      <c r="Q795" s="462"/>
      <c r="R795" s="64"/>
      <c r="S795" s="70"/>
    </row>
    <row r="796" spans="4:19" x14ac:dyDescent="0.3">
      <c r="D796" s="65"/>
      <c r="E796" s="65"/>
      <c r="F796" s="65"/>
      <c r="G796" s="65"/>
      <c r="H796" s="63"/>
      <c r="I796" s="63"/>
      <c r="J796" s="63"/>
      <c r="K796" s="64"/>
      <c r="L796" s="66"/>
      <c r="M796" s="102"/>
      <c r="N796" s="68"/>
      <c r="O796" s="68"/>
      <c r="P796" s="68"/>
      <c r="Q796" s="462"/>
      <c r="R796" s="64"/>
      <c r="S796" s="70"/>
    </row>
    <row r="797" spans="4:19" x14ac:dyDescent="0.3">
      <c r="D797" s="65"/>
      <c r="E797" s="65"/>
      <c r="F797" s="65"/>
      <c r="G797" s="65"/>
      <c r="H797" s="63"/>
      <c r="I797" s="63"/>
      <c r="J797" s="63"/>
      <c r="K797" s="64"/>
      <c r="L797" s="66"/>
      <c r="M797" s="102"/>
      <c r="N797" s="68"/>
      <c r="O797" s="68"/>
      <c r="P797" s="68"/>
      <c r="Q797" s="462"/>
      <c r="R797" s="64"/>
      <c r="S797" s="70"/>
    </row>
    <row r="798" spans="4:19" x14ac:dyDescent="0.3">
      <c r="D798" s="65"/>
      <c r="E798" s="65"/>
      <c r="F798" s="65"/>
      <c r="G798" s="65"/>
      <c r="H798" s="63"/>
      <c r="I798" s="63"/>
      <c r="J798" s="63"/>
      <c r="K798" s="64"/>
      <c r="L798" s="66"/>
      <c r="M798" s="102"/>
      <c r="N798" s="68"/>
      <c r="O798" s="68"/>
      <c r="P798" s="68"/>
      <c r="Q798" s="462"/>
      <c r="R798" s="64"/>
      <c r="S798" s="70"/>
    </row>
    <row r="799" spans="4:19" x14ac:dyDescent="0.3">
      <c r="D799" s="65"/>
      <c r="E799" s="65"/>
      <c r="F799" s="65"/>
      <c r="G799" s="65"/>
      <c r="H799" s="63"/>
      <c r="I799" s="63"/>
      <c r="J799" s="63"/>
      <c r="K799" s="64"/>
      <c r="L799" s="66"/>
      <c r="M799" s="102"/>
      <c r="N799" s="68"/>
      <c r="O799" s="68"/>
      <c r="P799" s="68"/>
      <c r="Q799" s="462"/>
      <c r="R799" s="64"/>
      <c r="S799" s="70"/>
    </row>
    <row r="800" spans="4:19" x14ac:dyDescent="0.3">
      <c r="D800" s="65"/>
      <c r="E800" s="65"/>
      <c r="F800" s="65"/>
      <c r="G800" s="65"/>
      <c r="H800" s="63"/>
      <c r="I800" s="63"/>
      <c r="J800" s="63"/>
      <c r="K800" s="64"/>
      <c r="L800" s="66"/>
      <c r="M800" s="102"/>
      <c r="N800" s="68"/>
      <c r="O800" s="68"/>
      <c r="P800" s="68"/>
      <c r="Q800" s="462"/>
      <c r="R800" s="64"/>
      <c r="S800" s="70"/>
    </row>
    <row r="801" spans="4:19" x14ac:dyDescent="0.3">
      <c r="D801" s="65"/>
      <c r="E801" s="65"/>
      <c r="F801" s="65"/>
      <c r="G801" s="65"/>
      <c r="H801" s="63"/>
      <c r="I801" s="63"/>
      <c r="J801" s="63"/>
      <c r="K801" s="64"/>
      <c r="L801" s="66"/>
      <c r="M801" s="102"/>
      <c r="N801" s="68"/>
      <c r="O801" s="68"/>
      <c r="P801" s="68"/>
      <c r="Q801" s="462"/>
      <c r="R801" s="64"/>
      <c r="S801" s="70"/>
    </row>
    <row r="802" spans="4:19" x14ac:dyDescent="0.3">
      <c r="D802" s="65"/>
      <c r="E802" s="65"/>
      <c r="F802" s="65"/>
      <c r="G802" s="65"/>
      <c r="H802" s="63"/>
      <c r="I802" s="63"/>
      <c r="J802" s="63"/>
      <c r="K802" s="64"/>
      <c r="L802" s="66"/>
      <c r="M802" s="102"/>
      <c r="N802" s="68"/>
      <c r="O802" s="68"/>
      <c r="P802" s="68"/>
      <c r="Q802" s="462"/>
      <c r="R802" s="64"/>
      <c r="S802" s="70"/>
    </row>
    <row r="803" spans="4:19" x14ac:dyDescent="0.3">
      <c r="D803" s="65"/>
      <c r="E803" s="65"/>
      <c r="F803" s="65"/>
      <c r="G803" s="65"/>
      <c r="H803" s="63"/>
      <c r="I803" s="63"/>
      <c r="J803" s="63"/>
      <c r="K803" s="64"/>
      <c r="L803" s="66"/>
      <c r="M803" s="102"/>
      <c r="N803" s="68"/>
      <c r="O803" s="68"/>
      <c r="P803" s="68"/>
      <c r="Q803" s="462"/>
      <c r="R803" s="64"/>
      <c r="S803" s="70"/>
    </row>
    <row r="804" spans="4:19" x14ac:dyDescent="0.3">
      <c r="D804" s="65"/>
      <c r="E804" s="65"/>
      <c r="F804" s="65"/>
      <c r="G804" s="65"/>
      <c r="H804" s="63"/>
      <c r="I804" s="63"/>
      <c r="J804" s="63"/>
      <c r="K804" s="64"/>
      <c r="L804" s="66"/>
      <c r="M804" s="102"/>
      <c r="N804" s="68"/>
      <c r="O804" s="68"/>
      <c r="P804" s="68"/>
      <c r="Q804" s="462"/>
      <c r="R804" s="64"/>
      <c r="S804" s="70"/>
    </row>
    <row r="805" spans="4:19" x14ac:dyDescent="0.3">
      <c r="D805" s="65"/>
      <c r="E805" s="65"/>
      <c r="F805" s="65"/>
      <c r="G805" s="65"/>
      <c r="H805" s="63"/>
      <c r="I805" s="63"/>
      <c r="J805" s="63"/>
      <c r="K805" s="64"/>
      <c r="L805" s="66"/>
      <c r="M805" s="102"/>
      <c r="N805" s="68"/>
      <c r="O805" s="68"/>
      <c r="P805" s="68"/>
      <c r="Q805" s="462"/>
      <c r="R805" s="64"/>
      <c r="S805" s="70"/>
    </row>
    <row r="806" spans="4:19" x14ac:dyDescent="0.3">
      <c r="D806" s="65"/>
      <c r="E806" s="65"/>
      <c r="F806" s="65"/>
      <c r="G806" s="65"/>
      <c r="H806" s="63"/>
      <c r="I806" s="63"/>
      <c r="J806" s="63"/>
      <c r="K806" s="64"/>
      <c r="L806" s="66"/>
      <c r="M806" s="102"/>
      <c r="N806" s="68"/>
      <c r="O806" s="68"/>
      <c r="P806" s="68"/>
      <c r="Q806" s="462"/>
      <c r="R806" s="64"/>
      <c r="S806" s="70"/>
    </row>
    <row r="807" spans="4:19" x14ac:dyDescent="0.3">
      <c r="D807" s="65"/>
      <c r="E807" s="65"/>
      <c r="F807" s="65"/>
      <c r="G807" s="65"/>
      <c r="H807" s="63"/>
      <c r="I807" s="63"/>
      <c r="J807" s="63"/>
      <c r="K807" s="64"/>
      <c r="L807" s="66"/>
      <c r="M807" s="102"/>
      <c r="N807" s="68"/>
      <c r="O807" s="68"/>
      <c r="P807" s="68"/>
      <c r="Q807" s="462"/>
      <c r="R807" s="64"/>
      <c r="S807" s="70"/>
    </row>
    <row r="808" spans="4:19" x14ac:dyDescent="0.3">
      <c r="D808" s="65"/>
      <c r="E808" s="65"/>
      <c r="F808" s="65"/>
      <c r="G808" s="65"/>
      <c r="H808" s="63"/>
      <c r="I808" s="63"/>
      <c r="J808" s="63"/>
      <c r="K808" s="64"/>
      <c r="L808" s="66"/>
      <c r="M808" s="102"/>
      <c r="N808" s="68"/>
      <c r="O808" s="68"/>
      <c r="P808" s="68"/>
      <c r="Q808" s="462"/>
      <c r="R808" s="64"/>
      <c r="S808" s="70"/>
    </row>
    <row r="809" spans="4:19" x14ac:dyDescent="0.3">
      <c r="D809" s="65"/>
      <c r="E809" s="65"/>
      <c r="F809" s="65"/>
      <c r="G809" s="65"/>
      <c r="H809" s="63"/>
      <c r="I809" s="63"/>
      <c r="J809" s="63"/>
      <c r="K809" s="64"/>
      <c r="L809" s="66"/>
      <c r="M809" s="102"/>
      <c r="N809" s="68"/>
      <c r="O809" s="68"/>
      <c r="P809" s="68"/>
      <c r="Q809" s="462"/>
      <c r="R809" s="64"/>
      <c r="S809" s="70"/>
    </row>
    <row r="810" spans="4:19" x14ac:dyDescent="0.3">
      <c r="D810" s="65"/>
      <c r="E810" s="65"/>
      <c r="F810" s="65"/>
      <c r="G810" s="65"/>
      <c r="H810" s="63"/>
      <c r="I810" s="63"/>
      <c r="J810" s="63"/>
      <c r="K810" s="64"/>
      <c r="L810" s="66"/>
      <c r="M810" s="102"/>
      <c r="N810" s="68"/>
      <c r="O810" s="68"/>
      <c r="P810" s="68"/>
      <c r="Q810" s="462"/>
      <c r="R810" s="64"/>
      <c r="S810" s="70"/>
    </row>
    <row r="811" spans="4:19" x14ac:dyDescent="0.3">
      <c r="D811" s="65"/>
      <c r="E811" s="65"/>
      <c r="F811" s="65"/>
      <c r="G811" s="65"/>
      <c r="H811" s="63"/>
      <c r="I811" s="63"/>
      <c r="J811" s="63"/>
      <c r="K811" s="64"/>
      <c r="L811" s="66"/>
      <c r="M811" s="102"/>
      <c r="N811" s="68"/>
      <c r="O811" s="68"/>
      <c r="P811" s="68"/>
      <c r="Q811" s="462"/>
      <c r="R811" s="64"/>
      <c r="S811" s="70"/>
    </row>
    <row r="812" spans="4:19" x14ac:dyDescent="0.3">
      <c r="D812" s="65"/>
      <c r="E812" s="65"/>
      <c r="F812" s="65"/>
      <c r="G812" s="65"/>
      <c r="H812" s="63"/>
      <c r="I812" s="63"/>
      <c r="J812" s="63"/>
      <c r="K812" s="64"/>
      <c r="L812" s="66"/>
      <c r="M812" s="102"/>
      <c r="N812" s="68"/>
      <c r="O812" s="68"/>
      <c r="P812" s="68"/>
      <c r="Q812" s="462"/>
      <c r="R812" s="64"/>
      <c r="S812" s="70"/>
    </row>
    <row r="813" spans="4:19" x14ac:dyDescent="0.3">
      <c r="D813" s="65"/>
      <c r="E813" s="65"/>
      <c r="F813" s="65"/>
      <c r="G813" s="65"/>
      <c r="H813" s="63"/>
      <c r="I813" s="63"/>
      <c r="J813" s="63"/>
      <c r="K813" s="64"/>
      <c r="L813" s="66"/>
      <c r="M813" s="102"/>
      <c r="N813" s="68"/>
      <c r="O813" s="68"/>
      <c r="P813" s="68"/>
      <c r="Q813" s="462"/>
      <c r="R813" s="64"/>
      <c r="S813" s="70"/>
    </row>
    <row r="814" spans="4:19" x14ac:dyDescent="0.3">
      <c r="D814" s="65"/>
      <c r="E814" s="65"/>
      <c r="F814" s="65"/>
      <c r="G814" s="65"/>
      <c r="H814" s="63"/>
      <c r="I814" s="63"/>
      <c r="J814" s="63"/>
      <c r="K814" s="64"/>
      <c r="L814" s="66"/>
      <c r="M814" s="102"/>
      <c r="N814" s="68"/>
      <c r="O814" s="68"/>
      <c r="P814" s="68"/>
      <c r="Q814" s="462"/>
      <c r="R814" s="64"/>
      <c r="S814" s="70"/>
    </row>
    <row r="815" spans="4:19" x14ac:dyDescent="0.3">
      <c r="D815" s="65"/>
      <c r="E815" s="65"/>
      <c r="F815" s="65"/>
      <c r="G815" s="65"/>
      <c r="H815" s="63"/>
      <c r="I815" s="63"/>
      <c r="J815" s="63"/>
      <c r="K815" s="64"/>
      <c r="L815" s="66"/>
      <c r="M815" s="102"/>
      <c r="N815" s="68"/>
      <c r="O815" s="68"/>
      <c r="P815" s="68"/>
      <c r="Q815" s="462"/>
      <c r="R815" s="64"/>
      <c r="S815" s="70"/>
    </row>
    <row r="816" spans="4:19" x14ac:dyDescent="0.3">
      <c r="D816" s="65"/>
      <c r="E816" s="65"/>
      <c r="F816" s="65"/>
      <c r="G816" s="65"/>
      <c r="H816" s="63"/>
      <c r="I816" s="63"/>
      <c r="J816" s="63"/>
      <c r="K816" s="64"/>
      <c r="L816" s="66"/>
      <c r="M816" s="102"/>
      <c r="N816" s="68"/>
      <c r="O816" s="68"/>
      <c r="P816" s="68"/>
      <c r="Q816" s="462"/>
      <c r="R816" s="64"/>
      <c r="S816" s="70"/>
    </row>
    <row r="817" spans="4:19" x14ac:dyDescent="0.3">
      <c r="D817" s="65"/>
      <c r="E817" s="65"/>
      <c r="F817" s="65"/>
      <c r="G817" s="65"/>
      <c r="H817" s="63"/>
      <c r="I817" s="63"/>
      <c r="J817" s="63"/>
      <c r="K817" s="64"/>
      <c r="L817" s="66"/>
      <c r="M817" s="102"/>
      <c r="N817" s="68"/>
      <c r="O817" s="68"/>
      <c r="P817" s="68"/>
      <c r="Q817" s="462"/>
      <c r="R817" s="64"/>
      <c r="S817" s="70"/>
    </row>
    <row r="818" spans="4:19" x14ac:dyDescent="0.3">
      <c r="D818" s="65"/>
      <c r="E818" s="65"/>
      <c r="F818" s="65"/>
      <c r="G818" s="65"/>
      <c r="H818" s="63"/>
      <c r="I818" s="63"/>
      <c r="J818" s="63"/>
      <c r="K818" s="64"/>
      <c r="L818" s="66"/>
      <c r="M818" s="102"/>
      <c r="N818" s="68"/>
      <c r="O818" s="68"/>
      <c r="P818" s="68"/>
      <c r="Q818" s="462"/>
      <c r="R818" s="64"/>
      <c r="S818" s="70"/>
    </row>
    <row r="819" spans="4:19" x14ac:dyDescent="0.3">
      <c r="D819" s="65"/>
      <c r="E819" s="65"/>
      <c r="F819" s="65"/>
      <c r="G819" s="65"/>
      <c r="H819" s="63"/>
      <c r="I819" s="63"/>
      <c r="J819" s="63"/>
      <c r="K819" s="64"/>
      <c r="L819" s="66"/>
      <c r="M819" s="102"/>
      <c r="N819" s="68"/>
      <c r="O819" s="68"/>
      <c r="P819" s="68"/>
      <c r="Q819" s="462"/>
      <c r="R819" s="64"/>
      <c r="S819" s="70"/>
    </row>
    <row r="820" spans="4:19" x14ac:dyDescent="0.3">
      <c r="D820" s="65"/>
      <c r="E820" s="65"/>
      <c r="F820" s="65"/>
      <c r="G820" s="65"/>
      <c r="H820" s="63"/>
      <c r="I820" s="63"/>
      <c r="J820" s="63"/>
      <c r="K820" s="64"/>
      <c r="L820" s="66"/>
      <c r="M820" s="102"/>
      <c r="N820" s="68"/>
      <c r="O820" s="68"/>
      <c r="P820" s="68"/>
      <c r="Q820" s="462"/>
      <c r="R820" s="64"/>
      <c r="S820" s="70"/>
    </row>
    <row r="821" spans="4:19" x14ac:dyDescent="0.3">
      <c r="D821" s="65"/>
      <c r="E821" s="65"/>
      <c r="F821" s="65"/>
      <c r="G821" s="65"/>
      <c r="H821" s="63"/>
      <c r="I821" s="63"/>
      <c r="J821" s="63"/>
      <c r="K821" s="64"/>
      <c r="L821" s="66"/>
      <c r="M821" s="102"/>
      <c r="N821" s="68"/>
      <c r="O821" s="68"/>
      <c r="P821" s="68"/>
      <c r="Q821" s="462"/>
      <c r="R821" s="64"/>
      <c r="S821" s="70"/>
    </row>
    <row r="822" spans="4:19" x14ac:dyDescent="0.3">
      <c r="D822" s="65"/>
      <c r="E822" s="65"/>
      <c r="F822" s="65"/>
      <c r="G822" s="65"/>
      <c r="H822" s="63"/>
      <c r="I822" s="63"/>
      <c r="J822" s="63"/>
      <c r="K822" s="64"/>
      <c r="L822" s="66"/>
      <c r="M822" s="102"/>
      <c r="N822" s="68"/>
      <c r="O822" s="68"/>
      <c r="P822" s="68"/>
      <c r="Q822" s="462"/>
      <c r="R822" s="64"/>
      <c r="S822" s="70"/>
    </row>
    <row r="823" spans="4:19" x14ac:dyDescent="0.3">
      <c r="D823" s="65"/>
      <c r="E823" s="65"/>
      <c r="F823" s="65"/>
      <c r="G823" s="65"/>
      <c r="H823" s="63"/>
      <c r="I823" s="63"/>
      <c r="J823" s="63"/>
      <c r="K823" s="64"/>
      <c r="L823" s="66"/>
      <c r="M823" s="102"/>
      <c r="N823" s="68"/>
      <c r="O823" s="68"/>
      <c r="P823" s="68"/>
      <c r="Q823" s="462"/>
      <c r="R823" s="64"/>
      <c r="S823" s="70"/>
    </row>
    <row r="824" spans="4:19" x14ac:dyDescent="0.3">
      <c r="D824" s="65"/>
      <c r="E824" s="65"/>
      <c r="F824" s="65"/>
      <c r="G824" s="65"/>
      <c r="H824" s="63"/>
      <c r="I824" s="63"/>
      <c r="J824" s="63"/>
      <c r="K824" s="64"/>
      <c r="L824" s="66"/>
      <c r="M824" s="102"/>
      <c r="N824" s="68"/>
      <c r="O824" s="68"/>
      <c r="P824" s="68"/>
      <c r="Q824" s="462"/>
      <c r="R824" s="64"/>
      <c r="S824" s="70"/>
    </row>
    <row r="825" spans="4:19" x14ac:dyDescent="0.3">
      <c r="D825" s="65"/>
      <c r="E825" s="65"/>
      <c r="F825" s="65"/>
      <c r="G825" s="65"/>
      <c r="H825" s="63"/>
      <c r="I825" s="63"/>
      <c r="J825" s="63"/>
      <c r="K825" s="64"/>
      <c r="L825" s="66"/>
      <c r="M825" s="102"/>
      <c r="N825" s="68"/>
      <c r="O825" s="68"/>
      <c r="P825" s="68"/>
      <c r="Q825" s="462"/>
      <c r="R825" s="64"/>
      <c r="S825" s="70"/>
    </row>
    <row r="826" spans="4:19" x14ac:dyDescent="0.3">
      <c r="D826" s="65"/>
      <c r="E826" s="65"/>
      <c r="F826" s="65"/>
      <c r="G826" s="65"/>
      <c r="H826" s="63"/>
      <c r="I826" s="63"/>
      <c r="J826" s="63"/>
      <c r="K826" s="64"/>
      <c r="L826" s="66"/>
      <c r="M826" s="102"/>
      <c r="N826" s="68"/>
      <c r="O826" s="68"/>
      <c r="P826" s="68"/>
      <c r="Q826" s="462"/>
      <c r="R826" s="64"/>
      <c r="S826" s="70"/>
    </row>
    <row r="827" spans="4:19" x14ac:dyDescent="0.3">
      <c r="D827" s="65"/>
      <c r="E827" s="65"/>
      <c r="F827" s="65"/>
      <c r="G827" s="65"/>
      <c r="H827" s="63"/>
      <c r="I827" s="63"/>
      <c r="J827" s="63"/>
      <c r="K827" s="64"/>
      <c r="L827" s="66"/>
      <c r="M827" s="102"/>
      <c r="N827" s="68"/>
      <c r="O827" s="68"/>
      <c r="P827" s="68"/>
      <c r="Q827" s="462"/>
      <c r="R827" s="64"/>
      <c r="S827" s="70"/>
    </row>
    <row r="828" spans="4:19" x14ac:dyDescent="0.3">
      <c r="D828" s="65"/>
      <c r="E828" s="65"/>
      <c r="F828" s="65"/>
      <c r="G828" s="65"/>
      <c r="H828" s="63"/>
      <c r="I828" s="63"/>
      <c r="J828" s="63"/>
      <c r="K828" s="64"/>
      <c r="L828" s="66"/>
      <c r="M828" s="102"/>
      <c r="N828" s="68"/>
      <c r="O828" s="68"/>
      <c r="P828" s="68"/>
      <c r="Q828" s="462"/>
      <c r="R828" s="64"/>
      <c r="S828" s="70"/>
    </row>
    <row r="829" spans="4:19" x14ac:dyDescent="0.3">
      <c r="D829" s="65"/>
      <c r="E829" s="65"/>
      <c r="F829" s="65"/>
      <c r="G829" s="65"/>
      <c r="H829" s="63"/>
      <c r="I829" s="63"/>
      <c r="J829" s="63"/>
      <c r="K829" s="64"/>
      <c r="L829" s="66"/>
      <c r="M829" s="102"/>
      <c r="N829" s="68"/>
      <c r="O829" s="68"/>
      <c r="P829" s="68"/>
      <c r="Q829" s="462"/>
      <c r="R829" s="64"/>
      <c r="S829" s="70"/>
    </row>
    <row r="830" spans="4:19" x14ac:dyDescent="0.3">
      <c r="D830" s="65"/>
      <c r="E830" s="65"/>
      <c r="F830" s="65"/>
      <c r="G830" s="65"/>
      <c r="H830" s="63"/>
      <c r="I830" s="63"/>
      <c r="J830" s="63"/>
      <c r="K830" s="64"/>
      <c r="L830" s="66"/>
      <c r="M830" s="102"/>
      <c r="N830" s="68"/>
      <c r="O830" s="68"/>
      <c r="P830" s="68"/>
      <c r="Q830" s="462"/>
      <c r="R830" s="64"/>
      <c r="S830" s="70"/>
    </row>
    <row r="831" spans="4:19" x14ac:dyDescent="0.3">
      <c r="D831" s="65"/>
      <c r="E831" s="65"/>
      <c r="F831" s="65"/>
      <c r="G831" s="65"/>
      <c r="H831" s="63"/>
      <c r="I831" s="63"/>
      <c r="J831" s="63"/>
      <c r="K831" s="64"/>
      <c r="L831" s="66"/>
      <c r="M831" s="102"/>
      <c r="N831" s="68"/>
      <c r="O831" s="68"/>
      <c r="P831" s="68"/>
      <c r="Q831" s="462"/>
      <c r="R831" s="64"/>
      <c r="S831" s="70"/>
    </row>
    <row r="832" spans="4:19" x14ac:dyDescent="0.3">
      <c r="D832" s="65"/>
      <c r="E832" s="65"/>
      <c r="F832" s="65"/>
      <c r="G832" s="65"/>
      <c r="H832" s="63"/>
      <c r="I832" s="63"/>
      <c r="J832" s="63"/>
      <c r="K832" s="64"/>
      <c r="L832" s="66"/>
      <c r="M832" s="102"/>
      <c r="N832" s="68"/>
      <c r="O832" s="68"/>
      <c r="P832" s="68"/>
      <c r="Q832" s="462"/>
      <c r="R832" s="64"/>
      <c r="S832" s="70"/>
    </row>
    <row r="833" spans="4:19" x14ac:dyDescent="0.3">
      <c r="D833" s="65"/>
      <c r="E833" s="65"/>
      <c r="F833" s="65"/>
      <c r="G833" s="65"/>
      <c r="H833" s="63"/>
      <c r="I833" s="63"/>
      <c r="J833" s="63"/>
      <c r="K833" s="64"/>
      <c r="L833" s="66"/>
      <c r="M833" s="102"/>
      <c r="N833" s="68"/>
      <c r="O833" s="68"/>
      <c r="P833" s="68"/>
      <c r="Q833" s="462"/>
      <c r="R833" s="64"/>
      <c r="S833" s="70"/>
    </row>
    <row r="834" spans="4:19" x14ac:dyDescent="0.3">
      <c r="D834" s="65"/>
      <c r="E834" s="65"/>
      <c r="F834" s="65"/>
      <c r="G834" s="65"/>
      <c r="H834" s="63"/>
      <c r="I834" s="63"/>
      <c r="J834" s="63"/>
      <c r="K834" s="64"/>
      <c r="L834" s="66"/>
      <c r="M834" s="102"/>
      <c r="N834" s="68"/>
      <c r="O834" s="68"/>
      <c r="P834" s="68"/>
      <c r="Q834" s="462"/>
      <c r="R834" s="64"/>
      <c r="S834" s="70"/>
    </row>
    <row r="835" spans="4:19" x14ac:dyDescent="0.3">
      <c r="D835" s="65"/>
      <c r="E835" s="65"/>
      <c r="F835" s="65"/>
      <c r="G835" s="65"/>
      <c r="H835" s="63"/>
      <c r="I835" s="63"/>
      <c r="J835" s="63"/>
      <c r="K835" s="64"/>
      <c r="L835" s="66"/>
      <c r="M835" s="102"/>
      <c r="N835" s="68"/>
      <c r="O835" s="68"/>
      <c r="P835" s="68"/>
      <c r="Q835" s="462"/>
      <c r="R835" s="64"/>
      <c r="S835" s="70"/>
    </row>
    <row r="836" spans="4:19" x14ac:dyDescent="0.3">
      <c r="D836" s="65"/>
      <c r="E836" s="65"/>
      <c r="F836" s="65"/>
      <c r="G836" s="65"/>
      <c r="H836" s="63"/>
      <c r="I836" s="63"/>
      <c r="J836" s="63"/>
      <c r="K836" s="64"/>
      <c r="L836" s="66"/>
      <c r="M836" s="102"/>
      <c r="N836" s="68"/>
      <c r="O836" s="68"/>
      <c r="P836" s="68"/>
      <c r="Q836" s="462"/>
      <c r="R836" s="64"/>
      <c r="S836" s="70"/>
    </row>
    <row r="837" spans="4:19" x14ac:dyDescent="0.3">
      <c r="D837" s="65"/>
      <c r="E837" s="65"/>
      <c r="F837" s="65"/>
      <c r="G837" s="65"/>
      <c r="H837" s="63"/>
      <c r="I837" s="63"/>
      <c r="J837" s="63"/>
      <c r="K837" s="64"/>
      <c r="L837" s="66"/>
      <c r="M837" s="102"/>
      <c r="N837" s="68"/>
      <c r="O837" s="68"/>
      <c r="P837" s="68"/>
      <c r="Q837" s="462"/>
      <c r="R837" s="64"/>
      <c r="S837" s="70"/>
    </row>
    <row r="838" spans="4:19" x14ac:dyDescent="0.3">
      <c r="D838" s="65"/>
      <c r="E838" s="65"/>
      <c r="F838" s="65"/>
      <c r="G838" s="65"/>
      <c r="H838" s="63"/>
      <c r="I838" s="63"/>
      <c r="J838" s="63"/>
      <c r="K838" s="64"/>
      <c r="L838" s="66"/>
      <c r="M838" s="102"/>
      <c r="N838" s="68"/>
      <c r="O838" s="68"/>
      <c r="P838" s="68"/>
      <c r="Q838" s="462"/>
      <c r="R838" s="64"/>
      <c r="S838" s="70"/>
    </row>
    <row r="839" spans="4:19" x14ac:dyDescent="0.3">
      <c r="D839" s="65"/>
      <c r="E839" s="65"/>
      <c r="F839" s="65"/>
      <c r="G839" s="65"/>
      <c r="H839" s="63"/>
      <c r="I839" s="63"/>
      <c r="J839" s="63"/>
      <c r="K839" s="64"/>
      <c r="L839" s="66"/>
      <c r="M839" s="102"/>
      <c r="N839" s="68"/>
      <c r="O839" s="68"/>
      <c r="P839" s="68"/>
      <c r="Q839" s="462"/>
      <c r="R839" s="64"/>
      <c r="S839" s="70"/>
    </row>
    <row r="840" spans="4:19" x14ac:dyDescent="0.3">
      <c r="D840" s="65"/>
      <c r="E840" s="65"/>
      <c r="F840" s="65"/>
      <c r="G840" s="65"/>
      <c r="H840" s="63"/>
      <c r="I840" s="63"/>
      <c r="J840" s="63"/>
      <c r="K840" s="64"/>
      <c r="L840" s="66"/>
      <c r="M840" s="102"/>
      <c r="N840" s="68"/>
      <c r="O840" s="68"/>
      <c r="P840" s="68"/>
      <c r="Q840" s="462"/>
      <c r="R840" s="64"/>
      <c r="S840" s="70"/>
    </row>
    <row r="841" spans="4:19" x14ac:dyDescent="0.3">
      <c r="D841" s="65"/>
      <c r="E841" s="65"/>
      <c r="F841" s="65"/>
      <c r="G841" s="65"/>
      <c r="H841" s="63"/>
      <c r="I841" s="63"/>
      <c r="J841" s="63"/>
      <c r="K841" s="64"/>
      <c r="L841" s="66"/>
      <c r="M841" s="102"/>
      <c r="N841" s="68"/>
      <c r="O841" s="68"/>
      <c r="P841" s="68"/>
      <c r="Q841" s="462"/>
      <c r="R841" s="64"/>
      <c r="S841" s="70"/>
    </row>
    <row r="842" spans="4:19" x14ac:dyDescent="0.3">
      <c r="D842" s="65"/>
      <c r="E842" s="65"/>
      <c r="F842" s="65"/>
      <c r="G842" s="65"/>
      <c r="H842" s="63"/>
      <c r="I842" s="63"/>
      <c r="J842" s="63"/>
      <c r="K842" s="64"/>
      <c r="L842" s="66"/>
      <c r="M842" s="102"/>
      <c r="N842" s="68"/>
      <c r="O842" s="68"/>
      <c r="P842" s="68"/>
      <c r="Q842" s="462"/>
      <c r="R842" s="64"/>
      <c r="S842" s="70"/>
    </row>
    <row r="843" spans="4:19" x14ac:dyDescent="0.3">
      <c r="D843" s="65"/>
      <c r="E843" s="65"/>
      <c r="F843" s="65"/>
      <c r="G843" s="65"/>
      <c r="H843" s="63"/>
      <c r="I843" s="63"/>
      <c r="J843" s="63"/>
      <c r="K843" s="64"/>
      <c r="L843" s="66"/>
      <c r="M843" s="102"/>
      <c r="N843" s="68"/>
      <c r="O843" s="68"/>
      <c r="P843" s="68"/>
      <c r="Q843" s="462"/>
      <c r="R843" s="64"/>
      <c r="S843" s="70"/>
    </row>
    <row r="844" spans="4:19" x14ac:dyDescent="0.3">
      <c r="D844" s="65"/>
      <c r="E844" s="65"/>
      <c r="F844" s="65"/>
      <c r="G844" s="65"/>
      <c r="H844" s="63"/>
      <c r="I844" s="63"/>
      <c r="J844" s="63"/>
      <c r="K844" s="64"/>
      <c r="L844" s="66"/>
      <c r="M844" s="102"/>
      <c r="N844" s="68"/>
      <c r="O844" s="68"/>
      <c r="P844" s="68"/>
      <c r="Q844" s="462"/>
      <c r="R844" s="64"/>
      <c r="S844" s="70"/>
    </row>
    <row r="845" spans="4:19" x14ac:dyDescent="0.3">
      <c r="D845" s="65"/>
      <c r="E845" s="65"/>
      <c r="F845" s="65"/>
      <c r="G845" s="65"/>
      <c r="H845" s="63"/>
      <c r="I845" s="63"/>
      <c r="J845" s="63"/>
      <c r="K845" s="64"/>
      <c r="L845" s="66"/>
      <c r="M845" s="102"/>
      <c r="N845" s="68"/>
      <c r="O845" s="68"/>
      <c r="P845" s="68"/>
      <c r="Q845" s="462"/>
      <c r="R845" s="64"/>
      <c r="S845" s="70"/>
    </row>
    <row r="846" spans="4:19" x14ac:dyDescent="0.3">
      <c r="D846" s="65"/>
      <c r="E846" s="65"/>
      <c r="F846" s="65"/>
      <c r="G846" s="65"/>
      <c r="H846" s="63"/>
      <c r="I846" s="63"/>
      <c r="J846" s="63"/>
      <c r="K846" s="64"/>
      <c r="L846" s="66"/>
      <c r="M846" s="102"/>
      <c r="N846" s="68"/>
      <c r="O846" s="68"/>
      <c r="P846" s="68"/>
      <c r="Q846" s="462"/>
      <c r="R846" s="64"/>
      <c r="S846" s="70"/>
    </row>
    <row r="847" spans="4:19" x14ac:dyDescent="0.3">
      <c r="D847" s="65"/>
      <c r="E847" s="65"/>
      <c r="F847" s="65"/>
      <c r="G847" s="65"/>
      <c r="H847" s="63"/>
      <c r="I847" s="63"/>
      <c r="J847" s="63"/>
      <c r="K847" s="64"/>
      <c r="L847" s="66"/>
      <c r="M847" s="102"/>
      <c r="N847" s="68"/>
      <c r="O847" s="68"/>
      <c r="P847" s="68"/>
      <c r="Q847" s="462"/>
      <c r="R847" s="64"/>
      <c r="S847" s="70"/>
    </row>
    <row r="848" spans="4:19" x14ac:dyDescent="0.3">
      <c r="D848" s="65"/>
      <c r="E848" s="65"/>
      <c r="F848" s="65"/>
      <c r="G848" s="65"/>
      <c r="H848" s="63"/>
      <c r="I848" s="63"/>
      <c r="J848" s="63"/>
      <c r="K848" s="64"/>
      <c r="L848" s="66"/>
      <c r="M848" s="102"/>
      <c r="N848" s="68"/>
      <c r="O848" s="68"/>
      <c r="P848" s="68"/>
      <c r="Q848" s="462"/>
      <c r="R848" s="64"/>
      <c r="S848" s="70"/>
    </row>
    <row r="849" spans="4:19" x14ac:dyDescent="0.3">
      <c r="D849" s="65"/>
      <c r="E849" s="65"/>
      <c r="F849" s="65"/>
      <c r="G849" s="65"/>
      <c r="H849" s="63"/>
      <c r="I849" s="63"/>
      <c r="J849" s="63"/>
      <c r="K849" s="64"/>
      <c r="L849" s="66"/>
      <c r="M849" s="102"/>
      <c r="N849" s="68"/>
      <c r="O849" s="68"/>
      <c r="P849" s="68"/>
      <c r="Q849" s="462"/>
      <c r="R849" s="64"/>
      <c r="S849" s="70"/>
    </row>
    <row r="850" spans="4:19" x14ac:dyDescent="0.3">
      <c r="D850" s="65"/>
      <c r="E850" s="65"/>
      <c r="F850" s="65"/>
      <c r="G850" s="65"/>
      <c r="H850" s="63"/>
      <c r="I850" s="63"/>
      <c r="J850" s="63"/>
      <c r="K850" s="64"/>
      <c r="L850" s="66"/>
      <c r="M850" s="102"/>
      <c r="N850" s="68"/>
      <c r="O850" s="68"/>
      <c r="P850" s="68"/>
      <c r="Q850" s="462"/>
      <c r="R850" s="64"/>
      <c r="S850" s="70"/>
    </row>
    <row r="851" spans="4:19" x14ac:dyDescent="0.3">
      <c r="D851" s="65"/>
      <c r="E851" s="65"/>
      <c r="F851" s="65"/>
      <c r="G851" s="65"/>
      <c r="H851" s="63"/>
      <c r="I851" s="63"/>
      <c r="J851" s="63"/>
      <c r="K851" s="64"/>
      <c r="L851" s="66"/>
      <c r="M851" s="102"/>
      <c r="N851" s="68"/>
      <c r="O851" s="68"/>
      <c r="P851" s="68"/>
      <c r="Q851" s="462"/>
      <c r="R851" s="64"/>
      <c r="S851" s="70"/>
    </row>
    <row r="852" spans="4:19" x14ac:dyDescent="0.3">
      <c r="D852" s="65"/>
      <c r="E852" s="65"/>
      <c r="F852" s="65"/>
      <c r="G852" s="65"/>
      <c r="H852" s="63"/>
      <c r="I852" s="63"/>
      <c r="J852" s="63"/>
      <c r="K852" s="64"/>
      <c r="L852" s="66"/>
      <c r="M852" s="102"/>
      <c r="N852" s="68"/>
      <c r="O852" s="68"/>
      <c r="P852" s="68"/>
      <c r="Q852" s="462"/>
      <c r="R852" s="64"/>
      <c r="S852" s="70"/>
    </row>
    <row r="853" spans="4:19" x14ac:dyDescent="0.3">
      <c r="D853" s="65"/>
      <c r="E853" s="65"/>
      <c r="F853" s="65"/>
      <c r="G853" s="65"/>
      <c r="H853" s="63"/>
      <c r="I853" s="63"/>
      <c r="J853" s="63"/>
      <c r="K853" s="64"/>
      <c r="L853" s="66"/>
      <c r="M853" s="102"/>
      <c r="N853" s="68"/>
      <c r="O853" s="68"/>
      <c r="P853" s="68"/>
      <c r="Q853" s="462"/>
      <c r="R853" s="64"/>
      <c r="S853" s="70"/>
    </row>
    <row r="854" spans="4:19" x14ac:dyDescent="0.3">
      <c r="D854" s="65"/>
      <c r="E854" s="65"/>
      <c r="F854" s="65"/>
      <c r="G854" s="65"/>
      <c r="H854" s="63"/>
      <c r="I854" s="63"/>
      <c r="J854" s="63"/>
      <c r="K854" s="64"/>
      <c r="L854" s="66"/>
      <c r="M854" s="102"/>
      <c r="N854" s="68"/>
      <c r="O854" s="68"/>
      <c r="P854" s="68"/>
      <c r="Q854" s="462"/>
      <c r="R854" s="64"/>
      <c r="S854" s="70"/>
    </row>
    <row r="855" spans="4:19" x14ac:dyDescent="0.3">
      <c r="D855" s="65"/>
      <c r="E855" s="65"/>
      <c r="F855" s="65"/>
      <c r="G855" s="65"/>
      <c r="H855" s="63"/>
      <c r="I855" s="63"/>
      <c r="J855" s="63"/>
      <c r="K855" s="64"/>
      <c r="L855" s="66"/>
      <c r="M855" s="102"/>
      <c r="N855" s="68"/>
      <c r="O855" s="68"/>
      <c r="P855" s="68"/>
      <c r="Q855" s="462"/>
      <c r="R855" s="64"/>
      <c r="S855" s="70"/>
    </row>
    <row r="856" spans="4:19" x14ac:dyDescent="0.3">
      <c r="D856" s="65"/>
      <c r="E856" s="65"/>
      <c r="F856" s="65"/>
      <c r="G856" s="65"/>
      <c r="H856" s="63"/>
      <c r="I856" s="63"/>
      <c r="J856" s="63"/>
      <c r="K856" s="64"/>
      <c r="L856" s="66"/>
      <c r="M856" s="102"/>
      <c r="N856" s="68"/>
      <c r="O856" s="68"/>
      <c r="P856" s="68"/>
      <c r="Q856" s="462"/>
      <c r="R856" s="64"/>
      <c r="S856" s="70"/>
    </row>
    <row r="857" spans="4:19" x14ac:dyDescent="0.3">
      <c r="D857" s="65"/>
      <c r="E857" s="65"/>
      <c r="F857" s="65"/>
      <c r="G857" s="65"/>
      <c r="H857" s="63"/>
      <c r="I857" s="63"/>
      <c r="J857" s="63"/>
      <c r="K857" s="64"/>
      <c r="L857" s="66"/>
      <c r="M857" s="102"/>
      <c r="N857" s="68"/>
      <c r="O857" s="68"/>
      <c r="P857" s="68"/>
      <c r="Q857" s="462"/>
      <c r="R857" s="64"/>
      <c r="S857" s="70"/>
    </row>
    <row r="858" spans="4:19" x14ac:dyDescent="0.3">
      <c r="D858" s="65"/>
      <c r="E858" s="65"/>
      <c r="F858" s="65"/>
      <c r="G858" s="65"/>
      <c r="H858" s="63"/>
      <c r="I858" s="63"/>
      <c r="J858" s="63"/>
      <c r="K858" s="64"/>
      <c r="L858" s="66"/>
      <c r="M858" s="102"/>
      <c r="N858" s="68"/>
      <c r="O858" s="68"/>
      <c r="P858" s="68"/>
      <c r="Q858" s="462"/>
      <c r="R858" s="64"/>
      <c r="S858" s="70"/>
    </row>
    <row r="859" spans="4:19" x14ac:dyDescent="0.3">
      <c r="D859" s="65"/>
      <c r="E859" s="65"/>
      <c r="F859" s="65"/>
      <c r="G859" s="65"/>
      <c r="H859" s="63"/>
      <c r="I859" s="63"/>
      <c r="J859" s="63"/>
      <c r="K859" s="64"/>
      <c r="L859" s="66"/>
      <c r="M859" s="102"/>
      <c r="N859" s="68"/>
      <c r="O859" s="68"/>
      <c r="P859" s="68"/>
      <c r="Q859" s="462"/>
      <c r="R859" s="64"/>
      <c r="S859" s="70"/>
    </row>
    <row r="860" spans="4:19" x14ac:dyDescent="0.3">
      <c r="D860" s="65"/>
      <c r="E860" s="65"/>
      <c r="F860" s="65"/>
      <c r="G860" s="65"/>
      <c r="H860" s="63"/>
      <c r="I860" s="63"/>
      <c r="J860" s="63"/>
      <c r="K860" s="64"/>
      <c r="L860" s="66"/>
      <c r="M860" s="102"/>
      <c r="N860" s="68"/>
      <c r="O860" s="68"/>
      <c r="P860" s="68"/>
      <c r="Q860" s="462"/>
      <c r="R860" s="64"/>
      <c r="S860" s="70"/>
    </row>
    <row r="861" spans="4:19" x14ac:dyDescent="0.3">
      <c r="D861" s="65"/>
      <c r="E861" s="65"/>
      <c r="F861" s="65"/>
      <c r="G861" s="65"/>
      <c r="H861" s="63"/>
      <c r="I861" s="63"/>
      <c r="J861" s="63"/>
      <c r="K861" s="64"/>
      <c r="L861" s="66"/>
      <c r="M861" s="102"/>
      <c r="N861" s="68"/>
      <c r="O861" s="68"/>
      <c r="P861" s="68"/>
      <c r="Q861" s="462"/>
      <c r="R861" s="64"/>
      <c r="S861" s="70"/>
    </row>
    <row r="862" spans="4:19" x14ac:dyDescent="0.3">
      <c r="D862" s="65"/>
      <c r="E862" s="65"/>
      <c r="F862" s="65"/>
      <c r="G862" s="65"/>
      <c r="H862" s="63"/>
      <c r="I862" s="63"/>
      <c r="J862" s="63"/>
      <c r="K862" s="64"/>
      <c r="L862" s="66"/>
      <c r="M862" s="102"/>
      <c r="N862" s="68"/>
      <c r="O862" s="68"/>
      <c r="P862" s="68"/>
      <c r="Q862" s="462"/>
      <c r="R862" s="64"/>
      <c r="S862" s="70"/>
    </row>
    <row r="863" spans="4:19" x14ac:dyDescent="0.3">
      <c r="D863" s="65"/>
      <c r="E863" s="65"/>
      <c r="F863" s="65"/>
      <c r="G863" s="65"/>
      <c r="H863" s="63"/>
      <c r="I863" s="63"/>
      <c r="J863" s="63"/>
      <c r="K863" s="64"/>
      <c r="L863" s="66"/>
      <c r="M863" s="102"/>
      <c r="N863" s="68"/>
      <c r="O863" s="68"/>
      <c r="P863" s="68"/>
      <c r="Q863" s="462"/>
      <c r="R863" s="64"/>
      <c r="S863" s="70"/>
    </row>
    <row r="864" spans="4:19" x14ac:dyDescent="0.3">
      <c r="D864" s="65"/>
      <c r="E864" s="65"/>
      <c r="F864" s="65"/>
      <c r="G864" s="65"/>
      <c r="H864" s="63"/>
      <c r="I864" s="63"/>
      <c r="J864" s="63"/>
      <c r="K864" s="64"/>
      <c r="L864" s="66"/>
      <c r="M864" s="102"/>
      <c r="N864" s="68"/>
      <c r="O864" s="68"/>
      <c r="P864" s="68"/>
      <c r="Q864" s="462"/>
      <c r="R864" s="64"/>
      <c r="S864" s="70"/>
    </row>
    <row r="865" spans="4:19" x14ac:dyDescent="0.3">
      <c r="D865" s="65"/>
      <c r="E865" s="65"/>
      <c r="F865" s="65"/>
      <c r="G865" s="65"/>
      <c r="H865" s="63"/>
      <c r="I865" s="63"/>
      <c r="J865" s="63"/>
      <c r="K865" s="64"/>
      <c r="L865" s="66"/>
      <c r="M865" s="102"/>
      <c r="N865" s="68"/>
      <c r="O865" s="68"/>
      <c r="P865" s="68"/>
      <c r="Q865" s="462"/>
      <c r="R865" s="64"/>
      <c r="S865" s="70"/>
    </row>
    <row r="866" spans="4:19" x14ac:dyDescent="0.3">
      <c r="D866" s="65"/>
      <c r="E866" s="65"/>
      <c r="F866" s="65"/>
      <c r="G866" s="65"/>
      <c r="H866" s="63"/>
      <c r="I866" s="63"/>
      <c r="J866" s="63"/>
      <c r="K866" s="64"/>
      <c r="L866" s="66"/>
      <c r="M866" s="102"/>
      <c r="N866" s="68"/>
      <c r="O866" s="68"/>
      <c r="P866" s="68"/>
      <c r="Q866" s="462"/>
      <c r="R866" s="64"/>
      <c r="S866" s="70"/>
    </row>
    <row r="867" spans="4:19" x14ac:dyDescent="0.3">
      <c r="D867" s="65"/>
      <c r="E867" s="65"/>
      <c r="F867" s="65"/>
      <c r="G867" s="65"/>
      <c r="H867" s="63"/>
      <c r="I867" s="63"/>
      <c r="J867" s="63"/>
      <c r="K867" s="64"/>
      <c r="L867" s="66"/>
      <c r="M867" s="102"/>
      <c r="N867" s="68"/>
      <c r="O867" s="68"/>
      <c r="P867" s="68"/>
      <c r="Q867" s="462"/>
      <c r="R867" s="64"/>
      <c r="S867" s="70"/>
    </row>
    <row r="868" spans="4:19" x14ac:dyDescent="0.3">
      <c r="D868" s="65"/>
      <c r="E868" s="65"/>
      <c r="F868" s="65"/>
      <c r="G868" s="65"/>
      <c r="H868" s="63"/>
      <c r="I868" s="63"/>
      <c r="J868" s="63"/>
      <c r="K868" s="64"/>
      <c r="L868" s="66"/>
      <c r="M868" s="102"/>
      <c r="N868" s="68"/>
      <c r="O868" s="68"/>
      <c r="P868" s="68"/>
      <c r="Q868" s="462"/>
      <c r="R868" s="64"/>
      <c r="S868" s="70"/>
    </row>
    <row r="869" spans="4:19" x14ac:dyDescent="0.3">
      <c r="D869" s="65"/>
      <c r="E869" s="65"/>
      <c r="F869" s="65"/>
      <c r="G869" s="65"/>
      <c r="H869" s="63"/>
      <c r="I869" s="63"/>
      <c r="J869" s="63"/>
      <c r="K869" s="64"/>
      <c r="L869" s="66"/>
      <c r="M869" s="102"/>
      <c r="N869" s="68"/>
      <c r="O869" s="68"/>
      <c r="P869" s="68"/>
      <c r="Q869" s="462"/>
      <c r="R869" s="64"/>
      <c r="S869" s="70"/>
    </row>
    <row r="870" spans="4:19" x14ac:dyDescent="0.3">
      <c r="D870" s="65"/>
      <c r="E870" s="65"/>
      <c r="F870" s="65"/>
      <c r="G870" s="65"/>
      <c r="H870" s="63"/>
      <c r="I870" s="63"/>
      <c r="J870" s="63"/>
      <c r="K870" s="64"/>
      <c r="L870" s="66"/>
      <c r="M870" s="102"/>
      <c r="N870" s="68"/>
      <c r="O870" s="68"/>
      <c r="P870" s="68"/>
      <c r="Q870" s="462"/>
      <c r="R870" s="64"/>
      <c r="S870" s="70"/>
    </row>
    <row r="871" spans="4:19" x14ac:dyDescent="0.3">
      <c r="D871" s="65"/>
      <c r="E871" s="65"/>
      <c r="F871" s="65"/>
      <c r="G871" s="65"/>
      <c r="H871" s="63"/>
      <c r="I871" s="63"/>
      <c r="J871" s="63"/>
      <c r="K871" s="64"/>
      <c r="L871" s="66"/>
      <c r="M871" s="102"/>
      <c r="N871" s="68"/>
      <c r="O871" s="68"/>
      <c r="P871" s="68"/>
      <c r="Q871" s="462"/>
      <c r="R871" s="64"/>
      <c r="S871" s="70"/>
    </row>
    <row r="872" spans="4:19" x14ac:dyDescent="0.3">
      <c r="D872" s="65"/>
      <c r="E872" s="65"/>
      <c r="F872" s="65"/>
      <c r="G872" s="65"/>
      <c r="H872" s="63"/>
      <c r="I872" s="63"/>
      <c r="J872" s="63"/>
      <c r="K872" s="64"/>
      <c r="L872" s="66"/>
      <c r="M872" s="102"/>
      <c r="N872" s="68"/>
      <c r="O872" s="68"/>
      <c r="P872" s="68"/>
      <c r="Q872" s="462"/>
      <c r="R872" s="64"/>
      <c r="S872" s="70"/>
    </row>
    <row r="873" spans="4:19" x14ac:dyDescent="0.3">
      <c r="D873" s="65"/>
      <c r="E873" s="65"/>
      <c r="F873" s="65"/>
      <c r="G873" s="65"/>
      <c r="H873" s="63"/>
      <c r="I873" s="63"/>
      <c r="J873" s="63"/>
      <c r="K873" s="64"/>
      <c r="L873" s="66"/>
      <c r="M873" s="102"/>
      <c r="N873" s="68"/>
      <c r="O873" s="68"/>
      <c r="P873" s="68"/>
      <c r="Q873" s="462"/>
      <c r="R873" s="64"/>
      <c r="S873" s="70"/>
    </row>
    <row r="874" spans="4:19" x14ac:dyDescent="0.3">
      <c r="D874" s="65"/>
      <c r="E874" s="65"/>
      <c r="F874" s="65"/>
      <c r="G874" s="65"/>
      <c r="H874" s="63"/>
      <c r="I874" s="63"/>
      <c r="J874" s="63"/>
      <c r="K874" s="64"/>
      <c r="L874" s="66"/>
      <c r="M874" s="102"/>
      <c r="N874" s="68"/>
      <c r="O874" s="68"/>
      <c r="P874" s="68"/>
      <c r="Q874" s="462"/>
      <c r="R874" s="64"/>
      <c r="S874" s="70"/>
    </row>
    <row r="875" spans="4:19" x14ac:dyDescent="0.3">
      <c r="D875" s="65"/>
      <c r="E875" s="65"/>
      <c r="F875" s="65"/>
      <c r="G875" s="65"/>
      <c r="H875" s="63"/>
      <c r="I875" s="63"/>
      <c r="J875" s="63"/>
      <c r="K875" s="64"/>
      <c r="L875" s="66"/>
      <c r="M875" s="102"/>
      <c r="N875" s="68"/>
      <c r="O875" s="68"/>
      <c r="P875" s="68"/>
      <c r="Q875" s="462"/>
      <c r="R875" s="64"/>
      <c r="S875" s="70"/>
    </row>
    <row r="876" spans="4:19" x14ac:dyDescent="0.3">
      <c r="D876" s="65"/>
      <c r="E876" s="65"/>
      <c r="F876" s="65"/>
      <c r="G876" s="65"/>
      <c r="H876" s="63"/>
      <c r="I876" s="63"/>
      <c r="J876" s="63"/>
      <c r="K876" s="64"/>
      <c r="L876" s="66"/>
      <c r="M876" s="102"/>
      <c r="N876" s="68"/>
      <c r="O876" s="68"/>
      <c r="P876" s="68"/>
      <c r="Q876" s="462"/>
      <c r="R876" s="64"/>
      <c r="S876" s="70"/>
    </row>
    <row r="877" spans="4:19" x14ac:dyDescent="0.3">
      <c r="D877" s="65"/>
      <c r="E877" s="65"/>
      <c r="F877" s="65"/>
      <c r="G877" s="65"/>
      <c r="H877" s="63"/>
      <c r="I877" s="63"/>
      <c r="J877" s="63"/>
      <c r="K877" s="64"/>
      <c r="L877" s="66"/>
      <c r="M877" s="102"/>
      <c r="N877" s="68"/>
      <c r="O877" s="68"/>
      <c r="P877" s="68"/>
      <c r="Q877" s="462"/>
      <c r="R877" s="64"/>
      <c r="S877" s="70"/>
    </row>
    <row r="878" spans="4:19" x14ac:dyDescent="0.3">
      <c r="D878" s="65"/>
      <c r="E878" s="65"/>
      <c r="F878" s="65"/>
      <c r="G878" s="65"/>
      <c r="H878" s="63"/>
      <c r="I878" s="63"/>
      <c r="J878" s="63"/>
      <c r="K878" s="64"/>
      <c r="L878" s="66"/>
      <c r="M878" s="102"/>
      <c r="N878" s="68"/>
      <c r="O878" s="68"/>
      <c r="P878" s="68"/>
      <c r="Q878" s="462"/>
      <c r="R878" s="64"/>
      <c r="S878" s="70"/>
    </row>
    <row r="879" spans="4:19" x14ac:dyDescent="0.3">
      <c r="D879" s="65"/>
      <c r="E879" s="65"/>
      <c r="F879" s="65"/>
      <c r="G879" s="65"/>
      <c r="H879" s="63"/>
      <c r="I879" s="63"/>
      <c r="J879" s="63"/>
      <c r="K879" s="64"/>
      <c r="L879" s="66"/>
      <c r="M879" s="102"/>
      <c r="N879" s="68"/>
      <c r="O879" s="68"/>
      <c r="P879" s="68"/>
      <c r="Q879" s="462"/>
      <c r="R879" s="64"/>
      <c r="S879" s="70"/>
    </row>
    <row r="880" spans="4:19" x14ac:dyDescent="0.3">
      <c r="D880" s="65"/>
      <c r="E880" s="65"/>
      <c r="F880" s="65"/>
      <c r="G880" s="65"/>
      <c r="H880" s="63"/>
      <c r="I880" s="63"/>
      <c r="J880" s="63"/>
      <c r="K880" s="64"/>
      <c r="L880" s="66"/>
      <c r="M880" s="102"/>
      <c r="N880" s="68"/>
      <c r="O880" s="68"/>
      <c r="P880" s="68"/>
      <c r="Q880" s="462"/>
      <c r="R880" s="64"/>
      <c r="S880" s="70"/>
    </row>
    <row r="881" spans="4:19" x14ac:dyDescent="0.3">
      <c r="D881" s="65"/>
      <c r="E881" s="65"/>
      <c r="F881" s="65"/>
      <c r="G881" s="65"/>
      <c r="H881" s="63"/>
      <c r="I881" s="63"/>
      <c r="J881" s="63"/>
      <c r="K881" s="64"/>
      <c r="L881" s="66"/>
      <c r="M881" s="102"/>
      <c r="N881" s="68"/>
      <c r="O881" s="68"/>
      <c r="P881" s="68"/>
      <c r="Q881" s="462"/>
      <c r="R881" s="64"/>
      <c r="S881" s="70"/>
    </row>
    <row r="882" spans="4:19" x14ac:dyDescent="0.3">
      <c r="D882" s="65"/>
      <c r="E882" s="65"/>
      <c r="F882" s="65"/>
      <c r="G882" s="65"/>
      <c r="H882" s="63"/>
      <c r="I882" s="63"/>
      <c r="J882" s="63"/>
      <c r="K882" s="64"/>
      <c r="L882" s="66"/>
      <c r="M882" s="102"/>
      <c r="N882" s="68"/>
      <c r="O882" s="68"/>
      <c r="P882" s="68"/>
      <c r="Q882" s="462"/>
      <c r="R882" s="64"/>
      <c r="S882" s="70"/>
    </row>
    <row r="883" spans="4:19" x14ac:dyDescent="0.3">
      <c r="D883" s="65"/>
      <c r="E883" s="65"/>
      <c r="F883" s="65"/>
      <c r="G883" s="65"/>
      <c r="H883" s="63"/>
      <c r="I883" s="63"/>
      <c r="J883" s="63"/>
      <c r="K883" s="64"/>
      <c r="L883" s="66"/>
      <c r="M883" s="102"/>
      <c r="N883" s="68"/>
      <c r="O883" s="68"/>
      <c r="P883" s="68"/>
      <c r="Q883" s="462"/>
      <c r="R883" s="64"/>
      <c r="S883" s="70"/>
    </row>
    <row r="884" spans="4:19" x14ac:dyDescent="0.3">
      <c r="D884" s="65"/>
      <c r="E884" s="65"/>
      <c r="F884" s="65"/>
      <c r="G884" s="65"/>
      <c r="H884" s="63"/>
      <c r="I884" s="63"/>
      <c r="J884" s="63"/>
      <c r="K884" s="64"/>
      <c r="L884" s="66"/>
      <c r="M884" s="102"/>
      <c r="N884" s="68"/>
      <c r="O884" s="68"/>
      <c r="P884" s="68"/>
      <c r="Q884" s="462"/>
      <c r="R884" s="64"/>
      <c r="S884" s="70"/>
    </row>
    <row r="885" spans="4:19" x14ac:dyDescent="0.3">
      <c r="D885" s="65"/>
      <c r="E885" s="65"/>
      <c r="F885" s="65"/>
      <c r="G885" s="65"/>
      <c r="H885" s="63"/>
      <c r="I885" s="63"/>
      <c r="J885" s="63"/>
      <c r="K885" s="64"/>
      <c r="L885" s="66"/>
      <c r="M885" s="102"/>
      <c r="N885" s="68"/>
      <c r="O885" s="68"/>
      <c r="P885" s="68"/>
      <c r="Q885" s="462"/>
      <c r="R885" s="64"/>
      <c r="S885" s="70"/>
    </row>
    <row r="886" spans="4:19" x14ac:dyDescent="0.3">
      <c r="D886" s="65"/>
      <c r="E886" s="65"/>
      <c r="F886" s="65"/>
      <c r="G886" s="65"/>
      <c r="H886" s="63"/>
      <c r="I886" s="63"/>
      <c r="J886" s="63"/>
      <c r="K886" s="64"/>
      <c r="L886" s="66"/>
      <c r="M886" s="102"/>
      <c r="N886" s="68"/>
      <c r="O886" s="68"/>
      <c r="P886" s="68"/>
      <c r="Q886" s="462"/>
      <c r="R886" s="64"/>
      <c r="S886" s="70"/>
    </row>
    <row r="887" spans="4:19" x14ac:dyDescent="0.3">
      <c r="D887" s="65"/>
      <c r="E887" s="65"/>
      <c r="F887" s="65"/>
      <c r="G887" s="65"/>
      <c r="H887" s="63"/>
      <c r="I887" s="63"/>
      <c r="J887" s="63"/>
      <c r="K887" s="64"/>
      <c r="L887" s="66"/>
      <c r="M887" s="102"/>
      <c r="N887" s="68"/>
      <c r="O887" s="68"/>
      <c r="P887" s="68"/>
      <c r="Q887" s="462"/>
      <c r="R887" s="64"/>
      <c r="S887" s="70"/>
    </row>
    <row r="888" spans="4:19" x14ac:dyDescent="0.3">
      <c r="D888" s="65"/>
      <c r="E888" s="65"/>
      <c r="F888" s="65"/>
      <c r="G888" s="65"/>
      <c r="H888" s="63"/>
      <c r="I888" s="63"/>
      <c r="J888" s="63"/>
      <c r="K888" s="64"/>
      <c r="L888" s="66"/>
      <c r="M888" s="102"/>
      <c r="N888" s="68"/>
      <c r="O888" s="68"/>
      <c r="P888" s="68"/>
      <c r="Q888" s="462"/>
      <c r="R888" s="64"/>
      <c r="S888" s="70"/>
    </row>
    <row r="889" spans="4:19" x14ac:dyDescent="0.3">
      <c r="D889" s="65"/>
      <c r="E889" s="65"/>
      <c r="F889" s="65"/>
      <c r="G889" s="65"/>
      <c r="H889" s="63"/>
      <c r="I889" s="63"/>
      <c r="J889" s="63"/>
      <c r="K889" s="64"/>
      <c r="L889" s="66"/>
      <c r="M889" s="102"/>
      <c r="N889" s="68"/>
      <c r="O889" s="68"/>
      <c r="P889" s="68"/>
      <c r="Q889" s="462"/>
      <c r="R889" s="64"/>
      <c r="S889" s="70"/>
    </row>
    <row r="890" spans="4:19" x14ac:dyDescent="0.3">
      <c r="D890" s="65"/>
      <c r="E890" s="65"/>
      <c r="F890" s="65"/>
      <c r="G890" s="65"/>
      <c r="H890" s="63"/>
      <c r="I890" s="63"/>
      <c r="J890" s="63"/>
      <c r="K890" s="64"/>
      <c r="L890" s="66"/>
      <c r="M890" s="102"/>
      <c r="N890" s="68"/>
      <c r="O890" s="68"/>
      <c r="P890" s="68"/>
      <c r="Q890" s="462"/>
      <c r="R890" s="64"/>
      <c r="S890" s="70"/>
    </row>
    <row r="891" spans="4:19" x14ac:dyDescent="0.3">
      <c r="D891" s="65"/>
      <c r="E891" s="65"/>
      <c r="F891" s="65"/>
      <c r="G891" s="65"/>
      <c r="H891" s="63"/>
      <c r="I891" s="63"/>
      <c r="J891" s="63"/>
      <c r="K891" s="64"/>
      <c r="L891" s="66"/>
      <c r="M891" s="102"/>
      <c r="N891" s="68"/>
      <c r="O891" s="68"/>
      <c r="P891" s="68"/>
      <c r="Q891" s="462"/>
      <c r="R891" s="64"/>
      <c r="S891" s="70"/>
    </row>
    <row r="892" spans="4:19" x14ac:dyDescent="0.3">
      <c r="D892" s="65"/>
      <c r="E892" s="65"/>
      <c r="F892" s="65"/>
      <c r="G892" s="65"/>
      <c r="H892" s="63"/>
      <c r="I892" s="63"/>
      <c r="J892" s="63"/>
      <c r="K892" s="64"/>
      <c r="L892" s="66"/>
      <c r="M892" s="102"/>
      <c r="N892" s="68"/>
      <c r="O892" s="68"/>
      <c r="P892" s="68"/>
      <c r="Q892" s="462"/>
      <c r="R892" s="64"/>
      <c r="S892" s="70"/>
    </row>
    <row r="893" spans="4:19" x14ac:dyDescent="0.3">
      <c r="D893" s="65"/>
      <c r="E893" s="65"/>
      <c r="F893" s="65"/>
      <c r="G893" s="65"/>
      <c r="H893" s="63"/>
      <c r="I893" s="63"/>
      <c r="J893" s="63"/>
      <c r="K893" s="64"/>
      <c r="L893" s="66"/>
      <c r="M893" s="102"/>
      <c r="N893" s="68"/>
      <c r="O893" s="68"/>
      <c r="P893" s="68"/>
      <c r="Q893" s="462"/>
      <c r="R893" s="64"/>
      <c r="S893" s="70"/>
    </row>
    <row r="894" spans="4:19" x14ac:dyDescent="0.3">
      <c r="D894" s="65"/>
      <c r="E894" s="65"/>
      <c r="F894" s="65"/>
      <c r="G894" s="65"/>
      <c r="H894" s="63"/>
      <c r="I894" s="63"/>
      <c r="J894" s="63"/>
      <c r="K894" s="64"/>
      <c r="L894" s="66"/>
      <c r="M894" s="102"/>
      <c r="N894" s="68"/>
      <c r="O894" s="68"/>
      <c r="P894" s="68"/>
      <c r="Q894" s="462"/>
      <c r="R894" s="64"/>
      <c r="S894" s="70"/>
    </row>
    <row r="895" spans="4:19" x14ac:dyDescent="0.3">
      <c r="D895" s="65"/>
      <c r="E895" s="65"/>
      <c r="F895" s="65"/>
      <c r="G895" s="65"/>
      <c r="H895" s="63"/>
      <c r="I895" s="63"/>
      <c r="J895" s="63"/>
      <c r="K895" s="64"/>
      <c r="L895" s="66"/>
      <c r="M895" s="102"/>
      <c r="N895" s="68"/>
      <c r="O895" s="68"/>
      <c r="P895" s="68"/>
      <c r="Q895" s="462"/>
      <c r="R895" s="64"/>
      <c r="S895" s="70"/>
    </row>
    <row r="896" spans="4:19" x14ac:dyDescent="0.3">
      <c r="D896" s="65"/>
      <c r="E896" s="65"/>
      <c r="F896" s="65"/>
      <c r="G896" s="65"/>
      <c r="H896" s="63"/>
      <c r="I896" s="63"/>
      <c r="J896" s="63"/>
      <c r="K896" s="64"/>
      <c r="L896" s="66"/>
      <c r="M896" s="102"/>
      <c r="N896" s="68"/>
      <c r="O896" s="68"/>
      <c r="P896" s="68"/>
      <c r="Q896" s="462"/>
      <c r="R896" s="64"/>
      <c r="S896" s="70"/>
    </row>
    <row r="897" spans="4:19" x14ac:dyDescent="0.3">
      <c r="D897" s="65"/>
      <c r="E897" s="65"/>
      <c r="F897" s="65"/>
      <c r="G897" s="65"/>
      <c r="H897" s="63"/>
      <c r="I897" s="63"/>
      <c r="J897" s="63"/>
      <c r="K897" s="64"/>
      <c r="L897" s="66"/>
      <c r="M897" s="102"/>
      <c r="N897" s="68"/>
      <c r="O897" s="68"/>
      <c r="P897" s="68"/>
      <c r="Q897" s="462"/>
      <c r="R897" s="64"/>
      <c r="S897" s="70"/>
    </row>
    <row r="898" spans="4:19" x14ac:dyDescent="0.3">
      <c r="D898" s="65"/>
      <c r="E898" s="65"/>
      <c r="F898" s="65"/>
      <c r="G898" s="65"/>
      <c r="H898" s="63"/>
      <c r="I898" s="63"/>
      <c r="J898" s="63"/>
      <c r="K898" s="64"/>
      <c r="L898" s="66"/>
      <c r="M898" s="102"/>
      <c r="N898" s="68"/>
      <c r="O898" s="68"/>
      <c r="P898" s="68"/>
      <c r="Q898" s="462"/>
      <c r="R898" s="64"/>
      <c r="S898" s="70"/>
    </row>
    <row r="899" spans="4:19" x14ac:dyDescent="0.3">
      <c r="D899" s="65"/>
      <c r="E899" s="65"/>
      <c r="F899" s="65"/>
      <c r="G899" s="65"/>
      <c r="H899" s="63"/>
      <c r="I899" s="63"/>
      <c r="J899" s="63"/>
      <c r="K899" s="64"/>
      <c r="L899" s="66"/>
      <c r="M899" s="102"/>
      <c r="N899" s="68"/>
      <c r="O899" s="68"/>
      <c r="P899" s="68"/>
      <c r="Q899" s="462"/>
      <c r="R899" s="64"/>
      <c r="S899" s="70"/>
    </row>
    <row r="900" spans="4:19" x14ac:dyDescent="0.3">
      <c r="D900" s="65"/>
      <c r="E900" s="65"/>
      <c r="F900" s="65"/>
      <c r="G900" s="65"/>
      <c r="H900" s="63"/>
      <c r="I900" s="63"/>
      <c r="J900" s="63"/>
      <c r="K900" s="64"/>
      <c r="L900" s="66"/>
      <c r="M900" s="102"/>
      <c r="N900" s="68"/>
      <c r="O900" s="68"/>
      <c r="P900" s="68"/>
      <c r="Q900" s="462"/>
      <c r="R900" s="64"/>
      <c r="S900" s="70"/>
    </row>
    <row r="901" spans="4:19" x14ac:dyDescent="0.3">
      <c r="D901" s="65"/>
      <c r="E901" s="65"/>
      <c r="F901" s="65"/>
      <c r="G901" s="65"/>
      <c r="H901" s="63"/>
      <c r="I901" s="63"/>
      <c r="J901" s="63"/>
      <c r="K901" s="64"/>
      <c r="L901" s="66"/>
      <c r="M901" s="102"/>
      <c r="N901" s="68"/>
      <c r="O901" s="68"/>
      <c r="P901" s="68"/>
      <c r="Q901" s="462"/>
      <c r="R901" s="64"/>
      <c r="S901" s="70"/>
    </row>
    <row r="902" spans="4:19" x14ac:dyDescent="0.3">
      <c r="D902" s="65"/>
      <c r="E902" s="65"/>
      <c r="F902" s="65"/>
      <c r="G902" s="65"/>
      <c r="H902" s="63"/>
      <c r="I902" s="63"/>
      <c r="J902" s="63"/>
      <c r="K902" s="64"/>
      <c r="L902" s="66"/>
      <c r="M902" s="102"/>
      <c r="N902" s="68"/>
      <c r="O902" s="68"/>
      <c r="P902" s="68"/>
      <c r="Q902" s="462"/>
      <c r="R902" s="64"/>
      <c r="S902" s="70"/>
    </row>
    <row r="903" spans="4:19" x14ac:dyDescent="0.3">
      <c r="D903" s="65"/>
      <c r="E903" s="65"/>
      <c r="F903" s="65"/>
      <c r="G903" s="65"/>
      <c r="H903" s="63"/>
      <c r="I903" s="63"/>
      <c r="J903" s="63"/>
      <c r="K903" s="64"/>
      <c r="L903" s="66"/>
      <c r="M903" s="102"/>
      <c r="N903" s="68"/>
      <c r="O903" s="68"/>
      <c r="P903" s="68"/>
      <c r="Q903" s="462"/>
      <c r="R903" s="64"/>
      <c r="S903" s="70"/>
    </row>
    <row r="904" spans="4:19" x14ac:dyDescent="0.3">
      <c r="D904" s="65"/>
      <c r="E904" s="65"/>
      <c r="F904" s="65"/>
      <c r="G904" s="65"/>
      <c r="H904" s="63"/>
      <c r="I904" s="63"/>
      <c r="J904" s="63"/>
      <c r="K904" s="64"/>
      <c r="L904" s="66"/>
      <c r="M904" s="102"/>
      <c r="N904" s="68"/>
      <c r="O904" s="68"/>
      <c r="P904" s="68"/>
      <c r="Q904" s="462"/>
      <c r="R904" s="64"/>
      <c r="S904" s="70"/>
    </row>
    <row r="905" spans="4:19" x14ac:dyDescent="0.3">
      <c r="D905" s="65"/>
      <c r="E905" s="65"/>
      <c r="F905" s="65"/>
      <c r="G905" s="65"/>
      <c r="H905" s="63"/>
      <c r="I905" s="63"/>
      <c r="J905" s="63"/>
      <c r="K905" s="64"/>
      <c r="L905" s="66"/>
      <c r="M905" s="102"/>
      <c r="N905" s="68"/>
      <c r="O905" s="68"/>
      <c r="P905" s="68"/>
      <c r="Q905" s="462"/>
      <c r="R905" s="64"/>
      <c r="S905" s="70"/>
    </row>
    <row r="906" spans="4:19" x14ac:dyDescent="0.3">
      <c r="D906" s="65"/>
      <c r="E906" s="65"/>
      <c r="F906" s="65"/>
      <c r="G906" s="65"/>
      <c r="H906" s="63"/>
      <c r="I906" s="63"/>
      <c r="J906" s="63"/>
      <c r="K906" s="64"/>
      <c r="L906" s="66"/>
      <c r="M906" s="102"/>
      <c r="N906" s="68"/>
      <c r="O906" s="68"/>
      <c r="P906" s="68"/>
      <c r="Q906" s="462"/>
      <c r="R906" s="64"/>
      <c r="S906" s="70"/>
    </row>
    <row r="907" spans="4:19" x14ac:dyDescent="0.3">
      <c r="D907" s="65"/>
      <c r="E907" s="65"/>
      <c r="F907" s="65"/>
      <c r="G907" s="65"/>
      <c r="H907" s="63"/>
      <c r="I907" s="63"/>
      <c r="J907" s="63"/>
      <c r="K907" s="64"/>
      <c r="L907" s="66"/>
      <c r="M907" s="102"/>
      <c r="N907" s="68"/>
      <c r="O907" s="68"/>
      <c r="P907" s="68"/>
      <c r="Q907" s="462"/>
      <c r="R907" s="64"/>
      <c r="S907" s="70"/>
    </row>
    <row r="908" spans="4:19" x14ac:dyDescent="0.3">
      <c r="D908" s="65"/>
      <c r="E908" s="65"/>
      <c r="F908" s="65"/>
      <c r="G908" s="65"/>
      <c r="H908" s="63"/>
      <c r="I908" s="63"/>
      <c r="J908" s="63"/>
      <c r="K908" s="64"/>
      <c r="L908" s="66"/>
      <c r="M908" s="102"/>
      <c r="N908" s="68"/>
      <c r="O908" s="68"/>
      <c r="P908" s="68"/>
      <c r="Q908" s="462"/>
      <c r="R908" s="64"/>
      <c r="S908" s="70"/>
    </row>
    <row r="909" spans="4:19" x14ac:dyDescent="0.3">
      <c r="D909" s="65"/>
      <c r="E909" s="65"/>
      <c r="F909" s="65"/>
      <c r="G909" s="65"/>
      <c r="H909" s="63"/>
      <c r="I909" s="63"/>
      <c r="J909" s="63"/>
      <c r="K909" s="64"/>
      <c r="L909" s="66"/>
      <c r="M909" s="102"/>
      <c r="N909" s="68"/>
      <c r="O909" s="68"/>
      <c r="P909" s="68"/>
      <c r="Q909" s="462"/>
      <c r="R909" s="64"/>
      <c r="S909" s="70"/>
    </row>
    <row r="910" spans="4:19" x14ac:dyDescent="0.3">
      <c r="D910" s="65"/>
      <c r="E910" s="65"/>
      <c r="F910" s="65"/>
      <c r="G910" s="65"/>
      <c r="H910" s="63"/>
      <c r="I910" s="63"/>
      <c r="J910" s="63"/>
      <c r="K910" s="64"/>
      <c r="L910" s="66"/>
      <c r="M910" s="102"/>
      <c r="N910" s="68"/>
      <c r="O910" s="68"/>
      <c r="P910" s="68"/>
      <c r="Q910" s="462"/>
      <c r="R910" s="64"/>
      <c r="S910" s="70"/>
    </row>
    <row r="911" spans="4:19" x14ac:dyDescent="0.3">
      <c r="D911" s="65"/>
      <c r="E911" s="65"/>
      <c r="F911" s="65"/>
      <c r="G911" s="65"/>
      <c r="H911" s="63"/>
      <c r="I911" s="63"/>
      <c r="J911" s="63"/>
      <c r="K911" s="64"/>
      <c r="L911" s="66"/>
      <c r="M911" s="102"/>
      <c r="N911" s="68"/>
      <c r="O911" s="68"/>
      <c r="P911" s="68"/>
      <c r="Q911" s="462"/>
      <c r="R911" s="64"/>
      <c r="S911" s="70"/>
    </row>
    <row r="912" spans="4:19" x14ac:dyDescent="0.3">
      <c r="D912" s="65"/>
      <c r="E912" s="65"/>
      <c r="F912" s="65"/>
      <c r="G912" s="65"/>
      <c r="H912" s="63"/>
      <c r="I912" s="63"/>
      <c r="J912" s="63"/>
      <c r="K912" s="64"/>
      <c r="L912" s="66"/>
      <c r="M912" s="102"/>
      <c r="N912" s="68"/>
      <c r="O912" s="68"/>
      <c r="P912" s="68"/>
      <c r="Q912" s="462"/>
      <c r="R912" s="64"/>
      <c r="S912" s="70"/>
    </row>
    <row r="913" spans="4:19" x14ac:dyDescent="0.3">
      <c r="D913" s="65"/>
      <c r="E913" s="65"/>
      <c r="F913" s="65"/>
      <c r="G913" s="65"/>
      <c r="H913" s="63"/>
      <c r="I913" s="63"/>
      <c r="J913" s="63"/>
      <c r="K913" s="64"/>
      <c r="L913" s="66"/>
      <c r="M913" s="102"/>
      <c r="N913" s="68"/>
      <c r="O913" s="68"/>
      <c r="P913" s="68"/>
      <c r="Q913" s="462"/>
      <c r="R913" s="64"/>
      <c r="S913" s="70"/>
    </row>
    <row r="914" spans="4:19" x14ac:dyDescent="0.3">
      <c r="D914" s="65"/>
      <c r="E914" s="65"/>
      <c r="F914" s="65"/>
      <c r="G914" s="65"/>
      <c r="H914" s="63"/>
      <c r="I914" s="63"/>
      <c r="J914" s="63"/>
      <c r="K914" s="64"/>
      <c r="L914" s="66"/>
      <c r="M914" s="102"/>
      <c r="N914" s="68"/>
      <c r="O914" s="68"/>
      <c r="P914" s="68"/>
      <c r="Q914" s="462"/>
      <c r="R914" s="64"/>
      <c r="S914" s="70"/>
    </row>
    <row r="915" spans="4:19" x14ac:dyDescent="0.3">
      <c r="D915" s="65"/>
      <c r="E915" s="65"/>
      <c r="F915" s="65"/>
      <c r="G915" s="65"/>
      <c r="H915" s="63"/>
      <c r="I915" s="63"/>
      <c r="J915" s="63"/>
      <c r="K915" s="64"/>
      <c r="L915" s="66"/>
      <c r="M915" s="102"/>
      <c r="N915" s="68"/>
      <c r="O915" s="68"/>
      <c r="P915" s="68"/>
      <c r="Q915" s="462"/>
      <c r="R915" s="64"/>
      <c r="S915" s="70"/>
    </row>
    <row r="916" spans="4:19" x14ac:dyDescent="0.3">
      <c r="D916" s="65"/>
      <c r="E916" s="65"/>
      <c r="F916" s="65"/>
      <c r="G916" s="65"/>
      <c r="H916" s="63"/>
      <c r="I916" s="63"/>
      <c r="J916" s="63"/>
      <c r="K916" s="64"/>
      <c r="L916" s="66"/>
      <c r="M916" s="102"/>
      <c r="N916" s="68"/>
      <c r="O916" s="68"/>
      <c r="P916" s="68"/>
      <c r="Q916" s="462"/>
      <c r="R916" s="64"/>
      <c r="S916" s="70"/>
    </row>
    <row r="917" spans="4:19" x14ac:dyDescent="0.3">
      <c r="D917" s="65"/>
      <c r="E917" s="65"/>
      <c r="F917" s="65"/>
      <c r="G917" s="65"/>
      <c r="H917" s="63"/>
      <c r="I917" s="63"/>
      <c r="J917" s="63"/>
      <c r="K917" s="64"/>
      <c r="L917" s="66"/>
      <c r="M917" s="102"/>
      <c r="N917" s="68"/>
      <c r="O917" s="68"/>
      <c r="P917" s="68"/>
      <c r="Q917" s="462"/>
      <c r="R917" s="64"/>
      <c r="S917" s="70"/>
    </row>
    <row r="918" spans="4:19" x14ac:dyDescent="0.3">
      <c r="D918" s="65"/>
      <c r="E918" s="65"/>
      <c r="F918" s="65"/>
      <c r="G918" s="65"/>
      <c r="H918" s="63"/>
      <c r="I918" s="63"/>
      <c r="J918" s="63"/>
      <c r="K918" s="64"/>
      <c r="L918" s="66"/>
      <c r="M918" s="102"/>
      <c r="N918" s="68"/>
      <c r="O918" s="68"/>
      <c r="P918" s="68"/>
      <c r="Q918" s="462"/>
      <c r="R918" s="64"/>
      <c r="S918" s="70"/>
    </row>
    <row r="919" spans="4:19" x14ac:dyDescent="0.3">
      <c r="D919" s="65"/>
      <c r="E919" s="65"/>
      <c r="F919" s="65"/>
      <c r="G919" s="65"/>
      <c r="H919" s="63"/>
      <c r="I919" s="63"/>
      <c r="J919" s="63"/>
      <c r="K919" s="64"/>
      <c r="L919" s="66"/>
      <c r="M919" s="102"/>
      <c r="N919" s="68"/>
      <c r="O919" s="68"/>
      <c r="P919" s="68"/>
      <c r="Q919" s="462"/>
      <c r="R919" s="64"/>
      <c r="S919" s="70"/>
    </row>
    <row r="920" spans="4:19" x14ac:dyDescent="0.3">
      <c r="D920" s="65"/>
      <c r="E920" s="65"/>
      <c r="F920" s="65"/>
      <c r="G920" s="65"/>
      <c r="H920" s="63"/>
      <c r="I920" s="63"/>
      <c r="J920" s="63"/>
      <c r="K920" s="64"/>
      <c r="L920" s="66"/>
      <c r="M920" s="102"/>
      <c r="N920" s="68"/>
      <c r="O920" s="68"/>
      <c r="P920" s="68"/>
      <c r="Q920" s="462"/>
      <c r="R920" s="64"/>
      <c r="S920" s="70"/>
    </row>
    <row r="921" spans="4:19" x14ac:dyDescent="0.3">
      <c r="D921" s="65"/>
      <c r="E921" s="65"/>
      <c r="F921" s="65"/>
      <c r="G921" s="65"/>
      <c r="H921" s="63"/>
      <c r="I921" s="63"/>
      <c r="J921" s="63"/>
      <c r="K921" s="64"/>
      <c r="L921" s="66"/>
      <c r="M921" s="102"/>
      <c r="N921" s="68"/>
      <c r="O921" s="68"/>
      <c r="P921" s="68"/>
      <c r="Q921" s="462"/>
      <c r="R921" s="64"/>
      <c r="S921" s="70"/>
    </row>
    <row r="922" spans="4:19" x14ac:dyDescent="0.3">
      <c r="D922" s="65"/>
      <c r="E922" s="65"/>
      <c r="F922" s="65"/>
      <c r="G922" s="65"/>
      <c r="H922" s="63"/>
      <c r="I922" s="63"/>
      <c r="J922" s="63"/>
      <c r="K922" s="64"/>
      <c r="L922" s="66"/>
      <c r="M922" s="102"/>
      <c r="N922" s="68"/>
      <c r="O922" s="68"/>
      <c r="P922" s="68"/>
      <c r="Q922" s="462"/>
      <c r="R922" s="64"/>
      <c r="S922" s="70"/>
    </row>
    <row r="923" spans="4:19" x14ac:dyDescent="0.3">
      <c r="D923" s="65"/>
      <c r="E923" s="65"/>
      <c r="F923" s="65"/>
      <c r="G923" s="65"/>
      <c r="H923" s="63"/>
      <c r="I923" s="63"/>
      <c r="J923" s="63"/>
      <c r="K923" s="64"/>
      <c r="L923" s="66"/>
      <c r="M923" s="102"/>
      <c r="N923" s="68"/>
      <c r="O923" s="68"/>
      <c r="P923" s="68"/>
      <c r="Q923" s="462"/>
      <c r="R923" s="64"/>
      <c r="S923" s="70"/>
    </row>
    <row r="924" spans="4:19" x14ac:dyDescent="0.3">
      <c r="D924" s="65"/>
      <c r="E924" s="65"/>
      <c r="F924" s="65"/>
      <c r="G924" s="65"/>
      <c r="H924" s="63"/>
      <c r="I924" s="63"/>
      <c r="J924" s="63"/>
      <c r="K924" s="64"/>
      <c r="L924" s="66"/>
      <c r="M924" s="102"/>
      <c r="N924" s="68"/>
      <c r="O924" s="68"/>
      <c r="P924" s="68"/>
      <c r="Q924" s="462"/>
      <c r="R924" s="64"/>
      <c r="S924" s="70"/>
    </row>
    <row r="925" spans="4:19" x14ac:dyDescent="0.3">
      <c r="D925" s="65"/>
      <c r="E925" s="65"/>
      <c r="F925" s="65"/>
      <c r="G925" s="65"/>
      <c r="H925" s="63"/>
      <c r="I925" s="63"/>
      <c r="J925" s="63"/>
      <c r="K925" s="64"/>
      <c r="L925" s="66"/>
      <c r="M925" s="102"/>
      <c r="N925" s="68"/>
      <c r="O925" s="68"/>
      <c r="P925" s="68"/>
      <c r="Q925" s="462"/>
      <c r="R925" s="64"/>
      <c r="S925" s="70"/>
    </row>
    <row r="926" spans="4:19" x14ac:dyDescent="0.3">
      <c r="D926" s="65"/>
      <c r="E926" s="65"/>
      <c r="F926" s="65"/>
      <c r="G926" s="65"/>
      <c r="H926" s="63"/>
      <c r="I926" s="63"/>
      <c r="J926" s="63"/>
      <c r="K926" s="64"/>
      <c r="L926" s="66"/>
      <c r="M926" s="102"/>
      <c r="N926" s="68"/>
      <c r="O926" s="68"/>
      <c r="P926" s="68"/>
      <c r="Q926" s="462"/>
      <c r="R926" s="64"/>
      <c r="S926" s="70"/>
    </row>
    <row r="927" spans="4:19" x14ac:dyDescent="0.3">
      <c r="D927" s="65"/>
      <c r="E927" s="65"/>
      <c r="F927" s="65"/>
      <c r="G927" s="65"/>
      <c r="H927" s="63"/>
      <c r="I927" s="63"/>
      <c r="J927" s="63"/>
      <c r="K927" s="64"/>
      <c r="L927" s="66"/>
      <c r="M927" s="102"/>
      <c r="N927" s="68"/>
      <c r="O927" s="68"/>
      <c r="P927" s="68"/>
      <c r="Q927" s="462"/>
      <c r="R927" s="64"/>
      <c r="S927" s="70"/>
    </row>
    <row r="928" spans="4:19" x14ac:dyDescent="0.3">
      <c r="D928" s="65"/>
      <c r="E928" s="65"/>
      <c r="F928" s="65"/>
      <c r="G928" s="65"/>
      <c r="H928" s="63"/>
      <c r="I928" s="63"/>
      <c r="J928" s="63"/>
      <c r="K928" s="64"/>
      <c r="L928" s="66"/>
      <c r="M928" s="102"/>
      <c r="N928" s="68"/>
      <c r="O928" s="68"/>
      <c r="P928" s="68"/>
      <c r="Q928" s="462"/>
      <c r="R928" s="64"/>
      <c r="S928" s="70"/>
    </row>
    <row r="929" spans="4:19" x14ac:dyDescent="0.3">
      <c r="D929" s="65"/>
      <c r="E929" s="65"/>
      <c r="F929" s="65"/>
      <c r="G929" s="65"/>
      <c r="H929" s="63"/>
      <c r="I929" s="63"/>
      <c r="J929" s="63"/>
      <c r="K929" s="64"/>
      <c r="L929" s="66"/>
      <c r="M929" s="102"/>
      <c r="N929" s="68"/>
      <c r="O929" s="68"/>
      <c r="P929" s="68"/>
      <c r="Q929" s="462"/>
      <c r="R929" s="64"/>
      <c r="S929" s="70"/>
    </row>
    <row r="930" spans="4:19" x14ac:dyDescent="0.3">
      <c r="D930" s="65"/>
      <c r="E930" s="65"/>
      <c r="F930" s="65"/>
      <c r="G930" s="65"/>
      <c r="H930" s="63"/>
      <c r="I930" s="63"/>
      <c r="J930" s="63"/>
      <c r="K930" s="64"/>
      <c r="L930" s="66"/>
      <c r="M930" s="102"/>
      <c r="N930" s="68"/>
      <c r="O930" s="68"/>
      <c r="P930" s="68"/>
      <c r="Q930" s="462"/>
      <c r="R930" s="64"/>
      <c r="S930" s="70"/>
    </row>
    <row r="931" spans="4:19" x14ac:dyDescent="0.3">
      <c r="D931" s="65"/>
      <c r="E931" s="65"/>
      <c r="F931" s="65"/>
      <c r="G931" s="65"/>
      <c r="H931" s="63"/>
      <c r="I931" s="63"/>
      <c r="J931" s="63"/>
      <c r="K931" s="64"/>
      <c r="L931" s="66"/>
      <c r="M931" s="102"/>
      <c r="N931" s="68"/>
      <c r="O931" s="68"/>
      <c r="P931" s="68"/>
      <c r="Q931" s="462"/>
      <c r="R931" s="64"/>
      <c r="S931" s="70"/>
    </row>
    <row r="932" spans="4:19" x14ac:dyDescent="0.3">
      <c r="D932" s="65"/>
      <c r="E932" s="65"/>
      <c r="F932" s="65"/>
      <c r="G932" s="65"/>
      <c r="H932" s="63"/>
      <c r="I932" s="63"/>
      <c r="J932" s="63"/>
      <c r="K932" s="64"/>
      <c r="L932" s="66"/>
      <c r="M932" s="102"/>
      <c r="N932" s="68"/>
      <c r="O932" s="68"/>
      <c r="P932" s="68"/>
      <c r="Q932" s="462"/>
      <c r="R932" s="64"/>
      <c r="S932" s="70"/>
    </row>
    <row r="933" spans="4:19" x14ac:dyDescent="0.3">
      <c r="D933" s="65"/>
      <c r="E933" s="65"/>
      <c r="F933" s="65"/>
      <c r="G933" s="65"/>
      <c r="H933" s="63"/>
      <c r="I933" s="63"/>
      <c r="J933" s="63"/>
      <c r="K933" s="64"/>
      <c r="L933" s="66"/>
      <c r="M933" s="102"/>
      <c r="N933" s="68"/>
      <c r="O933" s="68"/>
      <c r="P933" s="68"/>
      <c r="Q933" s="462"/>
      <c r="R933" s="64"/>
      <c r="S933" s="70"/>
    </row>
    <row r="934" spans="4:19" x14ac:dyDescent="0.3">
      <c r="D934" s="65"/>
      <c r="E934" s="65"/>
      <c r="F934" s="65"/>
      <c r="G934" s="65"/>
      <c r="H934" s="63"/>
      <c r="I934" s="63"/>
      <c r="J934" s="63"/>
      <c r="K934" s="64"/>
      <c r="L934" s="66"/>
      <c r="M934" s="102"/>
      <c r="N934" s="68"/>
      <c r="O934" s="68"/>
      <c r="P934" s="68"/>
      <c r="Q934" s="462"/>
      <c r="R934" s="64"/>
      <c r="S934" s="70"/>
    </row>
    <row r="935" spans="4:19" x14ac:dyDescent="0.3">
      <c r="D935" s="65"/>
      <c r="E935" s="65"/>
      <c r="F935" s="65"/>
      <c r="G935" s="65"/>
      <c r="H935" s="63"/>
      <c r="I935" s="63"/>
      <c r="J935" s="63"/>
      <c r="K935" s="64"/>
      <c r="L935" s="66"/>
      <c r="M935" s="102"/>
      <c r="N935" s="68"/>
      <c r="O935" s="68"/>
      <c r="P935" s="68"/>
      <c r="Q935" s="462"/>
      <c r="R935" s="64"/>
      <c r="S935" s="70"/>
    </row>
    <row r="936" spans="4:19" x14ac:dyDescent="0.3">
      <c r="D936" s="65"/>
      <c r="E936" s="65"/>
      <c r="F936" s="65"/>
      <c r="G936" s="65"/>
      <c r="H936" s="63"/>
      <c r="I936" s="63"/>
      <c r="J936" s="63"/>
      <c r="K936" s="64"/>
      <c r="L936" s="66"/>
      <c r="M936" s="102"/>
      <c r="N936" s="68"/>
      <c r="O936" s="68"/>
      <c r="P936" s="68"/>
      <c r="Q936" s="462"/>
      <c r="R936" s="64"/>
      <c r="S936" s="70"/>
    </row>
    <row r="937" spans="4:19" x14ac:dyDescent="0.3">
      <c r="D937" s="65"/>
      <c r="E937" s="65"/>
      <c r="F937" s="65"/>
      <c r="G937" s="65"/>
      <c r="H937" s="63"/>
      <c r="I937" s="63"/>
      <c r="J937" s="63"/>
      <c r="K937" s="64"/>
      <c r="L937" s="66"/>
      <c r="M937" s="102"/>
      <c r="N937" s="68"/>
      <c r="O937" s="68"/>
      <c r="P937" s="68"/>
      <c r="Q937" s="462"/>
      <c r="R937" s="64"/>
      <c r="S937" s="70"/>
    </row>
    <row r="938" spans="4:19" x14ac:dyDescent="0.3">
      <c r="D938" s="65"/>
      <c r="E938" s="65"/>
      <c r="F938" s="65"/>
      <c r="G938" s="65"/>
      <c r="H938" s="63"/>
      <c r="I938" s="63"/>
      <c r="J938" s="63"/>
      <c r="K938" s="64"/>
      <c r="L938" s="66"/>
      <c r="M938" s="102"/>
      <c r="N938" s="68"/>
      <c r="O938" s="68"/>
      <c r="P938" s="68"/>
      <c r="Q938" s="462"/>
      <c r="R938" s="64"/>
      <c r="S938" s="70"/>
    </row>
    <row r="939" spans="4:19" x14ac:dyDescent="0.3">
      <c r="D939" s="65"/>
      <c r="E939" s="65"/>
      <c r="F939" s="65"/>
      <c r="G939" s="65"/>
      <c r="H939" s="63"/>
      <c r="I939" s="63"/>
      <c r="J939" s="63"/>
      <c r="K939" s="64"/>
      <c r="L939" s="66"/>
      <c r="M939" s="102"/>
      <c r="N939" s="68"/>
      <c r="O939" s="68"/>
      <c r="P939" s="68"/>
      <c r="Q939" s="462"/>
      <c r="R939" s="64"/>
      <c r="S939" s="70"/>
    </row>
    <row r="940" spans="4:19" x14ac:dyDescent="0.3">
      <c r="D940" s="65"/>
      <c r="E940" s="65"/>
      <c r="F940" s="65"/>
      <c r="G940" s="65"/>
      <c r="H940" s="63"/>
      <c r="I940" s="63"/>
      <c r="J940" s="63"/>
      <c r="K940" s="64"/>
      <c r="L940" s="66"/>
      <c r="M940" s="102"/>
      <c r="N940" s="68"/>
      <c r="O940" s="68"/>
      <c r="P940" s="68"/>
      <c r="Q940" s="462"/>
      <c r="R940" s="64"/>
      <c r="S940" s="70"/>
    </row>
    <row r="941" spans="4:19" x14ac:dyDescent="0.3">
      <c r="D941" s="65"/>
      <c r="E941" s="65"/>
      <c r="F941" s="65"/>
      <c r="G941" s="65"/>
      <c r="H941" s="63"/>
      <c r="I941" s="63"/>
      <c r="J941" s="63"/>
      <c r="K941" s="64"/>
      <c r="L941" s="66"/>
      <c r="M941" s="102"/>
      <c r="N941" s="68"/>
      <c r="O941" s="68"/>
      <c r="P941" s="68"/>
      <c r="Q941" s="462"/>
      <c r="R941" s="64"/>
      <c r="S941" s="70"/>
    </row>
    <row r="942" spans="4:19" x14ac:dyDescent="0.3">
      <c r="D942" s="65"/>
      <c r="E942" s="65"/>
      <c r="F942" s="65"/>
      <c r="G942" s="65"/>
      <c r="H942" s="63"/>
      <c r="I942" s="63"/>
      <c r="J942" s="63"/>
      <c r="K942" s="64"/>
      <c r="L942" s="66"/>
      <c r="M942" s="102"/>
      <c r="N942" s="68"/>
      <c r="O942" s="68"/>
      <c r="P942" s="68"/>
      <c r="Q942" s="462"/>
      <c r="R942" s="64"/>
      <c r="S942" s="70"/>
    </row>
    <row r="943" spans="4:19" x14ac:dyDescent="0.3">
      <c r="D943" s="65"/>
      <c r="E943" s="65"/>
      <c r="F943" s="65"/>
      <c r="G943" s="65"/>
      <c r="H943" s="63"/>
      <c r="I943" s="63"/>
      <c r="J943" s="63"/>
      <c r="K943" s="64"/>
      <c r="L943" s="66"/>
      <c r="M943" s="102"/>
      <c r="N943" s="68"/>
      <c r="O943" s="68"/>
      <c r="P943" s="68"/>
      <c r="Q943" s="462"/>
      <c r="R943" s="64"/>
      <c r="S943" s="70"/>
    </row>
    <row r="944" spans="4:19" x14ac:dyDescent="0.3">
      <c r="D944" s="65"/>
      <c r="E944" s="65"/>
      <c r="F944" s="65"/>
      <c r="G944" s="65"/>
      <c r="H944" s="63"/>
      <c r="I944" s="63"/>
      <c r="J944" s="63"/>
      <c r="K944" s="64"/>
      <c r="L944" s="66"/>
      <c r="M944" s="102"/>
      <c r="N944" s="68"/>
      <c r="O944" s="68"/>
      <c r="P944" s="68"/>
      <c r="Q944" s="462"/>
      <c r="R944" s="64"/>
      <c r="S944" s="70"/>
    </row>
    <row r="945" spans="4:19" x14ac:dyDescent="0.3">
      <c r="D945" s="65"/>
      <c r="E945" s="65"/>
      <c r="F945" s="65"/>
      <c r="G945" s="65"/>
      <c r="H945" s="63"/>
      <c r="I945" s="63"/>
      <c r="J945" s="63"/>
      <c r="K945" s="64"/>
      <c r="L945" s="66"/>
      <c r="M945" s="102"/>
      <c r="N945" s="68"/>
      <c r="O945" s="68"/>
      <c r="P945" s="68"/>
      <c r="Q945" s="462"/>
      <c r="R945" s="64"/>
      <c r="S945" s="70"/>
    </row>
    <row r="946" spans="4:19" x14ac:dyDescent="0.3">
      <c r="D946" s="65"/>
      <c r="E946" s="65"/>
      <c r="F946" s="65"/>
      <c r="G946" s="65"/>
      <c r="H946" s="63"/>
      <c r="I946" s="63"/>
      <c r="J946" s="63"/>
      <c r="K946" s="64"/>
      <c r="L946" s="66"/>
      <c r="M946" s="102"/>
      <c r="N946" s="68"/>
      <c r="O946" s="68"/>
      <c r="P946" s="68"/>
      <c r="Q946" s="462"/>
      <c r="R946" s="64"/>
      <c r="S946" s="70"/>
    </row>
    <row r="947" spans="4:19" x14ac:dyDescent="0.3">
      <c r="D947" s="65"/>
      <c r="E947" s="65"/>
      <c r="F947" s="65"/>
      <c r="G947" s="65"/>
      <c r="H947" s="63"/>
      <c r="I947" s="63"/>
      <c r="J947" s="63"/>
      <c r="K947" s="64"/>
      <c r="L947" s="66"/>
      <c r="M947" s="102"/>
      <c r="N947" s="68"/>
      <c r="O947" s="68"/>
      <c r="P947" s="68"/>
      <c r="Q947" s="462"/>
      <c r="R947" s="64"/>
      <c r="S947" s="70"/>
    </row>
    <row r="948" spans="4:19" x14ac:dyDescent="0.3">
      <c r="D948" s="65"/>
      <c r="E948" s="65"/>
      <c r="F948" s="65"/>
      <c r="G948" s="65"/>
      <c r="H948" s="63"/>
      <c r="I948" s="63"/>
      <c r="J948" s="63"/>
      <c r="K948" s="64"/>
      <c r="L948" s="66"/>
      <c r="M948" s="102"/>
      <c r="N948" s="68"/>
      <c r="O948" s="68"/>
      <c r="P948" s="68"/>
      <c r="Q948" s="462"/>
      <c r="R948" s="64"/>
      <c r="S948" s="70"/>
    </row>
    <row r="949" spans="4:19" x14ac:dyDescent="0.3">
      <c r="D949" s="65"/>
      <c r="E949" s="65"/>
      <c r="F949" s="65"/>
      <c r="G949" s="65"/>
      <c r="H949" s="63"/>
      <c r="I949" s="63"/>
      <c r="J949" s="63"/>
      <c r="K949" s="64"/>
      <c r="L949" s="66"/>
      <c r="M949" s="102"/>
      <c r="N949" s="68"/>
      <c r="O949" s="68"/>
      <c r="P949" s="68"/>
      <c r="Q949" s="462"/>
      <c r="R949" s="64"/>
      <c r="S949" s="70"/>
    </row>
    <row r="950" spans="4:19" x14ac:dyDescent="0.3">
      <c r="D950" s="65"/>
      <c r="E950" s="65"/>
      <c r="F950" s="65"/>
      <c r="G950" s="65"/>
      <c r="H950" s="63"/>
      <c r="I950" s="63"/>
      <c r="J950" s="63"/>
      <c r="K950" s="64"/>
      <c r="L950" s="66"/>
      <c r="M950" s="102"/>
      <c r="N950" s="68"/>
      <c r="O950" s="68"/>
      <c r="P950" s="68"/>
      <c r="Q950" s="462"/>
      <c r="R950" s="64"/>
      <c r="S950" s="70"/>
    </row>
    <row r="951" spans="4:19" x14ac:dyDescent="0.3">
      <c r="D951" s="65"/>
      <c r="E951" s="65"/>
      <c r="F951" s="65"/>
      <c r="G951" s="65"/>
      <c r="H951" s="63"/>
      <c r="I951" s="63"/>
      <c r="J951" s="63"/>
      <c r="K951" s="64"/>
      <c r="L951" s="66"/>
      <c r="M951" s="102"/>
      <c r="N951" s="68"/>
      <c r="O951" s="68"/>
      <c r="P951" s="68"/>
      <c r="Q951" s="462"/>
      <c r="R951" s="64"/>
      <c r="S951" s="70"/>
    </row>
    <row r="952" spans="4:19" x14ac:dyDescent="0.3">
      <c r="D952" s="65"/>
      <c r="E952" s="65"/>
      <c r="F952" s="65"/>
      <c r="G952" s="65"/>
      <c r="H952" s="63"/>
      <c r="I952" s="63"/>
      <c r="J952" s="63"/>
      <c r="K952" s="64"/>
      <c r="L952" s="66"/>
      <c r="M952" s="102"/>
      <c r="N952" s="68"/>
      <c r="O952" s="68"/>
      <c r="P952" s="68"/>
      <c r="Q952" s="462"/>
      <c r="R952" s="64"/>
      <c r="S952" s="70"/>
    </row>
    <row r="953" spans="4:19" x14ac:dyDescent="0.3">
      <c r="D953" s="65"/>
      <c r="E953" s="65"/>
      <c r="F953" s="65"/>
      <c r="G953" s="65"/>
      <c r="H953" s="63"/>
      <c r="I953" s="63"/>
      <c r="J953" s="63"/>
      <c r="K953" s="64"/>
      <c r="L953" s="66"/>
      <c r="M953" s="102"/>
      <c r="N953" s="68"/>
      <c r="O953" s="68"/>
      <c r="P953" s="68"/>
      <c r="Q953" s="462"/>
      <c r="R953" s="64"/>
      <c r="S953" s="70"/>
    </row>
    <row r="954" spans="4:19" x14ac:dyDescent="0.3">
      <c r="D954" s="65"/>
      <c r="E954" s="65"/>
      <c r="F954" s="65"/>
      <c r="G954" s="65"/>
      <c r="H954" s="63"/>
      <c r="I954" s="63"/>
      <c r="J954" s="63"/>
      <c r="K954" s="64"/>
      <c r="L954" s="66"/>
      <c r="M954" s="102"/>
      <c r="N954" s="68"/>
      <c r="O954" s="68"/>
      <c r="P954" s="68"/>
      <c r="Q954" s="462"/>
      <c r="R954" s="64"/>
      <c r="S954" s="70"/>
    </row>
    <row r="955" spans="4:19" x14ac:dyDescent="0.3">
      <c r="D955" s="65"/>
      <c r="E955" s="65"/>
      <c r="F955" s="65"/>
      <c r="G955" s="65"/>
      <c r="H955" s="63"/>
      <c r="I955" s="63"/>
      <c r="J955" s="63"/>
      <c r="K955" s="64"/>
      <c r="L955" s="66"/>
      <c r="M955" s="102"/>
      <c r="N955" s="68"/>
      <c r="O955" s="68"/>
      <c r="P955" s="68"/>
      <c r="Q955" s="462"/>
      <c r="R955" s="64"/>
      <c r="S955" s="70"/>
    </row>
    <row r="956" spans="4:19" x14ac:dyDescent="0.3">
      <c r="D956" s="65"/>
      <c r="E956" s="65"/>
      <c r="F956" s="65"/>
      <c r="G956" s="65"/>
      <c r="H956" s="63"/>
      <c r="I956" s="63"/>
      <c r="J956" s="63"/>
      <c r="K956" s="64"/>
      <c r="L956" s="66"/>
      <c r="M956" s="102"/>
      <c r="N956" s="68"/>
      <c r="O956" s="68"/>
      <c r="P956" s="68"/>
      <c r="Q956" s="462"/>
      <c r="R956" s="64"/>
      <c r="S956" s="70"/>
    </row>
    <row r="957" spans="4:19" x14ac:dyDescent="0.3">
      <c r="D957" s="65"/>
      <c r="E957" s="65"/>
      <c r="F957" s="65"/>
      <c r="G957" s="65"/>
      <c r="H957" s="63"/>
      <c r="I957" s="63"/>
      <c r="J957" s="63"/>
      <c r="K957" s="64"/>
      <c r="L957" s="66"/>
      <c r="M957" s="102"/>
      <c r="N957" s="68"/>
      <c r="O957" s="68"/>
      <c r="P957" s="68"/>
      <c r="Q957" s="462"/>
      <c r="R957" s="64"/>
      <c r="S957" s="70"/>
    </row>
    <row r="958" spans="4:19" x14ac:dyDescent="0.3">
      <c r="D958" s="65"/>
      <c r="E958" s="65"/>
      <c r="F958" s="65"/>
      <c r="G958" s="65"/>
      <c r="H958" s="63"/>
      <c r="I958" s="63"/>
      <c r="J958" s="63"/>
      <c r="K958" s="64"/>
      <c r="L958" s="66"/>
      <c r="M958" s="102"/>
      <c r="N958" s="68"/>
      <c r="O958" s="68"/>
      <c r="P958" s="68"/>
      <c r="Q958" s="462"/>
      <c r="R958" s="64"/>
      <c r="S958" s="70"/>
    </row>
    <row r="959" spans="4:19" x14ac:dyDescent="0.3">
      <c r="D959" s="65"/>
      <c r="E959" s="65"/>
      <c r="F959" s="65"/>
      <c r="G959" s="65"/>
      <c r="H959" s="63"/>
      <c r="I959" s="63"/>
      <c r="J959" s="63"/>
      <c r="K959" s="64"/>
      <c r="L959" s="66"/>
      <c r="M959" s="102"/>
      <c r="N959" s="68"/>
      <c r="O959" s="68"/>
      <c r="P959" s="68"/>
      <c r="Q959" s="462"/>
      <c r="R959" s="64"/>
      <c r="S959" s="70"/>
    </row>
    <row r="960" spans="4:19" x14ac:dyDescent="0.3">
      <c r="D960" s="65"/>
      <c r="E960" s="65"/>
      <c r="F960" s="65"/>
      <c r="G960" s="65"/>
      <c r="H960" s="63"/>
      <c r="I960" s="63"/>
      <c r="J960" s="63"/>
      <c r="K960" s="64"/>
      <c r="L960" s="66"/>
      <c r="M960" s="102"/>
      <c r="N960" s="68"/>
      <c r="O960" s="68"/>
      <c r="P960" s="68"/>
      <c r="Q960" s="462"/>
      <c r="R960" s="64"/>
      <c r="S960" s="70"/>
    </row>
    <row r="961" spans="4:19" x14ac:dyDescent="0.3">
      <c r="D961" s="65"/>
      <c r="E961" s="65"/>
      <c r="F961" s="65"/>
      <c r="G961" s="65"/>
      <c r="H961" s="63"/>
      <c r="I961" s="63"/>
      <c r="J961" s="63"/>
      <c r="K961" s="64"/>
      <c r="L961" s="66"/>
      <c r="M961" s="102"/>
      <c r="N961" s="68"/>
      <c r="O961" s="68"/>
      <c r="P961" s="68"/>
      <c r="Q961" s="462"/>
      <c r="R961" s="64"/>
      <c r="S961" s="70"/>
    </row>
    <row r="962" spans="4:19" x14ac:dyDescent="0.3">
      <c r="D962" s="65"/>
      <c r="E962" s="65"/>
      <c r="F962" s="65"/>
      <c r="G962" s="65"/>
      <c r="H962" s="63"/>
      <c r="I962" s="63"/>
      <c r="J962" s="63"/>
      <c r="K962" s="64"/>
      <c r="L962" s="66"/>
      <c r="M962" s="102"/>
      <c r="N962" s="68"/>
      <c r="O962" s="68"/>
      <c r="P962" s="68"/>
      <c r="Q962" s="462"/>
      <c r="R962" s="64"/>
      <c r="S962" s="70"/>
    </row>
    <row r="963" spans="4:19" x14ac:dyDescent="0.3">
      <c r="D963" s="65"/>
      <c r="E963" s="65"/>
      <c r="F963" s="65"/>
      <c r="G963" s="65"/>
      <c r="H963" s="63"/>
      <c r="I963" s="63"/>
      <c r="J963" s="63"/>
      <c r="K963" s="64"/>
      <c r="L963" s="66"/>
      <c r="M963" s="102"/>
      <c r="N963" s="68"/>
      <c r="O963" s="68"/>
      <c r="P963" s="68"/>
      <c r="Q963" s="462"/>
      <c r="R963" s="64"/>
      <c r="S963" s="70"/>
    </row>
    <row r="964" spans="4:19" x14ac:dyDescent="0.3">
      <c r="D964" s="65"/>
      <c r="E964" s="65"/>
      <c r="F964" s="65"/>
      <c r="G964" s="65"/>
      <c r="H964" s="63"/>
      <c r="I964" s="63"/>
      <c r="J964" s="63"/>
      <c r="K964" s="64"/>
      <c r="L964" s="66"/>
      <c r="M964" s="102"/>
      <c r="N964" s="68"/>
      <c r="O964" s="68"/>
      <c r="P964" s="68"/>
      <c r="Q964" s="462"/>
      <c r="R964" s="64"/>
      <c r="S964" s="70"/>
    </row>
    <row r="965" spans="4:19" x14ac:dyDescent="0.3">
      <c r="D965" s="65"/>
      <c r="E965" s="65"/>
      <c r="F965" s="65"/>
      <c r="G965" s="65"/>
      <c r="H965" s="63"/>
      <c r="I965" s="63"/>
      <c r="J965" s="63"/>
      <c r="K965" s="64"/>
      <c r="L965" s="66"/>
      <c r="M965" s="102"/>
      <c r="N965" s="68"/>
      <c r="O965" s="68"/>
      <c r="P965" s="68"/>
      <c r="Q965" s="462"/>
      <c r="R965" s="64"/>
      <c r="S965" s="70"/>
    </row>
    <row r="966" spans="4:19" x14ac:dyDescent="0.3">
      <c r="D966" s="65"/>
      <c r="E966" s="65"/>
      <c r="F966" s="65"/>
      <c r="G966" s="65"/>
      <c r="H966" s="63"/>
      <c r="I966" s="63"/>
      <c r="J966" s="63"/>
      <c r="K966" s="64"/>
      <c r="L966" s="66"/>
      <c r="M966" s="102"/>
      <c r="N966" s="68"/>
      <c r="O966" s="68"/>
      <c r="P966" s="68"/>
      <c r="Q966" s="462"/>
      <c r="R966" s="64"/>
      <c r="S966" s="70"/>
    </row>
    <row r="967" spans="4:19" x14ac:dyDescent="0.3">
      <c r="D967" s="65"/>
      <c r="E967" s="65"/>
      <c r="F967" s="65"/>
      <c r="G967" s="65"/>
      <c r="H967" s="63"/>
      <c r="I967" s="63"/>
      <c r="J967" s="63"/>
      <c r="K967" s="64"/>
      <c r="L967" s="66"/>
      <c r="M967" s="102"/>
      <c r="N967" s="68"/>
      <c r="O967" s="68"/>
      <c r="P967" s="68"/>
      <c r="Q967" s="462"/>
      <c r="R967" s="64"/>
      <c r="S967" s="70"/>
    </row>
    <row r="968" spans="4:19" x14ac:dyDescent="0.3">
      <c r="D968" s="65"/>
      <c r="E968" s="65"/>
      <c r="F968" s="65"/>
      <c r="G968" s="65"/>
      <c r="H968" s="63"/>
      <c r="I968" s="63"/>
      <c r="J968" s="63"/>
      <c r="K968" s="64"/>
      <c r="L968" s="66"/>
      <c r="M968" s="102"/>
      <c r="N968" s="68"/>
      <c r="O968" s="68"/>
      <c r="P968" s="68"/>
      <c r="Q968" s="462"/>
      <c r="R968" s="64"/>
      <c r="S968" s="70"/>
    </row>
    <row r="969" spans="4:19" x14ac:dyDescent="0.3">
      <c r="D969" s="65"/>
      <c r="E969" s="65"/>
      <c r="F969" s="65"/>
      <c r="G969" s="65"/>
      <c r="H969" s="63"/>
      <c r="I969" s="63"/>
      <c r="J969" s="63"/>
      <c r="K969" s="64"/>
      <c r="L969" s="66"/>
      <c r="M969" s="102"/>
      <c r="N969" s="68"/>
      <c r="O969" s="68"/>
      <c r="P969" s="68"/>
      <c r="Q969" s="462"/>
      <c r="R969" s="64"/>
      <c r="S969" s="70"/>
    </row>
    <row r="970" spans="4:19" x14ac:dyDescent="0.3">
      <c r="D970" s="65"/>
      <c r="E970" s="65"/>
      <c r="F970" s="65"/>
      <c r="G970" s="65"/>
      <c r="H970" s="63"/>
      <c r="I970" s="63"/>
      <c r="J970" s="63"/>
      <c r="K970" s="64"/>
      <c r="L970" s="66"/>
      <c r="M970" s="102"/>
      <c r="N970" s="68"/>
      <c r="O970" s="68"/>
      <c r="P970" s="68"/>
      <c r="Q970" s="462"/>
      <c r="R970" s="64"/>
      <c r="S970" s="70"/>
    </row>
    <row r="971" spans="4:19" x14ac:dyDescent="0.3">
      <c r="D971" s="65"/>
      <c r="E971" s="65"/>
      <c r="F971" s="65"/>
      <c r="G971" s="65"/>
      <c r="H971" s="63"/>
      <c r="I971" s="63"/>
      <c r="J971" s="63"/>
      <c r="K971" s="64"/>
      <c r="L971" s="66"/>
      <c r="M971" s="102"/>
      <c r="N971" s="68"/>
      <c r="O971" s="68"/>
      <c r="P971" s="68"/>
      <c r="Q971" s="462"/>
      <c r="R971" s="64"/>
      <c r="S971" s="70"/>
    </row>
    <row r="972" spans="4:19" x14ac:dyDescent="0.3">
      <c r="D972" s="65"/>
      <c r="E972" s="65"/>
      <c r="F972" s="65"/>
      <c r="G972" s="65"/>
      <c r="H972" s="63"/>
      <c r="I972" s="63"/>
      <c r="J972" s="63"/>
      <c r="K972" s="64"/>
      <c r="L972" s="66"/>
      <c r="M972" s="102"/>
      <c r="N972" s="68"/>
      <c r="O972" s="68"/>
      <c r="P972" s="68"/>
      <c r="Q972" s="462"/>
      <c r="R972" s="64"/>
      <c r="S972" s="70"/>
    </row>
    <row r="973" spans="4:19" x14ac:dyDescent="0.3">
      <c r="D973" s="65"/>
      <c r="E973" s="65"/>
      <c r="F973" s="65"/>
      <c r="G973" s="65"/>
      <c r="H973" s="63"/>
      <c r="I973" s="63"/>
      <c r="J973" s="63"/>
      <c r="K973" s="64"/>
      <c r="L973" s="66"/>
      <c r="M973" s="102"/>
      <c r="N973" s="68"/>
      <c r="O973" s="68"/>
      <c r="P973" s="68"/>
      <c r="Q973" s="462"/>
      <c r="R973" s="64"/>
      <c r="S973" s="70"/>
    </row>
    <row r="974" spans="4:19" x14ac:dyDescent="0.3">
      <c r="D974" s="65"/>
      <c r="E974" s="65"/>
      <c r="F974" s="65"/>
      <c r="G974" s="65"/>
      <c r="H974" s="63"/>
      <c r="I974" s="63"/>
      <c r="J974" s="63"/>
      <c r="K974" s="64"/>
      <c r="L974" s="66"/>
      <c r="M974" s="102"/>
      <c r="N974" s="68"/>
      <c r="O974" s="68"/>
      <c r="P974" s="68"/>
      <c r="Q974" s="462"/>
      <c r="R974" s="64"/>
      <c r="S974" s="70"/>
    </row>
  </sheetData>
  <sheetProtection algorithmName="SHA-512" hashValue="J+h7D2Z8pdBYhhu/FIlba2DyLvw0EdQEZ91rfPnCGY0QrHe4W9321cG4mcc25x4ehyou9IbBP7Tdpd7EhbpWJQ==" saltValue="nFUKXahCHf/lOWrkkc2Sgw==" spinCount="100000" sheet="1" objects="1" scenarios="1" sort="0" autoFilter="0" pivotTables="0"/>
  <mergeCells count="7">
    <mergeCell ref="A1:K2"/>
    <mergeCell ref="T1:V1"/>
    <mergeCell ref="A3:B3"/>
    <mergeCell ref="D3:K3"/>
    <mergeCell ref="N3:P3"/>
    <mergeCell ref="Q3:S3"/>
    <mergeCell ref="T3:V3"/>
  </mergeCells>
  <conditionalFormatting sqref="S5:S47 S49:S71 S73:S116">
    <cfRule type="containsBlanks" priority="520" stopIfTrue="1">
      <formula>LEN(TRIM(S5))=0</formula>
    </cfRule>
  </conditionalFormatting>
  <conditionalFormatting sqref="T49:V71 U48:V48 U72:V72 T73:V116 T5:V47">
    <cfRule type="expression" dxfId="7512" priority="511">
      <formula>$S5&lt;TODAY()</formula>
    </cfRule>
  </conditionalFormatting>
  <conditionalFormatting sqref="B104 B96:C103 B105:C114 B115 B116:C116 B93:C93 C94:C95 B87:B88 B90:C90 C91:C92 B69:C86 B29:C67 B25:C27 B5:C23">
    <cfRule type="expression" dxfId="7511" priority="443" stopIfTrue="1">
      <formula>#REF! &lt;= NOW()+30</formula>
    </cfRule>
  </conditionalFormatting>
  <conditionalFormatting sqref="B24:C24">
    <cfRule type="expression" dxfId="7510" priority="442" stopIfTrue="1">
      <formula>#REF! &lt;= NOW()+30</formula>
    </cfRule>
  </conditionalFormatting>
  <conditionalFormatting sqref="B28:C28">
    <cfRule type="expression" dxfId="7509" priority="441" stopIfTrue="1">
      <formula>#REF! &lt;= NOW()+30</formula>
    </cfRule>
  </conditionalFormatting>
  <conditionalFormatting sqref="B68:C68">
    <cfRule type="expression" dxfId="7508" priority="440" stopIfTrue="1">
      <formula>#REF! &lt;= NOW()+30</formula>
    </cfRule>
  </conditionalFormatting>
  <conditionalFormatting sqref="C104">
    <cfRule type="expression" dxfId="7507" priority="439" stopIfTrue="1">
      <formula>#REF! &lt;= NOW()+30</formula>
    </cfRule>
  </conditionalFormatting>
  <conditionalFormatting sqref="I103:J103 I104 I105:J105 I106 E106 H97:K97 H96:J96 H99:K99 H98:J98 H96:I101 H102:J102 H107:J109 E116:F116 I116:J116 H87:H88 I68 H69:I86 H29:I67 H25:I27 E23:F23 H23:I23 G23:G109 E5:I22 F24:F27 F84:F85 E107:F109 E96:F102 E69:F83 E85:F88 D66 E25:F27 E29:F67">
    <cfRule type="expression" dxfId="7506" priority="438" stopIfTrue="1">
      <formula>#REF! &lt;= NOW()+30</formula>
    </cfRule>
  </conditionalFormatting>
  <conditionalFormatting sqref="H24">
    <cfRule type="expression" dxfId="7505" priority="437" stopIfTrue="1">
      <formula>#REF! &lt;= NOW()+30</formula>
    </cfRule>
  </conditionalFormatting>
  <conditionalFormatting sqref="I24">
    <cfRule type="expression" dxfId="7504" priority="436" stopIfTrue="1">
      <formula>#REF! &lt;= NOW()+30</formula>
    </cfRule>
  </conditionalFormatting>
  <conditionalFormatting sqref="E24:F24">
    <cfRule type="expression" dxfId="7503" priority="435" stopIfTrue="1">
      <formula>#REF! &lt;= NOW()+30</formula>
    </cfRule>
  </conditionalFormatting>
  <conditionalFormatting sqref="E28:F28 H28">
    <cfRule type="expression" dxfId="7502" priority="434" stopIfTrue="1">
      <formula>#REF! &lt;= NOW()+30</formula>
    </cfRule>
  </conditionalFormatting>
  <conditionalFormatting sqref="I28">
    <cfRule type="expression" dxfId="7501" priority="433" stopIfTrue="1">
      <formula>#REF! &lt;= NOW()+30</formula>
    </cfRule>
  </conditionalFormatting>
  <conditionalFormatting sqref="E68:F68 H68">
    <cfRule type="expression" dxfId="7500" priority="432" stopIfTrue="1">
      <formula>#REF! &lt;= NOW()+30</formula>
    </cfRule>
  </conditionalFormatting>
  <conditionalFormatting sqref="E84:F84">
    <cfRule type="expression" dxfId="7499" priority="431" stopIfTrue="1">
      <formula>#REF! &lt;= NOW()+30</formula>
    </cfRule>
  </conditionalFormatting>
  <conditionalFormatting sqref="E91">
    <cfRule type="expression" dxfId="7498" priority="430" stopIfTrue="1">
      <formula>#REF! &lt;= NOW()+30</formula>
    </cfRule>
  </conditionalFormatting>
  <conditionalFormatting sqref="I87">
    <cfRule type="expression" dxfId="7497" priority="429" stopIfTrue="1">
      <formula>#REF! &lt;= NOW()+30</formula>
    </cfRule>
  </conditionalFormatting>
  <conditionalFormatting sqref="E95">
    <cfRule type="expression" dxfId="7496" priority="428" stopIfTrue="1">
      <formula>#REF! &lt;= NOW()+30</formula>
    </cfRule>
  </conditionalFormatting>
  <conditionalFormatting sqref="E93">
    <cfRule type="expression" dxfId="7495" priority="427" stopIfTrue="1">
      <formula>#REF! &lt;= NOW()+30</formula>
    </cfRule>
  </conditionalFormatting>
  <conditionalFormatting sqref="H104:H105">
    <cfRule type="expression" dxfId="7494" priority="426" stopIfTrue="1">
      <formula>#REF! &lt;= NOW()+30</formula>
    </cfRule>
  </conditionalFormatting>
  <conditionalFormatting sqref="E103:F103">
    <cfRule type="expression" dxfId="7493" priority="425" stopIfTrue="1">
      <formula>#REF! &lt;= NOW()+30</formula>
    </cfRule>
  </conditionalFormatting>
  <conditionalFormatting sqref="H103">
    <cfRule type="expression" dxfId="7492" priority="424" stopIfTrue="1">
      <formula>#REF! &lt;= NOW()+30</formula>
    </cfRule>
  </conditionalFormatting>
  <conditionalFormatting sqref="F106">
    <cfRule type="expression" dxfId="7491" priority="423" stopIfTrue="1">
      <formula>#REF! &lt;= NOW()+30</formula>
    </cfRule>
  </conditionalFormatting>
  <conditionalFormatting sqref="J106">
    <cfRule type="expression" dxfId="7490" priority="422" stopIfTrue="1">
      <formula>#REF! &lt;= NOW()+30</formula>
    </cfRule>
  </conditionalFormatting>
  <conditionalFormatting sqref="H106">
    <cfRule type="expression" dxfId="7489" priority="421" stopIfTrue="1">
      <formula>#REF! &lt;= NOW()+30</formula>
    </cfRule>
  </conditionalFormatting>
  <conditionalFormatting sqref="E105:F105">
    <cfRule type="expression" dxfId="7488" priority="420" stopIfTrue="1">
      <formula>#REF! &lt;= NOW()+30</formula>
    </cfRule>
  </conditionalFormatting>
  <conditionalFormatting sqref="E104:F104">
    <cfRule type="expression" dxfId="7487" priority="419" stopIfTrue="1">
      <formula>#REF! &lt;= NOW()+30</formula>
    </cfRule>
  </conditionalFormatting>
  <conditionalFormatting sqref="G110:G114">
    <cfRule type="expression" dxfId="7486" priority="418" stopIfTrue="1">
      <formula>#REF! &lt;= NOW()+30</formula>
    </cfRule>
  </conditionalFormatting>
  <conditionalFormatting sqref="H110:H114">
    <cfRule type="expression" dxfId="7485" priority="417" stopIfTrue="1">
      <formula>#REF! &lt;= NOW()+30</formula>
    </cfRule>
  </conditionalFormatting>
  <conditionalFormatting sqref="G116">
    <cfRule type="expression" dxfId="7484" priority="416" stopIfTrue="1">
      <formula>#REF! &lt;= NOW()+30</formula>
    </cfRule>
  </conditionalFormatting>
  <conditionalFormatting sqref="H116">
    <cfRule type="expression" dxfId="7483" priority="415" stopIfTrue="1">
      <formula>#REF! &lt;= NOW()+30</formula>
    </cfRule>
  </conditionalFormatting>
  <conditionalFormatting sqref="D96:D98">
    <cfRule type="expression" dxfId="7482" priority="414" stopIfTrue="1">
      <formula>#REF! &lt;= NOW()+30</formula>
    </cfRule>
  </conditionalFormatting>
  <conditionalFormatting sqref="D102">
    <cfRule type="expression" dxfId="7481" priority="413" stopIfTrue="1">
      <formula>#REF! &lt;= NOW()+30</formula>
    </cfRule>
  </conditionalFormatting>
  <conditionalFormatting sqref="A5:K117">
    <cfRule type="expression" dxfId="7480" priority="510">
      <formula>LEFT($I5,3)="Pre"</formula>
    </cfRule>
    <cfRule type="expression" dxfId="7479" priority="512">
      <formula>LEFT($I5,3)="Sup"</formula>
    </cfRule>
    <cfRule type="expression" dxfId="7478" priority="513">
      <formula>LEFT($I5,3)="Obs"</formula>
    </cfRule>
    <cfRule type="expression" dxfId="7477" priority="514">
      <formula>LEFT($I5,3)="Pri"</formula>
    </cfRule>
  </conditionalFormatting>
  <conditionalFormatting sqref="F28">
    <cfRule type="expression" dxfId="7476" priority="412" stopIfTrue="1">
      <formula>#REF! &lt;= NOW()+30</formula>
    </cfRule>
  </conditionalFormatting>
  <conditionalFormatting sqref="F95 F93">
    <cfRule type="expression" dxfId="7475" priority="411" stopIfTrue="1">
      <formula>#REF! &lt;= NOW()+30</formula>
    </cfRule>
  </conditionalFormatting>
  <conditionalFormatting sqref="F105 F103">
    <cfRule type="expression" dxfId="7474" priority="410" stopIfTrue="1">
      <formula>#REF! &lt;= NOW()+30</formula>
    </cfRule>
  </conditionalFormatting>
  <conditionalFormatting sqref="F94 F92 F89:F90">
    <cfRule type="expression" dxfId="7473" priority="409" stopIfTrue="1">
      <formula>#REF! &lt;= NOW()+30</formula>
    </cfRule>
  </conditionalFormatting>
  <conditionalFormatting sqref="J75">
    <cfRule type="expression" dxfId="7472" priority="408" stopIfTrue="1">
      <formula>#REF! &lt;= NOW()+30</formula>
    </cfRule>
  </conditionalFormatting>
  <conditionalFormatting sqref="S48">
    <cfRule type="containsBlanks" priority="296" stopIfTrue="1">
      <formula>LEN(TRIM(S48))=0</formula>
    </cfRule>
  </conditionalFormatting>
  <conditionalFormatting sqref="T48">
    <cfRule type="expression" dxfId="7471" priority="295">
      <formula>$S48&lt;TODAY()</formula>
    </cfRule>
  </conditionalFormatting>
  <conditionalFormatting sqref="S72">
    <cfRule type="containsBlanks" priority="293" stopIfTrue="1">
      <formula>LEN(TRIM(S72))=0</formula>
    </cfRule>
  </conditionalFormatting>
  <conditionalFormatting sqref="T72">
    <cfRule type="expression" dxfId="7470" priority="292">
      <formula>$S72&lt;TODAY()</formula>
    </cfRule>
  </conditionalFormatting>
  <conditionalFormatting sqref="E28:F28">
    <cfRule type="expression" dxfId="7469" priority="1" stopIfTrue="1">
      <formula>#REF! &lt;= NOW()+30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521" operator="lessThan" id="{729F7D4C-FB2E-4AF4-A8A9-4E21378B2F77}">
            <xm:f>Sheet2!$F$2</xm:f>
            <x14:dxf>
              <fill>
                <patternFill>
                  <bgColor rgb="FFFF0000"/>
                </patternFill>
              </fill>
            </x14:dxf>
          </x14:cfRule>
          <xm:sqref>S5:S47 S49:S71 S73:S116</xm:sqref>
        </x14:conditionalFormatting>
        <x14:conditionalFormatting xmlns:xm="http://schemas.microsoft.com/office/excel/2006/main">
          <x14:cfRule type="containsText" priority="515" operator="containsText" id="{96420A04-DADD-4CB8-929C-E8BD083C5D18}">
            <xm:f>NOT(ISERROR(SEARCH(Sheet2!$D$8,W5)))</xm:f>
            <xm:f>Sheet2!$D$8</xm:f>
            <x14:dxf>
              <fill>
                <patternFill>
                  <bgColor rgb="FFFF0000"/>
                </patternFill>
              </fill>
            </x14:dxf>
          </x14:cfRule>
          <x14:cfRule type="containsText" priority="516" operator="containsText" id="{EA15C0C2-7D26-4B09-96BA-70AAA9162EA3}">
            <xm:f>NOT(ISERROR(SEARCH(Sheet2!$D$7,W5)))</xm:f>
            <xm:f>Sheet2!$D$7</xm:f>
            <x14:dxf>
              <fill>
                <patternFill>
                  <bgColor rgb="FF00B050"/>
                </patternFill>
              </fill>
            </x14:dxf>
          </x14:cfRule>
          <x14:cfRule type="containsText" priority="517" operator="containsText" id="{9FD075A9-19A3-428B-A295-2EE95F8ADCE4}">
            <xm:f>NOT(ISERROR(SEARCH(Sheet2!$D$6,W5)))</xm:f>
            <xm:f>Sheet2!$D$6</xm:f>
            <x14:dxf>
              <fill>
                <patternFill>
                  <bgColor rgb="FFFFFF00"/>
                </patternFill>
              </fill>
            </x14:dxf>
          </x14:cfRule>
          <x14:cfRule type="containsText" priority="518" operator="containsText" id="{16F5EE86-98B8-4F8C-9FB1-9066D33510E3}">
            <xm:f>NOT(ISERROR(SEARCH(Sheet2!$D$5,W5)))</xm:f>
            <xm:f>Sheet2!$D$5</xm:f>
            <x14:dxf>
              <fill>
                <patternFill>
                  <bgColor rgb="FFFFFF00"/>
                </patternFill>
              </fill>
            </x14:dxf>
          </x14:cfRule>
          <x14:cfRule type="containsText" priority="519" operator="containsText" id="{CF7A9F68-BCD3-4571-A870-95A816D44443}">
            <xm:f>NOT(ISERROR(SEARCH(Sheet2!$D$4,W5)))</xm:f>
            <xm:f>Sheet2!$D$4</xm:f>
            <x14:dxf>
              <fill>
                <patternFill>
                  <bgColor rgb="FFFF0000"/>
                </patternFill>
              </fill>
            </x14:dxf>
          </x14:cfRule>
          <xm:sqref>W5:AH117</xm:sqref>
        </x14:conditionalFormatting>
        <x14:conditionalFormatting xmlns:xm="http://schemas.microsoft.com/office/excel/2006/main">
          <x14:cfRule type="containsText" priority="403" operator="containsText" id="{03F7ACED-8920-495D-A7C6-026D1AA371FA}">
            <xm:f>NOT(ISERROR(SEARCH(Sheet2!$D$8,AM5)))</xm:f>
            <xm:f>Sheet2!$D$8</xm:f>
            <x14:dxf>
              <fill>
                <patternFill>
                  <bgColor rgb="FFFF0000"/>
                </patternFill>
              </fill>
            </x14:dxf>
          </x14:cfRule>
          <x14:cfRule type="containsText" priority="404" operator="containsText" id="{1E427CDB-B74A-4105-A5B0-300F3FBA9AB0}">
            <xm:f>NOT(ISERROR(SEARCH(Sheet2!$D$7,AM5)))</xm:f>
            <xm:f>Sheet2!$D$7</xm:f>
            <x14:dxf>
              <fill>
                <patternFill>
                  <bgColor rgb="FF00B050"/>
                </patternFill>
              </fill>
            </x14:dxf>
          </x14:cfRule>
          <x14:cfRule type="containsText" priority="405" operator="containsText" id="{1081600B-1D11-4FFF-B7C3-EE4E69EE2346}">
            <xm:f>NOT(ISERROR(SEARCH(Sheet2!$D$6,AM5)))</xm:f>
            <xm:f>Sheet2!$D$6</xm:f>
            <x14:dxf>
              <fill>
                <patternFill>
                  <bgColor rgb="FFFFFF00"/>
                </patternFill>
              </fill>
            </x14:dxf>
          </x14:cfRule>
          <x14:cfRule type="containsText" priority="406" operator="containsText" id="{D3B59362-46F7-4272-AC05-F3A4358514C2}">
            <xm:f>NOT(ISERROR(SEARCH(Sheet2!$D$5,AM5)))</xm:f>
            <xm:f>Sheet2!$D$5</xm:f>
            <x14:dxf>
              <fill>
                <patternFill>
                  <bgColor rgb="FFFFFF00"/>
                </patternFill>
              </fill>
            </x14:dxf>
          </x14:cfRule>
          <x14:cfRule type="containsText" priority="407" operator="containsText" id="{E9588DD8-24A7-4012-B97D-7775607FDF41}">
            <xm:f>NOT(ISERROR(SEARCH(Sheet2!$D$4,AM5)))</xm:f>
            <xm:f>Sheet2!$D$4</xm:f>
            <x14:dxf>
              <fill>
                <patternFill>
                  <bgColor rgb="FFFF0000"/>
                </patternFill>
              </fill>
            </x14:dxf>
          </x14:cfRule>
          <xm:sqref>AM5:AN16 AM18:AN39 AM41:AN42 AM44:AN116 AW5:AX23 AW44:AX47 AW41:AX42 AW25:AX39 AW49:AX71 AW73:AX116 BG5:CH117</xm:sqref>
        </x14:conditionalFormatting>
        <x14:conditionalFormatting xmlns:xm="http://schemas.microsoft.com/office/excel/2006/main">
          <x14:cfRule type="containsText" priority="398" operator="containsText" id="{39F5C88B-3471-4B33-AB38-AF2D399B06B4}">
            <xm:f>NOT(ISERROR(SEARCH(Sheet2!$D$8,AI5)))</xm:f>
            <xm:f>Sheet2!$D$8</xm:f>
            <x14:dxf>
              <fill>
                <patternFill>
                  <bgColor rgb="FFFF0000"/>
                </patternFill>
              </fill>
            </x14:dxf>
          </x14:cfRule>
          <x14:cfRule type="containsText" priority="399" operator="containsText" id="{ABC1E96F-37BF-4FE1-8A58-C8CEE34D465B}">
            <xm:f>NOT(ISERROR(SEARCH(Sheet2!$D$7,AI5)))</xm:f>
            <xm:f>Sheet2!$D$7</xm:f>
            <x14:dxf>
              <fill>
                <patternFill>
                  <bgColor rgb="FF00B050"/>
                </patternFill>
              </fill>
            </x14:dxf>
          </x14:cfRule>
          <x14:cfRule type="containsText" priority="400" operator="containsText" id="{832CFEA9-5728-4A01-B1DD-9C7F3733E07B}">
            <xm:f>NOT(ISERROR(SEARCH(Sheet2!$D$6,AI5)))</xm:f>
            <xm:f>Sheet2!$D$6</xm:f>
            <x14:dxf>
              <fill>
                <patternFill>
                  <bgColor rgb="FFFFFF00"/>
                </patternFill>
              </fill>
            </x14:dxf>
          </x14:cfRule>
          <x14:cfRule type="containsText" priority="401" operator="containsText" id="{0AD49B25-8596-4E70-8DF0-D1EE30D3C6D9}">
            <xm:f>NOT(ISERROR(SEARCH(Sheet2!$D$5,AI5)))</xm:f>
            <xm:f>Sheet2!$D$5</xm:f>
            <x14:dxf>
              <fill>
                <patternFill>
                  <bgColor rgb="FFFFFF00"/>
                </patternFill>
              </fill>
            </x14:dxf>
          </x14:cfRule>
          <x14:cfRule type="containsText" priority="402" operator="containsText" id="{653B8204-F9A1-4C43-A707-AE9A6382BD23}">
            <xm:f>NOT(ISERROR(SEARCH(Sheet2!$D$4,AI5)))</xm:f>
            <xm:f>Sheet2!$D$4</xm:f>
            <x14:dxf>
              <fill>
                <patternFill>
                  <bgColor rgb="FFFF0000"/>
                </patternFill>
              </fill>
            </x14:dxf>
          </x14:cfRule>
          <xm:sqref>AI5:AI117</xm:sqref>
        </x14:conditionalFormatting>
        <x14:conditionalFormatting xmlns:xm="http://schemas.microsoft.com/office/excel/2006/main">
          <x14:cfRule type="containsText" priority="393" operator="containsText" id="{0534A6FD-6BED-44CE-ADAB-9E13A85819E6}">
            <xm:f>NOT(ISERROR(SEARCH(Sheet2!$D$8,AJ5)))</xm:f>
            <xm:f>Sheet2!$D$8</xm:f>
            <x14:dxf>
              <fill>
                <patternFill>
                  <bgColor rgb="FFFF0000"/>
                </patternFill>
              </fill>
            </x14:dxf>
          </x14:cfRule>
          <x14:cfRule type="containsText" priority="394" operator="containsText" id="{AFFBECA1-4FDC-40E4-83EC-034E43CAF094}">
            <xm:f>NOT(ISERROR(SEARCH(Sheet2!$D$7,AJ5)))</xm:f>
            <xm:f>Sheet2!$D$7</xm:f>
            <x14:dxf>
              <fill>
                <patternFill>
                  <bgColor rgb="FF00B050"/>
                </patternFill>
              </fill>
            </x14:dxf>
          </x14:cfRule>
          <x14:cfRule type="containsText" priority="395" operator="containsText" id="{A481C672-A48E-41E3-B240-903B98350F64}">
            <xm:f>NOT(ISERROR(SEARCH(Sheet2!$D$6,AJ5)))</xm:f>
            <xm:f>Sheet2!$D$6</xm:f>
            <x14:dxf>
              <fill>
                <patternFill>
                  <bgColor rgb="FFFFFF00"/>
                </patternFill>
              </fill>
            </x14:dxf>
          </x14:cfRule>
          <x14:cfRule type="containsText" priority="396" operator="containsText" id="{AEDB8B5E-64F9-4B88-B208-7D4DA7BC6849}">
            <xm:f>NOT(ISERROR(SEARCH(Sheet2!$D$5,AJ5)))</xm:f>
            <xm:f>Sheet2!$D$5</xm:f>
            <x14:dxf>
              <fill>
                <patternFill>
                  <bgColor rgb="FFFFFF00"/>
                </patternFill>
              </fill>
            </x14:dxf>
          </x14:cfRule>
          <x14:cfRule type="containsText" priority="397" operator="containsText" id="{57893134-84BB-4DB5-998B-D90D340B8D5F}">
            <xm:f>NOT(ISERROR(SEARCH(Sheet2!$D$4,AJ5)))</xm:f>
            <xm:f>Sheet2!$D$4</xm:f>
            <x14:dxf>
              <fill>
                <patternFill>
                  <bgColor rgb="FFFF0000"/>
                </patternFill>
              </fill>
            </x14:dxf>
          </x14:cfRule>
          <xm:sqref>AJ5:AJ117</xm:sqref>
        </x14:conditionalFormatting>
        <x14:conditionalFormatting xmlns:xm="http://schemas.microsoft.com/office/excel/2006/main">
          <x14:cfRule type="containsText" priority="388" operator="containsText" id="{44F451A0-D5B6-4DA3-9ADF-1A813A765429}">
            <xm:f>NOT(ISERROR(SEARCH(Sheet2!$D$8,AK5)))</xm:f>
            <xm:f>Sheet2!$D$8</xm:f>
            <x14:dxf>
              <fill>
                <patternFill>
                  <bgColor rgb="FFFF0000"/>
                </patternFill>
              </fill>
            </x14:dxf>
          </x14:cfRule>
          <x14:cfRule type="containsText" priority="389" operator="containsText" id="{0AF91681-5E84-4F0E-86DF-9D72988F698C}">
            <xm:f>NOT(ISERROR(SEARCH(Sheet2!$D$7,AK5)))</xm:f>
            <xm:f>Sheet2!$D$7</xm:f>
            <x14:dxf>
              <fill>
                <patternFill>
                  <bgColor rgb="FF00B050"/>
                </patternFill>
              </fill>
            </x14:dxf>
          </x14:cfRule>
          <x14:cfRule type="containsText" priority="390" operator="containsText" id="{26F74205-C54B-4601-8376-271957DDE174}">
            <xm:f>NOT(ISERROR(SEARCH(Sheet2!$D$6,AK5)))</xm:f>
            <xm:f>Sheet2!$D$6</xm:f>
            <x14:dxf>
              <fill>
                <patternFill>
                  <bgColor rgb="FFFFFF00"/>
                </patternFill>
              </fill>
            </x14:dxf>
          </x14:cfRule>
          <x14:cfRule type="containsText" priority="391" operator="containsText" id="{C4C470C5-203B-49DF-9231-B0427095A362}">
            <xm:f>NOT(ISERROR(SEARCH(Sheet2!$D$5,AK5)))</xm:f>
            <xm:f>Sheet2!$D$5</xm:f>
            <x14:dxf>
              <fill>
                <patternFill>
                  <bgColor rgb="FFFFFF00"/>
                </patternFill>
              </fill>
            </x14:dxf>
          </x14:cfRule>
          <x14:cfRule type="containsText" priority="392" operator="containsText" id="{FA9382D2-BDF0-421B-BEEE-03BC5A263CE3}">
            <xm:f>NOT(ISERROR(SEARCH(Sheet2!$D$4,AK5)))</xm:f>
            <xm:f>Sheet2!$D$4</xm:f>
            <x14:dxf>
              <fill>
                <patternFill>
                  <bgColor rgb="FFFF0000"/>
                </patternFill>
              </fill>
            </x14:dxf>
          </x14:cfRule>
          <xm:sqref>AK5:AK117</xm:sqref>
        </x14:conditionalFormatting>
        <x14:conditionalFormatting xmlns:xm="http://schemas.microsoft.com/office/excel/2006/main">
          <x14:cfRule type="containsText" priority="383" operator="containsText" id="{DA7D7EB5-DB20-4BB4-BCC6-39B324BDB40D}">
            <xm:f>NOT(ISERROR(SEARCH(Sheet2!$D$8,AL5)))</xm:f>
            <xm:f>Sheet2!$D$8</xm:f>
            <x14:dxf>
              <fill>
                <patternFill>
                  <bgColor rgb="FFFF0000"/>
                </patternFill>
              </fill>
            </x14:dxf>
          </x14:cfRule>
          <x14:cfRule type="containsText" priority="384" operator="containsText" id="{FA81CFAB-BED2-4EB0-9F66-BE35655421DD}">
            <xm:f>NOT(ISERROR(SEARCH(Sheet2!$D$7,AL5)))</xm:f>
            <xm:f>Sheet2!$D$7</xm:f>
            <x14:dxf>
              <fill>
                <patternFill>
                  <bgColor rgb="FF00B050"/>
                </patternFill>
              </fill>
            </x14:dxf>
          </x14:cfRule>
          <x14:cfRule type="containsText" priority="385" operator="containsText" id="{AD16EA82-2909-4EBB-B2BA-43C1B0CA628E}">
            <xm:f>NOT(ISERROR(SEARCH(Sheet2!$D$6,AL5)))</xm:f>
            <xm:f>Sheet2!$D$6</xm:f>
            <x14:dxf>
              <fill>
                <patternFill>
                  <bgColor rgb="FFFFFF00"/>
                </patternFill>
              </fill>
            </x14:dxf>
          </x14:cfRule>
          <x14:cfRule type="containsText" priority="386" operator="containsText" id="{935897BA-9AAF-4105-B64F-22BFC2BE9BDC}">
            <xm:f>NOT(ISERROR(SEARCH(Sheet2!$D$5,AL5)))</xm:f>
            <xm:f>Sheet2!$D$5</xm:f>
            <x14:dxf>
              <fill>
                <patternFill>
                  <bgColor rgb="FFFFFF00"/>
                </patternFill>
              </fill>
            </x14:dxf>
          </x14:cfRule>
          <x14:cfRule type="containsText" priority="387" operator="containsText" id="{2A6B9A20-BCAD-43CE-95E7-3ED8E1E7A32D}">
            <xm:f>NOT(ISERROR(SEARCH(Sheet2!$D$4,AL5)))</xm:f>
            <xm:f>Sheet2!$D$4</xm:f>
            <x14:dxf>
              <fill>
                <patternFill>
                  <bgColor rgb="FFFF0000"/>
                </patternFill>
              </fill>
            </x14:dxf>
          </x14:cfRule>
          <xm:sqref>AL5:AL117</xm:sqref>
        </x14:conditionalFormatting>
        <x14:conditionalFormatting xmlns:xm="http://schemas.microsoft.com/office/excel/2006/main">
          <x14:cfRule type="containsText" priority="378" operator="containsText" id="{0154ED8A-C3C2-4B26-B0CF-409034204D33}">
            <xm:f>NOT(ISERROR(SEARCH(Sheet2!$D$8,AM17)))</xm:f>
            <xm:f>Sheet2!$D$8</xm:f>
            <x14:dxf>
              <fill>
                <patternFill>
                  <bgColor rgb="FFFF0000"/>
                </patternFill>
              </fill>
            </x14:dxf>
          </x14:cfRule>
          <x14:cfRule type="containsText" priority="379" operator="containsText" id="{8D7E2CEC-C6B7-40E1-8454-FF19987F88E6}">
            <xm:f>NOT(ISERROR(SEARCH(Sheet2!$D$7,AM17)))</xm:f>
            <xm:f>Sheet2!$D$7</xm:f>
            <x14:dxf>
              <fill>
                <patternFill>
                  <bgColor rgb="FF00B050"/>
                </patternFill>
              </fill>
            </x14:dxf>
          </x14:cfRule>
          <x14:cfRule type="containsText" priority="380" operator="containsText" id="{D6A91AB1-5735-4E41-91DD-41A0C97B5E7F}">
            <xm:f>NOT(ISERROR(SEARCH(Sheet2!$D$6,AM17)))</xm:f>
            <xm:f>Sheet2!$D$6</xm:f>
            <x14:dxf>
              <fill>
                <patternFill>
                  <bgColor rgb="FFFFFF00"/>
                </patternFill>
              </fill>
            </x14:dxf>
          </x14:cfRule>
          <x14:cfRule type="containsText" priority="381" operator="containsText" id="{839BD63D-04C8-47FB-A38B-2CD517732ECE}">
            <xm:f>NOT(ISERROR(SEARCH(Sheet2!$D$5,AM17)))</xm:f>
            <xm:f>Sheet2!$D$5</xm:f>
            <x14:dxf>
              <fill>
                <patternFill>
                  <bgColor rgb="FFFFFF00"/>
                </patternFill>
              </fill>
            </x14:dxf>
          </x14:cfRule>
          <x14:cfRule type="containsText" priority="382" operator="containsText" id="{53FBD7F0-964A-4B51-8D19-CFE0750C8DB9}">
            <xm:f>NOT(ISERROR(SEARCH(Sheet2!$D$4,AM17)))</xm:f>
            <xm:f>Sheet2!$D$4</xm:f>
            <x14:dxf>
              <fill>
                <patternFill>
                  <bgColor rgb="FFFF0000"/>
                </patternFill>
              </fill>
            </x14:dxf>
          </x14:cfRule>
          <xm:sqref>AM43:AN43 AM40:AN40 AM17:AN17</xm:sqref>
        </x14:conditionalFormatting>
        <x14:conditionalFormatting xmlns:xm="http://schemas.microsoft.com/office/excel/2006/main">
          <x14:cfRule type="containsText" priority="373" operator="containsText" id="{D45F10C6-6884-4C22-8A0E-1DFC5D91685C}">
            <xm:f>NOT(ISERROR(SEARCH(Sheet2!$D$8,AO5)))</xm:f>
            <xm:f>Sheet2!$D$8</xm:f>
            <x14:dxf>
              <fill>
                <patternFill>
                  <bgColor rgb="FFFF0000"/>
                </patternFill>
              </fill>
            </x14:dxf>
          </x14:cfRule>
          <x14:cfRule type="containsText" priority="374" operator="containsText" id="{86319196-7110-4998-B1FE-85B46CFC0246}">
            <xm:f>NOT(ISERROR(SEARCH(Sheet2!$D$7,AO5)))</xm:f>
            <xm:f>Sheet2!$D$7</xm:f>
            <x14:dxf>
              <fill>
                <patternFill>
                  <bgColor rgb="FF00B050"/>
                </patternFill>
              </fill>
            </x14:dxf>
          </x14:cfRule>
          <x14:cfRule type="containsText" priority="375" operator="containsText" id="{2F0B3FD5-DF2D-42C8-8FD0-6D441623AB86}">
            <xm:f>NOT(ISERROR(SEARCH(Sheet2!$D$6,AO5)))</xm:f>
            <xm:f>Sheet2!$D$6</xm:f>
            <x14:dxf>
              <fill>
                <patternFill>
                  <bgColor rgb="FFFFFF00"/>
                </patternFill>
              </fill>
            </x14:dxf>
          </x14:cfRule>
          <x14:cfRule type="containsText" priority="376" operator="containsText" id="{7B912DC7-DA81-408C-9C22-47AEE10E081C}">
            <xm:f>NOT(ISERROR(SEARCH(Sheet2!$D$5,AO5)))</xm:f>
            <xm:f>Sheet2!$D$5</xm:f>
            <x14:dxf>
              <fill>
                <patternFill>
                  <bgColor rgb="FFFFFF00"/>
                </patternFill>
              </fill>
            </x14:dxf>
          </x14:cfRule>
          <x14:cfRule type="containsText" priority="377" operator="containsText" id="{B6EE92D8-0876-495E-8CBF-FD5CAEEE73CF}">
            <xm:f>NOT(ISERROR(SEARCH(Sheet2!$D$4,AO5)))</xm:f>
            <xm:f>Sheet2!$D$4</xm:f>
            <x14:dxf>
              <fill>
                <patternFill>
                  <bgColor rgb="FFFF0000"/>
                </patternFill>
              </fill>
            </x14:dxf>
          </x14:cfRule>
          <xm:sqref>AO5:AO16 AO18:AO39 AO41:AO42 AO44:AO116</xm:sqref>
        </x14:conditionalFormatting>
        <x14:conditionalFormatting xmlns:xm="http://schemas.microsoft.com/office/excel/2006/main">
          <x14:cfRule type="containsText" priority="368" operator="containsText" id="{16851375-E5E8-4AC1-81F3-301DA637F658}">
            <xm:f>NOT(ISERROR(SEARCH(Sheet2!$D$8,AO17)))</xm:f>
            <xm:f>Sheet2!$D$8</xm:f>
            <x14:dxf>
              <fill>
                <patternFill>
                  <bgColor rgb="FFFF0000"/>
                </patternFill>
              </fill>
            </x14:dxf>
          </x14:cfRule>
          <x14:cfRule type="containsText" priority="369" operator="containsText" id="{A5EADD56-40C4-4826-BED3-59A9BD6BA507}">
            <xm:f>NOT(ISERROR(SEARCH(Sheet2!$D$7,AO17)))</xm:f>
            <xm:f>Sheet2!$D$7</xm:f>
            <x14:dxf>
              <fill>
                <patternFill>
                  <bgColor rgb="FF00B050"/>
                </patternFill>
              </fill>
            </x14:dxf>
          </x14:cfRule>
          <x14:cfRule type="containsText" priority="370" operator="containsText" id="{F0817053-299E-4C14-B14C-4C25FFEBE0DA}">
            <xm:f>NOT(ISERROR(SEARCH(Sheet2!$D$6,AO17)))</xm:f>
            <xm:f>Sheet2!$D$6</xm:f>
            <x14:dxf>
              <fill>
                <patternFill>
                  <bgColor rgb="FFFFFF00"/>
                </patternFill>
              </fill>
            </x14:dxf>
          </x14:cfRule>
          <x14:cfRule type="containsText" priority="371" operator="containsText" id="{14C57176-BCB5-4390-B6DE-83DEECA38C13}">
            <xm:f>NOT(ISERROR(SEARCH(Sheet2!$D$5,AO17)))</xm:f>
            <xm:f>Sheet2!$D$5</xm:f>
            <x14:dxf>
              <fill>
                <patternFill>
                  <bgColor rgb="FFFFFF00"/>
                </patternFill>
              </fill>
            </x14:dxf>
          </x14:cfRule>
          <x14:cfRule type="containsText" priority="372" operator="containsText" id="{C9C39D1A-06BD-4755-9BD9-083DDACF7075}">
            <xm:f>NOT(ISERROR(SEARCH(Sheet2!$D$4,AO17)))</xm:f>
            <xm:f>Sheet2!$D$4</xm:f>
            <x14:dxf>
              <fill>
                <patternFill>
                  <bgColor rgb="FFFF0000"/>
                </patternFill>
              </fill>
            </x14:dxf>
          </x14:cfRule>
          <xm:sqref>AO43 AO40 AO17</xm:sqref>
        </x14:conditionalFormatting>
        <x14:conditionalFormatting xmlns:xm="http://schemas.microsoft.com/office/excel/2006/main">
          <x14:cfRule type="containsText" priority="363" operator="containsText" id="{6A470ED5-37E5-4FAC-8DCE-8800B5E17A16}">
            <xm:f>NOT(ISERROR(SEARCH(Sheet2!$D$8,AP5)))</xm:f>
            <xm:f>Sheet2!$D$8</xm:f>
            <x14:dxf>
              <fill>
                <patternFill>
                  <bgColor rgb="FFFF0000"/>
                </patternFill>
              </fill>
            </x14:dxf>
          </x14:cfRule>
          <x14:cfRule type="containsText" priority="364" operator="containsText" id="{1E32B619-F6D9-417D-9878-A6656C804042}">
            <xm:f>NOT(ISERROR(SEARCH(Sheet2!$D$7,AP5)))</xm:f>
            <xm:f>Sheet2!$D$7</xm:f>
            <x14:dxf>
              <fill>
                <patternFill>
                  <bgColor rgb="FF00B050"/>
                </patternFill>
              </fill>
            </x14:dxf>
          </x14:cfRule>
          <x14:cfRule type="containsText" priority="365" operator="containsText" id="{2E5662EB-9D73-4E4F-91AD-93B2764B259A}">
            <xm:f>NOT(ISERROR(SEARCH(Sheet2!$D$6,AP5)))</xm:f>
            <xm:f>Sheet2!$D$6</xm:f>
            <x14:dxf>
              <fill>
                <patternFill>
                  <bgColor rgb="FFFFFF00"/>
                </patternFill>
              </fill>
            </x14:dxf>
          </x14:cfRule>
          <x14:cfRule type="containsText" priority="366" operator="containsText" id="{E3C18A66-11E7-4461-95DF-33D4F9871125}">
            <xm:f>NOT(ISERROR(SEARCH(Sheet2!$D$5,AP5)))</xm:f>
            <xm:f>Sheet2!$D$5</xm:f>
            <x14:dxf>
              <fill>
                <patternFill>
                  <bgColor rgb="FFFFFF00"/>
                </patternFill>
              </fill>
            </x14:dxf>
          </x14:cfRule>
          <x14:cfRule type="containsText" priority="367" operator="containsText" id="{87F4FE31-07C4-4A17-8887-319D13CBE0D1}">
            <xm:f>NOT(ISERROR(SEARCH(Sheet2!$D$4,AP5)))</xm:f>
            <xm:f>Sheet2!$D$4</xm:f>
            <x14:dxf>
              <fill>
                <patternFill>
                  <bgColor rgb="FFFF0000"/>
                </patternFill>
              </fill>
            </x14:dxf>
          </x14:cfRule>
          <xm:sqref>AP5:AP16 AP18:AP39 AP41:AP42 AP44:AP116</xm:sqref>
        </x14:conditionalFormatting>
        <x14:conditionalFormatting xmlns:xm="http://schemas.microsoft.com/office/excel/2006/main">
          <x14:cfRule type="containsText" priority="358" operator="containsText" id="{98B34B58-DE3E-4D56-8B36-A1B05C95A6AE}">
            <xm:f>NOT(ISERROR(SEARCH(Sheet2!$D$8,AP17)))</xm:f>
            <xm:f>Sheet2!$D$8</xm:f>
            <x14:dxf>
              <fill>
                <patternFill>
                  <bgColor rgb="FFFF0000"/>
                </patternFill>
              </fill>
            </x14:dxf>
          </x14:cfRule>
          <x14:cfRule type="containsText" priority="359" operator="containsText" id="{008BF8EB-6D05-47F6-AC4B-2A73FD575A80}">
            <xm:f>NOT(ISERROR(SEARCH(Sheet2!$D$7,AP17)))</xm:f>
            <xm:f>Sheet2!$D$7</xm:f>
            <x14:dxf>
              <fill>
                <patternFill>
                  <bgColor rgb="FF00B050"/>
                </patternFill>
              </fill>
            </x14:dxf>
          </x14:cfRule>
          <x14:cfRule type="containsText" priority="360" operator="containsText" id="{FE1B28B5-19FE-439A-B544-991F50B2874B}">
            <xm:f>NOT(ISERROR(SEARCH(Sheet2!$D$6,AP17)))</xm:f>
            <xm:f>Sheet2!$D$6</xm:f>
            <x14:dxf>
              <fill>
                <patternFill>
                  <bgColor rgb="FFFFFF00"/>
                </patternFill>
              </fill>
            </x14:dxf>
          </x14:cfRule>
          <x14:cfRule type="containsText" priority="361" operator="containsText" id="{BB84E085-A623-41A2-8152-F06DC92EBC86}">
            <xm:f>NOT(ISERROR(SEARCH(Sheet2!$D$5,AP17)))</xm:f>
            <xm:f>Sheet2!$D$5</xm:f>
            <x14:dxf>
              <fill>
                <patternFill>
                  <bgColor rgb="FFFFFF00"/>
                </patternFill>
              </fill>
            </x14:dxf>
          </x14:cfRule>
          <x14:cfRule type="containsText" priority="362" operator="containsText" id="{09AB2BF1-BA78-4F03-B991-1251F9675741}">
            <xm:f>NOT(ISERROR(SEARCH(Sheet2!$D$4,AP17)))</xm:f>
            <xm:f>Sheet2!$D$4</xm:f>
            <x14:dxf>
              <fill>
                <patternFill>
                  <bgColor rgb="FFFF0000"/>
                </patternFill>
              </fill>
            </x14:dxf>
          </x14:cfRule>
          <xm:sqref>AP43 AP40 AP17</xm:sqref>
        </x14:conditionalFormatting>
        <x14:conditionalFormatting xmlns:xm="http://schemas.microsoft.com/office/excel/2006/main">
          <x14:cfRule type="containsText" priority="353" operator="containsText" id="{E57A492C-682E-4BA4-B5DF-FFC5C73E89B9}">
            <xm:f>NOT(ISERROR(SEARCH(Sheet2!$D$8,AQ5)))</xm:f>
            <xm:f>Sheet2!$D$8</xm:f>
            <x14:dxf>
              <fill>
                <patternFill>
                  <bgColor rgb="FFFF0000"/>
                </patternFill>
              </fill>
            </x14:dxf>
          </x14:cfRule>
          <x14:cfRule type="containsText" priority="354" operator="containsText" id="{EBB0C57C-AA03-4578-9331-FA2D453E87A2}">
            <xm:f>NOT(ISERROR(SEARCH(Sheet2!$D$7,AQ5)))</xm:f>
            <xm:f>Sheet2!$D$7</xm:f>
            <x14:dxf>
              <fill>
                <patternFill>
                  <bgColor rgb="FF00B050"/>
                </patternFill>
              </fill>
            </x14:dxf>
          </x14:cfRule>
          <x14:cfRule type="containsText" priority="355" operator="containsText" id="{4F6215E3-F9AF-4A71-9565-37001A0AA76B}">
            <xm:f>NOT(ISERROR(SEARCH(Sheet2!$D$6,AQ5)))</xm:f>
            <xm:f>Sheet2!$D$6</xm:f>
            <x14:dxf>
              <fill>
                <patternFill>
                  <bgColor rgb="FFFFFF00"/>
                </patternFill>
              </fill>
            </x14:dxf>
          </x14:cfRule>
          <x14:cfRule type="containsText" priority="356" operator="containsText" id="{F69589D5-4E85-4730-AAEF-8A95299C8ACD}">
            <xm:f>NOT(ISERROR(SEARCH(Sheet2!$D$5,AQ5)))</xm:f>
            <xm:f>Sheet2!$D$5</xm:f>
            <x14:dxf>
              <fill>
                <patternFill>
                  <bgColor rgb="FFFFFF00"/>
                </patternFill>
              </fill>
            </x14:dxf>
          </x14:cfRule>
          <x14:cfRule type="containsText" priority="357" operator="containsText" id="{D33856A3-0FDD-4950-ACED-15307BD14D2A}">
            <xm:f>NOT(ISERROR(SEARCH(Sheet2!$D$4,AQ5)))</xm:f>
            <xm:f>Sheet2!$D$4</xm:f>
            <x14:dxf>
              <fill>
                <patternFill>
                  <bgColor rgb="FFFF0000"/>
                </patternFill>
              </fill>
            </x14:dxf>
          </x14:cfRule>
          <xm:sqref>AQ5:AQ16 AQ18:AQ39 AQ41:AQ42 AQ44:AQ116</xm:sqref>
        </x14:conditionalFormatting>
        <x14:conditionalFormatting xmlns:xm="http://schemas.microsoft.com/office/excel/2006/main">
          <x14:cfRule type="containsText" priority="348" operator="containsText" id="{5B00438F-7081-485F-AA1D-CD1B019523D1}">
            <xm:f>NOT(ISERROR(SEARCH(Sheet2!$D$8,AQ17)))</xm:f>
            <xm:f>Sheet2!$D$8</xm:f>
            <x14:dxf>
              <fill>
                <patternFill>
                  <bgColor rgb="FFFF0000"/>
                </patternFill>
              </fill>
            </x14:dxf>
          </x14:cfRule>
          <x14:cfRule type="containsText" priority="349" operator="containsText" id="{4F47C16D-2505-42A2-A09E-906E0CAE7BED}">
            <xm:f>NOT(ISERROR(SEARCH(Sheet2!$D$7,AQ17)))</xm:f>
            <xm:f>Sheet2!$D$7</xm:f>
            <x14:dxf>
              <fill>
                <patternFill>
                  <bgColor rgb="FF00B050"/>
                </patternFill>
              </fill>
            </x14:dxf>
          </x14:cfRule>
          <x14:cfRule type="containsText" priority="350" operator="containsText" id="{5322AD71-32EB-404B-869B-2D85CBB6F744}">
            <xm:f>NOT(ISERROR(SEARCH(Sheet2!$D$6,AQ17)))</xm:f>
            <xm:f>Sheet2!$D$6</xm:f>
            <x14:dxf>
              <fill>
                <patternFill>
                  <bgColor rgb="FFFFFF00"/>
                </patternFill>
              </fill>
            </x14:dxf>
          </x14:cfRule>
          <x14:cfRule type="containsText" priority="351" operator="containsText" id="{ACBD956A-001C-48A1-8EF1-96316A58957A}">
            <xm:f>NOT(ISERROR(SEARCH(Sheet2!$D$5,AQ17)))</xm:f>
            <xm:f>Sheet2!$D$5</xm:f>
            <x14:dxf>
              <fill>
                <patternFill>
                  <bgColor rgb="FFFFFF00"/>
                </patternFill>
              </fill>
            </x14:dxf>
          </x14:cfRule>
          <x14:cfRule type="containsText" priority="352" operator="containsText" id="{B23B8603-DC86-4904-8529-AE594AB767D3}">
            <xm:f>NOT(ISERROR(SEARCH(Sheet2!$D$4,AQ17)))</xm:f>
            <xm:f>Sheet2!$D$4</xm:f>
            <x14:dxf>
              <fill>
                <patternFill>
                  <bgColor rgb="FFFF0000"/>
                </patternFill>
              </fill>
            </x14:dxf>
          </x14:cfRule>
          <xm:sqref>AQ43 AQ40 AQ17</xm:sqref>
        </x14:conditionalFormatting>
        <x14:conditionalFormatting xmlns:xm="http://schemas.microsoft.com/office/excel/2006/main">
          <x14:cfRule type="containsText" priority="343" operator="containsText" id="{6853BFC3-3A65-41B5-B86C-B6D2BE7CFD47}">
            <xm:f>NOT(ISERROR(SEARCH(Sheet2!$D$8,AR5)))</xm:f>
            <xm:f>Sheet2!$D$8</xm:f>
            <x14:dxf>
              <fill>
                <patternFill>
                  <bgColor rgb="FFFF0000"/>
                </patternFill>
              </fill>
            </x14:dxf>
          </x14:cfRule>
          <x14:cfRule type="containsText" priority="344" operator="containsText" id="{A0A5DB85-120D-4D53-A395-7ABDC125C49B}">
            <xm:f>NOT(ISERROR(SEARCH(Sheet2!$D$7,AR5)))</xm:f>
            <xm:f>Sheet2!$D$7</xm:f>
            <x14:dxf>
              <fill>
                <patternFill>
                  <bgColor rgb="FF00B050"/>
                </patternFill>
              </fill>
            </x14:dxf>
          </x14:cfRule>
          <x14:cfRule type="containsText" priority="345" operator="containsText" id="{09983866-0C7A-420E-8CDC-738412A23A0C}">
            <xm:f>NOT(ISERROR(SEARCH(Sheet2!$D$6,AR5)))</xm:f>
            <xm:f>Sheet2!$D$6</xm:f>
            <x14:dxf>
              <fill>
                <patternFill>
                  <bgColor rgb="FFFFFF00"/>
                </patternFill>
              </fill>
            </x14:dxf>
          </x14:cfRule>
          <x14:cfRule type="containsText" priority="346" operator="containsText" id="{89F323F2-1195-4EB4-9E03-237C54193C81}">
            <xm:f>NOT(ISERROR(SEARCH(Sheet2!$D$5,AR5)))</xm:f>
            <xm:f>Sheet2!$D$5</xm:f>
            <x14:dxf>
              <fill>
                <patternFill>
                  <bgColor rgb="FFFFFF00"/>
                </patternFill>
              </fill>
            </x14:dxf>
          </x14:cfRule>
          <x14:cfRule type="containsText" priority="347" operator="containsText" id="{9C2ADF39-0E89-4303-8DA6-84CF79180704}">
            <xm:f>NOT(ISERROR(SEARCH(Sheet2!$D$4,AR5)))</xm:f>
            <xm:f>Sheet2!$D$4</xm:f>
            <x14:dxf>
              <fill>
                <patternFill>
                  <bgColor rgb="FFFF0000"/>
                </patternFill>
              </fill>
            </x14:dxf>
          </x14:cfRule>
          <xm:sqref>AR5:AR16 AR18:AR39 AR41:AR42 AR44:AR116</xm:sqref>
        </x14:conditionalFormatting>
        <x14:conditionalFormatting xmlns:xm="http://schemas.microsoft.com/office/excel/2006/main">
          <x14:cfRule type="containsText" priority="338" operator="containsText" id="{3BF5DD12-9E56-467C-A1D5-18467628CA3D}">
            <xm:f>NOT(ISERROR(SEARCH(Sheet2!$D$8,AR17)))</xm:f>
            <xm:f>Sheet2!$D$8</xm:f>
            <x14:dxf>
              <fill>
                <patternFill>
                  <bgColor rgb="FFFF0000"/>
                </patternFill>
              </fill>
            </x14:dxf>
          </x14:cfRule>
          <x14:cfRule type="containsText" priority="339" operator="containsText" id="{159D9FBA-2C7F-415B-A488-1A3CCFB564F9}">
            <xm:f>NOT(ISERROR(SEARCH(Sheet2!$D$7,AR17)))</xm:f>
            <xm:f>Sheet2!$D$7</xm:f>
            <x14:dxf>
              <fill>
                <patternFill>
                  <bgColor rgb="FF00B050"/>
                </patternFill>
              </fill>
            </x14:dxf>
          </x14:cfRule>
          <x14:cfRule type="containsText" priority="340" operator="containsText" id="{DF4BB282-D9BA-4998-9AE6-8A11879E0068}">
            <xm:f>NOT(ISERROR(SEARCH(Sheet2!$D$6,AR17)))</xm:f>
            <xm:f>Sheet2!$D$6</xm:f>
            <x14:dxf>
              <fill>
                <patternFill>
                  <bgColor rgb="FFFFFF00"/>
                </patternFill>
              </fill>
            </x14:dxf>
          </x14:cfRule>
          <x14:cfRule type="containsText" priority="341" operator="containsText" id="{D3E5824D-57C8-46BA-A846-793814D7F87A}">
            <xm:f>NOT(ISERROR(SEARCH(Sheet2!$D$5,AR17)))</xm:f>
            <xm:f>Sheet2!$D$5</xm:f>
            <x14:dxf>
              <fill>
                <patternFill>
                  <bgColor rgb="FFFFFF00"/>
                </patternFill>
              </fill>
            </x14:dxf>
          </x14:cfRule>
          <x14:cfRule type="containsText" priority="342" operator="containsText" id="{8C1D1AE2-0323-4E74-B23A-BD20C48B0273}">
            <xm:f>NOT(ISERROR(SEARCH(Sheet2!$D$4,AR17)))</xm:f>
            <xm:f>Sheet2!$D$4</xm:f>
            <x14:dxf>
              <fill>
                <patternFill>
                  <bgColor rgb="FFFF0000"/>
                </patternFill>
              </fill>
            </x14:dxf>
          </x14:cfRule>
          <xm:sqref>AR43 AR40 AR17</xm:sqref>
        </x14:conditionalFormatting>
        <x14:conditionalFormatting xmlns:xm="http://schemas.microsoft.com/office/excel/2006/main">
          <x14:cfRule type="containsText" priority="333" operator="containsText" id="{0D3CAD15-58E6-422D-B721-88B7D23BAAD5}">
            <xm:f>NOT(ISERROR(SEARCH(Sheet2!$D$8,AS5)))</xm:f>
            <xm:f>Sheet2!$D$8</xm:f>
            <x14:dxf>
              <fill>
                <patternFill>
                  <bgColor rgb="FFFF0000"/>
                </patternFill>
              </fill>
            </x14:dxf>
          </x14:cfRule>
          <x14:cfRule type="containsText" priority="334" operator="containsText" id="{2CCD62BD-2551-4ACA-8C68-31297FEDD637}">
            <xm:f>NOT(ISERROR(SEARCH(Sheet2!$D$7,AS5)))</xm:f>
            <xm:f>Sheet2!$D$7</xm:f>
            <x14:dxf>
              <fill>
                <patternFill>
                  <bgColor rgb="FF00B050"/>
                </patternFill>
              </fill>
            </x14:dxf>
          </x14:cfRule>
          <x14:cfRule type="containsText" priority="335" operator="containsText" id="{72EDFC9B-8D13-4C1C-8B67-894F49595BCF}">
            <xm:f>NOT(ISERROR(SEARCH(Sheet2!$D$6,AS5)))</xm:f>
            <xm:f>Sheet2!$D$6</xm:f>
            <x14:dxf>
              <fill>
                <patternFill>
                  <bgColor rgb="FFFFFF00"/>
                </patternFill>
              </fill>
            </x14:dxf>
          </x14:cfRule>
          <x14:cfRule type="containsText" priority="336" operator="containsText" id="{D26EED40-5769-4121-BF1B-6C3E37C89AAD}">
            <xm:f>NOT(ISERROR(SEARCH(Sheet2!$D$5,AS5)))</xm:f>
            <xm:f>Sheet2!$D$5</xm:f>
            <x14:dxf>
              <fill>
                <patternFill>
                  <bgColor rgb="FFFFFF00"/>
                </patternFill>
              </fill>
            </x14:dxf>
          </x14:cfRule>
          <x14:cfRule type="containsText" priority="337" operator="containsText" id="{949A4938-72E3-4E7F-9EFD-467E31C8A380}">
            <xm:f>NOT(ISERROR(SEARCH(Sheet2!$D$4,AS5)))</xm:f>
            <xm:f>Sheet2!$D$4</xm:f>
            <x14:dxf>
              <fill>
                <patternFill>
                  <bgColor rgb="FFFF0000"/>
                </patternFill>
              </fill>
            </x14:dxf>
          </x14:cfRule>
          <xm:sqref>AS5:AS16 AS18:AS39 AS41:AS42 AS44:AS116</xm:sqref>
        </x14:conditionalFormatting>
        <x14:conditionalFormatting xmlns:xm="http://schemas.microsoft.com/office/excel/2006/main">
          <x14:cfRule type="containsText" priority="328" operator="containsText" id="{3B6D2CAA-65F1-4FAF-BE5F-8484856A90E9}">
            <xm:f>NOT(ISERROR(SEARCH(Sheet2!$D$8,AS17)))</xm:f>
            <xm:f>Sheet2!$D$8</xm:f>
            <x14:dxf>
              <fill>
                <patternFill>
                  <bgColor rgb="FFFF0000"/>
                </patternFill>
              </fill>
            </x14:dxf>
          </x14:cfRule>
          <x14:cfRule type="containsText" priority="329" operator="containsText" id="{8D151B75-B0A8-4275-8284-A0007FB2D2A5}">
            <xm:f>NOT(ISERROR(SEARCH(Sheet2!$D$7,AS17)))</xm:f>
            <xm:f>Sheet2!$D$7</xm:f>
            <x14:dxf>
              <fill>
                <patternFill>
                  <bgColor rgb="FF00B050"/>
                </patternFill>
              </fill>
            </x14:dxf>
          </x14:cfRule>
          <x14:cfRule type="containsText" priority="330" operator="containsText" id="{0817A4F2-3C39-40B5-B0E5-26B8CC1FBDB4}">
            <xm:f>NOT(ISERROR(SEARCH(Sheet2!$D$6,AS17)))</xm:f>
            <xm:f>Sheet2!$D$6</xm:f>
            <x14:dxf>
              <fill>
                <patternFill>
                  <bgColor rgb="FFFFFF00"/>
                </patternFill>
              </fill>
            </x14:dxf>
          </x14:cfRule>
          <x14:cfRule type="containsText" priority="331" operator="containsText" id="{59C5FA55-C4BE-41C0-824C-744858538571}">
            <xm:f>NOT(ISERROR(SEARCH(Sheet2!$D$5,AS17)))</xm:f>
            <xm:f>Sheet2!$D$5</xm:f>
            <x14:dxf>
              <fill>
                <patternFill>
                  <bgColor rgb="FFFFFF00"/>
                </patternFill>
              </fill>
            </x14:dxf>
          </x14:cfRule>
          <x14:cfRule type="containsText" priority="332" operator="containsText" id="{989FFB40-FFBE-440B-A0B1-2470A8D9E0AA}">
            <xm:f>NOT(ISERROR(SEARCH(Sheet2!$D$4,AS17)))</xm:f>
            <xm:f>Sheet2!$D$4</xm:f>
            <x14:dxf>
              <fill>
                <patternFill>
                  <bgColor rgb="FFFF0000"/>
                </patternFill>
              </fill>
            </x14:dxf>
          </x14:cfRule>
          <xm:sqref>AS43 AS40 AS17</xm:sqref>
        </x14:conditionalFormatting>
        <x14:conditionalFormatting xmlns:xm="http://schemas.microsoft.com/office/excel/2006/main">
          <x14:cfRule type="containsText" priority="323" operator="containsText" id="{8CEC636B-5DB3-4CF9-A928-8CB5FA017CAA}">
            <xm:f>NOT(ISERROR(SEARCH(Sheet2!$D$8,AT5)))</xm:f>
            <xm:f>Sheet2!$D$8</xm:f>
            <x14:dxf>
              <fill>
                <patternFill>
                  <bgColor rgb="FFFF0000"/>
                </patternFill>
              </fill>
            </x14:dxf>
          </x14:cfRule>
          <x14:cfRule type="containsText" priority="324" operator="containsText" id="{B730D8C6-5DB2-45CF-AD19-3842B0CB2A25}">
            <xm:f>NOT(ISERROR(SEARCH(Sheet2!$D$7,AT5)))</xm:f>
            <xm:f>Sheet2!$D$7</xm:f>
            <x14:dxf>
              <fill>
                <patternFill>
                  <bgColor rgb="FF00B050"/>
                </patternFill>
              </fill>
            </x14:dxf>
          </x14:cfRule>
          <x14:cfRule type="containsText" priority="325" operator="containsText" id="{AFC555C0-82FB-416C-916C-FDF3321A86CA}">
            <xm:f>NOT(ISERROR(SEARCH(Sheet2!$D$6,AT5)))</xm:f>
            <xm:f>Sheet2!$D$6</xm:f>
            <x14:dxf>
              <fill>
                <patternFill>
                  <bgColor rgb="FFFFFF00"/>
                </patternFill>
              </fill>
            </x14:dxf>
          </x14:cfRule>
          <x14:cfRule type="containsText" priority="326" operator="containsText" id="{AFE1B9BD-0198-4697-BA7F-CD8E49E7B250}">
            <xm:f>NOT(ISERROR(SEARCH(Sheet2!$D$5,AT5)))</xm:f>
            <xm:f>Sheet2!$D$5</xm:f>
            <x14:dxf>
              <fill>
                <patternFill>
                  <bgColor rgb="FFFFFF00"/>
                </patternFill>
              </fill>
            </x14:dxf>
          </x14:cfRule>
          <x14:cfRule type="containsText" priority="327" operator="containsText" id="{A1554975-6B2D-47A5-AB06-B0F03DD6DE9B}">
            <xm:f>NOT(ISERROR(SEARCH(Sheet2!$D$4,AT5)))</xm:f>
            <xm:f>Sheet2!$D$4</xm:f>
            <x14:dxf>
              <fill>
                <patternFill>
                  <bgColor rgb="FFFF0000"/>
                </patternFill>
              </fill>
            </x14:dxf>
          </x14:cfRule>
          <xm:sqref>AT5:AT16 AT18:AT39 AT41:AT42 AT44:AT116</xm:sqref>
        </x14:conditionalFormatting>
        <x14:conditionalFormatting xmlns:xm="http://schemas.microsoft.com/office/excel/2006/main">
          <x14:cfRule type="containsText" priority="318" operator="containsText" id="{0A754216-1BAF-470E-89A4-D403D84404BB}">
            <xm:f>NOT(ISERROR(SEARCH(Sheet2!$D$8,AT17)))</xm:f>
            <xm:f>Sheet2!$D$8</xm:f>
            <x14:dxf>
              <fill>
                <patternFill>
                  <bgColor rgb="FFFF0000"/>
                </patternFill>
              </fill>
            </x14:dxf>
          </x14:cfRule>
          <x14:cfRule type="containsText" priority="319" operator="containsText" id="{F539C401-ED86-4B05-AE7B-F1360E01BF65}">
            <xm:f>NOT(ISERROR(SEARCH(Sheet2!$D$7,AT17)))</xm:f>
            <xm:f>Sheet2!$D$7</xm:f>
            <x14:dxf>
              <fill>
                <patternFill>
                  <bgColor rgb="FF00B050"/>
                </patternFill>
              </fill>
            </x14:dxf>
          </x14:cfRule>
          <x14:cfRule type="containsText" priority="320" operator="containsText" id="{ED10622F-4C60-4764-A13E-BC33BF73D320}">
            <xm:f>NOT(ISERROR(SEARCH(Sheet2!$D$6,AT17)))</xm:f>
            <xm:f>Sheet2!$D$6</xm:f>
            <x14:dxf>
              <fill>
                <patternFill>
                  <bgColor rgb="FFFFFF00"/>
                </patternFill>
              </fill>
            </x14:dxf>
          </x14:cfRule>
          <x14:cfRule type="containsText" priority="321" operator="containsText" id="{52AA9887-8DEB-4D96-9428-FEE0B1535F1C}">
            <xm:f>NOT(ISERROR(SEARCH(Sheet2!$D$5,AT17)))</xm:f>
            <xm:f>Sheet2!$D$5</xm:f>
            <x14:dxf>
              <fill>
                <patternFill>
                  <bgColor rgb="FFFFFF00"/>
                </patternFill>
              </fill>
            </x14:dxf>
          </x14:cfRule>
          <x14:cfRule type="containsText" priority="322" operator="containsText" id="{20AD5C84-680F-4628-A725-8DE5894CD63F}">
            <xm:f>NOT(ISERROR(SEARCH(Sheet2!$D$4,AT17)))</xm:f>
            <xm:f>Sheet2!$D$4</xm:f>
            <x14:dxf>
              <fill>
                <patternFill>
                  <bgColor rgb="FFFF0000"/>
                </patternFill>
              </fill>
            </x14:dxf>
          </x14:cfRule>
          <xm:sqref>AT43 AT40 AT17</xm:sqref>
        </x14:conditionalFormatting>
        <x14:conditionalFormatting xmlns:xm="http://schemas.microsoft.com/office/excel/2006/main">
          <x14:cfRule type="containsText" priority="313" operator="containsText" id="{6CDE99BA-662E-496B-9F5A-F2478245BBDE}">
            <xm:f>NOT(ISERROR(SEARCH(Sheet2!$D$8,AU5)))</xm:f>
            <xm:f>Sheet2!$D$8</xm:f>
            <x14:dxf>
              <fill>
                <patternFill>
                  <bgColor rgb="FFFF0000"/>
                </patternFill>
              </fill>
            </x14:dxf>
          </x14:cfRule>
          <x14:cfRule type="containsText" priority="314" operator="containsText" id="{BD2E347E-7682-4E2F-A490-50DFA15B64C4}">
            <xm:f>NOT(ISERROR(SEARCH(Sheet2!$D$7,AU5)))</xm:f>
            <xm:f>Sheet2!$D$7</xm:f>
            <x14:dxf>
              <fill>
                <patternFill>
                  <bgColor rgb="FF00B050"/>
                </patternFill>
              </fill>
            </x14:dxf>
          </x14:cfRule>
          <x14:cfRule type="containsText" priority="315" operator="containsText" id="{FAA875B4-D3C2-4F9C-8C5F-8404C9B5AA90}">
            <xm:f>NOT(ISERROR(SEARCH(Sheet2!$D$6,AU5)))</xm:f>
            <xm:f>Sheet2!$D$6</xm:f>
            <x14:dxf>
              <fill>
                <patternFill>
                  <bgColor rgb="FFFFFF00"/>
                </patternFill>
              </fill>
            </x14:dxf>
          </x14:cfRule>
          <x14:cfRule type="containsText" priority="316" operator="containsText" id="{C7D79FB5-1AE1-4AF3-995A-9FAC83931F26}">
            <xm:f>NOT(ISERROR(SEARCH(Sheet2!$D$5,AU5)))</xm:f>
            <xm:f>Sheet2!$D$5</xm:f>
            <x14:dxf>
              <fill>
                <patternFill>
                  <bgColor rgb="FFFFFF00"/>
                </patternFill>
              </fill>
            </x14:dxf>
          </x14:cfRule>
          <x14:cfRule type="containsText" priority="317" operator="containsText" id="{195AB489-B68A-4BCC-8DBF-C5FADE996A02}">
            <xm:f>NOT(ISERROR(SEARCH(Sheet2!$D$4,AU5)))</xm:f>
            <xm:f>Sheet2!$D$4</xm:f>
            <x14:dxf>
              <fill>
                <patternFill>
                  <bgColor rgb="FFFF0000"/>
                </patternFill>
              </fill>
            </x14:dxf>
          </x14:cfRule>
          <xm:sqref>AU5:AU16 AU18:AU39 AU41:AU42 AU44:AU116</xm:sqref>
        </x14:conditionalFormatting>
        <x14:conditionalFormatting xmlns:xm="http://schemas.microsoft.com/office/excel/2006/main">
          <x14:cfRule type="containsText" priority="308" operator="containsText" id="{29D177F6-BBA7-4A25-8458-726D5021D86D}">
            <xm:f>NOT(ISERROR(SEARCH(Sheet2!$D$8,AU17)))</xm:f>
            <xm:f>Sheet2!$D$8</xm:f>
            <x14:dxf>
              <fill>
                <patternFill>
                  <bgColor rgb="FFFF0000"/>
                </patternFill>
              </fill>
            </x14:dxf>
          </x14:cfRule>
          <x14:cfRule type="containsText" priority="309" operator="containsText" id="{041926D6-36CC-413D-A375-A288F7D0CEBD}">
            <xm:f>NOT(ISERROR(SEARCH(Sheet2!$D$7,AU17)))</xm:f>
            <xm:f>Sheet2!$D$7</xm:f>
            <x14:dxf>
              <fill>
                <patternFill>
                  <bgColor rgb="FF00B050"/>
                </patternFill>
              </fill>
            </x14:dxf>
          </x14:cfRule>
          <x14:cfRule type="containsText" priority="310" operator="containsText" id="{2FD86BBA-CEA2-4209-9A7C-B45311602BD9}">
            <xm:f>NOT(ISERROR(SEARCH(Sheet2!$D$6,AU17)))</xm:f>
            <xm:f>Sheet2!$D$6</xm:f>
            <x14:dxf>
              <fill>
                <patternFill>
                  <bgColor rgb="FFFFFF00"/>
                </patternFill>
              </fill>
            </x14:dxf>
          </x14:cfRule>
          <x14:cfRule type="containsText" priority="311" operator="containsText" id="{B825129C-7BEE-4FE2-B1FA-0659708409AB}">
            <xm:f>NOT(ISERROR(SEARCH(Sheet2!$D$5,AU17)))</xm:f>
            <xm:f>Sheet2!$D$5</xm:f>
            <x14:dxf>
              <fill>
                <patternFill>
                  <bgColor rgb="FFFFFF00"/>
                </patternFill>
              </fill>
            </x14:dxf>
          </x14:cfRule>
          <x14:cfRule type="containsText" priority="312" operator="containsText" id="{10CA1E65-12F9-4F47-B5F4-7E9AFE074D40}">
            <xm:f>NOT(ISERROR(SEARCH(Sheet2!$D$4,AU17)))</xm:f>
            <xm:f>Sheet2!$D$4</xm:f>
            <x14:dxf>
              <fill>
                <patternFill>
                  <bgColor rgb="FFFF0000"/>
                </patternFill>
              </fill>
            </x14:dxf>
          </x14:cfRule>
          <xm:sqref>AU43 AU40 AU17</xm:sqref>
        </x14:conditionalFormatting>
        <x14:conditionalFormatting xmlns:xm="http://schemas.microsoft.com/office/excel/2006/main">
          <x14:cfRule type="containsText" priority="303" operator="containsText" id="{B45DA9A1-1E96-4DF5-89AD-3C722BFC86A1}">
            <xm:f>NOT(ISERROR(SEARCH(Sheet2!$D$8,AV5)))</xm:f>
            <xm:f>Sheet2!$D$8</xm:f>
            <x14:dxf>
              <fill>
                <patternFill>
                  <bgColor rgb="FFFF0000"/>
                </patternFill>
              </fill>
            </x14:dxf>
          </x14:cfRule>
          <x14:cfRule type="containsText" priority="304" operator="containsText" id="{6D738ADA-4726-482E-A6C7-D862597EDD4F}">
            <xm:f>NOT(ISERROR(SEARCH(Sheet2!$D$7,AV5)))</xm:f>
            <xm:f>Sheet2!$D$7</xm:f>
            <x14:dxf>
              <fill>
                <patternFill>
                  <bgColor rgb="FF00B050"/>
                </patternFill>
              </fill>
            </x14:dxf>
          </x14:cfRule>
          <x14:cfRule type="containsText" priority="305" operator="containsText" id="{F22ABEFC-190B-4F6C-A82C-AEA3F8674175}">
            <xm:f>NOT(ISERROR(SEARCH(Sheet2!$D$6,AV5)))</xm:f>
            <xm:f>Sheet2!$D$6</xm:f>
            <x14:dxf>
              <fill>
                <patternFill>
                  <bgColor rgb="FFFFFF00"/>
                </patternFill>
              </fill>
            </x14:dxf>
          </x14:cfRule>
          <x14:cfRule type="containsText" priority="306" operator="containsText" id="{95D941D9-7993-4537-BAEF-E8CA17188B68}">
            <xm:f>NOT(ISERROR(SEARCH(Sheet2!$D$5,AV5)))</xm:f>
            <xm:f>Sheet2!$D$5</xm:f>
            <x14:dxf>
              <fill>
                <patternFill>
                  <bgColor rgb="FFFFFF00"/>
                </patternFill>
              </fill>
            </x14:dxf>
          </x14:cfRule>
          <x14:cfRule type="containsText" priority="307" operator="containsText" id="{E1A589CD-AC8F-4F88-BEFB-A95CB3590D40}">
            <xm:f>NOT(ISERROR(SEARCH(Sheet2!$D$4,AV5)))</xm:f>
            <xm:f>Sheet2!$D$4</xm:f>
            <x14:dxf>
              <fill>
                <patternFill>
                  <bgColor rgb="FFFF0000"/>
                </patternFill>
              </fill>
            </x14:dxf>
          </x14:cfRule>
          <xm:sqref>AV5:AV16 AV18:AV39 AV41:AV42 AV44:AV116</xm:sqref>
        </x14:conditionalFormatting>
        <x14:conditionalFormatting xmlns:xm="http://schemas.microsoft.com/office/excel/2006/main">
          <x14:cfRule type="containsText" priority="298" operator="containsText" id="{1A390EEA-274A-44F9-9C33-F1FE6DDCA709}">
            <xm:f>NOT(ISERROR(SEARCH(Sheet2!$D$8,AV17)))</xm:f>
            <xm:f>Sheet2!$D$8</xm:f>
            <x14:dxf>
              <fill>
                <patternFill>
                  <bgColor rgb="FFFF0000"/>
                </patternFill>
              </fill>
            </x14:dxf>
          </x14:cfRule>
          <x14:cfRule type="containsText" priority="299" operator="containsText" id="{7D99665A-DF1F-4D91-925A-2C06905434FE}">
            <xm:f>NOT(ISERROR(SEARCH(Sheet2!$D$7,AV17)))</xm:f>
            <xm:f>Sheet2!$D$7</xm:f>
            <x14:dxf>
              <fill>
                <patternFill>
                  <bgColor rgb="FF00B050"/>
                </patternFill>
              </fill>
            </x14:dxf>
          </x14:cfRule>
          <x14:cfRule type="containsText" priority="300" operator="containsText" id="{61E88847-7786-4281-8B52-ACA2E4EE3C12}">
            <xm:f>NOT(ISERROR(SEARCH(Sheet2!$D$6,AV17)))</xm:f>
            <xm:f>Sheet2!$D$6</xm:f>
            <x14:dxf>
              <fill>
                <patternFill>
                  <bgColor rgb="FFFFFF00"/>
                </patternFill>
              </fill>
            </x14:dxf>
          </x14:cfRule>
          <x14:cfRule type="containsText" priority="301" operator="containsText" id="{E7D86B7F-DE0F-47A6-9447-64D913836804}">
            <xm:f>NOT(ISERROR(SEARCH(Sheet2!$D$5,AV17)))</xm:f>
            <xm:f>Sheet2!$D$5</xm:f>
            <x14:dxf>
              <fill>
                <patternFill>
                  <bgColor rgb="FFFFFF00"/>
                </patternFill>
              </fill>
            </x14:dxf>
          </x14:cfRule>
          <x14:cfRule type="containsText" priority="302" operator="containsText" id="{24E7AED8-9405-403F-8A63-746C36E5B842}">
            <xm:f>NOT(ISERROR(SEARCH(Sheet2!$D$4,AV17)))</xm:f>
            <xm:f>Sheet2!$D$4</xm:f>
            <x14:dxf>
              <fill>
                <patternFill>
                  <bgColor rgb="FFFF0000"/>
                </patternFill>
              </fill>
            </x14:dxf>
          </x14:cfRule>
          <xm:sqref>AV43 AV40 AV17</xm:sqref>
        </x14:conditionalFormatting>
        <x14:conditionalFormatting xmlns:xm="http://schemas.microsoft.com/office/excel/2006/main">
          <x14:cfRule type="cellIs" priority="297" operator="lessThan" id="{C910C7A5-7DD8-4405-A787-9492681E52D0}">
            <xm:f>Sheet2!$F$2</xm:f>
            <x14:dxf>
              <fill>
                <patternFill>
                  <bgColor rgb="FFFF0000"/>
                </patternFill>
              </fill>
            </x14:dxf>
          </x14:cfRule>
          <xm:sqref>S48</xm:sqref>
        </x14:conditionalFormatting>
        <x14:conditionalFormatting xmlns:xm="http://schemas.microsoft.com/office/excel/2006/main">
          <x14:cfRule type="cellIs" priority="294" operator="lessThan" id="{F91E6552-C051-494C-9004-BAF31B0AF552}">
            <xm:f>Sheet2!$F$2</xm:f>
            <x14:dxf>
              <fill>
                <patternFill>
                  <bgColor rgb="FFFF0000"/>
                </patternFill>
              </fill>
            </x14:dxf>
          </x14:cfRule>
          <xm:sqref>S72</xm:sqref>
        </x14:conditionalFormatting>
        <x14:conditionalFormatting xmlns:xm="http://schemas.microsoft.com/office/excel/2006/main">
          <x14:cfRule type="containsText" priority="287" operator="containsText" id="{176DCF70-0FC8-4AC8-B4ED-2356DE4AAA53}">
            <xm:f>NOT(ISERROR(SEARCH(Sheet2!$D$8,AW43)))</xm:f>
            <xm:f>Sheet2!$D$8</xm:f>
            <x14:dxf>
              <fill>
                <patternFill>
                  <bgColor rgb="FFFF0000"/>
                </patternFill>
              </fill>
            </x14:dxf>
          </x14:cfRule>
          <x14:cfRule type="containsText" priority="288" operator="containsText" id="{97E6FC1F-23AE-47D4-BC0D-68CEDE005E2E}">
            <xm:f>NOT(ISERROR(SEARCH(Sheet2!$D$7,AW43)))</xm:f>
            <xm:f>Sheet2!$D$7</xm:f>
            <x14:dxf>
              <fill>
                <patternFill>
                  <bgColor rgb="FF00B050"/>
                </patternFill>
              </fill>
            </x14:dxf>
          </x14:cfRule>
          <x14:cfRule type="containsText" priority="289" operator="containsText" id="{B26F9B54-DC13-4CCA-B741-90C60F9B2C38}">
            <xm:f>NOT(ISERROR(SEARCH(Sheet2!$D$6,AW43)))</xm:f>
            <xm:f>Sheet2!$D$6</xm:f>
            <x14:dxf>
              <fill>
                <patternFill>
                  <bgColor rgb="FFFFFF00"/>
                </patternFill>
              </fill>
            </x14:dxf>
          </x14:cfRule>
          <x14:cfRule type="containsText" priority="290" operator="containsText" id="{73F280F2-F8F9-476E-90A8-98C1D6DEFB6D}">
            <xm:f>NOT(ISERROR(SEARCH(Sheet2!$D$5,AW43)))</xm:f>
            <xm:f>Sheet2!$D$5</xm:f>
            <x14:dxf>
              <fill>
                <patternFill>
                  <bgColor rgb="FFFFFF00"/>
                </patternFill>
              </fill>
            </x14:dxf>
          </x14:cfRule>
          <x14:cfRule type="containsText" priority="291" operator="containsText" id="{C14CB3CE-0A4C-4C84-9EB3-666DC4020558}">
            <xm:f>NOT(ISERROR(SEARCH(Sheet2!$D$4,AW43)))</xm:f>
            <xm:f>Sheet2!$D$4</xm:f>
            <x14:dxf>
              <fill>
                <patternFill>
                  <bgColor rgb="FFFF0000"/>
                </patternFill>
              </fill>
            </x14:dxf>
          </x14:cfRule>
          <xm:sqref>AW43</xm:sqref>
        </x14:conditionalFormatting>
        <x14:conditionalFormatting xmlns:xm="http://schemas.microsoft.com/office/excel/2006/main">
          <x14:cfRule type="containsText" priority="282" operator="containsText" id="{CF4E22BF-ECE9-4F94-A2EA-8561E271EA49}">
            <xm:f>NOT(ISERROR(SEARCH(Sheet2!$D$8,AX43)))</xm:f>
            <xm:f>Sheet2!$D$8</xm:f>
            <x14:dxf>
              <fill>
                <patternFill>
                  <bgColor rgb="FFFF0000"/>
                </patternFill>
              </fill>
            </x14:dxf>
          </x14:cfRule>
          <x14:cfRule type="containsText" priority="283" operator="containsText" id="{6D2B2D19-CB31-47F8-9442-4431C0407A32}">
            <xm:f>NOT(ISERROR(SEARCH(Sheet2!$D$7,AX43)))</xm:f>
            <xm:f>Sheet2!$D$7</xm:f>
            <x14:dxf>
              <fill>
                <patternFill>
                  <bgColor rgb="FF00B050"/>
                </patternFill>
              </fill>
            </x14:dxf>
          </x14:cfRule>
          <x14:cfRule type="containsText" priority="284" operator="containsText" id="{356600F3-51BE-485E-B273-A21DFF6A13BA}">
            <xm:f>NOT(ISERROR(SEARCH(Sheet2!$D$6,AX43)))</xm:f>
            <xm:f>Sheet2!$D$6</xm:f>
            <x14:dxf>
              <fill>
                <patternFill>
                  <bgColor rgb="FFFFFF00"/>
                </patternFill>
              </fill>
            </x14:dxf>
          </x14:cfRule>
          <x14:cfRule type="containsText" priority="285" operator="containsText" id="{EAE5F9F2-2FAE-4690-888F-FDE403231214}">
            <xm:f>NOT(ISERROR(SEARCH(Sheet2!$D$5,AX43)))</xm:f>
            <xm:f>Sheet2!$D$5</xm:f>
            <x14:dxf>
              <fill>
                <patternFill>
                  <bgColor rgb="FFFFFF00"/>
                </patternFill>
              </fill>
            </x14:dxf>
          </x14:cfRule>
          <x14:cfRule type="containsText" priority="286" operator="containsText" id="{64B1019C-3FA7-492D-94E7-D7A0A56D9CA6}">
            <xm:f>NOT(ISERROR(SEARCH(Sheet2!$D$4,AX43)))</xm:f>
            <xm:f>Sheet2!$D$4</xm:f>
            <x14:dxf>
              <fill>
                <patternFill>
                  <bgColor rgb="FFFF0000"/>
                </patternFill>
              </fill>
            </x14:dxf>
          </x14:cfRule>
          <xm:sqref>AX43</xm:sqref>
        </x14:conditionalFormatting>
        <x14:conditionalFormatting xmlns:xm="http://schemas.microsoft.com/office/excel/2006/main">
          <x14:cfRule type="containsText" priority="277" operator="containsText" id="{FF5918B4-88CC-4599-A734-81DDD6086C58}">
            <xm:f>NOT(ISERROR(SEARCH(Sheet2!$D$8,AW40)))</xm:f>
            <xm:f>Sheet2!$D$8</xm:f>
            <x14:dxf>
              <fill>
                <patternFill>
                  <bgColor rgb="FFFF0000"/>
                </patternFill>
              </fill>
            </x14:dxf>
          </x14:cfRule>
          <x14:cfRule type="containsText" priority="278" operator="containsText" id="{D0A39C1D-84A5-4F76-B8E8-ED80F3F84B94}">
            <xm:f>NOT(ISERROR(SEARCH(Sheet2!$D$7,AW40)))</xm:f>
            <xm:f>Sheet2!$D$7</xm:f>
            <x14:dxf>
              <fill>
                <patternFill>
                  <bgColor rgb="FF00B050"/>
                </patternFill>
              </fill>
            </x14:dxf>
          </x14:cfRule>
          <x14:cfRule type="containsText" priority="279" operator="containsText" id="{5C32DCCF-892E-485D-AB3E-5BE21369762A}">
            <xm:f>NOT(ISERROR(SEARCH(Sheet2!$D$6,AW40)))</xm:f>
            <xm:f>Sheet2!$D$6</xm:f>
            <x14:dxf>
              <fill>
                <patternFill>
                  <bgColor rgb="FFFFFF00"/>
                </patternFill>
              </fill>
            </x14:dxf>
          </x14:cfRule>
          <x14:cfRule type="containsText" priority="280" operator="containsText" id="{BCC5000C-7B73-4F74-A1C2-7897DABCB62A}">
            <xm:f>NOT(ISERROR(SEARCH(Sheet2!$D$5,AW40)))</xm:f>
            <xm:f>Sheet2!$D$5</xm:f>
            <x14:dxf>
              <fill>
                <patternFill>
                  <bgColor rgb="FFFFFF00"/>
                </patternFill>
              </fill>
            </x14:dxf>
          </x14:cfRule>
          <x14:cfRule type="containsText" priority="281" operator="containsText" id="{12B909C4-A3AC-400D-8B24-009F6DCEDDA8}">
            <xm:f>NOT(ISERROR(SEARCH(Sheet2!$D$4,AW40)))</xm:f>
            <xm:f>Sheet2!$D$4</xm:f>
            <x14:dxf>
              <fill>
                <patternFill>
                  <bgColor rgb="FFFF0000"/>
                </patternFill>
              </fill>
            </x14:dxf>
          </x14:cfRule>
          <xm:sqref>AW40</xm:sqref>
        </x14:conditionalFormatting>
        <x14:conditionalFormatting xmlns:xm="http://schemas.microsoft.com/office/excel/2006/main">
          <x14:cfRule type="containsText" priority="272" operator="containsText" id="{2D221E27-A90F-4187-939D-539BE54258F8}">
            <xm:f>NOT(ISERROR(SEARCH(Sheet2!$D$8,AX40)))</xm:f>
            <xm:f>Sheet2!$D$8</xm:f>
            <x14:dxf>
              <fill>
                <patternFill>
                  <bgColor rgb="FFFF0000"/>
                </patternFill>
              </fill>
            </x14:dxf>
          </x14:cfRule>
          <x14:cfRule type="containsText" priority="273" operator="containsText" id="{34BA3E59-AB04-4AFE-A00F-66CBF9A79B95}">
            <xm:f>NOT(ISERROR(SEARCH(Sheet2!$D$7,AX40)))</xm:f>
            <xm:f>Sheet2!$D$7</xm:f>
            <x14:dxf>
              <fill>
                <patternFill>
                  <bgColor rgb="FF00B050"/>
                </patternFill>
              </fill>
            </x14:dxf>
          </x14:cfRule>
          <x14:cfRule type="containsText" priority="274" operator="containsText" id="{F7F6F833-D66E-43EA-9A35-2EEFD3337993}">
            <xm:f>NOT(ISERROR(SEARCH(Sheet2!$D$6,AX40)))</xm:f>
            <xm:f>Sheet2!$D$6</xm:f>
            <x14:dxf>
              <fill>
                <patternFill>
                  <bgColor rgb="FFFFFF00"/>
                </patternFill>
              </fill>
            </x14:dxf>
          </x14:cfRule>
          <x14:cfRule type="containsText" priority="275" operator="containsText" id="{D53F2CE6-D212-4E7D-8BC0-0AABBCE21C27}">
            <xm:f>NOT(ISERROR(SEARCH(Sheet2!$D$5,AX40)))</xm:f>
            <xm:f>Sheet2!$D$5</xm:f>
            <x14:dxf>
              <fill>
                <patternFill>
                  <bgColor rgb="FFFFFF00"/>
                </patternFill>
              </fill>
            </x14:dxf>
          </x14:cfRule>
          <x14:cfRule type="containsText" priority="276" operator="containsText" id="{20A57C6A-84ED-42C4-BBF8-0C86C836BD37}">
            <xm:f>NOT(ISERROR(SEARCH(Sheet2!$D$4,AX40)))</xm:f>
            <xm:f>Sheet2!$D$4</xm:f>
            <x14:dxf>
              <fill>
                <patternFill>
                  <bgColor rgb="FFFF0000"/>
                </patternFill>
              </fill>
            </x14:dxf>
          </x14:cfRule>
          <xm:sqref>AX40</xm:sqref>
        </x14:conditionalFormatting>
        <x14:conditionalFormatting xmlns:xm="http://schemas.microsoft.com/office/excel/2006/main">
          <x14:cfRule type="containsText" priority="267" operator="containsText" id="{18A1EFAD-8B79-411E-A319-DD156CC81E7B}">
            <xm:f>NOT(ISERROR(SEARCH(Sheet2!$D$8,AW24)))</xm:f>
            <xm:f>Sheet2!$D$8</xm:f>
            <x14:dxf>
              <fill>
                <patternFill>
                  <bgColor rgb="FFFF0000"/>
                </patternFill>
              </fill>
            </x14:dxf>
          </x14:cfRule>
          <x14:cfRule type="containsText" priority="268" operator="containsText" id="{163CAF34-C366-40F8-8BA3-B7D220989050}">
            <xm:f>NOT(ISERROR(SEARCH(Sheet2!$D$7,AW24)))</xm:f>
            <xm:f>Sheet2!$D$7</xm:f>
            <x14:dxf>
              <fill>
                <patternFill>
                  <bgColor rgb="FF00B050"/>
                </patternFill>
              </fill>
            </x14:dxf>
          </x14:cfRule>
          <x14:cfRule type="containsText" priority="269" operator="containsText" id="{7EF6A46B-DA1A-4FD6-8502-0AEFED236758}">
            <xm:f>NOT(ISERROR(SEARCH(Sheet2!$D$6,AW24)))</xm:f>
            <xm:f>Sheet2!$D$6</xm:f>
            <x14:dxf>
              <fill>
                <patternFill>
                  <bgColor rgb="FFFFFF00"/>
                </patternFill>
              </fill>
            </x14:dxf>
          </x14:cfRule>
          <x14:cfRule type="containsText" priority="270" operator="containsText" id="{AA54FE98-88CB-4406-8C79-D8F50D2F55F6}">
            <xm:f>NOT(ISERROR(SEARCH(Sheet2!$D$5,AW24)))</xm:f>
            <xm:f>Sheet2!$D$5</xm:f>
            <x14:dxf>
              <fill>
                <patternFill>
                  <bgColor rgb="FFFFFF00"/>
                </patternFill>
              </fill>
            </x14:dxf>
          </x14:cfRule>
          <x14:cfRule type="containsText" priority="271" operator="containsText" id="{562B44C1-A591-425C-82D2-D37382F01FA6}">
            <xm:f>NOT(ISERROR(SEARCH(Sheet2!$D$4,AW24)))</xm:f>
            <xm:f>Sheet2!$D$4</xm:f>
            <x14:dxf>
              <fill>
                <patternFill>
                  <bgColor rgb="FFFF0000"/>
                </patternFill>
              </fill>
            </x14:dxf>
          </x14:cfRule>
          <xm:sqref>AW24</xm:sqref>
        </x14:conditionalFormatting>
        <x14:conditionalFormatting xmlns:xm="http://schemas.microsoft.com/office/excel/2006/main">
          <x14:cfRule type="containsText" priority="262" operator="containsText" id="{2A90CCB2-FD04-46A3-9FA7-8FF2F69BC50D}">
            <xm:f>NOT(ISERROR(SEARCH(Sheet2!$D$8,AX24)))</xm:f>
            <xm:f>Sheet2!$D$8</xm:f>
            <x14:dxf>
              <fill>
                <patternFill>
                  <bgColor rgb="FFFF0000"/>
                </patternFill>
              </fill>
            </x14:dxf>
          </x14:cfRule>
          <x14:cfRule type="containsText" priority="263" operator="containsText" id="{46D4E581-DDE0-4DAC-AC7A-9D5BE1084533}">
            <xm:f>NOT(ISERROR(SEARCH(Sheet2!$D$7,AX24)))</xm:f>
            <xm:f>Sheet2!$D$7</xm:f>
            <x14:dxf>
              <fill>
                <patternFill>
                  <bgColor rgb="FF00B050"/>
                </patternFill>
              </fill>
            </x14:dxf>
          </x14:cfRule>
          <x14:cfRule type="containsText" priority="264" operator="containsText" id="{72833A98-FCC2-4E4D-9641-F36446D15794}">
            <xm:f>NOT(ISERROR(SEARCH(Sheet2!$D$6,AX24)))</xm:f>
            <xm:f>Sheet2!$D$6</xm:f>
            <x14:dxf>
              <fill>
                <patternFill>
                  <bgColor rgb="FFFFFF00"/>
                </patternFill>
              </fill>
            </x14:dxf>
          </x14:cfRule>
          <x14:cfRule type="containsText" priority="265" operator="containsText" id="{08382083-AE53-414F-BA46-18B9A49BF1E5}">
            <xm:f>NOT(ISERROR(SEARCH(Sheet2!$D$5,AX24)))</xm:f>
            <xm:f>Sheet2!$D$5</xm:f>
            <x14:dxf>
              <fill>
                <patternFill>
                  <bgColor rgb="FFFFFF00"/>
                </patternFill>
              </fill>
            </x14:dxf>
          </x14:cfRule>
          <x14:cfRule type="containsText" priority="266" operator="containsText" id="{1EF06A29-BA04-48A4-8AA1-1C396366B583}">
            <xm:f>NOT(ISERROR(SEARCH(Sheet2!$D$4,AX24)))</xm:f>
            <xm:f>Sheet2!$D$4</xm:f>
            <x14:dxf>
              <fill>
                <patternFill>
                  <bgColor rgb="FFFF0000"/>
                </patternFill>
              </fill>
            </x14:dxf>
          </x14:cfRule>
          <xm:sqref>AX24</xm:sqref>
        </x14:conditionalFormatting>
        <x14:conditionalFormatting xmlns:xm="http://schemas.microsoft.com/office/excel/2006/main">
          <x14:cfRule type="containsText" priority="257" operator="containsText" id="{FF83A9E5-3862-48D7-8A46-C26508515206}">
            <xm:f>NOT(ISERROR(SEARCH(Sheet2!$D$8,AX48)))</xm:f>
            <xm:f>Sheet2!$D$8</xm:f>
            <x14:dxf>
              <fill>
                <patternFill>
                  <bgColor rgb="FFFF0000"/>
                </patternFill>
              </fill>
            </x14:dxf>
          </x14:cfRule>
          <x14:cfRule type="containsText" priority="258" operator="containsText" id="{83759AD3-F158-40A0-88F8-AA969D737782}">
            <xm:f>NOT(ISERROR(SEARCH(Sheet2!$D$7,AX48)))</xm:f>
            <xm:f>Sheet2!$D$7</xm:f>
            <x14:dxf>
              <fill>
                <patternFill>
                  <bgColor rgb="FF00B050"/>
                </patternFill>
              </fill>
            </x14:dxf>
          </x14:cfRule>
          <x14:cfRule type="containsText" priority="259" operator="containsText" id="{61044B3E-2205-4DCD-872C-17B40C237AC9}">
            <xm:f>NOT(ISERROR(SEARCH(Sheet2!$D$6,AX48)))</xm:f>
            <xm:f>Sheet2!$D$6</xm:f>
            <x14:dxf>
              <fill>
                <patternFill>
                  <bgColor rgb="FFFFFF00"/>
                </patternFill>
              </fill>
            </x14:dxf>
          </x14:cfRule>
          <x14:cfRule type="containsText" priority="260" operator="containsText" id="{CAA50AD4-49AB-4A39-A19B-A04BAA5819DD}">
            <xm:f>NOT(ISERROR(SEARCH(Sheet2!$D$5,AX48)))</xm:f>
            <xm:f>Sheet2!$D$5</xm:f>
            <x14:dxf>
              <fill>
                <patternFill>
                  <bgColor rgb="FFFFFF00"/>
                </patternFill>
              </fill>
            </x14:dxf>
          </x14:cfRule>
          <x14:cfRule type="containsText" priority="261" operator="containsText" id="{229E77A5-80EA-4493-A913-24E84658D233}">
            <xm:f>NOT(ISERROR(SEARCH(Sheet2!$D$4,AX48)))</xm:f>
            <xm:f>Sheet2!$D$4</xm:f>
            <x14:dxf>
              <fill>
                <patternFill>
                  <bgColor rgb="FFFF0000"/>
                </patternFill>
              </fill>
            </x14:dxf>
          </x14:cfRule>
          <xm:sqref>AX48</xm:sqref>
        </x14:conditionalFormatting>
        <x14:conditionalFormatting xmlns:xm="http://schemas.microsoft.com/office/excel/2006/main">
          <x14:cfRule type="containsText" priority="252" operator="containsText" id="{E9CDB2B2-70B1-4940-A2B1-E9317901ED6D}">
            <xm:f>NOT(ISERROR(SEARCH(Sheet2!$D$8,AX72)))</xm:f>
            <xm:f>Sheet2!$D$8</xm:f>
            <x14:dxf>
              <fill>
                <patternFill>
                  <bgColor rgb="FFFF0000"/>
                </patternFill>
              </fill>
            </x14:dxf>
          </x14:cfRule>
          <x14:cfRule type="containsText" priority="253" operator="containsText" id="{0E7B1FFA-2236-4E69-8896-AA6CA50D2CF8}">
            <xm:f>NOT(ISERROR(SEARCH(Sheet2!$D$7,AX72)))</xm:f>
            <xm:f>Sheet2!$D$7</xm:f>
            <x14:dxf>
              <fill>
                <patternFill>
                  <bgColor rgb="FF00B050"/>
                </patternFill>
              </fill>
            </x14:dxf>
          </x14:cfRule>
          <x14:cfRule type="containsText" priority="254" operator="containsText" id="{F7CD6389-C483-4E49-8B76-1B79C84812BB}">
            <xm:f>NOT(ISERROR(SEARCH(Sheet2!$D$6,AX72)))</xm:f>
            <xm:f>Sheet2!$D$6</xm:f>
            <x14:dxf>
              <fill>
                <patternFill>
                  <bgColor rgb="FFFFFF00"/>
                </patternFill>
              </fill>
            </x14:dxf>
          </x14:cfRule>
          <x14:cfRule type="containsText" priority="255" operator="containsText" id="{8F940A67-269E-4BC5-A56B-A4292ABC9510}">
            <xm:f>NOT(ISERROR(SEARCH(Sheet2!$D$5,AX72)))</xm:f>
            <xm:f>Sheet2!$D$5</xm:f>
            <x14:dxf>
              <fill>
                <patternFill>
                  <bgColor rgb="FFFFFF00"/>
                </patternFill>
              </fill>
            </x14:dxf>
          </x14:cfRule>
          <x14:cfRule type="containsText" priority="256" operator="containsText" id="{47F006CD-CFC9-4BCC-B49E-7318343835CC}">
            <xm:f>NOT(ISERROR(SEARCH(Sheet2!$D$4,AX72)))</xm:f>
            <xm:f>Sheet2!$D$4</xm:f>
            <x14:dxf>
              <fill>
                <patternFill>
                  <bgColor rgb="FFFF0000"/>
                </patternFill>
              </fill>
            </x14:dxf>
          </x14:cfRule>
          <xm:sqref>AX72</xm:sqref>
        </x14:conditionalFormatting>
        <x14:conditionalFormatting xmlns:xm="http://schemas.microsoft.com/office/excel/2006/main">
          <x14:cfRule type="containsText" priority="247" operator="containsText" id="{17B64AF4-C905-466A-844E-2126621D28CE}">
            <xm:f>NOT(ISERROR(SEARCH(Sheet2!$D$8,AW72)))</xm:f>
            <xm:f>Sheet2!$D$8</xm:f>
            <x14:dxf>
              <fill>
                <patternFill>
                  <bgColor rgb="FFFF0000"/>
                </patternFill>
              </fill>
            </x14:dxf>
          </x14:cfRule>
          <x14:cfRule type="containsText" priority="248" operator="containsText" id="{993B7F3A-4EA6-455F-A161-997963161D59}">
            <xm:f>NOT(ISERROR(SEARCH(Sheet2!$D$7,AW72)))</xm:f>
            <xm:f>Sheet2!$D$7</xm:f>
            <x14:dxf>
              <fill>
                <patternFill>
                  <bgColor rgb="FF00B050"/>
                </patternFill>
              </fill>
            </x14:dxf>
          </x14:cfRule>
          <x14:cfRule type="containsText" priority="249" operator="containsText" id="{55F97998-8E9F-4D1C-8E55-1B06C7DC3CEC}">
            <xm:f>NOT(ISERROR(SEARCH(Sheet2!$D$6,AW72)))</xm:f>
            <xm:f>Sheet2!$D$6</xm:f>
            <x14:dxf>
              <fill>
                <patternFill>
                  <bgColor rgb="FFFFFF00"/>
                </patternFill>
              </fill>
            </x14:dxf>
          </x14:cfRule>
          <x14:cfRule type="containsText" priority="250" operator="containsText" id="{C17F1FA3-D29E-4B01-84DE-7C1044FC5242}">
            <xm:f>NOT(ISERROR(SEARCH(Sheet2!$D$5,AW72)))</xm:f>
            <xm:f>Sheet2!$D$5</xm:f>
            <x14:dxf>
              <fill>
                <patternFill>
                  <bgColor rgb="FFFFFF00"/>
                </patternFill>
              </fill>
            </x14:dxf>
          </x14:cfRule>
          <x14:cfRule type="containsText" priority="251" operator="containsText" id="{13AA9770-E6E5-46B8-97F1-8AEBAAA9E4A7}">
            <xm:f>NOT(ISERROR(SEARCH(Sheet2!$D$4,AW72)))</xm:f>
            <xm:f>Sheet2!$D$4</xm:f>
            <x14:dxf>
              <fill>
                <patternFill>
                  <bgColor rgb="FFFF0000"/>
                </patternFill>
              </fill>
            </x14:dxf>
          </x14:cfRule>
          <xm:sqref>AW72</xm:sqref>
        </x14:conditionalFormatting>
        <x14:conditionalFormatting xmlns:xm="http://schemas.microsoft.com/office/excel/2006/main">
          <x14:cfRule type="containsText" priority="242" operator="containsText" id="{5AAD5622-A15D-4F2F-B980-B087100F7C24}">
            <xm:f>NOT(ISERROR(SEARCH(Sheet2!$D$8,AW48)))</xm:f>
            <xm:f>Sheet2!$D$8</xm:f>
            <x14:dxf>
              <fill>
                <patternFill>
                  <bgColor rgb="FFFF0000"/>
                </patternFill>
              </fill>
            </x14:dxf>
          </x14:cfRule>
          <x14:cfRule type="containsText" priority="243" operator="containsText" id="{F64D0C23-897A-448A-9845-868BB447F4F6}">
            <xm:f>NOT(ISERROR(SEARCH(Sheet2!$D$7,AW48)))</xm:f>
            <xm:f>Sheet2!$D$7</xm:f>
            <x14:dxf>
              <fill>
                <patternFill>
                  <bgColor rgb="FF00B050"/>
                </patternFill>
              </fill>
            </x14:dxf>
          </x14:cfRule>
          <x14:cfRule type="containsText" priority="244" operator="containsText" id="{8E8D1358-5249-4A09-BA6F-EE93ECED721D}">
            <xm:f>NOT(ISERROR(SEARCH(Sheet2!$D$6,AW48)))</xm:f>
            <xm:f>Sheet2!$D$6</xm:f>
            <x14:dxf>
              <fill>
                <patternFill>
                  <bgColor rgb="FFFFFF00"/>
                </patternFill>
              </fill>
            </x14:dxf>
          </x14:cfRule>
          <x14:cfRule type="containsText" priority="245" operator="containsText" id="{7A36E690-2CDE-4DE2-BF31-E1A8254AAD58}">
            <xm:f>NOT(ISERROR(SEARCH(Sheet2!$D$5,AW48)))</xm:f>
            <xm:f>Sheet2!$D$5</xm:f>
            <x14:dxf>
              <fill>
                <patternFill>
                  <bgColor rgb="FFFFFF00"/>
                </patternFill>
              </fill>
            </x14:dxf>
          </x14:cfRule>
          <x14:cfRule type="containsText" priority="246" operator="containsText" id="{25D57636-AC9E-457F-A13A-7F317263B9CF}">
            <xm:f>NOT(ISERROR(SEARCH(Sheet2!$D$4,AW48)))</xm:f>
            <xm:f>Sheet2!$D$4</xm:f>
            <x14:dxf>
              <fill>
                <patternFill>
                  <bgColor rgb="FFFF0000"/>
                </patternFill>
              </fill>
            </x14:dxf>
          </x14:cfRule>
          <xm:sqref>AW48</xm:sqref>
        </x14:conditionalFormatting>
        <x14:conditionalFormatting xmlns:xm="http://schemas.microsoft.com/office/excel/2006/main">
          <x14:cfRule type="containsText" priority="237" operator="containsText" id="{09153E61-3683-4136-A5A0-D7027BF0D5DA}">
            <xm:f>NOT(ISERROR(SEARCH(Sheet2!$D$8,AY5)))</xm:f>
            <xm:f>Sheet2!$D$8</xm:f>
            <x14:dxf>
              <fill>
                <patternFill>
                  <bgColor rgb="FFFF0000"/>
                </patternFill>
              </fill>
            </x14:dxf>
          </x14:cfRule>
          <x14:cfRule type="containsText" priority="238" operator="containsText" id="{6E7C98B6-2970-44A2-B83C-17D0E67DD29A}">
            <xm:f>NOT(ISERROR(SEARCH(Sheet2!$D$7,AY5)))</xm:f>
            <xm:f>Sheet2!$D$7</xm:f>
            <x14:dxf>
              <fill>
                <patternFill>
                  <bgColor rgb="FF00B050"/>
                </patternFill>
              </fill>
            </x14:dxf>
          </x14:cfRule>
          <x14:cfRule type="containsText" priority="239" operator="containsText" id="{2FD63643-39AA-48CE-B460-B9C743A4092C}">
            <xm:f>NOT(ISERROR(SEARCH(Sheet2!$D$6,AY5)))</xm:f>
            <xm:f>Sheet2!$D$6</xm:f>
            <x14:dxf>
              <fill>
                <patternFill>
                  <bgColor rgb="FFFFFF00"/>
                </patternFill>
              </fill>
            </x14:dxf>
          </x14:cfRule>
          <x14:cfRule type="containsText" priority="240" operator="containsText" id="{38913FDA-9D56-44FC-B366-22F9A8BB040B}">
            <xm:f>NOT(ISERROR(SEARCH(Sheet2!$D$5,AY5)))</xm:f>
            <xm:f>Sheet2!$D$5</xm:f>
            <x14:dxf>
              <fill>
                <patternFill>
                  <bgColor rgb="FFFFFF00"/>
                </patternFill>
              </fill>
            </x14:dxf>
          </x14:cfRule>
          <x14:cfRule type="containsText" priority="241" operator="containsText" id="{4256D1F1-613F-4704-85D0-E8E6B8E15331}">
            <xm:f>NOT(ISERROR(SEARCH(Sheet2!$D$4,AY5)))</xm:f>
            <xm:f>Sheet2!$D$4</xm:f>
            <x14:dxf>
              <fill>
                <patternFill>
                  <bgColor rgb="FFFF0000"/>
                </patternFill>
              </fill>
            </x14:dxf>
          </x14:cfRule>
          <xm:sqref>AY5:AY23 AY44:AY47 AY41:AY42 AY25:AY39 AY49:AY71 AY73:AY116</xm:sqref>
        </x14:conditionalFormatting>
        <x14:conditionalFormatting xmlns:xm="http://schemas.microsoft.com/office/excel/2006/main">
          <x14:cfRule type="containsText" priority="232" operator="containsText" id="{4B145AF4-A465-490D-AD2A-DED7FE5DD5E5}">
            <xm:f>NOT(ISERROR(SEARCH(Sheet2!$D$8,AY43)))</xm:f>
            <xm:f>Sheet2!$D$8</xm:f>
            <x14:dxf>
              <fill>
                <patternFill>
                  <bgColor rgb="FFFF0000"/>
                </patternFill>
              </fill>
            </x14:dxf>
          </x14:cfRule>
          <x14:cfRule type="containsText" priority="233" operator="containsText" id="{4146AB2B-561C-43F4-A0CB-22B3C5096D03}">
            <xm:f>NOT(ISERROR(SEARCH(Sheet2!$D$7,AY43)))</xm:f>
            <xm:f>Sheet2!$D$7</xm:f>
            <x14:dxf>
              <fill>
                <patternFill>
                  <bgColor rgb="FF00B050"/>
                </patternFill>
              </fill>
            </x14:dxf>
          </x14:cfRule>
          <x14:cfRule type="containsText" priority="234" operator="containsText" id="{95729099-072C-497D-ABC7-2C6DFC76D22E}">
            <xm:f>NOT(ISERROR(SEARCH(Sheet2!$D$6,AY43)))</xm:f>
            <xm:f>Sheet2!$D$6</xm:f>
            <x14:dxf>
              <fill>
                <patternFill>
                  <bgColor rgb="FFFFFF00"/>
                </patternFill>
              </fill>
            </x14:dxf>
          </x14:cfRule>
          <x14:cfRule type="containsText" priority="235" operator="containsText" id="{E4828DA3-3D59-4155-8B2E-814C1700F1F7}">
            <xm:f>NOT(ISERROR(SEARCH(Sheet2!$D$5,AY43)))</xm:f>
            <xm:f>Sheet2!$D$5</xm:f>
            <x14:dxf>
              <fill>
                <patternFill>
                  <bgColor rgb="FFFFFF00"/>
                </patternFill>
              </fill>
            </x14:dxf>
          </x14:cfRule>
          <x14:cfRule type="containsText" priority="236" operator="containsText" id="{E5EED6CB-B3D4-4323-B05A-1B5D8D079E99}">
            <xm:f>NOT(ISERROR(SEARCH(Sheet2!$D$4,AY43)))</xm:f>
            <xm:f>Sheet2!$D$4</xm:f>
            <x14:dxf>
              <fill>
                <patternFill>
                  <bgColor rgb="FFFF0000"/>
                </patternFill>
              </fill>
            </x14:dxf>
          </x14:cfRule>
          <xm:sqref>AY43</xm:sqref>
        </x14:conditionalFormatting>
        <x14:conditionalFormatting xmlns:xm="http://schemas.microsoft.com/office/excel/2006/main">
          <x14:cfRule type="containsText" priority="227" operator="containsText" id="{06E239AC-1B25-4BDD-91F2-8AF18FB30188}">
            <xm:f>NOT(ISERROR(SEARCH(Sheet2!$D$8,AY40)))</xm:f>
            <xm:f>Sheet2!$D$8</xm:f>
            <x14:dxf>
              <fill>
                <patternFill>
                  <bgColor rgb="FFFF0000"/>
                </patternFill>
              </fill>
            </x14:dxf>
          </x14:cfRule>
          <x14:cfRule type="containsText" priority="228" operator="containsText" id="{CF4F66B8-79BE-4608-A370-E363C580EAA9}">
            <xm:f>NOT(ISERROR(SEARCH(Sheet2!$D$7,AY40)))</xm:f>
            <xm:f>Sheet2!$D$7</xm:f>
            <x14:dxf>
              <fill>
                <patternFill>
                  <bgColor rgb="FF00B050"/>
                </patternFill>
              </fill>
            </x14:dxf>
          </x14:cfRule>
          <x14:cfRule type="containsText" priority="229" operator="containsText" id="{6B36F861-E249-4AD6-AA43-192EC4D23CE0}">
            <xm:f>NOT(ISERROR(SEARCH(Sheet2!$D$6,AY40)))</xm:f>
            <xm:f>Sheet2!$D$6</xm:f>
            <x14:dxf>
              <fill>
                <patternFill>
                  <bgColor rgb="FFFFFF00"/>
                </patternFill>
              </fill>
            </x14:dxf>
          </x14:cfRule>
          <x14:cfRule type="containsText" priority="230" operator="containsText" id="{1FC80D3C-4B89-4469-B5CA-8B808E5BA31B}">
            <xm:f>NOT(ISERROR(SEARCH(Sheet2!$D$5,AY40)))</xm:f>
            <xm:f>Sheet2!$D$5</xm:f>
            <x14:dxf>
              <fill>
                <patternFill>
                  <bgColor rgb="FFFFFF00"/>
                </patternFill>
              </fill>
            </x14:dxf>
          </x14:cfRule>
          <x14:cfRule type="containsText" priority="231" operator="containsText" id="{08704BC8-10E9-43CE-B617-5919CF41D13F}">
            <xm:f>NOT(ISERROR(SEARCH(Sheet2!$D$4,AY40)))</xm:f>
            <xm:f>Sheet2!$D$4</xm:f>
            <x14:dxf>
              <fill>
                <patternFill>
                  <bgColor rgb="FFFF0000"/>
                </patternFill>
              </fill>
            </x14:dxf>
          </x14:cfRule>
          <xm:sqref>AY40</xm:sqref>
        </x14:conditionalFormatting>
        <x14:conditionalFormatting xmlns:xm="http://schemas.microsoft.com/office/excel/2006/main">
          <x14:cfRule type="containsText" priority="222" operator="containsText" id="{CE53FCB5-CB3B-44FE-8B3C-2408BAA5D5ED}">
            <xm:f>NOT(ISERROR(SEARCH(Sheet2!$D$8,AY24)))</xm:f>
            <xm:f>Sheet2!$D$8</xm:f>
            <x14:dxf>
              <fill>
                <patternFill>
                  <bgColor rgb="FFFF0000"/>
                </patternFill>
              </fill>
            </x14:dxf>
          </x14:cfRule>
          <x14:cfRule type="containsText" priority="223" operator="containsText" id="{04BE973F-9764-4F2B-86D8-F848A3C3AE15}">
            <xm:f>NOT(ISERROR(SEARCH(Sheet2!$D$7,AY24)))</xm:f>
            <xm:f>Sheet2!$D$7</xm:f>
            <x14:dxf>
              <fill>
                <patternFill>
                  <bgColor rgb="FF00B050"/>
                </patternFill>
              </fill>
            </x14:dxf>
          </x14:cfRule>
          <x14:cfRule type="containsText" priority="224" operator="containsText" id="{734EF970-E009-4BBE-9684-9FA8AFF82F61}">
            <xm:f>NOT(ISERROR(SEARCH(Sheet2!$D$6,AY24)))</xm:f>
            <xm:f>Sheet2!$D$6</xm:f>
            <x14:dxf>
              <fill>
                <patternFill>
                  <bgColor rgb="FFFFFF00"/>
                </patternFill>
              </fill>
            </x14:dxf>
          </x14:cfRule>
          <x14:cfRule type="containsText" priority="225" operator="containsText" id="{EF5AAC25-7683-41DE-906C-FFAD129C7992}">
            <xm:f>NOT(ISERROR(SEARCH(Sheet2!$D$5,AY24)))</xm:f>
            <xm:f>Sheet2!$D$5</xm:f>
            <x14:dxf>
              <fill>
                <patternFill>
                  <bgColor rgb="FFFFFF00"/>
                </patternFill>
              </fill>
            </x14:dxf>
          </x14:cfRule>
          <x14:cfRule type="containsText" priority="226" operator="containsText" id="{0328D57F-C5A2-4FC9-A303-C20A635DF662}">
            <xm:f>NOT(ISERROR(SEARCH(Sheet2!$D$4,AY24)))</xm:f>
            <xm:f>Sheet2!$D$4</xm:f>
            <x14:dxf>
              <fill>
                <patternFill>
                  <bgColor rgb="FFFF0000"/>
                </patternFill>
              </fill>
            </x14:dxf>
          </x14:cfRule>
          <xm:sqref>AY24</xm:sqref>
        </x14:conditionalFormatting>
        <x14:conditionalFormatting xmlns:xm="http://schemas.microsoft.com/office/excel/2006/main">
          <x14:cfRule type="containsText" priority="217" operator="containsText" id="{4D57C9B5-E9E5-4B50-BB78-96283001B989}">
            <xm:f>NOT(ISERROR(SEARCH(Sheet2!$D$8,AY48)))</xm:f>
            <xm:f>Sheet2!$D$8</xm:f>
            <x14:dxf>
              <fill>
                <patternFill>
                  <bgColor rgb="FFFF0000"/>
                </patternFill>
              </fill>
            </x14:dxf>
          </x14:cfRule>
          <x14:cfRule type="containsText" priority="218" operator="containsText" id="{7DBE94EA-E87A-4273-AA3F-5F590B2B40EA}">
            <xm:f>NOT(ISERROR(SEARCH(Sheet2!$D$7,AY48)))</xm:f>
            <xm:f>Sheet2!$D$7</xm:f>
            <x14:dxf>
              <fill>
                <patternFill>
                  <bgColor rgb="FF00B050"/>
                </patternFill>
              </fill>
            </x14:dxf>
          </x14:cfRule>
          <x14:cfRule type="containsText" priority="219" operator="containsText" id="{28548E51-6B88-42CC-991B-6C4C5CF9AE43}">
            <xm:f>NOT(ISERROR(SEARCH(Sheet2!$D$6,AY48)))</xm:f>
            <xm:f>Sheet2!$D$6</xm:f>
            <x14:dxf>
              <fill>
                <patternFill>
                  <bgColor rgb="FFFFFF00"/>
                </patternFill>
              </fill>
            </x14:dxf>
          </x14:cfRule>
          <x14:cfRule type="containsText" priority="220" operator="containsText" id="{8A8A4B95-F12D-419D-877E-6917E906B4E3}">
            <xm:f>NOT(ISERROR(SEARCH(Sheet2!$D$5,AY48)))</xm:f>
            <xm:f>Sheet2!$D$5</xm:f>
            <x14:dxf>
              <fill>
                <patternFill>
                  <bgColor rgb="FFFFFF00"/>
                </patternFill>
              </fill>
            </x14:dxf>
          </x14:cfRule>
          <x14:cfRule type="containsText" priority="221" operator="containsText" id="{82326E7D-A2D5-444D-A94D-56930F5206DC}">
            <xm:f>NOT(ISERROR(SEARCH(Sheet2!$D$4,AY48)))</xm:f>
            <xm:f>Sheet2!$D$4</xm:f>
            <x14:dxf>
              <fill>
                <patternFill>
                  <bgColor rgb="FFFF0000"/>
                </patternFill>
              </fill>
            </x14:dxf>
          </x14:cfRule>
          <xm:sqref>AY48</xm:sqref>
        </x14:conditionalFormatting>
        <x14:conditionalFormatting xmlns:xm="http://schemas.microsoft.com/office/excel/2006/main">
          <x14:cfRule type="containsText" priority="212" operator="containsText" id="{D27733A7-B178-4C91-83D4-5FC7516733E8}">
            <xm:f>NOT(ISERROR(SEARCH(Sheet2!$D$8,AY72)))</xm:f>
            <xm:f>Sheet2!$D$8</xm:f>
            <x14:dxf>
              <fill>
                <patternFill>
                  <bgColor rgb="FFFF0000"/>
                </patternFill>
              </fill>
            </x14:dxf>
          </x14:cfRule>
          <x14:cfRule type="containsText" priority="213" operator="containsText" id="{F6C2D53C-ED78-4377-83CC-34A71456120D}">
            <xm:f>NOT(ISERROR(SEARCH(Sheet2!$D$7,AY72)))</xm:f>
            <xm:f>Sheet2!$D$7</xm:f>
            <x14:dxf>
              <fill>
                <patternFill>
                  <bgColor rgb="FF00B050"/>
                </patternFill>
              </fill>
            </x14:dxf>
          </x14:cfRule>
          <x14:cfRule type="containsText" priority="214" operator="containsText" id="{6064D402-9907-4F0B-A09A-6C6DC7522DE0}">
            <xm:f>NOT(ISERROR(SEARCH(Sheet2!$D$6,AY72)))</xm:f>
            <xm:f>Sheet2!$D$6</xm:f>
            <x14:dxf>
              <fill>
                <patternFill>
                  <bgColor rgb="FFFFFF00"/>
                </patternFill>
              </fill>
            </x14:dxf>
          </x14:cfRule>
          <x14:cfRule type="containsText" priority="215" operator="containsText" id="{097E49E9-4305-46BF-820D-2ED954640EA2}">
            <xm:f>NOT(ISERROR(SEARCH(Sheet2!$D$5,AY72)))</xm:f>
            <xm:f>Sheet2!$D$5</xm:f>
            <x14:dxf>
              <fill>
                <patternFill>
                  <bgColor rgb="FFFFFF00"/>
                </patternFill>
              </fill>
            </x14:dxf>
          </x14:cfRule>
          <x14:cfRule type="containsText" priority="216" operator="containsText" id="{5A48EC8A-D478-4D2B-8041-A3A414812E44}">
            <xm:f>NOT(ISERROR(SEARCH(Sheet2!$D$4,AY72)))</xm:f>
            <xm:f>Sheet2!$D$4</xm:f>
            <x14:dxf>
              <fill>
                <patternFill>
                  <bgColor rgb="FFFF0000"/>
                </patternFill>
              </fill>
            </x14:dxf>
          </x14:cfRule>
          <xm:sqref>AY72</xm:sqref>
        </x14:conditionalFormatting>
        <x14:conditionalFormatting xmlns:xm="http://schemas.microsoft.com/office/excel/2006/main">
          <x14:cfRule type="containsText" priority="207" operator="containsText" id="{1914499A-A750-4DA8-BDFA-9A48E3EA3DB8}">
            <xm:f>NOT(ISERROR(SEARCH(Sheet2!$D$8,AZ5)))</xm:f>
            <xm:f>Sheet2!$D$8</xm:f>
            <x14:dxf>
              <fill>
                <patternFill>
                  <bgColor rgb="FFFF0000"/>
                </patternFill>
              </fill>
            </x14:dxf>
          </x14:cfRule>
          <x14:cfRule type="containsText" priority="208" operator="containsText" id="{70290498-56F4-44D0-9AF8-C43CB4D6F763}">
            <xm:f>NOT(ISERROR(SEARCH(Sheet2!$D$7,AZ5)))</xm:f>
            <xm:f>Sheet2!$D$7</xm:f>
            <x14:dxf>
              <fill>
                <patternFill>
                  <bgColor rgb="FF00B050"/>
                </patternFill>
              </fill>
            </x14:dxf>
          </x14:cfRule>
          <x14:cfRule type="containsText" priority="209" operator="containsText" id="{48ED6E9F-6702-4924-8FDF-7D93DE1240A9}">
            <xm:f>NOT(ISERROR(SEARCH(Sheet2!$D$6,AZ5)))</xm:f>
            <xm:f>Sheet2!$D$6</xm:f>
            <x14:dxf>
              <fill>
                <patternFill>
                  <bgColor rgb="FFFFFF00"/>
                </patternFill>
              </fill>
            </x14:dxf>
          </x14:cfRule>
          <x14:cfRule type="containsText" priority="210" operator="containsText" id="{13C6EC22-210F-484E-89AD-80E702D4C8E7}">
            <xm:f>NOT(ISERROR(SEARCH(Sheet2!$D$5,AZ5)))</xm:f>
            <xm:f>Sheet2!$D$5</xm:f>
            <x14:dxf>
              <fill>
                <patternFill>
                  <bgColor rgb="FFFFFF00"/>
                </patternFill>
              </fill>
            </x14:dxf>
          </x14:cfRule>
          <x14:cfRule type="containsText" priority="211" operator="containsText" id="{3BFE65B7-3A7F-4026-9447-18F254F6ABE3}">
            <xm:f>NOT(ISERROR(SEARCH(Sheet2!$D$4,AZ5)))</xm:f>
            <xm:f>Sheet2!$D$4</xm:f>
            <x14:dxf>
              <fill>
                <patternFill>
                  <bgColor rgb="FFFF0000"/>
                </patternFill>
              </fill>
            </x14:dxf>
          </x14:cfRule>
          <xm:sqref>AZ5:AZ23 AZ44:AZ47 AZ41:AZ42 AZ25:AZ39 AZ49:AZ71 AZ73:AZ116</xm:sqref>
        </x14:conditionalFormatting>
        <x14:conditionalFormatting xmlns:xm="http://schemas.microsoft.com/office/excel/2006/main">
          <x14:cfRule type="containsText" priority="202" operator="containsText" id="{3F9D12E3-BE6F-4C00-A5FE-EF7DC6433959}">
            <xm:f>NOT(ISERROR(SEARCH(Sheet2!$D$8,AZ43)))</xm:f>
            <xm:f>Sheet2!$D$8</xm:f>
            <x14:dxf>
              <fill>
                <patternFill>
                  <bgColor rgb="FFFF0000"/>
                </patternFill>
              </fill>
            </x14:dxf>
          </x14:cfRule>
          <x14:cfRule type="containsText" priority="203" operator="containsText" id="{8C244E6C-46F9-4835-A39D-40D2FE26B36A}">
            <xm:f>NOT(ISERROR(SEARCH(Sheet2!$D$7,AZ43)))</xm:f>
            <xm:f>Sheet2!$D$7</xm:f>
            <x14:dxf>
              <fill>
                <patternFill>
                  <bgColor rgb="FF00B050"/>
                </patternFill>
              </fill>
            </x14:dxf>
          </x14:cfRule>
          <x14:cfRule type="containsText" priority="204" operator="containsText" id="{8997AF55-EF79-4BE1-BC66-05C7BC69EAB7}">
            <xm:f>NOT(ISERROR(SEARCH(Sheet2!$D$6,AZ43)))</xm:f>
            <xm:f>Sheet2!$D$6</xm:f>
            <x14:dxf>
              <fill>
                <patternFill>
                  <bgColor rgb="FFFFFF00"/>
                </patternFill>
              </fill>
            </x14:dxf>
          </x14:cfRule>
          <x14:cfRule type="containsText" priority="205" operator="containsText" id="{465433A5-6079-492A-9E99-80AF5D5FD415}">
            <xm:f>NOT(ISERROR(SEARCH(Sheet2!$D$5,AZ43)))</xm:f>
            <xm:f>Sheet2!$D$5</xm:f>
            <x14:dxf>
              <fill>
                <patternFill>
                  <bgColor rgb="FFFFFF00"/>
                </patternFill>
              </fill>
            </x14:dxf>
          </x14:cfRule>
          <x14:cfRule type="containsText" priority="206" operator="containsText" id="{D7292ECC-5179-4E50-9938-36F3E855123C}">
            <xm:f>NOT(ISERROR(SEARCH(Sheet2!$D$4,AZ43)))</xm:f>
            <xm:f>Sheet2!$D$4</xm:f>
            <x14:dxf>
              <fill>
                <patternFill>
                  <bgColor rgb="FFFF0000"/>
                </patternFill>
              </fill>
            </x14:dxf>
          </x14:cfRule>
          <xm:sqref>AZ43</xm:sqref>
        </x14:conditionalFormatting>
        <x14:conditionalFormatting xmlns:xm="http://schemas.microsoft.com/office/excel/2006/main">
          <x14:cfRule type="containsText" priority="197" operator="containsText" id="{7F937A8D-EBD6-49C3-A222-36647D67D49E}">
            <xm:f>NOT(ISERROR(SEARCH(Sheet2!$D$8,AZ40)))</xm:f>
            <xm:f>Sheet2!$D$8</xm:f>
            <x14:dxf>
              <fill>
                <patternFill>
                  <bgColor rgb="FFFF0000"/>
                </patternFill>
              </fill>
            </x14:dxf>
          </x14:cfRule>
          <x14:cfRule type="containsText" priority="198" operator="containsText" id="{434062F5-5778-413C-9AB1-453D5B8156EF}">
            <xm:f>NOT(ISERROR(SEARCH(Sheet2!$D$7,AZ40)))</xm:f>
            <xm:f>Sheet2!$D$7</xm:f>
            <x14:dxf>
              <fill>
                <patternFill>
                  <bgColor rgb="FF00B050"/>
                </patternFill>
              </fill>
            </x14:dxf>
          </x14:cfRule>
          <x14:cfRule type="containsText" priority="199" operator="containsText" id="{202A260B-459A-4F11-8D6C-96EF1D3A653C}">
            <xm:f>NOT(ISERROR(SEARCH(Sheet2!$D$6,AZ40)))</xm:f>
            <xm:f>Sheet2!$D$6</xm:f>
            <x14:dxf>
              <fill>
                <patternFill>
                  <bgColor rgb="FFFFFF00"/>
                </patternFill>
              </fill>
            </x14:dxf>
          </x14:cfRule>
          <x14:cfRule type="containsText" priority="200" operator="containsText" id="{56D15B07-73B1-4A09-A2E2-1D4165F1D3DF}">
            <xm:f>NOT(ISERROR(SEARCH(Sheet2!$D$5,AZ40)))</xm:f>
            <xm:f>Sheet2!$D$5</xm:f>
            <x14:dxf>
              <fill>
                <patternFill>
                  <bgColor rgb="FFFFFF00"/>
                </patternFill>
              </fill>
            </x14:dxf>
          </x14:cfRule>
          <x14:cfRule type="containsText" priority="201" operator="containsText" id="{71DDAA99-0B7F-4262-8A8F-66EFE2091C4F}">
            <xm:f>NOT(ISERROR(SEARCH(Sheet2!$D$4,AZ40)))</xm:f>
            <xm:f>Sheet2!$D$4</xm:f>
            <x14:dxf>
              <fill>
                <patternFill>
                  <bgColor rgb="FFFF0000"/>
                </patternFill>
              </fill>
            </x14:dxf>
          </x14:cfRule>
          <xm:sqref>AZ40</xm:sqref>
        </x14:conditionalFormatting>
        <x14:conditionalFormatting xmlns:xm="http://schemas.microsoft.com/office/excel/2006/main">
          <x14:cfRule type="containsText" priority="192" operator="containsText" id="{CC451FCA-C347-4890-8C30-5C08800CA318}">
            <xm:f>NOT(ISERROR(SEARCH(Sheet2!$D$8,AZ24)))</xm:f>
            <xm:f>Sheet2!$D$8</xm:f>
            <x14:dxf>
              <fill>
                <patternFill>
                  <bgColor rgb="FFFF0000"/>
                </patternFill>
              </fill>
            </x14:dxf>
          </x14:cfRule>
          <x14:cfRule type="containsText" priority="193" operator="containsText" id="{2452B47D-7A9D-4443-BF17-B5A65A5286A3}">
            <xm:f>NOT(ISERROR(SEARCH(Sheet2!$D$7,AZ24)))</xm:f>
            <xm:f>Sheet2!$D$7</xm:f>
            <x14:dxf>
              <fill>
                <patternFill>
                  <bgColor rgb="FF00B050"/>
                </patternFill>
              </fill>
            </x14:dxf>
          </x14:cfRule>
          <x14:cfRule type="containsText" priority="194" operator="containsText" id="{ED1B484B-3813-4967-BE91-E74DF2B02403}">
            <xm:f>NOT(ISERROR(SEARCH(Sheet2!$D$6,AZ24)))</xm:f>
            <xm:f>Sheet2!$D$6</xm:f>
            <x14:dxf>
              <fill>
                <patternFill>
                  <bgColor rgb="FFFFFF00"/>
                </patternFill>
              </fill>
            </x14:dxf>
          </x14:cfRule>
          <x14:cfRule type="containsText" priority="195" operator="containsText" id="{D4182A03-75EE-4B57-93CE-6C1040FC28C6}">
            <xm:f>NOT(ISERROR(SEARCH(Sheet2!$D$5,AZ24)))</xm:f>
            <xm:f>Sheet2!$D$5</xm:f>
            <x14:dxf>
              <fill>
                <patternFill>
                  <bgColor rgb="FFFFFF00"/>
                </patternFill>
              </fill>
            </x14:dxf>
          </x14:cfRule>
          <x14:cfRule type="containsText" priority="196" operator="containsText" id="{2970857A-BC96-4AE1-BA3E-05826D76BAD4}">
            <xm:f>NOT(ISERROR(SEARCH(Sheet2!$D$4,AZ24)))</xm:f>
            <xm:f>Sheet2!$D$4</xm:f>
            <x14:dxf>
              <fill>
                <patternFill>
                  <bgColor rgb="FFFF0000"/>
                </patternFill>
              </fill>
            </x14:dxf>
          </x14:cfRule>
          <xm:sqref>AZ24</xm:sqref>
        </x14:conditionalFormatting>
        <x14:conditionalFormatting xmlns:xm="http://schemas.microsoft.com/office/excel/2006/main">
          <x14:cfRule type="containsText" priority="187" operator="containsText" id="{61A561EA-A6E0-4407-BBA2-645AA184A51B}">
            <xm:f>NOT(ISERROR(SEARCH(Sheet2!$D$8,AZ48)))</xm:f>
            <xm:f>Sheet2!$D$8</xm:f>
            <x14:dxf>
              <fill>
                <patternFill>
                  <bgColor rgb="FFFF0000"/>
                </patternFill>
              </fill>
            </x14:dxf>
          </x14:cfRule>
          <x14:cfRule type="containsText" priority="188" operator="containsText" id="{B13C21B9-D390-493B-A1E0-699C6A0608C3}">
            <xm:f>NOT(ISERROR(SEARCH(Sheet2!$D$7,AZ48)))</xm:f>
            <xm:f>Sheet2!$D$7</xm:f>
            <x14:dxf>
              <fill>
                <patternFill>
                  <bgColor rgb="FF00B050"/>
                </patternFill>
              </fill>
            </x14:dxf>
          </x14:cfRule>
          <x14:cfRule type="containsText" priority="189" operator="containsText" id="{0F6A14AE-25F2-4FFE-B7CE-755ED683741A}">
            <xm:f>NOT(ISERROR(SEARCH(Sheet2!$D$6,AZ48)))</xm:f>
            <xm:f>Sheet2!$D$6</xm:f>
            <x14:dxf>
              <fill>
                <patternFill>
                  <bgColor rgb="FFFFFF00"/>
                </patternFill>
              </fill>
            </x14:dxf>
          </x14:cfRule>
          <x14:cfRule type="containsText" priority="190" operator="containsText" id="{3C7ACCB5-3073-4405-915D-F86FF73F2B99}">
            <xm:f>NOT(ISERROR(SEARCH(Sheet2!$D$5,AZ48)))</xm:f>
            <xm:f>Sheet2!$D$5</xm:f>
            <x14:dxf>
              <fill>
                <patternFill>
                  <bgColor rgb="FFFFFF00"/>
                </patternFill>
              </fill>
            </x14:dxf>
          </x14:cfRule>
          <x14:cfRule type="containsText" priority="191" operator="containsText" id="{2E5277A4-67FA-446C-8F26-DD51EAC12040}">
            <xm:f>NOT(ISERROR(SEARCH(Sheet2!$D$4,AZ48)))</xm:f>
            <xm:f>Sheet2!$D$4</xm:f>
            <x14:dxf>
              <fill>
                <patternFill>
                  <bgColor rgb="FFFF0000"/>
                </patternFill>
              </fill>
            </x14:dxf>
          </x14:cfRule>
          <xm:sqref>AZ48</xm:sqref>
        </x14:conditionalFormatting>
        <x14:conditionalFormatting xmlns:xm="http://schemas.microsoft.com/office/excel/2006/main">
          <x14:cfRule type="containsText" priority="182" operator="containsText" id="{5E3C8E30-0686-4CBC-8D22-7046125BB095}">
            <xm:f>NOT(ISERROR(SEARCH(Sheet2!$D$8,AZ72)))</xm:f>
            <xm:f>Sheet2!$D$8</xm:f>
            <x14:dxf>
              <fill>
                <patternFill>
                  <bgColor rgb="FFFF0000"/>
                </patternFill>
              </fill>
            </x14:dxf>
          </x14:cfRule>
          <x14:cfRule type="containsText" priority="183" operator="containsText" id="{E6EC210C-44DE-4490-B241-6B02285F6E80}">
            <xm:f>NOT(ISERROR(SEARCH(Sheet2!$D$7,AZ72)))</xm:f>
            <xm:f>Sheet2!$D$7</xm:f>
            <x14:dxf>
              <fill>
                <patternFill>
                  <bgColor rgb="FF00B050"/>
                </patternFill>
              </fill>
            </x14:dxf>
          </x14:cfRule>
          <x14:cfRule type="containsText" priority="184" operator="containsText" id="{15A0C24E-0605-4A26-8FB4-FC13FCC6E456}">
            <xm:f>NOT(ISERROR(SEARCH(Sheet2!$D$6,AZ72)))</xm:f>
            <xm:f>Sheet2!$D$6</xm:f>
            <x14:dxf>
              <fill>
                <patternFill>
                  <bgColor rgb="FFFFFF00"/>
                </patternFill>
              </fill>
            </x14:dxf>
          </x14:cfRule>
          <x14:cfRule type="containsText" priority="185" operator="containsText" id="{D2DEC69E-D407-4392-A16A-FF9D0BEBC230}">
            <xm:f>NOT(ISERROR(SEARCH(Sheet2!$D$5,AZ72)))</xm:f>
            <xm:f>Sheet2!$D$5</xm:f>
            <x14:dxf>
              <fill>
                <patternFill>
                  <bgColor rgb="FFFFFF00"/>
                </patternFill>
              </fill>
            </x14:dxf>
          </x14:cfRule>
          <x14:cfRule type="containsText" priority="186" operator="containsText" id="{34B29CCF-F009-4A80-BEEF-419BDDE7838D}">
            <xm:f>NOT(ISERROR(SEARCH(Sheet2!$D$4,AZ72)))</xm:f>
            <xm:f>Sheet2!$D$4</xm:f>
            <x14:dxf>
              <fill>
                <patternFill>
                  <bgColor rgb="FFFF0000"/>
                </patternFill>
              </fill>
            </x14:dxf>
          </x14:cfRule>
          <xm:sqref>AZ72</xm:sqref>
        </x14:conditionalFormatting>
        <x14:conditionalFormatting xmlns:xm="http://schemas.microsoft.com/office/excel/2006/main">
          <x14:cfRule type="containsText" priority="177" operator="containsText" id="{59DEF9E2-D9B2-4D14-85EA-E029B3269615}">
            <xm:f>NOT(ISERROR(SEARCH(Sheet2!$D$8,BA5)))</xm:f>
            <xm:f>Sheet2!$D$8</xm:f>
            <x14:dxf>
              <fill>
                <patternFill>
                  <bgColor rgb="FFFF0000"/>
                </patternFill>
              </fill>
            </x14:dxf>
          </x14:cfRule>
          <x14:cfRule type="containsText" priority="178" operator="containsText" id="{190D1D11-D6CD-4641-9614-744FAF7A37D3}">
            <xm:f>NOT(ISERROR(SEARCH(Sheet2!$D$7,BA5)))</xm:f>
            <xm:f>Sheet2!$D$7</xm:f>
            <x14:dxf>
              <fill>
                <patternFill>
                  <bgColor rgb="FF00B050"/>
                </patternFill>
              </fill>
            </x14:dxf>
          </x14:cfRule>
          <x14:cfRule type="containsText" priority="179" operator="containsText" id="{B266687E-3E2F-4D8C-B619-094E362659D6}">
            <xm:f>NOT(ISERROR(SEARCH(Sheet2!$D$6,BA5)))</xm:f>
            <xm:f>Sheet2!$D$6</xm:f>
            <x14:dxf>
              <fill>
                <patternFill>
                  <bgColor rgb="FFFFFF00"/>
                </patternFill>
              </fill>
            </x14:dxf>
          </x14:cfRule>
          <x14:cfRule type="containsText" priority="180" operator="containsText" id="{3959283F-A970-4CD0-88E5-B468E5980195}">
            <xm:f>NOT(ISERROR(SEARCH(Sheet2!$D$5,BA5)))</xm:f>
            <xm:f>Sheet2!$D$5</xm:f>
            <x14:dxf>
              <fill>
                <patternFill>
                  <bgColor rgb="FFFFFF00"/>
                </patternFill>
              </fill>
            </x14:dxf>
          </x14:cfRule>
          <x14:cfRule type="containsText" priority="181" operator="containsText" id="{E1CE3440-4A7C-4FA0-B67E-758C48F0D2A3}">
            <xm:f>NOT(ISERROR(SEARCH(Sheet2!$D$4,BA5)))</xm:f>
            <xm:f>Sheet2!$D$4</xm:f>
            <x14:dxf>
              <fill>
                <patternFill>
                  <bgColor rgb="FFFF0000"/>
                </patternFill>
              </fill>
            </x14:dxf>
          </x14:cfRule>
          <xm:sqref>BA5:BA23 BA44:BA47 BA41:BA42 BA25:BA39 BA49:BA71 BA73:BA116</xm:sqref>
        </x14:conditionalFormatting>
        <x14:conditionalFormatting xmlns:xm="http://schemas.microsoft.com/office/excel/2006/main">
          <x14:cfRule type="containsText" priority="172" operator="containsText" id="{35FF30CF-5095-448E-BECD-2F7B201D6B69}">
            <xm:f>NOT(ISERROR(SEARCH(Sheet2!$D$8,BA43)))</xm:f>
            <xm:f>Sheet2!$D$8</xm:f>
            <x14:dxf>
              <fill>
                <patternFill>
                  <bgColor rgb="FFFF0000"/>
                </patternFill>
              </fill>
            </x14:dxf>
          </x14:cfRule>
          <x14:cfRule type="containsText" priority="173" operator="containsText" id="{A48F5045-62CD-43ED-9072-6C62112C87F2}">
            <xm:f>NOT(ISERROR(SEARCH(Sheet2!$D$7,BA43)))</xm:f>
            <xm:f>Sheet2!$D$7</xm:f>
            <x14:dxf>
              <fill>
                <patternFill>
                  <bgColor rgb="FF00B050"/>
                </patternFill>
              </fill>
            </x14:dxf>
          </x14:cfRule>
          <x14:cfRule type="containsText" priority="174" operator="containsText" id="{72DC2C49-F4A7-4028-8149-C66DFC27664A}">
            <xm:f>NOT(ISERROR(SEARCH(Sheet2!$D$6,BA43)))</xm:f>
            <xm:f>Sheet2!$D$6</xm:f>
            <x14:dxf>
              <fill>
                <patternFill>
                  <bgColor rgb="FFFFFF00"/>
                </patternFill>
              </fill>
            </x14:dxf>
          </x14:cfRule>
          <x14:cfRule type="containsText" priority="175" operator="containsText" id="{AAEDA6D4-35A1-4613-8D31-2B4241DF092A}">
            <xm:f>NOT(ISERROR(SEARCH(Sheet2!$D$5,BA43)))</xm:f>
            <xm:f>Sheet2!$D$5</xm:f>
            <x14:dxf>
              <fill>
                <patternFill>
                  <bgColor rgb="FFFFFF00"/>
                </patternFill>
              </fill>
            </x14:dxf>
          </x14:cfRule>
          <x14:cfRule type="containsText" priority="176" operator="containsText" id="{02DE3E66-02B3-4C8D-AE25-F51E0FF88E41}">
            <xm:f>NOT(ISERROR(SEARCH(Sheet2!$D$4,BA43)))</xm:f>
            <xm:f>Sheet2!$D$4</xm:f>
            <x14:dxf>
              <fill>
                <patternFill>
                  <bgColor rgb="FFFF0000"/>
                </patternFill>
              </fill>
            </x14:dxf>
          </x14:cfRule>
          <xm:sqref>BA43</xm:sqref>
        </x14:conditionalFormatting>
        <x14:conditionalFormatting xmlns:xm="http://schemas.microsoft.com/office/excel/2006/main">
          <x14:cfRule type="containsText" priority="167" operator="containsText" id="{8680EF88-97AD-489D-AD8A-6F6E8CAB67E5}">
            <xm:f>NOT(ISERROR(SEARCH(Sheet2!$D$8,BA40)))</xm:f>
            <xm:f>Sheet2!$D$8</xm:f>
            <x14:dxf>
              <fill>
                <patternFill>
                  <bgColor rgb="FFFF0000"/>
                </patternFill>
              </fill>
            </x14:dxf>
          </x14:cfRule>
          <x14:cfRule type="containsText" priority="168" operator="containsText" id="{49E7EEF4-9ED5-4F0A-83AE-186E03631C24}">
            <xm:f>NOT(ISERROR(SEARCH(Sheet2!$D$7,BA40)))</xm:f>
            <xm:f>Sheet2!$D$7</xm:f>
            <x14:dxf>
              <fill>
                <patternFill>
                  <bgColor rgb="FF00B050"/>
                </patternFill>
              </fill>
            </x14:dxf>
          </x14:cfRule>
          <x14:cfRule type="containsText" priority="169" operator="containsText" id="{4834BF11-98CB-42C6-A151-908F694DCFA3}">
            <xm:f>NOT(ISERROR(SEARCH(Sheet2!$D$6,BA40)))</xm:f>
            <xm:f>Sheet2!$D$6</xm:f>
            <x14:dxf>
              <fill>
                <patternFill>
                  <bgColor rgb="FFFFFF00"/>
                </patternFill>
              </fill>
            </x14:dxf>
          </x14:cfRule>
          <x14:cfRule type="containsText" priority="170" operator="containsText" id="{B72935EC-733A-42EC-8F85-B33F20B41D8D}">
            <xm:f>NOT(ISERROR(SEARCH(Sheet2!$D$5,BA40)))</xm:f>
            <xm:f>Sheet2!$D$5</xm:f>
            <x14:dxf>
              <fill>
                <patternFill>
                  <bgColor rgb="FFFFFF00"/>
                </patternFill>
              </fill>
            </x14:dxf>
          </x14:cfRule>
          <x14:cfRule type="containsText" priority="171" operator="containsText" id="{B4F04501-B406-4D62-99E7-49BE96667103}">
            <xm:f>NOT(ISERROR(SEARCH(Sheet2!$D$4,BA40)))</xm:f>
            <xm:f>Sheet2!$D$4</xm:f>
            <x14:dxf>
              <fill>
                <patternFill>
                  <bgColor rgb="FFFF0000"/>
                </patternFill>
              </fill>
            </x14:dxf>
          </x14:cfRule>
          <xm:sqref>BA40</xm:sqref>
        </x14:conditionalFormatting>
        <x14:conditionalFormatting xmlns:xm="http://schemas.microsoft.com/office/excel/2006/main">
          <x14:cfRule type="containsText" priority="162" operator="containsText" id="{097A22E2-1B4B-418B-A878-9478D4673D34}">
            <xm:f>NOT(ISERROR(SEARCH(Sheet2!$D$8,BA24)))</xm:f>
            <xm:f>Sheet2!$D$8</xm:f>
            <x14:dxf>
              <fill>
                <patternFill>
                  <bgColor rgb="FFFF0000"/>
                </patternFill>
              </fill>
            </x14:dxf>
          </x14:cfRule>
          <x14:cfRule type="containsText" priority="163" operator="containsText" id="{D936DE37-1499-45B2-B20E-2F88D6E0B296}">
            <xm:f>NOT(ISERROR(SEARCH(Sheet2!$D$7,BA24)))</xm:f>
            <xm:f>Sheet2!$D$7</xm:f>
            <x14:dxf>
              <fill>
                <patternFill>
                  <bgColor rgb="FF00B050"/>
                </patternFill>
              </fill>
            </x14:dxf>
          </x14:cfRule>
          <x14:cfRule type="containsText" priority="164" operator="containsText" id="{B5D465B0-8AD7-4878-A8F7-54E7B7CD5C1B}">
            <xm:f>NOT(ISERROR(SEARCH(Sheet2!$D$6,BA24)))</xm:f>
            <xm:f>Sheet2!$D$6</xm:f>
            <x14:dxf>
              <fill>
                <patternFill>
                  <bgColor rgb="FFFFFF00"/>
                </patternFill>
              </fill>
            </x14:dxf>
          </x14:cfRule>
          <x14:cfRule type="containsText" priority="165" operator="containsText" id="{2993397D-31F2-49CA-A47A-BDDB576736F8}">
            <xm:f>NOT(ISERROR(SEARCH(Sheet2!$D$5,BA24)))</xm:f>
            <xm:f>Sheet2!$D$5</xm:f>
            <x14:dxf>
              <fill>
                <patternFill>
                  <bgColor rgb="FFFFFF00"/>
                </patternFill>
              </fill>
            </x14:dxf>
          </x14:cfRule>
          <x14:cfRule type="containsText" priority="166" operator="containsText" id="{550849B2-3447-4426-A4CA-4ABCF20D684B}">
            <xm:f>NOT(ISERROR(SEARCH(Sheet2!$D$4,BA24)))</xm:f>
            <xm:f>Sheet2!$D$4</xm:f>
            <x14:dxf>
              <fill>
                <patternFill>
                  <bgColor rgb="FFFF0000"/>
                </patternFill>
              </fill>
            </x14:dxf>
          </x14:cfRule>
          <xm:sqref>BA24</xm:sqref>
        </x14:conditionalFormatting>
        <x14:conditionalFormatting xmlns:xm="http://schemas.microsoft.com/office/excel/2006/main">
          <x14:cfRule type="containsText" priority="157" operator="containsText" id="{88028122-0F1A-46DA-8800-61E3BEA5AC83}">
            <xm:f>NOT(ISERROR(SEARCH(Sheet2!$D$8,BA48)))</xm:f>
            <xm:f>Sheet2!$D$8</xm:f>
            <x14:dxf>
              <fill>
                <patternFill>
                  <bgColor rgb="FFFF0000"/>
                </patternFill>
              </fill>
            </x14:dxf>
          </x14:cfRule>
          <x14:cfRule type="containsText" priority="158" operator="containsText" id="{00F33FC9-0C55-4131-9509-E2E30D1FF799}">
            <xm:f>NOT(ISERROR(SEARCH(Sheet2!$D$7,BA48)))</xm:f>
            <xm:f>Sheet2!$D$7</xm:f>
            <x14:dxf>
              <fill>
                <patternFill>
                  <bgColor rgb="FF00B050"/>
                </patternFill>
              </fill>
            </x14:dxf>
          </x14:cfRule>
          <x14:cfRule type="containsText" priority="159" operator="containsText" id="{10CECC42-B742-4C61-9CB4-38F661CC5269}">
            <xm:f>NOT(ISERROR(SEARCH(Sheet2!$D$6,BA48)))</xm:f>
            <xm:f>Sheet2!$D$6</xm:f>
            <x14:dxf>
              <fill>
                <patternFill>
                  <bgColor rgb="FFFFFF00"/>
                </patternFill>
              </fill>
            </x14:dxf>
          </x14:cfRule>
          <x14:cfRule type="containsText" priority="160" operator="containsText" id="{8DF0CB77-652F-4338-938F-9F703DAA3E0B}">
            <xm:f>NOT(ISERROR(SEARCH(Sheet2!$D$5,BA48)))</xm:f>
            <xm:f>Sheet2!$D$5</xm:f>
            <x14:dxf>
              <fill>
                <patternFill>
                  <bgColor rgb="FFFFFF00"/>
                </patternFill>
              </fill>
            </x14:dxf>
          </x14:cfRule>
          <x14:cfRule type="containsText" priority="161" operator="containsText" id="{DC4D7995-CA3B-4711-9BF4-479633AA824D}">
            <xm:f>NOT(ISERROR(SEARCH(Sheet2!$D$4,BA48)))</xm:f>
            <xm:f>Sheet2!$D$4</xm:f>
            <x14:dxf>
              <fill>
                <patternFill>
                  <bgColor rgb="FFFF0000"/>
                </patternFill>
              </fill>
            </x14:dxf>
          </x14:cfRule>
          <xm:sqref>BA48</xm:sqref>
        </x14:conditionalFormatting>
        <x14:conditionalFormatting xmlns:xm="http://schemas.microsoft.com/office/excel/2006/main">
          <x14:cfRule type="containsText" priority="152" operator="containsText" id="{50B3BEFF-0BA7-432C-852F-2768F0F44FF9}">
            <xm:f>NOT(ISERROR(SEARCH(Sheet2!$D$8,BA72)))</xm:f>
            <xm:f>Sheet2!$D$8</xm:f>
            <x14:dxf>
              <fill>
                <patternFill>
                  <bgColor rgb="FFFF0000"/>
                </patternFill>
              </fill>
            </x14:dxf>
          </x14:cfRule>
          <x14:cfRule type="containsText" priority="153" operator="containsText" id="{8104E11C-BEEA-4698-A973-D1170E7BEEA5}">
            <xm:f>NOT(ISERROR(SEARCH(Sheet2!$D$7,BA72)))</xm:f>
            <xm:f>Sheet2!$D$7</xm:f>
            <x14:dxf>
              <fill>
                <patternFill>
                  <bgColor rgb="FF00B050"/>
                </patternFill>
              </fill>
            </x14:dxf>
          </x14:cfRule>
          <x14:cfRule type="containsText" priority="154" operator="containsText" id="{9AD77247-B278-4D4F-BE96-A3B1AE2FF51C}">
            <xm:f>NOT(ISERROR(SEARCH(Sheet2!$D$6,BA72)))</xm:f>
            <xm:f>Sheet2!$D$6</xm:f>
            <x14:dxf>
              <fill>
                <patternFill>
                  <bgColor rgb="FFFFFF00"/>
                </patternFill>
              </fill>
            </x14:dxf>
          </x14:cfRule>
          <x14:cfRule type="containsText" priority="155" operator="containsText" id="{562A7518-FA10-4DB2-BA9C-C4FAE6B57DB4}">
            <xm:f>NOT(ISERROR(SEARCH(Sheet2!$D$5,BA72)))</xm:f>
            <xm:f>Sheet2!$D$5</xm:f>
            <x14:dxf>
              <fill>
                <patternFill>
                  <bgColor rgb="FFFFFF00"/>
                </patternFill>
              </fill>
            </x14:dxf>
          </x14:cfRule>
          <x14:cfRule type="containsText" priority="156" operator="containsText" id="{F348C029-8FC0-437B-94D6-D71CE882354B}">
            <xm:f>NOT(ISERROR(SEARCH(Sheet2!$D$4,BA72)))</xm:f>
            <xm:f>Sheet2!$D$4</xm:f>
            <x14:dxf>
              <fill>
                <patternFill>
                  <bgColor rgb="FFFF0000"/>
                </patternFill>
              </fill>
            </x14:dxf>
          </x14:cfRule>
          <xm:sqref>BA72</xm:sqref>
        </x14:conditionalFormatting>
        <x14:conditionalFormatting xmlns:xm="http://schemas.microsoft.com/office/excel/2006/main">
          <x14:cfRule type="containsText" priority="147" operator="containsText" id="{4EC778F6-7D37-4121-B8C1-A66720DA0CE2}">
            <xm:f>NOT(ISERROR(SEARCH(Sheet2!$D$8,BB5)))</xm:f>
            <xm:f>Sheet2!$D$8</xm:f>
            <x14:dxf>
              <fill>
                <patternFill>
                  <bgColor rgb="FFFF0000"/>
                </patternFill>
              </fill>
            </x14:dxf>
          </x14:cfRule>
          <x14:cfRule type="containsText" priority="148" operator="containsText" id="{27D1DFAA-93A2-444C-957B-0D31B565576C}">
            <xm:f>NOT(ISERROR(SEARCH(Sheet2!$D$7,BB5)))</xm:f>
            <xm:f>Sheet2!$D$7</xm:f>
            <x14:dxf>
              <fill>
                <patternFill>
                  <bgColor rgb="FF00B050"/>
                </patternFill>
              </fill>
            </x14:dxf>
          </x14:cfRule>
          <x14:cfRule type="containsText" priority="149" operator="containsText" id="{EC3A1AE6-4140-4534-A0F1-C90CE3F7192C}">
            <xm:f>NOT(ISERROR(SEARCH(Sheet2!$D$6,BB5)))</xm:f>
            <xm:f>Sheet2!$D$6</xm:f>
            <x14:dxf>
              <fill>
                <patternFill>
                  <bgColor rgb="FFFFFF00"/>
                </patternFill>
              </fill>
            </x14:dxf>
          </x14:cfRule>
          <x14:cfRule type="containsText" priority="150" operator="containsText" id="{D2093B64-F2DB-4C94-B706-837AB8347B42}">
            <xm:f>NOT(ISERROR(SEARCH(Sheet2!$D$5,BB5)))</xm:f>
            <xm:f>Sheet2!$D$5</xm:f>
            <x14:dxf>
              <fill>
                <patternFill>
                  <bgColor rgb="FFFFFF00"/>
                </patternFill>
              </fill>
            </x14:dxf>
          </x14:cfRule>
          <x14:cfRule type="containsText" priority="151" operator="containsText" id="{5AF26313-1269-497B-9D5E-5110204CC4EB}">
            <xm:f>NOT(ISERROR(SEARCH(Sheet2!$D$4,BB5)))</xm:f>
            <xm:f>Sheet2!$D$4</xm:f>
            <x14:dxf>
              <fill>
                <patternFill>
                  <bgColor rgb="FFFF0000"/>
                </patternFill>
              </fill>
            </x14:dxf>
          </x14:cfRule>
          <xm:sqref>BB5:BB23 BB44:BB47 BB41:BB42 BB25:BB39 BB49:BB71 BB73:BB116</xm:sqref>
        </x14:conditionalFormatting>
        <x14:conditionalFormatting xmlns:xm="http://schemas.microsoft.com/office/excel/2006/main">
          <x14:cfRule type="containsText" priority="142" operator="containsText" id="{C263AEA4-EE69-4180-AAA5-137704DF1593}">
            <xm:f>NOT(ISERROR(SEARCH(Sheet2!$D$8,BB43)))</xm:f>
            <xm:f>Sheet2!$D$8</xm:f>
            <x14:dxf>
              <fill>
                <patternFill>
                  <bgColor rgb="FFFF0000"/>
                </patternFill>
              </fill>
            </x14:dxf>
          </x14:cfRule>
          <x14:cfRule type="containsText" priority="143" operator="containsText" id="{4AF0EF62-3EA7-4C36-88C5-6E6077BC2384}">
            <xm:f>NOT(ISERROR(SEARCH(Sheet2!$D$7,BB43)))</xm:f>
            <xm:f>Sheet2!$D$7</xm:f>
            <x14:dxf>
              <fill>
                <patternFill>
                  <bgColor rgb="FF00B050"/>
                </patternFill>
              </fill>
            </x14:dxf>
          </x14:cfRule>
          <x14:cfRule type="containsText" priority="144" operator="containsText" id="{9F51CA54-037C-4921-9FB1-44C4DCA63F06}">
            <xm:f>NOT(ISERROR(SEARCH(Sheet2!$D$6,BB43)))</xm:f>
            <xm:f>Sheet2!$D$6</xm:f>
            <x14:dxf>
              <fill>
                <patternFill>
                  <bgColor rgb="FFFFFF00"/>
                </patternFill>
              </fill>
            </x14:dxf>
          </x14:cfRule>
          <x14:cfRule type="containsText" priority="145" operator="containsText" id="{7B93AA20-94DD-4D8D-901A-E55A916D1257}">
            <xm:f>NOT(ISERROR(SEARCH(Sheet2!$D$5,BB43)))</xm:f>
            <xm:f>Sheet2!$D$5</xm:f>
            <x14:dxf>
              <fill>
                <patternFill>
                  <bgColor rgb="FFFFFF00"/>
                </patternFill>
              </fill>
            </x14:dxf>
          </x14:cfRule>
          <x14:cfRule type="containsText" priority="146" operator="containsText" id="{F16D91A6-EB98-4831-A31C-F77F1D0F25C0}">
            <xm:f>NOT(ISERROR(SEARCH(Sheet2!$D$4,BB43)))</xm:f>
            <xm:f>Sheet2!$D$4</xm:f>
            <x14:dxf>
              <fill>
                <patternFill>
                  <bgColor rgb="FFFF0000"/>
                </patternFill>
              </fill>
            </x14:dxf>
          </x14:cfRule>
          <xm:sqref>BB43</xm:sqref>
        </x14:conditionalFormatting>
        <x14:conditionalFormatting xmlns:xm="http://schemas.microsoft.com/office/excel/2006/main">
          <x14:cfRule type="containsText" priority="137" operator="containsText" id="{3E75A76D-88F3-45E8-8778-8226B74AF516}">
            <xm:f>NOT(ISERROR(SEARCH(Sheet2!$D$8,BB40)))</xm:f>
            <xm:f>Sheet2!$D$8</xm:f>
            <x14:dxf>
              <fill>
                <patternFill>
                  <bgColor rgb="FFFF0000"/>
                </patternFill>
              </fill>
            </x14:dxf>
          </x14:cfRule>
          <x14:cfRule type="containsText" priority="138" operator="containsText" id="{074ABE89-75A2-40AA-BD92-FE97B827B945}">
            <xm:f>NOT(ISERROR(SEARCH(Sheet2!$D$7,BB40)))</xm:f>
            <xm:f>Sheet2!$D$7</xm:f>
            <x14:dxf>
              <fill>
                <patternFill>
                  <bgColor rgb="FF00B050"/>
                </patternFill>
              </fill>
            </x14:dxf>
          </x14:cfRule>
          <x14:cfRule type="containsText" priority="139" operator="containsText" id="{6549340B-1B57-4F09-9C58-A1CF8E60CD2C}">
            <xm:f>NOT(ISERROR(SEARCH(Sheet2!$D$6,BB40)))</xm:f>
            <xm:f>Sheet2!$D$6</xm:f>
            <x14:dxf>
              <fill>
                <patternFill>
                  <bgColor rgb="FFFFFF00"/>
                </patternFill>
              </fill>
            </x14:dxf>
          </x14:cfRule>
          <x14:cfRule type="containsText" priority="140" operator="containsText" id="{190F4921-A5AC-4014-AB81-D89F213B1DB0}">
            <xm:f>NOT(ISERROR(SEARCH(Sheet2!$D$5,BB40)))</xm:f>
            <xm:f>Sheet2!$D$5</xm:f>
            <x14:dxf>
              <fill>
                <patternFill>
                  <bgColor rgb="FFFFFF00"/>
                </patternFill>
              </fill>
            </x14:dxf>
          </x14:cfRule>
          <x14:cfRule type="containsText" priority="141" operator="containsText" id="{E4289490-B54F-4272-A60D-E7F3C61E141D}">
            <xm:f>NOT(ISERROR(SEARCH(Sheet2!$D$4,BB40)))</xm:f>
            <xm:f>Sheet2!$D$4</xm:f>
            <x14:dxf>
              <fill>
                <patternFill>
                  <bgColor rgb="FFFF0000"/>
                </patternFill>
              </fill>
            </x14:dxf>
          </x14:cfRule>
          <xm:sqref>BB40</xm:sqref>
        </x14:conditionalFormatting>
        <x14:conditionalFormatting xmlns:xm="http://schemas.microsoft.com/office/excel/2006/main">
          <x14:cfRule type="containsText" priority="132" operator="containsText" id="{6C94464C-41C7-41B6-95E9-97D749F06DB3}">
            <xm:f>NOT(ISERROR(SEARCH(Sheet2!$D$8,BB24)))</xm:f>
            <xm:f>Sheet2!$D$8</xm:f>
            <x14:dxf>
              <fill>
                <patternFill>
                  <bgColor rgb="FFFF0000"/>
                </patternFill>
              </fill>
            </x14:dxf>
          </x14:cfRule>
          <x14:cfRule type="containsText" priority="133" operator="containsText" id="{473E7A0E-23EE-43EF-9254-681C61EF076E}">
            <xm:f>NOT(ISERROR(SEARCH(Sheet2!$D$7,BB24)))</xm:f>
            <xm:f>Sheet2!$D$7</xm:f>
            <x14:dxf>
              <fill>
                <patternFill>
                  <bgColor rgb="FF00B050"/>
                </patternFill>
              </fill>
            </x14:dxf>
          </x14:cfRule>
          <x14:cfRule type="containsText" priority="134" operator="containsText" id="{F70680B8-5BD2-4E47-9D4D-21610EB820CC}">
            <xm:f>NOT(ISERROR(SEARCH(Sheet2!$D$6,BB24)))</xm:f>
            <xm:f>Sheet2!$D$6</xm:f>
            <x14:dxf>
              <fill>
                <patternFill>
                  <bgColor rgb="FFFFFF00"/>
                </patternFill>
              </fill>
            </x14:dxf>
          </x14:cfRule>
          <x14:cfRule type="containsText" priority="135" operator="containsText" id="{F3766FFA-ECB6-4B78-A25C-164F72C8F607}">
            <xm:f>NOT(ISERROR(SEARCH(Sheet2!$D$5,BB24)))</xm:f>
            <xm:f>Sheet2!$D$5</xm:f>
            <x14:dxf>
              <fill>
                <patternFill>
                  <bgColor rgb="FFFFFF00"/>
                </patternFill>
              </fill>
            </x14:dxf>
          </x14:cfRule>
          <x14:cfRule type="containsText" priority="136" operator="containsText" id="{3F68429E-620E-4758-8731-CDF808E0ED65}">
            <xm:f>NOT(ISERROR(SEARCH(Sheet2!$D$4,BB24)))</xm:f>
            <xm:f>Sheet2!$D$4</xm:f>
            <x14:dxf>
              <fill>
                <patternFill>
                  <bgColor rgb="FFFF0000"/>
                </patternFill>
              </fill>
            </x14:dxf>
          </x14:cfRule>
          <xm:sqref>BB24</xm:sqref>
        </x14:conditionalFormatting>
        <x14:conditionalFormatting xmlns:xm="http://schemas.microsoft.com/office/excel/2006/main">
          <x14:cfRule type="containsText" priority="127" operator="containsText" id="{72A47467-066A-4E30-A4B9-DE5560C0E879}">
            <xm:f>NOT(ISERROR(SEARCH(Sheet2!$D$8,BB48)))</xm:f>
            <xm:f>Sheet2!$D$8</xm:f>
            <x14:dxf>
              <fill>
                <patternFill>
                  <bgColor rgb="FFFF0000"/>
                </patternFill>
              </fill>
            </x14:dxf>
          </x14:cfRule>
          <x14:cfRule type="containsText" priority="128" operator="containsText" id="{497FFDCB-9616-421A-B313-420CB36E33E5}">
            <xm:f>NOT(ISERROR(SEARCH(Sheet2!$D$7,BB48)))</xm:f>
            <xm:f>Sheet2!$D$7</xm:f>
            <x14:dxf>
              <fill>
                <patternFill>
                  <bgColor rgb="FF00B050"/>
                </patternFill>
              </fill>
            </x14:dxf>
          </x14:cfRule>
          <x14:cfRule type="containsText" priority="129" operator="containsText" id="{DFC8BF17-0027-4365-AF78-9AF77AAC3D04}">
            <xm:f>NOT(ISERROR(SEARCH(Sheet2!$D$6,BB48)))</xm:f>
            <xm:f>Sheet2!$D$6</xm:f>
            <x14:dxf>
              <fill>
                <patternFill>
                  <bgColor rgb="FFFFFF00"/>
                </patternFill>
              </fill>
            </x14:dxf>
          </x14:cfRule>
          <x14:cfRule type="containsText" priority="130" operator="containsText" id="{BDC99456-DF0A-4FC8-9D01-631F31FEC76E}">
            <xm:f>NOT(ISERROR(SEARCH(Sheet2!$D$5,BB48)))</xm:f>
            <xm:f>Sheet2!$D$5</xm:f>
            <x14:dxf>
              <fill>
                <patternFill>
                  <bgColor rgb="FFFFFF00"/>
                </patternFill>
              </fill>
            </x14:dxf>
          </x14:cfRule>
          <x14:cfRule type="containsText" priority="131" operator="containsText" id="{A9E78AD5-421D-415A-9C47-9AE4D0424889}">
            <xm:f>NOT(ISERROR(SEARCH(Sheet2!$D$4,BB48)))</xm:f>
            <xm:f>Sheet2!$D$4</xm:f>
            <x14:dxf>
              <fill>
                <patternFill>
                  <bgColor rgb="FFFF0000"/>
                </patternFill>
              </fill>
            </x14:dxf>
          </x14:cfRule>
          <xm:sqref>BB48</xm:sqref>
        </x14:conditionalFormatting>
        <x14:conditionalFormatting xmlns:xm="http://schemas.microsoft.com/office/excel/2006/main">
          <x14:cfRule type="containsText" priority="122" operator="containsText" id="{1B2E3D69-5E53-4180-9584-9DC714100001}">
            <xm:f>NOT(ISERROR(SEARCH(Sheet2!$D$8,BB72)))</xm:f>
            <xm:f>Sheet2!$D$8</xm:f>
            <x14:dxf>
              <fill>
                <patternFill>
                  <bgColor rgb="FFFF0000"/>
                </patternFill>
              </fill>
            </x14:dxf>
          </x14:cfRule>
          <x14:cfRule type="containsText" priority="123" operator="containsText" id="{17F2BAA2-03EA-414E-8DE0-7BD1C0353BE9}">
            <xm:f>NOT(ISERROR(SEARCH(Sheet2!$D$7,BB72)))</xm:f>
            <xm:f>Sheet2!$D$7</xm:f>
            <x14:dxf>
              <fill>
                <patternFill>
                  <bgColor rgb="FF00B050"/>
                </patternFill>
              </fill>
            </x14:dxf>
          </x14:cfRule>
          <x14:cfRule type="containsText" priority="124" operator="containsText" id="{EAC8B862-E286-4AAE-9FA8-EB548AE875AA}">
            <xm:f>NOT(ISERROR(SEARCH(Sheet2!$D$6,BB72)))</xm:f>
            <xm:f>Sheet2!$D$6</xm:f>
            <x14:dxf>
              <fill>
                <patternFill>
                  <bgColor rgb="FFFFFF00"/>
                </patternFill>
              </fill>
            </x14:dxf>
          </x14:cfRule>
          <x14:cfRule type="containsText" priority="125" operator="containsText" id="{D99B3CFE-AC03-4CD4-A2B7-D4EE41A672E6}">
            <xm:f>NOT(ISERROR(SEARCH(Sheet2!$D$5,BB72)))</xm:f>
            <xm:f>Sheet2!$D$5</xm:f>
            <x14:dxf>
              <fill>
                <patternFill>
                  <bgColor rgb="FFFFFF00"/>
                </patternFill>
              </fill>
            </x14:dxf>
          </x14:cfRule>
          <x14:cfRule type="containsText" priority="126" operator="containsText" id="{4C1341E2-8A0B-4319-98A4-3E64EAACD465}">
            <xm:f>NOT(ISERROR(SEARCH(Sheet2!$D$4,BB72)))</xm:f>
            <xm:f>Sheet2!$D$4</xm:f>
            <x14:dxf>
              <fill>
                <patternFill>
                  <bgColor rgb="FFFF0000"/>
                </patternFill>
              </fill>
            </x14:dxf>
          </x14:cfRule>
          <xm:sqref>BB72</xm:sqref>
        </x14:conditionalFormatting>
        <x14:conditionalFormatting xmlns:xm="http://schemas.microsoft.com/office/excel/2006/main">
          <x14:cfRule type="containsText" priority="117" operator="containsText" id="{3558C3B9-A63F-46BF-ACA7-9D0C4BBAC68B}">
            <xm:f>NOT(ISERROR(SEARCH(Sheet2!$D$8,BC5)))</xm:f>
            <xm:f>Sheet2!$D$8</xm:f>
            <x14:dxf>
              <fill>
                <patternFill>
                  <bgColor rgb="FFFF0000"/>
                </patternFill>
              </fill>
            </x14:dxf>
          </x14:cfRule>
          <x14:cfRule type="containsText" priority="118" operator="containsText" id="{153FE488-F323-4766-998D-CA30F38CD63B}">
            <xm:f>NOT(ISERROR(SEARCH(Sheet2!$D$7,BC5)))</xm:f>
            <xm:f>Sheet2!$D$7</xm:f>
            <x14:dxf>
              <fill>
                <patternFill>
                  <bgColor rgb="FF00B050"/>
                </patternFill>
              </fill>
            </x14:dxf>
          </x14:cfRule>
          <x14:cfRule type="containsText" priority="119" operator="containsText" id="{5AED383D-2724-4136-BD35-8376956BF75A}">
            <xm:f>NOT(ISERROR(SEARCH(Sheet2!$D$6,BC5)))</xm:f>
            <xm:f>Sheet2!$D$6</xm:f>
            <x14:dxf>
              <fill>
                <patternFill>
                  <bgColor rgb="FFFFFF00"/>
                </patternFill>
              </fill>
            </x14:dxf>
          </x14:cfRule>
          <x14:cfRule type="containsText" priority="120" operator="containsText" id="{436DF99E-D279-4986-AF9E-43DEE7D3972C}">
            <xm:f>NOT(ISERROR(SEARCH(Sheet2!$D$5,BC5)))</xm:f>
            <xm:f>Sheet2!$D$5</xm:f>
            <x14:dxf>
              <fill>
                <patternFill>
                  <bgColor rgb="FFFFFF00"/>
                </patternFill>
              </fill>
            </x14:dxf>
          </x14:cfRule>
          <x14:cfRule type="containsText" priority="121" operator="containsText" id="{3C42A7E0-08BD-41CD-A7CC-FED88BB4D546}">
            <xm:f>NOT(ISERROR(SEARCH(Sheet2!$D$4,BC5)))</xm:f>
            <xm:f>Sheet2!$D$4</xm:f>
            <x14:dxf>
              <fill>
                <patternFill>
                  <bgColor rgb="FFFF0000"/>
                </patternFill>
              </fill>
            </x14:dxf>
          </x14:cfRule>
          <xm:sqref>BC5:BC23 BC44:BC47 BC41:BC42 BC25:BC39 BC49:BC71 BC73:BC116</xm:sqref>
        </x14:conditionalFormatting>
        <x14:conditionalFormatting xmlns:xm="http://schemas.microsoft.com/office/excel/2006/main">
          <x14:cfRule type="containsText" priority="112" operator="containsText" id="{CAD6889B-AA13-45D0-AEEB-F787E004E2AC}">
            <xm:f>NOT(ISERROR(SEARCH(Sheet2!$D$8,BC43)))</xm:f>
            <xm:f>Sheet2!$D$8</xm:f>
            <x14:dxf>
              <fill>
                <patternFill>
                  <bgColor rgb="FFFF0000"/>
                </patternFill>
              </fill>
            </x14:dxf>
          </x14:cfRule>
          <x14:cfRule type="containsText" priority="113" operator="containsText" id="{B45CFB16-E926-42B7-87DE-130569EAAD18}">
            <xm:f>NOT(ISERROR(SEARCH(Sheet2!$D$7,BC43)))</xm:f>
            <xm:f>Sheet2!$D$7</xm:f>
            <x14:dxf>
              <fill>
                <patternFill>
                  <bgColor rgb="FF00B050"/>
                </patternFill>
              </fill>
            </x14:dxf>
          </x14:cfRule>
          <x14:cfRule type="containsText" priority="114" operator="containsText" id="{68F1C709-29C3-4178-84AF-860F44154898}">
            <xm:f>NOT(ISERROR(SEARCH(Sheet2!$D$6,BC43)))</xm:f>
            <xm:f>Sheet2!$D$6</xm:f>
            <x14:dxf>
              <fill>
                <patternFill>
                  <bgColor rgb="FFFFFF00"/>
                </patternFill>
              </fill>
            </x14:dxf>
          </x14:cfRule>
          <x14:cfRule type="containsText" priority="115" operator="containsText" id="{9D5939E1-CD99-4718-9CC0-5B50827FC37E}">
            <xm:f>NOT(ISERROR(SEARCH(Sheet2!$D$5,BC43)))</xm:f>
            <xm:f>Sheet2!$D$5</xm:f>
            <x14:dxf>
              <fill>
                <patternFill>
                  <bgColor rgb="FFFFFF00"/>
                </patternFill>
              </fill>
            </x14:dxf>
          </x14:cfRule>
          <x14:cfRule type="containsText" priority="116" operator="containsText" id="{CEB7588F-95F1-49FC-AFC8-135F8057A2F1}">
            <xm:f>NOT(ISERROR(SEARCH(Sheet2!$D$4,BC43)))</xm:f>
            <xm:f>Sheet2!$D$4</xm:f>
            <x14:dxf>
              <fill>
                <patternFill>
                  <bgColor rgb="FFFF0000"/>
                </patternFill>
              </fill>
            </x14:dxf>
          </x14:cfRule>
          <xm:sqref>BC43</xm:sqref>
        </x14:conditionalFormatting>
        <x14:conditionalFormatting xmlns:xm="http://schemas.microsoft.com/office/excel/2006/main">
          <x14:cfRule type="containsText" priority="107" operator="containsText" id="{EB91EC7C-37AB-487F-86E2-AEE113420E7F}">
            <xm:f>NOT(ISERROR(SEARCH(Sheet2!$D$8,BC40)))</xm:f>
            <xm:f>Sheet2!$D$8</xm:f>
            <x14:dxf>
              <fill>
                <patternFill>
                  <bgColor rgb="FFFF0000"/>
                </patternFill>
              </fill>
            </x14:dxf>
          </x14:cfRule>
          <x14:cfRule type="containsText" priority="108" operator="containsText" id="{5B2648F3-BA88-4CE1-82D4-82D30BF82793}">
            <xm:f>NOT(ISERROR(SEARCH(Sheet2!$D$7,BC40)))</xm:f>
            <xm:f>Sheet2!$D$7</xm:f>
            <x14:dxf>
              <fill>
                <patternFill>
                  <bgColor rgb="FF00B050"/>
                </patternFill>
              </fill>
            </x14:dxf>
          </x14:cfRule>
          <x14:cfRule type="containsText" priority="109" operator="containsText" id="{899B8ED4-C133-4834-93D4-427EDC9BDF22}">
            <xm:f>NOT(ISERROR(SEARCH(Sheet2!$D$6,BC40)))</xm:f>
            <xm:f>Sheet2!$D$6</xm:f>
            <x14:dxf>
              <fill>
                <patternFill>
                  <bgColor rgb="FFFFFF00"/>
                </patternFill>
              </fill>
            </x14:dxf>
          </x14:cfRule>
          <x14:cfRule type="containsText" priority="110" operator="containsText" id="{6C68B962-B166-44A9-B6DB-4609A63F08DA}">
            <xm:f>NOT(ISERROR(SEARCH(Sheet2!$D$5,BC40)))</xm:f>
            <xm:f>Sheet2!$D$5</xm:f>
            <x14:dxf>
              <fill>
                <patternFill>
                  <bgColor rgb="FFFFFF00"/>
                </patternFill>
              </fill>
            </x14:dxf>
          </x14:cfRule>
          <x14:cfRule type="containsText" priority="111" operator="containsText" id="{A0740912-6642-40A0-85A9-3C508B48884E}">
            <xm:f>NOT(ISERROR(SEARCH(Sheet2!$D$4,BC40)))</xm:f>
            <xm:f>Sheet2!$D$4</xm:f>
            <x14:dxf>
              <fill>
                <patternFill>
                  <bgColor rgb="FFFF0000"/>
                </patternFill>
              </fill>
            </x14:dxf>
          </x14:cfRule>
          <xm:sqref>BC40</xm:sqref>
        </x14:conditionalFormatting>
        <x14:conditionalFormatting xmlns:xm="http://schemas.microsoft.com/office/excel/2006/main">
          <x14:cfRule type="containsText" priority="102" operator="containsText" id="{67B6D06C-6F80-4844-A6BB-1A90E7B00628}">
            <xm:f>NOT(ISERROR(SEARCH(Sheet2!$D$8,BC24)))</xm:f>
            <xm:f>Sheet2!$D$8</xm:f>
            <x14:dxf>
              <fill>
                <patternFill>
                  <bgColor rgb="FFFF0000"/>
                </patternFill>
              </fill>
            </x14:dxf>
          </x14:cfRule>
          <x14:cfRule type="containsText" priority="103" operator="containsText" id="{CE6BD29E-ACF7-499F-B768-BC9CB14DC53F}">
            <xm:f>NOT(ISERROR(SEARCH(Sheet2!$D$7,BC24)))</xm:f>
            <xm:f>Sheet2!$D$7</xm:f>
            <x14:dxf>
              <fill>
                <patternFill>
                  <bgColor rgb="FF00B050"/>
                </patternFill>
              </fill>
            </x14:dxf>
          </x14:cfRule>
          <x14:cfRule type="containsText" priority="104" operator="containsText" id="{7C8C4442-93BA-4464-A40C-74E3513ADB29}">
            <xm:f>NOT(ISERROR(SEARCH(Sheet2!$D$6,BC24)))</xm:f>
            <xm:f>Sheet2!$D$6</xm:f>
            <x14:dxf>
              <fill>
                <patternFill>
                  <bgColor rgb="FFFFFF00"/>
                </patternFill>
              </fill>
            </x14:dxf>
          </x14:cfRule>
          <x14:cfRule type="containsText" priority="105" operator="containsText" id="{2F70B477-C08C-4E27-A479-BB1ABBD6CC4F}">
            <xm:f>NOT(ISERROR(SEARCH(Sheet2!$D$5,BC24)))</xm:f>
            <xm:f>Sheet2!$D$5</xm:f>
            <x14:dxf>
              <fill>
                <patternFill>
                  <bgColor rgb="FFFFFF00"/>
                </patternFill>
              </fill>
            </x14:dxf>
          </x14:cfRule>
          <x14:cfRule type="containsText" priority="106" operator="containsText" id="{1EE8D595-8889-4E17-847A-911DAB1A6EE0}">
            <xm:f>NOT(ISERROR(SEARCH(Sheet2!$D$4,BC24)))</xm:f>
            <xm:f>Sheet2!$D$4</xm:f>
            <x14:dxf>
              <fill>
                <patternFill>
                  <bgColor rgb="FFFF0000"/>
                </patternFill>
              </fill>
            </x14:dxf>
          </x14:cfRule>
          <xm:sqref>BC24</xm:sqref>
        </x14:conditionalFormatting>
        <x14:conditionalFormatting xmlns:xm="http://schemas.microsoft.com/office/excel/2006/main">
          <x14:cfRule type="containsText" priority="97" operator="containsText" id="{F6EE11B8-3BDD-498D-9617-4378D69CE735}">
            <xm:f>NOT(ISERROR(SEARCH(Sheet2!$D$8,BC48)))</xm:f>
            <xm:f>Sheet2!$D$8</xm:f>
            <x14:dxf>
              <fill>
                <patternFill>
                  <bgColor rgb="FFFF0000"/>
                </patternFill>
              </fill>
            </x14:dxf>
          </x14:cfRule>
          <x14:cfRule type="containsText" priority="98" operator="containsText" id="{0410D40A-EF83-4A40-BBB3-0D321C9747B9}">
            <xm:f>NOT(ISERROR(SEARCH(Sheet2!$D$7,BC48)))</xm:f>
            <xm:f>Sheet2!$D$7</xm:f>
            <x14:dxf>
              <fill>
                <patternFill>
                  <bgColor rgb="FF00B050"/>
                </patternFill>
              </fill>
            </x14:dxf>
          </x14:cfRule>
          <x14:cfRule type="containsText" priority="99" operator="containsText" id="{ABDC5F47-9A83-49A3-A828-EEC71A0CA0E9}">
            <xm:f>NOT(ISERROR(SEARCH(Sheet2!$D$6,BC48)))</xm:f>
            <xm:f>Sheet2!$D$6</xm:f>
            <x14:dxf>
              <fill>
                <patternFill>
                  <bgColor rgb="FFFFFF00"/>
                </patternFill>
              </fill>
            </x14:dxf>
          </x14:cfRule>
          <x14:cfRule type="containsText" priority="100" operator="containsText" id="{512BE5EF-386E-490A-9E4C-B8F736725208}">
            <xm:f>NOT(ISERROR(SEARCH(Sheet2!$D$5,BC48)))</xm:f>
            <xm:f>Sheet2!$D$5</xm:f>
            <x14:dxf>
              <fill>
                <patternFill>
                  <bgColor rgb="FFFFFF00"/>
                </patternFill>
              </fill>
            </x14:dxf>
          </x14:cfRule>
          <x14:cfRule type="containsText" priority="101" operator="containsText" id="{26273F55-2D9F-4B03-922A-AA7BB1342581}">
            <xm:f>NOT(ISERROR(SEARCH(Sheet2!$D$4,BC48)))</xm:f>
            <xm:f>Sheet2!$D$4</xm:f>
            <x14:dxf>
              <fill>
                <patternFill>
                  <bgColor rgb="FFFF0000"/>
                </patternFill>
              </fill>
            </x14:dxf>
          </x14:cfRule>
          <xm:sqref>BC48</xm:sqref>
        </x14:conditionalFormatting>
        <x14:conditionalFormatting xmlns:xm="http://schemas.microsoft.com/office/excel/2006/main">
          <x14:cfRule type="containsText" priority="92" operator="containsText" id="{75C19151-82B8-4CD6-9E38-81FEDFDF8BF9}">
            <xm:f>NOT(ISERROR(SEARCH(Sheet2!$D$8,BC72)))</xm:f>
            <xm:f>Sheet2!$D$8</xm:f>
            <x14:dxf>
              <fill>
                <patternFill>
                  <bgColor rgb="FFFF0000"/>
                </patternFill>
              </fill>
            </x14:dxf>
          </x14:cfRule>
          <x14:cfRule type="containsText" priority="93" operator="containsText" id="{DE3EC1D8-6E7D-44FF-99F7-BF38EA0A8DFE}">
            <xm:f>NOT(ISERROR(SEARCH(Sheet2!$D$7,BC72)))</xm:f>
            <xm:f>Sheet2!$D$7</xm:f>
            <x14:dxf>
              <fill>
                <patternFill>
                  <bgColor rgb="FF00B050"/>
                </patternFill>
              </fill>
            </x14:dxf>
          </x14:cfRule>
          <x14:cfRule type="containsText" priority="94" operator="containsText" id="{5CB9FF49-4979-4253-8960-75FC7253CEFC}">
            <xm:f>NOT(ISERROR(SEARCH(Sheet2!$D$6,BC72)))</xm:f>
            <xm:f>Sheet2!$D$6</xm:f>
            <x14:dxf>
              <fill>
                <patternFill>
                  <bgColor rgb="FFFFFF00"/>
                </patternFill>
              </fill>
            </x14:dxf>
          </x14:cfRule>
          <x14:cfRule type="containsText" priority="95" operator="containsText" id="{3CEC42D2-6C5F-4AB0-9C0E-F0B3F42479B3}">
            <xm:f>NOT(ISERROR(SEARCH(Sheet2!$D$5,BC72)))</xm:f>
            <xm:f>Sheet2!$D$5</xm:f>
            <x14:dxf>
              <fill>
                <patternFill>
                  <bgColor rgb="FFFFFF00"/>
                </patternFill>
              </fill>
            </x14:dxf>
          </x14:cfRule>
          <x14:cfRule type="containsText" priority="96" operator="containsText" id="{E7D42E7E-F180-4D27-8B6F-BA93F9400049}">
            <xm:f>NOT(ISERROR(SEARCH(Sheet2!$D$4,BC72)))</xm:f>
            <xm:f>Sheet2!$D$4</xm:f>
            <x14:dxf>
              <fill>
                <patternFill>
                  <bgColor rgb="FFFF0000"/>
                </patternFill>
              </fill>
            </x14:dxf>
          </x14:cfRule>
          <xm:sqref>BC72</xm:sqref>
        </x14:conditionalFormatting>
        <x14:conditionalFormatting xmlns:xm="http://schemas.microsoft.com/office/excel/2006/main">
          <x14:cfRule type="containsText" priority="87" operator="containsText" id="{6A74AF45-AAAB-4B39-B011-40013BEEAF68}">
            <xm:f>NOT(ISERROR(SEARCH(Sheet2!$D$8,BD5)))</xm:f>
            <xm:f>Sheet2!$D$8</xm:f>
            <x14:dxf>
              <fill>
                <patternFill>
                  <bgColor rgb="FFFF0000"/>
                </patternFill>
              </fill>
            </x14:dxf>
          </x14:cfRule>
          <x14:cfRule type="containsText" priority="88" operator="containsText" id="{001665C5-E170-427A-A127-E829298EE773}">
            <xm:f>NOT(ISERROR(SEARCH(Sheet2!$D$7,BD5)))</xm:f>
            <xm:f>Sheet2!$D$7</xm:f>
            <x14:dxf>
              <fill>
                <patternFill>
                  <bgColor rgb="FF00B050"/>
                </patternFill>
              </fill>
            </x14:dxf>
          </x14:cfRule>
          <x14:cfRule type="containsText" priority="89" operator="containsText" id="{027E489F-2E3C-4871-848C-1EB5DB98261E}">
            <xm:f>NOT(ISERROR(SEARCH(Sheet2!$D$6,BD5)))</xm:f>
            <xm:f>Sheet2!$D$6</xm:f>
            <x14:dxf>
              <fill>
                <patternFill>
                  <bgColor rgb="FFFFFF00"/>
                </patternFill>
              </fill>
            </x14:dxf>
          </x14:cfRule>
          <x14:cfRule type="containsText" priority="90" operator="containsText" id="{6A67E22C-6E35-404A-AA5F-50237D95CB4C}">
            <xm:f>NOT(ISERROR(SEARCH(Sheet2!$D$5,BD5)))</xm:f>
            <xm:f>Sheet2!$D$5</xm:f>
            <x14:dxf>
              <fill>
                <patternFill>
                  <bgColor rgb="FFFFFF00"/>
                </patternFill>
              </fill>
            </x14:dxf>
          </x14:cfRule>
          <x14:cfRule type="containsText" priority="91" operator="containsText" id="{2564E49F-950B-4CE0-ACF7-DAB05D9764EA}">
            <xm:f>NOT(ISERROR(SEARCH(Sheet2!$D$4,BD5)))</xm:f>
            <xm:f>Sheet2!$D$4</xm:f>
            <x14:dxf>
              <fill>
                <patternFill>
                  <bgColor rgb="FFFF0000"/>
                </patternFill>
              </fill>
            </x14:dxf>
          </x14:cfRule>
          <xm:sqref>BD5:BD23 BD44:BD47 BD41:BD42 BD25:BD39 BD49:BD71 BD73:BD116</xm:sqref>
        </x14:conditionalFormatting>
        <x14:conditionalFormatting xmlns:xm="http://schemas.microsoft.com/office/excel/2006/main">
          <x14:cfRule type="containsText" priority="82" operator="containsText" id="{3258F3A1-74DB-486B-BD07-5582D41E6BF6}">
            <xm:f>NOT(ISERROR(SEARCH(Sheet2!$D$8,BD43)))</xm:f>
            <xm:f>Sheet2!$D$8</xm:f>
            <x14:dxf>
              <fill>
                <patternFill>
                  <bgColor rgb="FFFF0000"/>
                </patternFill>
              </fill>
            </x14:dxf>
          </x14:cfRule>
          <x14:cfRule type="containsText" priority="83" operator="containsText" id="{38B19927-86D4-462C-BE46-947FEEF8007A}">
            <xm:f>NOT(ISERROR(SEARCH(Sheet2!$D$7,BD43)))</xm:f>
            <xm:f>Sheet2!$D$7</xm:f>
            <x14:dxf>
              <fill>
                <patternFill>
                  <bgColor rgb="FF00B050"/>
                </patternFill>
              </fill>
            </x14:dxf>
          </x14:cfRule>
          <x14:cfRule type="containsText" priority="84" operator="containsText" id="{68CDED17-18F8-461A-8C34-667F492C8331}">
            <xm:f>NOT(ISERROR(SEARCH(Sheet2!$D$6,BD43)))</xm:f>
            <xm:f>Sheet2!$D$6</xm:f>
            <x14:dxf>
              <fill>
                <patternFill>
                  <bgColor rgb="FFFFFF00"/>
                </patternFill>
              </fill>
            </x14:dxf>
          </x14:cfRule>
          <x14:cfRule type="containsText" priority="85" operator="containsText" id="{E5AFD323-D808-4C59-88CA-29B416EE52FB}">
            <xm:f>NOT(ISERROR(SEARCH(Sheet2!$D$5,BD43)))</xm:f>
            <xm:f>Sheet2!$D$5</xm:f>
            <x14:dxf>
              <fill>
                <patternFill>
                  <bgColor rgb="FFFFFF00"/>
                </patternFill>
              </fill>
            </x14:dxf>
          </x14:cfRule>
          <x14:cfRule type="containsText" priority="86" operator="containsText" id="{1360B7B7-2650-4DFD-AB51-DD9766156449}">
            <xm:f>NOT(ISERROR(SEARCH(Sheet2!$D$4,BD43)))</xm:f>
            <xm:f>Sheet2!$D$4</xm:f>
            <x14:dxf>
              <fill>
                <patternFill>
                  <bgColor rgb="FFFF0000"/>
                </patternFill>
              </fill>
            </x14:dxf>
          </x14:cfRule>
          <xm:sqref>BD43</xm:sqref>
        </x14:conditionalFormatting>
        <x14:conditionalFormatting xmlns:xm="http://schemas.microsoft.com/office/excel/2006/main">
          <x14:cfRule type="containsText" priority="77" operator="containsText" id="{E232D0E2-E95A-4965-89BC-4081A7A7F887}">
            <xm:f>NOT(ISERROR(SEARCH(Sheet2!$D$8,BD40)))</xm:f>
            <xm:f>Sheet2!$D$8</xm:f>
            <x14:dxf>
              <fill>
                <patternFill>
                  <bgColor rgb="FFFF0000"/>
                </patternFill>
              </fill>
            </x14:dxf>
          </x14:cfRule>
          <x14:cfRule type="containsText" priority="78" operator="containsText" id="{7E495D80-4C0A-438A-AF1F-00866292467E}">
            <xm:f>NOT(ISERROR(SEARCH(Sheet2!$D$7,BD40)))</xm:f>
            <xm:f>Sheet2!$D$7</xm:f>
            <x14:dxf>
              <fill>
                <patternFill>
                  <bgColor rgb="FF00B050"/>
                </patternFill>
              </fill>
            </x14:dxf>
          </x14:cfRule>
          <x14:cfRule type="containsText" priority="79" operator="containsText" id="{1BC28ADF-CA11-40FB-A24A-CC8003AFFC97}">
            <xm:f>NOT(ISERROR(SEARCH(Sheet2!$D$6,BD40)))</xm:f>
            <xm:f>Sheet2!$D$6</xm:f>
            <x14:dxf>
              <fill>
                <patternFill>
                  <bgColor rgb="FFFFFF00"/>
                </patternFill>
              </fill>
            </x14:dxf>
          </x14:cfRule>
          <x14:cfRule type="containsText" priority="80" operator="containsText" id="{88974775-C8AB-45D4-8A10-3509CA8237DF}">
            <xm:f>NOT(ISERROR(SEARCH(Sheet2!$D$5,BD40)))</xm:f>
            <xm:f>Sheet2!$D$5</xm:f>
            <x14:dxf>
              <fill>
                <patternFill>
                  <bgColor rgb="FFFFFF00"/>
                </patternFill>
              </fill>
            </x14:dxf>
          </x14:cfRule>
          <x14:cfRule type="containsText" priority="81" operator="containsText" id="{C8EF81A7-D0B0-4A84-A427-708F53AEF8B0}">
            <xm:f>NOT(ISERROR(SEARCH(Sheet2!$D$4,BD40)))</xm:f>
            <xm:f>Sheet2!$D$4</xm:f>
            <x14:dxf>
              <fill>
                <patternFill>
                  <bgColor rgb="FFFF0000"/>
                </patternFill>
              </fill>
            </x14:dxf>
          </x14:cfRule>
          <xm:sqref>BD40</xm:sqref>
        </x14:conditionalFormatting>
        <x14:conditionalFormatting xmlns:xm="http://schemas.microsoft.com/office/excel/2006/main">
          <x14:cfRule type="containsText" priority="72" operator="containsText" id="{EF14FDD1-7047-45E2-8BB5-588187109494}">
            <xm:f>NOT(ISERROR(SEARCH(Sheet2!$D$8,BD24)))</xm:f>
            <xm:f>Sheet2!$D$8</xm:f>
            <x14:dxf>
              <fill>
                <patternFill>
                  <bgColor rgb="FFFF0000"/>
                </patternFill>
              </fill>
            </x14:dxf>
          </x14:cfRule>
          <x14:cfRule type="containsText" priority="73" operator="containsText" id="{8C23A1F8-73E3-4EE8-8FAB-82BB349BFFFC}">
            <xm:f>NOT(ISERROR(SEARCH(Sheet2!$D$7,BD24)))</xm:f>
            <xm:f>Sheet2!$D$7</xm:f>
            <x14:dxf>
              <fill>
                <patternFill>
                  <bgColor rgb="FF00B050"/>
                </patternFill>
              </fill>
            </x14:dxf>
          </x14:cfRule>
          <x14:cfRule type="containsText" priority="74" operator="containsText" id="{21DD6D30-F34B-4A9B-9CF7-0EE97143902D}">
            <xm:f>NOT(ISERROR(SEARCH(Sheet2!$D$6,BD24)))</xm:f>
            <xm:f>Sheet2!$D$6</xm:f>
            <x14:dxf>
              <fill>
                <patternFill>
                  <bgColor rgb="FFFFFF00"/>
                </patternFill>
              </fill>
            </x14:dxf>
          </x14:cfRule>
          <x14:cfRule type="containsText" priority="75" operator="containsText" id="{F7B3E05C-AA7A-48E2-8276-A1FD6D7D3B94}">
            <xm:f>NOT(ISERROR(SEARCH(Sheet2!$D$5,BD24)))</xm:f>
            <xm:f>Sheet2!$D$5</xm:f>
            <x14:dxf>
              <fill>
                <patternFill>
                  <bgColor rgb="FFFFFF00"/>
                </patternFill>
              </fill>
            </x14:dxf>
          </x14:cfRule>
          <x14:cfRule type="containsText" priority="76" operator="containsText" id="{FD835121-FE4B-490C-9869-092830C8EB25}">
            <xm:f>NOT(ISERROR(SEARCH(Sheet2!$D$4,BD24)))</xm:f>
            <xm:f>Sheet2!$D$4</xm:f>
            <x14:dxf>
              <fill>
                <patternFill>
                  <bgColor rgb="FFFF0000"/>
                </patternFill>
              </fill>
            </x14:dxf>
          </x14:cfRule>
          <xm:sqref>BD24</xm:sqref>
        </x14:conditionalFormatting>
        <x14:conditionalFormatting xmlns:xm="http://schemas.microsoft.com/office/excel/2006/main">
          <x14:cfRule type="containsText" priority="67" operator="containsText" id="{4D539278-E9DC-48C7-A6BD-4A1D1AA8883E}">
            <xm:f>NOT(ISERROR(SEARCH(Sheet2!$D$8,BD48)))</xm:f>
            <xm:f>Sheet2!$D$8</xm:f>
            <x14:dxf>
              <fill>
                <patternFill>
                  <bgColor rgb="FFFF0000"/>
                </patternFill>
              </fill>
            </x14:dxf>
          </x14:cfRule>
          <x14:cfRule type="containsText" priority="68" operator="containsText" id="{E567DB40-808B-470E-9C6E-A0D764E03A25}">
            <xm:f>NOT(ISERROR(SEARCH(Sheet2!$D$7,BD48)))</xm:f>
            <xm:f>Sheet2!$D$7</xm:f>
            <x14:dxf>
              <fill>
                <patternFill>
                  <bgColor rgb="FF00B050"/>
                </patternFill>
              </fill>
            </x14:dxf>
          </x14:cfRule>
          <x14:cfRule type="containsText" priority="69" operator="containsText" id="{CB73EC57-2E2E-4AD6-965A-CD8AA28CCD1C}">
            <xm:f>NOT(ISERROR(SEARCH(Sheet2!$D$6,BD48)))</xm:f>
            <xm:f>Sheet2!$D$6</xm:f>
            <x14:dxf>
              <fill>
                <patternFill>
                  <bgColor rgb="FFFFFF00"/>
                </patternFill>
              </fill>
            </x14:dxf>
          </x14:cfRule>
          <x14:cfRule type="containsText" priority="70" operator="containsText" id="{8B5A7295-D933-4F6B-934D-DB6FB4A481E2}">
            <xm:f>NOT(ISERROR(SEARCH(Sheet2!$D$5,BD48)))</xm:f>
            <xm:f>Sheet2!$D$5</xm:f>
            <x14:dxf>
              <fill>
                <patternFill>
                  <bgColor rgb="FFFFFF00"/>
                </patternFill>
              </fill>
            </x14:dxf>
          </x14:cfRule>
          <x14:cfRule type="containsText" priority="71" operator="containsText" id="{4E5596D5-C53E-4A7C-ABDF-A762EDE365A2}">
            <xm:f>NOT(ISERROR(SEARCH(Sheet2!$D$4,BD48)))</xm:f>
            <xm:f>Sheet2!$D$4</xm:f>
            <x14:dxf>
              <fill>
                <patternFill>
                  <bgColor rgb="FFFF0000"/>
                </patternFill>
              </fill>
            </x14:dxf>
          </x14:cfRule>
          <xm:sqref>BD48</xm:sqref>
        </x14:conditionalFormatting>
        <x14:conditionalFormatting xmlns:xm="http://schemas.microsoft.com/office/excel/2006/main">
          <x14:cfRule type="containsText" priority="62" operator="containsText" id="{9E17E0F1-F98F-472A-8CFA-72D8C2443942}">
            <xm:f>NOT(ISERROR(SEARCH(Sheet2!$D$8,BD72)))</xm:f>
            <xm:f>Sheet2!$D$8</xm:f>
            <x14:dxf>
              <fill>
                <patternFill>
                  <bgColor rgb="FFFF0000"/>
                </patternFill>
              </fill>
            </x14:dxf>
          </x14:cfRule>
          <x14:cfRule type="containsText" priority="63" operator="containsText" id="{0AAE0B91-A651-46A3-9A8C-A028FCD5251E}">
            <xm:f>NOT(ISERROR(SEARCH(Sheet2!$D$7,BD72)))</xm:f>
            <xm:f>Sheet2!$D$7</xm:f>
            <x14:dxf>
              <fill>
                <patternFill>
                  <bgColor rgb="FF00B050"/>
                </patternFill>
              </fill>
            </x14:dxf>
          </x14:cfRule>
          <x14:cfRule type="containsText" priority="64" operator="containsText" id="{A0D105D1-1D16-4A0B-941F-356798DECF82}">
            <xm:f>NOT(ISERROR(SEARCH(Sheet2!$D$6,BD72)))</xm:f>
            <xm:f>Sheet2!$D$6</xm:f>
            <x14:dxf>
              <fill>
                <patternFill>
                  <bgColor rgb="FFFFFF00"/>
                </patternFill>
              </fill>
            </x14:dxf>
          </x14:cfRule>
          <x14:cfRule type="containsText" priority="65" operator="containsText" id="{781DAA80-5F24-4B47-A3D5-6EB9C2C000E2}">
            <xm:f>NOT(ISERROR(SEARCH(Sheet2!$D$5,BD72)))</xm:f>
            <xm:f>Sheet2!$D$5</xm:f>
            <x14:dxf>
              <fill>
                <patternFill>
                  <bgColor rgb="FFFFFF00"/>
                </patternFill>
              </fill>
            </x14:dxf>
          </x14:cfRule>
          <x14:cfRule type="containsText" priority="66" operator="containsText" id="{B939D047-71E0-43AF-9C10-F48BFA8A88BC}">
            <xm:f>NOT(ISERROR(SEARCH(Sheet2!$D$4,BD72)))</xm:f>
            <xm:f>Sheet2!$D$4</xm:f>
            <x14:dxf>
              <fill>
                <patternFill>
                  <bgColor rgb="FFFF0000"/>
                </patternFill>
              </fill>
            </x14:dxf>
          </x14:cfRule>
          <xm:sqref>BD72</xm:sqref>
        </x14:conditionalFormatting>
        <x14:conditionalFormatting xmlns:xm="http://schemas.microsoft.com/office/excel/2006/main">
          <x14:cfRule type="containsText" priority="57" operator="containsText" id="{175EE571-A0AD-4324-9762-8425580F2F2B}">
            <xm:f>NOT(ISERROR(SEARCH(Sheet2!$D$8,BE5)))</xm:f>
            <xm:f>Sheet2!$D$8</xm:f>
            <x14:dxf>
              <fill>
                <patternFill>
                  <bgColor rgb="FFFF0000"/>
                </patternFill>
              </fill>
            </x14:dxf>
          </x14:cfRule>
          <x14:cfRule type="containsText" priority="58" operator="containsText" id="{3E6096C7-84E1-419A-BFBE-239ECAAD2D25}">
            <xm:f>NOT(ISERROR(SEARCH(Sheet2!$D$7,BE5)))</xm:f>
            <xm:f>Sheet2!$D$7</xm:f>
            <x14:dxf>
              <fill>
                <patternFill>
                  <bgColor rgb="FF00B050"/>
                </patternFill>
              </fill>
            </x14:dxf>
          </x14:cfRule>
          <x14:cfRule type="containsText" priority="59" operator="containsText" id="{4B3E64CD-3ECE-46EE-B89D-C2958EE0FE57}">
            <xm:f>NOT(ISERROR(SEARCH(Sheet2!$D$6,BE5)))</xm:f>
            <xm:f>Sheet2!$D$6</xm:f>
            <x14:dxf>
              <fill>
                <patternFill>
                  <bgColor rgb="FFFFFF00"/>
                </patternFill>
              </fill>
            </x14:dxf>
          </x14:cfRule>
          <x14:cfRule type="containsText" priority="60" operator="containsText" id="{D95F44BA-AB92-4E6C-9EBA-1D39DA4410EB}">
            <xm:f>NOT(ISERROR(SEARCH(Sheet2!$D$5,BE5)))</xm:f>
            <xm:f>Sheet2!$D$5</xm:f>
            <x14:dxf>
              <fill>
                <patternFill>
                  <bgColor rgb="FFFFFF00"/>
                </patternFill>
              </fill>
            </x14:dxf>
          </x14:cfRule>
          <x14:cfRule type="containsText" priority="61" operator="containsText" id="{4FD29E59-A520-45C2-8244-802B8FEFA671}">
            <xm:f>NOT(ISERROR(SEARCH(Sheet2!$D$4,BE5)))</xm:f>
            <xm:f>Sheet2!$D$4</xm:f>
            <x14:dxf>
              <fill>
                <patternFill>
                  <bgColor rgb="FFFF0000"/>
                </patternFill>
              </fill>
            </x14:dxf>
          </x14:cfRule>
          <xm:sqref>BE5:BE23 BE44:BE47 BE41:BE42 BE49:BE71 BE73:BE116 BE25:BE39</xm:sqref>
        </x14:conditionalFormatting>
        <x14:conditionalFormatting xmlns:xm="http://schemas.microsoft.com/office/excel/2006/main">
          <x14:cfRule type="containsText" priority="52" operator="containsText" id="{79F3F9B4-6E7C-4F98-B58F-AC21EDFB809C}">
            <xm:f>NOT(ISERROR(SEARCH(Sheet2!$D$8,BE43)))</xm:f>
            <xm:f>Sheet2!$D$8</xm:f>
            <x14:dxf>
              <fill>
                <patternFill>
                  <bgColor rgb="FFFF0000"/>
                </patternFill>
              </fill>
            </x14:dxf>
          </x14:cfRule>
          <x14:cfRule type="containsText" priority="53" operator="containsText" id="{0BF241C3-8E20-4AF7-974B-EDC454003C44}">
            <xm:f>NOT(ISERROR(SEARCH(Sheet2!$D$7,BE43)))</xm:f>
            <xm:f>Sheet2!$D$7</xm:f>
            <x14:dxf>
              <fill>
                <patternFill>
                  <bgColor rgb="FF00B050"/>
                </patternFill>
              </fill>
            </x14:dxf>
          </x14:cfRule>
          <x14:cfRule type="containsText" priority="54" operator="containsText" id="{5B3B3993-92D3-479A-9CA7-0619208440C4}">
            <xm:f>NOT(ISERROR(SEARCH(Sheet2!$D$6,BE43)))</xm:f>
            <xm:f>Sheet2!$D$6</xm:f>
            <x14:dxf>
              <fill>
                <patternFill>
                  <bgColor rgb="FFFFFF00"/>
                </patternFill>
              </fill>
            </x14:dxf>
          </x14:cfRule>
          <x14:cfRule type="containsText" priority="55" operator="containsText" id="{32406950-F0D6-44FC-A178-31C6ED5651BA}">
            <xm:f>NOT(ISERROR(SEARCH(Sheet2!$D$5,BE43)))</xm:f>
            <xm:f>Sheet2!$D$5</xm:f>
            <x14:dxf>
              <fill>
                <patternFill>
                  <bgColor rgb="FFFFFF00"/>
                </patternFill>
              </fill>
            </x14:dxf>
          </x14:cfRule>
          <x14:cfRule type="containsText" priority="56" operator="containsText" id="{1389791C-1EC9-4F39-9B1E-8F8F6D948FC0}">
            <xm:f>NOT(ISERROR(SEARCH(Sheet2!$D$4,BE43)))</xm:f>
            <xm:f>Sheet2!$D$4</xm:f>
            <x14:dxf>
              <fill>
                <patternFill>
                  <bgColor rgb="FFFF0000"/>
                </patternFill>
              </fill>
            </x14:dxf>
          </x14:cfRule>
          <xm:sqref>BE43</xm:sqref>
        </x14:conditionalFormatting>
        <x14:conditionalFormatting xmlns:xm="http://schemas.microsoft.com/office/excel/2006/main">
          <x14:cfRule type="containsText" priority="47" operator="containsText" id="{64793EC3-3282-44B1-8D4D-0F1589A851E3}">
            <xm:f>NOT(ISERROR(SEARCH(Sheet2!$D$8,BE40)))</xm:f>
            <xm:f>Sheet2!$D$8</xm:f>
            <x14:dxf>
              <fill>
                <patternFill>
                  <bgColor rgb="FFFF0000"/>
                </patternFill>
              </fill>
            </x14:dxf>
          </x14:cfRule>
          <x14:cfRule type="containsText" priority="48" operator="containsText" id="{0322A4FE-A9F2-4A54-9DB7-2EB8244CCC69}">
            <xm:f>NOT(ISERROR(SEARCH(Sheet2!$D$7,BE40)))</xm:f>
            <xm:f>Sheet2!$D$7</xm:f>
            <x14:dxf>
              <fill>
                <patternFill>
                  <bgColor rgb="FF00B050"/>
                </patternFill>
              </fill>
            </x14:dxf>
          </x14:cfRule>
          <x14:cfRule type="containsText" priority="49" operator="containsText" id="{61C7D065-A515-47CA-B3C8-01648758D17E}">
            <xm:f>NOT(ISERROR(SEARCH(Sheet2!$D$6,BE40)))</xm:f>
            <xm:f>Sheet2!$D$6</xm:f>
            <x14:dxf>
              <fill>
                <patternFill>
                  <bgColor rgb="FFFFFF00"/>
                </patternFill>
              </fill>
            </x14:dxf>
          </x14:cfRule>
          <x14:cfRule type="containsText" priority="50" operator="containsText" id="{639DDBB7-C9CF-4E9C-BFFB-8A491B102D27}">
            <xm:f>NOT(ISERROR(SEARCH(Sheet2!$D$5,BE40)))</xm:f>
            <xm:f>Sheet2!$D$5</xm:f>
            <x14:dxf>
              <fill>
                <patternFill>
                  <bgColor rgb="FFFFFF00"/>
                </patternFill>
              </fill>
            </x14:dxf>
          </x14:cfRule>
          <x14:cfRule type="containsText" priority="51" operator="containsText" id="{B854B365-48B4-42F5-870B-9B2988E6ECDC}">
            <xm:f>NOT(ISERROR(SEARCH(Sheet2!$D$4,BE40)))</xm:f>
            <xm:f>Sheet2!$D$4</xm:f>
            <x14:dxf>
              <fill>
                <patternFill>
                  <bgColor rgb="FFFF0000"/>
                </patternFill>
              </fill>
            </x14:dxf>
          </x14:cfRule>
          <xm:sqref>BE40</xm:sqref>
        </x14:conditionalFormatting>
        <x14:conditionalFormatting xmlns:xm="http://schemas.microsoft.com/office/excel/2006/main">
          <x14:cfRule type="containsText" priority="42" operator="containsText" id="{136BDDEF-8A7C-40C6-9D60-E88B009FBCC0}">
            <xm:f>NOT(ISERROR(SEARCH(Sheet2!$D$8,BE24)))</xm:f>
            <xm:f>Sheet2!$D$8</xm:f>
            <x14:dxf>
              <fill>
                <patternFill>
                  <bgColor rgb="FFFF0000"/>
                </patternFill>
              </fill>
            </x14:dxf>
          </x14:cfRule>
          <x14:cfRule type="containsText" priority="43" operator="containsText" id="{CC034FAE-9167-4A60-9FA2-771F86432AB9}">
            <xm:f>NOT(ISERROR(SEARCH(Sheet2!$D$7,BE24)))</xm:f>
            <xm:f>Sheet2!$D$7</xm:f>
            <x14:dxf>
              <fill>
                <patternFill>
                  <bgColor rgb="FF00B050"/>
                </patternFill>
              </fill>
            </x14:dxf>
          </x14:cfRule>
          <x14:cfRule type="containsText" priority="44" operator="containsText" id="{8BF2022E-5E8C-48CC-96F3-4465771384F6}">
            <xm:f>NOT(ISERROR(SEARCH(Sheet2!$D$6,BE24)))</xm:f>
            <xm:f>Sheet2!$D$6</xm:f>
            <x14:dxf>
              <fill>
                <patternFill>
                  <bgColor rgb="FFFFFF00"/>
                </patternFill>
              </fill>
            </x14:dxf>
          </x14:cfRule>
          <x14:cfRule type="containsText" priority="45" operator="containsText" id="{93E3A3A3-4EC0-4730-82DC-7B11306A23FF}">
            <xm:f>NOT(ISERROR(SEARCH(Sheet2!$D$5,BE24)))</xm:f>
            <xm:f>Sheet2!$D$5</xm:f>
            <x14:dxf>
              <fill>
                <patternFill>
                  <bgColor rgb="FFFFFF00"/>
                </patternFill>
              </fill>
            </x14:dxf>
          </x14:cfRule>
          <x14:cfRule type="containsText" priority="46" operator="containsText" id="{E630264A-8EC9-475F-AE75-AB85110AAEF0}">
            <xm:f>NOT(ISERROR(SEARCH(Sheet2!$D$4,BE24)))</xm:f>
            <xm:f>Sheet2!$D$4</xm:f>
            <x14:dxf>
              <fill>
                <patternFill>
                  <bgColor rgb="FFFF0000"/>
                </patternFill>
              </fill>
            </x14:dxf>
          </x14:cfRule>
          <xm:sqref>BE24</xm:sqref>
        </x14:conditionalFormatting>
        <x14:conditionalFormatting xmlns:xm="http://schemas.microsoft.com/office/excel/2006/main">
          <x14:cfRule type="containsText" priority="37" operator="containsText" id="{609F67D0-49A8-417B-91CF-D58E0C90C0BC}">
            <xm:f>NOT(ISERROR(SEARCH(Sheet2!$D$8,BE48)))</xm:f>
            <xm:f>Sheet2!$D$8</xm:f>
            <x14:dxf>
              <fill>
                <patternFill>
                  <bgColor rgb="FFFF0000"/>
                </patternFill>
              </fill>
            </x14:dxf>
          </x14:cfRule>
          <x14:cfRule type="containsText" priority="38" operator="containsText" id="{0A3C0834-697F-4B52-9342-6EE559956A91}">
            <xm:f>NOT(ISERROR(SEARCH(Sheet2!$D$7,BE48)))</xm:f>
            <xm:f>Sheet2!$D$7</xm:f>
            <x14:dxf>
              <fill>
                <patternFill>
                  <bgColor rgb="FF00B050"/>
                </patternFill>
              </fill>
            </x14:dxf>
          </x14:cfRule>
          <x14:cfRule type="containsText" priority="39" operator="containsText" id="{AB6E8106-1148-45C1-AC8A-7371208BC93F}">
            <xm:f>NOT(ISERROR(SEARCH(Sheet2!$D$6,BE48)))</xm:f>
            <xm:f>Sheet2!$D$6</xm:f>
            <x14:dxf>
              <fill>
                <patternFill>
                  <bgColor rgb="FFFFFF00"/>
                </patternFill>
              </fill>
            </x14:dxf>
          </x14:cfRule>
          <x14:cfRule type="containsText" priority="40" operator="containsText" id="{E09AF434-401D-44C7-A6A5-E5A2CAD71124}">
            <xm:f>NOT(ISERROR(SEARCH(Sheet2!$D$5,BE48)))</xm:f>
            <xm:f>Sheet2!$D$5</xm:f>
            <x14:dxf>
              <fill>
                <patternFill>
                  <bgColor rgb="FFFFFF00"/>
                </patternFill>
              </fill>
            </x14:dxf>
          </x14:cfRule>
          <x14:cfRule type="containsText" priority="41" operator="containsText" id="{8F418457-E07C-41F4-A567-50647A122565}">
            <xm:f>NOT(ISERROR(SEARCH(Sheet2!$D$4,BE48)))</xm:f>
            <xm:f>Sheet2!$D$4</xm:f>
            <x14:dxf>
              <fill>
                <patternFill>
                  <bgColor rgb="FFFF0000"/>
                </patternFill>
              </fill>
            </x14:dxf>
          </x14:cfRule>
          <xm:sqref>BE48</xm:sqref>
        </x14:conditionalFormatting>
        <x14:conditionalFormatting xmlns:xm="http://schemas.microsoft.com/office/excel/2006/main">
          <x14:cfRule type="containsText" priority="32" operator="containsText" id="{2F25B11C-E752-4710-81FD-4D788ADCD3A7}">
            <xm:f>NOT(ISERROR(SEARCH(Sheet2!$D$8,BE72)))</xm:f>
            <xm:f>Sheet2!$D$8</xm:f>
            <x14:dxf>
              <fill>
                <patternFill>
                  <bgColor rgb="FFFF0000"/>
                </patternFill>
              </fill>
            </x14:dxf>
          </x14:cfRule>
          <x14:cfRule type="containsText" priority="33" operator="containsText" id="{B7B4505D-E52E-414D-A335-4896520FFDB8}">
            <xm:f>NOT(ISERROR(SEARCH(Sheet2!$D$7,BE72)))</xm:f>
            <xm:f>Sheet2!$D$7</xm:f>
            <x14:dxf>
              <fill>
                <patternFill>
                  <bgColor rgb="FF00B050"/>
                </patternFill>
              </fill>
            </x14:dxf>
          </x14:cfRule>
          <x14:cfRule type="containsText" priority="34" operator="containsText" id="{DEC51314-F690-4191-B50B-D3957FAA8C94}">
            <xm:f>NOT(ISERROR(SEARCH(Sheet2!$D$6,BE72)))</xm:f>
            <xm:f>Sheet2!$D$6</xm:f>
            <x14:dxf>
              <fill>
                <patternFill>
                  <bgColor rgb="FFFFFF00"/>
                </patternFill>
              </fill>
            </x14:dxf>
          </x14:cfRule>
          <x14:cfRule type="containsText" priority="35" operator="containsText" id="{2A5C0467-9782-4827-965E-7F0134E6CAD8}">
            <xm:f>NOT(ISERROR(SEARCH(Sheet2!$D$5,BE72)))</xm:f>
            <xm:f>Sheet2!$D$5</xm:f>
            <x14:dxf>
              <fill>
                <patternFill>
                  <bgColor rgb="FFFFFF00"/>
                </patternFill>
              </fill>
            </x14:dxf>
          </x14:cfRule>
          <x14:cfRule type="containsText" priority="36" operator="containsText" id="{8C7C46F6-A0E4-4C81-A485-78C69F454C63}">
            <xm:f>NOT(ISERROR(SEARCH(Sheet2!$D$4,BE72)))</xm:f>
            <xm:f>Sheet2!$D$4</xm:f>
            <x14:dxf>
              <fill>
                <patternFill>
                  <bgColor rgb="FFFF0000"/>
                </patternFill>
              </fill>
            </x14:dxf>
          </x14:cfRule>
          <xm:sqref>BE72</xm:sqref>
        </x14:conditionalFormatting>
        <x14:conditionalFormatting xmlns:xm="http://schemas.microsoft.com/office/excel/2006/main">
          <x14:cfRule type="containsText" priority="27" operator="containsText" id="{69501344-88F0-43A0-8BC7-82347C113BFA}">
            <xm:f>NOT(ISERROR(SEARCH(Sheet2!$D$8,BF5)))</xm:f>
            <xm:f>Sheet2!$D$8</xm:f>
            <x14:dxf>
              <fill>
                <patternFill>
                  <bgColor rgb="FFFF0000"/>
                </patternFill>
              </fill>
            </x14:dxf>
          </x14:cfRule>
          <x14:cfRule type="containsText" priority="28" operator="containsText" id="{6D40B254-C33A-4111-9ED1-94B2036BF8FA}">
            <xm:f>NOT(ISERROR(SEARCH(Sheet2!$D$7,BF5)))</xm:f>
            <xm:f>Sheet2!$D$7</xm:f>
            <x14:dxf>
              <fill>
                <patternFill>
                  <bgColor rgb="FF00B050"/>
                </patternFill>
              </fill>
            </x14:dxf>
          </x14:cfRule>
          <x14:cfRule type="containsText" priority="29" operator="containsText" id="{1541B359-8A74-4E04-A424-E79207F01A70}">
            <xm:f>NOT(ISERROR(SEARCH(Sheet2!$D$6,BF5)))</xm:f>
            <xm:f>Sheet2!$D$6</xm:f>
            <x14:dxf>
              <fill>
                <patternFill>
                  <bgColor rgb="FFFFFF00"/>
                </patternFill>
              </fill>
            </x14:dxf>
          </x14:cfRule>
          <x14:cfRule type="containsText" priority="30" operator="containsText" id="{B2B918B7-C6AA-477D-8397-961CF0BD1BD4}">
            <xm:f>NOT(ISERROR(SEARCH(Sheet2!$D$5,BF5)))</xm:f>
            <xm:f>Sheet2!$D$5</xm:f>
            <x14:dxf>
              <fill>
                <patternFill>
                  <bgColor rgb="FFFFFF00"/>
                </patternFill>
              </fill>
            </x14:dxf>
          </x14:cfRule>
          <x14:cfRule type="containsText" priority="31" operator="containsText" id="{CBF016BE-7564-4925-9BA8-40519184EF16}">
            <xm:f>NOT(ISERROR(SEARCH(Sheet2!$D$4,BF5)))</xm:f>
            <xm:f>Sheet2!$D$4</xm:f>
            <x14:dxf>
              <fill>
                <patternFill>
                  <bgColor rgb="FFFF0000"/>
                </patternFill>
              </fill>
            </x14:dxf>
          </x14:cfRule>
          <xm:sqref>BF5:BF23 BF44:BF47 BF41:BF42 BF49:BF71 BF73:BF116 BF25:BF39</xm:sqref>
        </x14:conditionalFormatting>
        <x14:conditionalFormatting xmlns:xm="http://schemas.microsoft.com/office/excel/2006/main">
          <x14:cfRule type="containsText" priority="22" operator="containsText" id="{9B8ADCBB-99FF-4A3B-8139-4D07CD83342A}">
            <xm:f>NOT(ISERROR(SEARCH(Sheet2!$D$8,BF43)))</xm:f>
            <xm:f>Sheet2!$D$8</xm:f>
            <x14:dxf>
              <fill>
                <patternFill>
                  <bgColor rgb="FFFF0000"/>
                </patternFill>
              </fill>
            </x14:dxf>
          </x14:cfRule>
          <x14:cfRule type="containsText" priority="23" operator="containsText" id="{D1519145-E971-4775-B386-FF17079D3D7F}">
            <xm:f>NOT(ISERROR(SEARCH(Sheet2!$D$7,BF43)))</xm:f>
            <xm:f>Sheet2!$D$7</xm:f>
            <x14:dxf>
              <fill>
                <patternFill>
                  <bgColor rgb="FF00B050"/>
                </patternFill>
              </fill>
            </x14:dxf>
          </x14:cfRule>
          <x14:cfRule type="containsText" priority="24" operator="containsText" id="{BE470C5A-8DB2-4E0C-ADB8-5D57E87DEF03}">
            <xm:f>NOT(ISERROR(SEARCH(Sheet2!$D$6,BF43)))</xm:f>
            <xm:f>Sheet2!$D$6</xm:f>
            <x14:dxf>
              <fill>
                <patternFill>
                  <bgColor rgb="FFFFFF00"/>
                </patternFill>
              </fill>
            </x14:dxf>
          </x14:cfRule>
          <x14:cfRule type="containsText" priority="25" operator="containsText" id="{61E115F9-BF3E-477D-A590-1BCBDE2D9863}">
            <xm:f>NOT(ISERROR(SEARCH(Sheet2!$D$5,BF43)))</xm:f>
            <xm:f>Sheet2!$D$5</xm:f>
            <x14:dxf>
              <fill>
                <patternFill>
                  <bgColor rgb="FFFFFF00"/>
                </patternFill>
              </fill>
            </x14:dxf>
          </x14:cfRule>
          <x14:cfRule type="containsText" priority="26" operator="containsText" id="{83C7C642-5C28-45DF-B51D-E7F87F6A9CA2}">
            <xm:f>NOT(ISERROR(SEARCH(Sheet2!$D$4,BF43)))</xm:f>
            <xm:f>Sheet2!$D$4</xm:f>
            <x14:dxf>
              <fill>
                <patternFill>
                  <bgColor rgb="FFFF0000"/>
                </patternFill>
              </fill>
            </x14:dxf>
          </x14:cfRule>
          <xm:sqref>BF43</xm:sqref>
        </x14:conditionalFormatting>
        <x14:conditionalFormatting xmlns:xm="http://schemas.microsoft.com/office/excel/2006/main">
          <x14:cfRule type="containsText" priority="17" operator="containsText" id="{C57193E8-BA1A-425A-A409-7427D59B1A07}">
            <xm:f>NOT(ISERROR(SEARCH(Sheet2!$D$8,BF40)))</xm:f>
            <xm:f>Sheet2!$D$8</xm:f>
            <x14:dxf>
              <fill>
                <patternFill>
                  <bgColor rgb="FFFF0000"/>
                </patternFill>
              </fill>
            </x14:dxf>
          </x14:cfRule>
          <x14:cfRule type="containsText" priority="18" operator="containsText" id="{89FA1F83-A9B3-4279-9E30-1A5A143B6D02}">
            <xm:f>NOT(ISERROR(SEARCH(Sheet2!$D$7,BF40)))</xm:f>
            <xm:f>Sheet2!$D$7</xm:f>
            <x14:dxf>
              <fill>
                <patternFill>
                  <bgColor rgb="FF00B050"/>
                </patternFill>
              </fill>
            </x14:dxf>
          </x14:cfRule>
          <x14:cfRule type="containsText" priority="19" operator="containsText" id="{5E05D331-6D0D-4A7B-BD4E-D220EA596902}">
            <xm:f>NOT(ISERROR(SEARCH(Sheet2!$D$6,BF40)))</xm:f>
            <xm:f>Sheet2!$D$6</xm:f>
            <x14:dxf>
              <fill>
                <patternFill>
                  <bgColor rgb="FFFFFF00"/>
                </patternFill>
              </fill>
            </x14:dxf>
          </x14:cfRule>
          <x14:cfRule type="containsText" priority="20" operator="containsText" id="{82B1DE7D-7CF9-4601-8A29-4250CBAAF250}">
            <xm:f>NOT(ISERROR(SEARCH(Sheet2!$D$5,BF40)))</xm:f>
            <xm:f>Sheet2!$D$5</xm:f>
            <x14:dxf>
              <fill>
                <patternFill>
                  <bgColor rgb="FFFFFF00"/>
                </patternFill>
              </fill>
            </x14:dxf>
          </x14:cfRule>
          <x14:cfRule type="containsText" priority="21" operator="containsText" id="{9829B364-61A2-4307-8CEF-443331DB9E46}">
            <xm:f>NOT(ISERROR(SEARCH(Sheet2!$D$4,BF40)))</xm:f>
            <xm:f>Sheet2!$D$4</xm:f>
            <x14:dxf>
              <fill>
                <patternFill>
                  <bgColor rgb="FFFF0000"/>
                </patternFill>
              </fill>
            </x14:dxf>
          </x14:cfRule>
          <xm:sqref>BF40</xm:sqref>
        </x14:conditionalFormatting>
        <x14:conditionalFormatting xmlns:xm="http://schemas.microsoft.com/office/excel/2006/main">
          <x14:cfRule type="containsText" priority="12" operator="containsText" id="{CD40EF88-A7B5-4705-BFDC-996FCB06EF79}">
            <xm:f>NOT(ISERROR(SEARCH(Sheet2!$D$8,BF24)))</xm:f>
            <xm:f>Sheet2!$D$8</xm:f>
            <x14:dxf>
              <fill>
                <patternFill>
                  <bgColor rgb="FFFF0000"/>
                </patternFill>
              </fill>
            </x14:dxf>
          </x14:cfRule>
          <x14:cfRule type="containsText" priority="13" operator="containsText" id="{EEABFBA1-84EB-448C-AA5B-2DE8AB584470}">
            <xm:f>NOT(ISERROR(SEARCH(Sheet2!$D$7,BF24)))</xm:f>
            <xm:f>Sheet2!$D$7</xm:f>
            <x14:dxf>
              <fill>
                <patternFill>
                  <bgColor rgb="FF00B050"/>
                </patternFill>
              </fill>
            </x14:dxf>
          </x14:cfRule>
          <x14:cfRule type="containsText" priority="14" operator="containsText" id="{1AB8A91E-6EC5-4ED1-A1F3-F06604F1FDFA}">
            <xm:f>NOT(ISERROR(SEARCH(Sheet2!$D$6,BF24)))</xm:f>
            <xm:f>Sheet2!$D$6</xm:f>
            <x14:dxf>
              <fill>
                <patternFill>
                  <bgColor rgb="FFFFFF00"/>
                </patternFill>
              </fill>
            </x14:dxf>
          </x14:cfRule>
          <x14:cfRule type="containsText" priority="15" operator="containsText" id="{7F9939B4-C2A8-4662-85A1-C08403FD887C}">
            <xm:f>NOT(ISERROR(SEARCH(Sheet2!$D$5,BF24)))</xm:f>
            <xm:f>Sheet2!$D$5</xm:f>
            <x14:dxf>
              <fill>
                <patternFill>
                  <bgColor rgb="FFFFFF00"/>
                </patternFill>
              </fill>
            </x14:dxf>
          </x14:cfRule>
          <x14:cfRule type="containsText" priority="16" operator="containsText" id="{5644B53A-E7F6-42B4-BEC4-DBE3FEBA5651}">
            <xm:f>NOT(ISERROR(SEARCH(Sheet2!$D$4,BF24)))</xm:f>
            <xm:f>Sheet2!$D$4</xm:f>
            <x14:dxf>
              <fill>
                <patternFill>
                  <bgColor rgb="FFFF0000"/>
                </patternFill>
              </fill>
            </x14:dxf>
          </x14:cfRule>
          <xm:sqref>BF24</xm:sqref>
        </x14:conditionalFormatting>
        <x14:conditionalFormatting xmlns:xm="http://schemas.microsoft.com/office/excel/2006/main">
          <x14:cfRule type="containsText" priority="7" operator="containsText" id="{0ECB04FA-F60B-4A73-A3FE-E6FC54930709}">
            <xm:f>NOT(ISERROR(SEARCH(Sheet2!$D$8,BF48)))</xm:f>
            <xm:f>Sheet2!$D$8</xm:f>
            <x14:dxf>
              <fill>
                <patternFill>
                  <bgColor rgb="FFFF0000"/>
                </patternFill>
              </fill>
            </x14:dxf>
          </x14:cfRule>
          <x14:cfRule type="containsText" priority="8" operator="containsText" id="{5CCA3716-0938-4853-8243-6EDC264721DD}">
            <xm:f>NOT(ISERROR(SEARCH(Sheet2!$D$7,BF48)))</xm:f>
            <xm:f>Sheet2!$D$7</xm:f>
            <x14:dxf>
              <fill>
                <patternFill>
                  <bgColor rgb="FF00B050"/>
                </patternFill>
              </fill>
            </x14:dxf>
          </x14:cfRule>
          <x14:cfRule type="containsText" priority="9" operator="containsText" id="{E2399ADA-FDD1-44B4-A71E-821DA42434B7}">
            <xm:f>NOT(ISERROR(SEARCH(Sheet2!$D$6,BF48)))</xm:f>
            <xm:f>Sheet2!$D$6</xm:f>
            <x14:dxf>
              <fill>
                <patternFill>
                  <bgColor rgb="FFFFFF00"/>
                </patternFill>
              </fill>
            </x14:dxf>
          </x14:cfRule>
          <x14:cfRule type="containsText" priority="10" operator="containsText" id="{830EEC94-EBC4-455B-9896-5C9FEC70532F}">
            <xm:f>NOT(ISERROR(SEARCH(Sheet2!$D$5,BF48)))</xm:f>
            <xm:f>Sheet2!$D$5</xm:f>
            <x14:dxf>
              <fill>
                <patternFill>
                  <bgColor rgb="FFFFFF00"/>
                </patternFill>
              </fill>
            </x14:dxf>
          </x14:cfRule>
          <x14:cfRule type="containsText" priority="11" operator="containsText" id="{F5E3EF99-A391-4FC4-BCDC-6DCACAFA4312}">
            <xm:f>NOT(ISERROR(SEARCH(Sheet2!$D$4,BF48)))</xm:f>
            <xm:f>Sheet2!$D$4</xm:f>
            <x14:dxf>
              <fill>
                <patternFill>
                  <bgColor rgb="FFFF0000"/>
                </patternFill>
              </fill>
            </x14:dxf>
          </x14:cfRule>
          <xm:sqref>BF48</xm:sqref>
        </x14:conditionalFormatting>
        <x14:conditionalFormatting xmlns:xm="http://schemas.microsoft.com/office/excel/2006/main">
          <x14:cfRule type="containsText" priority="2" operator="containsText" id="{91E10989-35B3-4753-BFBB-26E9516DAE89}">
            <xm:f>NOT(ISERROR(SEARCH(Sheet2!$D$8,BF72)))</xm:f>
            <xm:f>Sheet2!$D$8</xm:f>
            <x14:dxf>
              <fill>
                <patternFill>
                  <bgColor rgb="FFFF0000"/>
                </patternFill>
              </fill>
            </x14:dxf>
          </x14:cfRule>
          <x14:cfRule type="containsText" priority="3" operator="containsText" id="{F3381DD6-F87A-4EDB-8E4E-078A232D427E}">
            <xm:f>NOT(ISERROR(SEARCH(Sheet2!$D$7,BF72)))</xm:f>
            <xm:f>Sheet2!$D$7</xm:f>
            <x14:dxf>
              <fill>
                <patternFill>
                  <bgColor rgb="FF00B050"/>
                </patternFill>
              </fill>
            </x14:dxf>
          </x14:cfRule>
          <x14:cfRule type="containsText" priority="4" operator="containsText" id="{5668654A-0C9F-4F7D-8950-97FE7CAA30CD}">
            <xm:f>NOT(ISERROR(SEARCH(Sheet2!$D$6,BF72)))</xm:f>
            <xm:f>Sheet2!$D$6</xm:f>
            <x14:dxf>
              <fill>
                <patternFill>
                  <bgColor rgb="FFFFFF00"/>
                </patternFill>
              </fill>
            </x14:dxf>
          </x14:cfRule>
          <x14:cfRule type="containsText" priority="5" operator="containsText" id="{F2C58592-C6DB-4412-9727-63FEA17D828B}">
            <xm:f>NOT(ISERROR(SEARCH(Sheet2!$D$5,BF72)))</xm:f>
            <xm:f>Sheet2!$D$5</xm:f>
            <x14:dxf>
              <fill>
                <patternFill>
                  <bgColor rgb="FFFFFF00"/>
                </patternFill>
              </fill>
            </x14:dxf>
          </x14:cfRule>
          <x14:cfRule type="containsText" priority="6" operator="containsText" id="{5E912797-E4CE-4E1E-9326-ACF302C1E2A6}">
            <xm:f>NOT(ISERROR(SEARCH(Sheet2!$D$4,BF72)))</xm:f>
            <xm:f>Sheet2!$D$4</xm:f>
            <x14:dxf>
              <fill>
                <patternFill>
                  <bgColor rgb="FFFF0000"/>
                </patternFill>
              </fill>
            </x14:dxf>
          </x14:cfRule>
          <xm:sqref>BF72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Q5:Q117</xm:sqref>
        </x14:dataValidation>
        <x14:dataValidation type="list" allowBlank="1" showInputMessage="1" showErrorMessage="1">
          <x14:formula1>
            <xm:f>OFFSET(Sheet2!$D$4,0,0,COUNTA(Sheet2!$D$4:$D$15),1)</xm:f>
          </x14:formula1>
          <xm:sqref>W5:CH117</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CH924"/>
  <sheetViews>
    <sheetView zoomScaleNormal="100" workbookViewId="0">
      <pane xSplit="5" ySplit="4" topLeftCell="Q42" activePane="bottomRight" state="frozen"/>
      <selection activeCell="AR4" sqref="AR4"/>
      <selection pane="topRight" activeCell="AR4" sqref="AR4"/>
      <selection pane="bottomLeft" activeCell="AR4" sqref="AR4"/>
      <selection pane="bottomRight" activeCell="V43" sqref="V43"/>
    </sheetView>
  </sheetViews>
  <sheetFormatPr defaultColWidth="8.88671875" defaultRowHeight="15" x14ac:dyDescent="0.3"/>
  <cols>
    <col min="1" max="1" width="4.5546875" style="216" customWidth="1"/>
    <col min="2" max="2" width="8.109375" style="16" customWidth="1"/>
    <col min="3" max="3" width="22.21875" style="17" customWidth="1"/>
    <col min="4" max="7" width="9.5546875" style="217" customWidth="1"/>
    <col min="8" max="8" width="9.6640625" style="16" customWidth="1"/>
    <col min="9" max="9" width="9.109375" style="16" customWidth="1"/>
    <col min="10" max="10" width="8.33203125" style="16" customWidth="1"/>
    <col min="11" max="11" width="17.33203125" style="17" customWidth="1"/>
    <col min="12" max="12" width="20.77734375" style="234" customWidth="1"/>
    <col min="13" max="13" width="7.6640625" style="247" hidden="1" customWidth="1"/>
    <col min="14" max="14" width="10.44140625" style="220" customWidth="1"/>
    <col min="15" max="15" width="10.44140625" style="220" hidden="1" customWidth="1"/>
    <col min="16" max="16" width="10.44140625" style="220" customWidth="1"/>
    <col min="17" max="17" width="7.5546875" style="463" customWidth="1"/>
    <col min="18" max="18" width="31.5546875" style="17" customWidth="1"/>
    <col min="19" max="19" width="8.77734375" style="235" customWidth="1"/>
    <col min="20" max="21" width="8.6640625" style="16" customWidth="1"/>
    <col min="22" max="22" width="23.6640625" style="17" customWidth="1"/>
    <col min="23" max="34" width="10" style="23" hidden="1" customWidth="1"/>
    <col min="35" max="35" width="12.21875" style="2" hidden="1" customWidth="1"/>
    <col min="36" max="36" width="9.33203125" style="2" hidden="1" customWidth="1"/>
    <col min="37" max="38" width="10.21875" style="2" hidden="1" customWidth="1"/>
    <col min="39" max="42" width="9.88671875" style="2" hidden="1" customWidth="1"/>
    <col min="43" max="43" width="0.109375" style="2" hidden="1" customWidth="1"/>
    <col min="44" max="44" width="9.88671875" style="2" hidden="1" customWidth="1"/>
    <col min="45" max="45" width="0.109375" style="2" hidden="1" customWidth="1"/>
    <col min="46" max="46" width="8.88671875" style="2" hidden="1" customWidth="1"/>
    <col min="47" max="47" width="0.109375" style="2" hidden="1" customWidth="1"/>
    <col min="48" max="49" width="0" style="2" hidden="1" customWidth="1"/>
    <col min="50" max="52" width="8.88671875" style="2" hidden="1" customWidth="1"/>
    <col min="53" max="57" width="9.88671875" style="2" hidden="1" customWidth="1"/>
    <col min="58" max="58" width="9.88671875" style="2" bestFit="1" customWidth="1"/>
    <col min="59" max="16384" width="8.88671875" style="2"/>
  </cols>
  <sheetData>
    <row r="1" spans="1:86" s="26" customFormat="1" x14ac:dyDescent="0.3">
      <c r="A1" s="676"/>
      <c r="B1" s="676"/>
      <c r="C1" s="676"/>
      <c r="D1" s="676"/>
      <c r="E1" s="676"/>
      <c r="F1" s="676"/>
      <c r="G1" s="676"/>
      <c r="H1" s="676"/>
      <c r="I1" s="676"/>
      <c r="J1" s="676"/>
      <c r="K1" s="676"/>
      <c r="L1" s="222" t="s">
        <v>466</v>
      </c>
      <c r="M1" s="243"/>
      <c r="N1" s="191"/>
      <c r="O1" s="191"/>
      <c r="P1" s="191"/>
      <c r="Q1" s="460"/>
      <c r="R1" s="193"/>
      <c r="S1" s="224" t="s">
        <v>464</v>
      </c>
      <c r="T1" s="672" t="s">
        <v>464</v>
      </c>
      <c r="U1" s="672"/>
      <c r="V1" s="672"/>
      <c r="W1" s="195"/>
      <c r="X1" s="195"/>
      <c r="Y1" s="195"/>
      <c r="Z1" s="195"/>
      <c r="AA1" s="195"/>
      <c r="AB1" s="195"/>
      <c r="AC1" s="195"/>
      <c r="AD1" s="195"/>
      <c r="AE1" s="195"/>
      <c r="AF1" s="195"/>
      <c r="AG1" s="195"/>
      <c r="AH1" s="195"/>
    </row>
    <row r="2" spans="1:86" s="26" customFormat="1" x14ac:dyDescent="0.3">
      <c r="A2" s="676"/>
      <c r="B2" s="676"/>
      <c r="C2" s="676"/>
      <c r="D2" s="676"/>
      <c r="E2" s="676"/>
      <c r="F2" s="676"/>
      <c r="G2" s="676"/>
      <c r="H2" s="676"/>
      <c r="I2" s="676"/>
      <c r="J2" s="676"/>
      <c r="K2" s="676"/>
      <c r="L2" s="225" t="s">
        <v>465</v>
      </c>
      <c r="M2" s="244"/>
      <c r="N2" s="191"/>
      <c r="O2" s="191"/>
      <c r="P2" s="191"/>
      <c r="Q2" s="460"/>
      <c r="R2" s="193"/>
      <c r="S2" s="226"/>
      <c r="T2" s="192"/>
      <c r="U2" s="192"/>
      <c r="V2" s="193"/>
      <c r="W2" s="195"/>
      <c r="X2" s="195"/>
      <c r="Y2" s="195"/>
      <c r="Z2" s="195"/>
      <c r="AA2" s="195"/>
      <c r="AB2" s="195"/>
      <c r="AC2" s="195"/>
      <c r="AD2" s="195"/>
      <c r="AE2" s="195"/>
      <c r="AF2" s="195"/>
      <c r="AG2" s="195"/>
      <c r="AH2" s="195"/>
    </row>
    <row r="3" spans="1:86" s="27" customFormat="1" ht="27.75" customHeight="1" x14ac:dyDescent="0.3">
      <c r="A3" s="673" t="s">
        <v>24</v>
      </c>
      <c r="B3" s="674"/>
      <c r="C3" s="242" t="s">
        <v>2291</v>
      </c>
      <c r="D3" s="675" t="s">
        <v>2292</v>
      </c>
      <c r="E3" s="675"/>
      <c r="F3" s="675"/>
      <c r="G3" s="675"/>
      <c r="H3" s="675"/>
      <c r="I3" s="675"/>
      <c r="J3" s="675"/>
      <c r="K3" s="675"/>
      <c r="L3" s="227"/>
      <c r="M3" s="245"/>
      <c r="N3" s="677" t="s">
        <v>452</v>
      </c>
      <c r="O3" s="677"/>
      <c r="P3" s="677"/>
      <c r="Q3" s="668" t="s">
        <v>453</v>
      </c>
      <c r="R3" s="668"/>
      <c r="S3" s="668"/>
      <c r="T3" s="669" t="s">
        <v>428</v>
      </c>
      <c r="U3" s="670"/>
      <c r="V3" s="671"/>
      <c r="W3" s="200"/>
      <c r="X3" s="200"/>
      <c r="Y3" s="200"/>
      <c r="Z3" s="200"/>
      <c r="AA3" s="200"/>
      <c r="AB3" s="200"/>
      <c r="AC3" s="200"/>
      <c r="AD3" s="200"/>
      <c r="AE3" s="200"/>
      <c r="AF3" s="200"/>
      <c r="AG3" s="200"/>
      <c r="AH3" s="200"/>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29" t="s">
        <v>6206</v>
      </c>
      <c r="N4" s="33" t="s">
        <v>8</v>
      </c>
      <c r="O4" s="33" t="s">
        <v>6979</v>
      </c>
      <c r="P4" s="33" t="s">
        <v>9</v>
      </c>
      <c r="Q4" s="33" t="s">
        <v>443</v>
      </c>
      <c r="R4" s="71" t="s">
        <v>10</v>
      </c>
      <c r="S4" s="34" t="s">
        <v>468</v>
      </c>
      <c r="T4" s="203" t="s">
        <v>11</v>
      </c>
      <c r="U4" s="203" t="s">
        <v>12</v>
      </c>
      <c r="V4" s="204"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7352</v>
      </c>
      <c r="AQ4" s="379" t="s">
        <v>6932</v>
      </c>
      <c r="AR4" s="379" t="s">
        <v>6933</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178.5" x14ac:dyDescent="0.3">
      <c r="A5" s="246">
        <v>1</v>
      </c>
      <c r="B5" s="208" t="s">
        <v>8416</v>
      </c>
      <c r="C5" s="209" t="s">
        <v>2293</v>
      </c>
      <c r="D5" s="37">
        <v>44732</v>
      </c>
      <c r="E5" s="37">
        <v>44732</v>
      </c>
      <c r="F5" s="37">
        <v>45828</v>
      </c>
      <c r="G5" s="40" t="s">
        <v>28</v>
      </c>
      <c r="H5" s="40" t="s">
        <v>2347</v>
      </c>
      <c r="I5" s="40" t="s">
        <v>232</v>
      </c>
      <c r="J5" s="49" t="s">
        <v>8417</v>
      </c>
      <c r="K5" s="85" t="s">
        <v>2348</v>
      </c>
      <c r="L5" s="84" t="s">
        <v>8415</v>
      </c>
      <c r="M5" s="49" t="str">
        <f t="shared" ref="M5:M36" si="0">LEFT(B5,2)</f>
        <v>12</v>
      </c>
      <c r="N5" s="40" t="s">
        <v>439</v>
      </c>
      <c r="O5" s="40" t="str">
        <f>IF(WHM[[#This Row],[Người phê duyệt]]="GĐNM","2 factories",IF(WHM[[#This Row],[Người phê duyệt]]="GĐNM1","PME I","STADA VN"))</f>
        <v>2 factories</v>
      </c>
      <c r="P5" s="40" t="s">
        <v>429</v>
      </c>
      <c r="Q5" s="106" t="s">
        <v>444</v>
      </c>
      <c r="R5" s="41" t="s">
        <v>7863</v>
      </c>
      <c r="S5" s="42"/>
      <c r="T5" s="3" t="s">
        <v>6209</v>
      </c>
      <c r="U5" s="3"/>
      <c r="V5" s="139" t="s">
        <v>8553</v>
      </c>
      <c r="W5" s="19" t="s">
        <v>448</v>
      </c>
      <c r="X5" s="19" t="s">
        <v>449</v>
      </c>
      <c r="Y5" s="19"/>
      <c r="Z5" s="19"/>
      <c r="AA5" s="19"/>
      <c r="AB5" s="19"/>
      <c r="AC5" s="19"/>
      <c r="AD5" s="19"/>
      <c r="AE5" s="19"/>
      <c r="AF5" s="19"/>
      <c r="AG5" s="19"/>
      <c r="AH5" s="19"/>
      <c r="AI5" s="19"/>
      <c r="AJ5" s="19"/>
      <c r="AK5" s="19"/>
      <c r="AL5" s="19"/>
      <c r="AM5" s="385"/>
      <c r="AN5" s="385"/>
      <c r="AO5" s="385"/>
      <c r="AP5" s="385"/>
      <c r="AQ5" s="385"/>
      <c r="AR5" s="385"/>
      <c r="AS5" s="385"/>
      <c r="AT5" s="385"/>
      <c r="AU5" s="385"/>
      <c r="AV5" s="385"/>
      <c r="AW5" s="385"/>
      <c r="AX5" s="385"/>
      <c r="AY5" s="385"/>
      <c r="AZ5" s="385"/>
      <c r="BA5" s="385"/>
      <c r="BB5" s="385"/>
      <c r="BC5" s="385" t="s">
        <v>447</v>
      </c>
      <c r="BD5" s="385" t="s">
        <v>447</v>
      </c>
      <c r="BE5" s="385" t="s">
        <v>8240</v>
      </c>
      <c r="BF5" s="384" t="s">
        <v>449</v>
      </c>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row>
    <row r="6" spans="1:86" ht="127.5" x14ac:dyDescent="0.3">
      <c r="A6" s="246">
        <v>2</v>
      </c>
      <c r="B6" s="208" t="s">
        <v>8400</v>
      </c>
      <c r="C6" s="209" t="s">
        <v>2294</v>
      </c>
      <c r="D6" s="43">
        <v>44728</v>
      </c>
      <c r="E6" s="37">
        <v>44732</v>
      </c>
      <c r="F6" s="37">
        <v>45828</v>
      </c>
      <c r="G6" s="40" t="s">
        <v>28</v>
      </c>
      <c r="H6" s="40" t="s">
        <v>2349</v>
      </c>
      <c r="I6" s="40" t="s">
        <v>232</v>
      </c>
      <c r="J6" s="40" t="s">
        <v>8399</v>
      </c>
      <c r="K6" s="84" t="s">
        <v>2350</v>
      </c>
      <c r="L6" s="85" t="s">
        <v>8398</v>
      </c>
      <c r="M6" s="40" t="str">
        <f t="shared" si="0"/>
        <v>12</v>
      </c>
      <c r="N6" s="40" t="s">
        <v>439</v>
      </c>
      <c r="O6" s="40" t="str">
        <f>IF(WHM[[#This Row],[Người phê duyệt]]="GĐNM","2 factories",IF(WHM[[#This Row],[Người phê duyệt]]="GĐNM1","PME I","STADA VN"))</f>
        <v>STADA VN</v>
      </c>
      <c r="P6" s="40" t="s">
        <v>431</v>
      </c>
      <c r="Q6" s="106" t="s">
        <v>444</v>
      </c>
      <c r="R6" s="101" t="s">
        <v>7801</v>
      </c>
      <c r="S6" s="42"/>
      <c r="T6" s="3" t="s">
        <v>6190</v>
      </c>
      <c r="U6" s="3" t="s">
        <v>6238</v>
      </c>
      <c r="V6" s="139" t="s">
        <v>8475</v>
      </c>
      <c r="W6" s="19"/>
      <c r="X6" s="19"/>
      <c r="Y6" s="19"/>
      <c r="Z6" s="19"/>
      <c r="AA6" s="19"/>
      <c r="AB6" s="19"/>
      <c r="AC6" s="19"/>
      <c r="AD6" s="19"/>
      <c r="AE6" s="19"/>
      <c r="AF6" s="19"/>
      <c r="AG6" s="19"/>
      <c r="AH6" s="19"/>
      <c r="AI6" s="19"/>
      <c r="AJ6" s="19"/>
      <c r="AK6" s="19"/>
      <c r="AL6" s="19"/>
      <c r="AM6" s="384"/>
      <c r="AN6" s="384"/>
      <c r="AO6" s="384"/>
      <c r="AP6" s="384"/>
      <c r="AQ6" s="384"/>
      <c r="AR6" s="384"/>
      <c r="AS6" s="384"/>
      <c r="AT6" s="384"/>
      <c r="AU6" s="384"/>
      <c r="AV6" s="384"/>
      <c r="AW6" s="384"/>
      <c r="AX6" s="384"/>
      <c r="AY6" s="384"/>
      <c r="AZ6" s="384"/>
      <c r="BA6" s="384"/>
      <c r="BB6" s="384"/>
      <c r="BC6" s="384" t="s">
        <v>447</v>
      </c>
      <c r="BD6" s="384" t="s">
        <v>447</v>
      </c>
      <c r="BE6" s="384" t="s">
        <v>447</v>
      </c>
      <c r="BF6" s="384" t="s">
        <v>449</v>
      </c>
      <c r="BG6" s="384"/>
      <c r="BH6" s="384"/>
      <c r="BI6" s="384"/>
      <c r="BJ6" s="384"/>
      <c r="BK6" s="384"/>
      <c r="BL6" s="384"/>
      <c r="BM6" s="384"/>
      <c r="BN6" s="384"/>
      <c r="BO6" s="384"/>
      <c r="BP6" s="384"/>
      <c r="BQ6" s="384"/>
      <c r="BR6" s="384"/>
      <c r="BS6" s="384"/>
      <c r="BT6" s="384"/>
      <c r="BU6" s="384"/>
      <c r="BV6" s="384"/>
      <c r="BW6" s="384"/>
      <c r="BX6" s="384"/>
      <c r="BY6" s="384"/>
      <c r="BZ6" s="384"/>
      <c r="CA6" s="384"/>
      <c r="CB6" s="384"/>
      <c r="CC6" s="384"/>
      <c r="CD6" s="384"/>
      <c r="CE6" s="384"/>
      <c r="CF6" s="384"/>
      <c r="CG6" s="384"/>
      <c r="CH6" s="384"/>
    </row>
    <row r="7" spans="1:86" ht="140.25" x14ac:dyDescent="0.3">
      <c r="A7" s="246">
        <v>3</v>
      </c>
      <c r="B7" s="208" t="s">
        <v>8376</v>
      </c>
      <c r="C7" s="209" t="s">
        <v>2295</v>
      </c>
      <c r="D7" s="37">
        <v>44726</v>
      </c>
      <c r="E7" s="37">
        <v>44732</v>
      </c>
      <c r="F7" s="37">
        <v>45828</v>
      </c>
      <c r="G7" s="40" t="s">
        <v>28</v>
      </c>
      <c r="H7" s="40" t="s">
        <v>2351</v>
      </c>
      <c r="I7" s="40" t="s">
        <v>232</v>
      </c>
      <c r="J7" s="49" t="s">
        <v>8375</v>
      </c>
      <c r="K7" s="85" t="s">
        <v>8488</v>
      </c>
      <c r="L7" s="84" t="s">
        <v>8374</v>
      </c>
      <c r="M7" s="49" t="str">
        <f t="shared" si="0"/>
        <v>12</v>
      </c>
      <c r="N7" s="40" t="s">
        <v>439</v>
      </c>
      <c r="O7" s="40" t="str">
        <f>IF(WHM[[#This Row],[Người phê duyệt]]="GĐNM","2 factories",IF(WHM[[#This Row],[Người phê duyệt]]="GĐNM1","PME I","STADA VN"))</f>
        <v>STADA VN</v>
      </c>
      <c r="P7" s="40" t="s">
        <v>431</v>
      </c>
      <c r="Q7" s="106" t="s">
        <v>444</v>
      </c>
      <c r="R7" s="41" t="s">
        <v>7517</v>
      </c>
      <c r="S7" s="42"/>
      <c r="T7" s="3" t="s">
        <v>6190</v>
      </c>
      <c r="U7" s="3" t="s">
        <v>6238</v>
      </c>
      <c r="V7" s="139" t="s">
        <v>8429</v>
      </c>
      <c r="W7" s="19"/>
      <c r="X7" s="19"/>
      <c r="Y7" s="19"/>
      <c r="Z7" s="19"/>
      <c r="AA7" s="19"/>
      <c r="AB7" s="19"/>
      <c r="AC7" s="19"/>
      <c r="AD7" s="19"/>
      <c r="AE7" s="19"/>
      <c r="AF7" s="19"/>
      <c r="AG7" s="19"/>
      <c r="AH7" s="19"/>
      <c r="AI7" s="19"/>
      <c r="AJ7" s="19"/>
      <c r="AK7" s="19"/>
      <c r="AL7" s="19"/>
      <c r="AM7" s="384"/>
      <c r="AN7" s="384"/>
      <c r="AO7" s="384"/>
      <c r="AP7" s="384"/>
      <c r="AQ7" s="384"/>
      <c r="AR7" s="384"/>
      <c r="AS7" s="384"/>
      <c r="AT7" s="384" t="s">
        <v>451</v>
      </c>
      <c r="AU7" s="384" t="s">
        <v>451</v>
      </c>
      <c r="AV7" s="384" t="s">
        <v>451</v>
      </c>
      <c r="AW7" s="384" t="s">
        <v>451</v>
      </c>
      <c r="AX7" s="384" t="s">
        <v>451</v>
      </c>
      <c r="AY7" s="384" t="s">
        <v>451</v>
      </c>
      <c r="AZ7" s="384"/>
      <c r="BA7" s="384" t="s">
        <v>451</v>
      </c>
      <c r="BB7" s="384" t="s">
        <v>447</v>
      </c>
      <c r="BC7" s="384" t="s">
        <v>447</v>
      </c>
      <c r="BD7" s="384" t="s">
        <v>447</v>
      </c>
      <c r="BE7" s="384" t="s">
        <v>447</v>
      </c>
      <c r="BF7" s="384" t="s">
        <v>449</v>
      </c>
      <c r="BG7" s="384"/>
      <c r="BH7" s="384"/>
      <c r="BI7" s="384"/>
      <c r="BJ7" s="384"/>
      <c r="BK7" s="384"/>
      <c r="BL7" s="384"/>
      <c r="BM7" s="384"/>
      <c r="BN7" s="384"/>
      <c r="BO7" s="384"/>
      <c r="BP7" s="384"/>
      <c r="BQ7" s="384"/>
      <c r="BR7" s="384"/>
      <c r="BS7" s="384"/>
      <c r="BT7" s="384"/>
      <c r="BU7" s="384"/>
      <c r="BV7" s="384"/>
      <c r="BW7" s="384"/>
      <c r="BX7" s="384"/>
      <c r="BY7" s="384"/>
      <c r="BZ7" s="384"/>
      <c r="CA7" s="384"/>
      <c r="CB7" s="384"/>
      <c r="CC7" s="384"/>
      <c r="CD7" s="384"/>
      <c r="CE7" s="384"/>
      <c r="CF7" s="384"/>
      <c r="CG7" s="384"/>
      <c r="CH7" s="384"/>
    </row>
    <row r="8" spans="1:86" ht="280.5" x14ac:dyDescent="0.3">
      <c r="A8" s="246">
        <v>4</v>
      </c>
      <c r="B8" s="208" t="s">
        <v>6916</v>
      </c>
      <c r="C8" s="209" t="s">
        <v>6917</v>
      </c>
      <c r="D8" s="37">
        <v>44553</v>
      </c>
      <c r="E8" s="37">
        <v>44557</v>
      </c>
      <c r="F8" s="37">
        <v>45653</v>
      </c>
      <c r="G8" s="40" t="s">
        <v>28</v>
      </c>
      <c r="H8" s="40" t="s">
        <v>7408</v>
      </c>
      <c r="I8" s="40" t="s">
        <v>232</v>
      </c>
      <c r="J8" s="49" t="s">
        <v>6915</v>
      </c>
      <c r="K8" s="84" t="s">
        <v>7052</v>
      </c>
      <c r="L8" s="84" t="s">
        <v>6914</v>
      </c>
      <c r="M8" s="49" t="str">
        <f t="shared" si="0"/>
        <v>12</v>
      </c>
      <c r="N8" s="40" t="s">
        <v>439</v>
      </c>
      <c r="O8" s="40" t="str">
        <f>IF(WHM[[#This Row],[Người phê duyệt]]="GĐNM","2 factories",IF(WHM[[#This Row],[Người phê duyệt]]="GĐNM1","PME I","STADA VN"))</f>
        <v>2 factories</v>
      </c>
      <c r="P8" s="40" t="s">
        <v>429</v>
      </c>
      <c r="Q8" s="106" t="s">
        <v>444</v>
      </c>
      <c r="R8" s="41" t="s">
        <v>7911</v>
      </c>
      <c r="S8" s="42"/>
      <c r="T8" s="3"/>
      <c r="U8" s="3"/>
      <c r="V8" s="139"/>
      <c r="W8" s="19"/>
      <c r="X8" s="19"/>
      <c r="Y8" s="19"/>
      <c r="Z8" s="19"/>
      <c r="AA8" s="19" t="s">
        <v>451</v>
      </c>
      <c r="AB8" s="19" t="s">
        <v>451</v>
      </c>
      <c r="AC8" s="19" t="s">
        <v>447</v>
      </c>
      <c r="AD8" s="19" t="s">
        <v>447</v>
      </c>
      <c r="AE8" s="19" t="s">
        <v>450</v>
      </c>
      <c r="AF8" s="19" t="s">
        <v>448</v>
      </c>
      <c r="AG8" s="19" t="s">
        <v>449</v>
      </c>
      <c r="AH8" s="19"/>
      <c r="AI8" s="19"/>
      <c r="AJ8" s="19"/>
      <c r="AK8" s="19"/>
      <c r="AL8" s="19"/>
      <c r="AM8" s="384"/>
      <c r="AN8" s="384"/>
      <c r="AO8" s="384"/>
      <c r="AP8" s="384"/>
      <c r="AQ8" s="384"/>
      <c r="AR8" s="384"/>
      <c r="AS8" s="384"/>
      <c r="AT8" s="384"/>
      <c r="AU8" s="384"/>
      <c r="AV8" s="384"/>
      <c r="AW8" s="384"/>
      <c r="AX8" s="384"/>
      <c r="AY8" s="384"/>
      <c r="AZ8" s="384"/>
      <c r="BA8" s="384"/>
      <c r="BB8" s="384"/>
      <c r="BC8" s="384" t="s">
        <v>451</v>
      </c>
      <c r="BD8" s="384" t="s">
        <v>451</v>
      </c>
      <c r="BE8" s="384" t="s">
        <v>451</v>
      </c>
      <c r="BF8" s="384" t="s">
        <v>451</v>
      </c>
      <c r="BG8" s="384"/>
      <c r="BH8" s="384"/>
      <c r="BI8" s="384"/>
      <c r="BJ8" s="384"/>
      <c r="BK8" s="384"/>
      <c r="BL8" s="384"/>
      <c r="BM8" s="384"/>
      <c r="BN8" s="384"/>
      <c r="BO8" s="384"/>
      <c r="BP8" s="384"/>
      <c r="BQ8" s="384"/>
      <c r="BR8" s="384"/>
      <c r="BS8" s="384"/>
      <c r="BT8" s="384"/>
      <c r="BU8" s="384"/>
      <c r="BV8" s="384"/>
      <c r="BW8" s="384"/>
      <c r="BX8" s="384"/>
      <c r="BY8" s="384"/>
      <c r="BZ8" s="384"/>
      <c r="CA8" s="384"/>
      <c r="CB8" s="384"/>
      <c r="CC8" s="384"/>
      <c r="CD8" s="384"/>
      <c r="CE8" s="384"/>
      <c r="CF8" s="384"/>
      <c r="CG8" s="384"/>
      <c r="CH8" s="384"/>
    </row>
    <row r="9" spans="1:86" ht="178.5" x14ac:dyDescent="0.3">
      <c r="A9" s="246">
        <v>5</v>
      </c>
      <c r="B9" s="208" t="s">
        <v>8299</v>
      </c>
      <c r="C9" s="209" t="s">
        <v>7242</v>
      </c>
      <c r="D9" s="37">
        <v>44727</v>
      </c>
      <c r="E9" s="37">
        <v>44732</v>
      </c>
      <c r="F9" s="37">
        <v>45828</v>
      </c>
      <c r="G9" s="40" t="s">
        <v>28</v>
      </c>
      <c r="H9" s="40" t="s">
        <v>2352</v>
      </c>
      <c r="I9" s="40" t="s">
        <v>232</v>
      </c>
      <c r="J9" s="208" t="s">
        <v>8298</v>
      </c>
      <c r="K9" s="85" t="s">
        <v>2353</v>
      </c>
      <c r="L9" s="84" t="s">
        <v>8297</v>
      </c>
      <c r="M9" s="49" t="str">
        <f t="shared" si="0"/>
        <v>12</v>
      </c>
      <c r="N9" s="40" t="s">
        <v>439</v>
      </c>
      <c r="O9" s="40" t="str">
        <f>IF(WHM[[#This Row],[Người phê duyệt]]="GĐNM","2 factories",IF(WHM[[#This Row],[Người phê duyệt]]="GĐNM1","PME I","STADA VN"))</f>
        <v>2 factories</v>
      </c>
      <c r="P9" s="40" t="s">
        <v>429</v>
      </c>
      <c r="Q9" s="106" t="s">
        <v>444</v>
      </c>
      <c r="R9" s="41" t="s">
        <v>7274</v>
      </c>
      <c r="S9" s="42"/>
      <c r="T9" s="3" t="s">
        <v>6209</v>
      </c>
      <c r="U9" s="3" t="s">
        <v>6220</v>
      </c>
      <c r="V9" s="139" t="s">
        <v>8368</v>
      </c>
      <c r="W9" s="19"/>
      <c r="X9" s="19"/>
      <c r="Y9" s="19"/>
      <c r="Z9" s="19"/>
      <c r="AA9" s="19"/>
      <c r="AB9" s="19"/>
      <c r="AC9" s="19"/>
      <c r="AD9" s="19"/>
      <c r="AE9" s="19"/>
      <c r="AF9" s="19"/>
      <c r="AG9" s="19"/>
      <c r="AH9" s="19"/>
      <c r="AI9" s="19"/>
      <c r="AJ9" s="19"/>
      <c r="AK9" s="19" t="s">
        <v>447</v>
      </c>
      <c r="AL9" s="19" t="s">
        <v>449</v>
      </c>
      <c r="AM9" s="384"/>
      <c r="AN9" s="384"/>
      <c r="AO9" s="384"/>
      <c r="AP9" s="384"/>
      <c r="AQ9" s="384"/>
      <c r="AR9" s="384"/>
      <c r="AS9" s="384"/>
      <c r="AT9" s="384"/>
      <c r="AU9" s="384"/>
      <c r="AV9" s="384"/>
      <c r="AW9" s="384"/>
      <c r="AX9" s="384"/>
      <c r="AY9" s="384"/>
      <c r="AZ9" s="384"/>
      <c r="BA9" s="384"/>
      <c r="BB9" s="384"/>
      <c r="BC9" s="384" t="s">
        <v>447</v>
      </c>
      <c r="BD9" s="384" t="s">
        <v>447</v>
      </c>
      <c r="BE9" s="384" t="s">
        <v>448</v>
      </c>
      <c r="BF9" s="384" t="s">
        <v>449</v>
      </c>
      <c r="BG9" s="384"/>
      <c r="BH9" s="384"/>
      <c r="BI9" s="384"/>
      <c r="BJ9" s="384"/>
      <c r="BK9" s="384"/>
      <c r="BL9" s="384"/>
      <c r="BM9" s="384"/>
      <c r="BN9" s="384"/>
      <c r="BO9" s="384"/>
      <c r="BP9" s="384"/>
      <c r="BQ9" s="384"/>
      <c r="BR9" s="384"/>
      <c r="BS9" s="384"/>
      <c r="BT9" s="384"/>
      <c r="BU9" s="384"/>
      <c r="BV9" s="384"/>
      <c r="BW9" s="384"/>
      <c r="BX9" s="384"/>
      <c r="BY9" s="384"/>
      <c r="BZ9" s="384"/>
      <c r="CA9" s="384"/>
      <c r="CB9" s="384"/>
      <c r="CC9" s="384"/>
      <c r="CD9" s="384"/>
      <c r="CE9" s="384"/>
      <c r="CF9" s="384"/>
      <c r="CG9" s="384"/>
      <c r="CH9" s="384"/>
    </row>
    <row r="10" spans="1:86" ht="140.25" x14ac:dyDescent="0.3">
      <c r="A10" s="246">
        <v>6</v>
      </c>
      <c r="B10" s="208" t="s">
        <v>8362</v>
      </c>
      <c r="C10" s="209" t="s">
        <v>2296</v>
      </c>
      <c r="D10" s="37">
        <v>44726</v>
      </c>
      <c r="E10" s="37">
        <v>44732</v>
      </c>
      <c r="F10" s="37">
        <v>45828</v>
      </c>
      <c r="G10" s="40" t="s">
        <v>28</v>
      </c>
      <c r="H10" s="40" t="s">
        <v>2354</v>
      </c>
      <c r="I10" s="40" t="s">
        <v>232</v>
      </c>
      <c r="J10" s="40" t="s">
        <v>8361</v>
      </c>
      <c r="K10" s="85" t="s">
        <v>2355</v>
      </c>
      <c r="L10" s="85" t="s">
        <v>8360</v>
      </c>
      <c r="M10" s="40" t="str">
        <f t="shared" si="0"/>
        <v>12</v>
      </c>
      <c r="N10" s="40" t="s">
        <v>439</v>
      </c>
      <c r="O10" s="40" t="str">
        <f>IF(WHM[[#This Row],[Người phê duyệt]]="GĐNM","2 factories",IF(WHM[[#This Row],[Người phê duyệt]]="GĐNM1","PME I","STADA VN"))</f>
        <v>2 factories</v>
      </c>
      <c r="P10" s="40" t="s">
        <v>429</v>
      </c>
      <c r="Q10" s="106" t="s">
        <v>444</v>
      </c>
      <c r="R10" s="41" t="s">
        <v>7802</v>
      </c>
      <c r="S10" s="42"/>
      <c r="T10" s="3" t="s">
        <v>6209</v>
      </c>
      <c r="U10" s="3" t="s">
        <v>6238</v>
      </c>
      <c r="V10" s="139" t="s">
        <v>8403</v>
      </c>
      <c r="W10" s="19" t="s">
        <v>448</v>
      </c>
      <c r="X10" s="19" t="s">
        <v>449</v>
      </c>
      <c r="Y10" s="19"/>
      <c r="Z10" s="19"/>
      <c r="AA10" s="19"/>
      <c r="AB10" s="19"/>
      <c r="AC10" s="19"/>
      <c r="AD10" s="19"/>
      <c r="AE10" s="19"/>
      <c r="AF10" s="19"/>
      <c r="AG10" s="19"/>
      <c r="AH10" s="19"/>
      <c r="AI10" s="19"/>
      <c r="AJ10" s="19"/>
      <c r="AK10" s="19"/>
      <c r="AL10" s="19"/>
      <c r="AM10" s="384"/>
      <c r="AN10" s="384"/>
      <c r="AO10" s="384"/>
      <c r="AP10" s="384"/>
      <c r="AQ10" s="384"/>
      <c r="AR10" s="384"/>
      <c r="AS10" s="384"/>
      <c r="AT10" s="384"/>
      <c r="AU10" s="384"/>
      <c r="AV10" s="384"/>
      <c r="AW10" s="384"/>
      <c r="AX10" s="384"/>
      <c r="AY10" s="384"/>
      <c r="AZ10" s="384"/>
      <c r="BA10" s="384"/>
      <c r="BB10" s="384"/>
      <c r="BC10" s="384" t="s">
        <v>447</v>
      </c>
      <c r="BD10" s="384" t="s">
        <v>447</v>
      </c>
      <c r="BE10" s="384" t="s">
        <v>450</v>
      </c>
      <c r="BF10" s="384" t="s">
        <v>449</v>
      </c>
      <c r="BG10" s="384"/>
      <c r="BH10" s="384"/>
      <c r="BI10" s="384"/>
      <c r="BJ10" s="384"/>
      <c r="BK10" s="384"/>
      <c r="BL10" s="384"/>
      <c r="BM10" s="384"/>
      <c r="BN10" s="384"/>
      <c r="BO10" s="384"/>
      <c r="BP10" s="384"/>
      <c r="BQ10" s="384"/>
      <c r="BR10" s="384"/>
      <c r="BS10" s="384"/>
      <c r="BT10" s="384"/>
      <c r="BU10" s="384"/>
      <c r="BV10" s="384"/>
      <c r="BW10" s="384"/>
      <c r="BX10" s="384"/>
      <c r="BY10" s="384"/>
      <c r="BZ10" s="384"/>
      <c r="CA10" s="384"/>
      <c r="CB10" s="384"/>
      <c r="CC10" s="384"/>
      <c r="CD10" s="384"/>
      <c r="CE10" s="384"/>
      <c r="CF10" s="384"/>
      <c r="CG10" s="384"/>
      <c r="CH10" s="384"/>
    </row>
    <row r="11" spans="1:86" ht="63.75" x14ac:dyDescent="0.3">
      <c r="A11" s="246">
        <v>7</v>
      </c>
      <c r="B11" s="208" t="s">
        <v>6860</v>
      </c>
      <c r="C11" s="209" t="s">
        <v>2297</v>
      </c>
      <c r="D11" s="37">
        <v>43661</v>
      </c>
      <c r="E11" s="37">
        <v>43671</v>
      </c>
      <c r="F11" s="37">
        <v>44767</v>
      </c>
      <c r="G11" s="40" t="s">
        <v>28</v>
      </c>
      <c r="H11" s="40" t="s">
        <v>2356</v>
      </c>
      <c r="I11" s="40" t="s">
        <v>232</v>
      </c>
      <c r="J11" s="40" t="s">
        <v>2357</v>
      </c>
      <c r="K11" s="84" t="s">
        <v>2358</v>
      </c>
      <c r="L11" s="85" t="s">
        <v>2425</v>
      </c>
      <c r="M11" s="40" t="str">
        <f t="shared" si="0"/>
        <v>12</v>
      </c>
      <c r="N11" s="40" t="s">
        <v>439</v>
      </c>
      <c r="O11" s="40" t="str">
        <f>IF(WHM[[#This Row],[Người phê duyệt]]="GĐNM","2 factories",IF(WHM[[#This Row],[Người phê duyệt]]="GĐNM1","PME I","STADA VN"))</f>
        <v>2 factories</v>
      </c>
      <c r="P11" s="40" t="s">
        <v>429</v>
      </c>
      <c r="Q11" s="106"/>
      <c r="R11" s="101"/>
      <c r="S11" s="42"/>
      <c r="T11" s="3"/>
      <c r="U11" s="3"/>
      <c r="V11" s="18"/>
      <c r="W11" s="19"/>
      <c r="X11" s="19"/>
      <c r="Y11" s="19"/>
      <c r="Z11" s="19"/>
      <c r="AA11" s="19"/>
      <c r="AB11" s="19"/>
      <c r="AC11" s="19"/>
      <c r="AD11" s="19"/>
      <c r="AE11" s="19"/>
      <c r="AF11" s="19"/>
      <c r="AG11" s="19"/>
      <c r="AH11" s="19"/>
      <c r="AI11" s="19"/>
      <c r="AJ11" s="19"/>
      <c r="AK11" s="19"/>
      <c r="AL11" s="19"/>
      <c r="AM11" s="384"/>
      <c r="AN11" s="384"/>
      <c r="AO11" s="384"/>
      <c r="AP11" s="384"/>
      <c r="AQ11" s="384"/>
      <c r="AR11" s="384"/>
      <c r="AS11" s="384"/>
      <c r="AT11" s="384"/>
      <c r="AU11" s="384"/>
      <c r="AV11" s="384"/>
      <c r="AW11" s="384"/>
      <c r="AX11" s="384"/>
      <c r="AY11" s="384"/>
      <c r="AZ11" s="384"/>
      <c r="BA11" s="384"/>
      <c r="BB11" s="384"/>
      <c r="BC11" s="384"/>
      <c r="BD11" s="384"/>
      <c r="BE11" s="384"/>
      <c r="BF11" s="384"/>
      <c r="BG11" s="384"/>
      <c r="BH11" s="384"/>
      <c r="BI11" s="384"/>
      <c r="BJ11" s="384"/>
      <c r="BK11" s="384"/>
      <c r="BL11" s="384"/>
      <c r="BM11" s="384"/>
      <c r="BN11" s="384"/>
      <c r="BO11" s="384"/>
      <c r="BP11" s="384"/>
      <c r="BQ11" s="384"/>
      <c r="BR11" s="384"/>
      <c r="BS11" s="384"/>
      <c r="BT11" s="384"/>
      <c r="BU11" s="384"/>
      <c r="BV11" s="384"/>
      <c r="BW11" s="384"/>
      <c r="BX11" s="384"/>
      <c r="BY11" s="384"/>
      <c r="BZ11" s="384"/>
      <c r="CA11" s="384"/>
      <c r="CB11" s="384"/>
      <c r="CC11" s="384"/>
      <c r="CD11" s="384"/>
      <c r="CE11" s="384"/>
      <c r="CF11" s="384"/>
      <c r="CG11" s="384"/>
      <c r="CH11" s="384"/>
    </row>
    <row r="12" spans="1:86" ht="165.75" x14ac:dyDescent="0.3">
      <c r="A12" s="246">
        <v>8</v>
      </c>
      <c r="B12" s="208" t="s">
        <v>8494</v>
      </c>
      <c r="C12" s="209" t="s">
        <v>2298</v>
      </c>
      <c r="D12" s="37">
        <v>44726</v>
      </c>
      <c r="E12" s="37">
        <v>44002</v>
      </c>
      <c r="F12" s="37">
        <v>45828</v>
      </c>
      <c r="G12" s="40" t="s">
        <v>28</v>
      </c>
      <c r="H12" s="40" t="s">
        <v>2347</v>
      </c>
      <c r="I12" s="40" t="s">
        <v>232</v>
      </c>
      <c r="J12" s="40" t="s">
        <v>8493</v>
      </c>
      <c r="K12" s="85" t="s">
        <v>8495</v>
      </c>
      <c r="L12" s="85" t="s">
        <v>8492</v>
      </c>
      <c r="M12" s="40" t="str">
        <f t="shared" si="0"/>
        <v>12</v>
      </c>
      <c r="N12" s="40" t="s">
        <v>439</v>
      </c>
      <c r="O12" s="40" t="str">
        <f>IF(WHM[[#This Row],[Người phê duyệt]]="GĐNM","2 factories",IF(WHM[[#This Row],[Người phê duyệt]]="GĐNM1","PME I","STADA VN"))</f>
        <v>2 factories</v>
      </c>
      <c r="P12" s="40" t="s">
        <v>429</v>
      </c>
      <c r="Q12" s="106" t="s">
        <v>444</v>
      </c>
      <c r="R12" s="41" t="s">
        <v>6296</v>
      </c>
      <c r="S12" s="42"/>
      <c r="T12" s="3" t="s">
        <v>6209</v>
      </c>
      <c r="U12" s="3" t="s">
        <v>6220</v>
      </c>
      <c r="V12" s="4" t="s">
        <v>8405</v>
      </c>
      <c r="W12" s="19" t="s">
        <v>448</v>
      </c>
      <c r="X12" s="19" t="s">
        <v>449</v>
      </c>
      <c r="Y12" s="19"/>
      <c r="Z12" s="19"/>
      <c r="AA12" s="19"/>
      <c r="AB12" s="19"/>
      <c r="AC12" s="19"/>
      <c r="AD12" s="19"/>
      <c r="AE12" s="19"/>
      <c r="AF12" s="19"/>
      <c r="AG12" s="19"/>
      <c r="AH12" s="19"/>
      <c r="AI12" s="19"/>
      <c r="AJ12" s="19"/>
      <c r="AK12" s="19"/>
      <c r="AL12" s="19"/>
      <c r="AM12" s="384"/>
      <c r="AN12" s="384"/>
      <c r="AO12" s="384"/>
      <c r="AP12" s="384"/>
      <c r="AQ12" s="384"/>
      <c r="AR12" s="384"/>
      <c r="AS12" s="384"/>
      <c r="AT12" s="384"/>
      <c r="AU12" s="384"/>
      <c r="AV12" s="384"/>
      <c r="AW12" s="384"/>
      <c r="AX12" s="384"/>
      <c r="AY12" s="384"/>
      <c r="AZ12" s="384"/>
      <c r="BA12" s="384"/>
      <c r="BB12" s="384"/>
      <c r="BC12" s="384" t="s">
        <v>447</v>
      </c>
      <c r="BD12" s="384" t="s">
        <v>447</v>
      </c>
      <c r="BE12" s="384" t="s">
        <v>447</v>
      </c>
      <c r="BF12" s="384" t="s">
        <v>449</v>
      </c>
      <c r="BG12" s="384"/>
      <c r="BH12" s="384"/>
      <c r="BI12" s="384"/>
      <c r="BJ12" s="384"/>
      <c r="BK12" s="384"/>
      <c r="BL12" s="384"/>
      <c r="BM12" s="384"/>
      <c r="BN12" s="384"/>
      <c r="BO12" s="384"/>
      <c r="BP12" s="384"/>
      <c r="BQ12" s="384"/>
      <c r="BR12" s="384"/>
      <c r="BS12" s="384"/>
      <c r="BT12" s="384"/>
      <c r="BU12" s="384"/>
      <c r="BV12" s="384"/>
      <c r="BW12" s="384"/>
      <c r="BX12" s="384"/>
      <c r="BY12" s="384"/>
      <c r="BZ12" s="384"/>
      <c r="CA12" s="384"/>
      <c r="CB12" s="384"/>
      <c r="CC12" s="384"/>
      <c r="CD12" s="384"/>
      <c r="CE12" s="384"/>
      <c r="CF12" s="384"/>
      <c r="CG12" s="384"/>
      <c r="CH12" s="384"/>
    </row>
    <row r="13" spans="1:86" ht="178.5" x14ac:dyDescent="0.3">
      <c r="A13" s="246">
        <v>9</v>
      </c>
      <c r="B13" s="208" t="s">
        <v>8365</v>
      </c>
      <c r="C13" s="209" t="s">
        <v>2299</v>
      </c>
      <c r="D13" s="37">
        <v>44726</v>
      </c>
      <c r="E13" s="37">
        <v>44002</v>
      </c>
      <c r="F13" s="37">
        <v>45828</v>
      </c>
      <c r="G13" s="40" t="s">
        <v>28</v>
      </c>
      <c r="H13" s="40" t="s">
        <v>2359</v>
      </c>
      <c r="I13" s="40" t="s">
        <v>232</v>
      </c>
      <c r="J13" s="49" t="s">
        <v>8364</v>
      </c>
      <c r="K13" s="85" t="s">
        <v>8496</v>
      </c>
      <c r="L13" s="84" t="s">
        <v>8363</v>
      </c>
      <c r="M13" s="49" t="str">
        <f t="shared" si="0"/>
        <v>12</v>
      </c>
      <c r="N13" s="40" t="s">
        <v>439</v>
      </c>
      <c r="O13" s="40" t="str">
        <f>IF(WHM[[#This Row],[Người phê duyệt]]="GĐNM","2 factories",IF(WHM[[#This Row],[Người phê duyệt]]="GĐNM1","PME I","STADA VN"))</f>
        <v>2 factories</v>
      </c>
      <c r="P13" s="40" t="s">
        <v>429</v>
      </c>
      <c r="Q13" s="106" t="s">
        <v>7822</v>
      </c>
      <c r="R13" s="101" t="s">
        <v>8025</v>
      </c>
      <c r="S13" s="42"/>
      <c r="T13" s="3" t="s">
        <v>6209</v>
      </c>
      <c r="U13" s="3" t="s">
        <v>6238</v>
      </c>
      <c r="V13" s="139" t="s">
        <v>8404</v>
      </c>
      <c r="W13" s="19"/>
      <c r="X13" s="19"/>
      <c r="Y13" s="19"/>
      <c r="Z13" s="19"/>
      <c r="AA13" s="19"/>
      <c r="AB13" s="19"/>
      <c r="AC13" s="19"/>
      <c r="AD13" s="19"/>
      <c r="AE13" s="19"/>
      <c r="AF13" s="19"/>
      <c r="AG13" s="19"/>
      <c r="AH13" s="19"/>
      <c r="AI13" s="19"/>
      <c r="AJ13" s="19"/>
      <c r="AK13" s="19"/>
      <c r="AL13" s="19"/>
      <c r="AM13" s="384"/>
      <c r="AN13" s="384"/>
      <c r="AO13" s="384"/>
      <c r="AP13" s="384"/>
      <c r="AQ13" s="384"/>
      <c r="AR13" s="384"/>
      <c r="AS13" s="384"/>
      <c r="AT13" s="384"/>
      <c r="AU13" s="384"/>
      <c r="AV13" s="384"/>
      <c r="AW13" s="384"/>
      <c r="AX13" s="384"/>
      <c r="AY13" s="384"/>
      <c r="AZ13" s="384"/>
      <c r="BA13" s="384"/>
      <c r="BB13" s="384"/>
      <c r="BC13" s="384"/>
      <c r="BD13" s="384" t="s">
        <v>447</v>
      </c>
      <c r="BE13" s="384" t="s">
        <v>447</v>
      </c>
      <c r="BF13" s="384" t="s">
        <v>449</v>
      </c>
      <c r="BG13" s="384"/>
      <c r="BH13" s="384"/>
      <c r="BI13" s="384"/>
      <c r="BJ13" s="384"/>
      <c r="BK13" s="384"/>
      <c r="BL13" s="384"/>
      <c r="BM13" s="384"/>
      <c r="BN13" s="384"/>
      <c r="BO13" s="384"/>
      <c r="BP13" s="384"/>
      <c r="BQ13" s="384"/>
      <c r="BR13" s="384"/>
      <c r="BS13" s="384"/>
      <c r="BT13" s="384"/>
      <c r="BU13" s="384"/>
      <c r="BV13" s="384"/>
      <c r="BW13" s="384"/>
      <c r="BX13" s="384"/>
      <c r="BY13" s="384"/>
      <c r="BZ13" s="384"/>
      <c r="CA13" s="384"/>
      <c r="CB13" s="384"/>
      <c r="CC13" s="384"/>
      <c r="CD13" s="384"/>
      <c r="CE13" s="384"/>
      <c r="CF13" s="384"/>
      <c r="CG13" s="384"/>
      <c r="CH13" s="384"/>
    </row>
    <row r="14" spans="1:86" ht="255" x14ac:dyDescent="0.3">
      <c r="A14" s="246">
        <v>10</v>
      </c>
      <c r="B14" s="208" t="s">
        <v>8469</v>
      </c>
      <c r="C14" s="209" t="s">
        <v>7018</v>
      </c>
      <c r="D14" s="37">
        <v>44728</v>
      </c>
      <c r="E14" s="37">
        <v>44732</v>
      </c>
      <c r="F14" s="37">
        <v>45828</v>
      </c>
      <c r="G14" s="40" t="s">
        <v>28</v>
      </c>
      <c r="H14" s="40" t="s">
        <v>2360</v>
      </c>
      <c r="I14" s="40" t="s">
        <v>232</v>
      </c>
      <c r="J14" s="49" t="s">
        <v>8468</v>
      </c>
      <c r="K14" s="85" t="s">
        <v>7019</v>
      </c>
      <c r="L14" s="84" t="s">
        <v>8467</v>
      </c>
      <c r="M14" s="49" t="str">
        <f t="shared" si="0"/>
        <v>12</v>
      </c>
      <c r="N14" s="40" t="s">
        <v>439</v>
      </c>
      <c r="O14" s="40" t="str">
        <f>IF(WHM[[#This Row],[Người phê duyệt]]="GĐNM","2 factories",IF(WHM[[#This Row],[Người phê duyệt]]="GĐNM1","PME I","STADA VN"))</f>
        <v>STADA VN</v>
      </c>
      <c r="P14" s="40" t="s">
        <v>431</v>
      </c>
      <c r="Q14" s="106" t="s">
        <v>7033</v>
      </c>
      <c r="R14" s="41" t="s">
        <v>7948</v>
      </c>
      <c r="S14" s="42"/>
      <c r="T14" s="3" t="s">
        <v>6209</v>
      </c>
      <c r="U14" s="3" t="s">
        <v>6238</v>
      </c>
      <c r="V14" s="139" t="s">
        <v>8476</v>
      </c>
      <c r="W14" s="19"/>
      <c r="X14" s="19"/>
      <c r="Y14" s="19"/>
      <c r="Z14" s="19"/>
      <c r="AA14" s="19"/>
      <c r="AB14" s="19"/>
      <c r="AC14" s="19" t="s">
        <v>447</v>
      </c>
      <c r="AD14" s="19" t="s">
        <v>447</v>
      </c>
      <c r="AE14" s="19" t="s">
        <v>450</v>
      </c>
      <c r="AF14" s="19" t="s">
        <v>448</v>
      </c>
      <c r="AG14" s="19" t="s">
        <v>449</v>
      </c>
      <c r="AH14" s="19"/>
      <c r="AI14" s="19"/>
      <c r="AJ14" s="19"/>
      <c r="AK14" s="19"/>
      <c r="AL14" s="19"/>
      <c r="AM14" s="384"/>
      <c r="AN14" s="384"/>
      <c r="AO14" s="384"/>
      <c r="AP14" s="384"/>
      <c r="AQ14" s="384"/>
      <c r="AR14" s="384"/>
      <c r="AS14" s="384"/>
      <c r="AT14" s="384"/>
      <c r="AU14" s="384"/>
      <c r="AV14" s="384"/>
      <c r="AW14" s="384"/>
      <c r="AX14" s="384"/>
      <c r="AY14" s="384"/>
      <c r="AZ14" s="384"/>
      <c r="BA14" s="384"/>
      <c r="BB14" s="384" t="s">
        <v>447</v>
      </c>
      <c r="BC14" s="384" t="s">
        <v>447</v>
      </c>
      <c r="BD14" s="384" t="s">
        <v>447</v>
      </c>
      <c r="BE14" s="384" t="s">
        <v>8240</v>
      </c>
      <c r="BF14" s="384" t="s">
        <v>448</v>
      </c>
      <c r="BG14" s="384"/>
      <c r="BH14" s="384"/>
      <c r="BI14" s="384"/>
      <c r="BJ14" s="384"/>
      <c r="BK14" s="384"/>
      <c r="BL14" s="384"/>
      <c r="BM14" s="384"/>
      <c r="BN14" s="384"/>
      <c r="BO14" s="384"/>
      <c r="BP14" s="384"/>
      <c r="BQ14" s="384"/>
      <c r="BR14" s="384"/>
      <c r="BS14" s="384"/>
      <c r="BT14" s="384"/>
      <c r="BU14" s="384"/>
      <c r="BV14" s="384"/>
      <c r="BW14" s="384"/>
      <c r="BX14" s="384"/>
      <c r="BY14" s="384"/>
      <c r="BZ14" s="384"/>
      <c r="CA14" s="384"/>
      <c r="CB14" s="384"/>
      <c r="CC14" s="384"/>
      <c r="CD14" s="384"/>
      <c r="CE14" s="384"/>
      <c r="CF14" s="384"/>
      <c r="CG14" s="384"/>
      <c r="CH14" s="384"/>
    </row>
    <row r="15" spans="1:86" ht="191.25" x14ac:dyDescent="0.3">
      <c r="A15" s="246">
        <v>11</v>
      </c>
      <c r="B15" s="208" t="s">
        <v>8409</v>
      </c>
      <c r="C15" s="209" t="s">
        <v>7103</v>
      </c>
      <c r="D15" s="37">
        <v>44732</v>
      </c>
      <c r="E15" s="37">
        <v>44742</v>
      </c>
      <c r="F15" s="37">
        <v>45838</v>
      </c>
      <c r="G15" s="40" t="s">
        <v>28</v>
      </c>
      <c r="H15" s="40" t="s">
        <v>2361</v>
      </c>
      <c r="I15" s="40" t="s">
        <v>232</v>
      </c>
      <c r="J15" s="49" t="s">
        <v>8410</v>
      </c>
      <c r="K15" s="86" t="s">
        <v>8594</v>
      </c>
      <c r="L15" s="84" t="s">
        <v>8408</v>
      </c>
      <c r="M15" s="49" t="str">
        <f t="shared" si="0"/>
        <v>12</v>
      </c>
      <c r="N15" s="40" t="s">
        <v>439</v>
      </c>
      <c r="O15" s="40" t="str">
        <f>IF(WHM[[#This Row],[Người phê duyệt]]="GĐNM","2 factories",IF(WHM[[#This Row],[Người phê duyệt]]="GĐNM1","PME I","STADA VN"))</f>
        <v>STADA VN</v>
      </c>
      <c r="P15" s="40" t="s">
        <v>431</v>
      </c>
      <c r="Q15" s="106" t="s">
        <v>7033</v>
      </c>
      <c r="R15" s="41" t="s">
        <v>7853</v>
      </c>
      <c r="S15" s="42">
        <v>44742</v>
      </c>
      <c r="T15" s="3" t="s">
        <v>6209</v>
      </c>
      <c r="U15" s="3" t="s">
        <v>6238</v>
      </c>
      <c r="V15" s="139" t="s">
        <v>8552</v>
      </c>
      <c r="W15" s="19"/>
      <c r="X15" s="19"/>
      <c r="Y15" s="19"/>
      <c r="Z15" s="19"/>
      <c r="AA15" s="19"/>
      <c r="AB15" s="19"/>
      <c r="AC15" s="19"/>
      <c r="AD15" s="19"/>
      <c r="AE15" s="19"/>
      <c r="AF15" s="19"/>
      <c r="AG15" s="19" t="s">
        <v>450</v>
      </c>
      <c r="AH15" s="19" t="s">
        <v>448</v>
      </c>
      <c r="AI15" s="19" t="s">
        <v>448</v>
      </c>
      <c r="AJ15" s="19" t="s">
        <v>449</v>
      </c>
      <c r="AK15" s="19"/>
      <c r="AL15" s="19"/>
      <c r="AM15" s="384"/>
      <c r="AN15" s="384"/>
      <c r="AO15" s="384"/>
      <c r="AP15" s="384"/>
      <c r="AQ15" s="384"/>
      <c r="AR15" s="384"/>
      <c r="AS15" s="384"/>
      <c r="AT15" s="384"/>
      <c r="AU15" s="384"/>
      <c r="AV15" s="384"/>
      <c r="AW15" s="384"/>
      <c r="AX15" s="384"/>
      <c r="AY15" s="384"/>
      <c r="AZ15" s="384"/>
      <c r="BA15" s="384" t="s">
        <v>447</v>
      </c>
      <c r="BB15" s="384" t="s">
        <v>447</v>
      </c>
      <c r="BC15" s="384" t="s">
        <v>447</v>
      </c>
      <c r="BD15" s="384" t="s">
        <v>447</v>
      </c>
      <c r="BE15" s="384" t="s">
        <v>447</v>
      </c>
      <c r="BF15" s="384" t="s">
        <v>449</v>
      </c>
      <c r="BG15" s="384"/>
      <c r="BH15" s="384"/>
      <c r="BI15" s="384"/>
      <c r="BJ15" s="384"/>
      <c r="BK15" s="384"/>
      <c r="BL15" s="384"/>
      <c r="BM15" s="384"/>
      <c r="BN15" s="384"/>
      <c r="BO15" s="384"/>
      <c r="BP15" s="384"/>
      <c r="BQ15" s="384"/>
      <c r="BR15" s="384"/>
      <c r="BS15" s="384"/>
      <c r="BT15" s="384"/>
      <c r="BU15" s="384"/>
      <c r="BV15" s="384"/>
      <c r="BW15" s="384"/>
      <c r="BX15" s="384"/>
      <c r="BY15" s="384"/>
      <c r="BZ15" s="384"/>
      <c r="CA15" s="384"/>
      <c r="CB15" s="384"/>
      <c r="CC15" s="384"/>
      <c r="CD15" s="384"/>
      <c r="CE15" s="384"/>
      <c r="CF15" s="384"/>
      <c r="CG15" s="384"/>
      <c r="CH15" s="384"/>
    </row>
    <row r="16" spans="1:86" ht="89.25" x14ac:dyDescent="0.3">
      <c r="A16" s="246">
        <v>12</v>
      </c>
      <c r="B16" s="208" t="s">
        <v>2300</v>
      </c>
      <c r="C16" s="209" t="s">
        <v>2301</v>
      </c>
      <c r="D16" s="37">
        <v>43826</v>
      </c>
      <c r="E16" s="37">
        <v>43832</v>
      </c>
      <c r="F16" s="37">
        <v>44928</v>
      </c>
      <c r="G16" s="40" t="s">
        <v>28</v>
      </c>
      <c r="H16" s="40" t="s">
        <v>2362</v>
      </c>
      <c r="I16" s="40" t="s">
        <v>232</v>
      </c>
      <c r="J16" s="40" t="s">
        <v>2363</v>
      </c>
      <c r="K16" s="85" t="s">
        <v>2364</v>
      </c>
      <c r="L16" s="85" t="s">
        <v>2426</v>
      </c>
      <c r="M16" s="40" t="str">
        <f t="shared" si="0"/>
        <v>12</v>
      </c>
      <c r="N16" s="40" t="s">
        <v>439</v>
      </c>
      <c r="O16" s="40" t="str">
        <f>IF(WHM[[#This Row],[Người phê duyệt]]="GĐNM","2 factories",IF(WHM[[#This Row],[Người phê duyệt]]="GĐNM1","PME I","STADA VN"))</f>
        <v>STADA VN</v>
      </c>
      <c r="P16" s="40" t="s">
        <v>431</v>
      </c>
      <c r="Q16" s="106" t="s">
        <v>7033</v>
      </c>
      <c r="R16" s="41" t="s">
        <v>8048</v>
      </c>
      <c r="S16" s="42">
        <v>44773</v>
      </c>
      <c r="T16" s="3" t="s">
        <v>6209</v>
      </c>
      <c r="U16" s="3"/>
      <c r="V16" s="18" t="s">
        <v>8237</v>
      </c>
      <c r="W16" s="19"/>
      <c r="X16" s="19"/>
      <c r="Y16" s="19"/>
      <c r="Z16" s="19"/>
      <c r="AA16" s="19"/>
      <c r="AB16" s="19"/>
      <c r="AC16" s="19"/>
      <c r="AD16" s="19"/>
      <c r="AE16" s="19"/>
      <c r="AF16" s="19"/>
      <c r="AG16" s="19"/>
      <c r="AH16" s="19"/>
      <c r="AI16" s="19"/>
      <c r="AJ16" s="19"/>
      <c r="AK16" s="19"/>
      <c r="AL16" s="19"/>
      <c r="AM16" s="384"/>
      <c r="AN16" s="384"/>
      <c r="AO16" s="384"/>
      <c r="AP16" s="384"/>
      <c r="AQ16" s="384"/>
      <c r="AR16" s="384"/>
      <c r="AS16" s="384"/>
      <c r="AT16" s="384"/>
      <c r="AU16" s="384"/>
      <c r="AV16" s="384"/>
      <c r="AW16" s="384"/>
      <c r="AX16" s="384"/>
      <c r="AY16" s="384"/>
      <c r="AZ16" s="384"/>
      <c r="BA16" s="384"/>
      <c r="BB16" s="384"/>
      <c r="BC16" s="384"/>
      <c r="BD16" s="384" t="s">
        <v>451</v>
      </c>
      <c r="BE16" s="384" t="s">
        <v>447</v>
      </c>
      <c r="BF16" s="384" t="s">
        <v>447</v>
      </c>
      <c r="BG16" s="384"/>
      <c r="BH16" s="384"/>
      <c r="BI16" s="384"/>
      <c r="BJ16" s="384"/>
      <c r="BK16" s="384"/>
      <c r="BL16" s="384"/>
      <c r="BM16" s="384"/>
      <c r="BN16" s="384"/>
      <c r="BO16" s="384"/>
      <c r="BP16" s="384"/>
      <c r="BQ16" s="384"/>
      <c r="BR16" s="384"/>
      <c r="BS16" s="384"/>
      <c r="BT16" s="384"/>
      <c r="BU16" s="384"/>
      <c r="BV16" s="384"/>
      <c r="BW16" s="384"/>
      <c r="BX16" s="384"/>
      <c r="BY16" s="384"/>
      <c r="BZ16" s="384"/>
      <c r="CA16" s="384"/>
      <c r="CB16" s="384"/>
      <c r="CC16" s="384"/>
      <c r="CD16" s="384"/>
      <c r="CE16" s="384"/>
      <c r="CF16" s="384"/>
      <c r="CG16" s="384"/>
      <c r="CH16" s="384"/>
    </row>
    <row r="17" spans="1:86" ht="102" x14ac:dyDescent="0.3">
      <c r="A17" s="246">
        <v>13</v>
      </c>
      <c r="B17" s="208" t="s">
        <v>2302</v>
      </c>
      <c r="C17" s="209" t="s">
        <v>2303</v>
      </c>
      <c r="D17" s="37">
        <v>43726</v>
      </c>
      <c r="E17" s="37">
        <v>43739</v>
      </c>
      <c r="F17" s="37">
        <v>44835</v>
      </c>
      <c r="G17" s="40" t="s">
        <v>28</v>
      </c>
      <c r="H17" s="40" t="s">
        <v>2362</v>
      </c>
      <c r="I17" s="40" t="s">
        <v>232</v>
      </c>
      <c r="J17" s="40" t="s">
        <v>2365</v>
      </c>
      <c r="K17" s="85" t="s">
        <v>2366</v>
      </c>
      <c r="L17" s="85" t="s">
        <v>2427</v>
      </c>
      <c r="M17" s="40" t="str">
        <f t="shared" si="0"/>
        <v>12</v>
      </c>
      <c r="N17" s="40" t="s">
        <v>439</v>
      </c>
      <c r="O17" s="40" t="str">
        <f>IF(WHM[[#This Row],[Người phê duyệt]]="GĐNM","2 factories",IF(WHM[[#This Row],[Người phê duyệt]]="GĐNM1","PME I","STADA VN"))</f>
        <v>STADA VN</v>
      </c>
      <c r="P17" s="40" t="s">
        <v>431</v>
      </c>
      <c r="Q17" s="106" t="s">
        <v>7033</v>
      </c>
      <c r="R17" s="41" t="s">
        <v>8242</v>
      </c>
      <c r="S17" s="42">
        <v>44773</v>
      </c>
      <c r="T17" s="3" t="s">
        <v>6209</v>
      </c>
      <c r="U17" s="3"/>
      <c r="V17" s="18" t="s">
        <v>8237</v>
      </c>
      <c r="W17" s="19"/>
      <c r="X17" s="19"/>
      <c r="Y17" s="19"/>
      <c r="Z17" s="19"/>
      <c r="AA17" s="19"/>
      <c r="AB17" s="19"/>
      <c r="AC17" s="19"/>
      <c r="AD17" s="19"/>
      <c r="AE17" s="19"/>
      <c r="AF17" s="19"/>
      <c r="AG17" s="19"/>
      <c r="AH17" s="19"/>
      <c r="AI17" s="19"/>
      <c r="AJ17" s="19"/>
      <c r="AK17" s="19"/>
      <c r="AL17" s="19"/>
      <c r="AM17" s="384"/>
      <c r="AN17" s="384"/>
      <c r="AO17" s="384"/>
      <c r="AP17" s="384"/>
      <c r="AQ17" s="384"/>
      <c r="AR17" s="384"/>
      <c r="AS17" s="384"/>
      <c r="AT17" s="384"/>
      <c r="AU17" s="384"/>
      <c r="AV17" s="384"/>
      <c r="AW17" s="384"/>
      <c r="AX17" s="384"/>
      <c r="AY17" s="384"/>
      <c r="AZ17" s="384"/>
      <c r="BA17" s="384"/>
      <c r="BB17" s="384"/>
      <c r="BC17" s="384"/>
      <c r="BD17" s="384"/>
      <c r="BE17" s="384" t="s">
        <v>447</v>
      </c>
      <c r="BF17" s="384" t="s">
        <v>447</v>
      </c>
      <c r="BG17" s="384"/>
      <c r="BH17" s="384"/>
      <c r="BI17" s="384"/>
      <c r="BJ17" s="384"/>
      <c r="BK17" s="384"/>
      <c r="BL17" s="384"/>
      <c r="BM17" s="384"/>
      <c r="BN17" s="384"/>
      <c r="BO17" s="384"/>
      <c r="BP17" s="384"/>
      <c r="BQ17" s="384"/>
      <c r="BR17" s="384"/>
      <c r="BS17" s="384"/>
      <c r="BT17" s="384"/>
      <c r="BU17" s="384"/>
      <c r="BV17" s="384"/>
      <c r="BW17" s="384"/>
      <c r="BX17" s="384"/>
      <c r="BY17" s="384"/>
      <c r="BZ17" s="384"/>
      <c r="CA17" s="384"/>
      <c r="CB17" s="384"/>
      <c r="CC17" s="384"/>
      <c r="CD17" s="384"/>
      <c r="CE17" s="384"/>
      <c r="CF17" s="384"/>
      <c r="CG17" s="384"/>
      <c r="CH17" s="384"/>
    </row>
    <row r="18" spans="1:86" ht="76.5" x14ac:dyDescent="0.3">
      <c r="A18" s="246">
        <v>14</v>
      </c>
      <c r="B18" s="208" t="s">
        <v>2304</v>
      </c>
      <c r="C18" s="209" t="s">
        <v>2305</v>
      </c>
      <c r="D18" s="37">
        <v>43727</v>
      </c>
      <c r="E18" s="37">
        <v>43739</v>
      </c>
      <c r="F18" s="40" t="s">
        <v>28</v>
      </c>
      <c r="G18" s="40" t="s">
        <v>28</v>
      </c>
      <c r="H18" s="40" t="s">
        <v>2367</v>
      </c>
      <c r="I18" s="40" t="s">
        <v>232</v>
      </c>
      <c r="J18" s="40" t="s">
        <v>2368</v>
      </c>
      <c r="K18" s="85" t="s">
        <v>28</v>
      </c>
      <c r="L18" s="85" t="s">
        <v>2428</v>
      </c>
      <c r="M18" s="40" t="str">
        <f t="shared" si="0"/>
        <v>12</v>
      </c>
      <c r="N18" s="40" t="s">
        <v>439</v>
      </c>
      <c r="O18" s="40" t="str">
        <f>IF(WHM[[#This Row],[Người phê duyệt]]="GĐNM","2 factories",IF(WHM[[#This Row],[Người phê duyệt]]="GĐNM1","PME I","STADA VN"))</f>
        <v>STADA VN</v>
      </c>
      <c r="P18" s="40" t="s">
        <v>431</v>
      </c>
      <c r="Q18" s="106"/>
      <c r="R18" s="101"/>
      <c r="S18" s="42"/>
      <c r="T18" s="3"/>
      <c r="U18" s="3"/>
      <c r="V18" s="18"/>
      <c r="W18" s="19"/>
      <c r="X18" s="19"/>
      <c r="Y18" s="19"/>
      <c r="Z18" s="19"/>
      <c r="AA18" s="19"/>
      <c r="AB18" s="19"/>
      <c r="AC18" s="19"/>
      <c r="AD18" s="19"/>
      <c r="AE18" s="19"/>
      <c r="AF18" s="19"/>
      <c r="AG18" s="19"/>
      <c r="AH18" s="19"/>
      <c r="AI18" s="19"/>
      <c r="AJ18" s="19"/>
      <c r="AK18" s="19"/>
      <c r="AL18" s="19"/>
      <c r="AM18" s="384"/>
      <c r="AN18" s="384"/>
      <c r="AO18" s="384"/>
      <c r="AP18" s="384"/>
      <c r="AQ18" s="384"/>
      <c r="AR18" s="384"/>
      <c r="AS18" s="384"/>
      <c r="AT18" s="384"/>
      <c r="AU18" s="384"/>
      <c r="AV18" s="384"/>
      <c r="AW18" s="384"/>
      <c r="AX18" s="384"/>
      <c r="AY18" s="384"/>
      <c r="AZ18" s="384"/>
      <c r="BA18" s="384"/>
      <c r="BB18" s="384"/>
      <c r="BC18" s="384"/>
      <c r="BD18" s="384"/>
      <c r="BE18" s="384"/>
      <c r="BF18" s="384"/>
      <c r="BG18" s="384"/>
      <c r="BH18" s="384"/>
      <c r="BI18" s="384"/>
      <c r="BJ18" s="384"/>
      <c r="BK18" s="384"/>
      <c r="BL18" s="384"/>
      <c r="BM18" s="384"/>
      <c r="BN18" s="384"/>
      <c r="BO18" s="384"/>
      <c r="BP18" s="384"/>
      <c r="BQ18" s="384"/>
      <c r="BR18" s="384"/>
      <c r="BS18" s="384"/>
      <c r="BT18" s="384"/>
      <c r="BU18" s="384"/>
      <c r="BV18" s="384"/>
      <c r="BW18" s="384"/>
      <c r="BX18" s="384"/>
      <c r="BY18" s="384"/>
      <c r="BZ18" s="384"/>
      <c r="CA18" s="384"/>
      <c r="CB18" s="384"/>
      <c r="CC18" s="384"/>
      <c r="CD18" s="384"/>
      <c r="CE18" s="384"/>
      <c r="CF18" s="384"/>
      <c r="CG18" s="384"/>
      <c r="CH18" s="384"/>
    </row>
    <row r="19" spans="1:86" ht="51" x14ac:dyDescent="0.3">
      <c r="A19" s="246">
        <v>15</v>
      </c>
      <c r="B19" s="208" t="s">
        <v>6861</v>
      </c>
      <c r="C19" s="209" t="s">
        <v>2306</v>
      </c>
      <c r="D19" s="37">
        <v>43661</v>
      </c>
      <c r="E19" s="37">
        <v>43671</v>
      </c>
      <c r="F19" s="40" t="s">
        <v>28</v>
      </c>
      <c r="G19" s="40" t="s">
        <v>28</v>
      </c>
      <c r="H19" s="40" t="s">
        <v>7408</v>
      </c>
      <c r="I19" s="40" t="s">
        <v>232</v>
      </c>
      <c r="J19" s="40" t="s">
        <v>2369</v>
      </c>
      <c r="K19" s="85" t="s">
        <v>28</v>
      </c>
      <c r="L19" s="85" t="s">
        <v>2429</v>
      </c>
      <c r="M19" s="40" t="str">
        <f t="shared" si="0"/>
        <v>12</v>
      </c>
      <c r="N19" s="40" t="s">
        <v>439</v>
      </c>
      <c r="O19" s="40" t="str">
        <f>IF(WHM[[#This Row],[Người phê duyệt]]="GĐNM","2 factories",IF(WHM[[#This Row],[Người phê duyệt]]="GĐNM1","PME I","STADA VN"))</f>
        <v>2 factories</v>
      </c>
      <c r="P19" s="40" t="s">
        <v>429</v>
      </c>
      <c r="Q19" s="106"/>
      <c r="R19" s="101"/>
      <c r="S19" s="42"/>
      <c r="T19" s="3"/>
      <c r="U19" s="3"/>
      <c r="V19" s="18"/>
      <c r="W19" s="19"/>
      <c r="X19" s="19"/>
      <c r="Y19" s="19"/>
      <c r="Z19" s="19"/>
      <c r="AA19" s="19"/>
      <c r="AB19" s="19"/>
      <c r="AC19" s="19"/>
      <c r="AD19" s="19"/>
      <c r="AE19" s="19"/>
      <c r="AF19" s="19"/>
      <c r="AG19" s="19"/>
      <c r="AH19" s="19"/>
      <c r="AI19" s="19"/>
      <c r="AJ19" s="19"/>
      <c r="AK19" s="19"/>
      <c r="AL19" s="19"/>
      <c r="AM19" s="384"/>
      <c r="AN19" s="384"/>
      <c r="AO19" s="384"/>
      <c r="AP19" s="384"/>
      <c r="AQ19" s="384"/>
      <c r="AR19" s="384"/>
      <c r="AS19" s="384"/>
      <c r="AT19" s="384"/>
      <c r="AU19" s="384"/>
      <c r="AV19" s="384"/>
      <c r="AW19" s="384"/>
      <c r="AX19" s="384"/>
      <c r="AY19" s="384"/>
      <c r="AZ19" s="384"/>
      <c r="BA19" s="384"/>
      <c r="BB19" s="384"/>
      <c r="BC19" s="384"/>
      <c r="BD19" s="384"/>
      <c r="BE19" s="384"/>
      <c r="BF19" s="384"/>
      <c r="BG19" s="384"/>
      <c r="BH19" s="384"/>
      <c r="BI19" s="384"/>
      <c r="BJ19" s="384"/>
      <c r="BK19" s="384"/>
      <c r="BL19" s="384"/>
      <c r="BM19" s="384"/>
      <c r="BN19" s="384"/>
      <c r="BO19" s="384"/>
      <c r="BP19" s="384"/>
      <c r="BQ19" s="384"/>
      <c r="BR19" s="384"/>
      <c r="BS19" s="384"/>
      <c r="BT19" s="384"/>
      <c r="BU19" s="384"/>
      <c r="BV19" s="384"/>
      <c r="BW19" s="384"/>
      <c r="BX19" s="384"/>
      <c r="BY19" s="384"/>
      <c r="BZ19" s="384"/>
      <c r="CA19" s="384"/>
      <c r="CB19" s="384"/>
      <c r="CC19" s="384"/>
      <c r="CD19" s="384"/>
      <c r="CE19" s="384"/>
      <c r="CF19" s="384"/>
      <c r="CG19" s="384"/>
      <c r="CH19" s="384"/>
    </row>
    <row r="20" spans="1:86" ht="76.5" x14ac:dyDescent="0.3">
      <c r="A20" s="246">
        <v>16</v>
      </c>
      <c r="B20" s="208" t="s">
        <v>2307</v>
      </c>
      <c r="C20" s="209" t="s">
        <v>2308</v>
      </c>
      <c r="D20" s="49" t="s">
        <v>2483</v>
      </c>
      <c r="E20" s="49" t="s">
        <v>2484</v>
      </c>
      <c r="F20" s="37">
        <v>45293</v>
      </c>
      <c r="G20" s="40" t="s">
        <v>28</v>
      </c>
      <c r="H20" s="40" t="s">
        <v>2370</v>
      </c>
      <c r="I20" s="40" t="s">
        <v>232</v>
      </c>
      <c r="J20" s="40" t="s">
        <v>2371</v>
      </c>
      <c r="K20" s="84" t="s">
        <v>892</v>
      </c>
      <c r="L20" s="85" t="s">
        <v>2430</v>
      </c>
      <c r="M20" s="40" t="str">
        <f t="shared" si="0"/>
        <v>12</v>
      </c>
      <c r="N20" s="40" t="s">
        <v>439</v>
      </c>
      <c r="O20" s="40" t="str">
        <f>IF(WHM[[#This Row],[Người phê duyệt]]="GĐNM","2 factories",IF(WHM[[#This Row],[Người phê duyệt]]="GĐNM1","PME I","STADA VN"))</f>
        <v>STADA VN</v>
      </c>
      <c r="P20" s="40" t="s">
        <v>431</v>
      </c>
      <c r="Q20" s="106"/>
      <c r="R20" s="101"/>
      <c r="S20" s="42"/>
      <c r="T20" s="3"/>
      <c r="U20" s="3"/>
      <c r="V20" s="18"/>
      <c r="W20" s="19"/>
      <c r="X20" s="19"/>
      <c r="Y20" s="19"/>
      <c r="Z20" s="19"/>
      <c r="AA20" s="19"/>
      <c r="AB20" s="19"/>
      <c r="AC20" s="19"/>
      <c r="AD20" s="19"/>
      <c r="AE20" s="19"/>
      <c r="AF20" s="19"/>
      <c r="AG20" s="19"/>
      <c r="AH20" s="19"/>
      <c r="AI20" s="19"/>
      <c r="AJ20" s="19"/>
      <c r="AK20" s="19"/>
      <c r="AL20" s="19"/>
      <c r="AM20" s="384"/>
      <c r="AN20" s="384"/>
      <c r="AO20" s="384"/>
      <c r="AP20" s="384"/>
      <c r="AQ20" s="384"/>
      <c r="AR20" s="384"/>
      <c r="AS20" s="384"/>
      <c r="AT20" s="384"/>
      <c r="AU20" s="384"/>
      <c r="AV20" s="384"/>
      <c r="AW20" s="384"/>
      <c r="AX20" s="384"/>
      <c r="AY20" s="384"/>
      <c r="AZ20" s="384"/>
      <c r="BA20" s="384"/>
      <c r="BB20" s="384"/>
      <c r="BC20" s="384"/>
      <c r="BD20" s="384"/>
      <c r="BE20" s="384"/>
      <c r="BF20" s="384"/>
      <c r="BG20" s="384"/>
      <c r="BH20" s="384"/>
      <c r="BI20" s="384"/>
      <c r="BJ20" s="384"/>
      <c r="BK20" s="384"/>
      <c r="BL20" s="384"/>
      <c r="BM20" s="384"/>
      <c r="BN20" s="384"/>
      <c r="BO20" s="384"/>
      <c r="BP20" s="384"/>
      <c r="BQ20" s="384"/>
      <c r="BR20" s="384"/>
      <c r="BS20" s="384"/>
      <c r="BT20" s="384"/>
      <c r="BU20" s="384"/>
      <c r="BV20" s="384"/>
      <c r="BW20" s="384"/>
      <c r="BX20" s="384"/>
      <c r="BY20" s="384"/>
      <c r="BZ20" s="384"/>
      <c r="CA20" s="384"/>
      <c r="CB20" s="384"/>
      <c r="CC20" s="384"/>
      <c r="CD20" s="384"/>
      <c r="CE20" s="384"/>
      <c r="CF20" s="384"/>
      <c r="CG20" s="384"/>
      <c r="CH20" s="384"/>
    </row>
    <row r="21" spans="1:86" ht="76.5" x14ac:dyDescent="0.3">
      <c r="A21" s="246">
        <v>17</v>
      </c>
      <c r="B21" s="208" t="s">
        <v>2309</v>
      </c>
      <c r="C21" s="209" t="s">
        <v>2310</v>
      </c>
      <c r="D21" s="37">
        <v>43726</v>
      </c>
      <c r="E21" s="37">
        <v>43739</v>
      </c>
      <c r="F21" s="37">
        <v>44835</v>
      </c>
      <c r="G21" s="40" t="s">
        <v>28</v>
      </c>
      <c r="H21" s="40" t="s">
        <v>2351</v>
      </c>
      <c r="I21" s="40" t="s">
        <v>232</v>
      </c>
      <c r="J21" s="40" t="s">
        <v>2372</v>
      </c>
      <c r="K21" s="84" t="s">
        <v>892</v>
      </c>
      <c r="L21" s="85" t="s">
        <v>2431</v>
      </c>
      <c r="M21" s="40" t="str">
        <f t="shared" si="0"/>
        <v>12</v>
      </c>
      <c r="N21" s="40" t="s">
        <v>439</v>
      </c>
      <c r="O21" s="40" t="str">
        <f>IF(WHM[[#This Row],[Người phê duyệt]]="GĐNM","2 factories",IF(WHM[[#This Row],[Người phê duyệt]]="GĐNM1","PME I","STADA VN"))</f>
        <v>STADA VN</v>
      </c>
      <c r="P21" s="40" t="s">
        <v>431</v>
      </c>
      <c r="Q21" s="106"/>
      <c r="R21" s="101"/>
      <c r="S21" s="42"/>
      <c r="T21" s="3"/>
      <c r="U21" s="3"/>
      <c r="V21" s="18"/>
      <c r="W21" s="19"/>
      <c r="X21" s="19"/>
      <c r="Y21" s="19"/>
      <c r="Z21" s="19"/>
      <c r="AA21" s="19"/>
      <c r="AB21" s="19"/>
      <c r="AC21" s="19"/>
      <c r="AD21" s="19"/>
      <c r="AE21" s="19"/>
      <c r="AF21" s="19"/>
      <c r="AG21" s="19"/>
      <c r="AH21" s="19"/>
      <c r="AI21" s="19"/>
      <c r="AJ21" s="19"/>
      <c r="AK21" s="19"/>
      <c r="AL21" s="19"/>
      <c r="AM21" s="384"/>
      <c r="AN21" s="384"/>
      <c r="AO21" s="384"/>
      <c r="AP21" s="384"/>
      <c r="AQ21" s="384"/>
      <c r="AR21" s="384"/>
      <c r="AS21" s="384"/>
      <c r="AT21" s="384"/>
      <c r="AU21" s="384"/>
      <c r="AV21" s="384"/>
      <c r="AW21" s="384"/>
      <c r="AX21" s="384"/>
      <c r="AY21" s="384"/>
      <c r="AZ21" s="384"/>
      <c r="BA21" s="384"/>
      <c r="BB21" s="384"/>
      <c r="BC21" s="384"/>
      <c r="BD21" s="384"/>
      <c r="BE21" s="384"/>
      <c r="BF21" s="384"/>
      <c r="BG21" s="384"/>
      <c r="BH21" s="384"/>
      <c r="BI21" s="384"/>
      <c r="BJ21" s="384"/>
      <c r="BK21" s="384"/>
      <c r="BL21" s="384"/>
      <c r="BM21" s="384"/>
      <c r="BN21" s="384"/>
      <c r="BO21" s="384"/>
      <c r="BP21" s="384"/>
      <c r="BQ21" s="384"/>
      <c r="BR21" s="384"/>
      <c r="BS21" s="384"/>
      <c r="BT21" s="384"/>
      <c r="BU21" s="384"/>
      <c r="BV21" s="384"/>
      <c r="BW21" s="384"/>
      <c r="BX21" s="384"/>
      <c r="BY21" s="384"/>
      <c r="BZ21" s="384"/>
      <c r="CA21" s="384"/>
      <c r="CB21" s="384"/>
      <c r="CC21" s="384"/>
      <c r="CD21" s="384"/>
      <c r="CE21" s="384"/>
      <c r="CF21" s="384"/>
      <c r="CG21" s="384"/>
      <c r="CH21" s="384"/>
    </row>
    <row r="22" spans="1:86" ht="114.75" x14ac:dyDescent="0.3">
      <c r="A22" s="246">
        <v>18</v>
      </c>
      <c r="B22" s="170" t="s">
        <v>6862</v>
      </c>
      <c r="C22" s="209" t="s">
        <v>2311</v>
      </c>
      <c r="D22" s="37">
        <v>44191</v>
      </c>
      <c r="E22" s="37">
        <v>44198</v>
      </c>
      <c r="F22" s="37">
        <v>45293</v>
      </c>
      <c r="G22" s="40" t="s">
        <v>28</v>
      </c>
      <c r="H22" s="40" t="s">
        <v>2370</v>
      </c>
      <c r="I22" s="40" t="s">
        <v>232</v>
      </c>
      <c r="J22" s="40" t="s">
        <v>2373</v>
      </c>
      <c r="K22" s="85" t="s">
        <v>2374</v>
      </c>
      <c r="L22" s="85" t="s">
        <v>2432</v>
      </c>
      <c r="M22" s="40" t="str">
        <f t="shared" si="0"/>
        <v>12</v>
      </c>
      <c r="N22" s="40" t="s">
        <v>439</v>
      </c>
      <c r="O22" s="40" t="str">
        <f>IF(WHM[[#This Row],[Người phê duyệt]]="GĐNM","2 factories",IF(WHM[[#This Row],[Người phê duyệt]]="GĐNM1","PME I","STADA VN"))</f>
        <v>STADA VN</v>
      </c>
      <c r="P22" s="40" t="s">
        <v>431</v>
      </c>
      <c r="Q22" s="106"/>
      <c r="R22" s="101"/>
      <c r="S22" s="42"/>
      <c r="T22" s="3"/>
      <c r="U22" s="3"/>
      <c r="V22" s="18"/>
      <c r="W22" s="19"/>
      <c r="X22" s="19"/>
      <c r="Y22" s="19"/>
      <c r="Z22" s="19"/>
      <c r="AA22" s="19"/>
      <c r="AB22" s="19"/>
      <c r="AC22" s="19"/>
      <c r="AD22" s="19"/>
      <c r="AE22" s="19"/>
      <c r="AF22" s="19"/>
      <c r="AG22" s="19"/>
      <c r="AH22" s="19"/>
      <c r="AI22" s="19"/>
      <c r="AJ22" s="19"/>
      <c r="AK22" s="19"/>
      <c r="AL22" s="19"/>
      <c r="AM22" s="384"/>
      <c r="AN22" s="384"/>
      <c r="AO22" s="384"/>
      <c r="AP22" s="384"/>
      <c r="AQ22" s="384"/>
      <c r="AR22" s="384"/>
      <c r="AS22" s="384"/>
      <c r="AT22" s="384"/>
      <c r="AU22" s="384"/>
      <c r="AV22" s="384"/>
      <c r="AW22" s="384"/>
      <c r="AX22" s="384"/>
      <c r="AY22" s="384"/>
      <c r="AZ22" s="384"/>
      <c r="BA22" s="384"/>
      <c r="BB22" s="384"/>
      <c r="BC22" s="384"/>
      <c r="BD22" s="384"/>
      <c r="BE22" s="384"/>
      <c r="BF22" s="384"/>
      <c r="BG22" s="384"/>
      <c r="BH22" s="384"/>
      <c r="BI22" s="384"/>
      <c r="BJ22" s="384"/>
      <c r="BK22" s="384"/>
      <c r="BL22" s="384"/>
      <c r="BM22" s="384"/>
      <c r="BN22" s="384"/>
      <c r="BO22" s="384"/>
      <c r="BP22" s="384"/>
      <c r="BQ22" s="384"/>
      <c r="BR22" s="384"/>
      <c r="BS22" s="384"/>
      <c r="BT22" s="384"/>
      <c r="BU22" s="384"/>
      <c r="BV22" s="384"/>
      <c r="BW22" s="384"/>
      <c r="BX22" s="384"/>
      <c r="BY22" s="384"/>
      <c r="BZ22" s="384"/>
      <c r="CA22" s="384"/>
      <c r="CB22" s="384"/>
      <c r="CC22" s="384"/>
      <c r="CD22" s="384"/>
      <c r="CE22" s="384"/>
      <c r="CF22" s="384"/>
      <c r="CG22" s="384"/>
      <c r="CH22" s="384"/>
    </row>
    <row r="23" spans="1:86" ht="76.5" x14ac:dyDescent="0.3">
      <c r="A23" s="246">
        <v>19</v>
      </c>
      <c r="B23" s="208" t="s">
        <v>8413</v>
      </c>
      <c r="C23" s="209" t="s">
        <v>2312</v>
      </c>
      <c r="D23" s="37">
        <v>44726</v>
      </c>
      <c r="E23" s="37">
        <v>44732</v>
      </c>
      <c r="F23" s="37">
        <v>45828</v>
      </c>
      <c r="G23" s="40" t="s">
        <v>28</v>
      </c>
      <c r="H23" s="40" t="s">
        <v>2362</v>
      </c>
      <c r="I23" s="40" t="s">
        <v>232</v>
      </c>
      <c r="J23" s="40" t="s">
        <v>8412</v>
      </c>
      <c r="K23" s="84" t="s">
        <v>305</v>
      </c>
      <c r="L23" s="85" t="s">
        <v>8411</v>
      </c>
      <c r="M23" s="40" t="str">
        <f t="shared" si="0"/>
        <v>12</v>
      </c>
      <c r="N23" s="40" t="s">
        <v>439</v>
      </c>
      <c r="O23" s="40" t="str">
        <f>IF(WHM[[#This Row],[Người phê duyệt]]="GĐNM","2 factories",IF(WHM[[#This Row],[Người phê duyệt]]="GĐNM1","PME I","STADA VN"))</f>
        <v>STADA VN</v>
      </c>
      <c r="P23" s="40" t="s">
        <v>431</v>
      </c>
      <c r="Q23" s="106" t="s">
        <v>7033</v>
      </c>
      <c r="R23" s="41" t="s">
        <v>7852</v>
      </c>
      <c r="S23" s="42">
        <v>44773</v>
      </c>
      <c r="T23" s="3" t="s">
        <v>6209</v>
      </c>
      <c r="U23" s="3" t="s">
        <v>6238</v>
      </c>
      <c r="V23" s="139" t="s">
        <v>8428</v>
      </c>
      <c r="W23" s="19"/>
      <c r="X23" s="19"/>
      <c r="Y23" s="19"/>
      <c r="Z23" s="19"/>
      <c r="AA23" s="19"/>
      <c r="AB23" s="19"/>
      <c r="AC23" s="19"/>
      <c r="AD23" s="19"/>
      <c r="AE23" s="19"/>
      <c r="AF23" s="19"/>
      <c r="AG23" s="19"/>
      <c r="AH23" s="19"/>
      <c r="AI23" s="19"/>
      <c r="AJ23" s="19"/>
      <c r="AK23" s="19"/>
      <c r="AL23" s="19"/>
      <c r="AM23" s="384"/>
      <c r="AN23" s="384"/>
      <c r="AO23" s="384"/>
      <c r="AP23" s="384"/>
      <c r="AQ23" s="384"/>
      <c r="AR23" s="384"/>
      <c r="AS23" s="384"/>
      <c r="AT23" s="384"/>
      <c r="AU23" s="384"/>
      <c r="AV23" s="384"/>
      <c r="AW23" s="384"/>
      <c r="AX23" s="384"/>
      <c r="AY23" s="384"/>
      <c r="AZ23" s="384"/>
      <c r="BA23" s="384"/>
      <c r="BB23" s="384"/>
      <c r="BC23" s="384" t="s">
        <v>451</v>
      </c>
      <c r="BD23" s="384" t="s">
        <v>451</v>
      </c>
      <c r="BE23" s="384" t="s">
        <v>8240</v>
      </c>
      <c r="BF23" s="384" t="s">
        <v>449</v>
      </c>
      <c r="BG23" s="384"/>
      <c r="BH23" s="384"/>
      <c r="BI23" s="384"/>
      <c r="BJ23" s="384"/>
      <c r="BK23" s="384"/>
      <c r="BL23" s="384"/>
      <c r="BM23" s="384"/>
      <c r="BN23" s="384"/>
      <c r="BO23" s="384"/>
      <c r="BP23" s="384"/>
      <c r="BQ23" s="384"/>
      <c r="BR23" s="384"/>
      <c r="BS23" s="384"/>
      <c r="BT23" s="384"/>
      <c r="BU23" s="384"/>
      <c r="BV23" s="384"/>
      <c r="BW23" s="384"/>
      <c r="BX23" s="384"/>
      <c r="BY23" s="384"/>
      <c r="BZ23" s="384"/>
      <c r="CA23" s="384"/>
      <c r="CB23" s="384"/>
      <c r="CC23" s="384"/>
      <c r="CD23" s="384"/>
      <c r="CE23" s="384"/>
      <c r="CF23" s="384"/>
      <c r="CG23" s="384"/>
      <c r="CH23" s="384"/>
    </row>
    <row r="24" spans="1:86" ht="63.75" x14ac:dyDescent="0.3">
      <c r="A24" s="246">
        <v>20</v>
      </c>
      <c r="B24" s="170" t="s">
        <v>6863</v>
      </c>
      <c r="C24" s="209" t="s">
        <v>2313</v>
      </c>
      <c r="D24" s="37">
        <v>43848</v>
      </c>
      <c r="E24" s="37">
        <v>43860</v>
      </c>
      <c r="F24" s="37">
        <v>44956</v>
      </c>
      <c r="G24" s="40" t="s">
        <v>28</v>
      </c>
      <c r="H24" s="40" t="s">
        <v>2370</v>
      </c>
      <c r="I24" s="40" t="s">
        <v>232</v>
      </c>
      <c r="J24" s="40" t="s">
        <v>2375</v>
      </c>
      <c r="K24" s="84" t="s">
        <v>2376</v>
      </c>
      <c r="L24" s="85" t="s">
        <v>2433</v>
      </c>
      <c r="M24" s="40" t="str">
        <f t="shared" si="0"/>
        <v>12</v>
      </c>
      <c r="N24" s="40" t="s">
        <v>439</v>
      </c>
      <c r="O24" s="40" t="str">
        <f>IF(WHM[[#This Row],[Người phê duyệt]]="GĐNM","2 factories",IF(WHM[[#This Row],[Người phê duyệt]]="GĐNM1","PME I","STADA VN"))</f>
        <v>STADA VN</v>
      </c>
      <c r="P24" s="40" t="s">
        <v>431</v>
      </c>
      <c r="Q24" s="106"/>
      <c r="R24" s="101"/>
      <c r="S24" s="42"/>
      <c r="T24" s="3"/>
      <c r="U24" s="3"/>
      <c r="V24" s="18"/>
      <c r="W24" s="19"/>
      <c r="X24" s="19"/>
      <c r="Y24" s="19"/>
      <c r="Z24" s="19"/>
      <c r="AA24" s="19"/>
      <c r="AB24" s="19"/>
      <c r="AC24" s="19"/>
      <c r="AD24" s="19"/>
      <c r="AE24" s="19"/>
      <c r="AF24" s="19"/>
      <c r="AG24" s="19"/>
      <c r="AH24" s="19"/>
      <c r="AI24" s="19"/>
      <c r="AJ24" s="19"/>
      <c r="AK24" s="19"/>
      <c r="AL24" s="19"/>
      <c r="AM24" s="384"/>
      <c r="AN24" s="384"/>
      <c r="AO24" s="384"/>
      <c r="AP24" s="384"/>
      <c r="AQ24" s="384"/>
      <c r="AR24" s="384"/>
      <c r="AS24" s="384"/>
      <c r="AT24" s="384"/>
      <c r="AU24" s="384"/>
      <c r="AV24" s="384"/>
      <c r="AW24" s="384"/>
      <c r="AX24" s="384"/>
      <c r="AY24" s="384"/>
      <c r="AZ24" s="384"/>
      <c r="BA24" s="384"/>
      <c r="BB24" s="384"/>
      <c r="BC24" s="384"/>
      <c r="BD24" s="384"/>
      <c r="BE24" s="384"/>
      <c r="BF24" s="384"/>
      <c r="BG24" s="384"/>
      <c r="BH24" s="384"/>
      <c r="BI24" s="384"/>
      <c r="BJ24" s="384"/>
      <c r="BK24" s="384"/>
      <c r="BL24" s="384"/>
      <c r="BM24" s="384"/>
      <c r="BN24" s="384"/>
      <c r="BO24" s="384"/>
      <c r="BP24" s="384"/>
      <c r="BQ24" s="384"/>
      <c r="BR24" s="384"/>
      <c r="BS24" s="384"/>
      <c r="BT24" s="384"/>
      <c r="BU24" s="384"/>
      <c r="BV24" s="384"/>
      <c r="BW24" s="384"/>
      <c r="BX24" s="384"/>
      <c r="BY24" s="384"/>
      <c r="BZ24" s="384"/>
      <c r="CA24" s="384"/>
      <c r="CB24" s="384"/>
      <c r="CC24" s="384"/>
      <c r="CD24" s="384"/>
      <c r="CE24" s="384"/>
      <c r="CF24" s="384"/>
      <c r="CG24" s="384"/>
      <c r="CH24" s="384"/>
    </row>
    <row r="25" spans="1:86" ht="102" x14ac:dyDescent="0.3">
      <c r="A25" s="246">
        <v>21</v>
      </c>
      <c r="B25" s="170" t="s">
        <v>6864</v>
      </c>
      <c r="C25" s="209" t="s">
        <v>2314</v>
      </c>
      <c r="D25" s="37">
        <v>44435</v>
      </c>
      <c r="E25" s="37">
        <v>44445</v>
      </c>
      <c r="F25" s="37">
        <v>45541</v>
      </c>
      <c r="G25" s="40" t="s">
        <v>28</v>
      </c>
      <c r="H25" s="40" t="s">
        <v>219</v>
      </c>
      <c r="I25" s="40" t="s">
        <v>232</v>
      </c>
      <c r="J25" s="40" t="s">
        <v>2377</v>
      </c>
      <c r="K25" s="85" t="s">
        <v>2378</v>
      </c>
      <c r="L25" s="85" t="s">
        <v>2434</v>
      </c>
      <c r="M25" s="40" t="str">
        <f t="shared" si="0"/>
        <v>12</v>
      </c>
      <c r="N25" s="40" t="s">
        <v>439</v>
      </c>
      <c r="O25" s="40" t="str">
        <f>IF(WHM[[#This Row],[Người phê duyệt]]="GĐNM","2 factories",IF(WHM[[#This Row],[Người phê duyệt]]="GĐNM1","PME I","STADA VN"))</f>
        <v>2 factories</v>
      </c>
      <c r="P25" s="40" t="s">
        <v>429</v>
      </c>
      <c r="Q25" s="106"/>
      <c r="R25" s="101"/>
      <c r="S25" s="42"/>
      <c r="T25" s="3"/>
      <c r="U25" s="3"/>
      <c r="V25" s="18"/>
      <c r="W25" s="19"/>
      <c r="X25" s="19"/>
      <c r="Y25" s="19"/>
      <c r="Z25" s="19"/>
      <c r="AA25" s="19"/>
      <c r="AB25" s="19"/>
      <c r="AC25" s="19"/>
      <c r="AD25" s="19"/>
      <c r="AE25" s="19"/>
      <c r="AF25" s="19"/>
      <c r="AG25" s="19"/>
      <c r="AH25" s="19"/>
      <c r="AI25" s="19"/>
      <c r="AJ25" s="19"/>
      <c r="AK25" s="19"/>
      <c r="AL25" s="19"/>
      <c r="AM25" s="384"/>
      <c r="AN25" s="384"/>
      <c r="AO25" s="384"/>
      <c r="AP25" s="384"/>
      <c r="AQ25" s="384"/>
      <c r="AR25" s="384"/>
      <c r="AS25" s="384"/>
      <c r="AT25" s="384"/>
      <c r="AU25" s="384"/>
      <c r="AV25" s="384"/>
      <c r="AW25" s="384"/>
      <c r="AX25" s="384"/>
      <c r="AY25" s="384"/>
      <c r="AZ25" s="384"/>
      <c r="BA25" s="384"/>
      <c r="BB25" s="384"/>
      <c r="BC25" s="384"/>
      <c r="BD25" s="384"/>
      <c r="BE25" s="384"/>
      <c r="BF25" s="384"/>
      <c r="BG25" s="384"/>
      <c r="BH25" s="384"/>
      <c r="BI25" s="384"/>
      <c r="BJ25" s="384"/>
      <c r="BK25" s="384"/>
      <c r="BL25" s="384"/>
      <c r="BM25" s="384"/>
      <c r="BN25" s="384"/>
      <c r="BO25" s="384"/>
      <c r="BP25" s="384"/>
      <c r="BQ25" s="384"/>
      <c r="BR25" s="384"/>
      <c r="BS25" s="384"/>
      <c r="BT25" s="384"/>
      <c r="BU25" s="384"/>
      <c r="BV25" s="384"/>
      <c r="BW25" s="384"/>
      <c r="BX25" s="384"/>
      <c r="BY25" s="384"/>
      <c r="BZ25" s="384"/>
      <c r="CA25" s="384"/>
      <c r="CB25" s="384"/>
      <c r="CC25" s="384"/>
      <c r="CD25" s="384"/>
      <c r="CE25" s="384"/>
      <c r="CF25" s="384"/>
      <c r="CG25" s="384"/>
      <c r="CH25" s="384"/>
    </row>
    <row r="26" spans="1:86" ht="76.5" x14ac:dyDescent="0.3">
      <c r="A26" s="246">
        <v>22</v>
      </c>
      <c r="B26" s="170" t="s">
        <v>7185</v>
      </c>
      <c r="C26" s="209" t="s">
        <v>2448</v>
      </c>
      <c r="D26" s="37">
        <v>44189</v>
      </c>
      <c r="E26" s="37">
        <v>44198</v>
      </c>
      <c r="F26" s="37">
        <v>45293</v>
      </c>
      <c r="G26" s="40" t="s">
        <v>28</v>
      </c>
      <c r="H26" s="40" t="s">
        <v>2370</v>
      </c>
      <c r="I26" s="40" t="s">
        <v>232</v>
      </c>
      <c r="J26" s="40" t="s">
        <v>2379</v>
      </c>
      <c r="K26" s="85" t="s">
        <v>2380</v>
      </c>
      <c r="L26" s="85" t="s">
        <v>2435</v>
      </c>
      <c r="M26" s="40" t="str">
        <f t="shared" si="0"/>
        <v>12</v>
      </c>
      <c r="N26" s="40" t="s">
        <v>439</v>
      </c>
      <c r="O26" s="40" t="str">
        <f>IF(WHM[[#This Row],[Người phê duyệt]]="GĐNM","2 factories",IF(WHM[[#This Row],[Người phê duyệt]]="GĐNM1","PME I","STADA VN"))</f>
        <v>STADA VN</v>
      </c>
      <c r="P26" s="40" t="s">
        <v>431</v>
      </c>
      <c r="Q26" s="106" t="s">
        <v>444</v>
      </c>
      <c r="R26" s="41" t="s">
        <v>7912</v>
      </c>
      <c r="S26" s="42"/>
      <c r="T26" s="3"/>
      <c r="U26" s="3"/>
      <c r="V26" s="18"/>
      <c r="W26" s="19"/>
      <c r="X26" s="19"/>
      <c r="Y26" s="19"/>
      <c r="Z26" s="19"/>
      <c r="AA26" s="19" t="s">
        <v>451</v>
      </c>
      <c r="AB26" s="19" t="s">
        <v>451</v>
      </c>
      <c r="AC26" s="19" t="s">
        <v>451</v>
      </c>
      <c r="AD26" s="19" t="s">
        <v>451</v>
      </c>
      <c r="AE26" s="19" t="s">
        <v>451</v>
      </c>
      <c r="AF26" s="19" t="s">
        <v>451</v>
      </c>
      <c r="AG26" s="19" t="s">
        <v>451</v>
      </c>
      <c r="AH26" s="19" t="s">
        <v>451</v>
      </c>
      <c r="AI26" s="19" t="s">
        <v>451</v>
      </c>
      <c r="AJ26" s="19" t="s">
        <v>451</v>
      </c>
      <c r="AK26" s="19" t="s">
        <v>451</v>
      </c>
      <c r="AL26" s="19"/>
      <c r="AM26" s="384"/>
      <c r="AN26" s="384"/>
      <c r="AO26" s="384"/>
      <c r="AP26" s="384"/>
      <c r="AQ26" s="384"/>
      <c r="AR26" s="384"/>
      <c r="AS26" s="384"/>
      <c r="AT26" s="384"/>
      <c r="AU26" s="384"/>
      <c r="AV26" s="384"/>
      <c r="AW26" s="384"/>
      <c r="AX26" s="384"/>
      <c r="AY26" s="384"/>
      <c r="AZ26" s="384"/>
      <c r="BA26" s="384"/>
      <c r="BB26" s="384"/>
      <c r="BC26" s="384" t="s">
        <v>451</v>
      </c>
      <c r="BD26" s="384" t="s">
        <v>451</v>
      </c>
      <c r="BE26" s="384" t="s">
        <v>451</v>
      </c>
      <c r="BF26" s="384" t="s">
        <v>451</v>
      </c>
      <c r="BG26" s="384"/>
      <c r="BH26" s="384"/>
      <c r="BI26" s="384"/>
      <c r="BJ26" s="384"/>
      <c r="BK26" s="384"/>
      <c r="BL26" s="384"/>
      <c r="BM26" s="384"/>
      <c r="BN26" s="384"/>
      <c r="BO26" s="384"/>
      <c r="BP26" s="384"/>
      <c r="BQ26" s="384"/>
      <c r="BR26" s="384"/>
      <c r="BS26" s="384"/>
      <c r="BT26" s="384"/>
      <c r="BU26" s="384"/>
      <c r="BV26" s="384"/>
      <c r="BW26" s="384"/>
      <c r="BX26" s="384"/>
      <c r="BY26" s="384"/>
      <c r="BZ26" s="384"/>
      <c r="CA26" s="384"/>
      <c r="CB26" s="384"/>
      <c r="CC26" s="384"/>
      <c r="CD26" s="384"/>
      <c r="CE26" s="384"/>
      <c r="CF26" s="384"/>
      <c r="CG26" s="384"/>
      <c r="CH26" s="384"/>
    </row>
    <row r="27" spans="1:86" ht="127.5" x14ac:dyDescent="0.3">
      <c r="A27" s="246">
        <v>23</v>
      </c>
      <c r="B27" s="170" t="s">
        <v>6865</v>
      </c>
      <c r="C27" s="209" t="s">
        <v>2315</v>
      </c>
      <c r="D27" s="37">
        <v>43826</v>
      </c>
      <c r="E27" s="37">
        <v>43832</v>
      </c>
      <c r="F27" s="37">
        <v>44928</v>
      </c>
      <c r="G27" s="40" t="s">
        <v>28</v>
      </c>
      <c r="H27" s="40" t="s">
        <v>2370</v>
      </c>
      <c r="I27" s="40" t="s">
        <v>232</v>
      </c>
      <c r="J27" s="40" t="s">
        <v>2381</v>
      </c>
      <c r="K27" s="85" t="s">
        <v>2382</v>
      </c>
      <c r="L27" s="85" t="s">
        <v>2436</v>
      </c>
      <c r="M27" s="40" t="str">
        <f t="shared" si="0"/>
        <v>12</v>
      </c>
      <c r="N27" s="40" t="s">
        <v>439</v>
      </c>
      <c r="O27" s="40" t="str">
        <f>IF(WHM[[#This Row],[Người phê duyệt]]="GĐNM","2 factories",IF(WHM[[#This Row],[Người phê duyệt]]="GĐNM1","PME I","STADA VN"))</f>
        <v>STADA VN</v>
      </c>
      <c r="P27" s="40" t="s">
        <v>431</v>
      </c>
      <c r="Q27" s="106" t="s">
        <v>7033</v>
      </c>
      <c r="R27" s="101" t="s">
        <v>8243</v>
      </c>
      <c r="S27" s="42">
        <v>44773</v>
      </c>
      <c r="T27" s="3" t="s">
        <v>6209</v>
      </c>
      <c r="U27" s="3"/>
      <c r="V27" s="18" t="s">
        <v>8245</v>
      </c>
      <c r="W27" s="19"/>
      <c r="X27" s="19"/>
      <c r="Y27" s="19"/>
      <c r="Z27" s="19"/>
      <c r="AA27" s="19"/>
      <c r="AB27" s="19"/>
      <c r="AC27" s="19"/>
      <c r="AD27" s="19"/>
      <c r="AE27" s="19"/>
      <c r="AF27" s="19"/>
      <c r="AG27" s="19"/>
      <c r="AH27" s="19"/>
      <c r="AI27" s="19"/>
      <c r="AJ27" s="19"/>
      <c r="AK27" s="19"/>
      <c r="AL27" s="19"/>
      <c r="AM27" s="384"/>
      <c r="AN27" s="384"/>
      <c r="AO27" s="384"/>
      <c r="AP27" s="384"/>
      <c r="AQ27" s="384"/>
      <c r="AR27" s="384"/>
      <c r="AS27" s="384"/>
      <c r="AT27" s="384"/>
      <c r="AU27" s="384"/>
      <c r="AV27" s="384"/>
      <c r="AW27" s="384"/>
      <c r="AX27" s="384"/>
      <c r="AY27" s="384"/>
      <c r="AZ27" s="384"/>
      <c r="BA27" s="384"/>
      <c r="BB27" s="384"/>
      <c r="BC27" s="384"/>
      <c r="BD27" s="384"/>
      <c r="BE27" s="384" t="s">
        <v>447</v>
      </c>
      <c r="BF27" s="384" t="s">
        <v>447</v>
      </c>
      <c r="BG27" s="384"/>
      <c r="BH27" s="384"/>
      <c r="BI27" s="384"/>
      <c r="BJ27" s="384"/>
      <c r="BK27" s="384"/>
      <c r="BL27" s="384"/>
      <c r="BM27" s="384"/>
      <c r="BN27" s="384"/>
      <c r="BO27" s="384"/>
      <c r="BP27" s="384"/>
      <c r="BQ27" s="384"/>
      <c r="BR27" s="384"/>
      <c r="BS27" s="384"/>
      <c r="BT27" s="384"/>
      <c r="BU27" s="384"/>
      <c r="BV27" s="384"/>
      <c r="BW27" s="384"/>
      <c r="BX27" s="384"/>
      <c r="BY27" s="384"/>
      <c r="BZ27" s="384"/>
      <c r="CA27" s="384"/>
      <c r="CB27" s="384"/>
      <c r="CC27" s="384"/>
      <c r="CD27" s="384"/>
      <c r="CE27" s="384"/>
      <c r="CF27" s="384"/>
      <c r="CG27" s="384"/>
      <c r="CH27" s="384"/>
    </row>
    <row r="28" spans="1:86" ht="140.25" x14ac:dyDescent="0.3">
      <c r="A28" s="246">
        <v>24</v>
      </c>
      <c r="B28" s="208" t="s">
        <v>8275</v>
      </c>
      <c r="C28" s="209" t="s">
        <v>2316</v>
      </c>
      <c r="D28" s="37">
        <v>44725</v>
      </c>
      <c r="E28" s="37">
        <v>44732</v>
      </c>
      <c r="F28" s="37">
        <v>45828</v>
      </c>
      <c r="G28" s="40" t="s">
        <v>28</v>
      </c>
      <c r="H28" s="40" t="s">
        <v>2362</v>
      </c>
      <c r="I28" s="40" t="s">
        <v>232</v>
      </c>
      <c r="J28" s="40" t="s">
        <v>8274</v>
      </c>
      <c r="K28" s="85" t="s">
        <v>2383</v>
      </c>
      <c r="L28" s="85" t="s">
        <v>8273</v>
      </c>
      <c r="M28" s="40" t="str">
        <f t="shared" si="0"/>
        <v>12</v>
      </c>
      <c r="N28" s="40" t="s">
        <v>439</v>
      </c>
      <c r="O28" s="40" t="str">
        <f>IF(WHM[[#This Row],[Người phê duyệt]]="GĐNM","2 factories",IF(WHM[[#This Row],[Người phê duyệt]]="GĐNM1","PME I","STADA VN"))</f>
        <v>STADA VN</v>
      </c>
      <c r="P28" s="40" t="s">
        <v>431</v>
      </c>
      <c r="Q28" s="106" t="s">
        <v>7033</v>
      </c>
      <c r="R28" s="41" t="s">
        <v>8051</v>
      </c>
      <c r="S28" s="42">
        <v>44742</v>
      </c>
      <c r="T28" s="3" t="s">
        <v>6190</v>
      </c>
      <c r="U28" s="3" t="s">
        <v>6220</v>
      </c>
      <c r="V28" s="139" t="s">
        <v>8371</v>
      </c>
      <c r="W28" s="19"/>
      <c r="X28" s="19"/>
      <c r="Y28" s="19"/>
      <c r="Z28" s="19"/>
      <c r="AA28" s="19"/>
      <c r="AB28" s="19"/>
      <c r="AC28" s="19"/>
      <c r="AD28" s="19"/>
      <c r="AE28" s="19"/>
      <c r="AF28" s="19"/>
      <c r="AG28" s="19"/>
      <c r="AH28" s="19"/>
      <c r="AI28" s="19"/>
      <c r="AJ28" s="19"/>
      <c r="AK28" s="19"/>
      <c r="AL28" s="19"/>
      <c r="AM28" s="384"/>
      <c r="AN28" s="384"/>
      <c r="AO28" s="384"/>
      <c r="AP28" s="384"/>
      <c r="AQ28" s="384"/>
      <c r="AR28" s="384"/>
      <c r="AS28" s="384"/>
      <c r="AT28" s="384"/>
      <c r="AU28" s="384"/>
      <c r="AV28" s="384"/>
      <c r="AW28" s="384"/>
      <c r="AX28" s="384"/>
      <c r="AY28" s="384"/>
      <c r="AZ28" s="384"/>
      <c r="BA28" s="384"/>
      <c r="BB28" s="384" t="s">
        <v>451</v>
      </c>
      <c r="BC28" s="384" t="s">
        <v>447</v>
      </c>
      <c r="BD28" s="384" t="s">
        <v>447</v>
      </c>
      <c r="BE28" s="384" t="s">
        <v>447</v>
      </c>
      <c r="BF28" s="384" t="s">
        <v>449</v>
      </c>
      <c r="BG28" s="384"/>
      <c r="BH28" s="384"/>
      <c r="BI28" s="384"/>
      <c r="BJ28" s="384"/>
      <c r="BK28" s="384"/>
      <c r="BL28" s="384"/>
      <c r="BM28" s="384"/>
      <c r="BN28" s="384"/>
      <c r="BO28" s="384"/>
      <c r="BP28" s="384"/>
      <c r="BQ28" s="384"/>
      <c r="BR28" s="384"/>
      <c r="BS28" s="384"/>
      <c r="BT28" s="384"/>
      <c r="BU28" s="384"/>
      <c r="BV28" s="384"/>
      <c r="BW28" s="384"/>
      <c r="BX28" s="384"/>
      <c r="BY28" s="384"/>
      <c r="BZ28" s="384"/>
      <c r="CA28" s="384"/>
      <c r="CB28" s="384"/>
      <c r="CC28" s="384"/>
      <c r="CD28" s="384"/>
      <c r="CE28" s="384"/>
      <c r="CF28" s="384"/>
      <c r="CG28" s="384"/>
      <c r="CH28" s="384"/>
    </row>
    <row r="29" spans="1:86" ht="51" x14ac:dyDescent="0.3">
      <c r="A29" s="246">
        <v>25</v>
      </c>
      <c r="B29" s="170" t="s">
        <v>6866</v>
      </c>
      <c r="C29" s="209" t="s">
        <v>2317</v>
      </c>
      <c r="D29" s="37">
        <v>44070</v>
      </c>
      <c r="E29" s="37">
        <v>44075</v>
      </c>
      <c r="F29" s="40" t="s">
        <v>28</v>
      </c>
      <c r="G29" s="40" t="s">
        <v>28</v>
      </c>
      <c r="H29" s="40" t="s">
        <v>2360</v>
      </c>
      <c r="I29" s="40" t="s">
        <v>232</v>
      </c>
      <c r="J29" s="40" t="s">
        <v>2384</v>
      </c>
      <c r="K29" s="85" t="s">
        <v>28</v>
      </c>
      <c r="L29" s="85" t="s">
        <v>2437</v>
      </c>
      <c r="M29" s="40" t="str">
        <f t="shared" si="0"/>
        <v>12</v>
      </c>
      <c r="N29" s="40" t="s">
        <v>439</v>
      </c>
      <c r="O29" s="40" t="str">
        <f>IF(WHM[[#This Row],[Người phê duyệt]]="GĐNM","2 factories",IF(WHM[[#This Row],[Người phê duyệt]]="GĐNM1","PME I","STADA VN"))</f>
        <v>STADA VN</v>
      </c>
      <c r="P29" s="40" t="s">
        <v>431</v>
      </c>
      <c r="Q29" s="106"/>
      <c r="R29" s="101"/>
      <c r="S29" s="42"/>
      <c r="T29" s="3"/>
      <c r="U29" s="3"/>
      <c r="V29" s="18"/>
      <c r="W29" s="19"/>
      <c r="X29" s="19"/>
      <c r="Y29" s="19"/>
      <c r="Z29" s="19"/>
      <c r="AA29" s="19"/>
      <c r="AB29" s="19"/>
      <c r="AC29" s="19"/>
      <c r="AD29" s="19"/>
      <c r="AE29" s="19"/>
      <c r="AF29" s="19"/>
      <c r="AG29" s="19"/>
      <c r="AH29" s="19"/>
      <c r="AI29" s="19"/>
      <c r="AJ29" s="19"/>
      <c r="AK29" s="19"/>
      <c r="AL29" s="19"/>
      <c r="AM29" s="384"/>
      <c r="AN29" s="384"/>
      <c r="AO29" s="384"/>
      <c r="AP29" s="384"/>
      <c r="AQ29" s="384"/>
      <c r="AR29" s="384"/>
      <c r="AS29" s="384"/>
      <c r="AT29" s="384"/>
      <c r="AU29" s="384"/>
      <c r="AV29" s="384"/>
      <c r="AW29" s="384"/>
      <c r="AX29" s="384"/>
      <c r="AY29" s="384"/>
      <c r="AZ29" s="384"/>
      <c r="BA29" s="384"/>
      <c r="BB29" s="384"/>
      <c r="BC29" s="384"/>
      <c r="BD29" s="384"/>
      <c r="BE29" s="384"/>
      <c r="BF29" s="384"/>
      <c r="BG29" s="384"/>
      <c r="BH29" s="384"/>
      <c r="BI29" s="384"/>
      <c r="BJ29" s="384"/>
      <c r="BK29" s="384"/>
      <c r="BL29" s="384"/>
      <c r="BM29" s="384"/>
      <c r="BN29" s="384"/>
      <c r="BO29" s="384"/>
      <c r="BP29" s="384"/>
      <c r="BQ29" s="384"/>
      <c r="BR29" s="384"/>
      <c r="BS29" s="384"/>
      <c r="BT29" s="384"/>
      <c r="BU29" s="384"/>
      <c r="BV29" s="384"/>
      <c r="BW29" s="384"/>
      <c r="BX29" s="384"/>
      <c r="BY29" s="384"/>
      <c r="BZ29" s="384"/>
      <c r="CA29" s="384"/>
      <c r="CB29" s="384"/>
      <c r="CC29" s="384"/>
      <c r="CD29" s="384"/>
      <c r="CE29" s="384"/>
      <c r="CF29" s="384"/>
      <c r="CG29" s="384"/>
      <c r="CH29" s="384"/>
    </row>
    <row r="30" spans="1:86" ht="89.25" x14ac:dyDescent="0.3">
      <c r="A30" s="246">
        <v>26</v>
      </c>
      <c r="B30" s="208" t="s">
        <v>8272</v>
      </c>
      <c r="C30" s="209" t="s">
        <v>2318</v>
      </c>
      <c r="D30" s="37">
        <v>44727</v>
      </c>
      <c r="E30" s="37">
        <v>44732</v>
      </c>
      <c r="F30" s="37">
        <v>45828</v>
      </c>
      <c r="G30" s="40" t="s">
        <v>28</v>
      </c>
      <c r="H30" s="40" t="s">
        <v>2349</v>
      </c>
      <c r="I30" s="40" t="s">
        <v>232</v>
      </c>
      <c r="J30" s="40" t="s">
        <v>8271</v>
      </c>
      <c r="K30" s="85" t="s">
        <v>8514</v>
      </c>
      <c r="L30" s="85" t="s">
        <v>8270</v>
      </c>
      <c r="M30" s="40" t="str">
        <f t="shared" si="0"/>
        <v>12</v>
      </c>
      <c r="N30" s="40" t="s">
        <v>439</v>
      </c>
      <c r="O30" s="40" t="str">
        <f>IF(WHM[[#This Row],[Người phê duyệt]]="GĐNM","2 factories",IF(WHM[[#This Row],[Người phê duyệt]]="GĐNM1","PME I","STADA VN"))</f>
        <v>STADA VN</v>
      </c>
      <c r="P30" s="40" t="s">
        <v>431</v>
      </c>
      <c r="Q30" s="106" t="s">
        <v>444</v>
      </c>
      <c r="R30" s="101" t="s">
        <v>8131</v>
      </c>
      <c r="S30" s="42"/>
      <c r="T30" s="3" t="s">
        <v>7585</v>
      </c>
      <c r="U30" s="3" t="s">
        <v>6220</v>
      </c>
      <c r="V30" s="139" t="s">
        <v>8406</v>
      </c>
      <c r="W30" s="19"/>
      <c r="X30" s="19"/>
      <c r="Y30" s="19"/>
      <c r="Z30" s="19"/>
      <c r="AA30" s="19"/>
      <c r="AB30" s="19"/>
      <c r="AC30" s="19"/>
      <c r="AD30" s="19"/>
      <c r="AE30" s="19"/>
      <c r="AF30" s="19"/>
      <c r="AG30" s="19"/>
      <c r="AH30" s="19"/>
      <c r="AI30" s="19"/>
      <c r="AJ30" s="19"/>
      <c r="AK30" s="19"/>
      <c r="AL30" s="19"/>
      <c r="AM30" s="384"/>
      <c r="AN30" s="384"/>
      <c r="AO30" s="384"/>
      <c r="AP30" s="384"/>
      <c r="AQ30" s="384"/>
      <c r="AR30" s="384"/>
      <c r="AS30" s="384"/>
      <c r="AT30" s="384"/>
      <c r="AU30" s="384"/>
      <c r="AV30" s="384"/>
      <c r="AW30" s="384"/>
      <c r="AX30" s="384"/>
      <c r="AY30" s="384"/>
      <c r="AZ30" s="384"/>
      <c r="BA30" s="384"/>
      <c r="BB30" s="384"/>
      <c r="BC30" s="384"/>
      <c r="BD30" s="384"/>
      <c r="BE30" s="384" t="s">
        <v>447</v>
      </c>
      <c r="BF30" s="384" t="s">
        <v>449</v>
      </c>
      <c r="BG30" s="384"/>
      <c r="BH30" s="384"/>
      <c r="BI30" s="384"/>
      <c r="BJ30" s="384"/>
      <c r="BK30" s="384"/>
      <c r="BL30" s="384"/>
      <c r="BM30" s="384"/>
      <c r="BN30" s="384"/>
      <c r="BO30" s="384"/>
      <c r="BP30" s="384"/>
      <c r="BQ30" s="384"/>
      <c r="BR30" s="384"/>
      <c r="BS30" s="384"/>
      <c r="BT30" s="384"/>
      <c r="BU30" s="384"/>
      <c r="BV30" s="384"/>
      <c r="BW30" s="384"/>
      <c r="BX30" s="384"/>
      <c r="BY30" s="384"/>
      <c r="BZ30" s="384"/>
      <c r="CA30" s="384"/>
      <c r="CB30" s="384"/>
      <c r="CC30" s="384"/>
      <c r="CD30" s="384"/>
      <c r="CE30" s="384"/>
      <c r="CF30" s="384"/>
      <c r="CG30" s="384"/>
      <c r="CH30" s="384"/>
    </row>
    <row r="31" spans="1:86" ht="76.5" x14ac:dyDescent="0.3">
      <c r="A31" s="246">
        <v>27</v>
      </c>
      <c r="B31" s="208" t="s">
        <v>2319</v>
      </c>
      <c r="C31" s="209" t="s">
        <v>2320</v>
      </c>
      <c r="D31" s="37">
        <v>43826</v>
      </c>
      <c r="E31" s="37">
        <v>43832</v>
      </c>
      <c r="F31" s="37">
        <v>44928</v>
      </c>
      <c r="G31" s="40" t="s">
        <v>28</v>
      </c>
      <c r="H31" s="40" t="s">
        <v>2362</v>
      </c>
      <c r="I31" s="40" t="s">
        <v>232</v>
      </c>
      <c r="J31" s="49" t="s">
        <v>2385</v>
      </c>
      <c r="K31" s="85" t="s">
        <v>2386</v>
      </c>
      <c r="L31" s="84" t="s">
        <v>2438</v>
      </c>
      <c r="M31" s="49" t="str">
        <f t="shared" si="0"/>
        <v>12</v>
      </c>
      <c r="N31" s="40" t="s">
        <v>439</v>
      </c>
      <c r="O31" s="40" t="str">
        <f>IF(WHM[[#This Row],[Người phê duyệt]]="GĐNM","2 factories",IF(WHM[[#This Row],[Người phê duyệt]]="GĐNM1","PME I","STADA VN"))</f>
        <v>STADA VN</v>
      </c>
      <c r="P31" s="40" t="s">
        <v>431</v>
      </c>
      <c r="Q31" s="106" t="s">
        <v>7033</v>
      </c>
      <c r="R31" s="101" t="s">
        <v>8243</v>
      </c>
      <c r="S31" s="42">
        <v>44773</v>
      </c>
      <c r="T31" s="3" t="s">
        <v>6209</v>
      </c>
      <c r="U31" s="3"/>
      <c r="V31" s="18" t="s">
        <v>8244</v>
      </c>
      <c r="W31" s="19"/>
      <c r="X31" s="19"/>
      <c r="Y31" s="19"/>
      <c r="Z31" s="19"/>
      <c r="AA31" s="19"/>
      <c r="AB31" s="19"/>
      <c r="AC31" s="19"/>
      <c r="AD31" s="19"/>
      <c r="AE31" s="19"/>
      <c r="AF31" s="19"/>
      <c r="AG31" s="19"/>
      <c r="AH31" s="19"/>
      <c r="AI31" s="19"/>
      <c r="AJ31" s="19"/>
      <c r="AK31" s="19"/>
      <c r="AL31" s="19"/>
      <c r="AM31" s="384"/>
      <c r="AN31" s="384"/>
      <c r="AO31" s="384"/>
      <c r="AP31" s="384"/>
      <c r="AQ31" s="384"/>
      <c r="AR31" s="384"/>
      <c r="AS31" s="384"/>
      <c r="AT31" s="384"/>
      <c r="AU31" s="384"/>
      <c r="AV31" s="384"/>
      <c r="AW31" s="384"/>
      <c r="AX31" s="384"/>
      <c r="AY31" s="384"/>
      <c r="AZ31" s="384"/>
      <c r="BA31" s="384"/>
      <c r="BB31" s="384"/>
      <c r="BC31" s="384"/>
      <c r="BD31" s="384"/>
      <c r="BE31" s="384" t="s">
        <v>447</v>
      </c>
      <c r="BF31" s="384" t="s">
        <v>447</v>
      </c>
      <c r="BG31" s="384"/>
      <c r="BH31" s="384"/>
      <c r="BI31" s="384"/>
      <c r="BJ31" s="384"/>
      <c r="BK31" s="384"/>
      <c r="BL31" s="384"/>
      <c r="BM31" s="384"/>
      <c r="BN31" s="384"/>
      <c r="BO31" s="384"/>
      <c r="BP31" s="384"/>
      <c r="BQ31" s="384"/>
      <c r="BR31" s="384"/>
      <c r="BS31" s="384"/>
      <c r="BT31" s="384"/>
      <c r="BU31" s="384"/>
      <c r="BV31" s="384"/>
      <c r="BW31" s="384"/>
      <c r="BX31" s="384"/>
      <c r="BY31" s="384"/>
      <c r="BZ31" s="384"/>
      <c r="CA31" s="384"/>
      <c r="CB31" s="384"/>
      <c r="CC31" s="384"/>
      <c r="CD31" s="384"/>
      <c r="CE31" s="384"/>
      <c r="CF31" s="384"/>
      <c r="CG31" s="384"/>
      <c r="CH31" s="384"/>
    </row>
    <row r="32" spans="1:86" ht="89.25" x14ac:dyDescent="0.3">
      <c r="A32" s="246">
        <v>28</v>
      </c>
      <c r="B32" s="170" t="s">
        <v>8296</v>
      </c>
      <c r="C32" s="209" t="s">
        <v>2321</v>
      </c>
      <c r="D32" s="37">
        <v>44726</v>
      </c>
      <c r="E32" s="43">
        <v>44732</v>
      </c>
      <c r="F32" s="43">
        <v>45828</v>
      </c>
      <c r="G32" s="40" t="s">
        <v>28</v>
      </c>
      <c r="H32" s="40" t="s">
        <v>223</v>
      </c>
      <c r="I32" s="40" t="s">
        <v>232</v>
      </c>
      <c r="J32" s="35" t="s">
        <v>8295</v>
      </c>
      <c r="K32" s="84" t="s">
        <v>8534</v>
      </c>
      <c r="L32" s="85" t="s">
        <v>8294</v>
      </c>
      <c r="M32" s="40" t="str">
        <f t="shared" si="0"/>
        <v>12</v>
      </c>
      <c r="N32" s="40" t="s">
        <v>439</v>
      </c>
      <c r="O32" s="40" t="str">
        <f>IF(WHM[[#This Row],[Người phê duyệt]]="GĐNM","2 factories",IF(WHM[[#This Row],[Người phê duyệt]]="GĐNM1","PME I","STADA VN"))</f>
        <v>STADA VN</v>
      </c>
      <c r="P32" s="40" t="s">
        <v>437</v>
      </c>
      <c r="Q32" s="106" t="s">
        <v>444</v>
      </c>
      <c r="R32" s="41" t="s">
        <v>8354</v>
      </c>
      <c r="S32" s="42"/>
      <c r="T32" s="3" t="s">
        <v>6190</v>
      </c>
      <c r="U32" s="3" t="s">
        <v>6238</v>
      </c>
      <c r="V32" s="139" t="s">
        <v>8261</v>
      </c>
      <c r="W32" s="19"/>
      <c r="X32" s="19"/>
      <c r="Y32" s="19"/>
      <c r="Z32" s="19"/>
      <c r="AA32" s="19"/>
      <c r="AB32" s="19" t="s">
        <v>447</v>
      </c>
      <c r="AC32" s="19" t="s">
        <v>449</v>
      </c>
      <c r="AD32" s="19"/>
      <c r="AE32" s="19"/>
      <c r="AF32" s="19"/>
      <c r="AG32" s="19"/>
      <c r="AH32" s="19"/>
      <c r="AI32" s="19"/>
      <c r="AJ32" s="19"/>
      <c r="AK32" s="19"/>
      <c r="AL32" s="19"/>
      <c r="AM32" s="384"/>
      <c r="AN32" s="384"/>
      <c r="AO32" s="384"/>
      <c r="AP32" s="384"/>
      <c r="AQ32" s="384"/>
      <c r="AR32" s="384"/>
      <c r="AS32" s="384"/>
      <c r="AT32" s="384"/>
      <c r="AU32" s="384"/>
      <c r="AV32" s="384"/>
      <c r="AW32" s="384"/>
      <c r="AX32" s="384"/>
      <c r="AY32" s="384"/>
      <c r="AZ32" s="384"/>
      <c r="BA32" s="384"/>
      <c r="BB32" s="384"/>
      <c r="BC32" s="384" t="s">
        <v>447</v>
      </c>
      <c r="BD32" s="384" t="s">
        <v>447</v>
      </c>
      <c r="BE32" s="384" t="s">
        <v>448</v>
      </c>
      <c r="BF32" s="384" t="s">
        <v>449</v>
      </c>
      <c r="BG32" s="384"/>
      <c r="BH32" s="384"/>
      <c r="BI32" s="384"/>
      <c r="BJ32" s="384"/>
      <c r="BK32" s="384"/>
      <c r="BL32" s="384"/>
      <c r="BM32" s="384"/>
      <c r="BN32" s="384"/>
      <c r="BO32" s="384"/>
      <c r="BP32" s="384"/>
      <c r="BQ32" s="384"/>
      <c r="BR32" s="384"/>
      <c r="BS32" s="384"/>
      <c r="BT32" s="384"/>
      <c r="BU32" s="384"/>
      <c r="BV32" s="384"/>
      <c r="BW32" s="384"/>
      <c r="BX32" s="384"/>
      <c r="BY32" s="384"/>
      <c r="BZ32" s="384"/>
      <c r="CA32" s="384"/>
      <c r="CB32" s="384"/>
      <c r="CC32" s="384"/>
      <c r="CD32" s="384"/>
      <c r="CE32" s="384"/>
      <c r="CF32" s="384"/>
      <c r="CG32" s="384"/>
      <c r="CH32" s="384"/>
    </row>
    <row r="33" spans="1:86" ht="102" x14ac:dyDescent="0.3">
      <c r="A33" s="246">
        <v>29</v>
      </c>
      <c r="B33" s="170" t="s">
        <v>8472</v>
      </c>
      <c r="C33" s="209" t="s">
        <v>2322</v>
      </c>
      <c r="D33" s="37">
        <v>44729</v>
      </c>
      <c r="E33" s="37">
        <v>44732</v>
      </c>
      <c r="F33" s="37">
        <v>45828</v>
      </c>
      <c r="G33" s="40" t="s">
        <v>28</v>
      </c>
      <c r="H33" s="40" t="s">
        <v>223</v>
      </c>
      <c r="I33" s="40" t="s">
        <v>232</v>
      </c>
      <c r="J33" s="40" t="s">
        <v>8471</v>
      </c>
      <c r="K33" s="85" t="s">
        <v>8533</v>
      </c>
      <c r="L33" s="85" t="s">
        <v>8470</v>
      </c>
      <c r="M33" s="40" t="str">
        <f t="shared" si="0"/>
        <v>12</v>
      </c>
      <c r="N33" s="40" t="s">
        <v>439</v>
      </c>
      <c r="O33" s="40" t="str">
        <f>IF(WHM[[#This Row],[Người phê duyệt]]="GĐNM","2 factories",IF(WHM[[#This Row],[Người phê duyệt]]="GĐNM1","PME I","STADA VN"))</f>
        <v>STADA VN</v>
      </c>
      <c r="P33" s="40" t="s">
        <v>437</v>
      </c>
      <c r="Q33" s="106" t="s">
        <v>7033</v>
      </c>
      <c r="R33" s="50" t="s">
        <v>7947</v>
      </c>
      <c r="S33" s="42"/>
      <c r="T33" s="3" t="s">
        <v>6209</v>
      </c>
      <c r="U33" s="3" t="s">
        <v>6238</v>
      </c>
      <c r="V33" s="139" t="s">
        <v>8418</v>
      </c>
      <c r="W33" s="19"/>
      <c r="X33" s="19"/>
      <c r="Y33" s="19"/>
      <c r="Z33" s="19"/>
      <c r="AA33" s="19"/>
      <c r="AB33" s="19"/>
      <c r="AC33" s="19"/>
      <c r="AD33" s="19"/>
      <c r="AE33" s="19"/>
      <c r="AF33" s="19"/>
      <c r="AG33" s="19"/>
      <c r="AH33" s="19"/>
      <c r="AI33" s="19"/>
      <c r="AJ33" s="19"/>
      <c r="AK33" s="19"/>
      <c r="AL33" s="19"/>
      <c r="AM33" s="384"/>
      <c r="AN33" s="384"/>
      <c r="AO33" s="384"/>
      <c r="AP33" s="384"/>
      <c r="AQ33" s="384"/>
      <c r="AR33" s="384"/>
      <c r="AS33" s="384"/>
      <c r="AT33" s="384"/>
      <c r="AU33" s="384"/>
      <c r="AV33" s="384"/>
      <c r="AW33" s="384"/>
      <c r="AX33" s="384"/>
      <c r="AY33" s="384"/>
      <c r="AZ33" s="384"/>
      <c r="BA33" s="384"/>
      <c r="BB33" s="384"/>
      <c r="BC33" s="384" t="s">
        <v>447</v>
      </c>
      <c r="BD33" s="384" t="s">
        <v>447</v>
      </c>
      <c r="BE33" s="384" t="s">
        <v>8240</v>
      </c>
      <c r="BF33" s="384" t="s">
        <v>449</v>
      </c>
      <c r="BG33" s="384"/>
      <c r="BH33" s="384"/>
      <c r="BI33" s="384"/>
      <c r="BJ33" s="384"/>
      <c r="BK33" s="384"/>
      <c r="BL33" s="384"/>
      <c r="BM33" s="384"/>
      <c r="BN33" s="384"/>
      <c r="BO33" s="384"/>
      <c r="BP33" s="384"/>
      <c r="BQ33" s="384"/>
      <c r="BR33" s="384"/>
      <c r="BS33" s="384"/>
      <c r="BT33" s="384"/>
      <c r="BU33" s="384"/>
      <c r="BV33" s="384"/>
      <c r="BW33" s="384"/>
      <c r="BX33" s="384"/>
      <c r="BY33" s="384"/>
      <c r="BZ33" s="384"/>
      <c r="CA33" s="384"/>
      <c r="CB33" s="384"/>
      <c r="CC33" s="384"/>
      <c r="CD33" s="384"/>
      <c r="CE33" s="384"/>
      <c r="CF33" s="384"/>
      <c r="CG33" s="384"/>
      <c r="CH33" s="384"/>
    </row>
    <row r="34" spans="1:86" ht="89.25" x14ac:dyDescent="0.3">
      <c r="A34" s="246">
        <v>30</v>
      </c>
      <c r="B34" s="170" t="s">
        <v>8444</v>
      </c>
      <c r="C34" s="209" t="s">
        <v>2323</v>
      </c>
      <c r="D34" s="43">
        <v>44729</v>
      </c>
      <c r="E34" s="37">
        <v>44742</v>
      </c>
      <c r="F34" s="37">
        <v>45838</v>
      </c>
      <c r="G34" s="40" t="s">
        <v>28</v>
      </c>
      <c r="H34" s="40" t="s">
        <v>223</v>
      </c>
      <c r="I34" s="40" t="s">
        <v>232</v>
      </c>
      <c r="J34" s="40" t="s">
        <v>8557</v>
      </c>
      <c r="K34" s="84" t="s">
        <v>2388</v>
      </c>
      <c r="L34" s="85" t="s">
        <v>8556</v>
      </c>
      <c r="M34" s="40" t="str">
        <f t="shared" si="0"/>
        <v>12</v>
      </c>
      <c r="N34" s="40" t="s">
        <v>439</v>
      </c>
      <c r="O34" s="40" t="str">
        <f>IF(WHM[[#This Row],[Người phê duyệt]]="GĐNM","2 factories",IF(WHM[[#This Row],[Người phê duyệt]]="GĐNM1","PME I","STADA VN"))</f>
        <v>STADA VN</v>
      </c>
      <c r="P34" s="40" t="s">
        <v>437</v>
      </c>
      <c r="Q34" s="106" t="s">
        <v>444</v>
      </c>
      <c r="R34" s="41" t="s">
        <v>7804</v>
      </c>
      <c r="S34" s="42">
        <v>44727</v>
      </c>
      <c r="T34" s="3" t="s">
        <v>6209</v>
      </c>
      <c r="U34" s="3" t="s">
        <v>6238</v>
      </c>
      <c r="V34" s="139" t="s">
        <v>8519</v>
      </c>
      <c r="W34" s="19"/>
      <c r="X34" s="19"/>
      <c r="Y34" s="19"/>
      <c r="Z34" s="19"/>
      <c r="AA34" s="19"/>
      <c r="AB34" s="19"/>
      <c r="AC34" s="19"/>
      <c r="AD34" s="19"/>
      <c r="AE34" s="19" t="s">
        <v>450</v>
      </c>
      <c r="AF34" s="19" t="s">
        <v>450</v>
      </c>
      <c r="AG34" s="19" t="s">
        <v>450</v>
      </c>
      <c r="AH34" s="19" t="s">
        <v>450</v>
      </c>
      <c r="AI34" s="19" t="s">
        <v>448</v>
      </c>
      <c r="AJ34" s="19" t="s">
        <v>449</v>
      </c>
      <c r="AK34" s="19"/>
      <c r="AL34" s="19"/>
      <c r="AM34" s="384"/>
      <c r="AN34" s="384"/>
      <c r="AO34" s="384"/>
      <c r="AP34" s="384"/>
      <c r="AQ34" s="384"/>
      <c r="AR34" s="384"/>
      <c r="AS34" s="384"/>
      <c r="AT34" s="384"/>
      <c r="AU34" s="384"/>
      <c r="AV34" s="384"/>
      <c r="AW34" s="384"/>
      <c r="AX34" s="384"/>
      <c r="AY34" s="384"/>
      <c r="AZ34" s="384"/>
      <c r="BA34" s="384"/>
      <c r="BB34" s="384"/>
      <c r="BC34" s="384" t="s">
        <v>451</v>
      </c>
      <c r="BD34" s="384" t="s">
        <v>447</v>
      </c>
      <c r="BE34" s="384" t="s">
        <v>447</v>
      </c>
      <c r="BF34" s="384" t="s">
        <v>449</v>
      </c>
      <c r="BG34" s="384"/>
      <c r="BH34" s="384"/>
      <c r="BI34" s="384"/>
      <c r="BJ34" s="384"/>
      <c r="BK34" s="384"/>
      <c r="BL34" s="384"/>
      <c r="BM34" s="384"/>
      <c r="BN34" s="384"/>
      <c r="BO34" s="384"/>
      <c r="BP34" s="384"/>
      <c r="BQ34" s="384"/>
      <c r="BR34" s="384"/>
      <c r="BS34" s="384"/>
      <c r="BT34" s="384"/>
      <c r="BU34" s="384"/>
      <c r="BV34" s="384"/>
      <c r="BW34" s="384"/>
      <c r="BX34" s="384"/>
      <c r="BY34" s="384"/>
      <c r="BZ34" s="384"/>
      <c r="CA34" s="384"/>
      <c r="CB34" s="384"/>
      <c r="CC34" s="384"/>
      <c r="CD34" s="384"/>
      <c r="CE34" s="384"/>
      <c r="CF34" s="384"/>
      <c r="CG34" s="384"/>
      <c r="CH34" s="384"/>
    </row>
    <row r="35" spans="1:86" ht="102" x14ac:dyDescent="0.3">
      <c r="A35" s="246">
        <v>31</v>
      </c>
      <c r="B35" s="170" t="s">
        <v>7879</v>
      </c>
      <c r="C35" s="209" t="s">
        <v>2324</v>
      </c>
      <c r="D35" s="37">
        <v>44707</v>
      </c>
      <c r="E35" s="43">
        <v>44713</v>
      </c>
      <c r="F35" s="43">
        <v>45809</v>
      </c>
      <c r="G35" s="40" t="s">
        <v>28</v>
      </c>
      <c r="H35" s="40" t="s">
        <v>223</v>
      </c>
      <c r="I35" s="40" t="s">
        <v>232</v>
      </c>
      <c r="J35" s="40" t="s">
        <v>7878</v>
      </c>
      <c r="K35" s="84" t="s">
        <v>2389</v>
      </c>
      <c r="L35" s="85" t="s">
        <v>7877</v>
      </c>
      <c r="M35" s="40" t="str">
        <f t="shared" si="0"/>
        <v>12</v>
      </c>
      <c r="N35" s="40" t="s">
        <v>439</v>
      </c>
      <c r="O35" s="40" t="str">
        <f>IF(WHM[[#This Row],[Người phê duyệt]]="GĐNM","2 factories",IF(WHM[[#This Row],[Người phê duyệt]]="GĐNM1","PME I","STADA VN"))</f>
        <v>STADA VN</v>
      </c>
      <c r="P35" s="40" t="s">
        <v>437</v>
      </c>
      <c r="Q35" s="106" t="s">
        <v>444</v>
      </c>
      <c r="R35" s="41" t="s">
        <v>8038</v>
      </c>
      <c r="S35" s="42">
        <v>44742</v>
      </c>
      <c r="T35" s="3" t="s">
        <v>6209</v>
      </c>
      <c r="U35" s="3" t="s">
        <v>6238</v>
      </c>
      <c r="V35" s="139" t="s">
        <v>8180</v>
      </c>
      <c r="W35" s="19"/>
      <c r="X35" s="19"/>
      <c r="Y35" s="19"/>
      <c r="Z35" s="19"/>
      <c r="AA35" s="19"/>
      <c r="AB35" s="19"/>
      <c r="AC35" s="19" t="s">
        <v>448</v>
      </c>
      <c r="AD35" s="19" t="s">
        <v>449</v>
      </c>
      <c r="AE35" s="19"/>
      <c r="AF35" s="19"/>
      <c r="AG35" s="19"/>
      <c r="AH35" s="19"/>
      <c r="AI35" s="19"/>
      <c r="AJ35" s="19"/>
      <c r="AK35" s="19"/>
      <c r="AL35" s="19"/>
      <c r="AM35" s="384"/>
      <c r="AN35" s="384"/>
      <c r="AO35" s="384"/>
      <c r="AP35" s="384"/>
      <c r="AQ35" s="384"/>
      <c r="AR35" s="384"/>
      <c r="AS35" s="384"/>
      <c r="AT35" s="384"/>
      <c r="AU35" s="384"/>
      <c r="AV35" s="384"/>
      <c r="AW35" s="384"/>
      <c r="AX35" s="384"/>
      <c r="AY35" s="384"/>
      <c r="AZ35" s="384"/>
      <c r="BA35" s="384"/>
      <c r="BB35" s="384" t="s">
        <v>447</v>
      </c>
      <c r="BC35" s="384" t="s">
        <v>449</v>
      </c>
      <c r="BD35" s="384" t="s">
        <v>449</v>
      </c>
      <c r="BE35" s="384" t="s">
        <v>451</v>
      </c>
      <c r="BF35" s="384" t="s">
        <v>451</v>
      </c>
      <c r="BG35" s="384"/>
      <c r="BH35" s="384"/>
      <c r="BI35" s="384"/>
      <c r="BJ35" s="384"/>
      <c r="BK35" s="384"/>
      <c r="BL35" s="384"/>
      <c r="BM35" s="384"/>
      <c r="BN35" s="384"/>
      <c r="BO35" s="384"/>
      <c r="BP35" s="384"/>
      <c r="BQ35" s="384"/>
      <c r="BR35" s="384"/>
      <c r="BS35" s="384"/>
      <c r="BT35" s="384"/>
      <c r="BU35" s="384"/>
      <c r="BV35" s="384"/>
      <c r="BW35" s="384"/>
      <c r="BX35" s="384"/>
      <c r="BY35" s="384"/>
      <c r="BZ35" s="384"/>
      <c r="CA35" s="384"/>
      <c r="CB35" s="384"/>
      <c r="CC35" s="384"/>
      <c r="CD35" s="384"/>
      <c r="CE35" s="384"/>
      <c r="CF35" s="384"/>
      <c r="CG35" s="384"/>
      <c r="CH35" s="384"/>
    </row>
    <row r="36" spans="1:86" ht="89.25" x14ac:dyDescent="0.3">
      <c r="A36" s="246">
        <v>32</v>
      </c>
      <c r="B36" s="170" t="s">
        <v>6867</v>
      </c>
      <c r="C36" s="209" t="s">
        <v>2447</v>
      </c>
      <c r="D36" s="37">
        <v>44211</v>
      </c>
      <c r="E36" s="37">
        <v>44219</v>
      </c>
      <c r="F36" s="37">
        <v>45314</v>
      </c>
      <c r="G36" s="40" t="s">
        <v>28</v>
      </c>
      <c r="H36" s="40" t="s">
        <v>223</v>
      </c>
      <c r="I36" s="40" t="s">
        <v>232</v>
      </c>
      <c r="J36" s="40" t="s">
        <v>2390</v>
      </c>
      <c r="K36" s="84" t="s">
        <v>2391</v>
      </c>
      <c r="L36" s="85" t="s">
        <v>2439</v>
      </c>
      <c r="M36" s="40" t="str">
        <f t="shared" si="0"/>
        <v>12</v>
      </c>
      <c r="N36" s="40" t="s">
        <v>439</v>
      </c>
      <c r="O36" s="40" t="str">
        <f>IF(WHM[[#This Row],[Người phê duyệt]]="GĐNM","2 factories",IF(WHM[[#This Row],[Người phê duyệt]]="GĐNM1","PME I","STADA VN"))</f>
        <v>STADA VN</v>
      </c>
      <c r="P36" s="40" t="s">
        <v>437</v>
      </c>
      <c r="Q36" s="106" t="s">
        <v>7033</v>
      </c>
      <c r="R36" s="41" t="s">
        <v>8039</v>
      </c>
      <c r="S36" s="42">
        <v>44804</v>
      </c>
      <c r="T36" s="3" t="s">
        <v>6209</v>
      </c>
      <c r="U36" s="3"/>
      <c r="V36" s="139" t="s">
        <v>8187</v>
      </c>
      <c r="W36" s="19"/>
      <c r="X36" s="19"/>
      <c r="Y36" s="19"/>
      <c r="Z36" s="19"/>
      <c r="AA36" s="19"/>
      <c r="AB36" s="19"/>
      <c r="AC36" s="19"/>
      <c r="AD36" s="19"/>
      <c r="AE36" s="19"/>
      <c r="AF36" s="19"/>
      <c r="AG36" s="19"/>
      <c r="AH36" s="19"/>
      <c r="AI36" s="19"/>
      <c r="AJ36" s="19"/>
      <c r="AK36" s="19"/>
      <c r="AL36" s="19"/>
      <c r="AM36" s="384"/>
      <c r="AN36" s="384"/>
      <c r="AO36" s="384"/>
      <c r="AP36" s="384"/>
      <c r="AQ36" s="384"/>
      <c r="AR36" s="384"/>
      <c r="AS36" s="384"/>
      <c r="AT36" s="384"/>
      <c r="AU36" s="384"/>
      <c r="AV36" s="384"/>
      <c r="AW36" s="384"/>
      <c r="AX36" s="384"/>
      <c r="AY36" s="384"/>
      <c r="AZ36" s="384"/>
      <c r="BA36" s="384"/>
      <c r="BB36" s="384"/>
      <c r="BC36" s="384" t="s">
        <v>447</v>
      </c>
      <c r="BD36" s="384" t="s">
        <v>447</v>
      </c>
      <c r="BE36" s="384" t="s">
        <v>8240</v>
      </c>
      <c r="BF36" s="384" t="s">
        <v>8240</v>
      </c>
      <c r="BG36" s="384"/>
      <c r="BH36" s="384"/>
      <c r="BI36" s="384"/>
      <c r="BJ36" s="384"/>
      <c r="BK36" s="384"/>
      <c r="BL36" s="384"/>
      <c r="BM36" s="384"/>
      <c r="BN36" s="384"/>
      <c r="BO36" s="384"/>
      <c r="BP36" s="384"/>
      <c r="BQ36" s="384"/>
      <c r="BR36" s="384"/>
      <c r="BS36" s="384"/>
      <c r="BT36" s="384"/>
      <c r="BU36" s="384"/>
      <c r="BV36" s="384"/>
      <c r="BW36" s="384"/>
      <c r="BX36" s="384"/>
      <c r="BY36" s="384"/>
      <c r="BZ36" s="384"/>
      <c r="CA36" s="384"/>
      <c r="CB36" s="384"/>
      <c r="CC36" s="384"/>
      <c r="CD36" s="384"/>
      <c r="CE36" s="384"/>
      <c r="CF36" s="384"/>
      <c r="CG36" s="384"/>
      <c r="CH36" s="384"/>
    </row>
    <row r="37" spans="1:86" ht="76.5" x14ac:dyDescent="0.3">
      <c r="A37" s="246">
        <v>33</v>
      </c>
      <c r="B37" s="170" t="s">
        <v>6868</v>
      </c>
      <c r="C37" s="230" t="s">
        <v>2325</v>
      </c>
      <c r="D37" s="37">
        <v>43875</v>
      </c>
      <c r="E37" s="37">
        <v>43881</v>
      </c>
      <c r="F37" s="37">
        <v>44977</v>
      </c>
      <c r="G37" s="40" t="s">
        <v>28</v>
      </c>
      <c r="H37" s="40" t="s">
        <v>223</v>
      </c>
      <c r="I37" s="40" t="s">
        <v>232</v>
      </c>
      <c r="J37" s="40" t="s">
        <v>2392</v>
      </c>
      <c r="K37" s="84" t="s">
        <v>2389</v>
      </c>
      <c r="L37" s="85"/>
      <c r="M37" s="40" t="str">
        <f t="shared" ref="M37:M63" si="1">LEFT(B37,2)</f>
        <v>12</v>
      </c>
      <c r="N37" s="40" t="s">
        <v>439</v>
      </c>
      <c r="O37" s="40" t="str">
        <f>IF(WHM[[#This Row],[Người phê duyệt]]="GĐNM","2 factories",IF(WHM[[#This Row],[Người phê duyệt]]="GĐNM1","PME I","STADA VN"))</f>
        <v>STADA VN</v>
      </c>
      <c r="P37" s="40" t="s">
        <v>437</v>
      </c>
      <c r="Q37" s="106"/>
      <c r="R37" s="101"/>
      <c r="S37" s="42"/>
      <c r="T37" s="3"/>
      <c r="U37" s="3"/>
      <c r="V37" s="18"/>
      <c r="W37" s="19"/>
      <c r="X37" s="19"/>
      <c r="Y37" s="19"/>
      <c r="Z37" s="19"/>
      <c r="AA37" s="19"/>
      <c r="AB37" s="19"/>
      <c r="AC37" s="19"/>
      <c r="AD37" s="19"/>
      <c r="AE37" s="19"/>
      <c r="AF37" s="19"/>
      <c r="AG37" s="19"/>
      <c r="AH37" s="19"/>
      <c r="AI37" s="19"/>
      <c r="AJ37" s="19"/>
      <c r="AK37" s="19"/>
      <c r="AL37" s="19"/>
      <c r="AM37" s="384"/>
      <c r="AN37" s="384"/>
      <c r="AO37" s="384"/>
      <c r="AP37" s="384"/>
      <c r="AQ37" s="384"/>
      <c r="AR37" s="384"/>
      <c r="AS37" s="384"/>
      <c r="AT37" s="384"/>
      <c r="AU37" s="384"/>
      <c r="AV37" s="384"/>
      <c r="AW37" s="384"/>
      <c r="AX37" s="384"/>
      <c r="AY37" s="384"/>
      <c r="AZ37" s="384"/>
      <c r="BA37" s="384"/>
      <c r="BB37" s="384"/>
      <c r="BC37" s="384"/>
      <c r="BD37" s="384"/>
      <c r="BE37" s="384"/>
      <c r="BF37" s="384"/>
      <c r="BG37" s="384"/>
      <c r="BH37" s="384"/>
      <c r="BI37" s="384"/>
      <c r="BJ37" s="384"/>
      <c r="BK37" s="384"/>
      <c r="BL37" s="384"/>
      <c r="BM37" s="384"/>
      <c r="BN37" s="384"/>
      <c r="BO37" s="384"/>
      <c r="BP37" s="384"/>
      <c r="BQ37" s="384"/>
      <c r="BR37" s="384"/>
      <c r="BS37" s="384"/>
      <c r="BT37" s="384"/>
      <c r="BU37" s="384"/>
      <c r="BV37" s="384"/>
      <c r="BW37" s="384"/>
      <c r="BX37" s="384"/>
      <c r="BY37" s="384"/>
      <c r="BZ37" s="384"/>
      <c r="CA37" s="384"/>
      <c r="CB37" s="384"/>
      <c r="CC37" s="384"/>
      <c r="CD37" s="384"/>
      <c r="CE37" s="384"/>
      <c r="CF37" s="384"/>
      <c r="CG37" s="384"/>
      <c r="CH37" s="384"/>
    </row>
    <row r="38" spans="1:86" ht="51" x14ac:dyDescent="0.3">
      <c r="A38" s="246">
        <v>34</v>
      </c>
      <c r="B38" s="170" t="s">
        <v>6869</v>
      </c>
      <c r="C38" s="230" t="s">
        <v>2326</v>
      </c>
      <c r="D38" s="37">
        <v>43875</v>
      </c>
      <c r="E38" s="37">
        <v>43881</v>
      </c>
      <c r="F38" s="37">
        <v>44977</v>
      </c>
      <c r="G38" s="40" t="s">
        <v>28</v>
      </c>
      <c r="H38" s="40" t="s">
        <v>223</v>
      </c>
      <c r="I38" s="40" t="s">
        <v>232</v>
      </c>
      <c r="J38" s="40" t="s">
        <v>2393</v>
      </c>
      <c r="K38" s="85" t="s">
        <v>840</v>
      </c>
      <c r="L38" s="85"/>
      <c r="M38" s="40" t="str">
        <f t="shared" si="1"/>
        <v>12</v>
      </c>
      <c r="N38" s="40" t="s">
        <v>439</v>
      </c>
      <c r="O38" s="40" t="str">
        <f>IF(WHM[[#This Row],[Người phê duyệt]]="GĐNM","2 factories",IF(WHM[[#This Row],[Người phê duyệt]]="GĐNM1","PME I","STADA VN"))</f>
        <v>STADA VN</v>
      </c>
      <c r="P38" s="40" t="s">
        <v>437</v>
      </c>
      <c r="Q38" s="106"/>
      <c r="R38" s="101"/>
      <c r="S38" s="42"/>
      <c r="T38" s="3"/>
      <c r="U38" s="3"/>
      <c r="V38" s="18"/>
      <c r="W38" s="19"/>
      <c r="X38" s="19"/>
      <c r="Y38" s="19"/>
      <c r="Z38" s="19"/>
      <c r="AA38" s="19"/>
      <c r="AB38" s="19"/>
      <c r="AC38" s="19"/>
      <c r="AD38" s="19"/>
      <c r="AE38" s="19"/>
      <c r="AF38" s="19"/>
      <c r="AG38" s="19"/>
      <c r="AH38" s="19"/>
      <c r="AI38" s="19"/>
      <c r="AJ38" s="19"/>
      <c r="AK38" s="19"/>
      <c r="AL38" s="19"/>
      <c r="AM38" s="384"/>
      <c r="AN38" s="384"/>
      <c r="AO38" s="384"/>
      <c r="AP38" s="384"/>
      <c r="AQ38" s="384"/>
      <c r="AR38" s="384"/>
      <c r="AS38" s="384"/>
      <c r="AT38" s="384"/>
      <c r="AU38" s="384"/>
      <c r="AV38" s="384"/>
      <c r="AW38" s="384"/>
      <c r="AX38" s="384"/>
      <c r="AY38" s="384"/>
      <c r="AZ38" s="384"/>
      <c r="BA38" s="384"/>
      <c r="BB38" s="384"/>
      <c r="BC38" s="384"/>
      <c r="BD38" s="384"/>
      <c r="BE38" s="384"/>
      <c r="BF38" s="384"/>
      <c r="BG38" s="384"/>
      <c r="BH38" s="384"/>
      <c r="BI38" s="384"/>
      <c r="BJ38" s="384"/>
      <c r="BK38" s="384"/>
      <c r="BL38" s="384"/>
      <c r="BM38" s="384"/>
      <c r="BN38" s="384"/>
      <c r="BO38" s="384"/>
      <c r="BP38" s="384"/>
      <c r="BQ38" s="384"/>
      <c r="BR38" s="384"/>
      <c r="BS38" s="384"/>
      <c r="BT38" s="384"/>
      <c r="BU38" s="384"/>
      <c r="BV38" s="384"/>
      <c r="BW38" s="384"/>
      <c r="BX38" s="384"/>
      <c r="BY38" s="384"/>
      <c r="BZ38" s="384"/>
      <c r="CA38" s="384"/>
      <c r="CB38" s="384"/>
      <c r="CC38" s="384"/>
      <c r="CD38" s="384"/>
      <c r="CE38" s="384"/>
      <c r="CF38" s="384"/>
      <c r="CG38" s="384"/>
      <c r="CH38" s="384"/>
    </row>
    <row r="39" spans="1:86" ht="51" x14ac:dyDescent="0.3">
      <c r="A39" s="246">
        <v>35</v>
      </c>
      <c r="B39" s="170" t="s">
        <v>6870</v>
      </c>
      <c r="C39" s="209" t="s">
        <v>2327</v>
      </c>
      <c r="D39" s="37">
        <v>43875</v>
      </c>
      <c r="E39" s="37">
        <v>43881</v>
      </c>
      <c r="F39" s="37">
        <v>44977</v>
      </c>
      <c r="G39" s="40" t="s">
        <v>28</v>
      </c>
      <c r="H39" s="40" t="s">
        <v>223</v>
      </c>
      <c r="I39" s="40" t="s">
        <v>232</v>
      </c>
      <c r="J39" s="40" t="s">
        <v>2394</v>
      </c>
      <c r="K39" s="85" t="s">
        <v>28</v>
      </c>
      <c r="L39" s="85"/>
      <c r="M39" s="40" t="str">
        <f t="shared" si="1"/>
        <v>12</v>
      </c>
      <c r="N39" s="40" t="s">
        <v>439</v>
      </c>
      <c r="O39" s="40" t="str">
        <f>IF(WHM[[#This Row],[Người phê duyệt]]="GĐNM","2 factories",IF(WHM[[#This Row],[Người phê duyệt]]="GĐNM1","PME I","STADA VN"))</f>
        <v>STADA VN</v>
      </c>
      <c r="P39" s="40" t="s">
        <v>437</v>
      </c>
      <c r="Q39" s="106"/>
      <c r="R39" s="101"/>
      <c r="S39" s="42"/>
      <c r="T39" s="3"/>
      <c r="U39" s="3"/>
      <c r="V39" s="18"/>
      <c r="W39" s="19"/>
      <c r="X39" s="19"/>
      <c r="Y39" s="19"/>
      <c r="Z39" s="19"/>
      <c r="AA39" s="19"/>
      <c r="AB39" s="19"/>
      <c r="AC39" s="19"/>
      <c r="AD39" s="19"/>
      <c r="AE39" s="19"/>
      <c r="AF39" s="19"/>
      <c r="AG39" s="19"/>
      <c r="AH39" s="19"/>
      <c r="AI39" s="19"/>
      <c r="AJ39" s="19"/>
      <c r="AK39" s="19"/>
      <c r="AL39" s="19"/>
      <c r="AM39" s="384"/>
      <c r="AN39" s="384"/>
      <c r="AO39" s="384"/>
      <c r="AP39" s="384"/>
      <c r="AQ39" s="384"/>
      <c r="AR39" s="384"/>
      <c r="AS39" s="384"/>
      <c r="AT39" s="384"/>
      <c r="AU39" s="384"/>
      <c r="AV39" s="384"/>
      <c r="AW39" s="384"/>
      <c r="AX39" s="384"/>
      <c r="AY39" s="384"/>
      <c r="AZ39" s="384"/>
      <c r="BA39" s="384"/>
      <c r="BB39" s="384"/>
      <c r="BC39" s="384"/>
      <c r="BD39" s="384"/>
      <c r="BE39" s="384"/>
      <c r="BF39" s="384"/>
      <c r="BG39" s="384"/>
      <c r="BH39" s="384"/>
      <c r="BI39" s="384"/>
      <c r="BJ39" s="384"/>
      <c r="BK39" s="384"/>
      <c r="BL39" s="384"/>
      <c r="BM39" s="384"/>
      <c r="BN39" s="384"/>
      <c r="BO39" s="384"/>
      <c r="BP39" s="384"/>
      <c r="BQ39" s="384"/>
      <c r="BR39" s="384"/>
      <c r="BS39" s="384"/>
      <c r="BT39" s="384"/>
      <c r="BU39" s="384"/>
      <c r="BV39" s="384"/>
      <c r="BW39" s="384"/>
      <c r="BX39" s="384"/>
      <c r="BY39" s="384"/>
      <c r="BZ39" s="384"/>
      <c r="CA39" s="384"/>
      <c r="CB39" s="384"/>
      <c r="CC39" s="384"/>
      <c r="CD39" s="384"/>
      <c r="CE39" s="384"/>
      <c r="CF39" s="384"/>
      <c r="CG39" s="384"/>
      <c r="CH39" s="384"/>
    </row>
    <row r="40" spans="1:86" ht="89.25" x14ac:dyDescent="0.3">
      <c r="A40" s="246">
        <v>36</v>
      </c>
      <c r="B40" s="170" t="s">
        <v>8306</v>
      </c>
      <c r="C40" s="209" t="s">
        <v>2328</v>
      </c>
      <c r="D40" s="37">
        <v>44726</v>
      </c>
      <c r="E40" s="37">
        <v>44732</v>
      </c>
      <c r="F40" s="37">
        <v>45828</v>
      </c>
      <c r="G40" s="40" t="s">
        <v>28</v>
      </c>
      <c r="H40" s="40" t="s">
        <v>223</v>
      </c>
      <c r="I40" s="40" t="s">
        <v>232</v>
      </c>
      <c r="J40" s="35" t="s">
        <v>8305</v>
      </c>
      <c r="K40" s="84" t="s">
        <v>2395</v>
      </c>
      <c r="L40" s="85" t="s">
        <v>8304</v>
      </c>
      <c r="M40" s="40" t="str">
        <f t="shared" si="1"/>
        <v>12</v>
      </c>
      <c r="N40" s="40" t="s">
        <v>439</v>
      </c>
      <c r="O40" s="40" t="str">
        <f>IF(WHM[[#This Row],[Người phê duyệt]]="GĐNM","2 factories",IF(WHM[[#This Row],[Người phê duyệt]]="GĐNM1","PME I","STADA VN"))</f>
        <v>STADA VN</v>
      </c>
      <c r="P40" s="40" t="s">
        <v>437</v>
      </c>
      <c r="Q40" s="106" t="s">
        <v>7033</v>
      </c>
      <c r="R40" s="41" t="s">
        <v>8040</v>
      </c>
      <c r="S40" s="42">
        <v>44804</v>
      </c>
      <c r="T40" s="3" t="s">
        <v>6209</v>
      </c>
      <c r="U40" s="3" t="s">
        <v>6238</v>
      </c>
      <c r="V40" s="139" t="s">
        <v>8302</v>
      </c>
      <c r="W40" s="19"/>
      <c r="X40" s="19"/>
      <c r="Y40" s="19"/>
      <c r="Z40" s="19"/>
      <c r="AA40" s="19"/>
      <c r="AB40" s="19"/>
      <c r="AC40" s="19"/>
      <c r="AD40" s="19"/>
      <c r="AE40" s="19"/>
      <c r="AF40" s="19"/>
      <c r="AG40" s="19"/>
      <c r="AH40" s="19"/>
      <c r="AI40" s="19"/>
      <c r="AJ40" s="19"/>
      <c r="AK40" s="19"/>
      <c r="AL40" s="19"/>
      <c r="AM40" s="384"/>
      <c r="AN40" s="384"/>
      <c r="AO40" s="384"/>
      <c r="AP40" s="384"/>
      <c r="AQ40" s="384"/>
      <c r="AR40" s="384"/>
      <c r="AS40" s="384"/>
      <c r="AT40" s="384"/>
      <c r="AU40" s="384"/>
      <c r="AV40" s="384"/>
      <c r="AW40" s="384"/>
      <c r="AX40" s="384"/>
      <c r="AY40" s="384"/>
      <c r="AZ40" s="384"/>
      <c r="BA40" s="384" t="s">
        <v>447</v>
      </c>
      <c r="BB40" s="384" t="s">
        <v>447</v>
      </c>
      <c r="BC40" s="384" t="s">
        <v>447</v>
      </c>
      <c r="BD40" s="384" t="s">
        <v>447</v>
      </c>
      <c r="BE40" s="384" t="s">
        <v>448</v>
      </c>
      <c r="BF40" s="384" t="s">
        <v>449</v>
      </c>
      <c r="BG40" s="384"/>
      <c r="BH40" s="384"/>
      <c r="BI40" s="384"/>
      <c r="BJ40" s="384"/>
      <c r="BK40" s="384"/>
      <c r="BL40" s="384"/>
      <c r="BM40" s="384"/>
      <c r="BN40" s="384"/>
      <c r="BO40" s="384"/>
      <c r="BP40" s="384"/>
      <c r="BQ40" s="384"/>
      <c r="BR40" s="384"/>
      <c r="BS40" s="384"/>
      <c r="BT40" s="384"/>
      <c r="BU40" s="384"/>
      <c r="BV40" s="384"/>
      <c r="BW40" s="384"/>
      <c r="BX40" s="384"/>
      <c r="BY40" s="384"/>
      <c r="BZ40" s="384"/>
      <c r="CA40" s="384"/>
      <c r="CB40" s="384"/>
      <c r="CC40" s="384"/>
      <c r="CD40" s="384"/>
      <c r="CE40" s="384"/>
      <c r="CF40" s="384"/>
      <c r="CG40" s="384"/>
      <c r="CH40" s="384"/>
    </row>
    <row r="41" spans="1:86" ht="102" x14ac:dyDescent="0.3">
      <c r="A41" s="246">
        <v>37</v>
      </c>
      <c r="B41" s="170" t="s">
        <v>8499</v>
      </c>
      <c r="C41" s="209" t="s">
        <v>2329</v>
      </c>
      <c r="D41" s="37">
        <v>44726</v>
      </c>
      <c r="E41" s="37">
        <v>44732</v>
      </c>
      <c r="F41" s="37">
        <v>45828</v>
      </c>
      <c r="G41" s="40" t="s">
        <v>28</v>
      </c>
      <c r="H41" s="40" t="s">
        <v>2396</v>
      </c>
      <c r="I41" s="40" t="s">
        <v>232</v>
      </c>
      <c r="J41" s="40" t="s">
        <v>8498</v>
      </c>
      <c r="K41" s="85" t="s">
        <v>8500</v>
      </c>
      <c r="L41" s="85" t="s">
        <v>8497</v>
      </c>
      <c r="M41" s="40" t="str">
        <f t="shared" si="1"/>
        <v>12</v>
      </c>
      <c r="N41" s="40" t="s">
        <v>439</v>
      </c>
      <c r="O41" s="40" t="str">
        <f>IF(WHM[[#This Row],[Người phê duyệt]]="GĐNM","2 factories",IF(WHM[[#This Row],[Người phê duyệt]]="GĐNM1","PME I","STADA VN"))</f>
        <v>STADA VN</v>
      </c>
      <c r="P41" s="40" t="s">
        <v>431</v>
      </c>
      <c r="Q41" s="106" t="s">
        <v>444</v>
      </c>
      <c r="R41" s="41" t="s">
        <v>6807</v>
      </c>
      <c r="S41" s="42"/>
      <c r="T41" s="3" t="s">
        <v>6190</v>
      </c>
      <c r="U41" s="3" t="s">
        <v>6220</v>
      </c>
      <c r="V41" s="139" t="s">
        <v>8430</v>
      </c>
      <c r="W41" s="19"/>
      <c r="X41" s="19"/>
      <c r="Y41" s="19" t="s">
        <v>450</v>
      </c>
      <c r="Z41" s="19" t="s">
        <v>450</v>
      </c>
      <c r="AA41" s="19" t="s">
        <v>448</v>
      </c>
      <c r="AB41" s="19" t="s">
        <v>448</v>
      </c>
      <c r="AC41" s="19" t="s">
        <v>449</v>
      </c>
      <c r="AD41" s="19"/>
      <c r="AE41" s="19"/>
      <c r="AF41" s="19"/>
      <c r="AG41" s="19"/>
      <c r="AH41" s="19"/>
      <c r="AI41" s="19"/>
      <c r="AJ41" s="19"/>
      <c r="AK41" s="19"/>
      <c r="AL41" s="19"/>
      <c r="AM41" s="384"/>
      <c r="AN41" s="384"/>
      <c r="AO41" s="384"/>
      <c r="AP41" s="384"/>
      <c r="AQ41" s="384"/>
      <c r="AR41" s="384"/>
      <c r="AS41" s="384"/>
      <c r="AT41" s="384"/>
      <c r="AU41" s="384"/>
      <c r="AV41" s="384"/>
      <c r="AW41" s="384"/>
      <c r="AX41" s="384"/>
      <c r="AY41" s="384"/>
      <c r="AZ41" s="384"/>
      <c r="BA41" s="384"/>
      <c r="BB41" s="384" t="s">
        <v>447</v>
      </c>
      <c r="BC41" s="384" t="s">
        <v>447</v>
      </c>
      <c r="BD41" s="384" t="s">
        <v>447</v>
      </c>
      <c r="BE41" s="384" t="s">
        <v>447</v>
      </c>
      <c r="BF41" s="384" t="s">
        <v>449</v>
      </c>
      <c r="BG41" s="384"/>
      <c r="BH41" s="384"/>
      <c r="BI41" s="384"/>
      <c r="BJ41" s="384"/>
      <c r="BK41" s="384"/>
      <c r="BL41" s="384"/>
      <c r="BM41" s="384"/>
      <c r="BN41" s="384"/>
      <c r="BO41" s="384"/>
      <c r="BP41" s="384"/>
      <c r="BQ41" s="384"/>
      <c r="BR41" s="384"/>
      <c r="BS41" s="384"/>
      <c r="BT41" s="384"/>
      <c r="BU41" s="384"/>
      <c r="BV41" s="384"/>
      <c r="BW41" s="384"/>
      <c r="BX41" s="384"/>
      <c r="BY41" s="384"/>
      <c r="BZ41" s="384"/>
      <c r="CA41" s="384"/>
      <c r="CB41" s="384"/>
      <c r="CC41" s="384"/>
      <c r="CD41" s="384"/>
      <c r="CE41" s="384"/>
      <c r="CF41" s="384"/>
      <c r="CG41" s="384"/>
      <c r="CH41" s="384"/>
    </row>
    <row r="42" spans="1:86" ht="102" x14ac:dyDescent="0.3">
      <c r="A42" s="246">
        <v>38</v>
      </c>
      <c r="B42" s="170" t="s">
        <v>8379</v>
      </c>
      <c r="C42" s="209" t="s">
        <v>2330</v>
      </c>
      <c r="D42" s="37">
        <v>44732</v>
      </c>
      <c r="E42" s="37">
        <v>44732</v>
      </c>
      <c r="F42" s="37">
        <v>45828</v>
      </c>
      <c r="G42" s="40" t="s">
        <v>28</v>
      </c>
      <c r="H42" s="40" t="s">
        <v>2397</v>
      </c>
      <c r="I42" s="40" t="s">
        <v>232</v>
      </c>
      <c r="J42" s="40" t="s">
        <v>8378</v>
      </c>
      <c r="K42" s="85" t="s">
        <v>8590</v>
      </c>
      <c r="L42" s="85" t="s">
        <v>8377</v>
      </c>
      <c r="M42" s="40" t="str">
        <f t="shared" si="1"/>
        <v>12</v>
      </c>
      <c r="N42" s="40" t="s">
        <v>439</v>
      </c>
      <c r="O42" s="40" t="str">
        <f>IF(WHM[[#This Row],[Người phê duyệt]]="GĐNM","2 factories",IF(WHM[[#This Row],[Người phê duyệt]]="GĐNM1","PME I","STADA VN"))</f>
        <v>STADA VN</v>
      </c>
      <c r="P42" s="40" t="s">
        <v>431</v>
      </c>
      <c r="Q42" s="106" t="s">
        <v>444</v>
      </c>
      <c r="R42" s="41" t="s">
        <v>7803</v>
      </c>
      <c r="S42" s="42"/>
      <c r="T42" s="3" t="s">
        <v>6190</v>
      </c>
      <c r="U42" s="3" t="s">
        <v>6238</v>
      </c>
      <c r="V42" s="139" t="s">
        <v>8551</v>
      </c>
      <c r="W42" s="19"/>
      <c r="X42" s="19"/>
      <c r="Y42" s="19" t="s">
        <v>448</v>
      </c>
      <c r="Z42" s="19" t="s">
        <v>448</v>
      </c>
      <c r="AA42" s="19" t="s">
        <v>448</v>
      </c>
      <c r="AB42" s="19" t="s">
        <v>449</v>
      </c>
      <c r="AC42" s="19"/>
      <c r="AD42" s="19" t="s">
        <v>451</v>
      </c>
      <c r="AE42" s="19" t="s">
        <v>451</v>
      </c>
      <c r="AF42" s="19" t="s">
        <v>450</v>
      </c>
      <c r="AG42" s="19"/>
      <c r="AH42" s="19"/>
      <c r="AI42" s="19"/>
      <c r="AJ42" s="19"/>
      <c r="AK42" s="19"/>
      <c r="AL42" s="19"/>
      <c r="AM42" s="384"/>
      <c r="AN42" s="384"/>
      <c r="AO42" s="384"/>
      <c r="AP42" s="384"/>
      <c r="AQ42" s="384"/>
      <c r="AR42" s="384"/>
      <c r="AS42" s="384"/>
      <c r="AT42" s="384"/>
      <c r="AU42" s="384"/>
      <c r="AV42" s="384"/>
      <c r="AW42" s="384"/>
      <c r="AX42" s="384"/>
      <c r="AY42" s="384"/>
      <c r="AZ42" s="384"/>
      <c r="BA42" s="384"/>
      <c r="BB42" s="384"/>
      <c r="BC42" s="384" t="s">
        <v>447</v>
      </c>
      <c r="BD42" s="384" t="s">
        <v>447</v>
      </c>
      <c r="BE42" s="384" t="s">
        <v>447</v>
      </c>
      <c r="BF42" s="384" t="s">
        <v>449</v>
      </c>
      <c r="BG42" s="384"/>
      <c r="BH42" s="384"/>
      <c r="BI42" s="384"/>
      <c r="BJ42" s="384"/>
      <c r="BK42" s="384"/>
      <c r="BL42" s="384"/>
      <c r="BM42" s="384"/>
      <c r="BN42" s="384"/>
      <c r="BO42" s="384"/>
      <c r="BP42" s="384"/>
      <c r="BQ42" s="384"/>
      <c r="BR42" s="384"/>
      <c r="BS42" s="384"/>
      <c r="BT42" s="384"/>
      <c r="BU42" s="384"/>
      <c r="BV42" s="384"/>
      <c r="BW42" s="384"/>
      <c r="BX42" s="384"/>
      <c r="BY42" s="384"/>
      <c r="BZ42" s="384"/>
      <c r="CA42" s="384"/>
      <c r="CB42" s="384"/>
      <c r="CC42" s="384"/>
      <c r="CD42" s="384"/>
      <c r="CE42" s="384"/>
      <c r="CF42" s="384"/>
      <c r="CG42" s="384"/>
      <c r="CH42" s="384"/>
    </row>
    <row r="43" spans="1:86" ht="127.5" x14ac:dyDescent="0.3">
      <c r="A43" s="246">
        <v>39</v>
      </c>
      <c r="B43" s="170" t="s">
        <v>8402</v>
      </c>
      <c r="C43" s="209" t="s">
        <v>8592</v>
      </c>
      <c r="D43" s="37">
        <v>44732</v>
      </c>
      <c r="E43" s="37">
        <v>44742</v>
      </c>
      <c r="F43" s="37">
        <v>45838</v>
      </c>
      <c r="G43" s="40" t="s">
        <v>28</v>
      </c>
      <c r="H43" s="40" t="s">
        <v>2398</v>
      </c>
      <c r="I43" s="40" t="s">
        <v>232</v>
      </c>
      <c r="J43" s="40" t="s">
        <v>8401</v>
      </c>
      <c r="K43" s="85" t="s">
        <v>8591</v>
      </c>
      <c r="L43" s="85" t="s">
        <v>8593</v>
      </c>
      <c r="M43" s="40" t="str">
        <f t="shared" si="1"/>
        <v>12</v>
      </c>
      <c r="N43" s="40" t="s">
        <v>439</v>
      </c>
      <c r="O43" s="40" t="str">
        <f>IF(WHM[[#This Row],[Người phê duyệt]]="GĐNM","2 factories",IF(WHM[[#This Row],[Người phê duyệt]]="GĐNM1","PME I","STADA VN"))</f>
        <v>STADA VN</v>
      </c>
      <c r="P43" s="40" t="s">
        <v>431</v>
      </c>
      <c r="Q43" s="106" t="s">
        <v>444</v>
      </c>
      <c r="R43" s="41" t="s">
        <v>7805</v>
      </c>
      <c r="S43" s="42"/>
      <c r="T43" s="3" t="s">
        <v>6209</v>
      </c>
      <c r="U43" s="3" t="s">
        <v>6238</v>
      </c>
      <c r="V43" s="139" t="s">
        <v>8550</v>
      </c>
      <c r="W43" s="19"/>
      <c r="X43" s="19"/>
      <c r="Y43" s="19" t="s">
        <v>450</v>
      </c>
      <c r="Z43" s="19" t="s">
        <v>450</v>
      </c>
      <c r="AA43" s="19" t="s">
        <v>448</v>
      </c>
      <c r="AB43" s="19" t="s">
        <v>448</v>
      </c>
      <c r="AC43" s="19" t="s">
        <v>450</v>
      </c>
      <c r="AD43" s="19" t="s">
        <v>450</v>
      </c>
      <c r="AE43" s="19" t="s">
        <v>448</v>
      </c>
      <c r="AF43" s="19" t="s">
        <v>450</v>
      </c>
      <c r="AG43" s="19" t="s">
        <v>450</v>
      </c>
      <c r="AH43" s="19" t="s">
        <v>448</v>
      </c>
      <c r="AI43" s="19" t="s">
        <v>448</v>
      </c>
      <c r="AJ43" s="19" t="s">
        <v>449</v>
      </c>
      <c r="AK43" s="19"/>
      <c r="AL43" s="19"/>
      <c r="AM43" s="384"/>
      <c r="AN43" s="384"/>
      <c r="AO43" s="384"/>
      <c r="AP43" s="384"/>
      <c r="AQ43" s="384"/>
      <c r="AR43" s="384"/>
      <c r="AS43" s="384"/>
      <c r="AT43" s="384"/>
      <c r="AU43" s="384"/>
      <c r="AV43" s="384"/>
      <c r="AW43" s="384"/>
      <c r="AX43" s="384"/>
      <c r="AY43" s="384"/>
      <c r="AZ43" s="384"/>
      <c r="BA43" s="384"/>
      <c r="BB43" s="384"/>
      <c r="BC43" s="384" t="s">
        <v>451</v>
      </c>
      <c r="BD43" s="384" t="s">
        <v>451</v>
      </c>
      <c r="BE43" s="384" t="s">
        <v>447</v>
      </c>
      <c r="BF43" s="384" t="s">
        <v>449</v>
      </c>
      <c r="BG43" s="384"/>
      <c r="BH43" s="384"/>
      <c r="BI43" s="384"/>
      <c r="BJ43" s="384"/>
      <c r="BK43" s="384"/>
      <c r="BL43" s="384"/>
      <c r="BM43" s="384"/>
      <c r="BN43" s="384"/>
      <c r="BO43" s="384"/>
      <c r="BP43" s="384"/>
      <c r="BQ43" s="384"/>
      <c r="BR43" s="384"/>
      <c r="BS43" s="384"/>
      <c r="BT43" s="384"/>
      <c r="BU43" s="384"/>
      <c r="BV43" s="384"/>
      <c r="BW43" s="384"/>
      <c r="BX43" s="384"/>
      <c r="BY43" s="384"/>
      <c r="BZ43" s="384"/>
      <c r="CA43" s="384"/>
      <c r="CB43" s="384"/>
      <c r="CC43" s="384"/>
      <c r="CD43" s="384"/>
      <c r="CE43" s="384"/>
      <c r="CF43" s="384"/>
      <c r="CG43" s="384"/>
      <c r="CH43" s="384"/>
    </row>
    <row r="44" spans="1:86" ht="89.25" x14ac:dyDescent="0.3">
      <c r="A44" s="246">
        <v>40</v>
      </c>
      <c r="B44" s="170" t="s">
        <v>8138</v>
      </c>
      <c r="C44" s="209" t="s">
        <v>8182</v>
      </c>
      <c r="D44" s="37">
        <v>44719</v>
      </c>
      <c r="E44" s="37">
        <v>44721</v>
      </c>
      <c r="F44" s="37">
        <v>45817</v>
      </c>
      <c r="G44" s="40" t="s">
        <v>28</v>
      </c>
      <c r="H44" s="40" t="s">
        <v>2398</v>
      </c>
      <c r="I44" s="40" t="s">
        <v>232</v>
      </c>
      <c r="J44" s="40" t="s">
        <v>8137</v>
      </c>
      <c r="K44" s="85" t="s">
        <v>8183</v>
      </c>
      <c r="L44" s="85" t="s">
        <v>8184</v>
      </c>
      <c r="M44" s="40" t="str">
        <f t="shared" si="1"/>
        <v>12</v>
      </c>
      <c r="N44" s="40" t="s">
        <v>439</v>
      </c>
      <c r="O44" s="40" t="str">
        <f>IF(WHM[[#This Row],[Người phê duyệt]]="GĐNM","2 factories",IF(WHM[[#This Row],[Người phê duyệt]]="GĐNM1","PME I","STADA VN"))</f>
        <v>STADA VN</v>
      </c>
      <c r="P44" s="40" t="s">
        <v>431</v>
      </c>
      <c r="Q44" s="106" t="s">
        <v>444</v>
      </c>
      <c r="R44" s="41" t="s">
        <v>8026</v>
      </c>
      <c r="S44" s="42"/>
      <c r="T44" s="3"/>
      <c r="U44" s="3"/>
      <c r="V44" s="139"/>
      <c r="W44" s="19"/>
      <c r="X44" s="19"/>
      <c r="Y44" s="19"/>
      <c r="Z44" s="19"/>
      <c r="AA44" s="19" t="s">
        <v>451</v>
      </c>
      <c r="AB44" s="19" t="s">
        <v>451</v>
      </c>
      <c r="AC44" s="19" t="s">
        <v>451</v>
      </c>
      <c r="AD44" s="19" t="s">
        <v>451</v>
      </c>
      <c r="AE44" s="19" t="s">
        <v>451</v>
      </c>
      <c r="AF44" s="19" t="s">
        <v>447</v>
      </c>
      <c r="AG44" s="19" t="s">
        <v>447</v>
      </c>
      <c r="AH44" s="19" t="s">
        <v>448</v>
      </c>
      <c r="AI44" s="19" t="s">
        <v>449</v>
      </c>
      <c r="AJ44" s="19"/>
      <c r="AK44" s="19"/>
      <c r="AL44" s="19"/>
      <c r="AM44" s="384"/>
      <c r="AN44" s="384"/>
      <c r="AO44" s="384"/>
      <c r="AP44" s="384"/>
      <c r="AQ44" s="384"/>
      <c r="AR44" s="384"/>
      <c r="AS44" s="384"/>
      <c r="AT44" s="384"/>
      <c r="AU44" s="384"/>
      <c r="AV44" s="384"/>
      <c r="AW44" s="384"/>
      <c r="AX44" s="384"/>
      <c r="AY44" s="384"/>
      <c r="AZ44" s="384"/>
      <c r="BA44" s="384"/>
      <c r="BB44" s="384"/>
      <c r="BC44" s="384" t="s">
        <v>451</v>
      </c>
      <c r="BD44" s="384" t="s">
        <v>447</v>
      </c>
      <c r="BE44" s="384"/>
      <c r="BF44" s="384"/>
      <c r="BG44" s="384"/>
      <c r="BH44" s="384"/>
      <c r="BI44" s="384"/>
      <c r="BJ44" s="384"/>
      <c r="BK44" s="384"/>
      <c r="BL44" s="384"/>
      <c r="BM44" s="384"/>
      <c r="BN44" s="384"/>
      <c r="BO44" s="384"/>
      <c r="BP44" s="384"/>
      <c r="BQ44" s="384"/>
      <c r="BR44" s="384"/>
      <c r="BS44" s="384"/>
      <c r="BT44" s="384"/>
      <c r="BU44" s="384"/>
      <c r="BV44" s="384"/>
      <c r="BW44" s="384"/>
      <c r="BX44" s="384"/>
      <c r="BY44" s="384"/>
      <c r="BZ44" s="384"/>
      <c r="CA44" s="384"/>
      <c r="CB44" s="384"/>
      <c r="CC44" s="384"/>
      <c r="CD44" s="384"/>
      <c r="CE44" s="384"/>
      <c r="CF44" s="384"/>
      <c r="CG44" s="384"/>
      <c r="CH44" s="384"/>
    </row>
    <row r="45" spans="1:86" ht="73.5" customHeight="1" x14ac:dyDescent="0.3">
      <c r="A45" s="246">
        <v>41</v>
      </c>
      <c r="B45" s="170" t="s">
        <v>6858</v>
      </c>
      <c r="C45" s="209" t="s">
        <v>2331</v>
      </c>
      <c r="D45" s="37">
        <v>43733</v>
      </c>
      <c r="E45" s="37">
        <v>43739</v>
      </c>
      <c r="F45" s="37">
        <v>44835</v>
      </c>
      <c r="G45" s="40" t="s">
        <v>28</v>
      </c>
      <c r="H45" s="40" t="s">
        <v>219</v>
      </c>
      <c r="I45" s="40" t="s">
        <v>232</v>
      </c>
      <c r="J45" s="40" t="s">
        <v>2399</v>
      </c>
      <c r="K45" s="85" t="s">
        <v>2400</v>
      </c>
      <c r="L45" s="85" t="s">
        <v>2440</v>
      </c>
      <c r="M45" s="40" t="str">
        <f t="shared" si="1"/>
        <v>12</v>
      </c>
      <c r="N45" s="40" t="s">
        <v>439</v>
      </c>
      <c r="O45" s="40" t="str">
        <f>IF(WHM[[#This Row],[Người phê duyệt]]="GĐNM","2 factories",IF(WHM[[#This Row],[Người phê duyệt]]="GĐNM1","PME I","STADA VN"))</f>
        <v>2 factories</v>
      </c>
      <c r="P45" s="40" t="s">
        <v>429</v>
      </c>
      <c r="Q45" s="106"/>
      <c r="R45" s="101"/>
      <c r="S45" s="42"/>
      <c r="T45" s="3"/>
      <c r="U45" s="3"/>
      <c r="V45" s="18"/>
      <c r="W45" s="19"/>
      <c r="X45" s="19"/>
      <c r="Y45" s="19"/>
      <c r="Z45" s="19"/>
      <c r="AA45" s="19"/>
      <c r="AB45" s="19"/>
      <c r="AC45" s="19"/>
      <c r="AD45" s="19"/>
      <c r="AE45" s="19"/>
      <c r="AF45" s="19"/>
      <c r="AG45" s="19"/>
      <c r="AH45" s="19"/>
      <c r="AI45" s="19"/>
      <c r="AJ45" s="19"/>
      <c r="AK45" s="19"/>
      <c r="AL45" s="19"/>
      <c r="AM45" s="384"/>
      <c r="AN45" s="384"/>
      <c r="AO45" s="384"/>
      <c r="AP45" s="384"/>
      <c r="AQ45" s="384"/>
      <c r="AR45" s="384"/>
      <c r="AS45" s="384"/>
      <c r="AT45" s="384"/>
      <c r="AU45" s="384"/>
      <c r="AV45" s="384"/>
      <c r="AW45" s="384"/>
      <c r="AX45" s="384"/>
      <c r="AY45" s="384"/>
      <c r="AZ45" s="384"/>
      <c r="BA45" s="384"/>
      <c r="BB45" s="384"/>
      <c r="BC45" s="384"/>
      <c r="BD45" s="384"/>
      <c r="BE45" s="384"/>
      <c r="BF45" s="384"/>
      <c r="BG45" s="384"/>
      <c r="BH45" s="384"/>
      <c r="BI45" s="384"/>
      <c r="BJ45" s="384"/>
      <c r="BK45" s="384"/>
      <c r="BL45" s="384"/>
      <c r="BM45" s="384"/>
      <c r="BN45" s="384"/>
      <c r="BO45" s="384"/>
      <c r="BP45" s="384"/>
      <c r="BQ45" s="384"/>
      <c r="BR45" s="384"/>
      <c r="BS45" s="384"/>
      <c r="BT45" s="384"/>
      <c r="BU45" s="384"/>
      <c r="BV45" s="384"/>
      <c r="BW45" s="384"/>
      <c r="BX45" s="384"/>
      <c r="BY45" s="384"/>
      <c r="BZ45" s="384"/>
      <c r="CA45" s="384"/>
      <c r="CB45" s="384"/>
      <c r="CC45" s="384"/>
      <c r="CD45" s="384"/>
      <c r="CE45" s="384"/>
      <c r="CF45" s="384"/>
      <c r="CG45" s="384"/>
      <c r="CH45" s="384"/>
    </row>
    <row r="46" spans="1:86" ht="63.75" x14ac:dyDescent="0.3">
      <c r="A46" s="246">
        <v>42</v>
      </c>
      <c r="B46" s="170" t="s">
        <v>6859</v>
      </c>
      <c r="C46" s="209" t="s">
        <v>2332</v>
      </c>
      <c r="D46" s="37">
        <v>43977</v>
      </c>
      <c r="E46" s="37">
        <v>43978</v>
      </c>
      <c r="F46" s="37">
        <v>45073</v>
      </c>
      <c r="G46" s="40" t="s">
        <v>28</v>
      </c>
      <c r="H46" s="40" t="s">
        <v>2397</v>
      </c>
      <c r="I46" s="40" t="s">
        <v>232</v>
      </c>
      <c r="J46" s="40" t="s">
        <v>2401</v>
      </c>
      <c r="K46" s="85" t="s">
        <v>2402</v>
      </c>
      <c r="L46" s="85" t="s">
        <v>2441</v>
      </c>
      <c r="M46" s="40" t="str">
        <f t="shared" si="1"/>
        <v>12</v>
      </c>
      <c r="N46" s="40" t="s">
        <v>439</v>
      </c>
      <c r="O46" s="40" t="str">
        <f>IF(WHM[[#This Row],[Người phê duyệt]]="GĐNM","2 factories",IF(WHM[[#This Row],[Người phê duyệt]]="GĐNM1","PME I","STADA VN"))</f>
        <v>STADA VN</v>
      </c>
      <c r="P46" s="40" t="s">
        <v>431</v>
      </c>
      <c r="Q46" s="106"/>
      <c r="R46" s="101"/>
      <c r="S46" s="42"/>
      <c r="T46" s="3"/>
      <c r="U46" s="3"/>
      <c r="V46" s="18"/>
      <c r="W46" s="19"/>
      <c r="X46" s="19"/>
      <c r="Y46" s="19"/>
      <c r="Z46" s="19"/>
      <c r="AA46" s="19"/>
      <c r="AB46" s="19"/>
      <c r="AC46" s="19"/>
      <c r="AD46" s="19"/>
      <c r="AE46" s="19"/>
      <c r="AF46" s="19"/>
      <c r="AG46" s="19"/>
      <c r="AH46" s="19"/>
      <c r="AI46" s="19"/>
      <c r="AJ46" s="19"/>
      <c r="AK46" s="19"/>
      <c r="AL46" s="19"/>
      <c r="AM46" s="384"/>
      <c r="AN46" s="384"/>
      <c r="AO46" s="384"/>
      <c r="AP46" s="384"/>
      <c r="AQ46" s="384"/>
      <c r="AR46" s="384"/>
      <c r="AS46" s="384"/>
      <c r="AT46" s="384"/>
      <c r="AU46" s="384"/>
      <c r="AV46" s="384"/>
      <c r="AW46" s="384"/>
      <c r="AX46" s="384"/>
      <c r="AY46" s="384"/>
      <c r="AZ46" s="384"/>
      <c r="BA46" s="384"/>
      <c r="BB46" s="384"/>
      <c r="BC46" s="384"/>
      <c r="BD46" s="384"/>
      <c r="BE46" s="384"/>
      <c r="BF46" s="384"/>
      <c r="BG46" s="384"/>
      <c r="BH46" s="384"/>
      <c r="BI46" s="384"/>
      <c r="BJ46" s="384"/>
      <c r="BK46" s="384"/>
      <c r="BL46" s="384"/>
      <c r="BM46" s="384"/>
      <c r="BN46" s="384"/>
      <c r="BO46" s="384"/>
      <c r="BP46" s="384"/>
      <c r="BQ46" s="384"/>
      <c r="BR46" s="384"/>
      <c r="BS46" s="384"/>
      <c r="BT46" s="384"/>
      <c r="BU46" s="384"/>
      <c r="BV46" s="384"/>
      <c r="BW46" s="384"/>
      <c r="BX46" s="384"/>
      <c r="BY46" s="384"/>
      <c r="BZ46" s="384"/>
      <c r="CA46" s="384"/>
      <c r="CB46" s="384"/>
      <c r="CC46" s="384"/>
      <c r="CD46" s="384"/>
      <c r="CE46" s="384"/>
      <c r="CF46" s="384"/>
      <c r="CG46" s="384"/>
      <c r="CH46" s="384"/>
    </row>
    <row r="47" spans="1:86" ht="63.75" x14ac:dyDescent="0.3">
      <c r="A47" s="246">
        <v>43</v>
      </c>
      <c r="B47" s="170" t="s">
        <v>6871</v>
      </c>
      <c r="C47" s="209" t="s">
        <v>2333</v>
      </c>
      <c r="D47" s="37">
        <v>43977</v>
      </c>
      <c r="E47" s="37">
        <v>43978</v>
      </c>
      <c r="F47" s="37">
        <v>45073</v>
      </c>
      <c r="G47" s="40" t="s">
        <v>28</v>
      </c>
      <c r="H47" s="40" t="s">
        <v>2396</v>
      </c>
      <c r="I47" s="40" t="s">
        <v>232</v>
      </c>
      <c r="J47" s="40" t="s">
        <v>2403</v>
      </c>
      <c r="K47" s="85" t="s">
        <v>2404</v>
      </c>
      <c r="L47" s="85" t="s">
        <v>2442</v>
      </c>
      <c r="M47" s="40" t="str">
        <f t="shared" si="1"/>
        <v>12</v>
      </c>
      <c r="N47" s="40" t="s">
        <v>439</v>
      </c>
      <c r="O47" s="40" t="str">
        <f>IF(WHM[[#This Row],[Người phê duyệt]]="GĐNM","2 factories",IF(WHM[[#This Row],[Người phê duyệt]]="GĐNM1","PME I","STADA VN"))</f>
        <v>STADA VN</v>
      </c>
      <c r="P47" s="40" t="s">
        <v>431</v>
      </c>
      <c r="Q47" s="106" t="s">
        <v>7033</v>
      </c>
      <c r="R47" s="101" t="s">
        <v>8243</v>
      </c>
      <c r="S47" s="42">
        <v>44773</v>
      </c>
      <c r="T47" s="3" t="s">
        <v>6209</v>
      </c>
      <c r="U47" s="3"/>
      <c r="V47" s="18" t="s">
        <v>8237</v>
      </c>
      <c r="W47" s="19"/>
      <c r="X47" s="19"/>
      <c r="Y47" s="19"/>
      <c r="Z47" s="19"/>
      <c r="AA47" s="19"/>
      <c r="AB47" s="19"/>
      <c r="AC47" s="19"/>
      <c r="AD47" s="19"/>
      <c r="AE47" s="19"/>
      <c r="AF47" s="19"/>
      <c r="AG47" s="19"/>
      <c r="AH47" s="19"/>
      <c r="AI47" s="19"/>
      <c r="AJ47" s="19"/>
      <c r="AK47" s="19"/>
      <c r="AL47" s="19"/>
      <c r="AM47" s="384"/>
      <c r="AN47" s="384"/>
      <c r="AO47" s="384"/>
      <c r="AP47" s="384"/>
      <c r="AQ47" s="384"/>
      <c r="AR47" s="384"/>
      <c r="AS47" s="384"/>
      <c r="AT47" s="384"/>
      <c r="AU47" s="384"/>
      <c r="AV47" s="384"/>
      <c r="AW47" s="384"/>
      <c r="AX47" s="384"/>
      <c r="AY47" s="384"/>
      <c r="AZ47" s="384"/>
      <c r="BA47" s="384"/>
      <c r="BB47" s="384"/>
      <c r="BC47" s="384"/>
      <c r="BD47" s="384"/>
      <c r="BE47" s="384" t="s">
        <v>447</v>
      </c>
      <c r="BF47" s="384" t="s">
        <v>447</v>
      </c>
      <c r="BG47" s="384"/>
      <c r="BH47" s="384"/>
      <c r="BI47" s="384"/>
      <c r="BJ47" s="384"/>
      <c r="BK47" s="384"/>
      <c r="BL47" s="384"/>
      <c r="BM47" s="384"/>
      <c r="BN47" s="384"/>
      <c r="BO47" s="384"/>
      <c r="BP47" s="384"/>
      <c r="BQ47" s="384"/>
      <c r="BR47" s="384"/>
      <c r="BS47" s="384"/>
      <c r="BT47" s="384"/>
      <c r="BU47" s="384"/>
      <c r="BV47" s="384"/>
      <c r="BW47" s="384"/>
      <c r="BX47" s="384"/>
      <c r="BY47" s="384"/>
      <c r="BZ47" s="384"/>
      <c r="CA47" s="384"/>
      <c r="CB47" s="384"/>
      <c r="CC47" s="384"/>
      <c r="CD47" s="384"/>
      <c r="CE47" s="384"/>
      <c r="CF47" s="384"/>
      <c r="CG47" s="384"/>
      <c r="CH47" s="384"/>
    </row>
    <row r="48" spans="1:86" ht="63.75" x14ac:dyDescent="0.3">
      <c r="A48" s="246">
        <v>44</v>
      </c>
      <c r="B48" s="170" t="s">
        <v>6872</v>
      </c>
      <c r="C48" s="209" t="s">
        <v>2334</v>
      </c>
      <c r="D48" s="37">
        <v>43977</v>
      </c>
      <c r="E48" s="37">
        <v>43978</v>
      </c>
      <c r="F48" s="37">
        <v>45073</v>
      </c>
      <c r="G48" s="40" t="s">
        <v>28</v>
      </c>
      <c r="H48" s="40" t="s">
        <v>2396</v>
      </c>
      <c r="I48" s="40" t="s">
        <v>232</v>
      </c>
      <c r="J48" s="40" t="s">
        <v>2405</v>
      </c>
      <c r="K48" s="85" t="s">
        <v>2406</v>
      </c>
      <c r="L48" s="85" t="s">
        <v>2443</v>
      </c>
      <c r="M48" s="40" t="str">
        <f t="shared" si="1"/>
        <v>12</v>
      </c>
      <c r="N48" s="40" t="s">
        <v>439</v>
      </c>
      <c r="O48" s="40" t="str">
        <f>IF(WHM[[#This Row],[Người phê duyệt]]="GĐNM","2 factories",IF(WHM[[#This Row],[Người phê duyệt]]="GĐNM1","PME I","STADA VN"))</f>
        <v>STADA VN</v>
      </c>
      <c r="P48" s="40" t="s">
        <v>431</v>
      </c>
      <c r="Q48" s="106" t="s">
        <v>7033</v>
      </c>
      <c r="R48" s="101" t="s">
        <v>8243</v>
      </c>
      <c r="S48" s="42">
        <v>44773</v>
      </c>
      <c r="T48" s="3" t="s">
        <v>6209</v>
      </c>
      <c r="U48" s="3"/>
      <c r="V48" s="18" t="s">
        <v>8237</v>
      </c>
      <c r="W48" s="19"/>
      <c r="X48" s="19"/>
      <c r="Y48" s="19"/>
      <c r="Z48" s="19"/>
      <c r="AA48" s="19"/>
      <c r="AB48" s="19"/>
      <c r="AC48" s="19"/>
      <c r="AD48" s="19"/>
      <c r="AE48" s="19"/>
      <c r="AF48" s="19"/>
      <c r="AG48" s="19"/>
      <c r="AH48" s="19"/>
      <c r="AI48" s="19"/>
      <c r="AJ48" s="19"/>
      <c r="AK48" s="19"/>
      <c r="AL48" s="19"/>
      <c r="AM48" s="384"/>
      <c r="AN48" s="384"/>
      <c r="AO48" s="384"/>
      <c r="AP48" s="384"/>
      <c r="AQ48" s="384"/>
      <c r="AR48" s="384"/>
      <c r="AS48" s="384"/>
      <c r="AT48" s="384"/>
      <c r="AU48" s="384"/>
      <c r="AV48" s="384"/>
      <c r="AW48" s="384"/>
      <c r="AX48" s="384"/>
      <c r="AY48" s="384"/>
      <c r="AZ48" s="384"/>
      <c r="BA48" s="384"/>
      <c r="BB48" s="384"/>
      <c r="BC48" s="384"/>
      <c r="BD48" s="384"/>
      <c r="BE48" s="384" t="s">
        <v>447</v>
      </c>
      <c r="BF48" s="384" t="s">
        <v>447</v>
      </c>
      <c r="BG48" s="384"/>
      <c r="BH48" s="384"/>
      <c r="BI48" s="384"/>
      <c r="BJ48" s="384"/>
      <c r="BK48" s="384"/>
      <c r="BL48" s="384"/>
      <c r="BM48" s="384"/>
      <c r="BN48" s="384"/>
      <c r="BO48" s="384"/>
      <c r="BP48" s="384"/>
      <c r="BQ48" s="384"/>
      <c r="BR48" s="384"/>
      <c r="BS48" s="384"/>
      <c r="BT48" s="384"/>
      <c r="BU48" s="384"/>
      <c r="BV48" s="384"/>
      <c r="BW48" s="384"/>
      <c r="BX48" s="384"/>
      <c r="BY48" s="384"/>
      <c r="BZ48" s="384"/>
      <c r="CA48" s="384"/>
      <c r="CB48" s="384"/>
      <c r="CC48" s="384"/>
      <c r="CD48" s="384"/>
      <c r="CE48" s="384"/>
      <c r="CF48" s="384"/>
      <c r="CG48" s="384"/>
      <c r="CH48" s="384"/>
    </row>
    <row r="49" spans="1:86" ht="51" x14ac:dyDescent="0.3">
      <c r="A49" s="246">
        <v>45</v>
      </c>
      <c r="B49" s="170" t="s">
        <v>6873</v>
      </c>
      <c r="C49" s="209" t="s">
        <v>2335</v>
      </c>
      <c r="D49" s="37">
        <v>43734</v>
      </c>
      <c r="E49" s="37">
        <v>43739</v>
      </c>
      <c r="F49" s="37">
        <v>44835</v>
      </c>
      <c r="G49" s="40" t="s">
        <v>28</v>
      </c>
      <c r="H49" s="40" t="s">
        <v>2407</v>
      </c>
      <c r="I49" s="40" t="s">
        <v>7402</v>
      </c>
      <c r="J49" s="40" t="s">
        <v>2408</v>
      </c>
      <c r="K49" s="85" t="s">
        <v>2409</v>
      </c>
      <c r="L49" s="85" t="s">
        <v>2440</v>
      </c>
      <c r="M49" s="40" t="str">
        <f t="shared" si="1"/>
        <v>12</v>
      </c>
      <c r="N49" s="40" t="s">
        <v>439</v>
      </c>
      <c r="O49" s="40" t="str">
        <f>IF(WHM[[#This Row],[Người phê duyệt]]="GĐNM","2 factories",IF(WHM[[#This Row],[Người phê duyệt]]="GĐNM1","PME I","STADA VN"))</f>
        <v>STADA VN</v>
      </c>
      <c r="P49" s="40" t="s">
        <v>431</v>
      </c>
      <c r="Q49" s="106"/>
      <c r="R49" s="41" t="s">
        <v>7240</v>
      </c>
      <c r="S49" s="42"/>
      <c r="T49" s="3"/>
      <c r="U49" s="3"/>
      <c r="V49" s="18"/>
      <c r="W49" s="19"/>
      <c r="X49" s="19"/>
      <c r="Y49" s="19"/>
      <c r="Z49" s="19"/>
      <c r="AA49" s="19"/>
      <c r="AB49" s="19"/>
      <c r="AC49" s="19"/>
      <c r="AD49" s="19"/>
      <c r="AE49" s="19"/>
      <c r="AF49" s="19"/>
      <c r="AG49" s="19"/>
      <c r="AH49" s="19"/>
      <c r="AI49" s="19"/>
      <c r="AJ49" s="19"/>
      <c r="AK49" s="19"/>
      <c r="AL49" s="19"/>
      <c r="AM49" s="384"/>
      <c r="AN49" s="384"/>
      <c r="AO49" s="384"/>
      <c r="AP49" s="384"/>
      <c r="AQ49" s="384"/>
      <c r="AR49" s="384"/>
      <c r="AS49" s="384"/>
      <c r="AT49" s="384"/>
      <c r="AU49" s="384"/>
      <c r="AV49" s="384"/>
      <c r="AW49" s="384"/>
      <c r="AX49" s="384"/>
      <c r="AY49" s="384"/>
      <c r="AZ49" s="384"/>
      <c r="BA49" s="384"/>
      <c r="BB49" s="384"/>
      <c r="BC49" s="384"/>
      <c r="BD49" s="384"/>
      <c r="BE49" s="384"/>
      <c r="BF49" s="384"/>
      <c r="BG49" s="384"/>
      <c r="BH49" s="384"/>
      <c r="BI49" s="384"/>
      <c r="BJ49" s="384"/>
      <c r="BK49" s="384"/>
      <c r="BL49" s="384"/>
      <c r="BM49" s="384"/>
      <c r="BN49" s="384"/>
      <c r="BO49" s="384"/>
      <c r="BP49" s="384"/>
      <c r="BQ49" s="384"/>
      <c r="BR49" s="384"/>
      <c r="BS49" s="384"/>
      <c r="BT49" s="384"/>
      <c r="BU49" s="384"/>
      <c r="BV49" s="384"/>
      <c r="BW49" s="384"/>
      <c r="BX49" s="384"/>
      <c r="BY49" s="384"/>
      <c r="BZ49" s="384"/>
      <c r="CA49" s="384"/>
      <c r="CB49" s="384"/>
      <c r="CC49" s="384"/>
      <c r="CD49" s="384"/>
      <c r="CE49" s="384"/>
      <c r="CF49" s="384"/>
      <c r="CG49" s="384"/>
      <c r="CH49" s="384"/>
    </row>
    <row r="50" spans="1:86" ht="63.75" x14ac:dyDescent="0.3">
      <c r="A50" s="246">
        <v>46</v>
      </c>
      <c r="B50" s="208" t="s">
        <v>8278</v>
      </c>
      <c r="C50" s="209" t="s">
        <v>2336</v>
      </c>
      <c r="D50" s="37"/>
      <c r="E50" s="37" t="s">
        <v>209</v>
      </c>
      <c r="F50" s="37"/>
      <c r="G50" s="40" t="s">
        <v>28</v>
      </c>
      <c r="H50" s="40" t="s">
        <v>2396</v>
      </c>
      <c r="I50" s="40" t="s">
        <v>232</v>
      </c>
      <c r="J50" s="40" t="s">
        <v>8277</v>
      </c>
      <c r="K50" s="85" t="s">
        <v>8501</v>
      </c>
      <c r="L50" s="85" t="s">
        <v>8276</v>
      </c>
      <c r="M50" s="40" t="str">
        <f t="shared" si="1"/>
        <v>12</v>
      </c>
      <c r="N50" s="40" t="s">
        <v>439</v>
      </c>
      <c r="O50" s="40" t="str">
        <f>IF(WHM[[#This Row],[Người phê duyệt]]="GĐNM","2 factories",IF(WHM[[#This Row],[Người phê duyệt]]="GĐNM1","PME I","STADA VN"))</f>
        <v>STADA VN</v>
      </c>
      <c r="P50" s="40" t="s">
        <v>431</v>
      </c>
      <c r="Q50" s="106" t="s">
        <v>444</v>
      </c>
      <c r="R50" s="41" t="s">
        <v>8132</v>
      </c>
      <c r="S50" s="42"/>
      <c r="T50" s="3" t="s">
        <v>7585</v>
      </c>
      <c r="U50" s="3" t="s">
        <v>6220</v>
      </c>
      <c r="V50" s="139" t="s">
        <v>8406</v>
      </c>
      <c r="W50" s="19"/>
      <c r="X50" s="19"/>
      <c r="Y50" s="19"/>
      <c r="Z50" s="19"/>
      <c r="AA50" s="19"/>
      <c r="AB50" s="19"/>
      <c r="AC50" s="19"/>
      <c r="AD50" s="19"/>
      <c r="AE50" s="19"/>
      <c r="AF50" s="19"/>
      <c r="AG50" s="19"/>
      <c r="AH50" s="19"/>
      <c r="AI50" s="19"/>
      <c r="AJ50" s="19"/>
      <c r="AK50" s="19"/>
      <c r="AL50" s="19"/>
      <c r="AM50" s="384"/>
      <c r="AN50" s="384"/>
      <c r="AO50" s="384"/>
      <c r="AP50" s="384"/>
      <c r="AQ50" s="384"/>
      <c r="AR50" s="384"/>
      <c r="AS50" s="384"/>
      <c r="AT50" s="384"/>
      <c r="AU50" s="384"/>
      <c r="AV50" s="384"/>
      <c r="AW50" s="384"/>
      <c r="AX50" s="384"/>
      <c r="AY50" s="384"/>
      <c r="AZ50" s="384"/>
      <c r="BA50" s="384"/>
      <c r="BB50" s="384"/>
      <c r="BC50" s="384"/>
      <c r="BD50" s="384"/>
      <c r="BE50" s="384" t="s">
        <v>447</v>
      </c>
      <c r="BF50" s="384" t="s">
        <v>449</v>
      </c>
      <c r="BG50" s="384"/>
      <c r="BH50" s="384"/>
      <c r="BI50" s="384"/>
      <c r="BJ50" s="384"/>
      <c r="BK50" s="384"/>
      <c r="BL50" s="384"/>
      <c r="BM50" s="384"/>
      <c r="BN50" s="384"/>
      <c r="BO50" s="384"/>
      <c r="BP50" s="384"/>
      <c r="BQ50" s="384"/>
      <c r="BR50" s="384"/>
      <c r="BS50" s="384"/>
      <c r="BT50" s="384"/>
      <c r="BU50" s="384"/>
      <c r="BV50" s="384"/>
      <c r="BW50" s="384"/>
      <c r="BX50" s="384"/>
      <c r="BY50" s="384"/>
      <c r="BZ50" s="384"/>
      <c r="CA50" s="384"/>
      <c r="CB50" s="384"/>
      <c r="CC50" s="384"/>
      <c r="CD50" s="384"/>
      <c r="CE50" s="384"/>
      <c r="CF50" s="384"/>
      <c r="CG50" s="384"/>
      <c r="CH50" s="384"/>
    </row>
    <row r="51" spans="1:86" ht="89.25" x14ac:dyDescent="0.3">
      <c r="A51" s="246">
        <v>47</v>
      </c>
      <c r="B51" s="170" t="s">
        <v>7189</v>
      </c>
      <c r="C51" s="209" t="s">
        <v>2449</v>
      </c>
      <c r="D51" s="37">
        <v>44560</v>
      </c>
      <c r="E51" s="37">
        <v>44566</v>
      </c>
      <c r="F51" s="37">
        <v>45662</v>
      </c>
      <c r="G51" s="40" t="s">
        <v>28</v>
      </c>
      <c r="H51" s="40" t="s">
        <v>2407</v>
      </c>
      <c r="I51" s="40" t="s">
        <v>232</v>
      </c>
      <c r="J51" s="40" t="s">
        <v>7188</v>
      </c>
      <c r="K51" s="84" t="s">
        <v>892</v>
      </c>
      <c r="L51" s="85" t="s">
        <v>7187</v>
      </c>
      <c r="M51" s="40" t="str">
        <f t="shared" si="1"/>
        <v>12</v>
      </c>
      <c r="N51" s="40" t="s">
        <v>439</v>
      </c>
      <c r="O51" s="40" t="str">
        <f>IF(WHM[[#This Row],[Người phê duyệt]]="GĐNM","2 factories",IF(WHM[[#This Row],[Người phê duyệt]]="GĐNM1","PME I","STADA VN"))</f>
        <v>STADA VN</v>
      </c>
      <c r="P51" s="40" t="s">
        <v>431</v>
      </c>
      <c r="Q51" s="106" t="s">
        <v>444</v>
      </c>
      <c r="R51" s="41" t="s">
        <v>7913</v>
      </c>
      <c r="S51" s="42"/>
      <c r="T51" s="3"/>
      <c r="U51" s="3"/>
      <c r="V51" s="18"/>
      <c r="W51" s="19"/>
      <c r="X51" s="19"/>
      <c r="Y51" s="19"/>
      <c r="Z51" s="19"/>
      <c r="AA51" s="19" t="s">
        <v>451</v>
      </c>
      <c r="AB51" s="19" t="s">
        <v>451</v>
      </c>
      <c r="AC51" s="19" t="s">
        <v>451</v>
      </c>
      <c r="AD51" s="19" t="s">
        <v>451</v>
      </c>
      <c r="AE51" s="19" t="s">
        <v>451</v>
      </c>
      <c r="AF51" s="19" t="s">
        <v>451</v>
      </c>
      <c r="AG51" s="19" t="s">
        <v>451</v>
      </c>
      <c r="AH51" s="19" t="s">
        <v>451</v>
      </c>
      <c r="AI51" s="19" t="s">
        <v>451</v>
      </c>
      <c r="AJ51" s="19" t="s">
        <v>449</v>
      </c>
      <c r="AK51" s="19"/>
      <c r="AL51" s="19"/>
      <c r="AM51" s="384"/>
      <c r="AN51" s="384"/>
      <c r="AO51" s="384"/>
      <c r="AP51" s="384"/>
      <c r="AQ51" s="384"/>
      <c r="AR51" s="384"/>
      <c r="AS51" s="384"/>
      <c r="AT51" s="384"/>
      <c r="AU51" s="384"/>
      <c r="AV51" s="384"/>
      <c r="AW51" s="384"/>
      <c r="AX51" s="384"/>
      <c r="AY51" s="384"/>
      <c r="AZ51" s="384"/>
      <c r="BA51" s="384"/>
      <c r="BB51" s="384"/>
      <c r="BC51" s="384" t="s">
        <v>451</v>
      </c>
      <c r="BD51" s="384" t="s">
        <v>451</v>
      </c>
      <c r="BE51" s="384" t="s">
        <v>451</v>
      </c>
      <c r="BF51" s="384" t="s">
        <v>451</v>
      </c>
      <c r="BG51" s="384"/>
      <c r="BH51" s="384"/>
      <c r="BI51" s="384"/>
      <c r="BJ51" s="384"/>
      <c r="BK51" s="384"/>
      <c r="BL51" s="384"/>
      <c r="BM51" s="384"/>
      <c r="BN51" s="384"/>
      <c r="BO51" s="384"/>
      <c r="BP51" s="384"/>
      <c r="BQ51" s="384"/>
      <c r="BR51" s="384"/>
      <c r="BS51" s="384"/>
      <c r="BT51" s="384"/>
      <c r="BU51" s="384"/>
      <c r="BV51" s="384"/>
      <c r="BW51" s="384"/>
      <c r="BX51" s="384"/>
      <c r="BY51" s="384"/>
      <c r="BZ51" s="384"/>
      <c r="CA51" s="384"/>
      <c r="CB51" s="384"/>
      <c r="CC51" s="384"/>
      <c r="CD51" s="384"/>
      <c r="CE51" s="384"/>
      <c r="CF51" s="384"/>
      <c r="CG51" s="384"/>
      <c r="CH51" s="384"/>
    </row>
    <row r="52" spans="1:86" ht="63.75" x14ac:dyDescent="0.3">
      <c r="A52" s="246">
        <v>48</v>
      </c>
      <c r="B52" s="170" t="s">
        <v>6874</v>
      </c>
      <c r="C52" s="209" t="s">
        <v>2337</v>
      </c>
      <c r="D52" s="37">
        <v>43733</v>
      </c>
      <c r="E52" s="37">
        <v>43738</v>
      </c>
      <c r="F52" s="37">
        <v>44834</v>
      </c>
      <c r="G52" s="40" t="s">
        <v>28</v>
      </c>
      <c r="H52" s="40" t="s">
        <v>2396</v>
      </c>
      <c r="I52" s="40" t="s">
        <v>232</v>
      </c>
      <c r="J52" s="40" t="s">
        <v>2410</v>
      </c>
      <c r="K52" s="84" t="s">
        <v>305</v>
      </c>
      <c r="L52" s="85" t="s">
        <v>2440</v>
      </c>
      <c r="M52" s="40" t="str">
        <f t="shared" si="1"/>
        <v>12</v>
      </c>
      <c r="N52" s="40" t="s">
        <v>439</v>
      </c>
      <c r="O52" s="40" t="str">
        <f>IF(WHM[[#This Row],[Người phê duyệt]]="GĐNM","2 factories",IF(WHM[[#This Row],[Người phê duyệt]]="GĐNM1","PME I","STADA VN"))</f>
        <v>STADA VN</v>
      </c>
      <c r="P52" s="40" t="s">
        <v>431</v>
      </c>
      <c r="Q52" s="106"/>
      <c r="R52" s="101"/>
      <c r="S52" s="42"/>
      <c r="T52" s="3"/>
      <c r="U52" s="3"/>
      <c r="V52" s="18"/>
      <c r="W52" s="19"/>
      <c r="X52" s="19"/>
      <c r="Y52" s="19"/>
      <c r="Z52" s="19"/>
      <c r="AA52" s="19"/>
      <c r="AB52" s="19"/>
      <c r="AC52" s="19"/>
      <c r="AD52" s="19"/>
      <c r="AE52" s="19"/>
      <c r="AF52" s="19"/>
      <c r="AG52" s="19"/>
      <c r="AH52" s="19"/>
      <c r="AI52" s="19"/>
      <c r="AJ52" s="19"/>
      <c r="AK52" s="19"/>
      <c r="AL52" s="19"/>
      <c r="AM52" s="384"/>
      <c r="AN52" s="384"/>
      <c r="AO52" s="384"/>
      <c r="AP52" s="384"/>
      <c r="AQ52" s="384"/>
      <c r="AR52" s="384"/>
      <c r="AS52" s="384"/>
      <c r="AT52" s="384"/>
      <c r="AU52" s="384"/>
      <c r="AV52" s="384"/>
      <c r="AW52" s="384"/>
      <c r="AX52" s="384"/>
      <c r="AY52" s="384"/>
      <c r="AZ52" s="384"/>
      <c r="BA52" s="384"/>
      <c r="BB52" s="384"/>
      <c r="BC52" s="384"/>
      <c r="BD52" s="384"/>
      <c r="BE52" s="384"/>
      <c r="BF52" s="384"/>
      <c r="BG52" s="384"/>
      <c r="BH52" s="384"/>
      <c r="BI52" s="384"/>
      <c r="BJ52" s="384"/>
      <c r="BK52" s="384"/>
      <c r="BL52" s="384"/>
      <c r="BM52" s="384"/>
      <c r="BN52" s="384"/>
      <c r="BO52" s="384"/>
      <c r="BP52" s="384"/>
      <c r="BQ52" s="384"/>
      <c r="BR52" s="384"/>
      <c r="BS52" s="384"/>
      <c r="BT52" s="384"/>
      <c r="BU52" s="384"/>
      <c r="BV52" s="384"/>
      <c r="BW52" s="384"/>
      <c r="BX52" s="384"/>
      <c r="BY52" s="384"/>
      <c r="BZ52" s="384"/>
      <c r="CA52" s="384"/>
      <c r="CB52" s="384"/>
      <c r="CC52" s="384"/>
      <c r="CD52" s="384"/>
      <c r="CE52" s="384"/>
      <c r="CF52" s="384"/>
      <c r="CG52" s="384"/>
      <c r="CH52" s="384"/>
    </row>
    <row r="53" spans="1:86" ht="63.75" x14ac:dyDescent="0.3">
      <c r="A53" s="246">
        <v>49</v>
      </c>
      <c r="B53" s="170" t="s">
        <v>6875</v>
      </c>
      <c r="C53" s="209" t="s">
        <v>2338</v>
      </c>
      <c r="D53" s="37">
        <v>43977</v>
      </c>
      <c r="E53" s="37">
        <v>43978</v>
      </c>
      <c r="F53" s="37">
        <v>45073</v>
      </c>
      <c r="G53" s="40" t="s">
        <v>28</v>
      </c>
      <c r="H53" s="40" t="s">
        <v>2396</v>
      </c>
      <c r="I53" s="40" t="s">
        <v>232</v>
      </c>
      <c r="J53" s="40" t="s">
        <v>2411</v>
      </c>
      <c r="K53" s="85" t="s">
        <v>2412</v>
      </c>
      <c r="L53" s="85" t="s">
        <v>2444</v>
      </c>
      <c r="M53" s="40" t="str">
        <f t="shared" si="1"/>
        <v>12</v>
      </c>
      <c r="N53" s="40" t="s">
        <v>439</v>
      </c>
      <c r="O53" s="40" t="str">
        <f>IF(WHM[[#This Row],[Người phê duyệt]]="GĐNM","2 factories",IF(WHM[[#This Row],[Người phê duyệt]]="GĐNM1","PME I","STADA VN"))</f>
        <v>STADA VN</v>
      </c>
      <c r="P53" s="40" t="s">
        <v>431</v>
      </c>
      <c r="Q53" s="106"/>
      <c r="R53" s="101"/>
      <c r="S53" s="42"/>
      <c r="T53" s="3"/>
      <c r="U53" s="3"/>
      <c r="V53" s="18"/>
      <c r="W53" s="19"/>
      <c r="X53" s="19"/>
      <c r="Y53" s="19"/>
      <c r="Z53" s="19"/>
      <c r="AA53" s="19"/>
      <c r="AB53" s="19"/>
      <c r="AC53" s="19"/>
      <c r="AD53" s="19"/>
      <c r="AE53" s="19"/>
      <c r="AF53" s="19"/>
      <c r="AG53" s="19"/>
      <c r="AH53" s="19"/>
      <c r="AI53" s="19"/>
      <c r="AJ53" s="19"/>
      <c r="AK53" s="19"/>
      <c r="AL53" s="19"/>
      <c r="AM53" s="384"/>
      <c r="AN53" s="384"/>
      <c r="AO53" s="384"/>
      <c r="AP53" s="384"/>
      <c r="AQ53" s="384"/>
      <c r="AR53" s="384"/>
      <c r="AS53" s="384"/>
      <c r="AT53" s="384"/>
      <c r="AU53" s="384"/>
      <c r="AV53" s="384"/>
      <c r="AW53" s="384"/>
      <c r="AX53" s="384"/>
      <c r="AY53" s="384"/>
      <c r="AZ53" s="384"/>
      <c r="BA53" s="384"/>
      <c r="BB53" s="384"/>
      <c r="BC53" s="384"/>
      <c r="BD53" s="384"/>
      <c r="BE53" s="384"/>
      <c r="BF53" s="384"/>
      <c r="BG53" s="384"/>
      <c r="BH53" s="384"/>
      <c r="BI53" s="384"/>
      <c r="BJ53" s="384"/>
      <c r="BK53" s="384"/>
      <c r="BL53" s="384"/>
      <c r="BM53" s="384"/>
      <c r="BN53" s="384"/>
      <c r="BO53" s="384"/>
      <c r="BP53" s="384"/>
      <c r="BQ53" s="384"/>
      <c r="BR53" s="384"/>
      <c r="BS53" s="384"/>
      <c r="BT53" s="384"/>
      <c r="BU53" s="384"/>
      <c r="BV53" s="384"/>
      <c r="BW53" s="384"/>
      <c r="BX53" s="384"/>
      <c r="BY53" s="384"/>
      <c r="BZ53" s="384"/>
      <c r="CA53" s="384"/>
      <c r="CB53" s="384"/>
      <c r="CC53" s="384"/>
      <c r="CD53" s="384"/>
      <c r="CE53" s="384"/>
      <c r="CF53" s="384"/>
      <c r="CG53" s="384"/>
      <c r="CH53" s="384"/>
    </row>
    <row r="54" spans="1:86" ht="63.75" x14ac:dyDescent="0.3">
      <c r="A54" s="246">
        <v>50</v>
      </c>
      <c r="B54" s="170" t="s">
        <v>6876</v>
      </c>
      <c r="C54" s="209" t="s">
        <v>2339</v>
      </c>
      <c r="D54" s="37">
        <v>43977</v>
      </c>
      <c r="E54" s="37">
        <v>43978</v>
      </c>
      <c r="F54" s="37">
        <v>45073</v>
      </c>
      <c r="G54" s="40" t="s">
        <v>28</v>
      </c>
      <c r="H54" s="40" t="s">
        <v>2396</v>
      </c>
      <c r="I54" s="40" t="s">
        <v>232</v>
      </c>
      <c r="J54" s="40" t="s">
        <v>2413</v>
      </c>
      <c r="K54" s="85" t="s">
        <v>2414</v>
      </c>
      <c r="L54" s="85" t="s">
        <v>2445</v>
      </c>
      <c r="M54" s="40" t="str">
        <f t="shared" si="1"/>
        <v>12</v>
      </c>
      <c r="N54" s="40" t="s">
        <v>439</v>
      </c>
      <c r="O54" s="40" t="str">
        <f>IF(WHM[[#This Row],[Người phê duyệt]]="GĐNM","2 factories",IF(WHM[[#This Row],[Người phê duyệt]]="GĐNM1","PME I","STADA VN"))</f>
        <v>STADA VN</v>
      </c>
      <c r="P54" s="40" t="s">
        <v>431</v>
      </c>
      <c r="Q54" s="106"/>
      <c r="R54" s="101"/>
      <c r="S54" s="42"/>
      <c r="T54" s="3"/>
      <c r="U54" s="3"/>
      <c r="V54" s="18"/>
      <c r="W54" s="19"/>
      <c r="X54" s="19"/>
      <c r="Y54" s="19"/>
      <c r="Z54" s="19"/>
      <c r="AA54" s="19"/>
      <c r="AB54" s="19"/>
      <c r="AC54" s="19"/>
      <c r="AD54" s="19"/>
      <c r="AE54" s="19"/>
      <c r="AF54" s="19"/>
      <c r="AG54" s="19"/>
      <c r="AH54" s="19"/>
      <c r="AI54" s="19"/>
      <c r="AJ54" s="19"/>
      <c r="AK54" s="19"/>
      <c r="AL54" s="19"/>
      <c r="AM54" s="384"/>
      <c r="AN54" s="384"/>
      <c r="AO54" s="384"/>
      <c r="AP54" s="384"/>
      <c r="AQ54" s="384"/>
      <c r="AR54" s="384"/>
      <c r="AS54" s="384"/>
      <c r="AT54" s="384"/>
      <c r="AU54" s="384"/>
      <c r="AV54" s="384"/>
      <c r="AW54" s="384"/>
      <c r="AX54" s="384"/>
      <c r="AY54" s="384"/>
      <c r="AZ54" s="384"/>
      <c r="BA54" s="384"/>
      <c r="BB54" s="384"/>
      <c r="BC54" s="384"/>
      <c r="BD54" s="384"/>
      <c r="BE54" s="384"/>
      <c r="BF54" s="384"/>
      <c r="BG54" s="384"/>
      <c r="BH54" s="384"/>
      <c r="BI54" s="384"/>
      <c r="BJ54" s="384"/>
      <c r="BK54" s="384"/>
      <c r="BL54" s="384"/>
      <c r="BM54" s="384"/>
      <c r="BN54" s="384"/>
      <c r="BO54" s="384"/>
      <c r="BP54" s="384"/>
      <c r="BQ54" s="384"/>
      <c r="BR54" s="384"/>
      <c r="BS54" s="384"/>
      <c r="BT54" s="384"/>
      <c r="BU54" s="384"/>
      <c r="BV54" s="384"/>
      <c r="BW54" s="384"/>
      <c r="BX54" s="384"/>
      <c r="BY54" s="384"/>
      <c r="BZ54" s="384"/>
      <c r="CA54" s="384"/>
      <c r="CB54" s="384"/>
      <c r="CC54" s="384"/>
      <c r="CD54" s="384"/>
      <c r="CE54" s="384"/>
      <c r="CF54" s="384"/>
      <c r="CG54" s="384"/>
      <c r="CH54" s="384"/>
    </row>
    <row r="55" spans="1:86" ht="63.75" x14ac:dyDescent="0.3">
      <c r="A55" s="246">
        <v>51</v>
      </c>
      <c r="B55" s="170" t="s">
        <v>6877</v>
      </c>
      <c r="C55" s="209" t="s">
        <v>2340</v>
      </c>
      <c r="D55" s="37">
        <v>43734</v>
      </c>
      <c r="E55" s="37">
        <v>43738</v>
      </c>
      <c r="F55" s="40" t="s">
        <v>28</v>
      </c>
      <c r="G55" s="40" t="s">
        <v>28</v>
      </c>
      <c r="H55" s="40" t="s">
        <v>2397</v>
      </c>
      <c r="I55" s="40" t="s">
        <v>232</v>
      </c>
      <c r="J55" s="40" t="s">
        <v>2415</v>
      </c>
      <c r="K55" s="85" t="s">
        <v>2416</v>
      </c>
      <c r="L55" s="85"/>
      <c r="M55" s="40" t="str">
        <f t="shared" si="1"/>
        <v>12</v>
      </c>
      <c r="N55" s="40" t="s">
        <v>439</v>
      </c>
      <c r="O55" s="40" t="str">
        <f>IF(WHM[[#This Row],[Người phê duyệt]]="GĐNM","2 factories",IF(WHM[[#This Row],[Người phê duyệt]]="GĐNM1","PME I","STADA VN"))</f>
        <v>STADA VN</v>
      </c>
      <c r="P55" s="40" t="s">
        <v>431</v>
      </c>
      <c r="Q55" s="106"/>
      <c r="R55" s="101"/>
      <c r="S55" s="42"/>
      <c r="T55" s="3"/>
      <c r="U55" s="3"/>
      <c r="V55" s="18"/>
      <c r="W55" s="19"/>
      <c r="X55" s="19"/>
      <c r="Y55" s="19"/>
      <c r="Z55" s="19"/>
      <c r="AA55" s="19"/>
      <c r="AB55" s="19"/>
      <c r="AC55" s="19"/>
      <c r="AD55" s="19"/>
      <c r="AE55" s="19"/>
      <c r="AF55" s="19"/>
      <c r="AG55" s="19"/>
      <c r="AH55" s="19"/>
      <c r="AI55" s="19"/>
      <c r="AJ55" s="19"/>
      <c r="AK55" s="19"/>
      <c r="AL55" s="19"/>
      <c r="AM55" s="384"/>
      <c r="AN55" s="384"/>
      <c r="AO55" s="384"/>
      <c r="AP55" s="384"/>
      <c r="AQ55" s="384"/>
      <c r="AR55" s="384"/>
      <c r="AS55" s="384"/>
      <c r="AT55" s="384"/>
      <c r="AU55" s="384"/>
      <c r="AV55" s="384"/>
      <c r="AW55" s="384"/>
      <c r="AX55" s="384"/>
      <c r="AY55" s="384"/>
      <c r="AZ55" s="384"/>
      <c r="BA55" s="384"/>
      <c r="BB55" s="384"/>
      <c r="BC55" s="384"/>
      <c r="BD55" s="384"/>
      <c r="BE55" s="384"/>
      <c r="BF55" s="384"/>
      <c r="BG55" s="384"/>
      <c r="BH55" s="384"/>
      <c r="BI55" s="384"/>
      <c r="BJ55" s="384"/>
      <c r="BK55" s="384"/>
      <c r="BL55" s="384"/>
      <c r="BM55" s="384"/>
      <c r="BN55" s="384"/>
      <c r="BO55" s="384"/>
      <c r="BP55" s="384"/>
      <c r="BQ55" s="384"/>
      <c r="BR55" s="384"/>
      <c r="BS55" s="384"/>
      <c r="BT55" s="384"/>
      <c r="BU55" s="384"/>
      <c r="BV55" s="384"/>
      <c r="BW55" s="384"/>
      <c r="BX55" s="384"/>
      <c r="BY55" s="384"/>
      <c r="BZ55" s="384"/>
      <c r="CA55" s="384"/>
      <c r="CB55" s="384"/>
      <c r="CC55" s="384"/>
      <c r="CD55" s="384"/>
      <c r="CE55" s="384"/>
      <c r="CF55" s="384"/>
      <c r="CG55" s="384"/>
      <c r="CH55" s="384"/>
    </row>
    <row r="56" spans="1:86" ht="153" x14ac:dyDescent="0.3">
      <c r="A56" s="246">
        <v>52</v>
      </c>
      <c r="B56" s="208" t="s">
        <v>7049</v>
      </c>
      <c r="C56" s="209" t="s">
        <v>2341</v>
      </c>
      <c r="D56" s="37">
        <v>44557</v>
      </c>
      <c r="E56" s="37">
        <v>44564</v>
      </c>
      <c r="F56" s="37">
        <v>45660</v>
      </c>
      <c r="G56" s="40" t="s">
        <v>28</v>
      </c>
      <c r="H56" s="40" t="s">
        <v>2417</v>
      </c>
      <c r="I56" s="40" t="s">
        <v>232</v>
      </c>
      <c r="J56" s="49" t="s">
        <v>7048</v>
      </c>
      <c r="K56" s="85" t="s">
        <v>2418</v>
      </c>
      <c r="L56" s="84" t="s">
        <v>7047</v>
      </c>
      <c r="M56" s="49" t="str">
        <f t="shared" si="1"/>
        <v>12</v>
      </c>
      <c r="N56" s="40" t="s">
        <v>439</v>
      </c>
      <c r="O56" s="40" t="str">
        <f>IF(WHM[[#This Row],[Người phê duyệt]]="GĐNM","2 factories",IF(WHM[[#This Row],[Người phê duyệt]]="GĐNM1","PME I","STADA VN"))</f>
        <v>2 factories</v>
      </c>
      <c r="P56" s="40" t="s">
        <v>429</v>
      </c>
      <c r="Q56" s="106"/>
      <c r="R56" s="41" t="s">
        <v>7184</v>
      </c>
      <c r="S56" s="42"/>
      <c r="T56" s="3"/>
      <c r="U56" s="3"/>
      <c r="V56" s="139"/>
      <c r="W56" s="19"/>
      <c r="X56" s="19"/>
      <c r="Y56" s="19"/>
      <c r="Z56" s="19"/>
      <c r="AA56" s="19"/>
      <c r="AB56" s="19"/>
      <c r="AC56" s="19"/>
      <c r="AD56" s="19"/>
      <c r="AE56" s="19"/>
      <c r="AF56" s="19" t="s">
        <v>447</v>
      </c>
      <c r="AG56" s="19" t="s">
        <v>448</v>
      </c>
      <c r="AH56" s="19" t="s">
        <v>448</v>
      </c>
      <c r="AI56" s="19" t="s">
        <v>449</v>
      </c>
      <c r="AJ56" s="19"/>
      <c r="AK56" s="19"/>
      <c r="AL56" s="19"/>
      <c r="AM56" s="384"/>
      <c r="AN56" s="384"/>
      <c r="AO56" s="384"/>
      <c r="AP56" s="384"/>
      <c r="AQ56" s="384"/>
      <c r="AR56" s="384"/>
      <c r="AS56" s="384"/>
      <c r="AT56" s="384"/>
      <c r="AU56" s="384"/>
      <c r="AV56" s="384"/>
      <c r="AW56" s="384"/>
      <c r="AX56" s="384"/>
      <c r="AY56" s="384"/>
      <c r="AZ56" s="384"/>
      <c r="BA56" s="384"/>
      <c r="BB56" s="384"/>
      <c r="BC56" s="384"/>
      <c r="BD56" s="384"/>
      <c r="BE56" s="384"/>
      <c r="BF56" s="384"/>
      <c r="BG56" s="384"/>
      <c r="BH56" s="384"/>
      <c r="BI56" s="384"/>
      <c r="BJ56" s="384"/>
      <c r="BK56" s="384"/>
      <c r="BL56" s="384"/>
      <c r="BM56" s="384"/>
      <c r="BN56" s="384"/>
      <c r="BO56" s="384"/>
      <c r="BP56" s="384"/>
      <c r="BQ56" s="384"/>
      <c r="BR56" s="384"/>
      <c r="BS56" s="384"/>
      <c r="BT56" s="384"/>
      <c r="BU56" s="384"/>
      <c r="BV56" s="384"/>
      <c r="BW56" s="384"/>
      <c r="BX56" s="384"/>
      <c r="BY56" s="384"/>
      <c r="BZ56" s="384"/>
      <c r="CA56" s="384"/>
      <c r="CB56" s="384"/>
      <c r="CC56" s="384"/>
      <c r="CD56" s="384"/>
      <c r="CE56" s="384"/>
      <c r="CF56" s="384"/>
      <c r="CG56" s="384"/>
      <c r="CH56" s="384"/>
    </row>
    <row r="57" spans="1:86" ht="89.25" x14ac:dyDescent="0.3">
      <c r="A57" s="246">
        <v>53</v>
      </c>
      <c r="B57" s="170" t="s">
        <v>8480</v>
      </c>
      <c r="C57" s="209" t="s">
        <v>7083</v>
      </c>
      <c r="D57" s="37">
        <v>44728</v>
      </c>
      <c r="E57" s="37">
        <v>44732</v>
      </c>
      <c r="F57" s="37">
        <v>45828</v>
      </c>
      <c r="G57" s="40" t="s">
        <v>28</v>
      </c>
      <c r="H57" s="40" t="s">
        <v>223</v>
      </c>
      <c r="I57" s="40" t="s">
        <v>232</v>
      </c>
      <c r="J57" s="40" t="s">
        <v>8474</v>
      </c>
      <c r="K57" s="85" t="s">
        <v>2419</v>
      </c>
      <c r="L57" s="85" t="s">
        <v>8473</v>
      </c>
      <c r="M57" s="40" t="str">
        <f t="shared" si="1"/>
        <v>12</v>
      </c>
      <c r="N57" s="40" t="s">
        <v>439</v>
      </c>
      <c r="O57" s="40" t="str">
        <f>IF(WHM[[#This Row],[Người phê duyệt]]="GĐNM","2 factories",IF(WHM[[#This Row],[Người phê duyệt]]="GĐNM1","PME I","STADA VN"))</f>
        <v>STADA VN</v>
      </c>
      <c r="P57" s="40" t="s">
        <v>437</v>
      </c>
      <c r="Q57" s="106" t="s">
        <v>444</v>
      </c>
      <c r="R57" s="101" t="s">
        <v>8357</v>
      </c>
      <c r="S57" s="42"/>
      <c r="T57" s="3" t="s">
        <v>6209</v>
      </c>
      <c r="U57" s="3" t="s">
        <v>6238</v>
      </c>
      <c r="V57" s="139" t="s">
        <v>8481</v>
      </c>
      <c r="W57" s="19"/>
      <c r="X57" s="19"/>
      <c r="Y57" s="19"/>
      <c r="Z57" s="19"/>
      <c r="AA57" s="19"/>
      <c r="AB57" s="19"/>
      <c r="AC57" s="19"/>
      <c r="AD57" s="19"/>
      <c r="AE57" s="19"/>
      <c r="AF57" s="19" t="s">
        <v>447</v>
      </c>
      <c r="AG57" s="19" t="s">
        <v>448</v>
      </c>
      <c r="AH57" s="19" t="s">
        <v>449</v>
      </c>
      <c r="AI57" s="19"/>
      <c r="AJ57" s="19"/>
      <c r="AK57" s="19"/>
      <c r="AL57" s="19"/>
      <c r="AM57" s="384"/>
      <c r="AN57" s="384"/>
      <c r="AO57" s="384"/>
      <c r="AP57" s="384"/>
      <c r="AQ57" s="384"/>
      <c r="AR57" s="384"/>
      <c r="AS57" s="384"/>
      <c r="AT57" s="384"/>
      <c r="AU57" s="384"/>
      <c r="AV57" s="384"/>
      <c r="AW57" s="384"/>
      <c r="AX57" s="384"/>
      <c r="AY57" s="384"/>
      <c r="AZ57" s="384"/>
      <c r="BA57" s="384"/>
      <c r="BB57" s="384"/>
      <c r="BC57" s="384"/>
      <c r="BD57" s="384"/>
      <c r="BE57" s="384"/>
      <c r="BF57" s="384" t="s">
        <v>449</v>
      </c>
      <c r="BG57" s="384"/>
      <c r="BH57" s="384"/>
      <c r="BI57" s="384"/>
      <c r="BJ57" s="384"/>
      <c r="BK57" s="384"/>
      <c r="BL57" s="384"/>
      <c r="BM57" s="384"/>
      <c r="BN57" s="384"/>
      <c r="BO57" s="384"/>
      <c r="BP57" s="384"/>
      <c r="BQ57" s="384"/>
      <c r="BR57" s="384"/>
      <c r="BS57" s="384"/>
      <c r="BT57" s="384"/>
      <c r="BU57" s="384"/>
      <c r="BV57" s="384"/>
      <c r="BW57" s="384"/>
      <c r="BX57" s="384"/>
      <c r="BY57" s="384"/>
      <c r="BZ57" s="384"/>
      <c r="CA57" s="384"/>
      <c r="CB57" s="384"/>
      <c r="CC57" s="384"/>
      <c r="CD57" s="384"/>
      <c r="CE57" s="384"/>
      <c r="CF57" s="384"/>
      <c r="CG57" s="384"/>
      <c r="CH57" s="384"/>
    </row>
    <row r="58" spans="1:86" ht="92.25" x14ac:dyDescent="0.3">
      <c r="A58" s="246">
        <v>54</v>
      </c>
      <c r="B58" s="170" t="s">
        <v>6878</v>
      </c>
      <c r="C58" s="209" t="s">
        <v>2450</v>
      </c>
      <c r="D58" s="37">
        <v>44191</v>
      </c>
      <c r="E58" s="37">
        <v>44198</v>
      </c>
      <c r="F58" s="37">
        <v>45293</v>
      </c>
      <c r="G58" s="40" t="s">
        <v>28</v>
      </c>
      <c r="H58" s="40" t="s">
        <v>2420</v>
      </c>
      <c r="I58" s="40" t="s">
        <v>232</v>
      </c>
      <c r="J58" s="40" t="s">
        <v>2421</v>
      </c>
      <c r="K58" s="85" t="s">
        <v>2422</v>
      </c>
      <c r="L58" s="85" t="s">
        <v>2446</v>
      </c>
      <c r="M58" s="40" t="str">
        <f t="shared" si="1"/>
        <v>12</v>
      </c>
      <c r="N58" s="40" t="s">
        <v>439</v>
      </c>
      <c r="O58" s="40" t="str">
        <f>IF(WHM[[#This Row],[Người phê duyệt]]="GĐNM","2 factories",IF(WHM[[#This Row],[Người phê duyệt]]="GĐNM1","PME I","STADA VN"))</f>
        <v>STADA VN</v>
      </c>
      <c r="P58" s="40" t="s">
        <v>431</v>
      </c>
      <c r="Q58" s="106" t="s">
        <v>444</v>
      </c>
      <c r="R58" s="41" t="s">
        <v>7914</v>
      </c>
      <c r="S58" s="42"/>
      <c r="T58" s="3"/>
      <c r="U58" s="3"/>
      <c r="V58" s="18"/>
      <c r="W58" s="19"/>
      <c r="X58" s="19"/>
      <c r="Y58" s="19"/>
      <c r="Z58" s="19"/>
      <c r="AA58" s="19" t="s">
        <v>451</v>
      </c>
      <c r="AB58" s="19" t="s">
        <v>451</v>
      </c>
      <c r="AC58" s="19" t="s">
        <v>451</v>
      </c>
      <c r="AD58" s="19" t="s">
        <v>451</v>
      </c>
      <c r="AE58" s="19" t="s">
        <v>451</v>
      </c>
      <c r="AF58" s="19" t="s">
        <v>451</v>
      </c>
      <c r="AG58" s="19" t="s">
        <v>451</v>
      </c>
      <c r="AH58" s="19" t="s">
        <v>451</v>
      </c>
      <c r="AI58" s="19" t="s">
        <v>451</v>
      </c>
      <c r="AJ58" s="19" t="s">
        <v>451</v>
      </c>
      <c r="AK58" s="19" t="s">
        <v>451</v>
      </c>
      <c r="AL58" s="19"/>
      <c r="AM58" s="384"/>
      <c r="AN58" s="384"/>
      <c r="AO58" s="384"/>
      <c r="AP58" s="384"/>
      <c r="AQ58" s="384"/>
      <c r="AR58" s="384"/>
      <c r="AS58" s="384"/>
      <c r="AT58" s="384"/>
      <c r="AU58" s="384"/>
      <c r="AV58" s="384"/>
      <c r="AW58" s="384"/>
      <c r="AX58" s="384"/>
      <c r="AY58" s="384"/>
      <c r="AZ58" s="384"/>
      <c r="BA58" s="384"/>
      <c r="BB58" s="384"/>
      <c r="BC58" s="384" t="s">
        <v>451</v>
      </c>
      <c r="BD58" s="384" t="s">
        <v>451</v>
      </c>
      <c r="BE58" s="384" t="s">
        <v>451</v>
      </c>
      <c r="BF58" s="384" t="s">
        <v>451</v>
      </c>
      <c r="BG58" s="384"/>
      <c r="BH58" s="384"/>
      <c r="BI58" s="384"/>
      <c r="BJ58" s="384"/>
      <c r="BK58" s="384"/>
      <c r="BL58" s="384"/>
      <c r="BM58" s="384"/>
      <c r="BN58" s="384"/>
      <c r="BO58" s="384"/>
      <c r="BP58" s="384"/>
      <c r="BQ58" s="384"/>
      <c r="BR58" s="384"/>
      <c r="BS58" s="384"/>
      <c r="BT58" s="384"/>
      <c r="BU58" s="384"/>
      <c r="BV58" s="384"/>
      <c r="BW58" s="384"/>
      <c r="BX58" s="384"/>
      <c r="BY58" s="384"/>
      <c r="BZ58" s="384"/>
      <c r="CA58" s="384"/>
      <c r="CB58" s="384"/>
      <c r="CC58" s="384"/>
      <c r="CD58" s="384"/>
      <c r="CE58" s="384"/>
      <c r="CF58" s="384"/>
      <c r="CG58" s="384"/>
      <c r="CH58" s="384"/>
    </row>
    <row r="59" spans="1:86" ht="46.5" customHeight="1" x14ac:dyDescent="0.3">
      <c r="A59" s="246">
        <v>55</v>
      </c>
      <c r="B59" s="170" t="s">
        <v>8189</v>
      </c>
      <c r="C59" s="209" t="s">
        <v>7016</v>
      </c>
      <c r="D59" s="37">
        <v>44721</v>
      </c>
      <c r="E59" s="37">
        <v>44732</v>
      </c>
      <c r="F59" s="37">
        <v>45828</v>
      </c>
      <c r="G59" s="40" t="s">
        <v>28</v>
      </c>
      <c r="H59" s="40" t="s">
        <v>219</v>
      </c>
      <c r="I59" s="40" t="s">
        <v>232</v>
      </c>
      <c r="J59" s="40" t="s">
        <v>8190</v>
      </c>
      <c r="K59" s="85" t="s">
        <v>2423</v>
      </c>
      <c r="L59" s="85" t="s">
        <v>8188</v>
      </c>
      <c r="M59" s="40" t="str">
        <f t="shared" si="1"/>
        <v>12</v>
      </c>
      <c r="N59" s="40" t="s">
        <v>439</v>
      </c>
      <c r="O59" s="40" t="str">
        <f>IF(WHM[[#This Row],[Người phê duyệt]]="GĐNM","2 factories",IF(WHM[[#This Row],[Người phê duyệt]]="GĐNM1","PME I","STADA VN"))</f>
        <v>2 factories</v>
      </c>
      <c r="P59" s="40" t="s">
        <v>429</v>
      </c>
      <c r="Q59" s="106" t="s">
        <v>444</v>
      </c>
      <c r="R59" s="41" t="s">
        <v>7806</v>
      </c>
      <c r="S59" s="42"/>
      <c r="T59" s="3" t="s">
        <v>6209</v>
      </c>
      <c r="U59" s="3" t="s">
        <v>6238</v>
      </c>
      <c r="V59" s="367" t="s">
        <v>8256</v>
      </c>
      <c r="W59" s="19"/>
      <c r="X59" s="19"/>
      <c r="Y59" s="19"/>
      <c r="Z59" s="19"/>
      <c r="AA59" s="19"/>
      <c r="AB59" s="19"/>
      <c r="AC59" s="19"/>
      <c r="AD59" s="19" t="s">
        <v>451</v>
      </c>
      <c r="AE59" s="19" t="s">
        <v>448</v>
      </c>
      <c r="AF59" s="19" t="s">
        <v>448</v>
      </c>
      <c r="AG59" s="19" t="s">
        <v>449</v>
      </c>
      <c r="AH59" s="19"/>
      <c r="AI59" s="19"/>
      <c r="AJ59" s="19"/>
      <c r="AK59" s="19"/>
      <c r="AL59" s="19"/>
      <c r="AM59" s="384"/>
      <c r="AN59" s="384"/>
      <c r="AO59" s="384"/>
      <c r="AP59" s="384"/>
      <c r="AQ59" s="384"/>
      <c r="AR59" s="384"/>
      <c r="AS59" s="384"/>
      <c r="AT59" s="384"/>
      <c r="AU59" s="384"/>
      <c r="AV59" s="384"/>
      <c r="AW59" s="384"/>
      <c r="AX59" s="384"/>
      <c r="AY59" s="384"/>
      <c r="AZ59" s="384"/>
      <c r="BA59" s="384"/>
      <c r="BB59" s="384"/>
      <c r="BC59" s="384" t="s">
        <v>447</v>
      </c>
      <c r="BD59" s="384" t="s">
        <v>447</v>
      </c>
      <c r="BE59" s="384" t="s">
        <v>448</v>
      </c>
      <c r="BF59" s="384" t="s">
        <v>449</v>
      </c>
      <c r="BG59" s="384"/>
      <c r="BH59" s="384"/>
      <c r="BI59" s="384"/>
      <c r="BJ59" s="384"/>
      <c r="BK59" s="384"/>
      <c r="BL59" s="384"/>
      <c r="BM59" s="384"/>
      <c r="BN59" s="384"/>
      <c r="BO59" s="384"/>
      <c r="BP59" s="384"/>
      <c r="BQ59" s="384"/>
      <c r="BR59" s="384"/>
      <c r="BS59" s="384"/>
      <c r="BT59" s="384"/>
      <c r="BU59" s="384"/>
      <c r="BV59" s="384"/>
      <c r="BW59" s="384"/>
      <c r="BX59" s="384"/>
      <c r="BY59" s="384"/>
      <c r="BZ59" s="384"/>
      <c r="CA59" s="384"/>
      <c r="CB59" s="384"/>
      <c r="CC59" s="384"/>
      <c r="CD59" s="384"/>
      <c r="CE59" s="384"/>
      <c r="CF59" s="384"/>
      <c r="CG59" s="384"/>
      <c r="CH59" s="384"/>
    </row>
    <row r="60" spans="1:86" ht="63.75" x14ac:dyDescent="0.3">
      <c r="A60" s="246">
        <v>56</v>
      </c>
      <c r="B60" s="208" t="s">
        <v>2342</v>
      </c>
      <c r="C60" s="209" t="s">
        <v>2343</v>
      </c>
      <c r="D60" s="37">
        <v>44100</v>
      </c>
      <c r="E60" s="37">
        <v>44104</v>
      </c>
      <c r="F60" s="37">
        <v>45199</v>
      </c>
      <c r="G60" s="40" t="s">
        <v>28</v>
      </c>
      <c r="H60" s="40" t="s">
        <v>2362</v>
      </c>
      <c r="I60" s="40" t="s">
        <v>232</v>
      </c>
      <c r="J60" s="40" t="s">
        <v>28</v>
      </c>
      <c r="K60" s="84" t="s">
        <v>2414</v>
      </c>
      <c r="L60" s="85"/>
      <c r="M60" s="40" t="str">
        <f t="shared" si="1"/>
        <v>12</v>
      </c>
      <c r="N60" s="40" t="s">
        <v>439</v>
      </c>
      <c r="O60" s="40" t="str">
        <f>IF(WHM[[#This Row],[Người phê duyệt]]="GĐNM","2 factories",IF(WHM[[#This Row],[Người phê duyệt]]="GĐNM1","PME I","STADA VN"))</f>
        <v>STADA VN</v>
      </c>
      <c r="P60" s="40" t="s">
        <v>431</v>
      </c>
      <c r="Q60" s="106"/>
      <c r="R60" s="101"/>
      <c r="S60" s="42"/>
      <c r="T60" s="3"/>
      <c r="U60" s="3"/>
      <c r="V60" s="18"/>
      <c r="W60" s="19"/>
      <c r="X60" s="19"/>
      <c r="Y60" s="19"/>
      <c r="Z60" s="19"/>
      <c r="AA60" s="19"/>
      <c r="AB60" s="19"/>
      <c r="AC60" s="19"/>
      <c r="AD60" s="19"/>
      <c r="AE60" s="19"/>
      <c r="AF60" s="19"/>
      <c r="AG60" s="19"/>
      <c r="AH60" s="19"/>
      <c r="AI60" s="19"/>
      <c r="AJ60" s="19"/>
      <c r="AK60" s="19"/>
      <c r="AL60" s="19"/>
      <c r="AM60" s="384"/>
      <c r="AN60" s="384"/>
      <c r="AO60" s="384"/>
      <c r="AP60" s="384"/>
      <c r="AQ60" s="384"/>
      <c r="AR60" s="384"/>
      <c r="AS60" s="384"/>
      <c r="AT60" s="384"/>
      <c r="AU60" s="384"/>
      <c r="AV60" s="384"/>
      <c r="AW60" s="384"/>
      <c r="AX60" s="384"/>
      <c r="AY60" s="384"/>
      <c r="AZ60" s="384"/>
      <c r="BA60" s="384"/>
      <c r="BB60" s="384"/>
      <c r="BC60" s="384"/>
      <c r="BD60" s="384"/>
      <c r="BE60" s="384"/>
      <c r="BF60" s="384"/>
      <c r="BG60" s="384"/>
      <c r="BH60" s="384"/>
      <c r="BI60" s="384"/>
      <c r="BJ60" s="384"/>
      <c r="BK60" s="384"/>
      <c r="BL60" s="384"/>
      <c r="BM60" s="384"/>
      <c r="BN60" s="384"/>
      <c r="BO60" s="384"/>
      <c r="BP60" s="384"/>
      <c r="BQ60" s="384"/>
      <c r="BR60" s="384"/>
      <c r="BS60" s="384"/>
      <c r="BT60" s="384"/>
      <c r="BU60" s="384"/>
      <c r="BV60" s="384"/>
      <c r="BW60" s="384"/>
      <c r="BX60" s="384"/>
      <c r="BY60" s="384"/>
      <c r="BZ60" s="384"/>
      <c r="CA60" s="384"/>
      <c r="CB60" s="384"/>
      <c r="CC60" s="384"/>
      <c r="CD60" s="384"/>
      <c r="CE60" s="384"/>
      <c r="CF60" s="384"/>
      <c r="CG60" s="384"/>
      <c r="CH60" s="384"/>
    </row>
    <row r="61" spans="1:86" ht="63.75" x14ac:dyDescent="0.3">
      <c r="A61" s="246">
        <v>57</v>
      </c>
      <c r="B61" s="170" t="s">
        <v>6879</v>
      </c>
      <c r="C61" s="209" t="s">
        <v>2344</v>
      </c>
      <c r="D61" s="37">
        <v>44100</v>
      </c>
      <c r="E61" s="37">
        <v>44104</v>
      </c>
      <c r="F61" s="37">
        <v>45199</v>
      </c>
      <c r="G61" s="40" t="s">
        <v>28</v>
      </c>
      <c r="H61" s="40" t="s">
        <v>2362</v>
      </c>
      <c r="I61" s="40" t="s">
        <v>232</v>
      </c>
      <c r="J61" s="40" t="s">
        <v>28</v>
      </c>
      <c r="K61" s="84" t="s">
        <v>2414</v>
      </c>
      <c r="L61" s="85"/>
      <c r="M61" s="40" t="str">
        <f t="shared" si="1"/>
        <v>12</v>
      </c>
      <c r="N61" s="40" t="s">
        <v>439</v>
      </c>
      <c r="O61" s="40" t="str">
        <f>IF(WHM[[#This Row],[Người phê duyệt]]="GĐNM","2 factories",IF(WHM[[#This Row],[Người phê duyệt]]="GĐNM1","PME I","STADA VN"))</f>
        <v>STADA VN</v>
      </c>
      <c r="P61" s="40" t="s">
        <v>431</v>
      </c>
      <c r="Q61" s="106"/>
      <c r="R61" s="101"/>
      <c r="S61" s="42"/>
      <c r="T61" s="3"/>
      <c r="U61" s="3"/>
      <c r="V61" s="18"/>
      <c r="W61" s="19"/>
      <c r="X61" s="19"/>
      <c r="Y61" s="19"/>
      <c r="Z61" s="19"/>
      <c r="AA61" s="19"/>
      <c r="AB61" s="19"/>
      <c r="AC61" s="19"/>
      <c r="AD61" s="19"/>
      <c r="AE61" s="19"/>
      <c r="AF61" s="19"/>
      <c r="AG61" s="19"/>
      <c r="AH61" s="19"/>
      <c r="AI61" s="19"/>
      <c r="AJ61" s="19"/>
      <c r="AK61" s="19"/>
      <c r="AL61" s="19"/>
      <c r="AM61" s="384"/>
      <c r="AN61" s="384"/>
      <c r="AO61" s="384"/>
      <c r="AP61" s="384"/>
      <c r="AQ61" s="384"/>
      <c r="AR61" s="384"/>
      <c r="AS61" s="384"/>
      <c r="AT61" s="384"/>
      <c r="AU61" s="384"/>
      <c r="AV61" s="384"/>
      <c r="AW61" s="384"/>
      <c r="AX61" s="384"/>
      <c r="AY61" s="384"/>
      <c r="AZ61" s="384"/>
      <c r="BA61" s="384"/>
      <c r="BB61" s="384"/>
      <c r="BC61" s="384"/>
      <c r="BD61" s="384"/>
      <c r="BE61" s="384"/>
      <c r="BF61" s="384"/>
      <c r="BG61" s="384"/>
      <c r="BH61" s="384"/>
      <c r="BI61" s="384"/>
      <c r="BJ61" s="384"/>
      <c r="BK61" s="384"/>
      <c r="BL61" s="384"/>
      <c r="BM61" s="384"/>
      <c r="BN61" s="384"/>
      <c r="BO61" s="384"/>
      <c r="BP61" s="384"/>
      <c r="BQ61" s="384"/>
      <c r="BR61" s="384"/>
      <c r="BS61" s="384"/>
      <c r="BT61" s="384"/>
      <c r="BU61" s="384"/>
      <c r="BV61" s="384"/>
      <c r="BW61" s="384"/>
      <c r="BX61" s="384"/>
      <c r="BY61" s="384"/>
      <c r="BZ61" s="384"/>
      <c r="CA61" s="384"/>
      <c r="CB61" s="384"/>
      <c r="CC61" s="384"/>
      <c r="CD61" s="384"/>
      <c r="CE61" s="384"/>
      <c r="CF61" s="384"/>
      <c r="CG61" s="384"/>
      <c r="CH61" s="384"/>
    </row>
    <row r="62" spans="1:86" ht="51" x14ac:dyDescent="0.3">
      <c r="A62" s="246">
        <v>58</v>
      </c>
      <c r="B62" s="170" t="s">
        <v>2345</v>
      </c>
      <c r="C62" s="209" t="s">
        <v>2346</v>
      </c>
      <c r="D62" s="37">
        <v>44367</v>
      </c>
      <c r="E62" s="37">
        <v>44372</v>
      </c>
      <c r="F62" s="37">
        <v>45468</v>
      </c>
      <c r="G62" s="40" t="s">
        <v>28</v>
      </c>
      <c r="H62" s="40" t="s">
        <v>223</v>
      </c>
      <c r="I62" s="40" t="s">
        <v>232</v>
      </c>
      <c r="J62" s="40" t="s">
        <v>28</v>
      </c>
      <c r="K62" s="85" t="s">
        <v>28</v>
      </c>
      <c r="L62" s="85"/>
      <c r="M62" s="40" t="str">
        <f t="shared" si="1"/>
        <v>12</v>
      </c>
      <c r="N62" s="40" t="s">
        <v>439</v>
      </c>
      <c r="O62" s="40" t="str">
        <f>IF(WHM[[#This Row],[Người phê duyệt]]="GĐNM","2 factories",IF(WHM[[#This Row],[Người phê duyệt]]="GĐNM1","PME I","STADA VN"))</f>
        <v>2 factories</v>
      </c>
      <c r="P62" s="40" t="s">
        <v>429</v>
      </c>
      <c r="Q62" s="106"/>
      <c r="R62" s="101"/>
      <c r="S62" s="42"/>
      <c r="T62" s="3"/>
      <c r="U62" s="3"/>
      <c r="V62" s="18"/>
      <c r="W62" s="19"/>
      <c r="X62" s="19"/>
      <c r="Y62" s="19"/>
      <c r="Z62" s="19"/>
      <c r="AA62" s="19"/>
      <c r="AB62" s="19"/>
      <c r="AC62" s="19"/>
      <c r="AD62" s="19"/>
      <c r="AE62" s="19"/>
      <c r="AF62" s="19"/>
      <c r="AG62" s="19"/>
      <c r="AH62" s="19"/>
      <c r="AI62" s="19"/>
      <c r="AJ62" s="19"/>
      <c r="AK62" s="19"/>
      <c r="AL62" s="19"/>
      <c r="AM62" s="384"/>
      <c r="AN62" s="384"/>
      <c r="AO62" s="384"/>
      <c r="AP62" s="384"/>
      <c r="AQ62" s="384"/>
      <c r="AR62" s="384"/>
      <c r="AS62" s="384"/>
      <c r="AT62" s="384"/>
      <c r="AU62" s="384"/>
      <c r="AV62" s="384"/>
      <c r="AW62" s="384"/>
      <c r="AX62" s="384"/>
      <c r="AY62" s="384"/>
      <c r="AZ62" s="384"/>
      <c r="BA62" s="384"/>
      <c r="BB62" s="384"/>
      <c r="BC62" s="384"/>
      <c r="BD62" s="384"/>
      <c r="BE62" s="384"/>
      <c r="BF62" s="384"/>
      <c r="BG62" s="384"/>
      <c r="BH62" s="384"/>
      <c r="BI62" s="384"/>
      <c r="BJ62" s="384"/>
      <c r="BK62" s="384"/>
      <c r="BL62" s="384"/>
      <c r="BM62" s="384"/>
      <c r="BN62" s="384"/>
      <c r="BO62" s="384"/>
      <c r="BP62" s="384"/>
      <c r="BQ62" s="384"/>
      <c r="BR62" s="384"/>
      <c r="BS62" s="384"/>
      <c r="BT62" s="384"/>
      <c r="BU62" s="384"/>
      <c r="BV62" s="384"/>
      <c r="BW62" s="384"/>
      <c r="BX62" s="384"/>
      <c r="BY62" s="384"/>
      <c r="BZ62" s="384"/>
      <c r="CA62" s="384"/>
      <c r="CB62" s="384"/>
      <c r="CC62" s="384"/>
      <c r="CD62" s="384"/>
      <c r="CE62" s="384"/>
      <c r="CF62" s="384"/>
      <c r="CG62" s="384"/>
      <c r="CH62" s="384"/>
    </row>
    <row r="63" spans="1:86" ht="63.75" x14ac:dyDescent="0.3">
      <c r="A63" s="246">
        <v>59</v>
      </c>
      <c r="B63" s="170" t="s">
        <v>6880</v>
      </c>
      <c r="C63" s="209" t="s">
        <v>6212</v>
      </c>
      <c r="D63" s="37">
        <v>44471</v>
      </c>
      <c r="E63" s="37">
        <v>44477</v>
      </c>
      <c r="F63" s="37">
        <v>45573</v>
      </c>
      <c r="G63" s="40" t="s">
        <v>28</v>
      </c>
      <c r="H63" s="40" t="s">
        <v>223</v>
      </c>
      <c r="I63" s="40" t="s">
        <v>232</v>
      </c>
      <c r="J63" s="40" t="s">
        <v>28</v>
      </c>
      <c r="K63" s="85" t="s">
        <v>2424</v>
      </c>
      <c r="L63" s="85"/>
      <c r="M63" s="89" t="str">
        <f t="shared" si="1"/>
        <v>12</v>
      </c>
      <c r="N63" s="89" t="s">
        <v>439</v>
      </c>
      <c r="O63" s="89" t="str">
        <f>IF(WHM[[#This Row],[Người phê duyệt]]="GĐNM","2 factories",IF(WHM[[#This Row],[Người phê duyệt]]="GĐNM1","PME I","STADA VN"))</f>
        <v>STADA VN</v>
      </c>
      <c r="P63" s="40" t="s">
        <v>437</v>
      </c>
      <c r="Q63" s="106"/>
      <c r="R63" s="41" t="s">
        <v>6297</v>
      </c>
      <c r="S63" s="42"/>
      <c r="T63" s="3"/>
      <c r="U63" s="3"/>
      <c r="V63" s="139"/>
      <c r="W63" s="19" t="s">
        <v>448</v>
      </c>
      <c r="X63" s="19" t="s">
        <v>449</v>
      </c>
      <c r="Y63" s="19"/>
      <c r="Z63" s="19"/>
      <c r="AA63" s="19"/>
      <c r="AB63" s="19"/>
      <c r="AC63" s="19"/>
      <c r="AD63" s="19"/>
      <c r="AE63" s="19"/>
      <c r="AF63" s="19"/>
      <c r="AG63" s="19"/>
      <c r="AH63" s="19"/>
      <c r="AI63" s="19"/>
      <c r="AJ63" s="19"/>
      <c r="AK63" s="19"/>
      <c r="AL63" s="19"/>
      <c r="AM63" s="386"/>
      <c r="AN63" s="386"/>
      <c r="AO63" s="386"/>
      <c r="AP63" s="386"/>
      <c r="AQ63" s="386"/>
      <c r="AR63" s="386"/>
      <c r="AS63" s="386"/>
      <c r="AT63" s="386"/>
      <c r="AU63" s="386"/>
      <c r="AV63" s="386"/>
      <c r="AW63" s="386"/>
      <c r="AX63" s="386"/>
      <c r="AY63" s="386"/>
      <c r="AZ63" s="386"/>
      <c r="BA63" s="386"/>
      <c r="BB63" s="386"/>
      <c r="BC63" s="386"/>
      <c r="BD63" s="386"/>
      <c r="BE63" s="386"/>
      <c r="BF63" s="386"/>
      <c r="BG63" s="386"/>
      <c r="BH63" s="386"/>
      <c r="BI63" s="386"/>
      <c r="BJ63" s="386"/>
      <c r="BK63" s="386"/>
      <c r="BL63" s="386"/>
      <c r="BM63" s="386"/>
      <c r="BN63" s="386"/>
      <c r="BO63" s="386"/>
      <c r="BP63" s="386"/>
      <c r="BQ63" s="386"/>
      <c r="BR63" s="386"/>
      <c r="BS63" s="386"/>
      <c r="BT63" s="386"/>
      <c r="BU63" s="386"/>
      <c r="BV63" s="386"/>
      <c r="BW63" s="386"/>
      <c r="BX63" s="386"/>
      <c r="BY63" s="386"/>
      <c r="BZ63" s="386"/>
      <c r="CA63" s="386"/>
      <c r="CB63" s="386"/>
      <c r="CC63" s="386"/>
      <c r="CD63" s="386"/>
      <c r="CE63" s="386"/>
      <c r="CF63" s="386"/>
      <c r="CG63" s="386"/>
      <c r="CH63" s="386"/>
    </row>
    <row r="64" spans="1:86" ht="51" x14ac:dyDescent="0.3">
      <c r="A64" s="496">
        <v>60</v>
      </c>
      <c r="B64" s="497" t="s">
        <v>7327</v>
      </c>
      <c r="C64" s="275" t="s">
        <v>7763</v>
      </c>
      <c r="D64" s="498">
        <v>44550</v>
      </c>
      <c r="E64" s="95">
        <v>44564</v>
      </c>
      <c r="F64" s="95">
        <v>45661</v>
      </c>
      <c r="G64" s="40" t="s">
        <v>28</v>
      </c>
      <c r="H64" s="499" t="s">
        <v>223</v>
      </c>
      <c r="I64" s="61" t="s">
        <v>232</v>
      </c>
      <c r="J64" s="61" t="s">
        <v>351</v>
      </c>
      <c r="K64" s="59" t="s">
        <v>28</v>
      </c>
      <c r="L64" s="500"/>
      <c r="M64" s="501" t="str">
        <f>LEFT(B64,2)</f>
        <v>12</v>
      </c>
      <c r="N64" s="89" t="s">
        <v>439</v>
      </c>
      <c r="O64" s="501" t="str">
        <f>IF(WHM[[#This Row],[Người phê duyệt]]="GĐNM","2 factories",IF(WHM[[#This Row],[Người phê duyệt]]="GĐNM1","PME I","STADA VN"))</f>
        <v>STADA VN</v>
      </c>
      <c r="P64" s="40" t="s">
        <v>437</v>
      </c>
      <c r="Q64" s="558"/>
      <c r="R64" s="502"/>
      <c r="S64" s="559"/>
      <c r="T64" s="503"/>
      <c r="U64" s="15"/>
      <c r="V64" s="368"/>
      <c r="W64" s="504"/>
      <c r="X64" s="504"/>
      <c r="Y64" s="504"/>
      <c r="Z64" s="504"/>
      <c r="AA64" s="504"/>
      <c r="AB64" s="504"/>
      <c r="AC64" s="504"/>
      <c r="AD64" s="504"/>
      <c r="AE64" s="504"/>
      <c r="AF64" s="504"/>
      <c r="AG64" s="504"/>
      <c r="AH64" s="504"/>
      <c r="AI64" s="505"/>
      <c r="AJ64" s="505"/>
      <c r="AK64" s="505"/>
      <c r="AL64" s="505"/>
      <c r="AM64" s="506"/>
      <c r="AN64" s="506"/>
      <c r="AO64" s="506" t="s">
        <v>448</v>
      </c>
      <c r="AP64" s="506" t="s">
        <v>448</v>
      </c>
      <c r="AQ64" s="506" t="s">
        <v>448</v>
      </c>
      <c r="AR64" s="506" t="s">
        <v>449</v>
      </c>
      <c r="AS64" s="506"/>
      <c r="AT64" s="506"/>
      <c r="AU64" s="506"/>
      <c r="AV64" s="506"/>
      <c r="AW64" s="506"/>
      <c r="AX64" s="506"/>
      <c r="AY64" s="506"/>
      <c r="AZ64" s="506"/>
      <c r="BA64" s="506"/>
      <c r="BB64" s="506"/>
      <c r="BC64" s="506"/>
      <c r="BD64" s="506"/>
      <c r="BE64" s="506"/>
      <c r="BF64" s="506"/>
      <c r="BG64" s="506"/>
      <c r="BH64" s="506"/>
      <c r="BI64" s="506"/>
      <c r="BJ64" s="506"/>
      <c r="BK64" s="506"/>
      <c r="BL64" s="506"/>
      <c r="BM64" s="506"/>
      <c r="BN64" s="506"/>
      <c r="BO64" s="506"/>
      <c r="BP64" s="506"/>
      <c r="BQ64" s="506"/>
      <c r="BR64" s="506"/>
      <c r="BS64" s="506"/>
      <c r="BT64" s="506"/>
      <c r="BU64" s="506"/>
      <c r="BV64" s="506"/>
      <c r="BW64" s="506"/>
      <c r="BX64" s="506"/>
      <c r="BY64" s="506"/>
      <c r="BZ64" s="506"/>
      <c r="CA64" s="506"/>
      <c r="CB64" s="506"/>
      <c r="CC64" s="506"/>
      <c r="CD64" s="506"/>
      <c r="CE64" s="506"/>
      <c r="CF64" s="506"/>
      <c r="CG64" s="506"/>
      <c r="CH64" s="506"/>
    </row>
    <row r="65" spans="1:86" ht="127.5" x14ac:dyDescent="0.3">
      <c r="A65" s="593">
        <v>61</v>
      </c>
      <c r="B65" s="594" t="s">
        <v>8133</v>
      </c>
      <c r="C65" s="275" t="s">
        <v>8595</v>
      </c>
      <c r="D65" s="595">
        <v>44732</v>
      </c>
      <c r="E65" s="596">
        <v>44732</v>
      </c>
      <c r="F65" s="596">
        <v>45828</v>
      </c>
      <c r="G65" s="95" t="s">
        <v>28</v>
      </c>
      <c r="H65" s="61" t="s">
        <v>8596</v>
      </c>
      <c r="I65" s="61" t="s">
        <v>232</v>
      </c>
      <c r="J65" s="61" t="s">
        <v>626</v>
      </c>
      <c r="K65" s="59" t="s">
        <v>8597</v>
      </c>
      <c r="L65" s="597"/>
      <c r="M65" s="598" t="str">
        <f>LEFT(B65,2)</f>
        <v>12</v>
      </c>
      <c r="N65" s="89" t="s">
        <v>439</v>
      </c>
      <c r="O65" s="598" t="str">
        <f>IF(WHM[[#This Row],[Người phê duyệt]]="GĐNM","2 factories",IF(WHM[[#This Row],[Người phê duyệt]]="GĐNM1","PME I","STADA VN"))</f>
        <v>STADA VN</v>
      </c>
      <c r="P65" s="61" t="s">
        <v>431</v>
      </c>
      <c r="Q65" s="599" t="s">
        <v>7033</v>
      </c>
      <c r="R65" s="57" t="s">
        <v>8134</v>
      </c>
      <c r="S65" s="600"/>
      <c r="T65" s="15" t="s">
        <v>6209</v>
      </c>
      <c r="U65" s="15" t="s">
        <v>6238</v>
      </c>
      <c r="V65" s="368" t="s">
        <v>8549</v>
      </c>
      <c r="W65" s="601"/>
      <c r="X65" s="601"/>
      <c r="Y65" s="601"/>
      <c r="Z65" s="601"/>
      <c r="AA65" s="601"/>
      <c r="AB65" s="601"/>
      <c r="AC65" s="601"/>
      <c r="AD65" s="601"/>
      <c r="AE65" s="601"/>
      <c r="AF65" s="601"/>
      <c r="AG65" s="601"/>
      <c r="AH65" s="601"/>
      <c r="AI65" s="602"/>
      <c r="AJ65" s="602"/>
      <c r="AK65" s="602"/>
      <c r="AL65" s="602"/>
      <c r="AM65" s="592"/>
      <c r="AN65" s="592"/>
      <c r="AO65" s="592"/>
      <c r="AP65" s="592"/>
      <c r="AQ65" s="592"/>
      <c r="AR65" s="592"/>
      <c r="AS65" s="592"/>
      <c r="AT65" s="592"/>
      <c r="AU65" s="592"/>
      <c r="AV65" s="592"/>
      <c r="AW65" s="592"/>
      <c r="AX65" s="592"/>
      <c r="AY65" s="592"/>
      <c r="AZ65" s="592"/>
      <c r="BA65" s="592"/>
      <c r="BB65" s="592"/>
      <c r="BC65" s="592"/>
      <c r="BD65" s="592"/>
      <c r="BE65" s="592" t="s">
        <v>447</v>
      </c>
      <c r="BF65" s="592" t="s">
        <v>449</v>
      </c>
      <c r="BG65" s="592"/>
      <c r="BH65" s="592"/>
      <c r="BI65" s="592"/>
      <c r="BJ65" s="592"/>
      <c r="BK65" s="592"/>
      <c r="BL65" s="592"/>
      <c r="BM65" s="592"/>
      <c r="BN65" s="592"/>
      <c r="BO65" s="592"/>
      <c r="BP65" s="592"/>
      <c r="BQ65" s="592"/>
      <c r="BR65" s="592"/>
      <c r="BS65" s="592"/>
      <c r="BT65" s="592"/>
      <c r="BU65" s="592"/>
      <c r="BV65" s="592"/>
      <c r="BW65" s="592"/>
      <c r="BX65" s="592"/>
      <c r="BY65" s="592"/>
      <c r="BZ65" s="592"/>
      <c r="CA65" s="592"/>
      <c r="CB65" s="592"/>
      <c r="CC65" s="592"/>
      <c r="CD65" s="592"/>
      <c r="CE65" s="592"/>
      <c r="CF65" s="592"/>
      <c r="CG65" s="592"/>
      <c r="CH65" s="592"/>
    </row>
    <row r="66" spans="1:86" x14ac:dyDescent="0.3">
      <c r="D66" s="65"/>
      <c r="E66" s="65"/>
      <c r="F66" s="65"/>
      <c r="G66" s="65"/>
      <c r="H66" s="63"/>
      <c r="I66" s="63"/>
      <c r="J66" s="63"/>
      <c r="K66" s="64"/>
      <c r="L66" s="66"/>
      <c r="M66" s="102"/>
      <c r="N66" s="68"/>
      <c r="O66" s="68"/>
      <c r="P66" s="68"/>
      <c r="Q66" s="462"/>
      <c r="R66" s="64"/>
      <c r="S66" s="70"/>
    </row>
    <row r="67" spans="1:86" x14ac:dyDescent="0.3">
      <c r="D67" s="65"/>
      <c r="E67" s="65"/>
      <c r="F67" s="65"/>
      <c r="G67" s="65"/>
      <c r="H67" s="63"/>
      <c r="I67" s="63"/>
      <c r="J67" s="63"/>
      <c r="K67" s="64"/>
      <c r="L67" s="66"/>
      <c r="M67" s="102"/>
      <c r="N67" s="68"/>
      <c r="O67" s="68"/>
      <c r="P67" s="68"/>
      <c r="Q67" s="462"/>
      <c r="R67" s="64"/>
      <c r="S67" s="70"/>
    </row>
    <row r="68" spans="1:86" x14ac:dyDescent="0.3">
      <c r="D68" s="65"/>
      <c r="E68" s="65"/>
      <c r="F68" s="65"/>
      <c r="G68" s="65"/>
      <c r="H68" s="63"/>
      <c r="I68" s="63"/>
      <c r="J68" s="63"/>
      <c r="K68" s="64"/>
      <c r="L68" s="66"/>
      <c r="M68" s="102"/>
      <c r="N68" s="68"/>
      <c r="O68" s="68"/>
      <c r="P68" s="68"/>
      <c r="Q68" s="462"/>
      <c r="R68" s="64"/>
      <c r="S68" s="70"/>
    </row>
    <row r="69" spans="1:86" x14ac:dyDescent="0.3">
      <c r="D69" s="65"/>
      <c r="E69" s="65"/>
      <c r="F69" s="65"/>
      <c r="G69" s="65"/>
      <c r="H69" s="63"/>
      <c r="I69" s="63"/>
      <c r="J69" s="63"/>
      <c r="K69" s="64"/>
      <c r="L69" s="66"/>
      <c r="M69" s="102"/>
      <c r="N69" s="68"/>
      <c r="O69" s="68"/>
      <c r="P69" s="68"/>
      <c r="Q69" s="462"/>
      <c r="R69" s="64"/>
      <c r="S69" s="70"/>
    </row>
    <row r="70" spans="1:86" x14ac:dyDescent="0.3">
      <c r="D70" s="65"/>
      <c r="E70" s="65"/>
      <c r="F70" s="65"/>
      <c r="G70" s="65"/>
      <c r="H70" s="63"/>
      <c r="I70" s="63"/>
      <c r="J70" s="63"/>
      <c r="K70" s="64"/>
      <c r="L70" s="66"/>
      <c r="M70" s="102"/>
      <c r="N70" s="68"/>
      <c r="O70" s="68"/>
      <c r="P70" s="68"/>
      <c r="Q70" s="462"/>
      <c r="R70" s="64"/>
      <c r="S70" s="70"/>
    </row>
    <row r="71" spans="1:86" x14ac:dyDescent="0.3">
      <c r="D71" s="65"/>
      <c r="E71" s="65"/>
      <c r="F71" s="65"/>
      <c r="G71" s="65"/>
      <c r="H71" s="63"/>
      <c r="I71" s="63"/>
      <c r="J71" s="63"/>
      <c r="K71" s="64"/>
      <c r="L71" s="66"/>
      <c r="M71" s="102"/>
      <c r="N71" s="68"/>
      <c r="O71" s="68"/>
      <c r="P71" s="68"/>
      <c r="Q71" s="462"/>
      <c r="R71" s="64"/>
      <c r="S71" s="70"/>
    </row>
    <row r="72" spans="1:86" x14ac:dyDescent="0.3">
      <c r="D72" s="65"/>
      <c r="E72" s="65"/>
      <c r="F72" s="65"/>
      <c r="G72" s="65"/>
      <c r="H72" s="63"/>
      <c r="I72" s="63"/>
      <c r="J72" s="63"/>
      <c r="K72" s="64"/>
      <c r="L72" s="66"/>
      <c r="M72" s="102"/>
      <c r="N72" s="68"/>
      <c r="O72" s="68"/>
      <c r="P72" s="68"/>
      <c r="Q72" s="462"/>
      <c r="R72" s="64"/>
      <c r="S72" s="70"/>
    </row>
    <row r="73" spans="1:86" x14ac:dyDescent="0.3">
      <c r="D73" s="65"/>
      <c r="E73" s="65"/>
      <c r="F73" s="65"/>
      <c r="G73" s="65"/>
      <c r="H73" s="63"/>
      <c r="I73" s="63"/>
      <c r="J73" s="63"/>
      <c r="K73" s="64"/>
      <c r="L73" s="66"/>
      <c r="M73" s="102"/>
      <c r="N73" s="68"/>
      <c r="O73" s="68"/>
      <c r="P73" s="68"/>
      <c r="Q73" s="462"/>
      <c r="R73" s="64"/>
      <c r="S73" s="70"/>
    </row>
    <row r="74" spans="1:86" x14ac:dyDescent="0.3">
      <c r="D74" s="65"/>
      <c r="E74" s="65"/>
      <c r="F74" s="65"/>
      <c r="G74" s="65"/>
      <c r="H74" s="63"/>
      <c r="I74" s="63"/>
      <c r="J74" s="63"/>
      <c r="K74" s="64"/>
      <c r="L74" s="66"/>
      <c r="M74" s="102"/>
      <c r="N74" s="68"/>
      <c r="O74" s="68"/>
      <c r="P74" s="68"/>
      <c r="Q74" s="462"/>
      <c r="R74" s="64"/>
      <c r="S74" s="70"/>
    </row>
    <row r="75" spans="1:86" x14ac:dyDescent="0.3">
      <c r="D75" s="65"/>
      <c r="E75" s="65"/>
      <c r="F75" s="65"/>
      <c r="G75" s="65"/>
      <c r="H75" s="63"/>
      <c r="I75" s="63"/>
      <c r="J75" s="63"/>
      <c r="K75" s="64"/>
      <c r="L75" s="66"/>
      <c r="M75" s="102"/>
      <c r="N75" s="68"/>
      <c r="O75" s="68"/>
      <c r="P75" s="68"/>
      <c r="Q75" s="462"/>
      <c r="R75" s="64"/>
      <c r="S75" s="70"/>
    </row>
    <row r="76" spans="1:86" x14ac:dyDescent="0.3">
      <c r="D76" s="65"/>
      <c r="E76" s="65"/>
      <c r="F76" s="65"/>
      <c r="G76" s="65"/>
      <c r="H76" s="63"/>
      <c r="I76" s="63"/>
      <c r="J76" s="63"/>
      <c r="K76" s="64"/>
      <c r="L76" s="66"/>
      <c r="M76" s="102"/>
      <c r="N76" s="68"/>
      <c r="O76" s="68"/>
      <c r="P76" s="68"/>
      <c r="Q76" s="462"/>
      <c r="R76" s="64"/>
      <c r="S76" s="70"/>
    </row>
    <row r="77" spans="1:86" x14ac:dyDescent="0.3">
      <c r="D77" s="65"/>
      <c r="E77" s="65"/>
      <c r="F77" s="65"/>
      <c r="G77" s="65"/>
      <c r="H77" s="63"/>
      <c r="I77" s="63"/>
      <c r="J77" s="63"/>
      <c r="K77" s="64"/>
      <c r="L77" s="66"/>
      <c r="M77" s="102"/>
      <c r="N77" s="68"/>
      <c r="O77" s="68"/>
      <c r="P77" s="68"/>
      <c r="Q77" s="462"/>
      <c r="R77" s="64"/>
      <c r="S77" s="70"/>
    </row>
    <row r="78" spans="1:86" x14ac:dyDescent="0.3">
      <c r="D78" s="65"/>
      <c r="E78" s="65"/>
      <c r="F78" s="65"/>
      <c r="G78" s="65"/>
      <c r="H78" s="63"/>
      <c r="I78" s="63"/>
      <c r="J78" s="63"/>
      <c r="K78" s="64"/>
      <c r="L78" s="66"/>
      <c r="M78" s="102"/>
      <c r="N78" s="68"/>
      <c r="O78" s="68"/>
      <c r="P78" s="68"/>
      <c r="Q78" s="462"/>
      <c r="R78" s="64"/>
      <c r="S78" s="70"/>
    </row>
    <row r="79" spans="1:86" x14ac:dyDescent="0.3">
      <c r="D79" s="65"/>
      <c r="E79" s="65"/>
      <c r="F79" s="65"/>
      <c r="G79" s="65"/>
      <c r="H79" s="63"/>
      <c r="I79" s="63"/>
      <c r="J79" s="63"/>
      <c r="K79" s="64"/>
      <c r="L79" s="66"/>
      <c r="M79" s="102"/>
      <c r="N79" s="68"/>
      <c r="O79" s="68"/>
      <c r="P79" s="68"/>
      <c r="Q79" s="462"/>
      <c r="R79" s="64"/>
      <c r="S79" s="70"/>
    </row>
    <row r="80" spans="1:86" x14ac:dyDescent="0.3">
      <c r="D80" s="65"/>
      <c r="E80" s="65"/>
      <c r="F80" s="65"/>
      <c r="G80" s="65"/>
      <c r="H80" s="63"/>
      <c r="I80" s="63"/>
      <c r="J80" s="63"/>
      <c r="K80" s="64"/>
      <c r="L80" s="66"/>
      <c r="M80" s="102"/>
      <c r="N80" s="68"/>
      <c r="O80" s="68"/>
      <c r="P80" s="68"/>
      <c r="Q80" s="462"/>
      <c r="R80" s="64"/>
      <c r="S80" s="70"/>
    </row>
    <row r="81" spans="4:19" x14ac:dyDescent="0.3">
      <c r="D81" s="65"/>
      <c r="E81" s="65"/>
      <c r="F81" s="65"/>
      <c r="G81" s="65"/>
      <c r="H81" s="63"/>
      <c r="I81" s="63"/>
      <c r="J81" s="63"/>
      <c r="K81" s="64"/>
      <c r="L81" s="66"/>
      <c r="M81" s="102"/>
      <c r="N81" s="68"/>
      <c r="O81" s="68"/>
      <c r="P81" s="68"/>
      <c r="Q81" s="462"/>
      <c r="R81" s="64"/>
      <c r="S81" s="70"/>
    </row>
    <row r="82" spans="4:19" x14ac:dyDescent="0.3">
      <c r="D82" s="65"/>
      <c r="E82" s="65"/>
      <c r="F82" s="65"/>
      <c r="G82" s="65"/>
      <c r="H82" s="63"/>
      <c r="I82" s="63"/>
      <c r="J82" s="63"/>
      <c r="K82" s="64"/>
      <c r="L82" s="66"/>
      <c r="M82" s="102"/>
      <c r="N82" s="68"/>
      <c r="O82" s="68"/>
      <c r="P82" s="68"/>
      <c r="Q82" s="462"/>
      <c r="R82" s="64"/>
      <c r="S82" s="70"/>
    </row>
    <row r="83" spans="4:19" x14ac:dyDescent="0.3">
      <c r="D83" s="65"/>
      <c r="E83" s="65"/>
      <c r="F83" s="65"/>
      <c r="G83" s="65"/>
      <c r="H83" s="63"/>
      <c r="I83" s="63"/>
      <c r="J83" s="63"/>
      <c r="K83" s="64"/>
      <c r="L83" s="66"/>
      <c r="M83" s="102"/>
      <c r="N83" s="68"/>
      <c r="O83" s="68"/>
      <c r="P83" s="68"/>
      <c r="Q83" s="462"/>
      <c r="R83" s="64"/>
      <c r="S83" s="70"/>
    </row>
    <row r="84" spans="4:19" x14ac:dyDescent="0.3">
      <c r="D84" s="65"/>
      <c r="E84" s="65"/>
      <c r="F84" s="65"/>
      <c r="G84" s="65"/>
      <c r="H84" s="63"/>
      <c r="I84" s="63"/>
      <c r="J84" s="63"/>
      <c r="K84" s="64"/>
      <c r="L84" s="66"/>
      <c r="M84" s="102"/>
      <c r="N84" s="68"/>
      <c r="O84" s="68"/>
      <c r="P84" s="68"/>
      <c r="Q84" s="462"/>
      <c r="R84" s="64"/>
      <c r="S84" s="70"/>
    </row>
    <row r="85" spans="4:19" x14ac:dyDescent="0.3">
      <c r="D85" s="65"/>
      <c r="E85" s="65"/>
      <c r="F85" s="65"/>
      <c r="G85" s="65"/>
      <c r="H85" s="63"/>
      <c r="I85" s="63"/>
      <c r="J85" s="63"/>
      <c r="K85" s="64"/>
      <c r="L85" s="66"/>
      <c r="M85" s="102"/>
      <c r="N85" s="68"/>
      <c r="O85" s="68"/>
      <c r="P85" s="68"/>
      <c r="Q85" s="462"/>
      <c r="R85" s="64"/>
      <c r="S85" s="70"/>
    </row>
    <row r="86" spans="4:19" x14ac:dyDescent="0.3">
      <c r="D86" s="65"/>
      <c r="E86" s="65"/>
      <c r="F86" s="65"/>
      <c r="G86" s="65"/>
      <c r="H86" s="63"/>
      <c r="I86" s="63"/>
      <c r="J86" s="63"/>
      <c r="K86" s="64"/>
      <c r="L86" s="66"/>
      <c r="M86" s="102"/>
      <c r="N86" s="68"/>
      <c r="O86" s="68"/>
      <c r="P86" s="68"/>
      <c r="Q86" s="462"/>
      <c r="R86" s="64"/>
      <c r="S86" s="70"/>
    </row>
    <row r="87" spans="4:19" x14ac:dyDescent="0.3">
      <c r="D87" s="65"/>
      <c r="E87" s="65"/>
      <c r="F87" s="65"/>
      <c r="G87" s="65"/>
      <c r="H87" s="63"/>
      <c r="I87" s="63"/>
      <c r="J87" s="63"/>
      <c r="K87" s="64"/>
      <c r="L87" s="66"/>
      <c r="M87" s="102"/>
      <c r="N87" s="68"/>
      <c r="O87" s="68"/>
      <c r="P87" s="68"/>
      <c r="Q87" s="462"/>
      <c r="R87" s="64"/>
      <c r="S87" s="70"/>
    </row>
    <row r="88" spans="4:19" x14ac:dyDescent="0.3">
      <c r="D88" s="65"/>
      <c r="E88" s="65"/>
      <c r="F88" s="65"/>
      <c r="G88" s="65"/>
      <c r="H88" s="63"/>
      <c r="I88" s="63"/>
      <c r="J88" s="63"/>
      <c r="K88" s="64"/>
      <c r="L88" s="66"/>
      <c r="M88" s="102"/>
      <c r="N88" s="68"/>
      <c r="O88" s="68"/>
      <c r="P88" s="68"/>
      <c r="Q88" s="462"/>
      <c r="R88" s="64"/>
      <c r="S88" s="70"/>
    </row>
    <row r="89" spans="4:19" x14ac:dyDescent="0.3">
      <c r="D89" s="65"/>
      <c r="E89" s="65"/>
      <c r="F89" s="65"/>
      <c r="G89" s="65"/>
      <c r="H89" s="63"/>
      <c r="I89" s="63"/>
      <c r="J89" s="63"/>
      <c r="K89" s="64"/>
      <c r="L89" s="66"/>
      <c r="M89" s="102"/>
      <c r="N89" s="68"/>
      <c r="O89" s="68"/>
      <c r="P89" s="68"/>
      <c r="Q89" s="462"/>
      <c r="R89" s="64"/>
      <c r="S89" s="70"/>
    </row>
    <row r="90" spans="4:19" x14ac:dyDescent="0.3">
      <c r="D90" s="65"/>
      <c r="E90" s="65"/>
      <c r="F90" s="65"/>
      <c r="G90" s="65"/>
      <c r="H90" s="63"/>
      <c r="I90" s="63"/>
      <c r="J90" s="63"/>
      <c r="K90" s="64"/>
      <c r="L90" s="66"/>
      <c r="M90" s="102"/>
      <c r="N90" s="68"/>
      <c r="O90" s="68"/>
      <c r="P90" s="68"/>
      <c r="Q90" s="462"/>
      <c r="R90" s="64"/>
      <c r="S90" s="70"/>
    </row>
    <row r="91" spans="4:19" x14ac:dyDescent="0.3">
      <c r="D91" s="65"/>
      <c r="E91" s="65"/>
      <c r="F91" s="65"/>
      <c r="G91" s="65"/>
      <c r="H91" s="63"/>
      <c r="I91" s="63"/>
      <c r="J91" s="63"/>
      <c r="K91" s="64"/>
      <c r="L91" s="66"/>
      <c r="M91" s="102"/>
      <c r="N91" s="68"/>
      <c r="O91" s="68"/>
      <c r="P91" s="68"/>
      <c r="Q91" s="462"/>
      <c r="R91" s="64"/>
      <c r="S91" s="70"/>
    </row>
    <row r="92" spans="4:19" x14ac:dyDescent="0.3">
      <c r="D92" s="65"/>
      <c r="E92" s="65"/>
      <c r="F92" s="65"/>
      <c r="G92" s="65"/>
      <c r="H92" s="63"/>
      <c r="I92" s="63"/>
      <c r="J92" s="63"/>
      <c r="K92" s="64"/>
      <c r="L92" s="66"/>
      <c r="M92" s="102"/>
      <c r="N92" s="68"/>
      <c r="O92" s="68"/>
      <c r="P92" s="68"/>
      <c r="Q92" s="462"/>
      <c r="R92" s="64"/>
      <c r="S92" s="70"/>
    </row>
    <row r="93" spans="4:19" x14ac:dyDescent="0.3">
      <c r="D93" s="65"/>
      <c r="E93" s="65"/>
      <c r="F93" s="65"/>
      <c r="G93" s="65"/>
      <c r="H93" s="63"/>
      <c r="I93" s="63"/>
      <c r="J93" s="63"/>
      <c r="K93" s="64"/>
      <c r="L93" s="66"/>
      <c r="M93" s="102"/>
      <c r="N93" s="68"/>
      <c r="O93" s="68"/>
      <c r="P93" s="68"/>
      <c r="Q93" s="462"/>
      <c r="R93" s="64"/>
      <c r="S93" s="70"/>
    </row>
    <row r="94" spans="4:19" x14ac:dyDescent="0.3">
      <c r="D94" s="65"/>
      <c r="E94" s="65"/>
      <c r="F94" s="65"/>
      <c r="G94" s="65"/>
      <c r="H94" s="63"/>
      <c r="I94" s="63"/>
      <c r="J94" s="63"/>
      <c r="K94" s="64"/>
      <c r="L94" s="66"/>
      <c r="M94" s="102"/>
      <c r="N94" s="68"/>
      <c r="O94" s="68"/>
      <c r="P94" s="68"/>
      <c r="Q94" s="462"/>
      <c r="R94" s="64"/>
      <c r="S94" s="70"/>
    </row>
    <row r="95" spans="4:19" x14ac:dyDescent="0.3">
      <c r="D95" s="65"/>
      <c r="E95" s="65"/>
      <c r="F95" s="65"/>
      <c r="G95" s="65"/>
      <c r="H95" s="63"/>
      <c r="I95" s="63"/>
      <c r="J95" s="63"/>
      <c r="K95" s="64"/>
      <c r="L95" s="66"/>
      <c r="M95" s="102"/>
      <c r="N95" s="68"/>
      <c r="O95" s="68"/>
      <c r="P95" s="68"/>
      <c r="Q95" s="462"/>
      <c r="R95" s="64"/>
      <c r="S95" s="70"/>
    </row>
    <row r="96" spans="4:19" x14ac:dyDescent="0.3">
      <c r="D96" s="65"/>
      <c r="E96" s="65"/>
      <c r="F96" s="65"/>
      <c r="G96" s="65"/>
      <c r="H96" s="63"/>
      <c r="I96" s="63"/>
      <c r="J96" s="63"/>
      <c r="K96" s="64"/>
      <c r="L96" s="66"/>
      <c r="M96" s="102"/>
      <c r="N96" s="68"/>
      <c r="O96" s="68"/>
      <c r="P96" s="68"/>
      <c r="Q96" s="462"/>
      <c r="R96" s="64"/>
      <c r="S96" s="70"/>
    </row>
    <row r="97" spans="4:19" x14ac:dyDescent="0.3">
      <c r="D97" s="65"/>
      <c r="E97" s="65"/>
      <c r="F97" s="65"/>
      <c r="G97" s="65"/>
      <c r="H97" s="63"/>
      <c r="I97" s="63"/>
      <c r="J97" s="63"/>
      <c r="K97" s="64"/>
      <c r="L97" s="66"/>
      <c r="M97" s="102"/>
      <c r="N97" s="68"/>
      <c r="O97" s="68"/>
      <c r="P97" s="68"/>
      <c r="Q97" s="462"/>
      <c r="R97" s="64"/>
      <c r="S97" s="70"/>
    </row>
    <row r="98" spans="4:19" x14ac:dyDescent="0.3">
      <c r="D98" s="65"/>
      <c r="E98" s="65"/>
      <c r="F98" s="65"/>
      <c r="G98" s="65"/>
      <c r="H98" s="63"/>
      <c r="I98" s="63"/>
      <c r="J98" s="63"/>
      <c r="K98" s="64"/>
      <c r="L98" s="66"/>
      <c r="M98" s="102"/>
      <c r="N98" s="68"/>
      <c r="O98" s="68"/>
      <c r="P98" s="68"/>
      <c r="Q98" s="462"/>
      <c r="R98" s="64"/>
      <c r="S98" s="70"/>
    </row>
    <row r="99" spans="4:19" x14ac:dyDescent="0.3">
      <c r="D99" s="65"/>
      <c r="E99" s="65"/>
      <c r="F99" s="65"/>
      <c r="G99" s="65"/>
      <c r="H99" s="63"/>
      <c r="I99" s="63"/>
      <c r="J99" s="63"/>
      <c r="K99" s="64"/>
      <c r="L99" s="66"/>
      <c r="M99" s="102"/>
      <c r="N99" s="68"/>
      <c r="O99" s="68"/>
      <c r="P99" s="68"/>
      <c r="Q99" s="462"/>
      <c r="R99" s="64"/>
      <c r="S99" s="70"/>
    </row>
    <row r="100" spans="4:19" x14ac:dyDescent="0.3">
      <c r="D100" s="65"/>
      <c r="E100" s="65"/>
      <c r="F100" s="65"/>
      <c r="G100" s="65"/>
      <c r="H100" s="63"/>
      <c r="I100" s="63"/>
      <c r="J100" s="63"/>
      <c r="K100" s="64"/>
      <c r="L100" s="66"/>
      <c r="M100" s="102"/>
      <c r="N100" s="68"/>
      <c r="O100" s="68"/>
      <c r="P100" s="68"/>
      <c r="Q100" s="462"/>
      <c r="R100" s="64"/>
      <c r="S100" s="70"/>
    </row>
    <row r="101" spans="4:19" x14ac:dyDescent="0.3">
      <c r="D101" s="65"/>
      <c r="E101" s="65"/>
      <c r="F101" s="65"/>
      <c r="G101" s="65"/>
      <c r="H101" s="63"/>
      <c r="I101" s="63"/>
      <c r="J101" s="63"/>
      <c r="K101" s="64"/>
      <c r="L101" s="66"/>
      <c r="M101" s="102"/>
      <c r="N101" s="68"/>
      <c r="O101" s="68"/>
      <c r="P101" s="68"/>
      <c r="Q101" s="462"/>
      <c r="R101" s="64"/>
      <c r="S101" s="70"/>
    </row>
    <row r="102" spans="4:19" x14ac:dyDescent="0.3">
      <c r="D102" s="65"/>
      <c r="E102" s="65"/>
      <c r="F102" s="65"/>
      <c r="G102" s="65"/>
      <c r="H102" s="63"/>
      <c r="I102" s="63"/>
      <c r="J102" s="63"/>
      <c r="K102" s="64"/>
      <c r="L102" s="66"/>
      <c r="M102" s="102"/>
      <c r="N102" s="68"/>
      <c r="O102" s="68"/>
      <c r="P102" s="68"/>
      <c r="Q102" s="462"/>
      <c r="R102" s="64"/>
      <c r="S102" s="70"/>
    </row>
    <row r="103" spans="4:19" x14ac:dyDescent="0.3">
      <c r="D103" s="65"/>
      <c r="E103" s="65"/>
      <c r="F103" s="65"/>
      <c r="G103" s="65"/>
      <c r="H103" s="63"/>
      <c r="I103" s="63"/>
      <c r="J103" s="63"/>
      <c r="K103" s="64"/>
      <c r="L103" s="66"/>
      <c r="M103" s="102"/>
      <c r="N103" s="68"/>
      <c r="O103" s="68"/>
      <c r="P103" s="68"/>
      <c r="Q103" s="462"/>
      <c r="R103" s="64"/>
      <c r="S103" s="70"/>
    </row>
    <row r="104" spans="4:19" x14ac:dyDescent="0.3">
      <c r="D104" s="65"/>
      <c r="E104" s="65"/>
      <c r="F104" s="65"/>
      <c r="G104" s="65"/>
      <c r="H104" s="63"/>
      <c r="I104" s="63"/>
      <c r="J104" s="63"/>
      <c r="K104" s="64"/>
      <c r="L104" s="66"/>
      <c r="M104" s="102"/>
      <c r="N104" s="68"/>
      <c r="O104" s="68"/>
      <c r="P104" s="68"/>
      <c r="Q104" s="462"/>
      <c r="R104" s="64"/>
      <c r="S104" s="70"/>
    </row>
    <row r="105" spans="4:19" x14ac:dyDescent="0.3">
      <c r="D105" s="65"/>
      <c r="E105" s="65"/>
      <c r="F105" s="65"/>
      <c r="G105" s="65"/>
      <c r="H105" s="63"/>
      <c r="I105" s="63"/>
      <c r="J105" s="63"/>
      <c r="K105" s="64"/>
      <c r="L105" s="66"/>
      <c r="M105" s="102"/>
      <c r="N105" s="68"/>
      <c r="O105" s="68"/>
      <c r="P105" s="68"/>
      <c r="Q105" s="462"/>
      <c r="R105" s="64"/>
      <c r="S105" s="70"/>
    </row>
    <row r="106" spans="4:19" x14ac:dyDescent="0.3">
      <c r="D106" s="65"/>
      <c r="E106" s="65"/>
      <c r="F106" s="65"/>
      <c r="G106" s="65"/>
      <c r="H106" s="63"/>
      <c r="I106" s="63"/>
      <c r="J106" s="63"/>
      <c r="K106" s="64"/>
      <c r="L106" s="66"/>
      <c r="M106" s="102"/>
      <c r="N106" s="68"/>
      <c r="O106" s="68"/>
      <c r="P106" s="68"/>
      <c r="Q106" s="462"/>
      <c r="R106" s="64"/>
      <c r="S106" s="70"/>
    </row>
    <row r="107" spans="4:19" x14ac:dyDescent="0.3">
      <c r="D107" s="65"/>
      <c r="E107" s="65"/>
      <c r="F107" s="65"/>
      <c r="G107" s="65"/>
      <c r="H107" s="63"/>
      <c r="I107" s="63"/>
      <c r="J107" s="63"/>
      <c r="K107" s="64"/>
      <c r="L107" s="66"/>
      <c r="M107" s="102"/>
      <c r="N107" s="68"/>
      <c r="O107" s="68"/>
      <c r="P107" s="68"/>
      <c r="Q107" s="462"/>
      <c r="R107" s="64"/>
      <c r="S107" s="70"/>
    </row>
    <row r="108" spans="4:19" x14ac:dyDescent="0.3">
      <c r="D108" s="65"/>
      <c r="E108" s="65"/>
      <c r="F108" s="65"/>
      <c r="G108" s="65"/>
      <c r="H108" s="63"/>
      <c r="I108" s="63"/>
      <c r="J108" s="63"/>
      <c r="K108" s="64"/>
      <c r="L108" s="66"/>
      <c r="M108" s="102"/>
      <c r="N108" s="68"/>
      <c r="O108" s="68"/>
      <c r="P108" s="68"/>
      <c r="Q108" s="462"/>
      <c r="R108" s="64"/>
      <c r="S108" s="70"/>
    </row>
    <row r="109" spans="4:19" x14ac:dyDescent="0.3">
      <c r="D109" s="65"/>
      <c r="E109" s="65"/>
      <c r="F109" s="65"/>
      <c r="G109" s="65"/>
      <c r="H109" s="63"/>
      <c r="I109" s="63"/>
      <c r="J109" s="63"/>
      <c r="K109" s="64"/>
      <c r="L109" s="66"/>
      <c r="M109" s="102"/>
      <c r="N109" s="68"/>
      <c r="O109" s="68"/>
      <c r="P109" s="68"/>
      <c r="Q109" s="462"/>
      <c r="R109" s="64"/>
      <c r="S109" s="70"/>
    </row>
    <row r="110" spans="4:19" x14ac:dyDescent="0.3">
      <c r="D110" s="65"/>
      <c r="E110" s="65"/>
      <c r="F110" s="65"/>
      <c r="G110" s="65"/>
      <c r="H110" s="63"/>
      <c r="I110" s="63"/>
      <c r="J110" s="63"/>
      <c r="K110" s="64"/>
      <c r="L110" s="66"/>
      <c r="M110" s="102"/>
      <c r="N110" s="68"/>
      <c r="O110" s="68"/>
      <c r="P110" s="68"/>
      <c r="Q110" s="462"/>
      <c r="R110" s="64"/>
      <c r="S110" s="70"/>
    </row>
    <row r="111" spans="4:19" x14ac:dyDescent="0.3">
      <c r="D111" s="65"/>
      <c r="E111" s="65"/>
      <c r="F111" s="65"/>
      <c r="G111" s="65"/>
      <c r="H111" s="63"/>
      <c r="I111" s="63"/>
      <c r="J111" s="63"/>
      <c r="K111" s="64"/>
      <c r="L111" s="66"/>
      <c r="M111" s="102"/>
      <c r="N111" s="68"/>
      <c r="O111" s="68"/>
      <c r="P111" s="68"/>
      <c r="Q111" s="462"/>
      <c r="R111" s="64"/>
      <c r="S111" s="70"/>
    </row>
    <row r="112" spans="4:19" x14ac:dyDescent="0.3">
      <c r="D112" s="65"/>
      <c r="E112" s="65"/>
      <c r="F112" s="65"/>
      <c r="G112" s="65"/>
      <c r="H112" s="63"/>
      <c r="I112" s="63"/>
      <c r="J112" s="63"/>
      <c r="K112" s="64"/>
      <c r="L112" s="66"/>
      <c r="M112" s="102"/>
      <c r="N112" s="68"/>
      <c r="O112" s="68"/>
      <c r="P112" s="68"/>
      <c r="Q112" s="462"/>
      <c r="R112" s="64"/>
      <c r="S112" s="70"/>
    </row>
    <row r="113" spans="4:19" x14ac:dyDescent="0.3">
      <c r="D113" s="65"/>
      <c r="E113" s="65"/>
      <c r="F113" s="65"/>
      <c r="G113" s="65"/>
      <c r="H113" s="63"/>
      <c r="I113" s="63"/>
      <c r="J113" s="63"/>
      <c r="K113" s="64"/>
      <c r="L113" s="66"/>
      <c r="M113" s="102"/>
      <c r="N113" s="68"/>
      <c r="O113" s="68"/>
      <c r="P113" s="68"/>
      <c r="Q113" s="462"/>
      <c r="R113" s="64"/>
      <c r="S113" s="70"/>
    </row>
    <row r="114" spans="4:19" x14ac:dyDescent="0.3">
      <c r="D114" s="65"/>
      <c r="E114" s="65"/>
      <c r="F114" s="65"/>
      <c r="G114" s="65"/>
      <c r="H114" s="63"/>
      <c r="I114" s="63"/>
      <c r="J114" s="63"/>
      <c r="K114" s="64"/>
      <c r="L114" s="66"/>
      <c r="M114" s="102"/>
      <c r="N114" s="68"/>
      <c r="O114" s="68"/>
      <c r="P114" s="68"/>
      <c r="Q114" s="462"/>
      <c r="R114" s="64"/>
      <c r="S114" s="70"/>
    </row>
    <row r="115" spans="4:19" x14ac:dyDescent="0.3">
      <c r="D115" s="65"/>
      <c r="E115" s="65"/>
      <c r="F115" s="65"/>
      <c r="G115" s="65"/>
      <c r="H115" s="63"/>
      <c r="I115" s="63"/>
      <c r="J115" s="63"/>
      <c r="K115" s="64"/>
      <c r="L115" s="66"/>
      <c r="M115" s="102"/>
      <c r="N115" s="68"/>
      <c r="O115" s="68"/>
      <c r="P115" s="68"/>
      <c r="Q115" s="462"/>
      <c r="R115" s="64"/>
      <c r="S115" s="70"/>
    </row>
    <row r="116" spans="4:19" x14ac:dyDescent="0.3">
      <c r="D116" s="65"/>
      <c r="E116" s="65"/>
      <c r="F116" s="65"/>
      <c r="G116" s="65"/>
      <c r="H116" s="63"/>
      <c r="I116" s="63"/>
      <c r="J116" s="63"/>
      <c r="K116" s="64"/>
      <c r="L116" s="66"/>
      <c r="M116" s="102"/>
      <c r="N116" s="68"/>
      <c r="O116" s="68"/>
      <c r="P116" s="68"/>
      <c r="Q116" s="462"/>
      <c r="R116" s="64"/>
      <c r="S116" s="70"/>
    </row>
    <row r="117" spans="4:19" x14ac:dyDescent="0.3">
      <c r="D117" s="65"/>
      <c r="E117" s="65"/>
      <c r="F117" s="65"/>
      <c r="G117" s="65"/>
      <c r="H117" s="63"/>
      <c r="I117" s="63"/>
      <c r="J117" s="63"/>
      <c r="K117" s="64"/>
      <c r="L117" s="66"/>
      <c r="M117" s="102"/>
      <c r="N117" s="68"/>
      <c r="O117" s="68"/>
      <c r="P117" s="68"/>
      <c r="Q117" s="462"/>
      <c r="R117" s="64"/>
      <c r="S117" s="70"/>
    </row>
    <row r="118" spans="4:19" x14ac:dyDescent="0.3">
      <c r="D118" s="65"/>
      <c r="E118" s="65"/>
      <c r="F118" s="65"/>
      <c r="G118" s="65"/>
      <c r="H118" s="63"/>
      <c r="I118" s="63"/>
      <c r="J118" s="63"/>
      <c r="K118" s="64"/>
      <c r="L118" s="66"/>
      <c r="M118" s="102"/>
      <c r="N118" s="68"/>
      <c r="O118" s="68"/>
      <c r="P118" s="68"/>
      <c r="Q118" s="462"/>
      <c r="R118" s="64"/>
      <c r="S118" s="70"/>
    </row>
    <row r="119" spans="4:19" x14ac:dyDescent="0.3">
      <c r="D119" s="65"/>
      <c r="E119" s="65"/>
      <c r="F119" s="65"/>
      <c r="G119" s="65"/>
      <c r="H119" s="63"/>
      <c r="I119" s="63"/>
      <c r="J119" s="63"/>
      <c r="K119" s="64"/>
      <c r="L119" s="66"/>
      <c r="M119" s="102"/>
      <c r="N119" s="68"/>
      <c r="O119" s="68"/>
      <c r="P119" s="68"/>
      <c r="Q119" s="462"/>
      <c r="R119" s="64"/>
      <c r="S119" s="70"/>
    </row>
    <row r="120" spans="4:19" x14ac:dyDescent="0.3">
      <c r="D120" s="65"/>
      <c r="E120" s="65"/>
      <c r="F120" s="65"/>
      <c r="G120" s="65"/>
      <c r="H120" s="63"/>
      <c r="I120" s="63"/>
      <c r="J120" s="63"/>
      <c r="K120" s="64"/>
      <c r="L120" s="66"/>
      <c r="M120" s="102"/>
      <c r="N120" s="68"/>
      <c r="O120" s="68"/>
      <c r="P120" s="68"/>
      <c r="Q120" s="462"/>
      <c r="R120" s="64"/>
      <c r="S120" s="70"/>
    </row>
    <row r="121" spans="4:19" x14ac:dyDescent="0.3">
      <c r="D121" s="65"/>
      <c r="E121" s="65"/>
      <c r="F121" s="65"/>
      <c r="G121" s="65"/>
      <c r="H121" s="63"/>
      <c r="I121" s="63"/>
      <c r="J121" s="63"/>
      <c r="K121" s="64"/>
      <c r="L121" s="66"/>
      <c r="M121" s="102"/>
      <c r="N121" s="68"/>
      <c r="O121" s="68"/>
      <c r="P121" s="68"/>
      <c r="Q121" s="462"/>
      <c r="R121" s="64"/>
      <c r="S121" s="70"/>
    </row>
    <row r="122" spans="4:19" x14ac:dyDescent="0.3">
      <c r="D122" s="65"/>
      <c r="E122" s="65"/>
      <c r="F122" s="65"/>
      <c r="G122" s="65"/>
      <c r="H122" s="63"/>
      <c r="I122" s="63"/>
      <c r="J122" s="63"/>
      <c r="K122" s="64"/>
      <c r="L122" s="66"/>
      <c r="M122" s="102"/>
      <c r="N122" s="68"/>
      <c r="O122" s="68"/>
      <c r="P122" s="68"/>
      <c r="Q122" s="462"/>
      <c r="R122" s="64"/>
      <c r="S122" s="70"/>
    </row>
    <row r="123" spans="4:19" x14ac:dyDescent="0.3">
      <c r="D123" s="65"/>
      <c r="E123" s="65"/>
      <c r="F123" s="65"/>
      <c r="G123" s="65"/>
      <c r="H123" s="63"/>
      <c r="I123" s="63"/>
      <c r="J123" s="63"/>
      <c r="K123" s="64"/>
      <c r="L123" s="66"/>
      <c r="M123" s="102"/>
      <c r="N123" s="68"/>
      <c r="O123" s="68"/>
      <c r="P123" s="68"/>
      <c r="Q123" s="462"/>
      <c r="R123" s="64"/>
      <c r="S123" s="70"/>
    </row>
    <row r="124" spans="4:19" x14ac:dyDescent="0.3">
      <c r="D124" s="65"/>
      <c r="E124" s="65"/>
      <c r="F124" s="65"/>
      <c r="G124" s="65"/>
      <c r="H124" s="63"/>
      <c r="I124" s="63"/>
      <c r="J124" s="63"/>
      <c r="K124" s="64"/>
      <c r="L124" s="66"/>
      <c r="M124" s="102"/>
      <c r="N124" s="68"/>
      <c r="O124" s="68"/>
      <c r="P124" s="68"/>
      <c r="Q124" s="462"/>
      <c r="R124" s="64"/>
      <c r="S124" s="70"/>
    </row>
    <row r="125" spans="4:19" x14ac:dyDescent="0.3">
      <c r="D125" s="65"/>
      <c r="E125" s="65"/>
      <c r="F125" s="65"/>
      <c r="G125" s="65"/>
      <c r="H125" s="63"/>
      <c r="I125" s="63"/>
      <c r="J125" s="63"/>
      <c r="K125" s="64"/>
      <c r="L125" s="66"/>
      <c r="M125" s="102"/>
      <c r="N125" s="68"/>
      <c r="O125" s="68"/>
      <c r="P125" s="68"/>
      <c r="Q125" s="462"/>
      <c r="R125" s="64"/>
      <c r="S125" s="70"/>
    </row>
    <row r="126" spans="4:19" x14ac:dyDescent="0.3">
      <c r="D126" s="65"/>
      <c r="E126" s="65"/>
      <c r="F126" s="65"/>
      <c r="G126" s="65"/>
      <c r="H126" s="63"/>
      <c r="I126" s="63"/>
      <c r="J126" s="63"/>
      <c r="K126" s="64"/>
      <c r="L126" s="66"/>
      <c r="M126" s="102"/>
      <c r="N126" s="68"/>
      <c r="O126" s="68"/>
      <c r="P126" s="68"/>
      <c r="Q126" s="462"/>
      <c r="R126" s="64"/>
      <c r="S126" s="70"/>
    </row>
    <row r="127" spans="4:19" x14ac:dyDescent="0.3">
      <c r="D127" s="65"/>
      <c r="E127" s="65"/>
      <c r="F127" s="65"/>
      <c r="G127" s="65"/>
      <c r="H127" s="63"/>
      <c r="I127" s="63"/>
      <c r="J127" s="63"/>
      <c r="K127" s="64"/>
      <c r="L127" s="66"/>
      <c r="M127" s="102"/>
      <c r="N127" s="68"/>
      <c r="O127" s="68"/>
      <c r="P127" s="68"/>
      <c r="Q127" s="462"/>
      <c r="R127" s="64"/>
      <c r="S127" s="70"/>
    </row>
    <row r="128" spans="4:19" x14ac:dyDescent="0.3">
      <c r="D128" s="65"/>
      <c r="E128" s="65"/>
      <c r="F128" s="65"/>
      <c r="G128" s="65"/>
      <c r="H128" s="63"/>
      <c r="I128" s="63"/>
      <c r="J128" s="63"/>
      <c r="K128" s="64"/>
      <c r="L128" s="66"/>
      <c r="M128" s="102"/>
      <c r="N128" s="68"/>
      <c r="O128" s="68"/>
      <c r="P128" s="68"/>
      <c r="Q128" s="462"/>
      <c r="R128" s="64"/>
      <c r="S128" s="70"/>
    </row>
    <row r="129" spans="4:19" x14ac:dyDescent="0.3">
      <c r="D129" s="65"/>
      <c r="E129" s="65"/>
      <c r="F129" s="65"/>
      <c r="G129" s="65"/>
      <c r="H129" s="63"/>
      <c r="I129" s="63"/>
      <c r="J129" s="63"/>
      <c r="K129" s="64"/>
      <c r="L129" s="66"/>
      <c r="M129" s="102"/>
      <c r="N129" s="68"/>
      <c r="O129" s="68"/>
      <c r="P129" s="68"/>
      <c r="Q129" s="462"/>
      <c r="R129" s="64"/>
      <c r="S129" s="70"/>
    </row>
    <row r="130" spans="4:19" x14ac:dyDescent="0.3">
      <c r="D130" s="65"/>
      <c r="E130" s="65"/>
      <c r="F130" s="65"/>
      <c r="G130" s="65"/>
      <c r="H130" s="63"/>
      <c r="I130" s="63"/>
      <c r="J130" s="63"/>
      <c r="K130" s="64"/>
      <c r="L130" s="66"/>
      <c r="M130" s="102"/>
      <c r="N130" s="68"/>
      <c r="O130" s="68"/>
      <c r="P130" s="68"/>
      <c r="Q130" s="462"/>
      <c r="R130" s="64"/>
      <c r="S130" s="70"/>
    </row>
    <row r="131" spans="4:19" x14ac:dyDescent="0.3">
      <c r="D131" s="65"/>
      <c r="E131" s="65"/>
      <c r="F131" s="65"/>
      <c r="G131" s="65"/>
      <c r="H131" s="63"/>
      <c r="I131" s="63"/>
      <c r="J131" s="63"/>
      <c r="K131" s="64"/>
      <c r="L131" s="66"/>
      <c r="M131" s="102"/>
      <c r="N131" s="68"/>
      <c r="O131" s="68"/>
      <c r="P131" s="68"/>
      <c r="Q131" s="462"/>
      <c r="R131" s="64"/>
      <c r="S131" s="70"/>
    </row>
    <row r="132" spans="4:19" x14ac:dyDescent="0.3">
      <c r="D132" s="65"/>
      <c r="E132" s="65"/>
      <c r="F132" s="65"/>
      <c r="G132" s="65"/>
      <c r="H132" s="63"/>
      <c r="I132" s="63"/>
      <c r="J132" s="63"/>
      <c r="K132" s="64"/>
      <c r="L132" s="66"/>
      <c r="M132" s="102"/>
      <c r="N132" s="68"/>
      <c r="O132" s="68"/>
      <c r="P132" s="68"/>
      <c r="Q132" s="462"/>
      <c r="R132" s="64"/>
      <c r="S132" s="70"/>
    </row>
    <row r="133" spans="4:19" x14ac:dyDescent="0.3">
      <c r="D133" s="65"/>
      <c r="E133" s="65"/>
      <c r="F133" s="65"/>
      <c r="G133" s="65"/>
      <c r="H133" s="63"/>
      <c r="I133" s="63"/>
      <c r="J133" s="63"/>
      <c r="K133" s="64"/>
      <c r="L133" s="66"/>
      <c r="M133" s="102"/>
      <c r="N133" s="68"/>
      <c r="O133" s="68"/>
      <c r="P133" s="68"/>
      <c r="Q133" s="462"/>
      <c r="R133" s="64"/>
      <c r="S133" s="70"/>
    </row>
    <row r="134" spans="4:19" x14ac:dyDescent="0.3">
      <c r="D134" s="65"/>
      <c r="E134" s="65"/>
      <c r="F134" s="65"/>
      <c r="G134" s="65"/>
      <c r="H134" s="63"/>
      <c r="I134" s="63"/>
      <c r="J134" s="63"/>
      <c r="K134" s="64"/>
      <c r="L134" s="66"/>
      <c r="M134" s="102"/>
      <c r="N134" s="68"/>
      <c r="O134" s="68"/>
      <c r="P134" s="68"/>
      <c r="Q134" s="462"/>
      <c r="R134" s="64"/>
      <c r="S134" s="70"/>
    </row>
    <row r="135" spans="4:19" x14ac:dyDescent="0.3">
      <c r="D135" s="65"/>
      <c r="E135" s="65"/>
      <c r="F135" s="65"/>
      <c r="G135" s="65"/>
      <c r="H135" s="63"/>
      <c r="I135" s="63"/>
      <c r="J135" s="63"/>
      <c r="K135" s="64"/>
      <c r="L135" s="66"/>
      <c r="M135" s="102"/>
      <c r="N135" s="68"/>
      <c r="O135" s="68"/>
      <c r="P135" s="68"/>
      <c r="Q135" s="462"/>
      <c r="R135" s="64"/>
      <c r="S135" s="70"/>
    </row>
    <row r="136" spans="4:19" x14ac:dyDescent="0.3">
      <c r="D136" s="65"/>
      <c r="E136" s="65"/>
      <c r="F136" s="65"/>
      <c r="G136" s="65"/>
      <c r="H136" s="63"/>
      <c r="I136" s="63"/>
      <c r="J136" s="63"/>
      <c r="K136" s="64"/>
      <c r="L136" s="66"/>
      <c r="M136" s="102"/>
      <c r="N136" s="68"/>
      <c r="O136" s="68"/>
      <c r="P136" s="68"/>
      <c r="Q136" s="462"/>
      <c r="R136" s="64"/>
      <c r="S136" s="70"/>
    </row>
    <row r="137" spans="4:19" x14ac:dyDescent="0.3">
      <c r="D137" s="65"/>
      <c r="E137" s="65"/>
      <c r="F137" s="65"/>
      <c r="G137" s="65"/>
      <c r="H137" s="63"/>
      <c r="I137" s="63"/>
      <c r="J137" s="63"/>
      <c r="K137" s="64"/>
      <c r="L137" s="66"/>
      <c r="M137" s="102"/>
      <c r="N137" s="68"/>
      <c r="O137" s="68"/>
      <c r="P137" s="68"/>
      <c r="Q137" s="462"/>
      <c r="R137" s="64"/>
      <c r="S137" s="70"/>
    </row>
    <row r="138" spans="4:19" x14ac:dyDescent="0.3">
      <c r="D138" s="65"/>
      <c r="E138" s="65"/>
      <c r="F138" s="65"/>
      <c r="G138" s="65"/>
      <c r="H138" s="63"/>
      <c r="I138" s="63"/>
      <c r="J138" s="63"/>
      <c r="K138" s="64"/>
      <c r="L138" s="66"/>
      <c r="M138" s="102"/>
      <c r="N138" s="68"/>
      <c r="O138" s="68"/>
      <c r="P138" s="68"/>
      <c r="Q138" s="462"/>
      <c r="R138" s="64"/>
      <c r="S138" s="70"/>
    </row>
    <row r="139" spans="4:19" x14ac:dyDescent="0.3">
      <c r="D139" s="65"/>
      <c r="E139" s="65"/>
      <c r="F139" s="65"/>
      <c r="G139" s="65"/>
      <c r="H139" s="63"/>
      <c r="I139" s="63"/>
      <c r="J139" s="63"/>
      <c r="K139" s="64"/>
      <c r="L139" s="66"/>
      <c r="M139" s="102"/>
      <c r="N139" s="68"/>
      <c r="O139" s="68"/>
      <c r="P139" s="68"/>
      <c r="Q139" s="462"/>
      <c r="R139" s="64"/>
      <c r="S139" s="70"/>
    </row>
    <row r="140" spans="4:19" x14ac:dyDescent="0.3">
      <c r="D140" s="65"/>
      <c r="E140" s="65"/>
      <c r="F140" s="65"/>
      <c r="G140" s="65"/>
      <c r="H140" s="63"/>
      <c r="I140" s="63"/>
      <c r="J140" s="63"/>
      <c r="K140" s="64"/>
      <c r="L140" s="66"/>
      <c r="M140" s="102"/>
      <c r="N140" s="68"/>
      <c r="O140" s="68"/>
      <c r="P140" s="68"/>
      <c r="Q140" s="462"/>
      <c r="R140" s="64"/>
      <c r="S140" s="70"/>
    </row>
    <row r="141" spans="4:19" x14ac:dyDescent="0.3">
      <c r="D141" s="65"/>
      <c r="E141" s="65"/>
      <c r="F141" s="65"/>
      <c r="G141" s="65"/>
      <c r="H141" s="63"/>
      <c r="I141" s="63"/>
      <c r="J141" s="63"/>
      <c r="K141" s="64"/>
      <c r="L141" s="66"/>
      <c r="M141" s="102"/>
      <c r="N141" s="68"/>
      <c r="O141" s="68"/>
      <c r="P141" s="68"/>
      <c r="Q141" s="462"/>
      <c r="R141" s="64"/>
      <c r="S141" s="70"/>
    </row>
    <row r="142" spans="4:19" x14ac:dyDescent="0.3">
      <c r="D142" s="65"/>
      <c r="E142" s="65"/>
      <c r="F142" s="65"/>
      <c r="G142" s="65"/>
      <c r="H142" s="63"/>
      <c r="I142" s="63"/>
      <c r="J142" s="63"/>
      <c r="K142" s="64"/>
      <c r="L142" s="66"/>
      <c r="M142" s="102"/>
      <c r="N142" s="68"/>
      <c r="O142" s="68"/>
      <c r="P142" s="68"/>
      <c r="Q142" s="462"/>
      <c r="R142" s="64"/>
      <c r="S142" s="70"/>
    </row>
    <row r="143" spans="4:19" x14ac:dyDescent="0.3">
      <c r="D143" s="65"/>
      <c r="E143" s="65"/>
      <c r="F143" s="65"/>
      <c r="G143" s="65"/>
      <c r="H143" s="63"/>
      <c r="I143" s="63"/>
      <c r="J143" s="63"/>
      <c r="K143" s="64"/>
      <c r="L143" s="66"/>
      <c r="M143" s="102"/>
      <c r="N143" s="68"/>
      <c r="O143" s="68"/>
      <c r="P143" s="68"/>
      <c r="Q143" s="462"/>
      <c r="R143" s="64"/>
      <c r="S143" s="70"/>
    </row>
    <row r="144" spans="4:19" x14ac:dyDescent="0.3">
      <c r="D144" s="65"/>
      <c r="E144" s="65"/>
      <c r="F144" s="65"/>
      <c r="G144" s="65"/>
      <c r="H144" s="63"/>
      <c r="I144" s="63"/>
      <c r="J144" s="63"/>
      <c r="K144" s="64"/>
      <c r="L144" s="66"/>
      <c r="M144" s="102"/>
      <c r="N144" s="68"/>
      <c r="O144" s="68"/>
      <c r="P144" s="68"/>
      <c r="Q144" s="462"/>
      <c r="R144" s="64"/>
      <c r="S144" s="70"/>
    </row>
    <row r="145" spans="4:19" x14ac:dyDescent="0.3">
      <c r="D145" s="65"/>
      <c r="E145" s="65"/>
      <c r="F145" s="65"/>
      <c r="G145" s="65"/>
      <c r="H145" s="63"/>
      <c r="I145" s="63"/>
      <c r="J145" s="63"/>
      <c r="K145" s="64"/>
      <c r="L145" s="66"/>
      <c r="M145" s="102"/>
      <c r="N145" s="68"/>
      <c r="O145" s="68"/>
      <c r="P145" s="68"/>
      <c r="Q145" s="462"/>
      <c r="R145" s="64"/>
      <c r="S145" s="70"/>
    </row>
    <row r="146" spans="4:19" x14ac:dyDescent="0.3">
      <c r="D146" s="65"/>
      <c r="E146" s="65"/>
      <c r="F146" s="65"/>
      <c r="G146" s="65"/>
      <c r="H146" s="63"/>
      <c r="I146" s="63"/>
      <c r="J146" s="63"/>
      <c r="K146" s="64"/>
      <c r="L146" s="66"/>
      <c r="M146" s="102"/>
      <c r="N146" s="68"/>
      <c r="O146" s="68"/>
      <c r="P146" s="68"/>
      <c r="Q146" s="462"/>
      <c r="R146" s="64"/>
      <c r="S146" s="70"/>
    </row>
    <row r="147" spans="4:19" x14ac:dyDescent="0.3">
      <c r="D147" s="65"/>
      <c r="E147" s="65"/>
      <c r="F147" s="65"/>
      <c r="G147" s="65"/>
      <c r="H147" s="63"/>
      <c r="I147" s="63"/>
      <c r="J147" s="63"/>
      <c r="K147" s="64"/>
      <c r="L147" s="66"/>
      <c r="M147" s="102"/>
      <c r="N147" s="68"/>
      <c r="O147" s="68"/>
      <c r="P147" s="68"/>
      <c r="Q147" s="462"/>
      <c r="R147" s="64"/>
      <c r="S147" s="70"/>
    </row>
    <row r="148" spans="4:19" x14ac:dyDescent="0.3">
      <c r="D148" s="65"/>
      <c r="E148" s="65"/>
      <c r="F148" s="65"/>
      <c r="G148" s="65"/>
      <c r="H148" s="63"/>
      <c r="I148" s="63"/>
      <c r="J148" s="63"/>
      <c r="K148" s="64"/>
      <c r="L148" s="66"/>
      <c r="M148" s="102"/>
      <c r="N148" s="68"/>
      <c r="O148" s="68"/>
      <c r="P148" s="68"/>
      <c r="Q148" s="462"/>
      <c r="R148" s="64"/>
      <c r="S148" s="70"/>
    </row>
    <row r="149" spans="4:19" x14ac:dyDescent="0.3">
      <c r="D149" s="65"/>
      <c r="E149" s="65"/>
      <c r="F149" s="65"/>
      <c r="G149" s="65"/>
      <c r="H149" s="63"/>
      <c r="I149" s="63"/>
      <c r="J149" s="63"/>
      <c r="K149" s="64"/>
      <c r="L149" s="66"/>
      <c r="M149" s="102"/>
      <c r="N149" s="68"/>
      <c r="O149" s="68"/>
      <c r="P149" s="68"/>
      <c r="Q149" s="462"/>
      <c r="R149" s="64"/>
      <c r="S149" s="70"/>
    </row>
    <row r="150" spans="4:19" x14ac:dyDescent="0.3">
      <c r="D150" s="65"/>
      <c r="E150" s="65"/>
      <c r="F150" s="65"/>
      <c r="G150" s="65"/>
      <c r="H150" s="63"/>
      <c r="I150" s="63"/>
      <c r="J150" s="63"/>
      <c r="K150" s="64"/>
      <c r="L150" s="66"/>
      <c r="M150" s="102"/>
      <c r="N150" s="68"/>
      <c r="O150" s="68"/>
      <c r="P150" s="68"/>
      <c r="Q150" s="462"/>
      <c r="R150" s="64"/>
      <c r="S150" s="70"/>
    </row>
    <row r="151" spans="4:19" x14ac:dyDescent="0.3">
      <c r="D151" s="65"/>
      <c r="E151" s="65"/>
      <c r="F151" s="65"/>
      <c r="G151" s="65"/>
      <c r="H151" s="63"/>
      <c r="I151" s="63"/>
      <c r="J151" s="63"/>
      <c r="K151" s="64"/>
      <c r="L151" s="66"/>
      <c r="M151" s="102"/>
      <c r="N151" s="68"/>
      <c r="O151" s="68"/>
      <c r="P151" s="68"/>
      <c r="Q151" s="462"/>
      <c r="R151" s="64"/>
      <c r="S151" s="70"/>
    </row>
    <row r="152" spans="4:19" x14ac:dyDescent="0.3">
      <c r="D152" s="65"/>
      <c r="E152" s="65"/>
      <c r="F152" s="65"/>
      <c r="G152" s="65"/>
      <c r="H152" s="63"/>
      <c r="I152" s="63"/>
      <c r="J152" s="63"/>
      <c r="K152" s="64"/>
      <c r="L152" s="66"/>
      <c r="M152" s="102"/>
      <c r="N152" s="68"/>
      <c r="O152" s="68"/>
      <c r="P152" s="68"/>
      <c r="Q152" s="462"/>
      <c r="R152" s="64"/>
      <c r="S152" s="70"/>
    </row>
    <row r="153" spans="4:19" x14ac:dyDescent="0.3">
      <c r="D153" s="65"/>
      <c r="E153" s="65"/>
      <c r="F153" s="65"/>
      <c r="G153" s="65"/>
      <c r="H153" s="63"/>
      <c r="I153" s="63"/>
      <c r="J153" s="63"/>
      <c r="K153" s="64"/>
      <c r="L153" s="66"/>
      <c r="M153" s="102"/>
      <c r="N153" s="68"/>
      <c r="O153" s="68"/>
      <c r="P153" s="68"/>
      <c r="Q153" s="462"/>
      <c r="R153" s="64"/>
      <c r="S153" s="70"/>
    </row>
    <row r="154" spans="4:19" x14ac:dyDescent="0.3">
      <c r="D154" s="65"/>
      <c r="E154" s="65"/>
      <c r="F154" s="65"/>
      <c r="G154" s="65"/>
      <c r="H154" s="63"/>
      <c r="I154" s="63"/>
      <c r="J154" s="63"/>
      <c r="K154" s="64"/>
      <c r="L154" s="66"/>
      <c r="M154" s="102"/>
      <c r="N154" s="68"/>
      <c r="O154" s="68"/>
      <c r="P154" s="68"/>
      <c r="Q154" s="462"/>
      <c r="R154" s="64"/>
      <c r="S154" s="70"/>
    </row>
    <row r="155" spans="4:19" x14ac:dyDescent="0.3">
      <c r="D155" s="65"/>
      <c r="E155" s="65"/>
      <c r="F155" s="65"/>
      <c r="G155" s="65"/>
      <c r="H155" s="63"/>
      <c r="I155" s="63"/>
      <c r="J155" s="63"/>
      <c r="K155" s="64"/>
      <c r="L155" s="66"/>
      <c r="M155" s="102"/>
      <c r="N155" s="68"/>
      <c r="O155" s="68"/>
      <c r="P155" s="68"/>
      <c r="Q155" s="462"/>
      <c r="R155" s="64"/>
      <c r="S155" s="70"/>
    </row>
    <row r="156" spans="4:19" x14ac:dyDescent="0.3">
      <c r="D156" s="65"/>
      <c r="E156" s="65"/>
      <c r="F156" s="65"/>
      <c r="G156" s="65"/>
      <c r="H156" s="63"/>
      <c r="I156" s="63"/>
      <c r="J156" s="63"/>
      <c r="K156" s="64"/>
      <c r="L156" s="66"/>
      <c r="M156" s="102"/>
      <c r="N156" s="68"/>
      <c r="O156" s="68"/>
      <c r="P156" s="68"/>
      <c r="Q156" s="462"/>
      <c r="R156" s="64"/>
      <c r="S156" s="70"/>
    </row>
    <row r="157" spans="4:19" x14ac:dyDescent="0.3">
      <c r="D157" s="65"/>
      <c r="E157" s="65"/>
      <c r="F157" s="65"/>
      <c r="G157" s="65"/>
      <c r="H157" s="63"/>
      <c r="I157" s="63"/>
      <c r="J157" s="63"/>
      <c r="K157" s="64"/>
      <c r="L157" s="66"/>
      <c r="M157" s="102"/>
      <c r="N157" s="68"/>
      <c r="O157" s="68"/>
      <c r="P157" s="68"/>
      <c r="Q157" s="462"/>
      <c r="R157" s="64"/>
      <c r="S157" s="70"/>
    </row>
    <row r="158" spans="4:19" x14ac:dyDescent="0.3">
      <c r="D158" s="65"/>
      <c r="E158" s="65"/>
      <c r="F158" s="65"/>
      <c r="G158" s="65"/>
      <c r="H158" s="63"/>
      <c r="I158" s="63"/>
      <c r="J158" s="63"/>
      <c r="K158" s="64"/>
      <c r="L158" s="66"/>
      <c r="M158" s="102"/>
      <c r="N158" s="68"/>
      <c r="O158" s="68"/>
      <c r="P158" s="68"/>
      <c r="Q158" s="462"/>
      <c r="R158" s="64"/>
      <c r="S158" s="70"/>
    </row>
    <row r="159" spans="4:19" x14ac:dyDescent="0.3">
      <c r="D159" s="65"/>
      <c r="E159" s="65"/>
      <c r="F159" s="65"/>
      <c r="G159" s="65"/>
      <c r="H159" s="63"/>
      <c r="I159" s="63"/>
      <c r="J159" s="63"/>
      <c r="K159" s="64"/>
      <c r="L159" s="66"/>
      <c r="M159" s="102"/>
      <c r="N159" s="68"/>
      <c r="O159" s="68"/>
      <c r="P159" s="68"/>
      <c r="Q159" s="462"/>
      <c r="R159" s="64"/>
      <c r="S159" s="70"/>
    </row>
    <row r="160" spans="4:19" x14ac:dyDescent="0.3">
      <c r="D160" s="65"/>
      <c r="E160" s="65"/>
      <c r="F160" s="65"/>
      <c r="G160" s="65"/>
      <c r="H160" s="63"/>
      <c r="I160" s="63"/>
      <c r="J160" s="63"/>
      <c r="K160" s="64"/>
      <c r="L160" s="66"/>
      <c r="M160" s="102"/>
      <c r="N160" s="68"/>
      <c r="O160" s="68"/>
      <c r="P160" s="68"/>
      <c r="Q160" s="462"/>
      <c r="R160" s="64"/>
      <c r="S160" s="70"/>
    </row>
    <row r="161" spans="4:19" x14ac:dyDescent="0.3">
      <c r="D161" s="65"/>
      <c r="E161" s="65"/>
      <c r="F161" s="65"/>
      <c r="G161" s="65"/>
      <c r="H161" s="63"/>
      <c r="I161" s="63"/>
      <c r="J161" s="63"/>
      <c r="K161" s="64"/>
      <c r="L161" s="66"/>
      <c r="M161" s="102"/>
      <c r="N161" s="68"/>
      <c r="O161" s="68"/>
      <c r="P161" s="68"/>
      <c r="Q161" s="462"/>
      <c r="R161" s="64"/>
      <c r="S161" s="70"/>
    </row>
    <row r="162" spans="4:19" x14ac:dyDescent="0.3">
      <c r="D162" s="65"/>
      <c r="E162" s="65"/>
      <c r="F162" s="65"/>
      <c r="G162" s="65"/>
      <c r="H162" s="63"/>
      <c r="I162" s="63"/>
      <c r="J162" s="63"/>
      <c r="K162" s="64"/>
      <c r="L162" s="66"/>
      <c r="M162" s="102"/>
      <c r="N162" s="68"/>
      <c r="O162" s="68"/>
      <c r="P162" s="68"/>
      <c r="Q162" s="462"/>
      <c r="R162" s="64"/>
      <c r="S162" s="70"/>
    </row>
    <row r="163" spans="4:19" x14ac:dyDescent="0.3">
      <c r="D163" s="65"/>
      <c r="E163" s="65"/>
      <c r="F163" s="65"/>
      <c r="G163" s="65"/>
      <c r="H163" s="63"/>
      <c r="I163" s="63"/>
      <c r="J163" s="63"/>
      <c r="K163" s="64"/>
      <c r="L163" s="66"/>
      <c r="M163" s="102"/>
      <c r="N163" s="68"/>
      <c r="O163" s="68"/>
      <c r="P163" s="68"/>
      <c r="Q163" s="462"/>
      <c r="R163" s="64"/>
      <c r="S163" s="70"/>
    </row>
    <row r="164" spans="4:19" x14ac:dyDescent="0.3">
      <c r="D164" s="65"/>
      <c r="E164" s="65"/>
      <c r="F164" s="65"/>
      <c r="G164" s="65"/>
      <c r="H164" s="63"/>
      <c r="I164" s="63"/>
      <c r="J164" s="63"/>
      <c r="K164" s="64"/>
      <c r="L164" s="66"/>
      <c r="M164" s="102"/>
      <c r="N164" s="68"/>
      <c r="O164" s="68"/>
      <c r="P164" s="68"/>
      <c r="Q164" s="462"/>
      <c r="R164" s="64"/>
      <c r="S164" s="70"/>
    </row>
    <row r="165" spans="4:19" x14ac:dyDescent="0.3">
      <c r="D165" s="65"/>
      <c r="E165" s="65"/>
      <c r="F165" s="65"/>
      <c r="G165" s="65"/>
      <c r="H165" s="63"/>
      <c r="I165" s="63"/>
      <c r="J165" s="63"/>
      <c r="K165" s="64"/>
      <c r="L165" s="66"/>
      <c r="M165" s="102"/>
      <c r="N165" s="68"/>
      <c r="O165" s="68"/>
      <c r="P165" s="68"/>
      <c r="Q165" s="462"/>
      <c r="R165" s="64"/>
      <c r="S165" s="70"/>
    </row>
    <row r="166" spans="4:19" x14ac:dyDescent="0.3">
      <c r="D166" s="65"/>
      <c r="E166" s="65"/>
      <c r="F166" s="65"/>
      <c r="G166" s="65"/>
      <c r="H166" s="63"/>
      <c r="I166" s="63"/>
      <c r="J166" s="63"/>
      <c r="K166" s="64"/>
      <c r="L166" s="66"/>
      <c r="M166" s="102"/>
      <c r="N166" s="68"/>
      <c r="O166" s="68"/>
      <c r="P166" s="68"/>
      <c r="Q166" s="462"/>
      <c r="R166" s="64"/>
      <c r="S166" s="70"/>
    </row>
    <row r="167" spans="4:19" x14ac:dyDescent="0.3">
      <c r="D167" s="65"/>
      <c r="E167" s="65"/>
      <c r="F167" s="65"/>
      <c r="G167" s="65"/>
      <c r="H167" s="63"/>
      <c r="I167" s="63"/>
      <c r="J167" s="63"/>
      <c r="K167" s="64"/>
      <c r="L167" s="66"/>
      <c r="M167" s="102"/>
      <c r="N167" s="68"/>
      <c r="O167" s="68"/>
      <c r="P167" s="68"/>
      <c r="Q167" s="462"/>
      <c r="R167" s="64"/>
      <c r="S167" s="70"/>
    </row>
    <row r="168" spans="4:19" x14ac:dyDescent="0.3">
      <c r="D168" s="65"/>
      <c r="E168" s="65"/>
      <c r="F168" s="65"/>
      <c r="G168" s="65"/>
      <c r="H168" s="63"/>
      <c r="I168" s="63"/>
      <c r="J168" s="63"/>
      <c r="K168" s="64"/>
      <c r="L168" s="66"/>
      <c r="M168" s="102"/>
      <c r="N168" s="68"/>
      <c r="O168" s="68"/>
      <c r="P168" s="68"/>
      <c r="Q168" s="462"/>
      <c r="R168" s="64"/>
      <c r="S168" s="70"/>
    </row>
    <row r="169" spans="4:19" x14ac:dyDescent="0.3">
      <c r="D169" s="65"/>
      <c r="E169" s="65"/>
      <c r="F169" s="65"/>
      <c r="G169" s="65"/>
      <c r="H169" s="63"/>
      <c r="I169" s="63"/>
      <c r="J169" s="63"/>
      <c r="K169" s="64"/>
      <c r="L169" s="66"/>
      <c r="M169" s="102"/>
      <c r="N169" s="68"/>
      <c r="O169" s="68"/>
      <c r="P169" s="68"/>
      <c r="Q169" s="462"/>
      <c r="R169" s="64"/>
      <c r="S169" s="70"/>
    </row>
    <row r="170" spans="4:19" x14ac:dyDescent="0.3">
      <c r="D170" s="65"/>
      <c r="E170" s="65"/>
      <c r="F170" s="65"/>
      <c r="G170" s="65"/>
      <c r="H170" s="63"/>
      <c r="I170" s="63"/>
      <c r="J170" s="63"/>
      <c r="K170" s="64"/>
      <c r="L170" s="66"/>
      <c r="M170" s="102"/>
      <c r="N170" s="68"/>
      <c r="O170" s="68"/>
      <c r="P170" s="68"/>
      <c r="Q170" s="462"/>
      <c r="R170" s="64"/>
      <c r="S170" s="70"/>
    </row>
    <row r="171" spans="4:19" x14ac:dyDescent="0.3">
      <c r="D171" s="65"/>
      <c r="E171" s="65"/>
      <c r="F171" s="65"/>
      <c r="G171" s="65"/>
      <c r="H171" s="63"/>
      <c r="I171" s="63"/>
      <c r="J171" s="63"/>
      <c r="K171" s="64"/>
      <c r="L171" s="66"/>
      <c r="M171" s="102"/>
      <c r="N171" s="68"/>
      <c r="O171" s="68"/>
      <c r="P171" s="68"/>
      <c r="Q171" s="462"/>
      <c r="R171" s="64"/>
      <c r="S171" s="70"/>
    </row>
    <row r="172" spans="4:19" x14ac:dyDescent="0.3">
      <c r="D172" s="65"/>
      <c r="E172" s="65"/>
      <c r="F172" s="65"/>
      <c r="G172" s="65"/>
      <c r="H172" s="63"/>
      <c r="I172" s="63"/>
      <c r="J172" s="63"/>
      <c r="K172" s="64"/>
      <c r="L172" s="66"/>
      <c r="M172" s="102"/>
      <c r="N172" s="68"/>
      <c r="O172" s="68"/>
      <c r="P172" s="68"/>
      <c r="Q172" s="462"/>
      <c r="R172" s="64"/>
      <c r="S172" s="70"/>
    </row>
    <row r="173" spans="4:19" x14ac:dyDescent="0.3">
      <c r="D173" s="65"/>
      <c r="E173" s="65"/>
      <c r="F173" s="65"/>
      <c r="G173" s="65"/>
      <c r="H173" s="63"/>
      <c r="I173" s="63"/>
      <c r="J173" s="63"/>
      <c r="K173" s="64"/>
      <c r="L173" s="66"/>
      <c r="M173" s="102"/>
      <c r="N173" s="68"/>
      <c r="O173" s="68"/>
      <c r="P173" s="68"/>
      <c r="Q173" s="462"/>
      <c r="R173" s="64"/>
      <c r="S173" s="70"/>
    </row>
    <row r="174" spans="4:19" x14ac:dyDescent="0.3">
      <c r="D174" s="65"/>
      <c r="E174" s="65"/>
      <c r="F174" s="65"/>
      <c r="G174" s="65"/>
      <c r="H174" s="63"/>
      <c r="I174" s="63"/>
      <c r="J174" s="63"/>
      <c r="K174" s="64"/>
      <c r="L174" s="66"/>
      <c r="M174" s="102"/>
      <c r="N174" s="68"/>
      <c r="O174" s="68"/>
      <c r="P174" s="68"/>
      <c r="Q174" s="462"/>
      <c r="R174" s="64"/>
      <c r="S174" s="70"/>
    </row>
    <row r="175" spans="4:19" x14ac:dyDescent="0.3">
      <c r="D175" s="65"/>
      <c r="E175" s="65"/>
      <c r="F175" s="65"/>
      <c r="G175" s="65"/>
      <c r="H175" s="63"/>
      <c r="I175" s="63"/>
      <c r="J175" s="63"/>
      <c r="K175" s="64"/>
      <c r="L175" s="66"/>
      <c r="M175" s="102"/>
      <c r="N175" s="68"/>
      <c r="O175" s="68"/>
      <c r="P175" s="68"/>
      <c r="Q175" s="462"/>
      <c r="R175" s="64"/>
      <c r="S175" s="70"/>
    </row>
    <row r="176" spans="4:19" x14ac:dyDescent="0.3">
      <c r="D176" s="65"/>
      <c r="E176" s="65"/>
      <c r="F176" s="65"/>
      <c r="G176" s="65"/>
      <c r="H176" s="63"/>
      <c r="I176" s="63"/>
      <c r="J176" s="63"/>
      <c r="K176" s="64"/>
      <c r="L176" s="66"/>
      <c r="M176" s="102"/>
      <c r="N176" s="68"/>
      <c r="O176" s="68"/>
      <c r="P176" s="68"/>
      <c r="Q176" s="462"/>
      <c r="R176" s="64"/>
      <c r="S176" s="70"/>
    </row>
    <row r="177" spans="4:19" x14ac:dyDescent="0.3">
      <c r="D177" s="65"/>
      <c r="E177" s="65"/>
      <c r="F177" s="65"/>
      <c r="G177" s="65"/>
      <c r="H177" s="63"/>
      <c r="I177" s="63"/>
      <c r="J177" s="63"/>
      <c r="K177" s="64"/>
      <c r="L177" s="66"/>
      <c r="M177" s="102"/>
      <c r="N177" s="68"/>
      <c r="O177" s="68"/>
      <c r="P177" s="68"/>
      <c r="Q177" s="462"/>
      <c r="R177" s="64"/>
      <c r="S177" s="70"/>
    </row>
    <row r="178" spans="4:19" x14ac:dyDescent="0.3">
      <c r="D178" s="65"/>
      <c r="E178" s="65"/>
      <c r="F178" s="65"/>
      <c r="G178" s="65"/>
      <c r="H178" s="63"/>
      <c r="I178" s="63"/>
      <c r="J178" s="63"/>
      <c r="K178" s="64"/>
      <c r="L178" s="66"/>
      <c r="M178" s="102"/>
      <c r="N178" s="68"/>
      <c r="O178" s="68"/>
      <c r="P178" s="68"/>
      <c r="Q178" s="462"/>
      <c r="R178" s="64"/>
      <c r="S178" s="70"/>
    </row>
    <row r="179" spans="4:19" x14ac:dyDescent="0.3">
      <c r="D179" s="65"/>
      <c r="E179" s="65"/>
      <c r="F179" s="65"/>
      <c r="G179" s="65"/>
      <c r="H179" s="63"/>
      <c r="I179" s="63"/>
      <c r="J179" s="63"/>
      <c r="K179" s="64"/>
      <c r="L179" s="66"/>
      <c r="M179" s="102"/>
      <c r="N179" s="68"/>
      <c r="O179" s="68"/>
      <c r="P179" s="68"/>
      <c r="Q179" s="462"/>
      <c r="R179" s="64"/>
      <c r="S179" s="70"/>
    </row>
    <row r="180" spans="4:19" x14ac:dyDescent="0.3">
      <c r="D180" s="65"/>
      <c r="E180" s="65"/>
      <c r="F180" s="65"/>
      <c r="G180" s="65"/>
      <c r="H180" s="63"/>
      <c r="I180" s="63"/>
      <c r="J180" s="63"/>
      <c r="K180" s="64"/>
      <c r="L180" s="66"/>
      <c r="M180" s="102"/>
      <c r="N180" s="68"/>
      <c r="O180" s="68"/>
      <c r="P180" s="68"/>
      <c r="Q180" s="462"/>
      <c r="R180" s="64"/>
      <c r="S180" s="70"/>
    </row>
    <row r="181" spans="4:19" x14ac:dyDescent="0.3">
      <c r="D181" s="65"/>
      <c r="E181" s="65"/>
      <c r="F181" s="65"/>
      <c r="G181" s="65"/>
      <c r="H181" s="63"/>
      <c r="I181" s="63"/>
      <c r="J181" s="63"/>
      <c r="K181" s="64"/>
      <c r="L181" s="66"/>
      <c r="M181" s="102"/>
      <c r="N181" s="68"/>
      <c r="O181" s="68"/>
      <c r="P181" s="68"/>
      <c r="Q181" s="462"/>
      <c r="R181" s="64"/>
      <c r="S181" s="70"/>
    </row>
    <row r="182" spans="4:19" x14ac:dyDescent="0.3">
      <c r="D182" s="65"/>
      <c r="E182" s="65"/>
      <c r="F182" s="65"/>
      <c r="G182" s="65"/>
      <c r="H182" s="63"/>
      <c r="I182" s="63"/>
      <c r="J182" s="63"/>
      <c r="K182" s="64"/>
      <c r="L182" s="66"/>
      <c r="M182" s="102"/>
      <c r="N182" s="68"/>
      <c r="O182" s="68"/>
      <c r="P182" s="68"/>
      <c r="Q182" s="462"/>
      <c r="R182" s="64"/>
      <c r="S182" s="70"/>
    </row>
    <row r="183" spans="4:19" x14ac:dyDescent="0.3">
      <c r="D183" s="65"/>
      <c r="E183" s="65"/>
      <c r="F183" s="65"/>
      <c r="G183" s="65"/>
      <c r="H183" s="63"/>
      <c r="I183" s="63"/>
      <c r="J183" s="63"/>
      <c r="K183" s="64"/>
      <c r="L183" s="66"/>
      <c r="M183" s="102"/>
      <c r="N183" s="68"/>
      <c r="O183" s="68"/>
      <c r="P183" s="68"/>
      <c r="Q183" s="462"/>
      <c r="R183" s="64"/>
      <c r="S183" s="70"/>
    </row>
    <row r="184" spans="4:19" x14ac:dyDescent="0.3">
      <c r="D184" s="65"/>
      <c r="E184" s="65"/>
      <c r="F184" s="65"/>
      <c r="G184" s="65"/>
      <c r="H184" s="63"/>
      <c r="I184" s="63"/>
      <c r="J184" s="63"/>
      <c r="K184" s="64"/>
      <c r="L184" s="66"/>
      <c r="M184" s="102"/>
      <c r="N184" s="68"/>
      <c r="O184" s="68"/>
      <c r="P184" s="68"/>
      <c r="Q184" s="462"/>
      <c r="R184" s="64"/>
      <c r="S184" s="70"/>
    </row>
    <row r="185" spans="4:19" x14ac:dyDescent="0.3">
      <c r="D185" s="65"/>
      <c r="E185" s="65"/>
      <c r="F185" s="65"/>
      <c r="G185" s="65"/>
      <c r="H185" s="63"/>
      <c r="I185" s="63"/>
      <c r="J185" s="63"/>
      <c r="K185" s="64"/>
      <c r="L185" s="66"/>
      <c r="M185" s="102"/>
      <c r="N185" s="68"/>
      <c r="O185" s="68"/>
      <c r="P185" s="68"/>
      <c r="Q185" s="462"/>
      <c r="R185" s="64"/>
      <c r="S185" s="70"/>
    </row>
    <row r="186" spans="4:19" x14ac:dyDescent="0.3">
      <c r="D186" s="65"/>
      <c r="E186" s="65"/>
      <c r="F186" s="65"/>
      <c r="G186" s="65"/>
      <c r="H186" s="63"/>
      <c r="I186" s="63"/>
      <c r="J186" s="63"/>
      <c r="K186" s="64"/>
      <c r="L186" s="66"/>
      <c r="M186" s="102"/>
      <c r="N186" s="68"/>
      <c r="O186" s="68"/>
      <c r="P186" s="68"/>
      <c r="Q186" s="462"/>
      <c r="R186" s="64"/>
      <c r="S186" s="70"/>
    </row>
    <row r="187" spans="4:19" x14ac:dyDescent="0.3">
      <c r="D187" s="65"/>
      <c r="E187" s="65"/>
      <c r="F187" s="65"/>
      <c r="G187" s="65"/>
      <c r="H187" s="63"/>
      <c r="I187" s="63"/>
      <c r="J187" s="63"/>
      <c r="K187" s="64"/>
      <c r="L187" s="66"/>
      <c r="M187" s="102"/>
      <c r="N187" s="68"/>
      <c r="O187" s="68"/>
      <c r="P187" s="68"/>
      <c r="Q187" s="462"/>
      <c r="R187" s="64"/>
      <c r="S187" s="70"/>
    </row>
    <row r="188" spans="4:19" x14ac:dyDescent="0.3">
      <c r="D188" s="65"/>
      <c r="E188" s="65"/>
      <c r="F188" s="65"/>
      <c r="G188" s="65"/>
      <c r="H188" s="63"/>
      <c r="I188" s="63"/>
      <c r="J188" s="63"/>
      <c r="K188" s="64"/>
      <c r="L188" s="66"/>
      <c r="M188" s="102"/>
      <c r="N188" s="68"/>
      <c r="O188" s="68"/>
      <c r="P188" s="68"/>
      <c r="Q188" s="462"/>
      <c r="R188" s="64"/>
      <c r="S188" s="70"/>
    </row>
    <row r="189" spans="4:19" x14ac:dyDescent="0.3">
      <c r="D189" s="65"/>
      <c r="E189" s="65"/>
      <c r="F189" s="65"/>
      <c r="G189" s="65"/>
      <c r="H189" s="63"/>
      <c r="I189" s="63"/>
      <c r="J189" s="63"/>
      <c r="K189" s="64"/>
      <c r="L189" s="66"/>
      <c r="M189" s="102"/>
      <c r="N189" s="68"/>
      <c r="O189" s="68"/>
      <c r="P189" s="68"/>
      <c r="Q189" s="462"/>
      <c r="R189" s="64"/>
      <c r="S189" s="70"/>
    </row>
    <row r="190" spans="4:19" x14ac:dyDescent="0.3">
      <c r="D190" s="65"/>
      <c r="E190" s="65"/>
      <c r="F190" s="65"/>
      <c r="G190" s="65"/>
      <c r="H190" s="63"/>
      <c r="I190" s="63"/>
      <c r="J190" s="63"/>
      <c r="K190" s="64"/>
      <c r="L190" s="66"/>
      <c r="M190" s="102"/>
      <c r="N190" s="68"/>
      <c r="O190" s="68"/>
      <c r="P190" s="68"/>
      <c r="Q190" s="462"/>
      <c r="R190" s="64"/>
      <c r="S190" s="70"/>
    </row>
    <row r="191" spans="4:19" x14ac:dyDescent="0.3">
      <c r="D191" s="65"/>
      <c r="E191" s="65"/>
      <c r="F191" s="65"/>
      <c r="G191" s="65"/>
      <c r="H191" s="63"/>
      <c r="I191" s="63"/>
      <c r="J191" s="63"/>
      <c r="K191" s="64"/>
      <c r="L191" s="66"/>
      <c r="M191" s="102"/>
      <c r="N191" s="68"/>
      <c r="O191" s="68"/>
      <c r="P191" s="68"/>
      <c r="Q191" s="462"/>
      <c r="R191" s="64"/>
      <c r="S191" s="70"/>
    </row>
    <row r="192" spans="4:19" x14ac:dyDescent="0.3">
      <c r="D192" s="65"/>
      <c r="E192" s="65"/>
      <c r="F192" s="65"/>
      <c r="G192" s="65"/>
      <c r="H192" s="63"/>
      <c r="I192" s="63"/>
      <c r="J192" s="63"/>
      <c r="K192" s="64"/>
      <c r="L192" s="66"/>
      <c r="M192" s="102"/>
      <c r="N192" s="68"/>
      <c r="O192" s="68"/>
      <c r="P192" s="68"/>
      <c r="Q192" s="462"/>
      <c r="R192" s="64"/>
      <c r="S192" s="70"/>
    </row>
    <row r="193" spans="4:19" x14ac:dyDescent="0.3">
      <c r="D193" s="65"/>
      <c r="E193" s="65"/>
      <c r="F193" s="65"/>
      <c r="G193" s="65"/>
      <c r="H193" s="63"/>
      <c r="I193" s="63"/>
      <c r="J193" s="63"/>
      <c r="K193" s="64"/>
      <c r="L193" s="66"/>
      <c r="M193" s="102"/>
      <c r="N193" s="68"/>
      <c r="O193" s="68"/>
      <c r="P193" s="68"/>
      <c r="Q193" s="462"/>
      <c r="R193" s="64"/>
      <c r="S193" s="70"/>
    </row>
    <row r="194" spans="4:19" x14ac:dyDescent="0.3">
      <c r="D194" s="65"/>
      <c r="E194" s="65"/>
      <c r="F194" s="65"/>
      <c r="G194" s="65"/>
      <c r="H194" s="63"/>
      <c r="I194" s="63"/>
      <c r="J194" s="63"/>
      <c r="K194" s="64"/>
      <c r="L194" s="66"/>
      <c r="M194" s="102"/>
      <c r="N194" s="68"/>
      <c r="O194" s="68"/>
      <c r="P194" s="68"/>
      <c r="Q194" s="462"/>
      <c r="R194" s="64"/>
      <c r="S194" s="70"/>
    </row>
    <row r="195" spans="4:19" x14ac:dyDescent="0.3">
      <c r="D195" s="65"/>
      <c r="E195" s="65"/>
      <c r="F195" s="65"/>
      <c r="G195" s="65"/>
      <c r="H195" s="63"/>
      <c r="I195" s="63"/>
      <c r="J195" s="63"/>
      <c r="K195" s="64"/>
      <c r="L195" s="66"/>
      <c r="M195" s="102"/>
      <c r="N195" s="68"/>
      <c r="O195" s="68"/>
      <c r="P195" s="68"/>
      <c r="Q195" s="462"/>
      <c r="R195" s="64"/>
      <c r="S195" s="70"/>
    </row>
    <row r="196" spans="4:19" x14ac:dyDescent="0.3">
      <c r="D196" s="65"/>
      <c r="E196" s="65"/>
      <c r="F196" s="65"/>
      <c r="G196" s="65"/>
      <c r="H196" s="63"/>
      <c r="I196" s="63"/>
      <c r="J196" s="63"/>
      <c r="K196" s="64"/>
      <c r="L196" s="66"/>
      <c r="M196" s="102"/>
      <c r="N196" s="68"/>
      <c r="O196" s="68"/>
      <c r="P196" s="68"/>
      <c r="Q196" s="462"/>
      <c r="R196" s="64"/>
      <c r="S196" s="70"/>
    </row>
    <row r="197" spans="4:19" x14ac:dyDescent="0.3">
      <c r="D197" s="65"/>
      <c r="E197" s="65"/>
      <c r="F197" s="65"/>
      <c r="G197" s="65"/>
      <c r="H197" s="63"/>
      <c r="I197" s="63"/>
      <c r="J197" s="63"/>
      <c r="K197" s="64"/>
      <c r="L197" s="66"/>
      <c r="M197" s="102"/>
      <c r="N197" s="68"/>
      <c r="O197" s="68"/>
      <c r="P197" s="68"/>
      <c r="Q197" s="462"/>
      <c r="R197" s="64"/>
      <c r="S197" s="70"/>
    </row>
    <row r="198" spans="4:19" x14ac:dyDescent="0.3">
      <c r="D198" s="65"/>
      <c r="E198" s="65"/>
      <c r="F198" s="65"/>
      <c r="G198" s="65"/>
      <c r="H198" s="63"/>
      <c r="I198" s="63"/>
      <c r="J198" s="63"/>
      <c r="K198" s="64"/>
      <c r="L198" s="66"/>
      <c r="M198" s="102"/>
      <c r="N198" s="68"/>
      <c r="O198" s="68"/>
      <c r="P198" s="68"/>
      <c r="Q198" s="462"/>
      <c r="R198" s="64"/>
      <c r="S198" s="70"/>
    </row>
    <row r="199" spans="4:19" x14ac:dyDescent="0.3">
      <c r="D199" s="65"/>
      <c r="E199" s="65"/>
      <c r="F199" s="65"/>
      <c r="G199" s="65"/>
      <c r="H199" s="63"/>
      <c r="I199" s="63"/>
      <c r="J199" s="63"/>
      <c r="K199" s="64"/>
      <c r="L199" s="66"/>
      <c r="M199" s="102"/>
      <c r="N199" s="68"/>
      <c r="O199" s="68"/>
      <c r="P199" s="68"/>
      <c r="Q199" s="462"/>
      <c r="R199" s="64"/>
      <c r="S199" s="70"/>
    </row>
    <row r="200" spans="4:19" x14ac:dyDescent="0.3">
      <c r="D200" s="65"/>
      <c r="E200" s="65"/>
      <c r="F200" s="65"/>
      <c r="G200" s="65"/>
      <c r="H200" s="63"/>
      <c r="I200" s="63"/>
      <c r="J200" s="63"/>
      <c r="K200" s="64"/>
      <c r="L200" s="66"/>
      <c r="M200" s="102"/>
      <c r="N200" s="68"/>
      <c r="O200" s="68"/>
      <c r="P200" s="68"/>
      <c r="Q200" s="462"/>
      <c r="R200" s="64"/>
      <c r="S200" s="70"/>
    </row>
    <row r="201" spans="4:19" x14ac:dyDescent="0.3">
      <c r="D201" s="65"/>
      <c r="E201" s="65"/>
      <c r="F201" s="65"/>
      <c r="G201" s="65"/>
      <c r="H201" s="63"/>
      <c r="I201" s="63"/>
      <c r="J201" s="63"/>
      <c r="K201" s="64"/>
      <c r="L201" s="66"/>
      <c r="M201" s="102"/>
      <c r="N201" s="68"/>
      <c r="O201" s="68"/>
      <c r="P201" s="68"/>
      <c r="Q201" s="462"/>
      <c r="R201" s="64"/>
      <c r="S201" s="70"/>
    </row>
    <row r="202" spans="4:19" x14ac:dyDescent="0.3">
      <c r="D202" s="65"/>
      <c r="E202" s="65"/>
      <c r="F202" s="65"/>
      <c r="G202" s="65"/>
      <c r="H202" s="63"/>
      <c r="I202" s="63"/>
      <c r="J202" s="63"/>
      <c r="K202" s="64"/>
      <c r="L202" s="66"/>
      <c r="M202" s="102"/>
      <c r="N202" s="68"/>
      <c r="O202" s="68"/>
      <c r="P202" s="68"/>
      <c r="Q202" s="462"/>
      <c r="R202" s="64"/>
      <c r="S202" s="70"/>
    </row>
    <row r="203" spans="4:19" x14ac:dyDescent="0.3">
      <c r="D203" s="65"/>
      <c r="E203" s="65"/>
      <c r="F203" s="65"/>
      <c r="G203" s="65"/>
      <c r="H203" s="63"/>
      <c r="I203" s="63"/>
      <c r="J203" s="63"/>
      <c r="K203" s="64"/>
      <c r="L203" s="66"/>
      <c r="M203" s="102"/>
      <c r="N203" s="68"/>
      <c r="O203" s="68"/>
      <c r="P203" s="68"/>
      <c r="Q203" s="462"/>
      <c r="R203" s="64"/>
      <c r="S203" s="70"/>
    </row>
    <row r="204" spans="4:19" x14ac:dyDescent="0.3">
      <c r="D204" s="65"/>
      <c r="E204" s="65"/>
      <c r="F204" s="65"/>
      <c r="G204" s="65"/>
      <c r="H204" s="63"/>
      <c r="I204" s="63"/>
      <c r="J204" s="63"/>
      <c r="K204" s="64"/>
      <c r="L204" s="66"/>
      <c r="M204" s="102"/>
      <c r="N204" s="68"/>
      <c r="O204" s="68"/>
      <c r="P204" s="68"/>
      <c r="Q204" s="462"/>
      <c r="R204" s="64"/>
      <c r="S204" s="70"/>
    </row>
    <row r="205" spans="4:19" x14ac:dyDescent="0.3">
      <c r="D205" s="65"/>
      <c r="E205" s="65"/>
      <c r="F205" s="65"/>
      <c r="G205" s="65"/>
      <c r="H205" s="63"/>
      <c r="I205" s="63"/>
      <c r="J205" s="63"/>
      <c r="K205" s="64"/>
      <c r="L205" s="66"/>
      <c r="M205" s="102"/>
      <c r="N205" s="68"/>
      <c r="O205" s="68"/>
      <c r="P205" s="68"/>
      <c r="Q205" s="462"/>
      <c r="R205" s="64"/>
      <c r="S205" s="70"/>
    </row>
    <row r="206" spans="4:19" x14ac:dyDescent="0.3">
      <c r="D206" s="65"/>
      <c r="E206" s="65"/>
      <c r="F206" s="65"/>
      <c r="G206" s="65"/>
      <c r="H206" s="63"/>
      <c r="I206" s="63"/>
      <c r="J206" s="63"/>
      <c r="K206" s="64"/>
      <c r="L206" s="66"/>
      <c r="M206" s="102"/>
      <c r="N206" s="68"/>
      <c r="O206" s="68"/>
      <c r="P206" s="68"/>
      <c r="Q206" s="462"/>
      <c r="R206" s="64"/>
      <c r="S206" s="70"/>
    </row>
    <row r="207" spans="4:19" x14ac:dyDescent="0.3">
      <c r="D207" s="65"/>
      <c r="E207" s="65"/>
      <c r="F207" s="65"/>
      <c r="G207" s="65"/>
      <c r="H207" s="63"/>
      <c r="I207" s="63"/>
      <c r="J207" s="63"/>
      <c r="K207" s="64"/>
      <c r="L207" s="66"/>
      <c r="M207" s="102"/>
      <c r="N207" s="68"/>
      <c r="O207" s="68"/>
      <c r="P207" s="68"/>
      <c r="Q207" s="462"/>
      <c r="R207" s="64"/>
      <c r="S207" s="70"/>
    </row>
    <row r="208" spans="4:19" x14ac:dyDescent="0.3">
      <c r="D208" s="65"/>
      <c r="E208" s="65"/>
      <c r="F208" s="65"/>
      <c r="G208" s="65"/>
      <c r="H208" s="63"/>
      <c r="I208" s="63"/>
      <c r="J208" s="63"/>
      <c r="K208" s="64"/>
      <c r="L208" s="66"/>
      <c r="M208" s="102"/>
      <c r="N208" s="68"/>
      <c r="O208" s="68"/>
      <c r="P208" s="68"/>
      <c r="Q208" s="462"/>
      <c r="R208" s="64"/>
      <c r="S208" s="70"/>
    </row>
    <row r="209" spans="4:19" x14ac:dyDescent="0.3">
      <c r="D209" s="65"/>
      <c r="E209" s="65"/>
      <c r="F209" s="65"/>
      <c r="G209" s="65"/>
      <c r="H209" s="63"/>
      <c r="I209" s="63"/>
      <c r="J209" s="63"/>
      <c r="K209" s="64"/>
      <c r="L209" s="66"/>
      <c r="M209" s="102"/>
      <c r="N209" s="68"/>
      <c r="O209" s="68"/>
      <c r="P209" s="68"/>
      <c r="Q209" s="462"/>
      <c r="R209" s="64"/>
      <c r="S209" s="70"/>
    </row>
    <row r="210" spans="4:19" x14ac:dyDescent="0.3">
      <c r="D210" s="65"/>
      <c r="E210" s="65"/>
      <c r="F210" s="65"/>
      <c r="G210" s="65"/>
      <c r="H210" s="63"/>
      <c r="I210" s="63"/>
      <c r="J210" s="63"/>
      <c r="K210" s="64"/>
      <c r="L210" s="66"/>
      <c r="M210" s="102"/>
      <c r="N210" s="68"/>
      <c r="O210" s="68"/>
      <c r="P210" s="68"/>
      <c r="Q210" s="462"/>
      <c r="R210" s="64"/>
      <c r="S210" s="70"/>
    </row>
    <row r="211" spans="4:19" x14ac:dyDescent="0.3">
      <c r="D211" s="65"/>
      <c r="E211" s="65"/>
      <c r="F211" s="65"/>
      <c r="G211" s="65"/>
      <c r="H211" s="63"/>
      <c r="I211" s="63"/>
      <c r="J211" s="63"/>
      <c r="K211" s="64"/>
      <c r="L211" s="66"/>
      <c r="M211" s="102"/>
      <c r="N211" s="68"/>
      <c r="O211" s="68"/>
      <c r="P211" s="68"/>
      <c r="Q211" s="462"/>
      <c r="R211" s="64"/>
      <c r="S211" s="70"/>
    </row>
    <row r="212" spans="4:19" x14ac:dyDescent="0.3">
      <c r="D212" s="65"/>
      <c r="E212" s="65"/>
      <c r="F212" s="65"/>
      <c r="G212" s="65"/>
      <c r="H212" s="63"/>
      <c r="I212" s="63"/>
      <c r="J212" s="63"/>
      <c r="K212" s="64"/>
      <c r="L212" s="66"/>
      <c r="M212" s="102"/>
      <c r="N212" s="68"/>
      <c r="O212" s="68"/>
      <c r="P212" s="68"/>
      <c r="Q212" s="462"/>
      <c r="R212" s="64"/>
      <c r="S212" s="70"/>
    </row>
    <row r="213" spans="4:19" x14ac:dyDescent="0.3">
      <c r="D213" s="65"/>
      <c r="E213" s="65"/>
      <c r="F213" s="65"/>
      <c r="G213" s="65"/>
      <c r="H213" s="63"/>
      <c r="I213" s="63"/>
      <c r="J213" s="63"/>
      <c r="K213" s="64"/>
      <c r="L213" s="66"/>
      <c r="M213" s="102"/>
      <c r="N213" s="68"/>
      <c r="O213" s="68"/>
      <c r="P213" s="68"/>
      <c r="Q213" s="462"/>
      <c r="R213" s="64"/>
      <c r="S213" s="70"/>
    </row>
    <row r="214" spans="4:19" x14ac:dyDescent="0.3">
      <c r="D214" s="65"/>
      <c r="E214" s="65"/>
      <c r="F214" s="65"/>
      <c r="G214" s="65"/>
      <c r="H214" s="63"/>
      <c r="I214" s="63"/>
      <c r="J214" s="63"/>
      <c r="K214" s="64"/>
      <c r="L214" s="66"/>
      <c r="M214" s="102"/>
      <c r="N214" s="68"/>
      <c r="O214" s="68"/>
      <c r="P214" s="68"/>
      <c r="Q214" s="462"/>
      <c r="R214" s="64"/>
      <c r="S214" s="70"/>
    </row>
    <row r="215" spans="4:19" x14ac:dyDescent="0.3">
      <c r="D215" s="65"/>
      <c r="E215" s="65"/>
      <c r="F215" s="65"/>
      <c r="G215" s="65"/>
      <c r="H215" s="63"/>
      <c r="I215" s="63"/>
      <c r="J215" s="63"/>
      <c r="K215" s="64"/>
      <c r="L215" s="66"/>
      <c r="M215" s="102"/>
      <c r="N215" s="68"/>
      <c r="O215" s="68"/>
      <c r="P215" s="68"/>
      <c r="Q215" s="462"/>
      <c r="R215" s="64"/>
      <c r="S215" s="70"/>
    </row>
    <row r="216" spans="4:19" x14ac:dyDescent="0.3">
      <c r="D216" s="65"/>
      <c r="E216" s="65"/>
      <c r="F216" s="65"/>
      <c r="G216" s="65"/>
      <c r="H216" s="63"/>
      <c r="I216" s="63"/>
      <c r="J216" s="63"/>
      <c r="K216" s="64"/>
      <c r="L216" s="66"/>
      <c r="M216" s="102"/>
      <c r="N216" s="68"/>
      <c r="O216" s="68"/>
      <c r="P216" s="68"/>
      <c r="Q216" s="462"/>
      <c r="R216" s="64"/>
      <c r="S216" s="70"/>
    </row>
    <row r="217" spans="4:19" x14ac:dyDescent="0.3">
      <c r="D217" s="65"/>
      <c r="E217" s="65"/>
      <c r="F217" s="65"/>
      <c r="G217" s="65"/>
      <c r="H217" s="63"/>
      <c r="I217" s="63"/>
      <c r="J217" s="63"/>
      <c r="K217" s="64"/>
      <c r="L217" s="66"/>
      <c r="M217" s="102"/>
      <c r="N217" s="68"/>
      <c r="O217" s="68"/>
      <c r="P217" s="68"/>
      <c r="Q217" s="462"/>
      <c r="R217" s="64"/>
      <c r="S217" s="70"/>
    </row>
    <row r="218" spans="4:19" x14ac:dyDescent="0.3">
      <c r="D218" s="65"/>
      <c r="E218" s="65"/>
      <c r="F218" s="65"/>
      <c r="G218" s="65"/>
      <c r="H218" s="63"/>
      <c r="I218" s="63"/>
      <c r="J218" s="63"/>
      <c r="K218" s="64"/>
      <c r="L218" s="66"/>
      <c r="M218" s="102"/>
      <c r="N218" s="68"/>
      <c r="O218" s="68"/>
      <c r="P218" s="68"/>
      <c r="Q218" s="462"/>
      <c r="R218" s="64"/>
      <c r="S218" s="70"/>
    </row>
    <row r="219" spans="4:19" x14ac:dyDescent="0.3">
      <c r="D219" s="65"/>
      <c r="E219" s="65"/>
      <c r="F219" s="65"/>
      <c r="G219" s="65"/>
      <c r="H219" s="63"/>
      <c r="I219" s="63"/>
      <c r="J219" s="63"/>
      <c r="K219" s="64"/>
      <c r="L219" s="66"/>
      <c r="M219" s="102"/>
      <c r="N219" s="68"/>
      <c r="O219" s="68"/>
      <c r="P219" s="68"/>
      <c r="Q219" s="462"/>
      <c r="R219" s="64"/>
      <c r="S219" s="70"/>
    </row>
    <row r="220" spans="4:19" x14ac:dyDescent="0.3">
      <c r="D220" s="65"/>
      <c r="E220" s="65"/>
      <c r="F220" s="65"/>
      <c r="G220" s="65"/>
      <c r="H220" s="63"/>
      <c r="I220" s="63"/>
      <c r="J220" s="63"/>
      <c r="K220" s="64"/>
      <c r="L220" s="66"/>
      <c r="M220" s="102"/>
      <c r="N220" s="68"/>
      <c r="O220" s="68"/>
      <c r="P220" s="68"/>
      <c r="Q220" s="462"/>
      <c r="R220" s="64"/>
      <c r="S220" s="70"/>
    </row>
    <row r="221" spans="4:19" x14ac:dyDescent="0.3">
      <c r="D221" s="65"/>
      <c r="E221" s="65"/>
      <c r="F221" s="65"/>
      <c r="G221" s="65"/>
      <c r="H221" s="63"/>
      <c r="I221" s="63"/>
      <c r="J221" s="63"/>
      <c r="K221" s="64"/>
      <c r="L221" s="66"/>
      <c r="M221" s="102"/>
      <c r="N221" s="68"/>
      <c r="O221" s="68"/>
      <c r="P221" s="68"/>
      <c r="Q221" s="462"/>
      <c r="R221" s="64"/>
      <c r="S221" s="70"/>
    </row>
    <row r="222" spans="4:19" x14ac:dyDescent="0.3">
      <c r="D222" s="65"/>
      <c r="E222" s="65"/>
      <c r="F222" s="65"/>
      <c r="G222" s="65"/>
      <c r="H222" s="63"/>
      <c r="I222" s="63"/>
      <c r="J222" s="63"/>
      <c r="K222" s="64"/>
      <c r="L222" s="66"/>
      <c r="M222" s="102"/>
      <c r="N222" s="68"/>
      <c r="O222" s="68"/>
      <c r="P222" s="68"/>
      <c r="Q222" s="462"/>
      <c r="R222" s="64"/>
      <c r="S222" s="70"/>
    </row>
    <row r="223" spans="4:19" x14ac:dyDescent="0.3">
      <c r="D223" s="65"/>
      <c r="E223" s="65"/>
      <c r="F223" s="65"/>
      <c r="G223" s="65"/>
      <c r="H223" s="63"/>
      <c r="I223" s="63"/>
      <c r="J223" s="63"/>
      <c r="K223" s="64"/>
      <c r="L223" s="66"/>
      <c r="M223" s="102"/>
      <c r="N223" s="68"/>
      <c r="O223" s="68"/>
      <c r="P223" s="68"/>
      <c r="Q223" s="462"/>
      <c r="R223" s="64"/>
      <c r="S223" s="70"/>
    </row>
    <row r="224" spans="4:19" x14ac:dyDescent="0.3">
      <c r="D224" s="65"/>
      <c r="E224" s="65"/>
      <c r="F224" s="65"/>
      <c r="G224" s="65"/>
      <c r="H224" s="63"/>
      <c r="I224" s="63"/>
      <c r="J224" s="63"/>
      <c r="K224" s="64"/>
      <c r="L224" s="66"/>
      <c r="M224" s="102"/>
      <c r="N224" s="68"/>
      <c r="O224" s="68"/>
      <c r="P224" s="68"/>
      <c r="Q224" s="462"/>
      <c r="R224" s="64"/>
      <c r="S224" s="70"/>
    </row>
    <row r="225" spans="4:19" x14ac:dyDescent="0.3">
      <c r="D225" s="65"/>
      <c r="E225" s="65"/>
      <c r="F225" s="65"/>
      <c r="G225" s="65"/>
      <c r="H225" s="63"/>
      <c r="I225" s="63"/>
      <c r="J225" s="63"/>
      <c r="K225" s="64"/>
      <c r="L225" s="66"/>
      <c r="M225" s="102"/>
      <c r="N225" s="68"/>
      <c r="O225" s="68"/>
      <c r="P225" s="68"/>
      <c r="Q225" s="462"/>
      <c r="R225" s="64"/>
      <c r="S225" s="70"/>
    </row>
    <row r="226" spans="4:19" x14ac:dyDescent="0.3">
      <c r="D226" s="65"/>
      <c r="E226" s="65"/>
      <c r="F226" s="65"/>
      <c r="G226" s="65"/>
      <c r="H226" s="63"/>
      <c r="I226" s="63"/>
      <c r="J226" s="63"/>
      <c r="K226" s="64"/>
      <c r="L226" s="66"/>
      <c r="M226" s="102"/>
      <c r="N226" s="68"/>
      <c r="O226" s="68"/>
      <c r="P226" s="68"/>
      <c r="Q226" s="462"/>
      <c r="R226" s="64"/>
      <c r="S226" s="70"/>
    </row>
    <row r="227" spans="4:19" x14ac:dyDescent="0.3">
      <c r="D227" s="65"/>
      <c r="E227" s="65"/>
      <c r="F227" s="65"/>
      <c r="G227" s="65"/>
      <c r="H227" s="63"/>
      <c r="I227" s="63"/>
      <c r="J227" s="63"/>
      <c r="K227" s="64"/>
      <c r="L227" s="66"/>
      <c r="M227" s="102"/>
      <c r="N227" s="68"/>
      <c r="O227" s="68"/>
      <c r="P227" s="68"/>
      <c r="Q227" s="462"/>
      <c r="R227" s="64"/>
      <c r="S227" s="70"/>
    </row>
    <row r="228" spans="4:19" x14ac:dyDescent="0.3">
      <c r="D228" s="65"/>
      <c r="E228" s="65"/>
      <c r="F228" s="65"/>
      <c r="G228" s="65"/>
      <c r="H228" s="63"/>
      <c r="I228" s="63"/>
      <c r="J228" s="63"/>
      <c r="K228" s="64"/>
      <c r="L228" s="66"/>
      <c r="M228" s="102"/>
      <c r="N228" s="68"/>
      <c r="O228" s="68"/>
      <c r="P228" s="68"/>
      <c r="Q228" s="462"/>
      <c r="R228" s="64"/>
      <c r="S228" s="70"/>
    </row>
    <row r="229" spans="4:19" x14ac:dyDescent="0.3">
      <c r="D229" s="65"/>
      <c r="E229" s="65"/>
      <c r="F229" s="65"/>
      <c r="G229" s="65"/>
      <c r="H229" s="63"/>
      <c r="I229" s="63"/>
      <c r="J229" s="63"/>
      <c r="K229" s="64"/>
      <c r="L229" s="66"/>
      <c r="M229" s="102"/>
      <c r="N229" s="68"/>
      <c r="O229" s="68"/>
      <c r="P229" s="68"/>
      <c r="Q229" s="462"/>
      <c r="R229" s="64"/>
      <c r="S229" s="70"/>
    </row>
    <row r="230" spans="4:19" x14ac:dyDescent="0.3">
      <c r="D230" s="65"/>
      <c r="E230" s="65"/>
      <c r="F230" s="65"/>
      <c r="G230" s="65"/>
      <c r="H230" s="63"/>
      <c r="I230" s="63"/>
      <c r="J230" s="63"/>
      <c r="K230" s="64"/>
      <c r="L230" s="66"/>
      <c r="M230" s="102"/>
      <c r="N230" s="68"/>
      <c r="O230" s="68"/>
      <c r="P230" s="68"/>
      <c r="Q230" s="462"/>
      <c r="R230" s="64"/>
      <c r="S230" s="70"/>
    </row>
    <row r="231" spans="4:19" x14ac:dyDescent="0.3">
      <c r="D231" s="65"/>
      <c r="E231" s="65"/>
      <c r="F231" s="65"/>
      <c r="G231" s="65"/>
      <c r="H231" s="63"/>
      <c r="I231" s="63"/>
      <c r="J231" s="63"/>
      <c r="K231" s="64"/>
      <c r="L231" s="66"/>
      <c r="M231" s="102"/>
      <c r="N231" s="68"/>
      <c r="O231" s="68"/>
      <c r="P231" s="68"/>
      <c r="Q231" s="462"/>
      <c r="R231" s="64"/>
      <c r="S231" s="70"/>
    </row>
    <row r="232" spans="4:19" x14ac:dyDescent="0.3">
      <c r="D232" s="65"/>
      <c r="E232" s="65"/>
      <c r="F232" s="65"/>
      <c r="G232" s="65"/>
      <c r="H232" s="63"/>
      <c r="I232" s="63"/>
      <c r="J232" s="63"/>
      <c r="K232" s="64"/>
      <c r="L232" s="66"/>
      <c r="M232" s="102"/>
      <c r="N232" s="68"/>
      <c r="O232" s="68"/>
      <c r="P232" s="68"/>
      <c r="Q232" s="462"/>
      <c r="R232" s="64"/>
      <c r="S232" s="70"/>
    </row>
    <row r="233" spans="4:19" x14ac:dyDescent="0.3">
      <c r="D233" s="65"/>
      <c r="E233" s="65"/>
      <c r="F233" s="65"/>
      <c r="G233" s="65"/>
      <c r="H233" s="63"/>
      <c r="I233" s="63"/>
      <c r="J233" s="63"/>
      <c r="K233" s="64"/>
      <c r="L233" s="66"/>
      <c r="M233" s="102"/>
      <c r="N233" s="68"/>
      <c r="O233" s="68"/>
      <c r="P233" s="68"/>
      <c r="Q233" s="462"/>
      <c r="R233" s="64"/>
      <c r="S233" s="70"/>
    </row>
    <row r="234" spans="4:19" x14ac:dyDescent="0.3">
      <c r="D234" s="65"/>
      <c r="E234" s="65"/>
      <c r="F234" s="65"/>
      <c r="G234" s="65"/>
      <c r="H234" s="63"/>
      <c r="I234" s="63"/>
      <c r="J234" s="63"/>
      <c r="K234" s="64"/>
      <c r="L234" s="66"/>
      <c r="M234" s="102"/>
      <c r="N234" s="68"/>
      <c r="O234" s="68"/>
      <c r="P234" s="68"/>
      <c r="Q234" s="462"/>
      <c r="R234" s="64"/>
      <c r="S234" s="70"/>
    </row>
    <row r="235" spans="4:19" x14ac:dyDescent="0.3">
      <c r="D235" s="65"/>
      <c r="E235" s="65"/>
      <c r="F235" s="65"/>
      <c r="G235" s="65"/>
      <c r="H235" s="63"/>
      <c r="I235" s="63"/>
      <c r="J235" s="63"/>
      <c r="K235" s="64"/>
      <c r="L235" s="66"/>
      <c r="M235" s="102"/>
      <c r="N235" s="68"/>
      <c r="O235" s="68"/>
      <c r="P235" s="68"/>
      <c r="Q235" s="462"/>
      <c r="R235" s="64"/>
      <c r="S235" s="70"/>
    </row>
    <row r="236" spans="4:19" x14ac:dyDescent="0.3">
      <c r="D236" s="65"/>
      <c r="E236" s="65"/>
      <c r="F236" s="65"/>
      <c r="G236" s="65"/>
      <c r="H236" s="63"/>
      <c r="I236" s="63"/>
      <c r="J236" s="63"/>
      <c r="K236" s="64"/>
      <c r="L236" s="66"/>
      <c r="M236" s="102"/>
      <c r="N236" s="68"/>
      <c r="O236" s="68"/>
      <c r="P236" s="68"/>
      <c r="Q236" s="462"/>
      <c r="R236" s="64"/>
      <c r="S236" s="70"/>
    </row>
    <row r="237" spans="4:19" x14ac:dyDescent="0.3">
      <c r="D237" s="65"/>
      <c r="E237" s="65"/>
      <c r="F237" s="65"/>
      <c r="G237" s="65"/>
      <c r="H237" s="63"/>
      <c r="I237" s="63"/>
      <c r="J237" s="63"/>
      <c r="K237" s="64"/>
      <c r="L237" s="66"/>
      <c r="M237" s="102"/>
      <c r="N237" s="68"/>
      <c r="O237" s="68"/>
      <c r="P237" s="68"/>
      <c r="Q237" s="462"/>
      <c r="R237" s="64"/>
      <c r="S237" s="70"/>
    </row>
    <row r="238" spans="4:19" x14ac:dyDescent="0.3">
      <c r="D238" s="65"/>
      <c r="E238" s="65"/>
      <c r="F238" s="65"/>
      <c r="G238" s="65"/>
      <c r="H238" s="63"/>
      <c r="I238" s="63"/>
      <c r="J238" s="63"/>
      <c r="K238" s="64"/>
      <c r="L238" s="66"/>
      <c r="M238" s="102"/>
      <c r="N238" s="68"/>
      <c r="O238" s="68"/>
      <c r="P238" s="68"/>
      <c r="Q238" s="462"/>
      <c r="R238" s="64"/>
      <c r="S238" s="70"/>
    </row>
    <row r="239" spans="4:19" x14ac:dyDescent="0.3">
      <c r="D239" s="65"/>
      <c r="E239" s="65"/>
      <c r="F239" s="65"/>
      <c r="G239" s="65"/>
      <c r="H239" s="63"/>
      <c r="I239" s="63"/>
      <c r="J239" s="63"/>
      <c r="K239" s="64"/>
      <c r="L239" s="66"/>
      <c r="M239" s="102"/>
      <c r="N239" s="68"/>
      <c r="O239" s="68"/>
      <c r="P239" s="68"/>
      <c r="Q239" s="462"/>
      <c r="R239" s="64"/>
      <c r="S239" s="70"/>
    </row>
    <row r="240" spans="4:19" x14ac:dyDescent="0.3">
      <c r="D240" s="65"/>
      <c r="E240" s="65"/>
      <c r="F240" s="65"/>
      <c r="G240" s="65"/>
      <c r="H240" s="63"/>
      <c r="I240" s="63"/>
      <c r="J240" s="63"/>
      <c r="K240" s="64"/>
      <c r="L240" s="66"/>
      <c r="M240" s="102"/>
      <c r="N240" s="68"/>
      <c r="O240" s="68"/>
      <c r="P240" s="68"/>
      <c r="Q240" s="462"/>
      <c r="R240" s="64"/>
      <c r="S240" s="70"/>
    </row>
    <row r="241" spans="4:19" x14ac:dyDescent="0.3">
      <c r="D241" s="65"/>
      <c r="E241" s="65"/>
      <c r="F241" s="65"/>
      <c r="G241" s="65"/>
      <c r="H241" s="63"/>
      <c r="I241" s="63"/>
      <c r="J241" s="63"/>
      <c r="K241" s="64"/>
      <c r="L241" s="66"/>
      <c r="M241" s="102"/>
      <c r="N241" s="68"/>
      <c r="O241" s="68"/>
      <c r="P241" s="68"/>
      <c r="Q241" s="462"/>
      <c r="R241" s="64"/>
      <c r="S241" s="70"/>
    </row>
    <row r="242" spans="4:19" x14ac:dyDescent="0.3">
      <c r="D242" s="65"/>
      <c r="E242" s="65"/>
      <c r="F242" s="65"/>
      <c r="G242" s="65"/>
      <c r="H242" s="63"/>
      <c r="I242" s="63"/>
      <c r="J242" s="63"/>
      <c r="K242" s="64"/>
      <c r="L242" s="66"/>
      <c r="M242" s="102"/>
      <c r="N242" s="68"/>
      <c r="O242" s="68"/>
      <c r="P242" s="68"/>
      <c r="Q242" s="462"/>
      <c r="R242" s="64"/>
      <c r="S242" s="70"/>
    </row>
    <row r="243" spans="4:19" x14ac:dyDescent="0.3">
      <c r="D243" s="65"/>
      <c r="E243" s="65"/>
      <c r="F243" s="65"/>
      <c r="G243" s="65"/>
      <c r="H243" s="63"/>
      <c r="I243" s="63"/>
      <c r="J243" s="63"/>
      <c r="K243" s="64"/>
      <c r="L243" s="66"/>
      <c r="M243" s="102"/>
      <c r="N243" s="68"/>
      <c r="O243" s="68"/>
      <c r="P243" s="68"/>
      <c r="Q243" s="462"/>
      <c r="R243" s="64"/>
      <c r="S243" s="70"/>
    </row>
    <row r="244" spans="4:19" x14ac:dyDescent="0.3">
      <c r="D244" s="65"/>
      <c r="E244" s="65"/>
      <c r="F244" s="65"/>
      <c r="G244" s="65"/>
      <c r="H244" s="63"/>
      <c r="I244" s="63"/>
      <c r="J244" s="63"/>
      <c r="K244" s="64"/>
      <c r="L244" s="66"/>
      <c r="M244" s="102"/>
      <c r="N244" s="68"/>
      <c r="O244" s="68"/>
      <c r="P244" s="68"/>
      <c r="Q244" s="462"/>
      <c r="R244" s="64"/>
      <c r="S244" s="70"/>
    </row>
    <row r="245" spans="4:19" x14ac:dyDescent="0.3">
      <c r="D245" s="65"/>
      <c r="E245" s="65"/>
      <c r="F245" s="65"/>
      <c r="G245" s="65"/>
      <c r="H245" s="63"/>
      <c r="I245" s="63"/>
      <c r="J245" s="63"/>
      <c r="K245" s="64"/>
      <c r="L245" s="66"/>
      <c r="M245" s="102"/>
      <c r="N245" s="68"/>
      <c r="O245" s="68"/>
      <c r="P245" s="68"/>
      <c r="Q245" s="462"/>
      <c r="R245" s="64"/>
      <c r="S245" s="70"/>
    </row>
    <row r="246" spans="4:19" x14ac:dyDescent="0.3">
      <c r="D246" s="65"/>
      <c r="E246" s="65"/>
      <c r="F246" s="65"/>
      <c r="G246" s="65"/>
      <c r="H246" s="63"/>
      <c r="I246" s="63"/>
      <c r="J246" s="63"/>
      <c r="K246" s="64"/>
      <c r="L246" s="66"/>
      <c r="M246" s="102"/>
      <c r="N246" s="68"/>
      <c r="O246" s="68"/>
      <c r="P246" s="68"/>
      <c r="Q246" s="462"/>
      <c r="R246" s="64"/>
      <c r="S246" s="70"/>
    </row>
    <row r="247" spans="4:19" x14ac:dyDescent="0.3">
      <c r="D247" s="65"/>
      <c r="E247" s="65"/>
      <c r="F247" s="65"/>
      <c r="G247" s="65"/>
      <c r="H247" s="63"/>
      <c r="I247" s="63"/>
      <c r="J247" s="63"/>
      <c r="K247" s="64"/>
      <c r="L247" s="66"/>
      <c r="M247" s="102"/>
      <c r="N247" s="68"/>
      <c r="O247" s="68"/>
      <c r="P247" s="68"/>
      <c r="Q247" s="462"/>
      <c r="R247" s="64"/>
      <c r="S247" s="70"/>
    </row>
    <row r="248" spans="4:19" x14ac:dyDescent="0.3">
      <c r="D248" s="65"/>
      <c r="E248" s="65"/>
      <c r="F248" s="65"/>
      <c r="G248" s="65"/>
      <c r="H248" s="63"/>
      <c r="I248" s="63"/>
      <c r="J248" s="63"/>
      <c r="K248" s="64"/>
      <c r="L248" s="66"/>
      <c r="M248" s="102"/>
      <c r="N248" s="68"/>
      <c r="O248" s="68"/>
      <c r="P248" s="68"/>
      <c r="Q248" s="462"/>
      <c r="R248" s="64"/>
      <c r="S248" s="70"/>
    </row>
    <row r="249" spans="4:19" x14ac:dyDescent="0.3">
      <c r="D249" s="65"/>
      <c r="E249" s="65"/>
      <c r="F249" s="65"/>
      <c r="G249" s="65"/>
      <c r="H249" s="63"/>
      <c r="I249" s="63"/>
      <c r="J249" s="63"/>
      <c r="K249" s="64"/>
      <c r="L249" s="66"/>
      <c r="M249" s="102"/>
      <c r="N249" s="68"/>
      <c r="O249" s="68"/>
      <c r="P249" s="68"/>
      <c r="Q249" s="462"/>
      <c r="R249" s="64"/>
      <c r="S249" s="70"/>
    </row>
    <row r="250" spans="4:19" x14ac:dyDescent="0.3">
      <c r="D250" s="65"/>
      <c r="E250" s="65"/>
      <c r="F250" s="65"/>
      <c r="G250" s="65"/>
      <c r="H250" s="63"/>
      <c r="I250" s="63"/>
      <c r="J250" s="63"/>
      <c r="K250" s="64"/>
      <c r="L250" s="66"/>
      <c r="M250" s="102"/>
      <c r="N250" s="68"/>
      <c r="O250" s="68"/>
      <c r="P250" s="68"/>
      <c r="Q250" s="462"/>
      <c r="R250" s="64"/>
      <c r="S250" s="70"/>
    </row>
    <row r="251" spans="4:19" x14ac:dyDescent="0.3">
      <c r="D251" s="65"/>
      <c r="E251" s="65"/>
      <c r="F251" s="65"/>
      <c r="G251" s="65"/>
      <c r="H251" s="63"/>
      <c r="I251" s="63"/>
      <c r="J251" s="63"/>
      <c r="K251" s="64"/>
      <c r="L251" s="66"/>
      <c r="M251" s="102"/>
      <c r="N251" s="68"/>
      <c r="O251" s="68"/>
      <c r="P251" s="68"/>
      <c r="Q251" s="462"/>
      <c r="R251" s="64"/>
      <c r="S251" s="70"/>
    </row>
    <row r="252" spans="4:19" x14ac:dyDescent="0.3">
      <c r="D252" s="65"/>
      <c r="E252" s="65"/>
      <c r="F252" s="65"/>
      <c r="G252" s="65"/>
      <c r="H252" s="63"/>
      <c r="I252" s="63"/>
      <c r="J252" s="63"/>
      <c r="K252" s="64"/>
      <c r="L252" s="66"/>
      <c r="M252" s="102"/>
      <c r="N252" s="68"/>
      <c r="O252" s="68"/>
      <c r="P252" s="68"/>
      <c r="Q252" s="462"/>
      <c r="R252" s="64"/>
      <c r="S252" s="70"/>
    </row>
    <row r="253" spans="4:19" x14ac:dyDescent="0.3">
      <c r="D253" s="65"/>
      <c r="E253" s="65"/>
      <c r="F253" s="65"/>
      <c r="G253" s="65"/>
      <c r="H253" s="63"/>
      <c r="I253" s="63"/>
      <c r="J253" s="63"/>
      <c r="K253" s="64"/>
      <c r="L253" s="66"/>
      <c r="M253" s="102"/>
      <c r="N253" s="68"/>
      <c r="O253" s="68"/>
      <c r="P253" s="68"/>
      <c r="Q253" s="462"/>
      <c r="R253" s="64"/>
      <c r="S253" s="70"/>
    </row>
    <row r="254" spans="4:19" x14ac:dyDescent="0.3">
      <c r="D254" s="65"/>
      <c r="E254" s="65"/>
      <c r="F254" s="65"/>
      <c r="G254" s="65"/>
      <c r="H254" s="63"/>
      <c r="I254" s="63"/>
      <c r="J254" s="63"/>
      <c r="K254" s="64"/>
      <c r="L254" s="66"/>
      <c r="M254" s="102"/>
      <c r="N254" s="68"/>
      <c r="O254" s="68"/>
      <c r="P254" s="68"/>
      <c r="Q254" s="462"/>
      <c r="R254" s="64"/>
      <c r="S254" s="70"/>
    </row>
    <row r="255" spans="4:19" x14ac:dyDescent="0.3">
      <c r="D255" s="65"/>
      <c r="E255" s="65"/>
      <c r="F255" s="65"/>
      <c r="G255" s="65"/>
      <c r="H255" s="63"/>
      <c r="I255" s="63"/>
      <c r="J255" s="63"/>
      <c r="K255" s="64"/>
      <c r="L255" s="66"/>
      <c r="M255" s="102"/>
      <c r="N255" s="68"/>
      <c r="O255" s="68"/>
      <c r="P255" s="68"/>
      <c r="Q255" s="462"/>
      <c r="R255" s="64"/>
      <c r="S255" s="70"/>
    </row>
    <row r="256" spans="4:19" x14ac:dyDescent="0.3">
      <c r="D256" s="65"/>
      <c r="E256" s="65"/>
      <c r="F256" s="65"/>
      <c r="G256" s="65"/>
      <c r="H256" s="63"/>
      <c r="I256" s="63"/>
      <c r="J256" s="63"/>
      <c r="K256" s="64"/>
      <c r="L256" s="66"/>
      <c r="M256" s="102"/>
      <c r="N256" s="68"/>
      <c r="O256" s="68"/>
      <c r="P256" s="68"/>
      <c r="Q256" s="462"/>
      <c r="R256" s="64"/>
      <c r="S256" s="70"/>
    </row>
    <row r="257" spans="4:19" x14ac:dyDescent="0.3">
      <c r="D257" s="65"/>
      <c r="E257" s="65"/>
      <c r="F257" s="65"/>
      <c r="G257" s="65"/>
      <c r="H257" s="63"/>
      <c r="I257" s="63"/>
      <c r="J257" s="63"/>
      <c r="K257" s="64"/>
      <c r="L257" s="66"/>
      <c r="M257" s="102"/>
      <c r="N257" s="68"/>
      <c r="O257" s="68"/>
      <c r="P257" s="68"/>
      <c r="Q257" s="462"/>
      <c r="R257" s="64"/>
      <c r="S257" s="70"/>
    </row>
    <row r="258" spans="4:19" x14ac:dyDescent="0.3">
      <c r="D258" s="65"/>
      <c r="E258" s="65"/>
      <c r="F258" s="65"/>
      <c r="G258" s="65"/>
      <c r="H258" s="63"/>
      <c r="I258" s="63"/>
      <c r="J258" s="63"/>
      <c r="K258" s="64"/>
      <c r="L258" s="66"/>
      <c r="M258" s="102"/>
      <c r="N258" s="68"/>
      <c r="O258" s="68"/>
      <c r="P258" s="68"/>
      <c r="Q258" s="462"/>
      <c r="R258" s="64"/>
      <c r="S258" s="70"/>
    </row>
    <row r="259" spans="4:19" x14ac:dyDescent="0.3">
      <c r="D259" s="65"/>
      <c r="E259" s="65"/>
      <c r="F259" s="65"/>
      <c r="G259" s="65"/>
      <c r="H259" s="63"/>
      <c r="I259" s="63"/>
      <c r="J259" s="63"/>
      <c r="K259" s="64"/>
      <c r="L259" s="66"/>
      <c r="M259" s="102"/>
      <c r="N259" s="68"/>
      <c r="O259" s="68"/>
      <c r="P259" s="68"/>
      <c r="Q259" s="462"/>
      <c r="R259" s="64"/>
      <c r="S259" s="70"/>
    </row>
    <row r="260" spans="4:19" x14ac:dyDescent="0.3">
      <c r="D260" s="65"/>
      <c r="E260" s="65"/>
      <c r="F260" s="65"/>
      <c r="G260" s="65"/>
      <c r="H260" s="63"/>
      <c r="I260" s="63"/>
      <c r="J260" s="63"/>
      <c r="K260" s="64"/>
      <c r="L260" s="66"/>
      <c r="M260" s="102"/>
      <c r="N260" s="68"/>
      <c r="O260" s="68"/>
      <c r="P260" s="68"/>
      <c r="Q260" s="462"/>
      <c r="R260" s="64"/>
      <c r="S260" s="70"/>
    </row>
    <row r="261" spans="4:19" x14ac:dyDescent="0.3">
      <c r="D261" s="65"/>
      <c r="E261" s="65"/>
      <c r="F261" s="65"/>
      <c r="G261" s="65"/>
      <c r="H261" s="63"/>
      <c r="I261" s="63"/>
      <c r="J261" s="63"/>
      <c r="K261" s="64"/>
      <c r="L261" s="66"/>
      <c r="M261" s="102"/>
      <c r="N261" s="68"/>
      <c r="O261" s="68"/>
      <c r="P261" s="68"/>
      <c r="Q261" s="462"/>
      <c r="R261" s="64"/>
      <c r="S261" s="70"/>
    </row>
    <row r="262" spans="4:19" x14ac:dyDescent="0.3">
      <c r="D262" s="65"/>
      <c r="E262" s="65"/>
      <c r="F262" s="65"/>
      <c r="G262" s="65"/>
      <c r="H262" s="63"/>
      <c r="I262" s="63"/>
      <c r="J262" s="63"/>
      <c r="K262" s="64"/>
      <c r="L262" s="66"/>
      <c r="M262" s="102"/>
      <c r="N262" s="68"/>
      <c r="O262" s="68"/>
      <c r="P262" s="68"/>
      <c r="Q262" s="462"/>
      <c r="R262" s="64"/>
      <c r="S262" s="70"/>
    </row>
    <row r="263" spans="4:19" x14ac:dyDescent="0.3">
      <c r="D263" s="65"/>
      <c r="E263" s="65"/>
      <c r="F263" s="65"/>
      <c r="G263" s="65"/>
      <c r="H263" s="63"/>
      <c r="I263" s="63"/>
      <c r="J263" s="63"/>
      <c r="K263" s="64"/>
      <c r="L263" s="66"/>
      <c r="M263" s="102"/>
      <c r="N263" s="68"/>
      <c r="O263" s="68"/>
      <c r="P263" s="68"/>
      <c r="Q263" s="462"/>
      <c r="R263" s="64"/>
      <c r="S263" s="70"/>
    </row>
    <row r="264" spans="4:19" x14ac:dyDescent="0.3">
      <c r="D264" s="65"/>
      <c r="E264" s="65"/>
      <c r="F264" s="65"/>
      <c r="G264" s="65"/>
      <c r="H264" s="63"/>
      <c r="I264" s="63"/>
      <c r="J264" s="63"/>
      <c r="K264" s="64"/>
      <c r="L264" s="66"/>
      <c r="M264" s="102"/>
      <c r="N264" s="68"/>
      <c r="O264" s="68"/>
      <c r="P264" s="68"/>
      <c r="Q264" s="462"/>
      <c r="R264" s="64"/>
      <c r="S264" s="70"/>
    </row>
    <row r="265" spans="4:19" x14ac:dyDescent="0.3">
      <c r="D265" s="65"/>
      <c r="E265" s="65"/>
      <c r="F265" s="65"/>
      <c r="G265" s="65"/>
      <c r="H265" s="63"/>
      <c r="I265" s="63"/>
      <c r="J265" s="63"/>
      <c r="K265" s="64"/>
      <c r="L265" s="66"/>
      <c r="M265" s="102"/>
      <c r="N265" s="68"/>
      <c r="O265" s="68"/>
      <c r="P265" s="68"/>
      <c r="Q265" s="462"/>
      <c r="R265" s="64"/>
      <c r="S265" s="70"/>
    </row>
    <row r="266" spans="4:19" x14ac:dyDescent="0.3">
      <c r="D266" s="65"/>
      <c r="E266" s="65"/>
      <c r="F266" s="65"/>
      <c r="G266" s="65"/>
      <c r="H266" s="63"/>
      <c r="I266" s="63"/>
      <c r="J266" s="63"/>
      <c r="K266" s="64"/>
      <c r="L266" s="66"/>
      <c r="M266" s="102"/>
      <c r="N266" s="68"/>
      <c r="O266" s="68"/>
      <c r="P266" s="68"/>
      <c r="Q266" s="462"/>
      <c r="R266" s="64"/>
      <c r="S266" s="70"/>
    </row>
    <row r="267" spans="4:19" x14ac:dyDescent="0.3">
      <c r="D267" s="65"/>
      <c r="E267" s="65"/>
      <c r="F267" s="65"/>
      <c r="G267" s="65"/>
      <c r="H267" s="63"/>
      <c r="I267" s="63"/>
      <c r="J267" s="63"/>
      <c r="K267" s="64"/>
      <c r="L267" s="66"/>
      <c r="M267" s="102"/>
      <c r="N267" s="68"/>
      <c r="O267" s="68"/>
      <c r="P267" s="68"/>
      <c r="Q267" s="462"/>
      <c r="R267" s="64"/>
      <c r="S267" s="70"/>
    </row>
    <row r="268" spans="4:19" x14ac:dyDescent="0.3">
      <c r="D268" s="65"/>
      <c r="E268" s="65"/>
      <c r="F268" s="65"/>
      <c r="G268" s="65"/>
      <c r="H268" s="63"/>
      <c r="I268" s="63"/>
      <c r="J268" s="63"/>
      <c r="K268" s="64"/>
      <c r="L268" s="66"/>
      <c r="M268" s="102"/>
      <c r="N268" s="68"/>
      <c r="O268" s="68"/>
      <c r="P268" s="68"/>
      <c r="Q268" s="462"/>
      <c r="R268" s="64"/>
      <c r="S268" s="70"/>
    </row>
    <row r="269" spans="4:19" x14ac:dyDescent="0.3">
      <c r="D269" s="65"/>
      <c r="E269" s="65"/>
      <c r="F269" s="65"/>
      <c r="G269" s="65"/>
      <c r="H269" s="63"/>
      <c r="I269" s="63"/>
      <c r="J269" s="63"/>
      <c r="K269" s="64"/>
      <c r="L269" s="66"/>
      <c r="M269" s="102"/>
      <c r="N269" s="68"/>
      <c r="O269" s="68"/>
      <c r="P269" s="68"/>
      <c r="Q269" s="462"/>
      <c r="R269" s="64"/>
      <c r="S269" s="70"/>
    </row>
    <row r="270" spans="4:19" x14ac:dyDescent="0.3">
      <c r="D270" s="65"/>
      <c r="E270" s="65"/>
      <c r="F270" s="65"/>
      <c r="G270" s="65"/>
      <c r="H270" s="63"/>
      <c r="I270" s="63"/>
      <c r="J270" s="63"/>
      <c r="K270" s="64"/>
      <c r="L270" s="66"/>
      <c r="M270" s="102"/>
      <c r="N270" s="68"/>
      <c r="O270" s="68"/>
      <c r="P270" s="68"/>
      <c r="Q270" s="462"/>
      <c r="R270" s="64"/>
      <c r="S270" s="70"/>
    </row>
    <row r="271" spans="4:19" x14ac:dyDescent="0.3">
      <c r="D271" s="65"/>
      <c r="E271" s="65"/>
      <c r="F271" s="65"/>
      <c r="G271" s="65"/>
      <c r="H271" s="63"/>
      <c r="I271" s="63"/>
      <c r="J271" s="63"/>
      <c r="K271" s="64"/>
      <c r="L271" s="66"/>
      <c r="M271" s="102"/>
      <c r="N271" s="68"/>
      <c r="O271" s="68"/>
      <c r="P271" s="68"/>
      <c r="Q271" s="462"/>
      <c r="R271" s="64"/>
      <c r="S271" s="70"/>
    </row>
    <row r="272" spans="4:19" x14ac:dyDescent="0.3">
      <c r="D272" s="65"/>
      <c r="E272" s="65"/>
      <c r="F272" s="65"/>
      <c r="G272" s="65"/>
      <c r="H272" s="63"/>
      <c r="I272" s="63"/>
      <c r="J272" s="63"/>
      <c r="K272" s="64"/>
      <c r="L272" s="66"/>
      <c r="M272" s="102"/>
      <c r="N272" s="68"/>
      <c r="O272" s="68"/>
      <c r="P272" s="68"/>
      <c r="Q272" s="462"/>
      <c r="R272" s="64"/>
      <c r="S272" s="70"/>
    </row>
    <row r="273" spans="4:19" x14ac:dyDescent="0.3">
      <c r="D273" s="65"/>
      <c r="E273" s="65"/>
      <c r="F273" s="65"/>
      <c r="G273" s="65"/>
      <c r="H273" s="63"/>
      <c r="I273" s="63"/>
      <c r="J273" s="63"/>
      <c r="K273" s="64"/>
      <c r="L273" s="66"/>
      <c r="M273" s="102"/>
      <c r="N273" s="68"/>
      <c r="O273" s="68"/>
      <c r="P273" s="68"/>
      <c r="Q273" s="462"/>
      <c r="R273" s="64"/>
      <c r="S273" s="70"/>
    </row>
    <row r="274" spans="4:19" x14ac:dyDescent="0.3">
      <c r="D274" s="65"/>
      <c r="E274" s="65"/>
      <c r="F274" s="65"/>
      <c r="G274" s="65"/>
      <c r="H274" s="63"/>
      <c r="I274" s="63"/>
      <c r="J274" s="63"/>
      <c r="K274" s="64"/>
      <c r="L274" s="66"/>
      <c r="M274" s="102"/>
      <c r="N274" s="68"/>
      <c r="O274" s="68"/>
      <c r="P274" s="68"/>
      <c r="Q274" s="462"/>
      <c r="R274" s="64"/>
      <c r="S274" s="70"/>
    </row>
    <row r="275" spans="4:19" x14ac:dyDescent="0.3">
      <c r="D275" s="65"/>
      <c r="E275" s="65"/>
      <c r="F275" s="65"/>
      <c r="G275" s="65"/>
      <c r="H275" s="63"/>
      <c r="I275" s="63"/>
      <c r="J275" s="63"/>
      <c r="K275" s="64"/>
      <c r="L275" s="66"/>
      <c r="M275" s="102"/>
      <c r="N275" s="68"/>
      <c r="O275" s="68"/>
      <c r="P275" s="68"/>
      <c r="Q275" s="462"/>
      <c r="R275" s="64"/>
      <c r="S275" s="70"/>
    </row>
    <row r="276" spans="4:19" x14ac:dyDescent="0.3">
      <c r="D276" s="65"/>
      <c r="E276" s="65"/>
      <c r="F276" s="65"/>
      <c r="G276" s="65"/>
      <c r="H276" s="63"/>
      <c r="I276" s="63"/>
      <c r="J276" s="63"/>
      <c r="K276" s="64"/>
      <c r="L276" s="66"/>
      <c r="M276" s="102"/>
      <c r="N276" s="68"/>
      <c r="O276" s="68"/>
      <c r="P276" s="68"/>
      <c r="Q276" s="462"/>
      <c r="R276" s="64"/>
      <c r="S276" s="70"/>
    </row>
    <row r="277" spans="4:19" x14ac:dyDescent="0.3">
      <c r="D277" s="65"/>
      <c r="E277" s="65"/>
      <c r="F277" s="65"/>
      <c r="G277" s="65"/>
      <c r="H277" s="63"/>
      <c r="I277" s="63"/>
      <c r="J277" s="63"/>
      <c r="K277" s="64"/>
      <c r="L277" s="66"/>
      <c r="M277" s="102"/>
      <c r="N277" s="68"/>
      <c r="O277" s="68"/>
      <c r="P277" s="68"/>
      <c r="Q277" s="462"/>
      <c r="R277" s="64"/>
      <c r="S277" s="70"/>
    </row>
    <row r="278" spans="4:19" x14ac:dyDescent="0.3">
      <c r="D278" s="65"/>
      <c r="E278" s="65"/>
      <c r="F278" s="65"/>
      <c r="G278" s="65"/>
      <c r="H278" s="63"/>
      <c r="I278" s="63"/>
      <c r="J278" s="63"/>
      <c r="K278" s="64"/>
      <c r="L278" s="66"/>
      <c r="M278" s="102"/>
      <c r="N278" s="68"/>
      <c r="O278" s="68"/>
      <c r="P278" s="68"/>
      <c r="Q278" s="462"/>
      <c r="R278" s="64"/>
      <c r="S278" s="70"/>
    </row>
    <row r="279" spans="4:19" x14ac:dyDescent="0.3">
      <c r="D279" s="65"/>
      <c r="E279" s="65"/>
      <c r="F279" s="65"/>
      <c r="G279" s="65"/>
      <c r="H279" s="63"/>
      <c r="I279" s="63"/>
      <c r="J279" s="63"/>
      <c r="K279" s="64"/>
      <c r="L279" s="66"/>
      <c r="M279" s="102"/>
      <c r="N279" s="68"/>
      <c r="O279" s="68"/>
      <c r="P279" s="68"/>
      <c r="Q279" s="462"/>
      <c r="R279" s="64"/>
      <c r="S279" s="70"/>
    </row>
    <row r="280" spans="4:19" x14ac:dyDescent="0.3">
      <c r="D280" s="65"/>
      <c r="E280" s="65"/>
      <c r="F280" s="65"/>
      <c r="G280" s="65"/>
      <c r="H280" s="63"/>
      <c r="I280" s="63"/>
      <c r="J280" s="63"/>
      <c r="K280" s="64"/>
      <c r="L280" s="66"/>
      <c r="M280" s="102"/>
      <c r="N280" s="68"/>
      <c r="O280" s="68"/>
      <c r="P280" s="68"/>
      <c r="Q280" s="462"/>
      <c r="R280" s="64"/>
      <c r="S280" s="70"/>
    </row>
    <row r="281" spans="4:19" x14ac:dyDescent="0.3">
      <c r="D281" s="65"/>
      <c r="E281" s="65"/>
      <c r="F281" s="65"/>
      <c r="G281" s="65"/>
      <c r="H281" s="63"/>
      <c r="I281" s="63"/>
      <c r="J281" s="63"/>
      <c r="K281" s="64"/>
      <c r="L281" s="66"/>
      <c r="M281" s="102"/>
      <c r="N281" s="68"/>
      <c r="O281" s="68"/>
      <c r="P281" s="68"/>
      <c r="Q281" s="462"/>
      <c r="R281" s="64"/>
      <c r="S281" s="70"/>
    </row>
    <row r="282" spans="4:19" x14ac:dyDescent="0.3">
      <c r="D282" s="65"/>
      <c r="E282" s="65"/>
      <c r="F282" s="65"/>
      <c r="G282" s="65"/>
      <c r="H282" s="63"/>
      <c r="I282" s="63"/>
      <c r="J282" s="63"/>
      <c r="K282" s="64"/>
      <c r="L282" s="66"/>
      <c r="M282" s="102"/>
      <c r="N282" s="68"/>
      <c r="O282" s="68"/>
      <c r="P282" s="68"/>
      <c r="Q282" s="462"/>
      <c r="R282" s="64"/>
      <c r="S282" s="70"/>
    </row>
    <row r="283" spans="4:19" x14ac:dyDescent="0.3">
      <c r="D283" s="65"/>
      <c r="E283" s="65"/>
      <c r="F283" s="65"/>
      <c r="G283" s="65"/>
      <c r="H283" s="63"/>
      <c r="I283" s="63"/>
      <c r="J283" s="63"/>
      <c r="K283" s="64"/>
      <c r="L283" s="66"/>
      <c r="M283" s="102"/>
      <c r="N283" s="68"/>
      <c r="O283" s="68"/>
      <c r="P283" s="68"/>
      <c r="Q283" s="462"/>
      <c r="R283" s="64"/>
      <c r="S283" s="70"/>
    </row>
    <row r="284" spans="4:19" x14ac:dyDescent="0.3">
      <c r="D284" s="65"/>
      <c r="E284" s="65"/>
      <c r="F284" s="65"/>
      <c r="G284" s="65"/>
      <c r="H284" s="63"/>
      <c r="I284" s="63"/>
      <c r="J284" s="63"/>
      <c r="K284" s="64"/>
      <c r="L284" s="66"/>
      <c r="M284" s="102"/>
      <c r="N284" s="68"/>
      <c r="O284" s="68"/>
      <c r="P284" s="68"/>
      <c r="Q284" s="462"/>
      <c r="R284" s="64"/>
      <c r="S284" s="70"/>
    </row>
    <row r="285" spans="4:19" x14ac:dyDescent="0.3">
      <c r="D285" s="65"/>
      <c r="E285" s="65"/>
      <c r="F285" s="65"/>
      <c r="G285" s="65"/>
      <c r="H285" s="63"/>
      <c r="I285" s="63"/>
      <c r="J285" s="63"/>
      <c r="K285" s="64"/>
      <c r="L285" s="66"/>
      <c r="M285" s="102"/>
      <c r="N285" s="68"/>
      <c r="O285" s="68"/>
      <c r="P285" s="68"/>
      <c r="Q285" s="462"/>
      <c r="R285" s="64"/>
      <c r="S285" s="70"/>
    </row>
    <row r="286" spans="4:19" x14ac:dyDescent="0.3">
      <c r="D286" s="65"/>
      <c r="E286" s="65"/>
      <c r="F286" s="65"/>
      <c r="G286" s="65"/>
      <c r="H286" s="63"/>
      <c r="I286" s="63"/>
      <c r="J286" s="63"/>
      <c r="K286" s="64"/>
      <c r="L286" s="66"/>
      <c r="M286" s="102"/>
      <c r="N286" s="68"/>
      <c r="O286" s="68"/>
      <c r="P286" s="68"/>
      <c r="Q286" s="462"/>
      <c r="R286" s="64"/>
      <c r="S286" s="70"/>
    </row>
    <row r="287" spans="4:19" x14ac:dyDescent="0.3">
      <c r="D287" s="65"/>
      <c r="E287" s="65"/>
      <c r="F287" s="65"/>
      <c r="G287" s="65"/>
      <c r="H287" s="63"/>
      <c r="I287" s="63"/>
      <c r="J287" s="63"/>
      <c r="K287" s="64"/>
      <c r="L287" s="66"/>
      <c r="M287" s="102"/>
      <c r="N287" s="68"/>
      <c r="O287" s="68"/>
      <c r="P287" s="68"/>
      <c r="Q287" s="462"/>
      <c r="R287" s="64"/>
      <c r="S287" s="70"/>
    </row>
    <row r="288" spans="4:19" x14ac:dyDescent="0.3">
      <c r="D288" s="65"/>
      <c r="E288" s="65"/>
      <c r="F288" s="65"/>
      <c r="G288" s="65"/>
      <c r="H288" s="63"/>
      <c r="I288" s="63"/>
      <c r="J288" s="63"/>
      <c r="K288" s="64"/>
      <c r="L288" s="66"/>
      <c r="M288" s="102"/>
      <c r="N288" s="68"/>
      <c r="O288" s="68"/>
      <c r="P288" s="68"/>
      <c r="Q288" s="462"/>
      <c r="R288" s="64"/>
      <c r="S288" s="70"/>
    </row>
    <row r="289" spans="4:19" x14ac:dyDescent="0.3">
      <c r="D289" s="65"/>
      <c r="E289" s="65"/>
      <c r="F289" s="65"/>
      <c r="G289" s="65"/>
      <c r="H289" s="63"/>
      <c r="I289" s="63"/>
      <c r="J289" s="63"/>
      <c r="K289" s="64"/>
      <c r="L289" s="66"/>
      <c r="M289" s="102"/>
      <c r="N289" s="68"/>
      <c r="O289" s="68"/>
      <c r="P289" s="68"/>
      <c r="Q289" s="462"/>
      <c r="R289" s="64"/>
      <c r="S289" s="70"/>
    </row>
    <row r="290" spans="4:19" x14ac:dyDescent="0.3">
      <c r="D290" s="65"/>
      <c r="E290" s="65"/>
      <c r="F290" s="65"/>
      <c r="G290" s="65"/>
      <c r="H290" s="63"/>
      <c r="I290" s="63"/>
      <c r="J290" s="63"/>
      <c r="K290" s="64"/>
      <c r="L290" s="66"/>
      <c r="M290" s="102"/>
      <c r="N290" s="68"/>
      <c r="O290" s="68"/>
      <c r="P290" s="68"/>
      <c r="Q290" s="462"/>
      <c r="R290" s="64"/>
      <c r="S290" s="70"/>
    </row>
    <row r="291" spans="4:19" x14ac:dyDescent="0.3">
      <c r="D291" s="65"/>
      <c r="E291" s="65"/>
      <c r="F291" s="65"/>
      <c r="G291" s="65"/>
      <c r="H291" s="63"/>
      <c r="I291" s="63"/>
      <c r="J291" s="63"/>
      <c r="K291" s="64"/>
      <c r="L291" s="66"/>
      <c r="M291" s="102"/>
      <c r="N291" s="68"/>
      <c r="O291" s="68"/>
      <c r="P291" s="68"/>
      <c r="Q291" s="462"/>
      <c r="R291" s="64"/>
      <c r="S291" s="70"/>
    </row>
    <row r="292" spans="4:19" x14ac:dyDescent="0.3">
      <c r="D292" s="65"/>
      <c r="E292" s="65"/>
      <c r="F292" s="65"/>
      <c r="G292" s="65"/>
      <c r="H292" s="63"/>
      <c r="I292" s="63"/>
      <c r="J292" s="63"/>
      <c r="K292" s="64"/>
      <c r="L292" s="66"/>
      <c r="M292" s="102"/>
      <c r="N292" s="68"/>
      <c r="O292" s="68"/>
      <c r="P292" s="68"/>
      <c r="Q292" s="462"/>
      <c r="R292" s="64"/>
      <c r="S292" s="70"/>
    </row>
    <row r="293" spans="4:19" x14ac:dyDescent="0.3">
      <c r="D293" s="65"/>
      <c r="E293" s="65"/>
      <c r="F293" s="65"/>
      <c r="G293" s="65"/>
      <c r="H293" s="63"/>
      <c r="I293" s="63"/>
      <c r="J293" s="63"/>
      <c r="K293" s="64"/>
      <c r="L293" s="66"/>
      <c r="M293" s="102"/>
      <c r="N293" s="68"/>
      <c r="O293" s="68"/>
      <c r="P293" s="68"/>
      <c r="Q293" s="462"/>
      <c r="R293" s="64"/>
      <c r="S293" s="70"/>
    </row>
    <row r="294" spans="4:19" x14ac:dyDescent="0.3">
      <c r="D294" s="65"/>
      <c r="E294" s="65"/>
      <c r="F294" s="65"/>
      <c r="G294" s="65"/>
      <c r="H294" s="63"/>
      <c r="I294" s="63"/>
      <c r="J294" s="63"/>
      <c r="K294" s="64"/>
      <c r="L294" s="66"/>
      <c r="M294" s="102"/>
      <c r="N294" s="68"/>
      <c r="O294" s="68"/>
      <c r="P294" s="68"/>
      <c r="Q294" s="462"/>
      <c r="R294" s="64"/>
      <c r="S294" s="70"/>
    </row>
    <row r="295" spans="4:19" x14ac:dyDescent="0.3">
      <c r="D295" s="65"/>
      <c r="E295" s="65"/>
      <c r="F295" s="65"/>
      <c r="G295" s="65"/>
      <c r="H295" s="63"/>
      <c r="I295" s="63"/>
      <c r="J295" s="63"/>
      <c r="K295" s="64"/>
      <c r="L295" s="66"/>
      <c r="M295" s="102"/>
      <c r="N295" s="68"/>
      <c r="O295" s="68"/>
      <c r="P295" s="68"/>
      <c r="Q295" s="462"/>
      <c r="R295" s="64"/>
      <c r="S295" s="70"/>
    </row>
    <row r="296" spans="4:19" x14ac:dyDescent="0.3">
      <c r="D296" s="65"/>
      <c r="E296" s="65"/>
      <c r="F296" s="65"/>
      <c r="G296" s="65"/>
      <c r="H296" s="63"/>
      <c r="I296" s="63"/>
      <c r="J296" s="63"/>
      <c r="K296" s="64"/>
      <c r="L296" s="66"/>
      <c r="M296" s="102"/>
      <c r="N296" s="68"/>
      <c r="O296" s="68"/>
      <c r="P296" s="68"/>
      <c r="Q296" s="462"/>
      <c r="R296" s="64"/>
      <c r="S296" s="70"/>
    </row>
    <row r="297" spans="4:19" x14ac:dyDescent="0.3">
      <c r="D297" s="65"/>
      <c r="E297" s="65"/>
      <c r="F297" s="65"/>
      <c r="G297" s="65"/>
      <c r="H297" s="63"/>
      <c r="I297" s="63"/>
      <c r="J297" s="63"/>
      <c r="K297" s="64"/>
      <c r="L297" s="66"/>
      <c r="M297" s="102"/>
      <c r="N297" s="68"/>
      <c r="O297" s="68"/>
      <c r="P297" s="68"/>
      <c r="Q297" s="462"/>
      <c r="R297" s="64"/>
      <c r="S297" s="70"/>
    </row>
    <row r="298" spans="4:19" x14ac:dyDescent="0.3">
      <c r="D298" s="65"/>
      <c r="E298" s="65"/>
      <c r="F298" s="65"/>
      <c r="G298" s="65"/>
      <c r="H298" s="63"/>
      <c r="I298" s="63"/>
      <c r="J298" s="63"/>
      <c r="K298" s="64"/>
      <c r="L298" s="66"/>
      <c r="M298" s="102"/>
      <c r="N298" s="68"/>
      <c r="O298" s="68"/>
      <c r="P298" s="68"/>
      <c r="Q298" s="462"/>
      <c r="R298" s="64"/>
      <c r="S298" s="70"/>
    </row>
    <row r="299" spans="4:19" x14ac:dyDescent="0.3">
      <c r="D299" s="65"/>
      <c r="E299" s="65"/>
      <c r="F299" s="65"/>
      <c r="G299" s="65"/>
      <c r="H299" s="63"/>
      <c r="I299" s="63"/>
      <c r="J299" s="63"/>
      <c r="K299" s="64"/>
      <c r="L299" s="66"/>
      <c r="M299" s="102"/>
      <c r="N299" s="68"/>
      <c r="O299" s="68"/>
      <c r="P299" s="68"/>
      <c r="Q299" s="462"/>
      <c r="R299" s="64"/>
      <c r="S299" s="70"/>
    </row>
    <row r="300" spans="4:19" x14ac:dyDescent="0.3">
      <c r="D300" s="65"/>
      <c r="E300" s="65"/>
      <c r="F300" s="65"/>
      <c r="G300" s="65"/>
      <c r="H300" s="63"/>
      <c r="I300" s="63"/>
      <c r="J300" s="63"/>
      <c r="K300" s="64"/>
      <c r="L300" s="66"/>
      <c r="M300" s="102"/>
      <c r="N300" s="68"/>
      <c r="O300" s="68"/>
      <c r="P300" s="68"/>
      <c r="Q300" s="462"/>
      <c r="R300" s="64"/>
      <c r="S300" s="70"/>
    </row>
    <row r="301" spans="4:19" x14ac:dyDescent="0.3">
      <c r="D301" s="65"/>
      <c r="E301" s="65"/>
      <c r="F301" s="65"/>
      <c r="G301" s="65"/>
      <c r="H301" s="63"/>
      <c r="I301" s="63"/>
      <c r="J301" s="63"/>
      <c r="K301" s="64"/>
      <c r="L301" s="66"/>
      <c r="M301" s="102"/>
      <c r="N301" s="68"/>
      <c r="O301" s="68"/>
      <c r="P301" s="68"/>
      <c r="Q301" s="462"/>
      <c r="R301" s="64"/>
      <c r="S301" s="70"/>
    </row>
    <row r="302" spans="4:19" x14ac:dyDescent="0.3">
      <c r="D302" s="65"/>
      <c r="E302" s="65"/>
      <c r="F302" s="65"/>
      <c r="G302" s="65"/>
      <c r="H302" s="63"/>
      <c r="I302" s="63"/>
      <c r="J302" s="63"/>
      <c r="K302" s="64"/>
      <c r="L302" s="66"/>
      <c r="M302" s="102"/>
      <c r="N302" s="68"/>
      <c r="O302" s="68"/>
      <c r="P302" s="68"/>
      <c r="Q302" s="462"/>
      <c r="R302" s="64"/>
      <c r="S302" s="70"/>
    </row>
    <row r="303" spans="4:19" x14ac:dyDescent="0.3">
      <c r="D303" s="65"/>
      <c r="E303" s="65"/>
      <c r="F303" s="65"/>
      <c r="G303" s="65"/>
      <c r="H303" s="63"/>
      <c r="I303" s="63"/>
      <c r="J303" s="63"/>
      <c r="K303" s="64"/>
      <c r="L303" s="66"/>
      <c r="M303" s="102"/>
      <c r="N303" s="68"/>
      <c r="O303" s="68"/>
      <c r="P303" s="68"/>
      <c r="Q303" s="462"/>
      <c r="R303" s="64"/>
      <c r="S303" s="70"/>
    </row>
    <row r="304" spans="4:19" x14ac:dyDescent="0.3">
      <c r="D304" s="65"/>
      <c r="E304" s="65"/>
      <c r="F304" s="65"/>
      <c r="G304" s="65"/>
      <c r="H304" s="63"/>
      <c r="I304" s="63"/>
      <c r="J304" s="63"/>
      <c r="K304" s="64"/>
      <c r="L304" s="66"/>
      <c r="M304" s="102"/>
      <c r="N304" s="68"/>
      <c r="O304" s="68"/>
      <c r="P304" s="68"/>
      <c r="Q304" s="462"/>
      <c r="R304" s="64"/>
      <c r="S304" s="70"/>
    </row>
    <row r="305" spans="4:19" x14ac:dyDescent="0.3">
      <c r="D305" s="65"/>
      <c r="E305" s="65"/>
      <c r="F305" s="65"/>
      <c r="G305" s="65"/>
      <c r="H305" s="63"/>
      <c r="I305" s="63"/>
      <c r="J305" s="63"/>
      <c r="K305" s="64"/>
      <c r="L305" s="66"/>
      <c r="M305" s="102"/>
      <c r="N305" s="68"/>
      <c r="O305" s="68"/>
      <c r="P305" s="68"/>
      <c r="Q305" s="462"/>
      <c r="R305" s="64"/>
      <c r="S305" s="70"/>
    </row>
    <row r="306" spans="4:19" x14ac:dyDescent="0.3">
      <c r="D306" s="65"/>
      <c r="E306" s="65"/>
      <c r="F306" s="65"/>
      <c r="G306" s="65"/>
      <c r="H306" s="63"/>
      <c r="I306" s="63"/>
      <c r="J306" s="63"/>
      <c r="K306" s="64"/>
      <c r="L306" s="66"/>
      <c r="M306" s="102"/>
      <c r="N306" s="68"/>
      <c r="O306" s="68"/>
      <c r="P306" s="68"/>
      <c r="Q306" s="462"/>
      <c r="R306" s="64"/>
      <c r="S306" s="70"/>
    </row>
    <row r="307" spans="4:19" x14ac:dyDescent="0.3">
      <c r="D307" s="65"/>
      <c r="E307" s="65"/>
      <c r="F307" s="65"/>
      <c r="G307" s="65"/>
      <c r="H307" s="63"/>
      <c r="I307" s="63"/>
      <c r="J307" s="63"/>
      <c r="K307" s="64"/>
      <c r="L307" s="66"/>
      <c r="M307" s="102"/>
      <c r="N307" s="68"/>
      <c r="O307" s="68"/>
      <c r="P307" s="68"/>
      <c r="Q307" s="462"/>
      <c r="R307" s="64"/>
      <c r="S307" s="70"/>
    </row>
    <row r="308" spans="4:19" x14ac:dyDescent="0.3">
      <c r="D308" s="65"/>
      <c r="E308" s="65"/>
      <c r="F308" s="65"/>
      <c r="G308" s="65"/>
      <c r="H308" s="63"/>
      <c r="I308" s="63"/>
      <c r="J308" s="63"/>
      <c r="K308" s="64"/>
      <c r="L308" s="66"/>
      <c r="M308" s="102"/>
      <c r="N308" s="68"/>
      <c r="O308" s="68"/>
      <c r="P308" s="68"/>
      <c r="Q308" s="462"/>
      <c r="R308" s="64"/>
      <c r="S308" s="70"/>
    </row>
    <row r="309" spans="4:19" x14ac:dyDescent="0.3">
      <c r="D309" s="65"/>
      <c r="E309" s="65"/>
      <c r="F309" s="65"/>
      <c r="G309" s="65"/>
      <c r="H309" s="63"/>
      <c r="I309" s="63"/>
      <c r="J309" s="63"/>
      <c r="K309" s="64"/>
      <c r="L309" s="66"/>
      <c r="M309" s="102"/>
      <c r="N309" s="68"/>
      <c r="O309" s="68"/>
      <c r="P309" s="68"/>
      <c r="Q309" s="462"/>
      <c r="R309" s="64"/>
      <c r="S309" s="70"/>
    </row>
    <row r="310" spans="4:19" x14ac:dyDescent="0.3">
      <c r="D310" s="65"/>
      <c r="E310" s="65"/>
      <c r="F310" s="65"/>
      <c r="G310" s="65"/>
      <c r="H310" s="63"/>
      <c r="I310" s="63"/>
      <c r="J310" s="63"/>
      <c r="K310" s="64"/>
      <c r="L310" s="66"/>
      <c r="M310" s="102"/>
      <c r="N310" s="68"/>
      <c r="O310" s="68"/>
      <c r="P310" s="68"/>
      <c r="Q310" s="462"/>
      <c r="R310" s="64"/>
      <c r="S310" s="70"/>
    </row>
    <row r="311" spans="4:19" x14ac:dyDescent="0.3">
      <c r="D311" s="65"/>
      <c r="E311" s="65"/>
      <c r="F311" s="65"/>
      <c r="G311" s="65"/>
      <c r="H311" s="63"/>
      <c r="I311" s="63"/>
      <c r="J311" s="63"/>
      <c r="K311" s="64"/>
      <c r="L311" s="66"/>
      <c r="M311" s="102"/>
      <c r="N311" s="68"/>
      <c r="O311" s="68"/>
      <c r="P311" s="68"/>
      <c r="Q311" s="462"/>
      <c r="R311" s="64"/>
      <c r="S311" s="70"/>
    </row>
    <row r="312" spans="4:19" x14ac:dyDescent="0.3">
      <c r="D312" s="65"/>
      <c r="E312" s="65"/>
      <c r="F312" s="65"/>
      <c r="G312" s="65"/>
      <c r="H312" s="63"/>
      <c r="I312" s="63"/>
      <c r="J312" s="63"/>
      <c r="K312" s="64"/>
      <c r="L312" s="66"/>
      <c r="M312" s="102"/>
      <c r="N312" s="68"/>
      <c r="O312" s="68"/>
      <c r="P312" s="68"/>
      <c r="Q312" s="462"/>
      <c r="R312" s="64"/>
      <c r="S312" s="70"/>
    </row>
    <row r="313" spans="4:19" x14ac:dyDescent="0.3">
      <c r="D313" s="65"/>
      <c r="E313" s="65"/>
      <c r="F313" s="65"/>
      <c r="G313" s="65"/>
      <c r="H313" s="63"/>
      <c r="I313" s="63"/>
      <c r="J313" s="63"/>
      <c r="K313" s="64"/>
      <c r="L313" s="66"/>
      <c r="M313" s="102"/>
      <c r="N313" s="68"/>
      <c r="O313" s="68"/>
      <c r="P313" s="68"/>
      <c r="Q313" s="462"/>
      <c r="R313" s="64"/>
      <c r="S313" s="70"/>
    </row>
    <row r="314" spans="4:19" x14ac:dyDescent="0.3">
      <c r="D314" s="65"/>
      <c r="E314" s="65"/>
      <c r="F314" s="65"/>
      <c r="G314" s="65"/>
      <c r="H314" s="63"/>
      <c r="I314" s="63"/>
      <c r="J314" s="63"/>
      <c r="K314" s="64"/>
      <c r="L314" s="66"/>
      <c r="M314" s="102"/>
      <c r="N314" s="68"/>
      <c r="O314" s="68"/>
      <c r="P314" s="68"/>
      <c r="Q314" s="462"/>
      <c r="R314" s="64"/>
      <c r="S314" s="70"/>
    </row>
    <row r="315" spans="4:19" x14ac:dyDescent="0.3">
      <c r="D315" s="65"/>
      <c r="E315" s="65"/>
      <c r="F315" s="65"/>
      <c r="G315" s="65"/>
      <c r="H315" s="63"/>
      <c r="I315" s="63"/>
      <c r="J315" s="63"/>
      <c r="K315" s="64"/>
      <c r="L315" s="66"/>
      <c r="M315" s="102"/>
      <c r="N315" s="68"/>
      <c r="O315" s="68"/>
      <c r="P315" s="68"/>
      <c r="Q315" s="462"/>
      <c r="R315" s="64"/>
      <c r="S315" s="70"/>
    </row>
    <row r="316" spans="4:19" x14ac:dyDescent="0.3">
      <c r="D316" s="65"/>
      <c r="E316" s="65"/>
      <c r="F316" s="65"/>
      <c r="G316" s="65"/>
      <c r="H316" s="63"/>
      <c r="I316" s="63"/>
      <c r="J316" s="63"/>
      <c r="K316" s="64"/>
      <c r="L316" s="66"/>
      <c r="M316" s="102"/>
      <c r="N316" s="68"/>
      <c r="O316" s="68"/>
      <c r="P316" s="68"/>
      <c r="Q316" s="462"/>
      <c r="R316" s="64"/>
      <c r="S316" s="70"/>
    </row>
    <row r="317" spans="4:19" x14ac:dyDescent="0.3">
      <c r="D317" s="65"/>
      <c r="E317" s="65"/>
      <c r="F317" s="65"/>
      <c r="G317" s="65"/>
      <c r="H317" s="63"/>
      <c r="I317" s="63"/>
      <c r="J317" s="63"/>
      <c r="K317" s="64"/>
      <c r="L317" s="66"/>
      <c r="M317" s="102"/>
      <c r="N317" s="68"/>
      <c r="O317" s="68"/>
      <c r="P317" s="68"/>
      <c r="Q317" s="462"/>
      <c r="R317" s="64"/>
      <c r="S317" s="70"/>
    </row>
    <row r="318" spans="4:19" x14ac:dyDescent="0.3">
      <c r="D318" s="65"/>
      <c r="E318" s="65"/>
      <c r="F318" s="65"/>
      <c r="G318" s="65"/>
      <c r="H318" s="63"/>
      <c r="I318" s="63"/>
      <c r="J318" s="63"/>
      <c r="K318" s="64"/>
      <c r="L318" s="66"/>
      <c r="M318" s="102"/>
      <c r="N318" s="68"/>
      <c r="O318" s="68"/>
      <c r="P318" s="68"/>
      <c r="Q318" s="462"/>
      <c r="R318" s="64"/>
      <c r="S318" s="70"/>
    </row>
    <row r="319" spans="4:19" x14ac:dyDescent="0.3">
      <c r="D319" s="65"/>
      <c r="E319" s="65"/>
      <c r="F319" s="65"/>
      <c r="G319" s="65"/>
      <c r="H319" s="63"/>
      <c r="I319" s="63"/>
      <c r="J319" s="63"/>
      <c r="K319" s="64"/>
      <c r="L319" s="66"/>
      <c r="M319" s="102"/>
      <c r="N319" s="68"/>
      <c r="O319" s="68"/>
      <c r="P319" s="68"/>
      <c r="Q319" s="462"/>
      <c r="R319" s="64"/>
      <c r="S319" s="70"/>
    </row>
    <row r="320" spans="4:19" x14ac:dyDescent="0.3">
      <c r="D320" s="65"/>
      <c r="E320" s="65"/>
      <c r="F320" s="65"/>
      <c r="G320" s="65"/>
      <c r="H320" s="63"/>
      <c r="I320" s="63"/>
      <c r="J320" s="63"/>
      <c r="K320" s="64"/>
      <c r="L320" s="66"/>
      <c r="M320" s="102"/>
      <c r="N320" s="68"/>
      <c r="O320" s="68"/>
      <c r="P320" s="68"/>
      <c r="Q320" s="462"/>
      <c r="R320" s="64"/>
      <c r="S320" s="70"/>
    </row>
    <row r="321" spans="4:19" x14ac:dyDescent="0.3">
      <c r="D321" s="65"/>
      <c r="E321" s="65"/>
      <c r="F321" s="65"/>
      <c r="G321" s="65"/>
      <c r="H321" s="63"/>
      <c r="I321" s="63"/>
      <c r="J321" s="63"/>
      <c r="K321" s="64"/>
      <c r="L321" s="66"/>
      <c r="M321" s="102"/>
      <c r="N321" s="68"/>
      <c r="O321" s="68"/>
      <c r="P321" s="68"/>
      <c r="Q321" s="462"/>
      <c r="R321" s="64"/>
      <c r="S321" s="70"/>
    </row>
    <row r="322" spans="4:19" x14ac:dyDescent="0.3">
      <c r="D322" s="65"/>
      <c r="E322" s="65"/>
      <c r="F322" s="65"/>
      <c r="G322" s="65"/>
      <c r="H322" s="63"/>
      <c r="I322" s="63"/>
      <c r="J322" s="63"/>
      <c r="K322" s="64"/>
      <c r="L322" s="66"/>
      <c r="M322" s="102"/>
      <c r="N322" s="68"/>
      <c r="O322" s="68"/>
      <c r="P322" s="68"/>
      <c r="Q322" s="462"/>
      <c r="R322" s="64"/>
      <c r="S322" s="70"/>
    </row>
    <row r="323" spans="4:19" x14ac:dyDescent="0.3">
      <c r="D323" s="65"/>
      <c r="E323" s="65"/>
      <c r="F323" s="65"/>
      <c r="G323" s="65"/>
      <c r="H323" s="63"/>
      <c r="I323" s="63"/>
      <c r="J323" s="63"/>
      <c r="K323" s="64"/>
      <c r="L323" s="66"/>
      <c r="M323" s="102"/>
      <c r="N323" s="68"/>
      <c r="O323" s="68"/>
      <c r="P323" s="68"/>
      <c r="Q323" s="462"/>
      <c r="R323" s="64"/>
      <c r="S323" s="70"/>
    </row>
    <row r="324" spans="4:19" x14ac:dyDescent="0.3">
      <c r="D324" s="65"/>
      <c r="E324" s="65"/>
      <c r="F324" s="65"/>
      <c r="G324" s="65"/>
      <c r="H324" s="63"/>
      <c r="I324" s="63"/>
      <c r="J324" s="63"/>
      <c r="K324" s="64"/>
      <c r="L324" s="66"/>
      <c r="M324" s="102"/>
      <c r="N324" s="68"/>
      <c r="O324" s="68"/>
      <c r="P324" s="68"/>
      <c r="Q324" s="462"/>
      <c r="R324" s="64"/>
      <c r="S324" s="70"/>
    </row>
    <row r="325" spans="4:19" x14ac:dyDescent="0.3">
      <c r="D325" s="65"/>
      <c r="E325" s="65"/>
      <c r="F325" s="65"/>
      <c r="G325" s="65"/>
      <c r="H325" s="63"/>
      <c r="I325" s="63"/>
      <c r="J325" s="63"/>
      <c r="K325" s="64"/>
      <c r="L325" s="66"/>
      <c r="M325" s="102"/>
      <c r="N325" s="68"/>
      <c r="O325" s="68"/>
      <c r="P325" s="68"/>
      <c r="Q325" s="462"/>
      <c r="R325" s="64"/>
      <c r="S325" s="70"/>
    </row>
    <row r="326" spans="4:19" x14ac:dyDescent="0.3">
      <c r="D326" s="65"/>
      <c r="E326" s="65"/>
      <c r="F326" s="65"/>
      <c r="G326" s="65"/>
      <c r="H326" s="63"/>
      <c r="I326" s="63"/>
      <c r="J326" s="63"/>
      <c r="K326" s="64"/>
      <c r="L326" s="66"/>
      <c r="M326" s="102"/>
      <c r="N326" s="68"/>
      <c r="O326" s="68"/>
      <c r="P326" s="68"/>
      <c r="Q326" s="462"/>
      <c r="R326" s="64"/>
      <c r="S326" s="70"/>
    </row>
    <row r="327" spans="4:19" x14ac:dyDescent="0.3">
      <c r="D327" s="65"/>
      <c r="E327" s="65"/>
      <c r="F327" s="65"/>
      <c r="G327" s="65"/>
      <c r="H327" s="63"/>
      <c r="I327" s="63"/>
      <c r="J327" s="63"/>
      <c r="K327" s="64"/>
      <c r="L327" s="66"/>
      <c r="M327" s="102"/>
      <c r="N327" s="68"/>
      <c r="O327" s="68"/>
      <c r="P327" s="68"/>
      <c r="Q327" s="462"/>
      <c r="R327" s="64"/>
      <c r="S327" s="70"/>
    </row>
    <row r="328" spans="4:19" x14ac:dyDescent="0.3">
      <c r="D328" s="65"/>
      <c r="E328" s="65"/>
      <c r="F328" s="65"/>
      <c r="G328" s="65"/>
      <c r="H328" s="63"/>
      <c r="I328" s="63"/>
      <c r="J328" s="63"/>
      <c r="K328" s="64"/>
      <c r="L328" s="66"/>
      <c r="M328" s="102"/>
      <c r="N328" s="68"/>
      <c r="O328" s="68"/>
      <c r="P328" s="68"/>
      <c r="Q328" s="462"/>
      <c r="R328" s="64"/>
      <c r="S328" s="70"/>
    </row>
    <row r="329" spans="4:19" x14ac:dyDescent="0.3">
      <c r="D329" s="65"/>
      <c r="E329" s="65"/>
      <c r="F329" s="65"/>
      <c r="G329" s="65"/>
      <c r="H329" s="63"/>
      <c r="I329" s="63"/>
      <c r="J329" s="63"/>
      <c r="K329" s="64"/>
      <c r="L329" s="66"/>
      <c r="M329" s="102"/>
      <c r="N329" s="68"/>
      <c r="O329" s="68"/>
      <c r="P329" s="68"/>
      <c r="Q329" s="462"/>
      <c r="R329" s="64"/>
      <c r="S329" s="70"/>
    </row>
    <row r="330" spans="4:19" x14ac:dyDescent="0.3">
      <c r="D330" s="65"/>
      <c r="E330" s="65"/>
      <c r="F330" s="65"/>
      <c r="G330" s="65"/>
      <c r="H330" s="63"/>
      <c r="I330" s="63"/>
      <c r="J330" s="63"/>
      <c r="K330" s="64"/>
      <c r="L330" s="66"/>
      <c r="M330" s="102"/>
      <c r="N330" s="68"/>
      <c r="O330" s="68"/>
      <c r="P330" s="68"/>
      <c r="Q330" s="462"/>
      <c r="R330" s="64"/>
      <c r="S330" s="70"/>
    </row>
    <row r="331" spans="4:19" x14ac:dyDescent="0.3">
      <c r="D331" s="65"/>
      <c r="E331" s="65"/>
      <c r="F331" s="65"/>
      <c r="G331" s="65"/>
      <c r="H331" s="63"/>
      <c r="I331" s="63"/>
      <c r="J331" s="63"/>
      <c r="K331" s="64"/>
      <c r="L331" s="66"/>
      <c r="M331" s="102"/>
      <c r="N331" s="68"/>
      <c r="O331" s="68"/>
      <c r="P331" s="68"/>
      <c r="Q331" s="462"/>
      <c r="R331" s="64"/>
      <c r="S331" s="70"/>
    </row>
    <row r="332" spans="4:19" x14ac:dyDescent="0.3">
      <c r="D332" s="65"/>
      <c r="E332" s="65"/>
      <c r="F332" s="65"/>
      <c r="G332" s="65"/>
      <c r="H332" s="63"/>
      <c r="I332" s="63"/>
      <c r="J332" s="63"/>
      <c r="K332" s="64"/>
      <c r="L332" s="66"/>
      <c r="M332" s="102"/>
      <c r="N332" s="68"/>
      <c r="O332" s="68"/>
      <c r="P332" s="68"/>
      <c r="Q332" s="462"/>
      <c r="R332" s="64"/>
      <c r="S332" s="70"/>
    </row>
    <row r="333" spans="4:19" x14ac:dyDescent="0.3">
      <c r="D333" s="65"/>
      <c r="E333" s="65"/>
      <c r="F333" s="65"/>
      <c r="G333" s="65"/>
      <c r="H333" s="63"/>
      <c r="I333" s="63"/>
      <c r="J333" s="63"/>
      <c r="K333" s="64"/>
      <c r="L333" s="66"/>
      <c r="M333" s="102"/>
      <c r="N333" s="68"/>
      <c r="O333" s="68"/>
      <c r="P333" s="68"/>
      <c r="Q333" s="462"/>
      <c r="R333" s="64"/>
      <c r="S333" s="70"/>
    </row>
    <row r="334" spans="4:19" x14ac:dyDescent="0.3">
      <c r="D334" s="65"/>
      <c r="E334" s="65"/>
      <c r="F334" s="65"/>
      <c r="G334" s="65"/>
      <c r="H334" s="63"/>
      <c r="I334" s="63"/>
      <c r="J334" s="63"/>
      <c r="K334" s="64"/>
      <c r="L334" s="66"/>
      <c r="M334" s="102"/>
      <c r="N334" s="68"/>
      <c r="O334" s="68"/>
      <c r="P334" s="68"/>
      <c r="Q334" s="462"/>
      <c r="R334" s="64"/>
      <c r="S334" s="70"/>
    </row>
    <row r="335" spans="4:19" x14ac:dyDescent="0.3">
      <c r="D335" s="65"/>
      <c r="E335" s="65"/>
      <c r="F335" s="65"/>
      <c r="G335" s="65"/>
      <c r="H335" s="63"/>
      <c r="I335" s="63"/>
      <c r="J335" s="63"/>
      <c r="K335" s="64"/>
      <c r="L335" s="66"/>
      <c r="M335" s="102"/>
      <c r="N335" s="68"/>
      <c r="O335" s="68"/>
      <c r="P335" s="68"/>
      <c r="Q335" s="462"/>
      <c r="R335" s="64"/>
      <c r="S335" s="70"/>
    </row>
    <row r="336" spans="4:19" x14ac:dyDescent="0.3">
      <c r="D336" s="65"/>
      <c r="E336" s="65"/>
      <c r="F336" s="65"/>
      <c r="G336" s="65"/>
      <c r="H336" s="63"/>
      <c r="I336" s="63"/>
      <c r="J336" s="63"/>
      <c r="K336" s="64"/>
      <c r="L336" s="66"/>
      <c r="M336" s="102"/>
      <c r="N336" s="68"/>
      <c r="O336" s="68"/>
      <c r="P336" s="68"/>
      <c r="Q336" s="462"/>
      <c r="R336" s="64"/>
      <c r="S336" s="70"/>
    </row>
    <row r="337" spans="4:19" x14ac:dyDescent="0.3">
      <c r="D337" s="65"/>
      <c r="E337" s="65"/>
      <c r="F337" s="65"/>
      <c r="G337" s="65"/>
      <c r="H337" s="63"/>
      <c r="I337" s="63"/>
      <c r="J337" s="63"/>
      <c r="K337" s="64"/>
      <c r="L337" s="66"/>
      <c r="M337" s="102"/>
      <c r="N337" s="68"/>
      <c r="O337" s="68"/>
      <c r="P337" s="68"/>
      <c r="Q337" s="462"/>
      <c r="R337" s="64"/>
      <c r="S337" s="70"/>
    </row>
    <row r="338" spans="4:19" x14ac:dyDescent="0.3">
      <c r="D338" s="65"/>
      <c r="E338" s="65"/>
      <c r="F338" s="65"/>
      <c r="G338" s="65"/>
      <c r="H338" s="63"/>
      <c r="I338" s="63"/>
      <c r="J338" s="63"/>
      <c r="K338" s="64"/>
      <c r="L338" s="66"/>
      <c r="M338" s="102"/>
      <c r="N338" s="68"/>
      <c r="O338" s="68"/>
      <c r="P338" s="68"/>
      <c r="Q338" s="462"/>
      <c r="R338" s="64"/>
      <c r="S338" s="70"/>
    </row>
    <row r="339" spans="4:19" x14ac:dyDescent="0.3">
      <c r="D339" s="65"/>
      <c r="E339" s="65"/>
      <c r="F339" s="65"/>
      <c r="G339" s="65"/>
      <c r="H339" s="63"/>
      <c r="I339" s="63"/>
      <c r="J339" s="63"/>
      <c r="K339" s="64"/>
      <c r="L339" s="66"/>
      <c r="M339" s="102"/>
      <c r="N339" s="68"/>
      <c r="O339" s="68"/>
      <c r="P339" s="68"/>
      <c r="Q339" s="462"/>
      <c r="R339" s="64"/>
      <c r="S339" s="70"/>
    </row>
    <row r="340" spans="4:19" x14ac:dyDescent="0.3">
      <c r="D340" s="65"/>
      <c r="E340" s="65"/>
      <c r="F340" s="65"/>
      <c r="G340" s="65"/>
      <c r="H340" s="63"/>
      <c r="I340" s="63"/>
      <c r="J340" s="63"/>
      <c r="K340" s="64"/>
      <c r="L340" s="66"/>
      <c r="M340" s="102"/>
      <c r="N340" s="68"/>
      <c r="O340" s="68"/>
      <c r="P340" s="68"/>
      <c r="Q340" s="462"/>
      <c r="R340" s="64"/>
      <c r="S340" s="70"/>
    </row>
    <row r="341" spans="4:19" x14ac:dyDescent="0.3">
      <c r="D341" s="65"/>
      <c r="E341" s="65"/>
      <c r="F341" s="65"/>
      <c r="G341" s="65"/>
      <c r="H341" s="63"/>
      <c r="I341" s="63"/>
      <c r="J341" s="63"/>
      <c r="K341" s="64"/>
      <c r="L341" s="66"/>
      <c r="M341" s="102"/>
      <c r="N341" s="68"/>
      <c r="O341" s="68"/>
      <c r="P341" s="68"/>
      <c r="Q341" s="462"/>
      <c r="R341" s="64"/>
      <c r="S341" s="70"/>
    </row>
    <row r="342" spans="4:19" x14ac:dyDescent="0.3">
      <c r="D342" s="65"/>
      <c r="E342" s="65"/>
      <c r="F342" s="65"/>
      <c r="G342" s="65"/>
      <c r="H342" s="63"/>
      <c r="I342" s="63"/>
      <c r="J342" s="63"/>
      <c r="K342" s="64"/>
      <c r="L342" s="66"/>
      <c r="M342" s="102"/>
      <c r="N342" s="68"/>
      <c r="O342" s="68"/>
      <c r="P342" s="68"/>
      <c r="Q342" s="462"/>
      <c r="R342" s="64"/>
      <c r="S342" s="70"/>
    </row>
    <row r="343" spans="4:19" x14ac:dyDescent="0.3">
      <c r="D343" s="65"/>
      <c r="E343" s="65"/>
      <c r="F343" s="65"/>
      <c r="G343" s="65"/>
      <c r="H343" s="63"/>
      <c r="I343" s="63"/>
      <c r="J343" s="63"/>
      <c r="K343" s="64"/>
      <c r="L343" s="66"/>
      <c r="M343" s="102"/>
      <c r="N343" s="68"/>
      <c r="O343" s="68"/>
      <c r="P343" s="68"/>
      <c r="Q343" s="462"/>
      <c r="R343" s="64"/>
      <c r="S343" s="70"/>
    </row>
    <row r="344" spans="4:19" x14ac:dyDescent="0.3">
      <c r="D344" s="65"/>
      <c r="E344" s="65"/>
      <c r="F344" s="65"/>
      <c r="G344" s="65"/>
      <c r="H344" s="63"/>
      <c r="I344" s="63"/>
      <c r="J344" s="63"/>
      <c r="K344" s="64"/>
      <c r="L344" s="66"/>
      <c r="M344" s="102"/>
      <c r="N344" s="68"/>
      <c r="O344" s="68"/>
      <c r="P344" s="68"/>
      <c r="Q344" s="462"/>
      <c r="R344" s="64"/>
      <c r="S344" s="70"/>
    </row>
    <row r="345" spans="4:19" x14ac:dyDescent="0.3">
      <c r="D345" s="65"/>
      <c r="E345" s="65"/>
      <c r="F345" s="65"/>
      <c r="G345" s="65"/>
      <c r="H345" s="63"/>
      <c r="I345" s="63"/>
      <c r="J345" s="63"/>
      <c r="K345" s="64"/>
      <c r="L345" s="66"/>
      <c r="M345" s="102"/>
      <c r="N345" s="68"/>
      <c r="O345" s="68"/>
      <c r="P345" s="68"/>
      <c r="Q345" s="462"/>
      <c r="R345" s="64"/>
      <c r="S345" s="70"/>
    </row>
    <row r="346" spans="4:19" x14ac:dyDescent="0.3">
      <c r="D346" s="65"/>
      <c r="E346" s="65"/>
      <c r="F346" s="65"/>
      <c r="G346" s="65"/>
      <c r="H346" s="63"/>
      <c r="I346" s="63"/>
      <c r="J346" s="63"/>
      <c r="K346" s="64"/>
      <c r="L346" s="66"/>
      <c r="M346" s="102"/>
      <c r="N346" s="68"/>
      <c r="O346" s="68"/>
      <c r="P346" s="68"/>
      <c r="Q346" s="462"/>
      <c r="R346" s="64"/>
      <c r="S346" s="70"/>
    </row>
    <row r="347" spans="4:19" x14ac:dyDescent="0.3">
      <c r="D347" s="65"/>
      <c r="E347" s="65"/>
      <c r="F347" s="65"/>
      <c r="G347" s="65"/>
      <c r="H347" s="63"/>
      <c r="I347" s="63"/>
      <c r="J347" s="63"/>
      <c r="K347" s="64"/>
      <c r="L347" s="66"/>
      <c r="M347" s="102"/>
      <c r="N347" s="68"/>
      <c r="O347" s="68"/>
      <c r="P347" s="68"/>
      <c r="Q347" s="462"/>
      <c r="R347" s="64"/>
      <c r="S347" s="70"/>
    </row>
    <row r="348" spans="4:19" x14ac:dyDescent="0.3">
      <c r="D348" s="65"/>
      <c r="E348" s="65"/>
      <c r="F348" s="65"/>
      <c r="G348" s="65"/>
      <c r="H348" s="63"/>
      <c r="I348" s="63"/>
      <c r="J348" s="63"/>
      <c r="K348" s="64"/>
      <c r="L348" s="66"/>
      <c r="M348" s="102"/>
      <c r="N348" s="68"/>
      <c r="O348" s="68"/>
      <c r="P348" s="68"/>
      <c r="Q348" s="462"/>
      <c r="R348" s="64"/>
      <c r="S348" s="70"/>
    </row>
    <row r="349" spans="4:19" x14ac:dyDescent="0.3">
      <c r="D349" s="65"/>
      <c r="E349" s="65"/>
      <c r="F349" s="65"/>
      <c r="G349" s="65"/>
      <c r="H349" s="63"/>
      <c r="I349" s="63"/>
      <c r="J349" s="63"/>
      <c r="K349" s="64"/>
      <c r="L349" s="66"/>
      <c r="M349" s="102"/>
      <c r="N349" s="68"/>
      <c r="O349" s="68"/>
      <c r="P349" s="68"/>
      <c r="Q349" s="462"/>
      <c r="R349" s="64"/>
      <c r="S349" s="70"/>
    </row>
    <row r="350" spans="4:19" x14ac:dyDescent="0.3">
      <c r="D350" s="65"/>
      <c r="E350" s="65"/>
      <c r="F350" s="65"/>
      <c r="G350" s="65"/>
      <c r="H350" s="63"/>
      <c r="I350" s="63"/>
      <c r="J350" s="63"/>
      <c r="K350" s="64"/>
      <c r="L350" s="66"/>
      <c r="M350" s="102"/>
      <c r="N350" s="68"/>
      <c r="O350" s="68"/>
      <c r="P350" s="68"/>
      <c r="Q350" s="462"/>
      <c r="R350" s="64"/>
      <c r="S350" s="70"/>
    </row>
    <row r="351" spans="4:19" x14ac:dyDescent="0.3">
      <c r="D351" s="65"/>
      <c r="E351" s="65"/>
      <c r="F351" s="65"/>
      <c r="G351" s="65"/>
      <c r="H351" s="63"/>
      <c r="I351" s="63"/>
      <c r="J351" s="63"/>
      <c r="K351" s="64"/>
      <c r="L351" s="66"/>
      <c r="M351" s="102"/>
      <c r="N351" s="68"/>
      <c r="O351" s="68"/>
      <c r="P351" s="68"/>
      <c r="Q351" s="462"/>
      <c r="R351" s="64"/>
      <c r="S351" s="70"/>
    </row>
    <row r="352" spans="4:19" x14ac:dyDescent="0.3">
      <c r="D352" s="65"/>
      <c r="E352" s="65"/>
      <c r="F352" s="65"/>
      <c r="G352" s="65"/>
      <c r="H352" s="63"/>
      <c r="I352" s="63"/>
      <c r="J352" s="63"/>
      <c r="K352" s="64"/>
      <c r="L352" s="66"/>
      <c r="M352" s="102"/>
      <c r="N352" s="68"/>
      <c r="O352" s="68"/>
      <c r="P352" s="68"/>
      <c r="Q352" s="462"/>
      <c r="R352" s="64"/>
      <c r="S352" s="70"/>
    </row>
    <row r="353" spans="4:19" x14ac:dyDescent="0.3">
      <c r="D353" s="65"/>
      <c r="E353" s="65"/>
      <c r="F353" s="65"/>
      <c r="G353" s="65"/>
      <c r="H353" s="63"/>
      <c r="I353" s="63"/>
      <c r="J353" s="63"/>
      <c r="K353" s="64"/>
      <c r="L353" s="66"/>
      <c r="M353" s="102"/>
      <c r="N353" s="68"/>
      <c r="O353" s="68"/>
      <c r="P353" s="68"/>
      <c r="Q353" s="462"/>
      <c r="R353" s="64"/>
      <c r="S353" s="70"/>
    </row>
    <row r="354" spans="4:19" x14ac:dyDescent="0.3">
      <c r="D354" s="65"/>
      <c r="E354" s="65"/>
      <c r="F354" s="65"/>
      <c r="G354" s="65"/>
      <c r="H354" s="63"/>
      <c r="I354" s="63"/>
      <c r="J354" s="63"/>
      <c r="K354" s="64"/>
      <c r="L354" s="66"/>
      <c r="M354" s="102"/>
      <c r="N354" s="68"/>
      <c r="O354" s="68"/>
      <c r="P354" s="68"/>
      <c r="Q354" s="462"/>
      <c r="R354" s="64"/>
      <c r="S354" s="70"/>
    </row>
    <row r="355" spans="4:19" x14ac:dyDescent="0.3">
      <c r="D355" s="65"/>
      <c r="E355" s="65"/>
      <c r="F355" s="65"/>
      <c r="G355" s="65"/>
      <c r="H355" s="63"/>
      <c r="I355" s="63"/>
      <c r="J355" s="63"/>
      <c r="K355" s="64"/>
      <c r="L355" s="66"/>
      <c r="M355" s="102"/>
      <c r="N355" s="68"/>
      <c r="O355" s="68"/>
      <c r="P355" s="68"/>
      <c r="Q355" s="462"/>
      <c r="R355" s="64"/>
      <c r="S355" s="70"/>
    </row>
    <row r="356" spans="4:19" x14ac:dyDescent="0.3">
      <c r="D356" s="65"/>
      <c r="E356" s="65"/>
      <c r="F356" s="65"/>
      <c r="G356" s="65"/>
      <c r="H356" s="63"/>
      <c r="I356" s="63"/>
      <c r="J356" s="63"/>
      <c r="K356" s="64"/>
      <c r="L356" s="66"/>
      <c r="M356" s="102"/>
      <c r="N356" s="68"/>
      <c r="O356" s="68"/>
      <c r="P356" s="68"/>
      <c r="Q356" s="462"/>
      <c r="R356" s="64"/>
      <c r="S356" s="70"/>
    </row>
    <row r="357" spans="4:19" x14ac:dyDescent="0.3">
      <c r="D357" s="65"/>
      <c r="E357" s="65"/>
      <c r="F357" s="65"/>
      <c r="G357" s="65"/>
      <c r="H357" s="63"/>
      <c r="I357" s="63"/>
      <c r="J357" s="63"/>
      <c r="K357" s="64"/>
      <c r="L357" s="66"/>
      <c r="M357" s="102"/>
      <c r="N357" s="68"/>
      <c r="O357" s="68"/>
      <c r="P357" s="68"/>
      <c r="Q357" s="462"/>
      <c r="R357" s="64"/>
      <c r="S357" s="70"/>
    </row>
    <row r="358" spans="4:19" x14ac:dyDescent="0.3">
      <c r="D358" s="65"/>
      <c r="E358" s="65"/>
      <c r="F358" s="65"/>
      <c r="G358" s="65"/>
      <c r="H358" s="63"/>
      <c r="I358" s="63"/>
      <c r="J358" s="63"/>
      <c r="K358" s="64"/>
      <c r="L358" s="66"/>
      <c r="M358" s="102"/>
      <c r="N358" s="68"/>
      <c r="O358" s="68"/>
      <c r="P358" s="68"/>
      <c r="Q358" s="462"/>
      <c r="R358" s="64"/>
      <c r="S358" s="70"/>
    </row>
    <row r="359" spans="4:19" x14ac:dyDescent="0.3">
      <c r="D359" s="65"/>
      <c r="E359" s="65"/>
      <c r="F359" s="65"/>
      <c r="G359" s="65"/>
      <c r="H359" s="63"/>
      <c r="I359" s="63"/>
      <c r="J359" s="63"/>
      <c r="K359" s="64"/>
      <c r="L359" s="66"/>
      <c r="M359" s="102"/>
      <c r="N359" s="68"/>
      <c r="O359" s="68"/>
      <c r="P359" s="68"/>
      <c r="Q359" s="462"/>
      <c r="R359" s="64"/>
      <c r="S359" s="70"/>
    </row>
    <row r="360" spans="4:19" x14ac:dyDescent="0.3">
      <c r="D360" s="65"/>
      <c r="E360" s="65"/>
      <c r="F360" s="65"/>
      <c r="G360" s="65"/>
      <c r="H360" s="63"/>
      <c r="I360" s="63"/>
      <c r="J360" s="63"/>
      <c r="K360" s="64"/>
      <c r="L360" s="66"/>
      <c r="M360" s="102"/>
      <c r="N360" s="68"/>
      <c r="O360" s="68"/>
      <c r="P360" s="68"/>
      <c r="Q360" s="462"/>
      <c r="R360" s="64"/>
      <c r="S360" s="70"/>
    </row>
    <row r="361" spans="4:19" x14ac:dyDescent="0.3">
      <c r="D361" s="65"/>
      <c r="E361" s="65"/>
      <c r="F361" s="65"/>
      <c r="G361" s="65"/>
      <c r="H361" s="63"/>
      <c r="I361" s="63"/>
      <c r="J361" s="63"/>
      <c r="K361" s="64"/>
      <c r="L361" s="66"/>
      <c r="M361" s="102"/>
      <c r="N361" s="68"/>
      <c r="O361" s="68"/>
      <c r="P361" s="68"/>
      <c r="Q361" s="462"/>
      <c r="R361" s="64"/>
      <c r="S361" s="70"/>
    </row>
    <row r="362" spans="4:19" x14ac:dyDescent="0.3">
      <c r="D362" s="65"/>
      <c r="E362" s="65"/>
      <c r="F362" s="65"/>
      <c r="G362" s="65"/>
      <c r="H362" s="63"/>
      <c r="I362" s="63"/>
      <c r="J362" s="63"/>
      <c r="K362" s="64"/>
      <c r="L362" s="66"/>
      <c r="M362" s="102"/>
      <c r="N362" s="68"/>
      <c r="O362" s="68"/>
      <c r="P362" s="68"/>
      <c r="Q362" s="462"/>
      <c r="R362" s="64"/>
      <c r="S362" s="70"/>
    </row>
    <row r="363" spans="4:19" x14ac:dyDescent="0.3">
      <c r="D363" s="65"/>
      <c r="E363" s="65"/>
      <c r="F363" s="65"/>
      <c r="G363" s="65"/>
      <c r="H363" s="63"/>
      <c r="I363" s="63"/>
      <c r="J363" s="63"/>
      <c r="K363" s="64"/>
      <c r="L363" s="66"/>
      <c r="M363" s="102"/>
      <c r="N363" s="68"/>
      <c r="O363" s="68"/>
      <c r="P363" s="68"/>
      <c r="Q363" s="462"/>
      <c r="R363" s="64"/>
      <c r="S363" s="70"/>
    </row>
    <row r="364" spans="4:19" x14ac:dyDescent="0.3">
      <c r="D364" s="65"/>
      <c r="E364" s="65"/>
      <c r="F364" s="65"/>
      <c r="G364" s="65"/>
      <c r="H364" s="63"/>
      <c r="I364" s="63"/>
      <c r="J364" s="63"/>
      <c r="K364" s="64"/>
      <c r="L364" s="66"/>
      <c r="M364" s="102"/>
      <c r="N364" s="68"/>
      <c r="O364" s="68"/>
      <c r="P364" s="68"/>
      <c r="Q364" s="462"/>
      <c r="R364" s="64"/>
      <c r="S364" s="70"/>
    </row>
    <row r="365" spans="4:19" x14ac:dyDescent="0.3">
      <c r="D365" s="65"/>
      <c r="E365" s="65"/>
      <c r="F365" s="65"/>
      <c r="G365" s="65"/>
      <c r="H365" s="63"/>
      <c r="I365" s="63"/>
      <c r="J365" s="63"/>
      <c r="K365" s="64"/>
      <c r="L365" s="66"/>
      <c r="M365" s="102"/>
      <c r="N365" s="68"/>
      <c r="O365" s="68"/>
      <c r="P365" s="68"/>
      <c r="Q365" s="462"/>
      <c r="R365" s="64"/>
      <c r="S365" s="70"/>
    </row>
    <row r="366" spans="4:19" x14ac:dyDescent="0.3">
      <c r="D366" s="65"/>
      <c r="E366" s="65"/>
      <c r="F366" s="65"/>
      <c r="G366" s="65"/>
      <c r="H366" s="63"/>
      <c r="I366" s="63"/>
      <c r="J366" s="63"/>
      <c r="K366" s="64"/>
      <c r="L366" s="66"/>
      <c r="M366" s="102"/>
      <c r="N366" s="68"/>
      <c r="O366" s="68"/>
      <c r="P366" s="68"/>
      <c r="Q366" s="462"/>
      <c r="R366" s="64"/>
      <c r="S366" s="70"/>
    </row>
    <row r="367" spans="4:19" x14ac:dyDescent="0.3">
      <c r="D367" s="65"/>
      <c r="E367" s="65"/>
      <c r="F367" s="65"/>
      <c r="G367" s="65"/>
      <c r="H367" s="63"/>
      <c r="I367" s="63"/>
      <c r="J367" s="63"/>
      <c r="K367" s="64"/>
      <c r="L367" s="66"/>
      <c r="M367" s="102"/>
      <c r="N367" s="68"/>
      <c r="O367" s="68"/>
      <c r="P367" s="68"/>
      <c r="Q367" s="462"/>
      <c r="R367" s="64"/>
      <c r="S367" s="70"/>
    </row>
    <row r="368" spans="4:19" x14ac:dyDescent="0.3">
      <c r="D368" s="65"/>
      <c r="E368" s="65"/>
      <c r="F368" s="65"/>
      <c r="G368" s="65"/>
      <c r="H368" s="63"/>
      <c r="I368" s="63"/>
      <c r="J368" s="63"/>
      <c r="K368" s="64"/>
      <c r="L368" s="66"/>
      <c r="M368" s="102"/>
      <c r="N368" s="68"/>
      <c r="O368" s="68"/>
      <c r="P368" s="68"/>
      <c r="Q368" s="462"/>
      <c r="R368" s="64"/>
      <c r="S368" s="70"/>
    </row>
    <row r="369" spans="4:19" x14ac:dyDescent="0.3">
      <c r="D369" s="65"/>
      <c r="E369" s="65"/>
      <c r="F369" s="65"/>
      <c r="G369" s="65"/>
      <c r="H369" s="63"/>
      <c r="I369" s="63"/>
      <c r="J369" s="63"/>
      <c r="K369" s="64"/>
      <c r="L369" s="66"/>
      <c r="M369" s="102"/>
      <c r="N369" s="68"/>
      <c r="O369" s="68"/>
      <c r="P369" s="68"/>
      <c r="Q369" s="462"/>
      <c r="R369" s="64"/>
      <c r="S369" s="70"/>
    </row>
    <row r="370" spans="4:19" x14ac:dyDescent="0.3">
      <c r="D370" s="65"/>
      <c r="E370" s="65"/>
      <c r="F370" s="65"/>
      <c r="G370" s="65"/>
      <c r="H370" s="63"/>
      <c r="I370" s="63"/>
      <c r="J370" s="63"/>
      <c r="K370" s="64"/>
      <c r="L370" s="66"/>
      <c r="M370" s="102"/>
      <c r="N370" s="68"/>
      <c r="O370" s="68"/>
      <c r="P370" s="68"/>
      <c r="Q370" s="462"/>
      <c r="R370" s="64"/>
      <c r="S370" s="70"/>
    </row>
    <row r="371" spans="4:19" x14ac:dyDescent="0.3">
      <c r="D371" s="65"/>
      <c r="E371" s="65"/>
      <c r="F371" s="65"/>
      <c r="G371" s="65"/>
      <c r="H371" s="63"/>
      <c r="I371" s="63"/>
      <c r="J371" s="63"/>
      <c r="K371" s="64"/>
      <c r="L371" s="66"/>
      <c r="M371" s="102"/>
      <c r="N371" s="68"/>
      <c r="O371" s="68"/>
      <c r="P371" s="68"/>
      <c r="Q371" s="462"/>
      <c r="R371" s="64"/>
      <c r="S371" s="70"/>
    </row>
    <row r="372" spans="4:19" x14ac:dyDescent="0.3">
      <c r="D372" s="65"/>
      <c r="E372" s="65"/>
      <c r="F372" s="65"/>
      <c r="G372" s="65"/>
      <c r="H372" s="63"/>
      <c r="I372" s="63"/>
      <c r="J372" s="63"/>
      <c r="K372" s="64"/>
      <c r="L372" s="66"/>
      <c r="M372" s="102"/>
      <c r="N372" s="68"/>
      <c r="O372" s="68"/>
      <c r="P372" s="68"/>
      <c r="Q372" s="462"/>
      <c r="R372" s="64"/>
      <c r="S372" s="70"/>
    </row>
    <row r="373" spans="4:19" x14ac:dyDescent="0.3">
      <c r="D373" s="65"/>
      <c r="E373" s="65"/>
      <c r="F373" s="65"/>
      <c r="G373" s="65"/>
      <c r="H373" s="63"/>
      <c r="I373" s="63"/>
      <c r="J373" s="63"/>
      <c r="K373" s="64"/>
      <c r="L373" s="66"/>
      <c r="M373" s="102"/>
      <c r="N373" s="68"/>
      <c r="O373" s="68"/>
      <c r="P373" s="68"/>
      <c r="Q373" s="462"/>
      <c r="R373" s="64"/>
      <c r="S373" s="70"/>
    </row>
    <row r="374" spans="4:19" x14ac:dyDescent="0.3">
      <c r="D374" s="65"/>
      <c r="E374" s="65"/>
      <c r="F374" s="65"/>
      <c r="G374" s="65"/>
      <c r="H374" s="63"/>
      <c r="I374" s="63"/>
      <c r="J374" s="63"/>
      <c r="K374" s="64"/>
      <c r="L374" s="66"/>
      <c r="M374" s="102"/>
      <c r="N374" s="68"/>
      <c r="O374" s="68"/>
      <c r="P374" s="68"/>
      <c r="Q374" s="462"/>
      <c r="R374" s="64"/>
      <c r="S374" s="70"/>
    </row>
    <row r="375" spans="4:19" x14ac:dyDescent="0.3">
      <c r="D375" s="65"/>
      <c r="E375" s="65"/>
      <c r="F375" s="65"/>
      <c r="G375" s="65"/>
      <c r="H375" s="63"/>
      <c r="I375" s="63"/>
      <c r="J375" s="63"/>
      <c r="K375" s="64"/>
      <c r="L375" s="66"/>
      <c r="M375" s="102"/>
      <c r="N375" s="68"/>
      <c r="O375" s="68"/>
      <c r="P375" s="68"/>
      <c r="Q375" s="462"/>
      <c r="R375" s="64"/>
      <c r="S375" s="70"/>
    </row>
    <row r="376" spans="4:19" x14ac:dyDescent="0.3">
      <c r="D376" s="65"/>
      <c r="E376" s="65"/>
      <c r="F376" s="65"/>
      <c r="G376" s="65"/>
      <c r="H376" s="63"/>
      <c r="I376" s="63"/>
      <c r="J376" s="63"/>
      <c r="K376" s="64"/>
      <c r="L376" s="66"/>
      <c r="M376" s="102"/>
      <c r="N376" s="68"/>
      <c r="O376" s="68"/>
      <c r="P376" s="68"/>
      <c r="Q376" s="462"/>
      <c r="R376" s="64"/>
      <c r="S376" s="70"/>
    </row>
    <row r="377" spans="4:19" x14ac:dyDescent="0.3">
      <c r="D377" s="65"/>
      <c r="E377" s="65"/>
      <c r="F377" s="65"/>
      <c r="G377" s="65"/>
      <c r="H377" s="63"/>
      <c r="I377" s="63"/>
      <c r="J377" s="63"/>
      <c r="K377" s="64"/>
      <c r="L377" s="66"/>
      <c r="M377" s="102"/>
      <c r="N377" s="68"/>
      <c r="O377" s="68"/>
      <c r="P377" s="68"/>
      <c r="Q377" s="462"/>
      <c r="R377" s="64"/>
      <c r="S377" s="70"/>
    </row>
    <row r="378" spans="4:19" x14ac:dyDescent="0.3">
      <c r="D378" s="65"/>
      <c r="E378" s="65"/>
      <c r="F378" s="65"/>
      <c r="G378" s="65"/>
      <c r="H378" s="63"/>
      <c r="I378" s="63"/>
      <c r="J378" s="63"/>
      <c r="K378" s="64"/>
      <c r="L378" s="66"/>
      <c r="M378" s="102"/>
      <c r="N378" s="68"/>
      <c r="O378" s="68"/>
      <c r="P378" s="68"/>
      <c r="Q378" s="462"/>
      <c r="R378" s="64"/>
      <c r="S378" s="70"/>
    </row>
    <row r="379" spans="4:19" x14ac:dyDescent="0.3">
      <c r="D379" s="65"/>
      <c r="E379" s="65"/>
      <c r="F379" s="65"/>
      <c r="G379" s="65"/>
      <c r="H379" s="63"/>
      <c r="I379" s="63"/>
      <c r="J379" s="63"/>
      <c r="K379" s="64"/>
      <c r="L379" s="66"/>
      <c r="M379" s="102"/>
      <c r="N379" s="68"/>
      <c r="O379" s="68"/>
      <c r="P379" s="68"/>
      <c r="Q379" s="462"/>
      <c r="R379" s="64"/>
      <c r="S379" s="70"/>
    </row>
    <row r="380" spans="4:19" x14ac:dyDescent="0.3">
      <c r="D380" s="65"/>
      <c r="E380" s="65"/>
      <c r="F380" s="65"/>
      <c r="G380" s="65"/>
      <c r="H380" s="63"/>
      <c r="I380" s="63"/>
      <c r="J380" s="63"/>
      <c r="K380" s="64"/>
      <c r="L380" s="66"/>
      <c r="M380" s="102"/>
      <c r="N380" s="68"/>
      <c r="O380" s="68"/>
      <c r="P380" s="68"/>
      <c r="Q380" s="462"/>
      <c r="R380" s="64"/>
      <c r="S380" s="70"/>
    </row>
    <row r="381" spans="4:19" x14ac:dyDescent="0.3">
      <c r="D381" s="65"/>
      <c r="E381" s="65"/>
      <c r="F381" s="65"/>
      <c r="G381" s="65"/>
      <c r="H381" s="63"/>
      <c r="I381" s="63"/>
      <c r="J381" s="63"/>
      <c r="K381" s="64"/>
      <c r="L381" s="66"/>
      <c r="M381" s="102"/>
      <c r="N381" s="68"/>
      <c r="O381" s="68"/>
      <c r="P381" s="68"/>
      <c r="Q381" s="462"/>
      <c r="R381" s="64"/>
      <c r="S381" s="70"/>
    </row>
    <row r="382" spans="4:19" x14ac:dyDescent="0.3">
      <c r="D382" s="65"/>
      <c r="E382" s="65"/>
      <c r="F382" s="65"/>
      <c r="G382" s="65"/>
      <c r="H382" s="63"/>
      <c r="I382" s="63"/>
      <c r="J382" s="63"/>
      <c r="K382" s="64"/>
      <c r="L382" s="66"/>
      <c r="M382" s="102"/>
      <c r="N382" s="68"/>
      <c r="O382" s="68"/>
      <c r="P382" s="68"/>
      <c r="Q382" s="462"/>
      <c r="R382" s="64"/>
      <c r="S382" s="70"/>
    </row>
    <row r="383" spans="4:19" x14ac:dyDescent="0.3">
      <c r="D383" s="65"/>
      <c r="E383" s="65"/>
      <c r="F383" s="65"/>
      <c r="G383" s="65"/>
      <c r="H383" s="63"/>
      <c r="I383" s="63"/>
      <c r="J383" s="63"/>
      <c r="K383" s="64"/>
      <c r="L383" s="66"/>
      <c r="M383" s="102"/>
      <c r="N383" s="68"/>
      <c r="O383" s="68"/>
      <c r="P383" s="68"/>
      <c r="Q383" s="462"/>
      <c r="R383" s="64"/>
      <c r="S383" s="70"/>
    </row>
    <row r="384" spans="4:19" x14ac:dyDescent="0.3">
      <c r="D384" s="65"/>
      <c r="E384" s="65"/>
      <c r="F384" s="65"/>
      <c r="G384" s="65"/>
      <c r="H384" s="63"/>
      <c r="I384" s="63"/>
      <c r="J384" s="63"/>
      <c r="K384" s="64"/>
      <c r="L384" s="66"/>
      <c r="M384" s="102"/>
      <c r="N384" s="68"/>
      <c r="O384" s="68"/>
      <c r="P384" s="68"/>
      <c r="Q384" s="462"/>
      <c r="R384" s="64"/>
      <c r="S384" s="70"/>
    </row>
    <row r="385" spans="4:19" x14ac:dyDescent="0.3">
      <c r="D385" s="65"/>
      <c r="E385" s="65"/>
      <c r="F385" s="65"/>
      <c r="G385" s="65"/>
      <c r="H385" s="63"/>
      <c r="I385" s="63"/>
      <c r="J385" s="63"/>
      <c r="K385" s="64"/>
      <c r="L385" s="66"/>
      <c r="M385" s="102"/>
      <c r="N385" s="68"/>
      <c r="O385" s="68"/>
      <c r="P385" s="68"/>
      <c r="Q385" s="462"/>
      <c r="R385" s="64"/>
      <c r="S385" s="70"/>
    </row>
    <row r="386" spans="4:19" x14ac:dyDescent="0.3">
      <c r="D386" s="65"/>
      <c r="E386" s="65"/>
      <c r="F386" s="65"/>
      <c r="G386" s="65"/>
      <c r="H386" s="63"/>
      <c r="I386" s="63"/>
      <c r="J386" s="63"/>
      <c r="K386" s="64"/>
      <c r="L386" s="66"/>
      <c r="M386" s="102"/>
      <c r="N386" s="68"/>
      <c r="O386" s="68"/>
      <c r="P386" s="68"/>
      <c r="Q386" s="462"/>
      <c r="R386" s="64"/>
      <c r="S386" s="70"/>
    </row>
    <row r="387" spans="4:19" x14ac:dyDescent="0.3">
      <c r="D387" s="65"/>
      <c r="E387" s="65"/>
      <c r="F387" s="65"/>
      <c r="G387" s="65"/>
      <c r="H387" s="63"/>
      <c r="I387" s="63"/>
      <c r="J387" s="63"/>
      <c r="K387" s="64"/>
      <c r="L387" s="66"/>
      <c r="M387" s="102"/>
      <c r="N387" s="68"/>
      <c r="O387" s="68"/>
      <c r="P387" s="68"/>
      <c r="Q387" s="462"/>
      <c r="R387" s="64"/>
      <c r="S387" s="70"/>
    </row>
    <row r="388" spans="4:19" x14ac:dyDescent="0.3">
      <c r="D388" s="65"/>
      <c r="E388" s="65"/>
      <c r="F388" s="65"/>
      <c r="G388" s="65"/>
      <c r="H388" s="63"/>
      <c r="I388" s="63"/>
      <c r="J388" s="63"/>
      <c r="K388" s="64"/>
      <c r="L388" s="66"/>
      <c r="M388" s="102"/>
      <c r="N388" s="68"/>
      <c r="O388" s="68"/>
      <c r="P388" s="68"/>
      <c r="Q388" s="462"/>
      <c r="R388" s="64"/>
      <c r="S388" s="70"/>
    </row>
    <row r="389" spans="4:19" x14ac:dyDescent="0.3">
      <c r="D389" s="65"/>
      <c r="E389" s="65"/>
      <c r="F389" s="65"/>
      <c r="G389" s="65"/>
      <c r="H389" s="63"/>
      <c r="I389" s="63"/>
      <c r="J389" s="63"/>
      <c r="K389" s="64"/>
      <c r="L389" s="66"/>
      <c r="M389" s="102"/>
      <c r="N389" s="68"/>
      <c r="O389" s="68"/>
      <c r="P389" s="68"/>
      <c r="Q389" s="462"/>
      <c r="R389" s="64"/>
      <c r="S389" s="70"/>
    </row>
    <row r="390" spans="4:19" x14ac:dyDescent="0.3">
      <c r="D390" s="65"/>
      <c r="E390" s="65"/>
      <c r="F390" s="65"/>
      <c r="G390" s="65"/>
      <c r="H390" s="63"/>
      <c r="I390" s="63"/>
      <c r="J390" s="63"/>
      <c r="K390" s="64"/>
      <c r="L390" s="66"/>
      <c r="M390" s="102"/>
      <c r="N390" s="68"/>
      <c r="O390" s="68"/>
      <c r="P390" s="68"/>
      <c r="Q390" s="462"/>
      <c r="R390" s="64"/>
      <c r="S390" s="70"/>
    </row>
    <row r="391" spans="4:19" x14ac:dyDescent="0.3">
      <c r="D391" s="65"/>
      <c r="E391" s="65"/>
      <c r="F391" s="65"/>
      <c r="G391" s="65"/>
      <c r="H391" s="63"/>
      <c r="I391" s="63"/>
      <c r="J391" s="63"/>
      <c r="K391" s="64"/>
      <c r="L391" s="66"/>
      <c r="M391" s="102"/>
      <c r="N391" s="68"/>
      <c r="O391" s="68"/>
      <c r="P391" s="68"/>
      <c r="Q391" s="462"/>
      <c r="R391" s="64"/>
      <c r="S391" s="70"/>
    </row>
    <row r="392" spans="4:19" x14ac:dyDescent="0.3">
      <c r="D392" s="65"/>
      <c r="E392" s="65"/>
      <c r="F392" s="65"/>
      <c r="G392" s="65"/>
      <c r="H392" s="63"/>
      <c r="I392" s="63"/>
      <c r="J392" s="63"/>
      <c r="K392" s="64"/>
      <c r="L392" s="66"/>
      <c r="M392" s="102"/>
      <c r="N392" s="68"/>
      <c r="O392" s="68"/>
      <c r="P392" s="68"/>
      <c r="Q392" s="462"/>
      <c r="R392" s="64"/>
      <c r="S392" s="70"/>
    </row>
    <row r="393" spans="4:19" x14ac:dyDescent="0.3">
      <c r="D393" s="65"/>
      <c r="E393" s="65"/>
      <c r="F393" s="65"/>
      <c r="G393" s="65"/>
      <c r="H393" s="63"/>
      <c r="I393" s="63"/>
      <c r="J393" s="63"/>
      <c r="K393" s="64"/>
      <c r="L393" s="66"/>
      <c r="M393" s="102"/>
      <c r="N393" s="68"/>
      <c r="O393" s="68"/>
      <c r="P393" s="68"/>
      <c r="Q393" s="462"/>
      <c r="R393" s="64"/>
      <c r="S393" s="70"/>
    </row>
    <row r="394" spans="4:19" x14ac:dyDescent="0.3">
      <c r="D394" s="65"/>
      <c r="E394" s="65"/>
      <c r="F394" s="65"/>
      <c r="G394" s="65"/>
      <c r="H394" s="63"/>
      <c r="I394" s="63"/>
      <c r="J394" s="63"/>
      <c r="K394" s="64"/>
      <c r="L394" s="66"/>
      <c r="M394" s="102"/>
      <c r="N394" s="68"/>
      <c r="O394" s="68"/>
      <c r="P394" s="68"/>
      <c r="Q394" s="462"/>
      <c r="R394" s="64"/>
      <c r="S394" s="70"/>
    </row>
    <row r="395" spans="4:19" x14ac:dyDescent="0.3">
      <c r="D395" s="65"/>
      <c r="E395" s="65"/>
      <c r="F395" s="65"/>
      <c r="G395" s="65"/>
      <c r="H395" s="63"/>
      <c r="I395" s="63"/>
      <c r="J395" s="63"/>
      <c r="K395" s="64"/>
      <c r="L395" s="66"/>
      <c r="M395" s="102"/>
      <c r="N395" s="68"/>
      <c r="O395" s="68"/>
      <c r="P395" s="68"/>
      <c r="Q395" s="462"/>
      <c r="R395" s="64"/>
      <c r="S395" s="70"/>
    </row>
    <row r="396" spans="4:19" x14ac:dyDescent="0.3">
      <c r="D396" s="65"/>
      <c r="E396" s="65"/>
      <c r="F396" s="65"/>
      <c r="G396" s="65"/>
      <c r="H396" s="63"/>
      <c r="I396" s="63"/>
      <c r="J396" s="63"/>
      <c r="K396" s="64"/>
      <c r="L396" s="66"/>
      <c r="M396" s="102"/>
      <c r="N396" s="68"/>
      <c r="O396" s="68"/>
      <c r="P396" s="68"/>
      <c r="Q396" s="462"/>
      <c r="R396" s="64"/>
      <c r="S396" s="70"/>
    </row>
    <row r="397" spans="4:19" x14ac:dyDescent="0.3">
      <c r="D397" s="65"/>
      <c r="E397" s="65"/>
      <c r="F397" s="65"/>
      <c r="G397" s="65"/>
      <c r="H397" s="63"/>
      <c r="I397" s="63"/>
      <c r="J397" s="63"/>
      <c r="K397" s="64"/>
      <c r="L397" s="66"/>
      <c r="M397" s="102"/>
      <c r="N397" s="68"/>
      <c r="O397" s="68"/>
      <c r="P397" s="68"/>
      <c r="Q397" s="462"/>
      <c r="R397" s="64"/>
      <c r="S397" s="70"/>
    </row>
    <row r="398" spans="4:19" x14ac:dyDescent="0.3">
      <c r="D398" s="65"/>
      <c r="E398" s="65"/>
      <c r="F398" s="65"/>
      <c r="G398" s="65"/>
      <c r="H398" s="63"/>
      <c r="I398" s="63"/>
      <c r="J398" s="63"/>
      <c r="K398" s="64"/>
      <c r="L398" s="66"/>
      <c r="M398" s="102"/>
      <c r="N398" s="68"/>
      <c r="O398" s="68"/>
      <c r="P398" s="68"/>
      <c r="Q398" s="462"/>
      <c r="R398" s="64"/>
      <c r="S398" s="70"/>
    </row>
    <row r="399" spans="4:19" x14ac:dyDescent="0.3">
      <c r="D399" s="65"/>
      <c r="E399" s="65"/>
      <c r="F399" s="65"/>
      <c r="G399" s="65"/>
      <c r="H399" s="63"/>
      <c r="I399" s="63"/>
      <c r="J399" s="63"/>
      <c r="K399" s="64"/>
      <c r="L399" s="66"/>
      <c r="M399" s="102"/>
      <c r="N399" s="68"/>
      <c r="O399" s="68"/>
      <c r="P399" s="68"/>
      <c r="Q399" s="462"/>
      <c r="R399" s="64"/>
      <c r="S399" s="70"/>
    </row>
    <row r="400" spans="4:19" x14ac:dyDescent="0.3">
      <c r="D400" s="65"/>
      <c r="E400" s="65"/>
      <c r="F400" s="65"/>
      <c r="G400" s="65"/>
      <c r="H400" s="63"/>
      <c r="I400" s="63"/>
      <c r="J400" s="63"/>
      <c r="K400" s="64"/>
      <c r="L400" s="66"/>
      <c r="M400" s="102"/>
      <c r="N400" s="68"/>
      <c r="O400" s="68"/>
      <c r="P400" s="68"/>
      <c r="Q400" s="462"/>
      <c r="R400" s="64"/>
      <c r="S400" s="70"/>
    </row>
    <row r="401" spans="4:19" x14ac:dyDescent="0.3">
      <c r="D401" s="65"/>
      <c r="E401" s="65"/>
      <c r="F401" s="65"/>
      <c r="G401" s="65"/>
      <c r="H401" s="63"/>
      <c r="I401" s="63"/>
      <c r="J401" s="63"/>
      <c r="K401" s="64"/>
      <c r="L401" s="66"/>
      <c r="M401" s="102"/>
      <c r="N401" s="68"/>
      <c r="O401" s="68"/>
      <c r="P401" s="68"/>
      <c r="Q401" s="462"/>
      <c r="R401" s="64"/>
      <c r="S401" s="70"/>
    </row>
    <row r="402" spans="4:19" x14ac:dyDescent="0.3">
      <c r="D402" s="65"/>
      <c r="E402" s="65"/>
      <c r="F402" s="65"/>
      <c r="G402" s="65"/>
      <c r="H402" s="63"/>
      <c r="I402" s="63"/>
      <c r="J402" s="63"/>
      <c r="K402" s="64"/>
      <c r="L402" s="66"/>
      <c r="M402" s="102"/>
      <c r="N402" s="68"/>
      <c r="O402" s="68"/>
      <c r="P402" s="68"/>
      <c r="Q402" s="462"/>
      <c r="R402" s="64"/>
      <c r="S402" s="70"/>
    </row>
    <row r="403" spans="4:19" x14ac:dyDescent="0.3">
      <c r="D403" s="65"/>
      <c r="E403" s="65"/>
      <c r="F403" s="65"/>
      <c r="G403" s="65"/>
      <c r="H403" s="63"/>
      <c r="I403" s="63"/>
      <c r="J403" s="63"/>
      <c r="K403" s="64"/>
      <c r="L403" s="66"/>
      <c r="M403" s="102"/>
      <c r="N403" s="68"/>
      <c r="O403" s="68"/>
      <c r="P403" s="68"/>
      <c r="Q403" s="462"/>
      <c r="R403" s="64"/>
      <c r="S403" s="70"/>
    </row>
    <row r="404" spans="4:19" x14ac:dyDescent="0.3">
      <c r="D404" s="65"/>
      <c r="E404" s="65"/>
      <c r="F404" s="65"/>
      <c r="G404" s="65"/>
      <c r="H404" s="63"/>
      <c r="I404" s="63"/>
      <c r="J404" s="63"/>
      <c r="K404" s="64"/>
      <c r="L404" s="66"/>
      <c r="M404" s="102"/>
      <c r="N404" s="68"/>
      <c r="O404" s="68"/>
      <c r="P404" s="68"/>
      <c r="Q404" s="462"/>
      <c r="R404" s="64"/>
      <c r="S404" s="70"/>
    </row>
    <row r="405" spans="4:19" x14ac:dyDescent="0.3">
      <c r="D405" s="65"/>
      <c r="E405" s="65"/>
      <c r="F405" s="65"/>
      <c r="G405" s="65"/>
      <c r="H405" s="63"/>
      <c r="I405" s="63"/>
      <c r="J405" s="63"/>
      <c r="K405" s="64"/>
      <c r="L405" s="66"/>
      <c r="M405" s="102"/>
      <c r="N405" s="68"/>
      <c r="O405" s="68"/>
      <c r="P405" s="68"/>
      <c r="Q405" s="462"/>
      <c r="R405" s="64"/>
      <c r="S405" s="70"/>
    </row>
    <row r="406" spans="4:19" x14ac:dyDescent="0.3">
      <c r="D406" s="65"/>
      <c r="E406" s="65"/>
      <c r="F406" s="65"/>
      <c r="G406" s="65"/>
      <c r="H406" s="63"/>
      <c r="I406" s="63"/>
      <c r="J406" s="63"/>
      <c r="K406" s="64"/>
      <c r="L406" s="66"/>
      <c r="M406" s="102"/>
      <c r="N406" s="68"/>
      <c r="O406" s="68"/>
      <c r="P406" s="68"/>
      <c r="Q406" s="462"/>
      <c r="R406" s="64"/>
      <c r="S406" s="70"/>
    </row>
    <row r="407" spans="4:19" x14ac:dyDescent="0.3">
      <c r="D407" s="65"/>
      <c r="E407" s="65"/>
      <c r="F407" s="65"/>
      <c r="G407" s="65"/>
      <c r="H407" s="63"/>
      <c r="I407" s="63"/>
      <c r="J407" s="63"/>
      <c r="K407" s="64"/>
      <c r="L407" s="66"/>
      <c r="M407" s="102"/>
      <c r="N407" s="68"/>
      <c r="O407" s="68"/>
      <c r="P407" s="68"/>
      <c r="Q407" s="462"/>
      <c r="R407" s="64"/>
      <c r="S407" s="70"/>
    </row>
    <row r="408" spans="4:19" x14ac:dyDescent="0.3">
      <c r="D408" s="65"/>
      <c r="E408" s="65"/>
      <c r="F408" s="65"/>
      <c r="G408" s="65"/>
      <c r="H408" s="63"/>
      <c r="I408" s="63"/>
      <c r="J408" s="63"/>
      <c r="K408" s="64"/>
      <c r="L408" s="66"/>
      <c r="M408" s="102"/>
      <c r="N408" s="68"/>
      <c r="O408" s="68"/>
      <c r="P408" s="68"/>
      <c r="Q408" s="462"/>
      <c r="R408" s="64"/>
      <c r="S408" s="70"/>
    </row>
    <row r="409" spans="4:19" x14ac:dyDescent="0.3">
      <c r="D409" s="65"/>
      <c r="E409" s="65"/>
      <c r="F409" s="65"/>
      <c r="G409" s="65"/>
      <c r="H409" s="63"/>
      <c r="I409" s="63"/>
      <c r="J409" s="63"/>
      <c r="K409" s="64"/>
      <c r="L409" s="66"/>
      <c r="M409" s="102"/>
      <c r="N409" s="68"/>
      <c r="O409" s="68"/>
      <c r="P409" s="68"/>
      <c r="Q409" s="462"/>
      <c r="R409" s="64"/>
      <c r="S409" s="70"/>
    </row>
    <row r="410" spans="4:19" x14ac:dyDescent="0.3">
      <c r="D410" s="65"/>
      <c r="E410" s="65"/>
      <c r="F410" s="65"/>
      <c r="G410" s="65"/>
      <c r="H410" s="63"/>
      <c r="I410" s="63"/>
      <c r="J410" s="63"/>
      <c r="K410" s="64"/>
      <c r="L410" s="66"/>
      <c r="M410" s="102"/>
      <c r="N410" s="68"/>
      <c r="O410" s="68"/>
      <c r="P410" s="68"/>
      <c r="Q410" s="462"/>
      <c r="R410" s="64"/>
      <c r="S410" s="70"/>
    </row>
    <row r="411" spans="4:19" x14ac:dyDescent="0.3">
      <c r="D411" s="65"/>
      <c r="E411" s="65"/>
      <c r="F411" s="65"/>
      <c r="G411" s="65"/>
      <c r="H411" s="63"/>
      <c r="I411" s="63"/>
      <c r="J411" s="63"/>
      <c r="K411" s="64"/>
      <c r="L411" s="66"/>
      <c r="M411" s="102"/>
      <c r="N411" s="68"/>
      <c r="O411" s="68"/>
      <c r="P411" s="68"/>
      <c r="Q411" s="462"/>
      <c r="R411" s="64"/>
      <c r="S411" s="70"/>
    </row>
    <row r="412" spans="4:19" x14ac:dyDescent="0.3">
      <c r="D412" s="65"/>
      <c r="E412" s="65"/>
      <c r="F412" s="65"/>
      <c r="G412" s="65"/>
      <c r="H412" s="63"/>
      <c r="I412" s="63"/>
      <c r="J412" s="63"/>
      <c r="K412" s="64"/>
      <c r="L412" s="66"/>
      <c r="M412" s="102"/>
      <c r="N412" s="68"/>
      <c r="O412" s="68"/>
      <c r="P412" s="68"/>
      <c r="Q412" s="462"/>
      <c r="R412" s="64"/>
      <c r="S412" s="70"/>
    </row>
    <row r="413" spans="4:19" x14ac:dyDescent="0.3">
      <c r="D413" s="65"/>
      <c r="E413" s="65"/>
      <c r="F413" s="65"/>
      <c r="G413" s="65"/>
      <c r="H413" s="63"/>
      <c r="I413" s="63"/>
      <c r="J413" s="63"/>
      <c r="K413" s="64"/>
      <c r="L413" s="66"/>
      <c r="M413" s="102"/>
      <c r="N413" s="68"/>
      <c r="O413" s="68"/>
      <c r="P413" s="68"/>
      <c r="Q413" s="462"/>
      <c r="R413" s="64"/>
      <c r="S413" s="70"/>
    </row>
    <row r="414" spans="4:19" x14ac:dyDescent="0.3">
      <c r="D414" s="65"/>
      <c r="E414" s="65"/>
      <c r="F414" s="65"/>
      <c r="G414" s="65"/>
      <c r="H414" s="63"/>
      <c r="I414" s="63"/>
      <c r="J414" s="63"/>
      <c r="K414" s="64"/>
      <c r="L414" s="66"/>
      <c r="M414" s="102"/>
      <c r="N414" s="68"/>
      <c r="O414" s="68"/>
      <c r="P414" s="68"/>
      <c r="Q414" s="462"/>
      <c r="R414" s="64"/>
      <c r="S414" s="70"/>
    </row>
    <row r="415" spans="4:19" x14ac:dyDescent="0.3">
      <c r="D415" s="65"/>
      <c r="E415" s="65"/>
      <c r="F415" s="65"/>
      <c r="G415" s="65"/>
      <c r="H415" s="63"/>
      <c r="I415" s="63"/>
      <c r="J415" s="63"/>
      <c r="K415" s="64"/>
      <c r="L415" s="66"/>
      <c r="M415" s="102"/>
      <c r="N415" s="68"/>
      <c r="O415" s="68"/>
      <c r="P415" s="68"/>
      <c r="Q415" s="462"/>
      <c r="R415" s="64"/>
      <c r="S415" s="70"/>
    </row>
    <row r="416" spans="4:19" x14ac:dyDescent="0.3">
      <c r="D416" s="65"/>
      <c r="E416" s="65"/>
      <c r="F416" s="65"/>
      <c r="G416" s="65"/>
      <c r="H416" s="63"/>
      <c r="I416" s="63"/>
      <c r="J416" s="63"/>
      <c r="K416" s="64"/>
      <c r="L416" s="66"/>
      <c r="M416" s="102"/>
      <c r="N416" s="68"/>
      <c r="O416" s="68"/>
      <c r="P416" s="68"/>
      <c r="Q416" s="462"/>
      <c r="R416" s="64"/>
      <c r="S416" s="70"/>
    </row>
    <row r="417" spans="4:19" x14ac:dyDescent="0.3">
      <c r="D417" s="65"/>
      <c r="E417" s="65"/>
      <c r="F417" s="65"/>
      <c r="G417" s="65"/>
      <c r="H417" s="63"/>
      <c r="I417" s="63"/>
      <c r="J417" s="63"/>
      <c r="K417" s="64"/>
      <c r="L417" s="66"/>
      <c r="M417" s="102"/>
      <c r="N417" s="68"/>
      <c r="O417" s="68"/>
      <c r="P417" s="68"/>
      <c r="Q417" s="462"/>
      <c r="R417" s="64"/>
      <c r="S417" s="70"/>
    </row>
    <row r="418" spans="4:19" x14ac:dyDescent="0.3">
      <c r="D418" s="65"/>
      <c r="E418" s="65"/>
      <c r="F418" s="65"/>
      <c r="G418" s="65"/>
      <c r="H418" s="63"/>
      <c r="I418" s="63"/>
      <c r="J418" s="63"/>
      <c r="K418" s="64"/>
      <c r="L418" s="66"/>
      <c r="M418" s="102"/>
      <c r="N418" s="68"/>
      <c r="O418" s="68"/>
      <c r="P418" s="68"/>
      <c r="Q418" s="462"/>
      <c r="R418" s="64"/>
      <c r="S418" s="70"/>
    </row>
    <row r="419" spans="4:19" x14ac:dyDescent="0.3">
      <c r="D419" s="65"/>
      <c r="E419" s="65"/>
      <c r="F419" s="65"/>
      <c r="G419" s="65"/>
      <c r="H419" s="63"/>
      <c r="I419" s="63"/>
      <c r="J419" s="63"/>
      <c r="K419" s="64"/>
      <c r="L419" s="66"/>
      <c r="M419" s="102"/>
      <c r="N419" s="68"/>
      <c r="O419" s="68"/>
      <c r="P419" s="68"/>
      <c r="Q419" s="462"/>
      <c r="R419" s="64"/>
      <c r="S419" s="70"/>
    </row>
    <row r="420" spans="4:19" x14ac:dyDescent="0.3">
      <c r="D420" s="65"/>
      <c r="E420" s="65"/>
      <c r="F420" s="65"/>
      <c r="G420" s="65"/>
      <c r="H420" s="63"/>
      <c r="I420" s="63"/>
      <c r="J420" s="63"/>
      <c r="K420" s="64"/>
      <c r="L420" s="66"/>
      <c r="M420" s="102"/>
      <c r="N420" s="68"/>
      <c r="O420" s="68"/>
      <c r="P420" s="68"/>
      <c r="Q420" s="462"/>
      <c r="R420" s="64"/>
      <c r="S420" s="70"/>
    </row>
    <row r="421" spans="4:19" x14ac:dyDescent="0.3">
      <c r="D421" s="65"/>
      <c r="E421" s="65"/>
      <c r="F421" s="65"/>
      <c r="G421" s="65"/>
      <c r="H421" s="63"/>
      <c r="I421" s="63"/>
      <c r="J421" s="63"/>
      <c r="K421" s="64"/>
      <c r="L421" s="66"/>
      <c r="M421" s="102"/>
      <c r="N421" s="68"/>
      <c r="O421" s="68"/>
      <c r="P421" s="68"/>
      <c r="Q421" s="462"/>
      <c r="R421" s="64"/>
      <c r="S421" s="70"/>
    </row>
    <row r="422" spans="4:19" x14ac:dyDescent="0.3">
      <c r="D422" s="65"/>
      <c r="E422" s="65"/>
      <c r="F422" s="65"/>
      <c r="G422" s="65"/>
      <c r="H422" s="63"/>
      <c r="I422" s="63"/>
      <c r="J422" s="63"/>
      <c r="K422" s="64"/>
      <c r="L422" s="66"/>
      <c r="M422" s="102"/>
      <c r="N422" s="68"/>
      <c r="O422" s="68"/>
      <c r="P422" s="68"/>
      <c r="Q422" s="462"/>
      <c r="R422" s="64"/>
      <c r="S422" s="70"/>
    </row>
    <row r="423" spans="4:19" x14ac:dyDescent="0.3">
      <c r="D423" s="65"/>
      <c r="E423" s="65"/>
      <c r="F423" s="65"/>
      <c r="G423" s="65"/>
      <c r="H423" s="63"/>
      <c r="I423" s="63"/>
      <c r="J423" s="63"/>
      <c r="K423" s="64"/>
      <c r="L423" s="66"/>
      <c r="M423" s="102"/>
      <c r="N423" s="68"/>
      <c r="O423" s="68"/>
      <c r="P423" s="68"/>
      <c r="Q423" s="462"/>
      <c r="R423" s="64"/>
      <c r="S423" s="70"/>
    </row>
    <row r="424" spans="4:19" x14ac:dyDescent="0.3">
      <c r="D424" s="65"/>
      <c r="E424" s="65"/>
      <c r="F424" s="65"/>
      <c r="G424" s="65"/>
      <c r="H424" s="63"/>
      <c r="I424" s="63"/>
      <c r="J424" s="63"/>
      <c r="K424" s="64"/>
      <c r="L424" s="66"/>
      <c r="M424" s="102"/>
      <c r="N424" s="68"/>
      <c r="O424" s="68"/>
      <c r="P424" s="68"/>
      <c r="Q424" s="462"/>
      <c r="R424" s="64"/>
      <c r="S424" s="70"/>
    </row>
    <row r="425" spans="4:19" x14ac:dyDescent="0.3">
      <c r="D425" s="65"/>
      <c r="E425" s="65"/>
      <c r="F425" s="65"/>
      <c r="G425" s="65"/>
      <c r="H425" s="63"/>
      <c r="I425" s="63"/>
      <c r="J425" s="63"/>
      <c r="K425" s="64"/>
      <c r="L425" s="66"/>
      <c r="M425" s="102"/>
      <c r="N425" s="68"/>
      <c r="O425" s="68"/>
      <c r="P425" s="68"/>
      <c r="Q425" s="462"/>
      <c r="R425" s="64"/>
      <c r="S425" s="70"/>
    </row>
    <row r="426" spans="4:19" x14ac:dyDescent="0.3">
      <c r="D426" s="65"/>
      <c r="E426" s="65"/>
      <c r="F426" s="65"/>
      <c r="G426" s="65"/>
      <c r="H426" s="63"/>
      <c r="I426" s="63"/>
      <c r="J426" s="63"/>
      <c r="K426" s="64"/>
      <c r="L426" s="66"/>
      <c r="M426" s="102"/>
      <c r="N426" s="68"/>
      <c r="O426" s="68"/>
      <c r="P426" s="68"/>
      <c r="Q426" s="462"/>
      <c r="R426" s="64"/>
      <c r="S426" s="70"/>
    </row>
    <row r="427" spans="4:19" x14ac:dyDescent="0.3">
      <c r="D427" s="65"/>
      <c r="E427" s="65"/>
      <c r="F427" s="65"/>
      <c r="G427" s="65"/>
      <c r="H427" s="63"/>
      <c r="I427" s="63"/>
      <c r="J427" s="63"/>
      <c r="K427" s="64"/>
      <c r="L427" s="66"/>
      <c r="M427" s="102"/>
      <c r="N427" s="68"/>
      <c r="O427" s="68"/>
      <c r="P427" s="68"/>
      <c r="Q427" s="462"/>
      <c r="R427" s="64"/>
      <c r="S427" s="70"/>
    </row>
    <row r="428" spans="4:19" x14ac:dyDescent="0.3">
      <c r="D428" s="65"/>
      <c r="E428" s="65"/>
      <c r="F428" s="65"/>
      <c r="G428" s="65"/>
      <c r="H428" s="63"/>
      <c r="I428" s="63"/>
      <c r="J428" s="63"/>
      <c r="K428" s="64"/>
      <c r="L428" s="66"/>
      <c r="M428" s="102"/>
      <c r="N428" s="68"/>
      <c r="O428" s="68"/>
      <c r="P428" s="68"/>
      <c r="Q428" s="462"/>
      <c r="R428" s="64"/>
      <c r="S428" s="70"/>
    </row>
    <row r="429" spans="4:19" x14ac:dyDescent="0.3">
      <c r="D429" s="65"/>
      <c r="E429" s="65"/>
      <c r="F429" s="65"/>
      <c r="G429" s="65"/>
      <c r="H429" s="63"/>
      <c r="I429" s="63"/>
      <c r="J429" s="63"/>
      <c r="K429" s="64"/>
      <c r="L429" s="66"/>
      <c r="M429" s="102"/>
      <c r="N429" s="68"/>
      <c r="O429" s="68"/>
      <c r="P429" s="68"/>
      <c r="Q429" s="462"/>
      <c r="R429" s="64"/>
      <c r="S429" s="70"/>
    </row>
    <row r="430" spans="4:19" x14ac:dyDescent="0.3">
      <c r="D430" s="65"/>
      <c r="E430" s="65"/>
      <c r="F430" s="65"/>
      <c r="G430" s="65"/>
      <c r="H430" s="63"/>
      <c r="I430" s="63"/>
      <c r="J430" s="63"/>
      <c r="K430" s="64"/>
      <c r="L430" s="66"/>
      <c r="M430" s="102"/>
      <c r="N430" s="68"/>
      <c r="O430" s="68"/>
      <c r="P430" s="68"/>
      <c r="Q430" s="462"/>
      <c r="R430" s="64"/>
      <c r="S430" s="70"/>
    </row>
    <row r="431" spans="4:19" x14ac:dyDescent="0.3">
      <c r="D431" s="65"/>
      <c r="E431" s="65"/>
      <c r="F431" s="65"/>
      <c r="G431" s="65"/>
      <c r="H431" s="63"/>
      <c r="I431" s="63"/>
      <c r="J431" s="63"/>
      <c r="K431" s="64"/>
      <c r="L431" s="66"/>
      <c r="M431" s="102"/>
      <c r="N431" s="68"/>
      <c r="O431" s="68"/>
      <c r="P431" s="68"/>
      <c r="Q431" s="462"/>
      <c r="R431" s="64"/>
      <c r="S431" s="70"/>
    </row>
    <row r="432" spans="4:19" x14ac:dyDescent="0.3">
      <c r="D432" s="65"/>
      <c r="E432" s="65"/>
      <c r="F432" s="65"/>
      <c r="G432" s="65"/>
      <c r="H432" s="63"/>
      <c r="I432" s="63"/>
      <c r="J432" s="63"/>
      <c r="K432" s="64"/>
      <c r="L432" s="66"/>
      <c r="M432" s="102"/>
      <c r="N432" s="68"/>
      <c r="O432" s="68"/>
      <c r="P432" s="68"/>
      <c r="Q432" s="462"/>
      <c r="R432" s="64"/>
      <c r="S432" s="70"/>
    </row>
    <row r="433" spans="4:19" x14ac:dyDescent="0.3">
      <c r="D433" s="65"/>
      <c r="E433" s="65"/>
      <c r="F433" s="65"/>
      <c r="G433" s="65"/>
      <c r="H433" s="63"/>
      <c r="I433" s="63"/>
      <c r="J433" s="63"/>
      <c r="K433" s="64"/>
      <c r="L433" s="66"/>
      <c r="M433" s="102"/>
      <c r="N433" s="68"/>
      <c r="O433" s="68"/>
      <c r="P433" s="68"/>
      <c r="Q433" s="462"/>
      <c r="R433" s="64"/>
      <c r="S433" s="70"/>
    </row>
    <row r="434" spans="4:19" x14ac:dyDescent="0.3">
      <c r="D434" s="65"/>
      <c r="E434" s="65"/>
      <c r="F434" s="65"/>
      <c r="G434" s="65"/>
      <c r="H434" s="63"/>
      <c r="I434" s="63"/>
      <c r="J434" s="63"/>
      <c r="K434" s="64"/>
      <c r="L434" s="66"/>
      <c r="M434" s="102"/>
      <c r="N434" s="68"/>
      <c r="O434" s="68"/>
      <c r="P434" s="68"/>
      <c r="Q434" s="462"/>
      <c r="R434" s="64"/>
      <c r="S434" s="70"/>
    </row>
    <row r="435" spans="4:19" x14ac:dyDescent="0.3">
      <c r="D435" s="65"/>
      <c r="E435" s="65"/>
      <c r="F435" s="65"/>
      <c r="G435" s="65"/>
      <c r="H435" s="63"/>
      <c r="I435" s="63"/>
      <c r="J435" s="63"/>
      <c r="K435" s="64"/>
      <c r="L435" s="66"/>
      <c r="M435" s="102"/>
      <c r="N435" s="68"/>
      <c r="O435" s="68"/>
      <c r="P435" s="68"/>
      <c r="Q435" s="462"/>
      <c r="R435" s="64"/>
      <c r="S435" s="70"/>
    </row>
    <row r="436" spans="4:19" x14ac:dyDescent="0.3">
      <c r="D436" s="65"/>
      <c r="E436" s="65"/>
      <c r="F436" s="65"/>
      <c r="G436" s="65"/>
      <c r="H436" s="63"/>
      <c r="I436" s="63"/>
      <c r="J436" s="63"/>
      <c r="K436" s="64"/>
      <c r="L436" s="66"/>
      <c r="M436" s="102"/>
      <c r="N436" s="68"/>
      <c r="O436" s="68"/>
      <c r="P436" s="68"/>
      <c r="Q436" s="462"/>
      <c r="R436" s="64"/>
      <c r="S436" s="70"/>
    </row>
    <row r="437" spans="4:19" x14ac:dyDescent="0.3">
      <c r="D437" s="65"/>
      <c r="E437" s="65"/>
      <c r="F437" s="65"/>
      <c r="G437" s="65"/>
      <c r="H437" s="63"/>
      <c r="I437" s="63"/>
      <c r="J437" s="63"/>
      <c r="K437" s="64"/>
      <c r="L437" s="66"/>
      <c r="M437" s="102"/>
      <c r="N437" s="68"/>
      <c r="O437" s="68"/>
      <c r="P437" s="68"/>
      <c r="Q437" s="462"/>
      <c r="R437" s="64"/>
      <c r="S437" s="70"/>
    </row>
    <row r="438" spans="4:19" x14ac:dyDescent="0.3">
      <c r="D438" s="65"/>
      <c r="E438" s="65"/>
      <c r="F438" s="65"/>
      <c r="G438" s="65"/>
      <c r="H438" s="63"/>
      <c r="I438" s="63"/>
      <c r="J438" s="63"/>
      <c r="K438" s="64"/>
      <c r="L438" s="66"/>
      <c r="M438" s="102"/>
      <c r="N438" s="68"/>
      <c r="O438" s="68"/>
      <c r="P438" s="68"/>
      <c r="Q438" s="462"/>
      <c r="R438" s="64"/>
      <c r="S438" s="70"/>
    </row>
    <row r="439" spans="4:19" x14ac:dyDescent="0.3">
      <c r="D439" s="65"/>
      <c r="E439" s="65"/>
      <c r="F439" s="65"/>
      <c r="G439" s="65"/>
      <c r="H439" s="63"/>
      <c r="I439" s="63"/>
      <c r="J439" s="63"/>
      <c r="K439" s="64"/>
      <c r="L439" s="66"/>
      <c r="M439" s="102"/>
      <c r="N439" s="68"/>
      <c r="O439" s="68"/>
      <c r="P439" s="68"/>
      <c r="Q439" s="462"/>
      <c r="R439" s="64"/>
      <c r="S439" s="70"/>
    </row>
    <row r="440" spans="4:19" x14ac:dyDescent="0.3">
      <c r="D440" s="65"/>
      <c r="E440" s="65"/>
      <c r="F440" s="65"/>
      <c r="G440" s="65"/>
      <c r="H440" s="63"/>
      <c r="I440" s="63"/>
      <c r="J440" s="63"/>
      <c r="K440" s="64"/>
      <c r="L440" s="66"/>
      <c r="M440" s="102"/>
      <c r="N440" s="68"/>
      <c r="O440" s="68"/>
      <c r="P440" s="68"/>
      <c r="Q440" s="462"/>
      <c r="R440" s="64"/>
      <c r="S440" s="70"/>
    </row>
    <row r="441" spans="4:19" x14ac:dyDescent="0.3">
      <c r="D441" s="65"/>
      <c r="E441" s="65"/>
      <c r="F441" s="65"/>
      <c r="G441" s="65"/>
      <c r="H441" s="63"/>
      <c r="I441" s="63"/>
      <c r="J441" s="63"/>
      <c r="K441" s="64"/>
      <c r="L441" s="66"/>
      <c r="M441" s="102"/>
      <c r="N441" s="68"/>
      <c r="O441" s="68"/>
      <c r="P441" s="68"/>
      <c r="Q441" s="462"/>
      <c r="R441" s="64"/>
      <c r="S441" s="70"/>
    </row>
    <row r="442" spans="4:19" x14ac:dyDescent="0.3">
      <c r="D442" s="65"/>
      <c r="E442" s="65"/>
      <c r="F442" s="65"/>
      <c r="G442" s="65"/>
      <c r="H442" s="63"/>
      <c r="I442" s="63"/>
      <c r="J442" s="63"/>
      <c r="K442" s="64"/>
      <c r="L442" s="66"/>
      <c r="M442" s="102"/>
      <c r="N442" s="68"/>
      <c r="O442" s="68"/>
      <c r="P442" s="68"/>
      <c r="Q442" s="462"/>
      <c r="R442" s="64"/>
      <c r="S442" s="70"/>
    </row>
    <row r="443" spans="4:19" x14ac:dyDescent="0.3">
      <c r="D443" s="65"/>
      <c r="E443" s="65"/>
      <c r="F443" s="65"/>
      <c r="G443" s="65"/>
      <c r="H443" s="63"/>
      <c r="I443" s="63"/>
      <c r="J443" s="63"/>
      <c r="K443" s="64"/>
      <c r="L443" s="66"/>
      <c r="M443" s="102"/>
      <c r="N443" s="68"/>
      <c r="O443" s="68"/>
      <c r="P443" s="68"/>
      <c r="Q443" s="462"/>
      <c r="R443" s="64"/>
      <c r="S443" s="70"/>
    </row>
    <row r="444" spans="4:19" x14ac:dyDescent="0.3">
      <c r="D444" s="65"/>
      <c r="E444" s="65"/>
      <c r="F444" s="65"/>
      <c r="G444" s="65"/>
      <c r="H444" s="63"/>
      <c r="I444" s="63"/>
      <c r="J444" s="63"/>
      <c r="K444" s="64"/>
      <c r="L444" s="66"/>
      <c r="M444" s="102"/>
      <c r="N444" s="68"/>
      <c r="O444" s="68"/>
      <c r="P444" s="68"/>
      <c r="Q444" s="462"/>
      <c r="R444" s="64"/>
      <c r="S444" s="70"/>
    </row>
    <row r="445" spans="4:19" x14ac:dyDescent="0.3">
      <c r="D445" s="65"/>
      <c r="E445" s="65"/>
      <c r="F445" s="65"/>
      <c r="G445" s="65"/>
      <c r="H445" s="63"/>
      <c r="I445" s="63"/>
      <c r="J445" s="63"/>
      <c r="K445" s="64"/>
      <c r="L445" s="66"/>
      <c r="M445" s="102"/>
      <c r="N445" s="68"/>
      <c r="O445" s="68"/>
      <c r="P445" s="68"/>
      <c r="Q445" s="462"/>
      <c r="R445" s="64"/>
      <c r="S445" s="70"/>
    </row>
    <row r="446" spans="4:19" x14ac:dyDescent="0.3">
      <c r="D446" s="65"/>
      <c r="E446" s="65"/>
      <c r="F446" s="65"/>
      <c r="G446" s="65"/>
      <c r="H446" s="63"/>
      <c r="I446" s="63"/>
      <c r="J446" s="63"/>
      <c r="K446" s="64"/>
      <c r="L446" s="66"/>
      <c r="M446" s="102"/>
      <c r="N446" s="68"/>
      <c r="O446" s="68"/>
      <c r="P446" s="68"/>
      <c r="Q446" s="462"/>
      <c r="R446" s="64"/>
      <c r="S446" s="70"/>
    </row>
    <row r="447" spans="4:19" x14ac:dyDescent="0.3">
      <c r="D447" s="65"/>
      <c r="E447" s="65"/>
      <c r="F447" s="65"/>
      <c r="G447" s="65"/>
      <c r="H447" s="63"/>
      <c r="I447" s="63"/>
      <c r="J447" s="63"/>
      <c r="K447" s="64"/>
      <c r="L447" s="66"/>
      <c r="M447" s="102"/>
      <c r="N447" s="68"/>
      <c r="O447" s="68"/>
      <c r="P447" s="68"/>
      <c r="Q447" s="462"/>
      <c r="R447" s="64"/>
      <c r="S447" s="70"/>
    </row>
    <row r="448" spans="4:19" x14ac:dyDescent="0.3">
      <c r="D448" s="65"/>
      <c r="E448" s="65"/>
      <c r="F448" s="65"/>
      <c r="G448" s="65"/>
      <c r="H448" s="63"/>
      <c r="I448" s="63"/>
      <c r="J448" s="63"/>
      <c r="K448" s="64"/>
      <c r="L448" s="66"/>
      <c r="M448" s="102"/>
      <c r="N448" s="68"/>
      <c r="O448" s="68"/>
      <c r="P448" s="68"/>
      <c r="Q448" s="462"/>
      <c r="R448" s="64"/>
      <c r="S448" s="70"/>
    </row>
    <row r="449" spans="4:19" x14ac:dyDescent="0.3">
      <c r="D449" s="65"/>
      <c r="E449" s="65"/>
      <c r="F449" s="65"/>
      <c r="G449" s="65"/>
      <c r="H449" s="63"/>
      <c r="I449" s="63"/>
      <c r="J449" s="63"/>
      <c r="K449" s="64"/>
      <c r="L449" s="66"/>
      <c r="M449" s="102"/>
      <c r="N449" s="68"/>
      <c r="O449" s="68"/>
      <c r="P449" s="68"/>
      <c r="Q449" s="462"/>
      <c r="R449" s="64"/>
      <c r="S449" s="70"/>
    </row>
    <row r="450" spans="4:19" x14ac:dyDescent="0.3">
      <c r="D450" s="65"/>
      <c r="E450" s="65"/>
      <c r="F450" s="65"/>
      <c r="G450" s="65"/>
      <c r="H450" s="63"/>
      <c r="I450" s="63"/>
      <c r="J450" s="63"/>
      <c r="K450" s="64"/>
      <c r="L450" s="66"/>
      <c r="M450" s="102"/>
      <c r="N450" s="68"/>
      <c r="O450" s="68"/>
      <c r="P450" s="68"/>
      <c r="Q450" s="462"/>
      <c r="R450" s="64"/>
      <c r="S450" s="70"/>
    </row>
    <row r="451" spans="4:19" x14ac:dyDescent="0.3">
      <c r="D451" s="65"/>
      <c r="E451" s="65"/>
      <c r="F451" s="65"/>
      <c r="G451" s="65"/>
      <c r="H451" s="63"/>
      <c r="I451" s="63"/>
      <c r="J451" s="63"/>
      <c r="K451" s="64"/>
      <c r="L451" s="66"/>
      <c r="M451" s="102"/>
      <c r="N451" s="68"/>
      <c r="O451" s="68"/>
      <c r="P451" s="68"/>
      <c r="Q451" s="462"/>
      <c r="R451" s="64"/>
      <c r="S451" s="70"/>
    </row>
    <row r="452" spans="4:19" x14ac:dyDescent="0.3">
      <c r="D452" s="65"/>
      <c r="E452" s="65"/>
      <c r="F452" s="65"/>
      <c r="G452" s="65"/>
      <c r="H452" s="63"/>
      <c r="I452" s="63"/>
      <c r="J452" s="63"/>
      <c r="K452" s="64"/>
      <c r="L452" s="66"/>
      <c r="M452" s="102"/>
      <c r="N452" s="68"/>
      <c r="O452" s="68"/>
      <c r="P452" s="68"/>
      <c r="Q452" s="462"/>
      <c r="R452" s="64"/>
      <c r="S452" s="70"/>
    </row>
    <row r="453" spans="4:19" x14ac:dyDescent="0.3">
      <c r="D453" s="65"/>
      <c r="E453" s="65"/>
      <c r="F453" s="65"/>
      <c r="G453" s="65"/>
      <c r="H453" s="63"/>
      <c r="I453" s="63"/>
      <c r="J453" s="63"/>
      <c r="K453" s="64"/>
      <c r="L453" s="66"/>
      <c r="M453" s="102"/>
      <c r="N453" s="68"/>
      <c r="O453" s="68"/>
      <c r="P453" s="68"/>
      <c r="Q453" s="462"/>
      <c r="R453" s="64"/>
      <c r="S453" s="70"/>
    </row>
    <row r="454" spans="4:19" x14ac:dyDescent="0.3">
      <c r="D454" s="65"/>
      <c r="E454" s="65"/>
      <c r="F454" s="65"/>
      <c r="G454" s="65"/>
      <c r="H454" s="63"/>
      <c r="I454" s="63"/>
      <c r="J454" s="63"/>
      <c r="K454" s="64"/>
      <c r="L454" s="66"/>
      <c r="M454" s="102"/>
      <c r="N454" s="68"/>
      <c r="O454" s="68"/>
      <c r="P454" s="68"/>
      <c r="Q454" s="462"/>
      <c r="R454" s="64"/>
      <c r="S454" s="70"/>
    </row>
    <row r="455" spans="4:19" x14ac:dyDescent="0.3">
      <c r="D455" s="65"/>
      <c r="E455" s="65"/>
      <c r="F455" s="65"/>
      <c r="G455" s="65"/>
      <c r="H455" s="63"/>
      <c r="I455" s="63"/>
      <c r="J455" s="63"/>
      <c r="K455" s="64"/>
      <c r="L455" s="66"/>
      <c r="M455" s="102"/>
      <c r="N455" s="68"/>
      <c r="O455" s="68"/>
      <c r="P455" s="68"/>
      <c r="Q455" s="462"/>
      <c r="R455" s="64"/>
      <c r="S455" s="70"/>
    </row>
    <row r="456" spans="4:19" x14ac:dyDescent="0.3">
      <c r="D456" s="65"/>
      <c r="E456" s="65"/>
      <c r="F456" s="65"/>
      <c r="G456" s="65"/>
      <c r="H456" s="63"/>
      <c r="I456" s="63"/>
      <c r="J456" s="63"/>
      <c r="K456" s="64"/>
      <c r="L456" s="66"/>
      <c r="M456" s="102"/>
      <c r="N456" s="68"/>
      <c r="O456" s="68"/>
      <c r="P456" s="68"/>
      <c r="Q456" s="462"/>
      <c r="R456" s="64"/>
      <c r="S456" s="70"/>
    </row>
    <row r="457" spans="4:19" x14ac:dyDescent="0.3">
      <c r="D457" s="65"/>
      <c r="E457" s="65"/>
      <c r="F457" s="65"/>
      <c r="G457" s="65"/>
      <c r="H457" s="63"/>
      <c r="I457" s="63"/>
      <c r="J457" s="63"/>
      <c r="K457" s="64"/>
      <c r="L457" s="66"/>
      <c r="M457" s="102"/>
      <c r="N457" s="68"/>
      <c r="O457" s="68"/>
      <c r="P457" s="68"/>
      <c r="Q457" s="462"/>
      <c r="R457" s="64"/>
      <c r="S457" s="70"/>
    </row>
    <row r="458" spans="4:19" x14ac:dyDescent="0.3">
      <c r="D458" s="65"/>
      <c r="E458" s="65"/>
      <c r="F458" s="65"/>
      <c r="G458" s="65"/>
      <c r="H458" s="63"/>
      <c r="I458" s="63"/>
      <c r="J458" s="63"/>
      <c r="K458" s="64"/>
      <c r="L458" s="66"/>
      <c r="M458" s="102"/>
      <c r="N458" s="68"/>
      <c r="O458" s="68"/>
      <c r="P458" s="68"/>
      <c r="Q458" s="462"/>
      <c r="R458" s="64"/>
      <c r="S458" s="70"/>
    </row>
    <row r="459" spans="4:19" x14ac:dyDescent="0.3">
      <c r="D459" s="65"/>
      <c r="E459" s="65"/>
      <c r="F459" s="65"/>
      <c r="G459" s="65"/>
      <c r="H459" s="63"/>
      <c r="I459" s="63"/>
      <c r="J459" s="63"/>
      <c r="K459" s="64"/>
      <c r="L459" s="66"/>
      <c r="M459" s="102"/>
      <c r="N459" s="68"/>
      <c r="O459" s="68"/>
      <c r="P459" s="68"/>
      <c r="Q459" s="462"/>
      <c r="R459" s="64"/>
      <c r="S459" s="70"/>
    </row>
    <row r="460" spans="4:19" x14ac:dyDescent="0.3">
      <c r="D460" s="65"/>
      <c r="E460" s="65"/>
      <c r="F460" s="65"/>
      <c r="G460" s="65"/>
      <c r="H460" s="63"/>
      <c r="I460" s="63"/>
      <c r="J460" s="63"/>
      <c r="K460" s="64"/>
      <c r="L460" s="66"/>
      <c r="M460" s="102"/>
      <c r="N460" s="68"/>
      <c r="O460" s="68"/>
      <c r="P460" s="68"/>
      <c r="Q460" s="462"/>
      <c r="R460" s="64"/>
      <c r="S460" s="70"/>
    </row>
    <row r="461" spans="4:19" x14ac:dyDescent="0.3">
      <c r="D461" s="65"/>
      <c r="E461" s="65"/>
      <c r="F461" s="65"/>
      <c r="G461" s="65"/>
      <c r="H461" s="63"/>
      <c r="I461" s="63"/>
      <c r="J461" s="63"/>
      <c r="K461" s="64"/>
      <c r="L461" s="66"/>
      <c r="M461" s="102"/>
      <c r="N461" s="68"/>
      <c r="O461" s="68"/>
      <c r="P461" s="68"/>
      <c r="Q461" s="462"/>
      <c r="R461" s="64"/>
      <c r="S461" s="70"/>
    </row>
    <row r="462" spans="4:19" x14ac:dyDescent="0.3">
      <c r="D462" s="65"/>
      <c r="E462" s="65"/>
      <c r="F462" s="65"/>
      <c r="G462" s="65"/>
      <c r="H462" s="63"/>
      <c r="I462" s="63"/>
      <c r="J462" s="63"/>
      <c r="K462" s="64"/>
      <c r="L462" s="66"/>
      <c r="M462" s="102"/>
      <c r="N462" s="68"/>
      <c r="O462" s="68"/>
      <c r="P462" s="68"/>
      <c r="Q462" s="462"/>
      <c r="R462" s="64"/>
      <c r="S462" s="70"/>
    </row>
    <row r="463" spans="4:19" x14ac:dyDescent="0.3">
      <c r="D463" s="65"/>
      <c r="E463" s="65"/>
      <c r="F463" s="65"/>
      <c r="G463" s="65"/>
      <c r="H463" s="63"/>
      <c r="I463" s="63"/>
      <c r="J463" s="63"/>
      <c r="K463" s="64"/>
      <c r="L463" s="66"/>
      <c r="M463" s="102"/>
      <c r="N463" s="68"/>
      <c r="O463" s="68"/>
      <c r="P463" s="68"/>
      <c r="Q463" s="462"/>
      <c r="R463" s="64"/>
      <c r="S463" s="70"/>
    </row>
    <row r="464" spans="4:19" x14ac:dyDescent="0.3">
      <c r="D464" s="65"/>
      <c r="E464" s="65"/>
      <c r="F464" s="65"/>
      <c r="G464" s="65"/>
      <c r="H464" s="63"/>
      <c r="I464" s="63"/>
      <c r="J464" s="63"/>
      <c r="K464" s="64"/>
      <c r="L464" s="66"/>
      <c r="M464" s="102"/>
      <c r="N464" s="68"/>
      <c r="O464" s="68"/>
      <c r="P464" s="68"/>
      <c r="Q464" s="462"/>
      <c r="R464" s="64"/>
      <c r="S464" s="70"/>
    </row>
    <row r="465" spans="4:19" x14ac:dyDescent="0.3">
      <c r="D465" s="65"/>
      <c r="E465" s="65"/>
      <c r="F465" s="65"/>
      <c r="G465" s="65"/>
      <c r="H465" s="63"/>
      <c r="I465" s="63"/>
      <c r="J465" s="63"/>
      <c r="K465" s="64"/>
      <c r="L465" s="66"/>
      <c r="M465" s="102"/>
      <c r="N465" s="68"/>
      <c r="O465" s="68"/>
      <c r="P465" s="68"/>
      <c r="Q465" s="462"/>
      <c r="R465" s="64"/>
      <c r="S465" s="70"/>
    </row>
    <row r="466" spans="4:19" x14ac:dyDescent="0.3">
      <c r="D466" s="65"/>
      <c r="E466" s="65"/>
      <c r="F466" s="65"/>
      <c r="G466" s="65"/>
      <c r="H466" s="63"/>
      <c r="I466" s="63"/>
      <c r="J466" s="63"/>
      <c r="K466" s="64"/>
      <c r="L466" s="66"/>
      <c r="M466" s="102"/>
      <c r="N466" s="68"/>
      <c r="O466" s="68"/>
      <c r="P466" s="68"/>
      <c r="Q466" s="462"/>
      <c r="R466" s="64"/>
      <c r="S466" s="70"/>
    </row>
    <row r="467" spans="4:19" x14ac:dyDescent="0.3">
      <c r="D467" s="65"/>
      <c r="E467" s="65"/>
      <c r="F467" s="65"/>
      <c r="G467" s="65"/>
      <c r="H467" s="63"/>
      <c r="I467" s="63"/>
      <c r="J467" s="63"/>
      <c r="K467" s="64"/>
      <c r="L467" s="66"/>
      <c r="M467" s="102"/>
      <c r="N467" s="68"/>
      <c r="O467" s="68"/>
      <c r="P467" s="68"/>
      <c r="Q467" s="462"/>
      <c r="R467" s="64"/>
      <c r="S467" s="70"/>
    </row>
    <row r="468" spans="4:19" x14ac:dyDescent="0.3">
      <c r="D468" s="65"/>
      <c r="E468" s="65"/>
      <c r="F468" s="65"/>
      <c r="G468" s="65"/>
      <c r="H468" s="63"/>
      <c r="I468" s="63"/>
      <c r="J468" s="63"/>
      <c r="K468" s="64"/>
      <c r="L468" s="66"/>
      <c r="M468" s="102"/>
      <c r="N468" s="68"/>
      <c r="O468" s="68"/>
      <c r="P468" s="68"/>
      <c r="Q468" s="462"/>
      <c r="R468" s="64"/>
      <c r="S468" s="70"/>
    </row>
    <row r="469" spans="4:19" x14ac:dyDescent="0.3">
      <c r="D469" s="65"/>
      <c r="E469" s="65"/>
      <c r="F469" s="65"/>
      <c r="G469" s="65"/>
      <c r="H469" s="63"/>
      <c r="I469" s="63"/>
      <c r="J469" s="63"/>
      <c r="K469" s="64"/>
      <c r="L469" s="66"/>
      <c r="M469" s="102"/>
      <c r="N469" s="68"/>
      <c r="O469" s="68"/>
      <c r="P469" s="68"/>
      <c r="Q469" s="462"/>
      <c r="R469" s="64"/>
      <c r="S469" s="70"/>
    </row>
    <row r="470" spans="4:19" x14ac:dyDescent="0.3">
      <c r="D470" s="65"/>
      <c r="E470" s="65"/>
      <c r="F470" s="65"/>
      <c r="G470" s="65"/>
      <c r="H470" s="63"/>
      <c r="I470" s="63"/>
      <c r="J470" s="63"/>
      <c r="K470" s="64"/>
      <c r="L470" s="66"/>
      <c r="M470" s="102"/>
      <c r="N470" s="68"/>
      <c r="O470" s="68"/>
      <c r="P470" s="68"/>
      <c r="Q470" s="462"/>
      <c r="R470" s="64"/>
      <c r="S470" s="70"/>
    </row>
    <row r="471" spans="4:19" x14ac:dyDescent="0.3">
      <c r="D471" s="65"/>
      <c r="E471" s="65"/>
      <c r="F471" s="65"/>
      <c r="G471" s="65"/>
      <c r="H471" s="63"/>
      <c r="I471" s="63"/>
      <c r="J471" s="63"/>
      <c r="K471" s="64"/>
      <c r="L471" s="66"/>
      <c r="M471" s="102"/>
      <c r="N471" s="68"/>
      <c r="O471" s="68"/>
      <c r="P471" s="68"/>
      <c r="Q471" s="462"/>
      <c r="R471" s="64"/>
      <c r="S471" s="70"/>
    </row>
    <row r="472" spans="4:19" x14ac:dyDescent="0.3">
      <c r="D472" s="65"/>
      <c r="E472" s="65"/>
      <c r="F472" s="65"/>
      <c r="G472" s="65"/>
      <c r="H472" s="63"/>
      <c r="I472" s="63"/>
      <c r="J472" s="63"/>
      <c r="K472" s="64"/>
      <c r="L472" s="66"/>
      <c r="M472" s="102"/>
      <c r="N472" s="68"/>
      <c r="O472" s="68"/>
      <c r="P472" s="68"/>
      <c r="Q472" s="462"/>
      <c r="R472" s="64"/>
      <c r="S472" s="70"/>
    </row>
    <row r="473" spans="4:19" x14ac:dyDescent="0.3">
      <c r="D473" s="65"/>
      <c r="E473" s="65"/>
      <c r="F473" s="65"/>
      <c r="G473" s="65"/>
      <c r="H473" s="63"/>
      <c r="I473" s="63"/>
      <c r="J473" s="63"/>
      <c r="K473" s="64"/>
      <c r="L473" s="66"/>
      <c r="M473" s="102"/>
      <c r="N473" s="68"/>
      <c r="O473" s="68"/>
      <c r="P473" s="68"/>
      <c r="Q473" s="462"/>
      <c r="R473" s="64"/>
      <c r="S473" s="70"/>
    </row>
    <row r="474" spans="4:19" x14ac:dyDescent="0.3">
      <c r="D474" s="65"/>
      <c r="E474" s="65"/>
      <c r="F474" s="65"/>
      <c r="G474" s="65"/>
      <c r="H474" s="63"/>
      <c r="I474" s="63"/>
      <c r="J474" s="63"/>
      <c r="K474" s="64"/>
      <c r="L474" s="66"/>
      <c r="M474" s="102"/>
      <c r="N474" s="68"/>
      <c r="O474" s="68"/>
      <c r="P474" s="68"/>
      <c r="Q474" s="462"/>
      <c r="R474" s="64"/>
      <c r="S474" s="70"/>
    </row>
    <row r="475" spans="4:19" x14ac:dyDescent="0.3">
      <c r="D475" s="65"/>
      <c r="E475" s="65"/>
      <c r="F475" s="65"/>
      <c r="G475" s="65"/>
      <c r="H475" s="63"/>
      <c r="I475" s="63"/>
      <c r="J475" s="63"/>
      <c r="K475" s="64"/>
      <c r="L475" s="66"/>
      <c r="M475" s="102"/>
      <c r="N475" s="68"/>
      <c r="O475" s="68"/>
      <c r="P475" s="68"/>
      <c r="Q475" s="462"/>
      <c r="R475" s="64"/>
      <c r="S475" s="70"/>
    </row>
    <row r="476" spans="4:19" x14ac:dyDescent="0.3">
      <c r="D476" s="65"/>
      <c r="E476" s="65"/>
      <c r="F476" s="65"/>
      <c r="G476" s="65"/>
      <c r="H476" s="63"/>
      <c r="I476" s="63"/>
      <c r="J476" s="63"/>
      <c r="K476" s="64"/>
      <c r="L476" s="66"/>
      <c r="M476" s="102"/>
      <c r="N476" s="68"/>
      <c r="O476" s="68"/>
      <c r="P476" s="68"/>
      <c r="Q476" s="462"/>
      <c r="R476" s="64"/>
      <c r="S476" s="70"/>
    </row>
    <row r="477" spans="4:19" x14ac:dyDescent="0.3">
      <c r="D477" s="65"/>
      <c r="E477" s="65"/>
      <c r="F477" s="65"/>
      <c r="G477" s="65"/>
      <c r="H477" s="63"/>
      <c r="I477" s="63"/>
      <c r="J477" s="63"/>
      <c r="K477" s="64"/>
      <c r="L477" s="66"/>
      <c r="M477" s="102"/>
      <c r="N477" s="68"/>
      <c r="O477" s="68"/>
      <c r="P477" s="68"/>
      <c r="Q477" s="462"/>
      <c r="R477" s="64"/>
      <c r="S477" s="70"/>
    </row>
    <row r="478" spans="4:19" x14ac:dyDescent="0.3">
      <c r="D478" s="65"/>
      <c r="E478" s="65"/>
      <c r="F478" s="65"/>
      <c r="G478" s="65"/>
      <c r="H478" s="63"/>
      <c r="I478" s="63"/>
      <c r="J478" s="63"/>
      <c r="K478" s="64"/>
      <c r="L478" s="66"/>
      <c r="M478" s="102"/>
      <c r="N478" s="68"/>
      <c r="O478" s="68"/>
      <c r="P478" s="68"/>
      <c r="Q478" s="462"/>
      <c r="R478" s="64"/>
      <c r="S478" s="70"/>
    </row>
    <row r="479" spans="4:19" x14ac:dyDescent="0.3">
      <c r="D479" s="65"/>
      <c r="E479" s="65"/>
      <c r="F479" s="65"/>
      <c r="G479" s="65"/>
      <c r="H479" s="63"/>
      <c r="I479" s="63"/>
      <c r="J479" s="63"/>
      <c r="K479" s="64"/>
      <c r="L479" s="66"/>
      <c r="M479" s="102"/>
      <c r="N479" s="68"/>
      <c r="O479" s="68"/>
      <c r="P479" s="68"/>
      <c r="Q479" s="462"/>
      <c r="R479" s="64"/>
      <c r="S479" s="70"/>
    </row>
    <row r="480" spans="4:19" x14ac:dyDescent="0.3">
      <c r="D480" s="65"/>
      <c r="E480" s="65"/>
      <c r="F480" s="65"/>
      <c r="G480" s="65"/>
      <c r="H480" s="63"/>
      <c r="I480" s="63"/>
      <c r="J480" s="63"/>
      <c r="K480" s="64"/>
      <c r="L480" s="66"/>
      <c r="M480" s="102"/>
      <c r="N480" s="68"/>
      <c r="O480" s="68"/>
      <c r="P480" s="68"/>
      <c r="Q480" s="462"/>
      <c r="R480" s="64"/>
      <c r="S480" s="70"/>
    </row>
    <row r="481" spans="4:19" x14ac:dyDescent="0.3">
      <c r="D481" s="65"/>
      <c r="E481" s="65"/>
      <c r="F481" s="65"/>
      <c r="G481" s="65"/>
      <c r="H481" s="63"/>
      <c r="I481" s="63"/>
      <c r="J481" s="63"/>
      <c r="K481" s="64"/>
      <c r="L481" s="66"/>
      <c r="M481" s="102"/>
      <c r="N481" s="68"/>
      <c r="O481" s="68"/>
      <c r="P481" s="68"/>
      <c r="Q481" s="462"/>
      <c r="R481" s="64"/>
      <c r="S481" s="70"/>
    </row>
    <row r="482" spans="4:19" x14ac:dyDescent="0.3">
      <c r="D482" s="65"/>
      <c r="E482" s="65"/>
      <c r="F482" s="65"/>
      <c r="G482" s="65"/>
      <c r="H482" s="63"/>
      <c r="I482" s="63"/>
      <c r="J482" s="63"/>
      <c r="K482" s="64"/>
      <c r="L482" s="66"/>
      <c r="M482" s="102"/>
      <c r="N482" s="68"/>
      <c r="O482" s="68"/>
      <c r="P482" s="68"/>
      <c r="Q482" s="462"/>
      <c r="R482" s="64"/>
      <c r="S482" s="70"/>
    </row>
    <row r="483" spans="4:19" x14ac:dyDescent="0.3">
      <c r="D483" s="65"/>
      <c r="E483" s="65"/>
      <c r="F483" s="65"/>
      <c r="G483" s="65"/>
      <c r="H483" s="63"/>
      <c r="I483" s="63"/>
      <c r="J483" s="63"/>
      <c r="K483" s="64"/>
      <c r="L483" s="66"/>
      <c r="M483" s="102"/>
      <c r="N483" s="68"/>
      <c r="O483" s="68"/>
      <c r="P483" s="68"/>
      <c r="Q483" s="462"/>
      <c r="R483" s="64"/>
      <c r="S483" s="70"/>
    </row>
    <row r="484" spans="4:19" x14ac:dyDescent="0.3">
      <c r="D484" s="65"/>
      <c r="E484" s="65"/>
      <c r="F484" s="65"/>
      <c r="G484" s="65"/>
      <c r="H484" s="63"/>
      <c r="I484" s="63"/>
      <c r="J484" s="63"/>
      <c r="K484" s="64"/>
      <c r="L484" s="66"/>
      <c r="M484" s="102"/>
      <c r="N484" s="68"/>
      <c r="O484" s="68"/>
      <c r="P484" s="68"/>
      <c r="Q484" s="462"/>
      <c r="R484" s="64"/>
      <c r="S484" s="70"/>
    </row>
    <row r="485" spans="4:19" x14ac:dyDescent="0.3">
      <c r="D485" s="65"/>
      <c r="E485" s="65"/>
      <c r="F485" s="65"/>
      <c r="G485" s="65"/>
      <c r="H485" s="63"/>
      <c r="I485" s="63"/>
      <c r="J485" s="63"/>
      <c r="K485" s="64"/>
      <c r="L485" s="66"/>
      <c r="M485" s="102"/>
      <c r="N485" s="68"/>
      <c r="O485" s="68"/>
      <c r="P485" s="68"/>
      <c r="Q485" s="462"/>
      <c r="R485" s="64"/>
      <c r="S485" s="70"/>
    </row>
    <row r="486" spans="4:19" x14ac:dyDescent="0.3">
      <c r="D486" s="65"/>
      <c r="E486" s="65"/>
      <c r="F486" s="65"/>
      <c r="G486" s="65"/>
      <c r="H486" s="63"/>
      <c r="I486" s="63"/>
      <c r="J486" s="63"/>
      <c r="K486" s="64"/>
      <c r="L486" s="66"/>
      <c r="M486" s="102"/>
      <c r="N486" s="68"/>
      <c r="O486" s="68"/>
      <c r="P486" s="68"/>
      <c r="Q486" s="462"/>
      <c r="R486" s="64"/>
      <c r="S486" s="70"/>
    </row>
    <row r="487" spans="4:19" x14ac:dyDescent="0.3">
      <c r="D487" s="65"/>
      <c r="E487" s="65"/>
      <c r="F487" s="65"/>
      <c r="G487" s="65"/>
      <c r="H487" s="63"/>
      <c r="I487" s="63"/>
      <c r="J487" s="63"/>
      <c r="K487" s="64"/>
      <c r="L487" s="66"/>
      <c r="M487" s="102"/>
      <c r="N487" s="68"/>
      <c r="O487" s="68"/>
      <c r="P487" s="68"/>
      <c r="Q487" s="462"/>
      <c r="R487" s="64"/>
      <c r="S487" s="70"/>
    </row>
    <row r="488" spans="4:19" x14ac:dyDescent="0.3">
      <c r="D488" s="65"/>
      <c r="E488" s="65"/>
      <c r="F488" s="65"/>
      <c r="G488" s="65"/>
      <c r="H488" s="63"/>
      <c r="I488" s="63"/>
      <c r="J488" s="63"/>
      <c r="K488" s="64"/>
      <c r="L488" s="66"/>
      <c r="M488" s="102"/>
      <c r="N488" s="68"/>
      <c r="O488" s="68"/>
      <c r="P488" s="68"/>
      <c r="Q488" s="462"/>
      <c r="R488" s="64"/>
      <c r="S488" s="70"/>
    </row>
    <row r="489" spans="4:19" x14ac:dyDescent="0.3">
      <c r="D489" s="65"/>
      <c r="E489" s="65"/>
      <c r="F489" s="65"/>
      <c r="G489" s="65"/>
      <c r="H489" s="63"/>
      <c r="I489" s="63"/>
      <c r="J489" s="63"/>
      <c r="K489" s="64"/>
      <c r="L489" s="66"/>
      <c r="M489" s="102"/>
      <c r="N489" s="68"/>
      <c r="O489" s="68"/>
      <c r="P489" s="68"/>
      <c r="Q489" s="462"/>
      <c r="R489" s="64"/>
      <c r="S489" s="70"/>
    </row>
    <row r="490" spans="4:19" x14ac:dyDescent="0.3">
      <c r="D490" s="65"/>
      <c r="E490" s="65"/>
      <c r="F490" s="65"/>
      <c r="G490" s="65"/>
      <c r="H490" s="63"/>
      <c r="I490" s="63"/>
      <c r="J490" s="63"/>
      <c r="K490" s="64"/>
      <c r="L490" s="66"/>
      <c r="M490" s="102"/>
      <c r="N490" s="68"/>
      <c r="O490" s="68"/>
      <c r="P490" s="68"/>
      <c r="Q490" s="462"/>
      <c r="R490" s="64"/>
      <c r="S490" s="70"/>
    </row>
    <row r="491" spans="4:19" x14ac:dyDescent="0.3">
      <c r="D491" s="65"/>
      <c r="E491" s="65"/>
      <c r="F491" s="65"/>
      <c r="G491" s="65"/>
      <c r="H491" s="63"/>
      <c r="I491" s="63"/>
      <c r="J491" s="63"/>
      <c r="K491" s="64"/>
      <c r="L491" s="66"/>
      <c r="M491" s="102"/>
      <c r="N491" s="68"/>
      <c r="O491" s="68"/>
      <c r="P491" s="68"/>
      <c r="Q491" s="462"/>
      <c r="R491" s="64"/>
      <c r="S491" s="70"/>
    </row>
    <row r="492" spans="4:19" x14ac:dyDescent="0.3">
      <c r="D492" s="65"/>
      <c r="E492" s="65"/>
      <c r="F492" s="65"/>
      <c r="G492" s="65"/>
      <c r="H492" s="63"/>
      <c r="I492" s="63"/>
      <c r="J492" s="63"/>
      <c r="K492" s="64"/>
      <c r="L492" s="66"/>
      <c r="M492" s="102"/>
      <c r="N492" s="68"/>
      <c r="O492" s="68"/>
      <c r="P492" s="68"/>
      <c r="Q492" s="462"/>
      <c r="R492" s="64"/>
      <c r="S492" s="70"/>
    </row>
    <row r="493" spans="4:19" x14ac:dyDescent="0.3">
      <c r="D493" s="65"/>
      <c r="E493" s="65"/>
      <c r="F493" s="65"/>
      <c r="G493" s="65"/>
      <c r="H493" s="63"/>
      <c r="I493" s="63"/>
      <c r="J493" s="63"/>
      <c r="K493" s="64"/>
      <c r="L493" s="66"/>
      <c r="M493" s="102"/>
      <c r="N493" s="68"/>
      <c r="O493" s="68"/>
      <c r="P493" s="68"/>
      <c r="Q493" s="462"/>
      <c r="R493" s="64"/>
      <c r="S493" s="70"/>
    </row>
    <row r="494" spans="4:19" x14ac:dyDescent="0.3">
      <c r="D494" s="65"/>
      <c r="E494" s="65"/>
      <c r="F494" s="65"/>
      <c r="G494" s="65"/>
      <c r="H494" s="63"/>
      <c r="I494" s="63"/>
      <c r="J494" s="63"/>
      <c r="K494" s="64"/>
      <c r="L494" s="66"/>
      <c r="M494" s="102"/>
      <c r="N494" s="68"/>
      <c r="O494" s="68"/>
      <c r="P494" s="68"/>
      <c r="Q494" s="462"/>
      <c r="R494" s="64"/>
      <c r="S494" s="70"/>
    </row>
    <row r="495" spans="4:19" x14ac:dyDescent="0.3">
      <c r="D495" s="65"/>
      <c r="E495" s="65"/>
      <c r="F495" s="65"/>
      <c r="G495" s="65"/>
      <c r="H495" s="63"/>
      <c r="I495" s="63"/>
      <c r="J495" s="63"/>
      <c r="K495" s="64"/>
      <c r="L495" s="66"/>
      <c r="M495" s="102"/>
      <c r="N495" s="68"/>
      <c r="O495" s="68"/>
      <c r="P495" s="68"/>
      <c r="Q495" s="462"/>
      <c r="R495" s="64"/>
      <c r="S495" s="70"/>
    </row>
    <row r="496" spans="4:19" x14ac:dyDescent="0.3">
      <c r="D496" s="65"/>
      <c r="E496" s="65"/>
      <c r="F496" s="65"/>
      <c r="G496" s="65"/>
      <c r="H496" s="63"/>
      <c r="I496" s="63"/>
      <c r="J496" s="63"/>
      <c r="K496" s="64"/>
      <c r="L496" s="66"/>
      <c r="M496" s="102"/>
      <c r="N496" s="68"/>
      <c r="O496" s="68"/>
      <c r="P496" s="68"/>
      <c r="Q496" s="462"/>
      <c r="R496" s="64"/>
      <c r="S496" s="70"/>
    </row>
    <row r="497" spans="4:19" x14ac:dyDescent="0.3">
      <c r="D497" s="65"/>
      <c r="E497" s="65"/>
      <c r="F497" s="65"/>
      <c r="G497" s="65"/>
      <c r="H497" s="63"/>
      <c r="I497" s="63"/>
      <c r="J497" s="63"/>
      <c r="K497" s="64"/>
      <c r="L497" s="66"/>
      <c r="M497" s="102"/>
      <c r="N497" s="68"/>
      <c r="O497" s="68"/>
      <c r="P497" s="68"/>
      <c r="Q497" s="462"/>
      <c r="R497" s="64"/>
      <c r="S497" s="70"/>
    </row>
    <row r="498" spans="4:19" x14ac:dyDescent="0.3">
      <c r="D498" s="65"/>
      <c r="E498" s="65"/>
      <c r="F498" s="65"/>
      <c r="G498" s="65"/>
      <c r="H498" s="63"/>
      <c r="I498" s="63"/>
      <c r="J498" s="63"/>
      <c r="K498" s="64"/>
      <c r="L498" s="66"/>
      <c r="M498" s="102"/>
      <c r="N498" s="68"/>
      <c r="O498" s="68"/>
      <c r="P498" s="68"/>
      <c r="Q498" s="462"/>
      <c r="R498" s="64"/>
      <c r="S498" s="70"/>
    </row>
    <row r="499" spans="4:19" x14ac:dyDescent="0.3">
      <c r="D499" s="65"/>
      <c r="E499" s="65"/>
      <c r="F499" s="65"/>
      <c r="G499" s="65"/>
      <c r="H499" s="63"/>
      <c r="I499" s="63"/>
      <c r="J499" s="63"/>
      <c r="K499" s="64"/>
      <c r="L499" s="66"/>
      <c r="M499" s="102"/>
      <c r="N499" s="68"/>
      <c r="O499" s="68"/>
      <c r="P499" s="68"/>
      <c r="Q499" s="462"/>
      <c r="R499" s="64"/>
      <c r="S499" s="70"/>
    </row>
    <row r="500" spans="4:19" x14ac:dyDescent="0.3">
      <c r="D500" s="65"/>
      <c r="E500" s="65"/>
      <c r="F500" s="65"/>
      <c r="G500" s="65"/>
      <c r="H500" s="63"/>
      <c r="I500" s="63"/>
      <c r="J500" s="63"/>
      <c r="K500" s="64"/>
      <c r="L500" s="66"/>
      <c r="M500" s="102"/>
      <c r="N500" s="68"/>
      <c r="O500" s="68"/>
      <c r="P500" s="68"/>
      <c r="Q500" s="462"/>
      <c r="R500" s="64"/>
      <c r="S500" s="70"/>
    </row>
    <row r="501" spans="4:19" x14ac:dyDescent="0.3">
      <c r="D501" s="65"/>
      <c r="E501" s="65"/>
      <c r="F501" s="65"/>
      <c r="G501" s="65"/>
      <c r="H501" s="63"/>
      <c r="I501" s="63"/>
      <c r="J501" s="63"/>
      <c r="K501" s="64"/>
      <c r="L501" s="66"/>
      <c r="M501" s="102"/>
      <c r="N501" s="68"/>
      <c r="O501" s="68"/>
      <c r="P501" s="68"/>
      <c r="Q501" s="462"/>
      <c r="R501" s="64"/>
      <c r="S501" s="70"/>
    </row>
    <row r="502" spans="4:19" x14ac:dyDescent="0.3">
      <c r="D502" s="65"/>
      <c r="E502" s="65"/>
      <c r="F502" s="65"/>
      <c r="G502" s="65"/>
      <c r="H502" s="63"/>
      <c r="I502" s="63"/>
      <c r="J502" s="63"/>
      <c r="K502" s="64"/>
      <c r="L502" s="66"/>
      <c r="M502" s="102"/>
      <c r="N502" s="68"/>
      <c r="O502" s="68"/>
      <c r="P502" s="68"/>
      <c r="Q502" s="462"/>
      <c r="R502" s="64"/>
      <c r="S502" s="70"/>
    </row>
    <row r="503" spans="4:19" x14ac:dyDescent="0.3">
      <c r="D503" s="65"/>
      <c r="E503" s="65"/>
      <c r="F503" s="65"/>
      <c r="G503" s="65"/>
      <c r="H503" s="63"/>
      <c r="I503" s="63"/>
      <c r="J503" s="63"/>
      <c r="K503" s="64"/>
      <c r="L503" s="66"/>
      <c r="M503" s="102"/>
      <c r="N503" s="68"/>
      <c r="O503" s="68"/>
      <c r="P503" s="68"/>
      <c r="Q503" s="462"/>
      <c r="R503" s="64"/>
      <c r="S503" s="70"/>
    </row>
    <row r="504" spans="4:19" x14ac:dyDescent="0.3">
      <c r="D504" s="65"/>
      <c r="E504" s="65"/>
      <c r="F504" s="65"/>
      <c r="G504" s="65"/>
      <c r="H504" s="63"/>
      <c r="I504" s="63"/>
      <c r="J504" s="63"/>
      <c r="K504" s="64"/>
      <c r="L504" s="66"/>
      <c r="M504" s="102"/>
      <c r="N504" s="68"/>
      <c r="O504" s="68"/>
      <c r="P504" s="68"/>
      <c r="Q504" s="462"/>
      <c r="R504" s="64"/>
      <c r="S504" s="70"/>
    </row>
    <row r="505" spans="4:19" x14ac:dyDescent="0.3">
      <c r="D505" s="65"/>
      <c r="E505" s="65"/>
      <c r="F505" s="65"/>
      <c r="G505" s="65"/>
      <c r="H505" s="63"/>
      <c r="I505" s="63"/>
      <c r="J505" s="63"/>
      <c r="K505" s="64"/>
      <c r="L505" s="66"/>
      <c r="M505" s="102"/>
      <c r="N505" s="68"/>
      <c r="O505" s="68"/>
      <c r="P505" s="68"/>
      <c r="Q505" s="462"/>
      <c r="R505" s="64"/>
      <c r="S505" s="70"/>
    </row>
    <row r="506" spans="4:19" x14ac:dyDescent="0.3">
      <c r="D506" s="65"/>
      <c r="E506" s="65"/>
      <c r="F506" s="65"/>
      <c r="G506" s="65"/>
      <c r="H506" s="63"/>
      <c r="I506" s="63"/>
      <c r="J506" s="63"/>
      <c r="K506" s="64"/>
      <c r="L506" s="66"/>
      <c r="M506" s="102"/>
      <c r="N506" s="68"/>
      <c r="O506" s="68"/>
      <c r="P506" s="68"/>
      <c r="Q506" s="462"/>
      <c r="R506" s="64"/>
      <c r="S506" s="70"/>
    </row>
    <row r="507" spans="4:19" x14ac:dyDescent="0.3">
      <c r="D507" s="65"/>
      <c r="E507" s="65"/>
      <c r="F507" s="65"/>
      <c r="G507" s="65"/>
      <c r="H507" s="63"/>
      <c r="I507" s="63"/>
      <c r="J507" s="63"/>
      <c r="K507" s="64"/>
      <c r="L507" s="66"/>
      <c r="M507" s="102"/>
      <c r="N507" s="68"/>
      <c r="O507" s="68"/>
      <c r="P507" s="68"/>
      <c r="Q507" s="462"/>
      <c r="R507" s="64"/>
      <c r="S507" s="70"/>
    </row>
    <row r="508" spans="4:19" x14ac:dyDescent="0.3">
      <c r="D508" s="65"/>
      <c r="E508" s="65"/>
      <c r="F508" s="65"/>
      <c r="G508" s="65"/>
      <c r="H508" s="63"/>
      <c r="I508" s="63"/>
      <c r="J508" s="63"/>
      <c r="K508" s="64"/>
      <c r="L508" s="66"/>
      <c r="M508" s="102"/>
      <c r="N508" s="68"/>
      <c r="O508" s="68"/>
      <c r="P508" s="68"/>
      <c r="Q508" s="462"/>
      <c r="R508" s="64"/>
      <c r="S508" s="70"/>
    </row>
    <row r="509" spans="4:19" x14ac:dyDescent="0.3">
      <c r="D509" s="65"/>
      <c r="E509" s="65"/>
      <c r="F509" s="65"/>
      <c r="G509" s="65"/>
      <c r="H509" s="63"/>
      <c r="I509" s="63"/>
      <c r="J509" s="63"/>
      <c r="K509" s="64"/>
      <c r="L509" s="66"/>
      <c r="M509" s="102"/>
      <c r="N509" s="68"/>
      <c r="O509" s="68"/>
      <c r="P509" s="68"/>
      <c r="Q509" s="462"/>
      <c r="R509" s="64"/>
      <c r="S509" s="70"/>
    </row>
    <row r="510" spans="4:19" x14ac:dyDescent="0.3">
      <c r="D510" s="65"/>
      <c r="E510" s="65"/>
      <c r="F510" s="65"/>
      <c r="G510" s="65"/>
      <c r="H510" s="63"/>
      <c r="I510" s="63"/>
      <c r="J510" s="63"/>
      <c r="K510" s="64"/>
      <c r="L510" s="66"/>
      <c r="M510" s="102"/>
      <c r="N510" s="68"/>
      <c r="O510" s="68"/>
      <c r="P510" s="68"/>
      <c r="Q510" s="462"/>
      <c r="R510" s="64"/>
      <c r="S510" s="70"/>
    </row>
    <row r="511" spans="4:19" x14ac:dyDescent="0.3">
      <c r="D511" s="65"/>
      <c r="E511" s="65"/>
      <c r="F511" s="65"/>
      <c r="G511" s="65"/>
      <c r="H511" s="63"/>
      <c r="I511" s="63"/>
      <c r="J511" s="63"/>
      <c r="K511" s="64"/>
      <c r="L511" s="66"/>
      <c r="M511" s="102"/>
      <c r="N511" s="68"/>
      <c r="O511" s="68"/>
      <c r="P511" s="68"/>
      <c r="Q511" s="462"/>
      <c r="R511" s="64"/>
      <c r="S511" s="70"/>
    </row>
    <row r="512" spans="4:19" x14ac:dyDescent="0.3">
      <c r="D512" s="65"/>
      <c r="E512" s="65"/>
      <c r="F512" s="65"/>
      <c r="G512" s="65"/>
      <c r="H512" s="63"/>
      <c r="I512" s="63"/>
      <c r="J512" s="63"/>
      <c r="K512" s="64"/>
      <c r="L512" s="66"/>
      <c r="M512" s="102"/>
      <c r="N512" s="68"/>
      <c r="O512" s="68"/>
      <c r="P512" s="68"/>
      <c r="Q512" s="462"/>
      <c r="R512" s="64"/>
      <c r="S512" s="70"/>
    </row>
    <row r="513" spans="4:19" x14ac:dyDescent="0.3">
      <c r="D513" s="65"/>
      <c r="E513" s="65"/>
      <c r="F513" s="65"/>
      <c r="G513" s="65"/>
      <c r="H513" s="63"/>
      <c r="I513" s="63"/>
      <c r="J513" s="63"/>
      <c r="K513" s="64"/>
      <c r="L513" s="66"/>
      <c r="M513" s="102"/>
      <c r="N513" s="68"/>
      <c r="O513" s="68"/>
      <c r="P513" s="68"/>
      <c r="Q513" s="462"/>
      <c r="R513" s="64"/>
      <c r="S513" s="70"/>
    </row>
    <row r="514" spans="4:19" x14ac:dyDescent="0.3">
      <c r="D514" s="65"/>
      <c r="E514" s="65"/>
      <c r="F514" s="65"/>
      <c r="G514" s="65"/>
      <c r="H514" s="63"/>
      <c r="I514" s="63"/>
      <c r="J514" s="63"/>
      <c r="K514" s="64"/>
      <c r="L514" s="66"/>
      <c r="M514" s="102"/>
      <c r="N514" s="68"/>
      <c r="O514" s="68"/>
      <c r="P514" s="68"/>
      <c r="Q514" s="462"/>
      <c r="R514" s="64"/>
      <c r="S514" s="70"/>
    </row>
    <row r="515" spans="4:19" x14ac:dyDescent="0.3">
      <c r="D515" s="65"/>
      <c r="E515" s="65"/>
      <c r="F515" s="65"/>
      <c r="G515" s="65"/>
      <c r="H515" s="63"/>
      <c r="I515" s="63"/>
      <c r="J515" s="63"/>
      <c r="K515" s="64"/>
      <c r="L515" s="66"/>
      <c r="M515" s="102"/>
      <c r="N515" s="68"/>
      <c r="O515" s="68"/>
      <c r="P515" s="68"/>
      <c r="Q515" s="462"/>
      <c r="R515" s="64"/>
      <c r="S515" s="70"/>
    </row>
    <row r="516" spans="4:19" x14ac:dyDescent="0.3">
      <c r="D516" s="65"/>
      <c r="E516" s="65"/>
      <c r="F516" s="65"/>
      <c r="G516" s="65"/>
      <c r="H516" s="63"/>
      <c r="I516" s="63"/>
      <c r="J516" s="63"/>
      <c r="K516" s="64"/>
      <c r="L516" s="66"/>
      <c r="M516" s="102"/>
      <c r="N516" s="68"/>
      <c r="O516" s="68"/>
      <c r="P516" s="68"/>
      <c r="Q516" s="462"/>
      <c r="R516" s="64"/>
      <c r="S516" s="70"/>
    </row>
    <row r="517" spans="4:19" x14ac:dyDescent="0.3">
      <c r="D517" s="65"/>
      <c r="E517" s="65"/>
      <c r="F517" s="65"/>
      <c r="G517" s="65"/>
      <c r="H517" s="63"/>
      <c r="I517" s="63"/>
      <c r="J517" s="63"/>
      <c r="K517" s="64"/>
      <c r="L517" s="66"/>
      <c r="M517" s="102"/>
      <c r="N517" s="68"/>
      <c r="O517" s="68"/>
      <c r="P517" s="68"/>
      <c r="Q517" s="462"/>
      <c r="R517" s="64"/>
      <c r="S517" s="70"/>
    </row>
    <row r="518" spans="4:19" x14ac:dyDescent="0.3">
      <c r="D518" s="65"/>
      <c r="E518" s="65"/>
      <c r="F518" s="65"/>
      <c r="G518" s="65"/>
      <c r="H518" s="63"/>
      <c r="I518" s="63"/>
      <c r="J518" s="63"/>
      <c r="K518" s="64"/>
      <c r="L518" s="66"/>
      <c r="M518" s="102"/>
      <c r="N518" s="68"/>
      <c r="O518" s="68"/>
      <c r="P518" s="68"/>
      <c r="Q518" s="462"/>
      <c r="R518" s="64"/>
      <c r="S518" s="70"/>
    </row>
    <row r="519" spans="4:19" x14ac:dyDescent="0.3">
      <c r="D519" s="65"/>
      <c r="E519" s="65"/>
      <c r="F519" s="65"/>
      <c r="G519" s="65"/>
      <c r="H519" s="63"/>
      <c r="I519" s="63"/>
      <c r="J519" s="63"/>
      <c r="K519" s="64"/>
      <c r="L519" s="66"/>
      <c r="M519" s="102"/>
      <c r="N519" s="68"/>
      <c r="O519" s="68"/>
      <c r="P519" s="68"/>
      <c r="Q519" s="462"/>
      <c r="R519" s="64"/>
      <c r="S519" s="70"/>
    </row>
    <row r="520" spans="4:19" x14ac:dyDescent="0.3">
      <c r="D520" s="65"/>
      <c r="E520" s="65"/>
      <c r="F520" s="65"/>
      <c r="G520" s="65"/>
      <c r="H520" s="63"/>
      <c r="I520" s="63"/>
      <c r="J520" s="63"/>
      <c r="K520" s="64"/>
      <c r="L520" s="66"/>
      <c r="M520" s="102"/>
      <c r="N520" s="68"/>
      <c r="O520" s="68"/>
      <c r="P520" s="68"/>
      <c r="Q520" s="462"/>
      <c r="R520" s="64"/>
      <c r="S520" s="70"/>
    </row>
    <row r="521" spans="4:19" x14ac:dyDescent="0.3">
      <c r="D521" s="65"/>
      <c r="E521" s="65"/>
      <c r="F521" s="65"/>
      <c r="G521" s="65"/>
      <c r="H521" s="63"/>
      <c r="I521" s="63"/>
      <c r="J521" s="63"/>
      <c r="K521" s="64"/>
      <c r="L521" s="66"/>
      <c r="M521" s="102"/>
      <c r="N521" s="68"/>
      <c r="O521" s="68"/>
      <c r="P521" s="68"/>
      <c r="Q521" s="462"/>
      <c r="R521" s="64"/>
      <c r="S521" s="70"/>
    </row>
    <row r="522" spans="4:19" x14ac:dyDescent="0.3">
      <c r="D522" s="65"/>
      <c r="E522" s="65"/>
      <c r="F522" s="65"/>
      <c r="G522" s="65"/>
      <c r="H522" s="63"/>
      <c r="I522" s="63"/>
      <c r="J522" s="63"/>
      <c r="K522" s="64"/>
      <c r="L522" s="66"/>
      <c r="M522" s="102"/>
      <c r="N522" s="68"/>
      <c r="O522" s="68"/>
      <c r="P522" s="68"/>
      <c r="Q522" s="462"/>
      <c r="R522" s="64"/>
      <c r="S522" s="70"/>
    </row>
    <row r="523" spans="4:19" x14ac:dyDescent="0.3">
      <c r="D523" s="65"/>
      <c r="E523" s="65"/>
      <c r="F523" s="65"/>
      <c r="G523" s="65"/>
      <c r="H523" s="63"/>
      <c r="I523" s="63"/>
      <c r="J523" s="63"/>
      <c r="K523" s="64"/>
      <c r="L523" s="66"/>
      <c r="M523" s="102"/>
      <c r="N523" s="68"/>
      <c r="O523" s="68"/>
      <c r="P523" s="68"/>
      <c r="Q523" s="462"/>
      <c r="R523" s="64"/>
      <c r="S523" s="70"/>
    </row>
    <row r="524" spans="4:19" x14ac:dyDescent="0.3">
      <c r="D524" s="65"/>
      <c r="E524" s="65"/>
      <c r="F524" s="65"/>
      <c r="G524" s="65"/>
      <c r="H524" s="63"/>
      <c r="I524" s="63"/>
      <c r="J524" s="63"/>
      <c r="K524" s="64"/>
      <c r="L524" s="66"/>
      <c r="M524" s="102"/>
      <c r="N524" s="68"/>
      <c r="O524" s="68"/>
      <c r="P524" s="68"/>
      <c r="Q524" s="462"/>
      <c r="R524" s="64"/>
      <c r="S524" s="70"/>
    </row>
    <row r="525" spans="4:19" x14ac:dyDescent="0.3">
      <c r="D525" s="65"/>
      <c r="E525" s="65"/>
      <c r="F525" s="65"/>
      <c r="G525" s="65"/>
      <c r="H525" s="63"/>
      <c r="I525" s="63"/>
      <c r="J525" s="63"/>
      <c r="K525" s="64"/>
      <c r="L525" s="66"/>
      <c r="M525" s="102"/>
      <c r="N525" s="68"/>
      <c r="O525" s="68"/>
      <c r="P525" s="68"/>
      <c r="Q525" s="462"/>
      <c r="R525" s="64"/>
      <c r="S525" s="70"/>
    </row>
    <row r="526" spans="4:19" x14ac:dyDescent="0.3">
      <c r="D526" s="65"/>
      <c r="E526" s="65"/>
      <c r="F526" s="65"/>
      <c r="G526" s="65"/>
      <c r="H526" s="63"/>
      <c r="I526" s="63"/>
      <c r="J526" s="63"/>
      <c r="K526" s="64"/>
      <c r="L526" s="66"/>
      <c r="M526" s="102"/>
      <c r="N526" s="68"/>
      <c r="O526" s="68"/>
      <c r="P526" s="68"/>
      <c r="Q526" s="462"/>
      <c r="R526" s="64"/>
      <c r="S526" s="70"/>
    </row>
    <row r="527" spans="4:19" x14ac:dyDescent="0.3">
      <c r="D527" s="65"/>
      <c r="E527" s="65"/>
      <c r="F527" s="65"/>
      <c r="G527" s="65"/>
      <c r="H527" s="63"/>
      <c r="I527" s="63"/>
      <c r="J527" s="63"/>
      <c r="K527" s="64"/>
      <c r="L527" s="66"/>
      <c r="M527" s="102"/>
      <c r="N527" s="68"/>
      <c r="O527" s="68"/>
      <c r="P527" s="68"/>
      <c r="Q527" s="462"/>
      <c r="R527" s="64"/>
      <c r="S527" s="70"/>
    </row>
    <row r="528" spans="4:19" x14ac:dyDescent="0.3">
      <c r="D528" s="65"/>
      <c r="E528" s="65"/>
      <c r="F528" s="65"/>
      <c r="G528" s="65"/>
      <c r="H528" s="63"/>
      <c r="I528" s="63"/>
      <c r="J528" s="63"/>
      <c r="K528" s="64"/>
      <c r="L528" s="66"/>
      <c r="M528" s="102"/>
      <c r="N528" s="68"/>
      <c r="O528" s="68"/>
      <c r="P528" s="68"/>
      <c r="Q528" s="462"/>
      <c r="R528" s="64"/>
      <c r="S528" s="70"/>
    </row>
    <row r="529" spans="4:19" x14ac:dyDescent="0.3">
      <c r="D529" s="65"/>
      <c r="E529" s="65"/>
      <c r="F529" s="65"/>
      <c r="G529" s="65"/>
      <c r="H529" s="63"/>
      <c r="I529" s="63"/>
      <c r="J529" s="63"/>
      <c r="K529" s="64"/>
      <c r="L529" s="66"/>
      <c r="M529" s="102"/>
      <c r="N529" s="68"/>
      <c r="O529" s="68"/>
      <c r="P529" s="68"/>
      <c r="Q529" s="462"/>
      <c r="R529" s="64"/>
      <c r="S529" s="70"/>
    </row>
    <row r="530" spans="4:19" x14ac:dyDescent="0.3">
      <c r="D530" s="65"/>
      <c r="E530" s="65"/>
      <c r="F530" s="65"/>
      <c r="G530" s="65"/>
      <c r="H530" s="63"/>
      <c r="I530" s="63"/>
      <c r="J530" s="63"/>
      <c r="K530" s="64"/>
      <c r="L530" s="66"/>
      <c r="M530" s="102"/>
      <c r="N530" s="68"/>
      <c r="O530" s="68"/>
      <c r="P530" s="68"/>
      <c r="Q530" s="462"/>
      <c r="R530" s="64"/>
      <c r="S530" s="70"/>
    </row>
    <row r="531" spans="4:19" x14ac:dyDescent="0.3">
      <c r="D531" s="65"/>
      <c r="E531" s="65"/>
      <c r="F531" s="65"/>
      <c r="G531" s="65"/>
      <c r="H531" s="63"/>
      <c r="I531" s="63"/>
      <c r="J531" s="63"/>
      <c r="K531" s="64"/>
      <c r="L531" s="66"/>
      <c r="M531" s="102"/>
      <c r="N531" s="68"/>
      <c r="O531" s="68"/>
      <c r="P531" s="68"/>
      <c r="Q531" s="462"/>
      <c r="R531" s="64"/>
      <c r="S531" s="70"/>
    </row>
    <row r="532" spans="4:19" x14ac:dyDescent="0.3">
      <c r="D532" s="65"/>
      <c r="E532" s="65"/>
      <c r="F532" s="65"/>
      <c r="G532" s="65"/>
      <c r="H532" s="63"/>
      <c r="I532" s="63"/>
      <c r="J532" s="63"/>
      <c r="K532" s="64"/>
      <c r="L532" s="66"/>
      <c r="M532" s="102"/>
      <c r="N532" s="68"/>
      <c r="O532" s="68"/>
      <c r="P532" s="68"/>
      <c r="Q532" s="462"/>
      <c r="R532" s="64"/>
      <c r="S532" s="70"/>
    </row>
    <row r="533" spans="4:19" x14ac:dyDescent="0.3">
      <c r="D533" s="65"/>
      <c r="E533" s="65"/>
      <c r="F533" s="65"/>
      <c r="G533" s="65"/>
      <c r="H533" s="63"/>
      <c r="I533" s="63"/>
      <c r="J533" s="63"/>
      <c r="K533" s="64"/>
      <c r="L533" s="66"/>
      <c r="M533" s="102"/>
      <c r="N533" s="68"/>
      <c r="O533" s="68"/>
      <c r="P533" s="68"/>
      <c r="Q533" s="462"/>
      <c r="R533" s="64"/>
      <c r="S533" s="70"/>
    </row>
    <row r="534" spans="4:19" x14ac:dyDescent="0.3">
      <c r="D534" s="65"/>
      <c r="E534" s="65"/>
      <c r="F534" s="65"/>
      <c r="G534" s="65"/>
      <c r="H534" s="63"/>
      <c r="I534" s="63"/>
      <c r="J534" s="63"/>
      <c r="K534" s="64"/>
      <c r="L534" s="66"/>
      <c r="M534" s="102"/>
      <c r="N534" s="68"/>
      <c r="O534" s="68"/>
      <c r="P534" s="68"/>
      <c r="Q534" s="462"/>
      <c r="R534" s="64"/>
      <c r="S534" s="70"/>
    </row>
    <row r="535" spans="4:19" x14ac:dyDescent="0.3">
      <c r="D535" s="65"/>
      <c r="E535" s="65"/>
      <c r="F535" s="65"/>
      <c r="G535" s="65"/>
      <c r="H535" s="63"/>
      <c r="I535" s="63"/>
      <c r="J535" s="63"/>
      <c r="K535" s="64"/>
      <c r="L535" s="66"/>
      <c r="M535" s="102"/>
      <c r="N535" s="68"/>
      <c r="O535" s="68"/>
      <c r="P535" s="68"/>
      <c r="Q535" s="462"/>
      <c r="R535" s="64"/>
      <c r="S535" s="70"/>
    </row>
    <row r="536" spans="4:19" x14ac:dyDescent="0.3">
      <c r="D536" s="65"/>
      <c r="E536" s="65"/>
      <c r="F536" s="65"/>
      <c r="G536" s="65"/>
      <c r="H536" s="63"/>
      <c r="I536" s="63"/>
      <c r="J536" s="63"/>
      <c r="K536" s="64"/>
      <c r="L536" s="66"/>
      <c r="M536" s="102"/>
      <c r="N536" s="68"/>
      <c r="O536" s="68"/>
      <c r="P536" s="68"/>
      <c r="Q536" s="462"/>
      <c r="R536" s="64"/>
      <c r="S536" s="70"/>
    </row>
    <row r="537" spans="4:19" x14ac:dyDescent="0.3">
      <c r="D537" s="65"/>
      <c r="E537" s="65"/>
      <c r="F537" s="65"/>
      <c r="G537" s="65"/>
      <c r="H537" s="63"/>
      <c r="I537" s="63"/>
      <c r="J537" s="63"/>
      <c r="K537" s="64"/>
      <c r="L537" s="66"/>
      <c r="M537" s="102"/>
      <c r="N537" s="68"/>
      <c r="O537" s="68"/>
      <c r="P537" s="68"/>
      <c r="Q537" s="462"/>
      <c r="R537" s="64"/>
      <c r="S537" s="70"/>
    </row>
    <row r="538" spans="4:19" x14ac:dyDescent="0.3">
      <c r="D538" s="65"/>
      <c r="E538" s="65"/>
      <c r="F538" s="65"/>
      <c r="G538" s="65"/>
      <c r="H538" s="63"/>
      <c r="I538" s="63"/>
      <c r="J538" s="63"/>
      <c r="K538" s="64"/>
      <c r="L538" s="66"/>
      <c r="M538" s="102"/>
      <c r="N538" s="68"/>
      <c r="O538" s="68"/>
      <c r="P538" s="68"/>
      <c r="Q538" s="462"/>
      <c r="R538" s="64"/>
      <c r="S538" s="70"/>
    </row>
    <row r="539" spans="4:19" x14ac:dyDescent="0.3">
      <c r="D539" s="65"/>
      <c r="E539" s="65"/>
      <c r="F539" s="65"/>
      <c r="G539" s="65"/>
      <c r="H539" s="63"/>
      <c r="I539" s="63"/>
      <c r="J539" s="63"/>
      <c r="K539" s="64"/>
      <c r="L539" s="66"/>
      <c r="M539" s="102"/>
      <c r="N539" s="68"/>
      <c r="O539" s="68"/>
      <c r="P539" s="68"/>
      <c r="Q539" s="462"/>
      <c r="R539" s="64"/>
      <c r="S539" s="70"/>
    </row>
    <row r="540" spans="4:19" x14ac:dyDescent="0.3">
      <c r="D540" s="65"/>
      <c r="E540" s="65"/>
      <c r="F540" s="65"/>
      <c r="G540" s="65"/>
      <c r="H540" s="63"/>
      <c r="I540" s="63"/>
      <c r="J540" s="63"/>
      <c r="K540" s="64"/>
      <c r="L540" s="66"/>
      <c r="M540" s="102"/>
      <c r="N540" s="68"/>
      <c r="O540" s="68"/>
      <c r="P540" s="68"/>
      <c r="Q540" s="462"/>
      <c r="R540" s="64"/>
      <c r="S540" s="70"/>
    </row>
    <row r="541" spans="4:19" x14ac:dyDescent="0.3">
      <c r="D541" s="65"/>
      <c r="E541" s="65"/>
      <c r="F541" s="65"/>
      <c r="G541" s="65"/>
      <c r="H541" s="63"/>
      <c r="I541" s="63"/>
      <c r="J541" s="63"/>
      <c r="K541" s="64"/>
      <c r="L541" s="66"/>
      <c r="M541" s="102"/>
      <c r="N541" s="68"/>
      <c r="O541" s="68"/>
      <c r="P541" s="68"/>
      <c r="Q541" s="462"/>
      <c r="R541" s="64"/>
      <c r="S541" s="70"/>
    </row>
    <row r="542" spans="4:19" x14ac:dyDescent="0.3">
      <c r="D542" s="65"/>
      <c r="E542" s="65"/>
      <c r="F542" s="65"/>
      <c r="G542" s="65"/>
      <c r="H542" s="63"/>
      <c r="I542" s="63"/>
      <c r="J542" s="63"/>
      <c r="K542" s="64"/>
      <c r="L542" s="66"/>
      <c r="M542" s="102"/>
      <c r="N542" s="68"/>
      <c r="O542" s="68"/>
      <c r="P542" s="68"/>
      <c r="Q542" s="462"/>
      <c r="R542" s="64"/>
      <c r="S542" s="70"/>
    </row>
    <row r="543" spans="4:19" x14ac:dyDescent="0.3">
      <c r="D543" s="65"/>
      <c r="E543" s="65"/>
      <c r="F543" s="65"/>
      <c r="G543" s="65"/>
      <c r="H543" s="63"/>
      <c r="I543" s="63"/>
      <c r="J543" s="63"/>
      <c r="K543" s="64"/>
      <c r="L543" s="66"/>
      <c r="M543" s="102"/>
      <c r="N543" s="68"/>
      <c r="O543" s="68"/>
      <c r="P543" s="68"/>
      <c r="Q543" s="462"/>
      <c r="R543" s="64"/>
      <c r="S543" s="70"/>
    </row>
    <row r="544" spans="4:19" x14ac:dyDescent="0.3">
      <c r="D544" s="65"/>
      <c r="E544" s="65"/>
      <c r="F544" s="65"/>
      <c r="G544" s="65"/>
      <c r="H544" s="63"/>
      <c r="I544" s="63"/>
      <c r="J544" s="63"/>
      <c r="K544" s="64"/>
      <c r="L544" s="66"/>
      <c r="M544" s="102"/>
      <c r="N544" s="68"/>
      <c r="O544" s="68"/>
      <c r="P544" s="68"/>
      <c r="Q544" s="462"/>
      <c r="R544" s="64"/>
      <c r="S544" s="70"/>
    </row>
    <row r="545" spans="4:19" x14ac:dyDescent="0.3">
      <c r="D545" s="65"/>
      <c r="E545" s="65"/>
      <c r="F545" s="65"/>
      <c r="G545" s="65"/>
      <c r="H545" s="63"/>
      <c r="I545" s="63"/>
      <c r="J545" s="63"/>
      <c r="K545" s="64"/>
      <c r="L545" s="66"/>
      <c r="M545" s="102"/>
      <c r="N545" s="68"/>
      <c r="O545" s="68"/>
      <c r="P545" s="68"/>
      <c r="Q545" s="462"/>
      <c r="R545" s="64"/>
      <c r="S545" s="70"/>
    </row>
    <row r="546" spans="4:19" x14ac:dyDescent="0.3">
      <c r="D546" s="65"/>
      <c r="E546" s="65"/>
      <c r="F546" s="65"/>
      <c r="G546" s="65"/>
      <c r="H546" s="63"/>
      <c r="I546" s="63"/>
      <c r="J546" s="63"/>
      <c r="K546" s="64"/>
      <c r="L546" s="66"/>
      <c r="M546" s="102"/>
      <c r="N546" s="68"/>
      <c r="O546" s="68"/>
      <c r="P546" s="68"/>
      <c r="Q546" s="462"/>
      <c r="R546" s="64"/>
      <c r="S546" s="70"/>
    </row>
    <row r="547" spans="4:19" x14ac:dyDescent="0.3">
      <c r="D547" s="65"/>
      <c r="E547" s="65"/>
      <c r="F547" s="65"/>
      <c r="G547" s="65"/>
      <c r="H547" s="63"/>
      <c r="I547" s="63"/>
      <c r="J547" s="63"/>
      <c r="K547" s="64"/>
      <c r="L547" s="66"/>
      <c r="M547" s="102"/>
      <c r="N547" s="68"/>
      <c r="O547" s="68"/>
      <c r="P547" s="68"/>
      <c r="Q547" s="462"/>
      <c r="R547" s="64"/>
      <c r="S547" s="70"/>
    </row>
    <row r="548" spans="4:19" x14ac:dyDescent="0.3">
      <c r="D548" s="65"/>
      <c r="E548" s="65"/>
      <c r="F548" s="65"/>
      <c r="G548" s="65"/>
      <c r="H548" s="63"/>
      <c r="I548" s="63"/>
      <c r="J548" s="63"/>
      <c r="K548" s="64"/>
      <c r="L548" s="66"/>
      <c r="M548" s="102"/>
      <c r="N548" s="68"/>
      <c r="O548" s="68"/>
      <c r="P548" s="68"/>
      <c r="Q548" s="462"/>
      <c r="R548" s="64"/>
      <c r="S548" s="70"/>
    </row>
    <row r="549" spans="4:19" x14ac:dyDescent="0.3">
      <c r="D549" s="65"/>
      <c r="E549" s="65"/>
      <c r="F549" s="65"/>
      <c r="G549" s="65"/>
      <c r="H549" s="63"/>
      <c r="I549" s="63"/>
      <c r="J549" s="63"/>
      <c r="K549" s="64"/>
      <c r="L549" s="66"/>
      <c r="M549" s="102"/>
      <c r="N549" s="68"/>
      <c r="O549" s="68"/>
      <c r="P549" s="68"/>
      <c r="Q549" s="462"/>
      <c r="R549" s="64"/>
      <c r="S549" s="70"/>
    </row>
    <row r="550" spans="4:19" x14ac:dyDescent="0.3">
      <c r="D550" s="65"/>
      <c r="E550" s="65"/>
      <c r="F550" s="65"/>
      <c r="G550" s="65"/>
      <c r="H550" s="63"/>
      <c r="I550" s="63"/>
      <c r="J550" s="63"/>
      <c r="K550" s="64"/>
      <c r="L550" s="66"/>
      <c r="M550" s="102"/>
      <c r="N550" s="68"/>
      <c r="O550" s="68"/>
      <c r="P550" s="68"/>
      <c r="Q550" s="462"/>
      <c r="R550" s="64"/>
      <c r="S550" s="70"/>
    </row>
    <row r="551" spans="4:19" x14ac:dyDescent="0.3">
      <c r="D551" s="65"/>
      <c r="E551" s="65"/>
      <c r="F551" s="65"/>
      <c r="G551" s="65"/>
      <c r="H551" s="63"/>
      <c r="I551" s="63"/>
      <c r="J551" s="63"/>
      <c r="K551" s="64"/>
      <c r="L551" s="66"/>
      <c r="M551" s="102"/>
      <c r="N551" s="68"/>
      <c r="O551" s="68"/>
      <c r="P551" s="68"/>
      <c r="Q551" s="462"/>
      <c r="R551" s="64"/>
      <c r="S551" s="70"/>
    </row>
    <row r="552" spans="4:19" x14ac:dyDescent="0.3">
      <c r="D552" s="65"/>
      <c r="E552" s="65"/>
      <c r="F552" s="65"/>
      <c r="G552" s="65"/>
      <c r="H552" s="63"/>
      <c r="I552" s="63"/>
      <c r="J552" s="63"/>
      <c r="K552" s="64"/>
      <c r="L552" s="66"/>
      <c r="M552" s="102"/>
      <c r="N552" s="68"/>
      <c r="O552" s="68"/>
      <c r="P552" s="68"/>
      <c r="Q552" s="462"/>
      <c r="R552" s="64"/>
      <c r="S552" s="70"/>
    </row>
    <row r="553" spans="4:19" x14ac:dyDescent="0.3">
      <c r="D553" s="65"/>
      <c r="E553" s="65"/>
      <c r="F553" s="65"/>
      <c r="G553" s="65"/>
      <c r="H553" s="63"/>
      <c r="I553" s="63"/>
      <c r="J553" s="63"/>
      <c r="K553" s="64"/>
      <c r="L553" s="66"/>
      <c r="M553" s="102"/>
      <c r="N553" s="68"/>
      <c r="O553" s="68"/>
      <c r="P553" s="68"/>
      <c r="Q553" s="462"/>
      <c r="R553" s="64"/>
      <c r="S553" s="70"/>
    </row>
    <row r="554" spans="4:19" x14ac:dyDescent="0.3">
      <c r="D554" s="65"/>
      <c r="E554" s="65"/>
      <c r="F554" s="65"/>
      <c r="G554" s="65"/>
      <c r="H554" s="63"/>
      <c r="I554" s="63"/>
      <c r="J554" s="63"/>
      <c r="K554" s="64"/>
      <c r="L554" s="66"/>
      <c r="M554" s="102"/>
      <c r="N554" s="68"/>
      <c r="O554" s="68"/>
      <c r="P554" s="68"/>
      <c r="Q554" s="462"/>
      <c r="R554" s="64"/>
      <c r="S554" s="70"/>
    </row>
    <row r="555" spans="4:19" x14ac:dyDescent="0.3">
      <c r="D555" s="65"/>
      <c r="E555" s="65"/>
      <c r="F555" s="65"/>
      <c r="G555" s="65"/>
      <c r="H555" s="63"/>
      <c r="I555" s="63"/>
      <c r="J555" s="63"/>
      <c r="K555" s="64"/>
      <c r="L555" s="66"/>
      <c r="M555" s="102"/>
      <c r="N555" s="68"/>
      <c r="O555" s="68"/>
      <c r="P555" s="68"/>
      <c r="Q555" s="462"/>
      <c r="R555" s="64"/>
      <c r="S555" s="70"/>
    </row>
    <row r="556" spans="4:19" x14ac:dyDescent="0.3">
      <c r="D556" s="65"/>
      <c r="E556" s="65"/>
      <c r="F556" s="65"/>
      <c r="G556" s="65"/>
      <c r="H556" s="63"/>
      <c r="I556" s="63"/>
      <c r="J556" s="63"/>
      <c r="K556" s="64"/>
      <c r="L556" s="66"/>
      <c r="M556" s="102"/>
      <c r="N556" s="68"/>
      <c r="O556" s="68"/>
      <c r="P556" s="68"/>
      <c r="Q556" s="462"/>
      <c r="R556" s="64"/>
      <c r="S556" s="70"/>
    </row>
    <row r="557" spans="4:19" x14ac:dyDescent="0.3">
      <c r="D557" s="65"/>
      <c r="E557" s="65"/>
      <c r="F557" s="65"/>
      <c r="G557" s="65"/>
      <c r="H557" s="63"/>
      <c r="I557" s="63"/>
      <c r="J557" s="63"/>
      <c r="K557" s="64"/>
      <c r="L557" s="66"/>
      <c r="M557" s="102"/>
      <c r="N557" s="68"/>
      <c r="O557" s="68"/>
      <c r="P557" s="68"/>
      <c r="Q557" s="462"/>
      <c r="R557" s="64"/>
      <c r="S557" s="70"/>
    </row>
    <row r="558" spans="4:19" x14ac:dyDescent="0.3">
      <c r="D558" s="65"/>
      <c r="E558" s="65"/>
      <c r="F558" s="65"/>
      <c r="G558" s="65"/>
      <c r="H558" s="63"/>
      <c r="I558" s="63"/>
      <c r="J558" s="63"/>
      <c r="K558" s="64"/>
      <c r="L558" s="66"/>
      <c r="M558" s="102"/>
      <c r="N558" s="68"/>
      <c r="O558" s="68"/>
      <c r="P558" s="68"/>
      <c r="Q558" s="462"/>
      <c r="R558" s="64"/>
      <c r="S558" s="70"/>
    </row>
    <row r="559" spans="4:19" x14ac:dyDescent="0.3">
      <c r="D559" s="65"/>
      <c r="E559" s="65"/>
      <c r="F559" s="65"/>
      <c r="G559" s="65"/>
      <c r="H559" s="63"/>
      <c r="I559" s="63"/>
      <c r="J559" s="63"/>
      <c r="K559" s="64"/>
      <c r="L559" s="66"/>
      <c r="M559" s="102"/>
      <c r="N559" s="68"/>
      <c r="O559" s="68"/>
      <c r="P559" s="68"/>
      <c r="Q559" s="462"/>
      <c r="R559" s="64"/>
      <c r="S559" s="70"/>
    </row>
    <row r="560" spans="4:19" x14ac:dyDescent="0.3">
      <c r="D560" s="65"/>
      <c r="E560" s="65"/>
      <c r="F560" s="65"/>
      <c r="G560" s="65"/>
      <c r="H560" s="63"/>
      <c r="I560" s="63"/>
      <c r="J560" s="63"/>
      <c r="K560" s="64"/>
      <c r="L560" s="66"/>
      <c r="M560" s="102"/>
      <c r="N560" s="68"/>
      <c r="O560" s="68"/>
      <c r="P560" s="68"/>
      <c r="Q560" s="462"/>
      <c r="R560" s="64"/>
      <c r="S560" s="70"/>
    </row>
    <row r="561" spans="4:19" x14ac:dyDescent="0.3">
      <c r="D561" s="65"/>
      <c r="E561" s="65"/>
      <c r="F561" s="65"/>
      <c r="G561" s="65"/>
      <c r="H561" s="63"/>
      <c r="I561" s="63"/>
      <c r="J561" s="63"/>
      <c r="K561" s="64"/>
      <c r="L561" s="66"/>
      <c r="M561" s="102"/>
      <c r="N561" s="68"/>
      <c r="O561" s="68"/>
      <c r="P561" s="68"/>
      <c r="Q561" s="462"/>
      <c r="R561" s="64"/>
      <c r="S561" s="70"/>
    </row>
    <row r="562" spans="4:19" x14ac:dyDescent="0.3">
      <c r="D562" s="65"/>
      <c r="E562" s="65"/>
      <c r="F562" s="65"/>
      <c r="G562" s="65"/>
      <c r="H562" s="63"/>
      <c r="I562" s="63"/>
      <c r="J562" s="63"/>
      <c r="K562" s="64"/>
      <c r="L562" s="66"/>
      <c r="M562" s="102"/>
      <c r="N562" s="68"/>
      <c r="O562" s="68"/>
      <c r="P562" s="68"/>
      <c r="Q562" s="462"/>
      <c r="R562" s="64"/>
      <c r="S562" s="70"/>
    </row>
    <row r="563" spans="4:19" x14ac:dyDescent="0.3">
      <c r="D563" s="65"/>
      <c r="E563" s="65"/>
      <c r="F563" s="65"/>
      <c r="G563" s="65"/>
      <c r="H563" s="63"/>
      <c r="I563" s="63"/>
      <c r="J563" s="63"/>
      <c r="K563" s="64"/>
      <c r="L563" s="66"/>
      <c r="M563" s="102"/>
      <c r="N563" s="68"/>
      <c r="O563" s="68"/>
      <c r="P563" s="68"/>
      <c r="Q563" s="462"/>
      <c r="R563" s="64"/>
      <c r="S563" s="70"/>
    </row>
    <row r="564" spans="4:19" x14ac:dyDescent="0.3">
      <c r="D564" s="65"/>
      <c r="E564" s="65"/>
      <c r="F564" s="65"/>
      <c r="G564" s="65"/>
      <c r="H564" s="63"/>
      <c r="I564" s="63"/>
      <c r="J564" s="63"/>
      <c r="K564" s="64"/>
      <c r="L564" s="66"/>
      <c r="M564" s="102"/>
      <c r="N564" s="68"/>
      <c r="O564" s="68"/>
      <c r="P564" s="68"/>
      <c r="Q564" s="462"/>
      <c r="R564" s="64"/>
      <c r="S564" s="70"/>
    </row>
    <row r="565" spans="4:19" x14ac:dyDescent="0.3">
      <c r="D565" s="65"/>
      <c r="E565" s="65"/>
      <c r="F565" s="65"/>
      <c r="G565" s="65"/>
      <c r="H565" s="63"/>
      <c r="I565" s="63"/>
      <c r="J565" s="63"/>
      <c r="K565" s="64"/>
      <c r="L565" s="66"/>
      <c r="M565" s="102"/>
      <c r="N565" s="68"/>
      <c r="O565" s="68"/>
      <c r="P565" s="68"/>
      <c r="Q565" s="462"/>
      <c r="R565" s="64"/>
      <c r="S565" s="70"/>
    </row>
    <row r="566" spans="4:19" x14ac:dyDescent="0.3">
      <c r="D566" s="65"/>
      <c r="E566" s="65"/>
      <c r="F566" s="65"/>
      <c r="G566" s="65"/>
      <c r="H566" s="63"/>
      <c r="I566" s="63"/>
      <c r="J566" s="63"/>
      <c r="K566" s="64"/>
      <c r="L566" s="66"/>
      <c r="M566" s="102"/>
      <c r="N566" s="68"/>
      <c r="O566" s="68"/>
      <c r="P566" s="68"/>
      <c r="Q566" s="462"/>
      <c r="R566" s="64"/>
      <c r="S566" s="70"/>
    </row>
    <row r="567" spans="4:19" x14ac:dyDescent="0.3">
      <c r="D567" s="65"/>
      <c r="E567" s="65"/>
      <c r="F567" s="65"/>
      <c r="G567" s="65"/>
      <c r="H567" s="63"/>
      <c r="I567" s="63"/>
      <c r="J567" s="63"/>
      <c r="K567" s="64"/>
      <c r="L567" s="66"/>
      <c r="M567" s="102"/>
      <c r="N567" s="68"/>
      <c r="O567" s="68"/>
      <c r="P567" s="68"/>
      <c r="Q567" s="462"/>
      <c r="R567" s="64"/>
      <c r="S567" s="70"/>
    </row>
    <row r="568" spans="4:19" x14ac:dyDescent="0.3">
      <c r="D568" s="65"/>
      <c r="E568" s="65"/>
      <c r="F568" s="65"/>
      <c r="G568" s="65"/>
      <c r="H568" s="63"/>
      <c r="I568" s="63"/>
      <c r="J568" s="63"/>
      <c r="K568" s="64"/>
      <c r="L568" s="66"/>
      <c r="M568" s="102"/>
      <c r="N568" s="68"/>
      <c r="O568" s="68"/>
      <c r="P568" s="68"/>
      <c r="Q568" s="462"/>
      <c r="R568" s="64"/>
      <c r="S568" s="70"/>
    </row>
    <row r="569" spans="4:19" x14ac:dyDescent="0.3">
      <c r="D569" s="65"/>
      <c r="E569" s="65"/>
      <c r="F569" s="65"/>
      <c r="G569" s="65"/>
      <c r="H569" s="63"/>
      <c r="I569" s="63"/>
      <c r="J569" s="63"/>
      <c r="K569" s="64"/>
      <c r="L569" s="66"/>
      <c r="M569" s="102"/>
      <c r="N569" s="68"/>
      <c r="O569" s="68"/>
      <c r="P569" s="68"/>
      <c r="Q569" s="462"/>
      <c r="R569" s="64"/>
      <c r="S569" s="70"/>
    </row>
    <row r="570" spans="4:19" x14ac:dyDescent="0.3">
      <c r="D570" s="65"/>
      <c r="E570" s="65"/>
      <c r="F570" s="65"/>
      <c r="G570" s="65"/>
      <c r="H570" s="63"/>
      <c r="I570" s="63"/>
      <c r="J570" s="63"/>
      <c r="K570" s="64"/>
      <c r="L570" s="66"/>
      <c r="M570" s="102"/>
      <c r="N570" s="68"/>
      <c r="O570" s="68"/>
      <c r="P570" s="68"/>
      <c r="Q570" s="462"/>
      <c r="R570" s="64"/>
      <c r="S570" s="70"/>
    </row>
    <row r="571" spans="4:19" x14ac:dyDescent="0.3">
      <c r="D571" s="65"/>
      <c r="E571" s="65"/>
      <c r="F571" s="65"/>
      <c r="G571" s="65"/>
      <c r="H571" s="63"/>
      <c r="I571" s="63"/>
      <c r="J571" s="63"/>
      <c r="K571" s="64"/>
      <c r="L571" s="66"/>
      <c r="M571" s="102"/>
      <c r="N571" s="68"/>
      <c r="O571" s="68"/>
      <c r="P571" s="68"/>
      <c r="Q571" s="462"/>
      <c r="R571" s="64"/>
      <c r="S571" s="70"/>
    </row>
    <row r="572" spans="4:19" x14ac:dyDescent="0.3">
      <c r="D572" s="65"/>
      <c r="E572" s="65"/>
      <c r="F572" s="65"/>
      <c r="G572" s="65"/>
      <c r="H572" s="63"/>
      <c r="I572" s="63"/>
      <c r="J572" s="63"/>
      <c r="K572" s="64"/>
      <c r="L572" s="66"/>
      <c r="M572" s="102"/>
      <c r="N572" s="68"/>
      <c r="O572" s="68"/>
      <c r="P572" s="68"/>
      <c r="Q572" s="462"/>
      <c r="R572" s="64"/>
      <c r="S572" s="70"/>
    </row>
    <row r="573" spans="4:19" x14ac:dyDescent="0.3">
      <c r="D573" s="65"/>
      <c r="E573" s="65"/>
      <c r="F573" s="65"/>
      <c r="G573" s="65"/>
      <c r="H573" s="63"/>
      <c r="I573" s="63"/>
      <c r="J573" s="63"/>
      <c r="K573" s="64"/>
      <c r="L573" s="66"/>
      <c r="M573" s="102"/>
      <c r="N573" s="68"/>
      <c r="O573" s="68"/>
      <c r="P573" s="68"/>
      <c r="Q573" s="462"/>
      <c r="R573" s="64"/>
      <c r="S573" s="70"/>
    </row>
    <row r="574" spans="4:19" x14ac:dyDescent="0.3">
      <c r="D574" s="65"/>
      <c r="E574" s="65"/>
      <c r="F574" s="65"/>
      <c r="G574" s="65"/>
      <c r="H574" s="63"/>
      <c r="I574" s="63"/>
      <c r="J574" s="63"/>
      <c r="K574" s="64"/>
      <c r="L574" s="66"/>
      <c r="M574" s="102"/>
      <c r="N574" s="68"/>
      <c r="O574" s="68"/>
      <c r="P574" s="68"/>
      <c r="Q574" s="462"/>
      <c r="R574" s="64"/>
      <c r="S574" s="70"/>
    </row>
    <row r="575" spans="4:19" x14ac:dyDescent="0.3">
      <c r="D575" s="65"/>
      <c r="E575" s="65"/>
      <c r="F575" s="65"/>
      <c r="G575" s="65"/>
      <c r="H575" s="63"/>
      <c r="I575" s="63"/>
      <c r="J575" s="63"/>
      <c r="K575" s="64"/>
      <c r="L575" s="66"/>
      <c r="M575" s="102"/>
      <c r="N575" s="68"/>
      <c r="O575" s="68"/>
      <c r="P575" s="68"/>
      <c r="Q575" s="462"/>
      <c r="R575" s="64"/>
      <c r="S575" s="70"/>
    </row>
    <row r="576" spans="4:19" x14ac:dyDescent="0.3">
      <c r="D576" s="65"/>
      <c r="E576" s="65"/>
      <c r="F576" s="65"/>
      <c r="G576" s="65"/>
      <c r="H576" s="63"/>
      <c r="I576" s="63"/>
      <c r="J576" s="63"/>
      <c r="K576" s="64"/>
      <c r="L576" s="66"/>
      <c r="M576" s="102"/>
      <c r="N576" s="68"/>
      <c r="O576" s="68"/>
      <c r="P576" s="68"/>
      <c r="Q576" s="462"/>
      <c r="R576" s="64"/>
      <c r="S576" s="70"/>
    </row>
    <row r="577" spans="4:19" x14ac:dyDescent="0.3">
      <c r="D577" s="65"/>
      <c r="E577" s="65"/>
      <c r="F577" s="65"/>
      <c r="G577" s="65"/>
      <c r="H577" s="63"/>
      <c r="I577" s="63"/>
      <c r="J577" s="63"/>
      <c r="K577" s="64"/>
      <c r="L577" s="66"/>
      <c r="M577" s="102"/>
      <c r="N577" s="68"/>
      <c r="O577" s="68"/>
      <c r="P577" s="68"/>
      <c r="Q577" s="462"/>
      <c r="R577" s="64"/>
      <c r="S577" s="70"/>
    </row>
    <row r="578" spans="4:19" x14ac:dyDescent="0.3">
      <c r="D578" s="65"/>
      <c r="E578" s="65"/>
      <c r="F578" s="65"/>
      <c r="G578" s="65"/>
      <c r="H578" s="63"/>
      <c r="I578" s="63"/>
      <c r="J578" s="63"/>
      <c r="K578" s="64"/>
      <c r="L578" s="66"/>
      <c r="M578" s="102"/>
      <c r="N578" s="68"/>
      <c r="O578" s="68"/>
      <c r="P578" s="68"/>
      <c r="Q578" s="462"/>
      <c r="R578" s="64"/>
      <c r="S578" s="70"/>
    </row>
    <row r="579" spans="4:19" x14ac:dyDescent="0.3">
      <c r="D579" s="65"/>
      <c r="E579" s="65"/>
      <c r="F579" s="65"/>
      <c r="G579" s="65"/>
      <c r="H579" s="63"/>
      <c r="I579" s="63"/>
      <c r="J579" s="63"/>
      <c r="K579" s="64"/>
      <c r="L579" s="66"/>
      <c r="M579" s="102"/>
      <c r="N579" s="68"/>
      <c r="O579" s="68"/>
      <c r="P579" s="68"/>
      <c r="Q579" s="462"/>
      <c r="R579" s="64"/>
      <c r="S579" s="70"/>
    </row>
    <row r="580" spans="4:19" x14ac:dyDescent="0.3">
      <c r="D580" s="65"/>
      <c r="E580" s="65"/>
      <c r="F580" s="65"/>
      <c r="G580" s="65"/>
      <c r="H580" s="63"/>
      <c r="I580" s="63"/>
      <c r="J580" s="63"/>
      <c r="K580" s="64"/>
      <c r="L580" s="66"/>
      <c r="M580" s="102"/>
      <c r="N580" s="68"/>
      <c r="O580" s="68"/>
      <c r="P580" s="68"/>
      <c r="Q580" s="462"/>
      <c r="R580" s="64"/>
      <c r="S580" s="70"/>
    </row>
    <row r="581" spans="4:19" x14ac:dyDescent="0.3">
      <c r="D581" s="65"/>
      <c r="E581" s="65"/>
      <c r="F581" s="65"/>
      <c r="G581" s="65"/>
      <c r="H581" s="63"/>
      <c r="I581" s="63"/>
      <c r="J581" s="63"/>
      <c r="K581" s="64"/>
      <c r="L581" s="66"/>
      <c r="M581" s="102"/>
      <c r="N581" s="68"/>
      <c r="O581" s="68"/>
      <c r="P581" s="68"/>
      <c r="Q581" s="462"/>
      <c r="R581" s="64"/>
      <c r="S581" s="70"/>
    </row>
    <row r="582" spans="4:19" x14ac:dyDescent="0.3">
      <c r="D582" s="65"/>
      <c r="E582" s="65"/>
      <c r="F582" s="65"/>
      <c r="G582" s="65"/>
      <c r="H582" s="63"/>
      <c r="I582" s="63"/>
      <c r="J582" s="63"/>
      <c r="K582" s="64"/>
      <c r="L582" s="66"/>
      <c r="M582" s="102"/>
      <c r="N582" s="68"/>
      <c r="O582" s="68"/>
      <c r="P582" s="68"/>
      <c r="Q582" s="462"/>
      <c r="R582" s="64"/>
      <c r="S582" s="70"/>
    </row>
    <row r="583" spans="4:19" x14ac:dyDescent="0.3">
      <c r="D583" s="65"/>
      <c r="E583" s="65"/>
      <c r="F583" s="65"/>
      <c r="G583" s="65"/>
      <c r="H583" s="63"/>
      <c r="I583" s="63"/>
      <c r="J583" s="63"/>
      <c r="K583" s="64"/>
      <c r="L583" s="66"/>
      <c r="M583" s="102"/>
      <c r="N583" s="68"/>
      <c r="O583" s="68"/>
      <c r="P583" s="68"/>
      <c r="Q583" s="462"/>
      <c r="R583" s="64"/>
      <c r="S583" s="70"/>
    </row>
    <row r="584" spans="4:19" x14ac:dyDescent="0.3">
      <c r="D584" s="65"/>
      <c r="E584" s="65"/>
      <c r="F584" s="65"/>
      <c r="G584" s="65"/>
      <c r="H584" s="63"/>
      <c r="I584" s="63"/>
      <c r="J584" s="63"/>
      <c r="K584" s="64"/>
      <c r="L584" s="66"/>
      <c r="M584" s="102"/>
      <c r="N584" s="68"/>
      <c r="O584" s="68"/>
      <c r="P584" s="68"/>
      <c r="Q584" s="462"/>
      <c r="R584" s="64"/>
      <c r="S584" s="70"/>
    </row>
    <row r="585" spans="4:19" x14ac:dyDescent="0.3">
      <c r="D585" s="65"/>
      <c r="E585" s="65"/>
      <c r="F585" s="65"/>
      <c r="G585" s="65"/>
      <c r="H585" s="63"/>
      <c r="I585" s="63"/>
      <c r="J585" s="63"/>
      <c r="K585" s="64"/>
      <c r="L585" s="66"/>
      <c r="M585" s="102"/>
      <c r="N585" s="68"/>
      <c r="O585" s="68"/>
      <c r="P585" s="68"/>
      <c r="Q585" s="462"/>
      <c r="R585" s="64"/>
      <c r="S585" s="70"/>
    </row>
    <row r="586" spans="4:19" x14ac:dyDescent="0.3">
      <c r="D586" s="65"/>
      <c r="E586" s="65"/>
      <c r="F586" s="65"/>
      <c r="G586" s="65"/>
      <c r="H586" s="63"/>
      <c r="I586" s="63"/>
      <c r="J586" s="63"/>
      <c r="K586" s="64"/>
      <c r="L586" s="66"/>
      <c r="M586" s="102"/>
      <c r="N586" s="68"/>
      <c r="O586" s="68"/>
      <c r="P586" s="68"/>
      <c r="Q586" s="462"/>
      <c r="R586" s="64"/>
      <c r="S586" s="70"/>
    </row>
    <row r="587" spans="4:19" x14ac:dyDescent="0.3">
      <c r="D587" s="65"/>
      <c r="E587" s="65"/>
      <c r="F587" s="65"/>
      <c r="G587" s="65"/>
      <c r="H587" s="63"/>
      <c r="I587" s="63"/>
      <c r="J587" s="63"/>
      <c r="K587" s="64"/>
      <c r="L587" s="66"/>
      <c r="M587" s="102"/>
      <c r="N587" s="68"/>
      <c r="O587" s="68"/>
      <c r="P587" s="68"/>
      <c r="Q587" s="462"/>
      <c r="R587" s="64"/>
      <c r="S587" s="70"/>
    </row>
    <row r="588" spans="4:19" x14ac:dyDescent="0.3">
      <c r="D588" s="65"/>
      <c r="E588" s="65"/>
      <c r="F588" s="65"/>
      <c r="G588" s="65"/>
      <c r="H588" s="63"/>
      <c r="I588" s="63"/>
      <c r="J588" s="63"/>
      <c r="K588" s="64"/>
      <c r="L588" s="66"/>
      <c r="M588" s="102"/>
      <c r="N588" s="68"/>
      <c r="O588" s="68"/>
      <c r="P588" s="68"/>
      <c r="Q588" s="462"/>
      <c r="R588" s="64"/>
      <c r="S588" s="70"/>
    </row>
    <row r="589" spans="4:19" x14ac:dyDescent="0.3">
      <c r="D589" s="65"/>
      <c r="E589" s="65"/>
      <c r="F589" s="65"/>
      <c r="G589" s="65"/>
      <c r="H589" s="63"/>
      <c r="I589" s="63"/>
      <c r="J589" s="63"/>
      <c r="K589" s="64"/>
      <c r="L589" s="66"/>
      <c r="M589" s="102"/>
      <c r="N589" s="68"/>
      <c r="O589" s="68"/>
      <c r="P589" s="68"/>
      <c r="Q589" s="462"/>
      <c r="R589" s="64"/>
      <c r="S589" s="70"/>
    </row>
    <row r="590" spans="4:19" x14ac:dyDescent="0.3">
      <c r="D590" s="65"/>
      <c r="E590" s="65"/>
      <c r="F590" s="65"/>
      <c r="G590" s="65"/>
      <c r="H590" s="63"/>
      <c r="I590" s="63"/>
      <c r="J590" s="63"/>
      <c r="K590" s="64"/>
      <c r="L590" s="66"/>
      <c r="M590" s="102"/>
      <c r="N590" s="68"/>
      <c r="O590" s="68"/>
      <c r="P590" s="68"/>
      <c r="Q590" s="462"/>
      <c r="R590" s="64"/>
      <c r="S590" s="70"/>
    </row>
    <row r="591" spans="4:19" x14ac:dyDescent="0.3">
      <c r="D591" s="65"/>
      <c r="E591" s="65"/>
      <c r="F591" s="65"/>
      <c r="G591" s="65"/>
      <c r="H591" s="63"/>
      <c r="I591" s="63"/>
      <c r="J591" s="63"/>
      <c r="K591" s="64"/>
      <c r="L591" s="66"/>
      <c r="M591" s="102"/>
      <c r="N591" s="68"/>
      <c r="O591" s="68"/>
      <c r="P591" s="68"/>
      <c r="Q591" s="462"/>
      <c r="R591" s="64"/>
      <c r="S591" s="70"/>
    </row>
    <row r="592" spans="4:19" x14ac:dyDescent="0.3">
      <c r="D592" s="65"/>
      <c r="E592" s="65"/>
      <c r="F592" s="65"/>
      <c r="G592" s="65"/>
      <c r="H592" s="63"/>
      <c r="I592" s="63"/>
      <c r="J592" s="63"/>
      <c r="K592" s="64"/>
      <c r="L592" s="66"/>
      <c r="M592" s="102"/>
      <c r="N592" s="68"/>
      <c r="O592" s="68"/>
      <c r="P592" s="68"/>
      <c r="Q592" s="462"/>
      <c r="R592" s="64"/>
      <c r="S592" s="70"/>
    </row>
    <row r="593" spans="4:19" x14ac:dyDescent="0.3">
      <c r="D593" s="65"/>
      <c r="E593" s="65"/>
      <c r="F593" s="65"/>
      <c r="G593" s="65"/>
      <c r="H593" s="63"/>
      <c r="I593" s="63"/>
      <c r="J593" s="63"/>
      <c r="K593" s="64"/>
      <c r="L593" s="66"/>
      <c r="M593" s="102"/>
      <c r="N593" s="68"/>
      <c r="O593" s="68"/>
      <c r="P593" s="68"/>
      <c r="Q593" s="462"/>
      <c r="R593" s="64"/>
      <c r="S593" s="70"/>
    </row>
    <row r="594" spans="4:19" x14ac:dyDescent="0.3">
      <c r="D594" s="65"/>
      <c r="E594" s="65"/>
      <c r="F594" s="65"/>
      <c r="G594" s="65"/>
      <c r="H594" s="63"/>
      <c r="I594" s="63"/>
      <c r="J594" s="63"/>
      <c r="K594" s="64"/>
      <c r="L594" s="66"/>
      <c r="M594" s="102"/>
      <c r="N594" s="68"/>
      <c r="O594" s="68"/>
      <c r="P594" s="68"/>
      <c r="Q594" s="462"/>
      <c r="R594" s="64"/>
      <c r="S594" s="70"/>
    </row>
    <row r="595" spans="4:19" x14ac:dyDescent="0.3">
      <c r="D595" s="65"/>
      <c r="E595" s="65"/>
      <c r="F595" s="65"/>
      <c r="G595" s="65"/>
      <c r="H595" s="63"/>
      <c r="I595" s="63"/>
      <c r="J595" s="63"/>
      <c r="K595" s="64"/>
      <c r="L595" s="66"/>
      <c r="M595" s="102"/>
      <c r="N595" s="68"/>
      <c r="O595" s="68"/>
      <c r="P595" s="68"/>
      <c r="Q595" s="462"/>
      <c r="R595" s="64"/>
      <c r="S595" s="70"/>
    </row>
    <row r="596" spans="4:19" x14ac:dyDescent="0.3">
      <c r="D596" s="65"/>
      <c r="E596" s="65"/>
      <c r="F596" s="65"/>
      <c r="G596" s="65"/>
      <c r="H596" s="63"/>
      <c r="I596" s="63"/>
      <c r="J596" s="63"/>
      <c r="K596" s="64"/>
      <c r="L596" s="66"/>
      <c r="M596" s="102"/>
      <c r="N596" s="68"/>
      <c r="O596" s="68"/>
      <c r="P596" s="68"/>
      <c r="Q596" s="462"/>
      <c r="R596" s="64"/>
      <c r="S596" s="70"/>
    </row>
    <row r="597" spans="4:19" x14ac:dyDescent="0.3">
      <c r="D597" s="65"/>
      <c r="E597" s="65"/>
      <c r="F597" s="65"/>
      <c r="G597" s="65"/>
      <c r="H597" s="63"/>
      <c r="I597" s="63"/>
      <c r="J597" s="63"/>
      <c r="K597" s="64"/>
      <c r="L597" s="66"/>
      <c r="M597" s="102"/>
      <c r="N597" s="68"/>
      <c r="O597" s="68"/>
      <c r="P597" s="68"/>
      <c r="Q597" s="462"/>
      <c r="R597" s="64"/>
      <c r="S597" s="70"/>
    </row>
    <row r="598" spans="4:19" x14ac:dyDescent="0.3">
      <c r="D598" s="65"/>
      <c r="E598" s="65"/>
      <c r="F598" s="65"/>
      <c r="G598" s="65"/>
      <c r="H598" s="63"/>
      <c r="I598" s="63"/>
      <c r="J598" s="63"/>
      <c r="K598" s="64"/>
      <c r="L598" s="66"/>
      <c r="M598" s="102"/>
      <c r="N598" s="68"/>
      <c r="O598" s="68"/>
      <c r="P598" s="68"/>
      <c r="Q598" s="462"/>
      <c r="R598" s="64"/>
      <c r="S598" s="70"/>
    </row>
    <row r="599" spans="4:19" x14ac:dyDescent="0.3">
      <c r="D599" s="65"/>
      <c r="E599" s="65"/>
      <c r="F599" s="65"/>
      <c r="G599" s="65"/>
      <c r="H599" s="63"/>
      <c r="I599" s="63"/>
      <c r="J599" s="63"/>
      <c r="K599" s="64"/>
      <c r="L599" s="66"/>
      <c r="M599" s="102"/>
      <c r="N599" s="68"/>
      <c r="O599" s="68"/>
      <c r="P599" s="68"/>
      <c r="Q599" s="462"/>
      <c r="R599" s="64"/>
      <c r="S599" s="70"/>
    </row>
    <row r="600" spans="4:19" x14ac:dyDescent="0.3">
      <c r="D600" s="65"/>
      <c r="E600" s="65"/>
      <c r="F600" s="65"/>
      <c r="G600" s="65"/>
      <c r="H600" s="63"/>
      <c r="I600" s="63"/>
      <c r="J600" s="63"/>
      <c r="K600" s="64"/>
      <c r="L600" s="66"/>
      <c r="M600" s="102"/>
      <c r="N600" s="68"/>
      <c r="O600" s="68"/>
      <c r="P600" s="68"/>
      <c r="Q600" s="462"/>
      <c r="R600" s="64"/>
      <c r="S600" s="70"/>
    </row>
    <row r="601" spans="4:19" x14ac:dyDescent="0.3">
      <c r="D601" s="65"/>
      <c r="E601" s="65"/>
      <c r="F601" s="65"/>
      <c r="G601" s="65"/>
      <c r="H601" s="63"/>
      <c r="I601" s="63"/>
      <c r="J601" s="63"/>
      <c r="K601" s="64"/>
      <c r="L601" s="66"/>
      <c r="M601" s="102"/>
      <c r="N601" s="68"/>
      <c r="O601" s="68"/>
      <c r="P601" s="68"/>
      <c r="Q601" s="462"/>
      <c r="R601" s="64"/>
      <c r="S601" s="70"/>
    </row>
    <row r="602" spans="4:19" x14ac:dyDescent="0.3">
      <c r="D602" s="65"/>
      <c r="E602" s="65"/>
      <c r="F602" s="65"/>
      <c r="G602" s="65"/>
      <c r="H602" s="63"/>
      <c r="I602" s="63"/>
      <c r="J602" s="63"/>
      <c r="K602" s="64"/>
      <c r="L602" s="66"/>
      <c r="M602" s="102"/>
      <c r="N602" s="68"/>
      <c r="O602" s="68"/>
      <c r="P602" s="68"/>
      <c r="Q602" s="462"/>
      <c r="R602" s="64"/>
      <c r="S602" s="70"/>
    </row>
    <row r="603" spans="4:19" x14ac:dyDescent="0.3">
      <c r="D603" s="65"/>
      <c r="E603" s="65"/>
      <c r="F603" s="65"/>
      <c r="G603" s="65"/>
      <c r="H603" s="63"/>
      <c r="I603" s="63"/>
      <c r="J603" s="63"/>
      <c r="K603" s="64"/>
      <c r="L603" s="66"/>
      <c r="M603" s="102"/>
      <c r="N603" s="68"/>
      <c r="O603" s="68"/>
      <c r="P603" s="68"/>
      <c r="Q603" s="462"/>
      <c r="R603" s="64"/>
      <c r="S603" s="70"/>
    </row>
    <row r="604" spans="4:19" x14ac:dyDescent="0.3">
      <c r="D604" s="65"/>
      <c r="E604" s="65"/>
      <c r="F604" s="65"/>
      <c r="G604" s="65"/>
      <c r="H604" s="63"/>
      <c r="I604" s="63"/>
      <c r="J604" s="63"/>
      <c r="K604" s="64"/>
      <c r="L604" s="66"/>
      <c r="M604" s="102"/>
      <c r="N604" s="68"/>
      <c r="O604" s="68"/>
      <c r="P604" s="68"/>
      <c r="Q604" s="462"/>
      <c r="R604" s="64"/>
      <c r="S604" s="70"/>
    </row>
    <row r="605" spans="4:19" x14ac:dyDescent="0.3">
      <c r="D605" s="65"/>
      <c r="E605" s="65"/>
      <c r="F605" s="65"/>
      <c r="G605" s="65"/>
      <c r="H605" s="63"/>
      <c r="I605" s="63"/>
      <c r="J605" s="63"/>
      <c r="K605" s="64"/>
      <c r="L605" s="66"/>
      <c r="M605" s="102"/>
      <c r="N605" s="68"/>
      <c r="O605" s="68"/>
      <c r="P605" s="68"/>
      <c r="Q605" s="462"/>
      <c r="R605" s="64"/>
      <c r="S605" s="70"/>
    </row>
    <row r="606" spans="4:19" x14ac:dyDescent="0.3">
      <c r="D606" s="65"/>
      <c r="E606" s="65"/>
      <c r="F606" s="65"/>
      <c r="G606" s="65"/>
      <c r="H606" s="63"/>
      <c r="I606" s="63"/>
      <c r="J606" s="63"/>
      <c r="K606" s="64"/>
      <c r="L606" s="66"/>
      <c r="M606" s="102"/>
      <c r="N606" s="68"/>
      <c r="O606" s="68"/>
      <c r="P606" s="68"/>
      <c r="Q606" s="462"/>
      <c r="R606" s="64"/>
      <c r="S606" s="70"/>
    </row>
    <row r="607" spans="4:19" x14ac:dyDescent="0.3">
      <c r="D607" s="65"/>
      <c r="E607" s="65"/>
      <c r="F607" s="65"/>
      <c r="G607" s="65"/>
      <c r="H607" s="63"/>
      <c r="I607" s="63"/>
      <c r="J607" s="63"/>
      <c r="K607" s="64"/>
      <c r="L607" s="66"/>
      <c r="M607" s="102"/>
      <c r="N607" s="68"/>
      <c r="O607" s="68"/>
      <c r="P607" s="68"/>
      <c r="Q607" s="462"/>
      <c r="R607" s="64"/>
      <c r="S607" s="70"/>
    </row>
    <row r="608" spans="4:19" x14ac:dyDescent="0.3">
      <c r="D608" s="65"/>
      <c r="E608" s="65"/>
      <c r="F608" s="65"/>
      <c r="G608" s="65"/>
      <c r="H608" s="63"/>
      <c r="I608" s="63"/>
      <c r="J608" s="63"/>
      <c r="K608" s="64"/>
      <c r="L608" s="66"/>
      <c r="M608" s="102"/>
      <c r="N608" s="68"/>
      <c r="O608" s="68"/>
      <c r="P608" s="68"/>
      <c r="Q608" s="462"/>
      <c r="R608" s="64"/>
      <c r="S608" s="70"/>
    </row>
    <row r="609" spans="4:19" x14ac:dyDescent="0.3">
      <c r="D609" s="65"/>
      <c r="E609" s="65"/>
      <c r="F609" s="65"/>
      <c r="G609" s="65"/>
      <c r="H609" s="63"/>
      <c r="I609" s="63"/>
      <c r="J609" s="63"/>
      <c r="K609" s="64"/>
      <c r="L609" s="66"/>
      <c r="M609" s="102"/>
      <c r="N609" s="68"/>
      <c r="O609" s="68"/>
      <c r="P609" s="68"/>
      <c r="Q609" s="462"/>
      <c r="R609" s="64"/>
      <c r="S609" s="70"/>
    </row>
    <row r="610" spans="4:19" x14ac:dyDescent="0.3">
      <c r="D610" s="65"/>
      <c r="E610" s="65"/>
      <c r="F610" s="65"/>
      <c r="G610" s="65"/>
      <c r="H610" s="63"/>
      <c r="I610" s="63"/>
      <c r="J610" s="63"/>
      <c r="K610" s="64"/>
      <c r="L610" s="66"/>
      <c r="M610" s="102"/>
      <c r="N610" s="68"/>
      <c r="O610" s="68"/>
      <c r="P610" s="68"/>
      <c r="Q610" s="462"/>
      <c r="R610" s="64"/>
      <c r="S610" s="70"/>
    </row>
    <row r="611" spans="4:19" x14ac:dyDescent="0.3">
      <c r="D611" s="65"/>
      <c r="E611" s="65"/>
      <c r="F611" s="65"/>
      <c r="G611" s="65"/>
      <c r="H611" s="63"/>
      <c r="I611" s="63"/>
      <c r="J611" s="63"/>
      <c r="K611" s="64"/>
      <c r="L611" s="66"/>
      <c r="M611" s="102"/>
      <c r="N611" s="68"/>
      <c r="O611" s="68"/>
      <c r="P611" s="68"/>
      <c r="Q611" s="462"/>
      <c r="R611" s="64"/>
      <c r="S611" s="70"/>
    </row>
    <row r="612" spans="4:19" x14ac:dyDescent="0.3">
      <c r="D612" s="65"/>
      <c r="E612" s="65"/>
      <c r="F612" s="65"/>
      <c r="G612" s="65"/>
      <c r="H612" s="63"/>
      <c r="I612" s="63"/>
      <c r="J612" s="63"/>
      <c r="K612" s="64"/>
      <c r="L612" s="66"/>
      <c r="M612" s="102"/>
      <c r="N612" s="68"/>
      <c r="O612" s="68"/>
      <c r="P612" s="68"/>
      <c r="Q612" s="462"/>
      <c r="R612" s="64"/>
      <c r="S612" s="70"/>
    </row>
    <row r="613" spans="4:19" x14ac:dyDescent="0.3">
      <c r="D613" s="65"/>
      <c r="E613" s="65"/>
      <c r="F613" s="65"/>
      <c r="G613" s="65"/>
      <c r="H613" s="63"/>
      <c r="I613" s="63"/>
      <c r="J613" s="63"/>
      <c r="K613" s="64"/>
      <c r="L613" s="66"/>
      <c r="M613" s="102"/>
      <c r="N613" s="68"/>
      <c r="O613" s="68"/>
      <c r="P613" s="68"/>
      <c r="Q613" s="462"/>
      <c r="R613" s="64"/>
      <c r="S613" s="70"/>
    </row>
    <row r="614" spans="4:19" x14ac:dyDescent="0.3">
      <c r="D614" s="65"/>
      <c r="E614" s="65"/>
      <c r="F614" s="65"/>
      <c r="G614" s="65"/>
      <c r="H614" s="63"/>
      <c r="I614" s="63"/>
      <c r="J614" s="63"/>
      <c r="K614" s="64"/>
      <c r="L614" s="66"/>
      <c r="M614" s="102"/>
      <c r="N614" s="68"/>
      <c r="O614" s="68"/>
      <c r="P614" s="68"/>
      <c r="Q614" s="462"/>
      <c r="R614" s="64"/>
      <c r="S614" s="70"/>
    </row>
    <row r="615" spans="4:19" x14ac:dyDescent="0.3">
      <c r="D615" s="65"/>
      <c r="E615" s="65"/>
      <c r="F615" s="65"/>
      <c r="G615" s="65"/>
      <c r="H615" s="63"/>
      <c r="I615" s="63"/>
      <c r="J615" s="63"/>
      <c r="K615" s="64"/>
      <c r="L615" s="66"/>
      <c r="M615" s="102"/>
      <c r="N615" s="68"/>
      <c r="O615" s="68"/>
      <c r="P615" s="68"/>
      <c r="Q615" s="462"/>
      <c r="R615" s="64"/>
      <c r="S615" s="70"/>
    </row>
    <row r="616" spans="4:19" x14ac:dyDescent="0.3">
      <c r="D616" s="65"/>
      <c r="E616" s="65"/>
      <c r="F616" s="65"/>
      <c r="G616" s="65"/>
      <c r="H616" s="63"/>
      <c r="I616" s="63"/>
      <c r="J616" s="63"/>
      <c r="K616" s="64"/>
      <c r="L616" s="66"/>
      <c r="M616" s="102"/>
      <c r="N616" s="68"/>
      <c r="O616" s="68"/>
      <c r="P616" s="68"/>
      <c r="Q616" s="462"/>
      <c r="R616" s="64"/>
      <c r="S616" s="70"/>
    </row>
    <row r="617" spans="4:19" x14ac:dyDescent="0.3">
      <c r="D617" s="65"/>
      <c r="E617" s="65"/>
      <c r="F617" s="65"/>
      <c r="G617" s="65"/>
      <c r="H617" s="63"/>
      <c r="I617" s="63"/>
      <c r="J617" s="63"/>
      <c r="K617" s="64"/>
      <c r="L617" s="66"/>
      <c r="M617" s="102"/>
      <c r="N617" s="68"/>
      <c r="O617" s="68"/>
      <c r="P617" s="68"/>
      <c r="Q617" s="462"/>
      <c r="R617" s="64"/>
      <c r="S617" s="70"/>
    </row>
    <row r="618" spans="4:19" x14ac:dyDescent="0.3">
      <c r="D618" s="65"/>
      <c r="E618" s="65"/>
      <c r="F618" s="65"/>
      <c r="G618" s="65"/>
      <c r="H618" s="63"/>
      <c r="I618" s="63"/>
      <c r="J618" s="63"/>
      <c r="K618" s="64"/>
      <c r="L618" s="66"/>
      <c r="M618" s="102"/>
      <c r="N618" s="68"/>
      <c r="O618" s="68"/>
      <c r="P618" s="68"/>
      <c r="Q618" s="462"/>
      <c r="R618" s="64"/>
      <c r="S618" s="70"/>
    </row>
    <row r="619" spans="4:19" x14ac:dyDescent="0.3">
      <c r="D619" s="65"/>
      <c r="E619" s="65"/>
      <c r="F619" s="65"/>
      <c r="G619" s="65"/>
      <c r="H619" s="63"/>
      <c r="I619" s="63"/>
      <c r="J619" s="63"/>
      <c r="K619" s="64"/>
      <c r="L619" s="66"/>
      <c r="M619" s="102"/>
      <c r="N619" s="68"/>
      <c r="O619" s="68"/>
      <c r="P619" s="68"/>
      <c r="Q619" s="462"/>
      <c r="R619" s="64"/>
      <c r="S619" s="70"/>
    </row>
    <row r="620" spans="4:19" x14ac:dyDescent="0.3">
      <c r="D620" s="65"/>
      <c r="E620" s="65"/>
      <c r="F620" s="65"/>
      <c r="G620" s="65"/>
      <c r="H620" s="63"/>
      <c r="I620" s="63"/>
      <c r="J620" s="63"/>
      <c r="K620" s="64"/>
      <c r="L620" s="66"/>
      <c r="M620" s="102"/>
      <c r="N620" s="68"/>
      <c r="O620" s="68"/>
      <c r="P620" s="68"/>
      <c r="Q620" s="462"/>
      <c r="R620" s="64"/>
      <c r="S620" s="70"/>
    </row>
    <row r="621" spans="4:19" x14ac:dyDescent="0.3">
      <c r="D621" s="65"/>
      <c r="E621" s="65"/>
      <c r="F621" s="65"/>
      <c r="G621" s="65"/>
      <c r="H621" s="63"/>
      <c r="I621" s="63"/>
      <c r="J621" s="63"/>
      <c r="K621" s="64"/>
      <c r="L621" s="66"/>
      <c r="M621" s="102"/>
      <c r="N621" s="68"/>
      <c r="O621" s="68"/>
      <c r="P621" s="68"/>
      <c r="Q621" s="462"/>
      <c r="R621" s="64"/>
      <c r="S621" s="70"/>
    </row>
    <row r="622" spans="4:19" x14ac:dyDescent="0.3">
      <c r="D622" s="65"/>
      <c r="E622" s="65"/>
      <c r="F622" s="65"/>
      <c r="G622" s="65"/>
      <c r="H622" s="63"/>
      <c r="I622" s="63"/>
      <c r="J622" s="63"/>
      <c r="K622" s="64"/>
      <c r="L622" s="66"/>
      <c r="M622" s="102"/>
      <c r="N622" s="68"/>
      <c r="O622" s="68"/>
      <c r="P622" s="68"/>
      <c r="Q622" s="462"/>
      <c r="R622" s="64"/>
      <c r="S622" s="70"/>
    </row>
    <row r="623" spans="4:19" x14ac:dyDescent="0.3">
      <c r="D623" s="65"/>
      <c r="E623" s="65"/>
      <c r="F623" s="65"/>
      <c r="G623" s="65"/>
      <c r="H623" s="63"/>
      <c r="I623" s="63"/>
      <c r="J623" s="63"/>
      <c r="K623" s="64"/>
      <c r="L623" s="66"/>
      <c r="M623" s="102"/>
      <c r="N623" s="68"/>
      <c r="O623" s="68"/>
      <c r="P623" s="68"/>
      <c r="Q623" s="462"/>
      <c r="R623" s="64"/>
      <c r="S623" s="70"/>
    </row>
    <row r="624" spans="4:19" x14ac:dyDescent="0.3">
      <c r="D624" s="65"/>
      <c r="E624" s="65"/>
      <c r="F624" s="65"/>
      <c r="G624" s="65"/>
      <c r="H624" s="63"/>
      <c r="I624" s="63"/>
      <c r="J624" s="63"/>
      <c r="K624" s="64"/>
      <c r="L624" s="66"/>
      <c r="M624" s="102"/>
      <c r="N624" s="68"/>
      <c r="O624" s="68"/>
      <c r="P624" s="68"/>
      <c r="Q624" s="462"/>
      <c r="R624" s="64"/>
      <c r="S624" s="70"/>
    </row>
    <row r="625" spans="4:19" x14ac:dyDescent="0.3">
      <c r="D625" s="65"/>
      <c r="E625" s="65"/>
      <c r="F625" s="65"/>
      <c r="G625" s="65"/>
      <c r="H625" s="63"/>
      <c r="I625" s="63"/>
      <c r="J625" s="63"/>
      <c r="K625" s="64"/>
      <c r="L625" s="66"/>
      <c r="M625" s="102"/>
      <c r="N625" s="68"/>
      <c r="O625" s="68"/>
      <c r="P625" s="68"/>
      <c r="Q625" s="462"/>
      <c r="R625" s="64"/>
      <c r="S625" s="70"/>
    </row>
    <row r="626" spans="4:19" x14ac:dyDescent="0.3">
      <c r="D626" s="65"/>
      <c r="E626" s="65"/>
      <c r="F626" s="65"/>
      <c r="G626" s="65"/>
      <c r="H626" s="63"/>
      <c r="I626" s="63"/>
      <c r="J626" s="63"/>
      <c r="K626" s="64"/>
      <c r="L626" s="66"/>
      <c r="M626" s="102"/>
      <c r="N626" s="68"/>
      <c r="O626" s="68"/>
      <c r="P626" s="68"/>
      <c r="Q626" s="462"/>
      <c r="R626" s="64"/>
      <c r="S626" s="70"/>
    </row>
    <row r="627" spans="4:19" x14ac:dyDescent="0.3">
      <c r="D627" s="65"/>
      <c r="E627" s="65"/>
      <c r="F627" s="65"/>
      <c r="G627" s="65"/>
      <c r="H627" s="63"/>
      <c r="I627" s="63"/>
      <c r="J627" s="63"/>
      <c r="K627" s="64"/>
      <c r="L627" s="66"/>
      <c r="M627" s="102"/>
      <c r="N627" s="68"/>
      <c r="O627" s="68"/>
      <c r="P627" s="68"/>
      <c r="Q627" s="462"/>
      <c r="R627" s="64"/>
      <c r="S627" s="70"/>
    </row>
    <row r="628" spans="4:19" x14ac:dyDescent="0.3">
      <c r="D628" s="65"/>
      <c r="E628" s="65"/>
      <c r="F628" s="65"/>
      <c r="G628" s="65"/>
      <c r="H628" s="63"/>
      <c r="I628" s="63"/>
      <c r="J628" s="63"/>
      <c r="K628" s="64"/>
      <c r="L628" s="66"/>
      <c r="M628" s="102"/>
      <c r="N628" s="68"/>
      <c r="O628" s="68"/>
      <c r="P628" s="68"/>
      <c r="Q628" s="462"/>
      <c r="R628" s="64"/>
      <c r="S628" s="70"/>
    </row>
    <row r="629" spans="4:19" x14ac:dyDescent="0.3">
      <c r="D629" s="65"/>
      <c r="E629" s="65"/>
      <c r="F629" s="65"/>
      <c r="G629" s="65"/>
      <c r="H629" s="63"/>
      <c r="I629" s="63"/>
      <c r="J629" s="63"/>
      <c r="K629" s="64"/>
      <c r="L629" s="66"/>
      <c r="M629" s="102"/>
      <c r="N629" s="68"/>
      <c r="O629" s="68"/>
      <c r="P629" s="68"/>
      <c r="Q629" s="462"/>
      <c r="R629" s="64"/>
      <c r="S629" s="70"/>
    </row>
    <row r="630" spans="4:19" x14ac:dyDescent="0.3">
      <c r="D630" s="65"/>
      <c r="E630" s="65"/>
      <c r="F630" s="65"/>
      <c r="G630" s="65"/>
      <c r="H630" s="63"/>
      <c r="I630" s="63"/>
      <c r="J630" s="63"/>
      <c r="K630" s="64"/>
      <c r="L630" s="66"/>
      <c r="M630" s="102"/>
      <c r="N630" s="68"/>
      <c r="O630" s="68"/>
      <c r="P630" s="68"/>
      <c r="Q630" s="462"/>
      <c r="R630" s="64"/>
      <c r="S630" s="70"/>
    </row>
    <row r="631" spans="4:19" x14ac:dyDescent="0.3">
      <c r="D631" s="65"/>
      <c r="E631" s="65"/>
      <c r="F631" s="65"/>
      <c r="G631" s="65"/>
      <c r="H631" s="63"/>
      <c r="I631" s="63"/>
      <c r="J631" s="63"/>
      <c r="K631" s="64"/>
      <c r="L631" s="66"/>
      <c r="M631" s="102"/>
      <c r="N631" s="68"/>
      <c r="O631" s="68"/>
      <c r="P631" s="68"/>
      <c r="Q631" s="462"/>
      <c r="R631" s="64"/>
      <c r="S631" s="70"/>
    </row>
    <row r="632" spans="4:19" x14ac:dyDescent="0.3">
      <c r="D632" s="65"/>
      <c r="E632" s="65"/>
      <c r="F632" s="65"/>
      <c r="G632" s="65"/>
      <c r="H632" s="63"/>
      <c r="I632" s="63"/>
      <c r="J632" s="63"/>
      <c r="K632" s="64"/>
      <c r="L632" s="66"/>
      <c r="M632" s="102"/>
      <c r="N632" s="68"/>
      <c r="O632" s="68"/>
      <c r="P632" s="68"/>
      <c r="Q632" s="462"/>
      <c r="R632" s="64"/>
      <c r="S632" s="70"/>
    </row>
    <row r="633" spans="4:19" x14ac:dyDescent="0.3">
      <c r="D633" s="65"/>
      <c r="E633" s="65"/>
      <c r="F633" s="65"/>
      <c r="G633" s="65"/>
      <c r="H633" s="63"/>
      <c r="I633" s="63"/>
      <c r="J633" s="63"/>
      <c r="K633" s="64"/>
      <c r="L633" s="66"/>
      <c r="M633" s="102"/>
      <c r="N633" s="68"/>
      <c r="O633" s="68"/>
      <c r="P633" s="68"/>
      <c r="Q633" s="462"/>
      <c r="R633" s="64"/>
      <c r="S633" s="70"/>
    </row>
    <row r="634" spans="4:19" x14ac:dyDescent="0.3">
      <c r="D634" s="65"/>
      <c r="E634" s="65"/>
      <c r="F634" s="65"/>
      <c r="G634" s="65"/>
      <c r="H634" s="63"/>
      <c r="I634" s="63"/>
      <c r="J634" s="63"/>
      <c r="K634" s="64"/>
      <c r="L634" s="66"/>
      <c r="M634" s="102"/>
      <c r="N634" s="68"/>
      <c r="O634" s="68"/>
      <c r="P634" s="68"/>
      <c r="Q634" s="462"/>
      <c r="R634" s="64"/>
      <c r="S634" s="70"/>
    </row>
    <row r="635" spans="4:19" x14ac:dyDescent="0.3">
      <c r="D635" s="65"/>
      <c r="E635" s="65"/>
      <c r="F635" s="65"/>
      <c r="G635" s="65"/>
      <c r="H635" s="63"/>
      <c r="I635" s="63"/>
      <c r="J635" s="63"/>
      <c r="K635" s="64"/>
      <c r="L635" s="66"/>
      <c r="M635" s="102"/>
      <c r="N635" s="68"/>
      <c r="O635" s="68"/>
      <c r="P635" s="68"/>
      <c r="Q635" s="462"/>
      <c r="R635" s="64"/>
      <c r="S635" s="70"/>
    </row>
    <row r="636" spans="4:19" x14ac:dyDescent="0.3">
      <c r="D636" s="65"/>
      <c r="E636" s="65"/>
      <c r="F636" s="65"/>
      <c r="G636" s="65"/>
      <c r="H636" s="63"/>
      <c r="I636" s="63"/>
      <c r="J636" s="63"/>
      <c r="K636" s="64"/>
      <c r="L636" s="66"/>
      <c r="M636" s="102"/>
      <c r="N636" s="68"/>
      <c r="O636" s="68"/>
      <c r="P636" s="68"/>
      <c r="Q636" s="462"/>
      <c r="R636" s="64"/>
      <c r="S636" s="70"/>
    </row>
    <row r="637" spans="4:19" x14ac:dyDescent="0.3">
      <c r="D637" s="65"/>
      <c r="E637" s="65"/>
      <c r="F637" s="65"/>
      <c r="G637" s="65"/>
      <c r="H637" s="63"/>
      <c r="I637" s="63"/>
      <c r="J637" s="63"/>
      <c r="K637" s="64"/>
      <c r="L637" s="66"/>
      <c r="M637" s="102"/>
      <c r="N637" s="68"/>
      <c r="O637" s="68"/>
      <c r="P637" s="68"/>
      <c r="Q637" s="462"/>
      <c r="R637" s="64"/>
      <c r="S637" s="70"/>
    </row>
    <row r="638" spans="4:19" x14ac:dyDescent="0.3">
      <c r="D638" s="65"/>
      <c r="E638" s="65"/>
      <c r="F638" s="65"/>
      <c r="G638" s="65"/>
      <c r="H638" s="63"/>
      <c r="I638" s="63"/>
      <c r="J638" s="63"/>
      <c r="K638" s="64"/>
      <c r="L638" s="66"/>
      <c r="M638" s="102"/>
      <c r="N638" s="68"/>
      <c r="O638" s="68"/>
      <c r="P638" s="68"/>
      <c r="Q638" s="462"/>
      <c r="R638" s="64"/>
      <c r="S638" s="70"/>
    </row>
    <row r="639" spans="4:19" x14ac:dyDescent="0.3">
      <c r="D639" s="65"/>
      <c r="E639" s="65"/>
      <c r="F639" s="65"/>
      <c r="G639" s="65"/>
      <c r="H639" s="63"/>
      <c r="I639" s="63"/>
      <c r="J639" s="63"/>
      <c r="K639" s="64"/>
      <c r="L639" s="66"/>
      <c r="M639" s="102"/>
      <c r="N639" s="68"/>
      <c r="O639" s="68"/>
      <c r="P639" s="68"/>
      <c r="Q639" s="462"/>
      <c r="R639" s="64"/>
      <c r="S639" s="70"/>
    </row>
    <row r="640" spans="4:19" x14ac:dyDescent="0.3">
      <c r="D640" s="65"/>
      <c r="E640" s="65"/>
      <c r="F640" s="65"/>
      <c r="G640" s="65"/>
      <c r="H640" s="63"/>
      <c r="I640" s="63"/>
      <c r="J640" s="63"/>
      <c r="K640" s="64"/>
      <c r="L640" s="66"/>
      <c r="M640" s="102"/>
      <c r="N640" s="68"/>
      <c r="O640" s="68"/>
      <c r="P640" s="68"/>
      <c r="Q640" s="462"/>
      <c r="R640" s="64"/>
      <c r="S640" s="70"/>
    </row>
    <row r="641" spans="4:19" x14ac:dyDescent="0.3">
      <c r="D641" s="65"/>
      <c r="E641" s="65"/>
      <c r="F641" s="65"/>
      <c r="G641" s="65"/>
      <c r="H641" s="63"/>
      <c r="I641" s="63"/>
      <c r="J641" s="63"/>
      <c r="K641" s="64"/>
      <c r="L641" s="66"/>
      <c r="M641" s="102"/>
      <c r="N641" s="68"/>
      <c r="O641" s="68"/>
      <c r="P641" s="68"/>
      <c r="Q641" s="462"/>
      <c r="R641" s="64"/>
      <c r="S641" s="70"/>
    </row>
    <row r="642" spans="4:19" x14ac:dyDescent="0.3">
      <c r="D642" s="65"/>
      <c r="E642" s="65"/>
      <c r="F642" s="65"/>
      <c r="G642" s="65"/>
      <c r="H642" s="63"/>
      <c r="I642" s="63"/>
      <c r="J642" s="63"/>
      <c r="K642" s="64"/>
      <c r="L642" s="66"/>
      <c r="M642" s="102"/>
      <c r="N642" s="68"/>
      <c r="O642" s="68"/>
      <c r="P642" s="68"/>
      <c r="Q642" s="462"/>
      <c r="R642" s="64"/>
      <c r="S642" s="70"/>
    </row>
    <row r="643" spans="4:19" x14ac:dyDescent="0.3">
      <c r="D643" s="65"/>
      <c r="E643" s="65"/>
      <c r="F643" s="65"/>
      <c r="G643" s="65"/>
      <c r="H643" s="63"/>
      <c r="I643" s="63"/>
      <c r="J643" s="63"/>
      <c r="K643" s="64"/>
      <c r="L643" s="66"/>
      <c r="M643" s="102"/>
      <c r="N643" s="68"/>
      <c r="O643" s="68"/>
      <c r="P643" s="68"/>
      <c r="Q643" s="462"/>
      <c r="R643" s="64"/>
      <c r="S643" s="70"/>
    </row>
    <row r="644" spans="4:19" x14ac:dyDescent="0.3">
      <c r="D644" s="65"/>
      <c r="E644" s="65"/>
      <c r="F644" s="65"/>
      <c r="G644" s="65"/>
      <c r="H644" s="63"/>
      <c r="I644" s="63"/>
      <c r="J644" s="63"/>
      <c r="K644" s="64"/>
      <c r="L644" s="66"/>
      <c r="M644" s="102"/>
      <c r="N644" s="68"/>
      <c r="O644" s="68"/>
      <c r="P644" s="68"/>
      <c r="Q644" s="462"/>
      <c r="R644" s="64"/>
      <c r="S644" s="70"/>
    </row>
    <row r="645" spans="4:19" x14ac:dyDescent="0.3">
      <c r="D645" s="65"/>
      <c r="E645" s="65"/>
      <c r="F645" s="65"/>
      <c r="G645" s="65"/>
      <c r="H645" s="63"/>
      <c r="I645" s="63"/>
      <c r="J645" s="63"/>
      <c r="K645" s="64"/>
      <c r="L645" s="66"/>
      <c r="M645" s="102"/>
      <c r="N645" s="68"/>
      <c r="O645" s="68"/>
      <c r="P645" s="68"/>
      <c r="Q645" s="462"/>
      <c r="R645" s="64"/>
      <c r="S645" s="70"/>
    </row>
    <row r="646" spans="4:19" x14ac:dyDescent="0.3">
      <c r="D646" s="65"/>
      <c r="E646" s="65"/>
      <c r="F646" s="65"/>
      <c r="G646" s="65"/>
      <c r="H646" s="63"/>
      <c r="I646" s="63"/>
      <c r="J646" s="63"/>
      <c r="K646" s="64"/>
      <c r="L646" s="66"/>
      <c r="M646" s="102"/>
      <c r="N646" s="68"/>
      <c r="O646" s="68"/>
      <c r="P646" s="68"/>
      <c r="Q646" s="462"/>
      <c r="R646" s="64"/>
      <c r="S646" s="70"/>
    </row>
    <row r="647" spans="4:19" x14ac:dyDescent="0.3">
      <c r="D647" s="65"/>
      <c r="E647" s="65"/>
      <c r="F647" s="65"/>
      <c r="G647" s="65"/>
      <c r="H647" s="63"/>
      <c r="I647" s="63"/>
      <c r="J647" s="63"/>
      <c r="K647" s="64"/>
      <c r="L647" s="66"/>
      <c r="M647" s="102"/>
      <c r="N647" s="68"/>
      <c r="O647" s="68"/>
      <c r="P647" s="68"/>
      <c r="Q647" s="462"/>
      <c r="R647" s="64"/>
      <c r="S647" s="70"/>
    </row>
    <row r="648" spans="4:19" x14ac:dyDescent="0.3">
      <c r="D648" s="65"/>
      <c r="E648" s="65"/>
      <c r="F648" s="65"/>
      <c r="G648" s="65"/>
      <c r="H648" s="63"/>
      <c r="I648" s="63"/>
      <c r="J648" s="63"/>
      <c r="K648" s="64"/>
      <c r="L648" s="66"/>
      <c r="M648" s="102"/>
      <c r="N648" s="68"/>
      <c r="O648" s="68"/>
      <c r="P648" s="68"/>
      <c r="Q648" s="462"/>
      <c r="R648" s="64"/>
      <c r="S648" s="70"/>
    </row>
    <row r="649" spans="4:19" x14ac:dyDescent="0.3">
      <c r="D649" s="65"/>
      <c r="E649" s="65"/>
      <c r="F649" s="65"/>
      <c r="G649" s="65"/>
      <c r="H649" s="63"/>
      <c r="I649" s="63"/>
      <c r="J649" s="63"/>
      <c r="K649" s="64"/>
      <c r="L649" s="66"/>
      <c r="M649" s="102"/>
      <c r="N649" s="68"/>
      <c r="O649" s="68"/>
      <c r="P649" s="68"/>
      <c r="Q649" s="462"/>
      <c r="R649" s="64"/>
      <c r="S649" s="70"/>
    </row>
    <row r="650" spans="4:19" x14ac:dyDescent="0.3">
      <c r="D650" s="65"/>
      <c r="E650" s="65"/>
      <c r="F650" s="65"/>
      <c r="G650" s="65"/>
      <c r="H650" s="63"/>
      <c r="I650" s="63"/>
      <c r="J650" s="63"/>
      <c r="K650" s="64"/>
      <c r="L650" s="66"/>
      <c r="M650" s="102"/>
      <c r="N650" s="68"/>
      <c r="O650" s="68"/>
      <c r="P650" s="68"/>
      <c r="Q650" s="462"/>
      <c r="R650" s="64"/>
      <c r="S650" s="70"/>
    </row>
    <row r="651" spans="4:19" x14ac:dyDescent="0.3">
      <c r="D651" s="65"/>
      <c r="E651" s="65"/>
      <c r="F651" s="65"/>
      <c r="G651" s="65"/>
      <c r="H651" s="63"/>
      <c r="I651" s="63"/>
      <c r="J651" s="63"/>
      <c r="K651" s="64"/>
      <c r="L651" s="66"/>
      <c r="M651" s="102"/>
      <c r="N651" s="68"/>
      <c r="O651" s="68"/>
      <c r="P651" s="68"/>
      <c r="Q651" s="462"/>
      <c r="R651" s="64"/>
      <c r="S651" s="70"/>
    </row>
    <row r="652" spans="4:19" x14ac:dyDescent="0.3">
      <c r="D652" s="65"/>
      <c r="E652" s="65"/>
      <c r="F652" s="65"/>
      <c r="G652" s="65"/>
      <c r="H652" s="63"/>
      <c r="I652" s="63"/>
      <c r="J652" s="63"/>
      <c r="K652" s="64"/>
      <c r="L652" s="66"/>
      <c r="M652" s="102"/>
      <c r="N652" s="68"/>
      <c r="O652" s="68"/>
      <c r="P652" s="68"/>
      <c r="Q652" s="462"/>
      <c r="R652" s="64"/>
      <c r="S652" s="70"/>
    </row>
    <row r="653" spans="4:19" x14ac:dyDescent="0.3">
      <c r="D653" s="65"/>
      <c r="E653" s="65"/>
      <c r="F653" s="65"/>
      <c r="G653" s="65"/>
      <c r="H653" s="63"/>
      <c r="I653" s="63"/>
      <c r="J653" s="63"/>
      <c r="K653" s="64"/>
      <c r="L653" s="66"/>
      <c r="M653" s="102"/>
      <c r="N653" s="68"/>
      <c r="O653" s="68"/>
      <c r="P653" s="68"/>
      <c r="Q653" s="462"/>
      <c r="R653" s="64"/>
      <c r="S653" s="70"/>
    </row>
    <row r="654" spans="4:19" x14ac:dyDescent="0.3">
      <c r="D654" s="65"/>
      <c r="E654" s="65"/>
      <c r="F654" s="65"/>
      <c r="G654" s="65"/>
      <c r="H654" s="63"/>
      <c r="I654" s="63"/>
      <c r="J654" s="63"/>
      <c r="K654" s="64"/>
      <c r="L654" s="66"/>
      <c r="M654" s="102"/>
      <c r="N654" s="68"/>
      <c r="O654" s="68"/>
      <c r="P654" s="68"/>
      <c r="Q654" s="462"/>
      <c r="R654" s="64"/>
      <c r="S654" s="70"/>
    </row>
    <row r="655" spans="4:19" x14ac:dyDescent="0.3">
      <c r="D655" s="65"/>
      <c r="E655" s="65"/>
      <c r="F655" s="65"/>
      <c r="G655" s="65"/>
      <c r="H655" s="63"/>
      <c r="I655" s="63"/>
      <c r="J655" s="63"/>
      <c r="K655" s="64"/>
      <c r="L655" s="66"/>
      <c r="M655" s="102"/>
      <c r="N655" s="68"/>
      <c r="O655" s="68"/>
      <c r="P655" s="68"/>
      <c r="Q655" s="462"/>
      <c r="R655" s="64"/>
      <c r="S655" s="70"/>
    </row>
    <row r="656" spans="4:19" x14ac:dyDescent="0.3">
      <c r="D656" s="65"/>
      <c r="E656" s="65"/>
      <c r="F656" s="65"/>
      <c r="G656" s="65"/>
      <c r="H656" s="63"/>
      <c r="I656" s="63"/>
      <c r="J656" s="63"/>
      <c r="K656" s="64"/>
      <c r="L656" s="66"/>
      <c r="M656" s="102"/>
      <c r="N656" s="68"/>
      <c r="O656" s="68"/>
      <c r="P656" s="68"/>
      <c r="Q656" s="462"/>
      <c r="R656" s="64"/>
      <c r="S656" s="70"/>
    </row>
    <row r="657" spans="4:19" x14ac:dyDescent="0.3">
      <c r="D657" s="65"/>
      <c r="E657" s="65"/>
      <c r="F657" s="65"/>
      <c r="G657" s="65"/>
      <c r="H657" s="63"/>
      <c r="I657" s="63"/>
      <c r="J657" s="63"/>
      <c r="K657" s="64"/>
      <c r="L657" s="66"/>
      <c r="M657" s="102"/>
      <c r="N657" s="68"/>
      <c r="O657" s="68"/>
      <c r="P657" s="68"/>
      <c r="Q657" s="462"/>
      <c r="R657" s="64"/>
      <c r="S657" s="70"/>
    </row>
    <row r="658" spans="4:19" x14ac:dyDescent="0.3">
      <c r="D658" s="65"/>
      <c r="E658" s="65"/>
      <c r="F658" s="65"/>
      <c r="G658" s="65"/>
      <c r="H658" s="63"/>
      <c r="I658" s="63"/>
      <c r="J658" s="63"/>
      <c r="K658" s="64"/>
      <c r="L658" s="66"/>
      <c r="M658" s="102"/>
      <c r="N658" s="68"/>
      <c r="O658" s="68"/>
      <c r="P658" s="68"/>
      <c r="Q658" s="462"/>
      <c r="R658" s="64"/>
      <c r="S658" s="70"/>
    </row>
    <row r="659" spans="4:19" x14ac:dyDescent="0.3">
      <c r="D659" s="65"/>
      <c r="E659" s="65"/>
      <c r="F659" s="65"/>
      <c r="G659" s="65"/>
      <c r="H659" s="63"/>
      <c r="I659" s="63"/>
      <c r="J659" s="63"/>
      <c r="K659" s="64"/>
      <c r="L659" s="66"/>
      <c r="M659" s="102"/>
      <c r="N659" s="68"/>
      <c r="O659" s="68"/>
      <c r="P659" s="68"/>
      <c r="Q659" s="462"/>
      <c r="R659" s="64"/>
      <c r="S659" s="70"/>
    </row>
    <row r="660" spans="4:19" x14ac:dyDescent="0.3">
      <c r="D660" s="65"/>
      <c r="E660" s="65"/>
      <c r="F660" s="65"/>
      <c r="G660" s="65"/>
      <c r="H660" s="63"/>
      <c r="I660" s="63"/>
      <c r="J660" s="63"/>
      <c r="K660" s="64"/>
      <c r="L660" s="66"/>
      <c r="M660" s="102"/>
      <c r="N660" s="68"/>
      <c r="O660" s="68"/>
      <c r="P660" s="68"/>
      <c r="Q660" s="462"/>
      <c r="R660" s="64"/>
      <c r="S660" s="70"/>
    </row>
    <row r="661" spans="4:19" x14ac:dyDescent="0.3">
      <c r="D661" s="65"/>
      <c r="E661" s="65"/>
      <c r="F661" s="65"/>
      <c r="G661" s="65"/>
      <c r="H661" s="63"/>
      <c r="I661" s="63"/>
      <c r="J661" s="63"/>
      <c r="K661" s="64"/>
      <c r="L661" s="66"/>
      <c r="M661" s="102"/>
      <c r="N661" s="68"/>
      <c r="O661" s="68"/>
      <c r="P661" s="68"/>
      <c r="Q661" s="462"/>
      <c r="R661" s="64"/>
      <c r="S661" s="70"/>
    </row>
    <row r="662" spans="4:19" x14ac:dyDescent="0.3">
      <c r="D662" s="65"/>
      <c r="E662" s="65"/>
      <c r="F662" s="65"/>
      <c r="G662" s="65"/>
      <c r="H662" s="63"/>
      <c r="I662" s="63"/>
      <c r="J662" s="63"/>
      <c r="K662" s="64"/>
      <c r="L662" s="66"/>
      <c r="M662" s="102"/>
      <c r="N662" s="68"/>
      <c r="O662" s="68"/>
      <c r="P662" s="68"/>
      <c r="Q662" s="462"/>
      <c r="R662" s="64"/>
      <c r="S662" s="70"/>
    </row>
    <row r="663" spans="4:19" x14ac:dyDescent="0.3">
      <c r="D663" s="65"/>
      <c r="E663" s="65"/>
      <c r="F663" s="65"/>
      <c r="G663" s="65"/>
      <c r="H663" s="63"/>
      <c r="I663" s="63"/>
      <c r="J663" s="63"/>
      <c r="K663" s="64"/>
      <c r="L663" s="66"/>
      <c r="M663" s="102"/>
      <c r="N663" s="68"/>
      <c r="O663" s="68"/>
      <c r="P663" s="68"/>
      <c r="Q663" s="462"/>
      <c r="R663" s="64"/>
      <c r="S663" s="70"/>
    </row>
    <row r="664" spans="4:19" x14ac:dyDescent="0.3">
      <c r="D664" s="65"/>
      <c r="E664" s="65"/>
      <c r="F664" s="65"/>
      <c r="G664" s="65"/>
      <c r="H664" s="63"/>
      <c r="I664" s="63"/>
      <c r="J664" s="63"/>
      <c r="K664" s="64"/>
      <c r="L664" s="66"/>
      <c r="M664" s="102"/>
      <c r="N664" s="68"/>
      <c r="O664" s="68"/>
      <c r="P664" s="68"/>
      <c r="Q664" s="462"/>
      <c r="R664" s="64"/>
      <c r="S664" s="70"/>
    </row>
    <row r="665" spans="4:19" x14ac:dyDescent="0.3">
      <c r="D665" s="65"/>
      <c r="E665" s="65"/>
      <c r="F665" s="65"/>
      <c r="G665" s="65"/>
      <c r="H665" s="63"/>
      <c r="I665" s="63"/>
      <c r="J665" s="63"/>
      <c r="K665" s="64"/>
      <c r="L665" s="66"/>
      <c r="M665" s="102"/>
      <c r="N665" s="68"/>
      <c r="O665" s="68"/>
      <c r="P665" s="68"/>
      <c r="Q665" s="462"/>
      <c r="R665" s="64"/>
      <c r="S665" s="70"/>
    </row>
    <row r="666" spans="4:19" x14ac:dyDescent="0.3">
      <c r="D666" s="65"/>
      <c r="E666" s="65"/>
      <c r="F666" s="65"/>
      <c r="G666" s="65"/>
      <c r="H666" s="63"/>
      <c r="I666" s="63"/>
      <c r="J666" s="63"/>
      <c r="K666" s="64"/>
      <c r="L666" s="66"/>
      <c r="M666" s="102"/>
      <c r="N666" s="68"/>
      <c r="O666" s="68"/>
      <c r="P666" s="68"/>
      <c r="Q666" s="462"/>
      <c r="R666" s="64"/>
      <c r="S666" s="70"/>
    </row>
    <row r="667" spans="4:19" x14ac:dyDescent="0.3">
      <c r="D667" s="65"/>
      <c r="E667" s="65"/>
      <c r="F667" s="65"/>
      <c r="G667" s="65"/>
      <c r="H667" s="63"/>
      <c r="I667" s="63"/>
      <c r="J667" s="63"/>
      <c r="K667" s="64"/>
      <c r="L667" s="66"/>
      <c r="M667" s="102"/>
      <c r="N667" s="68"/>
      <c r="O667" s="68"/>
      <c r="P667" s="68"/>
      <c r="Q667" s="462"/>
      <c r="R667" s="64"/>
      <c r="S667" s="70"/>
    </row>
    <row r="668" spans="4:19" x14ac:dyDescent="0.3">
      <c r="D668" s="65"/>
      <c r="E668" s="65"/>
      <c r="F668" s="65"/>
      <c r="G668" s="65"/>
      <c r="H668" s="63"/>
      <c r="I668" s="63"/>
      <c r="J668" s="63"/>
      <c r="K668" s="64"/>
      <c r="L668" s="66"/>
      <c r="M668" s="102"/>
      <c r="N668" s="68"/>
      <c r="O668" s="68"/>
      <c r="P668" s="68"/>
      <c r="Q668" s="462"/>
      <c r="R668" s="64"/>
      <c r="S668" s="70"/>
    </row>
    <row r="669" spans="4:19" x14ac:dyDescent="0.3">
      <c r="D669" s="65"/>
      <c r="E669" s="65"/>
      <c r="F669" s="65"/>
      <c r="G669" s="65"/>
      <c r="H669" s="63"/>
      <c r="I669" s="63"/>
      <c r="J669" s="63"/>
      <c r="K669" s="64"/>
      <c r="L669" s="66"/>
      <c r="M669" s="102"/>
      <c r="N669" s="68"/>
      <c r="O669" s="68"/>
      <c r="P669" s="68"/>
      <c r="Q669" s="462"/>
      <c r="R669" s="64"/>
      <c r="S669" s="70"/>
    </row>
    <row r="670" spans="4:19" x14ac:dyDescent="0.3">
      <c r="D670" s="65"/>
      <c r="E670" s="65"/>
      <c r="F670" s="65"/>
      <c r="G670" s="65"/>
      <c r="H670" s="63"/>
      <c r="I670" s="63"/>
      <c r="J670" s="63"/>
      <c r="K670" s="64"/>
      <c r="L670" s="66"/>
      <c r="M670" s="102"/>
      <c r="N670" s="68"/>
      <c r="O670" s="68"/>
      <c r="P670" s="68"/>
      <c r="Q670" s="462"/>
      <c r="R670" s="64"/>
      <c r="S670" s="70"/>
    </row>
    <row r="671" spans="4:19" x14ac:dyDescent="0.3">
      <c r="D671" s="65"/>
      <c r="E671" s="65"/>
      <c r="F671" s="65"/>
      <c r="G671" s="65"/>
      <c r="H671" s="63"/>
      <c r="I671" s="63"/>
      <c r="J671" s="63"/>
      <c r="K671" s="64"/>
      <c r="L671" s="66"/>
      <c r="M671" s="102"/>
      <c r="N671" s="68"/>
      <c r="O671" s="68"/>
      <c r="P671" s="68"/>
      <c r="Q671" s="462"/>
      <c r="R671" s="64"/>
      <c r="S671" s="70"/>
    </row>
    <row r="672" spans="4:19" x14ac:dyDescent="0.3">
      <c r="D672" s="65"/>
      <c r="E672" s="65"/>
      <c r="F672" s="65"/>
      <c r="G672" s="65"/>
      <c r="H672" s="63"/>
      <c r="I672" s="63"/>
      <c r="J672" s="63"/>
      <c r="K672" s="64"/>
      <c r="L672" s="66"/>
      <c r="M672" s="102"/>
      <c r="N672" s="68"/>
      <c r="O672" s="68"/>
      <c r="P672" s="68"/>
      <c r="Q672" s="462"/>
      <c r="R672" s="64"/>
      <c r="S672" s="70"/>
    </row>
    <row r="673" spans="4:19" x14ac:dyDescent="0.3">
      <c r="D673" s="65"/>
      <c r="E673" s="65"/>
      <c r="F673" s="65"/>
      <c r="G673" s="65"/>
      <c r="H673" s="63"/>
      <c r="I673" s="63"/>
      <c r="J673" s="63"/>
      <c r="K673" s="64"/>
      <c r="L673" s="66"/>
      <c r="M673" s="102"/>
      <c r="N673" s="68"/>
      <c r="O673" s="68"/>
      <c r="P673" s="68"/>
      <c r="Q673" s="462"/>
      <c r="R673" s="64"/>
      <c r="S673" s="70"/>
    </row>
    <row r="674" spans="4:19" x14ac:dyDescent="0.3">
      <c r="D674" s="65"/>
      <c r="E674" s="65"/>
      <c r="F674" s="65"/>
      <c r="G674" s="65"/>
      <c r="H674" s="63"/>
      <c r="I674" s="63"/>
      <c r="J674" s="63"/>
      <c r="K674" s="64"/>
      <c r="L674" s="66"/>
      <c r="M674" s="102"/>
      <c r="N674" s="68"/>
      <c r="O674" s="68"/>
      <c r="P674" s="68"/>
      <c r="Q674" s="462"/>
      <c r="R674" s="64"/>
      <c r="S674" s="70"/>
    </row>
    <row r="675" spans="4:19" x14ac:dyDescent="0.3">
      <c r="D675" s="65"/>
      <c r="E675" s="65"/>
      <c r="F675" s="65"/>
      <c r="G675" s="65"/>
      <c r="H675" s="63"/>
      <c r="I675" s="63"/>
      <c r="J675" s="63"/>
      <c r="K675" s="64"/>
      <c r="L675" s="66"/>
      <c r="M675" s="102"/>
      <c r="N675" s="68"/>
      <c r="O675" s="68"/>
      <c r="P675" s="68"/>
      <c r="Q675" s="462"/>
      <c r="R675" s="64"/>
      <c r="S675" s="70"/>
    </row>
    <row r="676" spans="4:19" x14ac:dyDescent="0.3">
      <c r="D676" s="65"/>
      <c r="E676" s="65"/>
      <c r="F676" s="65"/>
      <c r="G676" s="65"/>
      <c r="H676" s="63"/>
      <c r="I676" s="63"/>
      <c r="J676" s="63"/>
      <c r="K676" s="64"/>
      <c r="L676" s="66"/>
      <c r="M676" s="102"/>
      <c r="N676" s="68"/>
      <c r="O676" s="68"/>
      <c r="P676" s="68"/>
      <c r="Q676" s="462"/>
      <c r="R676" s="64"/>
      <c r="S676" s="70"/>
    </row>
    <row r="677" spans="4:19" x14ac:dyDescent="0.3">
      <c r="D677" s="65"/>
      <c r="E677" s="65"/>
      <c r="F677" s="65"/>
      <c r="G677" s="65"/>
      <c r="H677" s="63"/>
      <c r="I677" s="63"/>
      <c r="J677" s="63"/>
      <c r="K677" s="64"/>
      <c r="L677" s="66"/>
      <c r="M677" s="102"/>
      <c r="N677" s="68"/>
      <c r="O677" s="68"/>
      <c r="P677" s="68"/>
      <c r="Q677" s="462"/>
      <c r="R677" s="64"/>
      <c r="S677" s="70"/>
    </row>
    <row r="678" spans="4:19" x14ac:dyDescent="0.3">
      <c r="D678" s="65"/>
      <c r="E678" s="65"/>
      <c r="F678" s="65"/>
      <c r="G678" s="65"/>
      <c r="H678" s="63"/>
      <c r="I678" s="63"/>
      <c r="J678" s="63"/>
      <c r="K678" s="64"/>
      <c r="L678" s="66"/>
      <c r="M678" s="102"/>
      <c r="N678" s="68"/>
      <c r="O678" s="68"/>
      <c r="P678" s="68"/>
      <c r="Q678" s="462"/>
      <c r="R678" s="64"/>
      <c r="S678" s="70"/>
    </row>
    <row r="679" spans="4:19" x14ac:dyDescent="0.3">
      <c r="D679" s="65"/>
      <c r="E679" s="65"/>
      <c r="F679" s="65"/>
      <c r="G679" s="65"/>
      <c r="H679" s="63"/>
      <c r="I679" s="63"/>
      <c r="J679" s="63"/>
      <c r="K679" s="64"/>
      <c r="L679" s="66"/>
      <c r="M679" s="102"/>
      <c r="N679" s="68"/>
      <c r="O679" s="68"/>
      <c r="P679" s="68"/>
      <c r="Q679" s="462"/>
      <c r="R679" s="64"/>
      <c r="S679" s="70"/>
    </row>
    <row r="680" spans="4:19" x14ac:dyDescent="0.3">
      <c r="D680" s="65"/>
      <c r="E680" s="65"/>
      <c r="F680" s="65"/>
      <c r="G680" s="65"/>
      <c r="H680" s="63"/>
      <c r="I680" s="63"/>
      <c r="J680" s="63"/>
      <c r="K680" s="64"/>
      <c r="L680" s="66"/>
      <c r="M680" s="102"/>
      <c r="N680" s="68"/>
      <c r="O680" s="68"/>
      <c r="P680" s="68"/>
      <c r="Q680" s="462"/>
      <c r="R680" s="64"/>
      <c r="S680" s="70"/>
    </row>
    <row r="681" spans="4:19" x14ac:dyDescent="0.3">
      <c r="D681" s="65"/>
      <c r="E681" s="65"/>
      <c r="F681" s="65"/>
      <c r="G681" s="65"/>
      <c r="H681" s="63"/>
      <c r="I681" s="63"/>
      <c r="J681" s="63"/>
      <c r="K681" s="64"/>
      <c r="L681" s="66"/>
      <c r="M681" s="102"/>
      <c r="N681" s="68"/>
      <c r="O681" s="68"/>
      <c r="P681" s="68"/>
      <c r="Q681" s="462"/>
      <c r="R681" s="64"/>
      <c r="S681" s="70"/>
    </row>
    <row r="682" spans="4:19" x14ac:dyDescent="0.3">
      <c r="D682" s="65"/>
      <c r="E682" s="65"/>
      <c r="F682" s="65"/>
      <c r="G682" s="65"/>
      <c r="H682" s="63"/>
      <c r="I682" s="63"/>
      <c r="J682" s="63"/>
      <c r="K682" s="64"/>
      <c r="L682" s="66"/>
      <c r="M682" s="102"/>
      <c r="N682" s="68"/>
      <c r="O682" s="68"/>
      <c r="P682" s="68"/>
      <c r="Q682" s="462"/>
      <c r="R682" s="64"/>
      <c r="S682" s="70"/>
    </row>
    <row r="683" spans="4:19" x14ac:dyDescent="0.3">
      <c r="D683" s="65"/>
      <c r="E683" s="65"/>
      <c r="F683" s="65"/>
      <c r="G683" s="65"/>
      <c r="H683" s="63"/>
      <c r="I683" s="63"/>
      <c r="J683" s="63"/>
      <c r="K683" s="64"/>
      <c r="L683" s="66"/>
      <c r="M683" s="102"/>
      <c r="N683" s="68"/>
      <c r="O683" s="68"/>
      <c r="P683" s="68"/>
      <c r="Q683" s="462"/>
      <c r="R683" s="64"/>
      <c r="S683" s="70"/>
    </row>
    <row r="684" spans="4:19" x14ac:dyDescent="0.3">
      <c r="D684" s="65"/>
      <c r="E684" s="65"/>
      <c r="F684" s="65"/>
      <c r="G684" s="65"/>
      <c r="H684" s="63"/>
      <c r="I684" s="63"/>
      <c r="J684" s="63"/>
      <c r="K684" s="64"/>
      <c r="L684" s="66"/>
      <c r="M684" s="102"/>
      <c r="N684" s="68"/>
      <c r="O684" s="68"/>
      <c r="P684" s="68"/>
      <c r="Q684" s="462"/>
      <c r="R684" s="64"/>
      <c r="S684" s="70"/>
    </row>
    <row r="685" spans="4:19" x14ac:dyDescent="0.3">
      <c r="D685" s="65"/>
      <c r="E685" s="65"/>
      <c r="F685" s="65"/>
      <c r="G685" s="65"/>
      <c r="H685" s="63"/>
      <c r="I685" s="63"/>
      <c r="J685" s="63"/>
      <c r="K685" s="64"/>
      <c r="L685" s="66"/>
      <c r="M685" s="102"/>
      <c r="N685" s="68"/>
      <c r="O685" s="68"/>
      <c r="P685" s="68"/>
      <c r="Q685" s="462"/>
      <c r="R685" s="64"/>
      <c r="S685" s="70"/>
    </row>
    <row r="686" spans="4:19" x14ac:dyDescent="0.3">
      <c r="D686" s="65"/>
      <c r="E686" s="65"/>
      <c r="F686" s="65"/>
      <c r="G686" s="65"/>
      <c r="H686" s="63"/>
      <c r="I686" s="63"/>
      <c r="J686" s="63"/>
      <c r="K686" s="64"/>
      <c r="L686" s="66"/>
      <c r="M686" s="102"/>
      <c r="N686" s="68"/>
      <c r="O686" s="68"/>
      <c r="P686" s="68"/>
      <c r="Q686" s="462"/>
      <c r="R686" s="64"/>
      <c r="S686" s="70"/>
    </row>
    <row r="687" spans="4:19" x14ac:dyDescent="0.3">
      <c r="D687" s="65"/>
      <c r="E687" s="65"/>
      <c r="F687" s="65"/>
      <c r="G687" s="65"/>
      <c r="H687" s="63"/>
      <c r="I687" s="63"/>
      <c r="J687" s="63"/>
      <c r="K687" s="64"/>
      <c r="L687" s="66"/>
      <c r="M687" s="102"/>
      <c r="N687" s="68"/>
      <c r="O687" s="68"/>
      <c r="P687" s="68"/>
      <c r="Q687" s="462"/>
      <c r="R687" s="64"/>
      <c r="S687" s="70"/>
    </row>
    <row r="688" spans="4:19" x14ac:dyDescent="0.3">
      <c r="D688" s="65"/>
      <c r="E688" s="65"/>
      <c r="F688" s="65"/>
      <c r="G688" s="65"/>
      <c r="H688" s="63"/>
      <c r="I688" s="63"/>
      <c r="J688" s="63"/>
      <c r="K688" s="64"/>
      <c r="L688" s="66"/>
      <c r="M688" s="102"/>
      <c r="N688" s="68"/>
      <c r="O688" s="68"/>
      <c r="P688" s="68"/>
      <c r="Q688" s="462"/>
      <c r="R688" s="64"/>
      <c r="S688" s="70"/>
    </row>
    <row r="689" spans="4:19" x14ac:dyDescent="0.3">
      <c r="D689" s="65"/>
      <c r="E689" s="65"/>
      <c r="F689" s="65"/>
      <c r="G689" s="65"/>
      <c r="H689" s="63"/>
      <c r="I689" s="63"/>
      <c r="J689" s="63"/>
      <c r="K689" s="64"/>
      <c r="L689" s="66"/>
      <c r="M689" s="102"/>
      <c r="N689" s="68"/>
      <c r="O689" s="68"/>
      <c r="P689" s="68"/>
      <c r="Q689" s="462"/>
      <c r="R689" s="64"/>
      <c r="S689" s="70"/>
    </row>
    <row r="690" spans="4:19" x14ac:dyDescent="0.3">
      <c r="D690" s="65"/>
      <c r="E690" s="65"/>
      <c r="F690" s="65"/>
      <c r="G690" s="65"/>
      <c r="H690" s="63"/>
      <c r="I690" s="63"/>
      <c r="J690" s="63"/>
      <c r="K690" s="64"/>
      <c r="L690" s="66"/>
      <c r="M690" s="102"/>
      <c r="N690" s="68"/>
      <c r="O690" s="68"/>
      <c r="P690" s="68"/>
      <c r="Q690" s="462"/>
      <c r="R690" s="64"/>
      <c r="S690" s="70"/>
    </row>
    <row r="691" spans="4:19" x14ac:dyDescent="0.3">
      <c r="D691" s="65"/>
      <c r="E691" s="65"/>
      <c r="F691" s="65"/>
      <c r="G691" s="65"/>
      <c r="H691" s="63"/>
      <c r="I691" s="63"/>
      <c r="J691" s="63"/>
      <c r="K691" s="64"/>
      <c r="L691" s="66"/>
      <c r="M691" s="102"/>
      <c r="N691" s="68"/>
      <c r="O691" s="68"/>
      <c r="P691" s="68"/>
      <c r="Q691" s="462"/>
      <c r="R691" s="64"/>
      <c r="S691" s="70"/>
    </row>
    <row r="692" spans="4:19" x14ac:dyDescent="0.3">
      <c r="D692" s="65"/>
      <c r="E692" s="65"/>
      <c r="F692" s="65"/>
      <c r="G692" s="65"/>
      <c r="H692" s="63"/>
      <c r="I692" s="63"/>
      <c r="J692" s="63"/>
      <c r="K692" s="64"/>
      <c r="L692" s="66"/>
      <c r="M692" s="102"/>
      <c r="N692" s="68"/>
      <c r="O692" s="68"/>
      <c r="P692" s="68"/>
      <c r="Q692" s="462"/>
      <c r="R692" s="64"/>
      <c r="S692" s="70"/>
    </row>
    <row r="693" spans="4:19" x14ac:dyDescent="0.3">
      <c r="D693" s="65"/>
      <c r="E693" s="65"/>
      <c r="F693" s="65"/>
      <c r="G693" s="65"/>
      <c r="H693" s="63"/>
      <c r="I693" s="63"/>
      <c r="J693" s="63"/>
      <c r="K693" s="64"/>
      <c r="L693" s="66"/>
      <c r="M693" s="102"/>
      <c r="N693" s="68"/>
      <c r="O693" s="68"/>
      <c r="P693" s="68"/>
      <c r="Q693" s="462"/>
      <c r="R693" s="64"/>
      <c r="S693" s="70"/>
    </row>
    <row r="694" spans="4:19" x14ac:dyDescent="0.3">
      <c r="D694" s="65"/>
      <c r="E694" s="65"/>
      <c r="F694" s="65"/>
      <c r="G694" s="65"/>
      <c r="H694" s="63"/>
      <c r="I694" s="63"/>
      <c r="J694" s="63"/>
      <c r="K694" s="64"/>
      <c r="L694" s="66"/>
      <c r="M694" s="102"/>
      <c r="N694" s="68"/>
      <c r="O694" s="68"/>
      <c r="P694" s="68"/>
      <c r="Q694" s="462"/>
      <c r="R694" s="64"/>
      <c r="S694" s="70"/>
    </row>
    <row r="695" spans="4:19" x14ac:dyDescent="0.3">
      <c r="D695" s="65"/>
      <c r="E695" s="65"/>
      <c r="F695" s="65"/>
      <c r="G695" s="65"/>
      <c r="H695" s="63"/>
      <c r="I695" s="63"/>
      <c r="J695" s="63"/>
      <c r="K695" s="64"/>
      <c r="L695" s="66"/>
      <c r="M695" s="102"/>
      <c r="N695" s="68"/>
      <c r="O695" s="68"/>
      <c r="P695" s="68"/>
      <c r="Q695" s="462"/>
      <c r="R695" s="64"/>
      <c r="S695" s="70"/>
    </row>
    <row r="696" spans="4:19" x14ac:dyDescent="0.3">
      <c r="D696" s="65"/>
      <c r="E696" s="65"/>
      <c r="F696" s="65"/>
      <c r="G696" s="65"/>
      <c r="H696" s="63"/>
      <c r="I696" s="63"/>
      <c r="J696" s="63"/>
      <c r="K696" s="64"/>
      <c r="L696" s="66"/>
      <c r="M696" s="102"/>
      <c r="N696" s="68"/>
      <c r="O696" s="68"/>
      <c r="P696" s="68"/>
      <c r="Q696" s="462"/>
      <c r="R696" s="64"/>
      <c r="S696" s="70"/>
    </row>
    <row r="697" spans="4:19" x14ac:dyDescent="0.3">
      <c r="D697" s="65"/>
      <c r="E697" s="65"/>
      <c r="F697" s="65"/>
      <c r="G697" s="65"/>
      <c r="H697" s="63"/>
      <c r="I697" s="63"/>
      <c r="J697" s="63"/>
      <c r="K697" s="64"/>
      <c r="L697" s="66"/>
      <c r="M697" s="102"/>
      <c r="N697" s="68"/>
      <c r="O697" s="68"/>
      <c r="P697" s="68"/>
      <c r="Q697" s="462"/>
      <c r="R697" s="64"/>
      <c r="S697" s="70"/>
    </row>
    <row r="698" spans="4:19" x14ac:dyDescent="0.3">
      <c r="D698" s="65"/>
      <c r="E698" s="65"/>
      <c r="F698" s="65"/>
      <c r="G698" s="65"/>
      <c r="H698" s="63"/>
      <c r="I698" s="63"/>
      <c r="J698" s="63"/>
      <c r="K698" s="64"/>
      <c r="L698" s="66"/>
      <c r="M698" s="102"/>
      <c r="N698" s="68"/>
      <c r="O698" s="68"/>
      <c r="P698" s="68"/>
      <c r="Q698" s="462"/>
      <c r="R698" s="64"/>
      <c r="S698" s="70"/>
    </row>
    <row r="699" spans="4:19" x14ac:dyDescent="0.3">
      <c r="D699" s="65"/>
      <c r="E699" s="65"/>
      <c r="F699" s="65"/>
      <c r="G699" s="65"/>
      <c r="H699" s="63"/>
      <c r="I699" s="63"/>
      <c r="J699" s="63"/>
      <c r="K699" s="64"/>
      <c r="L699" s="66"/>
      <c r="M699" s="102"/>
      <c r="N699" s="68"/>
      <c r="O699" s="68"/>
      <c r="P699" s="68"/>
      <c r="Q699" s="462"/>
      <c r="R699" s="64"/>
      <c r="S699" s="70"/>
    </row>
    <row r="700" spans="4:19" x14ac:dyDescent="0.3">
      <c r="D700" s="65"/>
      <c r="E700" s="65"/>
      <c r="F700" s="65"/>
      <c r="G700" s="65"/>
      <c r="H700" s="63"/>
      <c r="I700" s="63"/>
      <c r="J700" s="63"/>
      <c r="K700" s="64"/>
      <c r="L700" s="66"/>
      <c r="M700" s="102"/>
      <c r="N700" s="68"/>
      <c r="O700" s="68"/>
      <c r="P700" s="68"/>
      <c r="Q700" s="462"/>
      <c r="R700" s="64"/>
      <c r="S700" s="70"/>
    </row>
    <row r="701" spans="4:19" x14ac:dyDescent="0.3">
      <c r="D701" s="65"/>
      <c r="E701" s="65"/>
      <c r="F701" s="65"/>
      <c r="G701" s="65"/>
      <c r="H701" s="63"/>
      <c r="I701" s="63"/>
      <c r="J701" s="63"/>
      <c r="K701" s="64"/>
      <c r="L701" s="66"/>
      <c r="M701" s="102"/>
      <c r="N701" s="68"/>
      <c r="O701" s="68"/>
      <c r="P701" s="68"/>
      <c r="Q701" s="462"/>
      <c r="R701" s="64"/>
      <c r="S701" s="70"/>
    </row>
    <row r="702" spans="4:19" x14ac:dyDescent="0.3">
      <c r="D702" s="65"/>
      <c r="E702" s="65"/>
      <c r="F702" s="65"/>
      <c r="G702" s="65"/>
      <c r="H702" s="63"/>
      <c r="I702" s="63"/>
      <c r="J702" s="63"/>
      <c r="K702" s="64"/>
      <c r="L702" s="66"/>
      <c r="M702" s="102"/>
      <c r="N702" s="68"/>
      <c r="O702" s="68"/>
      <c r="P702" s="68"/>
      <c r="Q702" s="462"/>
      <c r="R702" s="64"/>
      <c r="S702" s="70"/>
    </row>
    <row r="703" spans="4:19" x14ac:dyDescent="0.3">
      <c r="D703" s="65"/>
      <c r="E703" s="65"/>
      <c r="F703" s="65"/>
      <c r="G703" s="65"/>
      <c r="H703" s="63"/>
      <c r="I703" s="63"/>
      <c r="J703" s="63"/>
      <c r="K703" s="64"/>
      <c r="L703" s="66"/>
      <c r="M703" s="102"/>
      <c r="N703" s="68"/>
      <c r="O703" s="68"/>
      <c r="P703" s="68"/>
      <c r="Q703" s="462"/>
      <c r="R703" s="64"/>
      <c r="S703" s="70"/>
    </row>
    <row r="704" spans="4:19" x14ac:dyDescent="0.3">
      <c r="D704" s="65"/>
      <c r="E704" s="65"/>
      <c r="F704" s="65"/>
      <c r="G704" s="65"/>
      <c r="H704" s="63"/>
      <c r="I704" s="63"/>
      <c r="J704" s="63"/>
      <c r="K704" s="64"/>
      <c r="L704" s="66"/>
      <c r="M704" s="102"/>
      <c r="N704" s="68"/>
      <c r="O704" s="68"/>
      <c r="P704" s="68"/>
      <c r="Q704" s="462"/>
      <c r="R704" s="64"/>
      <c r="S704" s="70"/>
    </row>
    <row r="705" spans="4:19" x14ac:dyDescent="0.3">
      <c r="D705" s="65"/>
      <c r="E705" s="65"/>
      <c r="F705" s="65"/>
      <c r="G705" s="65"/>
      <c r="H705" s="63"/>
      <c r="I705" s="63"/>
      <c r="J705" s="63"/>
      <c r="K705" s="64"/>
      <c r="L705" s="66"/>
      <c r="M705" s="102"/>
      <c r="N705" s="68"/>
      <c r="O705" s="68"/>
      <c r="P705" s="68"/>
      <c r="Q705" s="462"/>
      <c r="R705" s="64"/>
      <c r="S705" s="70"/>
    </row>
    <row r="706" spans="4:19" x14ac:dyDescent="0.3">
      <c r="D706" s="65"/>
      <c r="E706" s="65"/>
      <c r="F706" s="65"/>
      <c r="G706" s="65"/>
      <c r="H706" s="63"/>
      <c r="I706" s="63"/>
      <c r="J706" s="63"/>
      <c r="K706" s="64"/>
      <c r="L706" s="66"/>
      <c r="M706" s="102"/>
      <c r="N706" s="68"/>
      <c r="O706" s="68"/>
      <c r="P706" s="68"/>
      <c r="Q706" s="462"/>
      <c r="R706" s="64"/>
      <c r="S706" s="70"/>
    </row>
    <row r="707" spans="4:19" x14ac:dyDescent="0.3">
      <c r="D707" s="65"/>
      <c r="E707" s="65"/>
      <c r="F707" s="65"/>
      <c r="G707" s="65"/>
      <c r="H707" s="63"/>
      <c r="I707" s="63"/>
      <c r="J707" s="63"/>
      <c r="K707" s="64"/>
      <c r="L707" s="66"/>
      <c r="M707" s="102"/>
      <c r="N707" s="68"/>
      <c r="O707" s="68"/>
      <c r="P707" s="68"/>
      <c r="Q707" s="462"/>
      <c r="R707" s="64"/>
      <c r="S707" s="70"/>
    </row>
    <row r="708" spans="4:19" x14ac:dyDescent="0.3">
      <c r="D708" s="65"/>
      <c r="E708" s="65"/>
      <c r="F708" s="65"/>
      <c r="G708" s="65"/>
      <c r="H708" s="63"/>
      <c r="I708" s="63"/>
      <c r="J708" s="63"/>
      <c r="K708" s="64"/>
      <c r="L708" s="66"/>
      <c r="M708" s="102"/>
      <c r="N708" s="68"/>
      <c r="O708" s="68"/>
      <c r="P708" s="68"/>
      <c r="Q708" s="462"/>
      <c r="R708" s="64"/>
      <c r="S708" s="70"/>
    </row>
    <row r="709" spans="4:19" x14ac:dyDescent="0.3">
      <c r="D709" s="65"/>
      <c r="E709" s="65"/>
      <c r="F709" s="65"/>
      <c r="G709" s="65"/>
      <c r="H709" s="63"/>
      <c r="I709" s="63"/>
      <c r="J709" s="63"/>
      <c r="K709" s="64"/>
      <c r="L709" s="66"/>
      <c r="M709" s="102"/>
      <c r="N709" s="68"/>
      <c r="O709" s="68"/>
      <c r="P709" s="68"/>
      <c r="Q709" s="462"/>
      <c r="R709" s="64"/>
      <c r="S709" s="70"/>
    </row>
    <row r="710" spans="4:19" x14ac:dyDescent="0.3">
      <c r="D710" s="65"/>
      <c r="E710" s="65"/>
      <c r="F710" s="65"/>
      <c r="G710" s="65"/>
      <c r="H710" s="63"/>
      <c r="I710" s="63"/>
      <c r="J710" s="63"/>
      <c r="K710" s="64"/>
      <c r="L710" s="66"/>
      <c r="M710" s="102"/>
      <c r="N710" s="68"/>
      <c r="O710" s="68"/>
      <c r="P710" s="68"/>
      <c r="Q710" s="462"/>
      <c r="R710" s="64"/>
      <c r="S710" s="70"/>
    </row>
    <row r="711" spans="4:19" x14ac:dyDescent="0.3">
      <c r="D711" s="65"/>
      <c r="E711" s="65"/>
      <c r="F711" s="65"/>
      <c r="G711" s="65"/>
      <c r="H711" s="63"/>
      <c r="I711" s="63"/>
      <c r="J711" s="63"/>
      <c r="K711" s="64"/>
      <c r="L711" s="66"/>
      <c r="M711" s="102"/>
      <c r="N711" s="68"/>
      <c r="O711" s="68"/>
      <c r="P711" s="68"/>
      <c r="Q711" s="462"/>
      <c r="R711" s="64"/>
      <c r="S711" s="70"/>
    </row>
    <row r="712" spans="4:19" x14ac:dyDescent="0.3">
      <c r="D712" s="65"/>
      <c r="E712" s="65"/>
      <c r="F712" s="65"/>
      <c r="G712" s="65"/>
      <c r="H712" s="63"/>
      <c r="I712" s="63"/>
      <c r="J712" s="63"/>
      <c r="K712" s="64"/>
      <c r="L712" s="66"/>
      <c r="M712" s="102"/>
      <c r="N712" s="68"/>
      <c r="O712" s="68"/>
      <c r="P712" s="68"/>
      <c r="Q712" s="462"/>
      <c r="R712" s="64"/>
      <c r="S712" s="70"/>
    </row>
    <row r="713" spans="4:19" x14ac:dyDescent="0.3">
      <c r="D713" s="65"/>
      <c r="E713" s="65"/>
      <c r="F713" s="65"/>
      <c r="G713" s="65"/>
      <c r="H713" s="63"/>
      <c r="I713" s="63"/>
      <c r="J713" s="63"/>
      <c r="K713" s="64"/>
      <c r="L713" s="66"/>
      <c r="M713" s="102"/>
      <c r="N713" s="68"/>
      <c r="O713" s="68"/>
      <c r="P713" s="68"/>
      <c r="Q713" s="462"/>
      <c r="R713" s="64"/>
      <c r="S713" s="70"/>
    </row>
    <row r="714" spans="4:19" x14ac:dyDescent="0.3">
      <c r="D714" s="65"/>
      <c r="E714" s="65"/>
      <c r="F714" s="65"/>
      <c r="G714" s="65"/>
      <c r="H714" s="63"/>
      <c r="I714" s="63"/>
      <c r="J714" s="63"/>
      <c r="K714" s="64"/>
      <c r="L714" s="66"/>
      <c r="M714" s="102"/>
      <c r="N714" s="68"/>
      <c r="O714" s="68"/>
      <c r="P714" s="68"/>
      <c r="Q714" s="462"/>
      <c r="R714" s="64"/>
      <c r="S714" s="70"/>
    </row>
    <row r="715" spans="4:19" x14ac:dyDescent="0.3">
      <c r="D715" s="65"/>
      <c r="E715" s="65"/>
      <c r="F715" s="65"/>
      <c r="G715" s="65"/>
      <c r="H715" s="63"/>
      <c r="I715" s="63"/>
      <c r="J715" s="63"/>
      <c r="K715" s="64"/>
      <c r="L715" s="66"/>
      <c r="M715" s="102"/>
      <c r="N715" s="68"/>
      <c r="O715" s="68"/>
      <c r="P715" s="68"/>
      <c r="Q715" s="462"/>
      <c r="R715" s="64"/>
      <c r="S715" s="70"/>
    </row>
    <row r="716" spans="4:19" x14ac:dyDescent="0.3">
      <c r="D716" s="65"/>
      <c r="E716" s="65"/>
      <c r="F716" s="65"/>
      <c r="G716" s="65"/>
      <c r="H716" s="63"/>
      <c r="I716" s="63"/>
      <c r="J716" s="63"/>
      <c r="K716" s="64"/>
      <c r="L716" s="66"/>
      <c r="M716" s="102"/>
      <c r="N716" s="68"/>
      <c r="O716" s="68"/>
      <c r="P716" s="68"/>
      <c r="Q716" s="462"/>
      <c r="R716" s="64"/>
      <c r="S716" s="70"/>
    </row>
    <row r="717" spans="4:19" x14ac:dyDescent="0.3">
      <c r="D717" s="65"/>
      <c r="E717" s="65"/>
      <c r="F717" s="65"/>
      <c r="G717" s="65"/>
      <c r="H717" s="63"/>
      <c r="I717" s="63"/>
      <c r="J717" s="63"/>
      <c r="K717" s="64"/>
      <c r="L717" s="66"/>
      <c r="M717" s="102"/>
      <c r="N717" s="68"/>
      <c r="O717" s="68"/>
      <c r="P717" s="68"/>
      <c r="Q717" s="462"/>
      <c r="R717" s="64"/>
      <c r="S717" s="70"/>
    </row>
    <row r="718" spans="4:19" x14ac:dyDescent="0.3">
      <c r="D718" s="65"/>
      <c r="E718" s="65"/>
      <c r="F718" s="65"/>
      <c r="G718" s="65"/>
      <c r="H718" s="63"/>
      <c r="I718" s="63"/>
      <c r="J718" s="63"/>
      <c r="K718" s="64"/>
      <c r="L718" s="66"/>
      <c r="M718" s="102"/>
      <c r="N718" s="68"/>
      <c r="O718" s="68"/>
      <c r="P718" s="68"/>
      <c r="Q718" s="462"/>
      <c r="R718" s="64"/>
      <c r="S718" s="70"/>
    </row>
    <row r="719" spans="4:19" x14ac:dyDescent="0.3">
      <c r="D719" s="65"/>
      <c r="E719" s="65"/>
      <c r="F719" s="65"/>
      <c r="G719" s="65"/>
      <c r="H719" s="63"/>
      <c r="I719" s="63"/>
      <c r="J719" s="63"/>
      <c r="K719" s="64"/>
      <c r="L719" s="66"/>
      <c r="M719" s="102"/>
      <c r="N719" s="68"/>
      <c r="O719" s="68"/>
      <c r="P719" s="68"/>
      <c r="Q719" s="462"/>
      <c r="R719" s="64"/>
      <c r="S719" s="70"/>
    </row>
    <row r="720" spans="4:19" x14ac:dyDescent="0.3">
      <c r="D720" s="65"/>
      <c r="E720" s="65"/>
      <c r="F720" s="65"/>
      <c r="G720" s="65"/>
      <c r="H720" s="63"/>
      <c r="I720" s="63"/>
      <c r="J720" s="63"/>
      <c r="K720" s="64"/>
      <c r="L720" s="66"/>
      <c r="M720" s="102"/>
      <c r="N720" s="68"/>
      <c r="O720" s="68"/>
      <c r="P720" s="68"/>
      <c r="Q720" s="462"/>
      <c r="R720" s="64"/>
      <c r="S720" s="70"/>
    </row>
    <row r="721" spans="4:19" x14ac:dyDescent="0.3">
      <c r="D721" s="65"/>
      <c r="E721" s="65"/>
      <c r="F721" s="65"/>
      <c r="G721" s="65"/>
      <c r="H721" s="63"/>
      <c r="I721" s="63"/>
      <c r="J721" s="63"/>
      <c r="K721" s="64"/>
      <c r="L721" s="66"/>
      <c r="M721" s="102"/>
      <c r="N721" s="68"/>
      <c r="O721" s="68"/>
      <c r="P721" s="68"/>
      <c r="Q721" s="462"/>
      <c r="R721" s="64"/>
      <c r="S721" s="70"/>
    </row>
    <row r="722" spans="4:19" x14ac:dyDescent="0.3">
      <c r="D722" s="65"/>
      <c r="E722" s="65"/>
      <c r="F722" s="65"/>
      <c r="G722" s="65"/>
      <c r="H722" s="63"/>
      <c r="I722" s="63"/>
      <c r="J722" s="63"/>
      <c r="K722" s="64"/>
      <c r="L722" s="66"/>
      <c r="M722" s="102"/>
      <c r="N722" s="68"/>
      <c r="O722" s="68"/>
      <c r="P722" s="68"/>
      <c r="Q722" s="462"/>
      <c r="R722" s="64"/>
      <c r="S722" s="70"/>
    </row>
    <row r="723" spans="4:19" x14ac:dyDescent="0.3">
      <c r="D723" s="65"/>
      <c r="E723" s="65"/>
      <c r="F723" s="65"/>
      <c r="G723" s="65"/>
      <c r="H723" s="63"/>
      <c r="I723" s="63"/>
      <c r="J723" s="63"/>
      <c r="K723" s="64"/>
      <c r="L723" s="66"/>
      <c r="M723" s="102"/>
      <c r="N723" s="68"/>
      <c r="O723" s="68"/>
      <c r="P723" s="68"/>
      <c r="Q723" s="462"/>
      <c r="R723" s="64"/>
      <c r="S723" s="70"/>
    </row>
    <row r="724" spans="4:19" x14ac:dyDescent="0.3">
      <c r="D724" s="65"/>
      <c r="E724" s="65"/>
      <c r="F724" s="65"/>
      <c r="G724" s="65"/>
      <c r="H724" s="63"/>
      <c r="I724" s="63"/>
      <c r="J724" s="63"/>
      <c r="K724" s="64"/>
      <c r="L724" s="66"/>
      <c r="M724" s="102"/>
      <c r="N724" s="68"/>
      <c r="O724" s="68"/>
      <c r="P724" s="68"/>
      <c r="Q724" s="462"/>
      <c r="R724" s="64"/>
      <c r="S724" s="70"/>
    </row>
    <row r="725" spans="4:19" x14ac:dyDescent="0.3">
      <c r="D725" s="65"/>
      <c r="E725" s="65"/>
      <c r="F725" s="65"/>
      <c r="G725" s="65"/>
      <c r="H725" s="63"/>
      <c r="I725" s="63"/>
      <c r="J725" s="63"/>
      <c r="K725" s="64"/>
      <c r="L725" s="66"/>
      <c r="M725" s="102"/>
      <c r="N725" s="68"/>
      <c r="O725" s="68"/>
      <c r="P725" s="68"/>
      <c r="Q725" s="462"/>
      <c r="R725" s="64"/>
      <c r="S725" s="70"/>
    </row>
    <row r="726" spans="4:19" x14ac:dyDescent="0.3">
      <c r="D726" s="65"/>
      <c r="E726" s="65"/>
      <c r="F726" s="65"/>
      <c r="G726" s="65"/>
      <c r="H726" s="63"/>
      <c r="I726" s="63"/>
      <c r="J726" s="63"/>
      <c r="K726" s="64"/>
      <c r="L726" s="66"/>
      <c r="M726" s="102"/>
      <c r="N726" s="68"/>
      <c r="O726" s="68"/>
      <c r="P726" s="68"/>
      <c r="Q726" s="462"/>
      <c r="R726" s="64"/>
      <c r="S726" s="70"/>
    </row>
    <row r="727" spans="4:19" x14ac:dyDescent="0.3">
      <c r="D727" s="65"/>
      <c r="E727" s="65"/>
      <c r="F727" s="65"/>
      <c r="G727" s="65"/>
      <c r="H727" s="63"/>
      <c r="I727" s="63"/>
      <c r="J727" s="63"/>
      <c r="K727" s="64"/>
      <c r="L727" s="66"/>
      <c r="M727" s="102"/>
      <c r="N727" s="68"/>
      <c r="O727" s="68"/>
      <c r="P727" s="68"/>
      <c r="Q727" s="462"/>
      <c r="R727" s="64"/>
      <c r="S727" s="70"/>
    </row>
    <row r="728" spans="4:19" x14ac:dyDescent="0.3">
      <c r="D728" s="65"/>
      <c r="E728" s="65"/>
      <c r="F728" s="65"/>
      <c r="G728" s="65"/>
      <c r="H728" s="63"/>
      <c r="I728" s="63"/>
      <c r="J728" s="63"/>
      <c r="K728" s="64"/>
      <c r="L728" s="66"/>
      <c r="M728" s="102"/>
      <c r="N728" s="68"/>
      <c r="O728" s="68"/>
      <c r="P728" s="68"/>
      <c r="Q728" s="462"/>
      <c r="R728" s="64"/>
      <c r="S728" s="70"/>
    </row>
    <row r="729" spans="4:19" x14ac:dyDescent="0.3">
      <c r="D729" s="65"/>
      <c r="E729" s="65"/>
      <c r="F729" s="65"/>
      <c r="G729" s="65"/>
      <c r="H729" s="63"/>
      <c r="I729" s="63"/>
      <c r="J729" s="63"/>
      <c r="K729" s="64"/>
      <c r="L729" s="66"/>
      <c r="M729" s="102"/>
      <c r="N729" s="68"/>
      <c r="O729" s="68"/>
      <c r="P729" s="68"/>
      <c r="Q729" s="462"/>
      <c r="R729" s="64"/>
      <c r="S729" s="70"/>
    </row>
    <row r="730" spans="4:19" x14ac:dyDescent="0.3">
      <c r="D730" s="65"/>
      <c r="E730" s="65"/>
      <c r="F730" s="65"/>
      <c r="G730" s="65"/>
      <c r="H730" s="63"/>
      <c r="I730" s="63"/>
      <c r="J730" s="63"/>
      <c r="K730" s="64"/>
      <c r="L730" s="66"/>
      <c r="M730" s="102"/>
      <c r="N730" s="68"/>
      <c r="O730" s="68"/>
      <c r="P730" s="68"/>
      <c r="Q730" s="462"/>
      <c r="R730" s="64"/>
      <c r="S730" s="70"/>
    </row>
    <row r="731" spans="4:19" x14ac:dyDescent="0.3">
      <c r="D731" s="65"/>
      <c r="E731" s="65"/>
      <c r="F731" s="65"/>
      <c r="G731" s="65"/>
      <c r="H731" s="63"/>
      <c r="I731" s="63"/>
      <c r="J731" s="63"/>
      <c r="K731" s="64"/>
      <c r="L731" s="66"/>
      <c r="M731" s="102"/>
      <c r="N731" s="68"/>
      <c r="O731" s="68"/>
      <c r="P731" s="68"/>
      <c r="Q731" s="462"/>
      <c r="R731" s="64"/>
      <c r="S731" s="70"/>
    </row>
    <row r="732" spans="4:19" x14ac:dyDescent="0.3">
      <c r="D732" s="65"/>
      <c r="E732" s="65"/>
      <c r="F732" s="65"/>
      <c r="G732" s="65"/>
      <c r="H732" s="63"/>
      <c r="I732" s="63"/>
      <c r="J732" s="63"/>
      <c r="K732" s="64"/>
      <c r="L732" s="66"/>
      <c r="M732" s="102"/>
      <c r="N732" s="68"/>
      <c r="O732" s="68"/>
      <c r="P732" s="68"/>
      <c r="Q732" s="462"/>
      <c r="R732" s="64"/>
      <c r="S732" s="70"/>
    </row>
    <row r="733" spans="4:19" x14ac:dyDescent="0.3">
      <c r="D733" s="65"/>
      <c r="E733" s="65"/>
      <c r="F733" s="65"/>
      <c r="G733" s="65"/>
      <c r="H733" s="63"/>
      <c r="I733" s="63"/>
      <c r="J733" s="63"/>
      <c r="K733" s="64"/>
      <c r="L733" s="66"/>
      <c r="M733" s="102"/>
      <c r="N733" s="68"/>
      <c r="O733" s="68"/>
      <c r="P733" s="68"/>
      <c r="Q733" s="462"/>
      <c r="R733" s="64"/>
      <c r="S733" s="70"/>
    </row>
    <row r="734" spans="4:19" x14ac:dyDescent="0.3">
      <c r="D734" s="65"/>
      <c r="E734" s="65"/>
      <c r="F734" s="65"/>
      <c r="G734" s="65"/>
      <c r="H734" s="63"/>
      <c r="I734" s="63"/>
      <c r="J734" s="63"/>
      <c r="K734" s="64"/>
      <c r="L734" s="66"/>
      <c r="M734" s="102"/>
      <c r="N734" s="68"/>
      <c r="O734" s="68"/>
      <c r="P734" s="68"/>
      <c r="Q734" s="462"/>
      <c r="R734" s="64"/>
      <c r="S734" s="70"/>
    </row>
    <row r="735" spans="4:19" x14ac:dyDescent="0.3">
      <c r="D735" s="65"/>
      <c r="E735" s="65"/>
      <c r="F735" s="65"/>
      <c r="G735" s="65"/>
      <c r="H735" s="63"/>
      <c r="I735" s="63"/>
      <c r="J735" s="63"/>
      <c r="K735" s="64"/>
      <c r="L735" s="66"/>
      <c r="M735" s="102"/>
      <c r="N735" s="68"/>
      <c r="O735" s="68"/>
      <c r="P735" s="68"/>
      <c r="Q735" s="462"/>
      <c r="R735" s="64"/>
      <c r="S735" s="70"/>
    </row>
    <row r="736" spans="4:19" x14ac:dyDescent="0.3">
      <c r="D736" s="65"/>
      <c r="E736" s="65"/>
      <c r="F736" s="65"/>
      <c r="G736" s="65"/>
      <c r="H736" s="63"/>
      <c r="I736" s="63"/>
      <c r="J736" s="63"/>
      <c r="K736" s="64"/>
      <c r="L736" s="66"/>
      <c r="M736" s="102"/>
      <c r="N736" s="68"/>
      <c r="O736" s="68"/>
      <c r="P736" s="68"/>
      <c r="Q736" s="462"/>
      <c r="R736" s="64"/>
      <c r="S736" s="70"/>
    </row>
    <row r="737" spans="4:19" x14ac:dyDescent="0.3">
      <c r="D737" s="65"/>
      <c r="E737" s="65"/>
      <c r="F737" s="65"/>
      <c r="G737" s="65"/>
      <c r="H737" s="63"/>
      <c r="I737" s="63"/>
      <c r="J737" s="63"/>
      <c r="K737" s="64"/>
      <c r="L737" s="66"/>
      <c r="M737" s="102"/>
      <c r="N737" s="68"/>
      <c r="O737" s="68"/>
      <c r="P737" s="68"/>
      <c r="Q737" s="462"/>
      <c r="R737" s="64"/>
      <c r="S737" s="70"/>
    </row>
    <row r="738" spans="4:19" x14ac:dyDescent="0.3">
      <c r="D738" s="65"/>
      <c r="E738" s="65"/>
      <c r="F738" s="65"/>
      <c r="G738" s="65"/>
      <c r="H738" s="63"/>
      <c r="I738" s="63"/>
      <c r="J738" s="63"/>
      <c r="K738" s="64"/>
      <c r="L738" s="66"/>
      <c r="M738" s="102"/>
      <c r="N738" s="68"/>
      <c r="O738" s="68"/>
      <c r="P738" s="68"/>
      <c r="Q738" s="462"/>
      <c r="R738" s="64"/>
      <c r="S738" s="70"/>
    </row>
    <row r="739" spans="4:19" x14ac:dyDescent="0.3">
      <c r="D739" s="65"/>
      <c r="E739" s="65"/>
      <c r="F739" s="65"/>
      <c r="G739" s="65"/>
      <c r="H739" s="63"/>
      <c r="I739" s="63"/>
      <c r="J739" s="63"/>
      <c r="K739" s="64"/>
      <c r="L739" s="66"/>
      <c r="M739" s="102"/>
      <c r="N739" s="68"/>
      <c r="O739" s="68"/>
      <c r="P739" s="68"/>
      <c r="Q739" s="462"/>
      <c r="R739" s="64"/>
      <c r="S739" s="70"/>
    </row>
    <row r="740" spans="4:19" x14ac:dyDescent="0.3">
      <c r="D740" s="65"/>
      <c r="E740" s="65"/>
      <c r="F740" s="65"/>
      <c r="G740" s="65"/>
      <c r="H740" s="63"/>
      <c r="I740" s="63"/>
      <c r="J740" s="63"/>
      <c r="K740" s="64"/>
      <c r="L740" s="66"/>
      <c r="M740" s="102"/>
      <c r="N740" s="68"/>
      <c r="O740" s="68"/>
      <c r="P740" s="68"/>
      <c r="Q740" s="462"/>
      <c r="R740" s="64"/>
      <c r="S740" s="70"/>
    </row>
    <row r="741" spans="4:19" x14ac:dyDescent="0.3">
      <c r="D741" s="65"/>
      <c r="E741" s="65"/>
      <c r="F741" s="65"/>
      <c r="G741" s="65"/>
      <c r="H741" s="63"/>
      <c r="I741" s="63"/>
      <c r="J741" s="63"/>
      <c r="K741" s="64"/>
      <c r="L741" s="66"/>
      <c r="M741" s="102"/>
      <c r="N741" s="68"/>
      <c r="O741" s="68"/>
      <c r="P741" s="68"/>
      <c r="Q741" s="462"/>
      <c r="R741" s="64"/>
      <c r="S741" s="70"/>
    </row>
    <row r="742" spans="4:19" x14ac:dyDescent="0.3">
      <c r="D742" s="65"/>
      <c r="E742" s="65"/>
      <c r="F742" s="65"/>
      <c r="G742" s="65"/>
      <c r="H742" s="63"/>
      <c r="I742" s="63"/>
      <c r="J742" s="63"/>
      <c r="K742" s="64"/>
      <c r="L742" s="66"/>
      <c r="M742" s="102"/>
      <c r="N742" s="68"/>
      <c r="O742" s="68"/>
      <c r="P742" s="68"/>
      <c r="Q742" s="462"/>
      <c r="R742" s="64"/>
      <c r="S742" s="70"/>
    </row>
    <row r="743" spans="4:19" x14ac:dyDescent="0.3">
      <c r="D743" s="65"/>
      <c r="E743" s="65"/>
      <c r="F743" s="65"/>
      <c r="G743" s="65"/>
      <c r="H743" s="63"/>
      <c r="I743" s="63"/>
      <c r="J743" s="63"/>
      <c r="K743" s="64"/>
      <c r="L743" s="66"/>
      <c r="M743" s="102"/>
      <c r="N743" s="68"/>
      <c r="O743" s="68"/>
      <c r="P743" s="68"/>
      <c r="Q743" s="462"/>
      <c r="R743" s="64"/>
      <c r="S743" s="70"/>
    </row>
    <row r="744" spans="4:19" x14ac:dyDescent="0.3">
      <c r="D744" s="65"/>
      <c r="E744" s="65"/>
      <c r="F744" s="65"/>
      <c r="G744" s="65"/>
      <c r="H744" s="63"/>
      <c r="I744" s="63"/>
      <c r="J744" s="63"/>
      <c r="K744" s="64"/>
      <c r="L744" s="66"/>
      <c r="M744" s="102"/>
      <c r="N744" s="68"/>
      <c r="O744" s="68"/>
      <c r="P744" s="68"/>
      <c r="Q744" s="462"/>
      <c r="R744" s="64"/>
      <c r="S744" s="70"/>
    </row>
    <row r="745" spans="4:19" x14ac:dyDescent="0.3">
      <c r="D745" s="65"/>
      <c r="E745" s="65"/>
      <c r="F745" s="65"/>
      <c r="G745" s="65"/>
      <c r="H745" s="63"/>
      <c r="I745" s="63"/>
      <c r="J745" s="63"/>
      <c r="K745" s="64"/>
      <c r="L745" s="66"/>
      <c r="M745" s="102"/>
      <c r="N745" s="68"/>
      <c r="O745" s="68"/>
      <c r="P745" s="68"/>
      <c r="Q745" s="462"/>
      <c r="R745" s="64"/>
      <c r="S745" s="70"/>
    </row>
    <row r="746" spans="4:19" x14ac:dyDescent="0.3">
      <c r="D746" s="65"/>
      <c r="E746" s="65"/>
      <c r="F746" s="65"/>
      <c r="G746" s="65"/>
      <c r="H746" s="63"/>
      <c r="I746" s="63"/>
      <c r="J746" s="63"/>
      <c r="K746" s="64"/>
      <c r="L746" s="66"/>
      <c r="M746" s="102"/>
      <c r="N746" s="68"/>
      <c r="O746" s="68"/>
      <c r="P746" s="68"/>
      <c r="Q746" s="462"/>
      <c r="R746" s="64"/>
      <c r="S746" s="70"/>
    </row>
    <row r="747" spans="4:19" x14ac:dyDescent="0.3">
      <c r="D747" s="65"/>
      <c r="E747" s="65"/>
      <c r="F747" s="65"/>
      <c r="G747" s="65"/>
      <c r="H747" s="63"/>
      <c r="I747" s="63"/>
      <c r="J747" s="63"/>
      <c r="K747" s="64"/>
      <c r="L747" s="66"/>
      <c r="M747" s="102"/>
      <c r="N747" s="68"/>
      <c r="O747" s="68"/>
      <c r="P747" s="68"/>
      <c r="Q747" s="462"/>
      <c r="R747" s="64"/>
      <c r="S747" s="70"/>
    </row>
    <row r="748" spans="4:19" x14ac:dyDescent="0.3">
      <c r="D748" s="65"/>
      <c r="E748" s="65"/>
      <c r="F748" s="65"/>
      <c r="G748" s="65"/>
      <c r="H748" s="63"/>
      <c r="I748" s="63"/>
      <c r="J748" s="63"/>
      <c r="K748" s="64"/>
      <c r="L748" s="66"/>
      <c r="M748" s="102"/>
      <c r="N748" s="68"/>
      <c r="O748" s="68"/>
      <c r="P748" s="68"/>
      <c r="Q748" s="462"/>
      <c r="R748" s="64"/>
      <c r="S748" s="70"/>
    </row>
    <row r="749" spans="4:19" x14ac:dyDescent="0.3">
      <c r="D749" s="65"/>
      <c r="E749" s="65"/>
      <c r="F749" s="65"/>
      <c r="G749" s="65"/>
      <c r="H749" s="63"/>
      <c r="I749" s="63"/>
      <c r="J749" s="63"/>
      <c r="K749" s="64"/>
      <c r="L749" s="66"/>
      <c r="M749" s="102"/>
      <c r="N749" s="68"/>
      <c r="O749" s="68"/>
      <c r="P749" s="68"/>
      <c r="Q749" s="462"/>
      <c r="R749" s="64"/>
      <c r="S749" s="70"/>
    </row>
    <row r="750" spans="4:19" x14ac:dyDescent="0.3">
      <c r="D750" s="65"/>
      <c r="E750" s="65"/>
      <c r="F750" s="65"/>
      <c r="G750" s="65"/>
      <c r="H750" s="63"/>
      <c r="I750" s="63"/>
      <c r="J750" s="63"/>
      <c r="K750" s="64"/>
      <c r="L750" s="66"/>
      <c r="M750" s="102"/>
      <c r="N750" s="68"/>
      <c r="O750" s="68"/>
      <c r="P750" s="68"/>
      <c r="Q750" s="462"/>
      <c r="R750" s="64"/>
      <c r="S750" s="70"/>
    </row>
    <row r="751" spans="4:19" x14ac:dyDescent="0.3">
      <c r="D751" s="65"/>
      <c r="E751" s="65"/>
      <c r="F751" s="65"/>
      <c r="G751" s="65"/>
      <c r="H751" s="63"/>
      <c r="I751" s="63"/>
      <c r="J751" s="63"/>
      <c r="K751" s="64"/>
      <c r="L751" s="66"/>
      <c r="M751" s="102"/>
      <c r="N751" s="68"/>
      <c r="O751" s="68"/>
      <c r="P751" s="68"/>
      <c r="Q751" s="462"/>
      <c r="R751" s="64"/>
      <c r="S751" s="70"/>
    </row>
    <row r="752" spans="4:19" x14ac:dyDescent="0.3">
      <c r="D752" s="65"/>
      <c r="E752" s="65"/>
      <c r="F752" s="65"/>
      <c r="G752" s="65"/>
      <c r="H752" s="63"/>
      <c r="I752" s="63"/>
      <c r="J752" s="63"/>
      <c r="K752" s="64"/>
      <c r="L752" s="66"/>
      <c r="M752" s="102"/>
      <c r="N752" s="68"/>
      <c r="O752" s="68"/>
      <c r="P752" s="68"/>
      <c r="Q752" s="462"/>
      <c r="R752" s="64"/>
      <c r="S752" s="70"/>
    </row>
    <row r="753" spans="4:19" x14ac:dyDescent="0.3">
      <c r="D753" s="65"/>
      <c r="E753" s="65"/>
      <c r="F753" s="65"/>
      <c r="G753" s="65"/>
      <c r="H753" s="63"/>
      <c r="I753" s="63"/>
      <c r="J753" s="63"/>
      <c r="K753" s="64"/>
      <c r="L753" s="66"/>
      <c r="M753" s="102"/>
      <c r="N753" s="68"/>
      <c r="O753" s="68"/>
      <c r="P753" s="68"/>
      <c r="Q753" s="462"/>
      <c r="R753" s="64"/>
      <c r="S753" s="70"/>
    </row>
    <row r="754" spans="4:19" x14ac:dyDescent="0.3">
      <c r="D754" s="65"/>
      <c r="E754" s="65"/>
      <c r="F754" s="65"/>
      <c r="G754" s="65"/>
      <c r="H754" s="63"/>
      <c r="I754" s="63"/>
      <c r="J754" s="63"/>
      <c r="K754" s="64"/>
      <c r="L754" s="66"/>
      <c r="M754" s="102"/>
      <c r="N754" s="68"/>
      <c r="O754" s="68"/>
      <c r="P754" s="68"/>
      <c r="Q754" s="462"/>
      <c r="R754" s="64"/>
      <c r="S754" s="70"/>
    </row>
    <row r="755" spans="4:19" x14ac:dyDescent="0.3">
      <c r="D755" s="65"/>
      <c r="E755" s="65"/>
      <c r="F755" s="65"/>
      <c r="G755" s="65"/>
      <c r="H755" s="63"/>
      <c r="I755" s="63"/>
      <c r="J755" s="63"/>
      <c r="K755" s="64"/>
      <c r="L755" s="66"/>
      <c r="M755" s="102"/>
      <c r="N755" s="68"/>
      <c r="O755" s="68"/>
      <c r="P755" s="68"/>
      <c r="Q755" s="462"/>
      <c r="R755" s="64"/>
      <c r="S755" s="70"/>
    </row>
    <row r="756" spans="4:19" x14ac:dyDescent="0.3">
      <c r="D756" s="65"/>
      <c r="E756" s="65"/>
      <c r="F756" s="65"/>
      <c r="G756" s="65"/>
      <c r="H756" s="63"/>
      <c r="I756" s="63"/>
      <c r="J756" s="63"/>
      <c r="K756" s="64"/>
      <c r="L756" s="66"/>
      <c r="M756" s="102"/>
      <c r="N756" s="68"/>
      <c r="O756" s="68"/>
      <c r="P756" s="68"/>
      <c r="Q756" s="462"/>
      <c r="R756" s="64"/>
      <c r="S756" s="70"/>
    </row>
    <row r="757" spans="4:19" x14ac:dyDescent="0.3">
      <c r="D757" s="65"/>
      <c r="E757" s="65"/>
      <c r="F757" s="65"/>
      <c r="G757" s="65"/>
      <c r="H757" s="63"/>
      <c r="I757" s="63"/>
      <c r="J757" s="63"/>
      <c r="K757" s="64"/>
      <c r="L757" s="66"/>
      <c r="M757" s="102"/>
      <c r="N757" s="68"/>
      <c r="O757" s="68"/>
      <c r="P757" s="68"/>
      <c r="Q757" s="462"/>
      <c r="R757" s="64"/>
      <c r="S757" s="70"/>
    </row>
    <row r="758" spans="4:19" x14ac:dyDescent="0.3">
      <c r="D758" s="65"/>
      <c r="E758" s="65"/>
      <c r="F758" s="65"/>
      <c r="G758" s="65"/>
      <c r="H758" s="63"/>
      <c r="I758" s="63"/>
      <c r="J758" s="63"/>
      <c r="K758" s="64"/>
      <c r="L758" s="66"/>
      <c r="M758" s="102"/>
      <c r="N758" s="68"/>
      <c r="O758" s="68"/>
      <c r="P758" s="68"/>
      <c r="Q758" s="462"/>
      <c r="R758" s="64"/>
      <c r="S758" s="70"/>
    </row>
    <row r="759" spans="4:19" x14ac:dyDescent="0.3">
      <c r="D759" s="65"/>
      <c r="E759" s="65"/>
      <c r="F759" s="65"/>
      <c r="G759" s="65"/>
      <c r="H759" s="63"/>
      <c r="I759" s="63"/>
      <c r="J759" s="63"/>
      <c r="K759" s="64"/>
      <c r="L759" s="66"/>
      <c r="M759" s="102"/>
      <c r="N759" s="68"/>
      <c r="O759" s="68"/>
      <c r="P759" s="68"/>
      <c r="Q759" s="462"/>
      <c r="R759" s="64"/>
      <c r="S759" s="70"/>
    </row>
    <row r="760" spans="4:19" x14ac:dyDescent="0.3">
      <c r="D760" s="65"/>
      <c r="E760" s="65"/>
      <c r="F760" s="65"/>
      <c r="G760" s="65"/>
      <c r="H760" s="63"/>
      <c r="I760" s="63"/>
      <c r="J760" s="63"/>
      <c r="K760" s="64"/>
      <c r="L760" s="66"/>
      <c r="M760" s="102"/>
      <c r="N760" s="68"/>
      <c r="O760" s="68"/>
      <c r="P760" s="68"/>
      <c r="Q760" s="462"/>
      <c r="R760" s="64"/>
      <c r="S760" s="70"/>
    </row>
    <row r="761" spans="4:19" x14ac:dyDescent="0.3">
      <c r="D761" s="65"/>
      <c r="E761" s="65"/>
      <c r="F761" s="65"/>
      <c r="G761" s="65"/>
      <c r="H761" s="63"/>
      <c r="I761" s="63"/>
      <c r="J761" s="63"/>
      <c r="K761" s="64"/>
      <c r="L761" s="66"/>
      <c r="M761" s="102"/>
      <c r="N761" s="68"/>
      <c r="O761" s="68"/>
      <c r="P761" s="68"/>
      <c r="Q761" s="462"/>
      <c r="R761" s="64"/>
      <c r="S761" s="70"/>
    </row>
    <row r="762" spans="4:19" x14ac:dyDescent="0.3">
      <c r="D762" s="65"/>
      <c r="E762" s="65"/>
      <c r="F762" s="65"/>
      <c r="G762" s="65"/>
      <c r="H762" s="63"/>
      <c r="I762" s="63"/>
      <c r="J762" s="63"/>
      <c r="K762" s="64"/>
      <c r="L762" s="66"/>
      <c r="M762" s="102"/>
      <c r="N762" s="68"/>
      <c r="O762" s="68"/>
      <c r="P762" s="68"/>
      <c r="Q762" s="462"/>
      <c r="R762" s="64"/>
      <c r="S762" s="70"/>
    </row>
    <row r="763" spans="4:19" x14ac:dyDescent="0.3">
      <c r="D763" s="65"/>
      <c r="E763" s="65"/>
      <c r="F763" s="65"/>
      <c r="G763" s="65"/>
      <c r="H763" s="63"/>
      <c r="I763" s="63"/>
      <c r="J763" s="63"/>
      <c r="K763" s="64"/>
      <c r="L763" s="66"/>
      <c r="M763" s="102"/>
      <c r="N763" s="68"/>
      <c r="O763" s="68"/>
      <c r="P763" s="68"/>
      <c r="Q763" s="462"/>
      <c r="R763" s="64"/>
      <c r="S763" s="70"/>
    </row>
    <row r="764" spans="4:19" x14ac:dyDescent="0.3">
      <c r="D764" s="65"/>
      <c r="E764" s="65"/>
      <c r="F764" s="65"/>
      <c r="G764" s="65"/>
      <c r="H764" s="63"/>
      <c r="I764" s="63"/>
      <c r="J764" s="63"/>
      <c r="K764" s="64"/>
      <c r="L764" s="66"/>
      <c r="M764" s="102"/>
      <c r="N764" s="68"/>
      <c r="O764" s="68"/>
      <c r="P764" s="68"/>
      <c r="Q764" s="462"/>
      <c r="R764" s="64"/>
      <c r="S764" s="70"/>
    </row>
    <row r="765" spans="4:19" x14ac:dyDescent="0.3">
      <c r="D765" s="65"/>
      <c r="E765" s="65"/>
      <c r="F765" s="65"/>
      <c r="G765" s="65"/>
      <c r="H765" s="63"/>
      <c r="I765" s="63"/>
      <c r="J765" s="63"/>
      <c r="K765" s="64"/>
      <c r="L765" s="66"/>
      <c r="M765" s="102"/>
      <c r="N765" s="68"/>
      <c r="O765" s="68"/>
      <c r="P765" s="68"/>
      <c r="Q765" s="462"/>
      <c r="R765" s="64"/>
      <c r="S765" s="70"/>
    </row>
    <row r="766" spans="4:19" x14ac:dyDescent="0.3">
      <c r="D766" s="65"/>
      <c r="E766" s="65"/>
      <c r="F766" s="65"/>
      <c r="G766" s="65"/>
      <c r="H766" s="63"/>
      <c r="I766" s="63"/>
      <c r="J766" s="63"/>
      <c r="K766" s="64"/>
      <c r="L766" s="66"/>
      <c r="M766" s="102"/>
      <c r="N766" s="68"/>
      <c r="O766" s="68"/>
      <c r="P766" s="68"/>
      <c r="Q766" s="462"/>
      <c r="R766" s="64"/>
      <c r="S766" s="70"/>
    </row>
    <row r="767" spans="4:19" x14ac:dyDescent="0.3">
      <c r="D767" s="65"/>
      <c r="E767" s="65"/>
      <c r="F767" s="65"/>
      <c r="G767" s="65"/>
      <c r="H767" s="63"/>
      <c r="I767" s="63"/>
      <c r="J767" s="63"/>
      <c r="K767" s="64"/>
      <c r="L767" s="66"/>
      <c r="M767" s="102"/>
      <c r="N767" s="68"/>
      <c r="O767" s="68"/>
      <c r="P767" s="68"/>
      <c r="Q767" s="462"/>
      <c r="R767" s="64"/>
      <c r="S767" s="70"/>
    </row>
    <row r="768" spans="4:19" x14ac:dyDescent="0.3">
      <c r="D768" s="65"/>
      <c r="E768" s="65"/>
      <c r="F768" s="65"/>
      <c r="G768" s="65"/>
      <c r="H768" s="63"/>
      <c r="I768" s="63"/>
      <c r="J768" s="63"/>
      <c r="K768" s="64"/>
      <c r="L768" s="66"/>
      <c r="M768" s="102"/>
      <c r="N768" s="68"/>
      <c r="O768" s="68"/>
      <c r="P768" s="68"/>
      <c r="Q768" s="462"/>
      <c r="R768" s="64"/>
      <c r="S768" s="70"/>
    </row>
    <row r="769" spans="4:19" x14ac:dyDescent="0.3">
      <c r="D769" s="65"/>
      <c r="E769" s="65"/>
      <c r="F769" s="65"/>
      <c r="G769" s="65"/>
      <c r="H769" s="63"/>
      <c r="I769" s="63"/>
      <c r="J769" s="63"/>
      <c r="K769" s="64"/>
      <c r="L769" s="66"/>
      <c r="M769" s="102"/>
      <c r="N769" s="68"/>
      <c r="O769" s="68"/>
      <c r="P769" s="68"/>
      <c r="Q769" s="462"/>
      <c r="R769" s="64"/>
      <c r="S769" s="70"/>
    </row>
    <row r="770" spans="4:19" x14ac:dyDescent="0.3">
      <c r="D770" s="65"/>
      <c r="E770" s="65"/>
      <c r="F770" s="65"/>
      <c r="G770" s="65"/>
      <c r="H770" s="63"/>
      <c r="I770" s="63"/>
      <c r="J770" s="63"/>
      <c r="K770" s="64"/>
      <c r="L770" s="66"/>
      <c r="M770" s="102"/>
      <c r="N770" s="68"/>
      <c r="O770" s="68"/>
      <c r="P770" s="68"/>
      <c r="Q770" s="462"/>
      <c r="R770" s="64"/>
      <c r="S770" s="70"/>
    </row>
    <row r="771" spans="4:19" x14ac:dyDescent="0.3">
      <c r="D771" s="65"/>
      <c r="E771" s="65"/>
      <c r="F771" s="65"/>
      <c r="G771" s="65"/>
      <c r="H771" s="63"/>
      <c r="I771" s="63"/>
      <c r="J771" s="63"/>
      <c r="K771" s="64"/>
      <c r="L771" s="66"/>
      <c r="M771" s="102"/>
      <c r="N771" s="68"/>
      <c r="O771" s="68"/>
      <c r="P771" s="68"/>
      <c r="Q771" s="462"/>
      <c r="R771" s="64"/>
      <c r="S771" s="70"/>
    </row>
    <row r="772" spans="4:19" x14ac:dyDescent="0.3">
      <c r="D772" s="65"/>
      <c r="E772" s="65"/>
      <c r="F772" s="65"/>
      <c r="G772" s="65"/>
      <c r="H772" s="63"/>
      <c r="I772" s="63"/>
      <c r="J772" s="63"/>
      <c r="K772" s="64"/>
      <c r="L772" s="66"/>
      <c r="M772" s="102"/>
      <c r="N772" s="68"/>
      <c r="O772" s="68"/>
      <c r="P772" s="68"/>
      <c r="Q772" s="462"/>
      <c r="R772" s="64"/>
      <c r="S772" s="70"/>
    </row>
    <row r="773" spans="4:19" x14ac:dyDescent="0.3">
      <c r="D773" s="65"/>
      <c r="E773" s="65"/>
      <c r="F773" s="65"/>
      <c r="G773" s="65"/>
      <c r="H773" s="63"/>
      <c r="I773" s="63"/>
      <c r="J773" s="63"/>
      <c r="K773" s="64"/>
      <c r="L773" s="66"/>
      <c r="M773" s="102"/>
      <c r="N773" s="68"/>
      <c r="O773" s="68"/>
      <c r="P773" s="68"/>
      <c r="Q773" s="462"/>
      <c r="R773" s="64"/>
      <c r="S773" s="70"/>
    </row>
    <row r="774" spans="4:19" x14ac:dyDescent="0.3">
      <c r="D774" s="65"/>
      <c r="E774" s="65"/>
      <c r="F774" s="65"/>
      <c r="G774" s="65"/>
      <c r="H774" s="63"/>
      <c r="I774" s="63"/>
      <c r="J774" s="63"/>
      <c r="K774" s="64"/>
      <c r="L774" s="66"/>
      <c r="M774" s="102"/>
      <c r="N774" s="68"/>
      <c r="O774" s="68"/>
      <c r="P774" s="68"/>
      <c r="Q774" s="462"/>
      <c r="R774" s="64"/>
      <c r="S774" s="70"/>
    </row>
    <row r="775" spans="4:19" x14ac:dyDescent="0.3">
      <c r="D775" s="65"/>
      <c r="E775" s="65"/>
      <c r="F775" s="65"/>
      <c r="G775" s="65"/>
      <c r="H775" s="63"/>
      <c r="I775" s="63"/>
      <c r="J775" s="63"/>
      <c r="K775" s="64"/>
      <c r="L775" s="66"/>
      <c r="M775" s="102"/>
      <c r="N775" s="68"/>
      <c r="O775" s="68"/>
      <c r="P775" s="68"/>
      <c r="Q775" s="462"/>
      <c r="R775" s="64"/>
      <c r="S775" s="70"/>
    </row>
    <row r="776" spans="4:19" x14ac:dyDescent="0.3">
      <c r="D776" s="65"/>
      <c r="E776" s="65"/>
      <c r="F776" s="65"/>
      <c r="G776" s="65"/>
      <c r="H776" s="63"/>
      <c r="I776" s="63"/>
      <c r="J776" s="63"/>
      <c r="K776" s="64"/>
      <c r="L776" s="66"/>
      <c r="M776" s="102"/>
      <c r="N776" s="68"/>
      <c r="O776" s="68"/>
      <c r="P776" s="68"/>
      <c r="Q776" s="462"/>
      <c r="R776" s="64"/>
      <c r="S776" s="70"/>
    </row>
    <row r="777" spans="4:19" x14ac:dyDescent="0.3">
      <c r="D777" s="65"/>
      <c r="E777" s="65"/>
      <c r="F777" s="65"/>
      <c r="G777" s="65"/>
      <c r="H777" s="63"/>
      <c r="I777" s="63"/>
      <c r="J777" s="63"/>
      <c r="K777" s="64"/>
      <c r="L777" s="66"/>
      <c r="M777" s="102"/>
      <c r="N777" s="68"/>
      <c r="O777" s="68"/>
      <c r="P777" s="68"/>
      <c r="Q777" s="462"/>
      <c r="R777" s="64"/>
      <c r="S777" s="70"/>
    </row>
    <row r="778" spans="4:19" x14ac:dyDescent="0.3">
      <c r="D778" s="65"/>
      <c r="E778" s="65"/>
      <c r="F778" s="65"/>
      <c r="G778" s="65"/>
      <c r="H778" s="63"/>
      <c r="I778" s="63"/>
      <c r="J778" s="63"/>
      <c r="K778" s="64"/>
      <c r="L778" s="66"/>
      <c r="M778" s="102"/>
      <c r="N778" s="68"/>
      <c r="O778" s="68"/>
      <c r="P778" s="68"/>
      <c r="Q778" s="462"/>
      <c r="R778" s="64"/>
      <c r="S778" s="70"/>
    </row>
    <row r="779" spans="4:19" x14ac:dyDescent="0.3">
      <c r="D779" s="65"/>
      <c r="E779" s="65"/>
      <c r="F779" s="65"/>
      <c r="G779" s="65"/>
      <c r="H779" s="63"/>
      <c r="I779" s="63"/>
      <c r="J779" s="63"/>
      <c r="K779" s="64"/>
      <c r="L779" s="66"/>
      <c r="M779" s="102"/>
      <c r="N779" s="68"/>
      <c r="O779" s="68"/>
      <c r="P779" s="68"/>
      <c r="Q779" s="462"/>
      <c r="R779" s="64"/>
      <c r="S779" s="70"/>
    </row>
    <row r="780" spans="4:19" x14ac:dyDescent="0.3">
      <c r="D780" s="65"/>
      <c r="E780" s="65"/>
      <c r="F780" s="65"/>
      <c r="G780" s="65"/>
      <c r="H780" s="63"/>
      <c r="I780" s="63"/>
      <c r="J780" s="63"/>
      <c r="K780" s="64"/>
      <c r="L780" s="66"/>
      <c r="M780" s="102"/>
      <c r="N780" s="68"/>
      <c r="O780" s="68"/>
      <c r="P780" s="68"/>
      <c r="Q780" s="462"/>
      <c r="R780" s="64"/>
      <c r="S780" s="70"/>
    </row>
    <row r="781" spans="4:19" x14ac:dyDescent="0.3">
      <c r="D781" s="65"/>
      <c r="E781" s="65"/>
      <c r="F781" s="65"/>
      <c r="G781" s="65"/>
      <c r="H781" s="63"/>
      <c r="I781" s="63"/>
      <c r="J781" s="63"/>
      <c r="K781" s="64"/>
      <c r="L781" s="66"/>
      <c r="M781" s="102"/>
      <c r="N781" s="68"/>
      <c r="O781" s="68"/>
      <c r="P781" s="68"/>
      <c r="Q781" s="462"/>
      <c r="R781" s="64"/>
      <c r="S781" s="70"/>
    </row>
    <row r="782" spans="4:19" x14ac:dyDescent="0.3">
      <c r="D782" s="65"/>
      <c r="E782" s="65"/>
      <c r="F782" s="65"/>
      <c r="G782" s="65"/>
      <c r="H782" s="63"/>
      <c r="I782" s="63"/>
      <c r="J782" s="63"/>
      <c r="K782" s="64"/>
      <c r="L782" s="66"/>
      <c r="M782" s="102"/>
      <c r="N782" s="68"/>
      <c r="O782" s="68"/>
      <c r="P782" s="68"/>
      <c r="Q782" s="462"/>
      <c r="R782" s="64"/>
      <c r="S782" s="70"/>
    </row>
    <row r="783" spans="4:19" x14ac:dyDescent="0.3">
      <c r="D783" s="65"/>
      <c r="E783" s="65"/>
      <c r="F783" s="65"/>
      <c r="G783" s="65"/>
      <c r="H783" s="63"/>
      <c r="I783" s="63"/>
      <c r="J783" s="63"/>
      <c r="K783" s="64"/>
      <c r="L783" s="66"/>
      <c r="M783" s="102"/>
      <c r="N783" s="68"/>
      <c r="O783" s="68"/>
      <c r="P783" s="68"/>
      <c r="Q783" s="462"/>
      <c r="R783" s="64"/>
      <c r="S783" s="70"/>
    </row>
    <row r="784" spans="4:19" x14ac:dyDescent="0.3">
      <c r="D784" s="65"/>
      <c r="E784" s="65"/>
      <c r="F784" s="65"/>
      <c r="G784" s="65"/>
      <c r="H784" s="63"/>
      <c r="I784" s="63"/>
      <c r="J784" s="63"/>
      <c r="K784" s="64"/>
      <c r="L784" s="66"/>
      <c r="M784" s="102"/>
      <c r="N784" s="68"/>
      <c r="O784" s="68"/>
      <c r="P784" s="68"/>
      <c r="Q784" s="462"/>
      <c r="R784" s="64"/>
      <c r="S784" s="70"/>
    </row>
    <row r="785" spans="4:19" x14ac:dyDescent="0.3">
      <c r="D785" s="65"/>
      <c r="E785" s="65"/>
      <c r="F785" s="65"/>
      <c r="G785" s="65"/>
      <c r="H785" s="63"/>
      <c r="I785" s="63"/>
      <c r="J785" s="63"/>
      <c r="K785" s="64"/>
      <c r="L785" s="66"/>
      <c r="M785" s="102"/>
      <c r="N785" s="68"/>
      <c r="O785" s="68"/>
      <c r="P785" s="68"/>
      <c r="Q785" s="462"/>
      <c r="R785" s="64"/>
      <c r="S785" s="70"/>
    </row>
    <row r="786" spans="4:19" x14ac:dyDescent="0.3">
      <c r="D786" s="65"/>
      <c r="E786" s="65"/>
      <c r="F786" s="65"/>
      <c r="G786" s="65"/>
      <c r="H786" s="63"/>
      <c r="I786" s="63"/>
      <c r="J786" s="63"/>
      <c r="K786" s="64"/>
      <c r="L786" s="66"/>
      <c r="M786" s="102"/>
      <c r="N786" s="68"/>
      <c r="O786" s="68"/>
      <c r="P786" s="68"/>
      <c r="Q786" s="462"/>
      <c r="R786" s="64"/>
      <c r="S786" s="70"/>
    </row>
    <row r="787" spans="4:19" x14ac:dyDescent="0.3">
      <c r="D787" s="65"/>
      <c r="E787" s="65"/>
      <c r="F787" s="65"/>
      <c r="G787" s="65"/>
      <c r="H787" s="63"/>
      <c r="I787" s="63"/>
      <c r="J787" s="63"/>
      <c r="K787" s="64"/>
      <c r="L787" s="66"/>
      <c r="M787" s="102"/>
      <c r="N787" s="68"/>
      <c r="O787" s="68"/>
      <c r="P787" s="68"/>
      <c r="Q787" s="462"/>
      <c r="R787" s="64"/>
      <c r="S787" s="70"/>
    </row>
    <row r="788" spans="4:19" x14ac:dyDescent="0.3">
      <c r="D788" s="65"/>
      <c r="E788" s="65"/>
      <c r="F788" s="65"/>
      <c r="G788" s="65"/>
      <c r="H788" s="63"/>
      <c r="I788" s="63"/>
      <c r="J788" s="63"/>
      <c r="K788" s="64"/>
      <c r="L788" s="66"/>
      <c r="M788" s="102"/>
      <c r="N788" s="68"/>
      <c r="O788" s="68"/>
      <c r="P788" s="68"/>
      <c r="Q788" s="462"/>
      <c r="R788" s="64"/>
      <c r="S788" s="70"/>
    </row>
    <row r="789" spans="4:19" x14ac:dyDescent="0.3">
      <c r="D789" s="65"/>
      <c r="E789" s="65"/>
      <c r="F789" s="65"/>
      <c r="G789" s="65"/>
      <c r="H789" s="63"/>
      <c r="I789" s="63"/>
      <c r="J789" s="63"/>
      <c r="K789" s="64"/>
      <c r="L789" s="66"/>
      <c r="M789" s="102"/>
      <c r="N789" s="68"/>
      <c r="O789" s="68"/>
      <c r="P789" s="68"/>
      <c r="Q789" s="462"/>
      <c r="R789" s="64"/>
      <c r="S789" s="70"/>
    </row>
    <row r="790" spans="4:19" x14ac:dyDescent="0.3">
      <c r="D790" s="65"/>
      <c r="E790" s="65"/>
      <c r="F790" s="65"/>
      <c r="G790" s="65"/>
      <c r="H790" s="63"/>
      <c r="I790" s="63"/>
      <c r="J790" s="63"/>
      <c r="K790" s="64"/>
      <c r="L790" s="66"/>
      <c r="M790" s="102"/>
      <c r="N790" s="68"/>
      <c r="O790" s="68"/>
      <c r="P790" s="68"/>
      <c r="Q790" s="462"/>
      <c r="R790" s="64"/>
      <c r="S790" s="70"/>
    </row>
    <row r="791" spans="4:19" x14ac:dyDescent="0.3">
      <c r="D791" s="65"/>
      <c r="E791" s="65"/>
      <c r="F791" s="65"/>
      <c r="G791" s="65"/>
      <c r="H791" s="63"/>
      <c r="I791" s="63"/>
      <c r="J791" s="63"/>
      <c r="K791" s="64"/>
      <c r="L791" s="66"/>
      <c r="M791" s="102"/>
      <c r="N791" s="68"/>
      <c r="O791" s="68"/>
      <c r="P791" s="68"/>
      <c r="Q791" s="462"/>
      <c r="R791" s="64"/>
      <c r="S791" s="70"/>
    </row>
    <row r="792" spans="4:19" x14ac:dyDescent="0.3">
      <c r="D792" s="65"/>
      <c r="E792" s="65"/>
      <c r="F792" s="65"/>
      <c r="G792" s="65"/>
      <c r="H792" s="63"/>
      <c r="I792" s="63"/>
      <c r="J792" s="63"/>
      <c r="K792" s="64"/>
      <c r="L792" s="66"/>
      <c r="M792" s="102"/>
      <c r="N792" s="68"/>
      <c r="O792" s="68"/>
      <c r="P792" s="68"/>
      <c r="Q792" s="462"/>
      <c r="R792" s="64"/>
      <c r="S792" s="70"/>
    </row>
    <row r="793" spans="4:19" x14ac:dyDescent="0.3">
      <c r="D793" s="65"/>
      <c r="E793" s="65"/>
      <c r="F793" s="65"/>
      <c r="G793" s="65"/>
      <c r="H793" s="63"/>
      <c r="I793" s="63"/>
      <c r="J793" s="63"/>
      <c r="K793" s="64"/>
      <c r="L793" s="66"/>
      <c r="M793" s="102"/>
      <c r="N793" s="68"/>
      <c r="O793" s="68"/>
      <c r="P793" s="68"/>
      <c r="Q793" s="462"/>
      <c r="R793" s="64"/>
      <c r="S793" s="70"/>
    </row>
    <row r="794" spans="4:19" x14ac:dyDescent="0.3">
      <c r="D794" s="65"/>
      <c r="E794" s="65"/>
      <c r="F794" s="65"/>
      <c r="G794" s="65"/>
      <c r="H794" s="63"/>
      <c r="I794" s="63"/>
      <c r="J794" s="63"/>
      <c r="K794" s="64"/>
      <c r="L794" s="66"/>
      <c r="M794" s="102"/>
      <c r="N794" s="68"/>
      <c r="O794" s="68"/>
      <c r="P794" s="68"/>
      <c r="Q794" s="462"/>
      <c r="R794" s="64"/>
      <c r="S794" s="70"/>
    </row>
    <row r="795" spans="4:19" x14ac:dyDescent="0.3">
      <c r="D795" s="65"/>
      <c r="E795" s="65"/>
      <c r="F795" s="65"/>
      <c r="G795" s="65"/>
      <c r="H795" s="63"/>
      <c r="I795" s="63"/>
      <c r="J795" s="63"/>
      <c r="K795" s="64"/>
      <c r="L795" s="66"/>
      <c r="M795" s="102"/>
      <c r="N795" s="68"/>
      <c r="O795" s="68"/>
      <c r="P795" s="68"/>
      <c r="Q795" s="462"/>
      <c r="R795" s="64"/>
      <c r="S795" s="70"/>
    </row>
    <row r="796" spans="4:19" x14ac:dyDescent="0.3">
      <c r="D796" s="65"/>
      <c r="E796" s="65"/>
      <c r="F796" s="65"/>
      <c r="G796" s="65"/>
      <c r="H796" s="63"/>
      <c r="I796" s="63"/>
      <c r="J796" s="63"/>
      <c r="K796" s="64"/>
      <c r="L796" s="66"/>
      <c r="M796" s="102"/>
      <c r="N796" s="68"/>
      <c r="O796" s="68"/>
      <c r="P796" s="68"/>
      <c r="Q796" s="462"/>
      <c r="R796" s="64"/>
      <c r="S796" s="70"/>
    </row>
    <row r="797" spans="4:19" x14ac:dyDescent="0.3">
      <c r="D797" s="65"/>
      <c r="E797" s="65"/>
      <c r="F797" s="65"/>
      <c r="G797" s="65"/>
      <c r="H797" s="63"/>
      <c r="I797" s="63"/>
      <c r="J797" s="63"/>
      <c r="K797" s="64"/>
      <c r="L797" s="66"/>
      <c r="M797" s="102"/>
      <c r="N797" s="68"/>
      <c r="O797" s="68"/>
      <c r="P797" s="68"/>
      <c r="Q797" s="462"/>
      <c r="R797" s="64"/>
      <c r="S797" s="70"/>
    </row>
    <row r="798" spans="4:19" x14ac:dyDescent="0.3">
      <c r="D798" s="65"/>
      <c r="E798" s="65"/>
      <c r="F798" s="65"/>
      <c r="G798" s="65"/>
      <c r="H798" s="63"/>
      <c r="I798" s="63"/>
      <c r="J798" s="63"/>
      <c r="K798" s="64"/>
      <c r="L798" s="66"/>
      <c r="M798" s="102"/>
      <c r="N798" s="68"/>
      <c r="O798" s="68"/>
      <c r="P798" s="68"/>
      <c r="Q798" s="462"/>
      <c r="R798" s="64"/>
      <c r="S798" s="70"/>
    </row>
    <row r="799" spans="4:19" x14ac:dyDescent="0.3">
      <c r="D799" s="65"/>
      <c r="E799" s="65"/>
      <c r="F799" s="65"/>
      <c r="G799" s="65"/>
      <c r="H799" s="63"/>
      <c r="I799" s="63"/>
      <c r="J799" s="63"/>
      <c r="K799" s="64"/>
      <c r="L799" s="66"/>
      <c r="M799" s="102"/>
      <c r="N799" s="68"/>
      <c r="O799" s="68"/>
      <c r="P799" s="68"/>
      <c r="Q799" s="462"/>
      <c r="R799" s="64"/>
      <c r="S799" s="70"/>
    </row>
    <row r="800" spans="4:19" x14ac:dyDescent="0.3">
      <c r="D800" s="65"/>
      <c r="E800" s="65"/>
      <c r="F800" s="65"/>
      <c r="G800" s="65"/>
      <c r="H800" s="63"/>
      <c r="I800" s="63"/>
      <c r="J800" s="63"/>
      <c r="K800" s="64"/>
      <c r="L800" s="66"/>
      <c r="M800" s="102"/>
      <c r="N800" s="68"/>
      <c r="O800" s="68"/>
      <c r="P800" s="68"/>
      <c r="Q800" s="462"/>
      <c r="R800" s="64"/>
      <c r="S800" s="70"/>
    </row>
    <row r="801" spans="4:19" x14ac:dyDescent="0.3">
      <c r="D801" s="65"/>
      <c r="E801" s="65"/>
      <c r="F801" s="65"/>
      <c r="G801" s="65"/>
      <c r="H801" s="63"/>
      <c r="I801" s="63"/>
      <c r="J801" s="63"/>
      <c r="K801" s="64"/>
      <c r="L801" s="66"/>
      <c r="M801" s="102"/>
      <c r="N801" s="68"/>
      <c r="O801" s="68"/>
      <c r="P801" s="68"/>
      <c r="Q801" s="462"/>
      <c r="R801" s="64"/>
      <c r="S801" s="70"/>
    </row>
    <row r="802" spans="4:19" x14ac:dyDescent="0.3">
      <c r="D802" s="65"/>
      <c r="E802" s="65"/>
      <c r="F802" s="65"/>
      <c r="G802" s="65"/>
      <c r="H802" s="63"/>
      <c r="I802" s="63"/>
      <c r="J802" s="63"/>
      <c r="K802" s="64"/>
      <c r="L802" s="66"/>
      <c r="M802" s="102"/>
      <c r="N802" s="68"/>
      <c r="O802" s="68"/>
      <c r="P802" s="68"/>
      <c r="Q802" s="462"/>
      <c r="R802" s="64"/>
      <c r="S802" s="70"/>
    </row>
    <row r="803" spans="4:19" x14ac:dyDescent="0.3">
      <c r="D803" s="65"/>
      <c r="E803" s="65"/>
      <c r="F803" s="65"/>
      <c r="G803" s="65"/>
      <c r="H803" s="63"/>
      <c r="I803" s="63"/>
      <c r="J803" s="63"/>
      <c r="K803" s="64"/>
      <c r="L803" s="66"/>
      <c r="M803" s="102"/>
      <c r="N803" s="68"/>
      <c r="O803" s="68"/>
      <c r="P803" s="68"/>
      <c r="Q803" s="462"/>
      <c r="R803" s="64"/>
      <c r="S803" s="70"/>
    </row>
    <row r="804" spans="4:19" x14ac:dyDescent="0.3">
      <c r="D804" s="65"/>
      <c r="E804" s="65"/>
      <c r="F804" s="65"/>
      <c r="G804" s="65"/>
      <c r="H804" s="63"/>
      <c r="I804" s="63"/>
      <c r="J804" s="63"/>
      <c r="K804" s="64"/>
      <c r="L804" s="66"/>
      <c r="M804" s="102"/>
      <c r="N804" s="68"/>
      <c r="O804" s="68"/>
      <c r="P804" s="68"/>
      <c r="Q804" s="462"/>
      <c r="R804" s="64"/>
      <c r="S804" s="70"/>
    </row>
    <row r="805" spans="4:19" x14ac:dyDescent="0.3">
      <c r="D805" s="65"/>
      <c r="E805" s="65"/>
      <c r="F805" s="65"/>
      <c r="G805" s="65"/>
      <c r="H805" s="63"/>
      <c r="I805" s="63"/>
      <c r="J805" s="63"/>
      <c r="K805" s="64"/>
      <c r="L805" s="66"/>
      <c r="M805" s="102"/>
      <c r="N805" s="68"/>
      <c r="O805" s="68"/>
      <c r="P805" s="68"/>
      <c r="Q805" s="462"/>
      <c r="R805" s="64"/>
      <c r="S805" s="70"/>
    </row>
    <row r="806" spans="4:19" x14ac:dyDescent="0.3">
      <c r="D806" s="65"/>
      <c r="E806" s="65"/>
      <c r="F806" s="65"/>
      <c r="G806" s="65"/>
      <c r="H806" s="63"/>
      <c r="I806" s="63"/>
      <c r="J806" s="63"/>
      <c r="K806" s="64"/>
      <c r="L806" s="66"/>
      <c r="M806" s="102"/>
      <c r="N806" s="68"/>
      <c r="O806" s="68"/>
      <c r="P806" s="68"/>
      <c r="Q806" s="462"/>
      <c r="R806" s="64"/>
      <c r="S806" s="70"/>
    </row>
    <row r="807" spans="4:19" x14ac:dyDescent="0.3">
      <c r="D807" s="65"/>
      <c r="E807" s="65"/>
      <c r="F807" s="65"/>
      <c r="G807" s="65"/>
      <c r="H807" s="63"/>
      <c r="I807" s="63"/>
      <c r="J807" s="63"/>
      <c r="K807" s="64"/>
      <c r="L807" s="66"/>
      <c r="M807" s="102"/>
      <c r="N807" s="68"/>
      <c r="O807" s="68"/>
      <c r="P807" s="68"/>
      <c r="Q807" s="462"/>
      <c r="R807" s="64"/>
      <c r="S807" s="70"/>
    </row>
    <row r="808" spans="4:19" x14ac:dyDescent="0.3">
      <c r="D808" s="65"/>
      <c r="E808" s="65"/>
      <c r="F808" s="65"/>
      <c r="G808" s="65"/>
      <c r="H808" s="63"/>
      <c r="I808" s="63"/>
      <c r="J808" s="63"/>
      <c r="K808" s="64"/>
      <c r="L808" s="66"/>
      <c r="M808" s="102"/>
      <c r="N808" s="68"/>
      <c r="O808" s="68"/>
      <c r="P808" s="68"/>
      <c r="Q808" s="462"/>
      <c r="R808" s="64"/>
      <c r="S808" s="70"/>
    </row>
    <row r="809" spans="4:19" x14ac:dyDescent="0.3">
      <c r="D809" s="65"/>
      <c r="E809" s="65"/>
      <c r="F809" s="65"/>
      <c r="G809" s="65"/>
      <c r="H809" s="63"/>
      <c r="I809" s="63"/>
      <c r="J809" s="63"/>
      <c r="K809" s="64"/>
      <c r="L809" s="66"/>
      <c r="M809" s="102"/>
      <c r="N809" s="68"/>
      <c r="O809" s="68"/>
      <c r="P809" s="68"/>
      <c r="Q809" s="462"/>
      <c r="R809" s="64"/>
      <c r="S809" s="70"/>
    </row>
    <row r="810" spans="4:19" x14ac:dyDescent="0.3">
      <c r="D810" s="65"/>
      <c r="E810" s="65"/>
      <c r="F810" s="65"/>
      <c r="G810" s="65"/>
      <c r="H810" s="63"/>
      <c r="I810" s="63"/>
      <c r="J810" s="63"/>
      <c r="K810" s="64"/>
      <c r="L810" s="66"/>
      <c r="M810" s="102"/>
      <c r="N810" s="68"/>
      <c r="O810" s="68"/>
      <c r="P810" s="68"/>
      <c r="Q810" s="462"/>
      <c r="R810" s="64"/>
      <c r="S810" s="70"/>
    </row>
    <row r="811" spans="4:19" x14ac:dyDescent="0.3">
      <c r="D811" s="65"/>
      <c r="E811" s="65"/>
      <c r="F811" s="65"/>
      <c r="G811" s="65"/>
      <c r="H811" s="63"/>
      <c r="I811" s="63"/>
      <c r="J811" s="63"/>
      <c r="K811" s="64"/>
      <c r="L811" s="66"/>
      <c r="M811" s="102"/>
      <c r="N811" s="68"/>
      <c r="O811" s="68"/>
      <c r="P811" s="68"/>
      <c r="Q811" s="462"/>
      <c r="R811" s="64"/>
      <c r="S811" s="70"/>
    </row>
    <row r="812" spans="4:19" x14ac:dyDescent="0.3">
      <c r="D812" s="65"/>
      <c r="E812" s="65"/>
      <c r="F812" s="65"/>
      <c r="G812" s="65"/>
      <c r="H812" s="63"/>
      <c r="I812" s="63"/>
      <c r="J812" s="63"/>
      <c r="K812" s="64"/>
      <c r="L812" s="66"/>
      <c r="M812" s="102"/>
      <c r="N812" s="68"/>
      <c r="O812" s="68"/>
      <c r="P812" s="68"/>
      <c r="Q812" s="462"/>
      <c r="R812" s="64"/>
      <c r="S812" s="70"/>
    </row>
    <row r="813" spans="4:19" x14ac:dyDescent="0.3">
      <c r="D813" s="65"/>
      <c r="E813" s="65"/>
      <c r="F813" s="65"/>
      <c r="G813" s="65"/>
      <c r="H813" s="63"/>
      <c r="I813" s="63"/>
      <c r="J813" s="63"/>
      <c r="K813" s="64"/>
      <c r="L813" s="66"/>
      <c r="M813" s="102"/>
      <c r="N813" s="68"/>
      <c r="O813" s="68"/>
      <c r="P813" s="68"/>
      <c r="Q813" s="462"/>
      <c r="R813" s="64"/>
      <c r="S813" s="70"/>
    </row>
    <row r="814" spans="4:19" x14ac:dyDescent="0.3">
      <c r="D814" s="65"/>
      <c r="E814" s="65"/>
      <c r="F814" s="65"/>
      <c r="G814" s="65"/>
      <c r="H814" s="63"/>
      <c r="I814" s="63"/>
      <c r="J814" s="63"/>
      <c r="K814" s="64"/>
      <c r="L814" s="66"/>
      <c r="M814" s="102"/>
      <c r="N814" s="68"/>
      <c r="O814" s="68"/>
      <c r="P814" s="68"/>
      <c r="Q814" s="462"/>
      <c r="R814" s="64"/>
      <c r="S814" s="70"/>
    </row>
    <row r="815" spans="4:19" x14ac:dyDescent="0.3">
      <c r="D815" s="65"/>
      <c r="E815" s="65"/>
      <c r="F815" s="65"/>
      <c r="G815" s="65"/>
      <c r="H815" s="63"/>
      <c r="I815" s="63"/>
      <c r="J815" s="63"/>
      <c r="K815" s="64"/>
      <c r="L815" s="66"/>
      <c r="M815" s="102"/>
      <c r="N815" s="68"/>
      <c r="O815" s="68"/>
      <c r="P815" s="68"/>
      <c r="Q815" s="462"/>
      <c r="R815" s="64"/>
      <c r="S815" s="70"/>
    </row>
    <row r="816" spans="4:19" x14ac:dyDescent="0.3">
      <c r="D816" s="65"/>
      <c r="E816" s="65"/>
      <c r="F816" s="65"/>
      <c r="G816" s="65"/>
      <c r="H816" s="63"/>
      <c r="I816" s="63"/>
      <c r="J816" s="63"/>
      <c r="K816" s="64"/>
      <c r="L816" s="66"/>
      <c r="M816" s="102"/>
      <c r="N816" s="68"/>
      <c r="O816" s="68"/>
      <c r="P816" s="68"/>
      <c r="Q816" s="462"/>
      <c r="R816" s="64"/>
      <c r="S816" s="70"/>
    </row>
    <row r="817" spans="4:19" x14ac:dyDescent="0.3">
      <c r="D817" s="65"/>
      <c r="E817" s="65"/>
      <c r="F817" s="65"/>
      <c r="G817" s="65"/>
      <c r="H817" s="63"/>
      <c r="I817" s="63"/>
      <c r="J817" s="63"/>
      <c r="K817" s="64"/>
      <c r="L817" s="66"/>
      <c r="M817" s="102"/>
      <c r="N817" s="68"/>
      <c r="O817" s="68"/>
      <c r="P817" s="68"/>
      <c r="Q817" s="462"/>
      <c r="R817" s="64"/>
      <c r="S817" s="70"/>
    </row>
    <row r="818" spans="4:19" x14ac:dyDescent="0.3">
      <c r="D818" s="65"/>
      <c r="E818" s="65"/>
      <c r="F818" s="65"/>
      <c r="G818" s="65"/>
      <c r="H818" s="63"/>
      <c r="I818" s="63"/>
      <c r="J818" s="63"/>
      <c r="K818" s="64"/>
      <c r="L818" s="66"/>
      <c r="M818" s="102"/>
      <c r="N818" s="68"/>
      <c r="O818" s="68"/>
      <c r="P818" s="68"/>
      <c r="Q818" s="462"/>
      <c r="R818" s="64"/>
      <c r="S818" s="70"/>
    </row>
    <row r="819" spans="4:19" x14ac:dyDescent="0.3">
      <c r="D819" s="65"/>
      <c r="E819" s="65"/>
      <c r="F819" s="65"/>
      <c r="G819" s="65"/>
      <c r="H819" s="63"/>
      <c r="I819" s="63"/>
      <c r="J819" s="63"/>
      <c r="K819" s="64"/>
      <c r="L819" s="66"/>
      <c r="M819" s="102"/>
      <c r="N819" s="68"/>
      <c r="O819" s="68"/>
      <c r="P819" s="68"/>
      <c r="Q819" s="462"/>
      <c r="R819" s="64"/>
      <c r="S819" s="70"/>
    </row>
    <row r="820" spans="4:19" x14ac:dyDescent="0.3">
      <c r="D820" s="65"/>
      <c r="E820" s="65"/>
      <c r="F820" s="65"/>
      <c r="G820" s="65"/>
      <c r="H820" s="63"/>
      <c r="I820" s="63"/>
      <c r="J820" s="63"/>
      <c r="K820" s="64"/>
      <c r="L820" s="66"/>
      <c r="M820" s="102"/>
      <c r="N820" s="68"/>
      <c r="O820" s="68"/>
      <c r="P820" s="68"/>
      <c r="Q820" s="462"/>
      <c r="R820" s="64"/>
      <c r="S820" s="70"/>
    </row>
    <row r="821" spans="4:19" x14ac:dyDescent="0.3">
      <c r="D821" s="65"/>
      <c r="E821" s="65"/>
      <c r="F821" s="65"/>
      <c r="G821" s="65"/>
      <c r="H821" s="63"/>
      <c r="I821" s="63"/>
      <c r="J821" s="63"/>
      <c r="K821" s="64"/>
      <c r="L821" s="66"/>
      <c r="M821" s="102"/>
      <c r="N821" s="68"/>
      <c r="O821" s="68"/>
      <c r="P821" s="68"/>
      <c r="Q821" s="462"/>
      <c r="R821" s="64"/>
      <c r="S821" s="70"/>
    </row>
    <row r="822" spans="4:19" x14ac:dyDescent="0.3">
      <c r="D822" s="65"/>
      <c r="E822" s="65"/>
      <c r="F822" s="65"/>
      <c r="G822" s="65"/>
      <c r="H822" s="63"/>
      <c r="I822" s="63"/>
      <c r="J822" s="63"/>
      <c r="K822" s="64"/>
      <c r="L822" s="66"/>
      <c r="M822" s="102"/>
      <c r="N822" s="68"/>
      <c r="O822" s="68"/>
      <c r="P822" s="68"/>
      <c r="Q822" s="462"/>
      <c r="R822" s="64"/>
      <c r="S822" s="70"/>
    </row>
    <row r="823" spans="4:19" x14ac:dyDescent="0.3">
      <c r="D823" s="65"/>
      <c r="E823" s="65"/>
      <c r="F823" s="65"/>
      <c r="G823" s="65"/>
      <c r="H823" s="63"/>
      <c r="I823" s="63"/>
      <c r="J823" s="63"/>
      <c r="K823" s="64"/>
      <c r="L823" s="66"/>
      <c r="M823" s="102"/>
      <c r="N823" s="68"/>
      <c r="O823" s="68"/>
      <c r="P823" s="68"/>
      <c r="Q823" s="462"/>
      <c r="R823" s="64"/>
      <c r="S823" s="70"/>
    </row>
    <row r="824" spans="4:19" x14ac:dyDescent="0.3">
      <c r="D824" s="65"/>
      <c r="E824" s="65"/>
      <c r="F824" s="65"/>
      <c r="G824" s="65"/>
      <c r="H824" s="63"/>
      <c r="I824" s="63"/>
      <c r="J824" s="63"/>
      <c r="K824" s="64"/>
      <c r="L824" s="66"/>
      <c r="M824" s="102"/>
      <c r="N824" s="68"/>
      <c r="O824" s="68"/>
      <c r="P824" s="68"/>
      <c r="Q824" s="462"/>
      <c r="R824" s="64"/>
      <c r="S824" s="70"/>
    </row>
    <row r="825" spans="4:19" x14ac:dyDescent="0.3">
      <c r="D825" s="65"/>
      <c r="E825" s="65"/>
      <c r="F825" s="65"/>
      <c r="G825" s="65"/>
      <c r="H825" s="63"/>
      <c r="I825" s="63"/>
      <c r="J825" s="63"/>
      <c r="K825" s="64"/>
      <c r="L825" s="66"/>
      <c r="M825" s="102"/>
      <c r="N825" s="68"/>
      <c r="O825" s="68"/>
      <c r="P825" s="68"/>
      <c r="Q825" s="462"/>
      <c r="R825" s="64"/>
      <c r="S825" s="70"/>
    </row>
    <row r="826" spans="4:19" x14ac:dyDescent="0.3">
      <c r="D826" s="65"/>
      <c r="E826" s="65"/>
      <c r="F826" s="65"/>
      <c r="G826" s="65"/>
      <c r="H826" s="63"/>
      <c r="I826" s="63"/>
      <c r="J826" s="63"/>
      <c r="K826" s="64"/>
      <c r="L826" s="66"/>
      <c r="M826" s="102"/>
      <c r="N826" s="68"/>
      <c r="O826" s="68"/>
      <c r="P826" s="68"/>
      <c r="Q826" s="462"/>
      <c r="R826" s="64"/>
      <c r="S826" s="70"/>
    </row>
    <row r="827" spans="4:19" x14ac:dyDescent="0.3">
      <c r="D827" s="65"/>
      <c r="E827" s="65"/>
      <c r="F827" s="65"/>
      <c r="G827" s="65"/>
      <c r="H827" s="63"/>
      <c r="I827" s="63"/>
      <c r="J827" s="63"/>
      <c r="K827" s="64"/>
      <c r="L827" s="66"/>
      <c r="M827" s="102"/>
      <c r="N827" s="68"/>
      <c r="O827" s="68"/>
      <c r="P827" s="68"/>
      <c r="Q827" s="462"/>
      <c r="R827" s="64"/>
      <c r="S827" s="70"/>
    </row>
    <row r="828" spans="4:19" x14ac:dyDescent="0.3">
      <c r="D828" s="65"/>
      <c r="E828" s="65"/>
      <c r="F828" s="65"/>
      <c r="G828" s="65"/>
      <c r="H828" s="63"/>
      <c r="I828" s="63"/>
      <c r="J828" s="63"/>
      <c r="K828" s="64"/>
      <c r="L828" s="66"/>
      <c r="M828" s="102"/>
      <c r="N828" s="68"/>
      <c r="O828" s="68"/>
      <c r="P828" s="68"/>
      <c r="Q828" s="462"/>
      <c r="R828" s="64"/>
      <c r="S828" s="70"/>
    </row>
    <row r="829" spans="4:19" x14ac:dyDescent="0.3">
      <c r="D829" s="65"/>
      <c r="E829" s="65"/>
      <c r="F829" s="65"/>
      <c r="G829" s="65"/>
      <c r="H829" s="63"/>
      <c r="I829" s="63"/>
      <c r="J829" s="63"/>
      <c r="K829" s="64"/>
      <c r="L829" s="66"/>
      <c r="M829" s="102"/>
      <c r="N829" s="68"/>
      <c r="O829" s="68"/>
      <c r="P829" s="68"/>
      <c r="Q829" s="462"/>
      <c r="R829" s="64"/>
      <c r="S829" s="70"/>
    </row>
    <row r="830" spans="4:19" x14ac:dyDescent="0.3">
      <c r="D830" s="65"/>
      <c r="E830" s="65"/>
      <c r="F830" s="65"/>
      <c r="G830" s="65"/>
      <c r="H830" s="63"/>
      <c r="I830" s="63"/>
      <c r="J830" s="63"/>
      <c r="K830" s="64"/>
      <c r="L830" s="66"/>
      <c r="M830" s="102"/>
      <c r="N830" s="68"/>
      <c r="O830" s="68"/>
      <c r="P830" s="68"/>
      <c r="Q830" s="462"/>
      <c r="R830" s="64"/>
      <c r="S830" s="70"/>
    </row>
    <row r="831" spans="4:19" x14ac:dyDescent="0.3">
      <c r="D831" s="65"/>
      <c r="E831" s="65"/>
      <c r="F831" s="65"/>
      <c r="G831" s="65"/>
      <c r="H831" s="63"/>
      <c r="I831" s="63"/>
      <c r="J831" s="63"/>
      <c r="K831" s="64"/>
      <c r="L831" s="66"/>
      <c r="M831" s="102"/>
      <c r="N831" s="68"/>
      <c r="O831" s="68"/>
      <c r="P831" s="68"/>
      <c r="Q831" s="462"/>
      <c r="R831" s="64"/>
      <c r="S831" s="70"/>
    </row>
    <row r="832" spans="4:19" x14ac:dyDescent="0.3">
      <c r="D832" s="65"/>
      <c r="E832" s="65"/>
      <c r="F832" s="65"/>
      <c r="G832" s="65"/>
      <c r="H832" s="63"/>
      <c r="I832" s="63"/>
      <c r="J832" s="63"/>
      <c r="K832" s="64"/>
      <c r="L832" s="66"/>
      <c r="M832" s="102"/>
      <c r="N832" s="68"/>
      <c r="O832" s="68"/>
      <c r="P832" s="68"/>
      <c r="Q832" s="462"/>
      <c r="R832" s="64"/>
      <c r="S832" s="70"/>
    </row>
    <row r="833" spans="4:19" x14ac:dyDescent="0.3">
      <c r="D833" s="65"/>
      <c r="E833" s="65"/>
      <c r="F833" s="65"/>
      <c r="G833" s="65"/>
      <c r="H833" s="63"/>
      <c r="I833" s="63"/>
      <c r="J833" s="63"/>
      <c r="K833" s="64"/>
      <c r="L833" s="66"/>
      <c r="M833" s="102"/>
      <c r="N833" s="68"/>
      <c r="O833" s="68"/>
      <c r="P833" s="68"/>
      <c r="Q833" s="462"/>
      <c r="R833" s="64"/>
      <c r="S833" s="70"/>
    </row>
    <row r="834" spans="4:19" x14ac:dyDescent="0.3">
      <c r="D834" s="65"/>
      <c r="E834" s="65"/>
      <c r="F834" s="65"/>
      <c r="G834" s="65"/>
      <c r="H834" s="63"/>
      <c r="I834" s="63"/>
      <c r="J834" s="63"/>
      <c r="K834" s="64"/>
      <c r="L834" s="66"/>
      <c r="M834" s="102"/>
      <c r="N834" s="68"/>
      <c r="O834" s="68"/>
      <c r="P834" s="68"/>
      <c r="Q834" s="462"/>
      <c r="R834" s="64"/>
      <c r="S834" s="70"/>
    </row>
    <row r="835" spans="4:19" x14ac:dyDescent="0.3">
      <c r="D835" s="65"/>
      <c r="E835" s="65"/>
      <c r="F835" s="65"/>
      <c r="G835" s="65"/>
      <c r="H835" s="63"/>
      <c r="I835" s="63"/>
      <c r="J835" s="63"/>
      <c r="K835" s="64"/>
      <c r="L835" s="66"/>
      <c r="M835" s="102"/>
      <c r="N835" s="68"/>
      <c r="O835" s="68"/>
      <c r="P835" s="68"/>
      <c r="Q835" s="462"/>
      <c r="R835" s="64"/>
      <c r="S835" s="70"/>
    </row>
    <row r="836" spans="4:19" x14ac:dyDescent="0.3">
      <c r="D836" s="65"/>
      <c r="E836" s="65"/>
      <c r="F836" s="65"/>
      <c r="G836" s="65"/>
      <c r="H836" s="63"/>
      <c r="I836" s="63"/>
      <c r="J836" s="63"/>
      <c r="K836" s="64"/>
      <c r="L836" s="66"/>
      <c r="M836" s="102"/>
      <c r="N836" s="68"/>
      <c r="O836" s="68"/>
      <c r="P836" s="68"/>
      <c r="Q836" s="462"/>
      <c r="R836" s="64"/>
      <c r="S836" s="70"/>
    </row>
    <row r="837" spans="4:19" x14ac:dyDescent="0.3">
      <c r="D837" s="65"/>
      <c r="E837" s="65"/>
      <c r="F837" s="65"/>
      <c r="G837" s="65"/>
      <c r="H837" s="63"/>
      <c r="I837" s="63"/>
      <c r="J837" s="63"/>
      <c r="K837" s="64"/>
      <c r="L837" s="66"/>
      <c r="M837" s="102"/>
      <c r="N837" s="68"/>
      <c r="O837" s="68"/>
      <c r="P837" s="68"/>
      <c r="Q837" s="462"/>
      <c r="R837" s="64"/>
      <c r="S837" s="70"/>
    </row>
    <row r="838" spans="4:19" x14ac:dyDescent="0.3">
      <c r="D838" s="65"/>
      <c r="E838" s="65"/>
      <c r="F838" s="65"/>
      <c r="G838" s="65"/>
      <c r="H838" s="63"/>
      <c r="I838" s="63"/>
      <c r="J838" s="63"/>
      <c r="K838" s="64"/>
      <c r="L838" s="66"/>
      <c r="M838" s="102"/>
      <c r="N838" s="68"/>
      <c r="O838" s="68"/>
      <c r="P838" s="68"/>
      <c r="Q838" s="462"/>
      <c r="R838" s="64"/>
      <c r="S838" s="70"/>
    </row>
    <row r="839" spans="4:19" x14ac:dyDescent="0.3">
      <c r="D839" s="65"/>
      <c r="E839" s="65"/>
      <c r="F839" s="65"/>
      <c r="G839" s="65"/>
      <c r="H839" s="63"/>
      <c r="I839" s="63"/>
      <c r="J839" s="63"/>
      <c r="K839" s="64"/>
      <c r="L839" s="66"/>
      <c r="M839" s="102"/>
      <c r="N839" s="68"/>
      <c r="O839" s="68"/>
      <c r="P839" s="68"/>
      <c r="Q839" s="462"/>
      <c r="R839" s="64"/>
      <c r="S839" s="70"/>
    </row>
    <row r="840" spans="4:19" x14ac:dyDescent="0.3">
      <c r="D840" s="65"/>
      <c r="E840" s="65"/>
      <c r="F840" s="65"/>
      <c r="G840" s="65"/>
      <c r="H840" s="63"/>
      <c r="I840" s="63"/>
      <c r="J840" s="63"/>
      <c r="K840" s="64"/>
      <c r="L840" s="66"/>
      <c r="M840" s="102"/>
      <c r="N840" s="68"/>
      <c r="O840" s="68"/>
      <c r="P840" s="68"/>
      <c r="Q840" s="462"/>
      <c r="R840" s="64"/>
      <c r="S840" s="70"/>
    </row>
    <row r="841" spans="4:19" x14ac:dyDescent="0.3">
      <c r="D841" s="65"/>
      <c r="E841" s="65"/>
      <c r="F841" s="65"/>
      <c r="G841" s="65"/>
      <c r="H841" s="63"/>
      <c r="I841" s="63"/>
      <c r="J841" s="63"/>
      <c r="K841" s="64"/>
      <c r="L841" s="66"/>
      <c r="M841" s="102"/>
      <c r="N841" s="68"/>
      <c r="O841" s="68"/>
      <c r="P841" s="68"/>
      <c r="Q841" s="462"/>
      <c r="R841" s="64"/>
      <c r="S841" s="70"/>
    </row>
    <row r="842" spans="4:19" x14ac:dyDescent="0.3">
      <c r="D842" s="65"/>
      <c r="E842" s="65"/>
      <c r="F842" s="65"/>
      <c r="G842" s="65"/>
      <c r="H842" s="63"/>
      <c r="I842" s="63"/>
      <c r="J842" s="63"/>
      <c r="K842" s="64"/>
      <c r="L842" s="66"/>
      <c r="M842" s="102"/>
      <c r="N842" s="68"/>
      <c r="O842" s="68"/>
      <c r="P842" s="68"/>
      <c r="Q842" s="462"/>
      <c r="R842" s="64"/>
      <c r="S842" s="70"/>
    </row>
    <row r="843" spans="4:19" x14ac:dyDescent="0.3">
      <c r="D843" s="65"/>
      <c r="E843" s="65"/>
      <c r="F843" s="65"/>
      <c r="G843" s="65"/>
      <c r="H843" s="63"/>
      <c r="I843" s="63"/>
      <c r="J843" s="63"/>
      <c r="K843" s="64"/>
      <c r="L843" s="66"/>
      <c r="M843" s="102"/>
      <c r="N843" s="68"/>
      <c r="O843" s="68"/>
      <c r="P843" s="68"/>
      <c r="Q843" s="462"/>
      <c r="R843" s="64"/>
      <c r="S843" s="70"/>
    </row>
    <row r="844" spans="4:19" x14ac:dyDescent="0.3">
      <c r="D844" s="65"/>
      <c r="E844" s="65"/>
      <c r="F844" s="65"/>
      <c r="G844" s="65"/>
      <c r="H844" s="63"/>
      <c r="I844" s="63"/>
      <c r="J844" s="63"/>
      <c r="K844" s="64"/>
      <c r="L844" s="66"/>
      <c r="M844" s="102"/>
      <c r="N844" s="68"/>
      <c r="O844" s="68"/>
      <c r="P844" s="68"/>
      <c r="Q844" s="462"/>
      <c r="R844" s="64"/>
      <c r="S844" s="70"/>
    </row>
    <row r="845" spans="4:19" x14ac:dyDescent="0.3">
      <c r="D845" s="65"/>
      <c r="E845" s="65"/>
      <c r="F845" s="65"/>
      <c r="G845" s="65"/>
      <c r="H845" s="63"/>
      <c r="I845" s="63"/>
      <c r="J845" s="63"/>
      <c r="K845" s="64"/>
      <c r="L845" s="66"/>
      <c r="M845" s="102"/>
      <c r="N845" s="68"/>
      <c r="O845" s="68"/>
      <c r="P845" s="68"/>
      <c r="Q845" s="462"/>
      <c r="R845" s="64"/>
      <c r="S845" s="70"/>
    </row>
    <row r="846" spans="4:19" x14ac:dyDescent="0.3">
      <c r="D846" s="65"/>
      <c r="E846" s="65"/>
      <c r="F846" s="65"/>
      <c r="G846" s="65"/>
      <c r="H846" s="63"/>
      <c r="I846" s="63"/>
      <c r="J846" s="63"/>
      <c r="K846" s="64"/>
      <c r="L846" s="66"/>
      <c r="M846" s="102"/>
      <c r="N846" s="68"/>
      <c r="O846" s="68"/>
      <c r="P846" s="68"/>
      <c r="Q846" s="462"/>
      <c r="R846" s="64"/>
      <c r="S846" s="70"/>
    </row>
    <row r="847" spans="4:19" x14ac:dyDescent="0.3">
      <c r="D847" s="65"/>
      <c r="E847" s="65"/>
      <c r="F847" s="65"/>
      <c r="G847" s="65"/>
      <c r="H847" s="63"/>
      <c r="I847" s="63"/>
      <c r="J847" s="63"/>
      <c r="K847" s="64"/>
      <c r="L847" s="66"/>
      <c r="M847" s="102"/>
      <c r="N847" s="68"/>
      <c r="O847" s="68"/>
      <c r="P847" s="68"/>
      <c r="Q847" s="462"/>
      <c r="R847" s="64"/>
      <c r="S847" s="70"/>
    </row>
    <row r="848" spans="4:19" x14ac:dyDescent="0.3">
      <c r="D848" s="65"/>
      <c r="E848" s="65"/>
      <c r="F848" s="65"/>
      <c r="G848" s="65"/>
      <c r="H848" s="63"/>
      <c r="I848" s="63"/>
      <c r="J848" s="63"/>
      <c r="K848" s="64"/>
      <c r="L848" s="66"/>
      <c r="M848" s="102"/>
      <c r="N848" s="68"/>
      <c r="O848" s="68"/>
      <c r="P848" s="68"/>
      <c r="Q848" s="462"/>
      <c r="R848" s="64"/>
      <c r="S848" s="70"/>
    </row>
    <row r="849" spans="4:19" x14ac:dyDescent="0.3">
      <c r="D849" s="65"/>
      <c r="E849" s="65"/>
      <c r="F849" s="65"/>
      <c r="G849" s="65"/>
      <c r="H849" s="63"/>
      <c r="I849" s="63"/>
      <c r="J849" s="63"/>
      <c r="K849" s="64"/>
      <c r="L849" s="66"/>
      <c r="M849" s="102"/>
      <c r="N849" s="68"/>
      <c r="O849" s="68"/>
      <c r="P849" s="68"/>
      <c r="Q849" s="462"/>
      <c r="R849" s="64"/>
      <c r="S849" s="70"/>
    </row>
    <row r="850" spans="4:19" x14ac:dyDescent="0.3">
      <c r="D850" s="65"/>
      <c r="E850" s="65"/>
      <c r="F850" s="65"/>
      <c r="G850" s="65"/>
      <c r="H850" s="63"/>
      <c r="I850" s="63"/>
      <c r="J850" s="63"/>
      <c r="K850" s="64"/>
      <c r="L850" s="66"/>
      <c r="M850" s="102"/>
      <c r="N850" s="68"/>
      <c r="O850" s="68"/>
      <c r="P850" s="68"/>
      <c r="Q850" s="462"/>
      <c r="R850" s="64"/>
      <c r="S850" s="70"/>
    </row>
    <row r="851" spans="4:19" x14ac:dyDescent="0.3">
      <c r="D851" s="65"/>
      <c r="E851" s="65"/>
      <c r="F851" s="65"/>
      <c r="G851" s="65"/>
      <c r="H851" s="63"/>
      <c r="I851" s="63"/>
      <c r="J851" s="63"/>
      <c r="K851" s="64"/>
      <c r="L851" s="66"/>
      <c r="M851" s="102"/>
      <c r="N851" s="68"/>
      <c r="O851" s="68"/>
      <c r="P851" s="68"/>
      <c r="Q851" s="462"/>
      <c r="R851" s="64"/>
      <c r="S851" s="70"/>
    </row>
    <row r="852" spans="4:19" x14ac:dyDescent="0.3">
      <c r="D852" s="65"/>
      <c r="E852" s="65"/>
      <c r="F852" s="65"/>
      <c r="G852" s="65"/>
      <c r="H852" s="63"/>
      <c r="I852" s="63"/>
      <c r="J852" s="63"/>
      <c r="K852" s="64"/>
      <c r="L852" s="66"/>
      <c r="M852" s="102"/>
      <c r="N852" s="68"/>
      <c r="O852" s="68"/>
      <c r="P852" s="68"/>
      <c r="Q852" s="462"/>
      <c r="R852" s="64"/>
      <c r="S852" s="70"/>
    </row>
    <row r="853" spans="4:19" x14ac:dyDescent="0.3">
      <c r="D853" s="65"/>
      <c r="E853" s="65"/>
      <c r="F853" s="65"/>
      <c r="G853" s="65"/>
      <c r="H853" s="63"/>
      <c r="I853" s="63"/>
      <c r="J853" s="63"/>
      <c r="K853" s="64"/>
      <c r="L853" s="66"/>
      <c r="M853" s="102"/>
      <c r="N853" s="68"/>
      <c r="O853" s="68"/>
      <c r="P853" s="68"/>
      <c r="Q853" s="462"/>
      <c r="R853" s="64"/>
      <c r="S853" s="70"/>
    </row>
    <row r="854" spans="4:19" x14ac:dyDescent="0.3">
      <c r="D854" s="65"/>
      <c r="E854" s="65"/>
      <c r="F854" s="65"/>
      <c r="G854" s="65"/>
      <c r="H854" s="63"/>
      <c r="I854" s="63"/>
      <c r="J854" s="63"/>
      <c r="K854" s="64"/>
      <c r="L854" s="66"/>
      <c r="M854" s="102"/>
      <c r="N854" s="68"/>
      <c r="O854" s="68"/>
      <c r="P854" s="68"/>
      <c r="Q854" s="462"/>
      <c r="R854" s="64"/>
      <c r="S854" s="70"/>
    </row>
    <row r="855" spans="4:19" x14ac:dyDescent="0.3">
      <c r="D855" s="65"/>
      <c r="E855" s="65"/>
      <c r="F855" s="65"/>
      <c r="G855" s="65"/>
      <c r="H855" s="63"/>
      <c r="I855" s="63"/>
      <c r="J855" s="63"/>
      <c r="K855" s="64"/>
      <c r="L855" s="66"/>
      <c r="M855" s="102"/>
      <c r="N855" s="68"/>
      <c r="O855" s="68"/>
      <c r="P855" s="68"/>
      <c r="Q855" s="462"/>
      <c r="R855" s="64"/>
      <c r="S855" s="70"/>
    </row>
    <row r="856" spans="4:19" x14ac:dyDescent="0.3">
      <c r="D856" s="65"/>
      <c r="E856" s="65"/>
      <c r="F856" s="65"/>
      <c r="G856" s="65"/>
      <c r="H856" s="63"/>
      <c r="I856" s="63"/>
      <c r="J856" s="63"/>
      <c r="K856" s="64"/>
      <c r="L856" s="66"/>
      <c r="M856" s="102"/>
      <c r="N856" s="68"/>
      <c r="O856" s="68"/>
      <c r="P856" s="68"/>
      <c r="Q856" s="462"/>
      <c r="R856" s="64"/>
      <c r="S856" s="70"/>
    </row>
    <row r="857" spans="4:19" x14ac:dyDescent="0.3">
      <c r="D857" s="65"/>
      <c r="E857" s="65"/>
      <c r="F857" s="65"/>
      <c r="G857" s="65"/>
      <c r="H857" s="63"/>
      <c r="I857" s="63"/>
      <c r="J857" s="63"/>
      <c r="K857" s="64"/>
      <c r="L857" s="66"/>
      <c r="M857" s="102"/>
      <c r="N857" s="68"/>
      <c r="O857" s="68"/>
      <c r="P857" s="68"/>
      <c r="Q857" s="462"/>
      <c r="R857" s="64"/>
      <c r="S857" s="70"/>
    </row>
    <row r="858" spans="4:19" x14ac:dyDescent="0.3">
      <c r="D858" s="65"/>
      <c r="E858" s="65"/>
      <c r="F858" s="65"/>
      <c r="G858" s="65"/>
      <c r="H858" s="63"/>
      <c r="I858" s="63"/>
      <c r="J858" s="63"/>
      <c r="K858" s="64"/>
      <c r="L858" s="66"/>
      <c r="M858" s="102"/>
      <c r="N858" s="68"/>
      <c r="O858" s="68"/>
      <c r="P858" s="68"/>
      <c r="Q858" s="462"/>
      <c r="R858" s="64"/>
      <c r="S858" s="70"/>
    </row>
    <row r="859" spans="4:19" x14ac:dyDescent="0.3">
      <c r="D859" s="65"/>
      <c r="E859" s="65"/>
      <c r="F859" s="65"/>
      <c r="G859" s="65"/>
      <c r="H859" s="63"/>
      <c r="I859" s="63"/>
      <c r="J859" s="63"/>
      <c r="K859" s="64"/>
      <c r="L859" s="66"/>
      <c r="M859" s="102"/>
      <c r="N859" s="68"/>
      <c r="O859" s="68"/>
      <c r="P859" s="68"/>
      <c r="Q859" s="462"/>
      <c r="R859" s="64"/>
      <c r="S859" s="70"/>
    </row>
    <row r="860" spans="4:19" x14ac:dyDescent="0.3">
      <c r="D860" s="65"/>
      <c r="E860" s="65"/>
      <c r="F860" s="65"/>
      <c r="G860" s="65"/>
      <c r="H860" s="63"/>
      <c r="I860" s="63"/>
      <c r="J860" s="63"/>
      <c r="K860" s="64"/>
      <c r="L860" s="66"/>
      <c r="M860" s="102"/>
      <c r="N860" s="68"/>
      <c r="O860" s="68"/>
      <c r="P860" s="68"/>
      <c r="Q860" s="462"/>
      <c r="R860" s="64"/>
      <c r="S860" s="70"/>
    </row>
    <row r="861" spans="4:19" x14ac:dyDescent="0.3">
      <c r="D861" s="65"/>
      <c r="E861" s="65"/>
      <c r="F861" s="65"/>
      <c r="G861" s="65"/>
      <c r="H861" s="63"/>
      <c r="I861" s="63"/>
      <c r="J861" s="63"/>
      <c r="K861" s="64"/>
      <c r="L861" s="66"/>
      <c r="M861" s="102"/>
      <c r="N861" s="68"/>
      <c r="O861" s="68"/>
      <c r="P861" s="68"/>
      <c r="Q861" s="462"/>
      <c r="R861" s="64"/>
      <c r="S861" s="70"/>
    </row>
    <row r="862" spans="4:19" x14ac:dyDescent="0.3">
      <c r="D862" s="65"/>
      <c r="E862" s="65"/>
      <c r="F862" s="65"/>
      <c r="G862" s="65"/>
      <c r="H862" s="63"/>
      <c r="I862" s="63"/>
      <c r="J862" s="63"/>
      <c r="K862" s="64"/>
      <c r="L862" s="66"/>
      <c r="M862" s="102"/>
      <c r="N862" s="68"/>
      <c r="O862" s="68"/>
      <c r="P862" s="68"/>
      <c r="Q862" s="462"/>
      <c r="R862" s="64"/>
      <c r="S862" s="70"/>
    </row>
    <row r="863" spans="4:19" x14ac:dyDescent="0.3">
      <c r="D863" s="65"/>
      <c r="E863" s="65"/>
      <c r="F863" s="65"/>
      <c r="G863" s="65"/>
      <c r="H863" s="63"/>
      <c r="I863" s="63"/>
      <c r="J863" s="63"/>
      <c r="K863" s="64"/>
      <c r="L863" s="66"/>
      <c r="M863" s="102"/>
      <c r="N863" s="68"/>
      <c r="O863" s="68"/>
      <c r="P863" s="68"/>
      <c r="Q863" s="462"/>
      <c r="R863" s="64"/>
      <c r="S863" s="70"/>
    </row>
    <row r="864" spans="4:19" x14ac:dyDescent="0.3">
      <c r="D864" s="65"/>
      <c r="E864" s="65"/>
      <c r="F864" s="65"/>
      <c r="G864" s="65"/>
      <c r="H864" s="63"/>
      <c r="I864" s="63"/>
      <c r="J864" s="63"/>
      <c r="K864" s="64"/>
      <c r="L864" s="66"/>
      <c r="M864" s="102"/>
      <c r="N864" s="68"/>
      <c r="O864" s="68"/>
      <c r="P864" s="68"/>
      <c r="Q864" s="462"/>
      <c r="R864" s="64"/>
      <c r="S864" s="70"/>
    </row>
    <row r="865" spans="4:19" x14ac:dyDescent="0.3">
      <c r="D865" s="65"/>
      <c r="E865" s="65"/>
      <c r="F865" s="65"/>
      <c r="G865" s="65"/>
      <c r="H865" s="63"/>
      <c r="I865" s="63"/>
      <c r="J865" s="63"/>
      <c r="K865" s="64"/>
      <c r="L865" s="66"/>
      <c r="M865" s="102"/>
      <c r="N865" s="68"/>
      <c r="O865" s="68"/>
      <c r="P865" s="68"/>
      <c r="Q865" s="462"/>
      <c r="R865" s="64"/>
      <c r="S865" s="70"/>
    </row>
    <row r="866" spans="4:19" x14ac:dyDescent="0.3">
      <c r="D866" s="65"/>
      <c r="E866" s="65"/>
      <c r="F866" s="65"/>
      <c r="G866" s="65"/>
      <c r="H866" s="63"/>
      <c r="I866" s="63"/>
      <c r="J866" s="63"/>
      <c r="K866" s="64"/>
      <c r="L866" s="66"/>
      <c r="M866" s="102"/>
      <c r="N866" s="68"/>
      <c r="O866" s="68"/>
      <c r="P866" s="68"/>
      <c r="Q866" s="462"/>
      <c r="R866" s="64"/>
      <c r="S866" s="70"/>
    </row>
    <row r="867" spans="4:19" x14ac:dyDescent="0.3">
      <c r="D867" s="65"/>
      <c r="E867" s="65"/>
      <c r="F867" s="65"/>
      <c r="G867" s="65"/>
      <c r="H867" s="63"/>
      <c r="I867" s="63"/>
      <c r="J867" s="63"/>
      <c r="K867" s="64"/>
      <c r="L867" s="66"/>
      <c r="M867" s="102"/>
      <c r="N867" s="68"/>
      <c r="O867" s="68"/>
      <c r="P867" s="68"/>
      <c r="Q867" s="462"/>
      <c r="R867" s="64"/>
      <c r="S867" s="70"/>
    </row>
    <row r="868" spans="4:19" x14ac:dyDescent="0.3">
      <c r="D868" s="65"/>
      <c r="E868" s="65"/>
      <c r="F868" s="65"/>
      <c r="G868" s="65"/>
      <c r="H868" s="63"/>
      <c r="I868" s="63"/>
      <c r="J868" s="63"/>
      <c r="K868" s="64"/>
      <c r="L868" s="66"/>
      <c r="M868" s="102"/>
      <c r="N868" s="68"/>
      <c r="O868" s="68"/>
      <c r="P868" s="68"/>
      <c r="Q868" s="462"/>
      <c r="R868" s="64"/>
      <c r="S868" s="70"/>
    </row>
    <row r="869" spans="4:19" x14ac:dyDescent="0.3">
      <c r="D869" s="65"/>
      <c r="E869" s="65"/>
      <c r="F869" s="65"/>
      <c r="G869" s="65"/>
      <c r="H869" s="63"/>
      <c r="I869" s="63"/>
      <c r="J869" s="63"/>
      <c r="K869" s="64"/>
      <c r="L869" s="66"/>
      <c r="M869" s="102"/>
      <c r="N869" s="68"/>
      <c r="O869" s="68"/>
      <c r="P869" s="68"/>
      <c r="Q869" s="462"/>
      <c r="R869" s="64"/>
      <c r="S869" s="70"/>
    </row>
    <row r="870" spans="4:19" x14ac:dyDescent="0.3">
      <c r="D870" s="65"/>
      <c r="E870" s="65"/>
      <c r="F870" s="65"/>
      <c r="G870" s="65"/>
      <c r="H870" s="63"/>
      <c r="I870" s="63"/>
      <c r="J870" s="63"/>
      <c r="K870" s="64"/>
      <c r="L870" s="66"/>
      <c r="M870" s="102"/>
      <c r="N870" s="68"/>
      <c r="O870" s="68"/>
      <c r="P870" s="68"/>
      <c r="Q870" s="462"/>
      <c r="R870" s="64"/>
      <c r="S870" s="70"/>
    </row>
    <row r="871" spans="4:19" x14ac:dyDescent="0.3">
      <c r="D871" s="65"/>
      <c r="E871" s="65"/>
      <c r="F871" s="65"/>
      <c r="G871" s="65"/>
      <c r="H871" s="63"/>
      <c r="I871" s="63"/>
      <c r="J871" s="63"/>
      <c r="K871" s="64"/>
      <c r="L871" s="66"/>
      <c r="M871" s="102"/>
      <c r="N871" s="68"/>
      <c r="O871" s="68"/>
      <c r="P871" s="68"/>
      <c r="Q871" s="462"/>
      <c r="R871" s="64"/>
      <c r="S871" s="70"/>
    </row>
    <row r="872" spans="4:19" x14ac:dyDescent="0.3">
      <c r="D872" s="65"/>
      <c r="E872" s="65"/>
      <c r="F872" s="65"/>
      <c r="G872" s="65"/>
      <c r="H872" s="63"/>
      <c r="I872" s="63"/>
      <c r="J872" s="63"/>
      <c r="K872" s="64"/>
      <c r="L872" s="66"/>
      <c r="M872" s="102"/>
      <c r="N872" s="68"/>
      <c r="O872" s="68"/>
      <c r="P872" s="68"/>
      <c r="Q872" s="462"/>
      <c r="R872" s="64"/>
      <c r="S872" s="70"/>
    </row>
    <row r="873" spans="4:19" x14ac:dyDescent="0.3">
      <c r="D873" s="65"/>
      <c r="E873" s="65"/>
      <c r="F873" s="65"/>
      <c r="G873" s="65"/>
      <c r="H873" s="63"/>
      <c r="I873" s="63"/>
      <c r="J873" s="63"/>
      <c r="K873" s="64"/>
      <c r="L873" s="66"/>
      <c r="M873" s="102"/>
      <c r="N873" s="68"/>
      <c r="O873" s="68"/>
      <c r="P873" s="68"/>
      <c r="Q873" s="462"/>
      <c r="R873" s="64"/>
      <c r="S873" s="70"/>
    </row>
    <row r="874" spans="4:19" x14ac:dyDescent="0.3">
      <c r="D874" s="65"/>
      <c r="E874" s="65"/>
      <c r="F874" s="65"/>
      <c r="G874" s="65"/>
      <c r="H874" s="63"/>
      <c r="I874" s="63"/>
      <c r="J874" s="63"/>
      <c r="K874" s="64"/>
      <c r="L874" s="66"/>
      <c r="M874" s="102"/>
      <c r="N874" s="68"/>
      <c r="O874" s="68"/>
      <c r="P874" s="68"/>
      <c r="Q874" s="462"/>
      <c r="R874" s="64"/>
      <c r="S874" s="70"/>
    </row>
    <row r="875" spans="4:19" x14ac:dyDescent="0.3">
      <c r="D875" s="65"/>
      <c r="E875" s="65"/>
      <c r="F875" s="65"/>
      <c r="G875" s="65"/>
      <c r="H875" s="63"/>
      <c r="I875" s="63"/>
      <c r="J875" s="63"/>
      <c r="K875" s="64"/>
      <c r="L875" s="66"/>
      <c r="M875" s="102"/>
      <c r="N875" s="68"/>
      <c r="O875" s="68"/>
      <c r="P875" s="68"/>
      <c r="Q875" s="462"/>
      <c r="R875" s="64"/>
      <c r="S875" s="70"/>
    </row>
    <row r="876" spans="4:19" x14ac:dyDescent="0.3">
      <c r="D876" s="65"/>
      <c r="E876" s="65"/>
      <c r="F876" s="65"/>
      <c r="G876" s="65"/>
      <c r="H876" s="63"/>
      <c r="I876" s="63"/>
      <c r="J876" s="63"/>
      <c r="K876" s="64"/>
      <c r="L876" s="66"/>
      <c r="M876" s="102"/>
      <c r="N876" s="68"/>
      <c r="O876" s="68"/>
      <c r="P876" s="68"/>
      <c r="Q876" s="462"/>
      <c r="R876" s="64"/>
      <c r="S876" s="70"/>
    </row>
    <row r="877" spans="4:19" x14ac:dyDescent="0.3">
      <c r="D877" s="65"/>
      <c r="E877" s="65"/>
      <c r="F877" s="65"/>
      <c r="G877" s="65"/>
      <c r="H877" s="63"/>
      <c r="I877" s="63"/>
      <c r="J877" s="63"/>
      <c r="K877" s="64"/>
      <c r="L877" s="66"/>
      <c r="M877" s="102"/>
      <c r="N877" s="68"/>
      <c r="O877" s="68"/>
      <c r="P877" s="68"/>
      <c r="Q877" s="462"/>
      <c r="R877" s="64"/>
      <c r="S877" s="70"/>
    </row>
    <row r="878" spans="4:19" x14ac:dyDescent="0.3">
      <c r="D878" s="65"/>
      <c r="E878" s="65"/>
      <c r="F878" s="65"/>
      <c r="G878" s="65"/>
      <c r="H878" s="63"/>
      <c r="I878" s="63"/>
      <c r="J878" s="63"/>
      <c r="K878" s="64"/>
      <c r="L878" s="66"/>
      <c r="M878" s="102"/>
      <c r="N878" s="68"/>
      <c r="O878" s="68"/>
      <c r="P878" s="68"/>
      <c r="Q878" s="462"/>
      <c r="R878" s="64"/>
      <c r="S878" s="70"/>
    </row>
    <row r="879" spans="4:19" x14ac:dyDescent="0.3">
      <c r="D879" s="65"/>
      <c r="E879" s="65"/>
      <c r="F879" s="65"/>
      <c r="G879" s="65"/>
      <c r="H879" s="63"/>
      <c r="I879" s="63"/>
      <c r="J879" s="63"/>
      <c r="K879" s="64"/>
      <c r="L879" s="66"/>
      <c r="M879" s="102"/>
      <c r="N879" s="68"/>
      <c r="O879" s="68"/>
      <c r="P879" s="68"/>
      <c r="Q879" s="462"/>
      <c r="R879" s="64"/>
      <c r="S879" s="70"/>
    </row>
    <row r="880" spans="4:19" x14ac:dyDescent="0.3">
      <c r="D880" s="65"/>
      <c r="E880" s="65"/>
      <c r="F880" s="65"/>
      <c r="G880" s="65"/>
      <c r="H880" s="63"/>
      <c r="I880" s="63"/>
      <c r="J880" s="63"/>
      <c r="K880" s="64"/>
      <c r="L880" s="66"/>
      <c r="M880" s="102"/>
      <c r="N880" s="68"/>
      <c r="O880" s="68"/>
      <c r="P880" s="68"/>
      <c r="Q880" s="462"/>
      <c r="R880" s="64"/>
      <c r="S880" s="70"/>
    </row>
    <row r="881" spans="4:19" x14ac:dyDescent="0.3">
      <c r="D881" s="65"/>
      <c r="E881" s="65"/>
      <c r="F881" s="65"/>
      <c r="G881" s="65"/>
      <c r="H881" s="63"/>
      <c r="I881" s="63"/>
      <c r="J881" s="63"/>
      <c r="K881" s="64"/>
      <c r="L881" s="66"/>
      <c r="M881" s="102"/>
      <c r="N881" s="68"/>
      <c r="O881" s="68"/>
      <c r="P881" s="68"/>
      <c r="Q881" s="462"/>
      <c r="R881" s="64"/>
      <c r="S881" s="70"/>
    </row>
    <row r="882" spans="4:19" x14ac:dyDescent="0.3">
      <c r="D882" s="65"/>
      <c r="E882" s="65"/>
      <c r="F882" s="65"/>
      <c r="G882" s="65"/>
      <c r="H882" s="63"/>
      <c r="I882" s="63"/>
      <c r="J882" s="63"/>
      <c r="K882" s="64"/>
      <c r="L882" s="66"/>
      <c r="M882" s="102"/>
      <c r="N882" s="68"/>
      <c r="O882" s="68"/>
      <c r="P882" s="68"/>
      <c r="Q882" s="462"/>
      <c r="R882" s="64"/>
      <c r="S882" s="70"/>
    </row>
    <row r="883" spans="4:19" x14ac:dyDescent="0.3">
      <c r="D883" s="65"/>
      <c r="E883" s="65"/>
      <c r="F883" s="65"/>
      <c r="G883" s="65"/>
      <c r="H883" s="63"/>
      <c r="I883" s="63"/>
      <c r="J883" s="63"/>
      <c r="K883" s="64"/>
      <c r="L883" s="66"/>
      <c r="M883" s="102"/>
      <c r="N883" s="68"/>
      <c r="O883" s="68"/>
      <c r="P883" s="68"/>
      <c r="Q883" s="462"/>
      <c r="R883" s="64"/>
      <c r="S883" s="70"/>
    </row>
    <row r="884" spans="4:19" x14ac:dyDescent="0.3">
      <c r="D884" s="65"/>
      <c r="E884" s="65"/>
      <c r="F884" s="65"/>
      <c r="G884" s="65"/>
      <c r="H884" s="63"/>
      <c r="I884" s="63"/>
      <c r="J884" s="63"/>
      <c r="K884" s="64"/>
      <c r="L884" s="66"/>
      <c r="M884" s="102"/>
      <c r="N884" s="68"/>
      <c r="O884" s="68"/>
      <c r="P884" s="68"/>
      <c r="Q884" s="462"/>
      <c r="R884" s="64"/>
      <c r="S884" s="70"/>
    </row>
    <row r="885" spans="4:19" x14ac:dyDescent="0.3">
      <c r="D885" s="65"/>
      <c r="E885" s="65"/>
      <c r="F885" s="65"/>
      <c r="G885" s="65"/>
      <c r="H885" s="63"/>
      <c r="I885" s="63"/>
      <c r="J885" s="63"/>
      <c r="K885" s="64"/>
      <c r="L885" s="66"/>
      <c r="M885" s="102"/>
      <c r="N885" s="68"/>
      <c r="O885" s="68"/>
      <c r="P885" s="68"/>
      <c r="Q885" s="462"/>
      <c r="R885" s="64"/>
      <c r="S885" s="70"/>
    </row>
    <row r="886" spans="4:19" x14ac:dyDescent="0.3">
      <c r="D886" s="65"/>
      <c r="E886" s="65"/>
      <c r="F886" s="65"/>
      <c r="G886" s="65"/>
      <c r="H886" s="63"/>
      <c r="I886" s="63"/>
      <c r="J886" s="63"/>
      <c r="K886" s="64"/>
      <c r="L886" s="66"/>
      <c r="M886" s="102"/>
      <c r="N886" s="68"/>
      <c r="O886" s="68"/>
      <c r="P886" s="68"/>
      <c r="Q886" s="462"/>
      <c r="R886" s="64"/>
      <c r="S886" s="70"/>
    </row>
    <row r="887" spans="4:19" x14ac:dyDescent="0.3">
      <c r="D887" s="65"/>
      <c r="E887" s="65"/>
      <c r="F887" s="65"/>
      <c r="G887" s="65"/>
      <c r="H887" s="63"/>
      <c r="I887" s="63"/>
      <c r="J887" s="63"/>
      <c r="K887" s="64"/>
      <c r="L887" s="66"/>
      <c r="M887" s="102"/>
      <c r="N887" s="68"/>
      <c r="O887" s="68"/>
      <c r="P887" s="68"/>
      <c r="Q887" s="462"/>
      <c r="R887" s="64"/>
      <c r="S887" s="70"/>
    </row>
    <row r="888" spans="4:19" x14ac:dyDescent="0.3">
      <c r="D888" s="65"/>
      <c r="E888" s="65"/>
      <c r="F888" s="65"/>
      <c r="G888" s="65"/>
      <c r="H888" s="63"/>
      <c r="I888" s="63"/>
      <c r="J888" s="63"/>
      <c r="K888" s="64"/>
      <c r="L888" s="66"/>
      <c r="M888" s="102"/>
      <c r="N888" s="68"/>
      <c r="O888" s="68"/>
      <c r="P888" s="68"/>
      <c r="Q888" s="462"/>
      <c r="R888" s="64"/>
      <c r="S888" s="70"/>
    </row>
    <row r="889" spans="4:19" x14ac:dyDescent="0.3">
      <c r="D889" s="65"/>
      <c r="E889" s="65"/>
      <c r="F889" s="65"/>
      <c r="G889" s="65"/>
      <c r="H889" s="63"/>
      <c r="I889" s="63"/>
      <c r="J889" s="63"/>
      <c r="K889" s="64"/>
      <c r="L889" s="66"/>
      <c r="M889" s="102"/>
      <c r="N889" s="68"/>
      <c r="O889" s="68"/>
      <c r="P889" s="68"/>
      <c r="Q889" s="462"/>
      <c r="R889" s="64"/>
      <c r="S889" s="70"/>
    </row>
    <row r="890" spans="4:19" x14ac:dyDescent="0.3">
      <c r="D890" s="65"/>
      <c r="E890" s="65"/>
      <c r="F890" s="65"/>
      <c r="G890" s="65"/>
      <c r="H890" s="63"/>
      <c r="I890" s="63"/>
      <c r="J890" s="63"/>
      <c r="K890" s="64"/>
      <c r="L890" s="66"/>
      <c r="M890" s="102"/>
      <c r="N890" s="68"/>
      <c r="O890" s="68"/>
      <c r="P890" s="68"/>
      <c r="Q890" s="462"/>
      <c r="R890" s="64"/>
      <c r="S890" s="70"/>
    </row>
    <row r="891" spans="4:19" x14ac:dyDescent="0.3">
      <c r="D891" s="65"/>
      <c r="E891" s="65"/>
      <c r="F891" s="65"/>
      <c r="G891" s="65"/>
      <c r="H891" s="63"/>
      <c r="I891" s="63"/>
      <c r="J891" s="63"/>
      <c r="K891" s="64"/>
      <c r="L891" s="66"/>
      <c r="M891" s="102"/>
      <c r="N891" s="68"/>
      <c r="O891" s="68"/>
      <c r="P891" s="68"/>
      <c r="Q891" s="462"/>
      <c r="R891" s="64"/>
      <c r="S891" s="70"/>
    </row>
    <row r="892" spans="4:19" x14ac:dyDescent="0.3">
      <c r="D892" s="65"/>
      <c r="E892" s="65"/>
      <c r="F892" s="65"/>
      <c r="G892" s="65"/>
      <c r="H892" s="63"/>
      <c r="I892" s="63"/>
      <c r="J892" s="63"/>
      <c r="K892" s="64"/>
      <c r="L892" s="66"/>
      <c r="M892" s="102"/>
      <c r="N892" s="68"/>
      <c r="O892" s="68"/>
      <c r="P892" s="68"/>
      <c r="Q892" s="462"/>
      <c r="R892" s="64"/>
      <c r="S892" s="70"/>
    </row>
    <row r="893" spans="4:19" x14ac:dyDescent="0.3">
      <c r="D893" s="65"/>
      <c r="E893" s="65"/>
      <c r="F893" s="65"/>
      <c r="G893" s="65"/>
      <c r="H893" s="63"/>
      <c r="I893" s="63"/>
      <c r="J893" s="63"/>
      <c r="K893" s="64"/>
      <c r="L893" s="66"/>
      <c r="M893" s="102"/>
      <c r="N893" s="68"/>
      <c r="O893" s="68"/>
      <c r="P893" s="68"/>
      <c r="Q893" s="462"/>
      <c r="R893" s="64"/>
      <c r="S893" s="70"/>
    </row>
    <row r="894" spans="4:19" x14ac:dyDescent="0.3">
      <c r="D894" s="65"/>
      <c r="E894" s="65"/>
      <c r="F894" s="65"/>
      <c r="G894" s="65"/>
      <c r="H894" s="63"/>
      <c r="I894" s="63"/>
      <c r="J894" s="63"/>
      <c r="K894" s="64"/>
      <c r="L894" s="66"/>
      <c r="M894" s="102"/>
      <c r="N894" s="68"/>
      <c r="O894" s="68"/>
      <c r="P894" s="68"/>
      <c r="Q894" s="462"/>
      <c r="R894" s="64"/>
      <c r="S894" s="70"/>
    </row>
    <row r="895" spans="4:19" x14ac:dyDescent="0.3">
      <c r="D895" s="65"/>
      <c r="E895" s="65"/>
      <c r="F895" s="65"/>
      <c r="G895" s="65"/>
      <c r="H895" s="63"/>
      <c r="I895" s="63"/>
      <c r="J895" s="63"/>
      <c r="K895" s="64"/>
      <c r="L895" s="66"/>
      <c r="M895" s="102"/>
      <c r="N895" s="68"/>
      <c r="O895" s="68"/>
      <c r="P895" s="68"/>
      <c r="Q895" s="462"/>
      <c r="R895" s="64"/>
      <c r="S895" s="70"/>
    </row>
    <row r="896" spans="4:19" x14ac:dyDescent="0.3">
      <c r="D896" s="65"/>
      <c r="E896" s="65"/>
      <c r="F896" s="65"/>
      <c r="G896" s="65"/>
      <c r="H896" s="63"/>
      <c r="I896" s="63"/>
      <c r="J896" s="63"/>
      <c r="K896" s="64"/>
      <c r="L896" s="66"/>
      <c r="M896" s="102"/>
      <c r="N896" s="68"/>
      <c r="O896" s="68"/>
      <c r="P896" s="68"/>
      <c r="Q896" s="462"/>
      <c r="R896" s="64"/>
      <c r="S896" s="70"/>
    </row>
    <row r="897" spans="4:19" x14ac:dyDescent="0.3">
      <c r="D897" s="65"/>
      <c r="E897" s="65"/>
      <c r="F897" s="65"/>
      <c r="G897" s="65"/>
      <c r="H897" s="63"/>
      <c r="I897" s="63"/>
      <c r="J897" s="63"/>
      <c r="K897" s="64"/>
      <c r="L897" s="66"/>
      <c r="M897" s="102"/>
      <c r="N897" s="68"/>
      <c r="O897" s="68"/>
      <c r="P897" s="68"/>
      <c r="Q897" s="462"/>
      <c r="R897" s="64"/>
      <c r="S897" s="70"/>
    </row>
    <row r="898" spans="4:19" x14ac:dyDescent="0.3">
      <c r="D898" s="65"/>
      <c r="E898" s="65"/>
      <c r="F898" s="65"/>
      <c r="G898" s="65"/>
      <c r="H898" s="63"/>
      <c r="I898" s="63"/>
      <c r="J898" s="63"/>
      <c r="K898" s="64"/>
      <c r="L898" s="66"/>
      <c r="M898" s="102"/>
      <c r="N898" s="68"/>
      <c r="O898" s="68"/>
      <c r="P898" s="68"/>
      <c r="Q898" s="462"/>
      <c r="R898" s="64"/>
      <c r="S898" s="70"/>
    </row>
    <row r="899" spans="4:19" x14ac:dyDescent="0.3">
      <c r="D899" s="65"/>
      <c r="E899" s="65"/>
      <c r="F899" s="65"/>
      <c r="G899" s="65"/>
      <c r="H899" s="63"/>
      <c r="I899" s="63"/>
      <c r="J899" s="63"/>
      <c r="K899" s="64"/>
      <c r="L899" s="66"/>
      <c r="M899" s="102"/>
      <c r="N899" s="68"/>
      <c r="O899" s="68"/>
      <c r="P899" s="68"/>
      <c r="Q899" s="462"/>
      <c r="R899" s="64"/>
      <c r="S899" s="70"/>
    </row>
    <row r="900" spans="4:19" x14ac:dyDescent="0.3">
      <c r="D900" s="65"/>
      <c r="E900" s="65"/>
      <c r="F900" s="65"/>
      <c r="G900" s="65"/>
      <c r="H900" s="63"/>
      <c r="I900" s="63"/>
      <c r="J900" s="63"/>
      <c r="K900" s="64"/>
      <c r="L900" s="66"/>
      <c r="M900" s="102"/>
      <c r="N900" s="68"/>
      <c r="O900" s="68"/>
      <c r="P900" s="68"/>
      <c r="Q900" s="462"/>
      <c r="R900" s="64"/>
      <c r="S900" s="70"/>
    </row>
    <row r="901" spans="4:19" x14ac:dyDescent="0.3">
      <c r="D901" s="65"/>
      <c r="E901" s="65"/>
      <c r="F901" s="65"/>
      <c r="G901" s="65"/>
      <c r="H901" s="63"/>
      <c r="I901" s="63"/>
      <c r="J901" s="63"/>
      <c r="K901" s="64"/>
      <c r="L901" s="66"/>
      <c r="M901" s="102"/>
      <c r="N901" s="68"/>
      <c r="O901" s="68"/>
      <c r="P901" s="68"/>
      <c r="Q901" s="462"/>
      <c r="R901" s="64"/>
      <c r="S901" s="70"/>
    </row>
    <row r="902" spans="4:19" x14ac:dyDescent="0.3">
      <c r="D902" s="65"/>
      <c r="E902" s="65"/>
      <c r="F902" s="65"/>
      <c r="G902" s="65"/>
      <c r="H902" s="63"/>
      <c r="I902" s="63"/>
      <c r="J902" s="63"/>
      <c r="K902" s="64"/>
      <c r="L902" s="66"/>
      <c r="M902" s="102"/>
      <c r="N902" s="68"/>
      <c r="O902" s="68"/>
      <c r="P902" s="68"/>
      <c r="Q902" s="462"/>
      <c r="R902" s="64"/>
      <c r="S902" s="70"/>
    </row>
    <row r="903" spans="4:19" x14ac:dyDescent="0.3">
      <c r="D903" s="65"/>
      <c r="E903" s="65"/>
      <c r="F903" s="65"/>
      <c r="G903" s="65"/>
      <c r="H903" s="63"/>
      <c r="I903" s="63"/>
      <c r="J903" s="63"/>
      <c r="K903" s="64"/>
      <c r="L903" s="66"/>
      <c r="M903" s="102"/>
      <c r="N903" s="68"/>
      <c r="O903" s="68"/>
      <c r="P903" s="68"/>
      <c r="Q903" s="462"/>
      <c r="R903" s="64"/>
      <c r="S903" s="70"/>
    </row>
    <row r="904" spans="4:19" x14ac:dyDescent="0.3">
      <c r="D904" s="65"/>
      <c r="E904" s="65"/>
      <c r="F904" s="65"/>
      <c r="G904" s="65"/>
      <c r="H904" s="63"/>
      <c r="I904" s="63"/>
      <c r="J904" s="63"/>
      <c r="K904" s="64"/>
      <c r="L904" s="66"/>
      <c r="M904" s="102"/>
      <c r="N904" s="68"/>
      <c r="O904" s="68"/>
      <c r="P904" s="68"/>
      <c r="Q904" s="462"/>
      <c r="R904" s="64"/>
      <c r="S904" s="70"/>
    </row>
    <row r="905" spans="4:19" x14ac:dyDescent="0.3">
      <c r="D905" s="65"/>
      <c r="E905" s="65"/>
      <c r="F905" s="65"/>
      <c r="G905" s="65"/>
      <c r="H905" s="63"/>
      <c r="I905" s="63"/>
      <c r="J905" s="63"/>
      <c r="K905" s="64"/>
      <c r="L905" s="66"/>
      <c r="M905" s="102"/>
      <c r="N905" s="68"/>
      <c r="O905" s="68"/>
      <c r="P905" s="68"/>
      <c r="Q905" s="462"/>
      <c r="R905" s="64"/>
      <c r="S905" s="70"/>
    </row>
    <row r="906" spans="4:19" x14ac:dyDescent="0.3">
      <c r="D906" s="65"/>
      <c r="E906" s="65"/>
      <c r="F906" s="65"/>
      <c r="G906" s="65"/>
      <c r="H906" s="63"/>
      <c r="I906" s="63"/>
      <c r="J906" s="63"/>
      <c r="K906" s="64"/>
      <c r="L906" s="66"/>
      <c r="M906" s="102"/>
      <c r="N906" s="68"/>
      <c r="O906" s="68"/>
      <c r="P906" s="68"/>
      <c r="Q906" s="462"/>
      <c r="R906" s="64"/>
      <c r="S906" s="70"/>
    </row>
    <row r="907" spans="4:19" x14ac:dyDescent="0.3">
      <c r="D907" s="65"/>
      <c r="E907" s="65"/>
      <c r="F907" s="65"/>
      <c r="G907" s="65"/>
      <c r="H907" s="63"/>
      <c r="I907" s="63"/>
      <c r="J907" s="63"/>
      <c r="K907" s="64"/>
      <c r="L907" s="66"/>
      <c r="M907" s="102"/>
      <c r="N907" s="68"/>
      <c r="O907" s="68"/>
      <c r="P907" s="68"/>
      <c r="Q907" s="462"/>
      <c r="R907" s="64"/>
      <c r="S907" s="70"/>
    </row>
    <row r="908" spans="4:19" x14ac:dyDescent="0.3">
      <c r="D908" s="65"/>
      <c r="E908" s="65"/>
      <c r="F908" s="65"/>
      <c r="G908" s="65"/>
      <c r="H908" s="63"/>
      <c r="I908" s="63"/>
      <c r="J908" s="63"/>
      <c r="K908" s="64"/>
      <c r="L908" s="66"/>
      <c r="M908" s="102"/>
      <c r="N908" s="68"/>
      <c r="O908" s="68"/>
      <c r="P908" s="68"/>
      <c r="Q908" s="462"/>
      <c r="R908" s="64"/>
      <c r="S908" s="70"/>
    </row>
    <row r="909" spans="4:19" x14ac:dyDescent="0.3">
      <c r="D909" s="65"/>
      <c r="E909" s="65"/>
      <c r="F909" s="65"/>
      <c r="G909" s="65"/>
      <c r="H909" s="63"/>
      <c r="I909" s="63"/>
      <c r="J909" s="63"/>
      <c r="K909" s="64"/>
      <c r="L909" s="66"/>
      <c r="M909" s="102"/>
      <c r="N909" s="68"/>
      <c r="O909" s="68"/>
      <c r="P909" s="68"/>
      <c r="Q909" s="462"/>
      <c r="R909" s="64"/>
      <c r="S909" s="70"/>
    </row>
    <row r="910" spans="4:19" x14ac:dyDescent="0.3">
      <c r="D910" s="65"/>
      <c r="E910" s="65"/>
      <c r="F910" s="65"/>
      <c r="G910" s="65"/>
      <c r="H910" s="63"/>
      <c r="I910" s="63"/>
      <c r="J910" s="63"/>
      <c r="K910" s="64"/>
      <c r="L910" s="66"/>
      <c r="M910" s="102"/>
      <c r="N910" s="68"/>
      <c r="O910" s="68"/>
      <c r="P910" s="68"/>
      <c r="Q910" s="462"/>
      <c r="R910" s="64"/>
      <c r="S910" s="70"/>
    </row>
    <row r="911" spans="4:19" x14ac:dyDescent="0.3">
      <c r="D911" s="65"/>
      <c r="E911" s="65"/>
      <c r="F911" s="65"/>
      <c r="G911" s="65"/>
      <c r="H911" s="63"/>
      <c r="I911" s="63"/>
      <c r="J911" s="63"/>
      <c r="K911" s="64"/>
      <c r="L911" s="66"/>
      <c r="M911" s="102"/>
      <c r="N911" s="68"/>
      <c r="O911" s="68"/>
      <c r="P911" s="68"/>
      <c r="Q911" s="462"/>
      <c r="R911" s="64"/>
      <c r="S911" s="70"/>
    </row>
    <row r="912" spans="4:19" x14ac:dyDescent="0.3">
      <c r="D912" s="65"/>
      <c r="E912" s="65"/>
      <c r="F912" s="65"/>
      <c r="G912" s="65"/>
      <c r="H912" s="63"/>
      <c r="I912" s="63"/>
      <c r="J912" s="63"/>
      <c r="K912" s="64"/>
      <c r="L912" s="66"/>
      <c r="M912" s="102"/>
      <c r="N912" s="68"/>
      <c r="O912" s="68"/>
      <c r="P912" s="68"/>
      <c r="Q912" s="462"/>
      <c r="R912" s="64"/>
      <c r="S912" s="70"/>
    </row>
    <row r="913" spans="4:19" x14ac:dyDescent="0.3">
      <c r="D913" s="65"/>
      <c r="E913" s="65"/>
      <c r="F913" s="65"/>
      <c r="G913" s="65"/>
      <c r="H913" s="63"/>
      <c r="I913" s="63"/>
      <c r="J913" s="63"/>
      <c r="K913" s="64"/>
      <c r="L913" s="66"/>
      <c r="M913" s="102"/>
      <c r="N913" s="68"/>
      <c r="O913" s="68"/>
      <c r="P913" s="68"/>
      <c r="Q913" s="462"/>
      <c r="R913" s="64"/>
      <c r="S913" s="70"/>
    </row>
    <row r="914" spans="4:19" x14ac:dyDescent="0.3">
      <c r="D914" s="65"/>
      <c r="E914" s="65"/>
      <c r="F914" s="65"/>
      <c r="G914" s="65"/>
      <c r="H914" s="63"/>
      <c r="I914" s="63"/>
      <c r="J914" s="63"/>
      <c r="K914" s="64"/>
      <c r="L914" s="66"/>
      <c r="M914" s="102"/>
      <c r="N914" s="68"/>
      <c r="O914" s="68"/>
      <c r="P914" s="68"/>
      <c r="Q914" s="462"/>
      <c r="R914" s="64"/>
      <c r="S914" s="70"/>
    </row>
    <row r="915" spans="4:19" x14ac:dyDescent="0.3">
      <c r="D915" s="65"/>
      <c r="E915" s="65"/>
      <c r="F915" s="65"/>
      <c r="G915" s="65"/>
      <c r="H915" s="63"/>
      <c r="I915" s="63"/>
      <c r="J915" s="63"/>
      <c r="K915" s="64"/>
      <c r="L915" s="66"/>
      <c r="M915" s="102"/>
      <c r="N915" s="68"/>
      <c r="O915" s="68"/>
      <c r="P915" s="68"/>
      <c r="Q915" s="462"/>
      <c r="R915" s="64"/>
      <c r="S915" s="70"/>
    </row>
    <row r="916" spans="4:19" x14ac:dyDescent="0.3">
      <c r="D916" s="65"/>
      <c r="E916" s="65"/>
      <c r="F916" s="65"/>
      <c r="G916" s="65"/>
      <c r="H916" s="63"/>
      <c r="I916" s="63"/>
      <c r="J916" s="63"/>
      <c r="K916" s="64"/>
      <c r="L916" s="66"/>
      <c r="M916" s="102"/>
      <c r="N916" s="68"/>
      <c r="O916" s="68"/>
      <c r="P916" s="68"/>
      <c r="Q916" s="462"/>
      <c r="R916" s="64"/>
      <c r="S916" s="70"/>
    </row>
    <row r="917" spans="4:19" x14ac:dyDescent="0.3">
      <c r="D917" s="65"/>
      <c r="E917" s="65"/>
      <c r="F917" s="65"/>
      <c r="G917" s="65"/>
      <c r="H917" s="63"/>
      <c r="I917" s="63"/>
      <c r="J917" s="63"/>
      <c r="K917" s="64"/>
      <c r="L917" s="66"/>
      <c r="M917" s="102"/>
      <c r="N917" s="68"/>
      <c r="O917" s="68"/>
      <c r="P917" s="68"/>
      <c r="Q917" s="462"/>
      <c r="R917" s="64"/>
      <c r="S917" s="70"/>
    </row>
    <row r="918" spans="4:19" x14ac:dyDescent="0.3">
      <c r="D918" s="65"/>
      <c r="E918" s="65"/>
      <c r="F918" s="65"/>
      <c r="G918" s="65"/>
      <c r="H918" s="63"/>
      <c r="I918" s="63"/>
      <c r="J918" s="63"/>
      <c r="K918" s="64"/>
      <c r="L918" s="66"/>
      <c r="M918" s="102"/>
      <c r="N918" s="68"/>
      <c r="O918" s="68"/>
      <c r="P918" s="68"/>
      <c r="Q918" s="462"/>
      <c r="R918" s="64"/>
      <c r="S918" s="70"/>
    </row>
    <row r="919" spans="4:19" x14ac:dyDescent="0.3">
      <c r="D919" s="65"/>
      <c r="E919" s="65"/>
      <c r="F919" s="65"/>
      <c r="G919" s="65"/>
      <c r="H919" s="63"/>
      <c r="I919" s="63"/>
      <c r="J919" s="63"/>
      <c r="K919" s="64"/>
      <c r="L919" s="66"/>
      <c r="M919" s="102"/>
      <c r="N919" s="68"/>
      <c r="O919" s="68"/>
      <c r="P919" s="68"/>
      <c r="Q919" s="462"/>
      <c r="R919" s="64"/>
      <c r="S919" s="70"/>
    </row>
    <row r="920" spans="4:19" x14ac:dyDescent="0.3">
      <c r="D920" s="65"/>
      <c r="E920" s="65"/>
      <c r="F920" s="65"/>
      <c r="G920" s="65"/>
      <c r="H920" s="63"/>
      <c r="I920" s="63"/>
      <c r="J920" s="63"/>
      <c r="K920" s="64"/>
      <c r="L920" s="66"/>
      <c r="M920" s="102"/>
      <c r="N920" s="68"/>
      <c r="O920" s="68"/>
      <c r="P920" s="68"/>
      <c r="Q920" s="462"/>
      <c r="R920" s="64"/>
      <c r="S920" s="70"/>
    </row>
    <row r="921" spans="4:19" x14ac:dyDescent="0.3">
      <c r="D921" s="65"/>
      <c r="E921" s="65"/>
      <c r="F921" s="65"/>
      <c r="G921" s="65"/>
      <c r="H921" s="63"/>
      <c r="I921" s="63"/>
      <c r="J921" s="63"/>
      <c r="K921" s="64"/>
      <c r="L921" s="66"/>
      <c r="M921" s="102"/>
      <c r="N921" s="68"/>
      <c r="O921" s="68"/>
      <c r="P921" s="68"/>
      <c r="Q921" s="462"/>
      <c r="R921" s="64"/>
      <c r="S921" s="70"/>
    </row>
    <row r="922" spans="4:19" x14ac:dyDescent="0.3">
      <c r="D922" s="65"/>
      <c r="E922" s="65"/>
      <c r="F922" s="65"/>
      <c r="G922" s="65"/>
      <c r="H922" s="63"/>
      <c r="I922" s="63"/>
      <c r="J922" s="63"/>
      <c r="K922" s="64"/>
      <c r="L922" s="66"/>
      <c r="M922" s="102"/>
      <c r="N922" s="68"/>
      <c r="O922" s="68"/>
      <c r="P922" s="68"/>
      <c r="Q922" s="462"/>
      <c r="R922" s="64"/>
      <c r="S922" s="70"/>
    </row>
    <row r="923" spans="4:19" x14ac:dyDescent="0.3">
      <c r="D923" s="65"/>
      <c r="E923" s="65"/>
      <c r="F923" s="65"/>
      <c r="G923" s="65"/>
      <c r="H923" s="63"/>
      <c r="I923" s="63"/>
      <c r="J923" s="63"/>
      <c r="K923" s="64"/>
      <c r="L923" s="66"/>
      <c r="M923" s="102"/>
      <c r="N923" s="68"/>
      <c r="O923" s="68"/>
      <c r="P923" s="68"/>
      <c r="Q923" s="462"/>
      <c r="R923" s="64"/>
      <c r="S923" s="70"/>
    </row>
    <row r="924" spans="4:19" x14ac:dyDescent="0.3">
      <c r="D924" s="65"/>
      <c r="E924" s="65"/>
      <c r="F924" s="65"/>
      <c r="G924" s="65"/>
      <c r="H924" s="63"/>
      <c r="I924" s="63"/>
      <c r="J924" s="63"/>
      <c r="K924" s="64"/>
      <c r="L924" s="66"/>
      <c r="M924" s="102"/>
      <c r="N924" s="68"/>
      <c r="O924" s="68"/>
      <c r="P924" s="68"/>
      <c r="Q924" s="462"/>
      <c r="R924" s="64"/>
      <c r="S924" s="70"/>
    </row>
  </sheetData>
  <sheetProtection algorithmName="SHA-512" hashValue="lTUdWb+4weS5I1P7N8gVakqe6itOtZmiseD7oFCjztOxEwk2irohwUnmJewOBBRd+z1ePQsrUXelbZEV+LmJBg==" saltValue="gVjCPhpkKoBtD8aSdAsz9g==" spinCount="100000" sheet="1" objects="1" scenarios="1" sort="0" autoFilter="0" pivotTables="0"/>
  <mergeCells count="7">
    <mergeCell ref="A1:K2"/>
    <mergeCell ref="T1:V1"/>
    <mergeCell ref="A3:B3"/>
    <mergeCell ref="D3:K3"/>
    <mergeCell ref="N3:P3"/>
    <mergeCell ref="Q3:S3"/>
    <mergeCell ref="T3:V3"/>
  </mergeCells>
  <conditionalFormatting sqref="S5:S46 S49:S65">
    <cfRule type="containsBlanks" priority="243" stopIfTrue="1">
      <formula>LEN(TRIM(S5))=0</formula>
    </cfRule>
  </conditionalFormatting>
  <conditionalFormatting sqref="T49:V65 U47:V48 T5:V46">
    <cfRule type="expression" dxfId="6969" priority="234">
      <formula>$S5&lt;TODAY()</formula>
    </cfRule>
  </conditionalFormatting>
  <conditionalFormatting sqref="B57 B58:C63 C31 B5:C30">
    <cfRule type="expression" dxfId="6968" priority="201" stopIfTrue="1">
      <formula>#REF! &lt;= NOW()+30</formula>
    </cfRule>
  </conditionalFormatting>
  <conditionalFormatting sqref="B31">
    <cfRule type="expression" dxfId="6967" priority="200" stopIfTrue="1">
      <formula>#REF! &lt;= NOW()+30</formula>
    </cfRule>
  </conditionalFormatting>
  <conditionalFormatting sqref="B40 B32">
    <cfRule type="expression" dxfId="6966" priority="199" stopIfTrue="1">
      <formula>#REF! &lt;= NOW() +30</formula>
    </cfRule>
  </conditionalFormatting>
  <conditionalFormatting sqref="C32">
    <cfRule type="expression" dxfId="6965" priority="198" stopIfTrue="1">
      <formula>#REF! &lt;= NOW() +30</formula>
    </cfRule>
  </conditionalFormatting>
  <conditionalFormatting sqref="B38">
    <cfRule type="expression" dxfId="6964" priority="197" stopIfTrue="1">
      <formula>#REF! &lt;= NOW()+30</formula>
    </cfRule>
  </conditionalFormatting>
  <conditionalFormatting sqref="B39">
    <cfRule type="expression" dxfId="6963" priority="196" stopIfTrue="1">
      <formula>#REF! &lt;= NOW()+30</formula>
    </cfRule>
  </conditionalFormatting>
  <conditionalFormatting sqref="C34">
    <cfRule type="expression" dxfId="6962" priority="195" stopIfTrue="1">
      <formula>#REF! &lt;= NOW() +30</formula>
    </cfRule>
  </conditionalFormatting>
  <conditionalFormatting sqref="B34 B36">
    <cfRule type="expression" dxfId="6961" priority="194" stopIfTrue="1">
      <formula>#REF! &lt;= NOW()+30</formula>
    </cfRule>
  </conditionalFormatting>
  <conditionalFormatting sqref="B35">
    <cfRule type="expression" dxfId="6960" priority="190" stopIfTrue="1">
      <formula>#REF! &lt;= NOW()+30</formula>
    </cfRule>
  </conditionalFormatting>
  <conditionalFormatting sqref="B37">
    <cfRule type="expression" dxfId="6959" priority="189" stopIfTrue="1">
      <formula>#REF! &lt;= NOW()+30</formula>
    </cfRule>
  </conditionalFormatting>
  <conditionalFormatting sqref="C33">
    <cfRule type="expression" dxfId="6958" priority="193" stopIfTrue="1">
      <formula>#REF! &lt;= NOW() +30</formula>
    </cfRule>
  </conditionalFormatting>
  <conditionalFormatting sqref="B33">
    <cfRule type="expression" dxfId="6957" priority="192" stopIfTrue="1">
      <formula>#REF! &lt;= NOW()+30</formula>
    </cfRule>
  </conditionalFormatting>
  <conditionalFormatting sqref="C35">
    <cfRule type="expression" dxfId="6956" priority="191" stopIfTrue="1">
      <formula>#REF! &lt;= NOW() +30</formula>
    </cfRule>
  </conditionalFormatting>
  <conditionalFormatting sqref="C40">
    <cfRule type="expression" dxfId="6955" priority="188" stopIfTrue="1">
      <formula>#REF! &lt;= NOW()+30</formula>
    </cfRule>
  </conditionalFormatting>
  <conditionalFormatting sqref="B49:C56">
    <cfRule type="expression" dxfId="6954" priority="187" stopIfTrue="1">
      <formula>#REF! &lt;= NOW()+30</formula>
    </cfRule>
  </conditionalFormatting>
  <conditionalFormatting sqref="B41:C45 B46">
    <cfRule type="expression" dxfId="6953" priority="186" stopIfTrue="1">
      <formula>#REF! &lt;= NOW()+30</formula>
    </cfRule>
  </conditionalFormatting>
  <conditionalFormatting sqref="C46">
    <cfRule type="expression" dxfId="6952" priority="185" stopIfTrue="1">
      <formula>#REF! &lt;= NOW() +30</formula>
    </cfRule>
  </conditionalFormatting>
  <conditionalFormatting sqref="C57">
    <cfRule type="expression" dxfId="6951" priority="184" stopIfTrue="1">
      <formula>#REF! &lt;= NOW() +30</formula>
    </cfRule>
  </conditionalFormatting>
  <conditionalFormatting sqref="B47:C48">
    <cfRule type="expression" dxfId="6950" priority="183" stopIfTrue="1">
      <formula>#REF! &lt;= NOW()+30</formula>
    </cfRule>
  </conditionalFormatting>
  <conditionalFormatting sqref="I41 I51 H58:J58 H52:I57 H42:I46 H49:I50 E59:J60 E50:F58 E40:F45 E31 G31:G58 I31:I32 E5:I5 E6:F7 E63:J63 E61:H62 E28:I30 G6:I27 G64 E9:F27">
    <cfRule type="expression" dxfId="6949" priority="182" stopIfTrue="1">
      <formula>#REF! &lt;= NOW()+30</formula>
    </cfRule>
  </conditionalFormatting>
  <conditionalFormatting sqref="J8">
    <cfRule type="expression" dxfId="6948" priority="181" stopIfTrue="1">
      <formula>#REF! &lt;= NOW()+30</formula>
    </cfRule>
  </conditionalFormatting>
  <conditionalFormatting sqref="E8:F8">
    <cfRule type="expression" dxfId="6947" priority="180" stopIfTrue="1">
      <formula>#REF! &lt;= NOW()+30</formula>
    </cfRule>
  </conditionalFormatting>
  <conditionalFormatting sqref="J26">
    <cfRule type="expression" dxfId="6946" priority="179" stopIfTrue="1">
      <formula>#REF! &lt;= NOW()+30</formula>
    </cfRule>
  </conditionalFormatting>
  <conditionalFormatting sqref="J27">
    <cfRule type="expression" dxfId="6945" priority="178" stopIfTrue="1">
      <formula>#REF! &lt;= NOW()+30</formula>
    </cfRule>
  </conditionalFormatting>
  <conditionalFormatting sqref="J30">
    <cfRule type="expression" dxfId="6944" priority="177" stopIfTrue="1">
      <formula>#REF! &lt;= NOW()+30</formula>
    </cfRule>
  </conditionalFormatting>
  <conditionalFormatting sqref="F31">
    <cfRule type="expression" dxfId="6943" priority="176" stopIfTrue="1">
      <formula>#REF! &lt;= NOW()+30</formula>
    </cfRule>
  </conditionalFormatting>
  <conditionalFormatting sqref="H31">
    <cfRule type="expression" dxfId="6942" priority="175" stopIfTrue="1">
      <formula>#REF! &lt;= NOW()+30</formula>
    </cfRule>
  </conditionalFormatting>
  <conditionalFormatting sqref="E32:F32">
    <cfRule type="expression" dxfId="6941" priority="174" stopIfTrue="1">
      <formula>#REF! &lt;= NOW()+30</formula>
    </cfRule>
  </conditionalFormatting>
  <conditionalFormatting sqref="H32">
    <cfRule type="expression" dxfId="6940" priority="173" stopIfTrue="1">
      <formula>#REF! &lt;= NOW()+30</formula>
    </cfRule>
  </conditionalFormatting>
  <conditionalFormatting sqref="J32">
    <cfRule type="expression" dxfId="6939" priority="172" stopIfTrue="1">
      <formula>#REF! &lt;= NOW() +30</formula>
    </cfRule>
  </conditionalFormatting>
  <conditionalFormatting sqref="E33:F33 H33:H34">
    <cfRule type="expression" dxfId="6938" priority="168" stopIfTrue="1">
      <formula>#REF! &lt;= NOW()+30</formula>
    </cfRule>
  </conditionalFormatting>
  <conditionalFormatting sqref="E38:F38 H38:I39">
    <cfRule type="expression" dxfId="6937" priority="171" stopIfTrue="1">
      <formula>#REF! &lt;= NOW()+30</formula>
    </cfRule>
  </conditionalFormatting>
  <conditionalFormatting sqref="H40:I40 E39:F39">
    <cfRule type="expression" dxfId="6936" priority="170" stopIfTrue="1">
      <formula>#REF! &lt;= NOW()+30</formula>
    </cfRule>
  </conditionalFormatting>
  <conditionalFormatting sqref="E36 H36:I36 I33:I35 E34:F34">
    <cfRule type="expression" dxfId="6935" priority="169" stopIfTrue="1">
      <formula>#REF! &lt;= NOW()+30</formula>
    </cfRule>
  </conditionalFormatting>
  <conditionalFormatting sqref="E35:F35 H35">
    <cfRule type="expression" dxfId="6934" priority="167" stopIfTrue="1">
      <formula>#REF! &lt;= NOW()+30</formula>
    </cfRule>
  </conditionalFormatting>
  <conditionalFormatting sqref="E37:F37 H37:I37">
    <cfRule type="expression" dxfId="6933" priority="166" stopIfTrue="1">
      <formula>#REF! &lt;= NOW()+30</formula>
    </cfRule>
  </conditionalFormatting>
  <conditionalFormatting sqref="J38">
    <cfRule type="expression" dxfId="6932" priority="165" stopIfTrue="1">
      <formula>#REF! &lt;= NOW()+30</formula>
    </cfRule>
  </conditionalFormatting>
  <conditionalFormatting sqref="J37">
    <cfRule type="expression" dxfId="6931" priority="164" stopIfTrue="1">
      <formula>#REF! &lt;= NOW()+30</formula>
    </cfRule>
  </conditionalFormatting>
  <conditionalFormatting sqref="J36">
    <cfRule type="expression" dxfId="6930" priority="163" stopIfTrue="1">
      <formula>#REF! &lt;= NOW()+30</formula>
    </cfRule>
  </conditionalFormatting>
  <conditionalFormatting sqref="J35">
    <cfRule type="expression" dxfId="6929" priority="162" stopIfTrue="1">
      <formula>#REF! &lt;= NOW()+30</formula>
    </cfRule>
  </conditionalFormatting>
  <conditionalFormatting sqref="J33">
    <cfRule type="expression" dxfId="6928" priority="161" stopIfTrue="1">
      <formula>#REF! &lt;= NOW()+30</formula>
    </cfRule>
  </conditionalFormatting>
  <conditionalFormatting sqref="J34">
    <cfRule type="expression" dxfId="6927" priority="160" stopIfTrue="1">
      <formula>#REF! &lt;= NOW()+30</formula>
    </cfRule>
  </conditionalFormatting>
  <conditionalFormatting sqref="F36">
    <cfRule type="expression" dxfId="6926" priority="159" stopIfTrue="1">
      <formula>#REF! &lt;= NOW()+30</formula>
    </cfRule>
  </conditionalFormatting>
  <conditionalFormatting sqref="J40">
    <cfRule type="expression" dxfId="6925" priority="158" stopIfTrue="1">
      <formula>#REF! &lt;= NOW() +30</formula>
    </cfRule>
  </conditionalFormatting>
  <conditionalFormatting sqref="J45:J46 J50:J54">
    <cfRule type="expression" dxfId="6924" priority="157" stopIfTrue="1">
      <formula>#REF! &lt;= NOW() +30</formula>
    </cfRule>
  </conditionalFormatting>
  <conditionalFormatting sqref="J41:J42">
    <cfRule type="expression" dxfId="6923" priority="156" stopIfTrue="1">
      <formula>#REF! &lt;= NOW() +30</formula>
    </cfRule>
  </conditionalFormatting>
  <conditionalFormatting sqref="J44 J49">
    <cfRule type="expression" dxfId="6922" priority="155" stopIfTrue="1">
      <formula>#REF! &lt;= NOW() +30</formula>
    </cfRule>
  </conditionalFormatting>
  <conditionalFormatting sqref="E47:F48 H47:I48">
    <cfRule type="expression" dxfId="6921" priority="154" stopIfTrue="1">
      <formula>#REF! &lt;= NOW()+30</formula>
    </cfRule>
  </conditionalFormatting>
  <conditionalFormatting sqref="E49:F49">
    <cfRule type="expression" dxfId="6920" priority="153" stopIfTrue="1">
      <formula>#REF! &lt;= NOW()+30</formula>
    </cfRule>
  </conditionalFormatting>
  <conditionalFormatting sqref="H41">
    <cfRule type="expression" dxfId="6919" priority="152" stopIfTrue="1">
      <formula>#REF! &lt;= NOW()+30</formula>
    </cfRule>
  </conditionalFormatting>
  <conditionalFormatting sqref="H51">
    <cfRule type="expression" dxfId="6918" priority="151" stopIfTrue="1">
      <formula>#REF! &lt;= NOW()+30</formula>
    </cfRule>
  </conditionalFormatting>
  <conditionalFormatting sqref="J56">
    <cfRule type="expression" dxfId="6917" priority="150" stopIfTrue="1">
      <formula>#REF! &lt;= NOW()+30</formula>
    </cfRule>
  </conditionalFormatting>
  <conditionalFormatting sqref="J57">
    <cfRule type="expression" dxfId="6916" priority="149" stopIfTrue="1">
      <formula>#REF! &lt;= NOW()+30</formula>
    </cfRule>
  </conditionalFormatting>
  <conditionalFormatting sqref="J47">
    <cfRule type="expression" dxfId="6915" priority="148" stopIfTrue="1">
      <formula>#REF! &lt;= NOW() +30</formula>
    </cfRule>
  </conditionalFormatting>
  <conditionalFormatting sqref="J48">
    <cfRule type="expression" dxfId="6914" priority="147" stopIfTrue="1">
      <formula>#REF! &lt;= NOW() +30</formula>
    </cfRule>
  </conditionalFormatting>
  <conditionalFormatting sqref="E46:F46">
    <cfRule type="expression" dxfId="6913" priority="146" stopIfTrue="1">
      <formula>#REF! &lt;= NOW()+30</formula>
    </cfRule>
  </conditionalFormatting>
  <conditionalFormatting sqref="I61:J62">
    <cfRule type="expression" dxfId="6912" priority="145" stopIfTrue="1">
      <formula>#REF! &lt;= NOW()+30</formula>
    </cfRule>
  </conditionalFormatting>
  <conditionalFormatting sqref="L57:M57">
    <cfRule type="expression" dxfId="6911" priority="144" stopIfTrue="1">
      <formula>#REF! &lt;= NOW()+30</formula>
    </cfRule>
  </conditionalFormatting>
  <conditionalFormatting sqref="A5:K65">
    <cfRule type="expression" dxfId="6910" priority="233">
      <formula>LEFT($I5,3)="Pre"</formula>
    </cfRule>
    <cfRule type="expression" dxfId="6909" priority="235">
      <formula>LEFT($I5,3)="Sup"</formula>
    </cfRule>
    <cfRule type="expression" dxfId="6908" priority="236">
      <formula>LEFT($I5,3)="Obs"</formula>
    </cfRule>
    <cfRule type="expression" dxfId="6907" priority="237">
      <formula>LEFT($I5,3)="Pri"</formula>
    </cfRule>
  </conditionalFormatting>
  <conditionalFormatting sqref="E35:F35">
    <cfRule type="expression" dxfId="6906" priority="143" stopIfTrue="1">
      <formula>#REF! &lt;= NOW()+30</formula>
    </cfRule>
  </conditionalFormatting>
  <conditionalFormatting sqref="S48">
    <cfRule type="containsBlanks" priority="16" stopIfTrue="1">
      <formula>LEN(TRIM(S48))=0</formula>
    </cfRule>
  </conditionalFormatting>
  <conditionalFormatting sqref="T48">
    <cfRule type="expression" dxfId="6905" priority="15">
      <formula>$S48&lt;TODAY()</formula>
    </cfRule>
  </conditionalFormatting>
  <conditionalFormatting sqref="S47">
    <cfRule type="containsBlanks" priority="13" stopIfTrue="1">
      <formula>LEN(TRIM(S47))=0</formula>
    </cfRule>
  </conditionalFormatting>
  <conditionalFormatting sqref="T47">
    <cfRule type="expression" dxfId="6904" priority="12">
      <formula>$S47&lt;TODAY()</formula>
    </cfRule>
  </conditionalFormatting>
  <conditionalFormatting sqref="J9">
    <cfRule type="expression" dxfId="6903" priority="11" stopIfTrue="1">
      <formula>#REF! &lt;= NOW()+30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244" operator="lessThan" id="{B18F10BC-595E-47AC-B518-2F5E58CEC83A}">
            <xm:f>Sheet2!$F$2</xm:f>
            <x14:dxf>
              <fill>
                <patternFill>
                  <bgColor rgb="FFFF0000"/>
                </patternFill>
              </fill>
            </x14:dxf>
          </x14:cfRule>
          <xm:sqref>S5:S46 S49:S65</xm:sqref>
        </x14:conditionalFormatting>
        <x14:conditionalFormatting xmlns:xm="http://schemas.microsoft.com/office/excel/2006/main">
          <x14:cfRule type="containsText" priority="238" operator="containsText" id="{1E9F6972-31B3-4E35-8910-B807112758C6}">
            <xm:f>NOT(ISERROR(SEARCH(Sheet2!$D$8,W5)))</xm:f>
            <xm:f>Sheet2!$D$8</xm:f>
            <x14:dxf>
              <fill>
                <patternFill>
                  <bgColor rgb="FFFF0000"/>
                </patternFill>
              </fill>
            </x14:dxf>
          </x14:cfRule>
          <x14:cfRule type="containsText" priority="239" operator="containsText" id="{1CBB424D-EFEC-4A79-AD49-D8ACBA452592}">
            <xm:f>NOT(ISERROR(SEARCH(Sheet2!$D$7,W5)))</xm:f>
            <xm:f>Sheet2!$D$7</xm:f>
            <x14:dxf>
              <fill>
                <patternFill>
                  <bgColor rgb="FF00B050"/>
                </patternFill>
              </fill>
            </x14:dxf>
          </x14:cfRule>
          <x14:cfRule type="containsText" priority="240" operator="containsText" id="{A77D8776-2C91-49E7-80B4-579AD7A6181C}">
            <xm:f>NOT(ISERROR(SEARCH(Sheet2!$D$6,W5)))</xm:f>
            <xm:f>Sheet2!$D$6</xm:f>
            <x14:dxf>
              <fill>
                <patternFill>
                  <bgColor rgb="FFFFFF00"/>
                </patternFill>
              </fill>
            </x14:dxf>
          </x14:cfRule>
          <x14:cfRule type="containsText" priority="241" operator="containsText" id="{7B15B364-E7B0-49AB-A06B-A3400F85046F}">
            <xm:f>NOT(ISERROR(SEARCH(Sheet2!$D$5,W5)))</xm:f>
            <xm:f>Sheet2!$D$5</xm:f>
            <x14:dxf>
              <fill>
                <patternFill>
                  <bgColor rgb="FFFFFF00"/>
                </patternFill>
              </fill>
            </x14:dxf>
          </x14:cfRule>
          <x14:cfRule type="containsText" priority="242" operator="containsText" id="{DFC3156E-18B7-40A1-9694-E8F6AA1DDF2A}">
            <xm:f>NOT(ISERROR(SEARCH(Sheet2!$D$4,W5)))</xm:f>
            <xm:f>Sheet2!$D$4</xm:f>
            <x14:dxf>
              <fill>
                <patternFill>
                  <bgColor rgb="FFFF0000"/>
                </patternFill>
              </fill>
            </x14:dxf>
          </x14:cfRule>
          <xm:sqref>W5:AH65</xm:sqref>
        </x14:conditionalFormatting>
        <x14:conditionalFormatting xmlns:xm="http://schemas.microsoft.com/office/excel/2006/main">
          <x14:cfRule type="containsText" priority="138" operator="containsText" id="{C8D749E9-5A5E-461E-B6B3-B5B7096BFB9C}">
            <xm:f>NOT(ISERROR(SEARCH(Sheet2!$D$8,AM5)))</xm:f>
            <xm:f>Sheet2!$D$8</xm:f>
            <x14:dxf>
              <fill>
                <patternFill>
                  <bgColor rgb="FFFF0000"/>
                </patternFill>
              </fill>
            </x14:dxf>
          </x14:cfRule>
          <x14:cfRule type="containsText" priority="139" operator="containsText" id="{2CFF1F9C-1669-4A42-ABFF-924355FBB9E1}">
            <xm:f>NOT(ISERROR(SEARCH(Sheet2!$D$7,AM5)))</xm:f>
            <xm:f>Sheet2!$D$7</xm:f>
            <x14:dxf>
              <fill>
                <patternFill>
                  <bgColor rgb="FF00B050"/>
                </patternFill>
              </fill>
            </x14:dxf>
          </x14:cfRule>
          <x14:cfRule type="containsText" priority="140" operator="containsText" id="{4CC957D3-D709-4721-8828-271C1BF74EC7}">
            <xm:f>NOT(ISERROR(SEARCH(Sheet2!$D$6,AM5)))</xm:f>
            <xm:f>Sheet2!$D$6</xm:f>
            <x14:dxf>
              <fill>
                <patternFill>
                  <bgColor rgb="FFFFFF00"/>
                </patternFill>
              </fill>
            </x14:dxf>
          </x14:cfRule>
          <x14:cfRule type="containsText" priority="141" operator="containsText" id="{F215C97C-D5A2-4EC1-8EA0-7448EB86469B}">
            <xm:f>NOT(ISERROR(SEARCH(Sheet2!$D$5,AM5)))</xm:f>
            <xm:f>Sheet2!$D$5</xm:f>
            <x14:dxf>
              <fill>
                <patternFill>
                  <bgColor rgb="FFFFFF00"/>
                </patternFill>
              </fill>
            </x14:dxf>
          </x14:cfRule>
          <x14:cfRule type="containsText" priority="142" operator="containsText" id="{47E34598-BC3C-4564-885E-473AFB855E34}">
            <xm:f>NOT(ISERROR(SEARCH(Sheet2!$D$4,AM5)))</xm:f>
            <xm:f>Sheet2!$D$4</xm:f>
            <x14:dxf>
              <fill>
                <patternFill>
                  <bgColor rgb="FFFF0000"/>
                </patternFill>
              </fill>
            </x14:dxf>
          </x14:cfRule>
          <xm:sqref>AM5:AN65 AS5:AT65 AW5:AX6 AW8:AX64 AZ5:AZ65 BG5:CH65</xm:sqref>
        </x14:conditionalFormatting>
        <x14:conditionalFormatting xmlns:xm="http://schemas.microsoft.com/office/excel/2006/main">
          <x14:cfRule type="containsText" priority="133" operator="containsText" id="{6E777AAB-CF3B-481D-BFEE-C63C74AE7E1B}">
            <xm:f>NOT(ISERROR(SEARCH(Sheet2!$D$8,AI5)))</xm:f>
            <xm:f>Sheet2!$D$8</xm:f>
            <x14:dxf>
              <fill>
                <patternFill>
                  <bgColor rgb="FFFF0000"/>
                </patternFill>
              </fill>
            </x14:dxf>
          </x14:cfRule>
          <x14:cfRule type="containsText" priority="134" operator="containsText" id="{5B9803B3-F872-4A58-B969-BAB9D86DE2C8}">
            <xm:f>NOT(ISERROR(SEARCH(Sheet2!$D$7,AI5)))</xm:f>
            <xm:f>Sheet2!$D$7</xm:f>
            <x14:dxf>
              <fill>
                <patternFill>
                  <bgColor rgb="FF00B050"/>
                </patternFill>
              </fill>
            </x14:dxf>
          </x14:cfRule>
          <x14:cfRule type="containsText" priority="135" operator="containsText" id="{A34FF1F3-8518-4744-8241-B148C9375986}">
            <xm:f>NOT(ISERROR(SEARCH(Sheet2!$D$6,AI5)))</xm:f>
            <xm:f>Sheet2!$D$6</xm:f>
            <x14:dxf>
              <fill>
                <patternFill>
                  <bgColor rgb="FFFFFF00"/>
                </patternFill>
              </fill>
            </x14:dxf>
          </x14:cfRule>
          <x14:cfRule type="containsText" priority="136" operator="containsText" id="{92DBBA74-42D3-4524-813C-9DDE8995278B}">
            <xm:f>NOT(ISERROR(SEARCH(Sheet2!$D$5,AI5)))</xm:f>
            <xm:f>Sheet2!$D$5</xm:f>
            <x14:dxf>
              <fill>
                <patternFill>
                  <bgColor rgb="FFFFFF00"/>
                </patternFill>
              </fill>
            </x14:dxf>
          </x14:cfRule>
          <x14:cfRule type="containsText" priority="137" operator="containsText" id="{E9F48CEC-808D-47A5-AAD6-86134AFFCEF4}">
            <xm:f>NOT(ISERROR(SEARCH(Sheet2!$D$4,AI5)))</xm:f>
            <xm:f>Sheet2!$D$4</xm:f>
            <x14:dxf>
              <fill>
                <patternFill>
                  <bgColor rgb="FFFF0000"/>
                </patternFill>
              </fill>
            </x14:dxf>
          </x14:cfRule>
          <xm:sqref>AI5:AI65</xm:sqref>
        </x14:conditionalFormatting>
        <x14:conditionalFormatting xmlns:xm="http://schemas.microsoft.com/office/excel/2006/main">
          <x14:cfRule type="containsText" priority="128" operator="containsText" id="{19171CCB-DFD2-42F8-880D-D04EC0AE7158}">
            <xm:f>NOT(ISERROR(SEARCH(Sheet2!$D$8,AJ5)))</xm:f>
            <xm:f>Sheet2!$D$8</xm:f>
            <x14:dxf>
              <fill>
                <patternFill>
                  <bgColor rgb="FFFF0000"/>
                </patternFill>
              </fill>
            </x14:dxf>
          </x14:cfRule>
          <x14:cfRule type="containsText" priority="129" operator="containsText" id="{3BCE2819-077F-48BE-A31E-3B3C59FDB21E}">
            <xm:f>NOT(ISERROR(SEARCH(Sheet2!$D$7,AJ5)))</xm:f>
            <xm:f>Sheet2!$D$7</xm:f>
            <x14:dxf>
              <fill>
                <patternFill>
                  <bgColor rgb="FF00B050"/>
                </patternFill>
              </fill>
            </x14:dxf>
          </x14:cfRule>
          <x14:cfRule type="containsText" priority="130" operator="containsText" id="{F02DA709-3C35-4932-A84E-9E78D72165CD}">
            <xm:f>NOT(ISERROR(SEARCH(Sheet2!$D$6,AJ5)))</xm:f>
            <xm:f>Sheet2!$D$6</xm:f>
            <x14:dxf>
              <fill>
                <patternFill>
                  <bgColor rgb="FFFFFF00"/>
                </patternFill>
              </fill>
            </x14:dxf>
          </x14:cfRule>
          <x14:cfRule type="containsText" priority="131" operator="containsText" id="{A1DBB486-8E51-476E-907E-7D964B99BB40}">
            <xm:f>NOT(ISERROR(SEARCH(Sheet2!$D$5,AJ5)))</xm:f>
            <xm:f>Sheet2!$D$5</xm:f>
            <x14:dxf>
              <fill>
                <patternFill>
                  <bgColor rgb="FFFFFF00"/>
                </patternFill>
              </fill>
            </x14:dxf>
          </x14:cfRule>
          <x14:cfRule type="containsText" priority="132" operator="containsText" id="{973F2E44-F62B-4F54-9D77-8BF18A29163D}">
            <xm:f>NOT(ISERROR(SEARCH(Sheet2!$D$4,AJ5)))</xm:f>
            <xm:f>Sheet2!$D$4</xm:f>
            <x14:dxf>
              <fill>
                <patternFill>
                  <bgColor rgb="FFFF0000"/>
                </patternFill>
              </fill>
            </x14:dxf>
          </x14:cfRule>
          <xm:sqref>AJ5:AJ65</xm:sqref>
        </x14:conditionalFormatting>
        <x14:conditionalFormatting xmlns:xm="http://schemas.microsoft.com/office/excel/2006/main">
          <x14:cfRule type="containsText" priority="123" operator="containsText" id="{9C8881C3-4B08-423D-84DA-82EFD40E5CBA}">
            <xm:f>NOT(ISERROR(SEARCH(Sheet2!$D$8,AK5)))</xm:f>
            <xm:f>Sheet2!$D$8</xm:f>
            <x14:dxf>
              <fill>
                <patternFill>
                  <bgColor rgb="FFFF0000"/>
                </patternFill>
              </fill>
            </x14:dxf>
          </x14:cfRule>
          <x14:cfRule type="containsText" priority="124" operator="containsText" id="{8F1465B8-441E-4671-9085-850A8647AA45}">
            <xm:f>NOT(ISERROR(SEARCH(Sheet2!$D$7,AK5)))</xm:f>
            <xm:f>Sheet2!$D$7</xm:f>
            <x14:dxf>
              <fill>
                <patternFill>
                  <bgColor rgb="FF00B050"/>
                </patternFill>
              </fill>
            </x14:dxf>
          </x14:cfRule>
          <x14:cfRule type="containsText" priority="125" operator="containsText" id="{C9C32508-BEAA-4600-B0C4-3974B9F2DB51}">
            <xm:f>NOT(ISERROR(SEARCH(Sheet2!$D$6,AK5)))</xm:f>
            <xm:f>Sheet2!$D$6</xm:f>
            <x14:dxf>
              <fill>
                <patternFill>
                  <bgColor rgb="FFFFFF00"/>
                </patternFill>
              </fill>
            </x14:dxf>
          </x14:cfRule>
          <x14:cfRule type="containsText" priority="126" operator="containsText" id="{BA43CE01-5302-45E5-95E8-3B2DDEF56D69}">
            <xm:f>NOT(ISERROR(SEARCH(Sheet2!$D$5,AK5)))</xm:f>
            <xm:f>Sheet2!$D$5</xm:f>
            <x14:dxf>
              <fill>
                <patternFill>
                  <bgColor rgb="FFFFFF00"/>
                </patternFill>
              </fill>
            </x14:dxf>
          </x14:cfRule>
          <x14:cfRule type="containsText" priority="127" operator="containsText" id="{2E0AD94F-261E-4801-B11F-2E4DFC7CE1F6}">
            <xm:f>NOT(ISERROR(SEARCH(Sheet2!$D$4,AK5)))</xm:f>
            <xm:f>Sheet2!$D$4</xm:f>
            <x14:dxf>
              <fill>
                <patternFill>
                  <bgColor rgb="FFFF0000"/>
                </patternFill>
              </fill>
            </x14:dxf>
          </x14:cfRule>
          <xm:sqref>AK5:AK65</xm:sqref>
        </x14:conditionalFormatting>
        <x14:conditionalFormatting xmlns:xm="http://schemas.microsoft.com/office/excel/2006/main">
          <x14:cfRule type="containsText" priority="118" operator="containsText" id="{765A75D4-90F7-4DBB-96AF-DE8929B4EB00}">
            <xm:f>NOT(ISERROR(SEARCH(Sheet2!$D$8,AL5)))</xm:f>
            <xm:f>Sheet2!$D$8</xm:f>
            <x14:dxf>
              <fill>
                <patternFill>
                  <bgColor rgb="FFFF0000"/>
                </patternFill>
              </fill>
            </x14:dxf>
          </x14:cfRule>
          <x14:cfRule type="containsText" priority="119" operator="containsText" id="{FE24CDF3-8D1C-4738-91E5-2C28C64C6545}">
            <xm:f>NOT(ISERROR(SEARCH(Sheet2!$D$7,AL5)))</xm:f>
            <xm:f>Sheet2!$D$7</xm:f>
            <x14:dxf>
              <fill>
                <patternFill>
                  <bgColor rgb="FF00B050"/>
                </patternFill>
              </fill>
            </x14:dxf>
          </x14:cfRule>
          <x14:cfRule type="containsText" priority="120" operator="containsText" id="{99F63BB1-E527-4BE3-8014-FCAC3CDE8418}">
            <xm:f>NOT(ISERROR(SEARCH(Sheet2!$D$6,AL5)))</xm:f>
            <xm:f>Sheet2!$D$6</xm:f>
            <x14:dxf>
              <fill>
                <patternFill>
                  <bgColor rgb="FFFFFF00"/>
                </patternFill>
              </fill>
            </x14:dxf>
          </x14:cfRule>
          <x14:cfRule type="containsText" priority="121" operator="containsText" id="{12C3DC0B-F92D-4449-9F9D-78B7FF9707D7}">
            <xm:f>NOT(ISERROR(SEARCH(Sheet2!$D$5,AL5)))</xm:f>
            <xm:f>Sheet2!$D$5</xm:f>
            <x14:dxf>
              <fill>
                <patternFill>
                  <bgColor rgb="FFFFFF00"/>
                </patternFill>
              </fill>
            </x14:dxf>
          </x14:cfRule>
          <x14:cfRule type="containsText" priority="122" operator="containsText" id="{57DC4E49-0B14-43D2-89F3-A4ED2639F7A6}">
            <xm:f>NOT(ISERROR(SEARCH(Sheet2!$D$4,AL5)))</xm:f>
            <xm:f>Sheet2!$D$4</xm:f>
            <x14:dxf>
              <fill>
                <patternFill>
                  <bgColor rgb="FFFF0000"/>
                </patternFill>
              </fill>
            </x14:dxf>
          </x14:cfRule>
          <xm:sqref>AL5:AL65</xm:sqref>
        </x14:conditionalFormatting>
        <x14:conditionalFormatting xmlns:xm="http://schemas.microsoft.com/office/excel/2006/main">
          <x14:cfRule type="containsText" priority="113" operator="containsText" id="{0230A0D5-4204-45C3-A7AF-153A2AEB249C}">
            <xm:f>NOT(ISERROR(SEARCH(Sheet2!$D$8,AO5)))</xm:f>
            <xm:f>Sheet2!$D$8</xm:f>
            <x14:dxf>
              <fill>
                <patternFill>
                  <bgColor rgb="FFFF0000"/>
                </patternFill>
              </fill>
            </x14:dxf>
          </x14:cfRule>
          <x14:cfRule type="containsText" priority="114" operator="containsText" id="{FD835819-3365-4D0E-9F29-17692257BE1B}">
            <xm:f>NOT(ISERROR(SEARCH(Sheet2!$D$7,AO5)))</xm:f>
            <xm:f>Sheet2!$D$7</xm:f>
            <x14:dxf>
              <fill>
                <patternFill>
                  <bgColor rgb="FF00B050"/>
                </patternFill>
              </fill>
            </x14:dxf>
          </x14:cfRule>
          <x14:cfRule type="containsText" priority="115" operator="containsText" id="{239D4C84-ABE3-4943-9204-BCE5BB751E5A}">
            <xm:f>NOT(ISERROR(SEARCH(Sheet2!$D$6,AO5)))</xm:f>
            <xm:f>Sheet2!$D$6</xm:f>
            <x14:dxf>
              <fill>
                <patternFill>
                  <bgColor rgb="FFFFFF00"/>
                </patternFill>
              </fill>
            </x14:dxf>
          </x14:cfRule>
          <x14:cfRule type="containsText" priority="116" operator="containsText" id="{D2F36FAF-3311-4DD8-A921-CCB1F2139105}">
            <xm:f>NOT(ISERROR(SEARCH(Sheet2!$D$5,AO5)))</xm:f>
            <xm:f>Sheet2!$D$5</xm:f>
            <x14:dxf>
              <fill>
                <patternFill>
                  <bgColor rgb="FFFFFF00"/>
                </patternFill>
              </fill>
            </x14:dxf>
          </x14:cfRule>
          <x14:cfRule type="containsText" priority="117" operator="containsText" id="{C302086C-3929-4BF0-AE25-9B9F87BD98B4}">
            <xm:f>NOT(ISERROR(SEARCH(Sheet2!$D$4,AO5)))</xm:f>
            <xm:f>Sheet2!$D$4</xm:f>
            <x14:dxf>
              <fill>
                <patternFill>
                  <bgColor rgb="FFFF0000"/>
                </patternFill>
              </fill>
            </x14:dxf>
          </x14:cfRule>
          <xm:sqref>AO5:AO65</xm:sqref>
        </x14:conditionalFormatting>
        <x14:conditionalFormatting xmlns:xm="http://schemas.microsoft.com/office/excel/2006/main">
          <x14:cfRule type="containsText" priority="108" operator="containsText" id="{9181E899-1C4F-4FC8-BEDE-43244A475C58}">
            <xm:f>NOT(ISERROR(SEARCH(Sheet2!$D$8,AP5)))</xm:f>
            <xm:f>Sheet2!$D$8</xm:f>
            <x14:dxf>
              <fill>
                <patternFill>
                  <bgColor rgb="FFFF0000"/>
                </patternFill>
              </fill>
            </x14:dxf>
          </x14:cfRule>
          <x14:cfRule type="containsText" priority="109" operator="containsText" id="{43517CB7-2881-449A-B735-41C5A2471656}">
            <xm:f>NOT(ISERROR(SEARCH(Sheet2!$D$7,AP5)))</xm:f>
            <xm:f>Sheet2!$D$7</xm:f>
            <x14:dxf>
              <fill>
                <patternFill>
                  <bgColor rgb="FF00B050"/>
                </patternFill>
              </fill>
            </x14:dxf>
          </x14:cfRule>
          <x14:cfRule type="containsText" priority="110" operator="containsText" id="{9758CCBC-F0AC-4D0A-8ED4-99AB7CC5DB03}">
            <xm:f>NOT(ISERROR(SEARCH(Sheet2!$D$6,AP5)))</xm:f>
            <xm:f>Sheet2!$D$6</xm:f>
            <x14:dxf>
              <fill>
                <patternFill>
                  <bgColor rgb="FFFFFF00"/>
                </patternFill>
              </fill>
            </x14:dxf>
          </x14:cfRule>
          <x14:cfRule type="containsText" priority="111" operator="containsText" id="{7D2CE142-DB82-4309-99AC-3D670207AF0B}">
            <xm:f>NOT(ISERROR(SEARCH(Sheet2!$D$5,AP5)))</xm:f>
            <xm:f>Sheet2!$D$5</xm:f>
            <x14:dxf>
              <fill>
                <patternFill>
                  <bgColor rgb="FFFFFF00"/>
                </patternFill>
              </fill>
            </x14:dxf>
          </x14:cfRule>
          <x14:cfRule type="containsText" priority="112" operator="containsText" id="{C01E70C1-AF35-4BAF-B2EE-5E2B70EF3539}">
            <xm:f>NOT(ISERROR(SEARCH(Sheet2!$D$4,AP5)))</xm:f>
            <xm:f>Sheet2!$D$4</xm:f>
            <x14:dxf>
              <fill>
                <patternFill>
                  <bgColor rgb="FFFF0000"/>
                </patternFill>
              </fill>
            </x14:dxf>
          </x14:cfRule>
          <xm:sqref>AP5:AP65</xm:sqref>
        </x14:conditionalFormatting>
        <x14:conditionalFormatting xmlns:xm="http://schemas.microsoft.com/office/excel/2006/main">
          <x14:cfRule type="containsText" priority="103" operator="containsText" id="{2AE38361-AA68-446D-A904-C2C401514D7A}">
            <xm:f>NOT(ISERROR(SEARCH(Sheet2!$D$8,AQ5)))</xm:f>
            <xm:f>Sheet2!$D$8</xm:f>
            <x14:dxf>
              <fill>
                <patternFill>
                  <bgColor rgb="FFFF0000"/>
                </patternFill>
              </fill>
            </x14:dxf>
          </x14:cfRule>
          <x14:cfRule type="containsText" priority="104" operator="containsText" id="{86DDEC9A-0466-4413-8BA7-36625EF4D01E}">
            <xm:f>NOT(ISERROR(SEARCH(Sheet2!$D$7,AQ5)))</xm:f>
            <xm:f>Sheet2!$D$7</xm:f>
            <x14:dxf>
              <fill>
                <patternFill>
                  <bgColor rgb="FF00B050"/>
                </patternFill>
              </fill>
            </x14:dxf>
          </x14:cfRule>
          <x14:cfRule type="containsText" priority="105" operator="containsText" id="{9DB70813-A6FF-4B52-9774-AA0BB81842C3}">
            <xm:f>NOT(ISERROR(SEARCH(Sheet2!$D$6,AQ5)))</xm:f>
            <xm:f>Sheet2!$D$6</xm:f>
            <x14:dxf>
              <fill>
                <patternFill>
                  <bgColor rgb="FFFFFF00"/>
                </patternFill>
              </fill>
            </x14:dxf>
          </x14:cfRule>
          <x14:cfRule type="containsText" priority="106" operator="containsText" id="{D30CD41B-8CAC-46AB-9054-793600D991DA}">
            <xm:f>NOT(ISERROR(SEARCH(Sheet2!$D$5,AQ5)))</xm:f>
            <xm:f>Sheet2!$D$5</xm:f>
            <x14:dxf>
              <fill>
                <patternFill>
                  <bgColor rgb="FFFFFF00"/>
                </patternFill>
              </fill>
            </x14:dxf>
          </x14:cfRule>
          <x14:cfRule type="containsText" priority="107" operator="containsText" id="{9851D2EA-4E6D-4AF6-9093-DDA92205301B}">
            <xm:f>NOT(ISERROR(SEARCH(Sheet2!$D$4,AQ5)))</xm:f>
            <xm:f>Sheet2!$D$4</xm:f>
            <x14:dxf>
              <fill>
                <patternFill>
                  <bgColor rgb="FFFF0000"/>
                </patternFill>
              </fill>
            </x14:dxf>
          </x14:cfRule>
          <xm:sqref>AQ5:AQ65</xm:sqref>
        </x14:conditionalFormatting>
        <x14:conditionalFormatting xmlns:xm="http://schemas.microsoft.com/office/excel/2006/main">
          <x14:cfRule type="containsText" priority="98" operator="containsText" id="{F34B876B-880E-4BBD-B787-6D59A4443855}">
            <xm:f>NOT(ISERROR(SEARCH(Sheet2!$D$8,AR5)))</xm:f>
            <xm:f>Sheet2!$D$8</xm:f>
            <x14:dxf>
              <fill>
                <patternFill>
                  <bgColor rgb="FFFF0000"/>
                </patternFill>
              </fill>
            </x14:dxf>
          </x14:cfRule>
          <x14:cfRule type="containsText" priority="99" operator="containsText" id="{157D08CE-B9F0-4C9C-A627-A2DB65962979}">
            <xm:f>NOT(ISERROR(SEARCH(Sheet2!$D$7,AR5)))</xm:f>
            <xm:f>Sheet2!$D$7</xm:f>
            <x14:dxf>
              <fill>
                <patternFill>
                  <bgColor rgb="FF00B050"/>
                </patternFill>
              </fill>
            </x14:dxf>
          </x14:cfRule>
          <x14:cfRule type="containsText" priority="100" operator="containsText" id="{1FF27927-86F0-424C-AA9E-D12E757550DE}">
            <xm:f>NOT(ISERROR(SEARCH(Sheet2!$D$6,AR5)))</xm:f>
            <xm:f>Sheet2!$D$6</xm:f>
            <x14:dxf>
              <fill>
                <patternFill>
                  <bgColor rgb="FFFFFF00"/>
                </patternFill>
              </fill>
            </x14:dxf>
          </x14:cfRule>
          <x14:cfRule type="containsText" priority="101" operator="containsText" id="{DF12C2F4-7826-42ED-9992-D51A554E2556}">
            <xm:f>NOT(ISERROR(SEARCH(Sheet2!$D$5,AR5)))</xm:f>
            <xm:f>Sheet2!$D$5</xm:f>
            <x14:dxf>
              <fill>
                <patternFill>
                  <bgColor rgb="FFFFFF00"/>
                </patternFill>
              </fill>
            </x14:dxf>
          </x14:cfRule>
          <x14:cfRule type="containsText" priority="102" operator="containsText" id="{B779ED24-24EB-4638-83D9-0753BA0CD781}">
            <xm:f>NOT(ISERROR(SEARCH(Sheet2!$D$4,AR5)))</xm:f>
            <xm:f>Sheet2!$D$4</xm:f>
            <x14:dxf>
              <fill>
                <patternFill>
                  <bgColor rgb="FFFF0000"/>
                </patternFill>
              </fill>
            </x14:dxf>
          </x14:cfRule>
          <xm:sqref>AR5:AR65</xm:sqref>
        </x14:conditionalFormatting>
        <x14:conditionalFormatting xmlns:xm="http://schemas.microsoft.com/office/excel/2006/main">
          <x14:cfRule type="containsText" priority="93" operator="containsText" id="{26667DD2-64BB-4B0C-9CE7-BD0F01228679}">
            <xm:f>NOT(ISERROR(SEARCH(Sheet2!$D$8,AU5)))</xm:f>
            <xm:f>Sheet2!$D$8</xm:f>
            <x14:dxf>
              <fill>
                <patternFill>
                  <bgColor rgb="FFFF0000"/>
                </patternFill>
              </fill>
            </x14:dxf>
          </x14:cfRule>
          <x14:cfRule type="containsText" priority="94" operator="containsText" id="{28A21CDD-D87D-46A3-BBDD-EE3A8C35505E}">
            <xm:f>NOT(ISERROR(SEARCH(Sheet2!$D$7,AU5)))</xm:f>
            <xm:f>Sheet2!$D$7</xm:f>
            <x14:dxf>
              <fill>
                <patternFill>
                  <bgColor rgb="FF00B050"/>
                </patternFill>
              </fill>
            </x14:dxf>
          </x14:cfRule>
          <x14:cfRule type="containsText" priority="95" operator="containsText" id="{E70E3B1E-DB0C-4626-9E7C-8FFE2D5BEDD3}">
            <xm:f>NOT(ISERROR(SEARCH(Sheet2!$D$6,AU5)))</xm:f>
            <xm:f>Sheet2!$D$6</xm:f>
            <x14:dxf>
              <fill>
                <patternFill>
                  <bgColor rgb="FFFFFF00"/>
                </patternFill>
              </fill>
            </x14:dxf>
          </x14:cfRule>
          <x14:cfRule type="containsText" priority="96" operator="containsText" id="{71E216FD-ECA7-4CF5-97F0-2B979ADA9F03}">
            <xm:f>NOT(ISERROR(SEARCH(Sheet2!$D$5,AU5)))</xm:f>
            <xm:f>Sheet2!$D$5</xm:f>
            <x14:dxf>
              <fill>
                <patternFill>
                  <bgColor rgb="FFFFFF00"/>
                </patternFill>
              </fill>
            </x14:dxf>
          </x14:cfRule>
          <x14:cfRule type="containsText" priority="97" operator="containsText" id="{3867D4C5-6690-49A4-B7F7-8838B29FF73B}">
            <xm:f>NOT(ISERROR(SEARCH(Sheet2!$D$4,AU5)))</xm:f>
            <xm:f>Sheet2!$D$4</xm:f>
            <x14:dxf>
              <fill>
                <patternFill>
                  <bgColor rgb="FFFF0000"/>
                </patternFill>
              </fill>
            </x14:dxf>
          </x14:cfRule>
          <xm:sqref>AU5:AU65</xm:sqref>
        </x14:conditionalFormatting>
        <x14:conditionalFormatting xmlns:xm="http://schemas.microsoft.com/office/excel/2006/main">
          <x14:cfRule type="containsText" priority="88" operator="containsText" id="{00D6828A-96C4-4187-8148-4D080891CCB3}">
            <xm:f>NOT(ISERROR(SEARCH(Sheet2!$D$8,AV5)))</xm:f>
            <xm:f>Sheet2!$D$8</xm:f>
            <x14:dxf>
              <fill>
                <patternFill>
                  <bgColor rgb="FFFF0000"/>
                </patternFill>
              </fill>
            </x14:dxf>
          </x14:cfRule>
          <x14:cfRule type="containsText" priority="89" operator="containsText" id="{494D1A69-0134-4AFF-9530-7E5441EB03FE}">
            <xm:f>NOT(ISERROR(SEARCH(Sheet2!$D$7,AV5)))</xm:f>
            <xm:f>Sheet2!$D$7</xm:f>
            <x14:dxf>
              <fill>
                <patternFill>
                  <bgColor rgb="FF00B050"/>
                </patternFill>
              </fill>
            </x14:dxf>
          </x14:cfRule>
          <x14:cfRule type="containsText" priority="90" operator="containsText" id="{B973DB36-65CB-4166-984F-819A5429E0DD}">
            <xm:f>NOT(ISERROR(SEARCH(Sheet2!$D$6,AV5)))</xm:f>
            <xm:f>Sheet2!$D$6</xm:f>
            <x14:dxf>
              <fill>
                <patternFill>
                  <bgColor rgb="FFFFFF00"/>
                </patternFill>
              </fill>
            </x14:dxf>
          </x14:cfRule>
          <x14:cfRule type="containsText" priority="91" operator="containsText" id="{B129C376-AF16-47AE-9FAD-ADF72B7B024B}">
            <xm:f>NOT(ISERROR(SEARCH(Sheet2!$D$5,AV5)))</xm:f>
            <xm:f>Sheet2!$D$5</xm:f>
            <x14:dxf>
              <fill>
                <patternFill>
                  <bgColor rgb="FFFFFF00"/>
                </patternFill>
              </fill>
            </x14:dxf>
          </x14:cfRule>
          <x14:cfRule type="containsText" priority="92" operator="containsText" id="{CDABCA26-9EFE-4C30-A22A-02FBCA50410C}">
            <xm:f>NOT(ISERROR(SEARCH(Sheet2!$D$4,AV5)))</xm:f>
            <xm:f>Sheet2!$D$4</xm:f>
            <x14:dxf>
              <fill>
                <patternFill>
                  <bgColor rgb="FFFF0000"/>
                </patternFill>
              </fill>
            </x14:dxf>
          </x14:cfRule>
          <xm:sqref>AV5:AV65</xm:sqref>
        </x14:conditionalFormatting>
        <x14:conditionalFormatting xmlns:xm="http://schemas.microsoft.com/office/excel/2006/main">
          <x14:cfRule type="containsText" priority="83" operator="containsText" id="{13254CC5-D6F1-4A3E-851B-D9713DBD1891}">
            <xm:f>NOT(ISERROR(SEARCH(Sheet2!$D$8,AW7)))</xm:f>
            <xm:f>Sheet2!$D$8</xm:f>
            <x14:dxf>
              <fill>
                <patternFill>
                  <bgColor rgb="FFFF0000"/>
                </patternFill>
              </fill>
            </x14:dxf>
          </x14:cfRule>
          <x14:cfRule type="containsText" priority="84" operator="containsText" id="{A6238688-FD3A-47D4-8B98-B625961A4C8C}">
            <xm:f>NOT(ISERROR(SEARCH(Sheet2!$D$7,AW7)))</xm:f>
            <xm:f>Sheet2!$D$7</xm:f>
            <x14:dxf>
              <fill>
                <patternFill>
                  <bgColor rgb="FF00B050"/>
                </patternFill>
              </fill>
            </x14:dxf>
          </x14:cfRule>
          <x14:cfRule type="containsText" priority="85" operator="containsText" id="{74711C2B-F358-42CA-A68C-925CB0123DD6}">
            <xm:f>NOT(ISERROR(SEARCH(Sheet2!$D$6,AW7)))</xm:f>
            <xm:f>Sheet2!$D$6</xm:f>
            <x14:dxf>
              <fill>
                <patternFill>
                  <bgColor rgb="FFFFFF00"/>
                </patternFill>
              </fill>
            </x14:dxf>
          </x14:cfRule>
          <x14:cfRule type="containsText" priority="86" operator="containsText" id="{B7A9E5C6-F0C0-400E-BF0C-2E2629E6EA25}">
            <xm:f>NOT(ISERROR(SEARCH(Sheet2!$D$5,AW7)))</xm:f>
            <xm:f>Sheet2!$D$5</xm:f>
            <x14:dxf>
              <fill>
                <patternFill>
                  <bgColor rgb="FFFFFF00"/>
                </patternFill>
              </fill>
            </x14:dxf>
          </x14:cfRule>
          <x14:cfRule type="containsText" priority="87" operator="containsText" id="{B1E2F70B-44C5-4329-AF35-75545572E946}">
            <xm:f>NOT(ISERROR(SEARCH(Sheet2!$D$4,AW7)))</xm:f>
            <xm:f>Sheet2!$D$4</xm:f>
            <x14:dxf>
              <fill>
                <patternFill>
                  <bgColor rgb="FFFF0000"/>
                </patternFill>
              </fill>
            </x14:dxf>
          </x14:cfRule>
          <xm:sqref>AW7</xm:sqref>
        </x14:conditionalFormatting>
        <x14:conditionalFormatting xmlns:xm="http://schemas.microsoft.com/office/excel/2006/main">
          <x14:cfRule type="containsText" priority="78" operator="containsText" id="{899DA7CF-4B34-477D-9483-31A56BA36D83}">
            <xm:f>NOT(ISERROR(SEARCH(Sheet2!$D$8,AX7)))</xm:f>
            <xm:f>Sheet2!$D$8</xm:f>
            <x14:dxf>
              <fill>
                <patternFill>
                  <bgColor rgb="FFFF0000"/>
                </patternFill>
              </fill>
            </x14:dxf>
          </x14:cfRule>
          <x14:cfRule type="containsText" priority="79" operator="containsText" id="{E1C27444-D4BA-4E91-809F-1E3EA452B610}">
            <xm:f>NOT(ISERROR(SEARCH(Sheet2!$D$7,AX7)))</xm:f>
            <xm:f>Sheet2!$D$7</xm:f>
            <x14:dxf>
              <fill>
                <patternFill>
                  <bgColor rgb="FF00B050"/>
                </patternFill>
              </fill>
            </x14:dxf>
          </x14:cfRule>
          <x14:cfRule type="containsText" priority="80" operator="containsText" id="{B745B31A-6009-4F64-9473-35CE60940A05}">
            <xm:f>NOT(ISERROR(SEARCH(Sheet2!$D$6,AX7)))</xm:f>
            <xm:f>Sheet2!$D$6</xm:f>
            <x14:dxf>
              <fill>
                <patternFill>
                  <bgColor rgb="FFFFFF00"/>
                </patternFill>
              </fill>
            </x14:dxf>
          </x14:cfRule>
          <x14:cfRule type="containsText" priority="81" operator="containsText" id="{921C196B-1F00-4055-A7EF-DCE5DC2F858E}">
            <xm:f>NOT(ISERROR(SEARCH(Sheet2!$D$5,AX7)))</xm:f>
            <xm:f>Sheet2!$D$5</xm:f>
            <x14:dxf>
              <fill>
                <patternFill>
                  <bgColor rgb="FFFFFF00"/>
                </patternFill>
              </fill>
            </x14:dxf>
          </x14:cfRule>
          <x14:cfRule type="containsText" priority="82" operator="containsText" id="{23182553-029F-4A77-B9EA-3570B34ABBFD}">
            <xm:f>NOT(ISERROR(SEARCH(Sheet2!$D$4,AX7)))</xm:f>
            <xm:f>Sheet2!$D$4</xm:f>
            <x14:dxf>
              <fill>
                <patternFill>
                  <bgColor rgb="FFFF0000"/>
                </patternFill>
              </fill>
            </x14:dxf>
          </x14:cfRule>
          <xm:sqref>AX7</xm:sqref>
        </x14:conditionalFormatting>
        <x14:conditionalFormatting xmlns:xm="http://schemas.microsoft.com/office/excel/2006/main">
          <x14:cfRule type="containsText" priority="73" operator="containsText" id="{AF540891-622A-495D-8BA7-5C0B104764AA}">
            <xm:f>NOT(ISERROR(SEARCH(Sheet2!$D$8,AY5)))</xm:f>
            <xm:f>Sheet2!$D$8</xm:f>
            <x14:dxf>
              <fill>
                <patternFill>
                  <bgColor rgb="FFFF0000"/>
                </patternFill>
              </fill>
            </x14:dxf>
          </x14:cfRule>
          <x14:cfRule type="containsText" priority="74" operator="containsText" id="{5F671B1A-B8E5-40E0-8AF1-E9333C3972AF}">
            <xm:f>NOT(ISERROR(SEARCH(Sheet2!$D$7,AY5)))</xm:f>
            <xm:f>Sheet2!$D$7</xm:f>
            <x14:dxf>
              <fill>
                <patternFill>
                  <bgColor rgb="FF00B050"/>
                </patternFill>
              </fill>
            </x14:dxf>
          </x14:cfRule>
          <x14:cfRule type="containsText" priority="75" operator="containsText" id="{7BF18F4E-B8C5-47DD-B824-AE21386DF36D}">
            <xm:f>NOT(ISERROR(SEARCH(Sheet2!$D$6,AY5)))</xm:f>
            <xm:f>Sheet2!$D$6</xm:f>
            <x14:dxf>
              <fill>
                <patternFill>
                  <bgColor rgb="FFFFFF00"/>
                </patternFill>
              </fill>
            </x14:dxf>
          </x14:cfRule>
          <x14:cfRule type="containsText" priority="76" operator="containsText" id="{C219833A-9181-4A8A-93E0-01C43AAC296C}">
            <xm:f>NOT(ISERROR(SEARCH(Sheet2!$D$5,AY5)))</xm:f>
            <xm:f>Sheet2!$D$5</xm:f>
            <x14:dxf>
              <fill>
                <patternFill>
                  <bgColor rgb="FFFFFF00"/>
                </patternFill>
              </fill>
            </x14:dxf>
          </x14:cfRule>
          <x14:cfRule type="containsText" priority="77" operator="containsText" id="{74D77CD2-B34A-4B00-BD6A-C256DD5A2D4C}">
            <xm:f>NOT(ISERROR(SEARCH(Sheet2!$D$4,AY5)))</xm:f>
            <xm:f>Sheet2!$D$4</xm:f>
            <x14:dxf>
              <fill>
                <patternFill>
                  <bgColor rgb="FFFF0000"/>
                </patternFill>
              </fill>
            </x14:dxf>
          </x14:cfRule>
          <xm:sqref>AY5:AY6 AY8:AY64</xm:sqref>
        </x14:conditionalFormatting>
        <x14:conditionalFormatting xmlns:xm="http://schemas.microsoft.com/office/excel/2006/main">
          <x14:cfRule type="containsText" priority="68" operator="containsText" id="{05125631-294D-4396-8346-831ACE0B5609}">
            <xm:f>NOT(ISERROR(SEARCH(Sheet2!$D$8,AY7)))</xm:f>
            <xm:f>Sheet2!$D$8</xm:f>
            <x14:dxf>
              <fill>
                <patternFill>
                  <bgColor rgb="FFFF0000"/>
                </patternFill>
              </fill>
            </x14:dxf>
          </x14:cfRule>
          <x14:cfRule type="containsText" priority="69" operator="containsText" id="{2A794CB2-DD2F-4C4B-8E16-81D97E371A0E}">
            <xm:f>NOT(ISERROR(SEARCH(Sheet2!$D$7,AY7)))</xm:f>
            <xm:f>Sheet2!$D$7</xm:f>
            <x14:dxf>
              <fill>
                <patternFill>
                  <bgColor rgb="FF00B050"/>
                </patternFill>
              </fill>
            </x14:dxf>
          </x14:cfRule>
          <x14:cfRule type="containsText" priority="70" operator="containsText" id="{A6D0AF78-9D7C-4977-8F66-ECFA19748D53}">
            <xm:f>NOT(ISERROR(SEARCH(Sheet2!$D$6,AY7)))</xm:f>
            <xm:f>Sheet2!$D$6</xm:f>
            <x14:dxf>
              <fill>
                <patternFill>
                  <bgColor rgb="FFFFFF00"/>
                </patternFill>
              </fill>
            </x14:dxf>
          </x14:cfRule>
          <x14:cfRule type="containsText" priority="71" operator="containsText" id="{CB7FB8C2-B52D-4BDA-B315-911D9A32E303}">
            <xm:f>NOT(ISERROR(SEARCH(Sheet2!$D$5,AY7)))</xm:f>
            <xm:f>Sheet2!$D$5</xm:f>
            <x14:dxf>
              <fill>
                <patternFill>
                  <bgColor rgb="FFFFFF00"/>
                </patternFill>
              </fill>
            </x14:dxf>
          </x14:cfRule>
          <x14:cfRule type="containsText" priority="72" operator="containsText" id="{737E0882-093D-43CB-86C5-8247D2310E63}">
            <xm:f>NOT(ISERROR(SEARCH(Sheet2!$D$4,AY7)))</xm:f>
            <xm:f>Sheet2!$D$4</xm:f>
            <x14:dxf>
              <fill>
                <patternFill>
                  <bgColor rgb="FFFF0000"/>
                </patternFill>
              </fill>
            </x14:dxf>
          </x14:cfRule>
          <xm:sqref>AY7</xm:sqref>
        </x14:conditionalFormatting>
        <x14:conditionalFormatting xmlns:xm="http://schemas.microsoft.com/office/excel/2006/main">
          <x14:cfRule type="containsText" priority="63" operator="containsText" id="{EB1DF7C1-CF1F-4487-B02F-84E0FEA609EF}">
            <xm:f>NOT(ISERROR(SEARCH(Sheet2!$D$8,BA5)))</xm:f>
            <xm:f>Sheet2!$D$8</xm:f>
            <x14:dxf>
              <fill>
                <patternFill>
                  <bgColor rgb="FFFF0000"/>
                </patternFill>
              </fill>
            </x14:dxf>
          </x14:cfRule>
          <x14:cfRule type="containsText" priority="64" operator="containsText" id="{501067F9-D8FC-49EE-BFF9-9CFC4C3A696D}">
            <xm:f>NOT(ISERROR(SEARCH(Sheet2!$D$7,BA5)))</xm:f>
            <xm:f>Sheet2!$D$7</xm:f>
            <x14:dxf>
              <fill>
                <patternFill>
                  <bgColor rgb="FF00B050"/>
                </patternFill>
              </fill>
            </x14:dxf>
          </x14:cfRule>
          <x14:cfRule type="containsText" priority="65" operator="containsText" id="{EE701829-813D-43E8-9FBC-903BF60D3ABA}">
            <xm:f>NOT(ISERROR(SEARCH(Sheet2!$D$6,BA5)))</xm:f>
            <xm:f>Sheet2!$D$6</xm:f>
            <x14:dxf>
              <fill>
                <patternFill>
                  <bgColor rgb="FFFFFF00"/>
                </patternFill>
              </fill>
            </x14:dxf>
          </x14:cfRule>
          <x14:cfRule type="containsText" priority="66" operator="containsText" id="{E138FEA0-E6C6-4D4B-8051-5EFE8F0DC44E}">
            <xm:f>NOT(ISERROR(SEARCH(Sheet2!$D$5,BA5)))</xm:f>
            <xm:f>Sheet2!$D$5</xm:f>
            <x14:dxf>
              <fill>
                <patternFill>
                  <bgColor rgb="FFFFFF00"/>
                </patternFill>
              </fill>
            </x14:dxf>
          </x14:cfRule>
          <x14:cfRule type="containsText" priority="67" operator="containsText" id="{6C486D7F-F23C-4B2C-810A-CF07600BFBF2}">
            <xm:f>NOT(ISERROR(SEARCH(Sheet2!$D$4,BA5)))</xm:f>
            <xm:f>Sheet2!$D$4</xm:f>
            <x14:dxf>
              <fill>
                <patternFill>
                  <bgColor rgb="FFFF0000"/>
                </patternFill>
              </fill>
            </x14:dxf>
          </x14:cfRule>
          <xm:sqref>BA5:BA6 BA8:BA64</xm:sqref>
        </x14:conditionalFormatting>
        <x14:conditionalFormatting xmlns:xm="http://schemas.microsoft.com/office/excel/2006/main">
          <x14:cfRule type="containsText" priority="58" operator="containsText" id="{E563FA9F-EC7B-4230-B95F-6F42B9E59A03}">
            <xm:f>NOT(ISERROR(SEARCH(Sheet2!$D$8,BA7)))</xm:f>
            <xm:f>Sheet2!$D$8</xm:f>
            <x14:dxf>
              <fill>
                <patternFill>
                  <bgColor rgb="FFFF0000"/>
                </patternFill>
              </fill>
            </x14:dxf>
          </x14:cfRule>
          <x14:cfRule type="containsText" priority="59" operator="containsText" id="{4A053984-690A-425A-AA48-80EA213CBB14}">
            <xm:f>NOT(ISERROR(SEARCH(Sheet2!$D$7,BA7)))</xm:f>
            <xm:f>Sheet2!$D$7</xm:f>
            <x14:dxf>
              <fill>
                <patternFill>
                  <bgColor rgb="FF00B050"/>
                </patternFill>
              </fill>
            </x14:dxf>
          </x14:cfRule>
          <x14:cfRule type="containsText" priority="60" operator="containsText" id="{C98C85E8-7F81-408F-93AF-09B0D345F6CC}">
            <xm:f>NOT(ISERROR(SEARCH(Sheet2!$D$6,BA7)))</xm:f>
            <xm:f>Sheet2!$D$6</xm:f>
            <x14:dxf>
              <fill>
                <patternFill>
                  <bgColor rgb="FFFFFF00"/>
                </patternFill>
              </fill>
            </x14:dxf>
          </x14:cfRule>
          <x14:cfRule type="containsText" priority="61" operator="containsText" id="{1014F6D9-6992-4FF9-AD19-FBAFA0A7F42C}">
            <xm:f>NOT(ISERROR(SEARCH(Sheet2!$D$5,BA7)))</xm:f>
            <xm:f>Sheet2!$D$5</xm:f>
            <x14:dxf>
              <fill>
                <patternFill>
                  <bgColor rgb="FFFFFF00"/>
                </patternFill>
              </fill>
            </x14:dxf>
          </x14:cfRule>
          <x14:cfRule type="containsText" priority="62" operator="containsText" id="{04A10870-2090-42F8-ABF2-DDD48CD21A19}">
            <xm:f>NOT(ISERROR(SEARCH(Sheet2!$D$4,BA7)))</xm:f>
            <xm:f>Sheet2!$D$4</xm:f>
            <x14:dxf>
              <fill>
                <patternFill>
                  <bgColor rgb="FFFF0000"/>
                </patternFill>
              </fill>
            </x14:dxf>
          </x14:cfRule>
          <xm:sqref>BA7</xm:sqref>
        </x14:conditionalFormatting>
        <x14:conditionalFormatting xmlns:xm="http://schemas.microsoft.com/office/excel/2006/main">
          <x14:cfRule type="containsText" priority="53" operator="containsText" id="{3E15598E-B80D-4418-800C-982D25EE0D2E}">
            <xm:f>NOT(ISERROR(SEARCH(Sheet2!$D$8,BB5)))</xm:f>
            <xm:f>Sheet2!$D$8</xm:f>
            <x14:dxf>
              <fill>
                <patternFill>
                  <bgColor rgb="FFFF0000"/>
                </patternFill>
              </fill>
            </x14:dxf>
          </x14:cfRule>
          <x14:cfRule type="containsText" priority="54" operator="containsText" id="{00FAC7D7-611B-434D-8453-818522C38734}">
            <xm:f>NOT(ISERROR(SEARCH(Sheet2!$D$7,BB5)))</xm:f>
            <xm:f>Sheet2!$D$7</xm:f>
            <x14:dxf>
              <fill>
                <patternFill>
                  <bgColor rgb="FF00B050"/>
                </patternFill>
              </fill>
            </x14:dxf>
          </x14:cfRule>
          <x14:cfRule type="containsText" priority="55" operator="containsText" id="{7025EA6E-7988-44AC-9783-DE66E8317374}">
            <xm:f>NOT(ISERROR(SEARCH(Sheet2!$D$6,BB5)))</xm:f>
            <xm:f>Sheet2!$D$6</xm:f>
            <x14:dxf>
              <fill>
                <patternFill>
                  <bgColor rgb="FFFFFF00"/>
                </patternFill>
              </fill>
            </x14:dxf>
          </x14:cfRule>
          <x14:cfRule type="containsText" priority="56" operator="containsText" id="{87C1170A-AC2E-4173-997F-CFF012CDCEC7}">
            <xm:f>NOT(ISERROR(SEARCH(Sheet2!$D$5,BB5)))</xm:f>
            <xm:f>Sheet2!$D$5</xm:f>
            <x14:dxf>
              <fill>
                <patternFill>
                  <bgColor rgb="FFFFFF00"/>
                </patternFill>
              </fill>
            </x14:dxf>
          </x14:cfRule>
          <x14:cfRule type="containsText" priority="57" operator="containsText" id="{214CF638-BCCE-4080-88D0-7C46F28E6E20}">
            <xm:f>NOT(ISERROR(SEARCH(Sheet2!$D$4,BB5)))</xm:f>
            <xm:f>Sheet2!$D$4</xm:f>
            <x14:dxf>
              <fill>
                <patternFill>
                  <bgColor rgb="FFFF0000"/>
                </patternFill>
              </fill>
            </x14:dxf>
          </x14:cfRule>
          <xm:sqref>BB5:BB6 BB8:BB64</xm:sqref>
        </x14:conditionalFormatting>
        <x14:conditionalFormatting xmlns:xm="http://schemas.microsoft.com/office/excel/2006/main">
          <x14:cfRule type="containsText" priority="48" operator="containsText" id="{86D377FA-2150-49EB-A300-21D7812E7037}">
            <xm:f>NOT(ISERROR(SEARCH(Sheet2!$D$8,BB7)))</xm:f>
            <xm:f>Sheet2!$D$8</xm:f>
            <x14:dxf>
              <fill>
                <patternFill>
                  <bgColor rgb="FFFF0000"/>
                </patternFill>
              </fill>
            </x14:dxf>
          </x14:cfRule>
          <x14:cfRule type="containsText" priority="49" operator="containsText" id="{A50F0EEB-4D67-4D2F-A122-1268C793A7E3}">
            <xm:f>NOT(ISERROR(SEARCH(Sheet2!$D$7,BB7)))</xm:f>
            <xm:f>Sheet2!$D$7</xm:f>
            <x14:dxf>
              <fill>
                <patternFill>
                  <bgColor rgb="FF00B050"/>
                </patternFill>
              </fill>
            </x14:dxf>
          </x14:cfRule>
          <x14:cfRule type="containsText" priority="50" operator="containsText" id="{F9E17EAC-15E3-4A8D-AD60-E00F09685EA8}">
            <xm:f>NOT(ISERROR(SEARCH(Sheet2!$D$6,BB7)))</xm:f>
            <xm:f>Sheet2!$D$6</xm:f>
            <x14:dxf>
              <fill>
                <patternFill>
                  <bgColor rgb="FFFFFF00"/>
                </patternFill>
              </fill>
            </x14:dxf>
          </x14:cfRule>
          <x14:cfRule type="containsText" priority="51" operator="containsText" id="{F0796D7E-70F5-46E2-871D-E4F7740E232E}">
            <xm:f>NOT(ISERROR(SEARCH(Sheet2!$D$5,BB7)))</xm:f>
            <xm:f>Sheet2!$D$5</xm:f>
            <x14:dxf>
              <fill>
                <patternFill>
                  <bgColor rgb="FFFFFF00"/>
                </patternFill>
              </fill>
            </x14:dxf>
          </x14:cfRule>
          <x14:cfRule type="containsText" priority="52" operator="containsText" id="{DEF56439-13C5-487D-A55C-D889A22FCA15}">
            <xm:f>NOT(ISERROR(SEARCH(Sheet2!$D$4,BB7)))</xm:f>
            <xm:f>Sheet2!$D$4</xm:f>
            <x14:dxf>
              <fill>
                <patternFill>
                  <bgColor rgb="FFFF0000"/>
                </patternFill>
              </fill>
            </x14:dxf>
          </x14:cfRule>
          <xm:sqref>BB7</xm:sqref>
        </x14:conditionalFormatting>
        <x14:conditionalFormatting xmlns:xm="http://schemas.microsoft.com/office/excel/2006/main">
          <x14:cfRule type="containsText" priority="43" operator="containsText" id="{CFE3FB08-E337-41C9-88F7-CA83EE4E6771}">
            <xm:f>NOT(ISERROR(SEARCH(Sheet2!$D$8,BC5)))</xm:f>
            <xm:f>Sheet2!$D$8</xm:f>
            <x14:dxf>
              <fill>
                <patternFill>
                  <bgColor rgb="FFFF0000"/>
                </patternFill>
              </fill>
            </x14:dxf>
          </x14:cfRule>
          <x14:cfRule type="containsText" priority="44" operator="containsText" id="{1411178E-0C95-4EFA-A509-B3A25F5D6AAE}">
            <xm:f>NOT(ISERROR(SEARCH(Sheet2!$D$7,BC5)))</xm:f>
            <xm:f>Sheet2!$D$7</xm:f>
            <x14:dxf>
              <fill>
                <patternFill>
                  <bgColor rgb="FF00B050"/>
                </patternFill>
              </fill>
            </x14:dxf>
          </x14:cfRule>
          <x14:cfRule type="containsText" priority="45" operator="containsText" id="{BEA7A4D5-19C1-481B-AF91-60D154F278F4}">
            <xm:f>NOT(ISERROR(SEARCH(Sheet2!$D$6,BC5)))</xm:f>
            <xm:f>Sheet2!$D$6</xm:f>
            <x14:dxf>
              <fill>
                <patternFill>
                  <bgColor rgb="FFFFFF00"/>
                </patternFill>
              </fill>
            </x14:dxf>
          </x14:cfRule>
          <x14:cfRule type="containsText" priority="46" operator="containsText" id="{14112706-40E6-4E05-AB0A-78F89E0DAEE0}">
            <xm:f>NOT(ISERROR(SEARCH(Sheet2!$D$5,BC5)))</xm:f>
            <xm:f>Sheet2!$D$5</xm:f>
            <x14:dxf>
              <fill>
                <patternFill>
                  <bgColor rgb="FFFFFF00"/>
                </patternFill>
              </fill>
            </x14:dxf>
          </x14:cfRule>
          <x14:cfRule type="containsText" priority="47" operator="containsText" id="{A137061E-BF88-4140-AE15-F9C3DE82C15B}">
            <xm:f>NOT(ISERROR(SEARCH(Sheet2!$D$4,BC5)))</xm:f>
            <xm:f>Sheet2!$D$4</xm:f>
            <x14:dxf>
              <fill>
                <patternFill>
                  <bgColor rgb="FFFF0000"/>
                </patternFill>
              </fill>
            </x14:dxf>
          </x14:cfRule>
          <xm:sqref>BC5:BC6 BC8:BC64</xm:sqref>
        </x14:conditionalFormatting>
        <x14:conditionalFormatting xmlns:xm="http://schemas.microsoft.com/office/excel/2006/main">
          <x14:cfRule type="containsText" priority="38" operator="containsText" id="{B39567D1-4917-4EB2-BBEF-845E00ACC97D}">
            <xm:f>NOT(ISERROR(SEARCH(Sheet2!$D$8,BC7)))</xm:f>
            <xm:f>Sheet2!$D$8</xm:f>
            <x14:dxf>
              <fill>
                <patternFill>
                  <bgColor rgb="FFFF0000"/>
                </patternFill>
              </fill>
            </x14:dxf>
          </x14:cfRule>
          <x14:cfRule type="containsText" priority="39" operator="containsText" id="{ACB7AC77-242A-41B1-8215-BA7DD50DF088}">
            <xm:f>NOT(ISERROR(SEARCH(Sheet2!$D$7,BC7)))</xm:f>
            <xm:f>Sheet2!$D$7</xm:f>
            <x14:dxf>
              <fill>
                <patternFill>
                  <bgColor rgb="FF00B050"/>
                </patternFill>
              </fill>
            </x14:dxf>
          </x14:cfRule>
          <x14:cfRule type="containsText" priority="40" operator="containsText" id="{C263748B-7C8A-4D98-8070-6BD730D1BA3E}">
            <xm:f>NOT(ISERROR(SEARCH(Sheet2!$D$6,BC7)))</xm:f>
            <xm:f>Sheet2!$D$6</xm:f>
            <x14:dxf>
              <fill>
                <patternFill>
                  <bgColor rgb="FFFFFF00"/>
                </patternFill>
              </fill>
            </x14:dxf>
          </x14:cfRule>
          <x14:cfRule type="containsText" priority="41" operator="containsText" id="{B2E5A846-6931-427F-8055-40090A51DCBA}">
            <xm:f>NOT(ISERROR(SEARCH(Sheet2!$D$5,BC7)))</xm:f>
            <xm:f>Sheet2!$D$5</xm:f>
            <x14:dxf>
              <fill>
                <patternFill>
                  <bgColor rgb="FFFFFF00"/>
                </patternFill>
              </fill>
            </x14:dxf>
          </x14:cfRule>
          <x14:cfRule type="containsText" priority="42" operator="containsText" id="{B004CEE4-E31E-4216-8A51-CF354CAD6936}">
            <xm:f>NOT(ISERROR(SEARCH(Sheet2!$D$4,BC7)))</xm:f>
            <xm:f>Sheet2!$D$4</xm:f>
            <x14:dxf>
              <fill>
                <patternFill>
                  <bgColor rgb="FFFF0000"/>
                </patternFill>
              </fill>
            </x14:dxf>
          </x14:cfRule>
          <xm:sqref>BC7</xm:sqref>
        </x14:conditionalFormatting>
        <x14:conditionalFormatting xmlns:xm="http://schemas.microsoft.com/office/excel/2006/main">
          <x14:cfRule type="containsText" priority="33" operator="containsText" id="{289BB77C-FE48-49E2-A2B1-B542171064B6}">
            <xm:f>NOT(ISERROR(SEARCH(Sheet2!$D$8,BD5)))</xm:f>
            <xm:f>Sheet2!$D$8</xm:f>
            <x14:dxf>
              <fill>
                <patternFill>
                  <bgColor rgb="FFFF0000"/>
                </patternFill>
              </fill>
            </x14:dxf>
          </x14:cfRule>
          <x14:cfRule type="containsText" priority="34" operator="containsText" id="{2B63A8BF-A457-4054-859D-5595A0CBA11C}">
            <xm:f>NOT(ISERROR(SEARCH(Sheet2!$D$7,BD5)))</xm:f>
            <xm:f>Sheet2!$D$7</xm:f>
            <x14:dxf>
              <fill>
                <patternFill>
                  <bgColor rgb="FF00B050"/>
                </patternFill>
              </fill>
            </x14:dxf>
          </x14:cfRule>
          <x14:cfRule type="containsText" priority="35" operator="containsText" id="{DA637C9E-A8E3-4205-B0E2-918C3C559E8B}">
            <xm:f>NOT(ISERROR(SEARCH(Sheet2!$D$6,BD5)))</xm:f>
            <xm:f>Sheet2!$D$6</xm:f>
            <x14:dxf>
              <fill>
                <patternFill>
                  <bgColor rgb="FFFFFF00"/>
                </patternFill>
              </fill>
            </x14:dxf>
          </x14:cfRule>
          <x14:cfRule type="containsText" priority="36" operator="containsText" id="{334287F8-2893-478D-ABBC-A2E22A8E5C25}">
            <xm:f>NOT(ISERROR(SEARCH(Sheet2!$D$5,BD5)))</xm:f>
            <xm:f>Sheet2!$D$5</xm:f>
            <x14:dxf>
              <fill>
                <patternFill>
                  <bgColor rgb="FFFFFF00"/>
                </patternFill>
              </fill>
            </x14:dxf>
          </x14:cfRule>
          <x14:cfRule type="containsText" priority="37" operator="containsText" id="{CA00092D-20BE-4CE4-9250-8954D3216629}">
            <xm:f>NOT(ISERROR(SEARCH(Sheet2!$D$4,BD5)))</xm:f>
            <xm:f>Sheet2!$D$4</xm:f>
            <x14:dxf>
              <fill>
                <patternFill>
                  <bgColor rgb="FFFF0000"/>
                </patternFill>
              </fill>
            </x14:dxf>
          </x14:cfRule>
          <xm:sqref>BD5:BD6 BD8:BD64</xm:sqref>
        </x14:conditionalFormatting>
        <x14:conditionalFormatting xmlns:xm="http://schemas.microsoft.com/office/excel/2006/main">
          <x14:cfRule type="containsText" priority="28" operator="containsText" id="{32155F9E-94F1-4D9A-83DF-19406257D6AC}">
            <xm:f>NOT(ISERROR(SEARCH(Sheet2!$D$8,BD7)))</xm:f>
            <xm:f>Sheet2!$D$8</xm:f>
            <x14:dxf>
              <fill>
                <patternFill>
                  <bgColor rgb="FFFF0000"/>
                </patternFill>
              </fill>
            </x14:dxf>
          </x14:cfRule>
          <x14:cfRule type="containsText" priority="29" operator="containsText" id="{A8372176-AEA6-4BFF-9234-E990F9FFF888}">
            <xm:f>NOT(ISERROR(SEARCH(Sheet2!$D$7,BD7)))</xm:f>
            <xm:f>Sheet2!$D$7</xm:f>
            <x14:dxf>
              <fill>
                <patternFill>
                  <bgColor rgb="FF00B050"/>
                </patternFill>
              </fill>
            </x14:dxf>
          </x14:cfRule>
          <x14:cfRule type="containsText" priority="30" operator="containsText" id="{ADF70C9D-7578-454F-9CF3-ECCC308B7D91}">
            <xm:f>NOT(ISERROR(SEARCH(Sheet2!$D$6,BD7)))</xm:f>
            <xm:f>Sheet2!$D$6</xm:f>
            <x14:dxf>
              <fill>
                <patternFill>
                  <bgColor rgb="FFFFFF00"/>
                </patternFill>
              </fill>
            </x14:dxf>
          </x14:cfRule>
          <x14:cfRule type="containsText" priority="31" operator="containsText" id="{64EC634B-87F1-482D-AD32-0C33FC7B79AD}">
            <xm:f>NOT(ISERROR(SEARCH(Sheet2!$D$5,BD7)))</xm:f>
            <xm:f>Sheet2!$D$5</xm:f>
            <x14:dxf>
              <fill>
                <patternFill>
                  <bgColor rgb="FFFFFF00"/>
                </patternFill>
              </fill>
            </x14:dxf>
          </x14:cfRule>
          <x14:cfRule type="containsText" priority="32" operator="containsText" id="{18FC7E78-F271-419F-8CD5-FDC63014600E}">
            <xm:f>NOT(ISERROR(SEARCH(Sheet2!$D$4,BD7)))</xm:f>
            <xm:f>Sheet2!$D$4</xm:f>
            <x14:dxf>
              <fill>
                <patternFill>
                  <bgColor rgb="FFFF0000"/>
                </patternFill>
              </fill>
            </x14:dxf>
          </x14:cfRule>
          <xm:sqref>BD7</xm:sqref>
        </x14:conditionalFormatting>
        <x14:conditionalFormatting xmlns:xm="http://schemas.microsoft.com/office/excel/2006/main">
          <x14:cfRule type="containsText" priority="23" operator="containsText" id="{23073056-488D-4806-8E36-3D734A17939F}">
            <xm:f>NOT(ISERROR(SEARCH(Sheet2!$D$8,BE5)))</xm:f>
            <xm:f>Sheet2!$D$8</xm:f>
            <x14:dxf>
              <fill>
                <patternFill>
                  <bgColor rgb="FFFF0000"/>
                </patternFill>
              </fill>
            </x14:dxf>
          </x14:cfRule>
          <x14:cfRule type="containsText" priority="24" operator="containsText" id="{A5AAA9CC-132F-45EB-A699-5852BBE03CDC}">
            <xm:f>NOT(ISERROR(SEARCH(Sheet2!$D$7,BE5)))</xm:f>
            <xm:f>Sheet2!$D$7</xm:f>
            <x14:dxf>
              <fill>
                <patternFill>
                  <bgColor rgb="FF00B050"/>
                </patternFill>
              </fill>
            </x14:dxf>
          </x14:cfRule>
          <x14:cfRule type="containsText" priority="25" operator="containsText" id="{5982812A-FCDF-49CE-B8E1-E57C885F156C}">
            <xm:f>NOT(ISERROR(SEARCH(Sheet2!$D$6,BE5)))</xm:f>
            <xm:f>Sheet2!$D$6</xm:f>
            <x14:dxf>
              <fill>
                <patternFill>
                  <bgColor rgb="FFFFFF00"/>
                </patternFill>
              </fill>
            </x14:dxf>
          </x14:cfRule>
          <x14:cfRule type="containsText" priority="26" operator="containsText" id="{F5F0E1C1-4A0F-4AE1-8CF2-A1FE82C9FA43}">
            <xm:f>NOT(ISERROR(SEARCH(Sheet2!$D$5,BE5)))</xm:f>
            <xm:f>Sheet2!$D$5</xm:f>
            <x14:dxf>
              <fill>
                <patternFill>
                  <bgColor rgb="FFFFFF00"/>
                </patternFill>
              </fill>
            </x14:dxf>
          </x14:cfRule>
          <x14:cfRule type="containsText" priority="27" operator="containsText" id="{A0252BB1-F684-4A37-BF39-B01967D7C8AB}">
            <xm:f>NOT(ISERROR(SEARCH(Sheet2!$D$4,BE5)))</xm:f>
            <xm:f>Sheet2!$D$4</xm:f>
            <x14:dxf>
              <fill>
                <patternFill>
                  <bgColor rgb="FFFF0000"/>
                </patternFill>
              </fill>
            </x14:dxf>
          </x14:cfRule>
          <xm:sqref>BE5:BE6 BE8:BE64</xm:sqref>
        </x14:conditionalFormatting>
        <x14:conditionalFormatting xmlns:xm="http://schemas.microsoft.com/office/excel/2006/main">
          <x14:cfRule type="containsText" priority="18" operator="containsText" id="{2CCA388C-1FAE-4766-B69B-384090BE8BD2}">
            <xm:f>NOT(ISERROR(SEARCH(Sheet2!$D$8,BE7)))</xm:f>
            <xm:f>Sheet2!$D$8</xm:f>
            <x14:dxf>
              <fill>
                <patternFill>
                  <bgColor rgb="FFFF0000"/>
                </patternFill>
              </fill>
            </x14:dxf>
          </x14:cfRule>
          <x14:cfRule type="containsText" priority="19" operator="containsText" id="{DC00A362-1E33-4207-AE76-976006DE2A83}">
            <xm:f>NOT(ISERROR(SEARCH(Sheet2!$D$7,BE7)))</xm:f>
            <xm:f>Sheet2!$D$7</xm:f>
            <x14:dxf>
              <fill>
                <patternFill>
                  <bgColor rgb="FF00B050"/>
                </patternFill>
              </fill>
            </x14:dxf>
          </x14:cfRule>
          <x14:cfRule type="containsText" priority="20" operator="containsText" id="{67FE1B73-3808-4F91-B9D3-A1BF51BFA659}">
            <xm:f>NOT(ISERROR(SEARCH(Sheet2!$D$6,BE7)))</xm:f>
            <xm:f>Sheet2!$D$6</xm:f>
            <x14:dxf>
              <fill>
                <patternFill>
                  <bgColor rgb="FFFFFF00"/>
                </patternFill>
              </fill>
            </x14:dxf>
          </x14:cfRule>
          <x14:cfRule type="containsText" priority="21" operator="containsText" id="{596507B2-068D-48F7-A8DF-B3B61B12B65E}">
            <xm:f>NOT(ISERROR(SEARCH(Sheet2!$D$5,BE7)))</xm:f>
            <xm:f>Sheet2!$D$5</xm:f>
            <x14:dxf>
              <fill>
                <patternFill>
                  <bgColor rgb="FFFFFF00"/>
                </patternFill>
              </fill>
            </x14:dxf>
          </x14:cfRule>
          <x14:cfRule type="containsText" priority="22" operator="containsText" id="{0BB616C1-8823-4E2B-9F92-17F990CB5A50}">
            <xm:f>NOT(ISERROR(SEARCH(Sheet2!$D$4,BE7)))</xm:f>
            <xm:f>Sheet2!$D$4</xm:f>
            <x14:dxf>
              <fill>
                <patternFill>
                  <bgColor rgb="FFFF0000"/>
                </patternFill>
              </fill>
            </x14:dxf>
          </x14:cfRule>
          <xm:sqref>BE7</xm:sqref>
        </x14:conditionalFormatting>
        <x14:conditionalFormatting xmlns:xm="http://schemas.microsoft.com/office/excel/2006/main">
          <x14:cfRule type="cellIs" priority="17" operator="lessThan" id="{E414ACFF-DEB5-4EBA-9EEF-9833082805CF}">
            <xm:f>Sheet2!$F$2</xm:f>
            <x14:dxf>
              <fill>
                <patternFill>
                  <bgColor rgb="FFFF0000"/>
                </patternFill>
              </fill>
            </x14:dxf>
          </x14:cfRule>
          <xm:sqref>S48</xm:sqref>
        </x14:conditionalFormatting>
        <x14:conditionalFormatting xmlns:xm="http://schemas.microsoft.com/office/excel/2006/main">
          <x14:cfRule type="cellIs" priority="14" operator="lessThan" id="{276FC785-45E0-472A-A5F0-C320981179FB}">
            <xm:f>Sheet2!$F$2</xm:f>
            <x14:dxf>
              <fill>
                <patternFill>
                  <bgColor rgb="FFFF0000"/>
                </patternFill>
              </fill>
            </x14:dxf>
          </x14:cfRule>
          <xm:sqref>S47</xm:sqref>
        </x14:conditionalFormatting>
        <x14:conditionalFormatting xmlns:xm="http://schemas.microsoft.com/office/excel/2006/main">
          <x14:cfRule type="containsText" priority="6" operator="containsText" id="{346DAA54-C0E3-411E-982F-06B1D9DBE02B}">
            <xm:f>NOT(ISERROR(SEARCH(Sheet2!$D$8,BF5)))</xm:f>
            <xm:f>Sheet2!$D$8</xm:f>
            <x14:dxf>
              <fill>
                <patternFill>
                  <bgColor rgb="FFFF0000"/>
                </patternFill>
              </fill>
            </x14:dxf>
          </x14:cfRule>
          <x14:cfRule type="containsText" priority="7" operator="containsText" id="{B775D64E-A957-4101-BF01-F317D9D850A3}">
            <xm:f>NOT(ISERROR(SEARCH(Sheet2!$D$7,BF5)))</xm:f>
            <xm:f>Sheet2!$D$7</xm:f>
            <x14:dxf>
              <fill>
                <patternFill>
                  <bgColor rgb="FF00B050"/>
                </patternFill>
              </fill>
            </x14:dxf>
          </x14:cfRule>
          <x14:cfRule type="containsText" priority="8" operator="containsText" id="{E121C47B-289D-4879-8DF7-89C4700E3F53}">
            <xm:f>NOT(ISERROR(SEARCH(Sheet2!$D$6,BF5)))</xm:f>
            <xm:f>Sheet2!$D$6</xm:f>
            <x14:dxf>
              <fill>
                <patternFill>
                  <bgColor rgb="FFFFFF00"/>
                </patternFill>
              </fill>
            </x14:dxf>
          </x14:cfRule>
          <x14:cfRule type="containsText" priority="9" operator="containsText" id="{4BE12FC2-C52C-491E-B365-CFDFFC919532}">
            <xm:f>NOT(ISERROR(SEARCH(Sheet2!$D$5,BF5)))</xm:f>
            <xm:f>Sheet2!$D$5</xm:f>
            <x14:dxf>
              <fill>
                <patternFill>
                  <bgColor rgb="FFFFFF00"/>
                </patternFill>
              </fill>
            </x14:dxf>
          </x14:cfRule>
          <x14:cfRule type="containsText" priority="10" operator="containsText" id="{7E5A656C-BD37-49C2-8AF9-75DF43D0AC31}">
            <xm:f>NOT(ISERROR(SEARCH(Sheet2!$D$4,BF5)))</xm:f>
            <xm:f>Sheet2!$D$4</xm:f>
            <x14:dxf>
              <fill>
                <patternFill>
                  <bgColor rgb="FFFF0000"/>
                </patternFill>
              </fill>
            </x14:dxf>
          </x14:cfRule>
          <xm:sqref>BF8:BF64 BF5:BF6</xm:sqref>
        </x14:conditionalFormatting>
        <x14:conditionalFormatting xmlns:xm="http://schemas.microsoft.com/office/excel/2006/main">
          <x14:cfRule type="containsText" priority="1" operator="containsText" id="{58C296DB-59C0-4BF0-9BC9-F9295D2245C8}">
            <xm:f>NOT(ISERROR(SEARCH(Sheet2!$D$8,BF7)))</xm:f>
            <xm:f>Sheet2!$D$8</xm:f>
            <x14:dxf>
              <fill>
                <patternFill>
                  <bgColor rgb="FFFF0000"/>
                </patternFill>
              </fill>
            </x14:dxf>
          </x14:cfRule>
          <x14:cfRule type="containsText" priority="2" operator="containsText" id="{B1F0A2BD-430D-4940-844D-8E2C49DFC79B}">
            <xm:f>NOT(ISERROR(SEARCH(Sheet2!$D$7,BF7)))</xm:f>
            <xm:f>Sheet2!$D$7</xm:f>
            <x14:dxf>
              <fill>
                <patternFill>
                  <bgColor rgb="FF00B050"/>
                </patternFill>
              </fill>
            </x14:dxf>
          </x14:cfRule>
          <x14:cfRule type="containsText" priority="3" operator="containsText" id="{A714AEBD-5495-43D6-BF2A-1CDB57FCE3BC}">
            <xm:f>NOT(ISERROR(SEARCH(Sheet2!$D$6,BF7)))</xm:f>
            <xm:f>Sheet2!$D$6</xm:f>
            <x14:dxf>
              <fill>
                <patternFill>
                  <bgColor rgb="FFFFFF00"/>
                </patternFill>
              </fill>
            </x14:dxf>
          </x14:cfRule>
          <x14:cfRule type="containsText" priority="4" operator="containsText" id="{109921D7-3A5C-4E89-AA7C-D93DD8FCA8EE}">
            <xm:f>NOT(ISERROR(SEARCH(Sheet2!$D$5,BF7)))</xm:f>
            <xm:f>Sheet2!$D$5</xm:f>
            <x14:dxf>
              <fill>
                <patternFill>
                  <bgColor rgb="FFFFFF00"/>
                </patternFill>
              </fill>
            </x14:dxf>
          </x14:cfRule>
          <x14:cfRule type="containsText" priority="5" operator="containsText" id="{4FD0409E-895B-4EA8-9FE6-52429F324093}">
            <xm:f>NOT(ISERROR(SEARCH(Sheet2!$D$4,BF7)))</xm:f>
            <xm:f>Sheet2!$D$4</xm:f>
            <x14:dxf>
              <fill>
                <patternFill>
                  <bgColor rgb="FFFF0000"/>
                </patternFill>
              </fill>
            </x14:dxf>
          </x14:cfRule>
          <xm:sqref>BF7</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Q5:Q65</xm:sqref>
        </x14:dataValidation>
        <x14:dataValidation type="list" allowBlank="1" showInputMessage="1" showErrorMessage="1">
          <x14:formula1>
            <xm:f>OFFSET(Sheet2!$D$4,0,0,COUNTA(Sheet2!$D$4:$D$15),1)</xm:f>
          </x14:formula1>
          <xm:sqref>W5:CH65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CH866"/>
  <sheetViews>
    <sheetView zoomScale="91" zoomScaleNormal="91" workbookViewId="0">
      <pane xSplit="5" ySplit="4" topLeftCell="Q11" activePane="bottomRight" state="frozen"/>
      <selection activeCell="AR4" sqref="AR4"/>
      <selection pane="topRight" activeCell="AR4" sqref="AR4"/>
      <selection pane="bottomLeft" activeCell="AR4" sqref="AR4"/>
      <selection pane="bottomRight" activeCell="U23" sqref="U23"/>
    </sheetView>
  </sheetViews>
  <sheetFormatPr defaultColWidth="8.88671875" defaultRowHeight="15" x14ac:dyDescent="0.3"/>
  <cols>
    <col min="1" max="1" width="4.5546875" style="216" customWidth="1"/>
    <col min="2" max="2" width="8.109375" style="16" customWidth="1"/>
    <col min="3" max="3" width="22.21875" style="17" customWidth="1"/>
    <col min="4" max="7" width="9.5546875" style="217" customWidth="1"/>
    <col min="8" max="8" width="9.6640625" style="16" customWidth="1"/>
    <col min="9" max="9" width="9.109375" style="16" customWidth="1"/>
    <col min="10" max="10" width="8.33203125" style="16" customWidth="1"/>
    <col min="11" max="11" width="17.33203125" style="17" customWidth="1"/>
    <col min="12" max="12" width="20.77734375" style="234" customWidth="1"/>
    <col min="13" max="13" width="7.6640625" style="234" hidden="1" customWidth="1"/>
    <col min="14" max="14" width="10.44140625" style="220" customWidth="1"/>
    <col min="15" max="15" width="10.44140625" style="220" hidden="1" customWidth="1"/>
    <col min="16" max="16" width="10.44140625" style="220" customWidth="1"/>
    <col min="17" max="17" width="7.5546875" style="16" customWidth="1"/>
    <col min="18" max="18" width="31.5546875" style="17" customWidth="1"/>
    <col min="19" max="19" width="8.77734375" style="235" customWidth="1"/>
    <col min="20" max="21" width="8.6640625" style="16" customWidth="1"/>
    <col min="22" max="22" width="23.109375" style="17" customWidth="1"/>
    <col min="23" max="34" width="10" style="23" hidden="1" customWidth="1"/>
    <col min="35" max="35" width="0" style="2" hidden="1" customWidth="1"/>
    <col min="36" max="38" width="10.21875" style="2" hidden="1" customWidth="1"/>
    <col min="39" max="39" width="0" style="2" hidden="1" customWidth="1"/>
    <col min="40" max="40" width="0.21875" style="2" hidden="1" customWidth="1"/>
    <col min="41" max="47" width="8.88671875" style="2" hidden="1" customWidth="1"/>
    <col min="48" max="49" width="0" style="2" hidden="1" customWidth="1"/>
    <col min="50" max="50" width="0.109375" style="2" hidden="1" customWidth="1"/>
    <col min="51" max="52" width="8.88671875" style="2" hidden="1" customWidth="1"/>
    <col min="53" max="53" width="0.109375" style="2" hidden="1" customWidth="1"/>
    <col min="54" max="54" width="8.88671875" style="2" hidden="1" customWidth="1"/>
    <col min="55" max="57" width="10.6640625" style="2" hidden="1" customWidth="1"/>
    <col min="58" max="58" width="10.6640625" style="2" bestFit="1" customWidth="1"/>
    <col min="59" max="16384" width="8.88671875" style="2"/>
  </cols>
  <sheetData>
    <row r="1" spans="1:86" s="26" customFormat="1" x14ac:dyDescent="0.3">
      <c r="A1" s="676"/>
      <c r="B1" s="676"/>
      <c r="C1" s="676"/>
      <c r="D1" s="676"/>
      <c r="E1" s="676"/>
      <c r="F1" s="676"/>
      <c r="G1" s="676"/>
      <c r="H1" s="676"/>
      <c r="I1" s="676"/>
      <c r="J1" s="676"/>
      <c r="K1" s="676"/>
      <c r="L1" s="222" t="s">
        <v>466</v>
      </c>
      <c r="M1" s="222"/>
      <c r="N1" s="191"/>
      <c r="O1" s="191"/>
      <c r="P1" s="191"/>
      <c r="Q1" s="192"/>
      <c r="R1" s="193"/>
      <c r="S1" s="224" t="s">
        <v>464</v>
      </c>
      <c r="T1" s="672" t="s">
        <v>464</v>
      </c>
      <c r="U1" s="672"/>
      <c r="V1" s="672"/>
      <c r="W1" s="195"/>
      <c r="X1" s="195"/>
      <c r="Y1" s="195"/>
      <c r="Z1" s="195"/>
      <c r="AA1" s="195"/>
      <c r="AB1" s="195"/>
      <c r="AC1" s="195"/>
      <c r="AD1" s="195"/>
      <c r="AE1" s="195"/>
      <c r="AF1" s="195"/>
      <c r="AG1" s="195"/>
      <c r="AH1" s="195"/>
    </row>
    <row r="2" spans="1:86" s="26" customFormat="1" x14ac:dyDescent="0.3">
      <c r="A2" s="676"/>
      <c r="B2" s="676"/>
      <c r="C2" s="676"/>
      <c r="D2" s="676"/>
      <c r="E2" s="676"/>
      <c r="F2" s="676"/>
      <c r="G2" s="676"/>
      <c r="H2" s="676"/>
      <c r="I2" s="676"/>
      <c r="J2" s="676"/>
      <c r="K2" s="676"/>
      <c r="L2" s="225" t="s">
        <v>465</v>
      </c>
      <c r="M2" s="225"/>
      <c r="N2" s="191"/>
      <c r="O2" s="191"/>
      <c r="P2" s="191"/>
      <c r="Q2" s="192"/>
      <c r="R2" s="193"/>
      <c r="S2" s="226"/>
      <c r="T2" s="192"/>
      <c r="U2" s="192"/>
      <c r="V2" s="193"/>
      <c r="W2" s="195"/>
      <c r="X2" s="195"/>
      <c r="Y2" s="195"/>
      <c r="Z2" s="195"/>
      <c r="AA2" s="195"/>
      <c r="AB2" s="195"/>
      <c r="AC2" s="195"/>
      <c r="AD2" s="195"/>
      <c r="AE2" s="195"/>
      <c r="AF2" s="195"/>
      <c r="AG2" s="195"/>
      <c r="AH2" s="195"/>
    </row>
    <row r="3" spans="1:86" s="27" customFormat="1" ht="27.75" customHeight="1" x14ac:dyDescent="0.3">
      <c r="A3" s="673" t="s">
        <v>24</v>
      </c>
      <c r="B3" s="674"/>
      <c r="C3" s="242" t="s">
        <v>2451</v>
      </c>
      <c r="D3" s="675" t="s">
        <v>2452</v>
      </c>
      <c r="E3" s="675"/>
      <c r="F3" s="675"/>
      <c r="G3" s="675"/>
      <c r="H3" s="675"/>
      <c r="I3" s="675"/>
      <c r="J3" s="675"/>
      <c r="K3" s="675"/>
      <c r="L3" s="227"/>
      <c r="M3" s="227"/>
      <c r="N3" s="677" t="s">
        <v>452</v>
      </c>
      <c r="O3" s="677"/>
      <c r="P3" s="677"/>
      <c r="Q3" s="668" t="s">
        <v>453</v>
      </c>
      <c r="R3" s="668"/>
      <c r="S3" s="668"/>
      <c r="T3" s="669" t="s">
        <v>428</v>
      </c>
      <c r="U3" s="670"/>
      <c r="V3" s="671"/>
      <c r="W3" s="200"/>
      <c r="X3" s="200"/>
      <c r="Y3" s="200"/>
      <c r="Z3" s="200"/>
      <c r="AA3" s="200"/>
      <c r="AB3" s="200"/>
      <c r="AC3" s="200"/>
      <c r="AD3" s="200"/>
      <c r="AE3" s="200"/>
      <c r="AF3" s="200"/>
      <c r="AG3" s="200"/>
      <c r="AH3" s="200"/>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29" t="s">
        <v>6206</v>
      </c>
      <c r="N4" s="33" t="s">
        <v>8</v>
      </c>
      <c r="O4" s="33" t="s">
        <v>6979</v>
      </c>
      <c r="P4" s="33" t="s">
        <v>9</v>
      </c>
      <c r="Q4" s="33" t="s">
        <v>443</v>
      </c>
      <c r="R4" s="71" t="s">
        <v>10</v>
      </c>
      <c r="S4" s="34" t="s">
        <v>468</v>
      </c>
      <c r="T4" s="203" t="s">
        <v>11</v>
      </c>
      <c r="U4" s="203" t="s">
        <v>12</v>
      </c>
      <c r="V4" s="204"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6931</v>
      </c>
      <c r="AQ4" s="379" t="s">
        <v>6932</v>
      </c>
      <c r="AR4" s="379" t="s">
        <v>7511</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102" x14ac:dyDescent="0.3">
      <c r="A5" s="207">
        <v>1</v>
      </c>
      <c r="B5" s="170" t="s">
        <v>2453</v>
      </c>
      <c r="C5" s="214" t="s">
        <v>2454</v>
      </c>
      <c r="D5" s="37">
        <v>43918</v>
      </c>
      <c r="E5" s="37">
        <v>43922</v>
      </c>
      <c r="F5" s="37">
        <v>45017</v>
      </c>
      <c r="G5" s="35" t="s">
        <v>28</v>
      </c>
      <c r="H5" s="40" t="s">
        <v>2464</v>
      </c>
      <c r="I5" s="40" t="s">
        <v>232</v>
      </c>
      <c r="J5" s="35" t="s">
        <v>2465</v>
      </c>
      <c r="K5" s="47" t="s">
        <v>2466</v>
      </c>
      <c r="L5" s="85" t="s">
        <v>2478</v>
      </c>
      <c r="M5" s="85" t="str">
        <f t="shared" ref="M5:M12" si="0">LEFT(B5,2)</f>
        <v>13</v>
      </c>
      <c r="N5" s="40" t="s">
        <v>439</v>
      </c>
      <c r="O5" s="40" t="str">
        <f>IF(WHFP[[#This Row],[Người phê duyệt]]="GĐNM","2 factories",IF(WHFP[[#This Row],[Người phê duyệt]]="GĐNM 1","PME I","STADA VN"))</f>
        <v>2 factories</v>
      </c>
      <c r="P5" s="40" t="s">
        <v>429</v>
      </c>
      <c r="Q5" s="46"/>
      <c r="R5" s="75"/>
      <c r="S5" s="48"/>
      <c r="T5" s="20"/>
      <c r="U5" s="20"/>
      <c r="V5" s="21"/>
      <c r="W5" s="12"/>
      <c r="X5" s="12"/>
      <c r="Y5" s="12"/>
      <c r="Z5" s="12"/>
      <c r="AA5" s="12"/>
      <c r="AB5" s="12"/>
      <c r="AC5" s="12"/>
      <c r="AD5" s="12"/>
      <c r="AE5" s="12"/>
      <c r="AF5" s="12"/>
      <c r="AG5" s="12"/>
      <c r="AH5" s="12"/>
      <c r="AI5" s="381"/>
      <c r="AJ5" s="381"/>
      <c r="AK5" s="381"/>
      <c r="AL5" s="381"/>
      <c r="AM5" s="381"/>
      <c r="AN5" s="381"/>
      <c r="AO5" s="381"/>
      <c r="AP5" s="381"/>
      <c r="AQ5" s="381"/>
      <c r="AR5" s="381"/>
      <c r="AS5" s="381"/>
      <c r="AT5" s="381"/>
      <c r="AU5" s="381"/>
      <c r="AV5" s="381"/>
      <c r="AW5" s="381"/>
      <c r="AX5" s="381"/>
      <c r="AY5" s="381"/>
      <c r="AZ5" s="381"/>
      <c r="BA5" s="381"/>
      <c r="BB5" s="381"/>
      <c r="BC5" s="381"/>
      <c r="BD5" s="381"/>
      <c r="BE5" s="381"/>
      <c r="BF5" s="381"/>
      <c r="BG5" s="381"/>
      <c r="BH5" s="381"/>
      <c r="BI5" s="381"/>
      <c r="BJ5" s="381"/>
      <c r="BK5" s="381"/>
      <c r="BL5" s="381"/>
      <c r="BM5" s="381"/>
      <c r="BN5" s="381"/>
      <c r="BO5" s="381"/>
      <c r="BP5" s="381"/>
      <c r="BQ5" s="381"/>
      <c r="BR5" s="381"/>
      <c r="BS5" s="381"/>
      <c r="BT5" s="381"/>
      <c r="BU5" s="381"/>
      <c r="BV5" s="381"/>
      <c r="BW5" s="381"/>
      <c r="BX5" s="381"/>
      <c r="BY5" s="381"/>
      <c r="BZ5" s="381"/>
      <c r="CA5" s="381"/>
      <c r="CB5" s="381"/>
      <c r="CC5" s="381"/>
      <c r="CD5" s="381"/>
      <c r="CE5" s="381"/>
      <c r="CF5" s="381"/>
      <c r="CG5" s="381"/>
      <c r="CH5" s="381"/>
    </row>
    <row r="6" spans="1:86" ht="63.75" x14ac:dyDescent="0.3">
      <c r="A6" s="207">
        <v>2</v>
      </c>
      <c r="B6" s="212" t="s">
        <v>7072</v>
      </c>
      <c r="C6" s="230" t="s">
        <v>2455</v>
      </c>
      <c r="D6" s="37">
        <v>43666</v>
      </c>
      <c r="E6" s="37">
        <v>43678</v>
      </c>
      <c r="F6" s="37">
        <v>44774</v>
      </c>
      <c r="G6" s="35" t="s">
        <v>28</v>
      </c>
      <c r="H6" s="40" t="s">
        <v>2464</v>
      </c>
      <c r="I6" s="40" t="s">
        <v>232</v>
      </c>
      <c r="J6" s="40" t="s">
        <v>2467</v>
      </c>
      <c r="K6" s="47" t="s">
        <v>2468</v>
      </c>
      <c r="L6" s="85" t="s">
        <v>2479</v>
      </c>
      <c r="M6" s="85" t="str">
        <f t="shared" si="0"/>
        <v>13</v>
      </c>
      <c r="N6" s="40" t="s">
        <v>439</v>
      </c>
      <c r="O6" s="40" t="str">
        <f>IF(WHFP[[#This Row],[Người phê duyệt]]="GĐNM","2 factories",IF(WHFP[[#This Row],[Người phê duyệt]]="GĐNM 1","PME I","STADA VN"))</f>
        <v>2 factories</v>
      </c>
      <c r="P6" s="40" t="s">
        <v>429</v>
      </c>
      <c r="Q6" s="46"/>
      <c r="R6" s="75"/>
      <c r="S6" s="48"/>
      <c r="T6" s="20"/>
      <c r="U6" s="20"/>
      <c r="V6" s="21"/>
      <c r="W6" s="12"/>
      <c r="X6" s="12"/>
      <c r="Y6" s="12"/>
      <c r="Z6" s="12"/>
      <c r="AA6" s="12"/>
      <c r="AB6" s="12"/>
      <c r="AC6" s="12"/>
      <c r="AD6" s="12"/>
      <c r="AE6" s="12"/>
      <c r="AF6" s="12"/>
      <c r="AG6" s="12"/>
      <c r="AH6" s="12"/>
      <c r="AI6" s="380"/>
      <c r="AJ6" s="380"/>
      <c r="AK6" s="380"/>
      <c r="AL6" s="380"/>
      <c r="AM6" s="380"/>
      <c r="AN6" s="380"/>
      <c r="AO6" s="380"/>
      <c r="AP6" s="380"/>
      <c r="AQ6" s="380"/>
      <c r="AR6" s="380"/>
      <c r="AS6" s="380"/>
      <c r="AT6" s="380"/>
      <c r="AU6" s="380"/>
      <c r="AV6" s="380"/>
      <c r="AW6" s="380"/>
      <c r="AX6" s="380"/>
      <c r="AY6" s="380"/>
      <c r="AZ6" s="380"/>
      <c r="BA6" s="380"/>
      <c r="BB6" s="380"/>
      <c r="BC6" s="380"/>
      <c r="BD6" s="380"/>
      <c r="BE6" s="380"/>
      <c r="BF6" s="380"/>
      <c r="BG6" s="380"/>
      <c r="BH6" s="380"/>
      <c r="BI6" s="380"/>
      <c r="BJ6" s="380"/>
      <c r="BK6" s="380"/>
      <c r="BL6" s="380"/>
      <c r="BM6" s="380"/>
      <c r="BN6" s="380"/>
      <c r="BO6" s="380"/>
      <c r="BP6" s="380"/>
      <c r="BQ6" s="380"/>
      <c r="BR6" s="380"/>
      <c r="BS6" s="380"/>
      <c r="BT6" s="380"/>
      <c r="BU6" s="380"/>
      <c r="BV6" s="380"/>
      <c r="BW6" s="380"/>
      <c r="BX6" s="380"/>
      <c r="BY6" s="380"/>
      <c r="BZ6" s="380"/>
      <c r="CA6" s="380"/>
      <c r="CB6" s="380"/>
      <c r="CC6" s="380"/>
      <c r="CD6" s="380"/>
      <c r="CE6" s="380"/>
      <c r="CF6" s="380"/>
      <c r="CG6" s="380"/>
      <c r="CH6" s="380"/>
    </row>
    <row r="7" spans="1:86" ht="51" x14ac:dyDescent="0.3">
      <c r="A7" s="207">
        <v>3</v>
      </c>
      <c r="B7" s="170" t="s">
        <v>2456</v>
      </c>
      <c r="C7" s="214" t="s">
        <v>2457</v>
      </c>
      <c r="D7" s="37">
        <v>43028</v>
      </c>
      <c r="E7" s="37">
        <v>43041</v>
      </c>
      <c r="F7" s="35" t="s">
        <v>28</v>
      </c>
      <c r="G7" s="35" t="s">
        <v>28</v>
      </c>
      <c r="H7" s="35" t="s">
        <v>2469</v>
      </c>
      <c r="I7" s="40" t="s">
        <v>232</v>
      </c>
      <c r="J7" s="35" t="s">
        <v>2470</v>
      </c>
      <c r="K7" s="47" t="s">
        <v>28</v>
      </c>
      <c r="L7" s="85" t="s">
        <v>2480</v>
      </c>
      <c r="M7" s="85" t="str">
        <f t="shared" si="0"/>
        <v>13</v>
      </c>
      <c r="N7" s="40" t="s">
        <v>439</v>
      </c>
      <c r="O7" s="40" t="str">
        <f>IF(WHFP[[#This Row],[Người phê duyệt]]="GĐNM","2 factories",IF(WHFP[[#This Row],[Người phê duyệt]]="GĐNM 1","PME I","STADA VN"))</f>
        <v>PME I</v>
      </c>
      <c r="P7" s="40" t="s">
        <v>431</v>
      </c>
      <c r="Q7" s="46"/>
      <c r="R7" s="75"/>
      <c r="S7" s="48"/>
      <c r="T7" s="20"/>
      <c r="U7" s="20"/>
      <c r="V7" s="21"/>
      <c r="W7" s="12"/>
      <c r="X7" s="12"/>
      <c r="Y7" s="12"/>
      <c r="Z7" s="12"/>
      <c r="AA7" s="12"/>
      <c r="AB7" s="12"/>
      <c r="AC7" s="12"/>
      <c r="AD7" s="12"/>
      <c r="AE7" s="12"/>
      <c r="AF7" s="12"/>
      <c r="AG7" s="12"/>
      <c r="AH7" s="12"/>
      <c r="AI7" s="380"/>
      <c r="AJ7" s="380"/>
      <c r="AK7" s="380"/>
      <c r="AL7" s="380"/>
      <c r="AM7" s="380"/>
      <c r="AN7" s="380"/>
      <c r="AO7" s="380"/>
      <c r="AP7" s="380"/>
      <c r="AQ7" s="380"/>
      <c r="AR7" s="380"/>
      <c r="AS7" s="380"/>
      <c r="AT7" s="380"/>
      <c r="AU7" s="380"/>
      <c r="AV7" s="380"/>
      <c r="AW7" s="380"/>
      <c r="AX7" s="380"/>
      <c r="AY7" s="380"/>
      <c r="AZ7" s="380"/>
      <c r="BA7" s="380"/>
      <c r="BB7" s="380"/>
      <c r="BC7" s="380"/>
      <c r="BD7" s="380"/>
      <c r="BE7" s="380"/>
      <c r="BF7" s="380"/>
      <c r="BG7" s="380"/>
      <c r="BH7" s="380"/>
      <c r="BI7" s="380"/>
      <c r="BJ7" s="380"/>
      <c r="BK7" s="380"/>
      <c r="BL7" s="380"/>
      <c r="BM7" s="380"/>
      <c r="BN7" s="380"/>
      <c r="BO7" s="380"/>
      <c r="BP7" s="380"/>
      <c r="BQ7" s="380"/>
      <c r="BR7" s="380"/>
      <c r="BS7" s="380"/>
      <c r="BT7" s="380"/>
      <c r="BU7" s="380"/>
      <c r="BV7" s="380"/>
      <c r="BW7" s="380"/>
      <c r="BX7" s="380"/>
      <c r="BY7" s="380"/>
      <c r="BZ7" s="380"/>
      <c r="CA7" s="380"/>
      <c r="CB7" s="380"/>
      <c r="CC7" s="380"/>
      <c r="CD7" s="380"/>
      <c r="CE7" s="380"/>
      <c r="CF7" s="380"/>
      <c r="CG7" s="380"/>
      <c r="CH7" s="380"/>
    </row>
    <row r="8" spans="1:86" ht="127.5" x14ac:dyDescent="0.3">
      <c r="A8" s="207">
        <v>4</v>
      </c>
      <c r="B8" s="170" t="s">
        <v>8517</v>
      </c>
      <c r="C8" s="214" t="s">
        <v>2458</v>
      </c>
      <c r="D8" s="37">
        <v>44727</v>
      </c>
      <c r="E8" s="37">
        <v>44732</v>
      </c>
      <c r="F8" s="37">
        <v>45828</v>
      </c>
      <c r="G8" s="35" t="s">
        <v>28</v>
      </c>
      <c r="H8" s="40" t="s">
        <v>2464</v>
      </c>
      <c r="I8" s="40" t="s">
        <v>232</v>
      </c>
      <c r="J8" s="35" t="s">
        <v>8516</v>
      </c>
      <c r="K8" s="47" t="s">
        <v>2471</v>
      </c>
      <c r="L8" s="85" t="s">
        <v>8515</v>
      </c>
      <c r="M8" s="85" t="str">
        <f t="shared" si="0"/>
        <v>13</v>
      </c>
      <c r="N8" s="40" t="s">
        <v>439</v>
      </c>
      <c r="O8" s="40" t="str">
        <f>IF(WHFP[[#This Row],[Người phê duyệt]]="GĐNM","2 factories",IF(WHFP[[#This Row],[Người phê duyệt]]="GĐNM 1","PME I","STADA VN"))</f>
        <v>2 factories</v>
      </c>
      <c r="P8" s="40" t="s">
        <v>429</v>
      </c>
      <c r="Q8" s="46" t="s">
        <v>444</v>
      </c>
      <c r="R8" s="75" t="s">
        <v>8052</v>
      </c>
      <c r="S8" s="48"/>
      <c r="T8" s="20" t="s">
        <v>6209</v>
      </c>
      <c r="U8" s="20" t="s">
        <v>6220</v>
      </c>
      <c r="V8" s="4" t="s">
        <v>8367</v>
      </c>
      <c r="W8" s="12"/>
      <c r="X8" s="12"/>
      <c r="Y8" s="12"/>
      <c r="Z8" s="12"/>
      <c r="AA8" s="12"/>
      <c r="AB8" s="12"/>
      <c r="AC8" s="12"/>
      <c r="AD8" s="12"/>
      <c r="AE8" s="12"/>
      <c r="AF8" s="12"/>
      <c r="AG8" s="12"/>
      <c r="AH8" s="12"/>
      <c r="AI8" s="380"/>
      <c r="AJ8" s="380"/>
      <c r="AK8" s="380"/>
      <c r="AL8" s="380"/>
      <c r="AM8" s="380"/>
      <c r="AN8" s="380"/>
      <c r="AO8" s="380"/>
      <c r="AP8" s="380"/>
      <c r="AQ8" s="380"/>
      <c r="AR8" s="380"/>
      <c r="AS8" s="380"/>
      <c r="AT8" s="380"/>
      <c r="AU8" s="380"/>
      <c r="AV8" s="380"/>
      <c r="AW8" s="380"/>
      <c r="AX8" s="380"/>
      <c r="AY8" s="380"/>
      <c r="AZ8" s="380"/>
      <c r="BA8" s="380"/>
      <c r="BB8" s="380"/>
      <c r="BC8" s="380"/>
      <c r="BD8" s="380" t="s">
        <v>451</v>
      </c>
      <c r="BE8" s="380" t="s">
        <v>447</v>
      </c>
      <c r="BF8" s="380" t="s">
        <v>449</v>
      </c>
      <c r="BG8" s="380"/>
      <c r="BH8" s="380"/>
      <c r="BI8" s="380"/>
      <c r="BJ8" s="380"/>
      <c r="BK8" s="380"/>
      <c r="BL8" s="380"/>
      <c r="BM8" s="380"/>
      <c r="BN8" s="380"/>
      <c r="BO8" s="380"/>
      <c r="BP8" s="380"/>
      <c r="BQ8" s="380"/>
      <c r="BR8" s="380"/>
      <c r="BS8" s="380"/>
      <c r="BT8" s="380"/>
      <c r="BU8" s="380"/>
      <c r="BV8" s="380"/>
      <c r="BW8" s="380"/>
      <c r="BX8" s="380"/>
      <c r="BY8" s="380"/>
      <c r="BZ8" s="380"/>
      <c r="CA8" s="380"/>
      <c r="CB8" s="380"/>
      <c r="CC8" s="380"/>
      <c r="CD8" s="380"/>
      <c r="CE8" s="380"/>
      <c r="CF8" s="380"/>
      <c r="CG8" s="380"/>
      <c r="CH8" s="380"/>
    </row>
    <row r="9" spans="1:86" ht="114.75" x14ac:dyDescent="0.3">
      <c r="A9" s="207">
        <v>5</v>
      </c>
      <c r="B9" s="212" t="s">
        <v>8491</v>
      </c>
      <c r="C9" s="230" t="s">
        <v>2459</v>
      </c>
      <c r="D9" s="37">
        <v>44725</v>
      </c>
      <c r="E9" s="37">
        <v>44732</v>
      </c>
      <c r="F9" s="99">
        <v>45828</v>
      </c>
      <c r="G9" s="35" t="s">
        <v>28</v>
      </c>
      <c r="H9" s="40" t="s">
        <v>2472</v>
      </c>
      <c r="I9" s="40" t="s">
        <v>232</v>
      </c>
      <c r="J9" s="40" t="s">
        <v>8490</v>
      </c>
      <c r="K9" s="47" t="s">
        <v>2473</v>
      </c>
      <c r="L9" s="85" t="s">
        <v>8489</v>
      </c>
      <c r="M9" s="85" t="str">
        <f t="shared" si="0"/>
        <v>13</v>
      </c>
      <c r="N9" s="40" t="s">
        <v>439</v>
      </c>
      <c r="O9" s="40" t="str">
        <f>IF(WHFP[[#This Row],[Người phê duyệt]]="GĐNM","2 factories",IF(WHFP[[#This Row],[Người phê duyệt]]="GĐNM 1","PME I","STADA VN"))</f>
        <v>PME I</v>
      </c>
      <c r="P9" s="40" t="s">
        <v>431</v>
      </c>
      <c r="Q9" s="46" t="s">
        <v>444</v>
      </c>
      <c r="R9" s="75" t="s">
        <v>8053</v>
      </c>
      <c r="S9" s="48"/>
      <c r="T9" s="20" t="s">
        <v>6209</v>
      </c>
      <c r="U9" s="20" t="s">
        <v>8326</v>
      </c>
      <c r="V9" s="4" t="s">
        <v>8370</v>
      </c>
      <c r="W9" s="12"/>
      <c r="X9" s="12"/>
      <c r="Y9" s="12"/>
      <c r="Z9" s="12"/>
      <c r="AA9" s="12"/>
      <c r="AB9" s="12"/>
      <c r="AC9" s="12"/>
      <c r="AD9" s="12"/>
      <c r="AE9" s="12"/>
      <c r="AF9" s="12"/>
      <c r="AG9" s="12"/>
      <c r="AH9" s="12"/>
      <c r="AI9" s="380"/>
      <c r="AJ9" s="380"/>
      <c r="AK9" s="380"/>
      <c r="AL9" s="380"/>
      <c r="AM9" s="380"/>
      <c r="AN9" s="380"/>
      <c r="AO9" s="380"/>
      <c r="AP9" s="380"/>
      <c r="AQ9" s="380"/>
      <c r="AR9" s="380"/>
      <c r="AS9" s="380"/>
      <c r="AT9" s="380"/>
      <c r="AU9" s="380"/>
      <c r="AV9" s="380"/>
      <c r="AW9" s="380"/>
      <c r="AX9" s="380"/>
      <c r="AY9" s="380"/>
      <c r="AZ9" s="380"/>
      <c r="BA9" s="380"/>
      <c r="BB9" s="380"/>
      <c r="BC9" s="380"/>
      <c r="BD9" s="380" t="s">
        <v>451</v>
      </c>
      <c r="BE9" s="380" t="s">
        <v>447</v>
      </c>
      <c r="BF9" s="380" t="s">
        <v>449</v>
      </c>
      <c r="BG9" s="380"/>
      <c r="BH9" s="380"/>
      <c r="BI9" s="380"/>
      <c r="BJ9" s="380"/>
      <c r="BK9" s="380"/>
      <c r="BL9" s="380"/>
      <c r="BM9" s="380"/>
      <c r="BN9" s="380"/>
      <c r="BO9" s="380"/>
      <c r="BP9" s="380"/>
      <c r="BQ9" s="380"/>
      <c r="BR9" s="380"/>
      <c r="BS9" s="380"/>
      <c r="BT9" s="380"/>
      <c r="BU9" s="380"/>
      <c r="BV9" s="380"/>
      <c r="BW9" s="380"/>
      <c r="BX9" s="380"/>
      <c r="BY9" s="380"/>
      <c r="BZ9" s="380"/>
      <c r="CA9" s="380"/>
      <c r="CB9" s="380"/>
      <c r="CC9" s="380"/>
      <c r="CD9" s="380"/>
      <c r="CE9" s="380"/>
      <c r="CF9" s="380"/>
      <c r="CG9" s="380"/>
      <c r="CH9" s="380"/>
    </row>
    <row r="10" spans="1:86" ht="127.5" x14ac:dyDescent="0.3">
      <c r="A10" s="207">
        <v>6</v>
      </c>
      <c r="B10" s="212" t="s">
        <v>7073</v>
      </c>
      <c r="C10" s="230" t="s">
        <v>2460</v>
      </c>
      <c r="D10" s="37">
        <v>44267</v>
      </c>
      <c r="E10" s="37">
        <v>44270</v>
      </c>
      <c r="F10" s="37">
        <v>45366</v>
      </c>
      <c r="G10" s="35" t="s">
        <v>28</v>
      </c>
      <c r="H10" s="40" t="s">
        <v>2464</v>
      </c>
      <c r="I10" s="40" t="s">
        <v>232</v>
      </c>
      <c r="J10" s="49" t="s">
        <v>2474</v>
      </c>
      <c r="K10" s="47" t="s">
        <v>2475</v>
      </c>
      <c r="L10" s="84" t="s">
        <v>2481</v>
      </c>
      <c r="M10" s="84" t="str">
        <f t="shared" si="0"/>
        <v>13</v>
      </c>
      <c r="N10" s="40" t="s">
        <v>439</v>
      </c>
      <c r="O10" s="40" t="str">
        <f>IF(WHFP[[#This Row],[Người phê duyệt]]="GĐNM","2 factories",IF(WHFP[[#This Row],[Người phê duyệt]]="GĐNM 1","PME I","STADA VN"))</f>
        <v>2 factories</v>
      </c>
      <c r="P10" s="40" t="s">
        <v>429</v>
      </c>
      <c r="Q10" s="46"/>
      <c r="R10" s="75"/>
      <c r="S10" s="48"/>
      <c r="T10" s="20"/>
      <c r="U10" s="20"/>
      <c r="V10" s="21"/>
      <c r="W10" s="12"/>
      <c r="X10" s="12"/>
      <c r="Y10" s="12"/>
      <c r="Z10" s="12"/>
      <c r="AA10" s="12"/>
      <c r="AB10" s="12"/>
      <c r="AC10" s="12"/>
      <c r="AD10" s="12"/>
      <c r="AE10" s="12"/>
      <c r="AF10" s="12"/>
      <c r="AG10" s="12"/>
      <c r="AH10" s="12"/>
      <c r="AI10" s="380"/>
      <c r="AJ10" s="380"/>
      <c r="AK10" s="380"/>
      <c r="AL10" s="380"/>
      <c r="AM10" s="380"/>
      <c r="AN10" s="380"/>
      <c r="AO10" s="380"/>
      <c r="AP10" s="380"/>
      <c r="AQ10" s="380"/>
      <c r="AR10" s="380"/>
      <c r="AS10" s="380"/>
      <c r="AT10" s="380"/>
      <c r="AU10" s="380"/>
      <c r="AV10" s="380"/>
      <c r="AW10" s="380"/>
      <c r="AX10" s="380"/>
      <c r="AY10" s="380"/>
      <c r="AZ10" s="380"/>
      <c r="BA10" s="380"/>
      <c r="BB10" s="380"/>
      <c r="BC10" s="380"/>
      <c r="BD10" s="380"/>
      <c r="BE10" s="380"/>
      <c r="BF10" s="380"/>
      <c r="BG10" s="380"/>
      <c r="BH10" s="380"/>
      <c r="BI10" s="380"/>
      <c r="BJ10" s="380"/>
      <c r="BK10" s="380"/>
      <c r="BL10" s="380"/>
      <c r="BM10" s="380"/>
      <c r="BN10" s="380"/>
      <c r="BO10" s="380"/>
      <c r="BP10" s="380"/>
      <c r="BQ10" s="380"/>
      <c r="BR10" s="380"/>
      <c r="BS10" s="380"/>
      <c r="BT10" s="380"/>
      <c r="BU10" s="380"/>
      <c r="BV10" s="380"/>
      <c r="BW10" s="380"/>
      <c r="BX10" s="380"/>
      <c r="BY10" s="380"/>
      <c r="BZ10" s="380"/>
      <c r="CA10" s="380"/>
      <c r="CB10" s="380"/>
      <c r="CC10" s="380"/>
      <c r="CD10" s="380"/>
      <c r="CE10" s="380"/>
      <c r="CF10" s="380"/>
      <c r="CG10" s="380"/>
      <c r="CH10" s="380"/>
    </row>
    <row r="11" spans="1:86" ht="51" x14ac:dyDescent="0.3">
      <c r="A11" s="207">
        <v>7</v>
      </c>
      <c r="B11" s="170" t="s">
        <v>2461</v>
      </c>
      <c r="C11" s="230" t="s">
        <v>2462</v>
      </c>
      <c r="D11" s="37">
        <v>43822</v>
      </c>
      <c r="E11" s="37">
        <v>43832</v>
      </c>
      <c r="F11" s="37">
        <v>44928</v>
      </c>
      <c r="G11" s="35" t="s">
        <v>28</v>
      </c>
      <c r="H11" s="40" t="s">
        <v>2472</v>
      </c>
      <c r="I11" s="40" t="s">
        <v>232</v>
      </c>
      <c r="J11" s="40" t="s">
        <v>2476</v>
      </c>
      <c r="K11" s="47" t="s">
        <v>2477</v>
      </c>
      <c r="L11" s="85" t="s">
        <v>2482</v>
      </c>
      <c r="M11" s="85" t="str">
        <f t="shared" si="0"/>
        <v>13</v>
      </c>
      <c r="N11" s="40" t="s">
        <v>439</v>
      </c>
      <c r="O11" s="40" t="str">
        <f>IF(WHFP[[#This Row],[Người phê duyệt]]="GĐNM","2 factories",IF(WHFP[[#This Row],[Người phê duyệt]]="GĐNM 1","PME I","STADA VN"))</f>
        <v>PME I</v>
      </c>
      <c r="P11" s="40" t="s">
        <v>431</v>
      </c>
      <c r="Q11" s="46"/>
      <c r="R11" s="75"/>
      <c r="S11" s="48"/>
      <c r="T11" s="20"/>
      <c r="U11" s="20"/>
      <c r="V11" s="21"/>
      <c r="W11" s="12"/>
      <c r="X11" s="12"/>
      <c r="Y11" s="12"/>
      <c r="Z11" s="12"/>
      <c r="AA11" s="12"/>
      <c r="AB11" s="12"/>
      <c r="AC11" s="12"/>
      <c r="AD11" s="12"/>
      <c r="AE11" s="12"/>
      <c r="AF11" s="12"/>
      <c r="AG11" s="12"/>
      <c r="AH11" s="12"/>
      <c r="AI11" s="380"/>
      <c r="AJ11" s="380"/>
      <c r="AK11" s="380"/>
      <c r="AL11" s="380"/>
      <c r="AM11" s="380"/>
      <c r="AN11" s="380"/>
      <c r="AO11" s="380"/>
      <c r="AP11" s="380"/>
      <c r="AQ11" s="380"/>
      <c r="AR11" s="380"/>
      <c r="AS11" s="380"/>
      <c r="AT11" s="380"/>
      <c r="AU11" s="380"/>
      <c r="AV11" s="380"/>
      <c r="AW11" s="380"/>
      <c r="AX11" s="380"/>
      <c r="AY11" s="380"/>
      <c r="AZ11" s="380"/>
      <c r="BA11" s="380"/>
      <c r="BB11" s="380"/>
      <c r="BC11" s="380"/>
      <c r="BD11" s="380"/>
      <c r="BE11" s="380"/>
      <c r="BF11" s="380"/>
      <c r="BG11" s="380"/>
      <c r="BH11" s="380"/>
      <c r="BI11" s="380"/>
      <c r="BJ11" s="380"/>
      <c r="BK11" s="380"/>
      <c r="BL11" s="380"/>
      <c r="BM11" s="380"/>
      <c r="BN11" s="380"/>
      <c r="BO11" s="380"/>
      <c r="BP11" s="380"/>
      <c r="BQ11" s="380"/>
      <c r="BR11" s="380"/>
      <c r="BS11" s="380"/>
      <c r="BT11" s="380"/>
      <c r="BU11" s="380"/>
      <c r="BV11" s="380"/>
      <c r="BW11" s="380"/>
      <c r="BX11" s="380"/>
      <c r="BY11" s="380"/>
      <c r="BZ11" s="380"/>
      <c r="CA11" s="380"/>
      <c r="CB11" s="380"/>
      <c r="CC11" s="380"/>
      <c r="CD11" s="380"/>
      <c r="CE11" s="380"/>
      <c r="CF11" s="380"/>
      <c r="CG11" s="380"/>
      <c r="CH11" s="380"/>
    </row>
    <row r="12" spans="1:86" ht="76.5" x14ac:dyDescent="0.3">
      <c r="A12" s="207">
        <v>8</v>
      </c>
      <c r="B12" s="212" t="s">
        <v>8529</v>
      </c>
      <c r="C12" s="236" t="s">
        <v>2463</v>
      </c>
      <c r="D12" s="37">
        <v>44727</v>
      </c>
      <c r="E12" s="37">
        <v>44732</v>
      </c>
      <c r="F12" s="37">
        <v>45828</v>
      </c>
      <c r="G12" s="35" t="s">
        <v>28</v>
      </c>
      <c r="H12" s="40" t="s">
        <v>614</v>
      </c>
      <c r="I12" s="40" t="s">
        <v>232</v>
      </c>
      <c r="J12" s="49" t="s">
        <v>8530</v>
      </c>
      <c r="K12" s="84" t="s">
        <v>8532</v>
      </c>
      <c r="L12" s="84" t="s">
        <v>8528</v>
      </c>
      <c r="M12" s="100" t="str">
        <f t="shared" si="0"/>
        <v>13</v>
      </c>
      <c r="N12" s="89" t="s">
        <v>439</v>
      </c>
      <c r="O12" s="89" t="str">
        <f>IF(WHFP[[#This Row],[Người phê duyệt]]="GĐNM","2 factories",IF(WHFP[[#This Row],[Người phê duyệt]]="GĐNM 1","PME I","STADA VN"))</f>
        <v>STADA VN</v>
      </c>
      <c r="P12" s="89" t="s">
        <v>437</v>
      </c>
      <c r="Q12" s="46" t="s">
        <v>444</v>
      </c>
      <c r="R12" s="75" t="s">
        <v>7865</v>
      </c>
      <c r="S12" s="48">
        <v>44708</v>
      </c>
      <c r="T12" s="20" t="s">
        <v>6209</v>
      </c>
      <c r="U12" s="20"/>
      <c r="V12" s="4" t="s">
        <v>8308</v>
      </c>
      <c r="W12" s="12"/>
      <c r="X12" s="12"/>
      <c r="Y12" s="12"/>
      <c r="Z12" s="12"/>
      <c r="AA12" s="12"/>
      <c r="AB12" s="12"/>
      <c r="AC12" s="12"/>
      <c r="AD12" s="12"/>
      <c r="AE12" s="12"/>
      <c r="AF12" s="12"/>
      <c r="AG12" s="12"/>
      <c r="AH12" s="12"/>
      <c r="AI12" s="382"/>
      <c r="AJ12" s="382"/>
      <c r="AK12" s="382"/>
      <c r="AL12" s="382"/>
      <c r="AM12" s="382"/>
      <c r="AN12" s="382"/>
      <c r="AO12" s="382"/>
      <c r="AP12" s="382"/>
      <c r="AQ12" s="382"/>
      <c r="AR12" s="382"/>
      <c r="AS12" s="382"/>
      <c r="AT12" s="382"/>
      <c r="AU12" s="382"/>
      <c r="AV12" s="382"/>
      <c r="AW12" s="382"/>
      <c r="AX12" s="382"/>
      <c r="AY12" s="382"/>
      <c r="AZ12" s="382"/>
      <c r="BA12" s="382"/>
      <c r="BB12" s="382"/>
      <c r="BC12" s="382" t="s">
        <v>447</v>
      </c>
      <c r="BD12" s="382" t="s">
        <v>447</v>
      </c>
      <c r="BE12" s="382" t="s">
        <v>447</v>
      </c>
      <c r="BF12" s="382" t="s">
        <v>449</v>
      </c>
      <c r="BG12" s="382"/>
      <c r="BH12" s="382"/>
      <c r="BI12" s="382"/>
      <c r="BJ12" s="382"/>
      <c r="BK12" s="382"/>
      <c r="BL12" s="382"/>
      <c r="BM12" s="382"/>
      <c r="BN12" s="382"/>
      <c r="BO12" s="382"/>
      <c r="BP12" s="382"/>
      <c r="BQ12" s="382"/>
      <c r="BR12" s="382"/>
      <c r="BS12" s="382"/>
      <c r="BT12" s="382"/>
      <c r="BU12" s="382"/>
      <c r="BV12" s="382"/>
      <c r="BW12" s="382"/>
      <c r="BX12" s="382"/>
      <c r="BY12" s="382"/>
      <c r="BZ12" s="382"/>
      <c r="CA12" s="382"/>
      <c r="CB12" s="382"/>
      <c r="CC12" s="382"/>
      <c r="CD12" s="382"/>
      <c r="CE12" s="382"/>
      <c r="CF12" s="382"/>
      <c r="CG12" s="382"/>
      <c r="CH12" s="382"/>
    </row>
    <row r="13" spans="1:86" x14ac:dyDescent="0.3">
      <c r="D13" s="65"/>
      <c r="E13" s="65"/>
      <c r="F13" s="65"/>
      <c r="G13" s="65"/>
      <c r="H13" s="63"/>
      <c r="I13" s="63"/>
      <c r="J13" s="63"/>
      <c r="K13" s="64"/>
      <c r="L13" s="66"/>
      <c r="M13" s="66"/>
      <c r="N13" s="68"/>
      <c r="O13" s="68"/>
      <c r="P13" s="68"/>
      <c r="Q13" s="63"/>
      <c r="R13" s="64"/>
      <c r="S13" s="70"/>
    </row>
    <row r="14" spans="1:86" x14ac:dyDescent="0.3">
      <c r="D14" s="65"/>
      <c r="E14" s="65"/>
      <c r="F14" s="65"/>
      <c r="G14" s="65"/>
      <c r="H14" s="63"/>
      <c r="I14" s="63"/>
      <c r="J14" s="63"/>
      <c r="K14" s="64"/>
      <c r="L14" s="66"/>
      <c r="M14" s="66"/>
      <c r="N14" s="68"/>
      <c r="O14" s="68"/>
      <c r="P14" s="68"/>
      <c r="Q14" s="63"/>
      <c r="R14" s="64"/>
      <c r="S14" s="70"/>
    </row>
    <row r="15" spans="1:86" x14ac:dyDescent="0.3">
      <c r="D15" s="65"/>
      <c r="E15" s="65"/>
      <c r="F15" s="65"/>
      <c r="G15" s="65"/>
      <c r="H15" s="63"/>
      <c r="I15" s="63"/>
      <c r="J15" s="63"/>
      <c r="K15" s="64"/>
      <c r="L15" s="66"/>
      <c r="M15" s="66"/>
      <c r="N15" s="68"/>
      <c r="O15" s="68"/>
      <c r="P15" s="68"/>
      <c r="Q15" s="63"/>
      <c r="R15" s="64"/>
      <c r="S15" s="70"/>
    </row>
    <row r="16" spans="1:86" x14ac:dyDescent="0.3">
      <c r="D16" s="65"/>
      <c r="E16" s="65"/>
      <c r="F16" s="65"/>
      <c r="G16" s="65"/>
      <c r="H16" s="63"/>
      <c r="I16" s="63"/>
      <c r="J16" s="63"/>
      <c r="K16" s="64"/>
      <c r="L16" s="66"/>
      <c r="M16" s="66"/>
      <c r="N16" s="68"/>
      <c r="O16" s="68"/>
      <c r="P16" s="68"/>
      <c r="Q16" s="63"/>
      <c r="R16" s="64"/>
      <c r="S16" s="70"/>
    </row>
    <row r="17" spans="4:19" x14ac:dyDescent="0.3">
      <c r="D17" s="65"/>
      <c r="E17" s="65"/>
      <c r="F17" s="65"/>
      <c r="G17" s="65"/>
      <c r="H17" s="63"/>
      <c r="I17" s="63"/>
      <c r="J17" s="63"/>
      <c r="K17" s="64"/>
      <c r="L17" s="66"/>
      <c r="M17" s="66"/>
      <c r="N17" s="68"/>
      <c r="O17" s="68"/>
      <c r="P17" s="68"/>
      <c r="Q17" s="63"/>
      <c r="R17" s="64"/>
      <c r="S17" s="70"/>
    </row>
    <row r="18" spans="4:19" x14ac:dyDescent="0.3">
      <c r="D18" s="65"/>
      <c r="E18" s="65"/>
      <c r="F18" s="65"/>
      <c r="G18" s="65"/>
      <c r="H18" s="63"/>
      <c r="I18" s="63"/>
      <c r="J18" s="63"/>
      <c r="K18" s="64"/>
      <c r="L18" s="66"/>
      <c r="M18" s="66"/>
      <c r="N18" s="68"/>
      <c r="O18" s="68"/>
      <c r="P18" s="68"/>
      <c r="Q18" s="63"/>
      <c r="R18" s="64"/>
      <c r="S18" s="70"/>
    </row>
    <row r="19" spans="4:19" x14ac:dyDescent="0.3">
      <c r="D19" s="65"/>
      <c r="E19" s="65"/>
      <c r="F19" s="65"/>
      <c r="G19" s="65"/>
      <c r="H19" s="63"/>
      <c r="I19" s="63"/>
      <c r="J19" s="63"/>
      <c r="K19" s="64"/>
      <c r="L19" s="66"/>
      <c r="M19" s="66"/>
      <c r="N19" s="68"/>
      <c r="O19" s="68"/>
      <c r="P19" s="68"/>
      <c r="Q19" s="63"/>
      <c r="R19" s="64"/>
      <c r="S19" s="70"/>
    </row>
    <row r="20" spans="4:19" x14ac:dyDescent="0.3">
      <c r="D20" s="65"/>
      <c r="E20" s="65"/>
      <c r="F20" s="65"/>
      <c r="G20" s="65"/>
      <c r="H20" s="63"/>
      <c r="I20" s="63"/>
      <c r="J20" s="63"/>
      <c r="K20" s="64"/>
      <c r="L20" s="66"/>
      <c r="M20" s="66"/>
      <c r="N20" s="68"/>
      <c r="O20" s="68"/>
      <c r="P20" s="68"/>
      <c r="Q20" s="63"/>
      <c r="R20" s="64"/>
      <c r="S20" s="70"/>
    </row>
    <row r="21" spans="4:19" x14ac:dyDescent="0.3">
      <c r="D21" s="65"/>
      <c r="E21" s="65"/>
      <c r="F21" s="65"/>
      <c r="G21" s="65"/>
      <c r="H21" s="63"/>
      <c r="I21" s="63"/>
      <c r="J21" s="63"/>
      <c r="K21" s="64"/>
      <c r="L21" s="66"/>
      <c r="M21" s="66"/>
      <c r="N21" s="68"/>
      <c r="O21" s="68"/>
      <c r="P21" s="68"/>
      <c r="Q21" s="63"/>
      <c r="R21" s="64"/>
      <c r="S21" s="70"/>
    </row>
    <row r="22" spans="4:19" x14ac:dyDescent="0.3">
      <c r="D22" s="65"/>
      <c r="E22" s="65"/>
      <c r="F22" s="65"/>
      <c r="G22" s="65"/>
      <c r="H22" s="63"/>
      <c r="I22" s="63"/>
      <c r="J22" s="63"/>
      <c r="K22" s="64"/>
      <c r="L22" s="66"/>
      <c r="M22" s="66"/>
      <c r="N22" s="68"/>
      <c r="O22" s="68"/>
      <c r="P22" s="68"/>
      <c r="Q22" s="63"/>
      <c r="R22" s="64"/>
      <c r="S22" s="70"/>
    </row>
    <row r="23" spans="4:19" x14ac:dyDescent="0.3">
      <c r="D23" s="65"/>
      <c r="E23" s="65"/>
      <c r="F23" s="65"/>
      <c r="G23" s="65"/>
      <c r="H23" s="63"/>
      <c r="I23" s="63"/>
      <c r="J23" s="63"/>
      <c r="K23" s="64"/>
      <c r="L23" s="66"/>
      <c r="M23" s="66"/>
      <c r="N23" s="68"/>
      <c r="O23" s="68"/>
      <c r="P23" s="68"/>
      <c r="Q23" s="63"/>
      <c r="R23" s="64"/>
      <c r="S23" s="70"/>
    </row>
    <row r="24" spans="4:19" x14ac:dyDescent="0.3">
      <c r="D24" s="65"/>
      <c r="E24" s="65"/>
      <c r="F24" s="65"/>
      <c r="G24" s="65"/>
      <c r="H24" s="63"/>
      <c r="I24" s="63"/>
      <c r="J24" s="63"/>
      <c r="K24" s="64"/>
      <c r="L24" s="66"/>
      <c r="M24" s="66"/>
      <c r="N24" s="68"/>
      <c r="O24" s="68"/>
      <c r="P24" s="68"/>
      <c r="Q24" s="63"/>
      <c r="R24" s="64"/>
      <c r="S24" s="70"/>
    </row>
    <row r="25" spans="4:19" x14ac:dyDescent="0.3">
      <c r="D25" s="65"/>
      <c r="E25" s="65"/>
      <c r="F25" s="65"/>
      <c r="G25" s="65"/>
      <c r="H25" s="63"/>
      <c r="I25" s="63"/>
      <c r="J25" s="63"/>
      <c r="K25" s="64"/>
      <c r="L25" s="66"/>
      <c r="M25" s="66"/>
      <c r="N25" s="68"/>
      <c r="O25" s="68"/>
      <c r="P25" s="68"/>
      <c r="Q25" s="63"/>
      <c r="R25" s="64"/>
      <c r="S25" s="70"/>
    </row>
    <row r="26" spans="4:19" x14ac:dyDescent="0.3">
      <c r="D26" s="65"/>
      <c r="E26" s="65"/>
      <c r="F26" s="65"/>
      <c r="G26" s="65"/>
      <c r="H26" s="63"/>
      <c r="I26" s="63"/>
      <c r="J26" s="63"/>
      <c r="K26" s="64"/>
      <c r="L26" s="66"/>
      <c r="M26" s="66"/>
      <c r="N26" s="68"/>
      <c r="O26" s="68"/>
      <c r="P26" s="68"/>
      <c r="Q26" s="63"/>
      <c r="R26" s="64"/>
      <c r="S26" s="70"/>
    </row>
    <row r="27" spans="4:19" x14ac:dyDescent="0.3">
      <c r="D27" s="65"/>
      <c r="E27" s="65"/>
      <c r="F27" s="65"/>
      <c r="G27" s="65"/>
      <c r="H27" s="63"/>
      <c r="I27" s="63"/>
      <c r="J27" s="63"/>
      <c r="K27" s="64"/>
      <c r="L27" s="66"/>
      <c r="M27" s="66"/>
      <c r="N27" s="68"/>
      <c r="O27" s="68"/>
      <c r="P27" s="68"/>
      <c r="Q27" s="63"/>
      <c r="R27" s="64"/>
      <c r="S27" s="70"/>
    </row>
    <row r="28" spans="4:19" x14ac:dyDescent="0.3">
      <c r="D28" s="65"/>
      <c r="E28" s="65"/>
      <c r="F28" s="65"/>
      <c r="G28" s="65"/>
      <c r="H28" s="63"/>
      <c r="I28" s="63"/>
      <c r="J28" s="63"/>
      <c r="K28" s="64"/>
      <c r="L28" s="66"/>
      <c r="M28" s="66"/>
      <c r="N28" s="68"/>
      <c r="O28" s="68"/>
      <c r="P28" s="68"/>
      <c r="Q28" s="63"/>
      <c r="R28" s="64"/>
      <c r="S28" s="70"/>
    </row>
    <row r="29" spans="4:19" x14ac:dyDescent="0.3">
      <c r="D29" s="65"/>
      <c r="E29" s="65"/>
      <c r="F29" s="65"/>
      <c r="G29" s="65"/>
      <c r="H29" s="63"/>
      <c r="I29" s="63"/>
      <c r="J29" s="63"/>
      <c r="K29" s="64"/>
      <c r="L29" s="66"/>
      <c r="M29" s="66"/>
      <c r="N29" s="68"/>
      <c r="O29" s="68"/>
      <c r="P29" s="68"/>
      <c r="Q29" s="63"/>
      <c r="R29" s="64"/>
      <c r="S29" s="70"/>
    </row>
    <row r="30" spans="4:19" x14ac:dyDescent="0.3">
      <c r="D30" s="65"/>
      <c r="E30" s="65"/>
      <c r="F30" s="65"/>
      <c r="G30" s="65"/>
      <c r="H30" s="63"/>
      <c r="I30" s="63"/>
      <c r="J30" s="63"/>
      <c r="K30" s="64"/>
      <c r="L30" s="66"/>
      <c r="M30" s="66"/>
      <c r="N30" s="68"/>
      <c r="O30" s="68"/>
      <c r="P30" s="68"/>
      <c r="Q30" s="63"/>
      <c r="R30" s="64"/>
      <c r="S30" s="70"/>
    </row>
    <row r="31" spans="4:19" x14ac:dyDescent="0.3">
      <c r="D31" s="65"/>
      <c r="E31" s="65"/>
      <c r="F31" s="65"/>
      <c r="G31" s="65"/>
      <c r="H31" s="63"/>
      <c r="I31" s="63"/>
      <c r="J31" s="63"/>
      <c r="K31" s="64"/>
      <c r="L31" s="66"/>
      <c r="M31" s="66"/>
      <c r="N31" s="68"/>
      <c r="O31" s="68"/>
      <c r="P31" s="68"/>
      <c r="Q31" s="63"/>
      <c r="R31" s="64"/>
      <c r="S31" s="70"/>
    </row>
    <row r="32" spans="4:19" x14ac:dyDescent="0.3">
      <c r="D32" s="65"/>
      <c r="E32" s="65"/>
      <c r="F32" s="65"/>
      <c r="G32" s="65"/>
      <c r="H32" s="63"/>
      <c r="I32" s="63"/>
      <c r="J32" s="63"/>
      <c r="K32" s="64"/>
      <c r="L32" s="66"/>
      <c r="M32" s="66"/>
      <c r="N32" s="68"/>
      <c r="O32" s="68"/>
      <c r="P32" s="68"/>
      <c r="Q32" s="63"/>
      <c r="R32" s="64"/>
      <c r="S32" s="70"/>
    </row>
    <row r="33" spans="4:19" x14ac:dyDescent="0.3">
      <c r="D33" s="65"/>
      <c r="E33" s="65"/>
      <c r="F33" s="65"/>
      <c r="G33" s="65"/>
      <c r="H33" s="63"/>
      <c r="I33" s="63"/>
      <c r="J33" s="63"/>
      <c r="K33" s="64"/>
      <c r="L33" s="66"/>
      <c r="M33" s="66"/>
      <c r="N33" s="68"/>
      <c r="O33" s="68"/>
      <c r="P33" s="68"/>
      <c r="Q33" s="63"/>
      <c r="R33" s="64"/>
      <c r="S33" s="70"/>
    </row>
    <row r="34" spans="4:19" x14ac:dyDescent="0.3">
      <c r="D34" s="65"/>
      <c r="E34" s="65"/>
      <c r="F34" s="65"/>
      <c r="G34" s="65"/>
      <c r="H34" s="63"/>
      <c r="I34" s="63"/>
      <c r="J34" s="63"/>
      <c r="K34" s="64"/>
      <c r="L34" s="66"/>
      <c r="M34" s="66"/>
      <c r="N34" s="68"/>
      <c r="O34" s="68"/>
      <c r="P34" s="68"/>
      <c r="Q34" s="63"/>
      <c r="R34" s="64"/>
      <c r="S34" s="70"/>
    </row>
    <row r="35" spans="4:19" x14ac:dyDescent="0.3">
      <c r="D35" s="65"/>
      <c r="E35" s="65"/>
      <c r="F35" s="65"/>
      <c r="G35" s="65"/>
      <c r="H35" s="63"/>
      <c r="I35" s="63"/>
      <c r="J35" s="63"/>
      <c r="K35" s="64"/>
      <c r="L35" s="66"/>
      <c r="M35" s="66"/>
      <c r="N35" s="68"/>
      <c r="O35" s="68"/>
      <c r="P35" s="68"/>
      <c r="Q35" s="63"/>
      <c r="R35" s="64"/>
      <c r="S35" s="70"/>
    </row>
    <row r="36" spans="4:19" x14ac:dyDescent="0.3">
      <c r="D36" s="65"/>
      <c r="E36" s="65"/>
      <c r="F36" s="65"/>
      <c r="G36" s="65"/>
      <c r="H36" s="63"/>
      <c r="I36" s="63"/>
      <c r="J36" s="63"/>
      <c r="K36" s="64"/>
      <c r="L36" s="66"/>
      <c r="M36" s="66"/>
      <c r="N36" s="68"/>
      <c r="O36" s="68"/>
      <c r="P36" s="68"/>
      <c r="Q36" s="63"/>
      <c r="R36" s="64"/>
      <c r="S36" s="70"/>
    </row>
    <row r="37" spans="4:19" x14ac:dyDescent="0.3">
      <c r="D37" s="65"/>
      <c r="E37" s="65"/>
      <c r="F37" s="65"/>
      <c r="G37" s="65"/>
      <c r="H37" s="63"/>
      <c r="I37" s="63"/>
      <c r="J37" s="63"/>
      <c r="K37" s="64"/>
      <c r="L37" s="66"/>
      <c r="M37" s="66"/>
      <c r="N37" s="68"/>
      <c r="O37" s="68"/>
      <c r="P37" s="68"/>
      <c r="Q37" s="63"/>
      <c r="R37" s="64"/>
      <c r="S37" s="70"/>
    </row>
    <row r="38" spans="4:19" x14ac:dyDescent="0.3">
      <c r="D38" s="65"/>
      <c r="E38" s="65"/>
      <c r="F38" s="65"/>
      <c r="G38" s="65"/>
      <c r="H38" s="63"/>
      <c r="I38" s="63"/>
      <c r="J38" s="63"/>
      <c r="K38" s="64"/>
      <c r="L38" s="66"/>
      <c r="M38" s="66"/>
      <c r="N38" s="68"/>
      <c r="O38" s="68"/>
      <c r="P38" s="68"/>
      <c r="Q38" s="63"/>
      <c r="R38" s="64"/>
      <c r="S38" s="70"/>
    </row>
    <row r="39" spans="4:19" x14ac:dyDescent="0.3">
      <c r="D39" s="65"/>
      <c r="E39" s="65"/>
      <c r="F39" s="65"/>
      <c r="G39" s="65"/>
      <c r="H39" s="63"/>
      <c r="I39" s="63"/>
      <c r="J39" s="63"/>
      <c r="K39" s="64"/>
      <c r="L39" s="66"/>
      <c r="M39" s="66"/>
      <c r="N39" s="68"/>
      <c r="O39" s="68"/>
      <c r="P39" s="68"/>
      <c r="Q39" s="63"/>
      <c r="R39" s="64"/>
      <c r="S39" s="70"/>
    </row>
    <row r="40" spans="4:19" x14ac:dyDescent="0.3">
      <c r="D40" s="65"/>
      <c r="E40" s="65"/>
      <c r="F40" s="65"/>
      <c r="G40" s="65"/>
      <c r="H40" s="63"/>
      <c r="I40" s="63"/>
      <c r="J40" s="63"/>
      <c r="K40" s="64"/>
      <c r="L40" s="66"/>
      <c r="M40" s="66"/>
      <c r="N40" s="68"/>
      <c r="O40" s="68"/>
      <c r="P40" s="68"/>
      <c r="Q40" s="63"/>
      <c r="R40" s="64"/>
      <c r="S40" s="70"/>
    </row>
    <row r="41" spans="4:19" x14ac:dyDescent="0.3">
      <c r="D41" s="65"/>
      <c r="E41" s="65"/>
      <c r="F41" s="65"/>
      <c r="G41" s="65"/>
      <c r="H41" s="63"/>
      <c r="I41" s="63"/>
      <c r="J41" s="63"/>
      <c r="K41" s="64"/>
      <c r="L41" s="66"/>
      <c r="M41" s="66"/>
      <c r="N41" s="68"/>
      <c r="O41" s="68"/>
      <c r="P41" s="68"/>
      <c r="Q41" s="63"/>
      <c r="R41" s="64"/>
      <c r="S41" s="70"/>
    </row>
    <row r="42" spans="4:19" x14ac:dyDescent="0.3">
      <c r="D42" s="65"/>
      <c r="E42" s="65"/>
      <c r="F42" s="65"/>
      <c r="G42" s="65"/>
      <c r="H42" s="63"/>
      <c r="I42" s="63"/>
      <c r="J42" s="63"/>
      <c r="K42" s="64"/>
      <c r="L42" s="66"/>
      <c r="M42" s="66"/>
      <c r="N42" s="68"/>
      <c r="O42" s="68"/>
      <c r="P42" s="68"/>
      <c r="Q42" s="63"/>
      <c r="R42" s="64"/>
      <c r="S42" s="70"/>
    </row>
    <row r="43" spans="4:19" x14ac:dyDescent="0.3">
      <c r="D43" s="65"/>
      <c r="E43" s="65"/>
      <c r="F43" s="65"/>
      <c r="G43" s="65"/>
      <c r="H43" s="63"/>
      <c r="I43" s="63"/>
      <c r="J43" s="63"/>
      <c r="K43" s="64"/>
      <c r="L43" s="66"/>
      <c r="M43" s="66"/>
      <c r="N43" s="68"/>
      <c r="O43" s="68"/>
      <c r="P43" s="68"/>
      <c r="Q43" s="63"/>
      <c r="R43" s="64"/>
      <c r="S43" s="70"/>
    </row>
    <row r="44" spans="4:19" x14ac:dyDescent="0.3">
      <c r="D44" s="65"/>
      <c r="E44" s="65"/>
      <c r="F44" s="65"/>
      <c r="G44" s="65"/>
      <c r="H44" s="63"/>
      <c r="I44" s="63"/>
      <c r="J44" s="63"/>
      <c r="K44" s="64"/>
      <c r="L44" s="66"/>
      <c r="M44" s="66"/>
      <c r="N44" s="68"/>
      <c r="O44" s="68"/>
      <c r="P44" s="68"/>
      <c r="Q44" s="63"/>
      <c r="R44" s="64"/>
      <c r="S44" s="70"/>
    </row>
    <row r="45" spans="4:19" x14ac:dyDescent="0.3">
      <c r="D45" s="65"/>
      <c r="E45" s="65"/>
      <c r="F45" s="65"/>
      <c r="G45" s="65"/>
      <c r="H45" s="63"/>
      <c r="I45" s="63"/>
      <c r="J45" s="63"/>
      <c r="K45" s="64"/>
      <c r="L45" s="66"/>
      <c r="M45" s="66"/>
      <c r="N45" s="68"/>
      <c r="O45" s="68"/>
      <c r="P45" s="68"/>
      <c r="Q45" s="63"/>
      <c r="R45" s="64"/>
      <c r="S45" s="70"/>
    </row>
    <row r="46" spans="4:19" x14ac:dyDescent="0.3">
      <c r="D46" s="65"/>
      <c r="E46" s="65"/>
      <c r="F46" s="65"/>
      <c r="G46" s="65"/>
      <c r="H46" s="63"/>
      <c r="I46" s="63"/>
      <c r="J46" s="63"/>
      <c r="K46" s="64"/>
      <c r="L46" s="66"/>
      <c r="M46" s="66"/>
      <c r="N46" s="68"/>
      <c r="O46" s="68"/>
      <c r="P46" s="68"/>
      <c r="Q46" s="63"/>
      <c r="R46" s="64"/>
      <c r="S46" s="70"/>
    </row>
    <row r="47" spans="4:19" x14ac:dyDescent="0.3">
      <c r="D47" s="65"/>
      <c r="E47" s="65"/>
      <c r="F47" s="65"/>
      <c r="G47" s="65"/>
      <c r="H47" s="63"/>
      <c r="I47" s="63"/>
      <c r="J47" s="63"/>
      <c r="K47" s="64"/>
      <c r="L47" s="66"/>
      <c r="M47" s="66"/>
      <c r="N47" s="68"/>
      <c r="O47" s="68"/>
      <c r="P47" s="68"/>
      <c r="Q47" s="63"/>
      <c r="R47" s="64"/>
      <c r="S47" s="70"/>
    </row>
    <row r="48" spans="4:19" x14ac:dyDescent="0.3">
      <c r="D48" s="65"/>
      <c r="E48" s="65"/>
      <c r="F48" s="65"/>
      <c r="G48" s="65"/>
      <c r="H48" s="63"/>
      <c r="I48" s="63"/>
      <c r="J48" s="63"/>
      <c r="K48" s="64"/>
      <c r="L48" s="66"/>
      <c r="M48" s="66"/>
      <c r="N48" s="68"/>
      <c r="O48" s="68"/>
      <c r="P48" s="68"/>
      <c r="Q48" s="63"/>
      <c r="R48" s="64"/>
      <c r="S48" s="70"/>
    </row>
    <row r="49" spans="4:19" x14ac:dyDescent="0.3">
      <c r="D49" s="65"/>
      <c r="E49" s="65"/>
      <c r="F49" s="65"/>
      <c r="G49" s="65"/>
      <c r="H49" s="63"/>
      <c r="I49" s="63"/>
      <c r="J49" s="63"/>
      <c r="K49" s="64"/>
      <c r="L49" s="66"/>
      <c r="M49" s="66"/>
      <c r="N49" s="68"/>
      <c r="O49" s="68"/>
      <c r="P49" s="68"/>
      <c r="Q49" s="63"/>
      <c r="R49" s="64"/>
      <c r="S49" s="70"/>
    </row>
    <row r="50" spans="4:19" x14ac:dyDescent="0.3">
      <c r="D50" s="65"/>
      <c r="E50" s="65"/>
      <c r="F50" s="65"/>
      <c r="G50" s="65"/>
      <c r="H50" s="63"/>
      <c r="I50" s="63"/>
      <c r="J50" s="63"/>
      <c r="K50" s="64"/>
      <c r="L50" s="66"/>
      <c r="M50" s="66"/>
      <c r="N50" s="68"/>
      <c r="O50" s="68"/>
      <c r="P50" s="68"/>
      <c r="Q50" s="63"/>
      <c r="R50" s="64"/>
      <c r="S50" s="70"/>
    </row>
    <row r="51" spans="4:19" x14ac:dyDescent="0.3">
      <c r="D51" s="65"/>
      <c r="E51" s="65"/>
      <c r="F51" s="65"/>
      <c r="G51" s="65"/>
      <c r="H51" s="63"/>
      <c r="I51" s="63"/>
      <c r="J51" s="63"/>
      <c r="K51" s="64"/>
      <c r="L51" s="66"/>
      <c r="M51" s="66"/>
      <c r="N51" s="68"/>
      <c r="O51" s="68"/>
      <c r="P51" s="68"/>
      <c r="Q51" s="63"/>
      <c r="R51" s="64"/>
      <c r="S51" s="70"/>
    </row>
    <row r="52" spans="4:19" x14ac:dyDescent="0.3">
      <c r="D52" s="65"/>
      <c r="E52" s="65"/>
      <c r="F52" s="65"/>
      <c r="G52" s="65"/>
      <c r="H52" s="63"/>
      <c r="I52" s="63"/>
      <c r="J52" s="63"/>
      <c r="K52" s="64"/>
      <c r="L52" s="66"/>
      <c r="M52" s="66"/>
      <c r="N52" s="68"/>
      <c r="O52" s="68"/>
      <c r="P52" s="68"/>
      <c r="Q52" s="63"/>
      <c r="R52" s="64"/>
      <c r="S52" s="70"/>
    </row>
    <row r="53" spans="4:19" x14ac:dyDescent="0.3">
      <c r="D53" s="65"/>
      <c r="E53" s="65"/>
      <c r="F53" s="65"/>
      <c r="G53" s="65"/>
      <c r="H53" s="63"/>
      <c r="I53" s="63"/>
      <c r="J53" s="63"/>
      <c r="K53" s="64"/>
      <c r="L53" s="66"/>
      <c r="M53" s="66"/>
      <c r="N53" s="68"/>
      <c r="O53" s="68"/>
      <c r="P53" s="68"/>
      <c r="Q53" s="63"/>
      <c r="R53" s="64"/>
      <c r="S53" s="70"/>
    </row>
    <row r="54" spans="4:19" x14ac:dyDescent="0.3">
      <c r="D54" s="65"/>
      <c r="E54" s="65"/>
      <c r="F54" s="65"/>
      <c r="G54" s="65"/>
      <c r="H54" s="63"/>
      <c r="I54" s="63"/>
      <c r="J54" s="63"/>
      <c r="K54" s="64"/>
      <c r="L54" s="66"/>
      <c r="M54" s="66"/>
      <c r="N54" s="68"/>
      <c r="O54" s="68"/>
      <c r="P54" s="68"/>
      <c r="Q54" s="63"/>
      <c r="R54" s="64"/>
      <c r="S54" s="70"/>
    </row>
    <row r="55" spans="4:19" x14ac:dyDescent="0.3">
      <c r="D55" s="65"/>
      <c r="E55" s="65"/>
      <c r="F55" s="65"/>
      <c r="G55" s="65"/>
      <c r="H55" s="63"/>
      <c r="I55" s="63"/>
      <c r="J55" s="63"/>
      <c r="K55" s="64"/>
      <c r="L55" s="66"/>
      <c r="M55" s="66"/>
      <c r="N55" s="68"/>
      <c r="O55" s="68"/>
      <c r="P55" s="68"/>
      <c r="Q55" s="63"/>
      <c r="R55" s="64"/>
      <c r="S55" s="70"/>
    </row>
    <row r="56" spans="4:19" x14ac:dyDescent="0.3">
      <c r="D56" s="65"/>
      <c r="E56" s="65"/>
      <c r="F56" s="65"/>
      <c r="G56" s="65"/>
      <c r="H56" s="63"/>
      <c r="I56" s="63"/>
      <c r="J56" s="63"/>
      <c r="K56" s="64"/>
      <c r="L56" s="66"/>
      <c r="M56" s="66"/>
      <c r="N56" s="68"/>
      <c r="O56" s="68"/>
      <c r="P56" s="68"/>
      <c r="Q56" s="63"/>
      <c r="R56" s="64"/>
      <c r="S56" s="70"/>
    </row>
    <row r="57" spans="4:19" x14ac:dyDescent="0.3">
      <c r="D57" s="65"/>
      <c r="E57" s="65"/>
      <c r="F57" s="65"/>
      <c r="G57" s="65"/>
      <c r="H57" s="63"/>
      <c r="I57" s="63"/>
      <c r="J57" s="63"/>
      <c r="K57" s="64"/>
      <c r="L57" s="66"/>
      <c r="M57" s="66"/>
      <c r="N57" s="68"/>
      <c r="O57" s="68"/>
      <c r="P57" s="68"/>
      <c r="Q57" s="63"/>
      <c r="R57" s="64"/>
      <c r="S57" s="70"/>
    </row>
    <row r="58" spans="4:19" x14ac:dyDescent="0.3">
      <c r="D58" s="65"/>
      <c r="E58" s="65"/>
      <c r="F58" s="65"/>
      <c r="G58" s="65"/>
      <c r="H58" s="63"/>
      <c r="I58" s="63"/>
      <c r="J58" s="63"/>
      <c r="K58" s="64"/>
      <c r="L58" s="66"/>
      <c r="M58" s="66"/>
      <c r="N58" s="68"/>
      <c r="O58" s="68"/>
      <c r="P58" s="68"/>
      <c r="Q58" s="63"/>
      <c r="R58" s="64"/>
      <c r="S58" s="70"/>
    </row>
    <row r="59" spans="4:19" x14ac:dyDescent="0.3">
      <c r="D59" s="65"/>
      <c r="E59" s="65"/>
      <c r="F59" s="65"/>
      <c r="G59" s="65"/>
      <c r="H59" s="63"/>
      <c r="I59" s="63"/>
      <c r="J59" s="63"/>
      <c r="K59" s="64"/>
      <c r="L59" s="66"/>
      <c r="M59" s="66"/>
      <c r="N59" s="68"/>
      <c r="O59" s="68"/>
      <c r="P59" s="68"/>
      <c r="Q59" s="63"/>
      <c r="R59" s="64"/>
      <c r="S59" s="70"/>
    </row>
    <row r="60" spans="4:19" x14ac:dyDescent="0.3">
      <c r="D60" s="65"/>
      <c r="E60" s="65"/>
      <c r="F60" s="65"/>
      <c r="G60" s="65"/>
      <c r="H60" s="63"/>
      <c r="I60" s="63"/>
      <c r="J60" s="63"/>
      <c r="K60" s="64"/>
      <c r="L60" s="66"/>
      <c r="M60" s="66"/>
      <c r="N60" s="68"/>
      <c r="O60" s="68"/>
      <c r="P60" s="68"/>
      <c r="Q60" s="63"/>
      <c r="R60" s="64"/>
      <c r="S60" s="70"/>
    </row>
    <row r="61" spans="4:19" x14ac:dyDescent="0.3">
      <c r="D61" s="65"/>
      <c r="E61" s="65"/>
      <c r="F61" s="65"/>
      <c r="G61" s="65"/>
      <c r="H61" s="63"/>
      <c r="I61" s="63"/>
      <c r="J61" s="63"/>
      <c r="K61" s="64"/>
      <c r="L61" s="66"/>
      <c r="M61" s="66"/>
      <c r="N61" s="68"/>
      <c r="O61" s="68"/>
      <c r="P61" s="68"/>
      <c r="Q61" s="63"/>
      <c r="R61" s="64"/>
      <c r="S61" s="70"/>
    </row>
    <row r="62" spans="4:19" x14ac:dyDescent="0.3">
      <c r="D62" s="65"/>
      <c r="E62" s="65"/>
      <c r="F62" s="65"/>
      <c r="G62" s="65"/>
      <c r="H62" s="63"/>
      <c r="I62" s="63"/>
      <c r="J62" s="63"/>
      <c r="K62" s="64"/>
      <c r="L62" s="66"/>
      <c r="M62" s="66"/>
      <c r="N62" s="68"/>
      <c r="O62" s="68"/>
      <c r="P62" s="68"/>
      <c r="Q62" s="63"/>
      <c r="R62" s="64"/>
      <c r="S62" s="70"/>
    </row>
    <row r="63" spans="4:19" x14ac:dyDescent="0.3">
      <c r="D63" s="65"/>
      <c r="E63" s="65"/>
      <c r="F63" s="65"/>
      <c r="G63" s="65"/>
      <c r="H63" s="63"/>
      <c r="I63" s="63"/>
      <c r="J63" s="63"/>
      <c r="K63" s="64"/>
      <c r="L63" s="66"/>
      <c r="M63" s="66"/>
      <c r="N63" s="68"/>
      <c r="O63" s="68"/>
      <c r="P63" s="68"/>
      <c r="Q63" s="63"/>
      <c r="R63" s="64"/>
      <c r="S63" s="70"/>
    </row>
    <row r="64" spans="4:19" x14ac:dyDescent="0.3">
      <c r="D64" s="65"/>
      <c r="E64" s="65"/>
      <c r="F64" s="65"/>
      <c r="G64" s="65"/>
      <c r="H64" s="63"/>
      <c r="I64" s="63"/>
      <c r="J64" s="63"/>
      <c r="K64" s="64"/>
      <c r="L64" s="66"/>
      <c r="M64" s="66"/>
      <c r="N64" s="68"/>
      <c r="O64" s="68"/>
      <c r="P64" s="68"/>
      <c r="Q64" s="63"/>
      <c r="R64" s="64"/>
      <c r="S64" s="70"/>
    </row>
    <row r="65" spans="4:19" x14ac:dyDescent="0.3">
      <c r="D65" s="65"/>
      <c r="E65" s="65"/>
      <c r="F65" s="65"/>
      <c r="G65" s="65"/>
      <c r="H65" s="63"/>
      <c r="I65" s="63"/>
      <c r="J65" s="63"/>
      <c r="K65" s="64"/>
      <c r="L65" s="66"/>
      <c r="M65" s="66"/>
      <c r="N65" s="68"/>
      <c r="O65" s="68"/>
      <c r="P65" s="68"/>
      <c r="Q65" s="63"/>
      <c r="R65" s="64"/>
      <c r="S65" s="70"/>
    </row>
    <row r="66" spans="4:19" x14ac:dyDescent="0.3">
      <c r="D66" s="65"/>
      <c r="E66" s="65"/>
      <c r="F66" s="65"/>
      <c r="G66" s="65"/>
      <c r="H66" s="63"/>
      <c r="I66" s="63"/>
      <c r="J66" s="63"/>
      <c r="K66" s="64"/>
      <c r="L66" s="66"/>
      <c r="M66" s="66"/>
      <c r="N66" s="68"/>
      <c r="O66" s="68"/>
      <c r="P66" s="68"/>
      <c r="Q66" s="63"/>
      <c r="R66" s="64"/>
      <c r="S66" s="70"/>
    </row>
    <row r="67" spans="4:19" x14ac:dyDescent="0.3">
      <c r="D67" s="65"/>
      <c r="E67" s="65"/>
      <c r="F67" s="65"/>
      <c r="G67" s="65"/>
      <c r="H67" s="63"/>
      <c r="I67" s="63"/>
      <c r="J67" s="63"/>
      <c r="K67" s="64"/>
      <c r="L67" s="66"/>
      <c r="M67" s="66"/>
      <c r="N67" s="68"/>
      <c r="O67" s="68"/>
      <c r="P67" s="68"/>
      <c r="Q67" s="63"/>
      <c r="R67" s="64"/>
      <c r="S67" s="70"/>
    </row>
    <row r="68" spans="4:19" x14ac:dyDescent="0.3">
      <c r="D68" s="65"/>
      <c r="E68" s="65"/>
      <c r="F68" s="65"/>
      <c r="G68" s="65"/>
      <c r="H68" s="63"/>
      <c r="I68" s="63"/>
      <c r="J68" s="63"/>
      <c r="K68" s="64"/>
      <c r="L68" s="66"/>
      <c r="M68" s="66"/>
      <c r="N68" s="68"/>
      <c r="O68" s="68"/>
      <c r="P68" s="68"/>
      <c r="Q68" s="63"/>
      <c r="R68" s="64"/>
      <c r="S68" s="70"/>
    </row>
    <row r="69" spans="4:19" x14ac:dyDescent="0.3">
      <c r="D69" s="65"/>
      <c r="E69" s="65"/>
      <c r="F69" s="65"/>
      <c r="G69" s="65"/>
      <c r="H69" s="63"/>
      <c r="I69" s="63"/>
      <c r="J69" s="63"/>
      <c r="K69" s="64"/>
      <c r="L69" s="66"/>
      <c r="M69" s="66"/>
      <c r="N69" s="68"/>
      <c r="O69" s="68"/>
      <c r="P69" s="68"/>
      <c r="Q69" s="63"/>
      <c r="R69" s="64"/>
      <c r="S69" s="70"/>
    </row>
    <row r="70" spans="4:19" x14ac:dyDescent="0.3">
      <c r="D70" s="65"/>
      <c r="E70" s="65"/>
      <c r="F70" s="65"/>
      <c r="G70" s="65"/>
      <c r="H70" s="63"/>
      <c r="I70" s="63"/>
      <c r="J70" s="63"/>
      <c r="K70" s="64"/>
      <c r="L70" s="66"/>
      <c r="M70" s="66"/>
      <c r="N70" s="68"/>
      <c r="O70" s="68"/>
      <c r="P70" s="68"/>
      <c r="Q70" s="63"/>
      <c r="R70" s="64"/>
      <c r="S70" s="70"/>
    </row>
    <row r="71" spans="4:19" x14ac:dyDescent="0.3">
      <c r="D71" s="65"/>
      <c r="E71" s="65"/>
      <c r="F71" s="65"/>
      <c r="G71" s="65"/>
      <c r="H71" s="63"/>
      <c r="I71" s="63"/>
      <c r="J71" s="63"/>
      <c r="K71" s="64"/>
      <c r="L71" s="66"/>
      <c r="M71" s="66"/>
      <c r="N71" s="68"/>
      <c r="O71" s="68"/>
      <c r="P71" s="68"/>
      <c r="Q71" s="63"/>
      <c r="R71" s="64"/>
      <c r="S71" s="70"/>
    </row>
    <row r="72" spans="4:19" x14ac:dyDescent="0.3">
      <c r="D72" s="65"/>
      <c r="E72" s="65"/>
      <c r="F72" s="65"/>
      <c r="G72" s="65"/>
      <c r="H72" s="63"/>
      <c r="I72" s="63"/>
      <c r="J72" s="63"/>
      <c r="K72" s="64"/>
      <c r="L72" s="66"/>
      <c r="M72" s="66"/>
      <c r="N72" s="68"/>
      <c r="O72" s="68"/>
      <c r="P72" s="68"/>
      <c r="Q72" s="63"/>
      <c r="R72" s="64"/>
      <c r="S72" s="70"/>
    </row>
    <row r="73" spans="4:19" x14ac:dyDescent="0.3">
      <c r="D73" s="65"/>
      <c r="E73" s="65"/>
      <c r="F73" s="65"/>
      <c r="G73" s="65"/>
      <c r="H73" s="63"/>
      <c r="I73" s="63"/>
      <c r="J73" s="63"/>
      <c r="K73" s="64"/>
      <c r="L73" s="66"/>
      <c r="M73" s="66"/>
      <c r="N73" s="68"/>
      <c r="O73" s="68"/>
      <c r="P73" s="68"/>
      <c r="Q73" s="63"/>
      <c r="R73" s="64"/>
      <c r="S73" s="70"/>
    </row>
    <row r="74" spans="4:19" x14ac:dyDescent="0.3">
      <c r="D74" s="65"/>
      <c r="E74" s="65"/>
      <c r="F74" s="65"/>
      <c r="G74" s="65"/>
      <c r="H74" s="63"/>
      <c r="I74" s="63"/>
      <c r="J74" s="63"/>
      <c r="K74" s="64"/>
      <c r="L74" s="66"/>
      <c r="M74" s="66"/>
      <c r="N74" s="68"/>
      <c r="O74" s="68"/>
      <c r="P74" s="68"/>
      <c r="Q74" s="63"/>
      <c r="R74" s="64"/>
      <c r="S74" s="70"/>
    </row>
    <row r="75" spans="4:19" x14ac:dyDescent="0.3">
      <c r="D75" s="65"/>
      <c r="E75" s="65"/>
      <c r="F75" s="65"/>
      <c r="G75" s="65"/>
      <c r="H75" s="63"/>
      <c r="I75" s="63"/>
      <c r="J75" s="63"/>
      <c r="K75" s="64"/>
      <c r="L75" s="66"/>
      <c r="M75" s="66"/>
      <c r="N75" s="68"/>
      <c r="O75" s="68"/>
      <c r="P75" s="68"/>
      <c r="Q75" s="63"/>
      <c r="R75" s="64"/>
      <c r="S75" s="70"/>
    </row>
    <row r="76" spans="4:19" x14ac:dyDescent="0.3">
      <c r="D76" s="65"/>
      <c r="E76" s="65"/>
      <c r="F76" s="65"/>
      <c r="G76" s="65"/>
      <c r="H76" s="63"/>
      <c r="I76" s="63"/>
      <c r="J76" s="63"/>
      <c r="K76" s="64"/>
      <c r="L76" s="66"/>
      <c r="M76" s="66"/>
      <c r="N76" s="68"/>
      <c r="O76" s="68"/>
      <c r="P76" s="68"/>
      <c r="Q76" s="63"/>
      <c r="R76" s="64"/>
      <c r="S76" s="70"/>
    </row>
    <row r="77" spans="4:19" x14ac:dyDescent="0.3">
      <c r="D77" s="65"/>
      <c r="E77" s="65"/>
      <c r="F77" s="65"/>
      <c r="G77" s="65"/>
      <c r="H77" s="63"/>
      <c r="I77" s="63"/>
      <c r="J77" s="63"/>
      <c r="K77" s="64"/>
      <c r="L77" s="66"/>
      <c r="M77" s="66"/>
      <c r="N77" s="68"/>
      <c r="O77" s="68"/>
      <c r="P77" s="68"/>
      <c r="Q77" s="63"/>
      <c r="R77" s="64"/>
      <c r="S77" s="70"/>
    </row>
    <row r="78" spans="4:19" x14ac:dyDescent="0.3">
      <c r="D78" s="65"/>
      <c r="E78" s="65"/>
      <c r="F78" s="65"/>
      <c r="G78" s="65"/>
      <c r="H78" s="63"/>
      <c r="I78" s="63"/>
      <c r="J78" s="63"/>
      <c r="K78" s="64"/>
      <c r="L78" s="66"/>
      <c r="M78" s="66"/>
      <c r="N78" s="68"/>
      <c r="O78" s="68"/>
      <c r="P78" s="68"/>
      <c r="Q78" s="63"/>
      <c r="R78" s="64"/>
      <c r="S78" s="70"/>
    </row>
    <row r="79" spans="4:19" x14ac:dyDescent="0.3">
      <c r="D79" s="65"/>
      <c r="E79" s="65"/>
      <c r="F79" s="65"/>
      <c r="G79" s="65"/>
      <c r="H79" s="63"/>
      <c r="I79" s="63"/>
      <c r="J79" s="63"/>
      <c r="K79" s="64"/>
      <c r="L79" s="66"/>
      <c r="M79" s="66"/>
      <c r="N79" s="68"/>
      <c r="O79" s="68"/>
      <c r="P79" s="68"/>
      <c r="Q79" s="63"/>
      <c r="R79" s="64"/>
      <c r="S79" s="70"/>
    </row>
    <row r="80" spans="4:19" x14ac:dyDescent="0.3">
      <c r="D80" s="65"/>
      <c r="E80" s="65"/>
      <c r="F80" s="65"/>
      <c r="G80" s="65"/>
      <c r="H80" s="63"/>
      <c r="I80" s="63"/>
      <c r="J80" s="63"/>
      <c r="K80" s="64"/>
      <c r="L80" s="66"/>
      <c r="M80" s="66"/>
      <c r="N80" s="68"/>
      <c r="O80" s="68"/>
      <c r="P80" s="68"/>
      <c r="Q80" s="63"/>
      <c r="R80" s="64"/>
      <c r="S80" s="70"/>
    </row>
    <row r="81" spans="4:19" x14ac:dyDescent="0.3">
      <c r="D81" s="65"/>
      <c r="E81" s="65"/>
      <c r="F81" s="65"/>
      <c r="G81" s="65"/>
      <c r="H81" s="63"/>
      <c r="I81" s="63"/>
      <c r="J81" s="63"/>
      <c r="K81" s="64"/>
      <c r="L81" s="66"/>
      <c r="M81" s="66"/>
      <c r="N81" s="68"/>
      <c r="O81" s="68"/>
      <c r="P81" s="68"/>
      <c r="Q81" s="63"/>
      <c r="R81" s="64"/>
      <c r="S81" s="70"/>
    </row>
    <row r="82" spans="4:19" x14ac:dyDescent="0.3">
      <c r="D82" s="65"/>
      <c r="E82" s="65"/>
      <c r="F82" s="65"/>
      <c r="G82" s="65"/>
      <c r="H82" s="63"/>
      <c r="I82" s="63"/>
      <c r="J82" s="63"/>
      <c r="K82" s="64"/>
      <c r="L82" s="66"/>
      <c r="M82" s="66"/>
      <c r="N82" s="68"/>
      <c r="O82" s="68"/>
      <c r="P82" s="68"/>
      <c r="Q82" s="63"/>
      <c r="R82" s="64"/>
      <c r="S82" s="70"/>
    </row>
    <row r="83" spans="4:19" x14ac:dyDescent="0.3">
      <c r="D83" s="65"/>
      <c r="E83" s="65"/>
      <c r="F83" s="65"/>
      <c r="G83" s="65"/>
      <c r="H83" s="63"/>
      <c r="I83" s="63"/>
      <c r="J83" s="63"/>
      <c r="K83" s="64"/>
      <c r="L83" s="66"/>
      <c r="M83" s="66"/>
      <c r="N83" s="68"/>
      <c r="O83" s="68"/>
      <c r="P83" s="68"/>
      <c r="Q83" s="63"/>
      <c r="R83" s="64"/>
      <c r="S83" s="70"/>
    </row>
    <row r="84" spans="4:19" x14ac:dyDescent="0.3">
      <c r="D84" s="65"/>
      <c r="E84" s="65"/>
      <c r="F84" s="65"/>
      <c r="G84" s="65"/>
      <c r="H84" s="63"/>
      <c r="I84" s="63"/>
      <c r="J84" s="63"/>
      <c r="K84" s="64"/>
      <c r="L84" s="66"/>
      <c r="M84" s="66"/>
      <c r="N84" s="68"/>
      <c r="O84" s="68"/>
      <c r="P84" s="68"/>
      <c r="Q84" s="63"/>
      <c r="R84" s="64"/>
      <c r="S84" s="70"/>
    </row>
    <row r="85" spans="4:19" x14ac:dyDescent="0.3">
      <c r="D85" s="65"/>
      <c r="E85" s="65"/>
      <c r="F85" s="65"/>
      <c r="G85" s="65"/>
      <c r="H85" s="63"/>
      <c r="I85" s="63"/>
      <c r="J85" s="63"/>
      <c r="K85" s="64"/>
      <c r="L85" s="66"/>
      <c r="M85" s="66"/>
      <c r="N85" s="68"/>
      <c r="O85" s="68"/>
      <c r="P85" s="68"/>
      <c r="Q85" s="63"/>
      <c r="R85" s="64"/>
      <c r="S85" s="70"/>
    </row>
    <row r="86" spans="4:19" x14ac:dyDescent="0.3">
      <c r="D86" s="65"/>
      <c r="E86" s="65"/>
      <c r="F86" s="65"/>
      <c r="G86" s="65"/>
      <c r="H86" s="63"/>
      <c r="I86" s="63"/>
      <c r="J86" s="63"/>
      <c r="K86" s="64"/>
      <c r="L86" s="66"/>
      <c r="M86" s="66"/>
      <c r="N86" s="68"/>
      <c r="O86" s="68"/>
      <c r="P86" s="68"/>
      <c r="Q86" s="63"/>
      <c r="R86" s="64"/>
      <c r="S86" s="70"/>
    </row>
    <row r="87" spans="4:19" x14ac:dyDescent="0.3">
      <c r="D87" s="65"/>
      <c r="E87" s="65"/>
      <c r="F87" s="65"/>
      <c r="G87" s="65"/>
      <c r="H87" s="63"/>
      <c r="I87" s="63"/>
      <c r="J87" s="63"/>
      <c r="K87" s="64"/>
      <c r="L87" s="66"/>
      <c r="M87" s="66"/>
      <c r="N87" s="68"/>
      <c r="O87" s="68"/>
      <c r="P87" s="68"/>
      <c r="Q87" s="63"/>
      <c r="R87" s="64"/>
      <c r="S87" s="70"/>
    </row>
    <row r="88" spans="4:19" x14ac:dyDescent="0.3">
      <c r="D88" s="65"/>
      <c r="E88" s="65"/>
      <c r="F88" s="65"/>
      <c r="G88" s="65"/>
      <c r="H88" s="63"/>
      <c r="I88" s="63"/>
      <c r="J88" s="63"/>
      <c r="K88" s="64"/>
      <c r="L88" s="66"/>
      <c r="M88" s="66"/>
      <c r="N88" s="68"/>
      <c r="O88" s="68"/>
      <c r="P88" s="68"/>
      <c r="Q88" s="63"/>
      <c r="R88" s="64"/>
      <c r="S88" s="70"/>
    </row>
    <row r="89" spans="4:19" x14ac:dyDescent="0.3">
      <c r="D89" s="65"/>
      <c r="E89" s="65"/>
      <c r="F89" s="65"/>
      <c r="G89" s="65"/>
      <c r="H89" s="63"/>
      <c r="I89" s="63"/>
      <c r="J89" s="63"/>
      <c r="K89" s="64"/>
      <c r="L89" s="66"/>
      <c r="M89" s="66"/>
      <c r="N89" s="68"/>
      <c r="O89" s="68"/>
      <c r="P89" s="68"/>
      <c r="Q89" s="63"/>
      <c r="R89" s="64"/>
      <c r="S89" s="70"/>
    </row>
    <row r="90" spans="4:19" x14ac:dyDescent="0.3">
      <c r="D90" s="65"/>
      <c r="E90" s="65"/>
      <c r="F90" s="65"/>
      <c r="G90" s="65"/>
      <c r="H90" s="63"/>
      <c r="I90" s="63"/>
      <c r="J90" s="63"/>
      <c r="K90" s="64"/>
      <c r="L90" s="66"/>
      <c r="M90" s="66"/>
      <c r="N90" s="68"/>
      <c r="O90" s="68"/>
      <c r="P90" s="68"/>
      <c r="Q90" s="63"/>
      <c r="R90" s="64"/>
      <c r="S90" s="70"/>
    </row>
    <row r="91" spans="4:19" x14ac:dyDescent="0.3">
      <c r="D91" s="65"/>
      <c r="E91" s="65"/>
      <c r="F91" s="65"/>
      <c r="G91" s="65"/>
      <c r="H91" s="63"/>
      <c r="I91" s="63"/>
      <c r="J91" s="63"/>
      <c r="K91" s="64"/>
      <c r="L91" s="66"/>
      <c r="M91" s="66"/>
      <c r="N91" s="68"/>
      <c r="O91" s="68"/>
      <c r="P91" s="68"/>
      <c r="Q91" s="63"/>
      <c r="R91" s="64"/>
      <c r="S91" s="70"/>
    </row>
    <row r="92" spans="4:19" x14ac:dyDescent="0.3">
      <c r="D92" s="65"/>
      <c r="E92" s="65"/>
      <c r="F92" s="65"/>
      <c r="G92" s="65"/>
      <c r="H92" s="63"/>
      <c r="I92" s="63"/>
      <c r="J92" s="63"/>
      <c r="K92" s="64"/>
      <c r="L92" s="66"/>
      <c r="M92" s="66"/>
      <c r="N92" s="68"/>
      <c r="O92" s="68"/>
      <c r="P92" s="68"/>
      <c r="Q92" s="63"/>
      <c r="R92" s="64"/>
      <c r="S92" s="70"/>
    </row>
    <row r="93" spans="4:19" x14ac:dyDescent="0.3">
      <c r="D93" s="65"/>
      <c r="E93" s="65"/>
      <c r="F93" s="65"/>
      <c r="G93" s="65"/>
      <c r="H93" s="63"/>
      <c r="I93" s="63"/>
      <c r="J93" s="63"/>
      <c r="K93" s="64"/>
      <c r="L93" s="66"/>
      <c r="M93" s="66"/>
      <c r="N93" s="68"/>
      <c r="O93" s="68"/>
      <c r="P93" s="68"/>
      <c r="Q93" s="63"/>
      <c r="R93" s="64"/>
      <c r="S93" s="70"/>
    </row>
    <row r="94" spans="4:19" x14ac:dyDescent="0.3">
      <c r="D94" s="65"/>
      <c r="E94" s="65"/>
      <c r="F94" s="65"/>
      <c r="G94" s="65"/>
      <c r="H94" s="63"/>
      <c r="I94" s="63"/>
      <c r="J94" s="63"/>
      <c r="K94" s="64"/>
      <c r="L94" s="66"/>
      <c r="M94" s="66"/>
      <c r="N94" s="68"/>
      <c r="O94" s="68"/>
      <c r="P94" s="68"/>
      <c r="Q94" s="63"/>
      <c r="R94" s="64"/>
      <c r="S94" s="70"/>
    </row>
    <row r="95" spans="4:19" x14ac:dyDescent="0.3">
      <c r="D95" s="65"/>
      <c r="E95" s="65"/>
      <c r="F95" s="65"/>
      <c r="G95" s="65"/>
      <c r="H95" s="63"/>
      <c r="I95" s="63"/>
      <c r="J95" s="63"/>
      <c r="K95" s="64"/>
      <c r="L95" s="66"/>
      <c r="M95" s="66"/>
      <c r="N95" s="68"/>
      <c r="O95" s="68"/>
      <c r="P95" s="68"/>
      <c r="Q95" s="63"/>
      <c r="R95" s="64"/>
      <c r="S95" s="70"/>
    </row>
    <row r="96" spans="4:19" x14ac:dyDescent="0.3">
      <c r="D96" s="65"/>
      <c r="E96" s="65"/>
      <c r="F96" s="65"/>
      <c r="G96" s="65"/>
      <c r="H96" s="63"/>
      <c r="I96" s="63"/>
      <c r="J96" s="63"/>
      <c r="K96" s="64"/>
      <c r="L96" s="66"/>
      <c r="M96" s="66"/>
      <c r="N96" s="68"/>
      <c r="O96" s="68"/>
      <c r="P96" s="68"/>
      <c r="Q96" s="63"/>
      <c r="R96" s="64"/>
      <c r="S96" s="70"/>
    </row>
    <row r="97" spans="4:19" x14ac:dyDescent="0.3">
      <c r="D97" s="65"/>
      <c r="E97" s="65"/>
      <c r="F97" s="65"/>
      <c r="G97" s="65"/>
      <c r="H97" s="63"/>
      <c r="I97" s="63"/>
      <c r="J97" s="63"/>
      <c r="K97" s="64"/>
      <c r="L97" s="66"/>
      <c r="M97" s="66"/>
      <c r="N97" s="68"/>
      <c r="O97" s="68"/>
      <c r="P97" s="68"/>
      <c r="Q97" s="63"/>
      <c r="R97" s="64"/>
      <c r="S97" s="70"/>
    </row>
    <row r="98" spans="4:19" x14ac:dyDescent="0.3">
      <c r="D98" s="65"/>
      <c r="E98" s="65"/>
      <c r="F98" s="65"/>
      <c r="G98" s="65"/>
      <c r="H98" s="63"/>
      <c r="I98" s="63"/>
      <c r="J98" s="63"/>
      <c r="K98" s="64"/>
      <c r="L98" s="66"/>
      <c r="M98" s="66"/>
      <c r="N98" s="68"/>
      <c r="O98" s="68"/>
      <c r="P98" s="68"/>
      <c r="Q98" s="63"/>
      <c r="R98" s="64"/>
      <c r="S98" s="70"/>
    </row>
    <row r="99" spans="4:19" x14ac:dyDescent="0.3">
      <c r="D99" s="65"/>
      <c r="E99" s="65"/>
      <c r="F99" s="65"/>
      <c r="G99" s="65"/>
      <c r="H99" s="63"/>
      <c r="I99" s="63"/>
      <c r="J99" s="63"/>
      <c r="K99" s="64"/>
      <c r="L99" s="66"/>
      <c r="M99" s="66"/>
      <c r="N99" s="68"/>
      <c r="O99" s="68"/>
      <c r="P99" s="68"/>
      <c r="Q99" s="63"/>
      <c r="R99" s="64"/>
      <c r="S99" s="70"/>
    </row>
    <row r="100" spans="4:19" x14ac:dyDescent="0.3">
      <c r="D100" s="65"/>
      <c r="E100" s="65"/>
      <c r="F100" s="65"/>
      <c r="G100" s="65"/>
      <c r="H100" s="63"/>
      <c r="I100" s="63"/>
      <c r="J100" s="63"/>
      <c r="K100" s="64"/>
      <c r="L100" s="66"/>
      <c r="M100" s="66"/>
      <c r="N100" s="68"/>
      <c r="O100" s="68"/>
      <c r="P100" s="68"/>
      <c r="Q100" s="63"/>
      <c r="R100" s="64"/>
      <c r="S100" s="70"/>
    </row>
    <row r="101" spans="4:19" x14ac:dyDescent="0.3">
      <c r="D101" s="65"/>
      <c r="E101" s="65"/>
      <c r="F101" s="65"/>
      <c r="G101" s="65"/>
      <c r="H101" s="63"/>
      <c r="I101" s="63"/>
      <c r="J101" s="63"/>
      <c r="K101" s="64"/>
      <c r="L101" s="66"/>
      <c r="M101" s="66"/>
      <c r="N101" s="68"/>
      <c r="O101" s="68"/>
      <c r="P101" s="68"/>
      <c r="Q101" s="63"/>
      <c r="R101" s="64"/>
      <c r="S101" s="70"/>
    </row>
    <row r="102" spans="4:19" x14ac:dyDescent="0.3">
      <c r="D102" s="65"/>
      <c r="E102" s="65"/>
      <c r="F102" s="65"/>
      <c r="G102" s="65"/>
      <c r="H102" s="63"/>
      <c r="I102" s="63"/>
      <c r="J102" s="63"/>
      <c r="K102" s="64"/>
      <c r="L102" s="66"/>
      <c r="M102" s="66"/>
      <c r="N102" s="68"/>
      <c r="O102" s="68"/>
      <c r="P102" s="68"/>
      <c r="Q102" s="63"/>
      <c r="R102" s="64"/>
      <c r="S102" s="70"/>
    </row>
    <row r="103" spans="4:19" x14ac:dyDescent="0.3">
      <c r="D103" s="65"/>
      <c r="E103" s="65"/>
      <c r="F103" s="65"/>
      <c r="G103" s="65"/>
      <c r="H103" s="63"/>
      <c r="I103" s="63"/>
      <c r="J103" s="63"/>
      <c r="K103" s="64"/>
      <c r="L103" s="66"/>
      <c r="M103" s="66"/>
      <c r="N103" s="68"/>
      <c r="O103" s="68"/>
      <c r="P103" s="68"/>
      <c r="Q103" s="63"/>
      <c r="R103" s="64"/>
      <c r="S103" s="70"/>
    </row>
    <row r="104" spans="4:19" x14ac:dyDescent="0.3">
      <c r="D104" s="65"/>
      <c r="E104" s="65"/>
      <c r="F104" s="65"/>
      <c r="G104" s="65"/>
      <c r="H104" s="63"/>
      <c r="I104" s="63"/>
      <c r="J104" s="63"/>
      <c r="K104" s="64"/>
      <c r="L104" s="66"/>
      <c r="M104" s="66"/>
      <c r="N104" s="68"/>
      <c r="O104" s="68"/>
      <c r="P104" s="68"/>
      <c r="Q104" s="63"/>
      <c r="R104" s="64"/>
      <c r="S104" s="70"/>
    </row>
    <row r="105" spans="4:19" x14ac:dyDescent="0.3">
      <c r="D105" s="65"/>
      <c r="E105" s="65"/>
      <c r="F105" s="65"/>
      <c r="G105" s="65"/>
      <c r="H105" s="63"/>
      <c r="I105" s="63"/>
      <c r="J105" s="63"/>
      <c r="K105" s="64"/>
      <c r="L105" s="66"/>
      <c r="M105" s="66"/>
      <c r="N105" s="68"/>
      <c r="O105" s="68"/>
      <c r="P105" s="68"/>
      <c r="Q105" s="63"/>
      <c r="R105" s="64"/>
      <c r="S105" s="70"/>
    </row>
    <row r="106" spans="4:19" x14ac:dyDescent="0.3">
      <c r="D106" s="65"/>
      <c r="E106" s="65"/>
      <c r="F106" s="65"/>
      <c r="G106" s="65"/>
      <c r="H106" s="63"/>
      <c r="I106" s="63"/>
      <c r="J106" s="63"/>
      <c r="K106" s="64"/>
      <c r="L106" s="66"/>
      <c r="M106" s="66"/>
      <c r="N106" s="68"/>
      <c r="O106" s="68"/>
      <c r="P106" s="68"/>
      <c r="Q106" s="63"/>
      <c r="R106" s="64"/>
      <c r="S106" s="70"/>
    </row>
    <row r="107" spans="4:19" x14ac:dyDescent="0.3">
      <c r="D107" s="65"/>
      <c r="E107" s="65"/>
      <c r="F107" s="65"/>
      <c r="G107" s="65"/>
      <c r="H107" s="63"/>
      <c r="I107" s="63"/>
      <c r="J107" s="63"/>
      <c r="K107" s="64"/>
      <c r="L107" s="66"/>
      <c r="M107" s="66"/>
      <c r="N107" s="68"/>
      <c r="O107" s="68"/>
      <c r="P107" s="68"/>
      <c r="Q107" s="63"/>
      <c r="R107" s="64"/>
      <c r="S107" s="70"/>
    </row>
    <row r="108" spans="4:19" x14ac:dyDescent="0.3">
      <c r="D108" s="65"/>
      <c r="E108" s="65"/>
      <c r="F108" s="65"/>
      <c r="G108" s="65"/>
      <c r="H108" s="63"/>
      <c r="I108" s="63"/>
      <c r="J108" s="63"/>
      <c r="K108" s="64"/>
      <c r="L108" s="66"/>
      <c r="M108" s="66"/>
      <c r="N108" s="68"/>
      <c r="O108" s="68"/>
      <c r="P108" s="68"/>
      <c r="Q108" s="63"/>
      <c r="R108" s="64"/>
      <c r="S108" s="70"/>
    </row>
    <row r="109" spans="4:19" x14ac:dyDescent="0.3">
      <c r="D109" s="65"/>
      <c r="E109" s="65"/>
      <c r="F109" s="65"/>
      <c r="G109" s="65"/>
      <c r="H109" s="63"/>
      <c r="I109" s="63"/>
      <c r="J109" s="63"/>
      <c r="K109" s="64"/>
      <c r="L109" s="66"/>
      <c r="M109" s="66"/>
      <c r="N109" s="68"/>
      <c r="O109" s="68"/>
      <c r="P109" s="68"/>
      <c r="Q109" s="63"/>
      <c r="R109" s="64"/>
      <c r="S109" s="70"/>
    </row>
    <row r="110" spans="4:19" x14ac:dyDescent="0.3">
      <c r="D110" s="65"/>
      <c r="E110" s="65"/>
      <c r="F110" s="65"/>
      <c r="G110" s="65"/>
      <c r="H110" s="63"/>
      <c r="I110" s="63"/>
      <c r="J110" s="63"/>
      <c r="K110" s="64"/>
      <c r="L110" s="66"/>
      <c r="M110" s="66"/>
      <c r="N110" s="68"/>
      <c r="O110" s="68"/>
      <c r="P110" s="68"/>
      <c r="Q110" s="63"/>
      <c r="R110" s="64"/>
      <c r="S110" s="70"/>
    </row>
    <row r="111" spans="4:19" x14ac:dyDescent="0.3">
      <c r="D111" s="65"/>
      <c r="E111" s="65"/>
      <c r="F111" s="65"/>
      <c r="G111" s="65"/>
      <c r="H111" s="63"/>
      <c r="I111" s="63"/>
      <c r="J111" s="63"/>
      <c r="K111" s="64"/>
      <c r="L111" s="66"/>
      <c r="M111" s="66"/>
      <c r="N111" s="68"/>
      <c r="O111" s="68"/>
      <c r="P111" s="68"/>
      <c r="Q111" s="63"/>
      <c r="R111" s="64"/>
      <c r="S111" s="70"/>
    </row>
    <row r="112" spans="4:19" x14ac:dyDescent="0.3">
      <c r="D112" s="65"/>
      <c r="E112" s="65"/>
      <c r="F112" s="65"/>
      <c r="G112" s="65"/>
      <c r="H112" s="63"/>
      <c r="I112" s="63"/>
      <c r="J112" s="63"/>
      <c r="K112" s="64"/>
      <c r="L112" s="66"/>
      <c r="M112" s="66"/>
      <c r="N112" s="68"/>
      <c r="O112" s="68"/>
      <c r="P112" s="68"/>
      <c r="Q112" s="63"/>
      <c r="R112" s="64"/>
      <c r="S112" s="70"/>
    </row>
    <row r="113" spans="4:19" x14ac:dyDescent="0.3">
      <c r="D113" s="65"/>
      <c r="E113" s="65"/>
      <c r="F113" s="65"/>
      <c r="G113" s="65"/>
      <c r="H113" s="63"/>
      <c r="I113" s="63"/>
      <c r="J113" s="63"/>
      <c r="K113" s="64"/>
      <c r="L113" s="66"/>
      <c r="M113" s="66"/>
      <c r="N113" s="68"/>
      <c r="O113" s="68"/>
      <c r="P113" s="68"/>
      <c r="Q113" s="63"/>
      <c r="R113" s="64"/>
      <c r="S113" s="70"/>
    </row>
    <row r="114" spans="4:19" x14ac:dyDescent="0.3">
      <c r="D114" s="65"/>
      <c r="E114" s="65"/>
      <c r="F114" s="65"/>
      <c r="G114" s="65"/>
      <c r="H114" s="63"/>
      <c r="I114" s="63"/>
      <c r="J114" s="63"/>
      <c r="K114" s="64"/>
      <c r="L114" s="66"/>
      <c r="M114" s="66"/>
      <c r="N114" s="68"/>
      <c r="O114" s="68"/>
      <c r="P114" s="68"/>
      <c r="Q114" s="63"/>
      <c r="R114" s="64"/>
      <c r="S114" s="70"/>
    </row>
    <row r="115" spans="4:19" x14ac:dyDescent="0.3">
      <c r="D115" s="65"/>
      <c r="E115" s="65"/>
      <c r="F115" s="65"/>
      <c r="G115" s="65"/>
      <c r="H115" s="63"/>
      <c r="I115" s="63"/>
      <c r="J115" s="63"/>
      <c r="K115" s="64"/>
      <c r="L115" s="66"/>
      <c r="M115" s="66"/>
      <c r="N115" s="68"/>
      <c r="O115" s="68"/>
      <c r="P115" s="68"/>
      <c r="Q115" s="63"/>
      <c r="R115" s="64"/>
      <c r="S115" s="70"/>
    </row>
    <row r="116" spans="4:19" x14ac:dyDescent="0.3">
      <c r="D116" s="65"/>
      <c r="E116" s="65"/>
      <c r="F116" s="65"/>
      <c r="G116" s="65"/>
      <c r="H116" s="63"/>
      <c r="I116" s="63"/>
      <c r="J116" s="63"/>
      <c r="K116" s="64"/>
      <c r="L116" s="66"/>
      <c r="M116" s="66"/>
      <c r="N116" s="68"/>
      <c r="O116" s="68"/>
      <c r="P116" s="68"/>
      <c r="Q116" s="63"/>
      <c r="R116" s="64"/>
      <c r="S116" s="70"/>
    </row>
    <row r="117" spans="4:19" x14ac:dyDescent="0.3">
      <c r="D117" s="65"/>
      <c r="E117" s="65"/>
      <c r="F117" s="65"/>
      <c r="G117" s="65"/>
      <c r="H117" s="63"/>
      <c r="I117" s="63"/>
      <c r="J117" s="63"/>
      <c r="K117" s="64"/>
      <c r="L117" s="66"/>
      <c r="M117" s="66"/>
      <c r="N117" s="68"/>
      <c r="O117" s="68"/>
      <c r="P117" s="68"/>
      <c r="Q117" s="63"/>
      <c r="R117" s="64"/>
      <c r="S117" s="70"/>
    </row>
    <row r="118" spans="4:19" x14ac:dyDescent="0.3">
      <c r="D118" s="65"/>
      <c r="E118" s="65"/>
      <c r="F118" s="65"/>
      <c r="G118" s="65"/>
      <c r="H118" s="63"/>
      <c r="I118" s="63"/>
      <c r="J118" s="63"/>
      <c r="K118" s="64"/>
      <c r="L118" s="66"/>
      <c r="M118" s="66"/>
      <c r="N118" s="68"/>
      <c r="O118" s="68"/>
      <c r="P118" s="68"/>
      <c r="Q118" s="63"/>
      <c r="R118" s="64"/>
      <c r="S118" s="70"/>
    </row>
    <row r="119" spans="4:19" x14ac:dyDescent="0.3">
      <c r="D119" s="65"/>
      <c r="E119" s="65"/>
      <c r="F119" s="65"/>
      <c r="G119" s="65"/>
      <c r="H119" s="63"/>
      <c r="I119" s="63"/>
      <c r="J119" s="63"/>
      <c r="K119" s="64"/>
      <c r="L119" s="66"/>
      <c r="M119" s="66"/>
      <c r="N119" s="68"/>
      <c r="O119" s="68"/>
      <c r="P119" s="68"/>
      <c r="Q119" s="63"/>
      <c r="R119" s="64"/>
      <c r="S119" s="70"/>
    </row>
    <row r="120" spans="4:19" x14ac:dyDescent="0.3">
      <c r="D120" s="65"/>
      <c r="E120" s="65"/>
      <c r="F120" s="65"/>
      <c r="G120" s="65"/>
      <c r="H120" s="63"/>
      <c r="I120" s="63"/>
      <c r="J120" s="63"/>
      <c r="K120" s="64"/>
      <c r="L120" s="66"/>
      <c r="M120" s="66"/>
      <c r="N120" s="68"/>
      <c r="O120" s="68"/>
      <c r="P120" s="68"/>
      <c r="Q120" s="63"/>
      <c r="R120" s="64"/>
      <c r="S120" s="70"/>
    </row>
    <row r="121" spans="4:19" x14ac:dyDescent="0.3">
      <c r="D121" s="65"/>
      <c r="E121" s="65"/>
      <c r="F121" s="65"/>
      <c r="G121" s="65"/>
      <c r="H121" s="63"/>
      <c r="I121" s="63"/>
      <c r="J121" s="63"/>
      <c r="K121" s="64"/>
      <c r="L121" s="66"/>
      <c r="M121" s="66"/>
      <c r="N121" s="68"/>
      <c r="O121" s="68"/>
      <c r="P121" s="68"/>
      <c r="Q121" s="63"/>
      <c r="R121" s="64"/>
      <c r="S121" s="70"/>
    </row>
    <row r="122" spans="4:19" x14ac:dyDescent="0.3">
      <c r="D122" s="65"/>
      <c r="E122" s="65"/>
      <c r="F122" s="65"/>
      <c r="G122" s="65"/>
      <c r="H122" s="63"/>
      <c r="I122" s="63"/>
      <c r="J122" s="63"/>
      <c r="K122" s="64"/>
      <c r="L122" s="66"/>
      <c r="M122" s="66"/>
      <c r="N122" s="68"/>
      <c r="O122" s="68"/>
      <c r="P122" s="68"/>
      <c r="Q122" s="63"/>
      <c r="R122" s="64"/>
      <c r="S122" s="70"/>
    </row>
    <row r="123" spans="4:19" x14ac:dyDescent="0.3">
      <c r="D123" s="65"/>
      <c r="E123" s="65"/>
      <c r="F123" s="65"/>
      <c r="G123" s="65"/>
      <c r="H123" s="63"/>
      <c r="I123" s="63"/>
      <c r="J123" s="63"/>
      <c r="K123" s="64"/>
      <c r="L123" s="66"/>
      <c r="M123" s="66"/>
      <c r="N123" s="68"/>
      <c r="O123" s="68"/>
      <c r="P123" s="68"/>
      <c r="Q123" s="63"/>
      <c r="R123" s="64"/>
      <c r="S123" s="70"/>
    </row>
    <row r="124" spans="4:19" x14ac:dyDescent="0.3">
      <c r="D124" s="65"/>
      <c r="E124" s="65"/>
      <c r="F124" s="65"/>
      <c r="G124" s="65"/>
      <c r="H124" s="63"/>
      <c r="I124" s="63"/>
      <c r="J124" s="63"/>
      <c r="K124" s="64"/>
      <c r="L124" s="66"/>
      <c r="M124" s="66"/>
      <c r="N124" s="68"/>
      <c r="O124" s="68"/>
      <c r="P124" s="68"/>
      <c r="Q124" s="63"/>
      <c r="R124" s="64"/>
      <c r="S124" s="70"/>
    </row>
    <row r="125" spans="4:19" x14ac:dyDescent="0.3">
      <c r="D125" s="65"/>
      <c r="E125" s="65"/>
      <c r="F125" s="65"/>
      <c r="G125" s="65"/>
      <c r="H125" s="63"/>
      <c r="I125" s="63"/>
      <c r="J125" s="63"/>
      <c r="K125" s="64"/>
      <c r="L125" s="66"/>
      <c r="M125" s="66"/>
      <c r="N125" s="68"/>
      <c r="O125" s="68"/>
      <c r="P125" s="68"/>
      <c r="Q125" s="63"/>
      <c r="R125" s="64"/>
      <c r="S125" s="70"/>
    </row>
    <row r="126" spans="4:19" x14ac:dyDescent="0.3">
      <c r="D126" s="65"/>
      <c r="E126" s="65"/>
      <c r="F126" s="65"/>
      <c r="G126" s="65"/>
      <c r="H126" s="63"/>
      <c r="I126" s="63"/>
      <c r="J126" s="63"/>
      <c r="K126" s="64"/>
      <c r="L126" s="66"/>
      <c r="M126" s="66"/>
      <c r="N126" s="68"/>
      <c r="O126" s="68"/>
      <c r="P126" s="68"/>
      <c r="Q126" s="63"/>
      <c r="R126" s="64"/>
      <c r="S126" s="70"/>
    </row>
    <row r="127" spans="4:19" x14ac:dyDescent="0.3">
      <c r="D127" s="65"/>
      <c r="E127" s="65"/>
      <c r="F127" s="65"/>
      <c r="G127" s="65"/>
      <c r="H127" s="63"/>
      <c r="I127" s="63"/>
      <c r="J127" s="63"/>
      <c r="K127" s="64"/>
      <c r="L127" s="66"/>
      <c r="M127" s="66"/>
      <c r="N127" s="68"/>
      <c r="O127" s="68"/>
      <c r="P127" s="68"/>
      <c r="Q127" s="63"/>
      <c r="R127" s="64"/>
      <c r="S127" s="70"/>
    </row>
    <row r="128" spans="4:19" x14ac:dyDescent="0.3">
      <c r="D128" s="65"/>
      <c r="E128" s="65"/>
      <c r="F128" s="65"/>
      <c r="G128" s="65"/>
      <c r="H128" s="63"/>
      <c r="I128" s="63"/>
      <c r="J128" s="63"/>
      <c r="K128" s="64"/>
      <c r="L128" s="66"/>
      <c r="M128" s="66"/>
      <c r="N128" s="68"/>
      <c r="O128" s="68"/>
      <c r="P128" s="68"/>
      <c r="Q128" s="63"/>
      <c r="R128" s="64"/>
      <c r="S128" s="70"/>
    </row>
    <row r="129" spans="4:19" x14ac:dyDescent="0.3">
      <c r="D129" s="65"/>
      <c r="E129" s="65"/>
      <c r="F129" s="65"/>
      <c r="G129" s="65"/>
      <c r="H129" s="63"/>
      <c r="I129" s="63"/>
      <c r="J129" s="63"/>
      <c r="K129" s="64"/>
      <c r="L129" s="66"/>
      <c r="M129" s="66"/>
      <c r="N129" s="68"/>
      <c r="O129" s="68"/>
      <c r="P129" s="68"/>
      <c r="Q129" s="63"/>
      <c r="R129" s="64"/>
      <c r="S129" s="70"/>
    </row>
    <row r="130" spans="4:19" x14ac:dyDescent="0.3">
      <c r="D130" s="65"/>
      <c r="E130" s="65"/>
      <c r="F130" s="65"/>
      <c r="G130" s="65"/>
      <c r="H130" s="63"/>
      <c r="I130" s="63"/>
      <c r="J130" s="63"/>
      <c r="K130" s="64"/>
      <c r="L130" s="66"/>
      <c r="M130" s="66"/>
      <c r="N130" s="68"/>
      <c r="O130" s="68"/>
      <c r="P130" s="68"/>
      <c r="Q130" s="63"/>
      <c r="R130" s="64"/>
      <c r="S130" s="70"/>
    </row>
    <row r="131" spans="4:19" x14ac:dyDescent="0.3">
      <c r="D131" s="65"/>
      <c r="E131" s="65"/>
      <c r="F131" s="65"/>
      <c r="G131" s="65"/>
      <c r="H131" s="63"/>
      <c r="I131" s="63"/>
      <c r="J131" s="63"/>
      <c r="K131" s="64"/>
      <c r="L131" s="66"/>
      <c r="M131" s="66"/>
      <c r="N131" s="68"/>
      <c r="O131" s="68"/>
      <c r="P131" s="68"/>
      <c r="Q131" s="63"/>
      <c r="R131" s="64"/>
      <c r="S131" s="70"/>
    </row>
    <row r="132" spans="4:19" x14ac:dyDescent="0.3">
      <c r="D132" s="65"/>
      <c r="E132" s="65"/>
      <c r="F132" s="65"/>
      <c r="G132" s="65"/>
      <c r="H132" s="63"/>
      <c r="I132" s="63"/>
      <c r="J132" s="63"/>
      <c r="K132" s="64"/>
      <c r="L132" s="66"/>
      <c r="M132" s="66"/>
      <c r="N132" s="68"/>
      <c r="O132" s="68"/>
      <c r="P132" s="68"/>
      <c r="Q132" s="63"/>
      <c r="R132" s="64"/>
      <c r="S132" s="70"/>
    </row>
    <row r="133" spans="4:19" x14ac:dyDescent="0.3">
      <c r="D133" s="65"/>
      <c r="E133" s="65"/>
      <c r="F133" s="65"/>
      <c r="G133" s="65"/>
      <c r="H133" s="63"/>
      <c r="I133" s="63"/>
      <c r="J133" s="63"/>
      <c r="K133" s="64"/>
      <c r="L133" s="66"/>
      <c r="M133" s="66"/>
      <c r="N133" s="68"/>
      <c r="O133" s="68"/>
      <c r="P133" s="68"/>
      <c r="Q133" s="63"/>
      <c r="R133" s="64"/>
      <c r="S133" s="70"/>
    </row>
    <row r="134" spans="4:19" x14ac:dyDescent="0.3">
      <c r="D134" s="65"/>
      <c r="E134" s="65"/>
      <c r="F134" s="65"/>
      <c r="G134" s="65"/>
      <c r="H134" s="63"/>
      <c r="I134" s="63"/>
      <c r="J134" s="63"/>
      <c r="K134" s="64"/>
      <c r="L134" s="66"/>
      <c r="M134" s="66"/>
      <c r="N134" s="68"/>
      <c r="O134" s="68"/>
      <c r="P134" s="68"/>
      <c r="Q134" s="63"/>
      <c r="R134" s="64"/>
      <c r="S134" s="70"/>
    </row>
    <row r="135" spans="4:19" x14ac:dyDescent="0.3">
      <c r="D135" s="65"/>
      <c r="E135" s="65"/>
      <c r="F135" s="65"/>
      <c r="G135" s="65"/>
      <c r="H135" s="63"/>
      <c r="I135" s="63"/>
      <c r="J135" s="63"/>
      <c r="K135" s="64"/>
      <c r="L135" s="66"/>
      <c r="M135" s="66"/>
      <c r="N135" s="68"/>
      <c r="O135" s="68"/>
      <c r="P135" s="68"/>
      <c r="Q135" s="63"/>
      <c r="R135" s="64"/>
      <c r="S135" s="70"/>
    </row>
    <row r="136" spans="4:19" x14ac:dyDescent="0.3">
      <c r="D136" s="65"/>
      <c r="E136" s="65"/>
      <c r="F136" s="65"/>
      <c r="G136" s="65"/>
      <c r="H136" s="63"/>
      <c r="I136" s="63"/>
      <c r="J136" s="63"/>
      <c r="K136" s="64"/>
      <c r="L136" s="66"/>
      <c r="M136" s="66"/>
      <c r="N136" s="68"/>
      <c r="O136" s="68"/>
      <c r="P136" s="68"/>
      <c r="Q136" s="63"/>
      <c r="R136" s="64"/>
      <c r="S136" s="70"/>
    </row>
    <row r="137" spans="4:19" x14ac:dyDescent="0.3">
      <c r="D137" s="65"/>
      <c r="E137" s="65"/>
      <c r="F137" s="65"/>
      <c r="G137" s="65"/>
      <c r="H137" s="63"/>
      <c r="I137" s="63"/>
      <c r="J137" s="63"/>
      <c r="K137" s="64"/>
      <c r="L137" s="66"/>
      <c r="M137" s="66"/>
      <c r="N137" s="68"/>
      <c r="O137" s="68"/>
      <c r="P137" s="68"/>
      <c r="Q137" s="63"/>
      <c r="R137" s="64"/>
      <c r="S137" s="70"/>
    </row>
    <row r="138" spans="4:19" x14ac:dyDescent="0.3">
      <c r="D138" s="65"/>
      <c r="E138" s="65"/>
      <c r="F138" s="65"/>
      <c r="G138" s="65"/>
      <c r="H138" s="63"/>
      <c r="I138" s="63"/>
      <c r="J138" s="63"/>
      <c r="K138" s="64"/>
      <c r="L138" s="66"/>
      <c r="M138" s="66"/>
      <c r="N138" s="68"/>
      <c r="O138" s="68"/>
      <c r="P138" s="68"/>
      <c r="Q138" s="63"/>
      <c r="R138" s="64"/>
      <c r="S138" s="70"/>
    </row>
    <row r="139" spans="4:19" x14ac:dyDescent="0.3">
      <c r="D139" s="65"/>
      <c r="E139" s="65"/>
      <c r="F139" s="65"/>
      <c r="G139" s="65"/>
      <c r="H139" s="63"/>
      <c r="I139" s="63"/>
      <c r="J139" s="63"/>
      <c r="K139" s="64"/>
      <c r="L139" s="66"/>
      <c r="M139" s="66"/>
      <c r="N139" s="68"/>
      <c r="O139" s="68"/>
      <c r="P139" s="68"/>
      <c r="Q139" s="63"/>
      <c r="R139" s="64"/>
      <c r="S139" s="70"/>
    </row>
    <row r="140" spans="4:19" x14ac:dyDescent="0.3">
      <c r="D140" s="65"/>
      <c r="E140" s="65"/>
      <c r="F140" s="65"/>
      <c r="G140" s="65"/>
      <c r="H140" s="63"/>
      <c r="I140" s="63"/>
      <c r="J140" s="63"/>
      <c r="K140" s="64"/>
      <c r="L140" s="66"/>
      <c r="M140" s="66"/>
      <c r="N140" s="68"/>
      <c r="O140" s="68"/>
      <c r="P140" s="68"/>
      <c r="Q140" s="63"/>
      <c r="R140" s="64"/>
      <c r="S140" s="70"/>
    </row>
    <row r="141" spans="4:19" x14ac:dyDescent="0.3">
      <c r="D141" s="65"/>
      <c r="E141" s="65"/>
      <c r="F141" s="65"/>
      <c r="G141" s="65"/>
      <c r="H141" s="63"/>
      <c r="I141" s="63"/>
      <c r="J141" s="63"/>
      <c r="K141" s="64"/>
      <c r="L141" s="66"/>
      <c r="M141" s="66"/>
      <c r="N141" s="68"/>
      <c r="O141" s="68"/>
      <c r="P141" s="68"/>
      <c r="Q141" s="63"/>
      <c r="R141" s="64"/>
      <c r="S141" s="70"/>
    </row>
    <row r="142" spans="4:19" x14ac:dyDescent="0.3">
      <c r="D142" s="65"/>
      <c r="E142" s="65"/>
      <c r="F142" s="65"/>
      <c r="G142" s="65"/>
      <c r="H142" s="63"/>
      <c r="I142" s="63"/>
      <c r="J142" s="63"/>
      <c r="K142" s="64"/>
      <c r="L142" s="66"/>
      <c r="M142" s="66"/>
      <c r="N142" s="68"/>
      <c r="O142" s="68"/>
      <c r="P142" s="68"/>
      <c r="Q142" s="63"/>
      <c r="R142" s="64"/>
      <c r="S142" s="70"/>
    </row>
    <row r="143" spans="4:19" x14ac:dyDescent="0.3">
      <c r="D143" s="65"/>
      <c r="E143" s="65"/>
      <c r="F143" s="65"/>
      <c r="G143" s="65"/>
      <c r="H143" s="63"/>
      <c r="I143" s="63"/>
      <c r="J143" s="63"/>
      <c r="K143" s="64"/>
      <c r="L143" s="66"/>
      <c r="M143" s="66"/>
      <c r="N143" s="68"/>
      <c r="O143" s="68"/>
      <c r="P143" s="68"/>
      <c r="Q143" s="63"/>
      <c r="R143" s="64"/>
      <c r="S143" s="70"/>
    </row>
    <row r="144" spans="4:19" x14ac:dyDescent="0.3">
      <c r="D144" s="65"/>
      <c r="E144" s="65"/>
      <c r="F144" s="65"/>
      <c r="G144" s="65"/>
      <c r="H144" s="63"/>
      <c r="I144" s="63"/>
      <c r="J144" s="63"/>
      <c r="K144" s="64"/>
      <c r="L144" s="66"/>
      <c r="M144" s="66"/>
      <c r="N144" s="68"/>
      <c r="O144" s="68"/>
      <c r="P144" s="68"/>
      <c r="Q144" s="63"/>
      <c r="R144" s="64"/>
      <c r="S144" s="70"/>
    </row>
    <row r="145" spans="4:19" x14ac:dyDescent="0.3">
      <c r="D145" s="65"/>
      <c r="E145" s="65"/>
      <c r="F145" s="65"/>
      <c r="G145" s="65"/>
      <c r="H145" s="63"/>
      <c r="I145" s="63"/>
      <c r="J145" s="63"/>
      <c r="K145" s="64"/>
      <c r="L145" s="66"/>
      <c r="M145" s="66"/>
      <c r="N145" s="68"/>
      <c r="O145" s="68"/>
      <c r="P145" s="68"/>
      <c r="Q145" s="63"/>
      <c r="R145" s="64"/>
      <c r="S145" s="70"/>
    </row>
    <row r="146" spans="4:19" x14ac:dyDescent="0.3">
      <c r="D146" s="65"/>
      <c r="E146" s="65"/>
      <c r="F146" s="65"/>
      <c r="G146" s="65"/>
      <c r="H146" s="63"/>
      <c r="I146" s="63"/>
      <c r="J146" s="63"/>
      <c r="K146" s="64"/>
      <c r="L146" s="66"/>
      <c r="M146" s="66"/>
      <c r="N146" s="68"/>
      <c r="O146" s="68"/>
      <c r="P146" s="68"/>
      <c r="Q146" s="63"/>
      <c r="R146" s="64"/>
      <c r="S146" s="70"/>
    </row>
    <row r="147" spans="4:19" x14ac:dyDescent="0.3">
      <c r="D147" s="65"/>
      <c r="E147" s="65"/>
      <c r="F147" s="65"/>
      <c r="G147" s="65"/>
      <c r="H147" s="63"/>
      <c r="I147" s="63"/>
      <c r="J147" s="63"/>
      <c r="K147" s="64"/>
      <c r="L147" s="66"/>
      <c r="M147" s="66"/>
      <c r="N147" s="68"/>
      <c r="O147" s="68"/>
      <c r="P147" s="68"/>
      <c r="Q147" s="63"/>
      <c r="R147" s="64"/>
      <c r="S147" s="70"/>
    </row>
    <row r="148" spans="4:19" x14ac:dyDescent="0.3">
      <c r="D148" s="65"/>
      <c r="E148" s="65"/>
      <c r="F148" s="65"/>
      <c r="G148" s="65"/>
      <c r="H148" s="63"/>
      <c r="I148" s="63"/>
      <c r="J148" s="63"/>
      <c r="K148" s="64"/>
      <c r="L148" s="66"/>
      <c r="M148" s="66"/>
      <c r="N148" s="68"/>
      <c r="O148" s="68"/>
      <c r="P148" s="68"/>
      <c r="Q148" s="63"/>
      <c r="R148" s="64"/>
      <c r="S148" s="70"/>
    </row>
    <row r="149" spans="4:19" x14ac:dyDescent="0.3">
      <c r="D149" s="65"/>
      <c r="E149" s="65"/>
      <c r="F149" s="65"/>
      <c r="G149" s="65"/>
      <c r="H149" s="63"/>
      <c r="I149" s="63"/>
      <c r="J149" s="63"/>
      <c r="K149" s="64"/>
      <c r="L149" s="66"/>
      <c r="M149" s="66"/>
      <c r="N149" s="68"/>
      <c r="O149" s="68"/>
      <c r="P149" s="68"/>
      <c r="Q149" s="63"/>
      <c r="R149" s="64"/>
      <c r="S149" s="70"/>
    </row>
    <row r="150" spans="4:19" x14ac:dyDescent="0.3">
      <c r="D150" s="65"/>
      <c r="E150" s="65"/>
      <c r="F150" s="65"/>
      <c r="G150" s="65"/>
      <c r="H150" s="63"/>
      <c r="I150" s="63"/>
      <c r="J150" s="63"/>
      <c r="K150" s="64"/>
      <c r="L150" s="66"/>
      <c r="M150" s="66"/>
      <c r="N150" s="68"/>
      <c r="O150" s="68"/>
      <c r="P150" s="68"/>
      <c r="Q150" s="63"/>
      <c r="R150" s="64"/>
      <c r="S150" s="70"/>
    </row>
    <row r="151" spans="4:19" x14ac:dyDescent="0.3">
      <c r="D151" s="65"/>
      <c r="E151" s="65"/>
      <c r="F151" s="65"/>
      <c r="G151" s="65"/>
      <c r="H151" s="63"/>
      <c r="I151" s="63"/>
      <c r="J151" s="63"/>
      <c r="K151" s="64"/>
      <c r="L151" s="66"/>
      <c r="M151" s="66"/>
      <c r="N151" s="68"/>
      <c r="O151" s="68"/>
      <c r="P151" s="68"/>
      <c r="Q151" s="63"/>
      <c r="R151" s="64"/>
      <c r="S151" s="70"/>
    </row>
    <row r="152" spans="4:19" x14ac:dyDescent="0.3">
      <c r="D152" s="65"/>
      <c r="E152" s="65"/>
      <c r="F152" s="65"/>
      <c r="G152" s="65"/>
      <c r="H152" s="63"/>
      <c r="I152" s="63"/>
      <c r="J152" s="63"/>
      <c r="K152" s="64"/>
      <c r="L152" s="66"/>
      <c r="M152" s="66"/>
      <c r="N152" s="68"/>
      <c r="O152" s="68"/>
      <c r="P152" s="68"/>
      <c r="Q152" s="63"/>
      <c r="R152" s="64"/>
      <c r="S152" s="70"/>
    </row>
    <row r="153" spans="4:19" x14ac:dyDescent="0.3">
      <c r="D153" s="65"/>
      <c r="E153" s="65"/>
      <c r="F153" s="65"/>
      <c r="G153" s="65"/>
      <c r="H153" s="63"/>
      <c r="I153" s="63"/>
      <c r="J153" s="63"/>
      <c r="K153" s="64"/>
      <c r="L153" s="66"/>
      <c r="M153" s="66"/>
      <c r="N153" s="68"/>
      <c r="O153" s="68"/>
      <c r="P153" s="68"/>
      <c r="Q153" s="63"/>
      <c r="R153" s="64"/>
      <c r="S153" s="70"/>
    </row>
    <row r="154" spans="4:19" x14ac:dyDescent="0.3">
      <c r="D154" s="65"/>
      <c r="E154" s="65"/>
      <c r="F154" s="65"/>
      <c r="G154" s="65"/>
      <c r="H154" s="63"/>
      <c r="I154" s="63"/>
      <c r="J154" s="63"/>
      <c r="K154" s="64"/>
      <c r="L154" s="66"/>
      <c r="M154" s="66"/>
      <c r="N154" s="68"/>
      <c r="O154" s="68"/>
      <c r="P154" s="68"/>
      <c r="Q154" s="63"/>
      <c r="R154" s="64"/>
      <c r="S154" s="70"/>
    </row>
    <row r="155" spans="4:19" x14ac:dyDescent="0.3">
      <c r="D155" s="65"/>
      <c r="E155" s="65"/>
      <c r="F155" s="65"/>
      <c r="G155" s="65"/>
      <c r="H155" s="63"/>
      <c r="I155" s="63"/>
      <c r="J155" s="63"/>
      <c r="K155" s="64"/>
      <c r="L155" s="66"/>
      <c r="M155" s="66"/>
      <c r="N155" s="68"/>
      <c r="O155" s="68"/>
      <c r="P155" s="68"/>
      <c r="Q155" s="63"/>
      <c r="R155" s="64"/>
      <c r="S155" s="70"/>
    </row>
    <row r="156" spans="4:19" x14ac:dyDescent="0.3">
      <c r="D156" s="65"/>
      <c r="E156" s="65"/>
      <c r="F156" s="65"/>
      <c r="G156" s="65"/>
      <c r="H156" s="63"/>
      <c r="I156" s="63"/>
      <c r="J156" s="63"/>
      <c r="K156" s="64"/>
      <c r="L156" s="66"/>
      <c r="M156" s="66"/>
      <c r="N156" s="68"/>
      <c r="O156" s="68"/>
      <c r="P156" s="68"/>
      <c r="Q156" s="63"/>
      <c r="R156" s="64"/>
      <c r="S156" s="70"/>
    </row>
    <row r="157" spans="4:19" x14ac:dyDescent="0.3">
      <c r="D157" s="65"/>
      <c r="E157" s="65"/>
      <c r="F157" s="65"/>
      <c r="G157" s="65"/>
      <c r="H157" s="63"/>
      <c r="I157" s="63"/>
      <c r="J157" s="63"/>
      <c r="K157" s="64"/>
      <c r="L157" s="66"/>
      <c r="M157" s="66"/>
      <c r="N157" s="68"/>
      <c r="O157" s="68"/>
      <c r="P157" s="68"/>
      <c r="Q157" s="63"/>
      <c r="R157" s="64"/>
      <c r="S157" s="70"/>
    </row>
    <row r="158" spans="4:19" x14ac:dyDescent="0.3">
      <c r="D158" s="65"/>
      <c r="E158" s="65"/>
      <c r="F158" s="65"/>
      <c r="G158" s="65"/>
      <c r="H158" s="63"/>
      <c r="I158" s="63"/>
      <c r="J158" s="63"/>
      <c r="K158" s="64"/>
      <c r="L158" s="66"/>
      <c r="M158" s="66"/>
      <c r="N158" s="68"/>
      <c r="O158" s="68"/>
      <c r="P158" s="68"/>
      <c r="Q158" s="63"/>
      <c r="R158" s="64"/>
      <c r="S158" s="70"/>
    </row>
    <row r="159" spans="4:19" x14ac:dyDescent="0.3">
      <c r="D159" s="65"/>
      <c r="E159" s="65"/>
      <c r="F159" s="65"/>
      <c r="G159" s="65"/>
      <c r="H159" s="63"/>
      <c r="I159" s="63"/>
      <c r="J159" s="63"/>
      <c r="K159" s="64"/>
      <c r="L159" s="66"/>
      <c r="M159" s="66"/>
      <c r="N159" s="68"/>
      <c r="O159" s="68"/>
      <c r="P159" s="68"/>
      <c r="Q159" s="63"/>
      <c r="R159" s="64"/>
      <c r="S159" s="70"/>
    </row>
    <row r="160" spans="4:19" x14ac:dyDescent="0.3">
      <c r="D160" s="65"/>
      <c r="E160" s="65"/>
      <c r="F160" s="65"/>
      <c r="G160" s="65"/>
      <c r="H160" s="63"/>
      <c r="I160" s="63"/>
      <c r="J160" s="63"/>
      <c r="K160" s="64"/>
      <c r="L160" s="66"/>
      <c r="M160" s="66"/>
      <c r="N160" s="68"/>
      <c r="O160" s="68"/>
      <c r="P160" s="68"/>
      <c r="Q160" s="63"/>
      <c r="R160" s="64"/>
      <c r="S160" s="70"/>
    </row>
    <row r="161" spans="4:19" x14ac:dyDescent="0.3">
      <c r="D161" s="65"/>
      <c r="E161" s="65"/>
      <c r="F161" s="65"/>
      <c r="G161" s="65"/>
      <c r="H161" s="63"/>
      <c r="I161" s="63"/>
      <c r="J161" s="63"/>
      <c r="K161" s="64"/>
      <c r="L161" s="66"/>
      <c r="M161" s="66"/>
      <c r="N161" s="68"/>
      <c r="O161" s="68"/>
      <c r="P161" s="68"/>
      <c r="Q161" s="63"/>
      <c r="R161" s="64"/>
      <c r="S161" s="70"/>
    </row>
    <row r="162" spans="4:19" x14ac:dyDescent="0.3">
      <c r="D162" s="65"/>
      <c r="E162" s="65"/>
      <c r="F162" s="65"/>
      <c r="G162" s="65"/>
      <c r="H162" s="63"/>
      <c r="I162" s="63"/>
      <c r="J162" s="63"/>
      <c r="K162" s="64"/>
      <c r="L162" s="66"/>
      <c r="M162" s="66"/>
      <c r="N162" s="68"/>
      <c r="O162" s="68"/>
      <c r="P162" s="68"/>
      <c r="Q162" s="63"/>
      <c r="R162" s="64"/>
      <c r="S162" s="70"/>
    </row>
    <row r="163" spans="4:19" x14ac:dyDescent="0.3">
      <c r="D163" s="65"/>
      <c r="E163" s="65"/>
      <c r="F163" s="65"/>
      <c r="G163" s="65"/>
      <c r="H163" s="63"/>
      <c r="I163" s="63"/>
      <c r="J163" s="63"/>
      <c r="K163" s="64"/>
      <c r="L163" s="66"/>
      <c r="M163" s="66"/>
      <c r="N163" s="68"/>
      <c r="O163" s="68"/>
      <c r="P163" s="68"/>
      <c r="Q163" s="63"/>
      <c r="R163" s="64"/>
      <c r="S163" s="70"/>
    </row>
    <row r="164" spans="4:19" x14ac:dyDescent="0.3">
      <c r="D164" s="65"/>
      <c r="E164" s="65"/>
      <c r="F164" s="65"/>
      <c r="G164" s="65"/>
      <c r="H164" s="63"/>
      <c r="I164" s="63"/>
      <c r="J164" s="63"/>
      <c r="K164" s="64"/>
      <c r="L164" s="66"/>
      <c r="M164" s="66"/>
      <c r="N164" s="68"/>
      <c r="O164" s="68"/>
      <c r="P164" s="68"/>
      <c r="Q164" s="63"/>
      <c r="R164" s="64"/>
      <c r="S164" s="70"/>
    </row>
    <row r="165" spans="4:19" x14ac:dyDescent="0.3">
      <c r="D165" s="65"/>
      <c r="E165" s="65"/>
      <c r="F165" s="65"/>
      <c r="G165" s="65"/>
      <c r="H165" s="63"/>
      <c r="I165" s="63"/>
      <c r="J165" s="63"/>
      <c r="K165" s="64"/>
      <c r="L165" s="66"/>
      <c r="M165" s="66"/>
      <c r="N165" s="68"/>
      <c r="O165" s="68"/>
      <c r="P165" s="68"/>
      <c r="Q165" s="63"/>
      <c r="R165" s="64"/>
      <c r="S165" s="70"/>
    </row>
    <row r="166" spans="4:19" x14ac:dyDescent="0.3">
      <c r="D166" s="65"/>
      <c r="E166" s="65"/>
      <c r="F166" s="65"/>
      <c r="G166" s="65"/>
      <c r="H166" s="63"/>
      <c r="I166" s="63"/>
      <c r="J166" s="63"/>
      <c r="K166" s="64"/>
      <c r="L166" s="66"/>
      <c r="M166" s="66"/>
      <c r="N166" s="68"/>
      <c r="O166" s="68"/>
      <c r="P166" s="68"/>
      <c r="Q166" s="63"/>
      <c r="R166" s="64"/>
      <c r="S166" s="70"/>
    </row>
    <row r="167" spans="4:19" x14ac:dyDescent="0.3">
      <c r="D167" s="65"/>
      <c r="E167" s="65"/>
      <c r="F167" s="65"/>
      <c r="G167" s="65"/>
      <c r="H167" s="63"/>
      <c r="I167" s="63"/>
      <c r="J167" s="63"/>
      <c r="K167" s="64"/>
      <c r="L167" s="66"/>
      <c r="M167" s="66"/>
      <c r="N167" s="68"/>
      <c r="O167" s="68"/>
      <c r="P167" s="68"/>
      <c r="Q167" s="63"/>
      <c r="R167" s="64"/>
      <c r="S167" s="70"/>
    </row>
    <row r="168" spans="4:19" x14ac:dyDescent="0.3">
      <c r="D168" s="65"/>
      <c r="E168" s="65"/>
      <c r="F168" s="65"/>
      <c r="G168" s="65"/>
      <c r="H168" s="63"/>
      <c r="I168" s="63"/>
      <c r="J168" s="63"/>
      <c r="K168" s="64"/>
      <c r="L168" s="66"/>
      <c r="M168" s="66"/>
      <c r="N168" s="68"/>
      <c r="O168" s="68"/>
      <c r="P168" s="68"/>
      <c r="Q168" s="63"/>
      <c r="R168" s="64"/>
      <c r="S168" s="70"/>
    </row>
    <row r="169" spans="4:19" x14ac:dyDescent="0.3">
      <c r="D169" s="65"/>
      <c r="E169" s="65"/>
      <c r="F169" s="65"/>
      <c r="G169" s="65"/>
      <c r="H169" s="63"/>
      <c r="I169" s="63"/>
      <c r="J169" s="63"/>
      <c r="K169" s="64"/>
      <c r="L169" s="66"/>
      <c r="M169" s="66"/>
      <c r="N169" s="68"/>
      <c r="O169" s="68"/>
      <c r="P169" s="68"/>
      <c r="Q169" s="63"/>
      <c r="R169" s="64"/>
      <c r="S169" s="70"/>
    </row>
    <row r="170" spans="4:19" x14ac:dyDescent="0.3">
      <c r="D170" s="65"/>
      <c r="E170" s="65"/>
      <c r="F170" s="65"/>
      <c r="G170" s="65"/>
      <c r="H170" s="63"/>
      <c r="I170" s="63"/>
      <c r="J170" s="63"/>
      <c r="K170" s="64"/>
      <c r="L170" s="66"/>
      <c r="M170" s="66"/>
      <c r="N170" s="68"/>
      <c r="O170" s="68"/>
      <c r="P170" s="68"/>
      <c r="Q170" s="63"/>
      <c r="R170" s="64"/>
      <c r="S170" s="70"/>
    </row>
    <row r="171" spans="4:19" x14ac:dyDescent="0.3">
      <c r="D171" s="65"/>
      <c r="E171" s="65"/>
      <c r="F171" s="65"/>
      <c r="G171" s="65"/>
      <c r="H171" s="63"/>
      <c r="I171" s="63"/>
      <c r="J171" s="63"/>
      <c r="K171" s="64"/>
      <c r="L171" s="66"/>
      <c r="M171" s="66"/>
      <c r="N171" s="68"/>
      <c r="O171" s="68"/>
      <c r="P171" s="68"/>
      <c r="Q171" s="63"/>
      <c r="R171" s="64"/>
      <c r="S171" s="70"/>
    </row>
    <row r="172" spans="4:19" x14ac:dyDescent="0.3">
      <c r="D172" s="65"/>
      <c r="E172" s="65"/>
      <c r="F172" s="65"/>
      <c r="G172" s="65"/>
      <c r="H172" s="63"/>
      <c r="I172" s="63"/>
      <c r="J172" s="63"/>
      <c r="K172" s="64"/>
      <c r="L172" s="66"/>
      <c r="M172" s="66"/>
      <c r="N172" s="68"/>
      <c r="O172" s="68"/>
      <c r="P172" s="68"/>
      <c r="Q172" s="63"/>
      <c r="R172" s="64"/>
      <c r="S172" s="70"/>
    </row>
    <row r="173" spans="4:19" x14ac:dyDescent="0.3">
      <c r="D173" s="65"/>
      <c r="E173" s="65"/>
      <c r="F173" s="65"/>
      <c r="G173" s="65"/>
      <c r="H173" s="63"/>
      <c r="I173" s="63"/>
      <c r="J173" s="63"/>
      <c r="K173" s="64"/>
      <c r="L173" s="66"/>
      <c r="M173" s="66"/>
      <c r="N173" s="68"/>
      <c r="O173" s="68"/>
      <c r="P173" s="68"/>
      <c r="Q173" s="63"/>
      <c r="R173" s="64"/>
      <c r="S173" s="70"/>
    </row>
    <row r="174" spans="4:19" x14ac:dyDescent="0.3">
      <c r="D174" s="65"/>
      <c r="E174" s="65"/>
      <c r="F174" s="65"/>
      <c r="G174" s="65"/>
      <c r="H174" s="63"/>
      <c r="I174" s="63"/>
      <c r="J174" s="63"/>
      <c r="K174" s="64"/>
      <c r="L174" s="66"/>
      <c r="M174" s="66"/>
      <c r="N174" s="68"/>
      <c r="O174" s="68"/>
      <c r="P174" s="68"/>
      <c r="Q174" s="63"/>
      <c r="R174" s="64"/>
      <c r="S174" s="70"/>
    </row>
    <row r="175" spans="4:19" x14ac:dyDescent="0.3">
      <c r="D175" s="65"/>
      <c r="E175" s="65"/>
      <c r="F175" s="65"/>
      <c r="G175" s="65"/>
      <c r="H175" s="63"/>
      <c r="I175" s="63"/>
      <c r="J175" s="63"/>
      <c r="K175" s="64"/>
      <c r="L175" s="66"/>
      <c r="M175" s="66"/>
      <c r="N175" s="68"/>
      <c r="O175" s="68"/>
      <c r="P175" s="68"/>
      <c r="Q175" s="63"/>
      <c r="R175" s="64"/>
      <c r="S175" s="70"/>
    </row>
    <row r="176" spans="4:19" x14ac:dyDescent="0.3">
      <c r="D176" s="65"/>
      <c r="E176" s="65"/>
      <c r="F176" s="65"/>
      <c r="G176" s="65"/>
      <c r="H176" s="63"/>
      <c r="I176" s="63"/>
      <c r="J176" s="63"/>
      <c r="K176" s="64"/>
      <c r="L176" s="66"/>
      <c r="M176" s="66"/>
      <c r="N176" s="68"/>
      <c r="O176" s="68"/>
      <c r="P176" s="68"/>
      <c r="Q176" s="63"/>
      <c r="R176" s="64"/>
      <c r="S176" s="70"/>
    </row>
    <row r="177" spans="4:19" x14ac:dyDescent="0.3">
      <c r="D177" s="65"/>
      <c r="E177" s="65"/>
      <c r="F177" s="65"/>
      <c r="G177" s="65"/>
      <c r="H177" s="63"/>
      <c r="I177" s="63"/>
      <c r="J177" s="63"/>
      <c r="K177" s="64"/>
      <c r="L177" s="66"/>
      <c r="M177" s="66"/>
      <c r="N177" s="68"/>
      <c r="O177" s="68"/>
      <c r="P177" s="68"/>
      <c r="Q177" s="63"/>
      <c r="R177" s="64"/>
      <c r="S177" s="70"/>
    </row>
    <row r="178" spans="4:19" x14ac:dyDescent="0.3">
      <c r="D178" s="65"/>
      <c r="E178" s="65"/>
      <c r="F178" s="65"/>
      <c r="G178" s="65"/>
      <c r="H178" s="63"/>
      <c r="I178" s="63"/>
      <c r="J178" s="63"/>
      <c r="K178" s="64"/>
      <c r="L178" s="66"/>
      <c r="M178" s="66"/>
      <c r="N178" s="68"/>
      <c r="O178" s="68"/>
      <c r="P178" s="68"/>
      <c r="Q178" s="63"/>
      <c r="R178" s="64"/>
      <c r="S178" s="70"/>
    </row>
    <row r="179" spans="4:19" x14ac:dyDescent="0.3">
      <c r="D179" s="65"/>
      <c r="E179" s="65"/>
      <c r="F179" s="65"/>
      <c r="G179" s="65"/>
      <c r="H179" s="63"/>
      <c r="I179" s="63"/>
      <c r="J179" s="63"/>
      <c r="K179" s="64"/>
      <c r="L179" s="66"/>
      <c r="M179" s="66"/>
      <c r="N179" s="68"/>
      <c r="O179" s="68"/>
      <c r="P179" s="68"/>
      <c r="Q179" s="63"/>
      <c r="R179" s="64"/>
      <c r="S179" s="70"/>
    </row>
    <row r="180" spans="4:19" x14ac:dyDescent="0.3">
      <c r="D180" s="65"/>
      <c r="E180" s="65"/>
      <c r="F180" s="65"/>
      <c r="G180" s="65"/>
      <c r="H180" s="63"/>
      <c r="I180" s="63"/>
      <c r="J180" s="63"/>
      <c r="K180" s="64"/>
      <c r="L180" s="66"/>
      <c r="M180" s="66"/>
      <c r="N180" s="68"/>
      <c r="O180" s="68"/>
      <c r="P180" s="68"/>
      <c r="Q180" s="63"/>
      <c r="R180" s="64"/>
      <c r="S180" s="70"/>
    </row>
    <row r="181" spans="4:19" x14ac:dyDescent="0.3">
      <c r="D181" s="65"/>
      <c r="E181" s="65"/>
      <c r="F181" s="65"/>
      <c r="G181" s="65"/>
      <c r="H181" s="63"/>
      <c r="I181" s="63"/>
      <c r="J181" s="63"/>
      <c r="K181" s="64"/>
      <c r="L181" s="66"/>
      <c r="M181" s="66"/>
      <c r="N181" s="68"/>
      <c r="O181" s="68"/>
      <c r="P181" s="68"/>
      <c r="Q181" s="63"/>
      <c r="R181" s="64"/>
      <c r="S181" s="70"/>
    </row>
    <row r="182" spans="4:19" x14ac:dyDescent="0.3">
      <c r="D182" s="65"/>
      <c r="E182" s="65"/>
      <c r="F182" s="65"/>
      <c r="G182" s="65"/>
      <c r="H182" s="63"/>
      <c r="I182" s="63"/>
      <c r="J182" s="63"/>
      <c r="K182" s="64"/>
      <c r="L182" s="66"/>
      <c r="M182" s="66"/>
      <c r="N182" s="68"/>
      <c r="O182" s="68"/>
      <c r="P182" s="68"/>
      <c r="Q182" s="63"/>
      <c r="R182" s="64"/>
      <c r="S182" s="70"/>
    </row>
    <row r="183" spans="4:19" x14ac:dyDescent="0.3">
      <c r="D183" s="65"/>
      <c r="E183" s="65"/>
      <c r="F183" s="65"/>
      <c r="G183" s="65"/>
      <c r="H183" s="63"/>
      <c r="I183" s="63"/>
      <c r="J183" s="63"/>
      <c r="K183" s="64"/>
      <c r="L183" s="66"/>
      <c r="M183" s="66"/>
      <c r="N183" s="68"/>
      <c r="O183" s="68"/>
      <c r="P183" s="68"/>
      <c r="Q183" s="63"/>
      <c r="R183" s="64"/>
      <c r="S183" s="70"/>
    </row>
    <row r="184" spans="4:19" x14ac:dyDescent="0.3">
      <c r="D184" s="65"/>
      <c r="E184" s="65"/>
      <c r="F184" s="65"/>
      <c r="G184" s="65"/>
      <c r="H184" s="63"/>
      <c r="I184" s="63"/>
      <c r="J184" s="63"/>
      <c r="K184" s="64"/>
      <c r="L184" s="66"/>
      <c r="M184" s="66"/>
      <c r="N184" s="68"/>
      <c r="O184" s="68"/>
      <c r="P184" s="68"/>
      <c r="Q184" s="63"/>
      <c r="R184" s="64"/>
      <c r="S184" s="70"/>
    </row>
    <row r="185" spans="4:19" x14ac:dyDescent="0.3">
      <c r="D185" s="65"/>
      <c r="E185" s="65"/>
      <c r="F185" s="65"/>
      <c r="G185" s="65"/>
      <c r="H185" s="63"/>
      <c r="I185" s="63"/>
      <c r="J185" s="63"/>
      <c r="K185" s="64"/>
      <c r="L185" s="66"/>
      <c r="M185" s="66"/>
      <c r="N185" s="68"/>
      <c r="O185" s="68"/>
      <c r="P185" s="68"/>
      <c r="Q185" s="63"/>
      <c r="R185" s="64"/>
      <c r="S185" s="70"/>
    </row>
    <row r="186" spans="4:19" x14ac:dyDescent="0.3">
      <c r="D186" s="65"/>
      <c r="E186" s="65"/>
      <c r="F186" s="65"/>
      <c r="G186" s="65"/>
      <c r="H186" s="63"/>
      <c r="I186" s="63"/>
      <c r="J186" s="63"/>
      <c r="K186" s="64"/>
      <c r="L186" s="66"/>
      <c r="M186" s="66"/>
      <c r="N186" s="68"/>
      <c r="O186" s="68"/>
      <c r="P186" s="68"/>
      <c r="Q186" s="63"/>
      <c r="R186" s="64"/>
      <c r="S186" s="70"/>
    </row>
    <row r="187" spans="4:19" x14ac:dyDescent="0.3">
      <c r="D187" s="65"/>
      <c r="E187" s="65"/>
      <c r="F187" s="65"/>
      <c r="G187" s="65"/>
      <c r="H187" s="63"/>
      <c r="I187" s="63"/>
      <c r="J187" s="63"/>
      <c r="K187" s="64"/>
      <c r="L187" s="66"/>
      <c r="M187" s="66"/>
      <c r="N187" s="68"/>
      <c r="O187" s="68"/>
      <c r="P187" s="68"/>
      <c r="Q187" s="63"/>
      <c r="R187" s="64"/>
      <c r="S187" s="70"/>
    </row>
    <row r="188" spans="4:19" x14ac:dyDescent="0.3">
      <c r="D188" s="65"/>
      <c r="E188" s="65"/>
      <c r="F188" s="65"/>
      <c r="G188" s="65"/>
      <c r="H188" s="63"/>
      <c r="I188" s="63"/>
      <c r="J188" s="63"/>
      <c r="K188" s="64"/>
      <c r="L188" s="66"/>
      <c r="M188" s="66"/>
      <c r="N188" s="68"/>
      <c r="O188" s="68"/>
      <c r="P188" s="68"/>
      <c r="Q188" s="63"/>
      <c r="R188" s="64"/>
      <c r="S188" s="70"/>
    </row>
    <row r="189" spans="4:19" x14ac:dyDescent="0.3">
      <c r="D189" s="65"/>
      <c r="E189" s="65"/>
      <c r="F189" s="65"/>
      <c r="G189" s="65"/>
      <c r="H189" s="63"/>
      <c r="I189" s="63"/>
      <c r="J189" s="63"/>
      <c r="K189" s="64"/>
      <c r="L189" s="66"/>
      <c r="M189" s="66"/>
      <c r="N189" s="68"/>
      <c r="O189" s="68"/>
      <c r="P189" s="68"/>
      <c r="Q189" s="63"/>
      <c r="R189" s="64"/>
      <c r="S189" s="70"/>
    </row>
    <row r="190" spans="4:19" x14ac:dyDescent="0.3">
      <c r="D190" s="65"/>
      <c r="E190" s="65"/>
      <c r="F190" s="65"/>
      <c r="G190" s="65"/>
      <c r="H190" s="63"/>
      <c r="I190" s="63"/>
      <c r="J190" s="63"/>
      <c r="K190" s="64"/>
      <c r="L190" s="66"/>
      <c r="M190" s="66"/>
      <c r="N190" s="68"/>
      <c r="O190" s="68"/>
      <c r="P190" s="68"/>
      <c r="Q190" s="63"/>
      <c r="R190" s="64"/>
      <c r="S190" s="70"/>
    </row>
    <row r="191" spans="4:19" x14ac:dyDescent="0.3">
      <c r="D191" s="65"/>
      <c r="E191" s="65"/>
      <c r="F191" s="65"/>
      <c r="G191" s="65"/>
      <c r="H191" s="63"/>
      <c r="I191" s="63"/>
      <c r="J191" s="63"/>
      <c r="K191" s="64"/>
      <c r="L191" s="66"/>
      <c r="M191" s="66"/>
      <c r="N191" s="68"/>
      <c r="O191" s="68"/>
      <c r="P191" s="68"/>
      <c r="Q191" s="63"/>
      <c r="R191" s="64"/>
      <c r="S191" s="70"/>
    </row>
    <row r="192" spans="4:19" x14ac:dyDescent="0.3">
      <c r="D192" s="65"/>
      <c r="E192" s="65"/>
      <c r="F192" s="65"/>
      <c r="G192" s="65"/>
      <c r="H192" s="63"/>
      <c r="I192" s="63"/>
      <c r="J192" s="63"/>
      <c r="K192" s="64"/>
      <c r="L192" s="66"/>
      <c r="M192" s="66"/>
      <c r="N192" s="68"/>
      <c r="O192" s="68"/>
      <c r="P192" s="68"/>
      <c r="Q192" s="63"/>
      <c r="R192" s="64"/>
      <c r="S192" s="70"/>
    </row>
    <row r="193" spans="4:19" x14ac:dyDescent="0.3">
      <c r="D193" s="65"/>
      <c r="E193" s="65"/>
      <c r="F193" s="65"/>
      <c r="G193" s="65"/>
      <c r="H193" s="63"/>
      <c r="I193" s="63"/>
      <c r="J193" s="63"/>
      <c r="K193" s="64"/>
      <c r="L193" s="66"/>
      <c r="M193" s="66"/>
      <c r="N193" s="68"/>
      <c r="O193" s="68"/>
      <c r="P193" s="68"/>
      <c r="Q193" s="63"/>
      <c r="R193" s="64"/>
      <c r="S193" s="70"/>
    </row>
    <row r="194" spans="4:19" x14ac:dyDescent="0.3">
      <c r="D194" s="65"/>
      <c r="E194" s="65"/>
      <c r="F194" s="65"/>
      <c r="G194" s="65"/>
      <c r="H194" s="63"/>
      <c r="I194" s="63"/>
      <c r="J194" s="63"/>
      <c r="K194" s="64"/>
      <c r="L194" s="66"/>
      <c r="M194" s="66"/>
      <c r="N194" s="68"/>
      <c r="O194" s="68"/>
      <c r="P194" s="68"/>
      <c r="Q194" s="63"/>
      <c r="R194" s="64"/>
      <c r="S194" s="70"/>
    </row>
    <row r="195" spans="4:19" x14ac:dyDescent="0.3">
      <c r="D195" s="65"/>
      <c r="E195" s="65"/>
      <c r="F195" s="65"/>
      <c r="G195" s="65"/>
      <c r="H195" s="63"/>
      <c r="I195" s="63"/>
      <c r="J195" s="63"/>
      <c r="K195" s="64"/>
      <c r="L195" s="66"/>
      <c r="M195" s="66"/>
      <c r="N195" s="68"/>
      <c r="O195" s="68"/>
      <c r="P195" s="68"/>
      <c r="Q195" s="63"/>
      <c r="R195" s="64"/>
      <c r="S195" s="70"/>
    </row>
    <row r="196" spans="4:19" x14ac:dyDescent="0.3">
      <c r="D196" s="65"/>
      <c r="E196" s="65"/>
      <c r="F196" s="65"/>
      <c r="G196" s="65"/>
      <c r="H196" s="63"/>
      <c r="I196" s="63"/>
      <c r="J196" s="63"/>
      <c r="K196" s="64"/>
      <c r="L196" s="66"/>
      <c r="M196" s="66"/>
      <c r="N196" s="68"/>
      <c r="O196" s="68"/>
      <c r="P196" s="68"/>
      <c r="Q196" s="63"/>
      <c r="R196" s="64"/>
      <c r="S196" s="70"/>
    </row>
    <row r="197" spans="4:19" x14ac:dyDescent="0.3">
      <c r="D197" s="65"/>
      <c r="E197" s="65"/>
      <c r="F197" s="65"/>
      <c r="G197" s="65"/>
      <c r="H197" s="63"/>
      <c r="I197" s="63"/>
      <c r="J197" s="63"/>
      <c r="K197" s="64"/>
      <c r="L197" s="66"/>
      <c r="M197" s="66"/>
      <c r="N197" s="68"/>
      <c r="O197" s="68"/>
      <c r="P197" s="68"/>
      <c r="Q197" s="63"/>
      <c r="R197" s="64"/>
      <c r="S197" s="70"/>
    </row>
    <row r="198" spans="4:19" x14ac:dyDescent="0.3">
      <c r="D198" s="65"/>
      <c r="E198" s="65"/>
      <c r="F198" s="65"/>
      <c r="G198" s="65"/>
      <c r="H198" s="63"/>
      <c r="I198" s="63"/>
      <c r="J198" s="63"/>
      <c r="K198" s="64"/>
      <c r="L198" s="66"/>
      <c r="M198" s="66"/>
      <c r="N198" s="68"/>
      <c r="O198" s="68"/>
      <c r="P198" s="68"/>
      <c r="Q198" s="63"/>
      <c r="R198" s="64"/>
      <c r="S198" s="70"/>
    </row>
    <row r="199" spans="4:19" x14ac:dyDescent="0.3">
      <c r="D199" s="65"/>
      <c r="E199" s="65"/>
      <c r="F199" s="65"/>
      <c r="G199" s="65"/>
      <c r="H199" s="63"/>
      <c r="I199" s="63"/>
      <c r="J199" s="63"/>
      <c r="K199" s="64"/>
      <c r="L199" s="66"/>
      <c r="M199" s="66"/>
      <c r="N199" s="68"/>
      <c r="O199" s="68"/>
      <c r="P199" s="68"/>
      <c r="Q199" s="63"/>
      <c r="R199" s="64"/>
      <c r="S199" s="70"/>
    </row>
    <row r="200" spans="4:19" x14ac:dyDescent="0.3">
      <c r="D200" s="65"/>
      <c r="E200" s="65"/>
      <c r="F200" s="65"/>
      <c r="G200" s="65"/>
      <c r="H200" s="63"/>
      <c r="I200" s="63"/>
      <c r="J200" s="63"/>
      <c r="K200" s="64"/>
      <c r="L200" s="66"/>
      <c r="M200" s="66"/>
      <c r="N200" s="68"/>
      <c r="O200" s="68"/>
      <c r="P200" s="68"/>
      <c r="Q200" s="63"/>
      <c r="R200" s="64"/>
      <c r="S200" s="70"/>
    </row>
    <row r="201" spans="4:19" x14ac:dyDescent="0.3">
      <c r="D201" s="65"/>
      <c r="E201" s="65"/>
      <c r="F201" s="65"/>
      <c r="G201" s="65"/>
      <c r="H201" s="63"/>
      <c r="I201" s="63"/>
      <c r="J201" s="63"/>
      <c r="K201" s="64"/>
      <c r="L201" s="66"/>
      <c r="M201" s="66"/>
      <c r="N201" s="68"/>
      <c r="O201" s="68"/>
      <c r="P201" s="68"/>
      <c r="Q201" s="63"/>
      <c r="R201" s="64"/>
      <c r="S201" s="70"/>
    </row>
    <row r="202" spans="4:19" x14ac:dyDescent="0.3">
      <c r="D202" s="65"/>
      <c r="E202" s="65"/>
      <c r="F202" s="65"/>
      <c r="G202" s="65"/>
      <c r="H202" s="63"/>
      <c r="I202" s="63"/>
      <c r="J202" s="63"/>
      <c r="K202" s="64"/>
      <c r="L202" s="66"/>
      <c r="M202" s="66"/>
      <c r="N202" s="68"/>
      <c r="O202" s="68"/>
      <c r="P202" s="68"/>
      <c r="Q202" s="63"/>
      <c r="R202" s="64"/>
      <c r="S202" s="70"/>
    </row>
    <row r="203" spans="4:19" x14ac:dyDescent="0.3">
      <c r="D203" s="65"/>
      <c r="E203" s="65"/>
      <c r="F203" s="65"/>
      <c r="G203" s="65"/>
      <c r="H203" s="63"/>
      <c r="I203" s="63"/>
      <c r="J203" s="63"/>
      <c r="K203" s="64"/>
      <c r="L203" s="66"/>
      <c r="M203" s="66"/>
      <c r="N203" s="68"/>
      <c r="O203" s="68"/>
      <c r="P203" s="68"/>
      <c r="Q203" s="63"/>
      <c r="R203" s="64"/>
      <c r="S203" s="70"/>
    </row>
    <row r="204" spans="4:19" x14ac:dyDescent="0.3">
      <c r="D204" s="65"/>
      <c r="E204" s="65"/>
      <c r="F204" s="65"/>
      <c r="G204" s="65"/>
      <c r="H204" s="63"/>
      <c r="I204" s="63"/>
      <c r="J204" s="63"/>
      <c r="K204" s="64"/>
      <c r="L204" s="66"/>
      <c r="M204" s="66"/>
      <c r="N204" s="68"/>
      <c r="O204" s="68"/>
      <c r="P204" s="68"/>
      <c r="Q204" s="63"/>
      <c r="R204" s="64"/>
      <c r="S204" s="70"/>
    </row>
    <row r="205" spans="4:19" x14ac:dyDescent="0.3">
      <c r="D205" s="65"/>
      <c r="E205" s="65"/>
      <c r="F205" s="65"/>
      <c r="G205" s="65"/>
      <c r="H205" s="63"/>
      <c r="I205" s="63"/>
      <c r="J205" s="63"/>
      <c r="K205" s="64"/>
      <c r="L205" s="66"/>
      <c r="M205" s="66"/>
      <c r="N205" s="68"/>
      <c r="O205" s="68"/>
      <c r="P205" s="68"/>
      <c r="Q205" s="63"/>
      <c r="R205" s="64"/>
      <c r="S205" s="70"/>
    </row>
    <row r="206" spans="4:19" x14ac:dyDescent="0.3">
      <c r="D206" s="65"/>
      <c r="E206" s="65"/>
      <c r="F206" s="65"/>
      <c r="G206" s="65"/>
      <c r="H206" s="63"/>
      <c r="I206" s="63"/>
      <c r="J206" s="63"/>
      <c r="K206" s="64"/>
      <c r="L206" s="66"/>
      <c r="M206" s="66"/>
      <c r="N206" s="68"/>
      <c r="O206" s="68"/>
      <c r="P206" s="68"/>
      <c r="Q206" s="63"/>
      <c r="R206" s="64"/>
      <c r="S206" s="70"/>
    </row>
    <row r="207" spans="4:19" x14ac:dyDescent="0.3">
      <c r="D207" s="65"/>
      <c r="E207" s="65"/>
      <c r="F207" s="65"/>
      <c r="G207" s="65"/>
      <c r="H207" s="63"/>
      <c r="I207" s="63"/>
      <c r="J207" s="63"/>
      <c r="K207" s="64"/>
      <c r="L207" s="66"/>
      <c r="M207" s="66"/>
      <c r="N207" s="68"/>
      <c r="O207" s="68"/>
      <c r="P207" s="68"/>
      <c r="Q207" s="63"/>
      <c r="R207" s="64"/>
      <c r="S207" s="70"/>
    </row>
    <row r="208" spans="4:19" x14ac:dyDescent="0.3">
      <c r="D208" s="65"/>
      <c r="E208" s="65"/>
      <c r="F208" s="65"/>
      <c r="G208" s="65"/>
      <c r="H208" s="63"/>
      <c r="I208" s="63"/>
      <c r="J208" s="63"/>
      <c r="K208" s="64"/>
      <c r="L208" s="66"/>
      <c r="M208" s="66"/>
      <c r="N208" s="68"/>
      <c r="O208" s="68"/>
      <c r="P208" s="68"/>
      <c r="Q208" s="63"/>
      <c r="R208" s="64"/>
      <c r="S208" s="70"/>
    </row>
    <row r="209" spans="4:19" x14ac:dyDescent="0.3">
      <c r="D209" s="65"/>
      <c r="E209" s="65"/>
      <c r="F209" s="65"/>
      <c r="G209" s="65"/>
      <c r="H209" s="63"/>
      <c r="I209" s="63"/>
      <c r="J209" s="63"/>
      <c r="K209" s="64"/>
      <c r="L209" s="66"/>
      <c r="M209" s="66"/>
      <c r="N209" s="68"/>
      <c r="O209" s="68"/>
      <c r="P209" s="68"/>
      <c r="Q209" s="63"/>
      <c r="R209" s="64"/>
      <c r="S209" s="70"/>
    </row>
    <row r="210" spans="4:19" x14ac:dyDescent="0.3">
      <c r="D210" s="65"/>
      <c r="E210" s="65"/>
      <c r="F210" s="65"/>
      <c r="G210" s="65"/>
      <c r="H210" s="63"/>
      <c r="I210" s="63"/>
      <c r="J210" s="63"/>
      <c r="K210" s="64"/>
      <c r="L210" s="66"/>
      <c r="M210" s="66"/>
      <c r="N210" s="68"/>
      <c r="O210" s="68"/>
      <c r="P210" s="68"/>
      <c r="Q210" s="63"/>
      <c r="R210" s="64"/>
      <c r="S210" s="70"/>
    </row>
    <row r="211" spans="4:19" x14ac:dyDescent="0.3">
      <c r="D211" s="65"/>
      <c r="E211" s="65"/>
      <c r="F211" s="65"/>
      <c r="G211" s="65"/>
      <c r="H211" s="63"/>
      <c r="I211" s="63"/>
      <c r="J211" s="63"/>
      <c r="K211" s="64"/>
      <c r="L211" s="66"/>
      <c r="M211" s="66"/>
      <c r="N211" s="68"/>
      <c r="O211" s="68"/>
      <c r="P211" s="68"/>
      <c r="Q211" s="63"/>
      <c r="R211" s="64"/>
      <c r="S211" s="70"/>
    </row>
    <row r="212" spans="4:19" x14ac:dyDescent="0.3">
      <c r="D212" s="65"/>
      <c r="E212" s="65"/>
      <c r="F212" s="65"/>
      <c r="G212" s="65"/>
      <c r="H212" s="63"/>
      <c r="I212" s="63"/>
      <c r="J212" s="63"/>
      <c r="K212" s="64"/>
      <c r="L212" s="66"/>
      <c r="M212" s="66"/>
      <c r="N212" s="68"/>
      <c r="O212" s="68"/>
      <c r="P212" s="68"/>
      <c r="Q212" s="63"/>
      <c r="R212" s="64"/>
      <c r="S212" s="70"/>
    </row>
    <row r="213" spans="4:19" x14ac:dyDescent="0.3">
      <c r="D213" s="65"/>
      <c r="E213" s="65"/>
      <c r="F213" s="65"/>
      <c r="G213" s="65"/>
      <c r="H213" s="63"/>
      <c r="I213" s="63"/>
      <c r="J213" s="63"/>
      <c r="K213" s="64"/>
      <c r="L213" s="66"/>
      <c r="M213" s="66"/>
      <c r="N213" s="68"/>
      <c r="O213" s="68"/>
      <c r="P213" s="68"/>
      <c r="Q213" s="63"/>
      <c r="R213" s="64"/>
      <c r="S213" s="70"/>
    </row>
    <row r="214" spans="4:19" x14ac:dyDescent="0.3">
      <c r="D214" s="65"/>
      <c r="E214" s="65"/>
      <c r="F214" s="65"/>
      <c r="G214" s="65"/>
      <c r="H214" s="63"/>
      <c r="I214" s="63"/>
      <c r="J214" s="63"/>
      <c r="K214" s="64"/>
      <c r="L214" s="66"/>
      <c r="M214" s="66"/>
      <c r="N214" s="68"/>
      <c r="O214" s="68"/>
      <c r="P214" s="68"/>
      <c r="Q214" s="63"/>
      <c r="R214" s="64"/>
      <c r="S214" s="70"/>
    </row>
    <row r="215" spans="4:19" x14ac:dyDescent="0.3">
      <c r="D215" s="65"/>
      <c r="E215" s="65"/>
      <c r="F215" s="65"/>
      <c r="G215" s="65"/>
      <c r="H215" s="63"/>
      <c r="I215" s="63"/>
      <c r="J215" s="63"/>
      <c r="K215" s="64"/>
      <c r="L215" s="66"/>
      <c r="M215" s="66"/>
      <c r="N215" s="68"/>
      <c r="O215" s="68"/>
      <c r="P215" s="68"/>
      <c r="Q215" s="63"/>
      <c r="R215" s="64"/>
      <c r="S215" s="70"/>
    </row>
    <row r="216" spans="4:19" x14ac:dyDescent="0.3">
      <c r="D216" s="65"/>
      <c r="E216" s="65"/>
      <c r="F216" s="65"/>
      <c r="G216" s="65"/>
      <c r="H216" s="63"/>
      <c r="I216" s="63"/>
      <c r="J216" s="63"/>
      <c r="K216" s="64"/>
      <c r="L216" s="66"/>
      <c r="M216" s="66"/>
      <c r="N216" s="68"/>
      <c r="O216" s="68"/>
      <c r="P216" s="68"/>
      <c r="Q216" s="63"/>
      <c r="R216" s="64"/>
      <c r="S216" s="70"/>
    </row>
    <row r="217" spans="4:19" x14ac:dyDescent="0.3">
      <c r="D217" s="65"/>
      <c r="E217" s="65"/>
      <c r="F217" s="65"/>
      <c r="G217" s="65"/>
      <c r="H217" s="63"/>
      <c r="I217" s="63"/>
      <c r="J217" s="63"/>
      <c r="K217" s="64"/>
      <c r="L217" s="66"/>
      <c r="M217" s="66"/>
      <c r="N217" s="68"/>
      <c r="O217" s="68"/>
      <c r="P217" s="68"/>
      <c r="Q217" s="63"/>
      <c r="R217" s="64"/>
      <c r="S217" s="70"/>
    </row>
    <row r="218" spans="4:19" x14ac:dyDescent="0.3">
      <c r="D218" s="65"/>
      <c r="E218" s="65"/>
      <c r="F218" s="65"/>
      <c r="G218" s="65"/>
      <c r="H218" s="63"/>
      <c r="I218" s="63"/>
      <c r="J218" s="63"/>
      <c r="K218" s="64"/>
      <c r="L218" s="66"/>
      <c r="M218" s="66"/>
      <c r="N218" s="68"/>
      <c r="O218" s="68"/>
      <c r="P218" s="68"/>
      <c r="Q218" s="63"/>
      <c r="R218" s="64"/>
      <c r="S218" s="70"/>
    </row>
    <row r="219" spans="4:19" x14ac:dyDescent="0.3">
      <c r="D219" s="65"/>
      <c r="E219" s="65"/>
      <c r="F219" s="65"/>
      <c r="G219" s="65"/>
      <c r="H219" s="63"/>
      <c r="I219" s="63"/>
      <c r="J219" s="63"/>
      <c r="K219" s="64"/>
      <c r="L219" s="66"/>
      <c r="M219" s="66"/>
      <c r="N219" s="68"/>
      <c r="O219" s="68"/>
      <c r="P219" s="68"/>
      <c r="Q219" s="63"/>
      <c r="R219" s="64"/>
      <c r="S219" s="70"/>
    </row>
    <row r="220" spans="4:19" x14ac:dyDescent="0.3">
      <c r="D220" s="65"/>
      <c r="E220" s="65"/>
      <c r="F220" s="65"/>
      <c r="G220" s="65"/>
      <c r="H220" s="63"/>
      <c r="I220" s="63"/>
      <c r="J220" s="63"/>
      <c r="K220" s="64"/>
      <c r="L220" s="66"/>
      <c r="M220" s="66"/>
      <c r="N220" s="68"/>
      <c r="O220" s="68"/>
      <c r="P220" s="68"/>
      <c r="Q220" s="63"/>
      <c r="R220" s="64"/>
      <c r="S220" s="70"/>
    </row>
    <row r="221" spans="4:19" x14ac:dyDescent="0.3">
      <c r="D221" s="65"/>
      <c r="E221" s="65"/>
      <c r="F221" s="65"/>
      <c r="G221" s="65"/>
      <c r="H221" s="63"/>
      <c r="I221" s="63"/>
      <c r="J221" s="63"/>
      <c r="K221" s="64"/>
      <c r="L221" s="66"/>
      <c r="M221" s="66"/>
      <c r="N221" s="68"/>
      <c r="O221" s="68"/>
      <c r="P221" s="68"/>
      <c r="Q221" s="63"/>
      <c r="R221" s="64"/>
      <c r="S221" s="70"/>
    </row>
    <row r="222" spans="4:19" x14ac:dyDescent="0.3">
      <c r="D222" s="65"/>
      <c r="E222" s="65"/>
      <c r="F222" s="65"/>
      <c r="G222" s="65"/>
      <c r="H222" s="63"/>
      <c r="I222" s="63"/>
      <c r="J222" s="63"/>
      <c r="K222" s="64"/>
      <c r="L222" s="66"/>
      <c r="M222" s="66"/>
      <c r="N222" s="68"/>
      <c r="O222" s="68"/>
      <c r="P222" s="68"/>
      <c r="Q222" s="63"/>
      <c r="R222" s="64"/>
      <c r="S222" s="70"/>
    </row>
    <row r="223" spans="4:19" x14ac:dyDescent="0.3">
      <c r="D223" s="65"/>
      <c r="E223" s="65"/>
      <c r="F223" s="65"/>
      <c r="G223" s="65"/>
      <c r="H223" s="63"/>
      <c r="I223" s="63"/>
      <c r="J223" s="63"/>
      <c r="K223" s="64"/>
      <c r="L223" s="66"/>
      <c r="M223" s="66"/>
      <c r="N223" s="68"/>
      <c r="O223" s="68"/>
      <c r="P223" s="68"/>
      <c r="Q223" s="63"/>
      <c r="R223" s="64"/>
      <c r="S223" s="70"/>
    </row>
    <row r="224" spans="4:19" x14ac:dyDescent="0.3">
      <c r="D224" s="65"/>
      <c r="E224" s="65"/>
      <c r="F224" s="65"/>
      <c r="G224" s="65"/>
      <c r="H224" s="63"/>
      <c r="I224" s="63"/>
      <c r="J224" s="63"/>
      <c r="K224" s="64"/>
      <c r="L224" s="66"/>
      <c r="M224" s="66"/>
      <c r="N224" s="68"/>
      <c r="O224" s="68"/>
      <c r="P224" s="68"/>
      <c r="Q224" s="63"/>
      <c r="R224" s="64"/>
      <c r="S224" s="70"/>
    </row>
    <row r="225" spans="4:19" x14ac:dyDescent="0.3">
      <c r="D225" s="65"/>
      <c r="E225" s="65"/>
      <c r="F225" s="65"/>
      <c r="G225" s="65"/>
      <c r="H225" s="63"/>
      <c r="I225" s="63"/>
      <c r="J225" s="63"/>
      <c r="K225" s="64"/>
      <c r="L225" s="66"/>
      <c r="M225" s="66"/>
      <c r="N225" s="68"/>
      <c r="O225" s="68"/>
      <c r="P225" s="68"/>
      <c r="Q225" s="63"/>
      <c r="R225" s="64"/>
      <c r="S225" s="70"/>
    </row>
    <row r="226" spans="4:19" x14ac:dyDescent="0.3">
      <c r="D226" s="65"/>
      <c r="E226" s="65"/>
      <c r="F226" s="65"/>
      <c r="G226" s="65"/>
      <c r="H226" s="63"/>
      <c r="I226" s="63"/>
      <c r="J226" s="63"/>
      <c r="K226" s="64"/>
      <c r="L226" s="66"/>
      <c r="M226" s="66"/>
      <c r="N226" s="68"/>
      <c r="O226" s="68"/>
      <c r="P226" s="68"/>
      <c r="Q226" s="63"/>
      <c r="R226" s="64"/>
      <c r="S226" s="70"/>
    </row>
    <row r="227" spans="4:19" x14ac:dyDescent="0.3">
      <c r="D227" s="65"/>
      <c r="E227" s="65"/>
      <c r="F227" s="65"/>
      <c r="G227" s="65"/>
      <c r="H227" s="63"/>
      <c r="I227" s="63"/>
      <c r="J227" s="63"/>
      <c r="K227" s="64"/>
      <c r="L227" s="66"/>
      <c r="M227" s="66"/>
      <c r="N227" s="68"/>
      <c r="O227" s="68"/>
      <c r="P227" s="68"/>
      <c r="Q227" s="63"/>
      <c r="R227" s="64"/>
      <c r="S227" s="70"/>
    </row>
    <row r="228" spans="4:19" x14ac:dyDescent="0.3">
      <c r="D228" s="65"/>
      <c r="E228" s="65"/>
      <c r="F228" s="65"/>
      <c r="G228" s="65"/>
      <c r="H228" s="63"/>
      <c r="I228" s="63"/>
      <c r="J228" s="63"/>
      <c r="K228" s="64"/>
      <c r="L228" s="66"/>
      <c r="M228" s="66"/>
      <c r="N228" s="68"/>
      <c r="O228" s="68"/>
      <c r="P228" s="68"/>
      <c r="Q228" s="63"/>
      <c r="R228" s="64"/>
      <c r="S228" s="70"/>
    </row>
    <row r="229" spans="4:19" x14ac:dyDescent="0.3">
      <c r="D229" s="65"/>
      <c r="E229" s="65"/>
      <c r="F229" s="65"/>
      <c r="G229" s="65"/>
      <c r="H229" s="63"/>
      <c r="I229" s="63"/>
      <c r="J229" s="63"/>
      <c r="K229" s="64"/>
      <c r="L229" s="66"/>
      <c r="M229" s="66"/>
      <c r="N229" s="68"/>
      <c r="O229" s="68"/>
      <c r="P229" s="68"/>
      <c r="Q229" s="63"/>
      <c r="R229" s="64"/>
      <c r="S229" s="70"/>
    </row>
    <row r="230" spans="4:19" x14ac:dyDescent="0.3">
      <c r="D230" s="65"/>
      <c r="E230" s="65"/>
      <c r="F230" s="65"/>
      <c r="G230" s="65"/>
      <c r="H230" s="63"/>
      <c r="I230" s="63"/>
      <c r="J230" s="63"/>
      <c r="K230" s="64"/>
      <c r="L230" s="66"/>
      <c r="M230" s="66"/>
      <c r="N230" s="68"/>
      <c r="O230" s="68"/>
      <c r="P230" s="68"/>
      <c r="Q230" s="63"/>
      <c r="R230" s="64"/>
      <c r="S230" s="70"/>
    </row>
    <row r="231" spans="4:19" x14ac:dyDescent="0.3">
      <c r="D231" s="65"/>
      <c r="E231" s="65"/>
      <c r="F231" s="65"/>
      <c r="G231" s="65"/>
      <c r="H231" s="63"/>
      <c r="I231" s="63"/>
      <c r="J231" s="63"/>
      <c r="K231" s="64"/>
      <c r="L231" s="66"/>
      <c r="M231" s="66"/>
      <c r="N231" s="68"/>
      <c r="O231" s="68"/>
      <c r="P231" s="68"/>
      <c r="Q231" s="63"/>
      <c r="R231" s="64"/>
      <c r="S231" s="70"/>
    </row>
    <row r="232" spans="4:19" x14ac:dyDescent="0.3">
      <c r="D232" s="65"/>
      <c r="E232" s="65"/>
      <c r="F232" s="65"/>
      <c r="G232" s="65"/>
      <c r="H232" s="63"/>
      <c r="I232" s="63"/>
      <c r="J232" s="63"/>
      <c r="K232" s="64"/>
      <c r="L232" s="66"/>
      <c r="M232" s="66"/>
      <c r="N232" s="68"/>
      <c r="O232" s="68"/>
      <c r="P232" s="68"/>
      <c r="Q232" s="63"/>
      <c r="R232" s="64"/>
      <c r="S232" s="70"/>
    </row>
    <row r="233" spans="4:19" x14ac:dyDescent="0.3">
      <c r="D233" s="65"/>
      <c r="E233" s="65"/>
      <c r="F233" s="65"/>
      <c r="G233" s="65"/>
      <c r="H233" s="63"/>
      <c r="I233" s="63"/>
      <c r="J233" s="63"/>
      <c r="K233" s="64"/>
      <c r="L233" s="66"/>
      <c r="M233" s="66"/>
      <c r="N233" s="68"/>
      <c r="O233" s="68"/>
      <c r="P233" s="68"/>
      <c r="Q233" s="63"/>
      <c r="R233" s="64"/>
      <c r="S233" s="70"/>
    </row>
    <row r="234" spans="4:19" x14ac:dyDescent="0.3">
      <c r="D234" s="65"/>
      <c r="E234" s="65"/>
      <c r="F234" s="65"/>
      <c r="G234" s="65"/>
      <c r="H234" s="63"/>
      <c r="I234" s="63"/>
      <c r="J234" s="63"/>
      <c r="K234" s="64"/>
      <c r="L234" s="66"/>
      <c r="M234" s="66"/>
      <c r="N234" s="68"/>
      <c r="O234" s="68"/>
      <c r="P234" s="68"/>
      <c r="Q234" s="63"/>
      <c r="R234" s="64"/>
      <c r="S234" s="70"/>
    </row>
    <row r="235" spans="4:19" x14ac:dyDescent="0.3">
      <c r="D235" s="65"/>
      <c r="E235" s="65"/>
      <c r="F235" s="65"/>
      <c r="G235" s="65"/>
      <c r="H235" s="63"/>
      <c r="I235" s="63"/>
      <c r="J235" s="63"/>
      <c r="K235" s="64"/>
      <c r="L235" s="66"/>
      <c r="M235" s="66"/>
      <c r="N235" s="68"/>
      <c r="O235" s="68"/>
      <c r="P235" s="68"/>
      <c r="Q235" s="63"/>
      <c r="R235" s="64"/>
      <c r="S235" s="70"/>
    </row>
    <row r="236" spans="4:19" x14ac:dyDescent="0.3">
      <c r="D236" s="65"/>
      <c r="E236" s="65"/>
      <c r="F236" s="65"/>
      <c r="G236" s="65"/>
      <c r="H236" s="63"/>
      <c r="I236" s="63"/>
      <c r="J236" s="63"/>
      <c r="K236" s="64"/>
      <c r="L236" s="66"/>
      <c r="M236" s="66"/>
      <c r="N236" s="68"/>
      <c r="O236" s="68"/>
      <c r="P236" s="68"/>
      <c r="Q236" s="63"/>
      <c r="R236" s="64"/>
      <c r="S236" s="70"/>
    </row>
    <row r="237" spans="4:19" x14ac:dyDescent="0.3">
      <c r="D237" s="65"/>
      <c r="E237" s="65"/>
      <c r="F237" s="65"/>
      <c r="G237" s="65"/>
      <c r="H237" s="63"/>
      <c r="I237" s="63"/>
      <c r="J237" s="63"/>
      <c r="K237" s="64"/>
      <c r="L237" s="66"/>
      <c r="M237" s="66"/>
      <c r="N237" s="68"/>
      <c r="O237" s="68"/>
      <c r="P237" s="68"/>
      <c r="Q237" s="63"/>
      <c r="R237" s="64"/>
      <c r="S237" s="70"/>
    </row>
    <row r="238" spans="4:19" x14ac:dyDescent="0.3">
      <c r="D238" s="65"/>
      <c r="E238" s="65"/>
      <c r="F238" s="65"/>
      <c r="G238" s="65"/>
      <c r="H238" s="63"/>
      <c r="I238" s="63"/>
      <c r="J238" s="63"/>
      <c r="K238" s="64"/>
      <c r="L238" s="66"/>
      <c r="M238" s="66"/>
      <c r="N238" s="68"/>
      <c r="O238" s="68"/>
      <c r="P238" s="68"/>
      <c r="Q238" s="63"/>
      <c r="R238" s="64"/>
      <c r="S238" s="70"/>
    </row>
    <row r="239" spans="4:19" x14ac:dyDescent="0.3">
      <c r="D239" s="65"/>
      <c r="E239" s="65"/>
      <c r="F239" s="65"/>
      <c r="G239" s="65"/>
      <c r="H239" s="63"/>
      <c r="I239" s="63"/>
      <c r="J239" s="63"/>
      <c r="K239" s="64"/>
      <c r="L239" s="66"/>
      <c r="M239" s="66"/>
      <c r="N239" s="68"/>
      <c r="O239" s="68"/>
      <c r="P239" s="68"/>
      <c r="Q239" s="63"/>
      <c r="R239" s="64"/>
      <c r="S239" s="70"/>
    </row>
    <row r="240" spans="4:19" x14ac:dyDescent="0.3">
      <c r="D240" s="65"/>
      <c r="E240" s="65"/>
      <c r="F240" s="65"/>
      <c r="G240" s="65"/>
      <c r="H240" s="63"/>
      <c r="I240" s="63"/>
      <c r="J240" s="63"/>
      <c r="K240" s="64"/>
      <c r="L240" s="66"/>
      <c r="M240" s="66"/>
      <c r="N240" s="68"/>
      <c r="O240" s="68"/>
      <c r="P240" s="68"/>
      <c r="Q240" s="63"/>
      <c r="R240" s="64"/>
      <c r="S240" s="70"/>
    </row>
    <row r="241" spans="4:19" x14ac:dyDescent="0.3">
      <c r="D241" s="65"/>
      <c r="E241" s="65"/>
      <c r="F241" s="65"/>
      <c r="G241" s="65"/>
      <c r="H241" s="63"/>
      <c r="I241" s="63"/>
      <c r="J241" s="63"/>
      <c r="K241" s="64"/>
      <c r="L241" s="66"/>
      <c r="M241" s="66"/>
      <c r="N241" s="68"/>
      <c r="O241" s="68"/>
      <c r="P241" s="68"/>
      <c r="Q241" s="63"/>
      <c r="R241" s="64"/>
      <c r="S241" s="70"/>
    </row>
    <row r="242" spans="4:19" x14ac:dyDescent="0.3">
      <c r="D242" s="65"/>
      <c r="E242" s="65"/>
      <c r="F242" s="65"/>
      <c r="G242" s="65"/>
      <c r="H242" s="63"/>
      <c r="I242" s="63"/>
      <c r="J242" s="63"/>
      <c r="K242" s="64"/>
      <c r="L242" s="66"/>
      <c r="M242" s="66"/>
      <c r="N242" s="68"/>
      <c r="O242" s="68"/>
      <c r="P242" s="68"/>
      <c r="Q242" s="63"/>
      <c r="R242" s="64"/>
      <c r="S242" s="70"/>
    </row>
    <row r="243" spans="4:19" x14ac:dyDescent="0.3">
      <c r="D243" s="65"/>
      <c r="E243" s="65"/>
      <c r="F243" s="65"/>
      <c r="G243" s="65"/>
      <c r="H243" s="63"/>
      <c r="I243" s="63"/>
      <c r="J243" s="63"/>
      <c r="K243" s="64"/>
      <c r="L243" s="66"/>
      <c r="M243" s="66"/>
      <c r="N243" s="68"/>
      <c r="O243" s="68"/>
      <c r="P243" s="68"/>
      <c r="Q243" s="63"/>
      <c r="R243" s="64"/>
      <c r="S243" s="70"/>
    </row>
    <row r="244" spans="4:19" x14ac:dyDescent="0.3">
      <c r="D244" s="65"/>
      <c r="E244" s="65"/>
      <c r="F244" s="65"/>
      <c r="G244" s="65"/>
      <c r="H244" s="63"/>
      <c r="I244" s="63"/>
      <c r="J244" s="63"/>
      <c r="K244" s="64"/>
      <c r="L244" s="66"/>
      <c r="M244" s="66"/>
      <c r="N244" s="68"/>
      <c r="O244" s="68"/>
      <c r="P244" s="68"/>
      <c r="Q244" s="63"/>
      <c r="R244" s="64"/>
      <c r="S244" s="70"/>
    </row>
    <row r="245" spans="4:19" x14ac:dyDescent="0.3">
      <c r="D245" s="65"/>
      <c r="E245" s="65"/>
      <c r="F245" s="65"/>
      <c r="G245" s="65"/>
      <c r="H245" s="63"/>
      <c r="I245" s="63"/>
      <c r="J245" s="63"/>
      <c r="K245" s="64"/>
      <c r="L245" s="66"/>
      <c r="M245" s="66"/>
      <c r="N245" s="68"/>
      <c r="O245" s="68"/>
      <c r="P245" s="68"/>
      <c r="Q245" s="63"/>
      <c r="R245" s="64"/>
      <c r="S245" s="70"/>
    </row>
    <row r="246" spans="4:19" x14ac:dyDescent="0.3">
      <c r="D246" s="65"/>
      <c r="E246" s="65"/>
      <c r="F246" s="65"/>
      <c r="G246" s="65"/>
      <c r="H246" s="63"/>
      <c r="I246" s="63"/>
      <c r="J246" s="63"/>
      <c r="K246" s="64"/>
      <c r="L246" s="66"/>
      <c r="M246" s="66"/>
      <c r="N246" s="68"/>
      <c r="O246" s="68"/>
      <c r="P246" s="68"/>
      <c r="Q246" s="63"/>
      <c r="R246" s="64"/>
      <c r="S246" s="70"/>
    </row>
    <row r="247" spans="4:19" x14ac:dyDescent="0.3">
      <c r="D247" s="65"/>
      <c r="E247" s="65"/>
      <c r="F247" s="65"/>
      <c r="G247" s="65"/>
      <c r="H247" s="63"/>
      <c r="I247" s="63"/>
      <c r="J247" s="63"/>
      <c r="K247" s="64"/>
      <c r="L247" s="66"/>
      <c r="M247" s="66"/>
      <c r="N247" s="68"/>
      <c r="O247" s="68"/>
      <c r="P247" s="68"/>
      <c r="Q247" s="63"/>
      <c r="R247" s="64"/>
      <c r="S247" s="70"/>
    </row>
    <row r="248" spans="4:19" x14ac:dyDescent="0.3">
      <c r="D248" s="65"/>
      <c r="E248" s="65"/>
      <c r="F248" s="65"/>
      <c r="G248" s="65"/>
      <c r="H248" s="63"/>
      <c r="I248" s="63"/>
      <c r="J248" s="63"/>
      <c r="K248" s="64"/>
      <c r="L248" s="66"/>
      <c r="M248" s="66"/>
      <c r="N248" s="68"/>
      <c r="O248" s="68"/>
      <c r="P248" s="68"/>
      <c r="Q248" s="63"/>
      <c r="R248" s="64"/>
      <c r="S248" s="70"/>
    </row>
    <row r="249" spans="4:19" x14ac:dyDescent="0.3">
      <c r="D249" s="65"/>
      <c r="E249" s="65"/>
      <c r="F249" s="65"/>
      <c r="G249" s="65"/>
      <c r="H249" s="63"/>
      <c r="I249" s="63"/>
      <c r="J249" s="63"/>
      <c r="K249" s="64"/>
      <c r="L249" s="66"/>
      <c r="M249" s="66"/>
      <c r="N249" s="68"/>
      <c r="O249" s="68"/>
      <c r="P249" s="68"/>
      <c r="Q249" s="63"/>
      <c r="R249" s="64"/>
      <c r="S249" s="70"/>
    </row>
    <row r="250" spans="4:19" x14ac:dyDescent="0.3">
      <c r="D250" s="65"/>
      <c r="E250" s="65"/>
      <c r="F250" s="65"/>
      <c r="G250" s="65"/>
      <c r="H250" s="63"/>
      <c r="I250" s="63"/>
      <c r="J250" s="63"/>
      <c r="K250" s="64"/>
      <c r="L250" s="66"/>
      <c r="M250" s="66"/>
      <c r="N250" s="68"/>
      <c r="O250" s="68"/>
      <c r="P250" s="68"/>
      <c r="Q250" s="63"/>
      <c r="R250" s="64"/>
      <c r="S250" s="70"/>
    </row>
    <row r="251" spans="4:19" x14ac:dyDescent="0.3">
      <c r="D251" s="65"/>
      <c r="E251" s="65"/>
      <c r="F251" s="65"/>
      <c r="G251" s="65"/>
      <c r="H251" s="63"/>
      <c r="I251" s="63"/>
      <c r="J251" s="63"/>
      <c r="K251" s="64"/>
      <c r="L251" s="66"/>
      <c r="M251" s="66"/>
      <c r="N251" s="68"/>
      <c r="O251" s="68"/>
      <c r="P251" s="68"/>
      <c r="Q251" s="63"/>
      <c r="R251" s="64"/>
      <c r="S251" s="70"/>
    </row>
    <row r="252" spans="4:19" x14ac:dyDescent="0.3">
      <c r="D252" s="65"/>
      <c r="E252" s="65"/>
      <c r="F252" s="65"/>
      <c r="G252" s="65"/>
      <c r="H252" s="63"/>
      <c r="I252" s="63"/>
      <c r="J252" s="63"/>
      <c r="K252" s="64"/>
      <c r="L252" s="66"/>
      <c r="M252" s="66"/>
      <c r="N252" s="68"/>
      <c r="O252" s="68"/>
      <c r="P252" s="68"/>
      <c r="Q252" s="63"/>
      <c r="R252" s="64"/>
      <c r="S252" s="70"/>
    </row>
    <row r="253" spans="4:19" x14ac:dyDescent="0.3">
      <c r="D253" s="65"/>
      <c r="E253" s="65"/>
      <c r="F253" s="65"/>
      <c r="G253" s="65"/>
      <c r="H253" s="63"/>
      <c r="I253" s="63"/>
      <c r="J253" s="63"/>
      <c r="K253" s="64"/>
      <c r="L253" s="66"/>
      <c r="M253" s="66"/>
      <c r="N253" s="68"/>
      <c r="O253" s="68"/>
      <c r="P253" s="68"/>
      <c r="Q253" s="63"/>
      <c r="R253" s="64"/>
      <c r="S253" s="70"/>
    </row>
    <row r="254" spans="4:19" x14ac:dyDescent="0.3">
      <c r="D254" s="65"/>
      <c r="E254" s="65"/>
      <c r="F254" s="65"/>
      <c r="G254" s="65"/>
      <c r="H254" s="63"/>
      <c r="I254" s="63"/>
      <c r="J254" s="63"/>
      <c r="K254" s="64"/>
      <c r="L254" s="66"/>
      <c r="M254" s="66"/>
      <c r="N254" s="68"/>
      <c r="O254" s="68"/>
      <c r="P254" s="68"/>
      <c r="Q254" s="63"/>
      <c r="R254" s="64"/>
      <c r="S254" s="70"/>
    </row>
    <row r="255" spans="4:19" x14ac:dyDescent="0.3">
      <c r="D255" s="65"/>
      <c r="E255" s="65"/>
      <c r="F255" s="65"/>
      <c r="G255" s="65"/>
      <c r="H255" s="63"/>
      <c r="I255" s="63"/>
      <c r="J255" s="63"/>
      <c r="K255" s="64"/>
      <c r="L255" s="66"/>
      <c r="M255" s="66"/>
      <c r="N255" s="68"/>
      <c r="O255" s="68"/>
      <c r="P255" s="68"/>
      <c r="Q255" s="63"/>
      <c r="R255" s="64"/>
      <c r="S255" s="70"/>
    </row>
    <row r="256" spans="4:19" x14ac:dyDescent="0.3">
      <c r="D256" s="65"/>
      <c r="E256" s="65"/>
      <c r="F256" s="65"/>
      <c r="G256" s="65"/>
      <c r="H256" s="63"/>
      <c r="I256" s="63"/>
      <c r="J256" s="63"/>
      <c r="K256" s="64"/>
      <c r="L256" s="66"/>
      <c r="M256" s="66"/>
      <c r="N256" s="68"/>
      <c r="O256" s="68"/>
      <c r="P256" s="68"/>
      <c r="Q256" s="63"/>
      <c r="R256" s="64"/>
      <c r="S256" s="70"/>
    </row>
    <row r="257" spans="4:19" x14ac:dyDescent="0.3">
      <c r="D257" s="65"/>
      <c r="E257" s="65"/>
      <c r="F257" s="65"/>
      <c r="G257" s="65"/>
      <c r="H257" s="63"/>
      <c r="I257" s="63"/>
      <c r="J257" s="63"/>
      <c r="K257" s="64"/>
      <c r="L257" s="66"/>
      <c r="M257" s="66"/>
      <c r="N257" s="68"/>
      <c r="O257" s="68"/>
      <c r="P257" s="68"/>
      <c r="Q257" s="63"/>
      <c r="R257" s="64"/>
      <c r="S257" s="70"/>
    </row>
    <row r="258" spans="4:19" x14ac:dyDescent="0.3">
      <c r="D258" s="65"/>
      <c r="E258" s="65"/>
      <c r="F258" s="65"/>
      <c r="G258" s="65"/>
      <c r="H258" s="63"/>
      <c r="I258" s="63"/>
      <c r="J258" s="63"/>
      <c r="K258" s="64"/>
      <c r="L258" s="66"/>
      <c r="M258" s="66"/>
      <c r="N258" s="68"/>
      <c r="O258" s="68"/>
      <c r="P258" s="68"/>
      <c r="Q258" s="63"/>
      <c r="R258" s="64"/>
      <c r="S258" s="70"/>
    </row>
    <row r="259" spans="4:19" x14ac:dyDescent="0.3">
      <c r="D259" s="65"/>
      <c r="E259" s="65"/>
      <c r="F259" s="65"/>
      <c r="G259" s="65"/>
      <c r="H259" s="63"/>
      <c r="I259" s="63"/>
      <c r="J259" s="63"/>
      <c r="K259" s="64"/>
      <c r="L259" s="66"/>
      <c r="M259" s="66"/>
      <c r="N259" s="68"/>
      <c r="O259" s="68"/>
      <c r="P259" s="68"/>
      <c r="Q259" s="63"/>
      <c r="R259" s="64"/>
      <c r="S259" s="70"/>
    </row>
    <row r="260" spans="4:19" x14ac:dyDescent="0.3">
      <c r="D260" s="65"/>
      <c r="E260" s="65"/>
      <c r="F260" s="65"/>
      <c r="G260" s="65"/>
      <c r="H260" s="63"/>
      <c r="I260" s="63"/>
      <c r="J260" s="63"/>
      <c r="K260" s="64"/>
      <c r="L260" s="66"/>
      <c r="M260" s="66"/>
      <c r="N260" s="68"/>
      <c r="O260" s="68"/>
      <c r="P260" s="68"/>
      <c r="Q260" s="63"/>
      <c r="R260" s="64"/>
      <c r="S260" s="70"/>
    </row>
    <row r="261" spans="4:19" x14ac:dyDescent="0.3">
      <c r="D261" s="65"/>
      <c r="E261" s="65"/>
      <c r="F261" s="65"/>
      <c r="G261" s="65"/>
      <c r="H261" s="63"/>
      <c r="I261" s="63"/>
      <c r="J261" s="63"/>
      <c r="K261" s="64"/>
      <c r="L261" s="66"/>
      <c r="M261" s="66"/>
      <c r="N261" s="68"/>
      <c r="O261" s="68"/>
      <c r="P261" s="68"/>
      <c r="Q261" s="63"/>
      <c r="R261" s="64"/>
      <c r="S261" s="70"/>
    </row>
    <row r="262" spans="4:19" x14ac:dyDescent="0.3">
      <c r="D262" s="65"/>
      <c r="E262" s="65"/>
      <c r="F262" s="65"/>
      <c r="G262" s="65"/>
      <c r="H262" s="63"/>
      <c r="I262" s="63"/>
      <c r="J262" s="63"/>
      <c r="K262" s="64"/>
      <c r="L262" s="66"/>
      <c r="M262" s="66"/>
      <c r="N262" s="68"/>
      <c r="O262" s="68"/>
      <c r="P262" s="68"/>
      <c r="Q262" s="63"/>
      <c r="R262" s="64"/>
      <c r="S262" s="70"/>
    </row>
    <row r="263" spans="4:19" x14ac:dyDescent="0.3">
      <c r="D263" s="65"/>
      <c r="E263" s="65"/>
      <c r="F263" s="65"/>
      <c r="G263" s="65"/>
      <c r="H263" s="63"/>
      <c r="I263" s="63"/>
      <c r="J263" s="63"/>
      <c r="K263" s="64"/>
      <c r="L263" s="66"/>
      <c r="M263" s="66"/>
      <c r="N263" s="68"/>
      <c r="O263" s="68"/>
      <c r="P263" s="68"/>
      <c r="Q263" s="63"/>
      <c r="R263" s="64"/>
      <c r="S263" s="70"/>
    </row>
    <row r="264" spans="4:19" x14ac:dyDescent="0.3">
      <c r="D264" s="65"/>
      <c r="E264" s="65"/>
      <c r="F264" s="65"/>
      <c r="G264" s="65"/>
      <c r="H264" s="63"/>
      <c r="I264" s="63"/>
      <c r="J264" s="63"/>
      <c r="K264" s="64"/>
      <c r="L264" s="66"/>
      <c r="M264" s="66"/>
      <c r="N264" s="68"/>
      <c r="O264" s="68"/>
      <c r="P264" s="68"/>
      <c r="Q264" s="63"/>
      <c r="R264" s="64"/>
      <c r="S264" s="70"/>
    </row>
    <row r="265" spans="4:19" x14ac:dyDescent="0.3">
      <c r="D265" s="65"/>
      <c r="E265" s="65"/>
      <c r="F265" s="65"/>
      <c r="G265" s="65"/>
      <c r="H265" s="63"/>
      <c r="I265" s="63"/>
      <c r="J265" s="63"/>
      <c r="K265" s="64"/>
      <c r="L265" s="66"/>
      <c r="M265" s="66"/>
      <c r="N265" s="68"/>
      <c r="O265" s="68"/>
      <c r="P265" s="68"/>
      <c r="Q265" s="63"/>
      <c r="R265" s="64"/>
      <c r="S265" s="70"/>
    </row>
    <row r="266" spans="4:19" x14ac:dyDescent="0.3">
      <c r="D266" s="65"/>
      <c r="E266" s="65"/>
      <c r="F266" s="65"/>
      <c r="G266" s="65"/>
      <c r="H266" s="63"/>
      <c r="I266" s="63"/>
      <c r="J266" s="63"/>
      <c r="K266" s="64"/>
      <c r="L266" s="66"/>
      <c r="M266" s="66"/>
      <c r="N266" s="68"/>
      <c r="O266" s="68"/>
      <c r="P266" s="68"/>
      <c r="Q266" s="63"/>
      <c r="R266" s="64"/>
      <c r="S266" s="70"/>
    </row>
    <row r="267" spans="4:19" x14ac:dyDescent="0.3">
      <c r="D267" s="65"/>
      <c r="E267" s="65"/>
      <c r="F267" s="65"/>
      <c r="G267" s="65"/>
      <c r="H267" s="63"/>
      <c r="I267" s="63"/>
      <c r="J267" s="63"/>
      <c r="K267" s="64"/>
      <c r="L267" s="66"/>
      <c r="M267" s="66"/>
      <c r="N267" s="68"/>
      <c r="O267" s="68"/>
      <c r="P267" s="68"/>
      <c r="Q267" s="63"/>
      <c r="R267" s="64"/>
      <c r="S267" s="70"/>
    </row>
    <row r="268" spans="4:19" x14ac:dyDescent="0.3">
      <c r="D268" s="65"/>
      <c r="E268" s="65"/>
      <c r="F268" s="65"/>
      <c r="G268" s="65"/>
      <c r="H268" s="63"/>
      <c r="I268" s="63"/>
      <c r="J268" s="63"/>
      <c r="K268" s="64"/>
      <c r="L268" s="66"/>
      <c r="M268" s="66"/>
      <c r="N268" s="68"/>
      <c r="O268" s="68"/>
      <c r="P268" s="68"/>
      <c r="Q268" s="63"/>
      <c r="R268" s="64"/>
      <c r="S268" s="70"/>
    </row>
    <row r="269" spans="4:19" x14ac:dyDescent="0.3">
      <c r="D269" s="65"/>
      <c r="E269" s="65"/>
      <c r="F269" s="65"/>
      <c r="G269" s="65"/>
      <c r="H269" s="63"/>
      <c r="I269" s="63"/>
      <c r="J269" s="63"/>
      <c r="K269" s="64"/>
      <c r="L269" s="66"/>
      <c r="M269" s="66"/>
      <c r="N269" s="68"/>
      <c r="O269" s="68"/>
      <c r="P269" s="68"/>
      <c r="Q269" s="63"/>
      <c r="R269" s="64"/>
      <c r="S269" s="70"/>
    </row>
    <row r="270" spans="4:19" x14ac:dyDescent="0.3">
      <c r="D270" s="65"/>
      <c r="E270" s="65"/>
      <c r="F270" s="65"/>
      <c r="G270" s="65"/>
      <c r="H270" s="63"/>
      <c r="I270" s="63"/>
      <c r="J270" s="63"/>
      <c r="K270" s="64"/>
      <c r="L270" s="66"/>
      <c r="M270" s="66"/>
      <c r="N270" s="68"/>
      <c r="O270" s="68"/>
      <c r="P270" s="68"/>
      <c r="Q270" s="63"/>
      <c r="R270" s="64"/>
      <c r="S270" s="70"/>
    </row>
    <row r="271" spans="4:19" x14ac:dyDescent="0.3">
      <c r="D271" s="65"/>
      <c r="E271" s="65"/>
      <c r="F271" s="65"/>
      <c r="G271" s="65"/>
      <c r="H271" s="63"/>
      <c r="I271" s="63"/>
      <c r="J271" s="63"/>
      <c r="K271" s="64"/>
      <c r="L271" s="66"/>
      <c r="M271" s="66"/>
      <c r="N271" s="68"/>
      <c r="O271" s="68"/>
      <c r="P271" s="68"/>
      <c r="Q271" s="63"/>
      <c r="R271" s="64"/>
      <c r="S271" s="70"/>
    </row>
    <row r="272" spans="4:19" x14ac:dyDescent="0.3">
      <c r="D272" s="65"/>
      <c r="E272" s="65"/>
      <c r="F272" s="65"/>
      <c r="G272" s="65"/>
      <c r="H272" s="63"/>
      <c r="I272" s="63"/>
      <c r="J272" s="63"/>
      <c r="K272" s="64"/>
      <c r="L272" s="66"/>
      <c r="M272" s="66"/>
      <c r="N272" s="68"/>
      <c r="O272" s="68"/>
      <c r="P272" s="68"/>
      <c r="Q272" s="63"/>
      <c r="R272" s="64"/>
      <c r="S272" s="70"/>
    </row>
    <row r="273" spans="4:19" x14ac:dyDescent="0.3">
      <c r="D273" s="65"/>
      <c r="E273" s="65"/>
      <c r="F273" s="65"/>
      <c r="G273" s="65"/>
      <c r="H273" s="63"/>
      <c r="I273" s="63"/>
      <c r="J273" s="63"/>
      <c r="K273" s="64"/>
      <c r="L273" s="66"/>
      <c r="M273" s="66"/>
      <c r="N273" s="68"/>
      <c r="O273" s="68"/>
      <c r="P273" s="68"/>
      <c r="Q273" s="63"/>
      <c r="R273" s="64"/>
      <c r="S273" s="70"/>
    </row>
    <row r="274" spans="4:19" x14ac:dyDescent="0.3">
      <c r="D274" s="65"/>
      <c r="E274" s="65"/>
      <c r="F274" s="65"/>
      <c r="G274" s="65"/>
      <c r="H274" s="63"/>
      <c r="I274" s="63"/>
      <c r="J274" s="63"/>
      <c r="K274" s="64"/>
      <c r="L274" s="66"/>
      <c r="M274" s="66"/>
      <c r="N274" s="68"/>
      <c r="O274" s="68"/>
      <c r="P274" s="68"/>
      <c r="Q274" s="63"/>
      <c r="R274" s="64"/>
      <c r="S274" s="70"/>
    </row>
    <row r="275" spans="4:19" x14ac:dyDescent="0.3">
      <c r="D275" s="65"/>
      <c r="E275" s="65"/>
      <c r="F275" s="65"/>
      <c r="G275" s="65"/>
      <c r="H275" s="63"/>
      <c r="I275" s="63"/>
      <c r="J275" s="63"/>
      <c r="K275" s="64"/>
      <c r="L275" s="66"/>
      <c r="M275" s="66"/>
      <c r="N275" s="68"/>
      <c r="O275" s="68"/>
      <c r="P275" s="68"/>
      <c r="Q275" s="63"/>
      <c r="R275" s="64"/>
      <c r="S275" s="70"/>
    </row>
    <row r="276" spans="4:19" x14ac:dyDescent="0.3">
      <c r="D276" s="65"/>
      <c r="E276" s="65"/>
      <c r="F276" s="65"/>
      <c r="G276" s="65"/>
      <c r="H276" s="63"/>
      <c r="I276" s="63"/>
      <c r="J276" s="63"/>
      <c r="K276" s="64"/>
      <c r="L276" s="66"/>
      <c r="M276" s="66"/>
      <c r="N276" s="68"/>
      <c r="O276" s="68"/>
      <c r="P276" s="68"/>
      <c r="Q276" s="63"/>
      <c r="R276" s="64"/>
      <c r="S276" s="70"/>
    </row>
    <row r="277" spans="4:19" x14ac:dyDescent="0.3">
      <c r="D277" s="65"/>
      <c r="E277" s="65"/>
      <c r="F277" s="65"/>
      <c r="G277" s="65"/>
      <c r="H277" s="63"/>
      <c r="I277" s="63"/>
      <c r="J277" s="63"/>
      <c r="K277" s="64"/>
      <c r="L277" s="66"/>
      <c r="M277" s="66"/>
      <c r="N277" s="68"/>
      <c r="O277" s="68"/>
      <c r="P277" s="68"/>
      <c r="Q277" s="63"/>
      <c r="R277" s="64"/>
      <c r="S277" s="70"/>
    </row>
    <row r="278" spans="4:19" x14ac:dyDescent="0.3">
      <c r="D278" s="65"/>
      <c r="E278" s="65"/>
      <c r="F278" s="65"/>
      <c r="G278" s="65"/>
      <c r="H278" s="63"/>
      <c r="I278" s="63"/>
      <c r="J278" s="63"/>
      <c r="K278" s="64"/>
      <c r="L278" s="66"/>
      <c r="M278" s="66"/>
      <c r="N278" s="68"/>
      <c r="O278" s="68"/>
      <c r="P278" s="68"/>
      <c r="Q278" s="63"/>
      <c r="R278" s="64"/>
      <c r="S278" s="70"/>
    </row>
    <row r="279" spans="4:19" x14ac:dyDescent="0.3">
      <c r="D279" s="65"/>
      <c r="E279" s="65"/>
      <c r="F279" s="65"/>
      <c r="G279" s="65"/>
      <c r="H279" s="63"/>
      <c r="I279" s="63"/>
      <c r="J279" s="63"/>
      <c r="K279" s="64"/>
      <c r="L279" s="66"/>
      <c r="M279" s="66"/>
      <c r="N279" s="68"/>
      <c r="O279" s="68"/>
      <c r="P279" s="68"/>
      <c r="Q279" s="63"/>
      <c r="R279" s="64"/>
      <c r="S279" s="70"/>
    </row>
    <row r="280" spans="4:19" x14ac:dyDescent="0.3">
      <c r="D280" s="65"/>
      <c r="E280" s="65"/>
      <c r="F280" s="65"/>
      <c r="G280" s="65"/>
      <c r="H280" s="63"/>
      <c r="I280" s="63"/>
      <c r="J280" s="63"/>
      <c r="K280" s="64"/>
      <c r="L280" s="66"/>
      <c r="M280" s="66"/>
      <c r="N280" s="68"/>
      <c r="O280" s="68"/>
      <c r="P280" s="68"/>
      <c r="Q280" s="63"/>
      <c r="R280" s="64"/>
      <c r="S280" s="70"/>
    </row>
    <row r="281" spans="4:19" x14ac:dyDescent="0.3">
      <c r="D281" s="65"/>
      <c r="E281" s="65"/>
      <c r="F281" s="65"/>
      <c r="G281" s="65"/>
      <c r="H281" s="63"/>
      <c r="I281" s="63"/>
      <c r="J281" s="63"/>
      <c r="K281" s="64"/>
      <c r="L281" s="66"/>
      <c r="M281" s="66"/>
      <c r="N281" s="68"/>
      <c r="O281" s="68"/>
      <c r="P281" s="68"/>
      <c r="Q281" s="63"/>
      <c r="R281" s="64"/>
      <c r="S281" s="70"/>
    </row>
    <row r="282" spans="4:19" x14ac:dyDescent="0.3">
      <c r="D282" s="65"/>
      <c r="E282" s="65"/>
      <c r="F282" s="65"/>
      <c r="G282" s="65"/>
      <c r="H282" s="63"/>
      <c r="I282" s="63"/>
      <c r="J282" s="63"/>
      <c r="K282" s="64"/>
      <c r="L282" s="66"/>
      <c r="M282" s="66"/>
      <c r="N282" s="68"/>
      <c r="O282" s="68"/>
      <c r="P282" s="68"/>
      <c r="Q282" s="63"/>
      <c r="R282" s="64"/>
      <c r="S282" s="70"/>
    </row>
    <row r="283" spans="4:19" x14ac:dyDescent="0.3">
      <c r="D283" s="65"/>
      <c r="E283" s="65"/>
      <c r="F283" s="65"/>
      <c r="G283" s="65"/>
      <c r="H283" s="63"/>
      <c r="I283" s="63"/>
      <c r="J283" s="63"/>
      <c r="K283" s="64"/>
      <c r="L283" s="66"/>
      <c r="M283" s="66"/>
      <c r="N283" s="68"/>
      <c r="O283" s="68"/>
      <c r="P283" s="68"/>
      <c r="Q283" s="63"/>
      <c r="R283" s="64"/>
      <c r="S283" s="70"/>
    </row>
    <row r="284" spans="4:19" x14ac:dyDescent="0.3">
      <c r="D284" s="65"/>
      <c r="E284" s="65"/>
      <c r="F284" s="65"/>
      <c r="G284" s="65"/>
      <c r="H284" s="63"/>
      <c r="I284" s="63"/>
      <c r="J284" s="63"/>
      <c r="K284" s="64"/>
      <c r="L284" s="66"/>
      <c r="M284" s="66"/>
      <c r="N284" s="68"/>
      <c r="O284" s="68"/>
      <c r="P284" s="68"/>
      <c r="Q284" s="63"/>
      <c r="R284" s="64"/>
      <c r="S284" s="70"/>
    </row>
    <row r="285" spans="4:19" x14ac:dyDescent="0.3">
      <c r="D285" s="65"/>
      <c r="E285" s="65"/>
      <c r="F285" s="65"/>
      <c r="G285" s="65"/>
      <c r="H285" s="63"/>
      <c r="I285" s="63"/>
      <c r="J285" s="63"/>
      <c r="K285" s="64"/>
      <c r="L285" s="66"/>
      <c r="M285" s="66"/>
      <c r="N285" s="68"/>
      <c r="O285" s="68"/>
      <c r="P285" s="68"/>
      <c r="Q285" s="63"/>
      <c r="R285" s="64"/>
      <c r="S285" s="70"/>
    </row>
    <row r="286" spans="4:19" x14ac:dyDescent="0.3">
      <c r="D286" s="65"/>
      <c r="E286" s="65"/>
      <c r="F286" s="65"/>
      <c r="G286" s="65"/>
      <c r="H286" s="63"/>
      <c r="I286" s="63"/>
      <c r="J286" s="63"/>
      <c r="K286" s="64"/>
      <c r="L286" s="66"/>
      <c r="M286" s="66"/>
      <c r="N286" s="68"/>
      <c r="O286" s="68"/>
      <c r="P286" s="68"/>
      <c r="Q286" s="63"/>
      <c r="R286" s="64"/>
      <c r="S286" s="70"/>
    </row>
    <row r="287" spans="4:19" x14ac:dyDescent="0.3">
      <c r="D287" s="65"/>
      <c r="E287" s="65"/>
      <c r="F287" s="65"/>
      <c r="G287" s="65"/>
      <c r="H287" s="63"/>
      <c r="I287" s="63"/>
      <c r="J287" s="63"/>
      <c r="K287" s="64"/>
      <c r="L287" s="66"/>
      <c r="M287" s="66"/>
      <c r="N287" s="68"/>
      <c r="O287" s="68"/>
      <c r="P287" s="68"/>
      <c r="Q287" s="63"/>
      <c r="R287" s="64"/>
      <c r="S287" s="70"/>
    </row>
    <row r="288" spans="4:19" x14ac:dyDescent="0.3">
      <c r="D288" s="65"/>
      <c r="E288" s="65"/>
      <c r="F288" s="65"/>
      <c r="G288" s="65"/>
      <c r="H288" s="63"/>
      <c r="I288" s="63"/>
      <c r="J288" s="63"/>
      <c r="K288" s="64"/>
      <c r="L288" s="66"/>
      <c r="M288" s="66"/>
      <c r="N288" s="68"/>
      <c r="O288" s="68"/>
      <c r="P288" s="68"/>
      <c r="Q288" s="63"/>
      <c r="R288" s="64"/>
      <c r="S288" s="70"/>
    </row>
    <row r="289" spans="4:19" x14ac:dyDescent="0.3">
      <c r="D289" s="65"/>
      <c r="E289" s="65"/>
      <c r="F289" s="65"/>
      <c r="G289" s="65"/>
      <c r="H289" s="63"/>
      <c r="I289" s="63"/>
      <c r="J289" s="63"/>
      <c r="K289" s="64"/>
      <c r="L289" s="66"/>
      <c r="M289" s="66"/>
      <c r="N289" s="68"/>
      <c r="O289" s="68"/>
      <c r="P289" s="68"/>
      <c r="Q289" s="63"/>
      <c r="R289" s="64"/>
      <c r="S289" s="70"/>
    </row>
    <row r="290" spans="4:19" x14ac:dyDescent="0.3">
      <c r="D290" s="65"/>
      <c r="E290" s="65"/>
      <c r="F290" s="65"/>
      <c r="G290" s="65"/>
      <c r="H290" s="63"/>
      <c r="I290" s="63"/>
      <c r="J290" s="63"/>
      <c r="K290" s="64"/>
      <c r="L290" s="66"/>
      <c r="M290" s="66"/>
      <c r="N290" s="68"/>
      <c r="O290" s="68"/>
      <c r="P290" s="68"/>
      <c r="Q290" s="63"/>
      <c r="R290" s="64"/>
      <c r="S290" s="70"/>
    </row>
    <row r="291" spans="4:19" x14ac:dyDescent="0.3">
      <c r="D291" s="65"/>
      <c r="E291" s="65"/>
      <c r="F291" s="65"/>
      <c r="G291" s="65"/>
      <c r="H291" s="63"/>
      <c r="I291" s="63"/>
      <c r="J291" s="63"/>
      <c r="K291" s="64"/>
      <c r="L291" s="66"/>
      <c r="M291" s="66"/>
      <c r="N291" s="68"/>
      <c r="O291" s="68"/>
      <c r="P291" s="68"/>
      <c r="Q291" s="63"/>
      <c r="R291" s="64"/>
      <c r="S291" s="70"/>
    </row>
    <row r="292" spans="4:19" x14ac:dyDescent="0.3">
      <c r="D292" s="65"/>
      <c r="E292" s="65"/>
      <c r="F292" s="65"/>
      <c r="G292" s="65"/>
      <c r="H292" s="63"/>
      <c r="I292" s="63"/>
      <c r="J292" s="63"/>
      <c r="K292" s="64"/>
      <c r="L292" s="66"/>
      <c r="M292" s="66"/>
      <c r="N292" s="68"/>
      <c r="O292" s="68"/>
      <c r="P292" s="68"/>
      <c r="Q292" s="63"/>
      <c r="R292" s="64"/>
      <c r="S292" s="70"/>
    </row>
    <row r="293" spans="4:19" x14ac:dyDescent="0.3">
      <c r="D293" s="65"/>
      <c r="E293" s="65"/>
      <c r="F293" s="65"/>
      <c r="G293" s="65"/>
      <c r="H293" s="63"/>
      <c r="I293" s="63"/>
      <c r="J293" s="63"/>
      <c r="K293" s="64"/>
      <c r="L293" s="66"/>
      <c r="M293" s="66"/>
      <c r="N293" s="68"/>
      <c r="O293" s="68"/>
      <c r="P293" s="68"/>
      <c r="Q293" s="63"/>
      <c r="R293" s="64"/>
      <c r="S293" s="70"/>
    </row>
    <row r="294" spans="4:19" x14ac:dyDescent="0.3">
      <c r="D294" s="65"/>
      <c r="E294" s="65"/>
      <c r="F294" s="65"/>
      <c r="G294" s="65"/>
      <c r="H294" s="63"/>
      <c r="I294" s="63"/>
      <c r="J294" s="63"/>
      <c r="K294" s="64"/>
      <c r="L294" s="66"/>
      <c r="M294" s="66"/>
      <c r="N294" s="68"/>
      <c r="O294" s="68"/>
      <c r="P294" s="68"/>
      <c r="Q294" s="63"/>
      <c r="R294" s="64"/>
      <c r="S294" s="70"/>
    </row>
    <row r="295" spans="4:19" x14ac:dyDescent="0.3">
      <c r="D295" s="65"/>
      <c r="E295" s="65"/>
      <c r="F295" s="65"/>
      <c r="G295" s="65"/>
      <c r="H295" s="63"/>
      <c r="I295" s="63"/>
      <c r="J295" s="63"/>
      <c r="K295" s="64"/>
      <c r="L295" s="66"/>
      <c r="M295" s="66"/>
      <c r="N295" s="68"/>
      <c r="O295" s="68"/>
      <c r="P295" s="68"/>
      <c r="Q295" s="63"/>
      <c r="R295" s="64"/>
      <c r="S295" s="70"/>
    </row>
    <row r="296" spans="4:19" x14ac:dyDescent="0.3">
      <c r="D296" s="65"/>
      <c r="E296" s="65"/>
      <c r="F296" s="65"/>
      <c r="G296" s="65"/>
      <c r="H296" s="63"/>
      <c r="I296" s="63"/>
      <c r="J296" s="63"/>
      <c r="K296" s="64"/>
      <c r="L296" s="66"/>
      <c r="M296" s="66"/>
      <c r="N296" s="68"/>
      <c r="O296" s="68"/>
      <c r="P296" s="68"/>
      <c r="Q296" s="63"/>
      <c r="R296" s="64"/>
      <c r="S296" s="70"/>
    </row>
    <row r="297" spans="4:19" x14ac:dyDescent="0.3">
      <c r="D297" s="65"/>
      <c r="E297" s="65"/>
      <c r="F297" s="65"/>
      <c r="G297" s="65"/>
      <c r="H297" s="63"/>
      <c r="I297" s="63"/>
      <c r="J297" s="63"/>
      <c r="K297" s="64"/>
      <c r="L297" s="66"/>
      <c r="M297" s="66"/>
      <c r="N297" s="68"/>
      <c r="O297" s="68"/>
      <c r="P297" s="68"/>
      <c r="Q297" s="63"/>
      <c r="R297" s="64"/>
      <c r="S297" s="70"/>
    </row>
    <row r="298" spans="4:19" x14ac:dyDescent="0.3">
      <c r="D298" s="65"/>
      <c r="E298" s="65"/>
      <c r="F298" s="65"/>
      <c r="G298" s="65"/>
      <c r="H298" s="63"/>
      <c r="I298" s="63"/>
      <c r="J298" s="63"/>
      <c r="K298" s="64"/>
      <c r="L298" s="66"/>
      <c r="M298" s="66"/>
      <c r="N298" s="68"/>
      <c r="O298" s="68"/>
      <c r="P298" s="68"/>
      <c r="Q298" s="63"/>
      <c r="R298" s="64"/>
      <c r="S298" s="70"/>
    </row>
    <row r="299" spans="4:19" x14ac:dyDescent="0.3">
      <c r="D299" s="65"/>
      <c r="E299" s="65"/>
      <c r="F299" s="65"/>
      <c r="G299" s="65"/>
      <c r="H299" s="63"/>
      <c r="I299" s="63"/>
      <c r="J299" s="63"/>
      <c r="K299" s="64"/>
      <c r="L299" s="66"/>
      <c r="M299" s="66"/>
      <c r="N299" s="68"/>
      <c r="O299" s="68"/>
      <c r="P299" s="68"/>
      <c r="Q299" s="63"/>
      <c r="R299" s="64"/>
      <c r="S299" s="70"/>
    </row>
    <row r="300" spans="4:19" x14ac:dyDescent="0.3">
      <c r="D300" s="65"/>
      <c r="E300" s="65"/>
      <c r="F300" s="65"/>
      <c r="G300" s="65"/>
      <c r="H300" s="63"/>
      <c r="I300" s="63"/>
      <c r="J300" s="63"/>
      <c r="K300" s="64"/>
      <c r="L300" s="66"/>
      <c r="M300" s="66"/>
      <c r="N300" s="68"/>
      <c r="O300" s="68"/>
      <c r="P300" s="68"/>
      <c r="Q300" s="63"/>
      <c r="R300" s="64"/>
      <c r="S300" s="70"/>
    </row>
    <row r="301" spans="4:19" x14ac:dyDescent="0.3">
      <c r="D301" s="65"/>
      <c r="E301" s="65"/>
      <c r="F301" s="65"/>
      <c r="G301" s="65"/>
      <c r="H301" s="63"/>
      <c r="I301" s="63"/>
      <c r="J301" s="63"/>
      <c r="K301" s="64"/>
      <c r="L301" s="66"/>
      <c r="M301" s="66"/>
      <c r="N301" s="68"/>
      <c r="O301" s="68"/>
      <c r="P301" s="68"/>
      <c r="Q301" s="63"/>
      <c r="R301" s="64"/>
      <c r="S301" s="70"/>
    </row>
    <row r="302" spans="4:19" x14ac:dyDescent="0.3">
      <c r="D302" s="65"/>
      <c r="E302" s="65"/>
      <c r="F302" s="65"/>
      <c r="G302" s="65"/>
      <c r="H302" s="63"/>
      <c r="I302" s="63"/>
      <c r="J302" s="63"/>
      <c r="K302" s="64"/>
      <c r="L302" s="66"/>
      <c r="M302" s="66"/>
      <c r="N302" s="68"/>
      <c r="O302" s="68"/>
      <c r="P302" s="68"/>
      <c r="Q302" s="63"/>
      <c r="R302" s="64"/>
      <c r="S302" s="70"/>
    </row>
    <row r="303" spans="4:19" x14ac:dyDescent="0.3">
      <c r="D303" s="65"/>
      <c r="E303" s="65"/>
      <c r="F303" s="65"/>
      <c r="G303" s="65"/>
      <c r="H303" s="63"/>
      <c r="I303" s="63"/>
      <c r="J303" s="63"/>
      <c r="K303" s="64"/>
      <c r="L303" s="66"/>
      <c r="M303" s="66"/>
      <c r="N303" s="68"/>
      <c r="O303" s="68"/>
      <c r="P303" s="68"/>
      <c r="Q303" s="63"/>
      <c r="R303" s="64"/>
      <c r="S303" s="70"/>
    </row>
    <row r="304" spans="4:19" x14ac:dyDescent="0.3">
      <c r="D304" s="65"/>
      <c r="E304" s="65"/>
      <c r="F304" s="65"/>
      <c r="G304" s="65"/>
      <c r="H304" s="63"/>
      <c r="I304" s="63"/>
      <c r="J304" s="63"/>
      <c r="K304" s="64"/>
      <c r="L304" s="66"/>
      <c r="M304" s="66"/>
      <c r="N304" s="68"/>
      <c r="O304" s="68"/>
      <c r="P304" s="68"/>
      <c r="Q304" s="63"/>
      <c r="R304" s="64"/>
      <c r="S304" s="70"/>
    </row>
    <row r="305" spans="4:19" x14ac:dyDescent="0.3">
      <c r="D305" s="65"/>
      <c r="E305" s="65"/>
      <c r="F305" s="65"/>
      <c r="G305" s="65"/>
      <c r="H305" s="63"/>
      <c r="I305" s="63"/>
      <c r="J305" s="63"/>
      <c r="K305" s="64"/>
      <c r="L305" s="66"/>
      <c r="M305" s="66"/>
      <c r="N305" s="68"/>
      <c r="O305" s="68"/>
      <c r="P305" s="68"/>
      <c r="Q305" s="63"/>
      <c r="R305" s="64"/>
      <c r="S305" s="70"/>
    </row>
    <row r="306" spans="4:19" x14ac:dyDescent="0.3">
      <c r="D306" s="65"/>
      <c r="E306" s="65"/>
      <c r="F306" s="65"/>
      <c r="G306" s="65"/>
      <c r="H306" s="63"/>
      <c r="I306" s="63"/>
      <c r="J306" s="63"/>
      <c r="K306" s="64"/>
      <c r="L306" s="66"/>
      <c r="M306" s="66"/>
      <c r="N306" s="68"/>
      <c r="O306" s="68"/>
      <c r="P306" s="68"/>
      <c r="Q306" s="63"/>
      <c r="R306" s="64"/>
      <c r="S306" s="70"/>
    </row>
    <row r="307" spans="4:19" x14ac:dyDescent="0.3">
      <c r="D307" s="65"/>
      <c r="E307" s="65"/>
      <c r="F307" s="65"/>
      <c r="G307" s="65"/>
      <c r="H307" s="63"/>
      <c r="I307" s="63"/>
      <c r="J307" s="63"/>
      <c r="K307" s="64"/>
      <c r="L307" s="66"/>
      <c r="M307" s="66"/>
      <c r="N307" s="68"/>
      <c r="O307" s="68"/>
      <c r="P307" s="68"/>
      <c r="Q307" s="63"/>
      <c r="R307" s="64"/>
      <c r="S307" s="70"/>
    </row>
    <row r="308" spans="4:19" x14ac:dyDescent="0.3">
      <c r="D308" s="65"/>
      <c r="E308" s="65"/>
      <c r="F308" s="65"/>
      <c r="G308" s="65"/>
      <c r="H308" s="63"/>
      <c r="I308" s="63"/>
      <c r="J308" s="63"/>
      <c r="K308" s="64"/>
      <c r="L308" s="66"/>
      <c r="M308" s="66"/>
      <c r="N308" s="68"/>
      <c r="O308" s="68"/>
      <c r="P308" s="68"/>
      <c r="Q308" s="63"/>
      <c r="R308" s="64"/>
      <c r="S308" s="70"/>
    </row>
    <row r="309" spans="4:19" x14ac:dyDescent="0.3">
      <c r="D309" s="65"/>
      <c r="E309" s="65"/>
      <c r="F309" s="65"/>
      <c r="G309" s="65"/>
      <c r="H309" s="63"/>
      <c r="I309" s="63"/>
      <c r="J309" s="63"/>
      <c r="K309" s="64"/>
      <c r="L309" s="66"/>
      <c r="M309" s="66"/>
      <c r="N309" s="68"/>
      <c r="O309" s="68"/>
      <c r="P309" s="68"/>
      <c r="Q309" s="63"/>
      <c r="R309" s="64"/>
      <c r="S309" s="70"/>
    </row>
    <row r="310" spans="4:19" x14ac:dyDescent="0.3">
      <c r="D310" s="65"/>
      <c r="E310" s="65"/>
      <c r="F310" s="65"/>
      <c r="G310" s="65"/>
      <c r="H310" s="63"/>
      <c r="I310" s="63"/>
      <c r="J310" s="63"/>
      <c r="K310" s="64"/>
      <c r="L310" s="66"/>
      <c r="M310" s="66"/>
      <c r="N310" s="68"/>
      <c r="O310" s="68"/>
      <c r="P310" s="68"/>
      <c r="Q310" s="63"/>
      <c r="R310" s="64"/>
      <c r="S310" s="70"/>
    </row>
    <row r="311" spans="4:19" x14ac:dyDescent="0.3">
      <c r="D311" s="65"/>
      <c r="E311" s="65"/>
      <c r="F311" s="65"/>
      <c r="G311" s="65"/>
      <c r="H311" s="63"/>
      <c r="I311" s="63"/>
      <c r="J311" s="63"/>
      <c r="K311" s="64"/>
      <c r="L311" s="66"/>
      <c r="M311" s="66"/>
      <c r="N311" s="68"/>
      <c r="O311" s="68"/>
      <c r="P311" s="68"/>
      <c r="Q311" s="63"/>
      <c r="R311" s="64"/>
      <c r="S311" s="70"/>
    </row>
    <row r="312" spans="4:19" x14ac:dyDescent="0.3">
      <c r="D312" s="65"/>
      <c r="E312" s="65"/>
      <c r="F312" s="65"/>
      <c r="G312" s="65"/>
      <c r="H312" s="63"/>
      <c r="I312" s="63"/>
      <c r="J312" s="63"/>
      <c r="K312" s="64"/>
      <c r="L312" s="66"/>
      <c r="M312" s="66"/>
      <c r="N312" s="68"/>
      <c r="O312" s="68"/>
      <c r="P312" s="68"/>
      <c r="Q312" s="63"/>
      <c r="R312" s="64"/>
      <c r="S312" s="70"/>
    </row>
    <row r="313" spans="4:19" x14ac:dyDescent="0.3">
      <c r="D313" s="65"/>
      <c r="E313" s="65"/>
      <c r="F313" s="65"/>
      <c r="G313" s="65"/>
      <c r="H313" s="63"/>
      <c r="I313" s="63"/>
      <c r="J313" s="63"/>
      <c r="K313" s="64"/>
      <c r="L313" s="66"/>
      <c r="M313" s="66"/>
      <c r="N313" s="68"/>
      <c r="O313" s="68"/>
      <c r="P313" s="68"/>
      <c r="Q313" s="63"/>
      <c r="R313" s="64"/>
      <c r="S313" s="70"/>
    </row>
    <row r="314" spans="4:19" x14ac:dyDescent="0.3">
      <c r="D314" s="65"/>
      <c r="E314" s="65"/>
      <c r="F314" s="65"/>
      <c r="G314" s="65"/>
      <c r="H314" s="63"/>
      <c r="I314" s="63"/>
      <c r="J314" s="63"/>
      <c r="K314" s="64"/>
      <c r="L314" s="66"/>
      <c r="M314" s="66"/>
      <c r="N314" s="68"/>
      <c r="O314" s="68"/>
      <c r="P314" s="68"/>
      <c r="Q314" s="63"/>
      <c r="R314" s="64"/>
      <c r="S314" s="70"/>
    </row>
    <row r="315" spans="4:19" x14ac:dyDescent="0.3">
      <c r="D315" s="65"/>
      <c r="E315" s="65"/>
      <c r="F315" s="65"/>
      <c r="G315" s="65"/>
      <c r="H315" s="63"/>
      <c r="I315" s="63"/>
      <c r="J315" s="63"/>
      <c r="K315" s="64"/>
      <c r="L315" s="66"/>
      <c r="M315" s="66"/>
      <c r="N315" s="68"/>
      <c r="O315" s="68"/>
      <c r="P315" s="68"/>
      <c r="Q315" s="63"/>
      <c r="R315" s="64"/>
      <c r="S315" s="70"/>
    </row>
    <row r="316" spans="4:19" x14ac:dyDescent="0.3">
      <c r="D316" s="65"/>
      <c r="E316" s="65"/>
      <c r="F316" s="65"/>
      <c r="G316" s="65"/>
      <c r="H316" s="63"/>
      <c r="I316" s="63"/>
      <c r="J316" s="63"/>
      <c r="K316" s="64"/>
      <c r="L316" s="66"/>
      <c r="M316" s="66"/>
      <c r="N316" s="68"/>
      <c r="O316" s="68"/>
      <c r="P316" s="68"/>
      <c r="Q316" s="63"/>
      <c r="R316" s="64"/>
      <c r="S316" s="70"/>
    </row>
    <row r="317" spans="4:19" x14ac:dyDescent="0.3">
      <c r="D317" s="65"/>
      <c r="E317" s="65"/>
      <c r="F317" s="65"/>
      <c r="G317" s="65"/>
      <c r="H317" s="63"/>
      <c r="I317" s="63"/>
      <c r="J317" s="63"/>
      <c r="K317" s="64"/>
      <c r="L317" s="66"/>
      <c r="M317" s="66"/>
      <c r="N317" s="68"/>
      <c r="O317" s="68"/>
      <c r="P317" s="68"/>
      <c r="Q317" s="63"/>
      <c r="R317" s="64"/>
      <c r="S317" s="70"/>
    </row>
    <row r="318" spans="4:19" x14ac:dyDescent="0.3">
      <c r="D318" s="65"/>
      <c r="E318" s="65"/>
      <c r="F318" s="65"/>
      <c r="G318" s="65"/>
      <c r="H318" s="63"/>
      <c r="I318" s="63"/>
      <c r="J318" s="63"/>
      <c r="K318" s="64"/>
      <c r="L318" s="66"/>
      <c r="M318" s="66"/>
      <c r="N318" s="68"/>
      <c r="O318" s="68"/>
      <c r="P318" s="68"/>
      <c r="Q318" s="63"/>
      <c r="R318" s="64"/>
      <c r="S318" s="70"/>
    </row>
    <row r="319" spans="4:19" x14ac:dyDescent="0.3">
      <c r="D319" s="65"/>
      <c r="E319" s="65"/>
      <c r="F319" s="65"/>
      <c r="G319" s="65"/>
      <c r="H319" s="63"/>
      <c r="I319" s="63"/>
      <c r="J319" s="63"/>
      <c r="K319" s="64"/>
      <c r="L319" s="66"/>
      <c r="M319" s="66"/>
      <c r="N319" s="68"/>
      <c r="O319" s="68"/>
      <c r="P319" s="68"/>
      <c r="Q319" s="63"/>
      <c r="R319" s="64"/>
      <c r="S319" s="70"/>
    </row>
    <row r="320" spans="4:19" x14ac:dyDescent="0.3">
      <c r="D320" s="65"/>
      <c r="E320" s="65"/>
      <c r="F320" s="65"/>
      <c r="G320" s="65"/>
      <c r="H320" s="63"/>
      <c r="I320" s="63"/>
      <c r="J320" s="63"/>
      <c r="K320" s="64"/>
      <c r="L320" s="66"/>
      <c r="M320" s="66"/>
      <c r="N320" s="68"/>
      <c r="O320" s="68"/>
      <c r="P320" s="68"/>
      <c r="Q320" s="63"/>
      <c r="R320" s="64"/>
      <c r="S320" s="70"/>
    </row>
    <row r="321" spans="4:19" x14ac:dyDescent="0.3">
      <c r="D321" s="65"/>
      <c r="E321" s="65"/>
      <c r="F321" s="65"/>
      <c r="G321" s="65"/>
      <c r="H321" s="63"/>
      <c r="I321" s="63"/>
      <c r="J321" s="63"/>
      <c r="K321" s="64"/>
      <c r="L321" s="66"/>
      <c r="M321" s="66"/>
      <c r="N321" s="68"/>
      <c r="O321" s="68"/>
      <c r="P321" s="68"/>
      <c r="Q321" s="63"/>
      <c r="R321" s="64"/>
      <c r="S321" s="70"/>
    </row>
    <row r="322" spans="4:19" x14ac:dyDescent="0.3">
      <c r="D322" s="65"/>
      <c r="E322" s="65"/>
      <c r="F322" s="65"/>
      <c r="G322" s="65"/>
      <c r="H322" s="63"/>
      <c r="I322" s="63"/>
      <c r="J322" s="63"/>
      <c r="K322" s="64"/>
      <c r="L322" s="66"/>
      <c r="M322" s="66"/>
      <c r="N322" s="68"/>
      <c r="O322" s="68"/>
      <c r="P322" s="68"/>
      <c r="Q322" s="63"/>
      <c r="R322" s="64"/>
      <c r="S322" s="70"/>
    </row>
    <row r="323" spans="4:19" x14ac:dyDescent="0.3">
      <c r="D323" s="65"/>
      <c r="E323" s="65"/>
      <c r="F323" s="65"/>
      <c r="G323" s="65"/>
      <c r="H323" s="63"/>
      <c r="I323" s="63"/>
      <c r="J323" s="63"/>
      <c r="K323" s="64"/>
      <c r="L323" s="66"/>
      <c r="M323" s="66"/>
      <c r="N323" s="68"/>
      <c r="O323" s="68"/>
      <c r="P323" s="68"/>
      <c r="Q323" s="63"/>
      <c r="R323" s="64"/>
      <c r="S323" s="70"/>
    </row>
    <row r="324" spans="4:19" x14ac:dyDescent="0.3">
      <c r="D324" s="65"/>
      <c r="E324" s="65"/>
      <c r="F324" s="65"/>
      <c r="G324" s="65"/>
      <c r="H324" s="63"/>
      <c r="I324" s="63"/>
      <c r="J324" s="63"/>
      <c r="K324" s="64"/>
      <c r="L324" s="66"/>
      <c r="M324" s="66"/>
      <c r="N324" s="68"/>
      <c r="O324" s="68"/>
      <c r="P324" s="68"/>
      <c r="Q324" s="63"/>
      <c r="R324" s="64"/>
      <c r="S324" s="70"/>
    </row>
    <row r="325" spans="4:19" x14ac:dyDescent="0.3">
      <c r="D325" s="65"/>
      <c r="E325" s="65"/>
      <c r="F325" s="65"/>
      <c r="G325" s="65"/>
      <c r="H325" s="63"/>
      <c r="I325" s="63"/>
      <c r="J325" s="63"/>
      <c r="K325" s="64"/>
      <c r="L325" s="66"/>
      <c r="M325" s="66"/>
      <c r="N325" s="68"/>
      <c r="O325" s="68"/>
      <c r="P325" s="68"/>
      <c r="Q325" s="63"/>
      <c r="R325" s="64"/>
      <c r="S325" s="70"/>
    </row>
    <row r="326" spans="4:19" x14ac:dyDescent="0.3">
      <c r="D326" s="65"/>
      <c r="E326" s="65"/>
      <c r="F326" s="65"/>
      <c r="G326" s="65"/>
      <c r="H326" s="63"/>
      <c r="I326" s="63"/>
      <c r="J326" s="63"/>
      <c r="K326" s="64"/>
      <c r="L326" s="66"/>
      <c r="M326" s="66"/>
      <c r="N326" s="68"/>
      <c r="O326" s="68"/>
      <c r="P326" s="68"/>
      <c r="Q326" s="63"/>
      <c r="R326" s="64"/>
      <c r="S326" s="70"/>
    </row>
    <row r="327" spans="4:19" x14ac:dyDescent="0.3">
      <c r="D327" s="65"/>
      <c r="E327" s="65"/>
      <c r="F327" s="65"/>
      <c r="G327" s="65"/>
      <c r="H327" s="63"/>
      <c r="I327" s="63"/>
      <c r="J327" s="63"/>
      <c r="K327" s="64"/>
      <c r="L327" s="66"/>
      <c r="M327" s="66"/>
      <c r="N327" s="68"/>
      <c r="O327" s="68"/>
      <c r="P327" s="68"/>
      <c r="Q327" s="63"/>
      <c r="R327" s="64"/>
      <c r="S327" s="70"/>
    </row>
    <row r="328" spans="4:19" x14ac:dyDescent="0.3">
      <c r="D328" s="65"/>
      <c r="E328" s="65"/>
      <c r="F328" s="65"/>
      <c r="G328" s="65"/>
      <c r="H328" s="63"/>
      <c r="I328" s="63"/>
      <c r="J328" s="63"/>
      <c r="K328" s="64"/>
      <c r="L328" s="66"/>
      <c r="M328" s="66"/>
      <c r="N328" s="68"/>
      <c r="O328" s="68"/>
      <c r="P328" s="68"/>
      <c r="Q328" s="63"/>
      <c r="R328" s="64"/>
      <c r="S328" s="70"/>
    </row>
    <row r="329" spans="4:19" x14ac:dyDescent="0.3">
      <c r="D329" s="65"/>
      <c r="E329" s="65"/>
      <c r="F329" s="65"/>
      <c r="G329" s="65"/>
      <c r="H329" s="63"/>
      <c r="I329" s="63"/>
      <c r="J329" s="63"/>
      <c r="K329" s="64"/>
      <c r="L329" s="66"/>
      <c r="M329" s="66"/>
      <c r="N329" s="68"/>
      <c r="O329" s="68"/>
      <c r="P329" s="68"/>
      <c r="Q329" s="63"/>
      <c r="R329" s="64"/>
      <c r="S329" s="70"/>
    </row>
    <row r="330" spans="4:19" x14ac:dyDescent="0.3">
      <c r="D330" s="65"/>
      <c r="E330" s="65"/>
      <c r="F330" s="65"/>
      <c r="G330" s="65"/>
      <c r="H330" s="63"/>
      <c r="I330" s="63"/>
      <c r="J330" s="63"/>
      <c r="K330" s="64"/>
      <c r="L330" s="66"/>
      <c r="M330" s="66"/>
      <c r="N330" s="68"/>
      <c r="O330" s="68"/>
      <c r="P330" s="68"/>
      <c r="Q330" s="63"/>
      <c r="R330" s="64"/>
      <c r="S330" s="70"/>
    </row>
    <row r="331" spans="4:19" x14ac:dyDescent="0.3">
      <c r="D331" s="65"/>
      <c r="E331" s="65"/>
      <c r="F331" s="65"/>
      <c r="G331" s="65"/>
      <c r="H331" s="63"/>
      <c r="I331" s="63"/>
      <c r="J331" s="63"/>
      <c r="K331" s="64"/>
      <c r="L331" s="66"/>
      <c r="M331" s="66"/>
      <c r="N331" s="68"/>
      <c r="O331" s="68"/>
      <c r="P331" s="68"/>
      <c r="Q331" s="63"/>
      <c r="R331" s="64"/>
      <c r="S331" s="70"/>
    </row>
    <row r="332" spans="4:19" x14ac:dyDescent="0.3">
      <c r="D332" s="65"/>
      <c r="E332" s="65"/>
      <c r="F332" s="65"/>
      <c r="G332" s="65"/>
      <c r="H332" s="63"/>
      <c r="I332" s="63"/>
      <c r="J332" s="63"/>
      <c r="K332" s="64"/>
      <c r="L332" s="66"/>
      <c r="M332" s="66"/>
      <c r="N332" s="68"/>
      <c r="O332" s="68"/>
      <c r="P332" s="68"/>
      <c r="Q332" s="63"/>
      <c r="R332" s="64"/>
      <c r="S332" s="70"/>
    </row>
    <row r="333" spans="4:19" x14ac:dyDescent="0.3">
      <c r="D333" s="65"/>
      <c r="E333" s="65"/>
      <c r="F333" s="65"/>
      <c r="G333" s="65"/>
      <c r="H333" s="63"/>
      <c r="I333" s="63"/>
      <c r="J333" s="63"/>
      <c r="K333" s="64"/>
      <c r="L333" s="66"/>
      <c r="M333" s="66"/>
      <c r="N333" s="68"/>
      <c r="O333" s="68"/>
      <c r="P333" s="68"/>
      <c r="Q333" s="63"/>
      <c r="R333" s="64"/>
      <c r="S333" s="70"/>
    </row>
    <row r="334" spans="4:19" x14ac:dyDescent="0.3">
      <c r="D334" s="65"/>
      <c r="E334" s="65"/>
      <c r="F334" s="65"/>
      <c r="G334" s="65"/>
      <c r="H334" s="63"/>
      <c r="I334" s="63"/>
      <c r="J334" s="63"/>
      <c r="K334" s="64"/>
      <c r="L334" s="66"/>
      <c r="M334" s="66"/>
      <c r="N334" s="68"/>
      <c r="O334" s="68"/>
      <c r="P334" s="68"/>
      <c r="Q334" s="63"/>
      <c r="R334" s="64"/>
      <c r="S334" s="70"/>
    </row>
    <row r="335" spans="4:19" x14ac:dyDescent="0.3">
      <c r="D335" s="65"/>
      <c r="E335" s="65"/>
      <c r="F335" s="65"/>
      <c r="G335" s="65"/>
      <c r="H335" s="63"/>
      <c r="I335" s="63"/>
      <c r="J335" s="63"/>
      <c r="K335" s="64"/>
      <c r="L335" s="66"/>
      <c r="M335" s="66"/>
      <c r="N335" s="68"/>
      <c r="O335" s="68"/>
      <c r="P335" s="68"/>
      <c r="Q335" s="63"/>
      <c r="R335" s="64"/>
      <c r="S335" s="70"/>
    </row>
    <row r="336" spans="4:19" x14ac:dyDescent="0.3">
      <c r="D336" s="65"/>
      <c r="E336" s="65"/>
      <c r="F336" s="65"/>
      <c r="G336" s="65"/>
      <c r="H336" s="63"/>
      <c r="I336" s="63"/>
      <c r="J336" s="63"/>
      <c r="K336" s="64"/>
      <c r="L336" s="66"/>
      <c r="M336" s="66"/>
      <c r="N336" s="68"/>
      <c r="O336" s="68"/>
      <c r="P336" s="68"/>
      <c r="Q336" s="63"/>
      <c r="R336" s="64"/>
      <c r="S336" s="70"/>
    </row>
    <row r="337" spans="4:19" x14ac:dyDescent="0.3">
      <c r="D337" s="65"/>
      <c r="E337" s="65"/>
      <c r="F337" s="65"/>
      <c r="G337" s="65"/>
      <c r="H337" s="63"/>
      <c r="I337" s="63"/>
      <c r="J337" s="63"/>
      <c r="K337" s="64"/>
      <c r="L337" s="66"/>
      <c r="M337" s="66"/>
      <c r="N337" s="68"/>
      <c r="O337" s="68"/>
      <c r="P337" s="68"/>
      <c r="Q337" s="63"/>
      <c r="R337" s="64"/>
      <c r="S337" s="70"/>
    </row>
    <row r="338" spans="4:19" x14ac:dyDescent="0.3">
      <c r="D338" s="65"/>
      <c r="E338" s="65"/>
      <c r="F338" s="65"/>
      <c r="G338" s="65"/>
      <c r="H338" s="63"/>
      <c r="I338" s="63"/>
      <c r="J338" s="63"/>
      <c r="K338" s="64"/>
      <c r="L338" s="66"/>
      <c r="M338" s="66"/>
      <c r="N338" s="68"/>
      <c r="O338" s="68"/>
      <c r="P338" s="68"/>
      <c r="Q338" s="63"/>
      <c r="R338" s="64"/>
      <c r="S338" s="70"/>
    </row>
    <row r="339" spans="4:19" x14ac:dyDescent="0.3">
      <c r="D339" s="65"/>
      <c r="E339" s="65"/>
      <c r="F339" s="65"/>
      <c r="G339" s="65"/>
      <c r="H339" s="63"/>
      <c r="I339" s="63"/>
      <c r="J339" s="63"/>
      <c r="K339" s="64"/>
      <c r="L339" s="66"/>
      <c r="M339" s="66"/>
      <c r="N339" s="68"/>
      <c r="O339" s="68"/>
      <c r="P339" s="68"/>
      <c r="Q339" s="63"/>
      <c r="R339" s="64"/>
      <c r="S339" s="70"/>
    </row>
    <row r="340" spans="4:19" x14ac:dyDescent="0.3">
      <c r="D340" s="65"/>
      <c r="E340" s="65"/>
      <c r="F340" s="65"/>
      <c r="G340" s="65"/>
      <c r="H340" s="63"/>
      <c r="I340" s="63"/>
      <c r="J340" s="63"/>
      <c r="K340" s="64"/>
      <c r="L340" s="66"/>
      <c r="M340" s="66"/>
      <c r="N340" s="68"/>
      <c r="O340" s="68"/>
      <c r="P340" s="68"/>
      <c r="Q340" s="63"/>
      <c r="R340" s="64"/>
      <c r="S340" s="70"/>
    </row>
    <row r="341" spans="4:19" x14ac:dyDescent="0.3">
      <c r="D341" s="65"/>
      <c r="E341" s="65"/>
      <c r="F341" s="65"/>
      <c r="G341" s="65"/>
      <c r="H341" s="63"/>
      <c r="I341" s="63"/>
      <c r="J341" s="63"/>
      <c r="K341" s="64"/>
      <c r="L341" s="66"/>
      <c r="M341" s="66"/>
      <c r="N341" s="68"/>
      <c r="O341" s="68"/>
      <c r="P341" s="68"/>
      <c r="Q341" s="63"/>
      <c r="R341" s="64"/>
      <c r="S341" s="70"/>
    </row>
    <row r="342" spans="4:19" x14ac:dyDescent="0.3">
      <c r="D342" s="65"/>
      <c r="E342" s="65"/>
      <c r="F342" s="65"/>
      <c r="G342" s="65"/>
      <c r="H342" s="63"/>
      <c r="I342" s="63"/>
      <c r="J342" s="63"/>
      <c r="K342" s="64"/>
      <c r="L342" s="66"/>
      <c r="M342" s="66"/>
      <c r="N342" s="68"/>
      <c r="O342" s="68"/>
      <c r="P342" s="68"/>
      <c r="Q342" s="63"/>
      <c r="R342" s="64"/>
      <c r="S342" s="70"/>
    </row>
    <row r="343" spans="4:19" x14ac:dyDescent="0.3">
      <c r="D343" s="65"/>
      <c r="E343" s="65"/>
      <c r="F343" s="65"/>
      <c r="G343" s="65"/>
      <c r="H343" s="63"/>
      <c r="I343" s="63"/>
      <c r="J343" s="63"/>
      <c r="K343" s="64"/>
      <c r="L343" s="66"/>
      <c r="M343" s="66"/>
      <c r="N343" s="68"/>
      <c r="O343" s="68"/>
      <c r="P343" s="68"/>
      <c r="Q343" s="63"/>
      <c r="R343" s="64"/>
      <c r="S343" s="70"/>
    </row>
    <row r="344" spans="4:19" x14ac:dyDescent="0.3">
      <c r="D344" s="65"/>
      <c r="E344" s="65"/>
      <c r="F344" s="65"/>
      <c r="G344" s="65"/>
      <c r="H344" s="63"/>
      <c r="I344" s="63"/>
      <c r="J344" s="63"/>
      <c r="K344" s="64"/>
      <c r="L344" s="66"/>
      <c r="M344" s="66"/>
      <c r="N344" s="68"/>
      <c r="O344" s="68"/>
      <c r="P344" s="68"/>
      <c r="Q344" s="63"/>
      <c r="R344" s="64"/>
      <c r="S344" s="70"/>
    </row>
    <row r="345" spans="4:19" x14ac:dyDescent="0.3">
      <c r="D345" s="65"/>
      <c r="E345" s="65"/>
      <c r="F345" s="65"/>
      <c r="G345" s="65"/>
      <c r="H345" s="63"/>
      <c r="I345" s="63"/>
      <c r="J345" s="63"/>
      <c r="K345" s="64"/>
      <c r="L345" s="66"/>
      <c r="M345" s="66"/>
      <c r="N345" s="68"/>
      <c r="O345" s="68"/>
      <c r="P345" s="68"/>
      <c r="Q345" s="63"/>
      <c r="R345" s="64"/>
      <c r="S345" s="70"/>
    </row>
    <row r="346" spans="4:19" x14ac:dyDescent="0.3">
      <c r="D346" s="65"/>
      <c r="E346" s="65"/>
      <c r="F346" s="65"/>
      <c r="G346" s="65"/>
      <c r="H346" s="63"/>
      <c r="I346" s="63"/>
      <c r="J346" s="63"/>
      <c r="K346" s="64"/>
      <c r="L346" s="66"/>
      <c r="M346" s="66"/>
      <c r="N346" s="68"/>
      <c r="O346" s="68"/>
      <c r="P346" s="68"/>
      <c r="Q346" s="63"/>
      <c r="R346" s="64"/>
      <c r="S346" s="70"/>
    </row>
    <row r="347" spans="4:19" x14ac:dyDescent="0.3">
      <c r="D347" s="65"/>
      <c r="E347" s="65"/>
      <c r="F347" s="65"/>
      <c r="G347" s="65"/>
      <c r="H347" s="63"/>
      <c r="I347" s="63"/>
      <c r="J347" s="63"/>
      <c r="K347" s="64"/>
      <c r="L347" s="66"/>
      <c r="M347" s="66"/>
      <c r="N347" s="68"/>
      <c r="O347" s="68"/>
      <c r="P347" s="68"/>
      <c r="Q347" s="63"/>
      <c r="R347" s="64"/>
      <c r="S347" s="70"/>
    </row>
    <row r="348" spans="4:19" x14ac:dyDescent="0.3">
      <c r="D348" s="65"/>
      <c r="E348" s="65"/>
      <c r="F348" s="65"/>
      <c r="G348" s="65"/>
      <c r="H348" s="63"/>
      <c r="I348" s="63"/>
      <c r="J348" s="63"/>
      <c r="K348" s="64"/>
      <c r="L348" s="66"/>
      <c r="M348" s="66"/>
      <c r="N348" s="68"/>
      <c r="O348" s="68"/>
      <c r="P348" s="68"/>
      <c r="Q348" s="63"/>
      <c r="R348" s="64"/>
      <c r="S348" s="70"/>
    </row>
    <row r="349" spans="4:19" x14ac:dyDescent="0.3">
      <c r="D349" s="65"/>
      <c r="E349" s="65"/>
      <c r="F349" s="65"/>
      <c r="G349" s="65"/>
      <c r="H349" s="63"/>
      <c r="I349" s="63"/>
      <c r="J349" s="63"/>
      <c r="K349" s="64"/>
      <c r="L349" s="66"/>
      <c r="M349" s="66"/>
      <c r="N349" s="68"/>
      <c r="O349" s="68"/>
      <c r="P349" s="68"/>
      <c r="Q349" s="63"/>
      <c r="R349" s="64"/>
      <c r="S349" s="70"/>
    </row>
    <row r="350" spans="4:19" x14ac:dyDescent="0.3">
      <c r="D350" s="65"/>
      <c r="E350" s="65"/>
      <c r="F350" s="65"/>
      <c r="G350" s="65"/>
      <c r="H350" s="63"/>
      <c r="I350" s="63"/>
      <c r="J350" s="63"/>
      <c r="K350" s="64"/>
      <c r="L350" s="66"/>
      <c r="M350" s="66"/>
      <c r="N350" s="68"/>
      <c r="O350" s="68"/>
      <c r="P350" s="68"/>
      <c r="Q350" s="63"/>
      <c r="R350" s="64"/>
      <c r="S350" s="70"/>
    </row>
    <row r="351" spans="4:19" x14ac:dyDescent="0.3">
      <c r="D351" s="65"/>
      <c r="E351" s="65"/>
      <c r="F351" s="65"/>
      <c r="G351" s="65"/>
      <c r="H351" s="63"/>
      <c r="I351" s="63"/>
      <c r="J351" s="63"/>
      <c r="K351" s="64"/>
      <c r="L351" s="66"/>
      <c r="M351" s="66"/>
      <c r="N351" s="68"/>
      <c r="O351" s="68"/>
      <c r="P351" s="68"/>
      <c r="Q351" s="63"/>
      <c r="R351" s="64"/>
      <c r="S351" s="70"/>
    </row>
    <row r="352" spans="4:19" x14ac:dyDescent="0.3">
      <c r="D352" s="65"/>
      <c r="E352" s="65"/>
      <c r="F352" s="65"/>
      <c r="G352" s="65"/>
      <c r="H352" s="63"/>
      <c r="I352" s="63"/>
      <c r="J352" s="63"/>
      <c r="K352" s="64"/>
      <c r="L352" s="66"/>
      <c r="M352" s="66"/>
      <c r="N352" s="68"/>
      <c r="O352" s="68"/>
      <c r="P352" s="68"/>
      <c r="Q352" s="63"/>
      <c r="R352" s="64"/>
      <c r="S352" s="70"/>
    </row>
    <row r="353" spans="4:19" x14ac:dyDescent="0.3">
      <c r="D353" s="65"/>
      <c r="E353" s="65"/>
      <c r="F353" s="65"/>
      <c r="G353" s="65"/>
      <c r="H353" s="63"/>
      <c r="I353" s="63"/>
      <c r="J353" s="63"/>
      <c r="K353" s="64"/>
      <c r="L353" s="66"/>
      <c r="M353" s="66"/>
      <c r="N353" s="68"/>
      <c r="O353" s="68"/>
      <c r="P353" s="68"/>
      <c r="Q353" s="63"/>
      <c r="R353" s="64"/>
      <c r="S353" s="70"/>
    </row>
    <row r="354" spans="4:19" x14ac:dyDescent="0.3">
      <c r="D354" s="65"/>
      <c r="E354" s="65"/>
      <c r="F354" s="65"/>
      <c r="G354" s="65"/>
      <c r="H354" s="63"/>
      <c r="I354" s="63"/>
      <c r="J354" s="63"/>
      <c r="K354" s="64"/>
      <c r="L354" s="66"/>
      <c r="M354" s="66"/>
      <c r="N354" s="68"/>
      <c r="O354" s="68"/>
      <c r="P354" s="68"/>
      <c r="Q354" s="63"/>
      <c r="R354" s="64"/>
      <c r="S354" s="70"/>
    </row>
    <row r="355" spans="4:19" x14ac:dyDescent="0.3">
      <c r="D355" s="65"/>
      <c r="E355" s="65"/>
      <c r="F355" s="65"/>
      <c r="G355" s="65"/>
      <c r="H355" s="63"/>
      <c r="I355" s="63"/>
      <c r="J355" s="63"/>
      <c r="K355" s="64"/>
      <c r="L355" s="66"/>
      <c r="M355" s="66"/>
      <c r="N355" s="68"/>
      <c r="O355" s="68"/>
      <c r="P355" s="68"/>
      <c r="Q355" s="63"/>
      <c r="R355" s="64"/>
      <c r="S355" s="70"/>
    </row>
    <row r="356" spans="4:19" x14ac:dyDescent="0.3">
      <c r="D356" s="65"/>
      <c r="E356" s="65"/>
      <c r="F356" s="65"/>
      <c r="G356" s="65"/>
      <c r="H356" s="63"/>
      <c r="I356" s="63"/>
      <c r="J356" s="63"/>
      <c r="K356" s="64"/>
      <c r="L356" s="66"/>
      <c r="M356" s="66"/>
      <c r="N356" s="68"/>
      <c r="O356" s="68"/>
      <c r="P356" s="68"/>
      <c r="Q356" s="63"/>
      <c r="R356" s="64"/>
      <c r="S356" s="70"/>
    </row>
    <row r="357" spans="4:19" x14ac:dyDescent="0.3">
      <c r="D357" s="65"/>
      <c r="E357" s="65"/>
      <c r="F357" s="65"/>
      <c r="G357" s="65"/>
      <c r="H357" s="63"/>
      <c r="I357" s="63"/>
      <c r="J357" s="63"/>
      <c r="K357" s="64"/>
      <c r="L357" s="66"/>
      <c r="M357" s="66"/>
      <c r="N357" s="68"/>
      <c r="O357" s="68"/>
      <c r="P357" s="68"/>
      <c r="Q357" s="63"/>
      <c r="R357" s="64"/>
      <c r="S357" s="70"/>
    </row>
    <row r="358" spans="4:19" x14ac:dyDescent="0.3">
      <c r="D358" s="65"/>
      <c r="E358" s="65"/>
      <c r="F358" s="65"/>
      <c r="G358" s="65"/>
      <c r="H358" s="63"/>
      <c r="I358" s="63"/>
      <c r="J358" s="63"/>
      <c r="K358" s="64"/>
      <c r="L358" s="66"/>
      <c r="M358" s="66"/>
      <c r="N358" s="68"/>
      <c r="O358" s="68"/>
      <c r="P358" s="68"/>
      <c r="Q358" s="63"/>
      <c r="R358" s="64"/>
      <c r="S358" s="70"/>
    </row>
    <row r="359" spans="4:19" x14ac:dyDescent="0.3">
      <c r="D359" s="65"/>
      <c r="E359" s="65"/>
      <c r="F359" s="65"/>
      <c r="G359" s="65"/>
      <c r="H359" s="63"/>
      <c r="I359" s="63"/>
      <c r="J359" s="63"/>
      <c r="K359" s="64"/>
      <c r="L359" s="66"/>
      <c r="M359" s="66"/>
      <c r="N359" s="68"/>
      <c r="O359" s="68"/>
      <c r="P359" s="68"/>
      <c r="Q359" s="63"/>
      <c r="R359" s="64"/>
      <c r="S359" s="70"/>
    </row>
    <row r="360" spans="4:19" x14ac:dyDescent="0.3">
      <c r="D360" s="65"/>
      <c r="E360" s="65"/>
      <c r="F360" s="65"/>
      <c r="G360" s="65"/>
      <c r="H360" s="63"/>
      <c r="I360" s="63"/>
      <c r="J360" s="63"/>
      <c r="K360" s="64"/>
      <c r="L360" s="66"/>
      <c r="M360" s="66"/>
      <c r="N360" s="68"/>
      <c r="O360" s="68"/>
      <c r="P360" s="68"/>
      <c r="Q360" s="63"/>
      <c r="R360" s="64"/>
      <c r="S360" s="70"/>
    </row>
    <row r="361" spans="4:19" x14ac:dyDescent="0.3">
      <c r="D361" s="65"/>
      <c r="E361" s="65"/>
      <c r="F361" s="65"/>
      <c r="G361" s="65"/>
      <c r="H361" s="63"/>
      <c r="I361" s="63"/>
      <c r="J361" s="63"/>
      <c r="K361" s="64"/>
      <c r="L361" s="66"/>
      <c r="M361" s="66"/>
      <c r="N361" s="68"/>
      <c r="O361" s="68"/>
      <c r="P361" s="68"/>
      <c r="Q361" s="63"/>
      <c r="R361" s="64"/>
      <c r="S361" s="70"/>
    </row>
    <row r="362" spans="4:19" x14ac:dyDescent="0.3">
      <c r="D362" s="65"/>
      <c r="E362" s="65"/>
      <c r="F362" s="65"/>
      <c r="G362" s="65"/>
      <c r="H362" s="63"/>
      <c r="I362" s="63"/>
      <c r="J362" s="63"/>
      <c r="K362" s="64"/>
      <c r="L362" s="66"/>
      <c r="M362" s="66"/>
      <c r="N362" s="68"/>
      <c r="O362" s="68"/>
      <c r="P362" s="68"/>
      <c r="Q362" s="63"/>
      <c r="R362" s="64"/>
      <c r="S362" s="70"/>
    </row>
    <row r="363" spans="4:19" x14ac:dyDescent="0.3">
      <c r="D363" s="65"/>
      <c r="E363" s="65"/>
      <c r="F363" s="65"/>
      <c r="G363" s="65"/>
      <c r="H363" s="63"/>
      <c r="I363" s="63"/>
      <c r="J363" s="63"/>
      <c r="K363" s="64"/>
      <c r="L363" s="66"/>
      <c r="M363" s="66"/>
      <c r="N363" s="68"/>
      <c r="O363" s="68"/>
      <c r="P363" s="68"/>
      <c r="Q363" s="63"/>
      <c r="R363" s="64"/>
      <c r="S363" s="70"/>
    </row>
    <row r="364" spans="4:19" x14ac:dyDescent="0.3">
      <c r="D364" s="65"/>
      <c r="E364" s="65"/>
      <c r="F364" s="65"/>
      <c r="G364" s="65"/>
      <c r="H364" s="63"/>
      <c r="I364" s="63"/>
      <c r="J364" s="63"/>
      <c r="K364" s="64"/>
      <c r="L364" s="66"/>
      <c r="M364" s="66"/>
      <c r="N364" s="68"/>
      <c r="O364" s="68"/>
      <c r="P364" s="68"/>
      <c r="Q364" s="63"/>
      <c r="R364" s="64"/>
      <c r="S364" s="70"/>
    </row>
    <row r="365" spans="4:19" x14ac:dyDescent="0.3">
      <c r="D365" s="65"/>
      <c r="E365" s="65"/>
      <c r="F365" s="65"/>
      <c r="G365" s="65"/>
      <c r="H365" s="63"/>
      <c r="I365" s="63"/>
      <c r="J365" s="63"/>
      <c r="K365" s="64"/>
      <c r="L365" s="66"/>
      <c r="M365" s="66"/>
      <c r="N365" s="68"/>
      <c r="O365" s="68"/>
      <c r="P365" s="68"/>
      <c r="Q365" s="63"/>
      <c r="R365" s="64"/>
      <c r="S365" s="70"/>
    </row>
    <row r="366" spans="4:19" x14ac:dyDescent="0.3">
      <c r="D366" s="65"/>
      <c r="E366" s="65"/>
      <c r="F366" s="65"/>
      <c r="G366" s="65"/>
      <c r="H366" s="63"/>
      <c r="I366" s="63"/>
      <c r="J366" s="63"/>
      <c r="K366" s="64"/>
      <c r="L366" s="66"/>
      <c r="M366" s="66"/>
      <c r="N366" s="68"/>
      <c r="O366" s="68"/>
      <c r="P366" s="68"/>
      <c r="Q366" s="63"/>
      <c r="R366" s="64"/>
      <c r="S366" s="70"/>
    </row>
    <row r="367" spans="4:19" x14ac:dyDescent="0.3">
      <c r="D367" s="65"/>
      <c r="E367" s="65"/>
      <c r="F367" s="65"/>
      <c r="G367" s="65"/>
      <c r="H367" s="63"/>
      <c r="I367" s="63"/>
      <c r="J367" s="63"/>
      <c r="K367" s="64"/>
      <c r="L367" s="66"/>
      <c r="M367" s="66"/>
      <c r="N367" s="68"/>
      <c r="O367" s="68"/>
      <c r="P367" s="68"/>
      <c r="Q367" s="63"/>
      <c r="R367" s="64"/>
      <c r="S367" s="70"/>
    </row>
    <row r="368" spans="4:19" x14ac:dyDescent="0.3">
      <c r="D368" s="65"/>
      <c r="E368" s="65"/>
      <c r="F368" s="65"/>
      <c r="G368" s="65"/>
      <c r="H368" s="63"/>
      <c r="I368" s="63"/>
      <c r="J368" s="63"/>
      <c r="K368" s="64"/>
      <c r="L368" s="66"/>
      <c r="M368" s="66"/>
      <c r="N368" s="68"/>
      <c r="O368" s="68"/>
      <c r="P368" s="68"/>
      <c r="Q368" s="63"/>
      <c r="R368" s="64"/>
      <c r="S368" s="70"/>
    </row>
    <row r="369" spans="4:19" x14ac:dyDescent="0.3">
      <c r="D369" s="65"/>
      <c r="E369" s="65"/>
      <c r="F369" s="65"/>
      <c r="G369" s="65"/>
      <c r="H369" s="63"/>
      <c r="I369" s="63"/>
      <c r="J369" s="63"/>
      <c r="K369" s="64"/>
      <c r="L369" s="66"/>
      <c r="M369" s="66"/>
      <c r="N369" s="68"/>
      <c r="O369" s="68"/>
      <c r="P369" s="68"/>
      <c r="Q369" s="63"/>
      <c r="R369" s="64"/>
      <c r="S369" s="70"/>
    </row>
    <row r="370" spans="4:19" x14ac:dyDescent="0.3">
      <c r="D370" s="65"/>
      <c r="E370" s="65"/>
      <c r="F370" s="65"/>
      <c r="G370" s="65"/>
      <c r="H370" s="63"/>
      <c r="I370" s="63"/>
      <c r="J370" s="63"/>
      <c r="K370" s="64"/>
      <c r="L370" s="66"/>
      <c r="M370" s="66"/>
      <c r="N370" s="68"/>
      <c r="O370" s="68"/>
      <c r="P370" s="68"/>
      <c r="Q370" s="63"/>
      <c r="R370" s="64"/>
      <c r="S370" s="70"/>
    </row>
    <row r="371" spans="4:19" x14ac:dyDescent="0.3">
      <c r="D371" s="65"/>
      <c r="E371" s="65"/>
      <c r="F371" s="65"/>
      <c r="G371" s="65"/>
      <c r="H371" s="63"/>
      <c r="I371" s="63"/>
      <c r="J371" s="63"/>
      <c r="K371" s="64"/>
      <c r="L371" s="66"/>
      <c r="M371" s="66"/>
      <c r="N371" s="68"/>
      <c r="O371" s="68"/>
      <c r="P371" s="68"/>
      <c r="Q371" s="63"/>
      <c r="R371" s="64"/>
      <c r="S371" s="70"/>
    </row>
    <row r="372" spans="4:19" x14ac:dyDescent="0.3">
      <c r="D372" s="65"/>
      <c r="E372" s="65"/>
      <c r="F372" s="65"/>
      <c r="G372" s="65"/>
      <c r="H372" s="63"/>
      <c r="I372" s="63"/>
      <c r="J372" s="63"/>
      <c r="K372" s="64"/>
      <c r="L372" s="66"/>
      <c r="M372" s="66"/>
      <c r="N372" s="68"/>
      <c r="O372" s="68"/>
      <c r="P372" s="68"/>
      <c r="Q372" s="63"/>
      <c r="R372" s="64"/>
      <c r="S372" s="70"/>
    </row>
    <row r="373" spans="4:19" x14ac:dyDescent="0.3">
      <c r="D373" s="65"/>
      <c r="E373" s="65"/>
      <c r="F373" s="65"/>
      <c r="G373" s="65"/>
      <c r="H373" s="63"/>
      <c r="I373" s="63"/>
      <c r="J373" s="63"/>
      <c r="K373" s="64"/>
      <c r="L373" s="66"/>
      <c r="M373" s="66"/>
      <c r="N373" s="68"/>
      <c r="O373" s="68"/>
      <c r="P373" s="68"/>
      <c r="Q373" s="63"/>
      <c r="R373" s="64"/>
      <c r="S373" s="70"/>
    </row>
    <row r="374" spans="4:19" x14ac:dyDescent="0.3">
      <c r="D374" s="65"/>
      <c r="E374" s="65"/>
      <c r="F374" s="65"/>
      <c r="G374" s="65"/>
      <c r="H374" s="63"/>
      <c r="I374" s="63"/>
      <c r="J374" s="63"/>
      <c r="K374" s="64"/>
      <c r="L374" s="66"/>
      <c r="M374" s="66"/>
      <c r="N374" s="68"/>
      <c r="O374" s="68"/>
      <c r="P374" s="68"/>
      <c r="Q374" s="63"/>
      <c r="R374" s="64"/>
      <c r="S374" s="70"/>
    </row>
    <row r="375" spans="4:19" x14ac:dyDescent="0.3">
      <c r="D375" s="65"/>
      <c r="E375" s="65"/>
      <c r="F375" s="65"/>
      <c r="G375" s="65"/>
      <c r="H375" s="63"/>
      <c r="I375" s="63"/>
      <c r="J375" s="63"/>
      <c r="K375" s="64"/>
      <c r="L375" s="66"/>
      <c r="M375" s="66"/>
      <c r="N375" s="68"/>
      <c r="O375" s="68"/>
      <c r="P375" s="68"/>
      <c r="Q375" s="63"/>
      <c r="R375" s="64"/>
      <c r="S375" s="70"/>
    </row>
    <row r="376" spans="4:19" x14ac:dyDescent="0.3">
      <c r="D376" s="65"/>
      <c r="E376" s="65"/>
      <c r="F376" s="65"/>
      <c r="G376" s="65"/>
      <c r="H376" s="63"/>
      <c r="I376" s="63"/>
      <c r="J376" s="63"/>
      <c r="K376" s="64"/>
      <c r="L376" s="66"/>
      <c r="M376" s="66"/>
      <c r="N376" s="68"/>
      <c r="O376" s="68"/>
      <c r="P376" s="68"/>
      <c r="Q376" s="63"/>
      <c r="R376" s="64"/>
      <c r="S376" s="70"/>
    </row>
    <row r="377" spans="4:19" x14ac:dyDescent="0.3">
      <c r="D377" s="65"/>
      <c r="E377" s="65"/>
      <c r="F377" s="65"/>
      <c r="G377" s="65"/>
      <c r="H377" s="63"/>
      <c r="I377" s="63"/>
      <c r="J377" s="63"/>
      <c r="K377" s="64"/>
      <c r="L377" s="66"/>
      <c r="M377" s="66"/>
      <c r="N377" s="68"/>
      <c r="O377" s="68"/>
      <c r="P377" s="68"/>
      <c r="Q377" s="63"/>
      <c r="R377" s="64"/>
      <c r="S377" s="70"/>
    </row>
    <row r="378" spans="4:19" x14ac:dyDescent="0.3">
      <c r="D378" s="65"/>
      <c r="E378" s="65"/>
      <c r="F378" s="65"/>
      <c r="G378" s="65"/>
      <c r="H378" s="63"/>
      <c r="I378" s="63"/>
      <c r="J378" s="63"/>
      <c r="K378" s="64"/>
      <c r="L378" s="66"/>
      <c r="M378" s="66"/>
      <c r="N378" s="68"/>
      <c r="O378" s="68"/>
      <c r="P378" s="68"/>
      <c r="Q378" s="63"/>
      <c r="R378" s="64"/>
      <c r="S378" s="70"/>
    </row>
    <row r="379" spans="4:19" x14ac:dyDescent="0.3">
      <c r="D379" s="65"/>
      <c r="E379" s="65"/>
      <c r="F379" s="65"/>
      <c r="G379" s="65"/>
      <c r="H379" s="63"/>
      <c r="I379" s="63"/>
      <c r="J379" s="63"/>
      <c r="K379" s="64"/>
      <c r="L379" s="66"/>
      <c r="M379" s="66"/>
      <c r="N379" s="68"/>
      <c r="O379" s="68"/>
      <c r="P379" s="68"/>
      <c r="Q379" s="63"/>
      <c r="R379" s="64"/>
      <c r="S379" s="70"/>
    </row>
    <row r="380" spans="4:19" x14ac:dyDescent="0.3">
      <c r="D380" s="65"/>
      <c r="E380" s="65"/>
      <c r="F380" s="65"/>
      <c r="G380" s="65"/>
      <c r="H380" s="63"/>
      <c r="I380" s="63"/>
      <c r="J380" s="63"/>
      <c r="K380" s="64"/>
      <c r="L380" s="66"/>
      <c r="M380" s="66"/>
      <c r="N380" s="68"/>
      <c r="O380" s="68"/>
      <c r="P380" s="68"/>
      <c r="Q380" s="63"/>
      <c r="R380" s="64"/>
      <c r="S380" s="70"/>
    </row>
    <row r="381" spans="4:19" x14ac:dyDescent="0.3">
      <c r="D381" s="65"/>
      <c r="E381" s="65"/>
      <c r="F381" s="65"/>
      <c r="G381" s="65"/>
      <c r="H381" s="63"/>
      <c r="I381" s="63"/>
      <c r="J381" s="63"/>
      <c r="K381" s="64"/>
      <c r="L381" s="66"/>
      <c r="M381" s="66"/>
      <c r="N381" s="68"/>
      <c r="O381" s="68"/>
      <c r="P381" s="68"/>
      <c r="Q381" s="63"/>
      <c r="R381" s="64"/>
      <c r="S381" s="70"/>
    </row>
    <row r="382" spans="4:19" x14ac:dyDescent="0.3">
      <c r="D382" s="65"/>
      <c r="E382" s="65"/>
      <c r="F382" s="65"/>
      <c r="G382" s="65"/>
      <c r="H382" s="63"/>
      <c r="I382" s="63"/>
      <c r="J382" s="63"/>
      <c r="K382" s="64"/>
      <c r="L382" s="66"/>
      <c r="M382" s="66"/>
      <c r="N382" s="68"/>
      <c r="O382" s="68"/>
      <c r="P382" s="68"/>
      <c r="Q382" s="63"/>
      <c r="R382" s="64"/>
      <c r="S382" s="70"/>
    </row>
    <row r="383" spans="4:19" x14ac:dyDescent="0.3">
      <c r="D383" s="65"/>
      <c r="E383" s="65"/>
      <c r="F383" s="65"/>
      <c r="G383" s="65"/>
      <c r="H383" s="63"/>
      <c r="I383" s="63"/>
      <c r="J383" s="63"/>
      <c r="K383" s="64"/>
      <c r="L383" s="66"/>
      <c r="M383" s="66"/>
      <c r="N383" s="68"/>
      <c r="O383" s="68"/>
      <c r="P383" s="68"/>
      <c r="Q383" s="63"/>
      <c r="R383" s="64"/>
      <c r="S383" s="70"/>
    </row>
    <row r="384" spans="4:19" x14ac:dyDescent="0.3">
      <c r="D384" s="65"/>
      <c r="E384" s="65"/>
      <c r="F384" s="65"/>
      <c r="G384" s="65"/>
      <c r="H384" s="63"/>
      <c r="I384" s="63"/>
      <c r="J384" s="63"/>
      <c r="K384" s="64"/>
      <c r="L384" s="66"/>
      <c r="M384" s="66"/>
      <c r="N384" s="68"/>
      <c r="O384" s="68"/>
      <c r="P384" s="68"/>
      <c r="Q384" s="63"/>
      <c r="R384" s="64"/>
      <c r="S384" s="70"/>
    </row>
    <row r="385" spans="4:19" x14ac:dyDescent="0.3">
      <c r="D385" s="65"/>
      <c r="E385" s="65"/>
      <c r="F385" s="65"/>
      <c r="G385" s="65"/>
      <c r="H385" s="63"/>
      <c r="I385" s="63"/>
      <c r="J385" s="63"/>
      <c r="K385" s="64"/>
      <c r="L385" s="66"/>
      <c r="M385" s="66"/>
      <c r="N385" s="68"/>
      <c r="O385" s="68"/>
      <c r="P385" s="68"/>
      <c r="Q385" s="63"/>
      <c r="R385" s="64"/>
      <c r="S385" s="70"/>
    </row>
    <row r="386" spans="4:19" x14ac:dyDescent="0.3">
      <c r="D386" s="65"/>
      <c r="E386" s="65"/>
      <c r="F386" s="65"/>
      <c r="G386" s="65"/>
      <c r="H386" s="63"/>
      <c r="I386" s="63"/>
      <c r="J386" s="63"/>
      <c r="K386" s="64"/>
      <c r="L386" s="66"/>
      <c r="M386" s="66"/>
      <c r="N386" s="68"/>
      <c r="O386" s="68"/>
      <c r="P386" s="68"/>
      <c r="Q386" s="63"/>
      <c r="R386" s="64"/>
      <c r="S386" s="70"/>
    </row>
    <row r="387" spans="4:19" x14ac:dyDescent="0.3">
      <c r="D387" s="65"/>
      <c r="E387" s="65"/>
      <c r="F387" s="65"/>
      <c r="G387" s="65"/>
      <c r="H387" s="63"/>
      <c r="I387" s="63"/>
      <c r="J387" s="63"/>
      <c r="K387" s="64"/>
      <c r="L387" s="66"/>
      <c r="M387" s="66"/>
      <c r="N387" s="68"/>
      <c r="O387" s="68"/>
      <c r="P387" s="68"/>
      <c r="Q387" s="63"/>
      <c r="R387" s="64"/>
      <c r="S387" s="70"/>
    </row>
    <row r="388" spans="4:19" x14ac:dyDescent="0.3">
      <c r="D388" s="65"/>
      <c r="E388" s="65"/>
      <c r="F388" s="65"/>
      <c r="G388" s="65"/>
      <c r="H388" s="63"/>
      <c r="I388" s="63"/>
      <c r="J388" s="63"/>
      <c r="K388" s="64"/>
      <c r="L388" s="66"/>
      <c r="M388" s="66"/>
      <c r="N388" s="68"/>
      <c r="O388" s="68"/>
      <c r="P388" s="68"/>
      <c r="Q388" s="63"/>
      <c r="R388" s="64"/>
      <c r="S388" s="70"/>
    </row>
    <row r="389" spans="4:19" x14ac:dyDescent="0.3">
      <c r="D389" s="65"/>
      <c r="E389" s="65"/>
      <c r="F389" s="65"/>
      <c r="G389" s="65"/>
      <c r="H389" s="63"/>
      <c r="I389" s="63"/>
      <c r="J389" s="63"/>
      <c r="K389" s="64"/>
      <c r="L389" s="66"/>
      <c r="M389" s="66"/>
      <c r="N389" s="68"/>
      <c r="O389" s="68"/>
      <c r="P389" s="68"/>
      <c r="Q389" s="63"/>
      <c r="R389" s="64"/>
      <c r="S389" s="70"/>
    </row>
    <row r="390" spans="4:19" x14ac:dyDescent="0.3">
      <c r="D390" s="65"/>
      <c r="E390" s="65"/>
      <c r="F390" s="65"/>
      <c r="G390" s="65"/>
      <c r="H390" s="63"/>
      <c r="I390" s="63"/>
      <c r="J390" s="63"/>
      <c r="K390" s="64"/>
      <c r="L390" s="66"/>
      <c r="M390" s="66"/>
      <c r="N390" s="68"/>
      <c r="O390" s="68"/>
      <c r="P390" s="68"/>
      <c r="Q390" s="63"/>
      <c r="R390" s="64"/>
      <c r="S390" s="70"/>
    </row>
    <row r="391" spans="4:19" x14ac:dyDescent="0.3">
      <c r="D391" s="65"/>
      <c r="E391" s="65"/>
      <c r="F391" s="65"/>
      <c r="G391" s="65"/>
      <c r="H391" s="63"/>
      <c r="I391" s="63"/>
      <c r="J391" s="63"/>
      <c r="K391" s="64"/>
      <c r="L391" s="66"/>
      <c r="M391" s="66"/>
      <c r="N391" s="68"/>
      <c r="O391" s="68"/>
      <c r="P391" s="68"/>
      <c r="Q391" s="63"/>
      <c r="R391" s="64"/>
      <c r="S391" s="70"/>
    </row>
    <row r="392" spans="4:19" x14ac:dyDescent="0.3">
      <c r="D392" s="65"/>
      <c r="E392" s="65"/>
      <c r="F392" s="65"/>
      <c r="G392" s="65"/>
      <c r="H392" s="63"/>
      <c r="I392" s="63"/>
      <c r="J392" s="63"/>
      <c r="K392" s="64"/>
      <c r="L392" s="66"/>
      <c r="M392" s="66"/>
      <c r="N392" s="68"/>
      <c r="O392" s="68"/>
      <c r="P392" s="68"/>
      <c r="Q392" s="63"/>
      <c r="R392" s="64"/>
      <c r="S392" s="70"/>
    </row>
    <row r="393" spans="4:19" x14ac:dyDescent="0.3">
      <c r="D393" s="65"/>
      <c r="E393" s="65"/>
      <c r="F393" s="65"/>
      <c r="G393" s="65"/>
      <c r="H393" s="63"/>
      <c r="I393" s="63"/>
      <c r="J393" s="63"/>
      <c r="K393" s="64"/>
      <c r="L393" s="66"/>
      <c r="M393" s="66"/>
      <c r="N393" s="68"/>
      <c r="O393" s="68"/>
      <c r="P393" s="68"/>
      <c r="Q393" s="63"/>
      <c r="R393" s="64"/>
      <c r="S393" s="70"/>
    </row>
    <row r="394" spans="4:19" x14ac:dyDescent="0.3">
      <c r="D394" s="65"/>
      <c r="E394" s="65"/>
      <c r="F394" s="65"/>
      <c r="G394" s="65"/>
      <c r="H394" s="63"/>
      <c r="I394" s="63"/>
      <c r="J394" s="63"/>
      <c r="K394" s="64"/>
      <c r="L394" s="66"/>
      <c r="M394" s="66"/>
      <c r="N394" s="68"/>
      <c r="O394" s="68"/>
      <c r="P394" s="68"/>
      <c r="Q394" s="63"/>
      <c r="R394" s="64"/>
      <c r="S394" s="70"/>
    </row>
    <row r="395" spans="4:19" x14ac:dyDescent="0.3">
      <c r="D395" s="65"/>
      <c r="E395" s="65"/>
      <c r="F395" s="65"/>
      <c r="G395" s="65"/>
      <c r="H395" s="63"/>
      <c r="I395" s="63"/>
      <c r="J395" s="63"/>
      <c r="K395" s="64"/>
      <c r="L395" s="66"/>
      <c r="M395" s="66"/>
      <c r="N395" s="68"/>
      <c r="O395" s="68"/>
      <c r="P395" s="68"/>
      <c r="Q395" s="63"/>
      <c r="R395" s="64"/>
      <c r="S395" s="70"/>
    </row>
    <row r="396" spans="4:19" x14ac:dyDescent="0.3">
      <c r="D396" s="65"/>
      <c r="E396" s="65"/>
      <c r="F396" s="65"/>
      <c r="G396" s="65"/>
      <c r="H396" s="63"/>
      <c r="I396" s="63"/>
      <c r="J396" s="63"/>
      <c r="K396" s="64"/>
      <c r="L396" s="66"/>
      <c r="M396" s="66"/>
      <c r="N396" s="68"/>
      <c r="O396" s="68"/>
      <c r="P396" s="68"/>
      <c r="Q396" s="63"/>
      <c r="R396" s="64"/>
      <c r="S396" s="70"/>
    </row>
    <row r="397" spans="4:19" x14ac:dyDescent="0.3">
      <c r="D397" s="65"/>
      <c r="E397" s="65"/>
      <c r="F397" s="65"/>
      <c r="G397" s="65"/>
      <c r="H397" s="63"/>
      <c r="I397" s="63"/>
      <c r="J397" s="63"/>
      <c r="K397" s="64"/>
      <c r="L397" s="66"/>
      <c r="M397" s="66"/>
      <c r="N397" s="68"/>
      <c r="O397" s="68"/>
      <c r="P397" s="68"/>
      <c r="Q397" s="63"/>
      <c r="R397" s="64"/>
      <c r="S397" s="70"/>
    </row>
    <row r="398" spans="4:19" x14ac:dyDescent="0.3">
      <c r="D398" s="65"/>
      <c r="E398" s="65"/>
      <c r="F398" s="65"/>
      <c r="G398" s="65"/>
      <c r="H398" s="63"/>
      <c r="I398" s="63"/>
      <c r="J398" s="63"/>
      <c r="K398" s="64"/>
      <c r="L398" s="66"/>
      <c r="M398" s="66"/>
      <c r="N398" s="68"/>
      <c r="O398" s="68"/>
      <c r="P398" s="68"/>
      <c r="Q398" s="63"/>
      <c r="R398" s="64"/>
      <c r="S398" s="70"/>
    </row>
    <row r="399" spans="4:19" x14ac:dyDescent="0.3">
      <c r="D399" s="65"/>
      <c r="E399" s="65"/>
      <c r="F399" s="65"/>
      <c r="G399" s="65"/>
      <c r="H399" s="63"/>
      <c r="I399" s="63"/>
      <c r="J399" s="63"/>
      <c r="K399" s="64"/>
      <c r="L399" s="66"/>
      <c r="M399" s="66"/>
      <c r="N399" s="68"/>
      <c r="O399" s="68"/>
      <c r="P399" s="68"/>
      <c r="Q399" s="63"/>
      <c r="R399" s="64"/>
      <c r="S399" s="70"/>
    </row>
    <row r="400" spans="4:19" x14ac:dyDescent="0.3">
      <c r="D400" s="65"/>
      <c r="E400" s="65"/>
      <c r="F400" s="65"/>
      <c r="G400" s="65"/>
      <c r="H400" s="63"/>
      <c r="I400" s="63"/>
      <c r="J400" s="63"/>
      <c r="K400" s="64"/>
      <c r="L400" s="66"/>
      <c r="M400" s="66"/>
      <c r="N400" s="68"/>
      <c r="O400" s="68"/>
      <c r="P400" s="68"/>
      <c r="Q400" s="63"/>
      <c r="R400" s="64"/>
      <c r="S400" s="70"/>
    </row>
    <row r="401" spans="4:19" x14ac:dyDescent="0.3">
      <c r="D401" s="65"/>
      <c r="E401" s="65"/>
      <c r="F401" s="65"/>
      <c r="G401" s="65"/>
      <c r="H401" s="63"/>
      <c r="I401" s="63"/>
      <c r="J401" s="63"/>
      <c r="K401" s="64"/>
      <c r="L401" s="66"/>
      <c r="M401" s="66"/>
      <c r="N401" s="68"/>
      <c r="O401" s="68"/>
      <c r="P401" s="68"/>
      <c r="Q401" s="63"/>
      <c r="R401" s="64"/>
      <c r="S401" s="70"/>
    </row>
    <row r="402" spans="4:19" x14ac:dyDescent="0.3">
      <c r="D402" s="65"/>
      <c r="E402" s="65"/>
      <c r="F402" s="65"/>
      <c r="G402" s="65"/>
      <c r="H402" s="63"/>
      <c r="I402" s="63"/>
      <c r="J402" s="63"/>
      <c r="K402" s="64"/>
      <c r="L402" s="66"/>
      <c r="M402" s="66"/>
      <c r="N402" s="68"/>
      <c r="O402" s="68"/>
      <c r="P402" s="68"/>
      <c r="Q402" s="63"/>
      <c r="R402" s="64"/>
      <c r="S402" s="70"/>
    </row>
    <row r="403" spans="4:19" x14ac:dyDescent="0.3">
      <c r="D403" s="65"/>
      <c r="E403" s="65"/>
      <c r="F403" s="65"/>
      <c r="G403" s="65"/>
      <c r="H403" s="63"/>
      <c r="I403" s="63"/>
      <c r="J403" s="63"/>
      <c r="K403" s="64"/>
      <c r="L403" s="66"/>
      <c r="M403" s="66"/>
      <c r="N403" s="68"/>
      <c r="O403" s="68"/>
      <c r="P403" s="68"/>
      <c r="Q403" s="63"/>
      <c r="R403" s="64"/>
      <c r="S403" s="70"/>
    </row>
    <row r="404" spans="4:19" x14ac:dyDescent="0.3">
      <c r="D404" s="65"/>
      <c r="E404" s="65"/>
      <c r="F404" s="65"/>
      <c r="G404" s="65"/>
      <c r="H404" s="63"/>
      <c r="I404" s="63"/>
      <c r="J404" s="63"/>
      <c r="K404" s="64"/>
      <c r="L404" s="66"/>
      <c r="M404" s="66"/>
      <c r="N404" s="68"/>
      <c r="O404" s="68"/>
      <c r="P404" s="68"/>
      <c r="Q404" s="63"/>
      <c r="R404" s="64"/>
      <c r="S404" s="70"/>
    </row>
    <row r="405" spans="4:19" x14ac:dyDescent="0.3">
      <c r="D405" s="65"/>
      <c r="E405" s="65"/>
      <c r="F405" s="65"/>
      <c r="G405" s="65"/>
      <c r="H405" s="63"/>
      <c r="I405" s="63"/>
      <c r="J405" s="63"/>
      <c r="K405" s="64"/>
      <c r="L405" s="66"/>
      <c r="M405" s="66"/>
      <c r="N405" s="68"/>
      <c r="O405" s="68"/>
      <c r="P405" s="68"/>
      <c r="Q405" s="63"/>
      <c r="R405" s="64"/>
      <c r="S405" s="70"/>
    </row>
    <row r="406" spans="4:19" x14ac:dyDescent="0.3">
      <c r="D406" s="65"/>
      <c r="E406" s="65"/>
      <c r="F406" s="65"/>
      <c r="G406" s="65"/>
      <c r="H406" s="63"/>
      <c r="I406" s="63"/>
      <c r="J406" s="63"/>
      <c r="K406" s="64"/>
      <c r="L406" s="66"/>
      <c r="M406" s="66"/>
      <c r="N406" s="68"/>
      <c r="O406" s="68"/>
      <c r="P406" s="68"/>
      <c r="Q406" s="63"/>
      <c r="R406" s="64"/>
      <c r="S406" s="70"/>
    </row>
    <row r="407" spans="4:19" x14ac:dyDescent="0.3">
      <c r="D407" s="65"/>
      <c r="E407" s="65"/>
      <c r="F407" s="65"/>
      <c r="G407" s="65"/>
      <c r="H407" s="63"/>
      <c r="I407" s="63"/>
      <c r="J407" s="63"/>
      <c r="K407" s="64"/>
      <c r="L407" s="66"/>
      <c r="M407" s="66"/>
      <c r="N407" s="68"/>
      <c r="O407" s="68"/>
      <c r="P407" s="68"/>
      <c r="Q407" s="63"/>
      <c r="R407" s="64"/>
      <c r="S407" s="70"/>
    </row>
    <row r="408" spans="4:19" x14ac:dyDescent="0.3">
      <c r="D408" s="65"/>
      <c r="E408" s="65"/>
      <c r="F408" s="65"/>
      <c r="G408" s="65"/>
      <c r="H408" s="63"/>
      <c r="I408" s="63"/>
      <c r="J408" s="63"/>
      <c r="K408" s="64"/>
      <c r="L408" s="66"/>
      <c r="M408" s="66"/>
      <c r="N408" s="68"/>
      <c r="O408" s="68"/>
      <c r="P408" s="68"/>
      <c r="Q408" s="63"/>
      <c r="R408" s="64"/>
      <c r="S408" s="70"/>
    </row>
    <row r="409" spans="4:19" x14ac:dyDescent="0.3">
      <c r="D409" s="65"/>
      <c r="E409" s="65"/>
      <c r="F409" s="65"/>
      <c r="G409" s="65"/>
      <c r="H409" s="63"/>
      <c r="I409" s="63"/>
      <c r="J409" s="63"/>
      <c r="K409" s="64"/>
      <c r="L409" s="66"/>
      <c r="M409" s="66"/>
      <c r="N409" s="68"/>
      <c r="O409" s="68"/>
      <c r="P409" s="68"/>
      <c r="Q409" s="63"/>
      <c r="R409" s="64"/>
      <c r="S409" s="70"/>
    </row>
    <row r="410" spans="4:19" x14ac:dyDescent="0.3">
      <c r="D410" s="65"/>
      <c r="E410" s="65"/>
      <c r="F410" s="65"/>
      <c r="G410" s="65"/>
      <c r="H410" s="63"/>
      <c r="I410" s="63"/>
      <c r="J410" s="63"/>
      <c r="K410" s="64"/>
      <c r="L410" s="66"/>
      <c r="M410" s="66"/>
      <c r="N410" s="68"/>
      <c r="O410" s="68"/>
      <c r="P410" s="68"/>
      <c r="Q410" s="63"/>
      <c r="R410" s="64"/>
      <c r="S410" s="70"/>
    </row>
    <row r="411" spans="4:19" x14ac:dyDescent="0.3">
      <c r="D411" s="65"/>
      <c r="E411" s="65"/>
      <c r="F411" s="65"/>
      <c r="G411" s="65"/>
      <c r="H411" s="63"/>
      <c r="I411" s="63"/>
      <c r="J411" s="63"/>
      <c r="K411" s="64"/>
      <c r="L411" s="66"/>
      <c r="M411" s="66"/>
      <c r="N411" s="68"/>
      <c r="O411" s="68"/>
      <c r="P411" s="68"/>
      <c r="Q411" s="63"/>
      <c r="R411" s="64"/>
      <c r="S411" s="70"/>
    </row>
    <row r="412" spans="4:19" x14ac:dyDescent="0.3">
      <c r="D412" s="65"/>
      <c r="E412" s="65"/>
      <c r="F412" s="65"/>
      <c r="G412" s="65"/>
      <c r="H412" s="63"/>
      <c r="I412" s="63"/>
      <c r="J412" s="63"/>
      <c r="K412" s="64"/>
      <c r="L412" s="66"/>
      <c r="M412" s="66"/>
      <c r="N412" s="68"/>
      <c r="O412" s="68"/>
      <c r="P412" s="68"/>
      <c r="Q412" s="63"/>
      <c r="R412" s="64"/>
      <c r="S412" s="70"/>
    </row>
    <row r="413" spans="4:19" x14ac:dyDescent="0.3">
      <c r="D413" s="65"/>
      <c r="E413" s="65"/>
      <c r="F413" s="65"/>
      <c r="G413" s="65"/>
      <c r="H413" s="63"/>
      <c r="I413" s="63"/>
      <c r="J413" s="63"/>
      <c r="K413" s="64"/>
      <c r="L413" s="66"/>
      <c r="M413" s="66"/>
      <c r="N413" s="68"/>
      <c r="O413" s="68"/>
      <c r="P413" s="68"/>
      <c r="Q413" s="63"/>
      <c r="R413" s="64"/>
      <c r="S413" s="70"/>
    </row>
    <row r="414" spans="4:19" x14ac:dyDescent="0.3">
      <c r="D414" s="65"/>
      <c r="E414" s="65"/>
      <c r="F414" s="65"/>
      <c r="G414" s="65"/>
      <c r="H414" s="63"/>
      <c r="I414" s="63"/>
      <c r="J414" s="63"/>
      <c r="K414" s="64"/>
      <c r="L414" s="66"/>
      <c r="M414" s="66"/>
      <c r="N414" s="68"/>
      <c r="O414" s="68"/>
      <c r="P414" s="68"/>
      <c r="Q414" s="63"/>
      <c r="R414" s="64"/>
      <c r="S414" s="70"/>
    </row>
    <row r="415" spans="4:19" x14ac:dyDescent="0.3">
      <c r="D415" s="65"/>
      <c r="E415" s="65"/>
      <c r="F415" s="65"/>
      <c r="G415" s="65"/>
      <c r="H415" s="63"/>
      <c r="I415" s="63"/>
      <c r="J415" s="63"/>
      <c r="K415" s="64"/>
      <c r="L415" s="66"/>
      <c r="M415" s="66"/>
      <c r="N415" s="68"/>
      <c r="O415" s="68"/>
      <c r="P415" s="68"/>
      <c r="Q415" s="63"/>
      <c r="R415" s="64"/>
      <c r="S415" s="70"/>
    </row>
    <row r="416" spans="4:19" x14ac:dyDescent="0.3">
      <c r="D416" s="65"/>
      <c r="E416" s="65"/>
      <c r="F416" s="65"/>
      <c r="G416" s="65"/>
      <c r="H416" s="63"/>
      <c r="I416" s="63"/>
      <c r="J416" s="63"/>
      <c r="K416" s="64"/>
      <c r="L416" s="66"/>
      <c r="M416" s="66"/>
      <c r="N416" s="68"/>
      <c r="O416" s="68"/>
      <c r="P416" s="68"/>
      <c r="Q416" s="63"/>
      <c r="R416" s="64"/>
      <c r="S416" s="70"/>
    </row>
    <row r="417" spans="4:19" x14ac:dyDescent="0.3">
      <c r="D417" s="65"/>
      <c r="E417" s="65"/>
      <c r="F417" s="65"/>
      <c r="G417" s="65"/>
      <c r="H417" s="63"/>
      <c r="I417" s="63"/>
      <c r="J417" s="63"/>
      <c r="K417" s="64"/>
      <c r="L417" s="66"/>
      <c r="M417" s="66"/>
      <c r="N417" s="68"/>
      <c r="O417" s="68"/>
      <c r="P417" s="68"/>
      <c r="Q417" s="63"/>
      <c r="R417" s="64"/>
      <c r="S417" s="70"/>
    </row>
    <row r="418" spans="4:19" x14ac:dyDescent="0.3">
      <c r="D418" s="65"/>
      <c r="E418" s="65"/>
      <c r="F418" s="65"/>
      <c r="G418" s="65"/>
      <c r="H418" s="63"/>
      <c r="I418" s="63"/>
      <c r="J418" s="63"/>
      <c r="K418" s="64"/>
      <c r="L418" s="66"/>
      <c r="M418" s="66"/>
      <c r="N418" s="68"/>
      <c r="O418" s="68"/>
      <c r="P418" s="68"/>
      <c r="Q418" s="63"/>
      <c r="R418" s="64"/>
      <c r="S418" s="70"/>
    </row>
    <row r="419" spans="4:19" x14ac:dyDescent="0.3">
      <c r="D419" s="65"/>
      <c r="E419" s="65"/>
      <c r="F419" s="65"/>
      <c r="G419" s="65"/>
      <c r="H419" s="63"/>
      <c r="I419" s="63"/>
      <c r="J419" s="63"/>
      <c r="K419" s="64"/>
      <c r="L419" s="66"/>
      <c r="M419" s="66"/>
      <c r="N419" s="68"/>
      <c r="O419" s="68"/>
      <c r="P419" s="68"/>
      <c r="Q419" s="63"/>
      <c r="R419" s="64"/>
      <c r="S419" s="70"/>
    </row>
    <row r="420" spans="4:19" x14ac:dyDescent="0.3">
      <c r="D420" s="65"/>
      <c r="E420" s="65"/>
      <c r="F420" s="65"/>
      <c r="G420" s="65"/>
      <c r="H420" s="63"/>
      <c r="I420" s="63"/>
      <c r="J420" s="63"/>
      <c r="K420" s="64"/>
      <c r="L420" s="66"/>
      <c r="M420" s="66"/>
      <c r="N420" s="68"/>
      <c r="O420" s="68"/>
      <c r="P420" s="68"/>
      <c r="Q420" s="63"/>
      <c r="R420" s="64"/>
      <c r="S420" s="70"/>
    </row>
    <row r="421" spans="4:19" x14ac:dyDescent="0.3">
      <c r="D421" s="65"/>
      <c r="E421" s="65"/>
      <c r="F421" s="65"/>
      <c r="G421" s="65"/>
      <c r="H421" s="63"/>
      <c r="I421" s="63"/>
      <c r="J421" s="63"/>
      <c r="K421" s="64"/>
      <c r="L421" s="66"/>
      <c r="M421" s="66"/>
      <c r="N421" s="68"/>
      <c r="O421" s="68"/>
      <c r="P421" s="68"/>
      <c r="Q421" s="63"/>
      <c r="R421" s="64"/>
      <c r="S421" s="70"/>
    </row>
    <row r="422" spans="4:19" x14ac:dyDescent="0.3">
      <c r="D422" s="65"/>
      <c r="E422" s="65"/>
      <c r="F422" s="65"/>
      <c r="G422" s="65"/>
      <c r="H422" s="63"/>
      <c r="I422" s="63"/>
      <c r="J422" s="63"/>
      <c r="K422" s="64"/>
      <c r="L422" s="66"/>
      <c r="M422" s="66"/>
      <c r="N422" s="68"/>
      <c r="O422" s="68"/>
      <c r="P422" s="68"/>
      <c r="Q422" s="63"/>
      <c r="R422" s="64"/>
      <c r="S422" s="70"/>
    </row>
    <row r="423" spans="4:19" x14ac:dyDescent="0.3">
      <c r="D423" s="65"/>
      <c r="E423" s="65"/>
      <c r="F423" s="65"/>
      <c r="G423" s="65"/>
      <c r="H423" s="63"/>
      <c r="I423" s="63"/>
      <c r="J423" s="63"/>
      <c r="K423" s="64"/>
      <c r="L423" s="66"/>
      <c r="M423" s="66"/>
      <c r="N423" s="68"/>
      <c r="O423" s="68"/>
      <c r="P423" s="68"/>
      <c r="Q423" s="63"/>
      <c r="R423" s="64"/>
      <c r="S423" s="70"/>
    </row>
    <row r="424" spans="4:19" x14ac:dyDescent="0.3">
      <c r="D424" s="65"/>
      <c r="E424" s="65"/>
      <c r="F424" s="65"/>
      <c r="G424" s="65"/>
      <c r="H424" s="63"/>
      <c r="I424" s="63"/>
      <c r="J424" s="63"/>
      <c r="K424" s="64"/>
      <c r="L424" s="66"/>
      <c r="M424" s="66"/>
      <c r="N424" s="68"/>
      <c r="O424" s="68"/>
      <c r="P424" s="68"/>
      <c r="Q424" s="63"/>
      <c r="R424" s="64"/>
      <c r="S424" s="70"/>
    </row>
    <row r="425" spans="4:19" x14ac:dyDescent="0.3">
      <c r="D425" s="65"/>
      <c r="E425" s="65"/>
      <c r="F425" s="65"/>
      <c r="G425" s="65"/>
      <c r="H425" s="63"/>
      <c r="I425" s="63"/>
      <c r="J425" s="63"/>
      <c r="K425" s="64"/>
      <c r="L425" s="66"/>
      <c r="M425" s="66"/>
      <c r="N425" s="68"/>
      <c r="O425" s="68"/>
      <c r="P425" s="68"/>
      <c r="Q425" s="63"/>
      <c r="R425" s="64"/>
      <c r="S425" s="70"/>
    </row>
    <row r="426" spans="4:19" x14ac:dyDescent="0.3">
      <c r="D426" s="65"/>
      <c r="E426" s="65"/>
      <c r="F426" s="65"/>
      <c r="G426" s="65"/>
      <c r="H426" s="63"/>
      <c r="I426" s="63"/>
      <c r="J426" s="63"/>
      <c r="K426" s="64"/>
      <c r="L426" s="66"/>
      <c r="M426" s="66"/>
      <c r="N426" s="68"/>
      <c r="O426" s="68"/>
      <c r="P426" s="68"/>
      <c r="Q426" s="63"/>
      <c r="R426" s="64"/>
      <c r="S426" s="70"/>
    </row>
    <row r="427" spans="4:19" x14ac:dyDescent="0.3">
      <c r="D427" s="65"/>
      <c r="E427" s="65"/>
      <c r="F427" s="65"/>
      <c r="G427" s="65"/>
      <c r="H427" s="63"/>
      <c r="I427" s="63"/>
      <c r="J427" s="63"/>
      <c r="K427" s="64"/>
      <c r="L427" s="66"/>
      <c r="M427" s="66"/>
      <c r="N427" s="68"/>
      <c r="O427" s="68"/>
      <c r="P427" s="68"/>
      <c r="Q427" s="63"/>
      <c r="R427" s="64"/>
      <c r="S427" s="70"/>
    </row>
    <row r="428" spans="4:19" x14ac:dyDescent="0.3">
      <c r="D428" s="65"/>
      <c r="E428" s="65"/>
      <c r="F428" s="65"/>
      <c r="G428" s="65"/>
      <c r="H428" s="63"/>
      <c r="I428" s="63"/>
      <c r="J428" s="63"/>
      <c r="K428" s="64"/>
      <c r="L428" s="66"/>
      <c r="M428" s="66"/>
      <c r="N428" s="68"/>
      <c r="O428" s="68"/>
      <c r="P428" s="68"/>
      <c r="Q428" s="63"/>
      <c r="R428" s="64"/>
      <c r="S428" s="70"/>
    </row>
    <row r="429" spans="4:19" x14ac:dyDescent="0.3">
      <c r="D429" s="65"/>
      <c r="E429" s="65"/>
      <c r="F429" s="65"/>
      <c r="G429" s="65"/>
      <c r="H429" s="63"/>
      <c r="I429" s="63"/>
      <c r="J429" s="63"/>
      <c r="K429" s="64"/>
      <c r="L429" s="66"/>
      <c r="M429" s="66"/>
      <c r="N429" s="68"/>
      <c r="O429" s="68"/>
      <c r="P429" s="68"/>
      <c r="Q429" s="63"/>
      <c r="R429" s="64"/>
      <c r="S429" s="70"/>
    </row>
    <row r="430" spans="4:19" x14ac:dyDescent="0.3">
      <c r="D430" s="65"/>
      <c r="E430" s="65"/>
      <c r="F430" s="65"/>
      <c r="G430" s="65"/>
      <c r="H430" s="63"/>
      <c r="I430" s="63"/>
      <c r="J430" s="63"/>
      <c r="K430" s="64"/>
      <c r="L430" s="66"/>
      <c r="M430" s="66"/>
      <c r="N430" s="68"/>
      <c r="O430" s="68"/>
      <c r="P430" s="68"/>
      <c r="Q430" s="63"/>
      <c r="R430" s="64"/>
      <c r="S430" s="70"/>
    </row>
    <row r="431" spans="4:19" x14ac:dyDescent="0.3">
      <c r="D431" s="65"/>
      <c r="E431" s="65"/>
      <c r="F431" s="65"/>
      <c r="G431" s="65"/>
      <c r="H431" s="63"/>
      <c r="I431" s="63"/>
      <c r="J431" s="63"/>
      <c r="K431" s="64"/>
      <c r="L431" s="66"/>
      <c r="M431" s="66"/>
      <c r="N431" s="68"/>
      <c r="O431" s="68"/>
      <c r="P431" s="68"/>
      <c r="Q431" s="63"/>
      <c r="R431" s="64"/>
      <c r="S431" s="70"/>
    </row>
    <row r="432" spans="4:19" x14ac:dyDescent="0.3">
      <c r="D432" s="65"/>
      <c r="E432" s="65"/>
      <c r="F432" s="65"/>
      <c r="G432" s="65"/>
      <c r="H432" s="63"/>
      <c r="I432" s="63"/>
      <c r="J432" s="63"/>
      <c r="K432" s="64"/>
      <c r="L432" s="66"/>
      <c r="M432" s="66"/>
      <c r="N432" s="68"/>
      <c r="O432" s="68"/>
      <c r="P432" s="68"/>
      <c r="Q432" s="63"/>
      <c r="R432" s="64"/>
      <c r="S432" s="70"/>
    </row>
    <row r="433" spans="4:19" x14ac:dyDescent="0.3">
      <c r="D433" s="65"/>
      <c r="E433" s="65"/>
      <c r="F433" s="65"/>
      <c r="G433" s="65"/>
      <c r="H433" s="63"/>
      <c r="I433" s="63"/>
      <c r="J433" s="63"/>
      <c r="K433" s="64"/>
      <c r="L433" s="66"/>
      <c r="M433" s="66"/>
      <c r="N433" s="68"/>
      <c r="O433" s="68"/>
      <c r="P433" s="68"/>
      <c r="Q433" s="63"/>
      <c r="R433" s="64"/>
      <c r="S433" s="70"/>
    </row>
    <row r="434" spans="4:19" x14ac:dyDescent="0.3">
      <c r="D434" s="65"/>
      <c r="E434" s="65"/>
      <c r="F434" s="65"/>
      <c r="G434" s="65"/>
      <c r="H434" s="63"/>
      <c r="I434" s="63"/>
      <c r="J434" s="63"/>
      <c r="K434" s="64"/>
      <c r="L434" s="66"/>
      <c r="M434" s="66"/>
      <c r="N434" s="68"/>
      <c r="O434" s="68"/>
      <c r="P434" s="68"/>
      <c r="Q434" s="63"/>
      <c r="R434" s="64"/>
      <c r="S434" s="70"/>
    </row>
    <row r="435" spans="4:19" x14ac:dyDescent="0.3">
      <c r="D435" s="65"/>
      <c r="E435" s="65"/>
      <c r="F435" s="65"/>
      <c r="G435" s="65"/>
      <c r="H435" s="63"/>
      <c r="I435" s="63"/>
      <c r="J435" s="63"/>
      <c r="K435" s="64"/>
      <c r="L435" s="66"/>
      <c r="M435" s="66"/>
      <c r="N435" s="68"/>
      <c r="O435" s="68"/>
      <c r="P435" s="68"/>
      <c r="Q435" s="63"/>
      <c r="R435" s="64"/>
      <c r="S435" s="70"/>
    </row>
    <row r="436" spans="4:19" x14ac:dyDescent="0.3">
      <c r="D436" s="65"/>
      <c r="E436" s="65"/>
      <c r="F436" s="65"/>
      <c r="G436" s="65"/>
      <c r="H436" s="63"/>
      <c r="I436" s="63"/>
      <c r="J436" s="63"/>
      <c r="K436" s="64"/>
      <c r="L436" s="66"/>
      <c r="M436" s="66"/>
      <c r="N436" s="68"/>
      <c r="O436" s="68"/>
      <c r="P436" s="68"/>
      <c r="Q436" s="63"/>
      <c r="R436" s="64"/>
      <c r="S436" s="70"/>
    </row>
    <row r="437" spans="4:19" x14ac:dyDescent="0.3">
      <c r="D437" s="65"/>
      <c r="E437" s="65"/>
      <c r="F437" s="65"/>
      <c r="G437" s="65"/>
      <c r="H437" s="63"/>
      <c r="I437" s="63"/>
      <c r="J437" s="63"/>
      <c r="K437" s="64"/>
      <c r="L437" s="66"/>
      <c r="M437" s="66"/>
      <c r="N437" s="68"/>
      <c r="O437" s="68"/>
      <c r="P437" s="68"/>
      <c r="Q437" s="63"/>
      <c r="R437" s="64"/>
      <c r="S437" s="70"/>
    </row>
    <row r="438" spans="4:19" x14ac:dyDescent="0.3">
      <c r="D438" s="65"/>
      <c r="E438" s="65"/>
      <c r="F438" s="65"/>
      <c r="G438" s="65"/>
      <c r="H438" s="63"/>
      <c r="I438" s="63"/>
      <c r="J438" s="63"/>
      <c r="K438" s="64"/>
      <c r="L438" s="66"/>
      <c r="M438" s="66"/>
      <c r="N438" s="68"/>
      <c r="O438" s="68"/>
      <c r="P438" s="68"/>
      <c r="Q438" s="63"/>
      <c r="R438" s="64"/>
      <c r="S438" s="70"/>
    </row>
    <row r="439" spans="4:19" x14ac:dyDescent="0.3">
      <c r="D439" s="65"/>
      <c r="E439" s="65"/>
      <c r="F439" s="65"/>
      <c r="G439" s="65"/>
      <c r="H439" s="63"/>
      <c r="I439" s="63"/>
      <c r="J439" s="63"/>
      <c r="K439" s="64"/>
      <c r="L439" s="66"/>
      <c r="M439" s="66"/>
      <c r="N439" s="68"/>
      <c r="O439" s="68"/>
      <c r="P439" s="68"/>
      <c r="Q439" s="63"/>
      <c r="R439" s="64"/>
      <c r="S439" s="70"/>
    </row>
    <row r="440" spans="4:19" x14ac:dyDescent="0.3">
      <c r="D440" s="65"/>
      <c r="E440" s="65"/>
      <c r="F440" s="65"/>
      <c r="G440" s="65"/>
      <c r="H440" s="63"/>
      <c r="I440" s="63"/>
      <c r="J440" s="63"/>
      <c r="K440" s="64"/>
      <c r="L440" s="66"/>
      <c r="M440" s="66"/>
      <c r="N440" s="68"/>
      <c r="O440" s="68"/>
      <c r="P440" s="68"/>
      <c r="Q440" s="63"/>
      <c r="R440" s="64"/>
      <c r="S440" s="70"/>
    </row>
    <row r="441" spans="4:19" x14ac:dyDescent="0.3">
      <c r="D441" s="65"/>
      <c r="E441" s="65"/>
      <c r="F441" s="65"/>
      <c r="G441" s="65"/>
      <c r="H441" s="63"/>
      <c r="I441" s="63"/>
      <c r="J441" s="63"/>
      <c r="K441" s="64"/>
      <c r="L441" s="66"/>
      <c r="M441" s="66"/>
      <c r="N441" s="68"/>
      <c r="O441" s="68"/>
      <c r="P441" s="68"/>
      <c r="Q441" s="63"/>
      <c r="R441" s="64"/>
      <c r="S441" s="70"/>
    </row>
    <row r="442" spans="4:19" x14ac:dyDescent="0.3">
      <c r="D442" s="65"/>
      <c r="E442" s="65"/>
      <c r="F442" s="65"/>
      <c r="G442" s="65"/>
      <c r="H442" s="63"/>
      <c r="I442" s="63"/>
      <c r="J442" s="63"/>
      <c r="K442" s="64"/>
      <c r="L442" s="66"/>
      <c r="M442" s="66"/>
      <c r="N442" s="68"/>
      <c r="O442" s="68"/>
      <c r="P442" s="68"/>
      <c r="Q442" s="63"/>
      <c r="R442" s="64"/>
      <c r="S442" s="70"/>
    </row>
    <row r="443" spans="4:19" x14ac:dyDescent="0.3">
      <c r="D443" s="65"/>
      <c r="E443" s="65"/>
      <c r="F443" s="65"/>
      <c r="G443" s="65"/>
      <c r="H443" s="63"/>
      <c r="I443" s="63"/>
      <c r="J443" s="63"/>
      <c r="K443" s="64"/>
      <c r="L443" s="66"/>
      <c r="M443" s="66"/>
      <c r="N443" s="68"/>
      <c r="O443" s="68"/>
      <c r="P443" s="68"/>
      <c r="Q443" s="63"/>
      <c r="R443" s="64"/>
      <c r="S443" s="70"/>
    </row>
    <row r="444" spans="4:19" x14ac:dyDescent="0.3">
      <c r="D444" s="65"/>
      <c r="E444" s="65"/>
      <c r="F444" s="65"/>
      <c r="G444" s="65"/>
      <c r="H444" s="63"/>
      <c r="I444" s="63"/>
      <c r="J444" s="63"/>
      <c r="K444" s="64"/>
      <c r="L444" s="66"/>
      <c r="M444" s="66"/>
      <c r="N444" s="68"/>
      <c r="O444" s="68"/>
      <c r="P444" s="68"/>
      <c r="Q444" s="63"/>
      <c r="R444" s="64"/>
      <c r="S444" s="70"/>
    </row>
    <row r="445" spans="4:19" x14ac:dyDescent="0.3">
      <c r="D445" s="65"/>
      <c r="E445" s="65"/>
      <c r="F445" s="65"/>
      <c r="G445" s="65"/>
      <c r="H445" s="63"/>
      <c r="I445" s="63"/>
      <c r="J445" s="63"/>
      <c r="K445" s="64"/>
      <c r="L445" s="66"/>
      <c r="M445" s="66"/>
      <c r="N445" s="68"/>
      <c r="O445" s="68"/>
      <c r="P445" s="68"/>
      <c r="Q445" s="63"/>
      <c r="R445" s="64"/>
      <c r="S445" s="70"/>
    </row>
    <row r="446" spans="4:19" x14ac:dyDescent="0.3">
      <c r="D446" s="65"/>
      <c r="E446" s="65"/>
      <c r="F446" s="65"/>
      <c r="G446" s="65"/>
      <c r="H446" s="63"/>
      <c r="I446" s="63"/>
      <c r="J446" s="63"/>
      <c r="K446" s="64"/>
      <c r="L446" s="66"/>
      <c r="M446" s="66"/>
      <c r="N446" s="68"/>
      <c r="O446" s="68"/>
      <c r="P446" s="68"/>
      <c r="Q446" s="63"/>
      <c r="R446" s="64"/>
      <c r="S446" s="70"/>
    </row>
    <row r="447" spans="4:19" x14ac:dyDescent="0.3">
      <c r="D447" s="65"/>
      <c r="E447" s="65"/>
      <c r="F447" s="65"/>
      <c r="G447" s="65"/>
      <c r="H447" s="63"/>
      <c r="I447" s="63"/>
      <c r="J447" s="63"/>
      <c r="K447" s="64"/>
      <c r="L447" s="66"/>
      <c r="M447" s="66"/>
      <c r="N447" s="68"/>
      <c r="O447" s="68"/>
      <c r="P447" s="68"/>
      <c r="Q447" s="63"/>
      <c r="R447" s="64"/>
      <c r="S447" s="70"/>
    </row>
    <row r="448" spans="4:19" x14ac:dyDescent="0.3">
      <c r="D448" s="65"/>
      <c r="E448" s="65"/>
      <c r="F448" s="65"/>
      <c r="G448" s="65"/>
      <c r="H448" s="63"/>
      <c r="I448" s="63"/>
      <c r="J448" s="63"/>
      <c r="K448" s="64"/>
      <c r="L448" s="66"/>
      <c r="M448" s="66"/>
      <c r="N448" s="68"/>
      <c r="O448" s="68"/>
      <c r="P448" s="68"/>
      <c r="Q448" s="63"/>
      <c r="R448" s="64"/>
      <c r="S448" s="70"/>
    </row>
    <row r="449" spans="4:19" x14ac:dyDescent="0.3">
      <c r="D449" s="65"/>
      <c r="E449" s="65"/>
      <c r="F449" s="65"/>
      <c r="G449" s="65"/>
      <c r="H449" s="63"/>
      <c r="I449" s="63"/>
      <c r="J449" s="63"/>
      <c r="K449" s="64"/>
      <c r="L449" s="66"/>
      <c r="M449" s="66"/>
      <c r="N449" s="68"/>
      <c r="O449" s="68"/>
      <c r="P449" s="68"/>
      <c r="Q449" s="63"/>
      <c r="R449" s="64"/>
      <c r="S449" s="70"/>
    </row>
    <row r="450" spans="4:19" x14ac:dyDescent="0.3">
      <c r="D450" s="65"/>
      <c r="E450" s="65"/>
      <c r="F450" s="65"/>
      <c r="G450" s="65"/>
      <c r="H450" s="63"/>
      <c r="I450" s="63"/>
      <c r="J450" s="63"/>
      <c r="K450" s="64"/>
      <c r="L450" s="66"/>
      <c r="M450" s="66"/>
      <c r="N450" s="68"/>
      <c r="O450" s="68"/>
      <c r="P450" s="68"/>
      <c r="Q450" s="63"/>
      <c r="R450" s="64"/>
      <c r="S450" s="70"/>
    </row>
    <row r="451" spans="4:19" x14ac:dyDescent="0.3">
      <c r="D451" s="65"/>
      <c r="E451" s="65"/>
      <c r="F451" s="65"/>
      <c r="G451" s="65"/>
      <c r="H451" s="63"/>
      <c r="I451" s="63"/>
      <c r="J451" s="63"/>
      <c r="K451" s="64"/>
      <c r="L451" s="66"/>
      <c r="M451" s="66"/>
      <c r="N451" s="68"/>
      <c r="O451" s="68"/>
      <c r="P451" s="68"/>
      <c r="Q451" s="63"/>
      <c r="R451" s="64"/>
      <c r="S451" s="70"/>
    </row>
    <row r="452" spans="4:19" x14ac:dyDescent="0.3">
      <c r="D452" s="65"/>
      <c r="E452" s="65"/>
      <c r="F452" s="65"/>
      <c r="G452" s="65"/>
      <c r="H452" s="63"/>
      <c r="I452" s="63"/>
      <c r="J452" s="63"/>
      <c r="K452" s="64"/>
      <c r="L452" s="66"/>
      <c r="M452" s="66"/>
      <c r="N452" s="68"/>
      <c r="O452" s="68"/>
      <c r="P452" s="68"/>
      <c r="Q452" s="63"/>
      <c r="R452" s="64"/>
      <c r="S452" s="70"/>
    </row>
    <row r="453" spans="4:19" x14ac:dyDescent="0.3">
      <c r="D453" s="65"/>
      <c r="E453" s="65"/>
      <c r="F453" s="65"/>
      <c r="G453" s="65"/>
      <c r="H453" s="63"/>
      <c r="I453" s="63"/>
      <c r="J453" s="63"/>
      <c r="K453" s="64"/>
      <c r="L453" s="66"/>
      <c r="M453" s="66"/>
      <c r="N453" s="68"/>
      <c r="O453" s="68"/>
      <c r="P453" s="68"/>
      <c r="Q453" s="63"/>
      <c r="R453" s="64"/>
      <c r="S453" s="70"/>
    </row>
    <row r="454" spans="4:19" x14ac:dyDescent="0.3">
      <c r="D454" s="65"/>
      <c r="E454" s="65"/>
      <c r="F454" s="65"/>
      <c r="G454" s="65"/>
      <c r="H454" s="63"/>
      <c r="I454" s="63"/>
      <c r="J454" s="63"/>
      <c r="K454" s="64"/>
      <c r="L454" s="66"/>
      <c r="M454" s="66"/>
      <c r="N454" s="68"/>
      <c r="O454" s="68"/>
      <c r="P454" s="68"/>
      <c r="Q454" s="63"/>
      <c r="R454" s="64"/>
      <c r="S454" s="70"/>
    </row>
    <row r="455" spans="4:19" x14ac:dyDescent="0.3">
      <c r="D455" s="65"/>
      <c r="E455" s="65"/>
      <c r="F455" s="65"/>
      <c r="G455" s="65"/>
      <c r="H455" s="63"/>
      <c r="I455" s="63"/>
      <c r="J455" s="63"/>
      <c r="K455" s="64"/>
      <c r="L455" s="66"/>
      <c r="M455" s="66"/>
      <c r="N455" s="68"/>
      <c r="O455" s="68"/>
      <c r="P455" s="68"/>
      <c r="Q455" s="63"/>
      <c r="R455" s="64"/>
      <c r="S455" s="70"/>
    </row>
    <row r="456" spans="4:19" x14ac:dyDescent="0.3">
      <c r="D456" s="65"/>
      <c r="E456" s="65"/>
      <c r="F456" s="65"/>
      <c r="G456" s="65"/>
      <c r="H456" s="63"/>
      <c r="I456" s="63"/>
      <c r="J456" s="63"/>
      <c r="K456" s="64"/>
      <c r="L456" s="66"/>
      <c r="M456" s="66"/>
      <c r="N456" s="68"/>
      <c r="O456" s="68"/>
      <c r="P456" s="68"/>
      <c r="Q456" s="63"/>
      <c r="R456" s="64"/>
      <c r="S456" s="70"/>
    </row>
    <row r="457" spans="4:19" x14ac:dyDescent="0.3">
      <c r="D457" s="65"/>
      <c r="E457" s="65"/>
      <c r="F457" s="65"/>
      <c r="G457" s="65"/>
      <c r="H457" s="63"/>
      <c r="I457" s="63"/>
      <c r="J457" s="63"/>
      <c r="K457" s="64"/>
      <c r="L457" s="66"/>
      <c r="M457" s="66"/>
      <c r="N457" s="68"/>
      <c r="O457" s="68"/>
      <c r="P457" s="68"/>
      <c r="Q457" s="63"/>
      <c r="R457" s="64"/>
      <c r="S457" s="70"/>
    </row>
    <row r="458" spans="4:19" x14ac:dyDescent="0.3">
      <c r="D458" s="65"/>
      <c r="E458" s="65"/>
      <c r="F458" s="65"/>
      <c r="G458" s="65"/>
      <c r="H458" s="63"/>
      <c r="I458" s="63"/>
      <c r="J458" s="63"/>
      <c r="K458" s="64"/>
      <c r="L458" s="66"/>
      <c r="M458" s="66"/>
      <c r="N458" s="68"/>
      <c r="O458" s="68"/>
      <c r="P458" s="68"/>
      <c r="Q458" s="63"/>
      <c r="R458" s="64"/>
      <c r="S458" s="70"/>
    </row>
    <row r="459" spans="4:19" x14ac:dyDescent="0.3">
      <c r="D459" s="65"/>
      <c r="E459" s="65"/>
      <c r="F459" s="65"/>
      <c r="G459" s="65"/>
      <c r="H459" s="63"/>
      <c r="I459" s="63"/>
      <c r="J459" s="63"/>
      <c r="K459" s="64"/>
      <c r="L459" s="66"/>
      <c r="M459" s="66"/>
      <c r="N459" s="68"/>
      <c r="O459" s="68"/>
      <c r="P459" s="68"/>
      <c r="Q459" s="63"/>
      <c r="R459" s="64"/>
      <c r="S459" s="70"/>
    </row>
    <row r="460" spans="4:19" x14ac:dyDescent="0.3">
      <c r="D460" s="65"/>
      <c r="E460" s="65"/>
      <c r="F460" s="65"/>
      <c r="G460" s="65"/>
      <c r="H460" s="63"/>
      <c r="I460" s="63"/>
      <c r="J460" s="63"/>
      <c r="K460" s="64"/>
      <c r="L460" s="66"/>
      <c r="M460" s="66"/>
      <c r="N460" s="68"/>
      <c r="O460" s="68"/>
      <c r="P460" s="68"/>
      <c r="Q460" s="63"/>
      <c r="R460" s="64"/>
      <c r="S460" s="70"/>
    </row>
    <row r="461" spans="4:19" x14ac:dyDescent="0.3">
      <c r="D461" s="65"/>
      <c r="E461" s="65"/>
      <c r="F461" s="65"/>
      <c r="G461" s="65"/>
      <c r="H461" s="63"/>
      <c r="I461" s="63"/>
      <c r="J461" s="63"/>
      <c r="K461" s="64"/>
      <c r="L461" s="66"/>
      <c r="M461" s="66"/>
      <c r="N461" s="68"/>
      <c r="O461" s="68"/>
      <c r="P461" s="68"/>
      <c r="Q461" s="63"/>
      <c r="R461" s="64"/>
      <c r="S461" s="70"/>
    </row>
    <row r="462" spans="4:19" x14ac:dyDescent="0.3">
      <c r="D462" s="65"/>
      <c r="E462" s="65"/>
      <c r="F462" s="65"/>
      <c r="G462" s="65"/>
      <c r="H462" s="63"/>
      <c r="I462" s="63"/>
      <c r="J462" s="63"/>
      <c r="K462" s="64"/>
      <c r="L462" s="66"/>
      <c r="M462" s="66"/>
      <c r="N462" s="68"/>
      <c r="O462" s="68"/>
      <c r="P462" s="68"/>
      <c r="Q462" s="63"/>
      <c r="R462" s="64"/>
      <c r="S462" s="70"/>
    </row>
    <row r="463" spans="4:19" x14ac:dyDescent="0.3">
      <c r="D463" s="65"/>
      <c r="E463" s="65"/>
      <c r="F463" s="65"/>
      <c r="G463" s="65"/>
      <c r="H463" s="63"/>
      <c r="I463" s="63"/>
      <c r="J463" s="63"/>
      <c r="K463" s="64"/>
      <c r="L463" s="66"/>
      <c r="M463" s="66"/>
      <c r="N463" s="68"/>
      <c r="O463" s="68"/>
      <c r="P463" s="68"/>
      <c r="Q463" s="63"/>
      <c r="R463" s="64"/>
      <c r="S463" s="70"/>
    </row>
    <row r="464" spans="4:19" x14ac:dyDescent="0.3">
      <c r="D464" s="65"/>
      <c r="E464" s="65"/>
      <c r="F464" s="65"/>
      <c r="G464" s="65"/>
      <c r="H464" s="63"/>
      <c r="I464" s="63"/>
      <c r="J464" s="63"/>
      <c r="K464" s="64"/>
      <c r="L464" s="66"/>
      <c r="M464" s="66"/>
      <c r="N464" s="68"/>
      <c r="O464" s="68"/>
      <c r="P464" s="68"/>
      <c r="Q464" s="63"/>
      <c r="R464" s="64"/>
      <c r="S464" s="70"/>
    </row>
    <row r="465" spans="4:19" x14ac:dyDescent="0.3">
      <c r="D465" s="65"/>
      <c r="E465" s="65"/>
      <c r="F465" s="65"/>
      <c r="G465" s="65"/>
      <c r="H465" s="63"/>
      <c r="I465" s="63"/>
      <c r="J465" s="63"/>
      <c r="K465" s="64"/>
      <c r="L465" s="66"/>
      <c r="M465" s="66"/>
      <c r="N465" s="68"/>
      <c r="O465" s="68"/>
      <c r="P465" s="68"/>
      <c r="Q465" s="63"/>
      <c r="R465" s="64"/>
      <c r="S465" s="70"/>
    </row>
    <row r="466" spans="4:19" x14ac:dyDescent="0.3">
      <c r="D466" s="65"/>
      <c r="E466" s="65"/>
      <c r="F466" s="65"/>
      <c r="G466" s="65"/>
      <c r="H466" s="63"/>
      <c r="I466" s="63"/>
      <c r="J466" s="63"/>
      <c r="K466" s="64"/>
      <c r="L466" s="66"/>
      <c r="M466" s="66"/>
      <c r="N466" s="68"/>
      <c r="O466" s="68"/>
      <c r="P466" s="68"/>
      <c r="Q466" s="63"/>
      <c r="R466" s="64"/>
      <c r="S466" s="70"/>
    </row>
    <row r="467" spans="4:19" x14ac:dyDescent="0.3">
      <c r="D467" s="65"/>
      <c r="E467" s="65"/>
      <c r="F467" s="65"/>
      <c r="G467" s="65"/>
      <c r="H467" s="63"/>
      <c r="I467" s="63"/>
      <c r="J467" s="63"/>
      <c r="K467" s="64"/>
      <c r="L467" s="66"/>
      <c r="M467" s="66"/>
      <c r="N467" s="68"/>
      <c r="O467" s="68"/>
      <c r="P467" s="68"/>
      <c r="Q467" s="63"/>
      <c r="R467" s="64"/>
      <c r="S467" s="70"/>
    </row>
    <row r="468" spans="4:19" x14ac:dyDescent="0.3">
      <c r="D468" s="65"/>
      <c r="E468" s="65"/>
      <c r="F468" s="65"/>
      <c r="G468" s="65"/>
      <c r="H468" s="63"/>
      <c r="I468" s="63"/>
      <c r="J468" s="63"/>
      <c r="K468" s="64"/>
      <c r="L468" s="66"/>
      <c r="M468" s="66"/>
      <c r="N468" s="68"/>
      <c r="O468" s="68"/>
      <c r="P468" s="68"/>
      <c r="Q468" s="63"/>
      <c r="R468" s="64"/>
      <c r="S468" s="70"/>
    </row>
    <row r="469" spans="4:19" x14ac:dyDescent="0.3">
      <c r="D469" s="65"/>
      <c r="E469" s="65"/>
      <c r="F469" s="65"/>
      <c r="G469" s="65"/>
      <c r="H469" s="63"/>
      <c r="I469" s="63"/>
      <c r="J469" s="63"/>
      <c r="K469" s="64"/>
      <c r="L469" s="66"/>
      <c r="M469" s="66"/>
      <c r="N469" s="68"/>
      <c r="O469" s="68"/>
      <c r="P469" s="68"/>
      <c r="Q469" s="63"/>
      <c r="R469" s="64"/>
      <c r="S469" s="70"/>
    </row>
    <row r="470" spans="4:19" x14ac:dyDescent="0.3">
      <c r="D470" s="65"/>
      <c r="E470" s="65"/>
      <c r="F470" s="65"/>
      <c r="G470" s="65"/>
      <c r="H470" s="63"/>
      <c r="I470" s="63"/>
      <c r="J470" s="63"/>
      <c r="K470" s="64"/>
      <c r="L470" s="66"/>
      <c r="M470" s="66"/>
      <c r="N470" s="68"/>
      <c r="O470" s="68"/>
      <c r="P470" s="68"/>
      <c r="Q470" s="63"/>
      <c r="R470" s="64"/>
      <c r="S470" s="70"/>
    </row>
    <row r="471" spans="4:19" x14ac:dyDescent="0.3">
      <c r="D471" s="65"/>
      <c r="E471" s="65"/>
      <c r="F471" s="65"/>
      <c r="G471" s="65"/>
      <c r="H471" s="63"/>
      <c r="I471" s="63"/>
      <c r="J471" s="63"/>
      <c r="K471" s="64"/>
      <c r="L471" s="66"/>
      <c r="M471" s="66"/>
      <c r="N471" s="68"/>
      <c r="O471" s="68"/>
      <c r="P471" s="68"/>
      <c r="Q471" s="63"/>
      <c r="R471" s="64"/>
      <c r="S471" s="70"/>
    </row>
    <row r="472" spans="4:19" x14ac:dyDescent="0.3">
      <c r="D472" s="65"/>
      <c r="E472" s="65"/>
      <c r="F472" s="65"/>
      <c r="G472" s="65"/>
      <c r="H472" s="63"/>
      <c r="I472" s="63"/>
      <c r="J472" s="63"/>
      <c r="K472" s="64"/>
      <c r="L472" s="66"/>
      <c r="M472" s="66"/>
      <c r="N472" s="68"/>
      <c r="O472" s="68"/>
      <c r="P472" s="68"/>
      <c r="Q472" s="63"/>
      <c r="R472" s="64"/>
      <c r="S472" s="70"/>
    </row>
    <row r="473" spans="4:19" x14ac:dyDescent="0.3">
      <c r="D473" s="65"/>
      <c r="E473" s="65"/>
      <c r="F473" s="65"/>
      <c r="G473" s="65"/>
      <c r="H473" s="63"/>
      <c r="I473" s="63"/>
      <c r="J473" s="63"/>
      <c r="K473" s="64"/>
      <c r="L473" s="66"/>
      <c r="M473" s="66"/>
      <c r="N473" s="68"/>
      <c r="O473" s="68"/>
      <c r="P473" s="68"/>
      <c r="Q473" s="63"/>
      <c r="R473" s="64"/>
      <c r="S473" s="70"/>
    </row>
    <row r="474" spans="4:19" x14ac:dyDescent="0.3">
      <c r="D474" s="65"/>
      <c r="E474" s="65"/>
      <c r="F474" s="65"/>
      <c r="G474" s="65"/>
      <c r="H474" s="63"/>
      <c r="I474" s="63"/>
      <c r="J474" s="63"/>
      <c r="K474" s="64"/>
      <c r="L474" s="66"/>
      <c r="M474" s="66"/>
      <c r="N474" s="68"/>
      <c r="O474" s="68"/>
      <c r="P474" s="68"/>
      <c r="Q474" s="63"/>
      <c r="R474" s="64"/>
      <c r="S474" s="70"/>
    </row>
    <row r="475" spans="4:19" x14ac:dyDescent="0.3">
      <c r="D475" s="65"/>
      <c r="E475" s="65"/>
      <c r="F475" s="65"/>
      <c r="G475" s="65"/>
      <c r="H475" s="63"/>
      <c r="I475" s="63"/>
      <c r="J475" s="63"/>
      <c r="K475" s="64"/>
      <c r="L475" s="66"/>
      <c r="M475" s="66"/>
      <c r="N475" s="68"/>
      <c r="O475" s="68"/>
      <c r="P475" s="68"/>
      <c r="Q475" s="63"/>
      <c r="R475" s="64"/>
      <c r="S475" s="70"/>
    </row>
    <row r="476" spans="4:19" x14ac:dyDescent="0.3">
      <c r="D476" s="65"/>
      <c r="E476" s="65"/>
      <c r="F476" s="65"/>
      <c r="G476" s="65"/>
      <c r="H476" s="63"/>
      <c r="I476" s="63"/>
      <c r="J476" s="63"/>
      <c r="K476" s="64"/>
      <c r="L476" s="66"/>
      <c r="M476" s="66"/>
      <c r="N476" s="68"/>
      <c r="O476" s="68"/>
      <c r="P476" s="68"/>
      <c r="Q476" s="63"/>
      <c r="R476" s="64"/>
      <c r="S476" s="70"/>
    </row>
    <row r="477" spans="4:19" x14ac:dyDescent="0.3">
      <c r="D477" s="65"/>
      <c r="E477" s="65"/>
      <c r="F477" s="65"/>
      <c r="G477" s="65"/>
      <c r="H477" s="63"/>
      <c r="I477" s="63"/>
      <c r="J477" s="63"/>
      <c r="K477" s="64"/>
      <c r="L477" s="66"/>
      <c r="M477" s="66"/>
      <c r="N477" s="68"/>
      <c r="O477" s="68"/>
      <c r="P477" s="68"/>
      <c r="Q477" s="63"/>
      <c r="R477" s="64"/>
      <c r="S477" s="70"/>
    </row>
    <row r="478" spans="4:19" x14ac:dyDescent="0.3">
      <c r="D478" s="65"/>
      <c r="E478" s="65"/>
      <c r="F478" s="65"/>
      <c r="G478" s="65"/>
      <c r="H478" s="63"/>
      <c r="I478" s="63"/>
      <c r="J478" s="63"/>
      <c r="K478" s="64"/>
      <c r="L478" s="66"/>
      <c r="M478" s="66"/>
      <c r="N478" s="68"/>
      <c r="O478" s="68"/>
      <c r="P478" s="68"/>
      <c r="Q478" s="63"/>
      <c r="R478" s="64"/>
      <c r="S478" s="70"/>
    </row>
    <row r="479" spans="4:19" x14ac:dyDescent="0.3">
      <c r="D479" s="65"/>
      <c r="E479" s="65"/>
      <c r="F479" s="65"/>
      <c r="G479" s="65"/>
      <c r="H479" s="63"/>
      <c r="I479" s="63"/>
      <c r="J479" s="63"/>
      <c r="K479" s="64"/>
      <c r="L479" s="66"/>
      <c r="M479" s="66"/>
      <c r="N479" s="68"/>
      <c r="O479" s="68"/>
      <c r="P479" s="68"/>
      <c r="Q479" s="63"/>
      <c r="R479" s="64"/>
      <c r="S479" s="70"/>
    </row>
    <row r="480" spans="4:19" x14ac:dyDescent="0.3">
      <c r="D480" s="65"/>
      <c r="E480" s="65"/>
      <c r="F480" s="65"/>
      <c r="G480" s="65"/>
      <c r="H480" s="63"/>
      <c r="I480" s="63"/>
      <c r="J480" s="63"/>
      <c r="K480" s="64"/>
      <c r="L480" s="66"/>
      <c r="M480" s="66"/>
      <c r="N480" s="68"/>
      <c r="O480" s="68"/>
      <c r="P480" s="68"/>
      <c r="Q480" s="63"/>
      <c r="R480" s="64"/>
      <c r="S480" s="70"/>
    </row>
    <row r="481" spans="4:19" x14ac:dyDescent="0.3">
      <c r="D481" s="65"/>
      <c r="E481" s="65"/>
      <c r="F481" s="65"/>
      <c r="G481" s="65"/>
      <c r="H481" s="63"/>
      <c r="I481" s="63"/>
      <c r="J481" s="63"/>
      <c r="K481" s="64"/>
      <c r="L481" s="66"/>
      <c r="M481" s="66"/>
      <c r="N481" s="68"/>
      <c r="O481" s="68"/>
      <c r="P481" s="68"/>
      <c r="Q481" s="63"/>
      <c r="R481" s="64"/>
      <c r="S481" s="70"/>
    </row>
    <row r="482" spans="4:19" x14ac:dyDescent="0.3">
      <c r="D482" s="65"/>
      <c r="E482" s="65"/>
      <c r="F482" s="65"/>
      <c r="G482" s="65"/>
      <c r="H482" s="63"/>
      <c r="I482" s="63"/>
      <c r="J482" s="63"/>
      <c r="K482" s="64"/>
      <c r="L482" s="66"/>
      <c r="M482" s="66"/>
      <c r="N482" s="68"/>
      <c r="O482" s="68"/>
      <c r="P482" s="68"/>
      <c r="Q482" s="63"/>
      <c r="R482" s="64"/>
      <c r="S482" s="70"/>
    </row>
    <row r="483" spans="4:19" x14ac:dyDescent="0.3">
      <c r="D483" s="65"/>
      <c r="E483" s="65"/>
      <c r="F483" s="65"/>
      <c r="G483" s="65"/>
      <c r="H483" s="63"/>
      <c r="I483" s="63"/>
      <c r="J483" s="63"/>
      <c r="K483" s="64"/>
      <c r="L483" s="66"/>
      <c r="M483" s="66"/>
      <c r="N483" s="68"/>
      <c r="O483" s="68"/>
      <c r="P483" s="68"/>
      <c r="Q483" s="63"/>
      <c r="R483" s="64"/>
      <c r="S483" s="70"/>
    </row>
    <row r="484" spans="4:19" x14ac:dyDescent="0.3">
      <c r="D484" s="65"/>
      <c r="E484" s="65"/>
      <c r="F484" s="65"/>
      <c r="G484" s="65"/>
      <c r="H484" s="63"/>
      <c r="I484" s="63"/>
      <c r="J484" s="63"/>
      <c r="K484" s="64"/>
      <c r="L484" s="66"/>
      <c r="M484" s="66"/>
      <c r="N484" s="68"/>
      <c r="O484" s="68"/>
      <c r="P484" s="68"/>
      <c r="Q484" s="63"/>
      <c r="R484" s="64"/>
      <c r="S484" s="70"/>
    </row>
    <row r="485" spans="4:19" x14ac:dyDescent="0.3">
      <c r="D485" s="65"/>
      <c r="E485" s="65"/>
      <c r="F485" s="65"/>
      <c r="G485" s="65"/>
      <c r="H485" s="63"/>
      <c r="I485" s="63"/>
      <c r="J485" s="63"/>
      <c r="K485" s="64"/>
      <c r="L485" s="66"/>
      <c r="M485" s="66"/>
      <c r="N485" s="68"/>
      <c r="O485" s="68"/>
      <c r="P485" s="68"/>
      <c r="Q485" s="63"/>
      <c r="R485" s="64"/>
      <c r="S485" s="70"/>
    </row>
    <row r="486" spans="4:19" x14ac:dyDescent="0.3">
      <c r="D486" s="65"/>
      <c r="E486" s="65"/>
      <c r="F486" s="65"/>
      <c r="G486" s="65"/>
      <c r="H486" s="63"/>
      <c r="I486" s="63"/>
      <c r="J486" s="63"/>
      <c r="K486" s="64"/>
      <c r="L486" s="66"/>
      <c r="M486" s="66"/>
      <c r="N486" s="68"/>
      <c r="O486" s="68"/>
      <c r="P486" s="68"/>
      <c r="Q486" s="63"/>
      <c r="R486" s="64"/>
      <c r="S486" s="70"/>
    </row>
    <row r="487" spans="4:19" x14ac:dyDescent="0.3">
      <c r="D487" s="65"/>
      <c r="E487" s="65"/>
      <c r="F487" s="65"/>
      <c r="G487" s="65"/>
      <c r="H487" s="63"/>
      <c r="I487" s="63"/>
      <c r="J487" s="63"/>
      <c r="K487" s="64"/>
      <c r="L487" s="66"/>
      <c r="M487" s="66"/>
      <c r="N487" s="68"/>
      <c r="O487" s="68"/>
      <c r="P487" s="68"/>
      <c r="Q487" s="63"/>
      <c r="R487" s="64"/>
      <c r="S487" s="70"/>
    </row>
    <row r="488" spans="4:19" x14ac:dyDescent="0.3">
      <c r="D488" s="65"/>
      <c r="E488" s="65"/>
      <c r="F488" s="65"/>
      <c r="G488" s="65"/>
      <c r="H488" s="63"/>
      <c r="I488" s="63"/>
      <c r="J488" s="63"/>
      <c r="K488" s="64"/>
      <c r="L488" s="66"/>
      <c r="M488" s="66"/>
      <c r="N488" s="68"/>
      <c r="O488" s="68"/>
      <c r="P488" s="68"/>
      <c r="Q488" s="63"/>
      <c r="R488" s="64"/>
      <c r="S488" s="70"/>
    </row>
    <row r="489" spans="4:19" x14ac:dyDescent="0.3">
      <c r="D489" s="65"/>
      <c r="E489" s="65"/>
      <c r="F489" s="65"/>
      <c r="G489" s="65"/>
      <c r="H489" s="63"/>
      <c r="I489" s="63"/>
      <c r="J489" s="63"/>
      <c r="K489" s="64"/>
      <c r="L489" s="66"/>
      <c r="M489" s="66"/>
      <c r="N489" s="68"/>
      <c r="O489" s="68"/>
      <c r="P489" s="68"/>
      <c r="Q489" s="63"/>
      <c r="R489" s="64"/>
      <c r="S489" s="70"/>
    </row>
    <row r="490" spans="4:19" x14ac:dyDescent="0.3">
      <c r="D490" s="65"/>
      <c r="E490" s="65"/>
      <c r="F490" s="65"/>
      <c r="G490" s="65"/>
      <c r="H490" s="63"/>
      <c r="I490" s="63"/>
      <c r="J490" s="63"/>
      <c r="K490" s="64"/>
      <c r="L490" s="66"/>
      <c r="M490" s="66"/>
      <c r="N490" s="68"/>
      <c r="O490" s="68"/>
      <c r="P490" s="68"/>
      <c r="Q490" s="63"/>
      <c r="R490" s="64"/>
      <c r="S490" s="70"/>
    </row>
    <row r="491" spans="4:19" x14ac:dyDescent="0.3">
      <c r="D491" s="65"/>
      <c r="E491" s="65"/>
      <c r="F491" s="65"/>
      <c r="G491" s="65"/>
      <c r="H491" s="63"/>
      <c r="I491" s="63"/>
      <c r="J491" s="63"/>
      <c r="K491" s="64"/>
      <c r="L491" s="66"/>
      <c r="M491" s="66"/>
      <c r="N491" s="68"/>
      <c r="O491" s="68"/>
      <c r="P491" s="68"/>
      <c r="Q491" s="63"/>
      <c r="R491" s="64"/>
      <c r="S491" s="70"/>
    </row>
    <row r="492" spans="4:19" x14ac:dyDescent="0.3">
      <c r="D492" s="65"/>
      <c r="E492" s="65"/>
      <c r="F492" s="65"/>
      <c r="G492" s="65"/>
      <c r="H492" s="63"/>
      <c r="I492" s="63"/>
      <c r="J492" s="63"/>
      <c r="K492" s="64"/>
      <c r="L492" s="66"/>
      <c r="M492" s="66"/>
      <c r="N492" s="68"/>
      <c r="O492" s="68"/>
      <c r="P492" s="68"/>
      <c r="Q492" s="63"/>
      <c r="R492" s="64"/>
      <c r="S492" s="70"/>
    </row>
    <row r="493" spans="4:19" x14ac:dyDescent="0.3">
      <c r="D493" s="65"/>
      <c r="E493" s="65"/>
      <c r="F493" s="65"/>
      <c r="G493" s="65"/>
      <c r="H493" s="63"/>
      <c r="I493" s="63"/>
      <c r="J493" s="63"/>
      <c r="K493" s="64"/>
      <c r="L493" s="66"/>
      <c r="M493" s="66"/>
      <c r="N493" s="68"/>
      <c r="O493" s="68"/>
      <c r="P493" s="68"/>
      <c r="Q493" s="63"/>
      <c r="R493" s="64"/>
      <c r="S493" s="70"/>
    </row>
    <row r="494" spans="4:19" x14ac:dyDescent="0.3">
      <c r="D494" s="65"/>
      <c r="E494" s="65"/>
      <c r="F494" s="65"/>
      <c r="G494" s="65"/>
      <c r="H494" s="63"/>
      <c r="I494" s="63"/>
      <c r="J494" s="63"/>
      <c r="K494" s="64"/>
      <c r="L494" s="66"/>
      <c r="M494" s="66"/>
      <c r="N494" s="68"/>
      <c r="O494" s="68"/>
      <c r="P494" s="68"/>
      <c r="Q494" s="63"/>
      <c r="R494" s="64"/>
      <c r="S494" s="70"/>
    </row>
    <row r="495" spans="4:19" x14ac:dyDescent="0.3">
      <c r="D495" s="65"/>
      <c r="E495" s="65"/>
      <c r="F495" s="65"/>
      <c r="G495" s="65"/>
      <c r="H495" s="63"/>
      <c r="I495" s="63"/>
      <c r="J495" s="63"/>
      <c r="K495" s="64"/>
      <c r="L495" s="66"/>
      <c r="M495" s="66"/>
      <c r="N495" s="68"/>
      <c r="O495" s="68"/>
      <c r="P495" s="68"/>
      <c r="Q495" s="63"/>
      <c r="R495" s="64"/>
      <c r="S495" s="70"/>
    </row>
    <row r="496" spans="4:19" x14ac:dyDescent="0.3">
      <c r="D496" s="65"/>
      <c r="E496" s="65"/>
      <c r="F496" s="65"/>
      <c r="G496" s="65"/>
      <c r="H496" s="63"/>
      <c r="I496" s="63"/>
      <c r="J496" s="63"/>
      <c r="K496" s="64"/>
      <c r="L496" s="66"/>
      <c r="M496" s="66"/>
      <c r="N496" s="68"/>
      <c r="O496" s="68"/>
      <c r="P496" s="68"/>
      <c r="Q496" s="63"/>
      <c r="R496" s="64"/>
      <c r="S496" s="70"/>
    </row>
    <row r="497" spans="4:19" x14ac:dyDescent="0.3">
      <c r="D497" s="65"/>
      <c r="E497" s="65"/>
      <c r="F497" s="65"/>
      <c r="G497" s="65"/>
      <c r="H497" s="63"/>
      <c r="I497" s="63"/>
      <c r="J497" s="63"/>
      <c r="K497" s="64"/>
      <c r="L497" s="66"/>
      <c r="M497" s="66"/>
      <c r="N497" s="68"/>
      <c r="O497" s="68"/>
      <c r="P497" s="68"/>
      <c r="Q497" s="63"/>
      <c r="R497" s="64"/>
      <c r="S497" s="70"/>
    </row>
    <row r="498" spans="4:19" x14ac:dyDescent="0.3">
      <c r="D498" s="65"/>
      <c r="E498" s="65"/>
      <c r="F498" s="65"/>
      <c r="G498" s="65"/>
      <c r="H498" s="63"/>
      <c r="I498" s="63"/>
      <c r="J498" s="63"/>
      <c r="K498" s="64"/>
      <c r="L498" s="66"/>
      <c r="M498" s="66"/>
      <c r="N498" s="68"/>
      <c r="O498" s="68"/>
      <c r="P498" s="68"/>
      <c r="Q498" s="63"/>
      <c r="R498" s="64"/>
      <c r="S498" s="70"/>
    </row>
    <row r="499" spans="4:19" x14ac:dyDescent="0.3">
      <c r="D499" s="65"/>
      <c r="E499" s="65"/>
      <c r="F499" s="65"/>
      <c r="G499" s="65"/>
      <c r="H499" s="63"/>
      <c r="I499" s="63"/>
      <c r="J499" s="63"/>
      <c r="K499" s="64"/>
      <c r="L499" s="66"/>
      <c r="M499" s="66"/>
      <c r="N499" s="68"/>
      <c r="O499" s="68"/>
      <c r="P499" s="68"/>
      <c r="Q499" s="63"/>
      <c r="R499" s="64"/>
      <c r="S499" s="70"/>
    </row>
    <row r="500" spans="4:19" x14ac:dyDescent="0.3">
      <c r="D500" s="65"/>
      <c r="E500" s="65"/>
      <c r="F500" s="65"/>
      <c r="G500" s="65"/>
      <c r="H500" s="63"/>
      <c r="I500" s="63"/>
      <c r="J500" s="63"/>
      <c r="K500" s="64"/>
      <c r="L500" s="66"/>
      <c r="M500" s="66"/>
      <c r="N500" s="68"/>
      <c r="O500" s="68"/>
      <c r="P500" s="68"/>
      <c r="Q500" s="63"/>
      <c r="R500" s="64"/>
      <c r="S500" s="70"/>
    </row>
    <row r="501" spans="4:19" x14ac:dyDescent="0.3">
      <c r="D501" s="65"/>
      <c r="E501" s="65"/>
      <c r="F501" s="65"/>
      <c r="G501" s="65"/>
      <c r="H501" s="63"/>
      <c r="I501" s="63"/>
      <c r="J501" s="63"/>
      <c r="K501" s="64"/>
      <c r="L501" s="66"/>
      <c r="M501" s="66"/>
      <c r="N501" s="68"/>
      <c r="O501" s="68"/>
      <c r="P501" s="68"/>
      <c r="Q501" s="63"/>
      <c r="R501" s="64"/>
      <c r="S501" s="70"/>
    </row>
    <row r="502" spans="4:19" x14ac:dyDescent="0.3">
      <c r="D502" s="65"/>
      <c r="E502" s="65"/>
      <c r="F502" s="65"/>
      <c r="G502" s="65"/>
      <c r="H502" s="63"/>
      <c r="I502" s="63"/>
      <c r="J502" s="63"/>
      <c r="K502" s="64"/>
      <c r="L502" s="66"/>
      <c r="M502" s="66"/>
      <c r="N502" s="68"/>
      <c r="O502" s="68"/>
      <c r="P502" s="68"/>
      <c r="Q502" s="63"/>
      <c r="R502" s="64"/>
      <c r="S502" s="70"/>
    </row>
    <row r="503" spans="4:19" x14ac:dyDescent="0.3">
      <c r="D503" s="65"/>
      <c r="E503" s="65"/>
      <c r="F503" s="65"/>
      <c r="G503" s="65"/>
      <c r="H503" s="63"/>
      <c r="I503" s="63"/>
      <c r="J503" s="63"/>
      <c r="K503" s="64"/>
      <c r="L503" s="66"/>
      <c r="M503" s="66"/>
      <c r="N503" s="68"/>
      <c r="O503" s="68"/>
      <c r="P503" s="68"/>
      <c r="Q503" s="63"/>
      <c r="R503" s="64"/>
      <c r="S503" s="70"/>
    </row>
    <row r="504" spans="4:19" x14ac:dyDescent="0.3">
      <c r="D504" s="65"/>
      <c r="E504" s="65"/>
      <c r="F504" s="65"/>
      <c r="G504" s="65"/>
      <c r="H504" s="63"/>
      <c r="I504" s="63"/>
      <c r="J504" s="63"/>
      <c r="K504" s="64"/>
      <c r="L504" s="66"/>
      <c r="M504" s="66"/>
      <c r="N504" s="68"/>
      <c r="O504" s="68"/>
      <c r="P504" s="68"/>
      <c r="Q504" s="63"/>
      <c r="R504" s="64"/>
      <c r="S504" s="70"/>
    </row>
    <row r="505" spans="4:19" x14ac:dyDescent="0.3">
      <c r="D505" s="65"/>
      <c r="E505" s="65"/>
      <c r="F505" s="65"/>
      <c r="G505" s="65"/>
      <c r="H505" s="63"/>
      <c r="I505" s="63"/>
      <c r="J505" s="63"/>
      <c r="K505" s="64"/>
      <c r="L505" s="66"/>
      <c r="M505" s="66"/>
      <c r="N505" s="68"/>
      <c r="O505" s="68"/>
      <c r="P505" s="68"/>
      <c r="Q505" s="63"/>
      <c r="R505" s="64"/>
      <c r="S505" s="70"/>
    </row>
    <row r="506" spans="4:19" x14ac:dyDescent="0.3">
      <c r="D506" s="65"/>
      <c r="E506" s="65"/>
      <c r="F506" s="65"/>
      <c r="G506" s="65"/>
      <c r="H506" s="63"/>
      <c r="I506" s="63"/>
      <c r="J506" s="63"/>
      <c r="K506" s="64"/>
      <c r="L506" s="66"/>
      <c r="M506" s="66"/>
      <c r="N506" s="68"/>
      <c r="O506" s="68"/>
      <c r="P506" s="68"/>
      <c r="Q506" s="63"/>
      <c r="R506" s="64"/>
      <c r="S506" s="70"/>
    </row>
    <row r="507" spans="4:19" x14ac:dyDescent="0.3">
      <c r="D507" s="65"/>
      <c r="E507" s="65"/>
      <c r="F507" s="65"/>
      <c r="G507" s="65"/>
      <c r="H507" s="63"/>
      <c r="I507" s="63"/>
      <c r="J507" s="63"/>
      <c r="K507" s="64"/>
      <c r="L507" s="66"/>
      <c r="M507" s="66"/>
      <c r="N507" s="68"/>
      <c r="O507" s="68"/>
      <c r="P507" s="68"/>
      <c r="Q507" s="63"/>
      <c r="R507" s="64"/>
      <c r="S507" s="70"/>
    </row>
    <row r="508" spans="4:19" x14ac:dyDescent="0.3">
      <c r="D508" s="65"/>
      <c r="E508" s="65"/>
      <c r="F508" s="65"/>
      <c r="G508" s="65"/>
      <c r="H508" s="63"/>
      <c r="I508" s="63"/>
      <c r="J508" s="63"/>
      <c r="K508" s="64"/>
      <c r="L508" s="66"/>
      <c r="M508" s="66"/>
      <c r="N508" s="68"/>
      <c r="O508" s="68"/>
      <c r="P508" s="68"/>
      <c r="Q508" s="63"/>
      <c r="R508" s="64"/>
      <c r="S508" s="70"/>
    </row>
    <row r="509" spans="4:19" x14ac:dyDescent="0.3">
      <c r="D509" s="65"/>
      <c r="E509" s="65"/>
      <c r="F509" s="65"/>
      <c r="G509" s="65"/>
      <c r="H509" s="63"/>
      <c r="I509" s="63"/>
      <c r="J509" s="63"/>
      <c r="K509" s="64"/>
      <c r="L509" s="66"/>
      <c r="M509" s="66"/>
      <c r="N509" s="68"/>
      <c r="O509" s="68"/>
      <c r="P509" s="68"/>
      <c r="Q509" s="63"/>
      <c r="R509" s="64"/>
      <c r="S509" s="70"/>
    </row>
    <row r="510" spans="4:19" x14ac:dyDescent="0.3">
      <c r="D510" s="65"/>
      <c r="E510" s="65"/>
      <c r="F510" s="65"/>
      <c r="G510" s="65"/>
      <c r="H510" s="63"/>
      <c r="I510" s="63"/>
      <c r="J510" s="63"/>
      <c r="K510" s="64"/>
      <c r="L510" s="66"/>
      <c r="M510" s="66"/>
      <c r="N510" s="68"/>
      <c r="O510" s="68"/>
      <c r="P510" s="68"/>
      <c r="Q510" s="63"/>
      <c r="R510" s="64"/>
      <c r="S510" s="70"/>
    </row>
    <row r="511" spans="4:19" x14ac:dyDescent="0.3">
      <c r="D511" s="65"/>
      <c r="E511" s="65"/>
      <c r="F511" s="65"/>
      <c r="G511" s="65"/>
      <c r="H511" s="63"/>
      <c r="I511" s="63"/>
      <c r="J511" s="63"/>
      <c r="K511" s="64"/>
      <c r="L511" s="66"/>
      <c r="M511" s="66"/>
      <c r="N511" s="68"/>
      <c r="O511" s="68"/>
      <c r="P511" s="68"/>
      <c r="Q511" s="63"/>
      <c r="R511" s="64"/>
      <c r="S511" s="70"/>
    </row>
    <row r="512" spans="4:19" x14ac:dyDescent="0.3">
      <c r="D512" s="65"/>
      <c r="E512" s="65"/>
      <c r="F512" s="65"/>
      <c r="G512" s="65"/>
      <c r="H512" s="63"/>
      <c r="I512" s="63"/>
      <c r="J512" s="63"/>
      <c r="K512" s="64"/>
      <c r="L512" s="66"/>
      <c r="M512" s="66"/>
      <c r="N512" s="68"/>
      <c r="O512" s="68"/>
      <c r="P512" s="68"/>
      <c r="Q512" s="63"/>
      <c r="R512" s="64"/>
      <c r="S512" s="70"/>
    </row>
    <row r="513" spans="4:19" x14ac:dyDescent="0.3">
      <c r="D513" s="65"/>
      <c r="E513" s="65"/>
      <c r="F513" s="65"/>
      <c r="G513" s="65"/>
      <c r="H513" s="63"/>
      <c r="I513" s="63"/>
      <c r="J513" s="63"/>
      <c r="K513" s="64"/>
      <c r="L513" s="66"/>
      <c r="M513" s="66"/>
      <c r="N513" s="68"/>
      <c r="O513" s="68"/>
      <c r="P513" s="68"/>
      <c r="Q513" s="63"/>
      <c r="R513" s="64"/>
      <c r="S513" s="70"/>
    </row>
    <row r="514" spans="4:19" x14ac:dyDescent="0.3">
      <c r="D514" s="65"/>
      <c r="E514" s="65"/>
      <c r="F514" s="65"/>
      <c r="G514" s="65"/>
      <c r="H514" s="63"/>
      <c r="I514" s="63"/>
      <c r="J514" s="63"/>
      <c r="K514" s="64"/>
      <c r="L514" s="66"/>
      <c r="M514" s="66"/>
      <c r="N514" s="68"/>
      <c r="O514" s="68"/>
      <c r="P514" s="68"/>
      <c r="Q514" s="63"/>
      <c r="R514" s="64"/>
      <c r="S514" s="70"/>
    </row>
    <row r="515" spans="4:19" x14ac:dyDescent="0.3">
      <c r="D515" s="65"/>
      <c r="E515" s="65"/>
      <c r="F515" s="65"/>
      <c r="G515" s="65"/>
      <c r="H515" s="63"/>
      <c r="I515" s="63"/>
      <c r="J515" s="63"/>
      <c r="K515" s="64"/>
      <c r="L515" s="66"/>
      <c r="M515" s="66"/>
      <c r="N515" s="68"/>
      <c r="O515" s="68"/>
      <c r="P515" s="68"/>
      <c r="Q515" s="63"/>
      <c r="R515" s="64"/>
      <c r="S515" s="70"/>
    </row>
    <row r="516" spans="4:19" x14ac:dyDescent="0.3">
      <c r="D516" s="65"/>
      <c r="E516" s="65"/>
      <c r="F516" s="65"/>
      <c r="G516" s="65"/>
      <c r="H516" s="63"/>
      <c r="I516" s="63"/>
      <c r="J516" s="63"/>
      <c r="K516" s="64"/>
      <c r="L516" s="66"/>
      <c r="M516" s="66"/>
      <c r="N516" s="68"/>
      <c r="O516" s="68"/>
      <c r="P516" s="68"/>
      <c r="Q516" s="63"/>
      <c r="R516" s="64"/>
      <c r="S516" s="70"/>
    </row>
    <row r="517" spans="4:19" x14ac:dyDescent="0.3">
      <c r="D517" s="65"/>
      <c r="E517" s="65"/>
      <c r="F517" s="65"/>
      <c r="G517" s="65"/>
      <c r="H517" s="63"/>
      <c r="I517" s="63"/>
      <c r="J517" s="63"/>
      <c r="K517" s="64"/>
      <c r="L517" s="66"/>
      <c r="M517" s="66"/>
      <c r="N517" s="68"/>
      <c r="O517" s="68"/>
      <c r="P517" s="68"/>
      <c r="Q517" s="63"/>
      <c r="R517" s="64"/>
      <c r="S517" s="70"/>
    </row>
    <row r="518" spans="4:19" x14ac:dyDescent="0.3">
      <c r="D518" s="65"/>
      <c r="E518" s="65"/>
      <c r="F518" s="65"/>
      <c r="G518" s="65"/>
      <c r="H518" s="63"/>
      <c r="I518" s="63"/>
      <c r="J518" s="63"/>
      <c r="K518" s="64"/>
      <c r="L518" s="66"/>
      <c r="M518" s="66"/>
      <c r="N518" s="68"/>
      <c r="O518" s="68"/>
      <c r="P518" s="68"/>
      <c r="Q518" s="63"/>
      <c r="R518" s="64"/>
      <c r="S518" s="70"/>
    </row>
    <row r="519" spans="4:19" x14ac:dyDescent="0.3">
      <c r="D519" s="65"/>
      <c r="E519" s="65"/>
      <c r="F519" s="65"/>
      <c r="G519" s="65"/>
      <c r="H519" s="63"/>
      <c r="I519" s="63"/>
      <c r="J519" s="63"/>
      <c r="K519" s="64"/>
      <c r="L519" s="66"/>
      <c r="M519" s="66"/>
      <c r="N519" s="68"/>
      <c r="O519" s="68"/>
      <c r="P519" s="68"/>
      <c r="Q519" s="63"/>
      <c r="R519" s="64"/>
      <c r="S519" s="70"/>
    </row>
    <row r="520" spans="4:19" x14ac:dyDescent="0.3">
      <c r="D520" s="65"/>
      <c r="E520" s="65"/>
      <c r="F520" s="65"/>
      <c r="G520" s="65"/>
      <c r="H520" s="63"/>
      <c r="I520" s="63"/>
      <c r="J520" s="63"/>
      <c r="K520" s="64"/>
      <c r="L520" s="66"/>
      <c r="M520" s="66"/>
      <c r="N520" s="68"/>
      <c r="O520" s="68"/>
      <c r="P520" s="68"/>
      <c r="Q520" s="63"/>
      <c r="R520" s="64"/>
      <c r="S520" s="70"/>
    </row>
    <row r="521" spans="4:19" x14ac:dyDescent="0.3">
      <c r="D521" s="65"/>
      <c r="E521" s="65"/>
      <c r="F521" s="65"/>
      <c r="G521" s="65"/>
      <c r="H521" s="63"/>
      <c r="I521" s="63"/>
      <c r="J521" s="63"/>
      <c r="K521" s="64"/>
      <c r="L521" s="66"/>
      <c r="M521" s="66"/>
      <c r="N521" s="68"/>
      <c r="O521" s="68"/>
      <c r="P521" s="68"/>
      <c r="Q521" s="63"/>
      <c r="R521" s="64"/>
      <c r="S521" s="70"/>
    </row>
    <row r="522" spans="4:19" x14ac:dyDescent="0.3">
      <c r="D522" s="65"/>
      <c r="E522" s="65"/>
      <c r="F522" s="65"/>
      <c r="G522" s="65"/>
      <c r="H522" s="63"/>
      <c r="I522" s="63"/>
      <c r="J522" s="63"/>
      <c r="K522" s="64"/>
      <c r="L522" s="66"/>
      <c r="M522" s="66"/>
      <c r="N522" s="68"/>
      <c r="O522" s="68"/>
      <c r="P522" s="68"/>
      <c r="Q522" s="63"/>
      <c r="R522" s="64"/>
      <c r="S522" s="70"/>
    </row>
    <row r="523" spans="4:19" x14ac:dyDescent="0.3">
      <c r="D523" s="65"/>
      <c r="E523" s="65"/>
      <c r="F523" s="65"/>
      <c r="G523" s="65"/>
      <c r="H523" s="63"/>
      <c r="I523" s="63"/>
      <c r="J523" s="63"/>
      <c r="K523" s="64"/>
      <c r="L523" s="66"/>
      <c r="M523" s="66"/>
      <c r="N523" s="68"/>
      <c r="O523" s="68"/>
      <c r="P523" s="68"/>
      <c r="Q523" s="63"/>
      <c r="R523" s="64"/>
      <c r="S523" s="70"/>
    </row>
    <row r="524" spans="4:19" x14ac:dyDescent="0.3">
      <c r="D524" s="65"/>
      <c r="E524" s="65"/>
      <c r="F524" s="65"/>
      <c r="G524" s="65"/>
      <c r="H524" s="63"/>
      <c r="I524" s="63"/>
      <c r="J524" s="63"/>
      <c r="K524" s="64"/>
      <c r="L524" s="66"/>
      <c r="M524" s="66"/>
      <c r="N524" s="68"/>
      <c r="O524" s="68"/>
      <c r="P524" s="68"/>
      <c r="Q524" s="63"/>
      <c r="R524" s="64"/>
      <c r="S524" s="70"/>
    </row>
    <row r="525" spans="4:19" x14ac:dyDescent="0.3">
      <c r="D525" s="65"/>
      <c r="E525" s="65"/>
      <c r="F525" s="65"/>
      <c r="G525" s="65"/>
      <c r="H525" s="63"/>
      <c r="I525" s="63"/>
      <c r="J525" s="63"/>
      <c r="K525" s="64"/>
      <c r="L525" s="66"/>
      <c r="M525" s="66"/>
      <c r="N525" s="68"/>
      <c r="O525" s="68"/>
      <c r="P525" s="68"/>
      <c r="Q525" s="63"/>
      <c r="R525" s="64"/>
      <c r="S525" s="70"/>
    </row>
    <row r="526" spans="4:19" x14ac:dyDescent="0.3">
      <c r="D526" s="65"/>
      <c r="E526" s="65"/>
      <c r="F526" s="65"/>
      <c r="G526" s="65"/>
      <c r="H526" s="63"/>
      <c r="I526" s="63"/>
      <c r="J526" s="63"/>
      <c r="K526" s="64"/>
      <c r="L526" s="66"/>
      <c r="M526" s="66"/>
      <c r="N526" s="68"/>
      <c r="O526" s="68"/>
      <c r="P526" s="68"/>
      <c r="Q526" s="63"/>
      <c r="R526" s="64"/>
      <c r="S526" s="70"/>
    </row>
    <row r="527" spans="4:19" x14ac:dyDescent="0.3">
      <c r="D527" s="65"/>
      <c r="E527" s="65"/>
      <c r="F527" s="65"/>
      <c r="G527" s="65"/>
      <c r="H527" s="63"/>
      <c r="I527" s="63"/>
      <c r="J527" s="63"/>
      <c r="K527" s="64"/>
      <c r="L527" s="66"/>
      <c r="M527" s="66"/>
      <c r="N527" s="68"/>
      <c r="O527" s="68"/>
      <c r="P527" s="68"/>
      <c r="Q527" s="63"/>
      <c r="R527" s="64"/>
      <c r="S527" s="70"/>
    </row>
    <row r="528" spans="4:19" x14ac:dyDescent="0.3">
      <c r="D528" s="65"/>
      <c r="E528" s="65"/>
      <c r="F528" s="65"/>
      <c r="G528" s="65"/>
      <c r="H528" s="63"/>
      <c r="I528" s="63"/>
      <c r="J528" s="63"/>
      <c r="K528" s="64"/>
      <c r="L528" s="66"/>
      <c r="M528" s="66"/>
      <c r="N528" s="68"/>
      <c r="O528" s="68"/>
      <c r="P528" s="68"/>
      <c r="Q528" s="63"/>
      <c r="R528" s="64"/>
      <c r="S528" s="70"/>
    </row>
    <row r="529" spans="4:19" x14ac:dyDescent="0.3">
      <c r="D529" s="65"/>
      <c r="E529" s="65"/>
      <c r="F529" s="65"/>
      <c r="G529" s="65"/>
      <c r="H529" s="63"/>
      <c r="I529" s="63"/>
      <c r="J529" s="63"/>
      <c r="K529" s="64"/>
      <c r="L529" s="66"/>
      <c r="M529" s="66"/>
      <c r="N529" s="68"/>
      <c r="O529" s="68"/>
      <c r="P529" s="68"/>
      <c r="Q529" s="63"/>
      <c r="R529" s="64"/>
      <c r="S529" s="70"/>
    </row>
    <row r="530" spans="4:19" x14ac:dyDescent="0.3">
      <c r="D530" s="65"/>
      <c r="E530" s="65"/>
      <c r="F530" s="65"/>
      <c r="G530" s="65"/>
      <c r="H530" s="63"/>
      <c r="I530" s="63"/>
      <c r="J530" s="63"/>
      <c r="K530" s="64"/>
      <c r="L530" s="66"/>
      <c r="M530" s="66"/>
      <c r="N530" s="68"/>
      <c r="O530" s="68"/>
      <c r="P530" s="68"/>
      <c r="Q530" s="63"/>
      <c r="R530" s="64"/>
      <c r="S530" s="70"/>
    </row>
    <row r="531" spans="4:19" x14ac:dyDescent="0.3">
      <c r="D531" s="65"/>
      <c r="E531" s="65"/>
      <c r="F531" s="65"/>
      <c r="G531" s="65"/>
      <c r="H531" s="63"/>
      <c r="I531" s="63"/>
      <c r="J531" s="63"/>
      <c r="K531" s="64"/>
      <c r="L531" s="66"/>
      <c r="M531" s="66"/>
      <c r="N531" s="68"/>
      <c r="O531" s="68"/>
      <c r="P531" s="68"/>
      <c r="Q531" s="63"/>
      <c r="R531" s="64"/>
      <c r="S531" s="70"/>
    </row>
    <row r="532" spans="4:19" x14ac:dyDescent="0.3">
      <c r="D532" s="65"/>
      <c r="E532" s="65"/>
      <c r="F532" s="65"/>
      <c r="G532" s="65"/>
      <c r="H532" s="63"/>
      <c r="I532" s="63"/>
      <c r="J532" s="63"/>
      <c r="K532" s="64"/>
      <c r="L532" s="66"/>
      <c r="M532" s="66"/>
      <c r="N532" s="68"/>
      <c r="O532" s="68"/>
      <c r="P532" s="68"/>
      <c r="Q532" s="63"/>
      <c r="R532" s="64"/>
      <c r="S532" s="70"/>
    </row>
    <row r="533" spans="4:19" x14ac:dyDescent="0.3">
      <c r="D533" s="65"/>
      <c r="E533" s="65"/>
      <c r="F533" s="65"/>
      <c r="G533" s="65"/>
      <c r="H533" s="63"/>
      <c r="I533" s="63"/>
      <c r="J533" s="63"/>
      <c r="K533" s="64"/>
      <c r="L533" s="66"/>
      <c r="M533" s="66"/>
      <c r="N533" s="68"/>
      <c r="O533" s="68"/>
      <c r="P533" s="68"/>
      <c r="Q533" s="63"/>
      <c r="R533" s="64"/>
      <c r="S533" s="70"/>
    </row>
    <row r="534" spans="4:19" x14ac:dyDescent="0.3">
      <c r="D534" s="65"/>
      <c r="E534" s="65"/>
      <c r="F534" s="65"/>
      <c r="G534" s="65"/>
      <c r="H534" s="63"/>
      <c r="I534" s="63"/>
      <c r="J534" s="63"/>
      <c r="K534" s="64"/>
      <c r="L534" s="66"/>
      <c r="M534" s="66"/>
      <c r="N534" s="68"/>
      <c r="O534" s="68"/>
      <c r="P534" s="68"/>
      <c r="Q534" s="63"/>
      <c r="R534" s="64"/>
      <c r="S534" s="70"/>
    </row>
    <row r="535" spans="4:19" x14ac:dyDescent="0.3">
      <c r="D535" s="65"/>
      <c r="E535" s="65"/>
      <c r="F535" s="65"/>
      <c r="G535" s="65"/>
      <c r="H535" s="63"/>
      <c r="I535" s="63"/>
      <c r="J535" s="63"/>
      <c r="K535" s="64"/>
      <c r="L535" s="66"/>
      <c r="M535" s="66"/>
      <c r="N535" s="68"/>
      <c r="O535" s="68"/>
      <c r="P535" s="68"/>
      <c r="Q535" s="63"/>
      <c r="R535" s="64"/>
      <c r="S535" s="70"/>
    </row>
    <row r="536" spans="4:19" x14ac:dyDescent="0.3">
      <c r="D536" s="65"/>
      <c r="E536" s="65"/>
      <c r="F536" s="65"/>
      <c r="G536" s="65"/>
      <c r="H536" s="63"/>
      <c r="I536" s="63"/>
      <c r="J536" s="63"/>
      <c r="K536" s="64"/>
      <c r="L536" s="66"/>
      <c r="M536" s="66"/>
      <c r="N536" s="68"/>
      <c r="O536" s="68"/>
      <c r="P536" s="68"/>
      <c r="Q536" s="63"/>
      <c r="R536" s="64"/>
      <c r="S536" s="70"/>
    </row>
    <row r="537" spans="4:19" x14ac:dyDescent="0.3">
      <c r="D537" s="65"/>
      <c r="E537" s="65"/>
      <c r="F537" s="65"/>
      <c r="G537" s="65"/>
      <c r="H537" s="63"/>
      <c r="I537" s="63"/>
      <c r="J537" s="63"/>
      <c r="K537" s="64"/>
      <c r="L537" s="66"/>
      <c r="M537" s="66"/>
      <c r="N537" s="68"/>
      <c r="O537" s="68"/>
      <c r="P537" s="68"/>
      <c r="Q537" s="63"/>
      <c r="R537" s="64"/>
      <c r="S537" s="70"/>
    </row>
    <row r="538" spans="4:19" x14ac:dyDescent="0.3">
      <c r="D538" s="65"/>
      <c r="E538" s="65"/>
      <c r="F538" s="65"/>
      <c r="G538" s="65"/>
      <c r="H538" s="63"/>
      <c r="I538" s="63"/>
      <c r="J538" s="63"/>
      <c r="K538" s="64"/>
      <c r="L538" s="66"/>
      <c r="M538" s="66"/>
      <c r="N538" s="68"/>
      <c r="O538" s="68"/>
      <c r="P538" s="68"/>
      <c r="Q538" s="63"/>
      <c r="R538" s="64"/>
      <c r="S538" s="70"/>
    </row>
    <row r="539" spans="4:19" x14ac:dyDescent="0.3">
      <c r="D539" s="65"/>
      <c r="E539" s="65"/>
      <c r="F539" s="65"/>
      <c r="G539" s="65"/>
      <c r="H539" s="63"/>
      <c r="I539" s="63"/>
      <c r="J539" s="63"/>
      <c r="K539" s="64"/>
      <c r="L539" s="66"/>
      <c r="M539" s="66"/>
      <c r="N539" s="68"/>
      <c r="O539" s="68"/>
      <c r="P539" s="68"/>
      <c r="Q539" s="63"/>
      <c r="R539" s="64"/>
      <c r="S539" s="70"/>
    </row>
    <row r="540" spans="4:19" x14ac:dyDescent="0.3">
      <c r="D540" s="65"/>
      <c r="E540" s="65"/>
      <c r="F540" s="65"/>
      <c r="G540" s="65"/>
      <c r="H540" s="63"/>
      <c r="I540" s="63"/>
      <c r="J540" s="63"/>
      <c r="K540" s="64"/>
      <c r="L540" s="66"/>
      <c r="M540" s="66"/>
      <c r="N540" s="68"/>
      <c r="O540" s="68"/>
      <c r="P540" s="68"/>
      <c r="Q540" s="63"/>
      <c r="R540" s="64"/>
      <c r="S540" s="70"/>
    </row>
    <row r="541" spans="4:19" x14ac:dyDescent="0.3">
      <c r="D541" s="65"/>
      <c r="E541" s="65"/>
      <c r="F541" s="65"/>
      <c r="G541" s="65"/>
      <c r="H541" s="63"/>
      <c r="I541" s="63"/>
      <c r="J541" s="63"/>
      <c r="K541" s="64"/>
      <c r="L541" s="66"/>
      <c r="M541" s="66"/>
      <c r="N541" s="68"/>
      <c r="O541" s="68"/>
      <c r="P541" s="68"/>
      <c r="Q541" s="63"/>
      <c r="R541" s="64"/>
      <c r="S541" s="70"/>
    </row>
    <row r="542" spans="4:19" x14ac:dyDescent="0.3">
      <c r="D542" s="65"/>
      <c r="E542" s="65"/>
      <c r="F542" s="65"/>
      <c r="G542" s="65"/>
      <c r="H542" s="63"/>
      <c r="I542" s="63"/>
      <c r="J542" s="63"/>
      <c r="K542" s="64"/>
      <c r="L542" s="66"/>
      <c r="M542" s="66"/>
      <c r="N542" s="68"/>
      <c r="O542" s="68"/>
      <c r="P542" s="68"/>
      <c r="Q542" s="63"/>
      <c r="R542" s="64"/>
      <c r="S542" s="70"/>
    </row>
    <row r="543" spans="4:19" x14ac:dyDescent="0.3">
      <c r="D543" s="65"/>
      <c r="E543" s="65"/>
      <c r="F543" s="65"/>
      <c r="G543" s="65"/>
      <c r="H543" s="63"/>
      <c r="I543" s="63"/>
      <c r="J543" s="63"/>
      <c r="K543" s="64"/>
      <c r="L543" s="66"/>
      <c r="M543" s="66"/>
      <c r="N543" s="68"/>
      <c r="O543" s="68"/>
      <c r="P543" s="68"/>
      <c r="Q543" s="63"/>
      <c r="R543" s="64"/>
      <c r="S543" s="70"/>
    </row>
    <row r="544" spans="4:19" x14ac:dyDescent="0.3">
      <c r="D544" s="65"/>
      <c r="E544" s="65"/>
      <c r="F544" s="65"/>
      <c r="G544" s="65"/>
      <c r="H544" s="63"/>
      <c r="I544" s="63"/>
      <c r="J544" s="63"/>
      <c r="K544" s="64"/>
      <c r="L544" s="66"/>
      <c r="M544" s="66"/>
      <c r="N544" s="68"/>
      <c r="O544" s="68"/>
      <c r="P544" s="68"/>
      <c r="Q544" s="63"/>
      <c r="R544" s="64"/>
      <c r="S544" s="70"/>
    </row>
    <row r="545" spans="4:19" x14ac:dyDescent="0.3">
      <c r="D545" s="65"/>
      <c r="E545" s="65"/>
      <c r="F545" s="65"/>
      <c r="G545" s="65"/>
      <c r="H545" s="63"/>
      <c r="I545" s="63"/>
      <c r="J545" s="63"/>
      <c r="K545" s="64"/>
      <c r="L545" s="66"/>
      <c r="M545" s="66"/>
      <c r="N545" s="68"/>
      <c r="O545" s="68"/>
      <c r="P545" s="68"/>
      <c r="Q545" s="63"/>
      <c r="R545" s="64"/>
      <c r="S545" s="70"/>
    </row>
    <row r="546" spans="4:19" x14ac:dyDescent="0.3">
      <c r="D546" s="65"/>
      <c r="E546" s="65"/>
      <c r="F546" s="65"/>
      <c r="G546" s="65"/>
      <c r="H546" s="63"/>
      <c r="I546" s="63"/>
      <c r="J546" s="63"/>
      <c r="K546" s="64"/>
      <c r="L546" s="66"/>
      <c r="M546" s="66"/>
      <c r="N546" s="68"/>
      <c r="O546" s="68"/>
      <c r="P546" s="68"/>
      <c r="Q546" s="63"/>
      <c r="R546" s="64"/>
      <c r="S546" s="70"/>
    </row>
    <row r="547" spans="4:19" x14ac:dyDescent="0.3">
      <c r="D547" s="65"/>
      <c r="E547" s="65"/>
      <c r="F547" s="65"/>
      <c r="G547" s="65"/>
      <c r="H547" s="63"/>
      <c r="I547" s="63"/>
      <c r="J547" s="63"/>
      <c r="K547" s="64"/>
      <c r="L547" s="66"/>
      <c r="M547" s="66"/>
      <c r="N547" s="68"/>
      <c r="O547" s="68"/>
      <c r="P547" s="68"/>
      <c r="Q547" s="63"/>
      <c r="R547" s="64"/>
      <c r="S547" s="70"/>
    </row>
    <row r="548" spans="4:19" x14ac:dyDescent="0.3">
      <c r="D548" s="65"/>
      <c r="E548" s="65"/>
      <c r="F548" s="65"/>
      <c r="G548" s="65"/>
      <c r="H548" s="63"/>
      <c r="I548" s="63"/>
      <c r="J548" s="63"/>
      <c r="K548" s="64"/>
      <c r="L548" s="66"/>
      <c r="M548" s="66"/>
      <c r="N548" s="68"/>
      <c r="O548" s="68"/>
      <c r="P548" s="68"/>
      <c r="Q548" s="63"/>
      <c r="R548" s="64"/>
      <c r="S548" s="70"/>
    </row>
    <row r="549" spans="4:19" x14ac:dyDescent="0.3">
      <c r="D549" s="65"/>
      <c r="E549" s="65"/>
      <c r="F549" s="65"/>
      <c r="G549" s="65"/>
      <c r="H549" s="63"/>
      <c r="I549" s="63"/>
      <c r="J549" s="63"/>
      <c r="K549" s="64"/>
      <c r="L549" s="66"/>
      <c r="M549" s="66"/>
      <c r="N549" s="68"/>
      <c r="O549" s="68"/>
      <c r="P549" s="68"/>
      <c r="Q549" s="63"/>
      <c r="R549" s="64"/>
      <c r="S549" s="70"/>
    </row>
    <row r="550" spans="4:19" x14ac:dyDescent="0.3">
      <c r="D550" s="65"/>
      <c r="E550" s="65"/>
      <c r="F550" s="65"/>
      <c r="G550" s="65"/>
      <c r="H550" s="63"/>
      <c r="I550" s="63"/>
      <c r="J550" s="63"/>
      <c r="K550" s="64"/>
      <c r="L550" s="66"/>
      <c r="M550" s="66"/>
      <c r="N550" s="68"/>
      <c r="O550" s="68"/>
      <c r="P550" s="68"/>
      <c r="Q550" s="63"/>
      <c r="R550" s="64"/>
      <c r="S550" s="70"/>
    </row>
    <row r="551" spans="4:19" x14ac:dyDescent="0.3">
      <c r="D551" s="65"/>
      <c r="E551" s="65"/>
      <c r="F551" s="65"/>
      <c r="G551" s="65"/>
      <c r="H551" s="63"/>
      <c r="I551" s="63"/>
      <c r="J551" s="63"/>
      <c r="K551" s="64"/>
      <c r="L551" s="66"/>
      <c r="M551" s="66"/>
      <c r="N551" s="68"/>
      <c r="O551" s="68"/>
      <c r="P551" s="68"/>
      <c r="Q551" s="63"/>
      <c r="R551" s="64"/>
      <c r="S551" s="70"/>
    </row>
    <row r="552" spans="4:19" x14ac:dyDescent="0.3">
      <c r="D552" s="65"/>
      <c r="E552" s="65"/>
      <c r="F552" s="65"/>
      <c r="G552" s="65"/>
      <c r="H552" s="63"/>
      <c r="I552" s="63"/>
      <c r="J552" s="63"/>
      <c r="K552" s="64"/>
      <c r="L552" s="66"/>
      <c r="M552" s="66"/>
      <c r="N552" s="68"/>
      <c r="O552" s="68"/>
      <c r="P552" s="68"/>
      <c r="Q552" s="63"/>
      <c r="R552" s="64"/>
      <c r="S552" s="70"/>
    </row>
    <row r="553" spans="4:19" x14ac:dyDescent="0.3">
      <c r="D553" s="65"/>
      <c r="E553" s="65"/>
      <c r="F553" s="65"/>
      <c r="G553" s="65"/>
      <c r="H553" s="63"/>
      <c r="I553" s="63"/>
      <c r="J553" s="63"/>
      <c r="K553" s="64"/>
      <c r="L553" s="66"/>
      <c r="M553" s="66"/>
      <c r="N553" s="68"/>
      <c r="O553" s="68"/>
      <c r="P553" s="68"/>
      <c r="Q553" s="63"/>
      <c r="R553" s="64"/>
      <c r="S553" s="70"/>
    </row>
    <row r="554" spans="4:19" x14ac:dyDescent="0.3">
      <c r="D554" s="65"/>
      <c r="E554" s="65"/>
      <c r="F554" s="65"/>
      <c r="G554" s="65"/>
      <c r="H554" s="63"/>
      <c r="I554" s="63"/>
      <c r="J554" s="63"/>
      <c r="K554" s="64"/>
      <c r="L554" s="66"/>
      <c r="M554" s="66"/>
      <c r="N554" s="68"/>
      <c r="O554" s="68"/>
      <c r="P554" s="68"/>
      <c r="Q554" s="63"/>
      <c r="R554" s="64"/>
      <c r="S554" s="70"/>
    </row>
    <row r="555" spans="4:19" x14ac:dyDescent="0.3">
      <c r="D555" s="65"/>
      <c r="E555" s="65"/>
      <c r="F555" s="65"/>
      <c r="G555" s="65"/>
      <c r="H555" s="63"/>
      <c r="I555" s="63"/>
      <c r="J555" s="63"/>
      <c r="K555" s="64"/>
      <c r="L555" s="66"/>
      <c r="M555" s="66"/>
      <c r="N555" s="68"/>
      <c r="O555" s="68"/>
      <c r="P555" s="68"/>
      <c r="Q555" s="63"/>
      <c r="R555" s="64"/>
      <c r="S555" s="70"/>
    </row>
    <row r="556" spans="4:19" x14ac:dyDescent="0.3">
      <c r="D556" s="65"/>
      <c r="E556" s="65"/>
      <c r="F556" s="65"/>
      <c r="G556" s="65"/>
      <c r="H556" s="63"/>
      <c r="I556" s="63"/>
      <c r="J556" s="63"/>
      <c r="K556" s="64"/>
      <c r="L556" s="66"/>
      <c r="M556" s="66"/>
      <c r="N556" s="68"/>
      <c r="O556" s="68"/>
      <c r="P556" s="68"/>
      <c r="Q556" s="63"/>
      <c r="R556" s="64"/>
      <c r="S556" s="70"/>
    </row>
    <row r="557" spans="4:19" x14ac:dyDescent="0.3">
      <c r="D557" s="65"/>
      <c r="E557" s="65"/>
      <c r="F557" s="65"/>
      <c r="G557" s="65"/>
      <c r="H557" s="63"/>
      <c r="I557" s="63"/>
      <c r="J557" s="63"/>
      <c r="K557" s="64"/>
      <c r="L557" s="66"/>
      <c r="M557" s="66"/>
      <c r="N557" s="68"/>
      <c r="O557" s="68"/>
      <c r="P557" s="68"/>
      <c r="Q557" s="63"/>
      <c r="R557" s="64"/>
      <c r="S557" s="70"/>
    </row>
    <row r="558" spans="4:19" x14ac:dyDescent="0.3">
      <c r="D558" s="65"/>
      <c r="E558" s="65"/>
      <c r="F558" s="65"/>
      <c r="G558" s="65"/>
      <c r="H558" s="63"/>
      <c r="I558" s="63"/>
      <c r="J558" s="63"/>
      <c r="K558" s="64"/>
      <c r="L558" s="66"/>
      <c r="M558" s="66"/>
      <c r="N558" s="68"/>
      <c r="O558" s="68"/>
      <c r="P558" s="68"/>
      <c r="Q558" s="63"/>
      <c r="R558" s="64"/>
      <c r="S558" s="70"/>
    </row>
    <row r="559" spans="4:19" x14ac:dyDescent="0.3">
      <c r="D559" s="65"/>
      <c r="E559" s="65"/>
      <c r="F559" s="65"/>
      <c r="G559" s="65"/>
      <c r="H559" s="63"/>
      <c r="I559" s="63"/>
      <c r="J559" s="63"/>
      <c r="K559" s="64"/>
      <c r="L559" s="66"/>
      <c r="M559" s="66"/>
      <c r="N559" s="68"/>
      <c r="O559" s="68"/>
      <c r="P559" s="68"/>
      <c r="Q559" s="63"/>
      <c r="R559" s="64"/>
      <c r="S559" s="70"/>
    </row>
    <row r="560" spans="4:19" x14ac:dyDescent="0.3">
      <c r="D560" s="65"/>
      <c r="E560" s="65"/>
      <c r="F560" s="65"/>
      <c r="G560" s="65"/>
      <c r="H560" s="63"/>
      <c r="I560" s="63"/>
      <c r="J560" s="63"/>
      <c r="K560" s="64"/>
      <c r="L560" s="66"/>
      <c r="M560" s="66"/>
      <c r="N560" s="68"/>
      <c r="O560" s="68"/>
      <c r="P560" s="68"/>
      <c r="Q560" s="63"/>
      <c r="R560" s="64"/>
      <c r="S560" s="70"/>
    </row>
    <row r="561" spans="4:19" x14ac:dyDescent="0.3">
      <c r="D561" s="65"/>
      <c r="E561" s="65"/>
      <c r="F561" s="65"/>
      <c r="G561" s="65"/>
      <c r="H561" s="63"/>
      <c r="I561" s="63"/>
      <c r="J561" s="63"/>
      <c r="K561" s="64"/>
      <c r="L561" s="66"/>
      <c r="M561" s="66"/>
      <c r="N561" s="68"/>
      <c r="O561" s="68"/>
      <c r="P561" s="68"/>
      <c r="Q561" s="63"/>
      <c r="R561" s="64"/>
      <c r="S561" s="70"/>
    </row>
    <row r="562" spans="4:19" x14ac:dyDescent="0.3">
      <c r="D562" s="65"/>
      <c r="E562" s="65"/>
      <c r="F562" s="65"/>
      <c r="G562" s="65"/>
      <c r="H562" s="63"/>
      <c r="I562" s="63"/>
      <c r="J562" s="63"/>
      <c r="K562" s="64"/>
      <c r="L562" s="66"/>
      <c r="M562" s="66"/>
      <c r="N562" s="68"/>
      <c r="O562" s="68"/>
      <c r="P562" s="68"/>
      <c r="Q562" s="63"/>
      <c r="R562" s="64"/>
      <c r="S562" s="70"/>
    </row>
    <row r="563" spans="4:19" x14ac:dyDescent="0.3">
      <c r="D563" s="65"/>
      <c r="E563" s="65"/>
      <c r="F563" s="65"/>
      <c r="G563" s="65"/>
      <c r="H563" s="63"/>
      <c r="I563" s="63"/>
      <c r="J563" s="63"/>
      <c r="K563" s="64"/>
      <c r="L563" s="66"/>
      <c r="M563" s="66"/>
      <c r="N563" s="68"/>
      <c r="O563" s="68"/>
      <c r="P563" s="68"/>
      <c r="Q563" s="63"/>
      <c r="R563" s="64"/>
      <c r="S563" s="70"/>
    </row>
    <row r="564" spans="4:19" x14ac:dyDescent="0.3">
      <c r="D564" s="65"/>
      <c r="E564" s="65"/>
      <c r="F564" s="65"/>
      <c r="G564" s="65"/>
      <c r="H564" s="63"/>
      <c r="I564" s="63"/>
      <c r="J564" s="63"/>
      <c r="K564" s="64"/>
      <c r="L564" s="66"/>
      <c r="M564" s="66"/>
      <c r="N564" s="68"/>
      <c r="O564" s="68"/>
      <c r="P564" s="68"/>
      <c r="Q564" s="63"/>
      <c r="R564" s="64"/>
      <c r="S564" s="70"/>
    </row>
    <row r="565" spans="4:19" x14ac:dyDescent="0.3">
      <c r="D565" s="65"/>
      <c r="E565" s="65"/>
      <c r="F565" s="65"/>
      <c r="G565" s="65"/>
      <c r="H565" s="63"/>
      <c r="I565" s="63"/>
      <c r="J565" s="63"/>
      <c r="K565" s="64"/>
      <c r="L565" s="66"/>
      <c r="M565" s="66"/>
      <c r="N565" s="68"/>
      <c r="O565" s="68"/>
      <c r="P565" s="68"/>
      <c r="Q565" s="63"/>
      <c r="R565" s="64"/>
      <c r="S565" s="70"/>
    </row>
    <row r="566" spans="4:19" x14ac:dyDescent="0.3">
      <c r="D566" s="65"/>
      <c r="E566" s="65"/>
      <c r="F566" s="65"/>
      <c r="G566" s="65"/>
      <c r="H566" s="63"/>
      <c r="I566" s="63"/>
      <c r="J566" s="63"/>
      <c r="K566" s="64"/>
      <c r="L566" s="66"/>
      <c r="M566" s="66"/>
      <c r="N566" s="68"/>
      <c r="O566" s="68"/>
      <c r="P566" s="68"/>
      <c r="Q566" s="63"/>
      <c r="R566" s="64"/>
      <c r="S566" s="70"/>
    </row>
    <row r="567" spans="4:19" x14ac:dyDescent="0.3">
      <c r="D567" s="65"/>
      <c r="E567" s="65"/>
      <c r="F567" s="65"/>
      <c r="G567" s="65"/>
      <c r="H567" s="63"/>
      <c r="I567" s="63"/>
      <c r="J567" s="63"/>
      <c r="K567" s="64"/>
      <c r="L567" s="66"/>
      <c r="M567" s="66"/>
      <c r="N567" s="68"/>
      <c r="O567" s="68"/>
      <c r="P567" s="68"/>
      <c r="Q567" s="63"/>
      <c r="R567" s="64"/>
      <c r="S567" s="70"/>
    </row>
    <row r="568" spans="4:19" x14ac:dyDescent="0.3">
      <c r="D568" s="65"/>
      <c r="E568" s="65"/>
      <c r="F568" s="65"/>
      <c r="G568" s="65"/>
      <c r="H568" s="63"/>
      <c r="I568" s="63"/>
      <c r="J568" s="63"/>
      <c r="K568" s="64"/>
      <c r="L568" s="66"/>
      <c r="M568" s="66"/>
      <c r="N568" s="68"/>
      <c r="O568" s="68"/>
      <c r="P568" s="68"/>
      <c r="Q568" s="63"/>
      <c r="R568" s="64"/>
      <c r="S568" s="70"/>
    </row>
    <row r="569" spans="4:19" x14ac:dyDescent="0.3">
      <c r="D569" s="65"/>
      <c r="E569" s="65"/>
      <c r="F569" s="65"/>
      <c r="G569" s="65"/>
      <c r="H569" s="63"/>
      <c r="I569" s="63"/>
      <c r="J569" s="63"/>
      <c r="K569" s="64"/>
      <c r="L569" s="66"/>
      <c r="M569" s="66"/>
      <c r="N569" s="68"/>
      <c r="O569" s="68"/>
      <c r="P569" s="68"/>
      <c r="Q569" s="63"/>
      <c r="R569" s="64"/>
      <c r="S569" s="70"/>
    </row>
    <row r="570" spans="4:19" x14ac:dyDescent="0.3">
      <c r="D570" s="65"/>
      <c r="E570" s="65"/>
      <c r="F570" s="65"/>
      <c r="G570" s="65"/>
      <c r="H570" s="63"/>
      <c r="I570" s="63"/>
      <c r="J570" s="63"/>
      <c r="K570" s="64"/>
      <c r="L570" s="66"/>
      <c r="M570" s="66"/>
      <c r="N570" s="68"/>
      <c r="O570" s="68"/>
      <c r="P570" s="68"/>
      <c r="Q570" s="63"/>
      <c r="R570" s="64"/>
      <c r="S570" s="70"/>
    </row>
    <row r="571" spans="4:19" x14ac:dyDescent="0.3">
      <c r="D571" s="65"/>
      <c r="E571" s="65"/>
      <c r="F571" s="65"/>
      <c r="G571" s="65"/>
      <c r="H571" s="63"/>
      <c r="I571" s="63"/>
      <c r="J571" s="63"/>
      <c r="K571" s="64"/>
      <c r="L571" s="66"/>
      <c r="M571" s="66"/>
      <c r="N571" s="68"/>
      <c r="O571" s="68"/>
      <c r="P571" s="68"/>
      <c r="Q571" s="63"/>
      <c r="R571" s="64"/>
      <c r="S571" s="70"/>
    </row>
    <row r="572" spans="4:19" x14ac:dyDescent="0.3">
      <c r="D572" s="65"/>
      <c r="E572" s="65"/>
      <c r="F572" s="65"/>
      <c r="G572" s="65"/>
      <c r="H572" s="63"/>
      <c r="I572" s="63"/>
      <c r="J572" s="63"/>
      <c r="K572" s="64"/>
      <c r="L572" s="66"/>
      <c r="M572" s="66"/>
      <c r="N572" s="68"/>
      <c r="O572" s="68"/>
      <c r="P572" s="68"/>
      <c r="Q572" s="63"/>
      <c r="R572" s="64"/>
      <c r="S572" s="70"/>
    </row>
    <row r="573" spans="4:19" x14ac:dyDescent="0.3">
      <c r="D573" s="65"/>
      <c r="E573" s="65"/>
      <c r="F573" s="65"/>
      <c r="G573" s="65"/>
      <c r="H573" s="63"/>
      <c r="I573" s="63"/>
      <c r="J573" s="63"/>
      <c r="K573" s="64"/>
      <c r="L573" s="66"/>
      <c r="M573" s="66"/>
      <c r="N573" s="68"/>
      <c r="O573" s="68"/>
      <c r="P573" s="68"/>
      <c r="Q573" s="63"/>
      <c r="R573" s="64"/>
      <c r="S573" s="70"/>
    </row>
    <row r="574" spans="4:19" x14ac:dyDescent="0.3">
      <c r="D574" s="65"/>
      <c r="E574" s="65"/>
      <c r="F574" s="65"/>
      <c r="G574" s="65"/>
      <c r="H574" s="63"/>
      <c r="I574" s="63"/>
      <c r="J574" s="63"/>
      <c r="K574" s="64"/>
      <c r="L574" s="66"/>
      <c r="M574" s="66"/>
      <c r="N574" s="68"/>
      <c r="O574" s="68"/>
      <c r="P574" s="68"/>
      <c r="Q574" s="63"/>
      <c r="R574" s="64"/>
      <c r="S574" s="70"/>
    </row>
    <row r="575" spans="4:19" x14ac:dyDescent="0.3">
      <c r="D575" s="65"/>
      <c r="E575" s="65"/>
      <c r="F575" s="65"/>
      <c r="G575" s="65"/>
      <c r="H575" s="63"/>
      <c r="I575" s="63"/>
      <c r="J575" s="63"/>
      <c r="K575" s="64"/>
      <c r="L575" s="66"/>
      <c r="M575" s="66"/>
      <c r="N575" s="68"/>
      <c r="O575" s="68"/>
      <c r="P575" s="68"/>
      <c r="Q575" s="63"/>
      <c r="R575" s="64"/>
      <c r="S575" s="70"/>
    </row>
    <row r="576" spans="4:19" x14ac:dyDescent="0.3">
      <c r="D576" s="65"/>
      <c r="E576" s="65"/>
      <c r="F576" s="65"/>
      <c r="G576" s="65"/>
      <c r="H576" s="63"/>
      <c r="I576" s="63"/>
      <c r="J576" s="63"/>
      <c r="K576" s="64"/>
      <c r="L576" s="66"/>
      <c r="M576" s="66"/>
      <c r="N576" s="68"/>
      <c r="O576" s="68"/>
      <c r="P576" s="68"/>
      <c r="Q576" s="63"/>
      <c r="R576" s="64"/>
      <c r="S576" s="70"/>
    </row>
    <row r="577" spans="4:19" x14ac:dyDescent="0.3">
      <c r="D577" s="65"/>
      <c r="E577" s="65"/>
      <c r="F577" s="65"/>
      <c r="G577" s="65"/>
      <c r="H577" s="63"/>
      <c r="I577" s="63"/>
      <c r="J577" s="63"/>
      <c r="K577" s="64"/>
      <c r="L577" s="66"/>
      <c r="M577" s="66"/>
      <c r="N577" s="68"/>
      <c r="O577" s="68"/>
      <c r="P577" s="68"/>
      <c r="Q577" s="63"/>
      <c r="R577" s="64"/>
      <c r="S577" s="70"/>
    </row>
    <row r="578" spans="4:19" x14ac:dyDescent="0.3">
      <c r="D578" s="65"/>
      <c r="E578" s="65"/>
      <c r="F578" s="65"/>
      <c r="G578" s="65"/>
      <c r="H578" s="63"/>
      <c r="I578" s="63"/>
      <c r="J578" s="63"/>
      <c r="K578" s="64"/>
      <c r="L578" s="66"/>
      <c r="M578" s="66"/>
      <c r="N578" s="68"/>
      <c r="O578" s="68"/>
      <c r="P578" s="68"/>
      <c r="Q578" s="63"/>
      <c r="R578" s="64"/>
      <c r="S578" s="70"/>
    </row>
    <row r="579" spans="4:19" x14ac:dyDescent="0.3">
      <c r="D579" s="65"/>
      <c r="E579" s="65"/>
      <c r="F579" s="65"/>
      <c r="G579" s="65"/>
      <c r="H579" s="63"/>
      <c r="I579" s="63"/>
      <c r="J579" s="63"/>
      <c r="K579" s="64"/>
      <c r="L579" s="66"/>
      <c r="M579" s="66"/>
      <c r="N579" s="68"/>
      <c r="O579" s="68"/>
      <c r="P579" s="68"/>
      <c r="Q579" s="63"/>
      <c r="R579" s="64"/>
      <c r="S579" s="70"/>
    </row>
    <row r="580" spans="4:19" x14ac:dyDescent="0.3">
      <c r="D580" s="65"/>
      <c r="E580" s="65"/>
      <c r="F580" s="65"/>
      <c r="G580" s="65"/>
      <c r="H580" s="63"/>
      <c r="I580" s="63"/>
      <c r="J580" s="63"/>
      <c r="K580" s="64"/>
      <c r="L580" s="66"/>
      <c r="M580" s="66"/>
      <c r="N580" s="68"/>
      <c r="O580" s="68"/>
      <c r="P580" s="68"/>
      <c r="Q580" s="63"/>
      <c r="R580" s="64"/>
      <c r="S580" s="70"/>
    </row>
    <row r="581" spans="4:19" x14ac:dyDescent="0.3">
      <c r="D581" s="65"/>
      <c r="E581" s="65"/>
      <c r="F581" s="65"/>
      <c r="G581" s="65"/>
      <c r="H581" s="63"/>
      <c r="I581" s="63"/>
      <c r="J581" s="63"/>
      <c r="K581" s="64"/>
      <c r="L581" s="66"/>
      <c r="M581" s="66"/>
      <c r="N581" s="68"/>
      <c r="O581" s="68"/>
      <c r="P581" s="68"/>
      <c r="Q581" s="63"/>
      <c r="R581" s="64"/>
      <c r="S581" s="70"/>
    </row>
    <row r="582" spans="4:19" x14ac:dyDescent="0.3">
      <c r="D582" s="65"/>
      <c r="E582" s="65"/>
      <c r="F582" s="65"/>
      <c r="G582" s="65"/>
      <c r="H582" s="63"/>
      <c r="I582" s="63"/>
      <c r="J582" s="63"/>
      <c r="K582" s="64"/>
      <c r="L582" s="66"/>
      <c r="M582" s="66"/>
      <c r="N582" s="68"/>
      <c r="O582" s="68"/>
      <c r="P582" s="68"/>
      <c r="Q582" s="63"/>
      <c r="R582" s="64"/>
      <c r="S582" s="70"/>
    </row>
    <row r="583" spans="4:19" x14ac:dyDescent="0.3">
      <c r="D583" s="65"/>
      <c r="E583" s="65"/>
      <c r="F583" s="65"/>
      <c r="G583" s="65"/>
      <c r="H583" s="63"/>
      <c r="I583" s="63"/>
      <c r="J583" s="63"/>
      <c r="K583" s="64"/>
      <c r="L583" s="66"/>
      <c r="M583" s="66"/>
      <c r="N583" s="68"/>
      <c r="O583" s="68"/>
      <c r="P583" s="68"/>
      <c r="Q583" s="63"/>
      <c r="R583" s="64"/>
      <c r="S583" s="70"/>
    </row>
    <row r="584" spans="4:19" x14ac:dyDescent="0.3">
      <c r="D584" s="65"/>
      <c r="E584" s="65"/>
      <c r="F584" s="65"/>
      <c r="G584" s="65"/>
      <c r="H584" s="63"/>
      <c r="I584" s="63"/>
      <c r="J584" s="63"/>
      <c r="K584" s="64"/>
      <c r="L584" s="66"/>
      <c r="M584" s="66"/>
      <c r="N584" s="68"/>
      <c r="O584" s="68"/>
      <c r="P584" s="68"/>
      <c r="Q584" s="63"/>
      <c r="R584" s="64"/>
      <c r="S584" s="70"/>
    </row>
    <row r="585" spans="4:19" x14ac:dyDescent="0.3">
      <c r="D585" s="65"/>
      <c r="E585" s="65"/>
      <c r="F585" s="65"/>
      <c r="G585" s="65"/>
      <c r="H585" s="63"/>
      <c r="I585" s="63"/>
      <c r="J585" s="63"/>
      <c r="K585" s="64"/>
      <c r="L585" s="66"/>
      <c r="M585" s="66"/>
      <c r="N585" s="68"/>
      <c r="O585" s="68"/>
      <c r="P585" s="68"/>
      <c r="Q585" s="63"/>
      <c r="R585" s="64"/>
      <c r="S585" s="70"/>
    </row>
    <row r="586" spans="4:19" x14ac:dyDescent="0.3">
      <c r="D586" s="65"/>
      <c r="E586" s="65"/>
      <c r="F586" s="65"/>
      <c r="G586" s="65"/>
      <c r="H586" s="63"/>
      <c r="I586" s="63"/>
      <c r="J586" s="63"/>
      <c r="K586" s="64"/>
      <c r="L586" s="66"/>
      <c r="M586" s="66"/>
      <c r="N586" s="68"/>
      <c r="O586" s="68"/>
      <c r="P586" s="68"/>
      <c r="Q586" s="63"/>
      <c r="R586" s="64"/>
      <c r="S586" s="70"/>
    </row>
    <row r="587" spans="4:19" x14ac:dyDescent="0.3">
      <c r="D587" s="65"/>
      <c r="E587" s="65"/>
      <c r="F587" s="65"/>
      <c r="G587" s="65"/>
      <c r="H587" s="63"/>
      <c r="I587" s="63"/>
      <c r="J587" s="63"/>
      <c r="K587" s="64"/>
      <c r="L587" s="66"/>
      <c r="M587" s="66"/>
      <c r="N587" s="68"/>
      <c r="O587" s="68"/>
      <c r="P587" s="68"/>
      <c r="Q587" s="63"/>
      <c r="R587" s="64"/>
      <c r="S587" s="70"/>
    </row>
    <row r="588" spans="4:19" x14ac:dyDescent="0.3">
      <c r="D588" s="65"/>
      <c r="E588" s="65"/>
      <c r="F588" s="65"/>
      <c r="G588" s="65"/>
      <c r="H588" s="63"/>
      <c r="I588" s="63"/>
      <c r="J588" s="63"/>
      <c r="K588" s="64"/>
      <c r="L588" s="66"/>
      <c r="M588" s="66"/>
      <c r="N588" s="68"/>
      <c r="O588" s="68"/>
      <c r="P588" s="68"/>
      <c r="Q588" s="63"/>
      <c r="R588" s="64"/>
      <c r="S588" s="70"/>
    </row>
    <row r="589" spans="4:19" x14ac:dyDescent="0.3">
      <c r="D589" s="65"/>
      <c r="E589" s="65"/>
      <c r="F589" s="65"/>
      <c r="G589" s="65"/>
      <c r="H589" s="63"/>
      <c r="I589" s="63"/>
      <c r="J589" s="63"/>
      <c r="K589" s="64"/>
      <c r="L589" s="66"/>
      <c r="M589" s="66"/>
      <c r="N589" s="68"/>
      <c r="O589" s="68"/>
      <c r="P589" s="68"/>
      <c r="Q589" s="63"/>
      <c r="R589" s="64"/>
      <c r="S589" s="70"/>
    </row>
    <row r="590" spans="4:19" x14ac:dyDescent="0.3">
      <c r="D590" s="65"/>
      <c r="E590" s="65"/>
      <c r="F590" s="65"/>
      <c r="G590" s="65"/>
      <c r="H590" s="63"/>
      <c r="I590" s="63"/>
      <c r="J590" s="63"/>
      <c r="K590" s="64"/>
      <c r="L590" s="66"/>
      <c r="M590" s="66"/>
      <c r="N590" s="68"/>
      <c r="O590" s="68"/>
      <c r="P590" s="68"/>
      <c r="Q590" s="63"/>
      <c r="R590" s="64"/>
      <c r="S590" s="70"/>
    </row>
    <row r="591" spans="4:19" x14ac:dyDescent="0.3">
      <c r="D591" s="65"/>
      <c r="E591" s="65"/>
      <c r="F591" s="65"/>
      <c r="G591" s="65"/>
      <c r="H591" s="63"/>
      <c r="I591" s="63"/>
      <c r="J591" s="63"/>
      <c r="K591" s="64"/>
      <c r="L591" s="66"/>
      <c r="M591" s="66"/>
      <c r="N591" s="68"/>
      <c r="O591" s="68"/>
      <c r="P591" s="68"/>
      <c r="Q591" s="63"/>
      <c r="R591" s="64"/>
      <c r="S591" s="70"/>
    </row>
    <row r="592" spans="4:19" x14ac:dyDescent="0.3">
      <c r="D592" s="65"/>
      <c r="E592" s="65"/>
      <c r="F592" s="65"/>
      <c r="G592" s="65"/>
      <c r="H592" s="63"/>
      <c r="I592" s="63"/>
      <c r="J592" s="63"/>
      <c r="K592" s="64"/>
      <c r="L592" s="66"/>
      <c r="M592" s="66"/>
      <c r="N592" s="68"/>
      <c r="O592" s="68"/>
      <c r="P592" s="68"/>
      <c r="Q592" s="63"/>
      <c r="R592" s="64"/>
      <c r="S592" s="70"/>
    </row>
    <row r="593" spans="4:19" x14ac:dyDescent="0.3">
      <c r="D593" s="65"/>
      <c r="E593" s="65"/>
      <c r="F593" s="65"/>
      <c r="G593" s="65"/>
      <c r="H593" s="63"/>
      <c r="I593" s="63"/>
      <c r="J593" s="63"/>
      <c r="K593" s="64"/>
      <c r="L593" s="66"/>
      <c r="M593" s="66"/>
      <c r="N593" s="68"/>
      <c r="O593" s="68"/>
      <c r="P593" s="68"/>
      <c r="Q593" s="63"/>
      <c r="R593" s="64"/>
      <c r="S593" s="70"/>
    </row>
    <row r="594" spans="4:19" x14ac:dyDescent="0.3">
      <c r="D594" s="65"/>
      <c r="E594" s="65"/>
      <c r="F594" s="65"/>
      <c r="G594" s="65"/>
      <c r="H594" s="63"/>
      <c r="I594" s="63"/>
      <c r="J594" s="63"/>
      <c r="K594" s="64"/>
      <c r="L594" s="66"/>
      <c r="M594" s="66"/>
      <c r="N594" s="68"/>
      <c r="O594" s="68"/>
      <c r="P594" s="68"/>
      <c r="Q594" s="63"/>
      <c r="R594" s="64"/>
      <c r="S594" s="70"/>
    </row>
    <row r="595" spans="4:19" x14ac:dyDescent="0.3">
      <c r="D595" s="65"/>
      <c r="E595" s="65"/>
      <c r="F595" s="65"/>
      <c r="G595" s="65"/>
      <c r="H595" s="63"/>
      <c r="I595" s="63"/>
      <c r="J595" s="63"/>
      <c r="K595" s="64"/>
      <c r="L595" s="66"/>
      <c r="M595" s="66"/>
      <c r="N595" s="68"/>
      <c r="O595" s="68"/>
      <c r="P595" s="68"/>
      <c r="Q595" s="63"/>
      <c r="R595" s="64"/>
      <c r="S595" s="70"/>
    </row>
    <row r="596" spans="4:19" x14ac:dyDescent="0.3">
      <c r="D596" s="65"/>
      <c r="E596" s="65"/>
      <c r="F596" s="65"/>
      <c r="G596" s="65"/>
      <c r="H596" s="63"/>
      <c r="I596" s="63"/>
      <c r="J596" s="63"/>
      <c r="K596" s="64"/>
      <c r="L596" s="66"/>
      <c r="M596" s="66"/>
      <c r="N596" s="68"/>
      <c r="O596" s="68"/>
      <c r="P596" s="68"/>
      <c r="Q596" s="63"/>
      <c r="R596" s="64"/>
      <c r="S596" s="70"/>
    </row>
    <row r="597" spans="4:19" x14ac:dyDescent="0.3">
      <c r="D597" s="65"/>
      <c r="E597" s="65"/>
      <c r="F597" s="65"/>
      <c r="G597" s="65"/>
      <c r="H597" s="63"/>
      <c r="I597" s="63"/>
      <c r="J597" s="63"/>
      <c r="K597" s="64"/>
      <c r="L597" s="66"/>
      <c r="M597" s="66"/>
      <c r="N597" s="68"/>
      <c r="O597" s="68"/>
      <c r="P597" s="68"/>
      <c r="Q597" s="63"/>
      <c r="R597" s="64"/>
      <c r="S597" s="70"/>
    </row>
    <row r="598" spans="4:19" x14ac:dyDescent="0.3">
      <c r="D598" s="65"/>
      <c r="E598" s="65"/>
      <c r="F598" s="65"/>
      <c r="G598" s="65"/>
      <c r="H598" s="63"/>
      <c r="I598" s="63"/>
      <c r="J598" s="63"/>
      <c r="K598" s="64"/>
      <c r="L598" s="66"/>
      <c r="M598" s="66"/>
      <c r="N598" s="68"/>
      <c r="O598" s="68"/>
      <c r="P598" s="68"/>
      <c r="Q598" s="63"/>
      <c r="R598" s="64"/>
      <c r="S598" s="70"/>
    </row>
    <row r="599" spans="4:19" x14ac:dyDescent="0.3">
      <c r="D599" s="65"/>
      <c r="E599" s="65"/>
      <c r="F599" s="65"/>
      <c r="G599" s="65"/>
      <c r="H599" s="63"/>
      <c r="I599" s="63"/>
      <c r="J599" s="63"/>
      <c r="K599" s="64"/>
      <c r="L599" s="66"/>
      <c r="M599" s="66"/>
      <c r="N599" s="68"/>
      <c r="O599" s="68"/>
      <c r="P599" s="68"/>
      <c r="Q599" s="63"/>
      <c r="R599" s="64"/>
      <c r="S599" s="70"/>
    </row>
    <row r="600" spans="4:19" x14ac:dyDescent="0.3">
      <c r="D600" s="65"/>
      <c r="E600" s="65"/>
      <c r="F600" s="65"/>
      <c r="G600" s="65"/>
      <c r="H600" s="63"/>
      <c r="I600" s="63"/>
      <c r="J600" s="63"/>
      <c r="K600" s="64"/>
      <c r="L600" s="66"/>
      <c r="M600" s="66"/>
      <c r="N600" s="68"/>
      <c r="O600" s="68"/>
      <c r="P600" s="68"/>
      <c r="Q600" s="63"/>
      <c r="R600" s="64"/>
      <c r="S600" s="70"/>
    </row>
    <row r="601" spans="4:19" x14ac:dyDescent="0.3">
      <c r="D601" s="65"/>
      <c r="E601" s="65"/>
      <c r="F601" s="65"/>
      <c r="G601" s="65"/>
      <c r="H601" s="63"/>
      <c r="I601" s="63"/>
      <c r="J601" s="63"/>
      <c r="K601" s="64"/>
      <c r="L601" s="66"/>
      <c r="M601" s="66"/>
      <c r="N601" s="68"/>
      <c r="O601" s="68"/>
      <c r="P601" s="68"/>
      <c r="Q601" s="63"/>
      <c r="R601" s="64"/>
      <c r="S601" s="70"/>
    </row>
    <row r="602" spans="4:19" x14ac:dyDescent="0.3">
      <c r="D602" s="65"/>
      <c r="E602" s="65"/>
      <c r="F602" s="65"/>
      <c r="G602" s="65"/>
      <c r="H602" s="63"/>
      <c r="I602" s="63"/>
      <c r="J602" s="63"/>
      <c r="K602" s="64"/>
      <c r="L602" s="66"/>
      <c r="M602" s="66"/>
      <c r="N602" s="68"/>
      <c r="O602" s="68"/>
      <c r="P602" s="68"/>
      <c r="Q602" s="63"/>
      <c r="R602" s="64"/>
      <c r="S602" s="70"/>
    </row>
    <row r="603" spans="4:19" x14ac:dyDescent="0.3">
      <c r="D603" s="65"/>
      <c r="E603" s="65"/>
      <c r="F603" s="65"/>
      <c r="G603" s="65"/>
      <c r="H603" s="63"/>
      <c r="I603" s="63"/>
      <c r="J603" s="63"/>
      <c r="K603" s="64"/>
      <c r="L603" s="66"/>
      <c r="M603" s="66"/>
      <c r="N603" s="68"/>
      <c r="O603" s="68"/>
      <c r="P603" s="68"/>
      <c r="Q603" s="63"/>
      <c r="R603" s="64"/>
      <c r="S603" s="70"/>
    </row>
    <row r="604" spans="4:19" x14ac:dyDescent="0.3">
      <c r="D604" s="65"/>
      <c r="E604" s="65"/>
      <c r="F604" s="65"/>
      <c r="G604" s="65"/>
      <c r="H604" s="63"/>
      <c r="I604" s="63"/>
      <c r="J604" s="63"/>
      <c r="K604" s="64"/>
      <c r="L604" s="66"/>
      <c r="M604" s="66"/>
      <c r="N604" s="68"/>
      <c r="O604" s="68"/>
      <c r="P604" s="68"/>
      <c r="Q604" s="63"/>
      <c r="R604" s="64"/>
      <c r="S604" s="70"/>
    </row>
    <row r="605" spans="4:19" x14ac:dyDescent="0.3">
      <c r="D605" s="65"/>
      <c r="E605" s="65"/>
      <c r="F605" s="65"/>
      <c r="G605" s="65"/>
      <c r="H605" s="63"/>
      <c r="I605" s="63"/>
      <c r="J605" s="63"/>
      <c r="K605" s="64"/>
      <c r="L605" s="66"/>
      <c r="M605" s="66"/>
      <c r="N605" s="68"/>
      <c r="O605" s="68"/>
      <c r="P605" s="68"/>
      <c r="Q605" s="63"/>
      <c r="R605" s="64"/>
      <c r="S605" s="70"/>
    </row>
    <row r="606" spans="4:19" x14ac:dyDescent="0.3">
      <c r="D606" s="65"/>
      <c r="E606" s="65"/>
      <c r="F606" s="65"/>
      <c r="G606" s="65"/>
      <c r="H606" s="63"/>
      <c r="I606" s="63"/>
      <c r="J606" s="63"/>
      <c r="K606" s="64"/>
      <c r="L606" s="66"/>
      <c r="M606" s="66"/>
      <c r="N606" s="68"/>
      <c r="O606" s="68"/>
      <c r="P606" s="68"/>
      <c r="Q606" s="63"/>
      <c r="R606" s="64"/>
      <c r="S606" s="70"/>
    </row>
    <row r="607" spans="4:19" x14ac:dyDescent="0.3">
      <c r="D607" s="65"/>
      <c r="E607" s="65"/>
      <c r="F607" s="65"/>
      <c r="G607" s="65"/>
      <c r="H607" s="63"/>
      <c r="I607" s="63"/>
      <c r="J607" s="63"/>
      <c r="K607" s="64"/>
      <c r="L607" s="66"/>
      <c r="M607" s="66"/>
      <c r="N607" s="68"/>
      <c r="O607" s="68"/>
      <c r="P607" s="68"/>
      <c r="Q607" s="63"/>
      <c r="R607" s="64"/>
      <c r="S607" s="70"/>
    </row>
    <row r="608" spans="4:19" x14ac:dyDescent="0.3">
      <c r="D608" s="65"/>
      <c r="E608" s="65"/>
      <c r="F608" s="65"/>
      <c r="G608" s="65"/>
      <c r="H608" s="63"/>
      <c r="I608" s="63"/>
      <c r="J608" s="63"/>
      <c r="K608" s="64"/>
      <c r="L608" s="66"/>
      <c r="M608" s="66"/>
      <c r="N608" s="68"/>
      <c r="O608" s="68"/>
      <c r="P608" s="68"/>
      <c r="Q608" s="63"/>
      <c r="R608" s="64"/>
      <c r="S608" s="70"/>
    </row>
    <row r="609" spans="4:19" x14ac:dyDescent="0.3">
      <c r="D609" s="65"/>
      <c r="E609" s="65"/>
      <c r="F609" s="65"/>
      <c r="G609" s="65"/>
      <c r="H609" s="63"/>
      <c r="I609" s="63"/>
      <c r="J609" s="63"/>
      <c r="K609" s="64"/>
      <c r="L609" s="66"/>
      <c r="M609" s="66"/>
      <c r="N609" s="68"/>
      <c r="O609" s="68"/>
      <c r="P609" s="68"/>
      <c r="Q609" s="63"/>
      <c r="R609" s="64"/>
      <c r="S609" s="70"/>
    </row>
    <row r="610" spans="4:19" x14ac:dyDescent="0.3">
      <c r="D610" s="65"/>
      <c r="E610" s="65"/>
      <c r="F610" s="65"/>
      <c r="G610" s="65"/>
      <c r="H610" s="63"/>
      <c r="I610" s="63"/>
      <c r="J610" s="63"/>
      <c r="K610" s="64"/>
      <c r="L610" s="66"/>
      <c r="M610" s="66"/>
      <c r="N610" s="68"/>
      <c r="O610" s="68"/>
      <c r="P610" s="68"/>
      <c r="Q610" s="63"/>
      <c r="R610" s="64"/>
      <c r="S610" s="70"/>
    </row>
    <row r="611" spans="4:19" x14ac:dyDescent="0.3">
      <c r="D611" s="65"/>
      <c r="E611" s="65"/>
      <c r="F611" s="65"/>
      <c r="G611" s="65"/>
      <c r="H611" s="63"/>
      <c r="I611" s="63"/>
      <c r="J611" s="63"/>
      <c r="K611" s="64"/>
      <c r="L611" s="66"/>
      <c r="M611" s="66"/>
      <c r="N611" s="68"/>
      <c r="O611" s="68"/>
      <c r="P611" s="68"/>
      <c r="Q611" s="63"/>
      <c r="R611" s="64"/>
      <c r="S611" s="70"/>
    </row>
    <row r="612" spans="4:19" x14ac:dyDescent="0.3">
      <c r="D612" s="65"/>
      <c r="E612" s="65"/>
      <c r="F612" s="65"/>
      <c r="G612" s="65"/>
      <c r="H612" s="63"/>
      <c r="I612" s="63"/>
      <c r="J612" s="63"/>
      <c r="K612" s="64"/>
      <c r="L612" s="66"/>
      <c r="M612" s="66"/>
      <c r="N612" s="68"/>
      <c r="O612" s="68"/>
      <c r="P612" s="68"/>
      <c r="Q612" s="63"/>
      <c r="R612" s="64"/>
      <c r="S612" s="70"/>
    </row>
    <row r="613" spans="4:19" x14ac:dyDescent="0.3">
      <c r="D613" s="65"/>
      <c r="E613" s="65"/>
      <c r="F613" s="65"/>
      <c r="G613" s="65"/>
      <c r="H613" s="63"/>
      <c r="I613" s="63"/>
      <c r="J613" s="63"/>
      <c r="K613" s="64"/>
      <c r="L613" s="66"/>
      <c r="M613" s="66"/>
      <c r="N613" s="68"/>
      <c r="O613" s="68"/>
      <c r="P613" s="68"/>
      <c r="Q613" s="63"/>
      <c r="R613" s="64"/>
      <c r="S613" s="70"/>
    </row>
    <row r="614" spans="4:19" x14ac:dyDescent="0.3">
      <c r="D614" s="65"/>
      <c r="E614" s="65"/>
      <c r="F614" s="65"/>
      <c r="G614" s="65"/>
      <c r="H614" s="63"/>
      <c r="I614" s="63"/>
      <c r="J614" s="63"/>
      <c r="K614" s="64"/>
      <c r="L614" s="66"/>
      <c r="M614" s="66"/>
      <c r="N614" s="68"/>
      <c r="O614" s="68"/>
      <c r="P614" s="68"/>
      <c r="Q614" s="63"/>
      <c r="R614" s="64"/>
      <c r="S614" s="70"/>
    </row>
    <row r="615" spans="4:19" x14ac:dyDescent="0.3">
      <c r="D615" s="65"/>
      <c r="E615" s="65"/>
      <c r="F615" s="65"/>
      <c r="G615" s="65"/>
      <c r="H615" s="63"/>
      <c r="I615" s="63"/>
      <c r="J615" s="63"/>
      <c r="K615" s="64"/>
      <c r="L615" s="66"/>
      <c r="M615" s="66"/>
      <c r="N615" s="68"/>
      <c r="O615" s="68"/>
      <c r="P615" s="68"/>
      <c r="Q615" s="63"/>
      <c r="R615" s="64"/>
      <c r="S615" s="70"/>
    </row>
    <row r="616" spans="4:19" x14ac:dyDescent="0.3">
      <c r="D616" s="65"/>
      <c r="E616" s="65"/>
      <c r="F616" s="65"/>
      <c r="G616" s="65"/>
      <c r="H616" s="63"/>
      <c r="I616" s="63"/>
      <c r="J616" s="63"/>
      <c r="K616" s="64"/>
      <c r="L616" s="66"/>
      <c r="M616" s="66"/>
      <c r="N616" s="68"/>
      <c r="O616" s="68"/>
      <c r="P616" s="68"/>
      <c r="Q616" s="63"/>
      <c r="R616" s="64"/>
      <c r="S616" s="70"/>
    </row>
    <row r="617" spans="4:19" x14ac:dyDescent="0.3">
      <c r="D617" s="65"/>
      <c r="E617" s="65"/>
      <c r="F617" s="65"/>
      <c r="G617" s="65"/>
      <c r="H617" s="63"/>
      <c r="I617" s="63"/>
      <c r="J617" s="63"/>
      <c r="K617" s="64"/>
      <c r="L617" s="66"/>
      <c r="M617" s="66"/>
      <c r="N617" s="68"/>
      <c r="O617" s="68"/>
      <c r="P617" s="68"/>
      <c r="Q617" s="63"/>
      <c r="R617" s="64"/>
      <c r="S617" s="70"/>
    </row>
    <row r="618" spans="4:19" x14ac:dyDescent="0.3">
      <c r="D618" s="65"/>
      <c r="E618" s="65"/>
      <c r="F618" s="65"/>
      <c r="G618" s="65"/>
      <c r="H618" s="63"/>
      <c r="I618" s="63"/>
      <c r="J618" s="63"/>
      <c r="K618" s="64"/>
      <c r="L618" s="66"/>
      <c r="M618" s="66"/>
      <c r="N618" s="68"/>
      <c r="O618" s="68"/>
      <c r="P618" s="68"/>
      <c r="Q618" s="63"/>
      <c r="R618" s="64"/>
      <c r="S618" s="70"/>
    </row>
    <row r="619" spans="4:19" x14ac:dyDescent="0.3">
      <c r="D619" s="65"/>
      <c r="E619" s="65"/>
      <c r="F619" s="65"/>
      <c r="G619" s="65"/>
      <c r="H619" s="63"/>
      <c r="I619" s="63"/>
      <c r="J619" s="63"/>
      <c r="K619" s="64"/>
      <c r="L619" s="66"/>
      <c r="M619" s="66"/>
      <c r="N619" s="68"/>
      <c r="O619" s="68"/>
      <c r="P619" s="68"/>
      <c r="Q619" s="63"/>
      <c r="R619" s="64"/>
      <c r="S619" s="70"/>
    </row>
    <row r="620" spans="4:19" x14ac:dyDescent="0.3">
      <c r="D620" s="65"/>
      <c r="E620" s="65"/>
      <c r="F620" s="65"/>
      <c r="G620" s="65"/>
      <c r="H620" s="63"/>
      <c r="I620" s="63"/>
      <c r="J620" s="63"/>
      <c r="K620" s="64"/>
      <c r="L620" s="66"/>
      <c r="M620" s="66"/>
      <c r="N620" s="68"/>
      <c r="O620" s="68"/>
      <c r="P620" s="68"/>
      <c r="Q620" s="63"/>
      <c r="R620" s="64"/>
      <c r="S620" s="70"/>
    </row>
    <row r="621" spans="4:19" x14ac:dyDescent="0.3">
      <c r="D621" s="65"/>
      <c r="E621" s="65"/>
      <c r="F621" s="65"/>
      <c r="G621" s="65"/>
      <c r="H621" s="63"/>
      <c r="I621" s="63"/>
      <c r="J621" s="63"/>
      <c r="K621" s="64"/>
      <c r="L621" s="66"/>
      <c r="M621" s="66"/>
      <c r="N621" s="68"/>
      <c r="O621" s="68"/>
      <c r="P621" s="68"/>
      <c r="Q621" s="63"/>
      <c r="R621" s="64"/>
      <c r="S621" s="70"/>
    </row>
    <row r="622" spans="4:19" x14ac:dyDescent="0.3">
      <c r="D622" s="65"/>
      <c r="E622" s="65"/>
      <c r="F622" s="65"/>
      <c r="G622" s="65"/>
      <c r="H622" s="63"/>
      <c r="I622" s="63"/>
      <c r="J622" s="63"/>
      <c r="K622" s="64"/>
      <c r="L622" s="66"/>
      <c r="M622" s="66"/>
      <c r="N622" s="68"/>
      <c r="O622" s="68"/>
      <c r="P622" s="68"/>
      <c r="Q622" s="63"/>
      <c r="R622" s="64"/>
      <c r="S622" s="70"/>
    </row>
    <row r="623" spans="4:19" x14ac:dyDescent="0.3">
      <c r="D623" s="65"/>
      <c r="E623" s="65"/>
      <c r="F623" s="65"/>
      <c r="G623" s="65"/>
      <c r="H623" s="63"/>
      <c r="I623" s="63"/>
      <c r="J623" s="63"/>
      <c r="K623" s="64"/>
      <c r="L623" s="66"/>
      <c r="M623" s="66"/>
      <c r="N623" s="68"/>
      <c r="O623" s="68"/>
      <c r="P623" s="68"/>
      <c r="Q623" s="63"/>
      <c r="R623" s="64"/>
      <c r="S623" s="70"/>
    </row>
    <row r="624" spans="4:19" x14ac:dyDescent="0.3">
      <c r="D624" s="65"/>
      <c r="E624" s="65"/>
      <c r="F624" s="65"/>
      <c r="G624" s="65"/>
      <c r="H624" s="63"/>
      <c r="I624" s="63"/>
      <c r="J624" s="63"/>
      <c r="K624" s="64"/>
      <c r="L624" s="66"/>
      <c r="M624" s="66"/>
      <c r="N624" s="68"/>
      <c r="O624" s="68"/>
      <c r="P624" s="68"/>
      <c r="Q624" s="63"/>
      <c r="R624" s="64"/>
      <c r="S624" s="70"/>
    </row>
    <row r="625" spans="4:19" x14ac:dyDescent="0.3">
      <c r="D625" s="65"/>
      <c r="E625" s="65"/>
      <c r="F625" s="65"/>
      <c r="G625" s="65"/>
      <c r="H625" s="63"/>
      <c r="I625" s="63"/>
      <c r="J625" s="63"/>
      <c r="K625" s="64"/>
      <c r="L625" s="66"/>
      <c r="M625" s="66"/>
      <c r="N625" s="68"/>
      <c r="O625" s="68"/>
      <c r="P625" s="68"/>
      <c r="Q625" s="63"/>
      <c r="R625" s="64"/>
      <c r="S625" s="70"/>
    </row>
    <row r="626" spans="4:19" x14ac:dyDescent="0.3">
      <c r="D626" s="65"/>
      <c r="E626" s="65"/>
      <c r="F626" s="65"/>
      <c r="G626" s="65"/>
      <c r="H626" s="63"/>
      <c r="I626" s="63"/>
      <c r="J626" s="63"/>
      <c r="K626" s="64"/>
      <c r="L626" s="66"/>
      <c r="M626" s="66"/>
      <c r="N626" s="68"/>
      <c r="O626" s="68"/>
      <c r="P626" s="68"/>
      <c r="Q626" s="63"/>
      <c r="R626" s="64"/>
      <c r="S626" s="70"/>
    </row>
    <row r="627" spans="4:19" x14ac:dyDescent="0.3">
      <c r="D627" s="65"/>
      <c r="E627" s="65"/>
      <c r="F627" s="65"/>
      <c r="G627" s="65"/>
      <c r="H627" s="63"/>
      <c r="I627" s="63"/>
      <c r="J627" s="63"/>
      <c r="K627" s="64"/>
      <c r="L627" s="66"/>
      <c r="M627" s="66"/>
      <c r="N627" s="68"/>
      <c r="O627" s="68"/>
      <c r="P627" s="68"/>
      <c r="Q627" s="63"/>
      <c r="R627" s="64"/>
      <c r="S627" s="70"/>
    </row>
    <row r="628" spans="4:19" x14ac:dyDescent="0.3">
      <c r="D628" s="65"/>
      <c r="E628" s="65"/>
      <c r="F628" s="65"/>
      <c r="G628" s="65"/>
      <c r="H628" s="63"/>
      <c r="I628" s="63"/>
      <c r="J628" s="63"/>
      <c r="K628" s="64"/>
      <c r="L628" s="66"/>
      <c r="M628" s="66"/>
      <c r="N628" s="68"/>
      <c r="O628" s="68"/>
      <c r="P628" s="68"/>
      <c r="Q628" s="63"/>
      <c r="R628" s="64"/>
      <c r="S628" s="70"/>
    </row>
    <row r="629" spans="4:19" x14ac:dyDescent="0.3">
      <c r="D629" s="65"/>
      <c r="E629" s="65"/>
      <c r="F629" s="65"/>
      <c r="G629" s="65"/>
      <c r="H629" s="63"/>
      <c r="I629" s="63"/>
      <c r="J629" s="63"/>
      <c r="K629" s="64"/>
      <c r="L629" s="66"/>
      <c r="M629" s="66"/>
      <c r="N629" s="68"/>
      <c r="O629" s="68"/>
      <c r="P629" s="68"/>
      <c r="Q629" s="63"/>
      <c r="R629" s="64"/>
      <c r="S629" s="70"/>
    </row>
    <row r="630" spans="4:19" x14ac:dyDescent="0.3">
      <c r="D630" s="65"/>
      <c r="E630" s="65"/>
      <c r="F630" s="65"/>
      <c r="G630" s="65"/>
      <c r="H630" s="63"/>
      <c r="I630" s="63"/>
      <c r="J630" s="63"/>
      <c r="K630" s="64"/>
      <c r="L630" s="66"/>
      <c r="M630" s="66"/>
      <c r="N630" s="68"/>
      <c r="O630" s="68"/>
      <c r="P630" s="68"/>
      <c r="Q630" s="63"/>
      <c r="R630" s="64"/>
      <c r="S630" s="70"/>
    </row>
    <row r="631" spans="4:19" x14ac:dyDescent="0.3">
      <c r="D631" s="65"/>
      <c r="E631" s="65"/>
      <c r="F631" s="65"/>
      <c r="G631" s="65"/>
      <c r="H631" s="63"/>
      <c r="I631" s="63"/>
      <c r="J631" s="63"/>
      <c r="K631" s="64"/>
      <c r="L631" s="66"/>
      <c r="M631" s="66"/>
      <c r="N631" s="68"/>
      <c r="O631" s="68"/>
      <c r="P631" s="68"/>
      <c r="Q631" s="63"/>
      <c r="R631" s="64"/>
      <c r="S631" s="70"/>
    </row>
    <row r="632" spans="4:19" x14ac:dyDescent="0.3">
      <c r="D632" s="65"/>
      <c r="E632" s="65"/>
      <c r="F632" s="65"/>
      <c r="G632" s="65"/>
      <c r="H632" s="63"/>
      <c r="I632" s="63"/>
      <c r="J632" s="63"/>
      <c r="K632" s="64"/>
      <c r="L632" s="66"/>
      <c r="M632" s="66"/>
      <c r="N632" s="68"/>
      <c r="O632" s="68"/>
      <c r="P632" s="68"/>
      <c r="Q632" s="63"/>
      <c r="R632" s="64"/>
      <c r="S632" s="70"/>
    </row>
    <row r="633" spans="4:19" x14ac:dyDescent="0.3">
      <c r="D633" s="65"/>
      <c r="E633" s="65"/>
      <c r="F633" s="65"/>
      <c r="G633" s="65"/>
      <c r="H633" s="63"/>
      <c r="I633" s="63"/>
      <c r="J633" s="63"/>
      <c r="K633" s="64"/>
      <c r="L633" s="66"/>
      <c r="M633" s="66"/>
      <c r="N633" s="68"/>
      <c r="O633" s="68"/>
      <c r="P633" s="68"/>
      <c r="Q633" s="63"/>
      <c r="R633" s="64"/>
      <c r="S633" s="70"/>
    </row>
    <row r="634" spans="4:19" x14ac:dyDescent="0.3">
      <c r="D634" s="65"/>
      <c r="E634" s="65"/>
      <c r="F634" s="65"/>
      <c r="G634" s="65"/>
      <c r="H634" s="63"/>
      <c r="I634" s="63"/>
      <c r="J634" s="63"/>
      <c r="K634" s="64"/>
      <c r="L634" s="66"/>
      <c r="M634" s="66"/>
      <c r="N634" s="68"/>
      <c r="O634" s="68"/>
      <c r="P634" s="68"/>
      <c r="Q634" s="63"/>
      <c r="R634" s="64"/>
      <c r="S634" s="70"/>
    </row>
    <row r="635" spans="4:19" x14ac:dyDescent="0.3">
      <c r="D635" s="65"/>
      <c r="E635" s="65"/>
      <c r="F635" s="65"/>
      <c r="G635" s="65"/>
      <c r="H635" s="63"/>
      <c r="I635" s="63"/>
      <c r="J635" s="63"/>
      <c r="K635" s="64"/>
      <c r="L635" s="66"/>
      <c r="M635" s="66"/>
      <c r="N635" s="68"/>
      <c r="O635" s="68"/>
      <c r="P635" s="68"/>
      <c r="Q635" s="63"/>
      <c r="R635" s="64"/>
      <c r="S635" s="70"/>
    </row>
    <row r="636" spans="4:19" x14ac:dyDescent="0.3">
      <c r="D636" s="65"/>
      <c r="E636" s="65"/>
      <c r="F636" s="65"/>
      <c r="G636" s="65"/>
      <c r="H636" s="63"/>
      <c r="I636" s="63"/>
      <c r="J636" s="63"/>
      <c r="K636" s="64"/>
      <c r="L636" s="66"/>
      <c r="M636" s="66"/>
      <c r="N636" s="68"/>
      <c r="O636" s="68"/>
      <c r="P636" s="68"/>
      <c r="Q636" s="63"/>
      <c r="R636" s="64"/>
      <c r="S636" s="70"/>
    </row>
    <row r="637" spans="4:19" x14ac:dyDescent="0.3">
      <c r="D637" s="65"/>
      <c r="E637" s="65"/>
      <c r="F637" s="65"/>
      <c r="G637" s="65"/>
      <c r="H637" s="63"/>
      <c r="I637" s="63"/>
      <c r="J637" s="63"/>
      <c r="K637" s="64"/>
      <c r="L637" s="66"/>
      <c r="M637" s="66"/>
      <c r="N637" s="68"/>
      <c r="O637" s="68"/>
      <c r="P637" s="68"/>
      <c r="Q637" s="63"/>
      <c r="R637" s="64"/>
      <c r="S637" s="70"/>
    </row>
    <row r="638" spans="4:19" x14ac:dyDescent="0.3">
      <c r="D638" s="65"/>
      <c r="E638" s="65"/>
      <c r="F638" s="65"/>
      <c r="G638" s="65"/>
      <c r="H638" s="63"/>
      <c r="I638" s="63"/>
      <c r="J638" s="63"/>
      <c r="K638" s="64"/>
      <c r="L638" s="66"/>
      <c r="M638" s="66"/>
      <c r="N638" s="68"/>
      <c r="O638" s="68"/>
      <c r="P638" s="68"/>
      <c r="Q638" s="63"/>
      <c r="R638" s="64"/>
      <c r="S638" s="70"/>
    </row>
    <row r="639" spans="4:19" x14ac:dyDescent="0.3">
      <c r="D639" s="65"/>
      <c r="E639" s="65"/>
      <c r="F639" s="65"/>
      <c r="G639" s="65"/>
      <c r="H639" s="63"/>
      <c r="I639" s="63"/>
      <c r="J639" s="63"/>
      <c r="K639" s="64"/>
      <c r="L639" s="66"/>
      <c r="M639" s="66"/>
      <c r="N639" s="68"/>
      <c r="O639" s="68"/>
      <c r="P639" s="68"/>
      <c r="Q639" s="63"/>
      <c r="R639" s="64"/>
      <c r="S639" s="70"/>
    </row>
    <row r="640" spans="4:19" x14ac:dyDescent="0.3">
      <c r="D640" s="65"/>
      <c r="E640" s="65"/>
      <c r="F640" s="65"/>
      <c r="G640" s="65"/>
      <c r="H640" s="63"/>
      <c r="I640" s="63"/>
      <c r="J640" s="63"/>
      <c r="K640" s="64"/>
      <c r="L640" s="66"/>
      <c r="M640" s="66"/>
      <c r="N640" s="68"/>
      <c r="O640" s="68"/>
      <c r="P640" s="68"/>
      <c r="Q640" s="63"/>
      <c r="R640" s="64"/>
      <c r="S640" s="70"/>
    </row>
    <row r="641" spans="4:19" x14ac:dyDescent="0.3">
      <c r="D641" s="65"/>
      <c r="E641" s="65"/>
      <c r="F641" s="65"/>
      <c r="G641" s="65"/>
      <c r="H641" s="63"/>
      <c r="I641" s="63"/>
      <c r="J641" s="63"/>
      <c r="K641" s="64"/>
      <c r="L641" s="66"/>
      <c r="M641" s="66"/>
      <c r="N641" s="68"/>
      <c r="O641" s="68"/>
      <c r="P641" s="68"/>
      <c r="Q641" s="63"/>
      <c r="R641" s="64"/>
      <c r="S641" s="70"/>
    </row>
    <row r="642" spans="4:19" x14ac:dyDescent="0.3">
      <c r="D642" s="65"/>
      <c r="E642" s="65"/>
      <c r="F642" s="65"/>
      <c r="G642" s="65"/>
      <c r="H642" s="63"/>
      <c r="I642" s="63"/>
      <c r="J642" s="63"/>
      <c r="K642" s="64"/>
      <c r="L642" s="66"/>
      <c r="M642" s="66"/>
      <c r="N642" s="68"/>
      <c r="O642" s="68"/>
      <c r="P642" s="68"/>
      <c r="Q642" s="63"/>
      <c r="R642" s="64"/>
      <c r="S642" s="70"/>
    </row>
    <row r="643" spans="4:19" x14ac:dyDescent="0.3">
      <c r="D643" s="65"/>
      <c r="E643" s="65"/>
      <c r="F643" s="65"/>
      <c r="G643" s="65"/>
      <c r="H643" s="63"/>
      <c r="I643" s="63"/>
      <c r="J643" s="63"/>
      <c r="K643" s="64"/>
      <c r="L643" s="66"/>
      <c r="M643" s="66"/>
      <c r="N643" s="68"/>
      <c r="O643" s="68"/>
      <c r="P643" s="68"/>
      <c r="Q643" s="63"/>
      <c r="R643" s="64"/>
      <c r="S643" s="70"/>
    </row>
    <row r="644" spans="4:19" x14ac:dyDescent="0.3">
      <c r="D644" s="65"/>
      <c r="E644" s="65"/>
      <c r="F644" s="65"/>
      <c r="G644" s="65"/>
      <c r="H644" s="63"/>
      <c r="I644" s="63"/>
      <c r="J644" s="63"/>
      <c r="K644" s="64"/>
      <c r="L644" s="66"/>
      <c r="M644" s="66"/>
      <c r="N644" s="68"/>
      <c r="O644" s="68"/>
      <c r="P644" s="68"/>
      <c r="Q644" s="63"/>
      <c r="R644" s="64"/>
      <c r="S644" s="70"/>
    </row>
    <row r="645" spans="4:19" x14ac:dyDescent="0.3">
      <c r="D645" s="65"/>
      <c r="E645" s="65"/>
      <c r="F645" s="65"/>
      <c r="G645" s="65"/>
      <c r="H645" s="63"/>
      <c r="I645" s="63"/>
      <c r="J645" s="63"/>
      <c r="K645" s="64"/>
      <c r="L645" s="66"/>
      <c r="M645" s="66"/>
      <c r="N645" s="68"/>
      <c r="O645" s="68"/>
      <c r="P645" s="68"/>
      <c r="Q645" s="63"/>
      <c r="R645" s="64"/>
      <c r="S645" s="70"/>
    </row>
    <row r="646" spans="4:19" x14ac:dyDescent="0.3">
      <c r="D646" s="65"/>
      <c r="E646" s="65"/>
      <c r="F646" s="65"/>
      <c r="G646" s="65"/>
      <c r="H646" s="63"/>
      <c r="I646" s="63"/>
      <c r="J646" s="63"/>
      <c r="K646" s="64"/>
      <c r="L646" s="66"/>
      <c r="M646" s="66"/>
      <c r="N646" s="68"/>
      <c r="O646" s="68"/>
      <c r="P646" s="68"/>
      <c r="Q646" s="63"/>
      <c r="R646" s="64"/>
      <c r="S646" s="70"/>
    </row>
    <row r="647" spans="4:19" x14ac:dyDescent="0.3">
      <c r="D647" s="65"/>
      <c r="E647" s="65"/>
      <c r="F647" s="65"/>
      <c r="G647" s="65"/>
      <c r="H647" s="63"/>
      <c r="I647" s="63"/>
      <c r="J647" s="63"/>
      <c r="K647" s="64"/>
      <c r="L647" s="66"/>
      <c r="M647" s="66"/>
      <c r="N647" s="68"/>
      <c r="O647" s="68"/>
      <c r="P647" s="68"/>
      <c r="Q647" s="63"/>
      <c r="R647" s="64"/>
      <c r="S647" s="70"/>
    </row>
    <row r="648" spans="4:19" x14ac:dyDescent="0.3">
      <c r="D648" s="65"/>
      <c r="E648" s="65"/>
      <c r="F648" s="65"/>
      <c r="G648" s="65"/>
      <c r="H648" s="63"/>
      <c r="I648" s="63"/>
      <c r="J648" s="63"/>
      <c r="K648" s="64"/>
      <c r="L648" s="66"/>
      <c r="M648" s="66"/>
      <c r="N648" s="68"/>
      <c r="O648" s="68"/>
      <c r="P648" s="68"/>
      <c r="Q648" s="63"/>
      <c r="R648" s="64"/>
      <c r="S648" s="70"/>
    </row>
    <row r="649" spans="4:19" x14ac:dyDescent="0.3">
      <c r="D649" s="65"/>
      <c r="E649" s="65"/>
      <c r="F649" s="65"/>
      <c r="G649" s="65"/>
      <c r="H649" s="63"/>
      <c r="I649" s="63"/>
      <c r="J649" s="63"/>
      <c r="K649" s="64"/>
      <c r="L649" s="66"/>
      <c r="M649" s="66"/>
      <c r="N649" s="68"/>
      <c r="O649" s="68"/>
      <c r="P649" s="68"/>
      <c r="Q649" s="63"/>
      <c r="R649" s="64"/>
      <c r="S649" s="70"/>
    </row>
    <row r="650" spans="4:19" x14ac:dyDescent="0.3">
      <c r="D650" s="65"/>
      <c r="E650" s="65"/>
      <c r="F650" s="65"/>
      <c r="G650" s="65"/>
      <c r="H650" s="63"/>
      <c r="I650" s="63"/>
      <c r="J650" s="63"/>
      <c r="K650" s="64"/>
      <c r="L650" s="66"/>
      <c r="M650" s="66"/>
      <c r="N650" s="68"/>
      <c r="O650" s="68"/>
      <c r="P650" s="68"/>
      <c r="Q650" s="63"/>
      <c r="R650" s="64"/>
      <c r="S650" s="70"/>
    </row>
    <row r="651" spans="4:19" x14ac:dyDescent="0.3">
      <c r="D651" s="65"/>
      <c r="E651" s="65"/>
      <c r="F651" s="65"/>
      <c r="G651" s="65"/>
      <c r="H651" s="63"/>
      <c r="I651" s="63"/>
      <c r="J651" s="63"/>
      <c r="K651" s="64"/>
      <c r="L651" s="66"/>
      <c r="M651" s="66"/>
      <c r="N651" s="68"/>
      <c r="O651" s="68"/>
      <c r="P651" s="68"/>
      <c r="Q651" s="63"/>
      <c r="R651" s="64"/>
      <c r="S651" s="70"/>
    </row>
    <row r="652" spans="4:19" x14ac:dyDescent="0.3">
      <c r="D652" s="65"/>
      <c r="E652" s="65"/>
      <c r="F652" s="65"/>
      <c r="G652" s="65"/>
      <c r="H652" s="63"/>
      <c r="I652" s="63"/>
      <c r="J652" s="63"/>
      <c r="K652" s="64"/>
      <c r="L652" s="66"/>
      <c r="M652" s="66"/>
      <c r="N652" s="68"/>
      <c r="O652" s="68"/>
      <c r="P652" s="68"/>
      <c r="Q652" s="63"/>
      <c r="R652" s="64"/>
      <c r="S652" s="70"/>
    </row>
    <row r="653" spans="4:19" x14ac:dyDescent="0.3">
      <c r="D653" s="65"/>
      <c r="E653" s="65"/>
      <c r="F653" s="65"/>
      <c r="G653" s="65"/>
      <c r="H653" s="63"/>
      <c r="I653" s="63"/>
      <c r="J653" s="63"/>
      <c r="K653" s="64"/>
      <c r="L653" s="66"/>
      <c r="M653" s="66"/>
      <c r="N653" s="68"/>
      <c r="O653" s="68"/>
      <c r="P653" s="68"/>
      <c r="Q653" s="63"/>
      <c r="R653" s="64"/>
      <c r="S653" s="70"/>
    </row>
    <row r="654" spans="4:19" x14ac:dyDescent="0.3">
      <c r="D654" s="65"/>
      <c r="E654" s="65"/>
      <c r="F654" s="65"/>
      <c r="G654" s="65"/>
      <c r="H654" s="63"/>
      <c r="I654" s="63"/>
      <c r="J654" s="63"/>
      <c r="K654" s="64"/>
      <c r="L654" s="66"/>
      <c r="M654" s="66"/>
      <c r="N654" s="68"/>
      <c r="O654" s="68"/>
      <c r="P654" s="68"/>
      <c r="Q654" s="63"/>
      <c r="R654" s="64"/>
      <c r="S654" s="70"/>
    </row>
    <row r="655" spans="4:19" x14ac:dyDescent="0.3">
      <c r="D655" s="65"/>
      <c r="E655" s="65"/>
      <c r="F655" s="65"/>
      <c r="G655" s="65"/>
      <c r="H655" s="63"/>
      <c r="I655" s="63"/>
      <c r="J655" s="63"/>
      <c r="K655" s="64"/>
      <c r="L655" s="66"/>
      <c r="M655" s="66"/>
      <c r="N655" s="68"/>
      <c r="O655" s="68"/>
      <c r="P655" s="68"/>
      <c r="Q655" s="63"/>
      <c r="R655" s="64"/>
      <c r="S655" s="70"/>
    </row>
    <row r="656" spans="4:19" x14ac:dyDescent="0.3">
      <c r="D656" s="65"/>
      <c r="E656" s="65"/>
      <c r="F656" s="65"/>
      <c r="G656" s="65"/>
      <c r="H656" s="63"/>
      <c r="I656" s="63"/>
      <c r="J656" s="63"/>
      <c r="K656" s="64"/>
      <c r="L656" s="66"/>
      <c r="M656" s="66"/>
      <c r="N656" s="68"/>
      <c r="O656" s="68"/>
      <c r="P656" s="68"/>
      <c r="Q656" s="63"/>
      <c r="R656" s="64"/>
      <c r="S656" s="70"/>
    </row>
    <row r="657" spans="4:19" x14ac:dyDescent="0.3">
      <c r="D657" s="65"/>
      <c r="E657" s="65"/>
      <c r="F657" s="65"/>
      <c r="G657" s="65"/>
      <c r="H657" s="63"/>
      <c r="I657" s="63"/>
      <c r="J657" s="63"/>
      <c r="K657" s="64"/>
      <c r="L657" s="66"/>
      <c r="M657" s="66"/>
      <c r="N657" s="68"/>
      <c r="O657" s="68"/>
      <c r="P657" s="68"/>
      <c r="Q657" s="63"/>
      <c r="R657" s="64"/>
      <c r="S657" s="70"/>
    </row>
    <row r="658" spans="4:19" x14ac:dyDescent="0.3">
      <c r="D658" s="65"/>
      <c r="E658" s="65"/>
      <c r="F658" s="65"/>
      <c r="G658" s="65"/>
      <c r="H658" s="63"/>
      <c r="I658" s="63"/>
      <c r="J658" s="63"/>
      <c r="K658" s="64"/>
      <c r="L658" s="66"/>
      <c r="M658" s="66"/>
      <c r="N658" s="68"/>
      <c r="O658" s="68"/>
      <c r="P658" s="68"/>
      <c r="Q658" s="63"/>
      <c r="R658" s="64"/>
      <c r="S658" s="70"/>
    </row>
    <row r="659" spans="4:19" x14ac:dyDescent="0.3">
      <c r="D659" s="65"/>
      <c r="E659" s="65"/>
      <c r="F659" s="65"/>
      <c r="G659" s="65"/>
      <c r="H659" s="63"/>
      <c r="I659" s="63"/>
      <c r="J659" s="63"/>
      <c r="K659" s="64"/>
      <c r="L659" s="66"/>
      <c r="M659" s="66"/>
      <c r="N659" s="68"/>
      <c r="O659" s="68"/>
      <c r="P659" s="68"/>
      <c r="Q659" s="63"/>
      <c r="R659" s="64"/>
      <c r="S659" s="70"/>
    </row>
    <row r="660" spans="4:19" x14ac:dyDescent="0.3">
      <c r="D660" s="65"/>
      <c r="E660" s="65"/>
      <c r="F660" s="65"/>
      <c r="G660" s="65"/>
      <c r="H660" s="63"/>
      <c r="I660" s="63"/>
      <c r="J660" s="63"/>
      <c r="K660" s="64"/>
      <c r="L660" s="66"/>
      <c r="M660" s="66"/>
      <c r="N660" s="68"/>
      <c r="O660" s="68"/>
      <c r="P660" s="68"/>
      <c r="Q660" s="63"/>
      <c r="R660" s="64"/>
      <c r="S660" s="70"/>
    </row>
    <row r="661" spans="4:19" x14ac:dyDescent="0.3">
      <c r="D661" s="65"/>
      <c r="E661" s="65"/>
      <c r="F661" s="65"/>
      <c r="G661" s="65"/>
      <c r="H661" s="63"/>
      <c r="I661" s="63"/>
      <c r="J661" s="63"/>
      <c r="K661" s="64"/>
      <c r="L661" s="66"/>
      <c r="M661" s="66"/>
      <c r="N661" s="68"/>
      <c r="O661" s="68"/>
      <c r="P661" s="68"/>
      <c r="Q661" s="63"/>
      <c r="R661" s="64"/>
      <c r="S661" s="70"/>
    </row>
    <row r="662" spans="4:19" x14ac:dyDescent="0.3">
      <c r="D662" s="65"/>
      <c r="E662" s="65"/>
      <c r="F662" s="65"/>
      <c r="G662" s="65"/>
      <c r="H662" s="63"/>
      <c r="I662" s="63"/>
      <c r="J662" s="63"/>
      <c r="K662" s="64"/>
      <c r="L662" s="66"/>
      <c r="M662" s="66"/>
      <c r="N662" s="68"/>
      <c r="O662" s="68"/>
      <c r="P662" s="68"/>
      <c r="Q662" s="63"/>
      <c r="R662" s="64"/>
      <c r="S662" s="70"/>
    </row>
    <row r="663" spans="4:19" x14ac:dyDescent="0.3">
      <c r="D663" s="65"/>
      <c r="E663" s="65"/>
      <c r="F663" s="65"/>
      <c r="G663" s="65"/>
      <c r="H663" s="63"/>
      <c r="I663" s="63"/>
      <c r="J663" s="63"/>
      <c r="K663" s="64"/>
      <c r="L663" s="66"/>
      <c r="M663" s="66"/>
      <c r="N663" s="68"/>
      <c r="O663" s="68"/>
      <c r="P663" s="68"/>
      <c r="Q663" s="63"/>
      <c r="R663" s="64"/>
      <c r="S663" s="70"/>
    </row>
    <row r="664" spans="4:19" x14ac:dyDescent="0.3">
      <c r="D664" s="65"/>
      <c r="E664" s="65"/>
      <c r="F664" s="65"/>
      <c r="G664" s="65"/>
      <c r="H664" s="63"/>
      <c r="I664" s="63"/>
      <c r="J664" s="63"/>
      <c r="K664" s="64"/>
      <c r="L664" s="66"/>
      <c r="M664" s="66"/>
      <c r="N664" s="68"/>
      <c r="O664" s="68"/>
      <c r="P664" s="68"/>
      <c r="Q664" s="63"/>
      <c r="R664" s="64"/>
      <c r="S664" s="70"/>
    </row>
    <row r="665" spans="4:19" x14ac:dyDescent="0.3">
      <c r="D665" s="65"/>
      <c r="E665" s="65"/>
      <c r="F665" s="65"/>
      <c r="G665" s="65"/>
      <c r="H665" s="63"/>
      <c r="I665" s="63"/>
      <c r="J665" s="63"/>
      <c r="K665" s="64"/>
      <c r="L665" s="66"/>
      <c r="M665" s="66"/>
      <c r="N665" s="68"/>
      <c r="O665" s="68"/>
      <c r="P665" s="68"/>
      <c r="Q665" s="63"/>
      <c r="R665" s="64"/>
      <c r="S665" s="70"/>
    </row>
    <row r="666" spans="4:19" x14ac:dyDescent="0.3">
      <c r="D666" s="65"/>
      <c r="E666" s="65"/>
      <c r="F666" s="65"/>
      <c r="G666" s="65"/>
      <c r="H666" s="63"/>
      <c r="I666" s="63"/>
      <c r="J666" s="63"/>
      <c r="K666" s="64"/>
      <c r="L666" s="66"/>
      <c r="M666" s="66"/>
      <c r="N666" s="68"/>
      <c r="O666" s="68"/>
      <c r="P666" s="68"/>
      <c r="Q666" s="63"/>
      <c r="R666" s="64"/>
      <c r="S666" s="70"/>
    </row>
    <row r="667" spans="4:19" x14ac:dyDescent="0.3">
      <c r="D667" s="65"/>
      <c r="E667" s="65"/>
      <c r="F667" s="65"/>
      <c r="G667" s="65"/>
      <c r="H667" s="63"/>
      <c r="I667" s="63"/>
      <c r="J667" s="63"/>
      <c r="K667" s="64"/>
      <c r="L667" s="66"/>
      <c r="M667" s="66"/>
      <c r="N667" s="68"/>
      <c r="O667" s="68"/>
      <c r="P667" s="68"/>
      <c r="Q667" s="63"/>
      <c r="R667" s="64"/>
      <c r="S667" s="70"/>
    </row>
    <row r="668" spans="4:19" x14ac:dyDescent="0.3">
      <c r="D668" s="65"/>
      <c r="E668" s="65"/>
      <c r="F668" s="65"/>
      <c r="G668" s="65"/>
      <c r="H668" s="63"/>
      <c r="I668" s="63"/>
      <c r="J668" s="63"/>
      <c r="K668" s="64"/>
      <c r="L668" s="66"/>
      <c r="M668" s="66"/>
      <c r="N668" s="68"/>
      <c r="O668" s="68"/>
      <c r="P668" s="68"/>
      <c r="Q668" s="63"/>
      <c r="R668" s="64"/>
      <c r="S668" s="70"/>
    </row>
    <row r="669" spans="4:19" x14ac:dyDescent="0.3">
      <c r="D669" s="65"/>
      <c r="E669" s="65"/>
      <c r="F669" s="65"/>
      <c r="G669" s="65"/>
      <c r="H669" s="63"/>
      <c r="I669" s="63"/>
      <c r="J669" s="63"/>
      <c r="K669" s="64"/>
      <c r="L669" s="66"/>
      <c r="M669" s="66"/>
      <c r="N669" s="68"/>
      <c r="O669" s="68"/>
      <c r="P669" s="68"/>
      <c r="Q669" s="63"/>
      <c r="R669" s="64"/>
      <c r="S669" s="70"/>
    </row>
    <row r="670" spans="4:19" x14ac:dyDescent="0.3">
      <c r="D670" s="65"/>
      <c r="E670" s="65"/>
      <c r="F670" s="65"/>
      <c r="G670" s="65"/>
      <c r="H670" s="63"/>
      <c r="I670" s="63"/>
      <c r="J670" s="63"/>
      <c r="K670" s="64"/>
      <c r="L670" s="66"/>
      <c r="M670" s="66"/>
      <c r="N670" s="68"/>
      <c r="O670" s="68"/>
      <c r="P670" s="68"/>
      <c r="Q670" s="63"/>
      <c r="R670" s="64"/>
      <c r="S670" s="70"/>
    </row>
    <row r="671" spans="4:19" x14ac:dyDescent="0.3">
      <c r="D671" s="65"/>
      <c r="E671" s="65"/>
      <c r="F671" s="65"/>
      <c r="G671" s="65"/>
      <c r="H671" s="63"/>
      <c r="I671" s="63"/>
      <c r="J671" s="63"/>
      <c r="K671" s="64"/>
      <c r="L671" s="66"/>
      <c r="M671" s="66"/>
      <c r="N671" s="68"/>
      <c r="O671" s="68"/>
      <c r="P671" s="68"/>
      <c r="Q671" s="63"/>
      <c r="R671" s="64"/>
      <c r="S671" s="70"/>
    </row>
    <row r="672" spans="4:19" x14ac:dyDescent="0.3">
      <c r="D672" s="65"/>
      <c r="E672" s="65"/>
      <c r="F672" s="65"/>
      <c r="G672" s="65"/>
      <c r="H672" s="63"/>
      <c r="I672" s="63"/>
      <c r="J672" s="63"/>
      <c r="K672" s="64"/>
      <c r="L672" s="66"/>
      <c r="M672" s="66"/>
      <c r="N672" s="68"/>
      <c r="O672" s="68"/>
      <c r="P672" s="68"/>
      <c r="Q672" s="63"/>
      <c r="R672" s="64"/>
      <c r="S672" s="70"/>
    </row>
    <row r="673" spans="4:19" x14ac:dyDescent="0.3">
      <c r="D673" s="65"/>
      <c r="E673" s="65"/>
      <c r="F673" s="65"/>
      <c r="G673" s="65"/>
      <c r="H673" s="63"/>
      <c r="I673" s="63"/>
      <c r="J673" s="63"/>
      <c r="K673" s="64"/>
      <c r="L673" s="66"/>
      <c r="M673" s="66"/>
      <c r="N673" s="68"/>
      <c r="O673" s="68"/>
      <c r="P673" s="68"/>
      <c r="Q673" s="63"/>
      <c r="R673" s="64"/>
      <c r="S673" s="70"/>
    </row>
    <row r="674" spans="4:19" x14ac:dyDescent="0.3">
      <c r="D674" s="65"/>
      <c r="E674" s="65"/>
      <c r="F674" s="65"/>
      <c r="G674" s="65"/>
      <c r="H674" s="63"/>
      <c r="I674" s="63"/>
      <c r="J674" s="63"/>
      <c r="K674" s="64"/>
      <c r="L674" s="66"/>
      <c r="M674" s="66"/>
      <c r="N674" s="68"/>
      <c r="O674" s="68"/>
      <c r="P674" s="68"/>
      <c r="Q674" s="63"/>
      <c r="R674" s="64"/>
      <c r="S674" s="70"/>
    </row>
    <row r="675" spans="4:19" x14ac:dyDescent="0.3">
      <c r="D675" s="65"/>
      <c r="E675" s="65"/>
      <c r="F675" s="65"/>
      <c r="G675" s="65"/>
      <c r="H675" s="63"/>
      <c r="I675" s="63"/>
      <c r="J675" s="63"/>
      <c r="K675" s="64"/>
      <c r="L675" s="66"/>
      <c r="M675" s="66"/>
      <c r="N675" s="68"/>
      <c r="O675" s="68"/>
      <c r="P675" s="68"/>
      <c r="Q675" s="63"/>
      <c r="R675" s="64"/>
      <c r="S675" s="70"/>
    </row>
    <row r="676" spans="4:19" x14ac:dyDescent="0.3">
      <c r="D676" s="65"/>
      <c r="E676" s="65"/>
      <c r="F676" s="65"/>
      <c r="G676" s="65"/>
      <c r="H676" s="63"/>
      <c r="I676" s="63"/>
      <c r="J676" s="63"/>
      <c r="K676" s="64"/>
      <c r="L676" s="66"/>
      <c r="M676" s="66"/>
      <c r="N676" s="68"/>
      <c r="O676" s="68"/>
      <c r="P676" s="68"/>
      <c r="Q676" s="63"/>
      <c r="R676" s="64"/>
      <c r="S676" s="70"/>
    </row>
    <row r="677" spans="4:19" x14ac:dyDescent="0.3">
      <c r="D677" s="65"/>
      <c r="E677" s="65"/>
      <c r="F677" s="65"/>
      <c r="G677" s="65"/>
      <c r="H677" s="63"/>
      <c r="I677" s="63"/>
      <c r="J677" s="63"/>
      <c r="K677" s="64"/>
      <c r="L677" s="66"/>
      <c r="M677" s="66"/>
      <c r="N677" s="68"/>
      <c r="O677" s="68"/>
      <c r="P677" s="68"/>
      <c r="Q677" s="63"/>
      <c r="R677" s="64"/>
      <c r="S677" s="70"/>
    </row>
    <row r="678" spans="4:19" x14ac:dyDescent="0.3">
      <c r="D678" s="65"/>
      <c r="E678" s="65"/>
      <c r="F678" s="65"/>
      <c r="G678" s="65"/>
      <c r="H678" s="63"/>
      <c r="I678" s="63"/>
      <c r="J678" s="63"/>
      <c r="K678" s="64"/>
      <c r="L678" s="66"/>
      <c r="M678" s="66"/>
      <c r="N678" s="68"/>
      <c r="O678" s="68"/>
      <c r="P678" s="68"/>
      <c r="Q678" s="63"/>
      <c r="R678" s="64"/>
      <c r="S678" s="70"/>
    </row>
    <row r="679" spans="4:19" x14ac:dyDescent="0.3">
      <c r="D679" s="65"/>
      <c r="E679" s="65"/>
      <c r="F679" s="65"/>
      <c r="G679" s="65"/>
      <c r="H679" s="63"/>
      <c r="I679" s="63"/>
      <c r="J679" s="63"/>
      <c r="K679" s="64"/>
      <c r="L679" s="66"/>
      <c r="M679" s="66"/>
      <c r="N679" s="68"/>
      <c r="O679" s="68"/>
      <c r="P679" s="68"/>
      <c r="Q679" s="63"/>
      <c r="R679" s="64"/>
      <c r="S679" s="70"/>
    </row>
    <row r="680" spans="4:19" x14ac:dyDescent="0.3">
      <c r="D680" s="65"/>
      <c r="E680" s="65"/>
      <c r="F680" s="65"/>
      <c r="G680" s="65"/>
      <c r="H680" s="63"/>
      <c r="I680" s="63"/>
      <c r="J680" s="63"/>
      <c r="K680" s="64"/>
      <c r="L680" s="66"/>
      <c r="M680" s="66"/>
      <c r="N680" s="68"/>
      <c r="O680" s="68"/>
      <c r="P680" s="68"/>
      <c r="Q680" s="63"/>
      <c r="R680" s="64"/>
      <c r="S680" s="70"/>
    </row>
    <row r="681" spans="4:19" x14ac:dyDescent="0.3">
      <c r="D681" s="65"/>
      <c r="E681" s="65"/>
      <c r="F681" s="65"/>
      <c r="G681" s="65"/>
      <c r="H681" s="63"/>
      <c r="I681" s="63"/>
      <c r="J681" s="63"/>
      <c r="K681" s="64"/>
      <c r="L681" s="66"/>
      <c r="M681" s="66"/>
      <c r="N681" s="68"/>
      <c r="O681" s="68"/>
      <c r="P681" s="68"/>
      <c r="Q681" s="63"/>
      <c r="R681" s="64"/>
      <c r="S681" s="70"/>
    </row>
    <row r="682" spans="4:19" x14ac:dyDescent="0.3">
      <c r="D682" s="65"/>
      <c r="E682" s="65"/>
      <c r="F682" s="65"/>
      <c r="G682" s="65"/>
      <c r="H682" s="63"/>
      <c r="I682" s="63"/>
      <c r="J682" s="63"/>
      <c r="K682" s="64"/>
      <c r="L682" s="66"/>
      <c r="M682" s="66"/>
      <c r="N682" s="68"/>
      <c r="O682" s="68"/>
      <c r="P682" s="68"/>
      <c r="Q682" s="63"/>
      <c r="R682" s="64"/>
      <c r="S682" s="70"/>
    </row>
    <row r="683" spans="4:19" x14ac:dyDescent="0.3">
      <c r="D683" s="65"/>
      <c r="E683" s="65"/>
      <c r="F683" s="65"/>
      <c r="G683" s="65"/>
      <c r="H683" s="63"/>
      <c r="I683" s="63"/>
      <c r="J683" s="63"/>
      <c r="K683" s="64"/>
      <c r="L683" s="66"/>
      <c r="M683" s="66"/>
      <c r="N683" s="68"/>
      <c r="O683" s="68"/>
      <c r="P683" s="68"/>
      <c r="Q683" s="63"/>
      <c r="R683" s="64"/>
      <c r="S683" s="70"/>
    </row>
    <row r="684" spans="4:19" x14ac:dyDescent="0.3">
      <c r="D684" s="65"/>
      <c r="E684" s="65"/>
      <c r="F684" s="65"/>
      <c r="G684" s="65"/>
      <c r="H684" s="63"/>
      <c r="I684" s="63"/>
      <c r="J684" s="63"/>
      <c r="K684" s="64"/>
      <c r="L684" s="66"/>
      <c r="M684" s="66"/>
      <c r="N684" s="68"/>
      <c r="O684" s="68"/>
      <c r="P684" s="68"/>
      <c r="Q684" s="63"/>
      <c r="R684" s="64"/>
      <c r="S684" s="70"/>
    </row>
    <row r="685" spans="4:19" x14ac:dyDescent="0.3">
      <c r="D685" s="65"/>
      <c r="E685" s="65"/>
      <c r="F685" s="65"/>
      <c r="G685" s="65"/>
      <c r="H685" s="63"/>
      <c r="I685" s="63"/>
      <c r="J685" s="63"/>
      <c r="K685" s="64"/>
      <c r="L685" s="66"/>
      <c r="M685" s="66"/>
      <c r="N685" s="68"/>
      <c r="O685" s="68"/>
      <c r="P685" s="68"/>
      <c r="Q685" s="63"/>
      <c r="R685" s="64"/>
      <c r="S685" s="70"/>
    </row>
    <row r="686" spans="4:19" x14ac:dyDescent="0.3">
      <c r="D686" s="65"/>
      <c r="E686" s="65"/>
      <c r="F686" s="65"/>
      <c r="G686" s="65"/>
      <c r="H686" s="63"/>
      <c r="I686" s="63"/>
      <c r="J686" s="63"/>
      <c r="K686" s="64"/>
      <c r="L686" s="66"/>
      <c r="M686" s="66"/>
      <c r="N686" s="68"/>
      <c r="O686" s="68"/>
      <c r="P686" s="68"/>
      <c r="Q686" s="63"/>
      <c r="R686" s="64"/>
      <c r="S686" s="70"/>
    </row>
    <row r="687" spans="4:19" x14ac:dyDescent="0.3">
      <c r="D687" s="65"/>
      <c r="E687" s="65"/>
      <c r="F687" s="65"/>
      <c r="G687" s="65"/>
      <c r="H687" s="63"/>
      <c r="I687" s="63"/>
      <c r="J687" s="63"/>
      <c r="K687" s="64"/>
      <c r="L687" s="66"/>
      <c r="M687" s="66"/>
      <c r="N687" s="68"/>
      <c r="O687" s="68"/>
      <c r="P687" s="68"/>
      <c r="Q687" s="63"/>
      <c r="R687" s="64"/>
      <c r="S687" s="70"/>
    </row>
    <row r="688" spans="4:19" x14ac:dyDescent="0.3">
      <c r="D688" s="65"/>
      <c r="E688" s="65"/>
      <c r="F688" s="65"/>
      <c r="G688" s="65"/>
      <c r="H688" s="63"/>
      <c r="I688" s="63"/>
      <c r="J688" s="63"/>
      <c r="K688" s="64"/>
      <c r="L688" s="66"/>
      <c r="M688" s="66"/>
      <c r="N688" s="68"/>
      <c r="O688" s="68"/>
      <c r="P688" s="68"/>
      <c r="Q688" s="63"/>
      <c r="R688" s="64"/>
      <c r="S688" s="70"/>
    </row>
    <row r="689" spans="4:19" x14ac:dyDescent="0.3">
      <c r="D689" s="65"/>
      <c r="E689" s="65"/>
      <c r="F689" s="65"/>
      <c r="G689" s="65"/>
      <c r="H689" s="63"/>
      <c r="I689" s="63"/>
      <c r="J689" s="63"/>
      <c r="K689" s="64"/>
      <c r="L689" s="66"/>
      <c r="M689" s="66"/>
      <c r="N689" s="68"/>
      <c r="O689" s="68"/>
      <c r="P689" s="68"/>
      <c r="Q689" s="63"/>
      <c r="R689" s="64"/>
      <c r="S689" s="70"/>
    </row>
    <row r="690" spans="4:19" x14ac:dyDescent="0.3">
      <c r="D690" s="65"/>
      <c r="E690" s="65"/>
      <c r="F690" s="65"/>
      <c r="G690" s="65"/>
      <c r="H690" s="63"/>
      <c r="I690" s="63"/>
      <c r="J690" s="63"/>
      <c r="K690" s="64"/>
      <c r="L690" s="66"/>
      <c r="M690" s="66"/>
      <c r="N690" s="68"/>
      <c r="O690" s="68"/>
      <c r="P690" s="68"/>
      <c r="Q690" s="63"/>
      <c r="R690" s="64"/>
      <c r="S690" s="70"/>
    </row>
    <row r="691" spans="4:19" x14ac:dyDescent="0.3">
      <c r="D691" s="65"/>
      <c r="E691" s="65"/>
      <c r="F691" s="65"/>
      <c r="G691" s="65"/>
      <c r="H691" s="63"/>
      <c r="I691" s="63"/>
      <c r="J691" s="63"/>
      <c r="K691" s="64"/>
      <c r="L691" s="66"/>
      <c r="M691" s="66"/>
      <c r="N691" s="68"/>
      <c r="O691" s="68"/>
      <c r="P691" s="68"/>
      <c r="Q691" s="63"/>
      <c r="R691" s="64"/>
      <c r="S691" s="70"/>
    </row>
    <row r="692" spans="4:19" x14ac:dyDescent="0.3">
      <c r="D692" s="65"/>
      <c r="E692" s="65"/>
      <c r="F692" s="65"/>
      <c r="G692" s="65"/>
      <c r="H692" s="63"/>
      <c r="I692" s="63"/>
      <c r="J692" s="63"/>
      <c r="K692" s="64"/>
      <c r="L692" s="66"/>
      <c r="M692" s="66"/>
      <c r="N692" s="68"/>
      <c r="O692" s="68"/>
      <c r="P692" s="68"/>
      <c r="Q692" s="63"/>
      <c r="R692" s="64"/>
      <c r="S692" s="70"/>
    </row>
    <row r="693" spans="4:19" x14ac:dyDescent="0.3">
      <c r="D693" s="65"/>
      <c r="E693" s="65"/>
      <c r="F693" s="65"/>
      <c r="G693" s="65"/>
      <c r="H693" s="63"/>
      <c r="I693" s="63"/>
      <c r="J693" s="63"/>
      <c r="K693" s="64"/>
      <c r="L693" s="66"/>
      <c r="M693" s="66"/>
      <c r="N693" s="68"/>
      <c r="O693" s="68"/>
      <c r="P693" s="68"/>
      <c r="Q693" s="63"/>
      <c r="R693" s="64"/>
      <c r="S693" s="70"/>
    </row>
    <row r="694" spans="4:19" x14ac:dyDescent="0.3">
      <c r="D694" s="65"/>
      <c r="E694" s="65"/>
      <c r="F694" s="65"/>
      <c r="G694" s="65"/>
      <c r="H694" s="63"/>
      <c r="I694" s="63"/>
      <c r="J694" s="63"/>
      <c r="K694" s="64"/>
      <c r="L694" s="66"/>
      <c r="M694" s="66"/>
      <c r="N694" s="68"/>
      <c r="O694" s="68"/>
      <c r="P694" s="68"/>
      <c r="Q694" s="63"/>
      <c r="R694" s="64"/>
      <c r="S694" s="70"/>
    </row>
    <row r="695" spans="4:19" x14ac:dyDescent="0.3">
      <c r="D695" s="65"/>
      <c r="E695" s="65"/>
      <c r="F695" s="65"/>
      <c r="G695" s="65"/>
      <c r="H695" s="63"/>
      <c r="I695" s="63"/>
      <c r="J695" s="63"/>
      <c r="K695" s="64"/>
      <c r="L695" s="66"/>
      <c r="M695" s="66"/>
      <c r="N695" s="68"/>
      <c r="O695" s="68"/>
      <c r="P695" s="68"/>
      <c r="Q695" s="63"/>
      <c r="R695" s="64"/>
      <c r="S695" s="70"/>
    </row>
    <row r="696" spans="4:19" x14ac:dyDescent="0.3">
      <c r="D696" s="65"/>
      <c r="E696" s="65"/>
      <c r="F696" s="65"/>
      <c r="G696" s="65"/>
      <c r="H696" s="63"/>
      <c r="I696" s="63"/>
      <c r="J696" s="63"/>
      <c r="K696" s="64"/>
      <c r="L696" s="66"/>
      <c r="M696" s="66"/>
      <c r="N696" s="68"/>
      <c r="O696" s="68"/>
      <c r="P696" s="68"/>
      <c r="Q696" s="63"/>
      <c r="R696" s="64"/>
      <c r="S696" s="70"/>
    </row>
    <row r="697" spans="4:19" x14ac:dyDescent="0.3">
      <c r="D697" s="65"/>
      <c r="E697" s="65"/>
      <c r="F697" s="65"/>
      <c r="G697" s="65"/>
      <c r="H697" s="63"/>
      <c r="I697" s="63"/>
      <c r="J697" s="63"/>
      <c r="K697" s="64"/>
      <c r="L697" s="66"/>
      <c r="M697" s="66"/>
      <c r="N697" s="68"/>
      <c r="O697" s="68"/>
      <c r="P697" s="68"/>
      <c r="Q697" s="63"/>
      <c r="R697" s="64"/>
      <c r="S697" s="70"/>
    </row>
    <row r="698" spans="4:19" x14ac:dyDescent="0.3">
      <c r="D698" s="65"/>
      <c r="E698" s="65"/>
      <c r="F698" s="65"/>
      <c r="G698" s="65"/>
      <c r="H698" s="63"/>
      <c r="I698" s="63"/>
      <c r="J698" s="63"/>
      <c r="K698" s="64"/>
      <c r="L698" s="66"/>
      <c r="M698" s="66"/>
      <c r="N698" s="68"/>
      <c r="O698" s="68"/>
      <c r="P698" s="68"/>
      <c r="Q698" s="63"/>
      <c r="R698" s="64"/>
      <c r="S698" s="70"/>
    </row>
    <row r="699" spans="4:19" x14ac:dyDescent="0.3">
      <c r="D699" s="65"/>
      <c r="E699" s="65"/>
      <c r="F699" s="65"/>
      <c r="G699" s="65"/>
      <c r="H699" s="63"/>
      <c r="I699" s="63"/>
      <c r="J699" s="63"/>
      <c r="K699" s="64"/>
      <c r="L699" s="66"/>
      <c r="M699" s="66"/>
      <c r="N699" s="68"/>
      <c r="O699" s="68"/>
      <c r="P699" s="68"/>
      <c r="Q699" s="63"/>
      <c r="R699" s="64"/>
      <c r="S699" s="70"/>
    </row>
    <row r="700" spans="4:19" x14ac:dyDescent="0.3">
      <c r="D700" s="65"/>
      <c r="E700" s="65"/>
      <c r="F700" s="65"/>
      <c r="G700" s="65"/>
      <c r="H700" s="63"/>
      <c r="I700" s="63"/>
      <c r="J700" s="63"/>
      <c r="K700" s="64"/>
      <c r="L700" s="66"/>
      <c r="M700" s="66"/>
      <c r="N700" s="68"/>
      <c r="O700" s="68"/>
      <c r="P700" s="68"/>
      <c r="Q700" s="63"/>
      <c r="R700" s="64"/>
      <c r="S700" s="70"/>
    </row>
    <row r="701" spans="4:19" x14ac:dyDescent="0.3">
      <c r="D701" s="65"/>
      <c r="E701" s="65"/>
      <c r="F701" s="65"/>
      <c r="G701" s="65"/>
      <c r="H701" s="63"/>
      <c r="I701" s="63"/>
      <c r="J701" s="63"/>
      <c r="K701" s="64"/>
      <c r="L701" s="66"/>
      <c r="M701" s="66"/>
      <c r="N701" s="68"/>
      <c r="O701" s="68"/>
      <c r="P701" s="68"/>
      <c r="Q701" s="63"/>
      <c r="R701" s="64"/>
      <c r="S701" s="70"/>
    </row>
    <row r="702" spans="4:19" x14ac:dyDescent="0.3">
      <c r="D702" s="65"/>
      <c r="E702" s="65"/>
      <c r="F702" s="65"/>
      <c r="G702" s="65"/>
      <c r="H702" s="63"/>
      <c r="I702" s="63"/>
      <c r="J702" s="63"/>
      <c r="K702" s="64"/>
      <c r="L702" s="66"/>
      <c r="M702" s="66"/>
      <c r="N702" s="68"/>
      <c r="O702" s="68"/>
      <c r="P702" s="68"/>
      <c r="Q702" s="63"/>
      <c r="R702" s="64"/>
      <c r="S702" s="70"/>
    </row>
    <row r="703" spans="4:19" x14ac:dyDescent="0.3">
      <c r="D703" s="65"/>
      <c r="E703" s="65"/>
      <c r="F703" s="65"/>
      <c r="G703" s="65"/>
      <c r="H703" s="63"/>
      <c r="I703" s="63"/>
      <c r="J703" s="63"/>
      <c r="K703" s="64"/>
      <c r="L703" s="66"/>
      <c r="M703" s="66"/>
      <c r="N703" s="68"/>
      <c r="O703" s="68"/>
      <c r="P703" s="68"/>
      <c r="Q703" s="63"/>
      <c r="R703" s="64"/>
      <c r="S703" s="70"/>
    </row>
    <row r="704" spans="4:19" x14ac:dyDescent="0.3">
      <c r="D704" s="65"/>
      <c r="E704" s="65"/>
      <c r="F704" s="65"/>
      <c r="G704" s="65"/>
      <c r="H704" s="63"/>
      <c r="I704" s="63"/>
      <c r="J704" s="63"/>
      <c r="K704" s="64"/>
      <c r="L704" s="66"/>
      <c r="M704" s="66"/>
      <c r="N704" s="68"/>
      <c r="O704" s="68"/>
      <c r="P704" s="68"/>
      <c r="Q704" s="63"/>
      <c r="R704" s="64"/>
      <c r="S704" s="70"/>
    </row>
    <row r="705" spans="4:19" x14ac:dyDescent="0.3">
      <c r="D705" s="65"/>
      <c r="E705" s="65"/>
      <c r="F705" s="65"/>
      <c r="G705" s="65"/>
      <c r="H705" s="63"/>
      <c r="I705" s="63"/>
      <c r="J705" s="63"/>
      <c r="K705" s="64"/>
      <c r="L705" s="66"/>
      <c r="M705" s="66"/>
      <c r="N705" s="68"/>
      <c r="O705" s="68"/>
      <c r="P705" s="68"/>
      <c r="Q705" s="63"/>
      <c r="R705" s="64"/>
      <c r="S705" s="70"/>
    </row>
    <row r="706" spans="4:19" x14ac:dyDescent="0.3">
      <c r="D706" s="65"/>
      <c r="E706" s="65"/>
      <c r="F706" s="65"/>
      <c r="G706" s="65"/>
      <c r="H706" s="63"/>
      <c r="I706" s="63"/>
      <c r="J706" s="63"/>
      <c r="K706" s="64"/>
      <c r="L706" s="66"/>
      <c r="M706" s="66"/>
      <c r="N706" s="68"/>
      <c r="O706" s="68"/>
      <c r="P706" s="68"/>
      <c r="Q706" s="63"/>
      <c r="R706" s="64"/>
      <c r="S706" s="70"/>
    </row>
    <row r="707" spans="4:19" x14ac:dyDescent="0.3">
      <c r="D707" s="65"/>
      <c r="E707" s="65"/>
      <c r="F707" s="65"/>
      <c r="G707" s="65"/>
      <c r="H707" s="63"/>
      <c r="I707" s="63"/>
      <c r="J707" s="63"/>
      <c r="K707" s="64"/>
      <c r="L707" s="66"/>
      <c r="M707" s="66"/>
      <c r="N707" s="68"/>
      <c r="O707" s="68"/>
      <c r="P707" s="68"/>
      <c r="Q707" s="63"/>
      <c r="R707" s="64"/>
      <c r="S707" s="70"/>
    </row>
    <row r="708" spans="4:19" x14ac:dyDescent="0.3">
      <c r="D708" s="65"/>
      <c r="E708" s="65"/>
      <c r="F708" s="65"/>
      <c r="G708" s="65"/>
      <c r="H708" s="63"/>
      <c r="I708" s="63"/>
      <c r="J708" s="63"/>
      <c r="K708" s="64"/>
      <c r="L708" s="66"/>
      <c r="M708" s="66"/>
      <c r="N708" s="68"/>
      <c r="O708" s="68"/>
      <c r="P708" s="68"/>
      <c r="Q708" s="63"/>
      <c r="R708" s="64"/>
      <c r="S708" s="70"/>
    </row>
    <row r="709" spans="4:19" x14ac:dyDescent="0.3">
      <c r="D709" s="65"/>
      <c r="E709" s="65"/>
      <c r="F709" s="65"/>
      <c r="G709" s="65"/>
      <c r="H709" s="63"/>
      <c r="I709" s="63"/>
      <c r="J709" s="63"/>
      <c r="K709" s="64"/>
      <c r="L709" s="66"/>
      <c r="M709" s="66"/>
      <c r="N709" s="68"/>
      <c r="O709" s="68"/>
      <c r="P709" s="68"/>
      <c r="Q709" s="63"/>
      <c r="R709" s="64"/>
      <c r="S709" s="70"/>
    </row>
    <row r="710" spans="4:19" x14ac:dyDescent="0.3">
      <c r="D710" s="65"/>
      <c r="E710" s="65"/>
      <c r="F710" s="65"/>
      <c r="G710" s="65"/>
      <c r="H710" s="63"/>
      <c r="I710" s="63"/>
      <c r="J710" s="63"/>
      <c r="K710" s="64"/>
      <c r="L710" s="66"/>
      <c r="M710" s="66"/>
      <c r="N710" s="68"/>
      <c r="O710" s="68"/>
      <c r="P710" s="68"/>
      <c r="Q710" s="63"/>
      <c r="R710" s="64"/>
      <c r="S710" s="70"/>
    </row>
    <row r="711" spans="4:19" x14ac:dyDescent="0.3">
      <c r="D711" s="65"/>
      <c r="E711" s="65"/>
      <c r="F711" s="65"/>
      <c r="G711" s="65"/>
      <c r="H711" s="63"/>
      <c r="I711" s="63"/>
      <c r="J711" s="63"/>
      <c r="K711" s="64"/>
      <c r="L711" s="66"/>
      <c r="M711" s="66"/>
      <c r="N711" s="68"/>
      <c r="O711" s="68"/>
      <c r="P711" s="68"/>
      <c r="Q711" s="63"/>
      <c r="R711" s="64"/>
      <c r="S711" s="70"/>
    </row>
    <row r="712" spans="4:19" x14ac:dyDescent="0.3">
      <c r="D712" s="65"/>
      <c r="E712" s="65"/>
      <c r="F712" s="65"/>
      <c r="G712" s="65"/>
      <c r="H712" s="63"/>
      <c r="I712" s="63"/>
      <c r="J712" s="63"/>
      <c r="K712" s="64"/>
      <c r="L712" s="66"/>
      <c r="M712" s="66"/>
      <c r="N712" s="68"/>
      <c r="O712" s="68"/>
      <c r="P712" s="68"/>
      <c r="Q712" s="63"/>
      <c r="R712" s="64"/>
      <c r="S712" s="70"/>
    </row>
    <row r="713" spans="4:19" x14ac:dyDescent="0.3">
      <c r="D713" s="65"/>
      <c r="E713" s="65"/>
      <c r="F713" s="65"/>
      <c r="G713" s="65"/>
      <c r="H713" s="63"/>
      <c r="I713" s="63"/>
      <c r="J713" s="63"/>
      <c r="K713" s="64"/>
      <c r="L713" s="66"/>
      <c r="M713" s="66"/>
      <c r="N713" s="68"/>
      <c r="O713" s="68"/>
      <c r="P713" s="68"/>
      <c r="Q713" s="63"/>
      <c r="R713" s="64"/>
      <c r="S713" s="70"/>
    </row>
    <row r="714" spans="4:19" x14ac:dyDescent="0.3">
      <c r="D714" s="65"/>
      <c r="E714" s="65"/>
      <c r="F714" s="65"/>
      <c r="G714" s="65"/>
      <c r="H714" s="63"/>
      <c r="I714" s="63"/>
      <c r="J714" s="63"/>
      <c r="K714" s="64"/>
      <c r="L714" s="66"/>
      <c r="M714" s="66"/>
      <c r="N714" s="68"/>
      <c r="O714" s="68"/>
      <c r="P714" s="68"/>
      <c r="Q714" s="63"/>
      <c r="R714" s="64"/>
      <c r="S714" s="70"/>
    </row>
    <row r="715" spans="4:19" x14ac:dyDescent="0.3">
      <c r="D715" s="65"/>
      <c r="E715" s="65"/>
      <c r="F715" s="65"/>
      <c r="G715" s="65"/>
      <c r="H715" s="63"/>
      <c r="I715" s="63"/>
      <c r="J715" s="63"/>
      <c r="K715" s="64"/>
      <c r="L715" s="66"/>
      <c r="M715" s="66"/>
      <c r="N715" s="68"/>
      <c r="O715" s="68"/>
      <c r="P715" s="68"/>
      <c r="Q715" s="63"/>
      <c r="R715" s="64"/>
      <c r="S715" s="70"/>
    </row>
    <row r="716" spans="4:19" x14ac:dyDescent="0.3">
      <c r="D716" s="65"/>
      <c r="E716" s="65"/>
      <c r="F716" s="65"/>
      <c r="G716" s="65"/>
      <c r="H716" s="63"/>
      <c r="I716" s="63"/>
      <c r="J716" s="63"/>
      <c r="K716" s="64"/>
      <c r="L716" s="66"/>
      <c r="M716" s="66"/>
      <c r="N716" s="68"/>
      <c r="O716" s="68"/>
      <c r="P716" s="68"/>
      <c r="Q716" s="63"/>
      <c r="R716" s="64"/>
      <c r="S716" s="70"/>
    </row>
    <row r="717" spans="4:19" x14ac:dyDescent="0.3">
      <c r="D717" s="65"/>
      <c r="E717" s="65"/>
      <c r="F717" s="65"/>
      <c r="G717" s="65"/>
      <c r="H717" s="63"/>
      <c r="I717" s="63"/>
      <c r="J717" s="63"/>
      <c r="K717" s="64"/>
      <c r="L717" s="66"/>
      <c r="M717" s="66"/>
      <c r="N717" s="68"/>
      <c r="O717" s="68"/>
      <c r="P717" s="68"/>
      <c r="Q717" s="63"/>
      <c r="R717" s="64"/>
      <c r="S717" s="70"/>
    </row>
    <row r="718" spans="4:19" x14ac:dyDescent="0.3">
      <c r="D718" s="65"/>
      <c r="E718" s="65"/>
      <c r="F718" s="65"/>
      <c r="G718" s="65"/>
      <c r="H718" s="63"/>
      <c r="I718" s="63"/>
      <c r="J718" s="63"/>
      <c r="K718" s="64"/>
      <c r="L718" s="66"/>
      <c r="M718" s="66"/>
      <c r="N718" s="68"/>
      <c r="O718" s="68"/>
      <c r="P718" s="68"/>
      <c r="Q718" s="63"/>
      <c r="R718" s="64"/>
      <c r="S718" s="70"/>
    </row>
    <row r="719" spans="4:19" x14ac:dyDescent="0.3">
      <c r="D719" s="65"/>
      <c r="E719" s="65"/>
      <c r="F719" s="65"/>
      <c r="G719" s="65"/>
      <c r="H719" s="63"/>
      <c r="I719" s="63"/>
      <c r="J719" s="63"/>
      <c r="K719" s="64"/>
      <c r="L719" s="66"/>
      <c r="M719" s="66"/>
      <c r="N719" s="68"/>
      <c r="O719" s="68"/>
      <c r="P719" s="68"/>
      <c r="Q719" s="63"/>
      <c r="R719" s="64"/>
      <c r="S719" s="70"/>
    </row>
    <row r="720" spans="4:19" x14ac:dyDescent="0.3">
      <c r="D720" s="65"/>
      <c r="E720" s="65"/>
      <c r="F720" s="65"/>
      <c r="G720" s="65"/>
      <c r="H720" s="63"/>
      <c r="I720" s="63"/>
      <c r="J720" s="63"/>
      <c r="K720" s="64"/>
      <c r="L720" s="66"/>
      <c r="M720" s="66"/>
      <c r="N720" s="68"/>
      <c r="O720" s="68"/>
      <c r="P720" s="68"/>
      <c r="Q720" s="63"/>
      <c r="R720" s="64"/>
      <c r="S720" s="70"/>
    </row>
    <row r="721" spans="4:19" x14ac:dyDescent="0.3">
      <c r="D721" s="65"/>
      <c r="E721" s="65"/>
      <c r="F721" s="65"/>
      <c r="G721" s="65"/>
      <c r="H721" s="63"/>
      <c r="I721" s="63"/>
      <c r="J721" s="63"/>
      <c r="K721" s="64"/>
      <c r="L721" s="66"/>
      <c r="M721" s="66"/>
      <c r="N721" s="68"/>
      <c r="O721" s="68"/>
      <c r="P721" s="68"/>
      <c r="Q721" s="63"/>
      <c r="R721" s="64"/>
      <c r="S721" s="70"/>
    </row>
    <row r="722" spans="4:19" x14ac:dyDescent="0.3">
      <c r="D722" s="65"/>
      <c r="E722" s="65"/>
      <c r="F722" s="65"/>
      <c r="G722" s="65"/>
      <c r="H722" s="63"/>
      <c r="I722" s="63"/>
      <c r="J722" s="63"/>
      <c r="K722" s="64"/>
      <c r="L722" s="66"/>
      <c r="M722" s="66"/>
      <c r="N722" s="68"/>
      <c r="O722" s="68"/>
      <c r="P722" s="68"/>
      <c r="Q722" s="63"/>
      <c r="R722" s="64"/>
      <c r="S722" s="70"/>
    </row>
    <row r="723" spans="4:19" x14ac:dyDescent="0.3">
      <c r="D723" s="65"/>
      <c r="E723" s="65"/>
      <c r="F723" s="65"/>
      <c r="G723" s="65"/>
      <c r="H723" s="63"/>
      <c r="I723" s="63"/>
      <c r="J723" s="63"/>
      <c r="K723" s="64"/>
      <c r="L723" s="66"/>
      <c r="M723" s="66"/>
      <c r="N723" s="68"/>
      <c r="O723" s="68"/>
      <c r="P723" s="68"/>
      <c r="Q723" s="63"/>
      <c r="R723" s="64"/>
      <c r="S723" s="70"/>
    </row>
    <row r="724" spans="4:19" x14ac:dyDescent="0.3">
      <c r="D724" s="65"/>
      <c r="E724" s="65"/>
      <c r="F724" s="65"/>
      <c r="G724" s="65"/>
      <c r="H724" s="63"/>
      <c r="I724" s="63"/>
      <c r="J724" s="63"/>
      <c r="K724" s="64"/>
      <c r="L724" s="66"/>
      <c r="M724" s="66"/>
      <c r="N724" s="68"/>
      <c r="O724" s="68"/>
      <c r="P724" s="68"/>
      <c r="Q724" s="63"/>
      <c r="R724" s="64"/>
      <c r="S724" s="70"/>
    </row>
    <row r="725" spans="4:19" x14ac:dyDescent="0.3">
      <c r="D725" s="65"/>
      <c r="E725" s="65"/>
      <c r="F725" s="65"/>
      <c r="G725" s="65"/>
      <c r="H725" s="63"/>
      <c r="I725" s="63"/>
      <c r="J725" s="63"/>
      <c r="K725" s="64"/>
      <c r="L725" s="66"/>
      <c r="M725" s="66"/>
      <c r="N725" s="68"/>
      <c r="O725" s="68"/>
      <c r="P725" s="68"/>
      <c r="Q725" s="63"/>
      <c r="R725" s="64"/>
      <c r="S725" s="70"/>
    </row>
    <row r="726" spans="4:19" x14ac:dyDescent="0.3">
      <c r="D726" s="65"/>
      <c r="E726" s="65"/>
      <c r="F726" s="65"/>
      <c r="G726" s="65"/>
      <c r="H726" s="63"/>
      <c r="I726" s="63"/>
      <c r="J726" s="63"/>
      <c r="K726" s="64"/>
      <c r="L726" s="66"/>
      <c r="M726" s="66"/>
      <c r="N726" s="68"/>
      <c r="O726" s="68"/>
      <c r="P726" s="68"/>
      <c r="Q726" s="63"/>
      <c r="R726" s="64"/>
      <c r="S726" s="70"/>
    </row>
    <row r="727" spans="4:19" x14ac:dyDescent="0.3">
      <c r="D727" s="65"/>
      <c r="E727" s="65"/>
      <c r="F727" s="65"/>
      <c r="G727" s="65"/>
      <c r="H727" s="63"/>
      <c r="I727" s="63"/>
      <c r="J727" s="63"/>
      <c r="K727" s="64"/>
      <c r="L727" s="66"/>
      <c r="M727" s="66"/>
      <c r="N727" s="68"/>
      <c r="O727" s="68"/>
      <c r="P727" s="68"/>
      <c r="Q727" s="63"/>
      <c r="R727" s="64"/>
      <c r="S727" s="70"/>
    </row>
    <row r="728" spans="4:19" x14ac:dyDescent="0.3">
      <c r="D728" s="65"/>
      <c r="E728" s="65"/>
      <c r="F728" s="65"/>
      <c r="G728" s="65"/>
      <c r="H728" s="63"/>
      <c r="I728" s="63"/>
      <c r="J728" s="63"/>
      <c r="K728" s="64"/>
      <c r="L728" s="66"/>
      <c r="M728" s="66"/>
      <c r="N728" s="68"/>
      <c r="O728" s="68"/>
      <c r="P728" s="68"/>
      <c r="Q728" s="63"/>
      <c r="R728" s="64"/>
      <c r="S728" s="70"/>
    </row>
    <row r="729" spans="4:19" x14ac:dyDescent="0.3">
      <c r="D729" s="65"/>
      <c r="E729" s="65"/>
      <c r="F729" s="65"/>
      <c r="G729" s="65"/>
      <c r="H729" s="63"/>
      <c r="I729" s="63"/>
      <c r="J729" s="63"/>
      <c r="K729" s="64"/>
      <c r="L729" s="66"/>
      <c r="M729" s="66"/>
      <c r="N729" s="68"/>
      <c r="O729" s="68"/>
      <c r="P729" s="68"/>
      <c r="Q729" s="63"/>
      <c r="R729" s="64"/>
      <c r="S729" s="70"/>
    </row>
    <row r="730" spans="4:19" x14ac:dyDescent="0.3">
      <c r="D730" s="65"/>
      <c r="E730" s="65"/>
      <c r="F730" s="65"/>
      <c r="G730" s="65"/>
      <c r="H730" s="63"/>
      <c r="I730" s="63"/>
      <c r="J730" s="63"/>
      <c r="K730" s="64"/>
      <c r="L730" s="66"/>
      <c r="M730" s="66"/>
      <c r="N730" s="68"/>
      <c r="O730" s="68"/>
      <c r="P730" s="68"/>
      <c r="Q730" s="63"/>
      <c r="R730" s="64"/>
      <c r="S730" s="70"/>
    </row>
    <row r="731" spans="4:19" x14ac:dyDescent="0.3">
      <c r="D731" s="65"/>
      <c r="E731" s="65"/>
      <c r="F731" s="65"/>
      <c r="G731" s="65"/>
      <c r="H731" s="63"/>
      <c r="I731" s="63"/>
      <c r="J731" s="63"/>
      <c r="K731" s="64"/>
      <c r="L731" s="66"/>
      <c r="M731" s="66"/>
      <c r="N731" s="68"/>
      <c r="O731" s="68"/>
      <c r="P731" s="68"/>
      <c r="Q731" s="63"/>
      <c r="R731" s="64"/>
      <c r="S731" s="70"/>
    </row>
    <row r="732" spans="4:19" x14ac:dyDescent="0.3">
      <c r="D732" s="65"/>
      <c r="E732" s="65"/>
      <c r="F732" s="65"/>
      <c r="G732" s="65"/>
      <c r="H732" s="63"/>
      <c r="I732" s="63"/>
      <c r="J732" s="63"/>
      <c r="K732" s="64"/>
      <c r="L732" s="66"/>
      <c r="M732" s="66"/>
      <c r="N732" s="68"/>
      <c r="O732" s="68"/>
      <c r="P732" s="68"/>
      <c r="Q732" s="63"/>
      <c r="R732" s="64"/>
      <c r="S732" s="70"/>
    </row>
    <row r="733" spans="4:19" x14ac:dyDescent="0.3">
      <c r="D733" s="65"/>
      <c r="E733" s="65"/>
      <c r="F733" s="65"/>
      <c r="G733" s="65"/>
      <c r="H733" s="63"/>
      <c r="I733" s="63"/>
      <c r="J733" s="63"/>
      <c r="K733" s="64"/>
      <c r="L733" s="66"/>
      <c r="M733" s="66"/>
      <c r="N733" s="68"/>
      <c r="O733" s="68"/>
      <c r="P733" s="68"/>
      <c r="Q733" s="63"/>
      <c r="R733" s="64"/>
      <c r="S733" s="70"/>
    </row>
    <row r="734" spans="4:19" x14ac:dyDescent="0.3">
      <c r="D734" s="65"/>
      <c r="E734" s="65"/>
      <c r="F734" s="65"/>
      <c r="G734" s="65"/>
      <c r="H734" s="63"/>
      <c r="I734" s="63"/>
      <c r="J734" s="63"/>
      <c r="K734" s="64"/>
      <c r="L734" s="66"/>
      <c r="M734" s="66"/>
      <c r="N734" s="68"/>
      <c r="O734" s="68"/>
      <c r="P734" s="68"/>
      <c r="Q734" s="63"/>
      <c r="R734" s="64"/>
      <c r="S734" s="70"/>
    </row>
    <row r="735" spans="4:19" x14ac:dyDescent="0.3">
      <c r="D735" s="65"/>
      <c r="E735" s="65"/>
      <c r="F735" s="65"/>
      <c r="G735" s="65"/>
      <c r="H735" s="63"/>
      <c r="I735" s="63"/>
      <c r="J735" s="63"/>
      <c r="K735" s="64"/>
      <c r="L735" s="66"/>
      <c r="M735" s="66"/>
      <c r="N735" s="68"/>
      <c r="O735" s="68"/>
      <c r="P735" s="68"/>
      <c r="Q735" s="63"/>
      <c r="R735" s="64"/>
      <c r="S735" s="70"/>
    </row>
    <row r="736" spans="4:19" x14ac:dyDescent="0.3">
      <c r="D736" s="65"/>
      <c r="E736" s="65"/>
      <c r="F736" s="65"/>
      <c r="G736" s="65"/>
      <c r="H736" s="63"/>
      <c r="I736" s="63"/>
      <c r="J736" s="63"/>
      <c r="K736" s="64"/>
      <c r="L736" s="66"/>
      <c r="M736" s="66"/>
      <c r="N736" s="68"/>
      <c r="O736" s="68"/>
      <c r="P736" s="68"/>
      <c r="Q736" s="63"/>
      <c r="R736" s="64"/>
      <c r="S736" s="70"/>
    </row>
    <row r="737" spans="4:19" x14ac:dyDescent="0.3">
      <c r="D737" s="65"/>
      <c r="E737" s="65"/>
      <c r="F737" s="65"/>
      <c r="G737" s="65"/>
      <c r="H737" s="63"/>
      <c r="I737" s="63"/>
      <c r="J737" s="63"/>
      <c r="K737" s="64"/>
      <c r="L737" s="66"/>
      <c r="M737" s="66"/>
      <c r="N737" s="68"/>
      <c r="O737" s="68"/>
      <c r="P737" s="68"/>
      <c r="Q737" s="63"/>
      <c r="R737" s="64"/>
      <c r="S737" s="70"/>
    </row>
    <row r="738" spans="4:19" x14ac:dyDescent="0.3">
      <c r="D738" s="65"/>
      <c r="E738" s="65"/>
      <c r="F738" s="65"/>
      <c r="G738" s="65"/>
      <c r="H738" s="63"/>
      <c r="I738" s="63"/>
      <c r="J738" s="63"/>
      <c r="K738" s="64"/>
      <c r="L738" s="66"/>
      <c r="M738" s="66"/>
      <c r="N738" s="68"/>
      <c r="O738" s="68"/>
      <c r="P738" s="68"/>
      <c r="Q738" s="63"/>
      <c r="R738" s="64"/>
      <c r="S738" s="70"/>
    </row>
    <row r="739" spans="4:19" x14ac:dyDescent="0.3">
      <c r="D739" s="65"/>
      <c r="E739" s="65"/>
      <c r="F739" s="65"/>
      <c r="G739" s="65"/>
      <c r="H739" s="63"/>
      <c r="I739" s="63"/>
      <c r="J739" s="63"/>
      <c r="K739" s="64"/>
      <c r="L739" s="66"/>
      <c r="M739" s="66"/>
      <c r="N739" s="68"/>
      <c r="O739" s="68"/>
      <c r="P739" s="68"/>
      <c r="Q739" s="63"/>
      <c r="R739" s="64"/>
      <c r="S739" s="70"/>
    </row>
    <row r="740" spans="4:19" x14ac:dyDescent="0.3">
      <c r="D740" s="65"/>
      <c r="E740" s="65"/>
      <c r="F740" s="65"/>
      <c r="G740" s="65"/>
      <c r="H740" s="63"/>
      <c r="I740" s="63"/>
      <c r="J740" s="63"/>
      <c r="K740" s="64"/>
      <c r="L740" s="66"/>
      <c r="M740" s="66"/>
      <c r="N740" s="68"/>
      <c r="O740" s="68"/>
      <c r="P740" s="68"/>
      <c r="Q740" s="63"/>
      <c r="R740" s="64"/>
      <c r="S740" s="70"/>
    </row>
    <row r="741" spans="4:19" x14ac:dyDescent="0.3">
      <c r="D741" s="65"/>
      <c r="E741" s="65"/>
      <c r="F741" s="65"/>
      <c r="G741" s="65"/>
      <c r="H741" s="63"/>
      <c r="I741" s="63"/>
      <c r="J741" s="63"/>
      <c r="K741" s="64"/>
      <c r="L741" s="66"/>
      <c r="M741" s="66"/>
      <c r="N741" s="68"/>
      <c r="O741" s="68"/>
      <c r="P741" s="68"/>
      <c r="Q741" s="63"/>
      <c r="R741" s="64"/>
      <c r="S741" s="70"/>
    </row>
    <row r="742" spans="4:19" x14ac:dyDescent="0.3">
      <c r="D742" s="65"/>
      <c r="E742" s="65"/>
      <c r="F742" s="65"/>
      <c r="G742" s="65"/>
      <c r="H742" s="63"/>
      <c r="I742" s="63"/>
      <c r="J742" s="63"/>
      <c r="K742" s="64"/>
      <c r="L742" s="66"/>
      <c r="M742" s="66"/>
      <c r="N742" s="68"/>
      <c r="O742" s="68"/>
      <c r="P742" s="68"/>
      <c r="Q742" s="63"/>
      <c r="R742" s="64"/>
      <c r="S742" s="70"/>
    </row>
    <row r="743" spans="4:19" x14ac:dyDescent="0.3">
      <c r="D743" s="65"/>
      <c r="E743" s="65"/>
      <c r="F743" s="65"/>
      <c r="G743" s="65"/>
      <c r="H743" s="63"/>
      <c r="I743" s="63"/>
      <c r="J743" s="63"/>
      <c r="K743" s="64"/>
      <c r="L743" s="66"/>
      <c r="M743" s="66"/>
      <c r="N743" s="68"/>
      <c r="O743" s="68"/>
      <c r="P743" s="68"/>
      <c r="Q743" s="63"/>
      <c r="R743" s="64"/>
      <c r="S743" s="70"/>
    </row>
    <row r="744" spans="4:19" x14ac:dyDescent="0.3">
      <c r="D744" s="65"/>
      <c r="E744" s="65"/>
      <c r="F744" s="65"/>
      <c r="G744" s="65"/>
      <c r="H744" s="63"/>
      <c r="I744" s="63"/>
      <c r="J744" s="63"/>
      <c r="K744" s="64"/>
      <c r="L744" s="66"/>
      <c r="M744" s="66"/>
      <c r="N744" s="68"/>
      <c r="O744" s="68"/>
      <c r="P744" s="68"/>
      <c r="Q744" s="63"/>
      <c r="R744" s="64"/>
      <c r="S744" s="70"/>
    </row>
    <row r="745" spans="4:19" x14ac:dyDescent="0.3">
      <c r="D745" s="65"/>
      <c r="E745" s="65"/>
      <c r="F745" s="65"/>
      <c r="G745" s="65"/>
      <c r="H745" s="63"/>
      <c r="I745" s="63"/>
      <c r="J745" s="63"/>
      <c r="K745" s="64"/>
      <c r="L745" s="66"/>
      <c r="M745" s="66"/>
      <c r="N745" s="68"/>
      <c r="O745" s="68"/>
      <c r="P745" s="68"/>
      <c r="Q745" s="63"/>
      <c r="R745" s="64"/>
      <c r="S745" s="70"/>
    </row>
    <row r="746" spans="4:19" x14ac:dyDescent="0.3">
      <c r="D746" s="65"/>
      <c r="E746" s="65"/>
      <c r="F746" s="65"/>
      <c r="G746" s="65"/>
      <c r="H746" s="63"/>
      <c r="I746" s="63"/>
      <c r="J746" s="63"/>
      <c r="K746" s="64"/>
      <c r="L746" s="66"/>
      <c r="M746" s="66"/>
      <c r="N746" s="68"/>
      <c r="O746" s="68"/>
      <c r="P746" s="68"/>
      <c r="Q746" s="63"/>
      <c r="R746" s="64"/>
      <c r="S746" s="70"/>
    </row>
    <row r="747" spans="4:19" x14ac:dyDescent="0.3">
      <c r="D747" s="65"/>
      <c r="E747" s="65"/>
      <c r="F747" s="65"/>
      <c r="G747" s="65"/>
      <c r="H747" s="63"/>
      <c r="I747" s="63"/>
      <c r="J747" s="63"/>
      <c r="K747" s="64"/>
      <c r="L747" s="66"/>
      <c r="M747" s="66"/>
      <c r="N747" s="68"/>
      <c r="O747" s="68"/>
      <c r="P747" s="68"/>
      <c r="Q747" s="63"/>
      <c r="R747" s="64"/>
      <c r="S747" s="70"/>
    </row>
    <row r="748" spans="4:19" x14ac:dyDescent="0.3">
      <c r="D748" s="65"/>
      <c r="E748" s="65"/>
      <c r="F748" s="65"/>
      <c r="G748" s="65"/>
      <c r="H748" s="63"/>
      <c r="I748" s="63"/>
      <c r="J748" s="63"/>
      <c r="K748" s="64"/>
      <c r="L748" s="66"/>
      <c r="M748" s="66"/>
      <c r="N748" s="68"/>
      <c r="O748" s="68"/>
      <c r="P748" s="68"/>
      <c r="Q748" s="63"/>
      <c r="R748" s="64"/>
      <c r="S748" s="70"/>
    </row>
    <row r="749" spans="4:19" x14ac:dyDescent="0.3">
      <c r="D749" s="65"/>
      <c r="E749" s="65"/>
      <c r="F749" s="65"/>
      <c r="G749" s="65"/>
      <c r="H749" s="63"/>
      <c r="I749" s="63"/>
      <c r="J749" s="63"/>
      <c r="K749" s="64"/>
      <c r="L749" s="66"/>
      <c r="M749" s="66"/>
      <c r="N749" s="68"/>
      <c r="O749" s="68"/>
      <c r="P749" s="68"/>
      <c r="Q749" s="63"/>
      <c r="R749" s="64"/>
      <c r="S749" s="70"/>
    </row>
    <row r="750" spans="4:19" x14ac:dyDescent="0.3">
      <c r="D750" s="65"/>
      <c r="E750" s="65"/>
      <c r="F750" s="65"/>
      <c r="G750" s="65"/>
      <c r="H750" s="63"/>
      <c r="I750" s="63"/>
      <c r="J750" s="63"/>
      <c r="K750" s="64"/>
      <c r="L750" s="66"/>
      <c r="M750" s="66"/>
      <c r="N750" s="68"/>
      <c r="O750" s="68"/>
      <c r="P750" s="68"/>
      <c r="Q750" s="63"/>
      <c r="R750" s="64"/>
      <c r="S750" s="70"/>
    </row>
    <row r="751" spans="4:19" x14ac:dyDescent="0.3">
      <c r="D751" s="65"/>
      <c r="E751" s="65"/>
      <c r="F751" s="65"/>
      <c r="G751" s="65"/>
      <c r="H751" s="63"/>
      <c r="I751" s="63"/>
      <c r="J751" s="63"/>
      <c r="K751" s="64"/>
      <c r="L751" s="66"/>
      <c r="M751" s="66"/>
      <c r="N751" s="68"/>
      <c r="O751" s="68"/>
      <c r="P751" s="68"/>
      <c r="Q751" s="63"/>
      <c r="R751" s="64"/>
      <c r="S751" s="70"/>
    </row>
    <row r="752" spans="4:19" x14ac:dyDescent="0.3">
      <c r="D752" s="65"/>
      <c r="E752" s="65"/>
      <c r="F752" s="65"/>
      <c r="G752" s="65"/>
      <c r="H752" s="63"/>
      <c r="I752" s="63"/>
      <c r="J752" s="63"/>
      <c r="K752" s="64"/>
      <c r="L752" s="66"/>
      <c r="M752" s="66"/>
      <c r="N752" s="68"/>
      <c r="O752" s="68"/>
      <c r="P752" s="68"/>
      <c r="Q752" s="63"/>
      <c r="R752" s="64"/>
      <c r="S752" s="70"/>
    </row>
    <row r="753" spans="4:19" x14ac:dyDescent="0.3">
      <c r="D753" s="65"/>
      <c r="E753" s="65"/>
      <c r="F753" s="65"/>
      <c r="G753" s="65"/>
      <c r="H753" s="63"/>
      <c r="I753" s="63"/>
      <c r="J753" s="63"/>
      <c r="K753" s="64"/>
      <c r="L753" s="66"/>
      <c r="M753" s="66"/>
      <c r="N753" s="68"/>
      <c r="O753" s="68"/>
      <c r="P753" s="68"/>
      <c r="Q753" s="63"/>
      <c r="R753" s="64"/>
      <c r="S753" s="70"/>
    </row>
    <row r="754" spans="4:19" x14ac:dyDescent="0.3">
      <c r="D754" s="65"/>
      <c r="E754" s="65"/>
      <c r="F754" s="65"/>
      <c r="G754" s="65"/>
      <c r="H754" s="63"/>
      <c r="I754" s="63"/>
      <c r="J754" s="63"/>
      <c r="K754" s="64"/>
      <c r="L754" s="66"/>
      <c r="M754" s="66"/>
      <c r="N754" s="68"/>
      <c r="O754" s="68"/>
      <c r="P754" s="68"/>
      <c r="Q754" s="63"/>
      <c r="R754" s="64"/>
      <c r="S754" s="70"/>
    </row>
    <row r="755" spans="4:19" x14ac:dyDescent="0.3">
      <c r="D755" s="65"/>
      <c r="E755" s="65"/>
      <c r="F755" s="65"/>
      <c r="G755" s="65"/>
      <c r="H755" s="63"/>
      <c r="I755" s="63"/>
      <c r="J755" s="63"/>
      <c r="K755" s="64"/>
      <c r="L755" s="66"/>
      <c r="M755" s="66"/>
      <c r="N755" s="68"/>
      <c r="O755" s="68"/>
      <c r="P755" s="68"/>
      <c r="Q755" s="63"/>
      <c r="R755" s="64"/>
      <c r="S755" s="70"/>
    </row>
    <row r="756" spans="4:19" x14ac:dyDescent="0.3">
      <c r="D756" s="65"/>
      <c r="E756" s="65"/>
      <c r="F756" s="65"/>
      <c r="G756" s="65"/>
      <c r="H756" s="63"/>
      <c r="I756" s="63"/>
      <c r="J756" s="63"/>
      <c r="K756" s="64"/>
      <c r="L756" s="66"/>
      <c r="M756" s="66"/>
      <c r="N756" s="68"/>
      <c r="O756" s="68"/>
      <c r="P756" s="68"/>
      <c r="Q756" s="63"/>
      <c r="R756" s="64"/>
      <c r="S756" s="70"/>
    </row>
    <row r="757" spans="4:19" x14ac:dyDescent="0.3">
      <c r="D757" s="65"/>
      <c r="E757" s="65"/>
      <c r="F757" s="65"/>
      <c r="G757" s="65"/>
      <c r="H757" s="63"/>
      <c r="I757" s="63"/>
      <c r="J757" s="63"/>
      <c r="K757" s="64"/>
      <c r="L757" s="66"/>
      <c r="M757" s="66"/>
      <c r="N757" s="68"/>
      <c r="O757" s="68"/>
      <c r="P757" s="68"/>
      <c r="Q757" s="63"/>
      <c r="R757" s="64"/>
      <c r="S757" s="70"/>
    </row>
    <row r="758" spans="4:19" x14ac:dyDescent="0.3">
      <c r="D758" s="65"/>
      <c r="E758" s="65"/>
      <c r="F758" s="65"/>
      <c r="G758" s="65"/>
      <c r="H758" s="63"/>
      <c r="I758" s="63"/>
      <c r="J758" s="63"/>
      <c r="K758" s="64"/>
      <c r="L758" s="66"/>
      <c r="M758" s="66"/>
      <c r="N758" s="68"/>
      <c r="O758" s="68"/>
      <c r="P758" s="68"/>
      <c r="Q758" s="63"/>
      <c r="R758" s="64"/>
      <c r="S758" s="70"/>
    </row>
    <row r="759" spans="4:19" x14ac:dyDescent="0.3">
      <c r="D759" s="65"/>
      <c r="E759" s="65"/>
      <c r="F759" s="65"/>
      <c r="G759" s="65"/>
      <c r="H759" s="63"/>
      <c r="I759" s="63"/>
      <c r="J759" s="63"/>
      <c r="K759" s="64"/>
      <c r="L759" s="66"/>
      <c r="M759" s="66"/>
      <c r="N759" s="68"/>
      <c r="O759" s="68"/>
      <c r="P759" s="68"/>
      <c r="Q759" s="63"/>
      <c r="R759" s="64"/>
      <c r="S759" s="70"/>
    </row>
    <row r="760" spans="4:19" x14ac:dyDescent="0.3">
      <c r="D760" s="65"/>
      <c r="E760" s="65"/>
      <c r="F760" s="65"/>
      <c r="G760" s="65"/>
      <c r="H760" s="63"/>
      <c r="I760" s="63"/>
      <c r="J760" s="63"/>
      <c r="K760" s="64"/>
      <c r="L760" s="66"/>
      <c r="M760" s="66"/>
      <c r="N760" s="68"/>
      <c r="O760" s="68"/>
      <c r="P760" s="68"/>
      <c r="Q760" s="63"/>
      <c r="R760" s="64"/>
      <c r="S760" s="70"/>
    </row>
    <row r="761" spans="4:19" x14ac:dyDescent="0.3">
      <c r="D761" s="65"/>
      <c r="E761" s="65"/>
      <c r="F761" s="65"/>
      <c r="G761" s="65"/>
      <c r="H761" s="63"/>
      <c r="I761" s="63"/>
      <c r="J761" s="63"/>
      <c r="K761" s="64"/>
      <c r="L761" s="66"/>
      <c r="M761" s="66"/>
      <c r="N761" s="68"/>
      <c r="O761" s="68"/>
      <c r="P761" s="68"/>
      <c r="Q761" s="63"/>
      <c r="R761" s="64"/>
      <c r="S761" s="70"/>
    </row>
    <row r="762" spans="4:19" x14ac:dyDescent="0.3">
      <c r="D762" s="65"/>
      <c r="E762" s="65"/>
      <c r="F762" s="65"/>
      <c r="G762" s="65"/>
      <c r="H762" s="63"/>
      <c r="I762" s="63"/>
      <c r="J762" s="63"/>
      <c r="K762" s="64"/>
      <c r="L762" s="66"/>
      <c r="M762" s="66"/>
      <c r="N762" s="68"/>
      <c r="O762" s="68"/>
      <c r="P762" s="68"/>
      <c r="Q762" s="63"/>
      <c r="R762" s="64"/>
      <c r="S762" s="70"/>
    </row>
    <row r="763" spans="4:19" x14ac:dyDescent="0.3">
      <c r="D763" s="65"/>
      <c r="E763" s="65"/>
      <c r="F763" s="65"/>
      <c r="G763" s="65"/>
      <c r="H763" s="63"/>
      <c r="I763" s="63"/>
      <c r="J763" s="63"/>
      <c r="K763" s="64"/>
      <c r="L763" s="66"/>
      <c r="M763" s="66"/>
      <c r="N763" s="68"/>
      <c r="O763" s="68"/>
      <c r="P763" s="68"/>
      <c r="Q763" s="63"/>
      <c r="R763" s="64"/>
      <c r="S763" s="70"/>
    </row>
    <row r="764" spans="4:19" x14ac:dyDescent="0.3">
      <c r="D764" s="65"/>
      <c r="E764" s="65"/>
      <c r="F764" s="65"/>
      <c r="G764" s="65"/>
      <c r="H764" s="63"/>
      <c r="I764" s="63"/>
      <c r="J764" s="63"/>
      <c r="K764" s="64"/>
      <c r="L764" s="66"/>
      <c r="M764" s="66"/>
      <c r="N764" s="68"/>
      <c r="O764" s="68"/>
      <c r="P764" s="68"/>
      <c r="Q764" s="63"/>
      <c r="R764" s="64"/>
      <c r="S764" s="70"/>
    </row>
    <row r="765" spans="4:19" x14ac:dyDescent="0.3">
      <c r="D765" s="65"/>
      <c r="E765" s="65"/>
      <c r="F765" s="65"/>
      <c r="G765" s="65"/>
      <c r="H765" s="63"/>
      <c r="I765" s="63"/>
      <c r="J765" s="63"/>
      <c r="K765" s="64"/>
      <c r="L765" s="66"/>
      <c r="M765" s="66"/>
      <c r="N765" s="68"/>
      <c r="O765" s="68"/>
      <c r="P765" s="68"/>
      <c r="Q765" s="63"/>
      <c r="R765" s="64"/>
      <c r="S765" s="70"/>
    </row>
    <row r="766" spans="4:19" x14ac:dyDescent="0.3">
      <c r="D766" s="65"/>
      <c r="E766" s="65"/>
      <c r="F766" s="65"/>
      <c r="G766" s="65"/>
      <c r="H766" s="63"/>
      <c r="I766" s="63"/>
      <c r="J766" s="63"/>
      <c r="K766" s="64"/>
      <c r="L766" s="66"/>
      <c r="M766" s="66"/>
      <c r="N766" s="68"/>
      <c r="O766" s="68"/>
      <c r="P766" s="68"/>
      <c r="Q766" s="63"/>
      <c r="R766" s="64"/>
      <c r="S766" s="70"/>
    </row>
    <row r="767" spans="4:19" x14ac:dyDescent="0.3">
      <c r="D767" s="65"/>
      <c r="E767" s="65"/>
      <c r="F767" s="65"/>
      <c r="G767" s="65"/>
      <c r="H767" s="63"/>
      <c r="I767" s="63"/>
      <c r="J767" s="63"/>
      <c r="K767" s="64"/>
      <c r="L767" s="66"/>
      <c r="M767" s="66"/>
      <c r="N767" s="68"/>
      <c r="O767" s="68"/>
      <c r="P767" s="68"/>
      <c r="Q767" s="63"/>
      <c r="R767" s="64"/>
      <c r="S767" s="70"/>
    </row>
    <row r="768" spans="4:19" x14ac:dyDescent="0.3">
      <c r="D768" s="65"/>
      <c r="E768" s="65"/>
      <c r="F768" s="65"/>
      <c r="G768" s="65"/>
      <c r="H768" s="63"/>
      <c r="I768" s="63"/>
      <c r="J768" s="63"/>
      <c r="K768" s="64"/>
      <c r="L768" s="66"/>
      <c r="M768" s="66"/>
      <c r="N768" s="68"/>
      <c r="O768" s="68"/>
      <c r="P768" s="68"/>
      <c r="Q768" s="63"/>
      <c r="R768" s="64"/>
      <c r="S768" s="70"/>
    </row>
    <row r="769" spans="4:19" x14ac:dyDescent="0.3">
      <c r="D769" s="65"/>
      <c r="E769" s="65"/>
      <c r="F769" s="65"/>
      <c r="G769" s="65"/>
      <c r="H769" s="63"/>
      <c r="I769" s="63"/>
      <c r="J769" s="63"/>
      <c r="K769" s="64"/>
      <c r="L769" s="66"/>
      <c r="M769" s="66"/>
      <c r="N769" s="68"/>
      <c r="O769" s="68"/>
      <c r="P769" s="68"/>
      <c r="Q769" s="63"/>
      <c r="R769" s="64"/>
      <c r="S769" s="70"/>
    </row>
    <row r="770" spans="4:19" x14ac:dyDescent="0.3">
      <c r="D770" s="65"/>
      <c r="E770" s="65"/>
      <c r="F770" s="65"/>
      <c r="G770" s="65"/>
      <c r="H770" s="63"/>
      <c r="I770" s="63"/>
      <c r="J770" s="63"/>
      <c r="K770" s="64"/>
      <c r="L770" s="66"/>
      <c r="M770" s="66"/>
      <c r="N770" s="68"/>
      <c r="O770" s="68"/>
      <c r="P770" s="68"/>
      <c r="Q770" s="63"/>
      <c r="R770" s="64"/>
      <c r="S770" s="70"/>
    </row>
    <row r="771" spans="4:19" x14ac:dyDescent="0.3">
      <c r="D771" s="65"/>
      <c r="E771" s="65"/>
      <c r="F771" s="65"/>
      <c r="G771" s="65"/>
      <c r="H771" s="63"/>
      <c r="I771" s="63"/>
      <c r="J771" s="63"/>
      <c r="K771" s="64"/>
      <c r="L771" s="66"/>
      <c r="M771" s="66"/>
      <c r="N771" s="68"/>
      <c r="O771" s="68"/>
      <c r="P771" s="68"/>
      <c r="Q771" s="63"/>
      <c r="R771" s="64"/>
      <c r="S771" s="70"/>
    </row>
    <row r="772" spans="4:19" x14ac:dyDescent="0.3">
      <c r="D772" s="65"/>
      <c r="E772" s="65"/>
      <c r="F772" s="65"/>
      <c r="G772" s="65"/>
      <c r="H772" s="63"/>
      <c r="I772" s="63"/>
      <c r="J772" s="63"/>
      <c r="K772" s="64"/>
      <c r="L772" s="66"/>
      <c r="M772" s="66"/>
      <c r="N772" s="68"/>
      <c r="O772" s="68"/>
      <c r="P772" s="68"/>
      <c r="Q772" s="63"/>
      <c r="R772" s="64"/>
      <c r="S772" s="70"/>
    </row>
    <row r="773" spans="4:19" x14ac:dyDescent="0.3">
      <c r="D773" s="65"/>
      <c r="E773" s="65"/>
      <c r="F773" s="65"/>
      <c r="G773" s="65"/>
      <c r="H773" s="63"/>
      <c r="I773" s="63"/>
      <c r="J773" s="63"/>
      <c r="K773" s="64"/>
      <c r="L773" s="66"/>
      <c r="M773" s="66"/>
      <c r="N773" s="68"/>
      <c r="O773" s="68"/>
      <c r="P773" s="68"/>
      <c r="Q773" s="63"/>
      <c r="R773" s="64"/>
      <c r="S773" s="70"/>
    </row>
    <row r="774" spans="4:19" x14ac:dyDescent="0.3">
      <c r="D774" s="65"/>
      <c r="E774" s="65"/>
      <c r="F774" s="65"/>
      <c r="G774" s="65"/>
      <c r="H774" s="63"/>
      <c r="I774" s="63"/>
      <c r="J774" s="63"/>
      <c r="K774" s="64"/>
      <c r="L774" s="66"/>
      <c r="M774" s="66"/>
      <c r="N774" s="68"/>
      <c r="O774" s="68"/>
      <c r="P774" s="68"/>
      <c r="Q774" s="63"/>
      <c r="R774" s="64"/>
      <c r="S774" s="70"/>
    </row>
    <row r="775" spans="4:19" x14ac:dyDescent="0.3">
      <c r="D775" s="65"/>
      <c r="E775" s="65"/>
      <c r="F775" s="65"/>
      <c r="G775" s="65"/>
      <c r="H775" s="63"/>
      <c r="I775" s="63"/>
      <c r="J775" s="63"/>
      <c r="K775" s="64"/>
      <c r="L775" s="66"/>
      <c r="M775" s="66"/>
      <c r="N775" s="68"/>
      <c r="O775" s="68"/>
      <c r="P775" s="68"/>
      <c r="Q775" s="63"/>
      <c r="R775" s="64"/>
      <c r="S775" s="70"/>
    </row>
    <row r="776" spans="4:19" x14ac:dyDescent="0.3">
      <c r="D776" s="65"/>
      <c r="E776" s="65"/>
      <c r="F776" s="65"/>
      <c r="G776" s="65"/>
      <c r="H776" s="63"/>
      <c r="I776" s="63"/>
      <c r="J776" s="63"/>
      <c r="K776" s="64"/>
      <c r="L776" s="66"/>
      <c r="M776" s="66"/>
      <c r="N776" s="68"/>
      <c r="O776" s="68"/>
      <c r="P776" s="68"/>
      <c r="Q776" s="63"/>
      <c r="R776" s="64"/>
      <c r="S776" s="70"/>
    </row>
    <row r="777" spans="4:19" x14ac:dyDescent="0.3">
      <c r="D777" s="65"/>
      <c r="E777" s="65"/>
      <c r="F777" s="65"/>
      <c r="G777" s="65"/>
      <c r="H777" s="63"/>
      <c r="I777" s="63"/>
      <c r="J777" s="63"/>
      <c r="K777" s="64"/>
      <c r="L777" s="66"/>
      <c r="M777" s="66"/>
      <c r="N777" s="68"/>
      <c r="O777" s="68"/>
      <c r="P777" s="68"/>
      <c r="Q777" s="63"/>
      <c r="R777" s="64"/>
      <c r="S777" s="70"/>
    </row>
    <row r="778" spans="4:19" x14ac:dyDescent="0.3">
      <c r="D778" s="65"/>
      <c r="E778" s="65"/>
      <c r="F778" s="65"/>
      <c r="G778" s="65"/>
      <c r="H778" s="63"/>
      <c r="I778" s="63"/>
      <c r="J778" s="63"/>
      <c r="K778" s="64"/>
      <c r="L778" s="66"/>
      <c r="M778" s="66"/>
      <c r="N778" s="68"/>
      <c r="O778" s="68"/>
      <c r="P778" s="68"/>
      <c r="Q778" s="63"/>
      <c r="R778" s="64"/>
      <c r="S778" s="70"/>
    </row>
    <row r="779" spans="4:19" x14ac:dyDescent="0.3">
      <c r="D779" s="65"/>
      <c r="E779" s="65"/>
      <c r="F779" s="65"/>
      <c r="G779" s="65"/>
      <c r="H779" s="63"/>
      <c r="I779" s="63"/>
      <c r="J779" s="63"/>
      <c r="K779" s="64"/>
      <c r="L779" s="66"/>
      <c r="M779" s="66"/>
      <c r="N779" s="68"/>
      <c r="O779" s="68"/>
      <c r="P779" s="68"/>
      <c r="Q779" s="63"/>
      <c r="R779" s="64"/>
      <c r="S779" s="70"/>
    </row>
    <row r="780" spans="4:19" x14ac:dyDescent="0.3">
      <c r="D780" s="65"/>
      <c r="E780" s="65"/>
      <c r="F780" s="65"/>
      <c r="G780" s="65"/>
      <c r="H780" s="63"/>
      <c r="I780" s="63"/>
      <c r="J780" s="63"/>
      <c r="K780" s="64"/>
      <c r="L780" s="66"/>
      <c r="M780" s="66"/>
      <c r="N780" s="68"/>
      <c r="O780" s="68"/>
      <c r="P780" s="68"/>
      <c r="Q780" s="63"/>
      <c r="R780" s="64"/>
      <c r="S780" s="70"/>
    </row>
    <row r="781" spans="4:19" x14ac:dyDescent="0.3">
      <c r="D781" s="65"/>
      <c r="E781" s="65"/>
      <c r="F781" s="65"/>
      <c r="G781" s="65"/>
      <c r="H781" s="63"/>
      <c r="I781" s="63"/>
      <c r="J781" s="63"/>
      <c r="K781" s="64"/>
      <c r="L781" s="66"/>
      <c r="M781" s="66"/>
      <c r="N781" s="68"/>
      <c r="O781" s="68"/>
      <c r="P781" s="68"/>
      <c r="Q781" s="63"/>
      <c r="R781" s="64"/>
      <c r="S781" s="70"/>
    </row>
    <row r="782" spans="4:19" x14ac:dyDescent="0.3">
      <c r="D782" s="65"/>
      <c r="E782" s="65"/>
      <c r="F782" s="65"/>
      <c r="G782" s="65"/>
      <c r="H782" s="63"/>
      <c r="I782" s="63"/>
      <c r="J782" s="63"/>
      <c r="K782" s="64"/>
      <c r="L782" s="66"/>
      <c r="M782" s="66"/>
      <c r="N782" s="68"/>
      <c r="O782" s="68"/>
      <c r="P782" s="68"/>
      <c r="Q782" s="63"/>
      <c r="R782" s="64"/>
      <c r="S782" s="70"/>
    </row>
    <row r="783" spans="4:19" x14ac:dyDescent="0.3">
      <c r="D783" s="65"/>
      <c r="E783" s="65"/>
      <c r="F783" s="65"/>
      <c r="G783" s="65"/>
      <c r="H783" s="63"/>
      <c r="I783" s="63"/>
      <c r="J783" s="63"/>
      <c r="K783" s="64"/>
      <c r="L783" s="66"/>
      <c r="M783" s="66"/>
      <c r="N783" s="68"/>
      <c r="O783" s="68"/>
      <c r="P783" s="68"/>
      <c r="Q783" s="63"/>
      <c r="R783" s="64"/>
      <c r="S783" s="70"/>
    </row>
    <row r="784" spans="4:19" x14ac:dyDescent="0.3">
      <c r="D784" s="65"/>
      <c r="E784" s="65"/>
      <c r="F784" s="65"/>
      <c r="G784" s="65"/>
      <c r="H784" s="63"/>
      <c r="I784" s="63"/>
      <c r="J784" s="63"/>
      <c r="K784" s="64"/>
      <c r="L784" s="66"/>
      <c r="M784" s="66"/>
      <c r="N784" s="68"/>
      <c r="O784" s="68"/>
      <c r="P784" s="68"/>
      <c r="Q784" s="63"/>
      <c r="R784" s="64"/>
      <c r="S784" s="70"/>
    </row>
    <row r="785" spans="4:19" x14ac:dyDescent="0.3">
      <c r="D785" s="65"/>
      <c r="E785" s="65"/>
      <c r="F785" s="65"/>
      <c r="G785" s="65"/>
      <c r="H785" s="63"/>
      <c r="I785" s="63"/>
      <c r="J785" s="63"/>
      <c r="K785" s="64"/>
      <c r="L785" s="66"/>
      <c r="M785" s="66"/>
      <c r="N785" s="68"/>
      <c r="O785" s="68"/>
      <c r="P785" s="68"/>
      <c r="Q785" s="63"/>
      <c r="R785" s="64"/>
      <c r="S785" s="70"/>
    </row>
    <row r="786" spans="4:19" x14ac:dyDescent="0.3">
      <c r="D786" s="65"/>
      <c r="E786" s="65"/>
      <c r="F786" s="65"/>
      <c r="G786" s="65"/>
      <c r="H786" s="63"/>
      <c r="I786" s="63"/>
      <c r="J786" s="63"/>
      <c r="K786" s="64"/>
      <c r="L786" s="66"/>
      <c r="M786" s="66"/>
      <c r="N786" s="68"/>
      <c r="O786" s="68"/>
      <c r="P786" s="68"/>
      <c r="Q786" s="63"/>
      <c r="R786" s="64"/>
      <c r="S786" s="70"/>
    </row>
    <row r="787" spans="4:19" x14ac:dyDescent="0.3">
      <c r="D787" s="65"/>
      <c r="E787" s="65"/>
      <c r="F787" s="65"/>
      <c r="G787" s="65"/>
      <c r="H787" s="63"/>
      <c r="I787" s="63"/>
      <c r="J787" s="63"/>
      <c r="K787" s="64"/>
      <c r="L787" s="66"/>
      <c r="M787" s="66"/>
      <c r="N787" s="68"/>
      <c r="O787" s="68"/>
      <c r="P787" s="68"/>
      <c r="Q787" s="63"/>
      <c r="R787" s="64"/>
      <c r="S787" s="70"/>
    </row>
    <row r="788" spans="4:19" x14ac:dyDescent="0.3">
      <c r="D788" s="65"/>
      <c r="E788" s="65"/>
      <c r="F788" s="65"/>
      <c r="G788" s="65"/>
      <c r="H788" s="63"/>
      <c r="I788" s="63"/>
      <c r="J788" s="63"/>
      <c r="K788" s="64"/>
      <c r="L788" s="66"/>
      <c r="M788" s="66"/>
      <c r="N788" s="68"/>
      <c r="O788" s="68"/>
      <c r="P788" s="68"/>
      <c r="Q788" s="63"/>
      <c r="R788" s="64"/>
      <c r="S788" s="70"/>
    </row>
    <row r="789" spans="4:19" x14ac:dyDescent="0.3">
      <c r="D789" s="65"/>
      <c r="E789" s="65"/>
      <c r="F789" s="65"/>
      <c r="G789" s="65"/>
      <c r="H789" s="63"/>
      <c r="I789" s="63"/>
      <c r="J789" s="63"/>
      <c r="K789" s="64"/>
      <c r="L789" s="66"/>
      <c r="M789" s="66"/>
      <c r="N789" s="68"/>
      <c r="O789" s="68"/>
      <c r="P789" s="68"/>
      <c r="Q789" s="63"/>
      <c r="R789" s="64"/>
      <c r="S789" s="70"/>
    </row>
    <row r="790" spans="4:19" x14ac:dyDescent="0.3">
      <c r="D790" s="65"/>
      <c r="E790" s="65"/>
      <c r="F790" s="65"/>
      <c r="G790" s="65"/>
      <c r="H790" s="63"/>
      <c r="I790" s="63"/>
      <c r="J790" s="63"/>
      <c r="K790" s="64"/>
      <c r="L790" s="66"/>
      <c r="M790" s="66"/>
      <c r="N790" s="68"/>
      <c r="O790" s="68"/>
      <c r="P790" s="68"/>
      <c r="Q790" s="63"/>
      <c r="R790" s="64"/>
      <c r="S790" s="70"/>
    </row>
    <row r="791" spans="4:19" x14ac:dyDescent="0.3">
      <c r="D791" s="65"/>
      <c r="E791" s="65"/>
      <c r="F791" s="65"/>
      <c r="G791" s="65"/>
      <c r="H791" s="63"/>
      <c r="I791" s="63"/>
      <c r="J791" s="63"/>
      <c r="K791" s="64"/>
      <c r="L791" s="66"/>
      <c r="M791" s="66"/>
      <c r="N791" s="68"/>
      <c r="O791" s="68"/>
      <c r="P791" s="68"/>
      <c r="Q791" s="63"/>
      <c r="R791" s="64"/>
      <c r="S791" s="70"/>
    </row>
    <row r="792" spans="4:19" x14ac:dyDescent="0.3">
      <c r="D792" s="65"/>
      <c r="E792" s="65"/>
      <c r="F792" s="65"/>
      <c r="G792" s="65"/>
      <c r="H792" s="63"/>
      <c r="I792" s="63"/>
      <c r="J792" s="63"/>
      <c r="K792" s="64"/>
      <c r="L792" s="66"/>
      <c r="M792" s="66"/>
      <c r="N792" s="68"/>
      <c r="O792" s="68"/>
      <c r="P792" s="68"/>
      <c r="Q792" s="63"/>
      <c r="R792" s="64"/>
      <c r="S792" s="70"/>
    </row>
    <row r="793" spans="4:19" x14ac:dyDescent="0.3">
      <c r="D793" s="65"/>
      <c r="E793" s="65"/>
      <c r="F793" s="65"/>
      <c r="G793" s="65"/>
      <c r="H793" s="63"/>
      <c r="I793" s="63"/>
      <c r="J793" s="63"/>
      <c r="K793" s="64"/>
      <c r="L793" s="66"/>
      <c r="M793" s="66"/>
      <c r="N793" s="68"/>
      <c r="O793" s="68"/>
      <c r="P793" s="68"/>
      <c r="Q793" s="63"/>
      <c r="R793" s="64"/>
      <c r="S793" s="70"/>
    </row>
    <row r="794" spans="4:19" x14ac:dyDescent="0.3">
      <c r="D794" s="65"/>
      <c r="E794" s="65"/>
      <c r="F794" s="65"/>
      <c r="G794" s="65"/>
      <c r="H794" s="63"/>
      <c r="I794" s="63"/>
      <c r="J794" s="63"/>
      <c r="K794" s="64"/>
      <c r="L794" s="66"/>
      <c r="M794" s="66"/>
      <c r="N794" s="68"/>
      <c r="O794" s="68"/>
      <c r="P794" s="68"/>
      <c r="Q794" s="63"/>
      <c r="R794" s="64"/>
      <c r="S794" s="70"/>
    </row>
    <row r="795" spans="4:19" x14ac:dyDescent="0.3">
      <c r="D795" s="65"/>
      <c r="E795" s="65"/>
      <c r="F795" s="65"/>
      <c r="G795" s="65"/>
      <c r="H795" s="63"/>
      <c r="I795" s="63"/>
      <c r="J795" s="63"/>
      <c r="K795" s="64"/>
      <c r="L795" s="66"/>
      <c r="M795" s="66"/>
      <c r="N795" s="68"/>
      <c r="O795" s="68"/>
      <c r="P795" s="68"/>
      <c r="Q795" s="63"/>
      <c r="R795" s="64"/>
      <c r="S795" s="70"/>
    </row>
    <row r="796" spans="4:19" x14ac:dyDescent="0.3">
      <c r="D796" s="65"/>
      <c r="E796" s="65"/>
      <c r="F796" s="65"/>
      <c r="G796" s="65"/>
      <c r="H796" s="63"/>
      <c r="I796" s="63"/>
      <c r="J796" s="63"/>
      <c r="K796" s="64"/>
      <c r="L796" s="66"/>
      <c r="M796" s="66"/>
      <c r="N796" s="68"/>
      <c r="O796" s="68"/>
      <c r="P796" s="68"/>
      <c r="Q796" s="63"/>
      <c r="R796" s="64"/>
      <c r="S796" s="70"/>
    </row>
    <row r="797" spans="4:19" x14ac:dyDescent="0.3">
      <c r="D797" s="65"/>
      <c r="E797" s="65"/>
      <c r="F797" s="65"/>
      <c r="G797" s="65"/>
      <c r="H797" s="63"/>
      <c r="I797" s="63"/>
      <c r="J797" s="63"/>
      <c r="K797" s="64"/>
      <c r="L797" s="66"/>
      <c r="M797" s="66"/>
      <c r="N797" s="68"/>
      <c r="O797" s="68"/>
      <c r="P797" s="68"/>
      <c r="Q797" s="63"/>
      <c r="R797" s="64"/>
      <c r="S797" s="70"/>
    </row>
    <row r="798" spans="4:19" x14ac:dyDescent="0.3">
      <c r="D798" s="65"/>
      <c r="E798" s="65"/>
      <c r="F798" s="65"/>
      <c r="G798" s="65"/>
      <c r="H798" s="63"/>
      <c r="I798" s="63"/>
      <c r="J798" s="63"/>
      <c r="K798" s="64"/>
      <c r="L798" s="66"/>
      <c r="M798" s="66"/>
      <c r="N798" s="68"/>
      <c r="O798" s="68"/>
      <c r="P798" s="68"/>
      <c r="Q798" s="63"/>
      <c r="R798" s="64"/>
      <c r="S798" s="70"/>
    </row>
    <row r="799" spans="4:19" x14ac:dyDescent="0.3">
      <c r="D799" s="65"/>
      <c r="E799" s="65"/>
      <c r="F799" s="65"/>
      <c r="G799" s="65"/>
      <c r="H799" s="63"/>
      <c r="I799" s="63"/>
      <c r="J799" s="63"/>
      <c r="K799" s="64"/>
      <c r="L799" s="66"/>
      <c r="M799" s="66"/>
      <c r="N799" s="68"/>
      <c r="O799" s="68"/>
      <c r="P799" s="68"/>
      <c r="Q799" s="63"/>
      <c r="R799" s="64"/>
      <c r="S799" s="70"/>
    </row>
    <row r="800" spans="4:19" x14ac:dyDescent="0.3">
      <c r="D800" s="65"/>
      <c r="E800" s="65"/>
      <c r="F800" s="65"/>
      <c r="G800" s="65"/>
      <c r="H800" s="63"/>
      <c r="I800" s="63"/>
      <c r="J800" s="63"/>
      <c r="K800" s="64"/>
      <c r="L800" s="66"/>
      <c r="M800" s="66"/>
      <c r="N800" s="68"/>
      <c r="O800" s="68"/>
      <c r="P800" s="68"/>
      <c r="Q800" s="63"/>
      <c r="R800" s="64"/>
      <c r="S800" s="70"/>
    </row>
    <row r="801" spans="4:19" x14ac:dyDescent="0.3">
      <c r="D801" s="65"/>
      <c r="E801" s="65"/>
      <c r="F801" s="65"/>
      <c r="G801" s="65"/>
      <c r="H801" s="63"/>
      <c r="I801" s="63"/>
      <c r="J801" s="63"/>
      <c r="K801" s="64"/>
      <c r="L801" s="66"/>
      <c r="M801" s="66"/>
      <c r="N801" s="68"/>
      <c r="O801" s="68"/>
      <c r="P801" s="68"/>
      <c r="Q801" s="63"/>
      <c r="R801" s="64"/>
      <c r="S801" s="70"/>
    </row>
    <row r="802" spans="4:19" x14ac:dyDescent="0.3">
      <c r="D802" s="65"/>
      <c r="E802" s="65"/>
      <c r="F802" s="65"/>
      <c r="G802" s="65"/>
      <c r="H802" s="63"/>
      <c r="I802" s="63"/>
      <c r="J802" s="63"/>
      <c r="K802" s="64"/>
      <c r="L802" s="66"/>
      <c r="M802" s="66"/>
      <c r="N802" s="68"/>
      <c r="O802" s="68"/>
      <c r="P802" s="68"/>
      <c r="Q802" s="63"/>
      <c r="R802" s="64"/>
      <c r="S802" s="70"/>
    </row>
    <row r="803" spans="4:19" x14ac:dyDescent="0.3">
      <c r="D803" s="65"/>
      <c r="E803" s="65"/>
      <c r="F803" s="65"/>
      <c r="G803" s="65"/>
      <c r="H803" s="63"/>
      <c r="I803" s="63"/>
      <c r="J803" s="63"/>
      <c r="K803" s="64"/>
      <c r="L803" s="66"/>
      <c r="M803" s="66"/>
      <c r="N803" s="68"/>
      <c r="O803" s="68"/>
      <c r="P803" s="68"/>
      <c r="Q803" s="63"/>
      <c r="R803" s="64"/>
      <c r="S803" s="70"/>
    </row>
    <row r="804" spans="4:19" x14ac:dyDescent="0.3">
      <c r="D804" s="65"/>
      <c r="E804" s="65"/>
      <c r="F804" s="65"/>
      <c r="G804" s="65"/>
      <c r="H804" s="63"/>
      <c r="I804" s="63"/>
      <c r="J804" s="63"/>
      <c r="K804" s="64"/>
      <c r="L804" s="66"/>
      <c r="M804" s="66"/>
      <c r="N804" s="68"/>
      <c r="O804" s="68"/>
      <c r="P804" s="68"/>
      <c r="Q804" s="63"/>
      <c r="R804" s="64"/>
      <c r="S804" s="70"/>
    </row>
    <row r="805" spans="4:19" x14ac:dyDescent="0.3">
      <c r="D805" s="65"/>
      <c r="E805" s="65"/>
      <c r="F805" s="65"/>
      <c r="G805" s="65"/>
      <c r="H805" s="63"/>
      <c r="I805" s="63"/>
      <c r="J805" s="63"/>
      <c r="K805" s="64"/>
      <c r="L805" s="66"/>
      <c r="M805" s="66"/>
      <c r="N805" s="68"/>
      <c r="O805" s="68"/>
      <c r="P805" s="68"/>
      <c r="Q805" s="63"/>
      <c r="R805" s="64"/>
      <c r="S805" s="70"/>
    </row>
    <row r="806" spans="4:19" x14ac:dyDescent="0.3">
      <c r="D806" s="65"/>
      <c r="E806" s="65"/>
      <c r="F806" s="65"/>
      <c r="G806" s="65"/>
      <c r="H806" s="63"/>
      <c r="I806" s="63"/>
      <c r="J806" s="63"/>
      <c r="K806" s="64"/>
      <c r="L806" s="66"/>
      <c r="M806" s="66"/>
      <c r="N806" s="68"/>
      <c r="O806" s="68"/>
      <c r="P806" s="68"/>
      <c r="Q806" s="63"/>
      <c r="R806" s="64"/>
      <c r="S806" s="70"/>
    </row>
    <row r="807" spans="4:19" x14ac:dyDescent="0.3">
      <c r="D807" s="65"/>
      <c r="E807" s="65"/>
      <c r="F807" s="65"/>
      <c r="G807" s="65"/>
      <c r="H807" s="63"/>
      <c r="I807" s="63"/>
      <c r="J807" s="63"/>
      <c r="K807" s="64"/>
      <c r="L807" s="66"/>
      <c r="M807" s="66"/>
      <c r="N807" s="68"/>
      <c r="O807" s="68"/>
      <c r="P807" s="68"/>
      <c r="Q807" s="63"/>
      <c r="R807" s="64"/>
      <c r="S807" s="70"/>
    </row>
    <row r="808" spans="4:19" x14ac:dyDescent="0.3">
      <c r="D808" s="65"/>
      <c r="E808" s="65"/>
      <c r="F808" s="65"/>
      <c r="G808" s="65"/>
      <c r="H808" s="63"/>
      <c r="I808" s="63"/>
      <c r="J808" s="63"/>
      <c r="K808" s="64"/>
      <c r="L808" s="66"/>
      <c r="M808" s="66"/>
      <c r="N808" s="68"/>
      <c r="O808" s="68"/>
      <c r="P808" s="68"/>
      <c r="Q808" s="63"/>
      <c r="R808" s="64"/>
      <c r="S808" s="70"/>
    </row>
    <row r="809" spans="4:19" x14ac:dyDescent="0.3">
      <c r="D809" s="65"/>
      <c r="E809" s="65"/>
      <c r="F809" s="65"/>
      <c r="G809" s="65"/>
      <c r="H809" s="63"/>
      <c r="I809" s="63"/>
      <c r="J809" s="63"/>
      <c r="K809" s="64"/>
      <c r="L809" s="66"/>
      <c r="M809" s="66"/>
      <c r="N809" s="68"/>
      <c r="O809" s="68"/>
      <c r="P809" s="68"/>
      <c r="Q809" s="63"/>
      <c r="R809" s="64"/>
      <c r="S809" s="70"/>
    </row>
    <row r="810" spans="4:19" x14ac:dyDescent="0.3">
      <c r="D810" s="65"/>
      <c r="E810" s="65"/>
      <c r="F810" s="65"/>
      <c r="G810" s="65"/>
      <c r="H810" s="63"/>
      <c r="I810" s="63"/>
      <c r="J810" s="63"/>
      <c r="K810" s="64"/>
      <c r="L810" s="66"/>
      <c r="M810" s="66"/>
      <c r="N810" s="68"/>
      <c r="O810" s="68"/>
      <c r="P810" s="68"/>
      <c r="Q810" s="63"/>
      <c r="R810" s="64"/>
      <c r="S810" s="70"/>
    </row>
    <row r="811" spans="4:19" x14ac:dyDescent="0.3">
      <c r="D811" s="65"/>
      <c r="E811" s="65"/>
      <c r="F811" s="65"/>
      <c r="G811" s="65"/>
      <c r="H811" s="63"/>
      <c r="I811" s="63"/>
      <c r="J811" s="63"/>
      <c r="K811" s="64"/>
      <c r="L811" s="66"/>
      <c r="M811" s="66"/>
      <c r="N811" s="68"/>
      <c r="O811" s="68"/>
      <c r="P811" s="68"/>
      <c r="Q811" s="63"/>
      <c r="R811" s="64"/>
      <c r="S811" s="70"/>
    </row>
    <row r="812" spans="4:19" x14ac:dyDescent="0.3">
      <c r="D812" s="65"/>
      <c r="E812" s="65"/>
      <c r="F812" s="65"/>
      <c r="G812" s="65"/>
      <c r="H812" s="63"/>
      <c r="I812" s="63"/>
      <c r="J812" s="63"/>
      <c r="K812" s="64"/>
      <c r="L812" s="66"/>
      <c r="M812" s="66"/>
      <c r="N812" s="68"/>
      <c r="O812" s="68"/>
      <c r="P812" s="68"/>
      <c r="Q812" s="63"/>
      <c r="R812" s="64"/>
      <c r="S812" s="70"/>
    </row>
    <row r="813" spans="4:19" x14ac:dyDescent="0.3">
      <c r="D813" s="65"/>
      <c r="E813" s="65"/>
      <c r="F813" s="65"/>
      <c r="G813" s="65"/>
      <c r="H813" s="63"/>
      <c r="I813" s="63"/>
      <c r="J813" s="63"/>
      <c r="K813" s="64"/>
      <c r="L813" s="66"/>
      <c r="M813" s="66"/>
      <c r="N813" s="68"/>
      <c r="O813" s="68"/>
      <c r="P813" s="68"/>
      <c r="Q813" s="63"/>
      <c r="R813" s="64"/>
      <c r="S813" s="70"/>
    </row>
    <row r="814" spans="4:19" x14ac:dyDescent="0.3">
      <c r="D814" s="65"/>
      <c r="E814" s="65"/>
      <c r="F814" s="65"/>
      <c r="G814" s="65"/>
      <c r="H814" s="63"/>
      <c r="I814" s="63"/>
      <c r="J814" s="63"/>
      <c r="K814" s="64"/>
      <c r="L814" s="66"/>
      <c r="M814" s="66"/>
      <c r="N814" s="68"/>
      <c r="O814" s="68"/>
      <c r="P814" s="68"/>
      <c r="Q814" s="63"/>
      <c r="R814" s="64"/>
      <c r="S814" s="70"/>
    </row>
    <row r="815" spans="4:19" x14ac:dyDescent="0.3">
      <c r="D815" s="65"/>
      <c r="E815" s="65"/>
      <c r="F815" s="65"/>
      <c r="G815" s="65"/>
      <c r="H815" s="63"/>
      <c r="I815" s="63"/>
      <c r="J815" s="63"/>
      <c r="K815" s="64"/>
      <c r="L815" s="66"/>
      <c r="M815" s="66"/>
      <c r="N815" s="68"/>
      <c r="O815" s="68"/>
      <c r="P815" s="68"/>
      <c r="Q815" s="63"/>
      <c r="R815" s="64"/>
      <c r="S815" s="70"/>
    </row>
    <row r="816" spans="4:19" x14ac:dyDescent="0.3">
      <c r="D816" s="65"/>
      <c r="E816" s="65"/>
      <c r="F816" s="65"/>
      <c r="G816" s="65"/>
      <c r="H816" s="63"/>
      <c r="I816" s="63"/>
      <c r="J816" s="63"/>
      <c r="K816" s="64"/>
      <c r="L816" s="66"/>
      <c r="M816" s="66"/>
      <c r="N816" s="68"/>
      <c r="O816" s="68"/>
      <c r="P816" s="68"/>
      <c r="Q816" s="63"/>
      <c r="R816" s="64"/>
      <c r="S816" s="70"/>
    </row>
    <row r="817" spans="4:19" x14ac:dyDescent="0.3">
      <c r="D817" s="65"/>
      <c r="E817" s="65"/>
      <c r="F817" s="65"/>
      <c r="G817" s="65"/>
      <c r="H817" s="63"/>
      <c r="I817" s="63"/>
      <c r="J817" s="63"/>
      <c r="K817" s="64"/>
      <c r="L817" s="66"/>
      <c r="M817" s="66"/>
      <c r="N817" s="68"/>
      <c r="O817" s="68"/>
      <c r="P817" s="68"/>
      <c r="Q817" s="63"/>
      <c r="R817" s="64"/>
      <c r="S817" s="70"/>
    </row>
    <row r="818" spans="4:19" x14ac:dyDescent="0.3">
      <c r="D818" s="65"/>
      <c r="E818" s="65"/>
      <c r="F818" s="65"/>
      <c r="G818" s="65"/>
      <c r="H818" s="63"/>
      <c r="I818" s="63"/>
      <c r="J818" s="63"/>
      <c r="K818" s="64"/>
      <c r="L818" s="66"/>
      <c r="M818" s="66"/>
      <c r="N818" s="68"/>
      <c r="O818" s="68"/>
      <c r="P818" s="68"/>
      <c r="Q818" s="63"/>
      <c r="R818" s="64"/>
      <c r="S818" s="70"/>
    </row>
    <row r="819" spans="4:19" x14ac:dyDescent="0.3">
      <c r="D819" s="65"/>
      <c r="E819" s="65"/>
      <c r="F819" s="65"/>
      <c r="G819" s="65"/>
      <c r="H819" s="63"/>
      <c r="I819" s="63"/>
      <c r="J819" s="63"/>
      <c r="K819" s="64"/>
      <c r="L819" s="66"/>
      <c r="M819" s="66"/>
      <c r="N819" s="68"/>
      <c r="O819" s="68"/>
      <c r="P819" s="68"/>
      <c r="Q819" s="63"/>
      <c r="R819" s="64"/>
      <c r="S819" s="70"/>
    </row>
    <row r="820" spans="4:19" x14ac:dyDescent="0.3">
      <c r="D820" s="65"/>
      <c r="E820" s="65"/>
      <c r="F820" s="65"/>
      <c r="G820" s="65"/>
      <c r="H820" s="63"/>
      <c r="I820" s="63"/>
      <c r="J820" s="63"/>
      <c r="K820" s="64"/>
      <c r="L820" s="66"/>
      <c r="M820" s="66"/>
      <c r="N820" s="68"/>
      <c r="O820" s="68"/>
      <c r="P820" s="68"/>
      <c r="Q820" s="63"/>
      <c r="R820" s="64"/>
      <c r="S820" s="70"/>
    </row>
    <row r="821" spans="4:19" x14ac:dyDescent="0.3">
      <c r="D821" s="65"/>
      <c r="E821" s="65"/>
      <c r="F821" s="65"/>
      <c r="G821" s="65"/>
      <c r="H821" s="63"/>
      <c r="I821" s="63"/>
      <c r="J821" s="63"/>
      <c r="K821" s="64"/>
      <c r="L821" s="66"/>
      <c r="M821" s="66"/>
      <c r="N821" s="68"/>
      <c r="O821" s="68"/>
      <c r="P821" s="68"/>
      <c r="Q821" s="63"/>
      <c r="R821" s="64"/>
      <c r="S821" s="70"/>
    </row>
    <row r="822" spans="4:19" x14ac:dyDescent="0.3">
      <c r="D822" s="65"/>
      <c r="E822" s="65"/>
      <c r="F822" s="65"/>
      <c r="G822" s="65"/>
      <c r="H822" s="63"/>
      <c r="I822" s="63"/>
      <c r="J822" s="63"/>
      <c r="K822" s="64"/>
      <c r="L822" s="66"/>
      <c r="M822" s="66"/>
      <c r="N822" s="68"/>
      <c r="O822" s="68"/>
      <c r="P822" s="68"/>
      <c r="Q822" s="63"/>
      <c r="R822" s="64"/>
      <c r="S822" s="70"/>
    </row>
    <row r="823" spans="4:19" x14ac:dyDescent="0.3">
      <c r="D823" s="65"/>
      <c r="E823" s="65"/>
      <c r="F823" s="65"/>
      <c r="G823" s="65"/>
      <c r="H823" s="63"/>
      <c r="I823" s="63"/>
      <c r="J823" s="63"/>
      <c r="K823" s="64"/>
      <c r="L823" s="66"/>
      <c r="M823" s="66"/>
      <c r="N823" s="68"/>
      <c r="O823" s="68"/>
      <c r="P823" s="68"/>
      <c r="Q823" s="63"/>
      <c r="R823" s="64"/>
      <c r="S823" s="70"/>
    </row>
    <row r="824" spans="4:19" x14ac:dyDescent="0.3">
      <c r="D824" s="65"/>
      <c r="E824" s="65"/>
      <c r="F824" s="65"/>
      <c r="G824" s="65"/>
      <c r="H824" s="63"/>
      <c r="I824" s="63"/>
      <c r="J824" s="63"/>
      <c r="K824" s="64"/>
      <c r="L824" s="66"/>
      <c r="M824" s="66"/>
      <c r="N824" s="68"/>
      <c r="O824" s="68"/>
      <c r="P824" s="68"/>
      <c r="Q824" s="63"/>
      <c r="R824" s="64"/>
      <c r="S824" s="70"/>
    </row>
    <row r="825" spans="4:19" x14ac:dyDescent="0.3">
      <c r="D825" s="65"/>
      <c r="E825" s="65"/>
      <c r="F825" s="65"/>
      <c r="G825" s="65"/>
      <c r="H825" s="63"/>
      <c r="I825" s="63"/>
      <c r="J825" s="63"/>
      <c r="K825" s="64"/>
      <c r="L825" s="66"/>
      <c r="M825" s="66"/>
      <c r="N825" s="68"/>
      <c r="O825" s="68"/>
      <c r="P825" s="68"/>
      <c r="Q825" s="63"/>
      <c r="R825" s="64"/>
      <c r="S825" s="70"/>
    </row>
    <row r="826" spans="4:19" x14ac:dyDescent="0.3">
      <c r="D826" s="65"/>
      <c r="E826" s="65"/>
      <c r="F826" s="65"/>
      <c r="G826" s="65"/>
      <c r="H826" s="63"/>
      <c r="I826" s="63"/>
      <c r="J826" s="63"/>
      <c r="K826" s="64"/>
      <c r="L826" s="66"/>
      <c r="M826" s="66"/>
      <c r="N826" s="68"/>
      <c r="O826" s="68"/>
      <c r="P826" s="68"/>
      <c r="Q826" s="63"/>
      <c r="R826" s="64"/>
      <c r="S826" s="70"/>
    </row>
    <row r="827" spans="4:19" x14ac:dyDescent="0.3">
      <c r="D827" s="65"/>
      <c r="E827" s="65"/>
      <c r="F827" s="65"/>
      <c r="G827" s="65"/>
      <c r="H827" s="63"/>
      <c r="I827" s="63"/>
      <c r="J827" s="63"/>
      <c r="K827" s="64"/>
      <c r="L827" s="66"/>
      <c r="M827" s="66"/>
      <c r="N827" s="68"/>
      <c r="O827" s="68"/>
      <c r="P827" s="68"/>
      <c r="Q827" s="63"/>
      <c r="R827" s="64"/>
      <c r="S827" s="70"/>
    </row>
    <row r="828" spans="4:19" x14ac:dyDescent="0.3">
      <c r="D828" s="65"/>
      <c r="E828" s="65"/>
      <c r="F828" s="65"/>
      <c r="G828" s="65"/>
      <c r="H828" s="63"/>
      <c r="I828" s="63"/>
      <c r="J828" s="63"/>
      <c r="K828" s="64"/>
      <c r="L828" s="66"/>
      <c r="M828" s="66"/>
      <c r="N828" s="68"/>
      <c r="O828" s="68"/>
      <c r="P828" s="68"/>
      <c r="Q828" s="63"/>
      <c r="R828" s="64"/>
      <c r="S828" s="70"/>
    </row>
    <row r="829" spans="4:19" x14ac:dyDescent="0.3">
      <c r="D829" s="65"/>
      <c r="E829" s="65"/>
      <c r="F829" s="65"/>
      <c r="G829" s="65"/>
      <c r="H829" s="63"/>
      <c r="I829" s="63"/>
      <c r="J829" s="63"/>
      <c r="K829" s="64"/>
      <c r="L829" s="66"/>
      <c r="M829" s="66"/>
      <c r="N829" s="68"/>
      <c r="O829" s="68"/>
      <c r="P829" s="68"/>
      <c r="Q829" s="63"/>
      <c r="R829" s="64"/>
      <c r="S829" s="70"/>
    </row>
    <row r="830" spans="4:19" x14ac:dyDescent="0.3">
      <c r="D830" s="65"/>
      <c r="E830" s="65"/>
      <c r="F830" s="65"/>
      <c r="G830" s="65"/>
      <c r="H830" s="63"/>
      <c r="I830" s="63"/>
      <c r="J830" s="63"/>
      <c r="K830" s="64"/>
      <c r="L830" s="66"/>
      <c r="M830" s="66"/>
      <c r="N830" s="68"/>
      <c r="O830" s="68"/>
      <c r="P830" s="68"/>
      <c r="Q830" s="63"/>
      <c r="R830" s="64"/>
      <c r="S830" s="70"/>
    </row>
    <row r="831" spans="4:19" x14ac:dyDescent="0.3">
      <c r="D831" s="65"/>
      <c r="E831" s="65"/>
      <c r="F831" s="65"/>
      <c r="G831" s="65"/>
      <c r="H831" s="63"/>
      <c r="I831" s="63"/>
      <c r="J831" s="63"/>
      <c r="K831" s="64"/>
      <c r="L831" s="66"/>
      <c r="M831" s="66"/>
      <c r="N831" s="68"/>
      <c r="O831" s="68"/>
      <c r="P831" s="68"/>
      <c r="Q831" s="63"/>
      <c r="R831" s="64"/>
      <c r="S831" s="70"/>
    </row>
    <row r="832" spans="4:19" x14ac:dyDescent="0.3">
      <c r="D832" s="65"/>
      <c r="E832" s="65"/>
      <c r="F832" s="65"/>
      <c r="G832" s="65"/>
      <c r="H832" s="63"/>
      <c r="I832" s="63"/>
      <c r="J832" s="63"/>
      <c r="K832" s="64"/>
      <c r="L832" s="66"/>
      <c r="M832" s="66"/>
      <c r="N832" s="68"/>
      <c r="O832" s="68"/>
      <c r="P832" s="68"/>
      <c r="Q832" s="63"/>
      <c r="R832" s="64"/>
      <c r="S832" s="70"/>
    </row>
    <row r="833" spans="4:19" x14ac:dyDescent="0.3">
      <c r="D833" s="65"/>
      <c r="E833" s="65"/>
      <c r="F833" s="65"/>
      <c r="G833" s="65"/>
      <c r="H833" s="63"/>
      <c r="I833" s="63"/>
      <c r="J833" s="63"/>
      <c r="K833" s="64"/>
      <c r="L833" s="66"/>
      <c r="M833" s="66"/>
      <c r="N833" s="68"/>
      <c r="O833" s="68"/>
      <c r="P833" s="68"/>
      <c r="Q833" s="63"/>
      <c r="R833" s="64"/>
      <c r="S833" s="70"/>
    </row>
    <row r="834" spans="4:19" x14ac:dyDescent="0.3">
      <c r="D834" s="65"/>
      <c r="E834" s="65"/>
      <c r="F834" s="65"/>
      <c r="G834" s="65"/>
      <c r="H834" s="63"/>
      <c r="I834" s="63"/>
      <c r="J834" s="63"/>
      <c r="K834" s="64"/>
      <c r="L834" s="66"/>
      <c r="M834" s="66"/>
      <c r="N834" s="68"/>
      <c r="O834" s="68"/>
      <c r="P834" s="68"/>
      <c r="Q834" s="63"/>
      <c r="R834" s="64"/>
      <c r="S834" s="70"/>
    </row>
    <row r="835" spans="4:19" x14ac:dyDescent="0.3">
      <c r="D835" s="65"/>
      <c r="E835" s="65"/>
      <c r="F835" s="65"/>
      <c r="G835" s="65"/>
      <c r="H835" s="63"/>
      <c r="I835" s="63"/>
      <c r="J835" s="63"/>
      <c r="K835" s="64"/>
      <c r="L835" s="66"/>
      <c r="M835" s="66"/>
      <c r="N835" s="68"/>
      <c r="O835" s="68"/>
      <c r="P835" s="68"/>
      <c r="Q835" s="63"/>
      <c r="R835" s="64"/>
      <c r="S835" s="70"/>
    </row>
    <row r="836" spans="4:19" x14ac:dyDescent="0.3">
      <c r="D836" s="65"/>
      <c r="E836" s="65"/>
      <c r="F836" s="65"/>
      <c r="G836" s="65"/>
      <c r="H836" s="63"/>
      <c r="I836" s="63"/>
      <c r="J836" s="63"/>
      <c r="K836" s="64"/>
      <c r="L836" s="66"/>
      <c r="M836" s="66"/>
      <c r="N836" s="68"/>
      <c r="O836" s="68"/>
      <c r="P836" s="68"/>
      <c r="Q836" s="63"/>
      <c r="R836" s="64"/>
      <c r="S836" s="70"/>
    </row>
    <row r="837" spans="4:19" x14ac:dyDescent="0.3">
      <c r="D837" s="65"/>
      <c r="E837" s="65"/>
      <c r="F837" s="65"/>
      <c r="G837" s="65"/>
      <c r="H837" s="63"/>
      <c r="I837" s="63"/>
      <c r="J837" s="63"/>
      <c r="K837" s="64"/>
      <c r="L837" s="66"/>
      <c r="M837" s="66"/>
      <c r="N837" s="68"/>
      <c r="O837" s="68"/>
      <c r="P837" s="68"/>
      <c r="Q837" s="63"/>
      <c r="R837" s="64"/>
      <c r="S837" s="70"/>
    </row>
    <row r="838" spans="4:19" x14ac:dyDescent="0.3">
      <c r="D838" s="65"/>
      <c r="E838" s="65"/>
      <c r="F838" s="65"/>
      <c r="G838" s="65"/>
      <c r="H838" s="63"/>
      <c r="I838" s="63"/>
      <c r="J838" s="63"/>
      <c r="K838" s="64"/>
      <c r="L838" s="66"/>
      <c r="M838" s="66"/>
      <c r="N838" s="68"/>
      <c r="O838" s="68"/>
      <c r="P838" s="68"/>
      <c r="Q838" s="63"/>
      <c r="R838" s="64"/>
      <c r="S838" s="70"/>
    </row>
    <row r="839" spans="4:19" x14ac:dyDescent="0.3">
      <c r="D839" s="65"/>
      <c r="E839" s="65"/>
      <c r="F839" s="65"/>
      <c r="G839" s="65"/>
      <c r="H839" s="63"/>
      <c r="I839" s="63"/>
      <c r="J839" s="63"/>
      <c r="K839" s="64"/>
      <c r="L839" s="66"/>
      <c r="M839" s="66"/>
      <c r="N839" s="68"/>
      <c r="O839" s="68"/>
      <c r="P839" s="68"/>
      <c r="Q839" s="63"/>
      <c r="R839" s="64"/>
      <c r="S839" s="70"/>
    </row>
    <row r="840" spans="4:19" x14ac:dyDescent="0.3">
      <c r="D840" s="65"/>
      <c r="E840" s="65"/>
      <c r="F840" s="65"/>
      <c r="G840" s="65"/>
      <c r="H840" s="63"/>
      <c r="I840" s="63"/>
      <c r="J840" s="63"/>
      <c r="K840" s="64"/>
      <c r="L840" s="66"/>
      <c r="M840" s="66"/>
      <c r="N840" s="68"/>
      <c r="O840" s="68"/>
      <c r="P840" s="68"/>
      <c r="Q840" s="63"/>
      <c r="R840" s="64"/>
      <c r="S840" s="70"/>
    </row>
    <row r="841" spans="4:19" x14ac:dyDescent="0.3">
      <c r="D841" s="65"/>
      <c r="E841" s="65"/>
      <c r="F841" s="65"/>
      <c r="G841" s="65"/>
      <c r="H841" s="63"/>
      <c r="I841" s="63"/>
      <c r="J841" s="63"/>
      <c r="K841" s="64"/>
      <c r="L841" s="66"/>
      <c r="M841" s="66"/>
      <c r="N841" s="68"/>
      <c r="O841" s="68"/>
      <c r="P841" s="68"/>
      <c r="Q841" s="63"/>
      <c r="R841" s="64"/>
      <c r="S841" s="70"/>
    </row>
    <row r="842" spans="4:19" x14ac:dyDescent="0.3">
      <c r="D842" s="65"/>
      <c r="E842" s="65"/>
      <c r="F842" s="65"/>
      <c r="G842" s="65"/>
      <c r="H842" s="63"/>
      <c r="I842" s="63"/>
      <c r="J842" s="63"/>
      <c r="K842" s="64"/>
      <c r="L842" s="66"/>
      <c r="M842" s="66"/>
      <c r="N842" s="68"/>
      <c r="O842" s="68"/>
      <c r="P842" s="68"/>
      <c r="Q842" s="63"/>
      <c r="R842" s="64"/>
      <c r="S842" s="70"/>
    </row>
    <row r="843" spans="4:19" x14ac:dyDescent="0.3">
      <c r="D843" s="65"/>
      <c r="E843" s="65"/>
      <c r="F843" s="65"/>
      <c r="G843" s="65"/>
      <c r="H843" s="63"/>
      <c r="I843" s="63"/>
      <c r="J843" s="63"/>
      <c r="K843" s="64"/>
      <c r="L843" s="66"/>
      <c r="M843" s="66"/>
      <c r="N843" s="68"/>
      <c r="O843" s="68"/>
      <c r="P843" s="68"/>
      <c r="Q843" s="63"/>
      <c r="R843" s="64"/>
      <c r="S843" s="70"/>
    </row>
    <row r="844" spans="4:19" x14ac:dyDescent="0.3">
      <c r="D844" s="65"/>
      <c r="E844" s="65"/>
      <c r="F844" s="65"/>
      <c r="G844" s="65"/>
      <c r="H844" s="63"/>
      <c r="I844" s="63"/>
      <c r="J844" s="63"/>
      <c r="K844" s="64"/>
      <c r="L844" s="66"/>
      <c r="M844" s="66"/>
      <c r="N844" s="68"/>
      <c r="O844" s="68"/>
      <c r="P844" s="68"/>
      <c r="Q844" s="63"/>
      <c r="R844" s="64"/>
      <c r="S844" s="70"/>
    </row>
    <row r="845" spans="4:19" x14ac:dyDescent="0.3">
      <c r="D845" s="65"/>
      <c r="E845" s="65"/>
      <c r="F845" s="65"/>
      <c r="G845" s="65"/>
      <c r="H845" s="63"/>
      <c r="I845" s="63"/>
      <c r="J845" s="63"/>
      <c r="K845" s="64"/>
      <c r="L845" s="66"/>
      <c r="M845" s="66"/>
      <c r="N845" s="68"/>
      <c r="O845" s="68"/>
      <c r="P845" s="68"/>
      <c r="Q845" s="63"/>
      <c r="R845" s="64"/>
      <c r="S845" s="70"/>
    </row>
    <row r="846" spans="4:19" x14ac:dyDescent="0.3">
      <c r="D846" s="65"/>
      <c r="E846" s="65"/>
      <c r="F846" s="65"/>
      <c r="G846" s="65"/>
      <c r="H846" s="63"/>
      <c r="I846" s="63"/>
      <c r="J846" s="63"/>
      <c r="K846" s="64"/>
      <c r="L846" s="66"/>
      <c r="M846" s="66"/>
      <c r="N846" s="68"/>
      <c r="O846" s="68"/>
      <c r="P846" s="68"/>
      <c r="Q846" s="63"/>
      <c r="R846" s="64"/>
      <c r="S846" s="70"/>
    </row>
    <row r="847" spans="4:19" x14ac:dyDescent="0.3">
      <c r="D847" s="65"/>
      <c r="E847" s="65"/>
      <c r="F847" s="65"/>
      <c r="G847" s="65"/>
      <c r="H847" s="63"/>
      <c r="I847" s="63"/>
      <c r="J847" s="63"/>
      <c r="K847" s="64"/>
      <c r="L847" s="66"/>
      <c r="M847" s="66"/>
      <c r="N847" s="68"/>
      <c r="O847" s="68"/>
      <c r="P847" s="68"/>
      <c r="Q847" s="63"/>
      <c r="R847" s="64"/>
      <c r="S847" s="70"/>
    </row>
    <row r="848" spans="4:19" x14ac:dyDescent="0.3">
      <c r="D848" s="65"/>
      <c r="E848" s="65"/>
      <c r="F848" s="65"/>
      <c r="G848" s="65"/>
      <c r="H848" s="63"/>
      <c r="I848" s="63"/>
      <c r="J848" s="63"/>
      <c r="K848" s="64"/>
      <c r="L848" s="66"/>
      <c r="M848" s="66"/>
      <c r="N848" s="68"/>
      <c r="O848" s="68"/>
      <c r="P848" s="68"/>
      <c r="Q848" s="63"/>
      <c r="R848" s="64"/>
      <c r="S848" s="70"/>
    </row>
    <row r="849" spans="4:19" x14ac:dyDescent="0.3">
      <c r="D849" s="65"/>
      <c r="E849" s="65"/>
      <c r="F849" s="65"/>
      <c r="G849" s="65"/>
      <c r="H849" s="63"/>
      <c r="I849" s="63"/>
      <c r="J849" s="63"/>
      <c r="K849" s="64"/>
      <c r="L849" s="66"/>
      <c r="M849" s="66"/>
      <c r="N849" s="68"/>
      <c r="O849" s="68"/>
      <c r="P849" s="68"/>
      <c r="Q849" s="63"/>
      <c r="R849" s="64"/>
      <c r="S849" s="70"/>
    </row>
    <row r="850" spans="4:19" x14ac:dyDescent="0.3">
      <c r="D850" s="65"/>
      <c r="E850" s="65"/>
      <c r="F850" s="65"/>
      <c r="G850" s="65"/>
      <c r="H850" s="63"/>
      <c r="I850" s="63"/>
      <c r="J850" s="63"/>
      <c r="K850" s="64"/>
      <c r="L850" s="66"/>
      <c r="M850" s="66"/>
      <c r="N850" s="68"/>
      <c r="O850" s="68"/>
      <c r="P850" s="68"/>
      <c r="Q850" s="63"/>
      <c r="R850" s="64"/>
      <c r="S850" s="70"/>
    </row>
    <row r="851" spans="4:19" x14ac:dyDescent="0.3">
      <c r="D851" s="65"/>
      <c r="E851" s="65"/>
      <c r="F851" s="65"/>
      <c r="G851" s="65"/>
      <c r="H851" s="63"/>
      <c r="I851" s="63"/>
      <c r="J851" s="63"/>
      <c r="K851" s="64"/>
      <c r="L851" s="66"/>
      <c r="M851" s="66"/>
      <c r="N851" s="68"/>
      <c r="O851" s="68"/>
      <c r="P851" s="68"/>
      <c r="Q851" s="63"/>
      <c r="R851" s="64"/>
      <c r="S851" s="70"/>
    </row>
    <row r="852" spans="4:19" x14ac:dyDescent="0.3">
      <c r="D852" s="65"/>
      <c r="E852" s="65"/>
      <c r="F852" s="65"/>
      <c r="G852" s="65"/>
      <c r="H852" s="63"/>
      <c r="I852" s="63"/>
      <c r="J852" s="63"/>
      <c r="K852" s="64"/>
      <c r="L852" s="66"/>
      <c r="M852" s="66"/>
      <c r="N852" s="68"/>
      <c r="O852" s="68"/>
      <c r="P852" s="68"/>
      <c r="Q852" s="63"/>
      <c r="R852" s="64"/>
      <c r="S852" s="70"/>
    </row>
    <row r="853" spans="4:19" x14ac:dyDescent="0.3">
      <c r="D853" s="65"/>
      <c r="E853" s="65"/>
      <c r="F853" s="65"/>
      <c r="G853" s="65"/>
      <c r="H853" s="63"/>
      <c r="I853" s="63"/>
      <c r="J853" s="63"/>
      <c r="K853" s="64"/>
      <c r="L853" s="66"/>
      <c r="M853" s="66"/>
      <c r="N853" s="68"/>
      <c r="O853" s="68"/>
      <c r="P853" s="68"/>
      <c r="Q853" s="63"/>
      <c r="R853" s="64"/>
      <c r="S853" s="70"/>
    </row>
    <row r="854" spans="4:19" x14ac:dyDescent="0.3">
      <c r="D854" s="65"/>
      <c r="E854" s="65"/>
      <c r="F854" s="65"/>
      <c r="G854" s="65"/>
      <c r="H854" s="63"/>
      <c r="I854" s="63"/>
      <c r="J854" s="63"/>
      <c r="K854" s="64"/>
      <c r="L854" s="66"/>
      <c r="M854" s="66"/>
      <c r="N854" s="68"/>
      <c r="O854" s="68"/>
      <c r="P854" s="68"/>
      <c r="Q854" s="63"/>
      <c r="R854" s="64"/>
      <c r="S854" s="70"/>
    </row>
    <row r="855" spans="4:19" x14ac:dyDescent="0.3">
      <c r="D855" s="65"/>
      <c r="E855" s="65"/>
      <c r="F855" s="65"/>
      <c r="G855" s="65"/>
      <c r="H855" s="63"/>
      <c r="I855" s="63"/>
      <c r="J855" s="63"/>
      <c r="K855" s="64"/>
      <c r="L855" s="66"/>
      <c r="M855" s="66"/>
      <c r="N855" s="68"/>
      <c r="O855" s="68"/>
      <c r="P855" s="68"/>
      <c r="Q855" s="63"/>
      <c r="R855" s="64"/>
      <c r="S855" s="70"/>
    </row>
    <row r="856" spans="4:19" x14ac:dyDescent="0.3">
      <c r="D856" s="65"/>
      <c r="E856" s="65"/>
      <c r="F856" s="65"/>
      <c r="G856" s="65"/>
      <c r="H856" s="63"/>
      <c r="I856" s="63"/>
      <c r="J856" s="63"/>
      <c r="K856" s="64"/>
      <c r="L856" s="66"/>
      <c r="M856" s="66"/>
      <c r="N856" s="68"/>
      <c r="O856" s="68"/>
      <c r="P856" s="68"/>
      <c r="Q856" s="63"/>
      <c r="R856" s="64"/>
      <c r="S856" s="70"/>
    </row>
    <row r="857" spans="4:19" x14ac:dyDescent="0.3">
      <c r="D857" s="65"/>
      <c r="E857" s="65"/>
      <c r="F857" s="65"/>
      <c r="G857" s="65"/>
      <c r="H857" s="63"/>
      <c r="I857" s="63"/>
      <c r="J857" s="63"/>
      <c r="K857" s="64"/>
      <c r="L857" s="66"/>
      <c r="M857" s="66"/>
      <c r="N857" s="68"/>
      <c r="O857" s="68"/>
      <c r="P857" s="68"/>
      <c r="Q857" s="63"/>
      <c r="R857" s="64"/>
      <c r="S857" s="70"/>
    </row>
    <row r="858" spans="4:19" x14ac:dyDescent="0.3">
      <c r="D858" s="65"/>
      <c r="E858" s="65"/>
      <c r="F858" s="65"/>
      <c r="G858" s="65"/>
      <c r="H858" s="63"/>
      <c r="I858" s="63"/>
      <c r="J858" s="63"/>
      <c r="K858" s="64"/>
      <c r="L858" s="66"/>
      <c r="M858" s="66"/>
      <c r="N858" s="68"/>
      <c r="O858" s="68"/>
      <c r="P858" s="68"/>
      <c r="Q858" s="63"/>
      <c r="R858" s="64"/>
      <c r="S858" s="70"/>
    </row>
    <row r="859" spans="4:19" x14ac:dyDescent="0.3">
      <c r="D859" s="65"/>
      <c r="E859" s="65"/>
      <c r="F859" s="65"/>
      <c r="G859" s="65"/>
      <c r="H859" s="63"/>
      <c r="I859" s="63"/>
      <c r="J859" s="63"/>
      <c r="K859" s="64"/>
      <c r="L859" s="66"/>
      <c r="M859" s="66"/>
      <c r="N859" s="68"/>
      <c r="O859" s="68"/>
      <c r="P859" s="68"/>
      <c r="Q859" s="63"/>
      <c r="R859" s="64"/>
      <c r="S859" s="70"/>
    </row>
    <row r="860" spans="4:19" x14ac:dyDescent="0.3">
      <c r="D860" s="65"/>
      <c r="E860" s="65"/>
      <c r="F860" s="65"/>
      <c r="G860" s="65"/>
      <c r="H860" s="63"/>
      <c r="I860" s="63"/>
      <c r="J860" s="63"/>
      <c r="K860" s="64"/>
      <c r="L860" s="66"/>
      <c r="M860" s="66"/>
      <c r="N860" s="68"/>
      <c r="O860" s="68"/>
      <c r="P860" s="68"/>
      <c r="Q860" s="63"/>
      <c r="R860" s="64"/>
      <c r="S860" s="70"/>
    </row>
    <row r="861" spans="4:19" x14ac:dyDescent="0.3">
      <c r="D861" s="65"/>
      <c r="E861" s="65"/>
      <c r="F861" s="65"/>
      <c r="G861" s="65"/>
      <c r="H861" s="63"/>
      <c r="I861" s="63"/>
      <c r="J861" s="63"/>
      <c r="K861" s="64"/>
      <c r="L861" s="66"/>
      <c r="M861" s="66"/>
      <c r="N861" s="68"/>
      <c r="O861" s="68"/>
      <c r="P861" s="68"/>
      <c r="Q861" s="63"/>
      <c r="R861" s="64"/>
      <c r="S861" s="70"/>
    </row>
    <row r="862" spans="4:19" x14ac:dyDescent="0.3">
      <c r="D862" s="65"/>
      <c r="E862" s="65"/>
      <c r="F862" s="65"/>
      <c r="G862" s="65"/>
      <c r="H862" s="63"/>
      <c r="I862" s="63"/>
      <c r="J862" s="63"/>
      <c r="K862" s="64"/>
      <c r="L862" s="66"/>
      <c r="M862" s="66"/>
      <c r="N862" s="68"/>
      <c r="O862" s="68"/>
      <c r="P862" s="68"/>
      <c r="Q862" s="63"/>
      <c r="R862" s="64"/>
      <c r="S862" s="70"/>
    </row>
    <row r="863" spans="4:19" x14ac:dyDescent="0.3">
      <c r="D863" s="65"/>
      <c r="E863" s="65"/>
      <c r="F863" s="65"/>
      <c r="G863" s="65"/>
      <c r="H863" s="63"/>
      <c r="I863" s="63"/>
      <c r="J863" s="63"/>
      <c r="K863" s="64"/>
      <c r="L863" s="66"/>
      <c r="M863" s="66"/>
      <c r="N863" s="68"/>
      <c r="O863" s="68"/>
      <c r="P863" s="68"/>
      <c r="Q863" s="63"/>
      <c r="R863" s="64"/>
      <c r="S863" s="70"/>
    </row>
    <row r="864" spans="4:19" x14ac:dyDescent="0.3">
      <c r="D864" s="65"/>
      <c r="E864" s="65"/>
      <c r="F864" s="65"/>
      <c r="G864" s="65"/>
      <c r="H864" s="63"/>
      <c r="I864" s="63"/>
      <c r="J864" s="63"/>
      <c r="K864" s="64"/>
      <c r="L864" s="66"/>
      <c r="M864" s="66"/>
      <c r="N864" s="68"/>
      <c r="O864" s="68"/>
      <c r="P864" s="68"/>
      <c r="Q864" s="63"/>
      <c r="R864" s="64"/>
      <c r="S864" s="70"/>
    </row>
    <row r="865" spans="4:19" x14ac:dyDescent="0.3">
      <c r="D865" s="65"/>
      <c r="E865" s="65"/>
      <c r="F865" s="65"/>
      <c r="G865" s="65"/>
      <c r="H865" s="63"/>
      <c r="I865" s="63"/>
      <c r="J865" s="63"/>
      <c r="K865" s="64"/>
      <c r="L865" s="66"/>
      <c r="M865" s="66"/>
      <c r="N865" s="68"/>
      <c r="O865" s="68"/>
      <c r="P865" s="68"/>
      <c r="Q865" s="63"/>
      <c r="R865" s="64"/>
      <c r="S865" s="70"/>
    </row>
    <row r="866" spans="4:19" x14ac:dyDescent="0.3">
      <c r="D866" s="65"/>
      <c r="E866" s="65"/>
      <c r="F866" s="65"/>
      <c r="G866" s="65"/>
      <c r="H866" s="63"/>
      <c r="I866" s="63"/>
      <c r="J866" s="63"/>
      <c r="K866" s="64"/>
      <c r="L866" s="66"/>
      <c r="M866" s="66"/>
      <c r="N866" s="68"/>
      <c r="O866" s="68"/>
      <c r="P866" s="68"/>
      <c r="Q866" s="63"/>
      <c r="R866" s="64"/>
      <c r="S866" s="70"/>
    </row>
  </sheetData>
  <sheetProtection algorithmName="SHA-512" hashValue="Ku8UkxnLl8Ulsm+drtkq9D9MMzs+zAexEKbeLlxjr03C+LIbyTMG3++Wt/pqO5+Ye2CsbTO66vc8NE1+R/uC0g==" saltValue="8+aMH2i6uTSIw5QpkoyqWg==" spinCount="100000" sheet="1" objects="1" scenarios="1" sort="0" autoFilter="0" pivotTables="0"/>
  <mergeCells count="7">
    <mergeCell ref="A1:K2"/>
    <mergeCell ref="T1:V1"/>
    <mergeCell ref="A3:B3"/>
    <mergeCell ref="D3:K3"/>
    <mergeCell ref="N3:P3"/>
    <mergeCell ref="Q3:S3"/>
    <mergeCell ref="T3:V3"/>
  </mergeCells>
  <conditionalFormatting sqref="S5:S8 S10:S12">
    <cfRule type="containsBlanks" priority="121" stopIfTrue="1">
      <formula>LEN(TRIM(S5))=0</formula>
    </cfRule>
  </conditionalFormatting>
  <conditionalFormatting sqref="T5:V8 T10:V12 U9:V9">
    <cfRule type="expression" dxfId="6668" priority="112">
      <formula>$S5&lt;TODAY()</formula>
    </cfRule>
  </conditionalFormatting>
  <conditionalFormatting sqref="B9:C11 B6:C6">
    <cfRule type="expression" dxfId="6667" priority="52" stopIfTrue="1">
      <formula>#REF! &lt;= NOW()+30</formula>
    </cfRule>
  </conditionalFormatting>
  <conditionalFormatting sqref="B12">
    <cfRule type="expression" dxfId="6666" priority="51" stopIfTrue="1">
      <formula>#REF! &lt;= NOW()+30</formula>
    </cfRule>
  </conditionalFormatting>
  <conditionalFormatting sqref="I12 H11:I11 E9:F11 H9 I5:I10">
    <cfRule type="expression" dxfId="6665" priority="50" stopIfTrue="1">
      <formula>#REF! &lt;= NOW()+30</formula>
    </cfRule>
  </conditionalFormatting>
  <conditionalFormatting sqref="H5:H6">
    <cfRule type="expression" dxfId="6664" priority="49" stopIfTrue="1">
      <formula>#REF! &lt;= NOW()+30</formula>
    </cfRule>
  </conditionalFormatting>
  <conditionalFormatting sqref="H8">
    <cfRule type="expression" dxfId="6663" priority="48" stopIfTrue="1">
      <formula>#REF! &lt;= NOW()+30</formula>
    </cfRule>
  </conditionalFormatting>
  <conditionalFormatting sqref="J10">
    <cfRule type="expression" dxfId="6662" priority="47" stopIfTrue="1">
      <formula>#REF! &lt;= NOW()+30</formula>
    </cfRule>
  </conditionalFormatting>
  <conditionalFormatting sqref="H10">
    <cfRule type="expression" dxfId="6661" priority="46" stopIfTrue="1">
      <formula>#REF! &lt;= NOW()+30</formula>
    </cfRule>
  </conditionalFormatting>
  <conditionalFormatting sqref="E12:F12 H12">
    <cfRule type="expression" dxfId="6660" priority="45" stopIfTrue="1">
      <formula>#REF! &lt;= NOW()+30</formula>
    </cfRule>
  </conditionalFormatting>
  <conditionalFormatting sqref="J12">
    <cfRule type="expression" dxfId="6659" priority="44" stopIfTrue="1">
      <formula>#REF! &lt;= NOW()+30</formula>
    </cfRule>
  </conditionalFormatting>
  <conditionalFormatting sqref="A5:K12">
    <cfRule type="expression" dxfId="6658" priority="111">
      <formula>LEFT($I5,3)="Pre"</formula>
    </cfRule>
    <cfRule type="expression" dxfId="6657" priority="113">
      <formula>LEFT($I5,3)="Sup"</formula>
    </cfRule>
    <cfRule type="expression" dxfId="6656" priority="114">
      <formula>LEFT($I5,3)="Obs"</formula>
    </cfRule>
    <cfRule type="expression" dxfId="6655" priority="115">
      <formula>LEFT($I5,3)="Pri"</formula>
    </cfRule>
  </conditionalFormatting>
  <conditionalFormatting sqref="S9">
    <cfRule type="containsBlanks" priority="12" stopIfTrue="1">
      <formula>LEN(TRIM(S9))=0</formula>
    </cfRule>
  </conditionalFormatting>
  <conditionalFormatting sqref="T9">
    <cfRule type="expression" dxfId="6654" priority="11">
      <formula>$S9&lt;TODAY()</formula>
    </cfRule>
  </conditionalFormatting>
  <pageMargins left="0.7" right="0.7" top="0.75" bottom="0.75" header="0.3" footer="0.3"/>
  <pageSetup paperSize="9"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122" operator="lessThan" id="{9061DBE7-878A-4F7A-BC46-3878977667C3}">
            <xm:f>Sheet2!$F$2</xm:f>
            <x14:dxf>
              <fill>
                <patternFill>
                  <bgColor rgb="FFFF0000"/>
                </patternFill>
              </fill>
            </x14:dxf>
          </x14:cfRule>
          <xm:sqref>S5:S8 S10:S12</xm:sqref>
        </x14:conditionalFormatting>
        <x14:conditionalFormatting xmlns:xm="http://schemas.microsoft.com/office/excel/2006/main">
          <x14:cfRule type="containsText" priority="116" operator="containsText" id="{5B328B3F-9096-41B0-B944-FD3CA7008F4A}">
            <xm:f>NOT(ISERROR(SEARCH(Sheet2!$D$8,W5)))</xm:f>
            <xm:f>Sheet2!$D$8</xm:f>
            <x14:dxf>
              <fill>
                <patternFill>
                  <bgColor rgb="FFFF0000"/>
                </patternFill>
              </fill>
            </x14:dxf>
          </x14:cfRule>
          <x14:cfRule type="containsText" priority="117" operator="containsText" id="{BEC0EA82-2DDA-4567-B32D-124CCB1E174B}">
            <xm:f>NOT(ISERROR(SEARCH(Sheet2!$D$7,W5)))</xm:f>
            <xm:f>Sheet2!$D$7</xm:f>
            <x14:dxf>
              <fill>
                <patternFill>
                  <bgColor rgb="FF00B050"/>
                </patternFill>
              </fill>
            </x14:dxf>
          </x14:cfRule>
          <x14:cfRule type="containsText" priority="118" operator="containsText" id="{655BF301-61DF-4F7D-86F9-9E039E966AC7}">
            <xm:f>NOT(ISERROR(SEARCH(Sheet2!$D$6,W5)))</xm:f>
            <xm:f>Sheet2!$D$6</xm:f>
            <x14:dxf>
              <fill>
                <patternFill>
                  <bgColor rgb="FFFFFF00"/>
                </patternFill>
              </fill>
            </x14:dxf>
          </x14:cfRule>
          <x14:cfRule type="containsText" priority="119" operator="containsText" id="{38233CA2-1AA8-4FEF-B52A-5DD2535F5E6C}">
            <xm:f>NOT(ISERROR(SEARCH(Sheet2!$D$5,W5)))</xm:f>
            <xm:f>Sheet2!$D$5</xm:f>
            <x14:dxf>
              <fill>
                <patternFill>
                  <bgColor rgb="FFFFFF00"/>
                </patternFill>
              </fill>
            </x14:dxf>
          </x14:cfRule>
          <x14:cfRule type="containsText" priority="120" operator="containsText" id="{EE000DEF-C319-41E9-98A5-78BF83BA0CC5}">
            <xm:f>NOT(ISERROR(SEARCH(Sheet2!$D$4,W5)))</xm:f>
            <xm:f>Sheet2!$D$4</xm:f>
            <x14:dxf>
              <fill>
                <patternFill>
                  <bgColor rgb="FFFF0000"/>
                </patternFill>
              </fill>
            </x14:dxf>
          </x14:cfRule>
          <xm:sqref>W5:AH12</xm:sqref>
        </x14:conditionalFormatting>
        <x14:conditionalFormatting xmlns:xm="http://schemas.microsoft.com/office/excel/2006/main">
          <x14:cfRule type="containsText" priority="39" operator="containsText" id="{F05A8168-0262-4FD9-9739-2F09708AF889}">
            <xm:f>NOT(ISERROR(SEARCH(Sheet2!$D$8,AI5)))</xm:f>
            <xm:f>Sheet2!$D$8</xm:f>
            <x14:dxf>
              <fill>
                <patternFill>
                  <bgColor rgb="FFFF0000"/>
                </patternFill>
              </fill>
            </x14:dxf>
          </x14:cfRule>
          <x14:cfRule type="containsText" priority="40" operator="containsText" id="{8C99FF40-5C63-40E3-86F2-EC2EFF7DAF69}">
            <xm:f>NOT(ISERROR(SEARCH(Sheet2!$D$7,AI5)))</xm:f>
            <xm:f>Sheet2!$D$7</xm:f>
            <x14:dxf>
              <fill>
                <patternFill>
                  <bgColor rgb="FF00B050"/>
                </patternFill>
              </fill>
            </x14:dxf>
          </x14:cfRule>
          <x14:cfRule type="containsText" priority="41" operator="containsText" id="{8CE93CB9-A033-4293-A80D-EC692C474476}">
            <xm:f>NOT(ISERROR(SEARCH(Sheet2!$D$6,AI5)))</xm:f>
            <xm:f>Sheet2!$D$6</xm:f>
            <x14:dxf>
              <fill>
                <patternFill>
                  <bgColor rgb="FFFFFF00"/>
                </patternFill>
              </fill>
            </x14:dxf>
          </x14:cfRule>
          <x14:cfRule type="containsText" priority="42" operator="containsText" id="{E3BC3FB7-F430-4459-A25B-BA67F53F9431}">
            <xm:f>NOT(ISERROR(SEARCH(Sheet2!$D$5,AI5)))</xm:f>
            <xm:f>Sheet2!$D$5</xm:f>
            <x14:dxf>
              <fill>
                <patternFill>
                  <bgColor rgb="FFFFFF00"/>
                </patternFill>
              </fill>
            </x14:dxf>
          </x14:cfRule>
          <x14:cfRule type="containsText" priority="43" operator="containsText" id="{D23E90C8-3EC2-4B6D-B3D0-4EE58EAB1712}">
            <xm:f>NOT(ISERROR(SEARCH(Sheet2!$D$4,AI5)))</xm:f>
            <xm:f>Sheet2!$D$4</xm:f>
            <x14:dxf>
              <fill>
                <patternFill>
                  <bgColor rgb="FFFF0000"/>
                </patternFill>
              </fill>
            </x14:dxf>
          </x14:cfRule>
          <xm:sqref>AI5:AJ12 AM5:AN12 AP5:AP12 AR5:BC12 BG5:CH12</xm:sqref>
        </x14:conditionalFormatting>
        <x14:conditionalFormatting xmlns:xm="http://schemas.microsoft.com/office/excel/2006/main">
          <x14:cfRule type="containsText" priority="34" operator="containsText" id="{68314C82-1BD2-46BC-94D7-61BEEE0835E0}">
            <xm:f>NOT(ISERROR(SEARCH(Sheet2!$D$8,AK5)))</xm:f>
            <xm:f>Sheet2!$D$8</xm:f>
            <x14:dxf>
              <fill>
                <patternFill>
                  <bgColor rgb="FFFF0000"/>
                </patternFill>
              </fill>
            </x14:dxf>
          </x14:cfRule>
          <x14:cfRule type="containsText" priority="35" operator="containsText" id="{26C3A8DD-82F9-4D5B-8EBB-2BFB2C437A06}">
            <xm:f>NOT(ISERROR(SEARCH(Sheet2!$D$7,AK5)))</xm:f>
            <xm:f>Sheet2!$D$7</xm:f>
            <x14:dxf>
              <fill>
                <patternFill>
                  <bgColor rgb="FF00B050"/>
                </patternFill>
              </fill>
            </x14:dxf>
          </x14:cfRule>
          <x14:cfRule type="containsText" priority="36" operator="containsText" id="{A3DFAA8A-F312-44E0-8102-A47FAF24014F}">
            <xm:f>NOT(ISERROR(SEARCH(Sheet2!$D$6,AK5)))</xm:f>
            <xm:f>Sheet2!$D$6</xm:f>
            <x14:dxf>
              <fill>
                <patternFill>
                  <bgColor rgb="FFFFFF00"/>
                </patternFill>
              </fill>
            </x14:dxf>
          </x14:cfRule>
          <x14:cfRule type="containsText" priority="37" operator="containsText" id="{10484CC1-33BA-4A65-8120-6D3077E66F65}">
            <xm:f>NOT(ISERROR(SEARCH(Sheet2!$D$5,AK5)))</xm:f>
            <xm:f>Sheet2!$D$5</xm:f>
            <x14:dxf>
              <fill>
                <patternFill>
                  <bgColor rgb="FFFFFF00"/>
                </patternFill>
              </fill>
            </x14:dxf>
          </x14:cfRule>
          <x14:cfRule type="containsText" priority="38" operator="containsText" id="{99F27225-F429-4E6E-94F8-AE9E88E91850}">
            <xm:f>NOT(ISERROR(SEARCH(Sheet2!$D$4,AK5)))</xm:f>
            <xm:f>Sheet2!$D$4</xm:f>
            <x14:dxf>
              <fill>
                <patternFill>
                  <bgColor rgb="FFFF0000"/>
                </patternFill>
              </fill>
            </x14:dxf>
          </x14:cfRule>
          <xm:sqref>AK5:AK12</xm:sqref>
        </x14:conditionalFormatting>
        <x14:conditionalFormatting xmlns:xm="http://schemas.microsoft.com/office/excel/2006/main">
          <x14:cfRule type="containsText" priority="29" operator="containsText" id="{475059F8-80F5-43AE-8F17-985E3A4B85F0}">
            <xm:f>NOT(ISERROR(SEARCH(Sheet2!$D$8,AL5)))</xm:f>
            <xm:f>Sheet2!$D$8</xm:f>
            <x14:dxf>
              <fill>
                <patternFill>
                  <bgColor rgb="FFFF0000"/>
                </patternFill>
              </fill>
            </x14:dxf>
          </x14:cfRule>
          <x14:cfRule type="containsText" priority="30" operator="containsText" id="{3A5EE005-49E9-46D4-BF37-ADFD9BAB9B05}">
            <xm:f>NOT(ISERROR(SEARCH(Sheet2!$D$7,AL5)))</xm:f>
            <xm:f>Sheet2!$D$7</xm:f>
            <x14:dxf>
              <fill>
                <patternFill>
                  <bgColor rgb="FF00B050"/>
                </patternFill>
              </fill>
            </x14:dxf>
          </x14:cfRule>
          <x14:cfRule type="containsText" priority="31" operator="containsText" id="{3636C52A-6695-48EC-B16E-A93D6CF629BC}">
            <xm:f>NOT(ISERROR(SEARCH(Sheet2!$D$6,AL5)))</xm:f>
            <xm:f>Sheet2!$D$6</xm:f>
            <x14:dxf>
              <fill>
                <patternFill>
                  <bgColor rgb="FFFFFF00"/>
                </patternFill>
              </fill>
            </x14:dxf>
          </x14:cfRule>
          <x14:cfRule type="containsText" priority="32" operator="containsText" id="{539881A7-772D-44A5-B27C-6F231A3782AD}">
            <xm:f>NOT(ISERROR(SEARCH(Sheet2!$D$5,AL5)))</xm:f>
            <xm:f>Sheet2!$D$5</xm:f>
            <x14:dxf>
              <fill>
                <patternFill>
                  <bgColor rgb="FFFFFF00"/>
                </patternFill>
              </fill>
            </x14:dxf>
          </x14:cfRule>
          <x14:cfRule type="containsText" priority="33" operator="containsText" id="{DEBA36A0-4DA6-429C-AE17-C4B98A004D9F}">
            <xm:f>NOT(ISERROR(SEARCH(Sheet2!$D$4,AL5)))</xm:f>
            <xm:f>Sheet2!$D$4</xm:f>
            <x14:dxf>
              <fill>
                <patternFill>
                  <bgColor rgb="FFFF0000"/>
                </patternFill>
              </fill>
            </x14:dxf>
          </x14:cfRule>
          <xm:sqref>AL5:AL12</xm:sqref>
        </x14:conditionalFormatting>
        <x14:conditionalFormatting xmlns:xm="http://schemas.microsoft.com/office/excel/2006/main">
          <x14:cfRule type="containsText" priority="24" operator="containsText" id="{365F5966-35EF-4000-B1BA-6702B5EF70F9}">
            <xm:f>NOT(ISERROR(SEARCH(Sheet2!$D$8,AO5)))</xm:f>
            <xm:f>Sheet2!$D$8</xm:f>
            <x14:dxf>
              <fill>
                <patternFill>
                  <bgColor rgb="FFFF0000"/>
                </patternFill>
              </fill>
            </x14:dxf>
          </x14:cfRule>
          <x14:cfRule type="containsText" priority="25" operator="containsText" id="{239FD2E6-EAE7-4488-92D6-67426EC62EF7}">
            <xm:f>NOT(ISERROR(SEARCH(Sheet2!$D$7,AO5)))</xm:f>
            <xm:f>Sheet2!$D$7</xm:f>
            <x14:dxf>
              <fill>
                <patternFill>
                  <bgColor rgb="FF00B050"/>
                </patternFill>
              </fill>
            </x14:dxf>
          </x14:cfRule>
          <x14:cfRule type="containsText" priority="26" operator="containsText" id="{69722342-1FE0-4A95-B0E3-2129AE082EA9}">
            <xm:f>NOT(ISERROR(SEARCH(Sheet2!$D$6,AO5)))</xm:f>
            <xm:f>Sheet2!$D$6</xm:f>
            <x14:dxf>
              <fill>
                <patternFill>
                  <bgColor rgb="FFFFFF00"/>
                </patternFill>
              </fill>
            </x14:dxf>
          </x14:cfRule>
          <x14:cfRule type="containsText" priority="27" operator="containsText" id="{B439F76A-CE9E-4C9C-A39F-F265CA9308D3}">
            <xm:f>NOT(ISERROR(SEARCH(Sheet2!$D$5,AO5)))</xm:f>
            <xm:f>Sheet2!$D$5</xm:f>
            <x14:dxf>
              <fill>
                <patternFill>
                  <bgColor rgb="FFFFFF00"/>
                </patternFill>
              </fill>
            </x14:dxf>
          </x14:cfRule>
          <x14:cfRule type="containsText" priority="28" operator="containsText" id="{E879BAA4-6C15-4931-963F-B780BB21596E}">
            <xm:f>NOT(ISERROR(SEARCH(Sheet2!$D$4,AO5)))</xm:f>
            <xm:f>Sheet2!$D$4</xm:f>
            <x14:dxf>
              <fill>
                <patternFill>
                  <bgColor rgb="FFFF0000"/>
                </patternFill>
              </fill>
            </x14:dxf>
          </x14:cfRule>
          <xm:sqref>AO5:AO12</xm:sqref>
        </x14:conditionalFormatting>
        <x14:conditionalFormatting xmlns:xm="http://schemas.microsoft.com/office/excel/2006/main">
          <x14:cfRule type="containsText" priority="19" operator="containsText" id="{4F3DAEFC-C0AA-4806-8913-DA43B5E186E3}">
            <xm:f>NOT(ISERROR(SEARCH(Sheet2!$D$8,AQ5)))</xm:f>
            <xm:f>Sheet2!$D$8</xm:f>
            <x14:dxf>
              <fill>
                <patternFill>
                  <bgColor rgb="FFFF0000"/>
                </patternFill>
              </fill>
            </x14:dxf>
          </x14:cfRule>
          <x14:cfRule type="containsText" priority="20" operator="containsText" id="{EB6F1CBC-044E-472D-8E53-6DC003C25EBC}">
            <xm:f>NOT(ISERROR(SEARCH(Sheet2!$D$7,AQ5)))</xm:f>
            <xm:f>Sheet2!$D$7</xm:f>
            <x14:dxf>
              <fill>
                <patternFill>
                  <bgColor rgb="FF00B050"/>
                </patternFill>
              </fill>
            </x14:dxf>
          </x14:cfRule>
          <x14:cfRule type="containsText" priority="21" operator="containsText" id="{365D3A03-522C-4023-830F-690F9FE0EB19}">
            <xm:f>NOT(ISERROR(SEARCH(Sheet2!$D$6,AQ5)))</xm:f>
            <xm:f>Sheet2!$D$6</xm:f>
            <x14:dxf>
              <fill>
                <patternFill>
                  <bgColor rgb="FFFFFF00"/>
                </patternFill>
              </fill>
            </x14:dxf>
          </x14:cfRule>
          <x14:cfRule type="containsText" priority="22" operator="containsText" id="{0AC03A6F-E9BC-4890-8E18-11464DAABC35}">
            <xm:f>NOT(ISERROR(SEARCH(Sheet2!$D$5,AQ5)))</xm:f>
            <xm:f>Sheet2!$D$5</xm:f>
            <x14:dxf>
              <fill>
                <patternFill>
                  <bgColor rgb="FFFFFF00"/>
                </patternFill>
              </fill>
            </x14:dxf>
          </x14:cfRule>
          <x14:cfRule type="containsText" priority="23" operator="containsText" id="{D5ECD2EC-F263-4091-8459-961DD2100CD2}">
            <xm:f>NOT(ISERROR(SEARCH(Sheet2!$D$4,AQ5)))</xm:f>
            <xm:f>Sheet2!$D$4</xm:f>
            <x14:dxf>
              <fill>
                <patternFill>
                  <bgColor rgb="FFFF0000"/>
                </patternFill>
              </fill>
            </x14:dxf>
          </x14:cfRule>
          <xm:sqref>AQ5:AQ12</xm:sqref>
        </x14:conditionalFormatting>
        <x14:conditionalFormatting xmlns:xm="http://schemas.microsoft.com/office/excel/2006/main">
          <x14:cfRule type="containsText" priority="14" operator="containsText" id="{8F0BA887-26B0-42AD-90B1-EC10483F886C}">
            <xm:f>NOT(ISERROR(SEARCH(Sheet2!$D$8,BD5)))</xm:f>
            <xm:f>Sheet2!$D$8</xm:f>
            <x14:dxf>
              <fill>
                <patternFill>
                  <bgColor rgb="FFFF0000"/>
                </patternFill>
              </fill>
            </x14:dxf>
          </x14:cfRule>
          <x14:cfRule type="containsText" priority="15" operator="containsText" id="{CA593390-E98F-4BE5-9F7E-2B6A336BCBF3}">
            <xm:f>NOT(ISERROR(SEARCH(Sheet2!$D$7,BD5)))</xm:f>
            <xm:f>Sheet2!$D$7</xm:f>
            <x14:dxf>
              <fill>
                <patternFill>
                  <bgColor rgb="FF00B050"/>
                </patternFill>
              </fill>
            </x14:dxf>
          </x14:cfRule>
          <x14:cfRule type="containsText" priority="16" operator="containsText" id="{B772E2D5-61BA-4177-8D6A-AAC059D888BF}">
            <xm:f>NOT(ISERROR(SEARCH(Sheet2!$D$6,BD5)))</xm:f>
            <xm:f>Sheet2!$D$6</xm:f>
            <x14:dxf>
              <fill>
                <patternFill>
                  <bgColor rgb="FFFFFF00"/>
                </patternFill>
              </fill>
            </x14:dxf>
          </x14:cfRule>
          <x14:cfRule type="containsText" priority="17" operator="containsText" id="{15EB3BFA-4F58-470E-A060-9C8595CDD3C5}">
            <xm:f>NOT(ISERROR(SEARCH(Sheet2!$D$5,BD5)))</xm:f>
            <xm:f>Sheet2!$D$5</xm:f>
            <x14:dxf>
              <fill>
                <patternFill>
                  <bgColor rgb="FFFFFF00"/>
                </patternFill>
              </fill>
            </x14:dxf>
          </x14:cfRule>
          <x14:cfRule type="containsText" priority="18" operator="containsText" id="{67A483B8-E2EA-40FA-8F6A-F8A5C6EADF43}">
            <xm:f>NOT(ISERROR(SEARCH(Sheet2!$D$4,BD5)))</xm:f>
            <xm:f>Sheet2!$D$4</xm:f>
            <x14:dxf>
              <fill>
                <patternFill>
                  <bgColor rgb="FFFF0000"/>
                </patternFill>
              </fill>
            </x14:dxf>
          </x14:cfRule>
          <xm:sqref>BD5:BD12</xm:sqref>
        </x14:conditionalFormatting>
        <x14:conditionalFormatting xmlns:xm="http://schemas.microsoft.com/office/excel/2006/main">
          <x14:cfRule type="cellIs" priority="13" operator="lessThan" id="{0F29DB8C-3E6E-40C1-803E-F253FB0CACE8}">
            <xm:f>Sheet2!$F$2</xm:f>
            <x14:dxf>
              <fill>
                <patternFill>
                  <bgColor rgb="FFFF0000"/>
                </patternFill>
              </fill>
            </x14:dxf>
          </x14:cfRule>
          <xm:sqref>S9</xm:sqref>
        </x14:conditionalFormatting>
        <x14:conditionalFormatting xmlns:xm="http://schemas.microsoft.com/office/excel/2006/main">
          <x14:cfRule type="containsText" priority="6" operator="containsText" id="{6122AC22-5727-41E8-B958-46724CB98459}">
            <xm:f>NOT(ISERROR(SEARCH(Sheet2!$D$8,BE5)))</xm:f>
            <xm:f>Sheet2!$D$8</xm:f>
            <x14:dxf>
              <fill>
                <patternFill>
                  <bgColor rgb="FFFF0000"/>
                </patternFill>
              </fill>
            </x14:dxf>
          </x14:cfRule>
          <x14:cfRule type="containsText" priority="7" operator="containsText" id="{F9D0F9D6-D82C-4122-8A14-ABDCCE6303CD}">
            <xm:f>NOT(ISERROR(SEARCH(Sheet2!$D$7,BE5)))</xm:f>
            <xm:f>Sheet2!$D$7</xm:f>
            <x14:dxf>
              <fill>
                <patternFill>
                  <bgColor rgb="FF00B050"/>
                </patternFill>
              </fill>
            </x14:dxf>
          </x14:cfRule>
          <x14:cfRule type="containsText" priority="8" operator="containsText" id="{56113665-C118-4E54-A90F-E3A57F04F786}">
            <xm:f>NOT(ISERROR(SEARCH(Sheet2!$D$6,BE5)))</xm:f>
            <xm:f>Sheet2!$D$6</xm:f>
            <x14:dxf>
              <fill>
                <patternFill>
                  <bgColor rgb="FFFFFF00"/>
                </patternFill>
              </fill>
            </x14:dxf>
          </x14:cfRule>
          <x14:cfRule type="containsText" priority="9" operator="containsText" id="{EA772829-7B61-4D62-A303-6E760277DB1B}">
            <xm:f>NOT(ISERROR(SEARCH(Sheet2!$D$5,BE5)))</xm:f>
            <xm:f>Sheet2!$D$5</xm:f>
            <x14:dxf>
              <fill>
                <patternFill>
                  <bgColor rgb="FFFFFF00"/>
                </patternFill>
              </fill>
            </x14:dxf>
          </x14:cfRule>
          <x14:cfRule type="containsText" priority="10" operator="containsText" id="{08031FED-067F-4216-B438-3FE22D7D931A}">
            <xm:f>NOT(ISERROR(SEARCH(Sheet2!$D$4,BE5)))</xm:f>
            <xm:f>Sheet2!$D$4</xm:f>
            <x14:dxf>
              <fill>
                <patternFill>
                  <bgColor rgb="FFFF0000"/>
                </patternFill>
              </fill>
            </x14:dxf>
          </x14:cfRule>
          <xm:sqref>BE5:BE12</xm:sqref>
        </x14:conditionalFormatting>
        <x14:conditionalFormatting xmlns:xm="http://schemas.microsoft.com/office/excel/2006/main">
          <x14:cfRule type="containsText" priority="1" operator="containsText" id="{1F8D1345-A778-4FEC-9A41-732B26F4356A}">
            <xm:f>NOT(ISERROR(SEARCH(Sheet2!$D$8,BF5)))</xm:f>
            <xm:f>Sheet2!$D$8</xm:f>
            <x14:dxf>
              <fill>
                <patternFill>
                  <bgColor rgb="FFFF0000"/>
                </patternFill>
              </fill>
            </x14:dxf>
          </x14:cfRule>
          <x14:cfRule type="containsText" priority="2" operator="containsText" id="{D29806FF-8F49-47FC-894A-10B178917B8B}">
            <xm:f>NOT(ISERROR(SEARCH(Sheet2!$D$7,BF5)))</xm:f>
            <xm:f>Sheet2!$D$7</xm:f>
            <x14:dxf>
              <fill>
                <patternFill>
                  <bgColor rgb="FF00B050"/>
                </patternFill>
              </fill>
            </x14:dxf>
          </x14:cfRule>
          <x14:cfRule type="containsText" priority="3" operator="containsText" id="{003E4D9F-C6ED-4277-8999-D63C432A744B}">
            <xm:f>NOT(ISERROR(SEARCH(Sheet2!$D$6,BF5)))</xm:f>
            <xm:f>Sheet2!$D$6</xm:f>
            <x14:dxf>
              <fill>
                <patternFill>
                  <bgColor rgb="FFFFFF00"/>
                </patternFill>
              </fill>
            </x14:dxf>
          </x14:cfRule>
          <x14:cfRule type="containsText" priority="4" operator="containsText" id="{9DB32AFF-C700-415B-8019-672F6430D78A}">
            <xm:f>NOT(ISERROR(SEARCH(Sheet2!$D$5,BF5)))</xm:f>
            <xm:f>Sheet2!$D$5</xm:f>
            <x14:dxf>
              <fill>
                <patternFill>
                  <bgColor rgb="FFFFFF00"/>
                </patternFill>
              </fill>
            </x14:dxf>
          </x14:cfRule>
          <x14:cfRule type="containsText" priority="5" operator="containsText" id="{64EECB4D-C6AB-46D6-B970-67FCFC87754D}">
            <xm:f>NOT(ISERROR(SEARCH(Sheet2!$D$4,BF5)))</xm:f>
            <xm:f>Sheet2!$D$4</xm:f>
            <x14:dxf>
              <fill>
                <patternFill>
                  <bgColor rgb="FFFF0000"/>
                </patternFill>
              </fill>
            </x14:dxf>
          </x14:cfRule>
          <xm:sqref>BF5:BF12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Q5:Q12</xm:sqref>
        </x14:dataValidation>
        <x14:dataValidation type="list" allowBlank="1" showInputMessage="1" showErrorMessage="1">
          <x14:formula1>
            <xm:f>OFFSET(Sheet2!$D$4,0,0,COUNTA(Sheet2!$D$4:$D$15),1)</xm:f>
          </x14:formula1>
          <xm:sqref>W5:CH12</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CH935"/>
  <sheetViews>
    <sheetView workbookViewId="0">
      <pane xSplit="5" ySplit="4" topLeftCell="L85" activePane="bottomRight" state="frozen"/>
      <selection activeCell="AR4" sqref="AR4"/>
      <selection pane="topRight" activeCell="AR4" sqref="AR4"/>
      <selection pane="bottomLeft" activeCell="AR4" sqref="AR4"/>
      <selection pane="bottomRight" activeCell="V89" sqref="V89"/>
    </sheetView>
  </sheetViews>
  <sheetFormatPr defaultColWidth="8.88671875" defaultRowHeight="15" x14ac:dyDescent="0.3"/>
  <cols>
    <col min="1" max="1" width="4.5546875" style="216" customWidth="1"/>
    <col min="2" max="2" width="8.109375" style="16" customWidth="1"/>
    <col min="3" max="3" width="22.21875" style="17" customWidth="1"/>
    <col min="4" max="7" width="9.5546875" style="217" customWidth="1"/>
    <col min="8" max="8" width="9.6640625" style="16" customWidth="1"/>
    <col min="9" max="9" width="9.109375" style="16" customWidth="1"/>
    <col min="10" max="10" width="8.33203125" style="16" customWidth="1"/>
    <col min="11" max="11" width="17.33203125" style="218" customWidth="1"/>
    <col min="12" max="12" width="20.77734375" style="219" customWidth="1"/>
    <col min="13" max="13" width="7.6640625" style="219" hidden="1" customWidth="1"/>
    <col min="14" max="14" width="10.44140625" style="220" customWidth="1"/>
    <col min="15" max="15" width="10.44140625" style="220" hidden="1" customWidth="1"/>
    <col min="16" max="16" width="10.44140625" style="220" customWidth="1"/>
    <col min="17" max="17" width="7.5546875" style="16" customWidth="1"/>
    <col min="18" max="18" width="31.5546875" style="17" customWidth="1"/>
    <col min="19" max="19" width="8.77734375" style="221" customWidth="1"/>
    <col min="20" max="21" width="8.6640625" style="16" customWidth="1"/>
    <col min="22" max="22" width="23.6640625" style="17" customWidth="1"/>
    <col min="23" max="34" width="10" style="23" hidden="1" customWidth="1"/>
    <col min="35" max="35" width="11.5546875" style="2" hidden="1" customWidth="1"/>
    <col min="36" max="38" width="10.21875" style="2" hidden="1" customWidth="1"/>
    <col min="39" max="39" width="0" style="2" hidden="1" customWidth="1"/>
    <col min="40" max="41" width="9.88671875" style="2" hidden="1" customWidth="1"/>
    <col min="42" max="42" width="0.109375" style="2" hidden="1" customWidth="1"/>
    <col min="43" max="44" width="8.88671875" style="2" hidden="1" customWidth="1"/>
    <col min="45" max="45" width="6.21875" style="2" hidden="1" customWidth="1"/>
    <col min="46" max="46" width="8.88671875" style="2" hidden="1" customWidth="1"/>
    <col min="47" max="47" width="0.109375" style="2" hidden="1" customWidth="1"/>
    <col min="48" max="49" width="0" style="2" hidden="1" customWidth="1"/>
    <col min="50" max="53" width="8.88671875" style="2" hidden="1" customWidth="1"/>
    <col min="54" max="54" width="0.109375" style="2" hidden="1" customWidth="1"/>
    <col min="55" max="55" width="8.88671875" style="2" hidden="1" customWidth="1"/>
    <col min="56" max="56" width="0.109375" style="2" customWidth="1"/>
    <col min="57" max="57" width="8.88671875" style="2" hidden="1" customWidth="1"/>
    <col min="58" max="58" width="10.21875" style="2" bestFit="1" customWidth="1"/>
    <col min="59" max="16384" width="8.88671875" style="2"/>
  </cols>
  <sheetData>
    <row r="1" spans="1:86" s="26" customFormat="1" x14ac:dyDescent="0.3">
      <c r="A1" s="676"/>
      <c r="B1" s="676"/>
      <c r="C1" s="676"/>
      <c r="D1" s="676"/>
      <c r="E1" s="676"/>
      <c r="F1" s="676"/>
      <c r="G1" s="676"/>
      <c r="H1" s="676"/>
      <c r="I1" s="676"/>
      <c r="J1" s="676"/>
      <c r="K1" s="676"/>
      <c r="L1" s="190" t="s">
        <v>466</v>
      </c>
      <c r="M1" s="190"/>
      <c r="N1" s="191"/>
      <c r="O1" s="191"/>
      <c r="P1" s="191"/>
      <c r="Q1" s="192"/>
      <c r="R1" s="193"/>
      <c r="S1" s="194" t="s">
        <v>464</v>
      </c>
      <c r="T1" s="672" t="s">
        <v>464</v>
      </c>
      <c r="U1" s="672"/>
      <c r="V1" s="672"/>
      <c r="W1" s="195"/>
      <c r="X1" s="195"/>
      <c r="Y1" s="195"/>
      <c r="Z1" s="195"/>
      <c r="AA1" s="195"/>
      <c r="AB1" s="195"/>
      <c r="AC1" s="195"/>
      <c r="AD1" s="195"/>
      <c r="AE1" s="195"/>
      <c r="AF1" s="195"/>
      <c r="AG1" s="195"/>
      <c r="AH1" s="195"/>
      <c r="AW1" s="26">
        <v>1</v>
      </c>
    </row>
    <row r="2" spans="1:86" s="26" customFormat="1" x14ac:dyDescent="0.3">
      <c r="A2" s="676"/>
      <c r="B2" s="676"/>
      <c r="C2" s="676"/>
      <c r="D2" s="676"/>
      <c r="E2" s="676"/>
      <c r="F2" s="676"/>
      <c r="G2" s="676"/>
      <c r="H2" s="676"/>
      <c r="I2" s="676"/>
      <c r="J2" s="676"/>
      <c r="K2" s="676"/>
      <c r="L2" s="196" t="s">
        <v>465</v>
      </c>
      <c r="M2" s="196"/>
      <c r="N2" s="191"/>
      <c r="O2" s="191"/>
      <c r="P2" s="191"/>
      <c r="Q2" s="192"/>
      <c r="R2" s="193"/>
      <c r="S2" s="197"/>
      <c r="T2" s="192"/>
      <c r="U2" s="192"/>
      <c r="V2" s="193"/>
      <c r="W2" s="195"/>
      <c r="X2" s="195"/>
      <c r="Y2" s="195"/>
      <c r="Z2" s="195"/>
      <c r="AA2" s="195"/>
      <c r="AB2" s="195"/>
      <c r="AC2" s="195"/>
      <c r="AD2" s="195"/>
      <c r="AE2" s="195"/>
      <c r="AF2" s="195"/>
      <c r="AG2" s="195"/>
      <c r="AH2" s="195"/>
    </row>
    <row r="3" spans="1:86" s="27" customFormat="1" ht="27.75" customHeight="1" x14ac:dyDescent="0.3">
      <c r="A3" s="673" t="s">
        <v>24</v>
      </c>
      <c r="B3" s="674"/>
      <c r="C3" s="242" t="s">
        <v>2679</v>
      </c>
      <c r="D3" s="675" t="s">
        <v>2680</v>
      </c>
      <c r="E3" s="675"/>
      <c r="F3" s="675"/>
      <c r="G3" s="675"/>
      <c r="H3" s="675"/>
      <c r="I3" s="675"/>
      <c r="J3" s="675"/>
      <c r="K3" s="675"/>
      <c r="L3" s="199"/>
      <c r="M3" s="199"/>
      <c r="N3" s="677" t="s">
        <v>452</v>
      </c>
      <c r="O3" s="677"/>
      <c r="P3" s="677"/>
      <c r="Q3" s="668" t="s">
        <v>453</v>
      </c>
      <c r="R3" s="668"/>
      <c r="S3" s="668"/>
      <c r="T3" s="669" t="s">
        <v>428</v>
      </c>
      <c r="U3" s="670"/>
      <c r="V3" s="671"/>
      <c r="W3" s="200"/>
      <c r="X3" s="200"/>
      <c r="Y3" s="200"/>
      <c r="Z3" s="200"/>
      <c r="AA3" s="200"/>
      <c r="AB3" s="200"/>
      <c r="AC3" s="200"/>
      <c r="AD3" s="200"/>
      <c r="AE3" s="200"/>
      <c r="AF3" s="200"/>
      <c r="AG3" s="200"/>
      <c r="AH3" s="200"/>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29" t="s">
        <v>6206</v>
      </c>
      <c r="N4" s="33" t="s">
        <v>8</v>
      </c>
      <c r="O4" s="33" t="s">
        <v>6979</v>
      </c>
      <c r="P4" s="33" t="s">
        <v>9</v>
      </c>
      <c r="Q4" s="33" t="s">
        <v>443</v>
      </c>
      <c r="R4" s="71" t="s">
        <v>10</v>
      </c>
      <c r="S4" s="34" t="s">
        <v>468</v>
      </c>
      <c r="T4" s="203" t="s">
        <v>11</v>
      </c>
      <c r="U4" s="203" t="s">
        <v>12</v>
      </c>
      <c r="V4" s="204"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6931</v>
      </c>
      <c r="AQ4" s="379" t="s">
        <v>6932</v>
      </c>
      <c r="AR4" s="379" t="s">
        <v>6933</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51" x14ac:dyDescent="0.3">
      <c r="A5" s="207">
        <v>1</v>
      </c>
      <c r="B5" s="208">
        <v>140001.03</v>
      </c>
      <c r="C5" s="209" t="s">
        <v>2486</v>
      </c>
      <c r="D5" s="37">
        <v>44188</v>
      </c>
      <c r="E5" s="37">
        <v>44195</v>
      </c>
      <c r="F5" s="37">
        <v>45290</v>
      </c>
      <c r="G5" s="40" t="s">
        <v>28</v>
      </c>
      <c r="H5" s="40" t="s">
        <v>2569</v>
      </c>
      <c r="I5" s="40" t="s">
        <v>232</v>
      </c>
      <c r="J5" s="40" t="s">
        <v>2570</v>
      </c>
      <c r="K5" s="36" t="s">
        <v>28</v>
      </c>
      <c r="L5" s="72" t="s">
        <v>2673</v>
      </c>
      <c r="M5" s="72" t="str">
        <f t="shared" ref="M5:M36" si="0">LEFT(B5,2)</f>
        <v>14</v>
      </c>
      <c r="N5" s="40" t="s">
        <v>2678</v>
      </c>
      <c r="O5" s="40" t="str">
        <f t="shared" ref="O5:O36" si="1">"2 factories"</f>
        <v>2 factories</v>
      </c>
      <c r="P5" s="40" t="s">
        <v>2678</v>
      </c>
      <c r="Q5" s="46"/>
      <c r="R5" s="75"/>
      <c r="S5" s="76"/>
      <c r="T5" s="20"/>
      <c r="U5" s="20"/>
      <c r="V5" s="21"/>
      <c r="W5" s="12"/>
      <c r="X5" s="12"/>
      <c r="Y5" s="12"/>
      <c r="Z5" s="12"/>
      <c r="AA5" s="12"/>
      <c r="AB5" s="12"/>
      <c r="AC5" s="12"/>
      <c r="AD5" s="12"/>
      <c r="AE5" s="12"/>
      <c r="AF5" s="12"/>
      <c r="AG5" s="12"/>
      <c r="AH5" s="12"/>
      <c r="AI5" s="381"/>
      <c r="AJ5" s="380"/>
      <c r="AK5" s="380"/>
      <c r="AL5" s="380"/>
      <c r="AM5" s="381"/>
      <c r="AN5" s="381"/>
      <c r="AO5" s="381"/>
      <c r="AP5" s="381"/>
      <c r="AQ5" s="381"/>
      <c r="AR5" s="381"/>
      <c r="AS5" s="381"/>
      <c r="AT5" s="381"/>
      <c r="AU5" s="381"/>
      <c r="AV5" s="381"/>
      <c r="AW5" s="381"/>
      <c r="AX5" s="381"/>
      <c r="AY5" s="381"/>
      <c r="AZ5" s="381"/>
      <c r="BA5" s="381"/>
      <c r="BB5" s="381"/>
      <c r="BC5" s="381"/>
      <c r="BD5" s="381"/>
      <c r="BE5" s="381"/>
      <c r="BF5" s="381"/>
      <c r="BG5" s="381"/>
      <c r="BH5" s="381"/>
      <c r="BI5" s="381"/>
      <c r="BJ5" s="381"/>
      <c r="BK5" s="381"/>
      <c r="BL5" s="381"/>
      <c r="BM5" s="381"/>
      <c r="BN5" s="381"/>
      <c r="BO5" s="381"/>
      <c r="BP5" s="381"/>
      <c r="BQ5" s="381"/>
      <c r="BR5" s="381"/>
      <c r="BS5" s="381"/>
      <c r="BT5" s="381"/>
      <c r="BU5" s="381"/>
      <c r="BV5" s="381"/>
      <c r="BW5" s="381"/>
      <c r="BX5" s="381"/>
      <c r="BY5" s="381"/>
      <c r="BZ5" s="381"/>
      <c r="CA5" s="381"/>
      <c r="CB5" s="381"/>
      <c r="CC5" s="381"/>
      <c r="CD5" s="381"/>
      <c r="CE5" s="381"/>
      <c r="CF5" s="381"/>
      <c r="CG5" s="381"/>
      <c r="CH5" s="381"/>
    </row>
    <row r="6" spans="1:86" ht="51" x14ac:dyDescent="0.3">
      <c r="A6" s="207">
        <v>2</v>
      </c>
      <c r="B6" s="208">
        <v>140002.01999999999</v>
      </c>
      <c r="C6" s="209" t="s">
        <v>2487</v>
      </c>
      <c r="D6" s="37">
        <v>44200</v>
      </c>
      <c r="E6" s="37">
        <v>44195</v>
      </c>
      <c r="F6" s="37">
        <v>45290</v>
      </c>
      <c r="G6" s="40" t="s">
        <v>28</v>
      </c>
      <c r="H6" s="40" t="s">
        <v>2569</v>
      </c>
      <c r="I6" s="40" t="s">
        <v>232</v>
      </c>
      <c r="J6" s="49" t="s">
        <v>2571</v>
      </c>
      <c r="K6" s="36" t="s">
        <v>28</v>
      </c>
      <c r="L6" s="78" t="s">
        <v>2674</v>
      </c>
      <c r="M6" s="78" t="str">
        <f t="shared" si="0"/>
        <v>14</v>
      </c>
      <c r="N6" s="40" t="s">
        <v>2678</v>
      </c>
      <c r="O6" s="40" t="str">
        <f t="shared" si="1"/>
        <v>2 factories</v>
      </c>
      <c r="P6" s="40" t="s">
        <v>2678</v>
      </c>
      <c r="Q6" s="46"/>
      <c r="R6" s="75"/>
      <c r="S6" s="76"/>
      <c r="T6" s="20"/>
      <c r="U6" s="20"/>
      <c r="V6" s="21"/>
      <c r="W6" s="12"/>
      <c r="X6" s="12"/>
      <c r="Y6" s="12"/>
      <c r="Z6" s="12"/>
      <c r="AA6" s="12"/>
      <c r="AB6" s="12"/>
      <c r="AC6" s="12"/>
      <c r="AD6" s="12"/>
      <c r="AE6" s="12"/>
      <c r="AF6" s="12"/>
      <c r="AG6" s="12"/>
      <c r="AH6" s="12"/>
      <c r="AI6" s="380"/>
      <c r="AJ6" s="380"/>
      <c r="AK6" s="380"/>
      <c r="AL6" s="380"/>
      <c r="AM6" s="380"/>
      <c r="AN6" s="380"/>
      <c r="AO6" s="380"/>
      <c r="AP6" s="380"/>
      <c r="AQ6" s="380"/>
      <c r="AR6" s="380"/>
      <c r="AS6" s="380"/>
      <c r="AT6" s="380"/>
      <c r="AU6" s="380"/>
      <c r="AV6" s="380"/>
      <c r="AW6" s="380"/>
      <c r="AX6" s="380"/>
      <c r="AY6" s="380"/>
      <c r="AZ6" s="380"/>
      <c r="BA6" s="380"/>
      <c r="BB6" s="380"/>
      <c r="BC6" s="380"/>
      <c r="BD6" s="380"/>
      <c r="BE6" s="380"/>
      <c r="BF6" s="380"/>
      <c r="BG6" s="380"/>
      <c r="BH6" s="380"/>
      <c r="BI6" s="380"/>
      <c r="BJ6" s="380"/>
      <c r="BK6" s="380"/>
      <c r="BL6" s="380"/>
      <c r="BM6" s="380"/>
      <c r="BN6" s="380"/>
      <c r="BO6" s="380"/>
      <c r="BP6" s="380"/>
      <c r="BQ6" s="380"/>
      <c r="BR6" s="380"/>
      <c r="BS6" s="380"/>
      <c r="BT6" s="380"/>
      <c r="BU6" s="380"/>
      <c r="BV6" s="380"/>
      <c r="BW6" s="380"/>
      <c r="BX6" s="380"/>
      <c r="BY6" s="380"/>
      <c r="BZ6" s="380"/>
      <c r="CA6" s="380"/>
      <c r="CB6" s="380"/>
      <c r="CC6" s="380"/>
      <c r="CD6" s="380"/>
      <c r="CE6" s="380"/>
      <c r="CF6" s="380"/>
      <c r="CG6" s="380"/>
      <c r="CH6" s="380"/>
    </row>
    <row r="7" spans="1:86" ht="38.25" x14ac:dyDescent="0.3">
      <c r="A7" s="207">
        <v>3</v>
      </c>
      <c r="B7" s="170">
        <v>140003.01</v>
      </c>
      <c r="C7" s="209" t="s">
        <v>2488</v>
      </c>
      <c r="D7" s="37">
        <v>43730</v>
      </c>
      <c r="E7" s="37">
        <v>43739</v>
      </c>
      <c r="F7" s="40" t="s">
        <v>28</v>
      </c>
      <c r="G7" s="40" t="s">
        <v>28</v>
      </c>
      <c r="H7" s="40" t="s">
        <v>2569</v>
      </c>
      <c r="I7" s="40" t="s">
        <v>7152</v>
      </c>
      <c r="J7" s="40" t="s">
        <v>28</v>
      </c>
      <c r="K7" s="72" t="s">
        <v>2572</v>
      </c>
      <c r="L7" s="72"/>
      <c r="M7" s="72" t="str">
        <f t="shared" si="0"/>
        <v>14</v>
      </c>
      <c r="N7" s="40" t="s">
        <v>434</v>
      </c>
      <c r="O7" s="40" t="str">
        <f t="shared" si="1"/>
        <v>2 factories</v>
      </c>
      <c r="P7" s="40" t="s">
        <v>434</v>
      </c>
      <c r="Q7" s="46"/>
      <c r="R7" s="47" t="s">
        <v>6223</v>
      </c>
      <c r="S7" s="48">
        <v>44520</v>
      </c>
      <c r="T7" s="20"/>
      <c r="U7" s="20"/>
      <c r="V7" s="4" t="s">
        <v>6411</v>
      </c>
      <c r="W7" s="12" t="s">
        <v>451</v>
      </c>
      <c r="X7" s="12" t="s">
        <v>451</v>
      </c>
      <c r="Y7" s="12" t="s">
        <v>447</v>
      </c>
      <c r="Z7" s="12" t="s">
        <v>447</v>
      </c>
      <c r="AA7" s="12"/>
      <c r="AB7" s="12"/>
      <c r="AC7" s="12"/>
      <c r="AD7" s="12"/>
      <c r="AE7" s="12"/>
      <c r="AF7" s="12"/>
      <c r="AG7" s="12"/>
      <c r="AH7" s="12"/>
      <c r="AI7" s="380"/>
      <c r="AJ7" s="380"/>
      <c r="AK7" s="380"/>
      <c r="AL7" s="380"/>
      <c r="AM7" s="380"/>
      <c r="AN7" s="380"/>
      <c r="AO7" s="380"/>
      <c r="AP7" s="380"/>
      <c r="AQ7" s="380"/>
      <c r="AR7" s="380"/>
      <c r="AS7" s="380"/>
      <c r="AT7" s="380"/>
      <c r="AU7" s="380"/>
      <c r="AV7" s="380"/>
      <c r="AW7" s="380"/>
      <c r="AX7" s="380"/>
      <c r="AY7" s="380"/>
      <c r="AZ7" s="380"/>
      <c r="BA7" s="380"/>
      <c r="BB7" s="380"/>
      <c r="BC7" s="380"/>
      <c r="BD7" s="380"/>
      <c r="BE7" s="380"/>
      <c r="BF7" s="380"/>
      <c r="BG7" s="380"/>
      <c r="BH7" s="380"/>
      <c r="BI7" s="380"/>
      <c r="BJ7" s="380"/>
      <c r="BK7" s="380"/>
      <c r="BL7" s="380"/>
      <c r="BM7" s="380"/>
      <c r="BN7" s="380"/>
      <c r="BO7" s="380"/>
      <c r="BP7" s="380"/>
      <c r="BQ7" s="380"/>
      <c r="BR7" s="380"/>
      <c r="BS7" s="380"/>
      <c r="BT7" s="380"/>
      <c r="BU7" s="380"/>
      <c r="BV7" s="380"/>
      <c r="BW7" s="380"/>
      <c r="BX7" s="380"/>
      <c r="BY7" s="380"/>
      <c r="BZ7" s="380"/>
      <c r="CA7" s="380"/>
      <c r="CB7" s="380"/>
      <c r="CC7" s="380"/>
      <c r="CD7" s="380"/>
      <c r="CE7" s="380"/>
      <c r="CF7" s="380"/>
      <c r="CG7" s="380"/>
      <c r="CH7" s="380"/>
    </row>
    <row r="8" spans="1:86" ht="89.25" x14ac:dyDescent="0.3">
      <c r="A8" s="207">
        <v>4</v>
      </c>
      <c r="B8" s="214">
        <v>140004.01</v>
      </c>
      <c r="C8" s="209" t="s">
        <v>2489</v>
      </c>
      <c r="D8" s="37">
        <v>43721</v>
      </c>
      <c r="E8" s="37">
        <v>43729</v>
      </c>
      <c r="F8" s="37">
        <v>44825</v>
      </c>
      <c r="G8" s="40" t="s">
        <v>28</v>
      </c>
      <c r="H8" s="40" t="s">
        <v>2569</v>
      </c>
      <c r="I8" s="40" t="s">
        <v>232</v>
      </c>
      <c r="J8" s="40" t="s">
        <v>2573</v>
      </c>
      <c r="K8" s="72" t="s">
        <v>2574</v>
      </c>
      <c r="L8" s="72"/>
      <c r="M8" s="72" t="str">
        <f t="shared" si="0"/>
        <v>14</v>
      </c>
      <c r="N8" s="40" t="s">
        <v>2678</v>
      </c>
      <c r="O8" s="40" t="str">
        <f t="shared" si="1"/>
        <v>2 factories</v>
      </c>
      <c r="P8" s="40" t="s">
        <v>2678</v>
      </c>
      <c r="Q8" s="46"/>
      <c r="R8" s="75"/>
      <c r="S8" s="76"/>
      <c r="T8" s="20"/>
      <c r="U8" s="20"/>
      <c r="V8" s="21"/>
      <c r="W8" s="12"/>
      <c r="X8" s="12"/>
      <c r="Y8" s="12"/>
      <c r="Z8" s="12"/>
      <c r="AA8" s="12"/>
      <c r="AB8" s="12"/>
      <c r="AC8" s="12"/>
      <c r="AD8" s="12"/>
      <c r="AE8" s="12"/>
      <c r="AF8" s="12"/>
      <c r="AG8" s="12"/>
      <c r="AH8" s="12"/>
      <c r="AI8" s="380"/>
      <c r="AJ8" s="380"/>
      <c r="AK8" s="380"/>
      <c r="AL8" s="380"/>
      <c r="AM8" s="380"/>
      <c r="AN8" s="380"/>
      <c r="AO8" s="380"/>
      <c r="AP8" s="380"/>
      <c r="AQ8" s="380"/>
      <c r="AR8" s="380"/>
      <c r="AS8" s="380"/>
      <c r="AT8" s="380"/>
      <c r="AU8" s="380"/>
      <c r="AV8" s="380"/>
      <c r="AW8" s="380"/>
      <c r="AX8" s="380"/>
      <c r="AY8" s="380"/>
      <c r="AZ8" s="380"/>
      <c r="BA8" s="380"/>
      <c r="BB8" s="380"/>
      <c r="BC8" s="380"/>
      <c r="BD8" s="380"/>
      <c r="BE8" s="380"/>
      <c r="BF8" s="380"/>
      <c r="BG8" s="380"/>
      <c r="BH8" s="380"/>
      <c r="BI8" s="380"/>
      <c r="BJ8" s="380"/>
      <c r="BK8" s="380"/>
      <c r="BL8" s="380"/>
      <c r="BM8" s="380"/>
      <c r="BN8" s="380"/>
      <c r="BO8" s="380"/>
      <c r="BP8" s="380"/>
      <c r="BQ8" s="380"/>
      <c r="BR8" s="380"/>
      <c r="BS8" s="380"/>
      <c r="BT8" s="380"/>
      <c r="BU8" s="380"/>
      <c r="BV8" s="380"/>
      <c r="BW8" s="380"/>
      <c r="BX8" s="380"/>
      <c r="BY8" s="380"/>
      <c r="BZ8" s="380"/>
      <c r="CA8" s="380"/>
      <c r="CB8" s="380"/>
      <c r="CC8" s="380"/>
      <c r="CD8" s="380"/>
      <c r="CE8" s="380"/>
      <c r="CF8" s="380"/>
      <c r="CG8" s="380"/>
      <c r="CH8" s="380"/>
    </row>
    <row r="9" spans="1:86" ht="38.25" x14ac:dyDescent="0.3">
      <c r="A9" s="207">
        <v>5</v>
      </c>
      <c r="B9" s="214">
        <v>140005.01</v>
      </c>
      <c r="C9" s="209" t="s">
        <v>2490</v>
      </c>
      <c r="D9" s="37">
        <v>43720</v>
      </c>
      <c r="E9" s="37">
        <v>43728</v>
      </c>
      <c r="F9" s="37">
        <v>44824</v>
      </c>
      <c r="G9" s="40" t="s">
        <v>28</v>
      </c>
      <c r="H9" s="40" t="s">
        <v>2569</v>
      </c>
      <c r="I9" s="40" t="s">
        <v>232</v>
      </c>
      <c r="J9" s="35" t="s">
        <v>2575</v>
      </c>
      <c r="K9" s="72" t="s">
        <v>2576</v>
      </c>
      <c r="L9" s="72"/>
      <c r="M9" s="72" t="str">
        <f t="shared" si="0"/>
        <v>14</v>
      </c>
      <c r="N9" s="40" t="s">
        <v>2678</v>
      </c>
      <c r="O9" s="40" t="str">
        <f t="shared" si="1"/>
        <v>2 factories</v>
      </c>
      <c r="P9" s="40" t="s">
        <v>2678</v>
      </c>
      <c r="Q9" s="46"/>
      <c r="R9" s="75"/>
      <c r="S9" s="76"/>
      <c r="T9" s="20"/>
      <c r="U9" s="20"/>
      <c r="V9" s="21"/>
      <c r="W9" s="12"/>
      <c r="X9" s="12"/>
      <c r="Y9" s="12"/>
      <c r="Z9" s="12"/>
      <c r="AA9" s="12"/>
      <c r="AB9" s="12"/>
      <c r="AC9" s="12"/>
      <c r="AD9" s="12"/>
      <c r="AE9" s="12"/>
      <c r="AF9" s="12"/>
      <c r="AG9" s="12"/>
      <c r="AH9" s="12"/>
      <c r="AI9" s="380"/>
      <c r="AJ9" s="380"/>
      <c r="AK9" s="380"/>
      <c r="AL9" s="380"/>
      <c r="AM9" s="380"/>
      <c r="AN9" s="380"/>
      <c r="AO9" s="380"/>
      <c r="AP9" s="380"/>
      <c r="AQ9" s="380"/>
      <c r="AR9" s="380"/>
      <c r="AS9" s="380"/>
      <c r="AT9" s="380"/>
      <c r="AU9" s="380"/>
      <c r="AV9" s="380"/>
      <c r="AW9" s="380"/>
      <c r="AX9" s="380"/>
      <c r="AY9" s="380"/>
      <c r="AZ9" s="380"/>
      <c r="BA9" s="380"/>
      <c r="BB9" s="380"/>
      <c r="BC9" s="380"/>
      <c r="BD9" s="380"/>
      <c r="BE9" s="380"/>
      <c r="BF9" s="380"/>
      <c r="BG9" s="380"/>
      <c r="BH9" s="380"/>
      <c r="BI9" s="380"/>
      <c r="BJ9" s="380"/>
      <c r="BK9" s="380"/>
      <c r="BL9" s="380"/>
      <c r="BM9" s="380"/>
      <c r="BN9" s="380"/>
      <c r="BO9" s="380"/>
      <c r="BP9" s="380"/>
      <c r="BQ9" s="380"/>
      <c r="BR9" s="380"/>
      <c r="BS9" s="380"/>
      <c r="BT9" s="380"/>
      <c r="BU9" s="380"/>
      <c r="BV9" s="380"/>
      <c r="BW9" s="380"/>
      <c r="BX9" s="380"/>
      <c r="BY9" s="380"/>
      <c r="BZ9" s="380"/>
      <c r="CA9" s="380"/>
      <c r="CB9" s="380"/>
      <c r="CC9" s="380"/>
      <c r="CD9" s="380"/>
      <c r="CE9" s="380"/>
      <c r="CF9" s="380"/>
      <c r="CG9" s="380"/>
      <c r="CH9" s="380"/>
    </row>
    <row r="10" spans="1:86" ht="140.25" x14ac:dyDescent="0.3">
      <c r="A10" s="207">
        <v>6</v>
      </c>
      <c r="B10" s="214">
        <v>140006.01</v>
      </c>
      <c r="C10" s="209" t="s">
        <v>2491</v>
      </c>
      <c r="D10" s="37">
        <v>43722</v>
      </c>
      <c r="E10" s="37">
        <v>43733</v>
      </c>
      <c r="F10" s="37">
        <v>44829</v>
      </c>
      <c r="G10" s="40" t="s">
        <v>28</v>
      </c>
      <c r="H10" s="40" t="s">
        <v>2569</v>
      </c>
      <c r="I10" s="40" t="s">
        <v>232</v>
      </c>
      <c r="J10" s="40" t="s">
        <v>2577</v>
      </c>
      <c r="K10" s="72" t="s">
        <v>2578</v>
      </c>
      <c r="L10" s="72"/>
      <c r="M10" s="72" t="str">
        <f t="shared" si="0"/>
        <v>14</v>
      </c>
      <c r="N10" s="40" t="s">
        <v>2678</v>
      </c>
      <c r="O10" s="40" t="str">
        <f t="shared" si="1"/>
        <v>2 factories</v>
      </c>
      <c r="P10" s="40" t="s">
        <v>2678</v>
      </c>
      <c r="Q10" s="46"/>
      <c r="R10" s="75"/>
      <c r="S10" s="76"/>
      <c r="T10" s="20"/>
      <c r="U10" s="20"/>
      <c r="V10" s="21"/>
      <c r="W10" s="12"/>
      <c r="X10" s="12"/>
      <c r="Y10" s="12"/>
      <c r="Z10" s="12"/>
      <c r="AA10" s="12"/>
      <c r="AB10" s="12"/>
      <c r="AC10" s="12"/>
      <c r="AD10" s="12"/>
      <c r="AE10" s="12"/>
      <c r="AF10" s="12"/>
      <c r="AG10" s="12"/>
      <c r="AH10" s="12"/>
      <c r="AI10" s="380"/>
      <c r="AJ10" s="380"/>
      <c r="AK10" s="380"/>
      <c r="AL10" s="380"/>
      <c r="AM10" s="380"/>
      <c r="AN10" s="380"/>
      <c r="AO10" s="380"/>
      <c r="AP10" s="380"/>
      <c r="AQ10" s="380"/>
      <c r="AR10" s="380"/>
      <c r="AS10" s="380"/>
      <c r="AT10" s="380"/>
      <c r="AU10" s="380"/>
      <c r="AV10" s="380"/>
      <c r="AW10" s="380"/>
      <c r="AX10" s="380"/>
      <c r="AY10" s="380"/>
      <c r="AZ10" s="380"/>
      <c r="BA10" s="380"/>
      <c r="BB10" s="380"/>
      <c r="BC10" s="380"/>
      <c r="BD10" s="380"/>
      <c r="BE10" s="380"/>
      <c r="BF10" s="380"/>
      <c r="BG10" s="380"/>
      <c r="BH10" s="380"/>
      <c r="BI10" s="380"/>
      <c r="BJ10" s="380"/>
      <c r="BK10" s="380"/>
      <c r="BL10" s="380"/>
      <c r="BM10" s="380"/>
      <c r="BN10" s="380"/>
      <c r="BO10" s="380"/>
      <c r="BP10" s="380"/>
      <c r="BQ10" s="380"/>
      <c r="BR10" s="380"/>
      <c r="BS10" s="380"/>
      <c r="BT10" s="380"/>
      <c r="BU10" s="380"/>
      <c r="BV10" s="380"/>
      <c r="BW10" s="380"/>
      <c r="BX10" s="380"/>
      <c r="BY10" s="380"/>
      <c r="BZ10" s="380"/>
      <c r="CA10" s="380"/>
      <c r="CB10" s="380"/>
      <c r="CC10" s="380"/>
      <c r="CD10" s="380"/>
      <c r="CE10" s="380"/>
      <c r="CF10" s="380"/>
      <c r="CG10" s="380"/>
      <c r="CH10" s="380"/>
    </row>
    <row r="11" spans="1:86" ht="38.25" x14ac:dyDescent="0.3">
      <c r="A11" s="207">
        <v>7</v>
      </c>
      <c r="B11" s="170">
        <v>140007.01</v>
      </c>
      <c r="C11" s="209" t="s">
        <v>2492</v>
      </c>
      <c r="D11" s="37">
        <v>43729</v>
      </c>
      <c r="E11" s="37">
        <v>43738</v>
      </c>
      <c r="F11" s="37">
        <v>44834</v>
      </c>
      <c r="G11" s="40" t="s">
        <v>28</v>
      </c>
      <c r="H11" s="40" t="s">
        <v>2569</v>
      </c>
      <c r="I11" s="40" t="s">
        <v>232</v>
      </c>
      <c r="J11" s="40" t="s">
        <v>2579</v>
      </c>
      <c r="K11" s="72" t="s">
        <v>28</v>
      </c>
      <c r="L11" s="72"/>
      <c r="M11" s="72" t="str">
        <f t="shared" si="0"/>
        <v>14</v>
      </c>
      <c r="N11" s="40" t="s">
        <v>2678</v>
      </c>
      <c r="O11" s="40" t="str">
        <f t="shared" si="1"/>
        <v>2 factories</v>
      </c>
      <c r="P11" s="40" t="s">
        <v>2678</v>
      </c>
      <c r="Q11" s="46"/>
      <c r="R11" s="75"/>
      <c r="S11" s="76"/>
      <c r="T11" s="20"/>
      <c r="U11" s="20"/>
      <c r="V11" s="21"/>
      <c r="W11" s="12"/>
      <c r="X11" s="12"/>
      <c r="Y11" s="12"/>
      <c r="Z11" s="12"/>
      <c r="AA11" s="12"/>
      <c r="AB11" s="12"/>
      <c r="AC11" s="12"/>
      <c r="AD11" s="12"/>
      <c r="AE11" s="12"/>
      <c r="AF11" s="12"/>
      <c r="AG11" s="12"/>
      <c r="AH11" s="12"/>
      <c r="AI11" s="380"/>
      <c r="AJ11" s="380"/>
      <c r="AK11" s="380"/>
      <c r="AL11" s="380"/>
      <c r="AM11" s="380"/>
      <c r="AN11" s="380"/>
      <c r="AO11" s="380"/>
      <c r="AP11" s="380"/>
      <c r="AQ11" s="380"/>
      <c r="AR11" s="380"/>
      <c r="AS11" s="380"/>
      <c r="AT11" s="380"/>
      <c r="AU11" s="380"/>
      <c r="AV11" s="380"/>
      <c r="AW11" s="380"/>
      <c r="AX11" s="380"/>
      <c r="AY11" s="380"/>
      <c r="AZ11" s="380"/>
      <c r="BA11" s="380"/>
      <c r="BB11" s="380"/>
      <c r="BC11" s="380"/>
      <c r="BD11" s="380"/>
      <c r="BE11" s="380"/>
      <c r="BF11" s="380"/>
      <c r="BG11" s="380"/>
      <c r="BH11" s="380"/>
      <c r="BI11" s="380"/>
      <c r="BJ11" s="380"/>
      <c r="BK11" s="380"/>
      <c r="BL11" s="380"/>
      <c r="BM11" s="380"/>
      <c r="BN11" s="380"/>
      <c r="BO11" s="380"/>
      <c r="BP11" s="380"/>
      <c r="BQ11" s="380"/>
      <c r="BR11" s="380"/>
      <c r="BS11" s="380"/>
      <c r="BT11" s="380"/>
      <c r="BU11" s="380"/>
      <c r="BV11" s="380"/>
      <c r="BW11" s="380"/>
      <c r="BX11" s="380"/>
      <c r="BY11" s="380"/>
      <c r="BZ11" s="380"/>
      <c r="CA11" s="380"/>
      <c r="CB11" s="380"/>
      <c r="CC11" s="380"/>
      <c r="CD11" s="380"/>
      <c r="CE11" s="380"/>
      <c r="CF11" s="380"/>
      <c r="CG11" s="380"/>
      <c r="CH11" s="380"/>
    </row>
    <row r="12" spans="1:86" ht="51" x14ac:dyDescent="0.3">
      <c r="A12" s="207">
        <v>8</v>
      </c>
      <c r="B12" s="214">
        <v>140008.01</v>
      </c>
      <c r="C12" s="209" t="s">
        <v>2493</v>
      </c>
      <c r="D12" s="37">
        <v>43729</v>
      </c>
      <c r="E12" s="37">
        <v>43738</v>
      </c>
      <c r="F12" s="37">
        <v>44834</v>
      </c>
      <c r="G12" s="40" t="s">
        <v>28</v>
      </c>
      <c r="H12" s="40" t="s">
        <v>2569</v>
      </c>
      <c r="I12" s="40" t="s">
        <v>232</v>
      </c>
      <c r="J12" s="40" t="s">
        <v>2580</v>
      </c>
      <c r="K12" s="72" t="s">
        <v>2581</v>
      </c>
      <c r="L12" s="72"/>
      <c r="M12" s="72" t="str">
        <f t="shared" si="0"/>
        <v>14</v>
      </c>
      <c r="N12" s="40" t="s">
        <v>2678</v>
      </c>
      <c r="O12" s="40" t="str">
        <f t="shared" si="1"/>
        <v>2 factories</v>
      </c>
      <c r="P12" s="40" t="s">
        <v>2678</v>
      </c>
      <c r="Q12" s="46"/>
      <c r="R12" s="75"/>
      <c r="S12" s="76"/>
      <c r="T12" s="20"/>
      <c r="U12" s="20"/>
      <c r="V12" s="21"/>
      <c r="W12" s="12"/>
      <c r="X12" s="12"/>
      <c r="Y12" s="12"/>
      <c r="Z12" s="12"/>
      <c r="AA12" s="12"/>
      <c r="AB12" s="12"/>
      <c r="AC12" s="12"/>
      <c r="AD12" s="12"/>
      <c r="AE12" s="12"/>
      <c r="AF12" s="12"/>
      <c r="AG12" s="12"/>
      <c r="AH12" s="12"/>
      <c r="AI12" s="380"/>
      <c r="AJ12" s="380"/>
      <c r="AK12" s="380"/>
      <c r="AL12" s="380"/>
      <c r="AM12" s="380"/>
      <c r="AN12" s="380"/>
      <c r="AO12" s="380"/>
      <c r="AP12" s="380"/>
      <c r="AQ12" s="380"/>
      <c r="AR12" s="380"/>
      <c r="AS12" s="380"/>
      <c r="AT12" s="380"/>
      <c r="AU12" s="380"/>
      <c r="AV12" s="380"/>
      <c r="AW12" s="380"/>
      <c r="AX12" s="380"/>
      <c r="AY12" s="380"/>
      <c r="AZ12" s="380"/>
      <c r="BA12" s="380"/>
      <c r="BB12" s="380"/>
      <c r="BC12" s="380"/>
      <c r="BD12" s="380"/>
      <c r="BE12" s="380"/>
      <c r="BF12" s="380"/>
      <c r="BG12" s="380"/>
      <c r="BH12" s="380"/>
      <c r="BI12" s="380"/>
      <c r="BJ12" s="380"/>
      <c r="BK12" s="380"/>
      <c r="BL12" s="380"/>
      <c r="BM12" s="380"/>
      <c r="BN12" s="380"/>
      <c r="BO12" s="380"/>
      <c r="BP12" s="380"/>
      <c r="BQ12" s="380"/>
      <c r="BR12" s="380"/>
      <c r="BS12" s="380"/>
      <c r="BT12" s="380"/>
      <c r="BU12" s="380"/>
      <c r="BV12" s="380"/>
      <c r="BW12" s="380"/>
      <c r="BX12" s="380"/>
      <c r="BY12" s="380"/>
      <c r="BZ12" s="380"/>
      <c r="CA12" s="380"/>
      <c r="CB12" s="380"/>
      <c r="CC12" s="380"/>
      <c r="CD12" s="380"/>
      <c r="CE12" s="380"/>
      <c r="CF12" s="380"/>
      <c r="CG12" s="380"/>
      <c r="CH12" s="380"/>
    </row>
    <row r="13" spans="1:86" ht="38.25" x14ac:dyDescent="0.3">
      <c r="A13" s="207">
        <v>9</v>
      </c>
      <c r="B13" s="214">
        <v>140009.01</v>
      </c>
      <c r="C13" s="209" t="s">
        <v>2494</v>
      </c>
      <c r="D13" s="37">
        <v>43726</v>
      </c>
      <c r="E13" s="37">
        <v>43732</v>
      </c>
      <c r="F13" s="37">
        <v>44828</v>
      </c>
      <c r="G13" s="40" t="s">
        <v>28</v>
      </c>
      <c r="H13" s="40" t="s">
        <v>2569</v>
      </c>
      <c r="I13" s="40" t="s">
        <v>232</v>
      </c>
      <c r="J13" s="40" t="s">
        <v>2582</v>
      </c>
      <c r="K13" s="72" t="s">
        <v>2583</v>
      </c>
      <c r="L13" s="72"/>
      <c r="M13" s="72" t="str">
        <f t="shared" si="0"/>
        <v>14</v>
      </c>
      <c r="N13" s="40" t="s">
        <v>2678</v>
      </c>
      <c r="O13" s="40" t="str">
        <f t="shared" si="1"/>
        <v>2 factories</v>
      </c>
      <c r="P13" s="40" t="s">
        <v>2678</v>
      </c>
      <c r="Q13" s="46"/>
      <c r="R13" s="75"/>
      <c r="S13" s="76"/>
      <c r="T13" s="20"/>
      <c r="U13" s="20"/>
      <c r="V13" s="21"/>
      <c r="W13" s="12"/>
      <c r="X13" s="12"/>
      <c r="Y13" s="12"/>
      <c r="Z13" s="12"/>
      <c r="AA13" s="12"/>
      <c r="AB13" s="12"/>
      <c r="AC13" s="12"/>
      <c r="AD13" s="12"/>
      <c r="AE13" s="12"/>
      <c r="AF13" s="12"/>
      <c r="AG13" s="12"/>
      <c r="AH13" s="12"/>
      <c r="AI13" s="380"/>
      <c r="AJ13" s="380"/>
      <c r="AK13" s="380"/>
      <c r="AL13" s="380"/>
      <c r="AM13" s="380"/>
      <c r="AN13" s="380"/>
      <c r="AO13" s="380"/>
      <c r="AP13" s="380"/>
      <c r="AQ13" s="380"/>
      <c r="AR13" s="380"/>
      <c r="AS13" s="380"/>
      <c r="AT13" s="380"/>
      <c r="AU13" s="380"/>
      <c r="AV13" s="380"/>
      <c r="AW13" s="380"/>
      <c r="AX13" s="380"/>
      <c r="AY13" s="380"/>
      <c r="AZ13" s="380"/>
      <c r="BA13" s="380"/>
      <c r="BB13" s="380"/>
      <c r="BC13" s="380"/>
      <c r="BD13" s="380"/>
      <c r="BE13" s="380"/>
      <c r="BF13" s="380"/>
      <c r="BG13" s="380"/>
      <c r="BH13" s="380"/>
      <c r="BI13" s="380"/>
      <c r="BJ13" s="380"/>
      <c r="BK13" s="380"/>
      <c r="BL13" s="380"/>
      <c r="BM13" s="380"/>
      <c r="BN13" s="380"/>
      <c r="BO13" s="380"/>
      <c r="BP13" s="380"/>
      <c r="BQ13" s="380"/>
      <c r="BR13" s="380"/>
      <c r="BS13" s="380"/>
      <c r="BT13" s="380"/>
      <c r="BU13" s="380"/>
      <c r="BV13" s="380"/>
      <c r="BW13" s="380"/>
      <c r="BX13" s="380"/>
      <c r="BY13" s="380"/>
      <c r="BZ13" s="380"/>
      <c r="CA13" s="380"/>
      <c r="CB13" s="380"/>
      <c r="CC13" s="380"/>
      <c r="CD13" s="380"/>
      <c r="CE13" s="380"/>
      <c r="CF13" s="380"/>
      <c r="CG13" s="380"/>
      <c r="CH13" s="380"/>
    </row>
    <row r="14" spans="1:86" ht="51" x14ac:dyDescent="0.3">
      <c r="A14" s="207">
        <v>10</v>
      </c>
      <c r="B14" s="170">
        <v>140010.01</v>
      </c>
      <c r="C14" s="209" t="s">
        <v>2495</v>
      </c>
      <c r="D14" s="37">
        <v>43694</v>
      </c>
      <c r="E14" s="37">
        <v>43702</v>
      </c>
      <c r="F14" s="37">
        <v>44798</v>
      </c>
      <c r="G14" s="40" t="s">
        <v>28</v>
      </c>
      <c r="H14" s="40" t="s">
        <v>2569</v>
      </c>
      <c r="I14" s="40" t="s">
        <v>232</v>
      </c>
      <c r="J14" s="40" t="s">
        <v>2584</v>
      </c>
      <c r="K14" s="72" t="s">
        <v>28</v>
      </c>
      <c r="L14" s="72"/>
      <c r="M14" s="72" t="str">
        <f t="shared" si="0"/>
        <v>14</v>
      </c>
      <c r="N14" s="40" t="s">
        <v>2678</v>
      </c>
      <c r="O14" s="40" t="str">
        <f t="shared" si="1"/>
        <v>2 factories</v>
      </c>
      <c r="P14" s="40" t="s">
        <v>2678</v>
      </c>
      <c r="Q14" s="46"/>
      <c r="R14" s="75"/>
      <c r="S14" s="76"/>
      <c r="T14" s="20"/>
      <c r="U14" s="20"/>
      <c r="V14" s="21"/>
      <c r="W14" s="12"/>
      <c r="X14" s="12"/>
      <c r="Y14" s="12"/>
      <c r="Z14" s="12"/>
      <c r="AA14" s="12"/>
      <c r="AB14" s="12"/>
      <c r="AC14" s="12"/>
      <c r="AD14" s="12"/>
      <c r="AE14" s="12"/>
      <c r="AF14" s="12"/>
      <c r="AG14" s="12"/>
      <c r="AH14" s="12"/>
      <c r="AI14" s="380"/>
      <c r="AJ14" s="380"/>
      <c r="AK14" s="380"/>
      <c r="AL14" s="380"/>
      <c r="AM14" s="380"/>
      <c r="AN14" s="380"/>
      <c r="AO14" s="380"/>
      <c r="AP14" s="380"/>
      <c r="AQ14" s="380"/>
      <c r="AR14" s="380"/>
      <c r="AS14" s="380"/>
      <c r="AT14" s="380"/>
      <c r="AU14" s="380"/>
      <c r="AV14" s="380"/>
      <c r="AW14" s="380"/>
      <c r="AX14" s="380"/>
      <c r="AY14" s="380"/>
      <c r="AZ14" s="380"/>
      <c r="BA14" s="380"/>
      <c r="BB14" s="380"/>
      <c r="BC14" s="380"/>
      <c r="BD14" s="380"/>
      <c r="BE14" s="380"/>
      <c r="BF14" s="380"/>
      <c r="BG14" s="380"/>
      <c r="BH14" s="380"/>
      <c r="BI14" s="380"/>
      <c r="BJ14" s="380"/>
      <c r="BK14" s="380"/>
      <c r="BL14" s="380"/>
      <c r="BM14" s="380"/>
      <c r="BN14" s="380"/>
      <c r="BO14" s="380"/>
      <c r="BP14" s="380"/>
      <c r="BQ14" s="380"/>
      <c r="BR14" s="380"/>
      <c r="BS14" s="380"/>
      <c r="BT14" s="380"/>
      <c r="BU14" s="380"/>
      <c r="BV14" s="380"/>
      <c r="BW14" s="380"/>
      <c r="BX14" s="380"/>
      <c r="BY14" s="380"/>
      <c r="BZ14" s="380"/>
      <c r="CA14" s="380"/>
      <c r="CB14" s="380"/>
      <c r="CC14" s="380"/>
      <c r="CD14" s="380"/>
      <c r="CE14" s="380"/>
      <c r="CF14" s="380"/>
      <c r="CG14" s="380"/>
      <c r="CH14" s="380"/>
    </row>
    <row r="15" spans="1:86" ht="38.25" x14ac:dyDescent="0.3">
      <c r="A15" s="207">
        <v>11</v>
      </c>
      <c r="B15" s="214">
        <v>140011.01</v>
      </c>
      <c r="C15" s="209" t="s">
        <v>2677</v>
      </c>
      <c r="D15" s="37">
        <v>43988</v>
      </c>
      <c r="E15" s="37">
        <v>43994</v>
      </c>
      <c r="F15" s="37">
        <v>45089</v>
      </c>
      <c r="G15" s="40" t="s">
        <v>28</v>
      </c>
      <c r="H15" s="40" t="s">
        <v>2569</v>
      </c>
      <c r="I15" s="40" t="s">
        <v>232</v>
      </c>
      <c r="J15" s="40" t="s">
        <v>626</v>
      </c>
      <c r="K15" s="72" t="s">
        <v>28</v>
      </c>
      <c r="L15" s="72"/>
      <c r="M15" s="72" t="str">
        <f t="shared" si="0"/>
        <v>14</v>
      </c>
      <c r="N15" s="40" t="s">
        <v>2678</v>
      </c>
      <c r="O15" s="40" t="str">
        <f t="shared" si="1"/>
        <v>2 factories</v>
      </c>
      <c r="P15" s="40" t="s">
        <v>2678</v>
      </c>
      <c r="Q15" s="46"/>
      <c r="R15" s="75"/>
      <c r="S15" s="76"/>
      <c r="T15" s="20"/>
      <c r="U15" s="20"/>
      <c r="V15" s="21"/>
      <c r="W15" s="12"/>
      <c r="X15" s="12"/>
      <c r="Y15" s="12"/>
      <c r="Z15" s="12"/>
      <c r="AA15" s="12"/>
      <c r="AB15" s="12"/>
      <c r="AC15" s="12"/>
      <c r="AD15" s="12"/>
      <c r="AE15" s="12"/>
      <c r="AF15" s="12"/>
      <c r="AG15" s="12"/>
      <c r="AH15" s="12"/>
      <c r="AI15" s="380"/>
      <c r="AJ15" s="380"/>
      <c r="AK15" s="380"/>
      <c r="AL15" s="380"/>
      <c r="AM15" s="380"/>
      <c r="AN15" s="380"/>
      <c r="AO15" s="380"/>
      <c r="AP15" s="380"/>
      <c r="AQ15" s="380"/>
      <c r="AR15" s="380"/>
      <c r="AS15" s="380"/>
      <c r="AT15" s="380"/>
      <c r="AU15" s="380"/>
      <c r="AV15" s="380"/>
      <c r="AW15" s="380"/>
      <c r="AX15" s="380"/>
      <c r="AY15" s="380"/>
      <c r="AZ15" s="380"/>
      <c r="BA15" s="380"/>
      <c r="BB15" s="380"/>
      <c r="BC15" s="380"/>
      <c r="BD15" s="380"/>
      <c r="BE15" s="380"/>
      <c r="BF15" s="380"/>
      <c r="BG15" s="380"/>
      <c r="BH15" s="380"/>
      <c r="BI15" s="380"/>
      <c r="BJ15" s="380"/>
      <c r="BK15" s="380"/>
      <c r="BL15" s="380"/>
      <c r="BM15" s="380"/>
      <c r="BN15" s="380"/>
      <c r="BO15" s="380"/>
      <c r="BP15" s="380"/>
      <c r="BQ15" s="380"/>
      <c r="BR15" s="380"/>
      <c r="BS15" s="380"/>
      <c r="BT15" s="380"/>
      <c r="BU15" s="380"/>
      <c r="BV15" s="380"/>
      <c r="BW15" s="380"/>
      <c r="BX15" s="380"/>
      <c r="BY15" s="380"/>
      <c r="BZ15" s="380"/>
      <c r="CA15" s="380"/>
      <c r="CB15" s="380"/>
      <c r="CC15" s="380"/>
      <c r="CD15" s="380"/>
      <c r="CE15" s="380"/>
      <c r="CF15" s="380"/>
      <c r="CG15" s="380"/>
      <c r="CH15" s="380"/>
    </row>
    <row r="16" spans="1:86" ht="38.25" x14ac:dyDescent="0.3">
      <c r="A16" s="207">
        <v>12</v>
      </c>
      <c r="B16" s="214">
        <v>140012.01</v>
      </c>
      <c r="C16" s="209" t="s">
        <v>2496</v>
      </c>
      <c r="D16" s="37">
        <v>43729</v>
      </c>
      <c r="E16" s="37">
        <v>43738</v>
      </c>
      <c r="F16" s="37">
        <v>44834</v>
      </c>
      <c r="G16" s="40" t="s">
        <v>28</v>
      </c>
      <c r="H16" s="40" t="s">
        <v>2569</v>
      </c>
      <c r="I16" s="40" t="s">
        <v>232</v>
      </c>
      <c r="J16" s="40" t="s">
        <v>2585</v>
      </c>
      <c r="K16" s="72" t="s">
        <v>28</v>
      </c>
      <c r="L16" s="72"/>
      <c r="M16" s="72" t="str">
        <f t="shared" si="0"/>
        <v>14</v>
      </c>
      <c r="N16" s="40" t="s">
        <v>2678</v>
      </c>
      <c r="O16" s="40" t="str">
        <f t="shared" si="1"/>
        <v>2 factories</v>
      </c>
      <c r="P16" s="40" t="s">
        <v>2678</v>
      </c>
      <c r="Q16" s="46"/>
      <c r="R16" s="75"/>
      <c r="S16" s="76"/>
      <c r="T16" s="20"/>
      <c r="U16" s="20"/>
      <c r="V16" s="21"/>
      <c r="W16" s="12"/>
      <c r="X16" s="12"/>
      <c r="Y16" s="12"/>
      <c r="Z16" s="12"/>
      <c r="AA16" s="12"/>
      <c r="AB16" s="12"/>
      <c r="AC16" s="12"/>
      <c r="AD16" s="12"/>
      <c r="AE16" s="12"/>
      <c r="AF16" s="12"/>
      <c r="AG16" s="12"/>
      <c r="AH16" s="12"/>
      <c r="AI16" s="380"/>
      <c r="AJ16" s="380"/>
      <c r="AK16" s="380"/>
      <c r="AL16" s="380"/>
      <c r="AM16" s="380"/>
      <c r="AN16" s="380"/>
      <c r="AO16" s="380"/>
      <c r="AP16" s="380"/>
      <c r="AQ16" s="380"/>
      <c r="AR16" s="380"/>
      <c r="AS16" s="380"/>
      <c r="AT16" s="380"/>
      <c r="AU16" s="380"/>
      <c r="AV16" s="380"/>
      <c r="AW16" s="380"/>
      <c r="AX16" s="380"/>
      <c r="AY16" s="380"/>
      <c r="AZ16" s="380"/>
      <c r="BA16" s="380"/>
      <c r="BB16" s="380"/>
      <c r="BC16" s="380"/>
      <c r="BD16" s="380"/>
      <c r="BE16" s="380"/>
      <c r="BF16" s="380"/>
      <c r="BG16" s="380"/>
      <c r="BH16" s="380"/>
      <c r="BI16" s="380"/>
      <c r="BJ16" s="380"/>
      <c r="BK16" s="380"/>
      <c r="BL16" s="380"/>
      <c r="BM16" s="380"/>
      <c r="BN16" s="380"/>
      <c r="BO16" s="380"/>
      <c r="BP16" s="380"/>
      <c r="BQ16" s="380"/>
      <c r="BR16" s="380"/>
      <c r="BS16" s="380"/>
      <c r="BT16" s="380"/>
      <c r="BU16" s="380"/>
      <c r="BV16" s="380"/>
      <c r="BW16" s="380"/>
      <c r="BX16" s="380"/>
      <c r="BY16" s="380"/>
      <c r="BZ16" s="380"/>
      <c r="CA16" s="380"/>
      <c r="CB16" s="380"/>
      <c r="CC16" s="380"/>
      <c r="CD16" s="380"/>
      <c r="CE16" s="380"/>
      <c r="CF16" s="380"/>
      <c r="CG16" s="380"/>
      <c r="CH16" s="380"/>
    </row>
    <row r="17" spans="1:86" ht="51" x14ac:dyDescent="0.3">
      <c r="A17" s="207">
        <v>13</v>
      </c>
      <c r="B17" s="170">
        <v>140013.01</v>
      </c>
      <c r="C17" s="209" t="s">
        <v>2497</v>
      </c>
      <c r="D17" s="37">
        <v>43726</v>
      </c>
      <c r="E17" s="37">
        <v>43734</v>
      </c>
      <c r="F17" s="37">
        <v>44830</v>
      </c>
      <c r="G17" s="40" t="s">
        <v>28</v>
      </c>
      <c r="H17" s="40" t="s">
        <v>2569</v>
      </c>
      <c r="I17" s="40" t="s">
        <v>232</v>
      </c>
      <c r="J17" s="40" t="s">
        <v>2586</v>
      </c>
      <c r="K17" s="72" t="s">
        <v>2587</v>
      </c>
      <c r="L17" s="72"/>
      <c r="M17" s="72" t="str">
        <f t="shared" si="0"/>
        <v>14</v>
      </c>
      <c r="N17" s="40" t="s">
        <v>2678</v>
      </c>
      <c r="O17" s="40" t="str">
        <f t="shared" si="1"/>
        <v>2 factories</v>
      </c>
      <c r="P17" s="40" t="s">
        <v>2678</v>
      </c>
      <c r="Q17" s="46"/>
      <c r="R17" s="75"/>
      <c r="S17" s="76"/>
      <c r="T17" s="20"/>
      <c r="U17" s="20"/>
      <c r="V17" s="21"/>
      <c r="W17" s="12"/>
      <c r="X17" s="12"/>
      <c r="Y17" s="12"/>
      <c r="Z17" s="12"/>
      <c r="AA17" s="12"/>
      <c r="AB17" s="12"/>
      <c r="AC17" s="12"/>
      <c r="AD17" s="12"/>
      <c r="AE17" s="12"/>
      <c r="AF17" s="12"/>
      <c r="AG17" s="12"/>
      <c r="AH17" s="12"/>
      <c r="AI17" s="380"/>
      <c r="AJ17" s="380"/>
      <c r="AK17" s="380"/>
      <c r="AL17" s="380"/>
      <c r="AM17" s="380"/>
      <c r="AN17" s="380"/>
      <c r="AO17" s="380"/>
      <c r="AP17" s="380"/>
      <c r="AQ17" s="380"/>
      <c r="AR17" s="380"/>
      <c r="AS17" s="380"/>
      <c r="AT17" s="380"/>
      <c r="AU17" s="380"/>
      <c r="AV17" s="380"/>
      <c r="AW17" s="380"/>
      <c r="AX17" s="380"/>
      <c r="AY17" s="380"/>
      <c r="AZ17" s="380"/>
      <c r="BA17" s="380"/>
      <c r="BB17" s="380"/>
      <c r="BC17" s="380"/>
      <c r="BD17" s="380"/>
      <c r="BE17" s="380"/>
      <c r="BF17" s="380"/>
      <c r="BG17" s="380"/>
      <c r="BH17" s="380"/>
      <c r="BI17" s="380"/>
      <c r="BJ17" s="380"/>
      <c r="BK17" s="380"/>
      <c r="BL17" s="380"/>
      <c r="BM17" s="380"/>
      <c r="BN17" s="380"/>
      <c r="BO17" s="380"/>
      <c r="BP17" s="380"/>
      <c r="BQ17" s="380"/>
      <c r="BR17" s="380"/>
      <c r="BS17" s="380"/>
      <c r="BT17" s="380"/>
      <c r="BU17" s="380"/>
      <c r="BV17" s="380"/>
      <c r="BW17" s="380"/>
      <c r="BX17" s="380"/>
      <c r="BY17" s="380"/>
      <c r="BZ17" s="380"/>
      <c r="CA17" s="380"/>
      <c r="CB17" s="380"/>
      <c r="CC17" s="380"/>
      <c r="CD17" s="380"/>
      <c r="CE17" s="380"/>
      <c r="CF17" s="380"/>
      <c r="CG17" s="380"/>
      <c r="CH17" s="380"/>
    </row>
    <row r="18" spans="1:86" ht="51" x14ac:dyDescent="0.3">
      <c r="A18" s="207">
        <v>14</v>
      </c>
      <c r="B18" s="170">
        <v>140014.01</v>
      </c>
      <c r="C18" s="209" t="s">
        <v>2498</v>
      </c>
      <c r="D18" s="37">
        <v>43721</v>
      </c>
      <c r="E18" s="37">
        <v>43727</v>
      </c>
      <c r="F18" s="37">
        <v>44823</v>
      </c>
      <c r="G18" s="40" t="s">
        <v>28</v>
      </c>
      <c r="H18" s="40" t="s">
        <v>2569</v>
      </c>
      <c r="I18" s="40" t="s">
        <v>232</v>
      </c>
      <c r="J18" s="40" t="s">
        <v>2588</v>
      </c>
      <c r="K18" s="72" t="s">
        <v>2587</v>
      </c>
      <c r="L18" s="72"/>
      <c r="M18" s="72" t="str">
        <f t="shared" si="0"/>
        <v>14</v>
      </c>
      <c r="N18" s="40" t="s">
        <v>2678</v>
      </c>
      <c r="O18" s="40" t="str">
        <f t="shared" si="1"/>
        <v>2 factories</v>
      </c>
      <c r="P18" s="40" t="s">
        <v>2678</v>
      </c>
      <c r="Q18" s="46"/>
      <c r="R18" s="75"/>
      <c r="S18" s="76"/>
      <c r="T18" s="20"/>
      <c r="U18" s="20"/>
      <c r="V18" s="21"/>
      <c r="W18" s="12"/>
      <c r="X18" s="12"/>
      <c r="Y18" s="12"/>
      <c r="Z18" s="12"/>
      <c r="AA18" s="12"/>
      <c r="AB18" s="12"/>
      <c r="AC18" s="12"/>
      <c r="AD18" s="12"/>
      <c r="AE18" s="12"/>
      <c r="AF18" s="12"/>
      <c r="AG18" s="12"/>
      <c r="AH18" s="12"/>
      <c r="AI18" s="380"/>
      <c r="AJ18" s="380"/>
      <c r="AK18" s="380"/>
      <c r="AL18" s="380"/>
      <c r="AM18" s="380"/>
      <c r="AN18" s="380"/>
      <c r="AO18" s="380"/>
      <c r="AP18" s="380"/>
      <c r="AQ18" s="380"/>
      <c r="AR18" s="380"/>
      <c r="AS18" s="380"/>
      <c r="AT18" s="380"/>
      <c r="AU18" s="380"/>
      <c r="AV18" s="380"/>
      <c r="AW18" s="380"/>
      <c r="AX18" s="380"/>
      <c r="AY18" s="380"/>
      <c r="AZ18" s="380"/>
      <c r="BA18" s="380"/>
      <c r="BB18" s="380"/>
      <c r="BC18" s="380"/>
      <c r="BD18" s="380"/>
      <c r="BE18" s="380"/>
      <c r="BF18" s="380"/>
      <c r="BG18" s="380"/>
      <c r="BH18" s="380"/>
      <c r="BI18" s="380"/>
      <c r="BJ18" s="380"/>
      <c r="BK18" s="380"/>
      <c r="BL18" s="380"/>
      <c r="BM18" s="380"/>
      <c r="BN18" s="380"/>
      <c r="BO18" s="380"/>
      <c r="BP18" s="380"/>
      <c r="BQ18" s="380"/>
      <c r="BR18" s="380"/>
      <c r="BS18" s="380"/>
      <c r="BT18" s="380"/>
      <c r="BU18" s="380"/>
      <c r="BV18" s="380"/>
      <c r="BW18" s="380"/>
      <c r="BX18" s="380"/>
      <c r="BY18" s="380"/>
      <c r="BZ18" s="380"/>
      <c r="CA18" s="380"/>
      <c r="CB18" s="380"/>
      <c r="CC18" s="380"/>
      <c r="CD18" s="380"/>
      <c r="CE18" s="380"/>
      <c r="CF18" s="380"/>
      <c r="CG18" s="380"/>
      <c r="CH18" s="380"/>
    </row>
    <row r="19" spans="1:86" ht="38.25" x14ac:dyDescent="0.3">
      <c r="A19" s="207">
        <v>15</v>
      </c>
      <c r="B19" s="170">
        <v>140015.01</v>
      </c>
      <c r="C19" s="209" t="s">
        <v>2499</v>
      </c>
      <c r="D19" s="37">
        <v>43708</v>
      </c>
      <c r="E19" s="37">
        <v>43713</v>
      </c>
      <c r="F19" s="37">
        <v>44809</v>
      </c>
      <c r="G19" s="40" t="s">
        <v>28</v>
      </c>
      <c r="H19" s="40" t="s">
        <v>2589</v>
      </c>
      <c r="I19" s="40" t="s">
        <v>232</v>
      </c>
      <c r="J19" s="40" t="s">
        <v>2590</v>
      </c>
      <c r="K19" s="72" t="s">
        <v>928</v>
      </c>
      <c r="L19" s="72"/>
      <c r="M19" s="72" t="str">
        <f t="shared" si="0"/>
        <v>14</v>
      </c>
      <c r="N19" s="40" t="s">
        <v>2678</v>
      </c>
      <c r="O19" s="40" t="str">
        <f t="shared" si="1"/>
        <v>2 factories</v>
      </c>
      <c r="P19" s="40" t="s">
        <v>2678</v>
      </c>
      <c r="Q19" s="46"/>
      <c r="R19" s="75"/>
      <c r="S19" s="76"/>
      <c r="T19" s="20"/>
      <c r="U19" s="20"/>
      <c r="V19" s="21"/>
      <c r="W19" s="12"/>
      <c r="X19" s="12"/>
      <c r="Y19" s="12"/>
      <c r="Z19" s="12"/>
      <c r="AA19" s="12"/>
      <c r="AB19" s="12"/>
      <c r="AC19" s="12"/>
      <c r="AD19" s="12"/>
      <c r="AE19" s="12"/>
      <c r="AF19" s="12"/>
      <c r="AG19" s="12"/>
      <c r="AH19" s="12"/>
      <c r="AI19" s="380"/>
      <c r="AJ19" s="380"/>
      <c r="AK19" s="380"/>
      <c r="AL19" s="380"/>
      <c r="AM19" s="380"/>
      <c r="AN19" s="380"/>
      <c r="AO19" s="380"/>
      <c r="AP19" s="380"/>
      <c r="AQ19" s="380"/>
      <c r="AR19" s="380"/>
      <c r="AS19" s="380"/>
      <c r="AT19" s="380"/>
      <c r="AU19" s="380"/>
      <c r="AV19" s="380"/>
      <c r="AW19" s="380"/>
      <c r="AX19" s="380"/>
      <c r="AY19" s="380"/>
      <c r="AZ19" s="380"/>
      <c r="BA19" s="380"/>
      <c r="BB19" s="380"/>
      <c r="BC19" s="380"/>
      <c r="BD19" s="380"/>
      <c r="BE19" s="380"/>
      <c r="BF19" s="380"/>
      <c r="BG19" s="380"/>
      <c r="BH19" s="380"/>
      <c r="BI19" s="380"/>
      <c r="BJ19" s="380"/>
      <c r="BK19" s="380"/>
      <c r="BL19" s="380"/>
      <c r="BM19" s="380"/>
      <c r="BN19" s="380"/>
      <c r="BO19" s="380"/>
      <c r="BP19" s="380"/>
      <c r="BQ19" s="380"/>
      <c r="BR19" s="380"/>
      <c r="BS19" s="380"/>
      <c r="BT19" s="380"/>
      <c r="BU19" s="380"/>
      <c r="BV19" s="380"/>
      <c r="BW19" s="380"/>
      <c r="BX19" s="380"/>
      <c r="BY19" s="380"/>
      <c r="BZ19" s="380"/>
      <c r="CA19" s="380"/>
      <c r="CB19" s="380"/>
      <c r="CC19" s="380"/>
      <c r="CD19" s="380"/>
      <c r="CE19" s="380"/>
      <c r="CF19" s="380"/>
      <c r="CG19" s="380"/>
      <c r="CH19" s="380"/>
    </row>
    <row r="20" spans="1:86" ht="38.25" x14ac:dyDescent="0.3">
      <c r="A20" s="207">
        <v>16</v>
      </c>
      <c r="B20" s="170">
        <v>140016.01</v>
      </c>
      <c r="C20" s="209" t="s">
        <v>2500</v>
      </c>
      <c r="D20" s="37">
        <v>43722</v>
      </c>
      <c r="E20" s="37">
        <v>43728</v>
      </c>
      <c r="F20" s="37">
        <v>44824</v>
      </c>
      <c r="G20" s="40" t="s">
        <v>28</v>
      </c>
      <c r="H20" s="40" t="s">
        <v>2569</v>
      </c>
      <c r="I20" s="40" t="s">
        <v>232</v>
      </c>
      <c r="J20" s="40" t="s">
        <v>2591</v>
      </c>
      <c r="K20" s="72" t="s">
        <v>928</v>
      </c>
      <c r="L20" s="72"/>
      <c r="M20" s="72" t="str">
        <f t="shared" si="0"/>
        <v>14</v>
      </c>
      <c r="N20" s="40" t="s">
        <v>2678</v>
      </c>
      <c r="O20" s="40" t="str">
        <f t="shared" si="1"/>
        <v>2 factories</v>
      </c>
      <c r="P20" s="40" t="s">
        <v>2678</v>
      </c>
      <c r="Q20" s="46"/>
      <c r="R20" s="75"/>
      <c r="S20" s="76"/>
      <c r="T20" s="20"/>
      <c r="U20" s="20"/>
      <c r="V20" s="21"/>
      <c r="W20" s="12"/>
      <c r="X20" s="12"/>
      <c r="Y20" s="12"/>
      <c r="Z20" s="12"/>
      <c r="AA20" s="12"/>
      <c r="AB20" s="12"/>
      <c r="AC20" s="12"/>
      <c r="AD20" s="12"/>
      <c r="AE20" s="12"/>
      <c r="AF20" s="12"/>
      <c r="AG20" s="12"/>
      <c r="AH20" s="12"/>
      <c r="AI20" s="380"/>
      <c r="AJ20" s="380"/>
      <c r="AK20" s="380"/>
      <c r="AL20" s="380"/>
      <c r="AM20" s="380"/>
      <c r="AN20" s="380"/>
      <c r="AO20" s="380"/>
      <c r="AP20" s="380"/>
      <c r="AQ20" s="380"/>
      <c r="AR20" s="380"/>
      <c r="AS20" s="380"/>
      <c r="AT20" s="380"/>
      <c r="AU20" s="380"/>
      <c r="AV20" s="380"/>
      <c r="AW20" s="380"/>
      <c r="AX20" s="380"/>
      <c r="AY20" s="380"/>
      <c r="AZ20" s="380"/>
      <c r="BA20" s="380"/>
      <c r="BB20" s="380"/>
      <c r="BC20" s="380"/>
      <c r="BD20" s="380"/>
      <c r="BE20" s="380"/>
      <c r="BF20" s="380"/>
      <c r="BG20" s="380"/>
      <c r="BH20" s="380"/>
      <c r="BI20" s="380"/>
      <c r="BJ20" s="380"/>
      <c r="BK20" s="380"/>
      <c r="BL20" s="380"/>
      <c r="BM20" s="380"/>
      <c r="BN20" s="380"/>
      <c r="BO20" s="380"/>
      <c r="BP20" s="380"/>
      <c r="BQ20" s="380"/>
      <c r="BR20" s="380"/>
      <c r="BS20" s="380"/>
      <c r="BT20" s="380"/>
      <c r="BU20" s="380"/>
      <c r="BV20" s="380"/>
      <c r="BW20" s="380"/>
      <c r="BX20" s="380"/>
      <c r="BY20" s="380"/>
      <c r="BZ20" s="380"/>
      <c r="CA20" s="380"/>
      <c r="CB20" s="380"/>
      <c r="CC20" s="380"/>
      <c r="CD20" s="380"/>
      <c r="CE20" s="380"/>
      <c r="CF20" s="380"/>
      <c r="CG20" s="380"/>
      <c r="CH20" s="380"/>
    </row>
    <row r="21" spans="1:86" ht="38.25" x14ac:dyDescent="0.3">
      <c r="A21" s="207">
        <v>17</v>
      </c>
      <c r="B21" s="170">
        <v>140017.01</v>
      </c>
      <c r="C21" s="209" t="s">
        <v>2501</v>
      </c>
      <c r="D21" s="37">
        <v>43730</v>
      </c>
      <c r="E21" s="37">
        <v>43733</v>
      </c>
      <c r="F21" s="37">
        <v>44829</v>
      </c>
      <c r="G21" s="40" t="s">
        <v>28</v>
      </c>
      <c r="H21" s="40" t="s">
        <v>2569</v>
      </c>
      <c r="I21" s="40" t="s">
        <v>232</v>
      </c>
      <c r="J21" s="40" t="s">
        <v>2592</v>
      </c>
      <c r="K21" s="72" t="s">
        <v>928</v>
      </c>
      <c r="L21" s="72"/>
      <c r="M21" s="72" t="str">
        <f t="shared" si="0"/>
        <v>14</v>
      </c>
      <c r="N21" s="40" t="s">
        <v>2678</v>
      </c>
      <c r="O21" s="40" t="str">
        <f t="shared" si="1"/>
        <v>2 factories</v>
      </c>
      <c r="P21" s="40" t="s">
        <v>2678</v>
      </c>
      <c r="Q21" s="46"/>
      <c r="R21" s="75"/>
      <c r="S21" s="76"/>
      <c r="T21" s="20"/>
      <c r="U21" s="20"/>
      <c r="V21" s="21"/>
      <c r="W21" s="12"/>
      <c r="X21" s="12"/>
      <c r="Y21" s="12"/>
      <c r="Z21" s="12"/>
      <c r="AA21" s="12"/>
      <c r="AB21" s="12"/>
      <c r="AC21" s="12"/>
      <c r="AD21" s="12"/>
      <c r="AE21" s="12"/>
      <c r="AF21" s="12"/>
      <c r="AG21" s="12"/>
      <c r="AH21" s="12"/>
      <c r="AI21" s="380"/>
      <c r="AJ21" s="380"/>
      <c r="AK21" s="380"/>
      <c r="AL21" s="380"/>
      <c r="AM21" s="380"/>
      <c r="AN21" s="380"/>
      <c r="AO21" s="380"/>
      <c r="AP21" s="380"/>
      <c r="AQ21" s="380"/>
      <c r="AR21" s="380"/>
      <c r="AS21" s="380"/>
      <c r="AT21" s="380"/>
      <c r="AU21" s="380"/>
      <c r="AV21" s="380"/>
      <c r="AW21" s="380"/>
      <c r="AX21" s="380"/>
      <c r="AY21" s="380"/>
      <c r="AZ21" s="380"/>
      <c r="BA21" s="380"/>
      <c r="BB21" s="380"/>
      <c r="BC21" s="380"/>
      <c r="BD21" s="380"/>
      <c r="BE21" s="380"/>
      <c r="BF21" s="380"/>
      <c r="BG21" s="380"/>
      <c r="BH21" s="380"/>
      <c r="BI21" s="380"/>
      <c r="BJ21" s="380"/>
      <c r="BK21" s="380"/>
      <c r="BL21" s="380"/>
      <c r="BM21" s="380"/>
      <c r="BN21" s="380"/>
      <c r="BO21" s="380"/>
      <c r="BP21" s="380"/>
      <c r="BQ21" s="380"/>
      <c r="BR21" s="380"/>
      <c r="BS21" s="380"/>
      <c r="BT21" s="380"/>
      <c r="BU21" s="380"/>
      <c r="BV21" s="380"/>
      <c r="BW21" s="380"/>
      <c r="BX21" s="380"/>
      <c r="BY21" s="380"/>
      <c r="BZ21" s="380"/>
      <c r="CA21" s="380"/>
      <c r="CB21" s="380"/>
      <c r="CC21" s="380"/>
      <c r="CD21" s="380"/>
      <c r="CE21" s="380"/>
      <c r="CF21" s="380"/>
      <c r="CG21" s="380"/>
      <c r="CH21" s="380"/>
    </row>
    <row r="22" spans="1:86" ht="38.25" x14ac:dyDescent="0.3">
      <c r="A22" s="207">
        <v>18</v>
      </c>
      <c r="B22" s="170">
        <v>140018.01</v>
      </c>
      <c r="C22" s="209" t="s">
        <v>2502</v>
      </c>
      <c r="D22" s="37">
        <v>43705</v>
      </c>
      <c r="E22" s="37">
        <v>43712</v>
      </c>
      <c r="F22" s="37">
        <v>44808</v>
      </c>
      <c r="G22" s="40" t="s">
        <v>28</v>
      </c>
      <c r="H22" s="40" t="s">
        <v>2569</v>
      </c>
      <c r="I22" s="40" t="s">
        <v>232</v>
      </c>
      <c r="J22" s="40" t="s">
        <v>2593</v>
      </c>
      <c r="K22" s="72" t="s">
        <v>928</v>
      </c>
      <c r="L22" s="72"/>
      <c r="M22" s="72" t="str">
        <f t="shared" si="0"/>
        <v>14</v>
      </c>
      <c r="N22" s="40" t="s">
        <v>2678</v>
      </c>
      <c r="O22" s="40" t="str">
        <f t="shared" si="1"/>
        <v>2 factories</v>
      </c>
      <c r="P22" s="40" t="s">
        <v>2678</v>
      </c>
      <c r="Q22" s="46"/>
      <c r="R22" s="75"/>
      <c r="S22" s="76"/>
      <c r="T22" s="20"/>
      <c r="U22" s="20"/>
      <c r="V22" s="21"/>
      <c r="W22" s="12"/>
      <c r="X22" s="12"/>
      <c r="Y22" s="12"/>
      <c r="Z22" s="12"/>
      <c r="AA22" s="12"/>
      <c r="AB22" s="12"/>
      <c r="AC22" s="12"/>
      <c r="AD22" s="12"/>
      <c r="AE22" s="12"/>
      <c r="AF22" s="12"/>
      <c r="AG22" s="12"/>
      <c r="AH22" s="12"/>
      <c r="AI22" s="380"/>
      <c r="AJ22" s="380"/>
      <c r="AK22" s="380"/>
      <c r="AL22" s="380"/>
      <c r="AM22" s="380"/>
      <c r="AN22" s="380"/>
      <c r="AO22" s="380"/>
      <c r="AP22" s="380"/>
      <c r="AQ22" s="380"/>
      <c r="AR22" s="380"/>
      <c r="AS22" s="380"/>
      <c r="AT22" s="380"/>
      <c r="AU22" s="380"/>
      <c r="AV22" s="380"/>
      <c r="AW22" s="380"/>
      <c r="AX22" s="380"/>
      <c r="AY22" s="380"/>
      <c r="AZ22" s="380"/>
      <c r="BA22" s="380"/>
      <c r="BB22" s="380"/>
      <c r="BC22" s="380"/>
      <c r="BD22" s="380"/>
      <c r="BE22" s="380"/>
      <c r="BF22" s="380"/>
      <c r="BG22" s="380"/>
      <c r="BH22" s="380"/>
      <c r="BI22" s="380"/>
      <c r="BJ22" s="380"/>
      <c r="BK22" s="380"/>
      <c r="BL22" s="380"/>
      <c r="BM22" s="380"/>
      <c r="BN22" s="380"/>
      <c r="BO22" s="380"/>
      <c r="BP22" s="380"/>
      <c r="BQ22" s="380"/>
      <c r="BR22" s="380"/>
      <c r="BS22" s="380"/>
      <c r="BT22" s="380"/>
      <c r="BU22" s="380"/>
      <c r="BV22" s="380"/>
      <c r="BW22" s="380"/>
      <c r="BX22" s="380"/>
      <c r="BY22" s="380"/>
      <c r="BZ22" s="380"/>
      <c r="CA22" s="380"/>
      <c r="CB22" s="380"/>
      <c r="CC22" s="380"/>
      <c r="CD22" s="380"/>
      <c r="CE22" s="380"/>
      <c r="CF22" s="380"/>
      <c r="CG22" s="380"/>
      <c r="CH22" s="380"/>
    </row>
    <row r="23" spans="1:86" ht="25.5" x14ac:dyDescent="0.3">
      <c r="A23" s="207">
        <v>19</v>
      </c>
      <c r="B23" s="170">
        <v>140019.01999999999</v>
      </c>
      <c r="C23" s="209" t="s">
        <v>2503</v>
      </c>
      <c r="D23" s="37">
        <v>44254</v>
      </c>
      <c r="E23" s="37">
        <v>44261</v>
      </c>
      <c r="F23" s="37">
        <v>45357</v>
      </c>
      <c r="G23" s="40" t="s">
        <v>28</v>
      </c>
      <c r="H23" s="40" t="s">
        <v>2569</v>
      </c>
      <c r="I23" s="40" t="s">
        <v>232</v>
      </c>
      <c r="J23" s="40" t="s">
        <v>2594</v>
      </c>
      <c r="K23" s="72" t="s">
        <v>928</v>
      </c>
      <c r="L23" s="72" t="s">
        <v>2675</v>
      </c>
      <c r="M23" s="72" t="str">
        <f t="shared" si="0"/>
        <v>14</v>
      </c>
      <c r="N23" s="40" t="s">
        <v>2678</v>
      </c>
      <c r="O23" s="40" t="str">
        <f t="shared" si="1"/>
        <v>2 factories</v>
      </c>
      <c r="P23" s="40" t="s">
        <v>2678</v>
      </c>
      <c r="Q23" s="46"/>
      <c r="R23" s="75"/>
      <c r="S23" s="76"/>
      <c r="T23" s="20"/>
      <c r="U23" s="20"/>
      <c r="V23" s="21"/>
      <c r="W23" s="12"/>
      <c r="X23" s="12"/>
      <c r="Y23" s="12"/>
      <c r="Z23" s="12"/>
      <c r="AA23" s="12"/>
      <c r="AB23" s="12"/>
      <c r="AC23" s="12"/>
      <c r="AD23" s="12"/>
      <c r="AE23" s="12"/>
      <c r="AF23" s="12"/>
      <c r="AG23" s="12"/>
      <c r="AH23" s="12"/>
      <c r="AI23" s="380"/>
      <c r="AJ23" s="380"/>
      <c r="AK23" s="380"/>
      <c r="AL23" s="380"/>
      <c r="AM23" s="380"/>
      <c r="AN23" s="380"/>
      <c r="AO23" s="380"/>
      <c r="AP23" s="380"/>
      <c r="AQ23" s="380"/>
      <c r="AR23" s="380"/>
      <c r="AS23" s="380"/>
      <c r="AT23" s="380"/>
      <c r="AU23" s="380"/>
      <c r="AV23" s="380"/>
      <c r="AW23" s="380"/>
      <c r="AX23" s="380"/>
      <c r="AY23" s="380"/>
      <c r="AZ23" s="380"/>
      <c r="BA23" s="380"/>
      <c r="BB23" s="380"/>
      <c r="BC23" s="380"/>
      <c r="BD23" s="380"/>
      <c r="BE23" s="380"/>
      <c r="BF23" s="380"/>
      <c r="BG23" s="380"/>
      <c r="BH23" s="380"/>
      <c r="BI23" s="380"/>
      <c r="BJ23" s="380"/>
      <c r="BK23" s="380"/>
      <c r="BL23" s="380"/>
      <c r="BM23" s="380"/>
      <c r="BN23" s="380"/>
      <c r="BO23" s="380"/>
      <c r="BP23" s="380"/>
      <c r="BQ23" s="380"/>
      <c r="BR23" s="380"/>
      <c r="BS23" s="380"/>
      <c r="BT23" s="380"/>
      <c r="BU23" s="380"/>
      <c r="BV23" s="380"/>
      <c r="BW23" s="380"/>
      <c r="BX23" s="380"/>
      <c r="BY23" s="380"/>
      <c r="BZ23" s="380"/>
      <c r="CA23" s="380"/>
      <c r="CB23" s="380"/>
      <c r="CC23" s="380"/>
      <c r="CD23" s="380"/>
      <c r="CE23" s="380"/>
      <c r="CF23" s="380"/>
      <c r="CG23" s="380"/>
      <c r="CH23" s="380"/>
    </row>
    <row r="24" spans="1:86" ht="38.25" x14ac:dyDescent="0.3">
      <c r="A24" s="207">
        <v>20</v>
      </c>
      <c r="B24" s="170">
        <v>140020.01</v>
      </c>
      <c r="C24" s="209" t="s">
        <v>2504</v>
      </c>
      <c r="D24" s="37">
        <v>43706</v>
      </c>
      <c r="E24" s="37">
        <v>43715</v>
      </c>
      <c r="F24" s="40" t="s">
        <v>28</v>
      </c>
      <c r="G24" s="40" t="s">
        <v>28</v>
      </c>
      <c r="H24" s="40" t="s">
        <v>2569</v>
      </c>
      <c r="I24" s="40" t="s">
        <v>6992</v>
      </c>
      <c r="J24" s="40" t="s">
        <v>2595</v>
      </c>
      <c r="K24" s="72" t="s">
        <v>2596</v>
      </c>
      <c r="L24" s="72"/>
      <c r="M24" s="72" t="str">
        <f t="shared" si="0"/>
        <v>14</v>
      </c>
      <c r="N24" s="40" t="s">
        <v>434</v>
      </c>
      <c r="O24" s="40" t="str">
        <f t="shared" si="1"/>
        <v>2 factories</v>
      </c>
      <c r="P24" s="40" t="s">
        <v>434</v>
      </c>
      <c r="Q24" s="46"/>
      <c r="R24" s="47" t="s">
        <v>6307</v>
      </c>
      <c r="S24" s="48">
        <v>44520</v>
      </c>
      <c r="T24" s="20"/>
      <c r="U24" s="20"/>
      <c r="V24" s="4" t="s">
        <v>6411</v>
      </c>
      <c r="W24" s="12" t="s">
        <v>451</v>
      </c>
      <c r="X24" s="12" t="s">
        <v>451</v>
      </c>
      <c r="Y24" s="12" t="s">
        <v>447</v>
      </c>
      <c r="Z24" s="12" t="s">
        <v>447</v>
      </c>
      <c r="AA24" s="12"/>
      <c r="AB24" s="12"/>
      <c r="AC24" s="12"/>
      <c r="AD24" s="12"/>
      <c r="AE24" s="12"/>
      <c r="AF24" s="12"/>
      <c r="AG24" s="12"/>
      <c r="AH24" s="12"/>
      <c r="AI24" s="380"/>
      <c r="AJ24" s="380"/>
      <c r="AK24" s="380"/>
      <c r="AL24" s="380"/>
      <c r="AM24" s="380"/>
      <c r="AN24" s="380"/>
      <c r="AO24" s="380"/>
      <c r="AP24" s="380"/>
      <c r="AQ24" s="380"/>
      <c r="AR24" s="380"/>
      <c r="AS24" s="380"/>
      <c r="AT24" s="380"/>
      <c r="AU24" s="380"/>
      <c r="AV24" s="380"/>
      <c r="AW24" s="380"/>
      <c r="AX24" s="380"/>
      <c r="AY24" s="380"/>
      <c r="AZ24" s="380"/>
      <c r="BA24" s="380"/>
      <c r="BB24" s="380"/>
      <c r="BC24" s="380"/>
      <c r="BD24" s="380"/>
      <c r="BE24" s="380"/>
      <c r="BF24" s="380"/>
      <c r="BG24" s="380"/>
      <c r="BH24" s="380"/>
      <c r="BI24" s="380"/>
      <c r="BJ24" s="380"/>
      <c r="BK24" s="380"/>
      <c r="BL24" s="380"/>
      <c r="BM24" s="380"/>
      <c r="BN24" s="380"/>
      <c r="BO24" s="380"/>
      <c r="BP24" s="380"/>
      <c r="BQ24" s="380"/>
      <c r="BR24" s="380"/>
      <c r="BS24" s="380"/>
      <c r="BT24" s="380"/>
      <c r="BU24" s="380"/>
      <c r="BV24" s="380"/>
      <c r="BW24" s="380"/>
      <c r="BX24" s="380"/>
      <c r="BY24" s="380"/>
      <c r="BZ24" s="380"/>
      <c r="CA24" s="380"/>
      <c r="CB24" s="380"/>
      <c r="CC24" s="380"/>
      <c r="CD24" s="380"/>
      <c r="CE24" s="380"/>
      <c r="CF24" s="380"/>
      <c r="CG24" s="380"/>
      <c r="CH24" s="380"/>
    </row>
    <row r="25" spans="1:86" ht="38.25" x14ac:dyDescent="0.3">
      <c r="A25" s="207">
        <v>21</v>
      </c>
      <c r="B25" s="170">
        <v>140021.01</v>
      </c>
      <c r="C25" s="209" t="s">
        <v>2505</v>
      </c>
      <c r="D25" s="37">
        <v>43702</v>
      </c>
      <c r="E25" s="37">
        <v>43709</v>
      </c>
      <c r="F25" s="37">
        <v>44805</v>
      </c>
      <c r="G25" s="40" t="s">
        <v>28</v>
      </c>
      <c r="H25" s="40" t="s">
        <v>2569</v>
      </c>
      <c r="I25" s="40" t="s">
        <v>232</v>
      </c>
      <c r="J25" s="40" t="s">
        <v>2597</v>
      </c>
      <c r="K25" s="72" t="s">
        <v>28</v>
      </c>
      <c r="L25" s="72"/>
      <c r="M25" s="72" t="str">
        <f t="shared" si="0"/>
        <v>14</v>
      </c>
      <c r="N25" s="40" t="s">
        <v>2678</v>
      </c>
      <c r="O25" s="40" t="str">
        <f t="shared" si="1"/>
        <v>2 factories</v>
      </c>
      <c r="P25" s="40" t="s">
        <v>2678</v>
      </c>
      <c r="Q25" s="46"/>
      <c r="R25" s="75"/>
      <c r="S25" s="76"/>
      <c r="T25" s="20"/>
      <c r="U25" s="20"/>
      <c r="V25" s="4" t="s">
        <v>6411</v>
      </c>
      <c r="W25" s="12"/>
      <c r="X25" s="12"/>
      <c r="Y25" s="12"/>
      <c r="Z25" s="12"/>
      <c r="AA25" s="12"/>
      <c r="AB25" s="12"/>
      <c r="AC25" s="12"/>
      <c r="AD25" s="12"/>
      <c r="AE25" s="12"/>
      <c r="AF25" s="12"/>
      <c r="AG25" s="12"/>
      <c r="AH25" s="12"/>
      <c r="AI25" s="380"/>
      <c r="AJ25" s="382"/>
      <c r="AK25" s="382"/>
      <c r="AL25" s="382"/>
      <c r="AM25" s="380"/>
      <c r="AN25" s="380"/>
      <c r="AO25" s="380"/>
      <c r="AP25" s="380"/>
      <c r="AQ25" s="380"/>
      <c r="AR25" s="380"/>
      <c r="AS25" s="380"/>
      <c r="AT25" s="380"/>
      <c r="AU25" s="380"/>
      <c r="AV25" s="380"/>
      <c r="AW25" s="380"/>
      <c r="AX25" s="380"/>
      <c r="AY25" s="380"/>
      <c r="AZ25" s="380"/>
      <c r="BA25" s="380"/>
      <c r="BB25" s="380"/>
      <c r="BC25" s="380"/>
      <c r="BD25" s="380"/>
      <c r="BE25" s="380"/>
      <c r="BF25" s="380"/>
      <c r="BG25" s="380"/>
      <c r="BH25" s="380"/>
      <c r="BI25" s="380"/>
      <c r="BJ25" s="380"/>
      <c r="BK25" s="380"/>
      <c r="BL25" s="380"/>
      <c r="BM25" s="380"/>
      <c r="BN25" s="380"/>
      <c r="BO25" s="380"/>
      <c r="BP25" s="380"/>
      <c r="BQ25" s="380"/>
      <c r="BR25" s="380"/>
      <c r="BS25" s="380"/>
      <c r="BT25" s="380"/>
      <c r="BU25" s="380"/>
      <c r="BV25" s="380"/>
      <c r="BW25" s="380"/>
      <c r="BX25" s="380"/>
      <c r="BY25" s="380"/>
      <c r="BZ25" s="380"/>
      <c r="CA25" s="380"/>
      <c r="CB25" s="380"/>
      <c r="CC25" s="380"/>
      <c r="CD25" s="380"/>
      <c r="CE25" s="380"/>
      <c r="CF25" s="380"/>
      <c r="CG25" s="380"/>
      <c r="CH25" s="380"/>
    </row>
    <row r="26" spans="1:86" ht="38.25" x14ac:dyDescent="0.3">
      <c r="A26" s="207">
        <v>22</v>
      </c>
      <c r="B26" s="170">
        <v>140022.01</v>
      </c>
      <c r="C26" s="209" t="s">
        <v>2506</v>
      </c>
      <c r="D26" s="37">
        <v>43726</v>
      </c>
      <c r="E26" s="37">
        <v>43733</v>
      </c>
      <c r="F26" s="37">
        <v>44829</v>
      </c>
      <c r="G26" s="40" t="s">
        <v>28</v>
      </c>
      <c r="H26" s="40" t="s">
        <v>2569</v>
      </c>
      <c r="I26" s="40" t="s">
        <v>232</v>
      </c>
      <c r="J26" s="40" t="s">
        <v>2598</v>
      </c>
      <c r="K26" s="72" t="s">
        <v>928</v>
      </c>
      <c r="L26" s="72"/>
      <c r="M26" s="72" t="str">
        <f t="shared" si="0"/>
        <v>14</v>
      </c>
      <c r="N26" s="40" t="s">
        <v>2678</v>
      </c>
      <c r="O26" s="40" t="str">
        <f t="shared" si="1"/>
        <v>2 factories</v>
      </c>
      <c r="P26" s="40" t="s">
        <v>2678</v>
      </c>
      <c r="Q26" s="46"/>
      <c r="R26" s="75"/>
      <c r="S26" s="76"/>
      <c r="T26" s="20"/>
      <c r="U26" s="20"/>
      <c r="V26" s="4" t="s">
        <v>6411</v>
      </c>
      <c r="W26" s="12"/>
      <c r="X26" s="12"/>
      <c r="Y26" s="12"/>
      <c r="Z26" s="12"/>
      <c r="AA26" s="12"/>
      <c r="AB26" s="12"/>
      <c r="AC26" s="12"/>
      <c r="AD26" s="12"/>
      <c r="AE26" s="12"/>
      <c r="AF26" s="12"/>
      <c r="AG26" s="12"/>
      <c r="AH26" s="12"/>
      <c r="AI26" s="380"/>
      <c r="AJ26" s="380"/>
      <c r="AK26" s="380"/>
      <c r="AL26" s="380"/>
      <c r="AM26" s="380"/>
      <c r="AN26" s="380"/>
      <c r="AO26" s="380"/>
      <c r="AP26" s="380"/>
      <c r="AQ26" s="380"/>
      <c r="AR26" s="380"/>
      <c r="AS26" s="380"/>
      <c r="AT26" s="380"/>
      <c r="AU26" s="380"/>
      <c r="AV26" s="380"/>
      <c r="AW26" s="380"/>
      <c r="AX26" s="380"/>
      <c r="AY26" s="380"/>
      <c r="AZ26" s="380"/>
      <c r="BA26" s="380"/>
      <c r="BB26" s="380"/>
      <c r="BC26" s="380"/>
      <c r="BD26" s="380"/>
      <c r="BE26" s="380"/>
      <c r="BF26" s="380"/>
      <c r="BG26" s="380"/>
      <c r="BH26" s="380"/>
      <c r="BI26" s="380"/>
      <c r="BJ26" s="380"/>
      <c r="BK26" s="380"/>
      <c r="BL26" s="380"/>
      <c r="BM26" s="380"/>
      <c r="BN26" s="380"/>
      <c r="BO26" s="380"/>
      <c r="BP26" s="380"/>
      <c r="BQ26" s="380"/>
      <c r="BR26" s="380"/>
      <c r="BS26" s="380"/>
      <c r="BT26" s="380"/>
      <c r="BU26" s="380"/>
      <c r="BV26" s="380"/>
      <c r="BW26" s="380"/>
      <c r="BX26" s="380"/>
      <c r="BY26" s="380"/>
      <c r="BZ26" s="380"/>
      <c r="CA26" s="380"/>
      <c r="CB26" s="380"/>
      <c r="CC26" s="380"/>
      <c r="CD26" s="380"/>
      <c r="CE26" s="380"/>
      <c r="CF26" s="380"/>
      <c r="CG26" s="380"/>
      <c r="CH26" s="380"/>
    </row>
    <row r="27" spans="1:86" ht="38.25" x14ac:dyDescent="0.3">
      <c r="A27" s="207">
        <v>23</v>
      </c>
      <c r="B27" s="170">
        <v>140023.01</v>
      </c>
      <c r="C27" s="209" t="s">
        <v>2507</v>
      </c>
      <c r="D27" s="37">
        <v>43726</v>
      </c>
      <c r="E27" s="37">
        <v>43732</v>
      </c>
      <c r="F27" s="37">
        <v>44828</v>
      </c>
      <c r="G27" s="40" t="s">
        <v>28</v>
      </c>
      <c r="H27" s="40" t="s">
        <v>2569</v>
      </c>
      <c r="I27" s="40" t="s">
        <v>232</v>
      </c>
      <c r="J27" s="40" t="s">
        <v>2599</v>
      </c>
      <c r="K27" s="72" t="s">
        <v>928</v>
      </c>
      <c r="L27" s="72"/>
      <c r="M27" s="72" t="str">
        <f t="shared" si="0"/>
        <v>14</v>
      </c>
      <c r="N27" s="40" t="s">
        <v>2678</v>
      </c>
      <c r="O27" s="40" t="str">
        <f t="shared" si="1"/>
        <v>2 factories</v>
      </c>
      <c r="P27" s="40" t="s">
        <v>2678</v>
      </c>
      <c r="Q27" s="46"/>
      <c r="R27" s="75"/>
      <c r="S27" s="76"/>
      <c r="T27" s="20"/>
      <c r="U27" s="20"/>
      <c r="V27" s="4" t="s">
        <v>6411</v>
      </c>
      <c r="W27" s="12"/>
      <c r="X27" s="12"/>
      <c r="Y27" s="12"/>
      <c r="Z27" s="12"/>
      <c r="AA27" s="12"/>
      <c r="AB27" s="12"/>
      <c r="AC27" s="12"/>
      <c r="AD27" s="12"/>
      <c r="AE27" s="12"/>
      <c r="AF27" s="12"/>
      <c r="AG27" s="12"/>
      <c r="AH27" s="12"/>
      <c r="AI27" s="380"/>
      <c r="AJ27" s="380"/>
      <c r="AK27" s="380"/>
      <c r="AL27" s="380"/>
      <c r="AM27" s="380"/>
      <c r="AN27" s="380"/>
      <c r="AO27" s="380"/>
      <c r="AP27" s="380"/>
      <c r="AQ27" s="380"/>
      <c r="AR27" s="380"/>
      <c r="AS27" s="380"/>
      <c r="AT27" s="380"/>
      <c r="AU27" s="380"/>
      <c r="AV27" s="380"/>
      <c r="AW27" s="380"/>
      <c r="AX27" s="380"/>
      <c r="AY27" s="380"/>
      <c r="AZ27" s="380"/>
      <c r="BA27" s="380"/>
      <c r="BB27" s="380"/>
      <c r="BC27" s="380"/>
      <c r="BD27" s="380"/>
      <c r="BE27" s="380"/>
      <c r="BF27" s="380"/>
      <c r="BG27" s="380"/>
      <c r="BH27" s="380"/>
      <c r="BI27" s="380"/>
      <c r="BJ27" s="380"/>
      <c r="BK27" s="380"/>
      <c r="BL27" s="380"/>
      <c r="BM27" s="380"/>
      <c r="BN27" s="380"/>
      <c r="BO27" s="380"/>
      <c r="BP27" s="380"/>
      <c r="BQ27" s="380"/>
      <c r="BR27" s="380"/>
      <c r="BS27" s="380"/>
      <c r="BT27" s="380"/>
      <c r="BU27" s="380"/>
      <c r="BV27" s="380"/>
      <c r="BW27" s="380"/>
      <c r="BX27" s="380"/>
      <c r="BY27" s="380"/>
      <c r="BZ27" s="380"/>
      <c r="CA27" s="380"/>
      <c r="CB27" s="380"/>
      <c r="CC27" s="380"/>
      <c r="CD27" s="380"/>
      <c r="CE27" s="380"/>
      <c r="CF27" s="380"/>
      <c r="CG27" s="380"/>
      <c r="CH27" s="380"/>
    </row>
    <row r="28" spans="1:86" ht="38.25" x14ac:dyDescent="0.3">
      <c r="A28" s="207">
        <v>24</v>
      </c>
      <c r="B28" s="170">
        <v>140024.01</v>
      </c>
      <c r="C28" s="209" t="s">
        <v>2508</v>
      </c>
      <c r="D28" s="37">
        <v>43733</v>
      </c>
      <c r="E28" s="37">
        <v>43738</v>
      </c>
      <c r="F28" s="37">
        <v>44834</v>
      </c>
      <c r="G28" s="40" t="s">
        <v>28</v>
      </c>
      <c r="H28" s="40" t="s">
        <v>2569</v>
      </c>
      <c r="I28" s="40" t="s">
        <v>232</v>
      </c>
      <c r="J28" s="40" t="s">
        <v>2600</v>
      </c>
      <c r="K28" s="72" t="s">
        <v>928</v>
      </c>
      <c r="L28" s="72"/>
      <c r="M28" s="72" t="str">
        <f t="shared" si="0"/>
        <v>14</v>
      </c>
      <c r="N28" s="40" t="s">
        <v>2678</v>
      </c>
      <c r="O28" s="40" t="str">
        <f t="shared" si="1"/>
        <v>2 factories</v>
      </c>
      <c r="P28" s="40" t="s">
        <v>2678</v>
      </c>
      <c r="Q28" s="46"/>
      <c r="R28" s="75"/>
      <c r="S28" s="76"/>
      <c r="T28" s="20"/>
      <c r="U28" s="20"/>
      <c r="V28" s="4" t="s">
        <v>6411</v>
      </c>
      <c r="W28" s="12"/>
      <c r="X28" s="12"/>
      <c r="Y28" s="12"/>
      <c r="Z28" s="12"/>
      <c r="AA28" s="12"/>
      <c r="AB28" s="12"/>
      <c r="AC28" s="12"/>
      <c r="AD28" s="12"/>
      <c r="AE28" s="12"/>
      <c r="AF28" s="12"/>
      <c r="AG28" s="12"/>
      <c r="AH28" s="12"/>
      <c r="AI28" s="380"/>
      <c r="AJ28" s="380"/>
      <c r="AK28" s="380"/>
      <c r="AL28" s="380"/>
      <c r="AM28" s="380"/>
      <c r="AN28" s="380"/>
      <c r="AO28" s="380"/>
      <c r="AP28" s="380"/>
      <c r="AQ28" s="380"/>
      <c r="AR28" s="380"/>
      <c r="AS28" s="380"/>
      <c r="AT28" s="380"/>
      <c r="AU28" s="380"/>
      <c r="AV28" s="380"/>
      <c r="AW28" s="380"/>
      <c r="AX28" s="380"/>
      <c r="AY28" s="380"/>
      <c r="AZ28" s="380"/>
      <c r="BA28" s="380"/>
      <c r="BB28" s="380"/>
      <c r="BC28" s="380"/>
      <c r="BD28" s="380"/>
      <c r="BE28" s="380"/>
      <c r="BF28" s="380"/>
      <c r="BG28" s="380"/>
      <c r="BH28" s="380"/>
      <c r="BI28" s="380"/>
      <c r="BJ28" s="380"/>
      <c r="BK28" s="380"/>
      <c r="BL28" s="380"/>
      <c r="BM28" s="380"/>
      <c r="BN28" s="380"/>
      <c r="BO28" s="380"/>
      <c r="BP28" s="380"/>
      <c r="BQ28" s="380"/>
      <c r="BR28" s="380"/>
      <c r="BS28" s="380"/>
      <c r="BT28" s="380"/>
      <c r="BU28" s="380"/>
      <c r="BV28" s="380"/>
      <c r="BW28" s="380"/>
      <c r="BX28" s="380"/>
      <c r="BY28" s="380"/>
      <c r="BZ28" s="380"/>
      <c r="CA28" s="380"/>
      <c r="CB28" s="380"/>
      <c r="CC28" s="380"/>
      <c r="CD28" s="380"/>
      <c r="CE28" s="380"/>
      <c r="CF28" s="380"/>
      <c r="CG28" s="380"/>
      <c r="CH28" s="380"/>
    </row>
    <row r="29" spans="1:86" ht="38.25" x14ac:dyDescent="0.3">
      <c r="A29" s="207">
        <v>25</v>
      </c>
      <c r="B29" s="170">
        <v>140025.01</v>
      </c>
      <c r="C29" s="209" t="s">
        <v>2509</v>
      </c>
      <c r="D29" s="37">
        <v>43729</v>
      </c>
      <c r="E29" s="37">
        <v>43738</v>
      </c>
      <c r="F29" s="40" t="s">
        <v>28</v>
      </c>
      <c r="G29" s="40" t="s">
        <v>28</v>
      </c>
      <c r="H29" s="40" t="s">
        <v>2569</v>
      </c>
      <c r="I29" s="40" t="s">
        <v>232</v>
      </c>
      <c r="J29" s="40" t="s">
        <v>2601</v>
      </c>
      <c r="K29" s="72" t="s">
        <v>2602</v>
      </c>
      <c r="L29" s="72"/>
      <c r="M29" s="72" t="str">
        <f t="shared" si="0"/>
        <v>14</v>
      </c>
      <c r="N29" s="40"/>
      <c r="O29" s="40" t="str">
        <f t="shared" si="1"/>
        <v>2 factories</v>
      </c>
      <c r="P29" s="40"/>
      <c r="Q29" s="46"/>
      <c r="R29" s="178" t="s">
        <v>6306</v>
      </c>
      <c r="S29" s="48"/>
      <c r="T29" s="20"/>
      <c r="U29" s="20"/>
      <c r="V29" s="4" t="s">
        <v>6411</v>
      </c>
      <c r="W29" s="12" t="s">
        <v>451</v>
      </c>
      <c r="X29" s="12" t="s">
        <v>451</v>
      </c>
      <c r="Y29" s="12"/>
      <c r="Z29" s="12"/>
      <c r="AA29" s="12"/>
      <c r="AB29" s="12"/>
      <c r="AC29" s="12"/>
      <c r="AD29" s="12"/>
      <c r="AE29" s="12"/>
      <c r="AF29" s="12"/>
      <c r="AG29" s="12"/>
      <c r="AH29" s="12"/>
      <c r="AI29" s="380"/>
      <c r="AJ29" s="380"/>
      <c r="AK29" s="380"/>
      <c r="AL29" s="380"/>
      <c r="AM29" s="380"/>
      <c r="AN29" s="380"/>
      <c r="AO29" s="380"/>
      <c r="AP29" s="380"/>
      <c r="AQ29" s="380"/>
      <c r="AR29" s="380"/>
      <c r="AS29" s="380"/>
      <c r="AT29" s="380"/>
      <c r="AU29" s="380"/>
      <c r="AV29" s="380"/>
      <c r="AW29" s="380"/>
      <c r="AX29" s="380"/>
      <c r="AY29" s="380"/>
      <c r="AZ29" s="380"/>
      <c r="BA29" s="380"/>
      <c r="BB29" s="380"/>
      <c r="BC29" s="380"/>
      <c r="BD29" s="380"/>
      <c r="BE29" s="380"/>
      <c r="BF29" s="380"/>
      <c r="BG29" s="380"/>
      <c r="BH29" s="380"/>
      <c r="BI29" s="380"/>
      <c r="BJ29" s="380"/>
      <c r="BK29" s="380"/>
      <c r="BL29" s="380"/>
      <c r="BM29" s="380"/>
      <c r="BN29" s="380"/>
      <c r="BO29" s="380"/>
      <c r="BP29" s="380"/>
      <c r="BQ29" s="380"/>
      <c r="BR29" s="380"/>
      <c r="BS29" s="380"/>
      <c r="BT29" s="380"/>
      <c r="BU29" s="380"/>
      <c r="BV29" s="380"/>
      <c r="BW29" s="380"/>
      <c r="BX29" s="380"/>
      <c r="BY29" s="380"/>
      <c r="BZ29" s="380"/>
      <c r="CA29" s="380"/>
      <c r="CB29" s="380"/>
      <c r="CC29" s="380"/>
      <c r="CD29" s="380"/>
      <c r="CE29" s="380"/>
      <c r="CF29" s="380"/>
      <c r="CG29" s="380"/>
      <c r="CH29" s="380"/>
    </row>
    <row r="30" spans="1:86" ht="38.25" x14ac:dyDescent="0.3">
      <c r="A30" s="207">
        <v>26</v>
      </c>
      <c r="B30" s="214">
        <v>140027.01</v>
      </c>
      <c r="C30" s="214" t="s">
        <v>2510</v>
      </c>
      <c r="D30" s="37">
        <v>43728</v>
      </c>
      <c r="E30" s="37">
        <v>43737</v>
      </c>
      <c r="F30" s="37">
        <v>44833</v>
      </c>
      <c r="G30" s="40" t="s">
        <v>28</v>
      </c>
      <c r="H30" s="40" t="s">
        <v>2569</v>
      </c>
      <c r="I30" s="40" t="s">
        <v>232</v>
      </c>
      <c r="J30" s="35" t="s">
        <v>2603</v>
      </c>
      <c r="K30" s="72" t="s">
        <v>928</v>
      </c>
      <c r="L30" s="72"/>
      <c r="M30" s="72" t="str">
        <f t="shared" si="0"/>
        <v>14</v>
      </c>
      <c r="N30" s="40" t="s">
        <v>2678</v>
      </c>
      <c r="O30" s="40" t="str">
        <f t="shared" si="1"/>
        <v>2 factories</v>
      </c>
      <c r="P30" s="40" t="s">
        <v>2678</v>
      </c>
      <c r="Q30" s="46"/>
      <c r="R30" s="75"/>
      <c r="S30" s="76"/>
      <c r="T30" s="20"/>
      <c r="U30" s="20"/>
      <c r="V30" s="4" t="s">
        <v>6411</v>
      </c>
      <c r="W30" s="12"/>
      <c r="X30" s="12"/>
      <c r="Y30" s="12"/>
      <c r="Z30" s="12"/>
      <c r="AA30" s="12"/>
      <c r="AB30" s="12"/>
      <c r="AC30" s="12"/>
      <c r="AD30" s="12"/>
      <c r="AE30" s="12"/>
      <c r="AF30" s="12"/>
      <c r="AG30" s="12"/>
      <c r="AH30" s="12"/>
      <c r="AI30" s="380"/>
      <c r="AJ30" s="380"/>
      <c r="AK30" s="380"/>
      <c r="AL30" s="380"/>
      <c r="AM30" s="380"/>
      <c r="AN30" s="380"/>
      <c r="AO30" s="380"/>
      <c r="AP30" s="380"/>
      <c r="AQ30" s="380"/>
      <c r="AR30" s="380"/>
      <c r="AS30" s="380"/>
      <c r="AT30" s="380"/>
      <c r="AU30" s="380"/>
      <c r="AV30" s="380"/>
      <c r="AW30" s="380"/>
      <c r="AX30" s="380"/>
      <c r="AY30" s="380"/>
      <c r="AZ30" s="380"/>
      <c r="BA30" s="380"/>
      <c r="BB30" s="380"/>
      <c r="BC30" s="380"/>
      <c r="BD30" s="380"/>
      <c r="BE30" s="380"/>
      <c r="BF30" s="380"/>
      <c r="BG30" s="380"/>
      <c r="BH30" s="380"/>
      <c r="BI30" s="380"/>
      <c r="BJ30" s="380"/>
      <c r="BK30" s="380"/>
      <c r="BL30" s="380"/>
      <c r="BM30" s="380"/>
      <c r="BN30" s="380"/>
      <c r="BO30" s="380"/>
      <c r="BP30" s="380"/>
      <c r="BQ30" s="380"/>
      <c r="BR30" s="380"/>
      <c r="BS30" s="380"/>
      <c r="BT30" s="380"/>
      <c r="BU30" s="380"/>
      <c r="BV30" s="380"/>
      <c r="BW30" s="380"/>
      <c r="BX30" s="380"/>
      <c r="BY30" s="380"/>
      <c r="BZ30" s="380"/>
      <c r="CA30" s="380"/>
      <c r="CB30" s="380"/>
      <c r="CC30" s="380"/>
      <c r="CD30" s="380"/>
      <c r="CE30" s="380"/>
      <c r="CF30" s="380"/>
      <c r="CG30" s="380"/>
      <c r="CH30" s="380"/>
    </row>
    <row r="31" spans="1:86" ht="38.25" x14ac:dyDescent="0.3">
      <c r="A31" s="207">
        <v>27</v>
      </c>
      <c r="B31" s="214">
        <v>140028.01</v>
      </c>
      <c r="C31" s="214" t="s">
        <v>2511</v>
      </c>
      <c r="D31" s="37">
        <v>43730</v>
      </c>
      <c r="E31" s="37">
        <v>43737</v>
      </c>
      <c r="F31" s="37">
        <v>44833</v>
      </c>
      <c r="G31" s="40" t="s">
        <v>28</v>
      </c>
      <c r="H31" s="40" t="s">
        <v>2569</v>
      </c>
      <c r="I31" s="40" t="s">
        <v>232</v>
      </c>
      <c r="J31" s="40" t="s">
        <v>2604</v>
      </c>
      <c r="K31" s="72" t="s">
        <v>928</v>
      </c>
      <c r="L31" s="72"/>
      <c r="M31" s="72" t="str">
        <f t="shared" si="0"/>
        <v>14</v>
      </c>
      <c r="N31" s="40" t="s">
        <v>2678</v>
      </c>
      <c r="O31" s="40" t="str">
        <f t="shared" si="1"/>
        <v>2 factories</v>
      </c>
      <c r="P31" s="40" t="s">
        <v>2678</v>
      </c>
      <c r="Q31" s="46"/>
      <c r="R31" s="75"/>
      <c r="S31" s="76"/>
      <c r="T31" s="20"/>
      <c r="U31" s="20"/>
      <c r="V31" s="4" t="s">
        <v>6411</v>
      </c>
      <c r="W31" s="12"/>
      <c r="X31" s="12"/>
      <c r="Y31" s="12"/>
      <c r="Z31" s="12"/>
      <c r="AA31" s="12"/>
      <c r="AB31" s="12"/>
      <c r="AC31" s="12"/>
      <c r="AD31" s="12"/>
      <c r="AE31" s="12"/>
      <c r="AF31" s="12"/>
      <c r="AG31" s="12"/>
      <c r="AH31" s="12"/>
      <c r="AI31" s="380"/>
      <c r="AJ31" s="380"/>
      <c r="AK31" s="380"/>
      <c r="AL31" s="380"/>
      <c r="AM31" s="380"/>
      <c r="AN31" s="380"/>
      <c r="AO31" s="380"/>
      <c r="AP31" s="380"/>
      <c r="AQ31" s="380"/>
      <c r="AR31" s="380"/>
      <c r="AS31" s="380"/>
      <c r="AT31" s="380"/>
      <c r="AU31" s="380"/>
      <c r="AV31" s="380"/>
      <c r="AW31" s="380"/>
      <c r="AX31" s="380"/>
      <c r="AY31" s="380"/>
      <c r="AZ31" s="380"/>
      <c r="BA31" s="380"/>
      <c r="BB31" s="380"/>
      <c r="BC31" s="380"/>
      <c r="BD31" s="380"/>
      <c r="BE31" s="380"/>
      <c r="BF31" s="380"/>
      <c r="BG31" s="380"/>
      <c r="BH31" s="380"/>
      <c r="BI31" s="380"/>
      <c r="BJ31" s="380"/>
      <c r="BK31" s="380"/>
      <c r="BL31" s="380"/>
      <c r="BM31" s="380"/>
      <c r="BN31" s="380"/>
      <c r="BO31" s="380"/>
      <c r="BP31" s="380"/>
      <c r="BQ31" s="380"/>
      <c r="BR31" s="380"/>
      <c r="BS31" s="380"/>
      <c r="BT31" s="380"/>
      <c r="BU31" s="380"/>
      <c r="BV31" s="380"/>
      <c r="BW31" s="380"/>
      <c r="BX31" s="380"/>
      <c r="BY31" s="380"/>
      <c r="BZ31" s="380"/>
      <c r="CA31" s="380"/>
      <c r="CB31" s="380"/>
      <c r="CC31" s="380"/>
      <c r="CD31" s="380"/>
      <c r="CE31" s="380"/>
      <c r="CF31" s="380"/>
      <c r="CG31" s="380"/>
      <c r="CH31" s="380"/>
    </row>
    <row r="32" spans="1:86" ht="38.25" x14ac:dyDescent="0.3">
      <c r="A32" s="207">
        <v>28</v>
      </c>
      <c r="B32" s="214">
        <v>140029.01</v>
      </c>
      <c r="C32" s="214" t="s">
        <v>2512</v>
      </c>
      <c r="D32" s="37">
        <v>43722</v>
      </c>
      <c r="E32" s="37">
        <v>43733</v>
      </c>
      <c r="F32" s="37">
        <v>44829</v>
      </c>
      <c r="G32" s="40" t="s">
        <v>28</v>
      </c>
      <c r="H32" s="40" t="s">
        <v>2569</v>
      </c>
      <c r="I32" s="40" t="s">
        <v>232</v>
      </c>
      <c r="J32" s="35" t="s">
        <v>2605</v>
      </c>
      <c r="K32" s="72" t="s">
        <v>28</v>
      </c>
      <c r="L32" s="72"/>
      <c r="M32" s="72" t="str">
        <f t="shared" si="0"/>
        <v>14</v>
      </c>
      <c r="N32" s="40" t="s">
        <v>2678</v>
      </c>
      <c r="O32" s="40" t="str">
        <f t="shared" si="1"/>
        <v>2 factories</v>
      </c>
      <c r="P32" s="40" t="s">
        <v>2678</v>
      </c>
      <c r="Q32" s="46"/>
      <c r="R32" s="75"/>
      <c r="S32" s="76"/>
      <c r="T32" s="20"/>
      <c r="U32" s="20"/>
      <c r="V32" s="4" t="s">
        <v>6411</v>
      </c>
      <c r="W32" s="12"/>
      <c r="X32" s="12"/>
      <c r="Y32" s="12"/>
      <c r="Z32" s="12"/>
      <c r="AA32" s="12"/>
      <c r="AB32" s="12"/>
      <c r="AC32" s="12"/>
      <c r="AD32" s="12"/>
      <c r="AE32" s="12"/>
      <c r="AF32" s="12"/>
      <c r="AG32" s="12"/>
      <c r="AH32" s="12"/>
      <c r="AI32" s="380"/>
      <c r="AJ32" s="380"/>
      <c r="AK32" s="380"/>
      <c r="AL32" s="380"/>
      <c r="AM32" s="380"/>
      <c r="AN32" s="380"/>
      <c r="AO32" s="380"/>
      <c r="AP32" s="380"/>
      <c r="AQ32" s="380"/>
      <c r="AR32" s="380"/>
      <c r="AS32" s="380"/>
      <c r="AT32" s="380"/>
      <c r="AU32" s="380"/>
      <c r="AV32" s="380"/>
      <c r="AW32" s="380"/>
      <c r="AX32" s="380"/>
      <c r="AY32" s="380"/>
      <c r="AZ32" s="380"/>
      <c r="BA32" s="380"/>
      <c r="BB32" s="380"/>
      <c r="BC32" s="380"/>
      <c r="BD32" s="380"/>
      <c r="BE32" s="380"/>
      <c r="BF32" s="380"/>
      <c r="BG32" s="380"/>
      <c r="BH32" s="380"/>
      <c r="BI32" s="380"/>
      <c r="BJ32" s="380"/>
      <c r="BK32" s="380"/>
      <c r="BL32" s="380"/>
      <c r="BM32" s="380"/>
      <c r="BN32" s="380"/>
      <c r="BO32" s="380"/>
      <c r="BP32" s="380"/>
      <c r="BQ32" s="380"/>
      <c r="BR32" s="380"/>
      <c r="BS32" s="380"/>
      <c r="BT32" s="380"/>
      <c r="BU32" s="380"/>
      <c r="BV32" s="380"/>
      <c r="BW32" s="380"/>
      <c r="BX32" s="380"/>
      <c r="BY32" s="380"/>
      <c r="BZ32" s="380"/>
      <c r="CA32" s="380"/>
      <c r="CB32" s="380"/>
      <c r="CC32" s="380"/>
      <c r="CD32" s="380"/>
      <c r="CE32" s="380"/>
      <c r="CF32" s="380"/>
      <c r="CG32" s="380"/>
      <c r="CH32" s="380"/>
    </row>
    <row r="33" spans="1:86" ht="38.25" x14ac:dyDescent="0.3">
      <c r="A33" s="207">
        <v>29</v>
      </c>
      <c r="B33" s="214" t="s">
        <v>6977</v>
      </c>
      <c r="C33" s="214" t="s">
        <v>2513</v>
      </c>
      <c r="D33" s="37">
        <v>43720</v>
      </c>
      <c r="E33" s="37">
        <v>43730</v>
      </c>
      <c r="F33" s="37">
        <v>44826</v>
      </c>
      <c r="G33" s="40" t="s">
        <v>28</v>
      </c>
      <c r="H33" s="40" t="s">
        <v>2569</v>
      </c>
      <c r="I33" s="40" t="s">
        <v>232</v>
      </c>
      <c r="J33" s="35" t="s">
        <v>2606</v>
      </c>
      <c r="K33" s="72" t="s">
        <v>928</v>
      </c>
      <c r="L33" s="72"/>
      <c r="M33" s="72" t="str">
        <f t="shared" si="0"/>
        <v>14</v>
      </c>
      <c r="N33" s="40" t="s">
        <v>2678</v>
      </c>
      <c r="O33" s="40" t="str">
        <f t="shared" si="1"/>
        <v>2 factories</v>
      </c>
      <c r="P33" s="40" t="s">
        <v>2678</v>
      </c>
      <c r="Q33" s="46"/>
      <c r="R33" s="75"/>
      <c r="S33" s="76"/>
      <c r="T33" s="20"/>
      <c r="U33" s="20"/>
      <c r="V33" s="4" t="s">
        <v>6411</v>
      </c>
      <c r="W33" s="12"/>
      <c r="X33" s="12"/>
      <c r="Y33" s="12"/>
      <c r="Z33" s="12"/>
      <c r="AA33" s="12"/>
      <c r="AB33" s="12"/>
      <c r="AC33" s="12"/>
      <c r="AD33" s="12"/>
      <c r="AE33" s="12"/>
      <c r="AF33" s="12"/>
      <c r="AG33" s="12"/>
      <c r="AH33" s="12"/>
      <c r="AI33" s="380"/>
      <c r="AJ33" s="380"/>
      <c r="AK33" s="380"/>
      <c r="AL33" s="380"/>
      <c r="AM33" s="380"/>
      <c r="AN33" s="380"/>
      <c r="AO33" s="380"/>
      <c r="AP33" s="380"/>
      <c r="AQ33" s="380"/>
      <c r="AR33" s="380"/>
      <c r="AS33" s="380"/>
      <c r="AT33" s="380"/>
      <c r="AU33" s="380"/>
      <c r="AV33" s="380"/>
      <c r="AW33" s="380"/>
      <c r="AX33" s="380"/>
      <c r="AY33" s="380"/>
      <c r="AZ33" s="380"/>
      <c r="BA33" s="380"/>
      <c r="BB33" s="380"/>
      <c r="BC33" s="380"/>
      <c r="BD33" s="380"/>
      <c r="BE33" s="380"/>
      <c r="BF33" s="380"/>
      <c r="BG33" s="380"/>
      <c r="BH33" s="380"/>
      <c r="BI33" s="380"/>
      <c r="BJ33" s="380"/>
      <c r="BK33" s="380"/>
      <c r="BL33" s="380"/>
      <c r="BM33" s="380"/>
      <c r="BN33" s="380"/>
      <c r="BO33" s="380"/>
      <c r="BP33" s="380"/>
      <c r="BQ33" s="380"/>
      <c r="BR33" s="380"/>
      <c r="BS33" s="380"/>
      <c r="BT33" s="380"/>
      <c r="BU33" s="380"/>
      <c r="BV33" s="380"/>
      <c r="BW33" s="380"/>
      <c r="BX33" s="380"/>
      <c r="BY33" s="380"/>
      <c r="BZ33" s="380"/>
      <c r="CA33" s="380"/>
      <c r="CB33" s="380"/>
      <c r="CC33" s="380"/>
      <c r="CD33" s="380"/>
      <c r="CE33" s="380"/>
      <c r="CF33" s="380"/>
      <c r="CG33" s="380"/>
      <c r="CH33" s="380"/>
    </row>
    <row r="34" spans="1:86" ht="38.25" x14ac:dyDescent="0.3">
      <c r="A34" s="207">
        <v>30</v>
      </c>
      <c r="B34" s="214" t="s">
        <v>6976</v>
      </c>
      <c r="C34" s="214" t="s">
        <v>2514</v>
      </c>
      <c r="D34" s="37">
        <v>43720</v>
      </c>
      <c r="E34" s="37">
        <v>43728</v>
      </c>
      <c r="F34" s="37">
        <v>44824</v>
      </c>
      <c r="G34" s="40" t="s">
        <v>28</v>
      </c>
      <c r="H34" s="40" t="s">
        <v>2569</v>
      </c>
      <c r="I34" s="40" t="s">
        <v>232</v>
      </c>
      <c r="J34" s="40" t="s">
        <v>2607</v>
      </c>
      <c r="K34" s="72" t="s">
        <v>28</v>
      </c>
      <c r="L34" s="72"/>
      <c r="M34" s="72" t="str">
        <f t="shared" si="0"/>
        <v>14</v>
      </c>
      <c r="N34" s="40" t="s">
        <v>2678</v>
      </c>
      <c r="O34" s="40" t="str">
        <f t="shared" si="1"/>
        <v>2 factories</v>
      </c>
      <c r="P34" s="40" t="s">
        <v>2678</v>
      </c>
      <c r="Q34" s="46"/>
      <c r="R34" s="75"/>
      <c r="S34" s="76"/>
      <c r="T34" s="20"/>
      <c r="U34" s="20"/>
      <c r="V34" s="4" t="s">
        <v>6411</v>
      </c>
      <c r="W34" s="12"/>
      <c r="X34" s="12"/>
      <c r="Y34" s="12"/>
      <c r="Z34" s="12"/>
      <c r="AA34" s="12"/>
      <c r="AB34" s="12"/>
      <c r="AC34" s="12"/>
      <c r="AD34" s="12"/>
      <c r="AE34" s="12"/>
      <c r="AF34" s="12"/>
      <c r="AG34" s="12"/>
      <c r="AH34" s="12"/>
      <c r="AI34" s="380"/>
      <c r="AJ34" s="380"/>
      <c r="AK34" s="380"/>
      <c r="AL34" s="380"/>
      <c r="AM34" s="380"/>
      <c r="AN34" s="380"/>
      <c r="AO34" s="380"/>
      <c r="AP34" s="380"/>
      <c r="AQ34" s="380"/>
      <c r="AR34" s="380"/>
      <c r="AS34" s="380"/>
      <c r="AT34" s="380"/>
      <c r="AU34" s="380"/>
      <c r="AV34" s="380"/>
      <c r="AW34" s="380"/>
      <c r="AX34" s="380"/>
      <c r="AY34" s="380"/>
      <c r="AZ34" s="380"/>
      <c r="BA34" s="380"/>
      <c r="BB34" s="380"/>
      <c r="BC34" s="380"/>
      <c r="BD34" s="380"/>
      <c r="BE34" s="380"/>
      <c r="BF34" s="380"/>
      <c r="BG34" s="380"/>
      <c r="BH34" s="380"/>
      <c r="BI34" s="380"/>
      <c r="BJ34" s="380"/>
      <c r="BK34" s="380"/>
      <c r="BL34" s="380"/>
      <c r="BM34" s="380"/>
      <c r="BN34" s="380"/>
      <c r="BO34" s="380"/>
      <c r="BP34" s="380"/>
      <c r="BQ34" s="380"/>
      <c r="BR34" s="380"/>
      <c r="BS34" s="380"/>
      <c r="BT34" s="380"/>
      <c r="BU34" s="380"/>
      <c r="BV34" s="380"/>
      <c r="BW34" s="380"/>
      <c r="BX34" s="380"/>
      <c r="BY34" s="380"/>
      <c r="BZ34" s="380"/>
      <c r="CA34" s="380"/>
      <c r="CB34" s="380"/>
      <c r="CC34" s="380"/>
      <c r="CD34" s="380"/>
      <c r="CE34" s="380"/>
      <c r="CF34" s="380"/>
      <c r="CG34" s="380"/>
      <c r="CH34" s="380"/>
    </row>
    <row r="35" spans="1:86" ht="38.25" x14ac:dyDescent="0.3">
      <c r="A35" s="207">
        <v>31</v>
      </c>
      <c r="B35" s="208" t="s">
        <v>2515</v>
      </c>
      <c r="C35" s="214" t="s">
        <v>2516</v>
      </c>
      <c r="D35" s="37">
        <v>43732</v>
      </c>
      <c r="E35" s="37">
        <v>43738</v>
      </c>
      <c r="F35" s="37">
        <v>44834</v>
      </c>
      <c r="G35" s="40" t="s">
        <v>28</v>
      </c>
      <c r="H35" s="40" t="s">
        <v>2569</v>
      </c>
      <c r="I35" s="40" t="s">
        <v>232</v>
      </c>
      <c r="J35" s="40" t="s">
        <v>2608</v>
      </c>
      <c r="K35" s="72" t="s">
        <v>928</v>
      </c>
      <c r="L35" s="72"/>
      <c r="M35" s="72" t="str">
        <f t="shared" si="0"/>
        <v>14</v>
      </c>
      <c r="N35" s="40" t="s">
        <v>2678</v>
      </c>
      <c r="O35" s="40" t="str">
        <f t="shared" si="1"/>
        <v>2 factories</v>
      </c>
      <c r="P35" s="40" t="s">
        <v>2678</v>
      </c>
      <c r="Q35" s="46"/>
      <c r="R35" s="75"/>
      <c r="S35" s="76"/>
      <c r="T35" s="20"/>
      <c r="U35" s="20"/>
      <c r="V35" s="4" t="s">
        <v>6411</v>
      </c>
      <c r="W35" s="12"/>
      <c r="X35" s="12"/>
      <c r="Y35" s="12"/>
      <c r="Z35" s="12"/>
      <c r="AA35" s="12"/>
      <c r="AB35" s="12"/>
      <c r="AC35" s="12"/>
      <c r="AD35" s="12"/>
      <c r="AE35" s="12"/>
      <c r="AF35" s="12"/>
      <c r="AG35" s="12"/>
      <c r="AH35" s="12"/>
      <c r="AI35" s="380"/>
      <c r="AJ35" s="380"/>
      <c r="AK35" s="380"/>
      <c r="AL35" s="380"/>
      <c r="AM35" s="380"/>
      <c r="AN35" s="380"/>
      <c r="AO35" s="380"/>
      <c r="AP35" s="380"/>
      <c r="AQ35" s="380"/>
      <c r="AR35" s="380"/>
      <c r="AS35" s="380"/>
      <c r="AT35" s="380"/>
      <c r="AU35" s="380"/>
      <c r="AV35" s="380"/>
      <c r="AW35" s="380"/>
      <c r="AX35" s="380"/>
      <c r="AY35" s="380"/>
      <c r="AZ35" s="380"/>
      <c r="BA35" s="380"/>
      <c r="BB35" s="380"/>
      <c r="BC35" s="380"/>
      <c r="BD35" s="380"/>
      <c r="BE35" s="380"/>
      <c r="BF35" s="380"/>
      <c r="BG35" s="380"/>
      <c r="BH35" s="380"/>
      <c r="BI35" s="380"/>
      <c r="BJ35" s="380"/>
      <c r="BK35" s="380"/>
      <c r="BL35" s="380"/>
      <c r="BM35" s="380"/>
      <c r="BN35" s="380"/>
      <c r="BO35" s="380"/>
      <c r="BP35" s="380"/>
      <c r="BQ35" s="380"/>
      <c r="BR35" s="380"/>
      <c r="BS35" s="380"/>
      <c r="BT35" s="380"/>
      <c r="BU35" s="380"/>
      <c r="BV35" s="380"/>
      <c r="BW35" s="380"/>
      <c r="BX35" s="380"/>
      <c r="BY35" s="380"/>
      <c r="BZ35" s="380"/>
      <c r="CA35" s="380"/>
      <c r="CB35" s="380"/>
      <c r="CC35" s="380"/>
      <c r="CD35" s="380"/>
      <c r="CE35" s="380"/>
      <c r="CF35" s="380"/>
      <c r="CG35" s="380"/>
      <c r="CH35" s="380"/>
    </row>
    <row r="36" spans="1:86" ht="38.25" x14ac:dyDescent="0.3">
      <c r="A36" s="207">
        <v>32</v>
      </c>
      <c r="B36" s="214">
        <v>140033.01</v>
      </c>
      <c r="C36" s="214" t="s">
        <v>2517</v>
      </c>
      <c r="D36" s="37">
        <v>43730</v>
      </c>
      <c r="E36" s="37">
        <v>43736</v>
      </c>
      <c r="F36" s="37">
        <v>44832</v>
      </c>
      <c r="G36" s="40" t="s">
        <v>28</v>
      </c>
      <c r="H36" s="40" t="s">
        <v>2569</v>
      </c>
      <c r="I36" s="40" t="s">
        <v>232</v>
      </c>
      <c r="J36" s="40" t="s">
        <v>2609</v>
      </c>
      <c r="K36" s="72" t="s">
        <v>28</v>
      </c>
      <c r="L36" s="72"/>
      <c r="M36" s="72" t="str">
        <f t="shared" si="0"/>
        <v>14</v>
      </c>
      <c r="N36" s="40" t="s">
        <v>2678</v>
      </c>
      <c r="O36" s="40" t="str">
        <f t="shared" si="1"/>
        <v>2 factories</v>
      </c>
      <c r="P36" s="40" t="s">
        <v>2678</v>
      </c>
      <c r="Q36" s="46"/>
      <c r="R36" s="75"/>
      <c r="S36" s="76"/>
      <c r="T36" s="20"/>
      <c r="U36" s="20"/>
      <c r="V36" s="4" t="s">
        <v>6411</v>
      </c>
      <c r="W36" s="12"/>
      <c r="X36" s="12"/>
      <c r="Y36" s="12"/>
      <c r="Z36" s="12"/>
      <c r="AA36" s="12"/>
      <c r="AB36" s="12"/>
      <c r="AC36" s="12"/>
      <c r="AD36" s="12"/>
      <c r="AE36" s="12"/>
      <c r="AF36" s="12"/>
      <c r="AG36" s="12"/>
      <c r="AH36" s="12"/>
      <c r="AI36" s="380"/>
      <c r="AJ36" s="380"/>
      <c r="AK36" s="380"/>
      <c r="AL36" s="380"/>
      <c r="AM36" s="380"/>
      <c r="AN36" s="380"/>
      <c r="AO36" s="380"/>
      <c r="AP36" s="380"/>
      <c r="AQ36" s="380"/>
      <c r="AR36" s="380"/>
      <c r="AS36" s="380"/>
      <c r="AT36" s="380"/>
      <c r="AU36" s="380"/>
      <c r="AV36" s="380"/>
      <c r="AW36" s="380"/>
      <c r="AX36" s="380"/>
      <c r="AY36" s="380"/>
      <c r="AZ36" s="380"/>
      <c r="BA36" s="380"/>
      <c r="BB36" s="380"/>
      <c r="BC36" s="380"/>
      <c r="BD36" s="380"/>
      <c r="BE36" s="380"/>
      <c r="BF36" s="380"/>
      <c r="BG36" s="380"/>
      <c r="BH36" s="380"/>
      <c r="BI36" s="380"/>
      <c r="BJ36" s="380"/>
      <c r="BK36" s="380"/>
      <c r="BL36" s="380"/>
      <c r="BM36" s="380"/>
      <c r="BN36" s="380"/>
      <c r="BO36" s="380"/>
      <c r="BP36" s="380"/>
      <c r="BQ36" s="380"/>
      <c r="BR36" s="380"/>
      <c r="BS36" s="380"/>
      <c r="BT36" s="380"/>
      <c r="BU36" s="380"/>
      <c r="BV36" s="380"/>
      <c r="BW36" s="380"/>
      <c r="BX36" s="380"/>
      <c r="BY36" s="380"/>
      <c r="BZ36" s="380"/>
      <c r="CA36" s="380"/>
      <c r="CB36" s="380"/>
      <c r="CC36" s="380"/>
      <c r="CD36" s="380"/>
      <c r="CE36" s="380"/>
      <c r="CF36" s="380"/>
      <c r="CG36" s="380"/>
      <c r="CH36" s="380"/>
    </row>
    <row r="37" spans="1:86" ht="38.25" x14ac:dyDescent="0.3">
      <c r="A37" s="207">
        <v>33</v>
      </c>
      <c r="B37" s="214">
        <v>140034.01</v>
      </c>
      <c r="C37" s="214" t="s">
        <v>2518</v>
      </c>
      <c r="D37" s="37">
        <v>43719</v>
      </c>
      <c r="E37" s="37">
        <v>43725</v>
      </c>
      <c r="F37" s="40" t="s">
        <v>28</v>
      </c>
      <c r="G37" s="40" t="s">
        <v>28</v>
      </c>
      <c r="H37" s="40" t="s">
        <v>2569</v>
      </c>
      <c r="I37" s="40" t="s">
        <v>7151</v>
      </c>
      <c r="J37" s="40" t="s">
        <v>2610</v>
      </c>
      <c r="K37" s="72" t="s">
        <v>928</v>
      </c>
      <c r="L37" s="72"/>
      <c r="M37" s="72" t="str">
        <f t="shared" ref="M37:M68" si="2">LEFT(B37,2)</f>
        <v>14</v>
      </c>
      <c r="N37" s="40" t="s">
        <v>434</v>
      </c>
      <c r="O37" s="40" t="str">
        <f t="shared" ref="O37:O68" si="3">"2 factories"</f>
        <v>2 factories</v>
      </c>
      <c r="P37" s="40" t="s">
        <v>434</v>
      </c>
      <c r="Q37" s="46"/>
      <c r="R37" s="47" t="s">
        <v>6223</v>
      </c>
      <c r="S37" s="48">
        <v>44520</v>
      </c>
      <c r="T37" s="20"/>
      <c r="U37" s="20"/>
      <c r="V37" s="4" t="s">
        <v>6411</v>
      </c>
      <c r="W37" s="12" t="s">
        <v>451</v>
      </c>
      <c r="X37" s="12" t="s">
        <v>451</v>
      </c>
      <c r="Y37" s="12" t="s">
        <v>447</v>
      </c>
      <c r="Z37" s="12" t="s">
        <v>447</v>
      </c>
      <c r="AA37" s="12"/>
      <c r="AB37" s="12"/>
      <c r="AC37" s="12"/>
      <c r="AD37" s="12"/>
      <c r="AE37" s="12"/>
      <c r="AF37" s="12"/>
      <c r="AG37" s="12"/>
      <c r="AH37" s="12"/>
      <c r="AI37" s="380"/>
      <c r="AJ37" s="380"/>
      <c r="AK37" s="380"/>
      <c r="AL37" s="380"/>
      <c r="AM37" s="380"/>
      <c r="AN37" s="380"/>
      <c r="AO37" s="380"/>
      <c r="AP37" s="380"/>
      <c r="AQ37" s="380"/>
      <c r="AR37" s="380"/>
      <c r="AS37" s="380"/>
      <c r="AT37" s="380"/>
      <c r="AU37" s="380"/>
      <c r="AV37" s="380"/>
      <c r="AW37" s="380"/>
      <c r="AX37" s="380"/>
      <c r="AY37" s="380"/>
      <c r="AZ37" s="380"/>
      <c r="BA37" s="380"/>
      <c r="BB37" s="380"/>
      <c r="BC37" s="380"/>
      <c r="BD37" s="380"/>
      <c r="BE37" s="380"/>
      <c r="BF37" s="380"/>
      <c r="BG37" s="380"/>
      <c r="BH37" s="380"/>
      <c r="BI37" s="380"/>
      <c r="BJ37" s="380"/>
      <c r="BK37" s="380"/>
      <c r="BL37" s="380"/>
      <c r="BM37" s="380"/>
      <c r="BN37" s="380"/>
      <c r="BO37" s="380"/>
      <c r="BP37" s="380"/>
      <c r="BQ37" s="380"/>
      <c r="BR37" s="380"/>
      <c r="BS37" s="380"/>
      <c r="BT37" s="380"/>
      <c r="BU37" s="380"/>
      <c r="BV37" s="380"/>
      <c r="BW37" s="380"/>
      <c r="BX37" s="380"/>
      <c r="BY37" s="380"/>
      <c r="BZ37" s="380"/>
      <c r="CA37" s="380"/>
      <c r="CB37" s="380"/>
      <c r="CC37" s="380"/>
      <c r="CD37" s="380"/>
      <c r="CE37" s="380"/>
      <c r="CF37" s="380"/>
      <c r="CG37" s="380"/>
      <c r="CH37" s="380"/>
    </row>
    <row r="38" spans="1:86" ht="38.25" x14ac:dyDescent="0.3">
      <c r="A38" s="207">
        <v>34</v>
      </c>
      <c r="B38" s="214">
        <v>140035.01</v>
      </c>
      <c r="C38" s="214" t="s">
        <v>2519</v>
      </c>
      <c r="D38" s="37">
        <v>43720</v>
      </c>
      <c r="E38" s="37">
        <v>43728</v>
      </c>
      <c r="F38" s="37">
        <v>44824</v>
      </c>
      <c r="G38" s="40" t="s">
        <v>28</v>
      </c>
      <c r="H38" s="40" t="s">
        <v>2569</v>
      </c>
      <c r="I38" s="40" t="s">
        <v>232</v>
      </c>
      <c r="J38" s="40" t="s">
        <v>2611</v>
      </c>
      <c r="K38" s="72" t="s">
        <v>928</v>
      </c>
      <c r="L38" s="72"/>
      <c r="M38" s="72" t="str">
        <f t="shared" si="2"/>
        <v>14</v>
      </c>
      <c r="N38" s="40" t="s">
        <v>2678</v>
      </c>
      <c r="O38" s="40" t="str">
        <f t="shared" si="3"/>
        <v>2 factories</v>
      </c>
      <c r="P38" s="40" t="s">
        <v>2678</v>
      </c>
      <c r="Q38" s="46"/>
      <c r="R38" s="75"/>
      <c r="S38" s="76"/>
      <c r="T38" s="20"/>
      <c r="U38" s="20"/>
      <c r="V38" s="4" t="s">
        <v>6411</v>
      </c>
      <c r="W38" s="12"/>
      <c r="X38" s="12"/>
      <c r="Y38" s="12"/>
      <c r="Z38" s="12"/>
      <c r="AA38" s="12"/>
      <c r="AB38" s="12"/>
      <c r="AC38" s="12"/>
      <c r="AD38" s="12"/>
      <c r="AE38" s="12"/>
      <c r="AF38" s="12"/>
      <c r="AG38" s="12"/>
      <c r="AH38" s="12"/>
      <c r="AI38" s="380"/>
      <c r="AJ38" s="380"/>
      <c r="AK38" s="380"/>
      <c r="AL38" s="380"/>
      <c r="AM38" s="380"/>
      <c r="AN38" s="380"/>
      <c r="AO38" s="380"/>
      <c r="AP38" s="380"/>
      <c r="AQ38" s="380"/>
      <c r="AR38" s="380"/>
      <c r="AS38" s="380"/>
      <c r="AT38" s="380"/>
      <c r="AU38" s="380"/>
      <c r="AV38" s="380"/>
      <c r="AW38" s="380"/>
      <c r="AX38" s="380"/>
      <c r="AY38" s="380"/>
      <c r="AZ38" s="380"/>
      <c r="BA38" s="380"/>
      <c r="BB38" s="380"/>
      <c r="BC38" s="380"/>
      <c r="BD38" s="380"/>
      <c r="BE38" s="380"/>
      <c r="BF38" s="380"/>
      <c r="BG38" s="380"/>
      <c r="BH38" s="380"/>
      <c r="BI38" s="380"/>
      <c r="BJ38" s="380"/>
      <c r="BK38" s="380"/>
      <c r="BL38" s="380"/>
      <c r="BM38" s="380"/>
      <c r="BN38" s="380"/>
      <c r="BO38" s="380"/>
      <c r="BP38" s="380"/>
      <c r="BQ38" s="380"/>
      <c r="BR38" s="380"/>
      <c r="BS38" s="380"/>
      <c r="BT38" s="380"/>
      <c r="BU38" s="380"/>
      <c r="BV38" s="380"/>
      <c r="BW38" s="380"/>
      <c r="BX38" s="380"/>
      <c r="BY38" s="380"/>
      <c r="BZ38" s="380"/>
      <c r="CA38" s="380"/>
      <c r="CB38" s="380"/>
      <c r="CC38" s="380"/>
      <c r="CD38" s="380"/>
      <c r="CE38" s="380"/>
      <c r="CF38" s="380"/>
      <c r="CG38" s="380"/>
      <c r="CH38" s="380"/>
    </row>
    <row r="39" spans="1:86" ht="38.25" x14ac:dyDescent="0.3">
      <c r="A39" s="207">
        <v>35</v>
      </c>
      <c r="B39" s="214">
        <v>140036.01</v>
      </c>
      <c r="C39" s="214" t="s">
        <v>2520</v>
      </c>
      <c r="D39" s="37">
        <v>43722</v>
      </c>
      <c r="E39" s="37">
        <v>43729</v>
      </c>
      <c r="F39" s="40" t="s">
        <v>28</v>
      </c>
      <c r="G39" s="40" t="s">
        <v>28</v>
      </c>
      <c r="H39" s="40" t="s">
        <v>2569</v>
      </c>
      <c r="I39" s="40" t="s">
        <v>7152</v>
      </c>
      <c r="J39" s="40" t="s">
        <v>2612</v>
      </c>
      <c r="K39" s="72" t="s">
        <v>2613</v>
      </c>
      <c r="L39" s="72"/>
      <c r="M39" s="72" t="str">
        <f t="shared" si="2"/>
        <v>14</v>
      </c>
      <c r="N39" s="40" t="s">
        <v>434</v>
      </c>
      <c r="O39" s="40" t="str">
        <f t="shared" si="3"/>
        <v>2 factories</v>
      </c>
      <c r="P39" s="40" t="s">
        <v>434</v>
      </c>
      <c r="Q39" s="46"/>
      <c r="R39" s="47" t="s">
        <v>6223</v>
      </c>
      <c r="S39" s="48">
        <v>44520</v>
      </c>
      <c r="T39" s="20"/>
      <c r="U39" s="20"/>
      <c r="V39" s="4" t="s">
        <v>6411</v>
      </c>
      <c r="W39" s="12" t="s">
        <v>451</v>
      </c>
      <c r="X39" s="12" t="s">
        <v>451</v>
      </c>
      <c r="Y39" s="12" t="s">
        <v>447</v>
      </c>
      <c r="Z39" s="12" t="s">
        <v>447</v>
      </c>
      <c r="AA39" s="12"/>
      <c r="AB39" s="12"/>
      <c r="AC39" s="12"/>
      <c r="AD39" s="12"/>
      <c r="AE39" s="12"/>
      <c r="AF39" s="12"/>
      <c r="AG39" s="12"/>
      <c r="AH39" s="12"/>
      <c r="AI39" s="380"/>
      <c r="AJ39" s="380"/>
      <c r="AK39" s="380"/>
      <c r="AL39" s="380"/>
      <c r="AM39" s="380"/>
      <c r="AN39" s="380"/>
      <c r="AO39" s="380"/>
      <c r="AP39" s="380"/>
      <c r="AQ39" s="380"/>
      <c r="AR39" s="380"/>
      <c r="AS39" s="380"/>
      <c r="AT39" s="380"/>
      <c r="AU39" s="380"/>
      <c r="AV39" s="380"/>
      <c r="AW39" s="380"/>
      <c r="AX39" s="380"/>
      <c r="AY39" s="380"/>
      <c r="AZ39" s="380"/>
      <c r="BA39" s="380"/>
      <c r="BB39" s="380"/>
      <c r="BC39" s="380"/>
      <c r="BD39" s="380"/>
      <c r="BE39" s="380"/>
      <c r="BF39" s="380"/>
      <c r="BG39" s="380"/>
      <c r="BH39" s="380"/>
      <c r="BI39" s="380"/>
      <c r="BJ39" s="380"/>
      <c r="BK39" s="380"/>
      <c r="BL39" s="380"/>
      <c r="BM39" s="380"/>
      <c r="BN39" s="380"/>
      <c r="BO39" s="380"/>
      <c r="BP39" s="380"/>
      <c r="BQ39" s="380"/>
      <c r="BR39" s="380"/>
      <c r="BS39" s="380"/>
      <c r="BT39" s="380"/>
      <c r="BU39" s="380"/>
      <c r="BV39" s="380"/>
      <c r="BW39" s="380"/>
      <c r="BX39" s="380"/>
      <c r="BY39" s="380"/>
      <c r="BZ39" s="380"/>
      <c r="CA39" s="380"/>
      <c r="CB39" s="380"/>
      <c r="CC39" s="380"/>
      <c r="CD39" s="380"/>
      <c r="CE39" s="380"/>
      <c r="CF39" s="380"/>
      <c r="CG39" s="380"/>
      <c r="CH39" s="380"/>
    </row>
    <row r="40" spans="1:86" ht="38.25" x14ac:dyDescent="0.3">
      <c r="A40" s="207">
        <v>36</v>
      </c>
      <c r="B40" s="214">
        <v>140037.01</v>
      </c>
      <c r="C40" s="214" t="s">
        <v>2521</v>
      </c>
      <c r="D40" s="37">
        <v>43730</v>
      </c>
      <c r="E40" s="37">
        <v>43736</v>
      </c>
      <c r="F40" s="37">
        <v>44832</v>
      </c>
      <c r="G40" s="40" t="s">
        <v>28</v>
      </c>
      <c r="H40" s="40" t="s">
        <v>2569</v>
      </c>
      <c r="I40" s="40" t="s">
        <v>232</v>
      </c>
      <c r="J40" s="40" t="s">
        <v>2614</v>
      </c>
      <c r="K40" s="72" t="s">
        <v>928</v>
      </c>
      <c r="L40" s="72"/>
      <c r="M40" s="72" t="str">
        <f t="shared" si="2"/>
        <v>14</v>
      </c>
      <c r="N40" s="40" t="s">
        <v>2678</v>
      </c>
      <c r="O40" s="40" t="str">
        <f t="shared" si="3"/>
        <v>2 factories</v>
      </c>
      <c r="P40" s="40" t="s">
        <v>2678</v>
      </c>
      <c r="Q40" s="46"/>
      <c r="R40" s="75"/>
      <c r="S40" s="76"/>
      <c r="T40" s="20"/>
      <c r="U40" s="20"/>
      <c r="V40" s="4" t="s">
        <v>6411</v>
      </c>
      <c r="W40" s="12"/>
      <c r="X40" s="12"/>
      <c r="Y40" s="12"/>
      <c r="Z40" s="12"/>
      <c r="AA40" s="12"/>
      <c r="AB40" s="12"/>
      <c r="AC40" s="12"/>
      <c r="AD40" s="12"/>
      <c r="AE40" s="12"/>
      <c r="AF40" s="12"/>
      <c r="AG40" s="12"/>
      <c r="AH40" s="12"/>
      <c r="AI40" s="380"/>
      <c r="AJ40" s="380"/>
      <c r="AK40" s="380"/>
      <c r="AL40" s="380"/>
      <c r="AM40" s="380"/>
      <c r="AN40" s="380"/>
      <c r="AO40" s="380"/>
      <c r="AP40" s="380"/>
      <c r="AQ40" s="380"/>
      <c r="AR40" s="380"/>
      <c r="AS40" s="380"/>
      <c r="AT40" s="380"/>
      <c r="AU40" s="380"/>
      <c r="AV40" s="380"/>
      <c r="AW40" s="380"/>
      <c r="AX40" s="380"/>
      <c r="AY40" s="380"/>
      <c r="AZ40" s="380"/>
      <c r="BA40" s="380"/>
      <c r="BB40" s="380"/>
      <c r="BC40" s="380"/>
      <c r="BD40" s="380"/>
      <c r="BE40" s="380"/>
      <c r="BF40" s="380"/>
      <c r="BG40" s="380"/>
      <c r="BH40" s="380"/>
      <c r="BI40" s="380"/>
      <c r="BJ40" s="380"/>
      <c r="BK40" s="380"/>
      <c r="BL40" s="380"/>
      <c r="BM40" s="380"/>
      <c r="BN40" s="380"/>
      <c r="BO40" s="380"/>
      <c r="BP40" s="380"/>
      <c r="BQ40" s="380"/>
      <c r="BR40" s="380"/>
      <c r="BS40" s="380"/>
      <c r="BT40" s="380"/>
      <c r="BU40" s="380"/>
      <c r="BV40" s="380"/>
      <c r="BW40" s="380"/>
      <c r="BX40" s="380"/>
      <c r="BY40" s="380"/>
      <c r="BZ40" s="380"/>
      <c r="CA40" s="380"/>
      <c r="CB40" s="380"/>
      <c r="CC40" s="380"/>
      <c r="CD40" s="380"/>
      <c r="CE40" s="380"/>
      <c r="CF40" s="380"/>
      <c r="CG40" s="380"/>
      <c r="CH40" s="380"/>
    </row>
    <row r="41" spans="1:86" ht="38.25" x14ac:dyDescent="0.3">
      <c r="A41" s="207">
        <v>37</v>
      </c>
      <c r="B41" s="214">
        <v>140038.01</v>
      </c>
      <c r="C41" s="214" t="s">
        <v>2522</v>
      </c>
      <c r="D41" s="37">
        <v>43729</v>
      </c>
      <c r="E41" s="37">
        <v>43736</v>
      </c>
      <c r="F41" s="37">
        <v>44832</v>
      </c>
      <c r="G41" s="40" t="s">
        <v>28</v>
      </c>
      <c r="H41" s="40" t="s">
        <v>2569</v>
      </c>
      <c r="I41" s="40" t="s">
        <v>232</v>
      </c>
      <c r="J41" s="35" t="s">
        <v>2615</v>
      </c>
      <c r="K41" s="72" t="s">
        <v>928</v>
      </c>
      <c r="L41" s="72"/>
      <c r="M41" s="72" t="str">
        <f t="shared" si="2"/>
        <v>14</v>
      </c>
      <c r="N41" s="40" t="s">
        <v>2678</v>
      </c>
      <c r="O41" s="40" t="str">
        <f t="shared" si="3"/>
        <v>2 factories</v>
      </c>
      <c r="P41" s="40" t="s">
        <v>2678</v>
      </c>
      <c r="Q41" s="46"/>
      <c r="R41" s="75"/>
      <c r="S41" s="76"/>
      <c r="T41" s="20"/>
      <c r="U41" s="20"/>
      <c r="V41" s="4" t="s">
        <v>6411</v>
      </c>
      <c r="W41" s="12"/>
      <c r="X41" s="12"/>
      <c r="Y41" s="12"/>
      <c r="Z41" s="12"/>
      <c r="AA41" s="12"/>
      <c r="AB41" s="12"/>
      <c r="AC41" s="12"/>
      <c r="AD41" s="12"/>
      <c r="AE41" s="12"/>
      <c r="AF41" s="12"/>
      <c r="AG41" s="12"/>
      <c r="AH41" s="12"/>
      <c r="AI41" s="380"/>
      <c r="AJ41" s="380"/>
      <c r="AK41" s="380"/>
      <c r="AL41" s="380"/>
      <c r="AM41" s="380"/>
      <c r="AN41" s="380"/>
      <c r="AO41" s="380"/>
      <c r="AP41" s="380"/>
      <c r="AQ41" s="380"/>
      <c r="AR41" s="380"/>
      <c r="AS41" s="380"/>
      <c r="AT41" s="380"/>
      <c r="AU41" s="380"/>
      <c r="AV41" s="380"/>
      <c r="AW41" s="380"/>
      <c r="AX41" s="380"/>
      <c r="AY41" s="380"/>
      <c r="AZ41" s="380"/>
      <c r="BA41" s="380"/>
      <c r="BB41" s="380"/>
      <c r="BC41" s="380"/>
      <c r="BD41" s="380"/>
      <c r="BE41" s="380"/>
      <c r="BF41" s="380"/>
      <c r="BG41" s="380"/>
      <c r="BH41" s="380"/>
      <c r="BI41" s="380"/>
      <c r="BJ41" s="380"/>
      <c r="BK41" s="380"/>
      <c r="BL41" s="380"/>
      <c r="BM41" s="380"/>
      <c r="BN41" s="380"/>
      <c r="BO41" s="380"/>
      <c r="BP41" s="380"/>
      <c r="BQ41" s="380"/>
      <c r="BR41" s="380"/>
      <c r="BS41" s="380"/>
      <c r="BT41" s="380"/>
      <c r="BU41" s="380"/>
      <c r="BV41" s="380"/>
      <c r="BW41" s="380"/>
      <c r="BX41" s="380"/>
      <c r="BY41" s="380"/>
      <c r="BZ41" s="380"/>
      <c r="CA41" s="380"/>
      <c r="CB41" s="380"/>
      <c r="CC41" s="380"/>
      <c r="CD41" s="380"/>
      <c r="CE41" s="380"/>
      <c r="CF41" s="380"/>
      <c r="CG41" s="380"/>
      <c r="CH41" s="380"/>
    </row>
    <row r="42" spans="1:86" ht="38.25" x14ac:dyDescent="0.3">
      <c r="A42" s="207">
        <v>38</v>
      </c>
      <c r="B42" s="214">
        <v>140039.01</v>
      </c>
      <c r="C42" s="214" t="s">
        <v>2523</v>
      </c>
      <c r="D42" s="37">
        <v>43726</v>
      </c>
      <c r="E42" s="37">
        <v>43728</v>
      </c>
      <c r="F42" s="37">
        <v>44824</v>
      </c>
      <c r="G42" s="40" t="s">
        <v>28</v>
      </c>
      <c r="H42" s="40" t="s">
        <v>2569</v>
      </c>
      <c r="I42" s="40" t="s">
        <v>232</v>
      </c>
      <c r="J42" s="35" t="s">
        <v>2616</v>
      </c>
      <c r="K42" s="72" t="s">
        <v>928</v>
      </c>
      <c r="L42" s="72"/>
      <c r="M42" s="72" t="str">
        <f t="shared" si="2"/>
        <v>14</v>
      </c>
      <c r="N42" s="40" t="s">
        <v>2678</v>
      </c>
      <c r="O42" s="40" t="str">
        <f t="shared" si="3"/>
        <v>2 factories</v>
      </c>
      <c r="P42" s="40" t="s">
        <v>2678</v>
      </c>
      <c r="Q42" s="46"/>
      <c r="R42" s="75"/>
      <c r="S42" s="76"/>
      <c r="T42" s="20"/>
      <c r="U42" s="20"/>
      <c r="V42" s="4" t="s">
        <v>6411</v>
      </c>
      <c r="W42" s="12"/>
      <c r="X42" s="12"/>
      <c r="Y42" s="12"/>
      <c r="Z42" s="12"/>
      <c r="AA42" s="12"/>
      <c r="AB42" s="12"/>
      <c r="AC42" s="12"/>
      <c r="AD42" s="12"/>
      <c r="AE42" s="12"/>
      <c r="AF42" s="12"/>
      <c r="AG42" s="12"/>
      <c r="AH42" s="12"/>
      <c r="AI42" s="380"/>
      <c r="AJ42" s="380"/>
      <c r="AK42" s="380"/>
      <c r="AL42" s="380"/>
      <c r="AM42" s="380"/>
      <c r="AN42" s="380"/>
      <c r="AO42" s="380"/>
      <c r="AP42" s="380"/>
      <c r="AQ42" s="380"/>
      <c r="AR42" s="380"/>
      <c r="AS42" s="380"/>
      <c r="AT42" s="380"/>
      <c r="AU42" s="380"/>
      <c r="AV42" s="380"/>
      <c r="AW42" s="380"/>
      <c r="AX42" s="380"/>
      <c r="AY42" s="380"/>
      <c r="AZ42" s="380"/>
      <c r="BA42" s="380"/>
      <c r="BB42" s="380"/>
      <c r="BC42" s="380"/>
      <c r="BD42" s="380"/>
      <c r="BE42" s="380"/>
      <c r="BF42" s="380"/>
      <c r="BG42" s="380"/>
      <c r="BH42" s="380"/>
      <c r="BI42" s="380"/>
      <c r="BJ42" s="380"/>
      <c r="BK42" s="380"/>
      <c r="BL42" s="380"/>
      <c r="BM42" s="380"/>
      <c r="BN42" s="380"/>
      <c r="BO42" s="380"/>
      <c r="BP42" s="380"/>
      <c r="BQ42" s="380"/>
      <c r="BR42" s="380"/>
      <c r="BS42" s="380"/>
      <c r="BT42" s="380"/>
      <c r="BU42" s="380"/>
      <c r="BV42" s="380"/>
      <c r="BW42" s="380"/>
      <c r="BX42" s="380"/>
      <c r="BY42" s="380"/>
      <c r="BZ42" s="380"/>
      <c r="CA42" s="380"/>
      <c r="CB42" s="380"/>
      <c r="CC42" s="380"/>
      <c r="CD42" s="380"/>
      <c r="CE42" s="380"/>
      <c r="CF42" s="380"/>
      <c r="CG42" s="380"/>
      <c r="CH42" s="380"/>
    </row>
    <row r="43" spans="1:86" ht="38.25" x14ac:dyDescent="0.3">
      <c r="A43" s="207">
        <v>39</v>
      </c>
      <c r="B43" s="214">
        <v>140040.01</v>
      </c>
      <c r="C43" s="214" t="s">
        <v>2524</v>
      </c>
      <c r="D43" s="37">
        <v>43731</v>
      </c>
      <c r="E43" s="37">
        <v>43733</v>
      </c>
      <c r="F43" s="37">
        <v>44829</v>
      </c>
      <c r="G43" s="40" t="s">
        <v>28</v>
      </c>
      <c r="H43" s="40" t="s">
        <v>2569</v>
      </c>
      <c r="I43" s="40" t="s">
        <v>232</v>
      </c>
      <c r="J43" s="35" t="s">
        <v>2617</v>
      </c>
      <c r="K43" s="72" t="s">
        <v>2618</v>
      </c>
      <c r="L43" s="72"/>
      <c r="M43" s="72" t="str">
        <f t="shared" si="2"/>
        <v>14</v>
      </c>
      <c r="N43" s="40" t="s">
        <v>2678</v>
      </c>
      <c r="O43" s="40" t="str">
        <f t="shared" si="3"/>
        <v>2 factories</v>
      </c>
      <c r="P43" s="40" t="s">
        <v>2678</v>
      </c>
      <c r="Q43" s="46"/>
      <c r="R43" s="75"/>
      <c r="S43" s="76"/>
      <c r="T43" s="20"/>
      <c r="U43" s="20"/>
      <c r="V43" s="4" t="s">
        <v>6411</v>
      </c>
      <c r="W43" s="12"/>
      <c r="X43" s="12"/>
      <c r="Y43" s="12"/>
      <c r="Z43" s="12"/>
      <c r="AA43" s="12"/>
      <c r="AB43" s="12"/>
      <c r="AC43" s="12"/>
      <c r="AD43" s="12"/>
      <c r="AE43" s="12"/>
      <c r="AF43" s="12"/>
      <c r="AG43" s="12"/>
      <c r="AH43" s="12"/>
      <c r="AI43" s="380"/>
      <c r="AJ43" s="380"/>
      <c r="AK43" s="380"/>
      <c r="AL43" s="380"/>
      <c r="AM43" s="380"/>
      <c r="AN43" s="380"/>
      <c r="AO43" s="380"/>
      <c r="AP43" s="380"/>
      <c r="AQ43" s="380"/>
      <c r="AR43" s="380"/>
      <c r="AS43" s="380"/>
      <c r="AT43" s="380"/>
      <c r="AU43" s="380"/>
      <c r="AV43" s="380"/>
      <c r="AW43" s="380"/>
      <c r="AX43" s="380"/>
      <c r="AY43" s="380"/>
      <c r="AZ43" s="380"/>
      <c r="BA43" s="380"/>
      <c r="BB43" s="380"/>
      <c r="BC43" s="380"/>
      <c r="BD43" s="380"/>
      <c r="BE43" s="380"/>
      <c r="BF43" s="380"/>
      <c r="BG43" s="380"/>
      <c r="BH43" s="380"/>
      <c r="BI43" s="380"/>
      <c r="BJ43" s="380"/>
      <c r="BK43" s="380"/>
      <c r="BL43" s="380"/>
      <c r="BM43" s="380"/>
      <c r="BN43" s="380"/>
      <c r="BO43" s="380"/>
      <c r="BP43" s="380"/>
      <c r="BQ43" s="380"/>
      <c r="BR43" s="380"/>
      <c r="BS43" s="380"/>
      <c r="BT43" s="380"/>
      <c r="BU43" s="380"/>
      <c r="BV43" s="380"/>
      <c r="BW43" s="380"/>
      <c r="BX43" s="380"/>
      <c r="BY43" s="380"/>
      <c r="BZ43" s="380"/>
      <c r="CA43" s="380"/>
      <c r="CB43" s="380"/>
      <c r="CC43" s="380"/>
      <c r="CD43" s="380"/>
      <c r="CE43" s="380"/>
      <c r="CF43" s="380"/>
      <c r="CG43" s="380"/>
      <c r="CH43" s="380"/>
    </row>
    <row r="44" spans="1:86" ht="38.25" x14ac:dyDescent="0.3">
      <c r="A44" s="207">
        <v>40</v>
      </c>
      <c r="B44" s="214">
        <v>140041.01</v>
      </c>
      <c r="C44" s="214" t="s">
        <v>2525</v>
      </c>
      <c r="D44" s="37">
        <v>43713</v>
      </c>
      <c r="E44" s="37">
        <v>43723</v>
      </c>
      <c r="F44" s="37">
        <v>44819</v>
      </c>
      <c r="G44" s="40" t="s">
        <v>28</v>
      </c>
      <c r="H44" s="40" t="s">
        <v>2569</v>
      </c>
      <c r="I44" s="40" t="s">
        <v>232</v>
      </c>
      <c r="J44" s="35" t="s">
        <v>2619</v>
      </c>
      <c r="K44" s="72" t="s">
        <v>928</v>
      </c>
      <c r="L44" s="72"/>
      <c r="M44" s="72" t="str">
        <f t="shared" si="2"/>
        <v>14</v>
      </c>
      <c r="N44" s="40" t="s">
        <v>2678</v>
      </c>
      <c r="O44" s="40" t="str">
        <f t="shared" si="3"/>
        <v>2 factories</v>
      </c>
      <c r="P44" s="40" t="s">
        <v>2678</v>
      </c>
      <c r="Q44" s="46"/>
      <c r="R44" s="75"/>
      <c r="S44" s="76"/>
      <c r="T44" s="20"/>
      <c r="U44" s="20"/>
      <c r="V44" s="4" t="s">
        <v>6411</v>
      </c>
      <c r="W44" s="12"/>
      <c r="X44" s="12"/>
      <c r="Y44" s="12"/>
      <c r="Z44" s="12"/>
      <c r="AA44" s="12"/>
      <c r="AB44" s="12"/>
      <c r="AC44" s="12"/>
      <c r="AD44" s="12"/>
      <c r="AE44" s="12"/>
      <c r="AF44" s="12"/>
      <c r="AG44" s="12"/>
      <c r="AH44" s="12"/>
      <c r="AI44" s="380"/>
      <c r="AJ44" s="380"/>
      <c r="AK44" s="380"/>
      <c r="AL44" s="380"/>
      <c r="AM44" s="380"/>
      <c r="AN44" s="380"/>
      <c r="AO44" s="380"/>
      <c r="AP44" s="380"/>
      <c r="AQ44" s="380"/>
      <c r="AR44" s="380"/>
      <c r="AS44" s="380"/>
      <c r="AT44" s="380"/>
      <c r="AU44" s="380"/>
      <c r="AV44" s="380"/>
      <c r="AW44" s="380"/>
      <c r="AX44" s="380"/>
      <c r="AY44" s="380"/>
      <c r="AZ44" s="380"/>
      <c r="BA44" s="380"/>
      <c r="BB44" s="380"/>
      <c r="BC44" s="380"/>
      <c r="BD44" s="380"/>
      <c r="BE44" s="380"/>
      <c r="BF44" s="380"/>
      <c r="BG44" s="380"/>
      <c r="BH44" s="380"/>
      <c r="BI44" s="380"/>
      <c r="BJ44" s="380"/>
      <c r="BK44" s="380"/>
      <c r="BL44" s="380"/>
      <c r="BM44" s="380"/>
      <c r="BN44" s="380"/>
      <c r="BO44" s="380"/>
      <c r="BP44" s="380"/>
      <c r="BQ44" s="380"/>
      <c r="BR44" s="380"/>
      <c r="BS44" s="380"/>
      <c r="BT44" s="380"/>
      <c r="BU44" s="380"/>
      <c r="BV44" s="380"/>
      <c r="BW44" s="380"/>
      <c r="BX44" s="380"/>
      <c r="BY44" s="380"/>
      <c r="BZ44" s="380"/>
      <c r="CA44" s="380"/>
      <c r="CB44" s="380"/>
      <c r="CC44" s="380"/>
      <c r="CD44" s="380"/>
      <c r="CE44" s="380"/>
      <c r="CF44" s="380"/>
      <c r="CG44" s="380"/>
      <c r="CH44" s="380"/>
    </row>
    <row r="45" spans="1:86" ht="38.25" x14ac:dyDescent="0.3">
      <c r="A45" s="207">
        <v>41</v>
      </c>
      <c r="B45" s="214">
        <v>140042.01</v>
      </c>
      <c r="C45" s="214" t="s">
        <v>2526</v>
      </c>
      <c r="D45" s="37">
        <v>43729</v>
      </c>
      <c r="E45" s="37">
        <v>43735</v>
      </c>
      <c r="F45" s="40" t="s">
        <v>28</v>
      </c>
      <c r="G45" s="40" t="s">
        <v>28</v>
      </c>
      <c r="H45" s="40" t="s">
        <v>2569</v>
      </c>
      <c r="I45" s="40" t="s">
        <v>7154</v>
      </c>
      <c r="J45" s="35" t="s">
        <v>2620</v>
      </c>
      <c r="K45" s="72" t="s">
        <v>2621</v>
      </c>
      <c r="L45" s="72"/>
      <c r="M45" s="72" t="str">
        <f t="shared" si="2"/>
        <v>14</v>
      </c>
      <c r="N45" s="40" t="s">
        <v>434</v>
      </c>
      <c r="O45" s="40" t="str">
        <f t="shared" si="3"/>
        <v>2 factories</v>
      </c>
      <c r="P45" s="40" t="s">
        <v>434</v>
      </c>
      <c r="Q45" s="46"/>
      <c r="R45" s="47" t="s">
        <v>6223</v>
      </c>
      <c r="S45" s="48">
        <v>44520</v>
      </c>
      <c r="T45" s="20"/>
      <c r="U45" s="20"/>
      <c r="V45" s="4" t="s">
        <v>6411</v>
      </c>
      <c r="W45" s="12" t="s">
        <v>451</v>
      </c>
      <c r="X45" s="12" t="s">
        <v>451</v>
      </c>
      <c r="Y45" s="12" t="s">
        <v>447</v>
      </c>
      <c r="Z45" s="12" t="s">
        <v>447</v>
      </c>
      <c r="AA45" s="12"/>
      <c r="AB45" s="12"/>
      <c r="AC45" s="12"/>
      <c r="AD45" s="12"/>
      <c r="AE45" s="12"/>
      <c r="AF45" s="12"/>
      <c r="AG45" s="12"/>
      <c r="AH45" s="12"/>
      <c r="AI45" s="380"/>
      <c r="AJ45" s="380"/>
      <c r="AK45" s="380"/>
      <c r="AL45" s="380"/>
      <c r="AM45" s="380"/>
      <c r="AN45" s="380"/>
      <c r="AO45" s="380"/>
      <c r="AP45" s="380"/>
      <c r="AQ45" s="380"/>
      <c r="AR45" s="380"/>
      <c r="AS45" s="380"/>
      <c r="AT45" s="380"/>
      <c r="AU45" s="380"/>
      <c r="AV45" s="380"/>
      <c r="AW45" s="380"/>
      <c r="AX45" s="380"/>
      <c r="AY45" s="380"/>
      <c r="AZ45" s="380"/>
      <c r="BA45" s="380"/>
      <c r="BB45" s="380"/>
      <c r="BC45" s="380"/>
      <c r="BD45" s="380"/>
      <c r="BE45" s="380"/>
      <c r="BF45" s="380"/>
      <c r="BG45" s="380"/>
      <c r="BH45" s="380"/>
      <c r="BI45" s="380"/>
      <c r="BJ45" s="380"/>
      <c r="BK45" s="380"/>
      <c r="BL45" s="380"/>
      <c r="BM45" s="380"/>
      <c r="BN45" s="380"/>
      <c r="BO45" s="380"/>
      <c r="BP45" s="380"/>
      <c r="BQ45" s="380"/>
      <c r="BR45" s="380"/>
      <c r="BS45" s="380"/>
      <c r="BT45" s="380"/>
      <c r="BU45" s="380"/>
      <c r="BV45" s="380"/>
      <c r="BW45" s="380"/>
      <c r="BX45" s="380"/>
      <c r="BY45" s="380"/>
      <c r="BZ45" s="380"/>
      <c r="CA45" s="380"/>
      <c r="CB45" s="380"/>
      <c r="CC45" s="380"/>
      <c r="CD45" s="380"/>
      <c r="CE45" s="380"/>
      <c r="CF45" s="380"/>
      <c r="CG45" s="380"/>
      <c r="CH45" s="380"/>
    </row>
    <row r="46" spans="1:86" ht="38.25" x14ac:dyDescent="0.3">
      <c r="A46" s="207">
        <v>42</v>
      </c>
      <c r="B46" s="214">
        <v>140043.01</v>
      </c>
      <c r="C46" s="214" t="s">
        <v>2527</v>
      </c>
      <c r="D46" s="37">
        <v>43713</v>
      </c>
      <c r="E46" s="37">
        <v>43718</v>
      </c>
      <c r="F46" s="37">
        <v>44814</v>
      </c>
      <c r="G46" s="40" t="s">
        <v>28</v>
      </c>
      <c r="H46" s="40" t="s">
        <v>2569</v>
      </c>
      <c r="I46" s="40" t="s">
        <v>232</v>
      </c>
      <c r="J46" s="40" t="s">
        <v>2622</v>
      </c>
      <c r="K46" s="72" t="s">
        <v>928</v>
      </c>
      <c r="L46" s="72"/>
      <c r="M46" s="72" t="str">
        <f t="shared" si="2"/>
        <v>14</v>
      </c>
      <c r="N46" s="40" t="s">
        <v>2678</v>
      </c>
      <c r="O46" s="40" t="str">
        <f t="shared" si="3"/>
        <v>2 factories</v>
      </c>
      <c r="P46" s="40" t="s">
        <v>2678</v>
      </c>
      <c r="Q46" s="46"/>
      <c r="R46" s="75"/>
      <c r="S46" s="76"/>
      <c r="T46" s="20"/>
      <c r="U46" s="20"/>
      <c r="V46" s="4" t="s">
        <v>6411</v>
      </c>
      <c r="W46" s="12"/>
      <c r="X46" s="12"/>
      <c r="Y46" s="12"/>
      <c r="Z46" s="12"/>
      <c r="AA46" s="12"/>
      <c r="AB46" s="12"/>
      <c r="AC46" s="12"/>
      <c r="AD46" s="12"/>
      <c r="AE46" s="12"/>
      <c r="AF46" s="12"/>
      <c r="AG46" s="12"/>
      <c r="AH46" s="12"/>
      <c r="AI46" s="380"/>
      <c r="AJ46" s="380"/>
      <c r="AK46" s="380"/>
      <c r="AL46" s="380"/>
      <c r="AM46" s="380"/>
      <c r="AN46" s="380"/>
      <c r="AO46" s="380"/>
      <c r="AP46" s="380"/>
      <c r="AQ46" s="380"/>
      <c r="AR46" s="380"/>
      <c r="AS46" s="380"/>
      <c r="AT46" s="380"/>
      <c r="AU46" s="380"/>
      <c r="AV46" s="380"/>
      <c r="AW46" s="380"/>
      <c r="AX46" s="380"/>
      <c r="AY46" s="380"/>
      <c r="AZ46" s="380"/>
      <c r="BA46" s="380"/>
      <c r="BB46" s="380"/>
      <c r="BC46" s="380"/>
      <c r="BD46" s="380"/>
      <c r="BE46" s="380"/>
      <c r="BF46" s="380"/>
      <c r="BG46" s="380"/>
      <c r="BH46" s="380"/>
      <c r="BI46" s="380"/>
      <c r="BJ46" s="380"/>
      <c r="BK46" s="380"/>
      <c r="BL46" s="380"/>
      <c r="BM46" s="380"/>
      <c r="BN46" s="380"/>
      <c r="BO46" s="380"/>
      <c r="BP46" s="380"/>
      <c r="BQ46" s="380"/>
      <c r="BR46" s="380"/>
      <c r="BS46" s="380"/>
      <c r="BT46" s="380"/>
      <c r="BU46" s="380"/>
      <c r="BV46" s="380"/>
      <c r="BW46" s="380"/>
      <c r="BX46" s="380"/>
      <c r="BY46" s="380"/>
      <c r="BZ46" s="380"/>
      <c r="CA46" s="380"/>
      <c r="CB46" s="380"/>
      <c r="CC46" s="380"/>
      <c r="CD46" s="380"/>
      <c r="CE46" s="380"/>
      <c r="CF46" s="380"/>
      <c r="CG46" s="380"/>
      <c r="CH46" s="380"/>
    </row>
    <row r="47" spans="1:86" ht="38.25" x14ac:dyDescent="0.3">
      <c r="A47" s="207">
        <v>43</v>
      </c>
      <c r="B47" s="214">
        <v>140044.01</v>
      </c>
      <c r="C47" s="214" t="s">
        <v>2528</v>
      </c>
      <c r="D47" s="37">
        <v>43700</v>
      </c>
      <c r="E47" s="37">
        <v>43707</v>
      </c>
      <c r="F47" s="40" t="s">
        <v>28</v>
      </c>
      <c r="G47" s="40" t="s">
        <v>28</v>
      </c>
      <c r="H47" s="40" t="s">
        <v>2569</v>
      </c>
      <c r="I47" s="40" t="s">
        <v>7152</v>
      </c>
      <c r="J47" s="35" t="s">
        <v>2623</v>
      </c>
      <c r="K47" s="72" t="s">
        <v>28</v>
      </c>
      <c r="L47" s="72"/>
      <c r="M47" s="72" t="str">
        <f t="shared" si="2"/>
        <v>14</v>
      </c>
      <c r="N47" s="40" t="s">
        <v>434</v>
      </c>
      <c r="O47" s="40" t="str">
        <f t="shared" si="3"/>
        <v>2 factories</v>
      </c>
      <c r="P47" s="40" t="s">
        <v>434</v>
      </c>
      <c r="Q47" s="46"/>
      <c r="R47" s="47" t="s">
        <v>6223</v>
      </c>
      <c r="S47" s="48">
        <v>44520</v>
      </c>
      <c r="T47" s="20"/>
      <c r="U47" s="20"/>
      <c r="V47" s="4" t="s">
        <v>6411</v>
      </c>
      <c r="W47" s="12" t="s">
        <v>451</v>
      </c>
      <c r="X47" s="12" t="s">
        <v>451</v>
      </c>
      <c r="Y47" s="12" t="s">
        <v>447</v>
      </c>
      <c r="Z47" s="12" t="s">
        <v>447</v>
      </c>
      <c r="AA47" s="12"/>
      <c r="AB47" s="12"/>
      <c r="AC47" s="12"/>
      <c r="AD47" s="12"/>
      <c r="AE47" s="12"/>
      <c r="AF47" s="12"/>
      <c r="AG47" s="12"/>
      <c r="AH47" s="12"/>
      <c r="AI47" s="380"/>
      <c r="AJ47" s="380"/>
      <c r="AK47" s="380"/>
      <c r="AL47" s="380"/>
      <c r="AM47" s="380"/>
      <c r="AN47" s="380"/>
      <c r="AO47" s="380"/>
      <c r="AP47" s="380"/>
      <c r="AQ47" s="380"/>
      <c r="AR47" s="380"/>
      <c r="AS47" s="380"/>
      <c r="AT47" s="380"/>
      <c r="AU47" s="380"/>
      <c r="AV47" s="380"/>
      <c r="AW47" s="380"/>
      <c r="AX47" s="380"/>
      <c r="AY47" s="380"/>
      <c r="AZ47" s="380"/>
      <c r="BA47" s="380"/>
      <c r="BB47" s="380"/>
      <c r="BC47" s="380"/>
      <c r="BD47" s="380"/>
      <c r="BE47" s="380"/>
      <c r="BF47" s="380"/>
      <c r="BG47" s="380"/>
      <c r="BH47" s="380"/>
      <c r="BI47" s="380"/>
      <c r="BJ47" s="380"/>
      <c r="BK47" s="380"/>
      <c r="BL47" s="380"/>
      <c r="BM47" s="380"/>
      <c r="BN47" s="380"/>
      <c r="BO47" s="380"/>
      <c r="BP47" s="380"/>
      <c r="BQ47" s="380"/>
      <c r="BR47" s="380"/>
      <c r="BS47" s="380"/>
      <c r="BT47" s="380"/>
      <c r="BU47" s="380"/>
      <c r="BV47" s="380"/>
      <c r="BW47" s="380"/>
      <c r="BX47" s="380"/>
      <c r="BY47" s="380"/>
      <c r="BZ47" s="380"/>
      <c r="CA47" s="380"/>
      <c r="CB47" s="380"/>
      <c r="CC47" s="380"/>
      <c r="CD47" s="380"/>
      <c r="CE47" s="380"/>
      <c r="CF47" s="380"/>
      <c r="CG47" s="380"/>
      <c r="CH47" s="380"/>
    </row>
    <row r="48" spans="1:86" ht="38.25" x14ac:dyDescent="0.3">
      <c r="A48" s="207">
        <v>44</v>
      </c>
      <c r="B48" s="214">
        <v>140045.01</v>
      </c>
      <c r="C48" s="214" t="s">
        <v>2529</v>
      </c>
      <c r="D48" s="37">
        <v>43722</v>
      </c>
      <c r="E48" s="37">
        <v>43728</v>
      </c>
      <c r="F48" s="37">
        <v>44824</v>
      </c>
      <c r="G48" s="40" t="s">
        <v>28</v>
      </c>
      <c r="H48" s="40" t="s">
        <v>2569</v>
      </c>
      <c r="I48" s="40" t="s">
        <v>232</v>
      </c>
      <c r="J48" s="40" t="s">
        <v>2624</v>
      </c>
      <c r="K48" s="72" t="s">
        <v>28</v>
      </c>
      <c r="L48" s="72"/>
      <c r="M48" s="72" t="str">
        <f t="shared" si="2"/>
        <v>14</v>
      </c>
      <c r="N48" s="40" t="s">
        <v>2678</v>
      </c>
      <c r="O48" s="40" t="str">
        <f t="shared" si="3"/>
        <v>2 factories</v>
      </c>
      <c r="P48" s="40" t="s">
        <v>2678</v>
      </c>
      <c r="Q48" s="46"/>
      <c r="R48" s="75"/>
      <c r="S48" s="76"/>
      <c r="T48" s="20"/>
      <c r="U48" s="20"/>
      <c r="V48" s="4" t="s">
        <v>6411</v>
      </c>
      <c r="W48" s="12"/>
      <c r="X48" s="12"/>
      <c r="Y48" s="12"/>
      <c r="Z48" s="12"/>
      <c r="AA48" s="12"/>
      <c r="AB48" s="12"/>
      <c r="AC48" s="12"/>
      <c r="AD48" s="12"/>
      <c r="AE48" s="12"/>
      <c r="AF48" s="12"/>
      <c r="AG48" s="12"/>
      <c r="AH48" s="12"/>
      <c r="AI48" s="380"/>
      <c r="AJ48" s="380"/>
      <c r="AK48" s="380"/>
      <c r="AL48" s="380"/>
      <c r="AM48" s="380"/>
      <c r="AN48" s="380"/>
      <c r="AO48" s="380"/>
      <c r="AP48" s="380"/>
      <c r="AQ48" s="380"/>
      <c r="AR48" s="380"/>
      <c r="AS48" s="380"/>
      <c r="AT48" s="380"/>
      <c r="AU48" s="380"/>
      <c r="AV48" s="380"/>
      <c r="AW48" s="380"/>
      <c r="AX48" s="380"/>
      <c r="AY48" s="380"/>
      <c r="AZ48" s="380"/>
      <c r="BA48" s="380"/>
      <c r="BB48" s="380"/>
      <c r="BC48" s="380"/>
      <c r="BD48" s="380"/>
      <c r="BE48" s="380"/>
      <c r="BF48" s="380"/>
      <c r="BG48" s="380"/>
      <c r="BH48" s="380"/>
      <c r="BI48" s="380"/>
      <c r="BJ48" s="380"/>
      <c r="BK48" s="380"/>
      <c r="BL48" s="380"/>
      <c r="BM48" s="380"/>
      <c r="BN48" s="380"/>
      <c r="BO48" s="380"/>
      <c r="BP48" s="380"/>
      <c r="BQ48" s="380"/>
      <c r="BR48" s="380"/>
      <c r="BS48" s="380"/>
      <c r="BT48" s="380"/>
      <c r="BU48" s="380"/>
      <c r="BV48" s="380"/>
      <c r="BW48" s="380"/>
      <c r="BX48" s="380"/>
      <c r="BY48" s="380"/>
      <c r="BZ48" s="380"/>
      <c r="CA48" s="380"/>
      <c r="CB48" s="380"/>
      <c r="CC48" s="380"/>
      <c r="CD48" s="380"/>
      <c r="CE48" s="380"/>
      <c r="CF48" s="380"/>
      <c r="CG48" s="380"/>
      <c r="CH48" s="380"/>
    </row>
    <row r="49" spans="1:86" ht="38.25" x14ac:dyDescent="0.3">
      <c r="A49" s="207">
        <v>45</v>
      </c>
      <c r="B49" s="214">
        <v>140046.01</v>
      </c>
      <c r="C49" s="214" t="s">
        <v>2530</v>
      </c>
      <c r="D49" s="37">
        <v>43721</v>
      </c>
      <c r="E49" s="37">
        <v>43730</v>
      </c>
      <c r="F49" s="37">
        <v>44826</v>
      </c>
      <c r="G49" s="40" t="s">
        <v>28</v>
      </c>
      <c r="H49" s="40" t="s">
        <v>2569</v>
      </c>
      <c r="I49" s="40" t="s">
        <v>232</v>
      </c>
      <c r="J49" s="40" t="s">
        <v>2625</v>
      </c>
      <c r="K49" s="72" t="s">
        <v>28</v>
      </c>
      <c r="L49" s="72"/>
      <c r="M49" s="72" t="str">
        <f t="shared" si="2"/>
        <v>14</v>
      </c>
      <c r="N49" s="40" t="s">
        <v>2678</v>
      </c>
      <c r="O49" s="40" t="str">
        <f t="shared" si="3"/>
        <v>2 factories</v>
      </c>
      <c r="P49" s="40" t="s">
        <v>2678</v>
      </c>
      <c r="Q49" s="46"/>
      <c r="R49" s="75"/>
      <c r="S49" s="76"/>
      <c r="T49" s="20"/>
      <c r="U49" s="20"/>
      <c r="V49" s="4" t="s">
        <v>6411</v>
      </c>
      <c r="W49" s="12"/>
      <c r="X49" s="12"/>
      <c r="Y49" s="12"/>
      <c r="Z49" s="12"/>
      <c r="AA49" s="12"/>
      <c r="AB49" s="12"/>
      <c r="AC49" s="12"/>
      <c r="AD49" s="12"/>
      <c r="AE49" s="12"/>
      <c r="AF49" s="12"/>
      <c r="AG49" s="12"/>
      <c r="AH49" s="12"/>
      <c r="AI49" s="380"/>
      <c r="AJ49" s="380"/>
      <c r="AK49" s="380"/>
      <c r="AL49" s="380"/>
      <c r="AM49" s="380"/>
      <c r="AN49" s="380"/>
      <c r="AO49" s="380"/>
      <c r="AP49" s="380"/>
      <c r="AQ49" s="380"/>
      <c r="AR49" s="380"/>
      <c r="AS49" s="380"/>
      <c r="AT49" s="380"/>
      <c r="AU49" s="380"/>
      <c r="AV49" s="380"/>
      <c r="AW49" s="380"/>
      <c r="AX49" s="380"/>
      <c r="AY49" s="380"/>
      <c r="AZ49" s="380"/>
      <c r="BA49" s="380"/>
      <c r="BB49" s="380"/>
      <c r="BC49" s="380"/>
      <c r="BD49" s="380"/>
      <c r="BE49" s="380"/>
      <c r="BF49" s="380"/>
      <c r="BG49" s="380"/>
      <c r="BH49" s="380"/>
      <c r="BI49" s="380"/>
      <c r="BJ49" s="380"/>
      <c r="BK49" s="380"/>
      <c r="BL49" s="380"/>
      <c r="BM49" s="380"/>
      <c r="BN49" s="380"/>
      <c r="BO49" s="380"/>
      <c r="BP49" s="380"/>
      <c r="BQ49" s="380"/>
      <c r="BR49" s="380"/>
      <c r="BS49" s="380"/>
      <c r="BT49" s="380"/>
      <c r="BU49" s="380"/>
      <c r="BV49" s="380"/>
      <c r="BW49" s="380"/>
      <c r="BX49" s="380"/>
      <c r="BY49" s="380"/>
      <c r="BZ49" s="380"/>
      <c r="CA49" s="380"/>
      <c r="CB49" s="380"/>
      <c r="CC49" s="380"/>
      <c r="CD49" s="380"/>
      <c r="CE49" s="380"/>
      <c r="CF49" s="380"/>
      <c r="CG49" s="380"/>
      <c r="CH49" s="380"/>
    </row>
    <row r="50" spans="1:86" ht="38.25" x14ac:dyDescent="0.3">
      <c r="A50" s="207">
        <v>46</v>
      </c>
      <c r="B50" s="214">
        <v>140047.01</v>
      </c>
      <c r="C50" s="214" t="s">
        <v>2531</v>
      </c>
      <c r="D50" s="37">
        <v>43706</v>
      </c>
      <c r="E50" s="37">
        <v>43713</v>
      </c>
      <c r="F50" s="37">
        <v>44809</v>
      </c>
      <c r="G50" s="40" t="s">
        <v>28</v>
      </c>
      <c r="H50" s="40" t="s">
        <v>2569</v>
      </c>
      <c r="I50" s="40" t="s">
        <v>232</v>
      </c>
      <c r="J50" s="40" t="s">
        <v>2626</v>
      </c>
      <c r="K50" s="72" t="s">
        <v>928</v>
      </c>
      <c r="L50" s="72"/>
      <c r="M50" s="72" t="str">
        <f t="shared" si="2"/>
        <v>14</v>
      </c>
      <c r="N50" s="40" t="s">
        <v>2678</v>
      </c>
      <c r="O50" s="40" t="str">
        <f t="shared" si="3"/>
        <v>2 factories</v>
      </c>
      <c r="P50" s="40" t="s">
        <v>2678</v>
      </c>
      <c r="Q50" s="46"/>
      <c r="R50" s="75"/>
      <c r="S50" s="76"/>
      <c r="T50" s="20"/>
      <c r="U50" s="20"/>
      <c r="V50" s="4" t="s">
        <v>6411</v>
      </c>
      <c r="W50" s="12"/>
      <c r="X50" s="12"/>
      <c r="Y50" s="12"/>
      <c r="Z50" s="12"/>
      <c r="AA50" s="12"/>
      <c r="AB50" s="12"/>
      <c r="AC50" s="12"/>
      <c r="AD50" s="12"/>
      <c r="AE50" s="12"/>
      <c r="AF50" s="12"/>
      <c r="AG50" s="12"/>
      <c r="AH50" s="12"/>
      <c r="AI50" s="380"/>
      <c r="AJ50" s="380"/>
      <c r="AK50" s="380"/>
      <c r="AL50" s="380"/>
      <c r="AM50" s="380"/>
      <c r="AN50" s="380"/>
      <c r="AO50" s="380"/>
      <c r="AP50" s="380"/>
      <c r="AQ50" s="380"/>
      <c r="AR50" s="380"/>
      <c r="AS50" s="380"/>
      <c r="AT50" s="380"/>
      <c r="AU50" s="380"/>
      <c r="AV50" s="380"/>
      <c r="AW50" s="380"/>
      <c r="AX50" s="380"/>
      <c r="AY50" s="380"/>
      <c r="AZ50" s="380"/>
      <c r="BA50" s="380"/>
      <c r="BB50" s="380"/>
      <c r="BC50" s="380"/>
      <c r="BD50" s="380"/>
      <c r="BE50" s="380"/>
      <c r="BF50" s="380"/>
      <c r="BG50" s="380"/>
      <c r="BH50" s="380"/>
      <c r="BI50" s="380"/>
      <c r="BJ50" s="380"/>
      <c r="BK50" s="380"/>
      <c r="BL50" s="380"/>
      <c r="BM50" s="380"/>
      <c r="BN50" s="380"/>
      <c r="BO50" s="380"/>
      <c r="BP50" s="380"/>
      <c r="BQ50" s="380"/>
      <c r="BR50" s="380"/>
      <c r="BS50" s="380"/>
      <c r="BT50" s="380"/>
      <c r="BU50" s="380"/>
      <c r="BV50" s="380"/>
      <c r="BW50" s="380"/>
      <c r="BX50" s="380"/>
      <c r="BY50" s="380"/>
      <c r="BZ50" s="380"/>
      <c r="CA50" s="380"/>
      <c r="CB50" s="380"/>
      <c r="CC50" s="380"/>
      <c r="CD50" s="380"/>
      <c r="CE50" s="380"/>
      <c r="CF50" s="380"/>
      <c r="CG50" s="380"/>
      <c r="CH50" s="380"/>
    </row>
    <row r="51" spans="1:86" ht="38.25" x14ac:dyDescent="0.3">
      <c r="A51" s="207">
        <v>47</v>
      </c>
      <c r="B51" s="214">
        <v>140048.01</v>
      </c>
      <c r="C51" s="214" t="s">
        <v>2532</v>
      </c>
      <c r="D51" s="37">
        <v>43700</v>
      </c>
      <c r="E51" s="37">
        <v>43708</v>
      </c>
      <c r="F51" s="37">
        <v>44804</v>
      </c>
      <c r="G51" s="40" t="s">
        <v>28</v>
      </c>
      <c r="H51" s="40" t="s">
        <v>2569</v>
      </c>
      <c r="I51" s="40" t="s">
        <v>232</v>
      </c>
      <c r="J51" s="40" t="s">
        <v>2627</v>
      </c>
      <c r="K51" s="72" t="s">
        <v>928</v>
      </c>
      <c r="L51" s="72"/>
      <c r="M51" s="72" t="str">
        <f t="shared" si="2"/>
        <v>14</v>
      </c>
      <c r="N51" s="40" t="s">
        <v>2678</v>
      </c>
      <c r="O51" s="40" t="str">
        <f t="shared" si="3"/>
        <v>2 factories</v>
      </c>
      <c r="P51" s="40" t="s">
        <v>2678</v>
      </c>
      <c r="Q51" s="46"/>
      <c r="R51" s="75"/>
      <c r="S51" s="76"/>
      <c r="T51" s="20"/>
      <c r="U51" s="20"/>
      <c r="V51" s="4" t="s">
        <v>6411</v>
      </c>
      <c r="W51" s="12"/>
      <c r="X51" s="12"/>
      <c r="Y51" s="12"/>
      <c r="Z51" s="12"/>
      <c r="AA51" s="12"/>
      <c r="AB51" s="12"/>
      <c r="AC51" s="12"/>
      <c r="AD51" s="12"/>
      <c r="AE51" s="12"/>
      <c r="AF51" s="12"/>
      <c r="AG51" s="12"/>
      <c r="AH51" s="12"/>
      <c r="AI51" s="380"/>
      <c r="AJ51" s="380"/>
      <c r="AK51" s="380"/>
      <c r="AL51" s="380"/>
      <c r="AM51" s="380"/>
      <c r="AN51" s="380"/>
      <c r="AO51" s="380"/>
      <c r="AP51" s="380"/>
      <c r="AQ51" s="380"/>
      <c r="AR51" s="380"/>
      <c r="AS51" s="380"/>
      <c r="AT51" s="380"/>
      <c r="AU51" s="380"/>
      <c r="AV51" s="380"/>
      <c r="AW51" s="380"/>
      <c r="AX51" s="380"/>
      <c r="AY51" s="380"/>
      <c r="AZ51" s="380"/>
      <c r="BA51" s="380"/>
      <c r="BB51" s="380"/>
      <c r="BC51" s="380"/>
      <c r="BD51" s="380"/>
      <c r="BE51" s="380"/>
      <c r="BF51" s="380"/>
      <c r="BG51" s="380"/>
      <c r="BH51" s="380"/>
      <c r="BI51" s="380"/>
      <c r="BJ51" s="380"/>
      <c r="BK51" s="380"/>
      <c r="BL51" s="380"/>
      <c r="BM51" s="380"/>
      <c r="BN51" s="380"/>
      <c r="BO51" s="380"/>
      <c r="BP51" s="380"/>
      <c r="BQ51" s="380"/>
      <c r="BR51" s="380"/>
      <c r="BS51" s="380"/>
      <c r="BT51" s="380"/>
      <c r="BU51" s="380"/>
      <c r="BV51" s="380"/>
      <c r="BW51" s="380"/>
      <c r="BX51" s="380"/>
      <c r="BY51" s="380"/>
      <c r="BZ51" s="380"/>
      <c r="CA51" s="380"/>
      <c r="CB51" s="380"/>
      <c r="CC51" s="380"/>
      <c r="CD51" s="380"/>
      <c r="CE51" s="380"/>
      <c r="CF51" s="380"/>
      <c r="CG51" s="380"/>
      <c r="CH51" s="380"/>
    </row>
    <row r="52" spans="1:86" ht="38.25" x14ac:dyDescent="0.3">
      <c r="A52" s="207">
        <v>48</v>
      </c>
      <c r="B52" s="214">
        <v>140049.01</v>
      </c>
      <c r="C52" s="214" t="s">
        <v>2533</v>
      </c>
      <c r="D52" s="37">
        <v>43726</v>
      </c>
      <c r="E52" s="37">
        <v>43732</v>
      </c>
      <c r="F52" s="37">
        <v>44828</v>
      </c>
      <c r="G52" s="40" t="s">
        <v>28</v>
      </c>
      <c r="H52" s="40" t="s">
        <v>2569</v>
      </c>
      <c r="I52" s="40" t="s">
        <v>232</v>
      </c>
      <c r="J52" s="35" t="s">
        <v>2628</v>
      </c>
      <c r="K52" s="72" t="s">
        <v>928</v>
      </c>
      <c r="L52" s="72"/>
      <c r="M52" s="72" t="str">
        <f t="shared" si="2"/>
        <v>14</v>
      </c>
      <c r="N52" s="40" t="s">
        <v>2678</v>
      </c>
      <c r="O52" s="40" t="str">
        <f t="shared" si="3"/>
        <v>2 factories</v>
      </c>
      <c r="P52" s="40" t="s">
        <v>2678</v>
      </c>
      <c r="Q52" s="46"/>
      <c r="R52" s="75"/>
      <c r="S52" s="76"/>
      <c r="T52" s="20"/>
      <c r="U52" s="20"/>
      <c r="V52" s="4" t="s">
        <v>6411</v>
      </c>
      <c r="W52" s="12"/>
      <c r="X52" s="12"/>
      <c r="Y52" s="12"/>
      <c r="Z52" s="12"/>
      <c r="AA52" s="12"/>
      <c r="AB52" s="12"/>
      <c r="AC52" s="12"/>
      <c r="AD52" s="12"/>
      <c r="AE52" s="12"/>
      <c r="AF52" s="12"/>
      <c r="AG52" s="12"/>
      <c r="AH52" s="12"/>
      <c r="AI52" s="380"/>
      <c r="AJ52" s="380"/>
      <c r="AK52" s="380"/>
      <c r="AL52" s="380"/>
      <c r="AM52" s="380"/>
      <c r="AN52" s="380"/>
      <c r="AO52" s="380"/>
      <c r="AP52" s="380"/>
      <c r="AQ52" s="380"/>
      <c r="AR52" s="380"/>
      <c r="AS52" s="380"/>
      <c r="AT52" s="380"/>
      <c r="AU52" s="380"/>
      <c r="AV52" s="380"/>
      <c r="AW52" s="380"/>
      <c r="AX52" s="380"/>
      <c r="AY52" s="380"/>
      <c r="AZ52" s="380"/>
      <c r="BA52" s="380"/>
      <c r="BB52" s="380"/>
      <c r="BC52" s="380"/>
      <c r="BD52" s="380"/>
      <c r="BE52" s="380"/>
      <c r="BF52" s="380"/>
      <c r="BG52" s="380"/>
      <c r="BH52" s="380"/>
      <c r="BI52" s="380"/>
      <c r="BJ52" s="380"/>
      <c r="BK52" s="380"/>
      <c r="BL52" s="380"/>
      <c r="BM52" s="380"/>
      <c r="BN52" s="380"/>
      <c r="BO52" s="380"/>
      <c r="BP52" s="380"/>
      <c r="BQ52" s="380"/>
      <c r="BR52" s="380"/>
      <c r="BS52" s="380"/>
      <c r="BT52" s="380"/>
      <c r="BU52" s="380"/>
      <c r="BV52" s="380"/>
      <c r="BW52" s="380"/>
      <c r="BX52" s="380"/>
      <c r="BY52" s="380"/>
      <c r="BZ52" s="380"/>
      <c r="CA52" s="380"/>
      <c r="CB52" s="380"/>
      <c r="CC52" s="380"/>
      <c r="CD52" s="380"/>
      <c r="CE52" s="380"/>
      <c r="CF52" s="380"/>
      <c r="CG52" s="380"/>
      <c r="CH52" s="380"/>
    </row>
    <row r="53" spans="1:86" ht="38.25" x14ac:dyDescent="0.3">
      <c r="A53" s="207">
        <v>49</v>
      </c>
      <c r="B53" s="214">
        <v>140050.01</v>
      </c>
      <c r="C53" s="214" t="s">
        <v>2534</v>
      </c>
      <c r="D53" s="37">
        <v>43732</v>
      </c>
      <c r="E53" s="37">
        <v>43735</v>
      </c>
      <c r="F53" s="37">
        <v>44831</v>
      </c>
      <c r="G53" s="40" t="s">
        <v>28</v>
      </c>
      <c r="H53" s="40" t="s">
        <v>2569</v>
      </c>
      <c r="I53" s="40" t="s">
        <v>232</v>
      </c>
      <c r="J53" s="40" t="s">
        <v>2629</v>
      </c>
      <c r="K53" s="72" t="s">
        <v>928</v>
      </c>
      <c r="L53" s="72"/>
      <c r="M53" s="72" t="str">
        <f t="shared" si="2"/>
        <v>14</v>
      </c>
      <c r="N53" s="40" t="s">
        <v>2678</v>
      </c>
      <c r="O53" s="40" t="str">
        <f t="shared" si="3"/>
        <v>2 factories</v>
      </c>
      <c r="P53" s="40" t="s">
        <v>2678</v>
      </c>
      <c r="Q53" s="46"/>
      <c r="R53" s="75"/>
      <c r="S53" s="76"/>
      <c r="T53" s="20"/>
      <c r="U53" s="20"/>
      <c r="V53" s="4" t="s">
        <v>6411</v>
      </c>
      <c r="W53" s="12"/>
      <c r="X53" s="12"/>
      <c r="Y53" s="12"/>
      <c r="Z53" s="12"/>
      <c r="AA53" s="12"/>
      <c r="AB53" s="12"/>
      <c r="AC53" s="12"/>
      <c r="AD53" s="12"/>
      <c r="AE53" s="12"/>
      <c r="AF53" s="12"/>
      <c r="AG53" s="12"/>
      <c r="AH53" s="12"/>
      <c r="AI53" s="380"/>
      <c r="AJ53" s="380"/>
      <c r="AK53" s="380"/>
      <c r="AL53" s="380"/>
      <c r="AM53" s="380"/>
      <c r="AN53" s="380"/>
      <c r="AO53" s="380"/>
      <c r="AP53" s="380"/>
      <c r="AQ53" s="380"/>
      <c r="AR53" s="380"/>
      <c r="AS53" s="380"/>
      <c r="AT53" s="380"/>
      <c r="AU53" s="380"/>
      <c r="AV53" s="380"/>
      <c r="AW53" s="380"/>
      <c r="AX53" s="380"/>
      <c r="AY53" s="380"/>
      <c r="AZ53" s="380"/>
      <c r="BA53" s="380"/>
      <c r="BB53" s="380"/>
      <c r="BC53" s="380"/>
      <c r="BD53" s="380"/>
      <c r="BE53" s="380"/>
      <c r="BF53" s="380"/>
      <c r="BG53" s="380"/>
      <c r="BH53" s="380"/>
      <c r="BI53" s="380"/>
      <c r="BJ53" s="380"/>
      <c r="BK53" s="380"/>
      <c r="BL53" s="380"/>
      <c r="BM53" s="380"/>
      <c r="BN53" s="380"/>
      <c r="BO53" s="380"/>
      <c r="BP53" s="380"/>
      <c r="BQ53" s="380"/>
      <c r="BR53" s="380"/>
      <c r="BS53" s="380"/>
      <c r="BT53" s="380"/>
      <c r="BU53" s="380"/>
      <c r="BV53" s="380"/>
      <c r="BW53" s="380"/>
      <c r="BX53" s="380"/>
      <c r="BY53" s="380"/>
      <c r="BZ53" s="380"/>
      <c r="CA53" s="380"/>
      <c r="CB53" s="380"/>
      <c r="CC53" s="380"/>
      <c r="CD53" s="380"/>
      <c r="CE53" s="380"/>
      <c r="CF53" s="380"/>
      <c r="CG53" s="380"/>
      <c r="CH53" s="380"/>
    </row>
    <row r="54" spans="1:86" ht="38.25" x14ac:dyDescent="0.3">
      <c r="A54" s="207">
        <v>50</v>
      </c>
      <c r="B54" s="214">
        <v>140051.01</v>
      </c>
      <c r="C54" s="214" t="s">
        <v>2535</v>
      </c>
      <c r="D54" s="37">
        <v>43732</v>
      </c>
      <c r="E54" s="37">
        <v>43736</v>
      </c>
      <c r="F54" s="37">
        <v>44832</v>
      </c>
      <c r="G54" s="40" t="s">
        <v>28</v>
      </c>
      <c r="H54" s="40" t="s">
        <v>2569</v>
      </c>
      <c r="I54" s="40" t="s">
        <v>232</v>
      </c>
      <c r="J54" s="35" t="s">
        <v>2630</v>
      </c>
      <c r="K54" s="72" t="s">
        <v>928</v>
      </c>
      <c r="L54" s="72"/>
      <c r="M54" s="72" t="str">
        <f t="shared" si="2"/>
        <v>14</v>
      </c>
      <c r="N54" s="40" t="s">
        <v>2678</v>
      </c>
      <c r="O54" s="40" t="str">
        <f t="shared" si="3"/>
        <v>2 factories</v>
      </c>
      <c r="P54" s="40" t="s">
        <v>2678</v>
      </c>
      <c r="Q54" s="46"/>
      <c r="R54" s="75"/>
      <c r="S54" s="76"/>
      <c r="T54" s="20"/>
      <c r="U54" s="20"/>
      <c r="V54" s="4" t="s">
        <v>6411</v>
      </c>
      <c r="W54" s="12"/>
      <c r="X54" s="12"/>
      <c r="Y54" s="12"/>
      <c r="Z54" s="12"/>
      <c r="AA54" s="12"/>
      <c r="AB54" s="12"/>
      <c r="AC54" s="12"/>
      <c r="AD54" s="12"/>
      <c r="AE54" s="12"/>
      <c r="AF54" s="12"/>
      <c r="AG54" s="12"/>
      <c r="AH54" s="12"/>
      <c r="AI54" s="380"/>
      <c r="AJ54" s="380"/>
      <c r="AK54" s="380"/>
      <c r="AL54" s="380"/>
      <c r="AM54" s="380"/>
      <c r="AN54" s="380"/>
      <c r="AO54" s="380"/>
      <c r="AP54" s="380"/>
      <c r="AQ54" s="380"/>
      <c r="AR54" s="380"/>
      <c r="AS54" s="380"/>
      <c r="AT54" s="380"/>
      <c r="AU54" s="380"/>
      <c r="AV54" s="380"/>
      <c r="AW54" s="380"/>
      <c r="AX54" s="380"/>
      <c r="AY54" s="380"/>
      <c r="AZ54" s="380"/>
      <c r="BA54" s="380"/>
      <c r="BB54" s="380"/>
      <c r="BC54" s="380"/>
      <c r="BD54" s="380"/>
      <c r="BE54" s="380"/>
      <c r="BF54" s="380"/>
      <c r="BG54" s="380"/>
      <c r="BH54" s="380"/>
      <c r="BI54" s="380"/>
      <c r="BJ54" s="380"/>
      <c r="BK54" s="380"/>
      <c r="BL54" s="380"/>
      <c r="BM54" s="380"/>
      <c r="BN54" s="380"/>
      <c r="BO54" s="380"/>
      <c r="BP54" s="380"/>
      <c r="BQ54" s="380"/>
      <c r="BR54" s="380"/>
      <c r="BS54" s="380"/>
      <c r="BT54" s="380"/>
      <c r="BU54" s="380"/>
      <c r="BV54" s="380"/>
      <c r="BW54" s="380"/>
      <c r="BX54" s="380"/>
      <c r="BY54" s="380"/>
      <c r="BZ54" s="380"/>
      <c r="CA54" s="380"/>
      <c r="CB54" s="380"/>
      <c r="CC54" s="380"/>
      <c r="CD54" s="380"/>
      <c r="CE54" s="380"/>
      <c r="CF54" s="380"/>
      <c r="CG54" s="380"/>
      <c r="CH54" s="380"/>
    </row>
    <row r="55" spans="1:86" ht="153" x14ac:dyDescent="0.3">
      <c r="A55" s="207">
        <v>51</v>
      </c>
      <c r="B55" s="214">
        <v>140052.01</v>
      </c>
      <c r="C55" s="214" t="s">
        <v>2536</v>
      </c>
      <c r="D55" s="37">
        <v>43730</v>
      </c>
      <c r="E55" s="37">
        <v>43738</v>
      </c>
      <c r="F55" s="40" t="s">
        <v>28</v>
      </c>
      <c r="G55" s="40" t="s">
        <v>28</v>
      </c>
      <c r="H55" s="40" t="s">
        <v>2631</v>
      </c>
      <c r="I55" s="40" t="s">
        <v>232</v>
      </c>
      <c r="J55" s="40" t="s">
        <v>2632</v>
      </c>
      <c r="K55" s="72" t="s">
        <v>2633</v>
      </c>
      <c r="L55" s="72"/>
      <c r="M55" s="72" t="str">
        <f t="shared" si="2"/>
        <v>14</v>
      </c>
      <c r="N55" s="40" t="s">
        <v>2678</v>
      </c>
      <c r="O55" s="40" t="str">
        <f t="shared" si="3"/>
        <v>2 factories</v>
      </c>
      <c r="P55" s="40" t="s">
        <v>2678</v>
      </c>
      <c r="Q55" s="46"/>
      <c r="R55" s="47"/>
      <c r="S55" s="48"/>
      <c r="T55" s="20"/>
      <c r="U55" s="20"/>
      <c r="V55" s="4"/>
      <c r="W55" s="12" t="s">
        <v>451</v>
      </c>
      <c r="X55" s="12" t="s">
        <v>451</v>
      </c>
      <c r="Y55" s="12" t="s">
        <v>447</v>
      </c>
      <c r="Z55" s="12" t="s">
        <v>447</v>
      </c>
      <c r="AA55" s="12"/>
      <c r="AB55" s="12"/>
      <c r="AC55" s="12"/>
      <c r="AD55" s="12"/>
      <c r="AE55" s="12"/>
      <c r="AF55" s="12"/>
      <c r="AG55" s="12"/>
      <c r="AH55" s="12"/>
      <c r="AI55" s="380"/>
      <c r="AJ55" s="380"/>
      <c r="AK55" s="380"/>
      <c r="AL55" s="380"/>
      <c r="AM55" s="380"/>
      <c r="AN55" s="380"/>
      <c r="AO55" s="380"/>
      <c r="AP55" s="380"/>
      <c r="AQ55" s="380"/>
      <c r="AR55" s="380"/>
      <c r="AS55" s="380"/>
      <c r="AT55" s="380"/>
      <c r="AU55" s="380"/>
      <c r="AV55" s="380"/>
      <c r="AW55" s="380"/>
      <c r="AX55" s="380"/>
      <c r="AY55" s="380"/>
      <c r="AZ55" s="380"/>
      <c r="BA55" s="380"/>
      <c r="BB55" s="380"/>
      <c r="BC55" s="380"/>
      <c r="BD55" s="380"/>
      <c r="BE55" s="380"/>
      <c r="BF55" s="380"/>
      <c r="BG55" s="380"/>
      <c r="BH55" s="380"/>
      <c r="BI55" s="380"/>
      <c r="BJ55" s="380"/>
      <c r="BK55" s="380"/>
      <c r="BL55" s="380"/>
      <c r="BM55" s="380"/>
      <c r="BN55" s="380"/>
      <c r="BO55" s="380"/>
      <c r="BP55" s="380"/>
      <c r="BQ55" s="380"/>
      <c r="BR55" s="380"/>
      <c r="BS55" s="380"/>
      <c r="BT55" s="380"/>
      <c r="BU55" s="380"/>
      <c r="BV55" s="380"/>
      <c r="BW55" s="380"/>
      <c r="BX55" s="380"/>
      <c r="BY55" s="380"/>
      <c r="BZ55" s="380"/>
      <c r="CA55" s="380"/>
      <c r="CB55" s="380"/>
      <c r="CC55" s="380"/>
      <c r="CD55" s="380"/>
      <c r="CE55" s="380"/>
      <c r="CF55" s="380"/>
      <c r="CG55" s="380"/>
      <c r="CH55" s="380"/>
    </row>
    <row r="56" spans="1:86" ht="38.25" x14ac:dyDescent="0.3">
      <c r="A56" s="207">
        <v>52</v>
      </c>
      <c r="B56" s="214" t="s">
        <v>2537</v>
      </c>
      <c r="C56" s="214" t="s">
        <v>2538</v>
      </c>
      <c r="D56" s="37">
        <v>43726</v>
      </c>
      <c r="E56" s="37">
        <v>43732</v>
      </c>
      <c r="F56" s="37">
        <v>44828</v>
      </c>
      <c r="G56" s="40" t="s">
        <v>28</v>
      </c>
      <c r="H56" s="40" t="s">
        <v>2569</v>
      </c>
      <c r="I56" s="40" t="s">
        <v>232</v>
      </c>
      <c r="J56" s="40" t="s">
        <v>2634</v>
      </c>
      <c r="K56" s="72" t="s">
        <v>928</v>
      </c>
      <c r="L56" s="72"/>
      <c r="M56" s="72" t="str">
        <f t="shared" si="2"/>
        <v>14</v>
      </c>
      <c r="N56" s="40" t="s">
        <v>2678</v>
      </c>
      <c r="O56" s="40" t="str">
        <f t="shared" si="3"/>
        <v>2 factories</v>
      </c>
      <c r="P56" s="40" t="s">
        <v>2678</v>
      </c>
      <c r="Q56" s="46"/>
      <c r="R56" s="75"/>
      <c r="S56" s="76"/>
      <c r="T56" s="20"/>
      <c r="U56" s="20"/>
      <c r="V56" s="4" t="s">
        <v>6411</v>
      </c>
      <c r="W56" s="12"/>
      <c r="X56" s="12"/>
      <c r="Y56" s="12"/>
      <c r="Z56" s="12"/>
      <c r="AA56" s="12"/>
      <c r="AB56" s="12"/>
      <c r="AC56" s="12"/>
      <c r="AD56" s="12"/>
      <c r="AE56" s="12"/>
      <c r="AF56" s="12"/>
      <c r="AG56" s="12"/>
      <c r="AH56" s="12"/>
      <c r="AI56" s="380"/>
      <c r="AJ56" s="380"/>
      <c r="AK56" s="380"/>
      <c r="AL56" s="380"/>
      <c r="AM56" s="380"/>
      <c r="AN56" s="380"/>
      <c r="AO56" s="380"/>
      <c r="AP56" s="380"/>
      <c r="AQ56" s="380"/>
      <c r="AR56" s="380"/>
      <c r="AS56" s="380"/>
      <c r="AT56" s="380"/>
      <c r="AU56" s="380"/>
      <c r="AV56" s="380"/>
      <c r="AW56" s="380"/>
      <c r="AX56" s="380"/>
      <c r="AY56" s="380"/>
      <c r="AZ56" s="380"/>
      <c r="BA56" s="380"/>
      <c r="BB56" s="380"/>
      <c r="BC56" s="380"/>
      <c r="BD56" s="380"/>
      <c r="BE56" s="380"/>
      <c r="BF56" s="380"/>
      <c r="BG56" s="380"/>
      <c r="BH56" s="380"/>
      <c r="BI56" s="380"/>
      <c r="BJ56" s="380"/>
      <c r="BK56" s="380"/>
      <c r="BL56" s="380"/>
      <c r="BM56" s="380"/>
      <c r="BN56" s="380"/>
      <c r="BO56" s="380"/>
      <c r="BP56" s="380"/>
      <c r="BQ56" s="380"/>
      <c r="BR56" s="380"/>
      <c r="BS56" s="380"/>
      <c r="BT56" s="380"/>
      <c r="BU56" s="380"/>
      <c r="BV56" s="380"/>
      <c r="BW56" s="380"/>
      <c r="BX56" s="380"/>
      <c r="BY56" s="380"/>
      <c r="BZ56" s="380"/>
      <c r="CA56" s="380"/>
      <c r="CB56" s="380"/>
      <c r="CC56" s="380"/>
      <c r="CD56" s="380"/>
      <c r="CE56" s="380"/>
      <c r="CF56" s="380"/>
      <c r="CG56" s="380"/>
      <c r="CH56" s="380"/>
    </row>
    <row r="57" spans="1:86" ht="38.25" x14ac:dyDescent="0.3">
      <c r="A57" s="207">
        <v>53</v>
      </c>
      <c r="B57" s="214">
        <v>140054.01</v>
      </c>
      <c r="C57" s="214" t="s">
        <v>2539</v>
      </c>
      <c r="D57" s="37">
        <v>43719</v>
      </c>
      <c r="E57" s="37">
        <v>43728</v>
      </c>
      <c r="F57" s="40" t="s">
        <v>28</v>
      </c>
      <c r="G57" s="40" t="s">
        <v>28</v>
      </c>
      <c r="H57" s="40" t="s">
        <v>2569</v>
      </c>
      <c r="I57" s="40" t="s">
        <v>7152</v>
      </c>
      <c r="J57" s="35" t="s">
        <v>2635</v>
      </c>
      <c r="K57" s="98" t="s">
        <v>2636</v>
      </c>
      <c r="L57" s="72"/>
      <c r="M57" s="72" t="str">
        <f t="shared" si="2"/>
        <v>14</v>
      </c>
      <c r="N57" s="40" t="s">
        <v>434</v>
      </c>
      <c r="O57" s="40" t="str">
        <f t="shared" si="3"/>
        <v>2 factories</v>
      </c>
      <c r="P57" s="40" t="s">
        <v>434</v>
      </c>
      <c r="Q57" s="46"/>
      <c r="R57" s="47" t="s">
        <v>6223</v>
      </c>
      <c r="S57" s="48">
        <v>44520</v>
      </c>
      <c r="T57" s="20"/>
      <c r="U57" s="20"/>
      <c r="V57" s="4" t="s">
        <v>6411</v>
      </c>
      <c r="W57" s="12" t="s">
        <v>451</v>
      </c>
      <c r="X57" s="12" t="s">
        <v>451</v>
      </c>
      <c r="Y57" s="12" t="s">
        <v>447</v>
      </c>
      <c r="Z57" s="12" t="s">
        <v>447</v>
      </c>
      <c r="AA57" s="12"/>
      <c r="AB57" s="12"/>
      <c r="AC57" s="12"/>
      <c r="AD57" s="12"/>
      <c r="AE57" s="12"/>
      <c r="AF57" s="12"/>
      <c r="AG57" s="12"/>
      <c r="AH57" s="12"/>
      <c r="AI57" s="380"/>
      <c r="AJ57" s="380"/>
      <c r="AK57" s="380"/>
      <c r="AL57" s="380"/>
      <c r="AM57" s="380"/>
      <c r="AN57" s="380"/>
      <c r="AO57" s="380"/>
      <c r="AP57" s="380"/>
      <c r="AQ57" s="380"/>
      <c r="AR57" s="380"/>
      <c r="AS57" s="380"/>
      <c r="AT57" s="380"/>
      <c r="AU57" s="380"/>
      <c r="AV57" s="380"/>
      <c r="AW57" s="380"/>
      <c r="AX57" s="380"/>
      <c r="AY57" s="380"/>
      <c r="AZ57" s="380"/>
      <c r="BA57" s="380"/>
      <c r="BB57" s="380"/>
      <c r="BC57" s="380"/>
      <c r="BD57" s="380"/>
      <c r="BE57" s="380"/>
      <c r="BF57" s="380"/>
      <c r="BG57" s="380"/>
      <c r="BH57" s="380"/>
      <c r="BI57" s="380"/>
      <c r="BJ57" s="380"/>
      <c r="BK57" s="380"/>
      <c r="BL57" s="380"/>
      <c r="BM57" s="380"/>
      <c r="BN57" s="380"/>
      <c r="BO57" s="380"/>
      <c r="BP57" s="380"/>
      <c r="BQ57" s="380"/>
      <c r="BR57" s="380"/>
      <c r="BS57" s="380"/>
      <c r="BT57" s="380"/>
      <c r="BU57" s="380"/>
      <c r="BV57" s="380"/>
      <c r="BW57" s="380"/>
      <c r="BX57" s="380"/>
      <c r="BY57" s="380"/>
      <c r="BZ57" s="380"/>
      <c r="CA57" s="380"/>
      <c r="CB57" s="380"/>
      <c r="CC57" s="380"/>
      <c r="CD57" s="380"/>
      <c r="CE57" s="380"/>
      <c r="CF57" s="380"/>
      <c r="CG57" s="380"/>
      <c r="CH57" s="380"/>
    </row>
    <row r="58" spans="1:86" ht="38.25" x14ac:dyDescent="0.3">
      <c r="A58" s="207">
        <v>54</v>
      </c>
      <c r="B58" s="214">
        <v>140055.01</v>
      </c>
      <c r="C58" s="214" t="s">
        <v>2540</v>
      </c>
      <c r="D58" s="37">
        <v>43732</v>
      </c>
      <c r="E58" s="37">
        <v>43738</v>
      </c>
      <c r="F58" s="37">
        <v>44834</v>
      </c>
      <c r="G58" s="40" t="s">
        <v>28</v>
      </c>
      <c r="H58" s="40" t="s">
        <v>2569</v>
      </c>
      <c r="I58" s="40" t="s">
        <v>232</v>
      </c>
      <c r="J58" s="40" t="s">
        <v>2637</v>
      </c>
      <c r="K58" s="72" t="s">
        <v>928</v>
      </c>
      <c r="L58" s="72"/>
      <c r="M58" s="72" t="str">
        <f t="shared" si="2"/>
        <v>14</v>
      </c>
      <c r="N58" s="40" t="s">
        <v>2678</v>
      </c>
      <c r="O58" s="40" t="str">
        <f t="shared" si="3"/>
        <v>2 factories</v>
      </c>
      <c r="P58" s="40" t="s">
        <v>2678</v>
      </c>
      <c r="Q58" s="46"/>
      <c r="R58" s="75"/>
      <c r="S58" s="76"/>
      <c r="T58" s="20"/>
      <c r="U58" s="20"/>
      <c r="V58" s="4" t="s">
        <v>6411</v>
      </c>
      <c r="W58" s="12"/>
      <c r="X58" s="12"/>
      <c r="Y58" s="12"/>
      <c r="Z58" s="12"/>
      <c r="AA58" s="12"/>
      <c r="AB58" s="12"/>
      <c r="AC58" s="12"/>
      <c r="AD58" s="12"/>
      <c r="AE58" s="12"/>
      <c r="AF58" s="12"/>
      <c r="AG58" s="12"/>
      <c r="AH58" s="12"/>
      <c r="AI58" s="380"/>
      <c r="AJ58" s="380"/>
      <c r="AK58" s="380"/>
      <c r="AL58" s="380"/>
      <c r="AM58" s="380"/>
      <c r="AN58" s="380"/>
      <c r="AO58" s="380"/>
      <c r="AP58" s="380"/>
      <c r="AQ58" s="380"/>
      <c r="AR58" s="380"/>
      <c r="AS58" s="380"/>
      <c r="AT58" s="380"/>
      <c r="AU58" s="380"/>
      <c r="AV58" s="380"/>
      <c r="AW58" s="380"/>
      <c r="AX58" s="380"/>
      <c r="AY58" s="380"/>
      <c r="AZ58" s="380"/>
      <c r="BA58" s="380"/>
      <c r="BB58" s="380"/>
      <c r="BC58" s="380"/>
      <c r="BD58" s="380"/>
      <c r="BE58" s="380"/>
      <c r="BF58" s="380"/>
      <c r="BG58" s="380"/>
      <c r="BH58" s="380"/>
      <c r="BI58" s="380"/>
      <c r="BJ58" s="380"/>
      <c r="BK58" s="380"/>
      <c r="BL58" s="380"/>
      <c r="BM58" s="380"/>
      <c r="BN58" s="380"/>
      <c r="BO58" s="380"/>
      <c r="BP58" s="380"/>
      <c r="BQ58" s="380"/>
      <c r="BR58" s="380"/>
      <c r="BS58" s="380"/>
      <c r="BT58" s="380"/>
      <c r="BU58" s="380"/>
      <c r="BV58" s="380"/>
      <c r="BW58" s="380"/>
      <c r="BX58" s="380"/>
      <c r="BY58" s="380"/>
      <c r="BZ58" s="380"/>
      <c r="CA58" s="380"/>
      <c r="CB58" s="380"/>
      <c r="CC58" s="380"/>
      <c r="CD58" s="380"/>
      <c r="CE58" s="380"/>
      <c r="CF58" s="380"/>
      <c r="CG58" s="380"/>
      <c r="CH58" s="380"/>
    </row>
    <row r="59" spans="1:86" ht="38.25" x14ac:dyDescent="0.3">
      <c r="A59" s="207">
        <v>55</v>
      </c>
      <c r="B59" s="214">
        <v>140056.01</v>
      </c>
      <c r="C59" s="214" t="s">
        <v>2541</v>
      </c>
      <c r="D59" s="37">
        <v>43727</v>
      </c>
      <c r="E59" s="37">
        <v>43733</v>
      </c>
      <c r="F59" s="37">
        <v>44829</v>
      </c>
      <c r="G59" s="40" t="s">
        <v>28</v>
      </c>
      <c r="H59" s="40" t="s">
        <v>2569</v>
      </c>
      <c r="I59" s="40" t="s">
        <v>232</v>
      </c>
      <c r="J59" s="40" t="s">
        <v>2638</v>
      </c>
      <c r="K59" s="72" t="s">
        <v>928</v>
      </c>
      <c r="L59" s="72"/>
      <c r="M59" s="72" t="str">
        <f t="shared" si="2"/>
        <v>14</v>
      </c>
      <c r="N59" s="40" t="s">
        <v>2678</v>
      </c>
      <c r="O59" s="40" t="str">
        <f t="shared" si="3"/>
        <v>2 factories</v>
      </c>
      <c r="P59" s="40" t="s">
        <v>2678</v>
      </c>
      <c r="Q59" s="46"/>
      <c r="R59" s="75"/>
      <c r="S59" s="76"/>
      <c r="T59" s="20"/>
      <c r="U59" s="20"/>
      <c r="V59" s="4" t="s">
        <v>6411</v>
      </c>
      <c r="W59" s="12"/>
      <c r="X59" s="12"/>
      <c r="Y59" s="12"/>
      <c r="Z59" s="12"/>
      <c r="AA59" s="12"/>
      <c r="AB59" s="12"/>
      <c r="AC59" s="12"/>
      <c r="AD59" s="12"/>
      <c r="AE59" s="12"/>
      <c r="AF59" s="12"/>
      <c r="AG59" s="12"/>
      <c r="AH59" s="12"/>
      <c r="AI59" s="380"/>
      <c r="AJ59" s="380"/>
      <c r="AK59" s="380"/>
      <c r="AL59" s="380"/>
      <c r="AM59" s="380"/>
      <c r="AN59" s="380"/>
      <c r="AO59" s="380"/>
      <c r="AP59" s="380"/>
      <c r="AQ59" s="380"/>
      <c r="AR59" s="380"/>
      <c r="AS59" s="380"/>
      <c r="AT59" s="380"/>
      <c r="AU59" s="380"/>
      <c r="AV59" s="380"/>
      <c r="AW59" s="380"/>
      <c r="AX59" s="380"/>
      <c r="AY59" s="380"/>
      <c r="AZ59" s="380"/>
      <c r="BA59" s="380"/>
      <c r="BB59" s="380"/>
      <c r="BC59" s="380"/>
      <c r="BD59" s="380"/>
      <c r="BE59" s="380"/>
      <c r="BF59" s="380"/>
      <c r="BG59" s="380"/>
      <c r="BH59" s="380"/>
      <c r="BI59" s="380"/>
      <c r="BJ59" s="380"/>
      <c r="BK59" s="380"/>
      <c r="BL59" s="380"/>
      <c r="BM59" s="380"/>
      <c r="BN59" s="380"/>
      <c r="BO59" s="380"/>
      <c r="BP59" s="380"/>
      <c r="BQ59" s="380"/>
      <c r="BR59" s="380"/>
      <c r="BS59" s="380"/>
      <c r="BT59" s="380"/>
      <c r="BU59" s="380"/>
      <c r="BV59" s="380"/>
      <c r="BW59" s="380"/>
      <c r="BX59" s="380"/>
      <c r="BY59" s="380"/>
      <c r="BZ59" s="380"/>
      <c r="CA59" s="380"/>
      <c r="CB59" s="380"/>
      <c r="CC59" s="380"/>
      <c r="CD59" s="380"/>
      <c r="CE59" s="380"/>
      <c r="CF59" s="380"/>
      <c r="CG59" s="380"/>
      <c r="CH59" s="380"/>
    </row>
    <row r="60" spans="1:86" ht="38.25" x14ac:dyDescent="0.3">
      <c r="A60" s="207">
        <v>56</v>
      </c>
      <c r="B60" s="214">
        <v>140057.01</v>
      </c>
      <c r="C60" s="214" t="s">
        <v>2542</v>
      </c>
      <c r="D60" s="37">
        <v>43701</v>
      </c>
      <c r="E60" s="37">
        <v>43709</v>
      </c>
      <c r="F60" s="37">
        <v>44805</v>
      </c>
      <c r="G60" s="40" t="s">
        <v>28</v>
      </c>
      <c r="H60" s="40" t="s">
        <v>2569</v>
      </c>
      <c r="I60" s="40" t="s">
        <v>232</v>
      </c>
      <c r="J60" s="35" t="s">
        <v>2639</v>
      </c>
      <c r="K60" s="72" t="s">
        <v>928</v>
      </c>
      <c r="L60" s="72"/>
      <c r="M60" s="72" t="str">
        <f t="shared" si="2"/>
        <v>14</v>
      </c>
      <c r="N60" s="40" t="s">
        <v>2678</v>
      </c>
      <c r="O60" s="40" t="str">
        <f t="shared" si="3"/>
        <v>2 factories</v>
      </c>
      <c r="P60" s="40" t="s">
        <v>2678</v>
      </c>
      <c r="Q60" s="46"/>
      <c r="R60" s="75"/>
      <c r="S60" s="76"/>
      <c r="T60" s="20"/>
      <c r="U60" s="20"/>
      <c r="V60" s="4" t="s">
        <v>6411</v>
      </c>
      <c r="W60" s="12"/>
      <c r="X60" s="12"/>
      <c r="Y60" s="12"/>
      <c r="Z60" s="12"/>
      <c r="AA60" s="12"/>
      <c r="AB60" s="12"/>
      <c r="AC60" s="12"/>
      <c r="AD60" s="12"/>
      <c r="AE60" s="12"/>
      <c r="AF60" s="12"/>
      <c r="AG60" s="12"/>
      <c r="AH60" s="12"/>
      <c r="AI60" s="380"/>
      <c r="AJ60" s="380"/>
      <c r="AK60" s="380"/>
      <c r="AL60" s="380"/>
      <c r="AM60" s="380"/>
      <c r="AN60" s="380"/>
      <c r="AO60" s="380"/>
      <c r="AP60" s="380"/>
      <c r="AQ60" s="380"/>
      <c r="AR60" s="380"/>
      <c r="AS60" s="380"/>
      <c r="AT60" s="380"/>
      <c r="AU60" s="380"/>
      <c r="AV60" s="380"/>
      <c r="AW60" s="380"/>
      <c r="AX60" s="380"/>
      <c r="AY60" s="380"/>
      <c r="AZ60" s="380"/>
      <c r="BA60" s="380"/>
      <c r="BB60" s="380"/>
      <c r="BC60" s="380"/>
      <c r="BD60" s="380"/>
      <c r="BE60" s="380"/>
      <c r="BF60" s="380"/>
      <c r="BG60" s="380"/>
      <c r="BH60" s="380"/>
      <c r="BI60" s="380"/>
      <c r="BJ60" s="380"/>
      <c r="BK60" s="380"/>
      <c r="BL60" s="380"/>
      <c r="BM60" s="380"/>
      <c r="BN60" s="380"/>
      <c r="BO60" s="380"/>
      <c r="BP60" s="380"/>
      <c r="BQ60" s="380"/>
      <c r="BR60" s="380"/>
      <c r="BS60" s="380"/>
      <c r="BT60" s="380"/>
      <c r="BU60" s="380"/>
      <c r="BV60" s="380"/>
      <c r="BW60" s="380"/>
      <c r="BX60" s="380"/>
      <c r="BY60" s="380"/>
      <c r="BZ60" s="380"/>
      <c r="CA60" s="380"/>
      <c r="CB60" s="380"/>
      <c r="CC60" s="380"/>
      <c r="CD60" s="380"/>
      <c r="CE60" s="380"/>
      <c r="CF60" s="380"/>
      <c r="CG60" s="380"/>
      <c r="CH60" s="380"/>
    </row>
    <row r="61" spans="1:86" ht="25.5" x14ac:dyDescent="0.3">
      <c r="A61" s="207">
        <v>57</v>
      </c>
      <c r="B61" s="214">
        <v>140058.01999999999</v>
      </c>
      <c r="C61" s="214" t="s">
        <v>2543</v>
      </c>
      <c r="D61" s="37">
        <v>44256</v>
      </c>
      <c r="E61" s="37">
        <v>44261</v>
      </c>
      <c r="F61" s="40" t="s">
        <v>28</v>
      </c>
      <c r="G61" s="40" t="s">
        <v>28</v>
      </c>
      <c r="H61" s="40" t="s">
        <v>2569</v>
      </c>
      <c r="I61" s="40" t="s">
        <v>7153</v>
      </c>
      <c r="J61" s="40" t="s">
        <v>2640</v>
      </c>
      <c r="K61" s="72" t="s">
        <v>2641</v>
      </c>
      <c r="L61" s="72" t="s">
        <v>2676</v>
      </c>
      <c r="M61" s="72" t="str">
        <f t="shared" si="2"/>
        <v>14</v>
      </c>
      <c r="N61" s="40" t="s">
        <v>434</v>
      </c>
      <c r="O61" s="40" t="str">
        <f t="shared" si="3"/>
        <v>2 factories</v>
      </c>
      <c r="P61" s="40" t="s">
        <v>434</v>
      </c>
      <c r="Q61" s="46"/>
      <c r="R61" s="47" t="s">
        <v>6223</v>
      </c>
      <c r="S61" s="48">
        <v>44520</v>
      </c>
      <c r="T61" s="20"/>
      <c r="U61" s="20"/>
      <c r="V61" s="4" t="s">
        <v>6411</v>
      </c>
      <c r="W61" s="12" t="s">
        <v>451</v>
      </c>
      <c r="X61" s="12" t="s">
        <v>451</v>
      </c>
      <c r="Y61" s="12" t="s">
        <v>447</v>
      </c>
      <c r="Z61" s="12" t="s">
        <v>447</v>
      </c>
      <c r="AA61" s="12"/>
      <c r="AB61" s="12"/>
      <c r="AC61" s="12"/>
      <c r="AD61" s="12"/>
      <c r="AE61" s="12"/>
      <c r="AF61" s="12"/>
      <c r="AG61" s="12"/>
      <c r="AH61" s="12"/>
      <c r="AI61" s="380"/>
      <c r="AJ61" s="380"/>
      <c r="AK61" s="380"/>
      <c r="AL61" s="380"/>
      <c r="AM61" s="380"/>
      <c r="AN61" s="380"/>
      <c r="AO61" s="380"/>
      <c r="AP61" s="380"/>
      <c r="AQ61" s="380"/>
      <c r="AR61" s="380"/>
      <c r="AS61" s="380"/>
      <c r="AT61" s="380"/>
      <c r="AU61" s="380"/>
      <c r="AV61" s="380"/>
      <c r="AW61" s="380"/>
      <c r="AX61" s="380"/>
      <c r="AY61" s="380"/>
      <c r="AZ61" s="380"/>
      <c r="BA61" s="380"/>
      <c r="BB61" s="380"/>
      <c r="BC61" s="380"/>
      <c r="BD61" s="380"/>
      <c r="BE61" s="380"/>
      <c r="BF61" s="380"/>
      <c r="BG61" s="380"/>
      <c r="BH61" s="380"/>
      <c r="BI61" s="380"/>
      <c r="BJ61" s="380"/>
      <c r="BK61" s="380"/>
      <c r="BL61" s="380"/>
      <c r="BM61" s="380"/>
      <c r="BN61" s="380"/>
      <c r="BO61" s="380"/>
      <c r="BP61" s="380"/>
      <c r="BQ61" s="380"/>
      <c r="BR61" s="380"/>
      <c r="BS61" s="380"/>
      <c r="BT61" s="380"/>
      <c r="BU61" s="380"/>
      <c r="BV61" s="380"/>
      <c r="BW61" s="380"/>
      <c r="BX61" s="380"/>
      <c r="BY61" s="380"/>
      <c r="BZ61" s="380"/>
      <c r="CA61" s="380"/>
      <c r="CB61" s="380"/>
      <c r="CC61" s="380"/>
      <c r="CD61" s="380"/>
      <c r="CE61" s="380"/>
      <c r="CF61" s="380"/>
      <c r="CG61" s="380"/>
      <c r="CH61" s="380"/>
    </row>
    <row r="62" spans="1:86" ht="38.25" x14ac:dyDescent="0.3">
      <c r="A62" s="207">
        <v>58</v>
      </c>
      <c r="B62" s="214">
        <v>140059.01</v>
      </c>
      <c r="C62" s="214" t="s">
        <v>2544</v>
      </c>
      <c r="D62" s="37">
        <v>43726</v>
      </c>
      <c r="E62" s="37">
        <v>43735</v>
      </c>
      <c r="F62" s="37">
        <v>44831</v>
      </c>
      <c r="G62" s="40" t="s">
        <v>28</v>
      </c>
      <c r="H62" s="40" t="s">
        <v>2569</v>
      </c>
      <c r="I62" s="40" t="s">
        <v>232</v>
      </c>
      <c r="J62" s="35" t="s">
        <v>2642</v>
      </c>
      <c r="K62" s="72" t="s">
        <v>928</v>
      </c>
      <c r="L62" s="72"/>
      <c r="M62" s="72" t="str">
        <f t="shared" si="2"/>
        <v>14</v>
      </c>
      <c r="N62" s="40" t="s">
        <v>2678</v>
      </c>
      <c r="O62" s="40" t="str">
        <f t="shared" si="3"/>
        <v>2 factories</v>
      </c>
      <c r="P62" s="40" t="s">
        <v>2678</v>
      </c>
      <c r="Q62" s="46"/>
      <c r="R62" s="75"/>
      <c r="S62" s="76"/>
      <c r="T62" s="20"/>
      <c r="U62" s="20"/>
      <c r="V62" s="4" t="s">
        <v>6411</v>
      </c>
      <c r="W62" s="12"/>
      <c r="X62" s="12"/>
      <c r="Y62" s="12"/>
      <c r="Z62" s="12"/>
      <c r="AA62" s="12"/>
      <c r="AB62" s="12"/>
      <c r="AC62" s="12"/>
      <c r="AD62" s="12"/>
      <c r="AE62" s="12"/>
      <c r="AF62" s="12"/>
      <c r="AG62" s="12"/>
      <c r="AH62" s="12"/>
      <c r="AI62" s="380"/>
      <c r="AJ62" s="380"/>
      <c r="AK62" s="380"/>
      <c r="AL62" s="380"/>
      <c r="AM62" s="380"/>
      <c r="AN62" s="380"/>
      <c r="AO62" s="380"/>
      <c r="AP62" s="380"/>
      <c r="AQ62" s="380"/>
      <c r="AR62" s="380"/>
      <c r="AS62" s="380"/>
      <c r="AT62" s="380"/>
      <c r="AU62" s="380"/>
      <c r="AV62" s="380"/>
      <c r="AW62" s="380"/>
      <c r="AX62" s="380"/>
      <c r="AY62" s="380"/>
      <c r="AZ62" s="380"/>
      <c r="BA62" s="380"/>
      <c r="BB62" s="380"/>
      <c r="BC62" s="380"/>
      <c r="BD62" s="380"/>
      <c r="BE62" s="380"/>
      <c r="BF62" s="380"/>
      <c r="BG62" s="380"/>
      <c r="BH62" s="380"/>
      <c r="BI62" s="380"/>
      <c r="BJ62" s="380"/>
      <c r="BK62" s="380"/>
      <c r="BL62" s="380"/>
      <c r="BM62" s="380"/>
      <c r="BN62" s="380"/>
      <c r="BO62" s="380"/>
      <c r="BP62" s="380"/>
      <c r="BQ62" s="380"/>
      <c r="BR62" s="380"/>
      <c r="BS62" s="380"/>
      <c r="BT62" s="380"/>
      <c r="BU62" s="380"/>
      <c r="BV62" s="380"/>
      <c r="BW62" s="380"/>
      <c r="BX62" s="380"/>
      <c r="BY62" s="380"/>
      <c r="BZ62" s="380"/>
      <c r="CA62" s="380"/>
      <c r="CB62" s="380"/>
      <c r="CC62" s="380"/>
      <c r="CD62" s="380"/>
      <c r="CE62" s="380"/>
      <c r="CF62" s="380"/>
      <c r="CG62" s="380"/>
      <c r="CH62" s="380"/>
    </row>
    <row r="63" spans="1:86" ht="38.25" x14ac:dyDescent="0.3">
      <c r="A63" s="207">
        <v>59</v>
      </c>
      <c r="B63" s="214">
        <v>140060.01</v>
      </c>
      <c r="C63" s="214" t="s">
        <v>2545</v>
      </c>
      <c r="D63" s="37">
        <v>43732</v>
      </c>
      <c r="E63" s="37">
        <v>43738</v>
      </c>
      <c r="F63" s="40" t="s">
        <v>28</v>
      </c>
      <c r="G63" s="40" t="s">
        <v>28</v>
      </c>
      <c r="H63" s="40" t="s">
        <v>2569</v>
      </c>
      <c r="I63" s="40" t="s">
        <v>7154</v>
      </c>
      <c r="J63" s="35" t="s">
        <v>2643</v>
      </c>
      <c r="K63" s="98" t="s">
        <v>2644</v>
      </c>
      <c r="L63" s="72"/>
      <c r="M63" s="72" t="str">
        <f t="shared" si="2"/>
        <v>14</v>
      </c>
      <c r="N63" s="40" t="s">
        <v>434</v>
      </c>
      <c r="O63" s="40" t="str">
        <f t="shared" si="3"/>
        <v>2 factories</v>
      </c>
      <c r="P63" s="40" t="s">
        <v>434</v>
      </c>
      <c r="Q63" s="46"/>
      <c r="R63" s="47" t="s">
        <v>6223</v>
      </c>
      <c r="S63" s="48">
        <v>44520</v>
      </c>
      <c r="T63" s="20"/>
      <c r="U63" s="20"/>
      <c r="V63" s="4" t="s">
        <v>6411</v>
      </c>
      <c r="W63" s="12" t="s">
        <v>451</v>
      </c>
      <c r="X63" s="12" t="s">
        <v>451</v>
      </c>
      <c r="Y63" s="12" t="s">
        <v>447</v>
      </c>
      <c r="Z63" s="12" t="s">
        <v>447</v>
      </c>
      <c r="AA63" s="12"/>
      <c r="AB63" s="12"/>
      <c r="AC63" s="12"/>
      <c r="AD63" s="12"/>
      <c r="AE63" s="12"/>
      <c r="AF63" s="12"/>
      <c r="AG63" s="12"/>
      <c r="AH63" s="12"/>
      <c r="AI63" s="380"/>
      <c r="AJ63" s="380"/>
      <c r="AK63" s="380"/>
      <c r="AL63" s="380"/>
      <c r="AM63" s="380"/>
      <c r="AN63" s="380"/>
      <c r="AO63" s="380"/>
      <c r="AP63" s="380"/>
      <c r="AQ63" s="380"/>
      <c r="AR63" s="380"/>
      <c r="AS63" s="380"/>
      <c r="AT63" s="380"/>
      <c r="AU63" s="380"/>
      <c r="AV63" s="380"/>
      <c r="AW63" s="380"/>
      <c r="AX63" s="380"/>
      <c r="AY63" s="380"/>
      <c r="AZ63" s="380"/>
      <c r="BA63" s="380"/>
      <c r="BB63" s="380"/>
      <c r="BC63" s="380"/>
      <c r="BD63" s="380"/>
      <c r="BE63" s="380"/>
      <c r="BF63" s="380"/>
      <c r="BG63" s="380"/>
      <c r="BH63" s="380"/>
      <c r="BI63" s="380"/>
      <c r="BJ63" s="380"/>
      <c r="BK63" s="380"/>
      <c r="BL63" s="380"/>
      <c r="BM63" s="380"/>
      <c r="BN63" s="380"/>
      <c r="BO63" s="380"/>
      <c r="BP63" s="380"/>
      <c r="BQ63" s="380"/>
      <c r="BR63" s="380"/>
      <c r="BS63" s="380"/>
      <c r="BT63" s="380"/>
      <c r="BU63" s="380"/>
      <c r="BV63" s="380"/>
      <c r="BW63" s="380"/>
      <c r="BX63" s="380"/>
      <c r="BY63" s="380"/>
      <c r="BZ63" s="380"/>
      <c r="CA63" s="380"/>
      <c r="CB63" s="380"/>
      <c r="CC63" s="380"/>
      <c r="CD63" s="380"/>
      <c r="CE63" s="380"/>
      <c r="CF63" s="380"/>
      <c r="CG63" s="380"/>
      <c r="CH63" s="380"/>
    </row>
    <row r="64" spans="1:86" ht="38.25" x14ac:dyDescent="0.3">
      <c r="A64" s="207">
        <v>60</v>
      </c>
      <c r="B64" s="214">
        <v>140061.01</v>
      </c>
      <c r="C64" s="214" t="s">
        <v>2546</v>
      </c>
      <c r="D64" s="37">
        <v>43727</v>
      </c>
      <c r="E64" s="37">
        <v>43735</v>
      </c>
      <c r="F64" s="37">
        <v>44831</v>
      </c>
      <c r="G64" s="40" t="s">
        <v>28</v>
      </c>
      <c r="H64" s="40" t="s">
        <v>2569</v>
      </c>
      <c r="I64" s="40" t="s">
        <v>232</v>
      </c>
      <c r="J64" s="35" t="s">
        <v>2645</v>
      </c>
      <c r="K64" s="72" t="s">
        <v>2646</v>
      </c>
      <c r="L64" s="72"/>
      <c r="M64" s="72" t="str">
        <f t="shared" si="2"/>
        <v>14</v>
      </c>
      <c r="N64" s="40" t="s">
        <v>2678</v>
      </c>
      <c r="O64" s="40" t="str">
        <f t="shared" si="3"/>
        <v>2 factories</v>
      </c>
      <c r="P64" s="40" t="s">
        <v>2678</v>
      </c>
      <c r="Q64" s="46"/>
      <c r="R64" s="75"/>
      <c r="S64" s="76"/>
      <c r="T64" s="20"/>
      <c r="U64" s="20"/>
      <c r="V64" s="4" t="s">
        <v>6411</v>
      </c>
      <c r="W64" s="12"/>
      <c r="X64" s="12"/>
      <c r="Y64" s="12"/>
      <c r="Z64" s="12"/>
      <c r="AA64" s="12"/>
      <c r="AB64" s="12"/>
      <c r="AC64" s="12"/>
      <c r="AD64" s="12"/>
      <c r="AE64" s="12"/>
      <c r="AF64" s="12"/>
      <c r="AG64" s="12"/>
      <c r="AH64" s="12"/>
      <c r="AI64" s="380"/>
      <c r="AJ64" s="380"/>
      <c r="AK64" s="380"/>
      <c r="AL64" s="380"/>
      <c r="AM64" s="380"/>
      <c r="AN64" s="380"/>
      <c r="AO64" s="380"/>
      <c r="AP64" s="380"/>
      <c r="AQ64" s="380"/>
      <c r="AR64" s="380"/>
      <c r="AS64" s="380"/>
      <c r="AT64" s="380"/>
      <c r="AU64" s="380"/>
      <c r="AV64" s="380"/>
      <c r="AW64" s="380"/>
      <c r="AX64" s="380"/>
      <c r="AY64" s="380"/>
      <c r="AZ64" s="380"/>
      <c r="BA64" s="380"/>
      <c r="BB64" s="380"/>
      <c r="BC64" s="380"/>
      <c r="BD64" s="380"/>
      <c r="BE64" s="380"/>
      <c r="BF64" s="380"/>
      <c r="BG64" s="380"/>
      <c r="BH64" s="380"/>
      <c r="BI64" s="380"/>
      <c r="BJ64" s="380"/>
      <c r="BK64" s="380"/>
      <c r="BL64" s="380"/>
      <c r="BM64" s="380"/>
      <c r="BN64" s="380"/>
      <c r="BO64" s="380"/>
      <c r="BP64" s="380"/>
      <c r="BQ64" s="380"/>
      <c r="BR64" s="380"/>
      <c r="BS64" s="380"/>
      <c r="BT64" s="380"/>
      <c r="BU64" s="380"/>
      <c r="BV64" s="380"/>
      <c r="BW64" s="380"/>
      <c r="BX64" s="380"/>
      <c r="BY64" s="380"/>
      <c r="BZ64" s="380"/>
      <c r="CA64" s="380"/>
      <c r="CB64" s="380"/>
      <c r="CC64" s="380"/>
      <c r="CD64" s="380"/>
      <c r="CE64" s="380"/>
      <c r="CF64" s="380"/>
      <c r="CG64" s="380"/>
      <c r="CH64" s="380"/>
    </row>
    <row r="65" spans="1:86" ht="38.25" x14ac:dyDescent="0.3">
      <c r="A65" s="207">
        <v>61</v>
      </c>
      <c r="B65" s="214" t="s">
        <v>6978</v>
      </c>
      <c r="C65" s="214" t="s">
        <v>2547</v>
      </c>
      <c r="D65" s="37">
        <v>43732</v>
      </c>
      <c r="E65" s="37">
        <v>43738</v>
      </c>
      <c r="F65" s="40" t="s">
        <v>28</v>
      </c>
      <c r="G65" s="40" t="s">
        <v>28</v>
      </c>
      <c r="H65" s="40" t="s">
        <v>2569</v>
      </c>
      <c r="I65" s="40" t="s">
        <v>7154</v>
      </c>
      <c r="J65" s="35" t="s">
        <v>2647</v>
      </c>
      <c r="K65" s="72" t="s">
        <v>2648</v>
      </c>
      <c r="L65" s="72"/>
      <c r="M65" s="72" t="str">
        <f t="shared" si="2"/>
        <v>14</v>
      </c>
      <c r="N65" s="40" t="s">
        <v>434</v>
      </c>
      <c r="O65" s="40" t="str">
        <f t="shared" si="3"/>
        <v>2 factories</v>
      </c>
      <c r="P65" s="40" t="s">
        <v>434</v>
      </c>
      <c r="Q65" s="46"/>
      <c r="R65" s="47" t="s">
        <v>6223</v>
      </c>
      <c r="S65" s="48">
        <v>44520</v>
      </c>
      <c r="T65" s="20"/>
      <c r="U65" s="20"/>
      <c r="V65" s="4" t="s">
        <v>6411</v>
      </c>
      <c r="W65" s="12" t="s">
        <v>451</v>
      </c>
      <c r="X65" s="12" t="s">
        <v>451</v>
      </c>
      <c r="Y65" s="12" t="s">
        <v>447</v>
      </c>
      <c r="Z65" s="12" t="s">
        <v>447</v>
      </c>
      <c r="AA65" s="12"/>
      <c r="AB65" s="12"/>
      <c r="AC65" s="12"/>
      <c r="AD65" s="12"/>
      <c r="AE65" s="12"/>
      <c r="AF65" s="12"/>
      <c r="AG65" s="12"/>
      <c r="AH65" s="12"/>
      <c r="AI65" s="380"/>
      <c r="AJ65" s="380"/>
      <c r="AK65" s="380"/>
      <c r="AL65" s="380"/>
      <c r="AM65" s="380"/>
      <c r="AN65" s="380"/>
      <c r="AO65" s="380"/>
      <c r="AP65" s="380"/>
      <c r="AQ65" s="380"/>
      <c r="AR65" s="380"/>
      <c r="AS65" s="380"/>
      <c r="AT65" s="380"/>
      <c r="AU65" s="380"/>
      <c r="AV65" s="380"/>
      <c r="AW65" s="380"/>
      <c r="AX65" s="380"/>
      <c r="AY65" s="380"/>
      <c r="AZ65" s="380"/>
      <c r="BA65" s="380"/>
      <c r="BB65" s="380"/>
      <c r="BC65" s="380"/>
      <c r="BD65" s="380"/>
      <c r="BE65" s="380"/>
      <c r="BF65" s="380"/>
      <c r="BG65" s="380"/>
      <c r="BH65" s="380"/>
      <c r="BI65" s="380"/>
      <c r="BJ65" s="380"/>
      <c r="BK65" s="380"/>
      <c r="BL65" s="380"/>
      <c r="BM65" s="380"/>
      <c r="BN65" s="380"/>
      <c r="BO65" s="380"/>
      <c r="BP65" s="380"/>
      <c r="BQ65" s="380"/>
      <c r="BR65" s="380"/>
      <c r="BS65" s="380"/>
      <c r="BT65" s="380"/>
      <c r="BU65" s="380"/>
      <c r="BV65" s="380"/>
      <c r="BW65" s="380"/>
      <c r="BX65" s="380"/>
      <c r="BY65" s="380"/>
      <c r="BZ65" s="380"/>
      <c r="CA65" s="380"/>
      <c r="CB65" s="380"/>
      <c r="CC65" s="380"/>
      <c r="CD65" s="380"/>
      <c r="CE65" s="380"/>
      <c r="CF65" s="380"/>
      <c r="CG65" s="380"/>
      <c r="CH65" s="380"/>
    </row>
    <row r="66" spans="1:86" ht="38.25" x14ac:dyDescent="0.3">
      <c r="A66" s="207">
        <v>62</v>
      </c>
      <c r="B66" s="214">
        <v>140063.01</v>
      </c>
      <c r="C66" s="214" t="s">
        <v>2548</v>
      </c>
      <c r="D66" s="37">
        <v>43728</v>
      </c>
      <c r="E66" s="37">
        <v>43732</v>
      </c>
      <c r="F66" s="37">
        <v>44828</v>
      </c>
      <c r="G66" s="40" t="s">
        <v>28</v>
      </c>
      <c r="H66" s="40" t="s">
        <v>2569</v>
      </c>
      <c r="I66" s="40" t="s">
        <v>232</v>
      </c>
      <c r="J66" s="35" t="s">
        <v>2649</v>
      </c>
      <c r="K66" s="72" t="s">
        <v>928</v>
      </c>
      <c r="L66" s="72"/>
      <c r="M66" s="72" t="str">
        <f t="shared" si="2"/>
        <v>14</v>
      </c>
      <c r="N66" s="40" t="s">
        <v>2678</v>
      </c>
      <c r="O66" s="40" t="str">
        <f t="shared" si="3"/>
        <v>2 factories</v>
      </c>
      <c r="P66" s="40" t="s">
        <v>2678</v>
      </c>
      <c r="Q66" s="46"/>
      <c r="R66" s="75"/>
      <c r="S66" s="76"/>
      <c r="T66" s="20"/>
      <c r="U66" s="20"/>
      <c r="V66" s="4" t="s">
        <v>6411</v>
      </c>
      <c r="W66" s="12"/>
      <c r="X66" s="12"/>
      <c r="Y66" s="12"/>
      <c r="Z66" s="12"/>
      <c r="AA66" s="12"/>
      <c r="AB66" s="12"/>
      <c r="AC66" s="12"/>
      <c r="AD66" s="12"/>
      <c r="AE66" s="12"/>
      <c r="AF66" s="12"/>
      <c r="AG66" s="12"/>
      <c r="AH66" s="12"/>
      <c r="AI66" s="380"/>
      <c r="AJ66" s="380"/>
      <c r="AK66" s="380"/>
      <c r="AL66" s="380"/>
      <c r="AM66" s="380"/>
      <c r="AN66" s="380"/>
      <c r="AO66" s="380"/>
      <c r="AP66" s="380"/>
      <c r="AQ66" s="380"/>
      <c r="AR66" s="380"/>
      <c r="AS66" s="380"/>
      <c r="AT66" s="380"/>
      <c r="AU66" s="380"/>
      <c r="AV66" s="380"/>
      <c r="AW66" s="380"/>
      <c r="AX66" s="380"/>
      <c r="AY66" s="380"/>
      <c r="AZ66" s="380"/>
      <c r="BA66" s="380"/>
      <c r="BB66" s="380"/>
      <c r="BC66" s="380"/>
      <c r="BD66" s="380"/>
      <c r="BE66" s="380"/>
      <c r="BF66" s="380"/>
      <c r="BG66" s="380"/>
      <c r="BH66" s="380"/>
      <c r="BI66" s="380"/>
      <c r="BJ66" s="380"/>
      <c r="BK66" s="380"/>
      <c r="BL66" s="380"/>
      <c r="BM66" s="380"/>
      <c r="BN66" s="380"/>
      <c r="BO66" s="380"/>
      <c r="BP66" s="380"/>
      <c r="BQ66" s="380"/>
      <c r="BR66" s="380"/>
      <c r="BS66" s="380"/>
      <c r="BT66" s="380"/>
      <c r="BU66" s="380"/>
      <c r="BV66" s="380"/>
      <c r="BW66" s="380"/>
      <c r="BX66" s="380"/>
      <c r="BY66" s="380"/>
      <c r="BZ66" s="380"/>
      <c r="CA66" s="380"/>
      <c r="CB66" s="380"/>
      <c r="CC66" s="380"/>
      <c r="CD66" s="380"/>
      <c r="CE66" s="380"/>
      <c r="CF66" s="380"/>
      <c r="CG66" s="380"/>
      <c r="CH66" s="380"/>
    </row>
    <row r="67" spans="1:86" ht="38.25" x14ac:dyDescent="0.3">
      <c r="A67" s="207">
        <v>63</v>
      </c>
      <c r="B67" s="214">
        <v>140064.01</v>
      </c>
      <c r="C67" s="214" t="s">
        <v>2549</v>
      </c>
      <c r="D67" s="37">
        <v>43729</v>
      </c>
      <c r="E67" s="37">
        <v>43733</v>
      </c>
      <c r="F67" s="37">
        <v>44829</v>
      </c>
      <c r="G67" s="40" t="s">
        <v>28</v>
      </c>
      <c r="H67" s="40" t="s">
        <v>2569</v>
      </c>
      <c r="I67" s="40" t="s">
        <v>232</v>
      </c>
      <c r="J67" s="35" t="s">
        <v>2650</v>
      </c>
      <c r="K67" s="72" t="s">
        <v>928</v>
      </c>
      <c r="L67" s="72"/>
      <c r="M67" s="72" t="str">
        <f t="shared" si="2"/>
        <v>14</v>
      </c>
      <c r="N67" s="40" t="s">
        <v>2678</v>
      </c>
      <c r="O67" s="40" t="str">
        <f t="shared" si="3"/>
        <v>2 factories</v>
      </c>
      <c r="P67" s="40" t="s">
        <v>2678</v>
      </c>
      <c r="Q67" s="46"/>
      <c r="R67" s="75"/>
      <c r="S67" s="76"/>
      <c r="T67" s="20"/>
      <c r="U67" s="20"/>
      <c r="V67" s="4" t="s">
        <v>6411</v>
      </c>
      <c r="W67" s="12"/>
      <c r="X67" s="12"/>
      <c r="Y67" s="12"/>
      <c r="Z67" s="12"/>
      <c r="AA67" s="12"/>
      <c r="AB67" s="12"/>
      <c r="AC67" s="12"/>
      <c r="AD67" s="12"/>
      <c r="AE67" s="12"/>
      <c r="AF67" s="12"/>
      <c r="AG67" s="12"/>
      <c r="AH67" s="12"/>
      <c r="AI67" s="380"/>
      <c r="AJ67" s="380"/>
      <c r="AK67" s="380"/>
      <c r="AL67" s="380"/>
      <c r="AM67" s="380"/>
      <c r="AN67" s="380"/>
      <c r="AO67" s="380"/>
      <c r="AP67" s="380"/>
      <c r="AQ67" s="380"/>
      <c r="AR67" s="380"/>
      <c r="AS67" s="380"/>
      <c r="AT67" s="380"/>
      <c r="AU67" s="380"/>
      <c r="AV67" s="380"/>
      <c r="AW67" s="380"/>
      <c r="AX67" s="380"/>
      <c r="AY67" s="380"/>
      <c r="AZ67" s="380"/>
      <c r="BA67" s="380"/>
      <c r="BB67" s="380"/>
      <c r="BC67" s="380"/>
      <c r="BD67" s="380"/>
      <c r="BE67" s="380"/>
      <c r="BF67" s="380"/>
      <c r="BG67" s="380"/>
      <c r="BH67" s="380"/>
      <c r="BI67" s="380"/>
      <c r="BJ67" s="380"/>
      <c r="BK67" s="380"/>
      <c r="BL67" s="380"/>
      <c r="BM67" s="380"/>
      <c r="BN67" s="380"/>
      <c r="BO67" s="380"/>
      <c r="BP67" s="380"/>
      <c r="BQ67" s="380"/>
      <c r="BR67" s="380"/>
      <c r="BS67" s="380"/>
      <c r="BT67" s="380"/>
      <c r="BU67" s="380"/>
      <c r="BV67" s="380"/>
      <c r="BW67" s="380"/>
      <c r="BX67" s="380"/>
      <c r="BY67" s="380"/>
      <c r="BZ67" s="380"/>
      <c r="CA67" s="380"/>
      <c r="CB67" s="380"/>
      <c r="CC67" s="380"/>
      <c r="CD67" s="380"/>
      <c r="CE67" s="380"/>
      <c r="CF67" s="380"/>
      <c r="CG67" s="380"/>
      <c r="CH67" s="380"/>
    </row>
    <row r="68" spans="1:86" ht="38.25" x14ac:dyDescent="0.3">
      <c r="A68" s="207">
        <v>64</v>
      </c>
      <c r="B68" s="214">
        <v>140065.01</v>
      </c>
      <c r="C68" s="214" t="s">
        <v>2550</v>
      </c>
      <c r="D68" s="37">
        <v>43722</v>
      </c>
      <c r="E68" s="37">
        <v>43734</v>
      </c>
      <c r="F68" s="37">
        <v>44830</v>
      </c>
      <c r="G68" s="40" t="s">
        <v>28</v>
      </c>
      <c r="H68" s="40" t="s">
        <v>2569</v>
      </c>
      <c r="I68" s="40" t="s">
        <v>232</v>
      </c>
      <c r="J68" s="35" t="s">
        <v>2651</v>
      </c>
      <c r="K68" s="72" t="s">
        <v>928</v>
      </c>
      <c r="L68" s="72"/>
      <c r="M68" s="72" t="str">
        <f t="shared" si="2"/>
        <v>14</v>
      </c>
      <c r="N68" s="40" t="s">
        <v>2678</v>
      </c>
      <c r="O68" s="40" t="str">
        <f t="shared" si="3"/>
        <v>2 factories</v>
      </c>
      <c r="P68" s="40" t="s">
        <v>2678</v>
      </c>
      <c r="Q68" s="46"/>
      <c r="R68" s="75"/>
      <c r="S68" s="76"/>
      <c r="T68" s="20"/>
      <c r="U68" s="20"/>
      <c r="V68" s="4" t="s">
        <v>6411</v>
      </c>
      <c r="W68" s="12"/>
      <c r="X68" s="12"/>
      <c r="Y68" s="12"/>
      <c r="Z68" s="12"/>
      <c r="AA68" s="12"/>
      <c r="AB68" s="12"/>
      <c r="AC68" s="12"/>
      <c r="AD68" s="12"/>
      <c r="AE68" s="12"/>
      <c r="AF68" s="12"/>
      <c r="AG68" s="12"/>
      <c r="AH68" s="12"/>
      <c r="AI68" s="380"/>
      <c r="AJ68" s="380"/>
      <c r="AK68" s="380"/>
      <c r="AL68" s="380"/>
      <c r="AM68" s="380"/>
      <c r="AN68" s="380"/>
      <c r="AO68" s="380"/>
      <c r="AP68" s="380"/>
      <c r="AQ68" s="380"/>
      <c r="AR68" s="380"/>
      <c r="AS68" s="380"/>
      <c r="AT68" s="380"/>
      <c r="AU68" s="380"/>
      <c r="AV68" s="380"/>
      <c r="AW68" s="380"/>
      <c r="AX68" s="380"/>
      <c r="AY68" s="380"/>
      <c r="AZ68" s="380"/>
      <c r="BA68" s="380"/>
      <c r="BB68" s="380"/>
      <c r="BC68" s="380"/>
      <c r="BD68" s="380"/>
      <c r="BE68" s="380"/>
      <c r="BF68" s="380"/>
      <c r="BG68" s="380"/>
      <c r="BH68" s="380"/>
      <c r="BI68" s="380"/>
      <c r="BJ68" s="380"/>
      <c r="BK68" s="380"/>
      <c r="BL68" s="380"/>
      <c r="BM68" s="380"/>
      <c r="BN68" s="380"/>
      <c r="BO68" s="380"/>
      <c r="BP68" s="380"/>
      <c r="BQ68" s="380"/>
      <c r="BR68" s="380"/>
      <c r="BS68" s="380"/>
      <c r="BT68" s="380"/>
      <c r="BU68" s="380"/>
      <c r="BV68" s="380"/>
      <c r="BW68" s="380"/>
      <c r="BX68" s="380"/>
      <c r="BY68" s="380"/>
      <c r="BZ68" s="380"/>
      <c r="CA68" s="380"/>
      <c r="CB68" s="380"/>
      <c r="CC68" s="380"/>
      <c r="CD68" s="380"/>
      <c r="CE68" s="380"/>
      <c r="CF68" s="380"/>
      <c r="CG68" s="380"/>
      <c r="CH68" s="380"/>
    </row>
    <row r="69" spans="1:86" ht="38.25" x14ac:dyDescent="0.3">
      <c r="A69" s="207">
        <v>65</v>
      </c>
      <c r="B69" s="214">
        <v>140066.01</v>
      </c>
      <c r="C69" s="214" t="s">
        <v>2551</v>
      </c>
      <c r="D69" s="37">
        <v>43705</v>
      </c>
      <c r="E69" s="37">
        <v>43711</v>
      </c>
      <c r="F69" s="40" t="s">
        <v>28</v>
      </c>
      <c r="G69" s="40" t="s">
        <v>28</v>
      </c>
      <c r="H69" s="40" t="s">
        <v>2652</v>
      </c>
      <c r="I69" s="40" t="s">
        <v>7152</v>
      </c>
      <c r="J69" s="40" t="s">
        <v>2653</v>
      </c>
      <c r="K69" s="72" t="s">
        <v>2654</v>
      </c>
      <c r="L69" s="72"/>
      <c r="M69" s="72" t="str">
        <f t="shared" ref="M69:M85" si="4">LEFT(B69,2)</f>
        <v>14</v>
      </c>
      <c r="N69" s="40" t="s">
        <v>434</v>
      </c>
      <c r="O69" s="40" t="str">
        <f t="shared" ref="O69:O85" si="5">"2 factories"</f>
        <v>2 factories</v>
      </c>
      <c r="P69" s="40" t="s">
        <v>434</v>
      </c>
      <c r="Q69" s="46"/>
      <c r="R69" s="47" t="s">
        <v>6223</v>
      </c>
      <c r="S69" s="48">
        <v>44520</v>
      </c>
      <c r="T69" s="20"/>
      <c r="U69" s="20"/>
      <c r="V69" s="4" t="s">
        <v>6411</v>
      </c>
      <c r="W69" s="12" t="s">
        <v>451</v>
      </c>
      <c r="X69" s="12" t="s">
        <v>451</v>
      </c>
      <c r="Y69" s="12" t="s">
        <v>447</v>
      </c>
      <c r="Z69" s="12" t="s">
        <v>447</v>
      </c>
      <c r="AA69" s="12"/>
      <c r="AB69" s="12"/>
      <c r="AC69" s="12"/>
      <c r="AD69" s="12"/>
      <c r="AE69" s="12"/>
      <c r="AF69" s="12"/>
      <c r="AG69" s="12"/>
      <c r="AH69" s="12"/>
      <c r="AI69" s="380"/>
      <c r="AJ69" s="380"/>
      <c r="AK69" s="380"/>
      <c r="AL69" s="380"/>
      <c r="AM69" s="380"/>
      <c r="AN69" s="380"/>
      <c r="AO69" s="380"/>
      <c r="AP69" s="380"/>
      <c r="AQ69" s="380"/>
      <c r="AR69" s="380"/>
      <c r="AS69" s="380"/>
      <c r="AT69" s="380"/>
      <c r="AU69" s="380"/>
      <c r="AV69" s="380"/>
      <c r="AW69" s="380"/>
      <c r="AX69" s="380"/>
      <c r="AY69" s="380"/>
      <c r="AZ69" s="380"/>
      <c r="BA69" s="380"/>
      <c r="BB69" s="380"/>
      <c r="BC69" s="380"/>
      <c r="BD69" s="380"/>
      <c r="BE69" s="380"/>
      <c r="BF69" s="380"/>
      <c r="BG69" s="380"/>
      <c r="BH69" s="380"/>
      <c r="BI69" s="380"/>
      <c r="BJ69" s="380"/>
      <c r="BK69" s="380"/>
      <c r="BL69" s="380"/>
      <c r="BM69" s="380"/>
      <c r="BN69" s="380"/>
      <c r="BO69" s="380"/>
      <c r="BP69" s="380"/>
      <c r="BQ69" s="380"/>
      <c r="BR69" s="380"/>
      <c r="BS69" s="380"/>
      <c r="BT69" s="380"/>
      <c r="BU69" s="380"/>
      <c r="BV69" s="380"/>
      <c r="BW69" s="380"/>
      <c r="BX69" s="380"/>
      <c r="BY69" s="380"/>
      <c r="BZ69" s="380"/>
      <c r="CA69" s="380"/>
      <c r="CB69" s="380"/>
      <c r="CC69" s="380"/>
      <c r="CD69" s="380"/>
      <c r="CE69" s="380"/>
      <c r="CF69" s="380"/>
      <c r="CG69" s="380"/>
      <c r="CH69" s="380"/>
    </row>
    <row r="70" spans="1:86" ht="38.25" x14ac:dyDescent="0.3">
      <c r="A70" s="207">
        <v>66</v>
      </c>
      <c r="B70" s="214">
        <v>140067.01</v>
      </c>
      <c r="C70" s="214" t="s">
        <v>2552</v>
      </c>
      <c r="D70" s="37">
        <v>43730</v>
      </c>
      <c r="E70" s="37">
        <v>43734</v>
      </c>
      <c r="F70" s="37">
        <v>44830</v>
      </c>
      <c r="G70" s="40" t="s">
        <v>28</v>
      </c>
      <c r="H70" s="40" t="s">
        <v>2569</v>
      </c>
      <c r="I70" s="40" t="s">
        <v>232</v>
      </c>
      <c r="J70" s="40" t="s">
        <v>2655</v>
      </c>
      <c r="K70" s="72" t="s">
        <v>928</v>
      </c>
      <c r="L70" s="72"/>
      <c r="M70" s="72" t="str">
        <f t="shared" si="4"/>
        <v>14</v>
      </c>
      <c r="N70" s="40" t="s">
        <v>2678</v>
      </c>
      <c r="O70" s="40" t="str">
        <f t="shared" si="5"/>
        <v>2 factories</v>
      </c>
      <c r="P70" s="40" t="s">
        <v>2678</v>
      </c>
      <c r="Q70" s="46"/>
      <c r="R70" s="75"/>
      <c r="S70" s="76"/>
      <c r="T70" s="20"/>
      <c r="U70" s="20"/>
      <c r="V70" s="4" t="s">
        <v>6411</v>
      </c>
      <c r="W70" s="12"/>
      <c r="X70" s="12"/>
      <c r="Y70" s="12"/>
      <c r="Z70" s="12"/>
      <c r="AA70" s="12"/>
      <c r="AB70" s="12"/>
      <c r="AC70" s="12"/>
      <c r="AD70" s="12"/>
      <c r="AE70" s="12"/>
      <c r="AF70" s="12"/>
      <c r="AG70" s="12"/>
      <c r="AH70" s="12"/>
      <c r="AI70" s="380"/>
      <c r="AJ70" s="380"/>
      <c r="AK70" s="380"/>
      <c r="AL70" s="380"/>
      <c r="AM70" s="380"/>
      <c r="AN70" s="380"/>
      <c r="AO70" s="380"/>
      <c r="AP70" s="380"/>
      <c r="AQ70" s="380"/>
      <c r="AR70" s="380"/>
      <c r="AS70" s="380"/>
      <c r="AT70" s="380"/>
      <c r="AU70" s="380"/>
      <c r="AV70" s="380"/>
      <c r="AW70" s="380"/>
      <c r="AX70" s="380"/>
      <c r="AY70" s="380"/>
      <c r="AZ70" s="380"/>
      <c r="BA70" s="380"/>
      <c r="BB70" s="380"/>
      <c r="BC70" s="380"/>
      <c r="BD70" s="380"/>
      <c r="BE70" s="380"/>
      <c r="BF70" s="380"/>
      <c r="BG70" s="380"/>
      <c r="BH70" s="380"/>
      <c r="BI70" s="380"/>
      <c r="BJ70" s="380"/>
      <c r="BK70" s="380"/>
      <c r="BL70" s="380"/>
      <c r="BM70" s="380"/>
      <c r="BN70" s="380"/>
      <c r="BO70" s="380"/>
      <c r="BP70" s="380"/>
      <c r="BQ70" s="380"/>
      <c r="BR70" s="380"/>
      <c r="BS70" s="380"/>
      <c r="BT70" s="380"/>
      <c r="BU70" s="380"/>
      <c r="BV70" s="380"/>
      <c r="BW70" s="380"/>
      <c r="BX70" s="380"/>
      <c r="BY70" s="380"/>
      <c r="BZ70" s="380"/>
      <c r="CA70" s="380"/>
      <c r="CB70" s="380"/>
      <c r="CC70" s="380"/>
      <c r="CD70" s="380"/>
      <c r="CE70" s="380"/>
      <c r="CF70" s="380"/>
      <c r="CG70" s="380"/>
      <c r="CH70" s="380"/>
    </row>
    <row r="71" spans="1:86" ht="38.25" x14ac:dyDescent="0.3">
      <c r="A71" s="207">
        <v>67</v>
      </c>
      <c r="B71" s="214">
        <v>140068.01</v>
      </c>
      <c r="C71" s="214" t="s">
        <v>2553</v>
      </c>
      <c r="D71" s="37">
        <v>43730</v>
      </c>
      <c r="E71" s="37">
        <v>43734</v>
      </c>
      <c r="F71" s="37">
        <v>44830</v>
      </c>
      <c r="G71" s="40" t="s">
        <v>28</v>
      </c>
      <c r="H71" s="40" t="s">
        <v>2569</v>
      </c>
      <c r="I71" s="40" t="s">
        <v>232</v>
      </c>
      <c r="J71" s="40" t="s">
        <v>2656</v>
      </c>
      <c r="K71" s="72" t="s">
        <v>928</v>
      </c>
      <c r="L71" s="72"/>
      <c r="M71" s="72" t="str">
        <f t="shared" si="4"/>
        <v>14</v>
      </c>
      <c r="N71" s="40" t="s">
        <v>2678</v>
      </c>
      <c r="O71" s="40" t="str">
        <f t="shared" si="5"/>
        <v>2 factories</v>
      </c>
      <c r="P71" s="40" t="s">
        <v>2678</v>
      </c>
      <c r="Q71" s="46"/>
      <c r="R71" s="75"/>
      <c r="S71" s="76"/>
      <c r="T71" s="20"/>
      <c r="U71" s="20"/>
      <c r="V71" s="4" t="s">
        <v>6411</v>
      </c>
      <c r="W71" s="12"/>
      <c r="X71" s="12"/>
      <c r="Y71" s="12"/>
      <c r="Z71" s="12"/>
      <c r="AA71" s="12"/>
      <c r="AB71" s="12"/>
      <c r="AC71" s="12"/>
      <c r="AD71" s="12"/>
      <c r="AE71" s="12"/>
      <c r="AF71" s="12"/>
      <c r="AG71" s="12"/>
      <c r="AH71" s="12"/>
      <c r="AI71" s="380"/>
      <c r="AJ71" s="380"/>
      <c r="AK71" s="380"/>
      <c r="AL71" s="380"/>
      <c r="AM71" s="380"/>
      <c r="AN71" s="380"/>
      <c r="AO71" s="380"/>
      <c r="AP71" s="380"/>
      <c r="AQ71" s="380"/>
      <c r="AR71" s="380"/>
      <c r="AS71" s="380"/>
      <c r="AT71" s="380"/>
      <c r="AU71" s="380"/>
      <c r="AV71" s="380"/>
      <c r="AW71" s="380"/>
      <c r="AX71" s="380"/>
      <c r="AY71" s="380"/>
      <c r="AZ71" s="380"/>
      <c r="BA71" s="380"/>
      <c r="BB71" s="380"/>
      <c r="BC71" s="380"/>
      <c r="BD71" s="380"/>
      <c r="BE71" s="380"/>
      <c r="BF71" s="380"/>
      <c r="BG71" s="380"/>
      <c r="BH71" s="380"/>
      <c r="BI71" s="380"/>
      <c r="BJ71" s="380"/>
      <c r="BK71" s="380"/>
      <c r="BL71" s="380"/>
      <c r="BM71" s="380"/>
      <c r="BN71" s="380"/>
      <c r="BO71" s="380"/>
      <c r="BP71" s="380"/>
      <c r="BQ71" s="380"/>
      <c r="BR71" s="380"/>
      <c r="BS71" s="380"/>
      <c r="BT71" s="380"/>
      <c r="BU71" s="380"/>
      <c r="BV71" s="380"/>
      <c r="BW71" s="380"/>
      <c r="BX71" s="380"/>
      <c r="BY71" s="380"/>
      <c r="BZ71" s="380"/>
      <c r="CA71" s="380"/>
      <c r="CB71" s="380"/>
      <c r="CC71" s="380"/>
      <c r="CD71" s="380"/>
      <c r="CE71" s="380"/>
      <c r="CF71" s="380"/>
      <c r="CG71" s="380"/>
      <c r="CH71" s="380"/>
    </row>
    <row r="72" spans="1:86" ht="38.25" x14ac:dyDescent="0.3">
      <c r="A72" s="207">
        <v>68</v>
      </c>
      <c r="B72" s="214">
        <v>140069.01</v>
      </c>
      <c r="C72" s="214" t="s">
        <v>2554</v>
      </c>
      <c r="D72" s="37">
        <v>43726</v>
      </c>
      <c r="E72" s="37">
        <v>43733</v>
      </c>
      <c r="F72" s="40" t="s">
        <v>28</v>
      </c>
      <c r="G72" s="40" t="s">
        <v>28</v>
      </c>
      <c r="H72" s="40" t="s">
        <v>2569</v>
      </c>
      <c r="I72" s="40" t="s">
        <v>7152</v>
      </c>
      <c r="J72" s="40" t="s">
        <v>2657</v>
      </c>
      <c r="K72" s="72" t="s">
        <v>2658</v>
      </c>
      <c r="L72" s="72"/>
      <c r="M72" s="72" t="str">
        <f t="shared" si="4"/>
        <v>14</v>
      </c>
      <c r="N72" s="40" t="s">
        <v>434</v>
      </c>
      <c r="O72" s="40" t="str">
        <f t="shared" si="5"/>
        <v>2 factories</v>
      </c>
      <c r="P72" s="40" t="s">
        <v>434</v>
      </c>
      <c r="Q72" s="46"/>
      <c r="R72" s="47" t="s">
        <v>6223</v>
      </c>
      <c r="S72" s="48">
        <v>44520</v>
      </c>
      <c r="T72" s="20"/>
      <c r="U72" s="20"/>
      <c r="V72" s="4" t="s">
        <v>6411</v>
      </c>
      <c r="W72" s="12" t="s">
        <v>451</v>
      </c>
      <c r="X72" s="12" t="s">
        <v>451</v>
      </c>
      <c r="Y72" s="12" t="s">
        <v>447</v>
      </c>
      <c r="Z72" s="12" t="s">
        <v>447</v>
      </c>
      <c r="AA72" s="12"/>
      <c r="AB72" s="12"/>
      <c r="AC72" s="12"/>
      <c r="AD72" s="12"/>
      <c r="AE72" s="12"/>
      <c r="AF72" s="12"/>
      <c r="AG72" s="12"/>
      <c r="AH72" s="12"/>
      <c r="AI72" s="380"/>
      <c r="AJ72" s="380"/>
      <c r="AK72" s="380"/>
      <c r="AL72" s="380"/>
      <c r="AM72" s="380"/>
      <c r="AN72" s="380"/>
      <c r="AO72" s="380"/>
      <c r="AP72" s="380"/>
      <c r="AQ72" s="380"/>
      <c r="AR72" s="380"/>
      <c r="AS72" s="380"/>
      <c r="AT72" s="380"/>
      <c r="AU72" s="380"/>
      <c r="AV72" s="380"/>
      <c r="AW72" s="380"/>
      <c r="AX72" s="380"/>
      <c r="AY72" s="380"/>
      <c r="AZ72" s="380"/>
      <c r="BA72" s="380"/>
      <c r="BB72" s="380"/>
      <c r="BC72" s="380"/>
      <c r="BD72" s="380"/>
      <c r="BE72" s="380"/>
      <c r="BF72" s="380"/>
      <c r="BG72" s="380"/>
      <c r="BH72" s="380"/>
      <c r="BI72" s="380"/>
      <c r="BJ72" s="380"/>
      <c r="BK72" s="380"/>
      <c r="BL72" s="380"/>
      <c r="BM72" s="380"/>
      <c r="BN72" s="380"/>
      <c r="BO72" s="380"/>
      <c r="BP72" s="380"/>
      <c r="BQ72" s="380"/>
      <c r="BR72" s="380"/>
      <c r="BS72" s="380"/>
      <c r="BT72" s="380"/>
      <c r="BU72" s="380"/>
      <c r="BV72" s="380"/>
      <c r="BW72" s="380"/>
      <c r="BX72" s="380"/>
      <c r="BY72" s="380"/>
      <c r="BZ72" s="380"/>
      <c r="CA72" s="380"/>
      <c r="CB72" s="380"/>
      <c r="CC72" s="380"/>
      <c r="CD72" s="380"/>
      <c r="CE72" s="380"/>
      <c r="CF72" s="380"/>
      <c r="CG72" s="380"/>
      <c r="CH72" s="380"/>
    </row>
    <row r="73" spans="1:86" ht="38.25" x14ac:dyDescent="0.3">
      <c r="A73" s="207">
        <v>69</v>
      </c>
      <c r="B73" s="214" t="s">
        <v>2555</v>
      </c>
      <c r="C73" s="214" t="s">
        <v>2556</v>
      </c>
      <c r="D73" s="37">
        <v>43754</v>
      </c>
      <c r="E73" s="37">
        <v>43735</v>
      </c>
      <c r="F73" s="37">
        <v>44831</v>
      </c>
      <c r="G73" s="40" t="s">
        <v>28</v>
      </c>
      <c r="H73" s="40" t="s">
        <v>2569</v>
      </c>
      <c r="I73" s="40" t="s">
        <v>232</v>
      </c>
      <c r="J73" s="35" t="s">
        <v>2659</v>
      </c>
      <c r="K73" s="72" t="s">
        <v>928</v>
      </c>
      <c r="L73" s="72"/>
      <c r="M73" s="72" t="str">
        <f t="shared" si="4"/>
        <v>14</v>
      </c>
      <c r="N73" s="40" t="s">
        <v>2678</v>
      </c>
      <c r="O73" s="40" t="str">
        <f t="shared" si="5"/>
        <v>2 factories</v>
      </c>
      <c r="P73" s="40" t="s">
        <v>2678</v>
      </c>
      <c r="Q73" s="46"/>
      <c r="R73" s="75"/>
      <c r="S73" s="76"/>
      <c r="T73" s="20"/>
      <c r="U73" s="20"/>
      <c r="V73" s="21"/>
      <c r="W73" s="12"/>
      <c r="X73" s="12"/>
      <c r="Y73" s="12"/>
      <c r="Z73" s="12"/>
      <c r="AA73" s="12"/>
      <c r="AB73" s="12"/>
      <c r="AC73" s="12"/>
      <c r="AD73" s="12"/>
      <c r="AE73" s="12"/>
      <c r="AF73" s="12"/>
      <c r="AG73" s="12"/>
      <c r="AH73" s="12"/>
      <c r="AI73" s="380"/>
      <c r="AJ73" s="380"/>
      <c r="AK73" s="380"/>
      <c r="AL73" s="380"/>
      <c r="AM73" s="380"/>
      <c r="AN73" s="380"/>
      <c r="AO73" s="380"/>
      <c r="AP73" s="380"/>
      <c r="AQ73" s="380"/>
      <c r="AR73" s="380"/>
      <c r="AS73" s="380"/>
      <c r="AT73" s="380"/>
      <c r="AU73" s="380"/>
      <c r="AV73" s="380"/>
      <c r="AW73" s="380"/>
      <c r="AX73" s="380"/>
      <c r="AY73" s="380"/>
      <c r="AZ73" s="380"/>
      <c r="BA73" s="380"/>
      <c r="BB73" s="380"/>
      <c r="BC73" s="380"/>
      <c r="BD73" s="380"/>
      <c r="BE73" s="380"/>
      <c r="BF73" s="380"/>
      <c r="BG73" s="380"/>
      <c r="BH73" s="380"/>
      <c r="BI73" s="380"/>
      <c r="BJ73" s="380"/>
      <c r="BK73" s="380"/>
      <c r="BL73" s="380"/>
      <c r="BM73" s="380"/>
      <c r="BN73" s="380"/>
      <c r="BO73" s="380"/>
      <c r="BP73" s="380"/>
      <c r="BQ73" s="380"/>
      <c r="BR73" s="380"/>
      <c r="BS73" s="380"/>
      <c r="BT73" s="380"/>
      <c r="BU73" s="380"/>
      <c r="BV73" s="380"/>
      <c r="BW73" s="380"/>
      <c r="BX73" s="380"/>
      <c r="BY73" s="380"/>
      <c r="BZ73" s="380"/>
      <c r="CA73" s="380"/>
      <c r="CB73" s="380"/>
      <c r="CC73" s="380"/>
      <c r="CD73" s="380"/>
      <c r="CE73" s="380"/>
      <c r="CF73" s="380"/>
      <c r="CG73" s="380"/>
      <c r="CH73" s="380"/>
    </row>
    <row r="74" spans="1:86" ht="38.25" x14ac:dyDescent="0.3">
      <c r="A74" s="207">
        <v>70</v>
      </c>
      <c r="B74" s="214">
        <v>140071.01</v>
      </c>
      <c r="C74" s="214" t="s">
        <v>2557</v>
      </c>
      <c r="D74" s="37">
        <v>43721</v>
      </c>
      <c r="E74" s="37">
        <v>43728</v>
      </c>
      <c r="F74" s="37">
        <v>44824</v>
      </c>
      <c r="G74" s="40" t="s">
        <v>28</v>
      </c>
      <c r="H74" s="40" t="s">
        <v>2569</v>
      </c>
      <c r="I74" s="40" t="s">
        <v>232</v>
      </c>
      <c r="J74" s="40" t="s">
        <v>2660</v>
      </c>
      <c r="K74" s="72" t="s">
        <v>928</v>
      </c>
      <c r="L74" s="72"/>
      <c r="M74" s="72" t="str">
        <f t="shared" si="4"/>
        <v>14</v>
      </c>
      <c r="N74" s="40" t="s">
        <v>2678</v>
      </c>
      <c r="O74" s="40" t="str">
        <f t="shared" si="5"/>
        <v>2 factories</v>
      </c>
      <c r="P74" s="40" t="s">
        <v>2678</v>
      </c>
      <c r="Q74" s="46"/>
      <c r="R74" s="75"/>
      <c r="S74" s="76"/>
      <c r="T74" s="20"/>
      <c r="U74" s="20"/>
      <c r="V74" s="21"/>
      <c r="W74" s="12"/>
      <c r="X74" s="12"/>
      <c r="Y74" s="12"/>
      <c r="Z74" s="12"/>
      <c r="AA74" s="12"/>
      <c r="AB74" s="12"/>
      <c r="AC74" s="12"/>
      <c r="AD74" s="12"/>
      <c r="AE74" s="12"/>
      <c r="AF74" s="12"/>
      <c r="AG74" s="12"/>
      <c r="AH74" s="12"/>
      <c r="AI74" s="380"/>
      <c r="AJ74" s="380"/>
      <c r="AK74" s="380"/>
      <c r="AL74" s="380"/>
      <c r="AM74" s="380"/>
      <c r="AN74" s="380"/>
      <c r="AO74" s="380"/>
      <c r="AP74" s="380"/>
      <c r="AQ74" s="380"/>
      <c r="AR74" s="380"/>
      <c r="AS74" s="380"/>
      <c r="AT74" s="380"/>
      <c r="AU74" s="380"/>
      <c r="AV74" s="380"/>
      <c r="AW74" s="380"/>
      <c r="AX74" s="380"/>
      <c r="AY74" s="380"/>
      <c r="AZ74" s="380"/>
      <c r="BA74" s="380"/>
      <c r="BB74" s="380"/>
      <c r="BC74" s="380"/>
      <c r="BD74" s="380"/>
      <c r="BE74" s="380"/>
      <c r="BF74" s="380"/>
      <c r="BG74" s="380"/>
      <c r="BH74" s="380"/>
      <c r="BI74" s="380"/>
      <c r="BJ74" s="380"/>
      <c r="BK74" s="380"/>
      <c r="BL74" s="380"/>
      <c r="BM74" s="380"/>
      <c r="BN74" s="380"/>
      <c r="BO74" s="380"/>
      <c r="BP74" s="380"/>
      <c r="BQ74" s="380"/>
      <c r="BR74" s="380"/>
      <c r="BS74" s="380"/>
      <c r="BT74" s="380"/>
      <c r="BU74" s="380"/>
      <c r="BV74" s="380"/>
      <c r="BW74" s="380"/>
      <c r="BX74" s="380"/>
      <c r="BY74" s="380"/>
      <c r="BZ74" s="380"/>
      <c r="CA74" s="380"/>
      <c r="CB74" s="380"/>
      <c r="CC74" s="380"/>
      <c r="CD74" s="380"/>
      <c r="CE74" s="380"/>
      <c r="CF74" s="380"/>
      <c r="CG74" s="380"/>
      <c r="CH74" s="380"/>
    </row>
    <row r="75" spans="1:86" ht="38.25" x14ac:dyDescent="0.3">
      <c r="A75" s="207">
        <v>71</v>
      </c>
      <c r="B75" s="214">
        <v>140072.01</v>
      </c>
      <c r="C75" s="214" t="s">
        <v>2558</v>
      </c>
      <c r="D75" s="37">
        <v>43709</v>
      </c>
      <c r="E75" s="37">
        <v>43718</v>
      </c>
      <c r="F75" s="37">
        <v>44814</v>
      </c>
      <c r="G75" s="40" t="s">
        <v>28</v>
      </c>
      <c r="H75" s="40" t="s">
        <v>2569</v>
      </c>
      <c r="I75" s="40" t="s">
        <v>232</v>
      </c>
      <c r="J75" s="40" t="s">
        <v>2661</v>
      </c>
      <c r="K75" s="72" t="s">
        <v>928</v>
      </c>
      <c r="L75" s="72"/>
      <c r="M75" s="72" t="str">
        <f t="shared" si="4"/>
        <v>14</v>
      </c>
      <c r="N75" s="40" t="s">
        <v>2678</v>
      </c>
      <c r="O75" s="40" t="str">
        <f t="shared" si="5"/>
        <v>2 factories</v>
      </c>
      <c r="P75" s="40" t="s">
        <v>2678</v>
      </c>
      <c r="Q75" s="46"/>
      <c r="R75" s="75"/>
      <c r="S75" s="76"/>
      <c r="T75" s="20"/>
      <c r="U75" s="20"/>
      <c r="V75" s="21"/>
      <c r="W75" s="12"/>
      <c r="X75" s="12"/>
      <c r="Y75" s="12"/>
      <c r="Z75" s="12"/>
      <c r="AA75" s="12"/>
      <c r="AB75" s="12"/>
      <c r="AC75" s="12"/>
      <c r="AD75" s="12"/>
      <c r="AE75" s="12"/>
      <c r="AF75" s="12"/>
      <c r="AG75" s="12"/>
      <c r="AH75" s="12"/>
      <c r="AI75" s="380"/>
      <c r="AJ75" s="380"/>
      <c r="AK75" s="380"/>
      <c r="AL75" s="380"/>
      <c r="AM75" s="380"/>
      <c r="AN75" s="380"/>
      <c r="AO75" s="380"/>
      <c r="AP75" s="380"/>
      <c r="AQ75" s="380"/>
      <c r="AR75" s="380"/>
      <c r="AS75" s="380"/>
      <c r="AT75" s="380"/>
      <c r="AU75" s="380"/>
      <c r="AV75" s="380"/>
      <c r="AW75" s="380"/>
      <c r="AX75" s="380"/>
      <c r="AY75" s="380"/>
      <c r="AZ75" s="380"/>
      <c r="BA75" s="380"/>
      <c r="BB75" s="380"/>
      <c r="BC75" s="380"/>
      <c r="BD75" s="380"/>
      <c r="BE75" s="380"/>
      <c r="BF75" s="380"/>
      <c r="BG75" s="380"/>
      <c r="BH75" s="380"/>
      <c r="BI75" s="380"/>
      <c r="BJ75" s="380"/>
      <c r="BK75" s="380"/>
      <c r="BL75" s="380"/>
      <c r="BM75" s="380"/>
      <c r="BN75" s="380"/>
      <c r="BO75" s="380"/>
      <c r="BP75" s="380"/>
      <c r="BQ75" s="380"/>
      <c r="BR75" s="380"/>
      <c r="BS75" s="380"/>
      <c r="BT75" s="380"/>
      <c r="BU75" s="380"/>
      <c r="BV75" s="380"/>
      <c r="BW75" s="380"/>
      <c r="BX75" s="380"/>
      <c r="BY75" s="380"/>
      <c r="BZ75" s="380"/>
      <c r="CA75" s="380"/>
      <c r="CB75" s="380"/>
      <c r="CC75" s="380"/>
      <c r="CD75" s="380"/>
      <c r="CE75" s="380"/>
      <c r="CF75" s="380"/>
      <c r="CG75" s="380"/>
      <c r="CH75" s="380"/>
    </row>
    <row r="76" spans="1:86" ht="38.25" x14ac:dyDescent="0.3">
      <c r="A76" s="207">
        <v>72</v>
      </c>
      <c r="B76" s="214">
        <v>140073.01</v>
      </c>
      <c r="C76" s="214" t="s">
        <v>2559</v>
      </c>
      <c r="D76" s="37">
        <v>43732</v>
      </c>
      <c r="E76" s="37">
        <v>43732</v>
      </c>
      <c r="F76" s="37">
        <v>44828</v>
      </c>
      <c r="G76" s="40" t="s">
        <v>28</v>
      </c>
      <c r="H76" s="40" t="s">
        <v>2569</v>
      </c>
      <c r="I76" s="40" t="s">
        <v>232</v>
      </c>
      <c r="J76" s="40" t="s">
        <v>2662</v>
      </c>
      <c r="K76" s="72" t="s">
        <v>928</v>
      </c>
      <c r="L76" s="72"/>
      <c r="M76" s="72" t="str">
        <f t="shared" si="4"/>
        <v>14</v>
      </c>
      <c r="N76" s="40" t="s">
        <v>2678</v>
      </c>
      <c r="O76" s="40" t="str">
        <f t="shared" si="5"/>
        <v>2 factories</v>
      </c>
      <c r="P76" s="40" t="s">
        <v>2678</v>
      </c>
      <c r="Q76" s="46"/>
      <c r="R76" s="75"/>
      <c r="S76" s="76"/>
      <c r="T76" s="20"/>
      <c r="U76" s="20"/>
      <c r="V76" s="21"/>
      <c r="W76" s="12"/>
      <c r="X76" s="12"/>
      <c r="Y76" s="12"/>
      <c r="Z76" s="12"/>
      <c r="AA76" s="12"/>
      <c r="AB76" s="12"/>
      <c r="AC76" s="12"/>
      <c r="AD76" s="12"/>
      <c r="AE76" s="12"/>
      <c r="AF76" s="12"/>
      <c r="AG76" s="12"/>
      <c r="AH76" s="12"/>
      <c r="AI76" s="380"/>
      <c r="AJ76" s="380"/>
      <c r="AK76" s="380"/>
      <c r="AL76" s="380"/>
      <c r="AM76" s="380"/>
      <c r="AN76" s="380"/>
      <c r="AO76" s="380"/>
      <c r="AP76" s="380"/>
      <c r="AQ76" s="380"/>
      <c r="AR76" s="380"/>
      <c r="AS76" s="380"/>
      <c r="AT76" s="380"/>
      <c r="AU76" s="380"/>
      <c r="AV76" s="380"/>
      <c r="AW76" s="380"/>
      <c r="AX76" s="380"/>
      <c r="AY76" s="380"/>
      <c r="AZ76" s="380"/>
      <c r="BA76" s="380"/>
      <c r="BB76" s="380"/>
      <c r="BC76" s="380"/>
      <c r="BD76" s="380"/>
      <c r="BE76" s="380"/>
      <c r="BF76" s="380"/>
      <c r="BG76" s="380"/>
      <c r="BH76" s="380"/>
      <c r="BI76" s="380"/>
      <c r="BJ76" s="380"/>
      <c r="BK76" s="380"/>
      <c r="BL76" s="380"/>
      <c r="BM76" s="380"/>
      <c r="BN76" s="380"/>
      <c r="BO76" s="380"/>
      <c r="BP76" s="380"/>
      <c r="BQ76" s="380"/>
      <c r="BR76" s="380"/>
      <c r="BS76" s="380"/>
      <c r="BT76" s="380"/>
      <c r="BU76" s="380"/>
      <c r="BV76" s="380"/>
      <c r="BW76" s="380"/>
      <c r="BX76" s="380"/>
      <c r="BY76" s="380"/>
      <c r="BZ76" s="380"/>
      <c r="CA76" s="380"/>
      <c r="CB76" s="380"/>
      <c r="CC76" s="380"/>
      <c r="CD76" s="380"/>
      <c r="CE76" s="380"/>
      <c r="CF76" s="380"/>
      <c r="CG76" s="380"/>
      <c r="CH76" s="380"/>
    </row>
    <row r="77" spans="1:86" ht="38.25" x14ac:dyDescent="0.3">
      <c r="A77" s="207">
        <v>73</v>
      </c>
      <c r="B77" s="214">
        <v>140074.01</v>
      </c>
      <c r="C77" s="214" t="s">
        <v>2560</v>
      </c>
      <c r="D77" s="37">
        <v>43702</v>
      </c>
      <c r="E77" s="37">
        <v>43709</v>
      </c>
      <c r="F77" s="37">
        <v>44805</v>
      </c>
      <c r="G77" s="40" t="s">
        <v>28</v>
      </c>
      <c r="H77" s="40" t="s">
        <v>2569</v>
      </c>
      <c r="I77" s="40" t="s">
        <v>232</v>
      </c>
      <c r="J77" s="40" t="s">
        <v>2663</v>
      </c>
      <c r="K77" s="72" t="s">
        <v>928</v>
      </c>
      <c r="L77" s="72"/>
      <c r="M77" s="72" t="str">
        <f t="shared" si="4"/>
        <v>14</v>
      </c>
      <c r="N77" s="40" t="s">
        <v>2678</v>
      </c>
      <c r="O77" s="40" t="str">
        <f t="shared" si="5"/>
        <v>2 factories</v>
      </c>
      <c r="P77" s="40" t="s">
        <v>2678</v>
      </c>
      <c r="Q77" s="46"/>
      <c r="R77" s="75"/>
      <c r="S77" s="76"/>
      <c r="T77" s="20"/>
      <c r="U77" s="20"/>
      <c r="V77" s="21"/>
      <c r="W77" s="12"/>
      <c r="X77" s="12"/>
      <c r="Y77" s="12"/>
      <c r="Z77" s="12"/>
      <c r="AA77" s="12"/>
      <c r="AB77" s="12"/>
      <c r="AC77" s="12"/>
      <c r="AD77" s="12"/>
      <c r="AE77" s="12"/>
      <c r="AF77" s="12"/>
      <c r="AG77" s="12"/>
      <c r="AH77" s="12"/>
      <c r="AI77" s="380"/>
      <c r="AJ77" s="380"/>
      <c r="AK77" s="380"/>
      <c r="AL77" s="380"/>
      <c r="AM77" s="380"/>
      <c r="AN77" s="380"/>
      <c r="AO77" s="380"/>
      <c r="AP77" s="380"/>
      <c r="AQ77" s="380"/>
      <c r="AR77" s="380"/>
      <c r="AS77" s="380"/>
      <c r="AT77" s="380"/>
      <c r="AU77" s="380"/>
      <c r="AV77" s="380"/>
      <c r="AW77" s="380"/>
      <c r="AX77" s="380"/>
      <c r="AY77" s="380"/>
      <c r="AZ77" s="380"/>
      <c r="BA77" s="380"/>
      <c r="BB77" s="380"/>
      <c r="BC77" s="380"/>
      <c r="BD77" s="380"/>
      <c r="BE77" s="380"/>
      <c r="BF77" s="380"/>
      <c r="BG77" s="380"/>
      <c r="BH77" s="380"/>
      <c r="BI77" s="380"/>
      <c r="BJ77" s="380"/>
      <c r="BK77" s="380"/>
      <c r="BL77" s="380"/>
      <c r="BM77" s="380"/>
      <c r="BN77" s="380"/>
      <c r="BO77" s="380"/>
      <c r="BP77" s="380"/>
      <c r="BQ77" s="380"/>
      <c r="BR77" s="380"/>
      <c r="BS77" s="380"/>
      <c r="BT77" s="380"/>
      <c r="BU77" s="380"/>
      <c r="BV77" s="380"/>
      <c r="BW77" s="380"/>
      <c r="BX77" s="380"/>
      <c r="BY77" s="380"/>
      <c r="BZ77" s="380"/>
      <c r="CA77" s="380"/>
      <c r="CB77" s="380"/>
      <c r="CC77" s="380"/>
      <c r="CD77" s="380"/>
      <c r="CE77" s="380"/>
      <c r="CF77" s="380"/>
      <c r="CG77" s="380"/>
      <c r="CH77" s="380"/>
    </row>
    <row r="78" spans="1:86" ht="38.25" x14ac:dyDescent="0.3">
      <c r="A78" s="207">
        <v>74</v>
      </c>
      <c r="B78" s="214">
        <v>140075.01</v>
      </c>
      <c r="C78" s="214" t="s">
        <v>2561</v>
      </c>
      <c r="D78" s="37">
        <v>43732</v>
      </c>
      <c r="E78" s="37">
        <v>43735</v>
      </c>
      <c r="F78" s="37">
        <v>44831</v>
      </c>
      <c r="G78" s="40" t="s">
        <v>28</v>
      </c>
      <c r="H78" s="40" t="s">
        <v>2569</v>
      </c>
      <c r="I78" s="40" t="s">
        <v>232</v>
      </c>
      <c r="J78" s="40" t="s">
        <v>2664</v>
      </c>
      <c r="K78" s="72" t="s">
        <v>928</v>
      </c>
      <c r="L78" s="72"/>
      <c r="M78" s="72" t="str">
        <f t="shared" si="4"/>
        <v>14</v>
      </c>
      <c r="N78" s="40" t="s">
        <v>2678</v>
      </c>
      <c r="O78" s="40" t="str">
        <f t="shared" si="5"/>
        <v>2 factories</v>
      </c>
      <c r="P78" s="40" t="s">
        <v>2678</v>
      </c>
      <c r="Q78" s="46"/>
      <c r="R78" s="75"/>
      <c r="S78" s="76"/>
      <c r="T78" s="20"/>
      <c r="U78" s="20"/>
      <c r="V78" s="21"/>
      <c r="W78" s="12"/>
      <c r="X78" s="12"/>
      <c r="Y78" s="12"/>
      <c r="Z78" s="12"/>
      <c r="AA78" s="12"/>
      <c r="AB78" s="12"/>
      <c r="AC78" s="12"/>
      <c r="AD78" s="12"/>
      <c r="AE78" s="12"/>
      <c r="AF78" s="12"/>
      <c r="AG78" s="12"/>
      <c r="AH78" s="12"/>
      <c r="AI78" s="380"/>
      <c r="AJ78" s="380"/>
      <c r="AK78" s="380"/>
      <c r="AL78" s="380"/>
      <c r="AM78" s="380"/>
      <c r="AN78" s="380"/>
      <c r="AO78" s="380"/>
      <c r="AP78" s="380"/>
      <c r="AQ78" s="380"/>
      <c r="AR78" s="380"/>
      <c r="AS78" s="380"/>
      <c r="AT78" s="380"/>
      <c r="AU78" s="380"/>
      <c r="AV78" s="380"/>
      <c r="AW78" s="380"/>
      <c r="AX78" s="380"/>
      <c r="AY78" s="380"/>
      <c r="AZ78" s="380"/>
      <c r="BA78" s="380"/>
      <c r="BB78" s="380"/>
      <c r="BC78" s="380"/>
      <c r="BD78" s="380"/>
      <c r="BE78" s="380"/>
      <c r="BF78" s="380"/>
      <c r="BG78" s="380"/>
      <c r="BH78" s="380"/>
      <c r="BI78" s="380"/>
      <c r="BJ78" s="380"/>
      <c r="BK78" s="380"/>
      <c r="BL78" s="380"/>
      <c r="BM78" s="380"/>
      <c r="BN78" s="380"/>
      <c r="BO78" s="380"/>
      <c r="BP78" s="380"/>
      <c r="BQ78" s="380"/>
      <c r="BR78" s="380"/>
      <c r="BS78" s="380"/>
      <c r="BT78" s="380"/>
      <c r="BU78" s="380"/>
      <c r="BV78" s="380"/>
      <c r="BW78" s="380"/>
      <c r="BX78" s="380"/>
      <c r="BY78" s="380"/>
      <c r="BZ78" s="380"/>
      <c r="CA78" s="380"/>
      <c r="CB78" s="380"/>
      <c r="CC78" s="380"/>
      <c r="CD78" s="380"/>
      <c r="CE78" s="380"/>
      <c r="CF78" s="380"/>
      <c r="CG78" s="380"/>
      <c r="CH78" s="380"/>
    </row>
    <row r="79" spans="1:86" ht="38.25" x14ac:dyDescent="0.3">
      <c r="A79" s="207">
        <v>75</v>
      </c>
      <c r="B79" s="214">
        <v>140076.01</v>
      </c>
      <c r="C79" s="214" t="s">
        <v>2562</v>
      </c>
      <c r="D79" s="37">
        <v>43732</v>
      </c>
      <c r="E79" s="37">
        <v>43735</v>
      </c>
      <c r="F79" s="37">
        <v>44831</v>
      </c>
      <c r="G79" s="40" t="s">
        <v>28</v>
      </c>
      <c r="H79" s="40" t="s">
        <v>2569</v>
      </c>
      <c r="I79" s="40" t="s">
        <v>232</v>
      </c>
      <c r="J79" s="35" t="s">
        <v>2665</v>
      </c>
      <c r="K79" s="72" t="s">
        <v>928</v>
      </c>
      <c r="L79" s="72"/>
      <c r="M79" s="72" t="str">
        <f t="shared" si="4"/>
        <v>14</v>
      </c>
      <c r="N79" s="40" t="s">
        <v>2678</v>
      </c>
      <c r="O79" s="40" t="str">
        <f t="shared" si="5"/>
        <v>2 factories</v>
      </c>
      <c r="P79" s="40" t="s">
        <v>2678</v>
      </c>
      <c r="Q79" s="46"/>
      <c r="R79" s="75"/>
      <c r="S79" s="76"/>
      <c r="T79" s="20"/>
      <c r="U79" s="20"/>
      <c r="V79" s="21"/>
      <c r="W79" s="12"/>
      <c r="X79" s="12"/>
      <c r="Y79" s="12"/>
      <c r="Z79" s="12"/>
      <c r="AA79" s="12"/>
      <c r="AB79" s="12"/>
      <c r="AC79" s="12"/>
      <c r="AD79" s="12"/>
      <c r="AE79" s="12"/>
      <c r="AF79" s="12"/>
      <c r="AG79" s="12"/>
      <c r="AH79" s="12"/>
      <c r="AI79" s="380"/>
      <c r="AJ79" s="380"/>
      <c r="AK79" s="380"/>
      <c r="AL79" s="380"/>
      <c r="AM79" s="380"/>
      <c r="AN79" s="380"/>
      <c r="AO79" s="380"/>
      <c r="AP79" s="380"/>
      <c r="AQ79" s="380"/>
      <c r="AR79" s="380"/>
      <c r="AS79" s="380"/>
      <c r="AT79" s="380"/>
      <c r="AU79" s="380"/>
      <c r="AV79" s="380"/>
      <c r="AW79" s="380"/>
      <c r="AX79" s="380"/>
      <c r="AY79" s="380"/>
      <c r="AZ79" s="380"/>
      <c r="BA79" s="380"/>
      <c r="BB79" s="380"/>
      <c r="BC79" s="380"/>
      <c r="BD79" s="380"/>
      <c r="BE79" s="380"/>
      <c r="BF79" s="380"/>
      <c r="BG79" s="380"/>
      <c r="BH79" s="380"/>
      <c r="BI79" s="380"/>
      <c r="BJ79" s="380"/>
      <c r="BK79" s="380"/>
      <c r="BL79" s="380"/>
      <c r="BM79" s="380"/>
      <c r="BN79" s="380"/>
      <c r="BO79" s="380"/>
      <c r="BP79" s="380"/>
      <c r="BQ79" s="380"/>
      <c r="BR79" s="380"/>
      <c r="BS79" s="380"/>
      <c r="BT79" s="380"/>
      <c r="BU79" s="380"/>
      <c r="BV79" s="380"/>
      <c r="BW79" s="380"/>
      <c r="BX79" s="380"/>
      <c r="BY79" s="380"/>
      <c r="BZ79" s="380"/>
      <c r="CA79" s="380"/>
      <c r="CB79" s="380"/>
      <c r="CC79" s="380"/>
      <c r="CD79" s="380"/>
      <c r="CE79" s="380"/>
      <c r="CF79" s="380"/>
      <c r="CG79" s="380"/>
      <c r="CH79" s="380"/>
    </row>
    <row r="80" spans="1:86" ht="38.25" x14ac:dyDescent="0.3">
      <c r="A80" s="207">
        <v>76</v>
      </c>
      <c r="B80" s="214">
        <v>140077.01</v>
      </c>
      <c r="C80" s="214" t="s">
        <v>2563</v>
      </c>
      <c r="D80" s="37">
        <v>43728</v>
      </c>
      <c r="E80" s="37">
        <v>43735</v>
      </c>
      <c r="F80" s="37">
        <v>44831</v>
      </c>
      <c r="G80" s="40" t="s">
        <v>28</v>
      </c>
      <c r="H80" s="40" t="s">
        <v>2569</v>
      </c>
      <c r="I80" s="40" t="s">
        <v>232</v>
      </c>
      <c r="J80" s="35" t="s">
        <v>2666</v>
      </c>
      <c r="K80" s="72" t="s">
        <v>2576</v>
      </c>
      <c r="L80" s="72"/>
      <c r="M80" s="72" t="str">
        <f t="shared" si="4"/>
        <v>14</v>
      </c>
      <c r="N80" s="40" t="s">
        <v>2678</v>
      </c>
      <c r="O80" s="40" t="str">
        <f t="shared" si="5"/>
        <v>2 factories</v>
      </c>
      <c r="P80" s="40" t="s">
        <v>2678</v>
      </c>
      <c r="Q80" s="46"/>
      <c r="R80" s="75"/>
      <c r="S80" s="76"/>
      <c r="T80" s="20"/>
      <c r="U80" s="20"/>
      <c r="V80" s="21"/>
      <c r="W80" s="12"/>
      <c r="X80" s="12"/>
      <c r="Y80" s="12"/>
      <c r="Z80" s="12"/>
      <c r="AA80" s="12"/>
      <c r="AB80" s="12"/>
      <c r="AC80" s="12"/>
      <c r="AD80" s="12"/>
      <c r="AE80" s="12"/>
      <c r="AF80" s="12"/>
      <c r="AG80" s="12"/>
      <c r="AH80" s="12"/>
      <c r="AI80" s="380"/>
      <c r="AJ80" s="380"/>
      <c r="AK80" s="380"/>
      <c r="AL80" s="380"/>
      <c r="AM80" s="380"/>
      <c r="AN80" s="380"/>
      <c r="AO80" s="380"/>
      <c r="AP80" s="380"/>
      <c r="AQ80" s="380"/>
      <c r="AR80" s="380"/>
      <c r="AS80" s="380"/>
      <c r="AT80" s="380"/>
      <c r="AU80" s="380"/>
      <c r="AV80" s="380"/>
      <c r="AW80" s="380"/>
      <c r="AX80" s="380"/>
      <c r="AY80" s="380"/>
      <c r="AZ80" s="380"/>
      <c r="BA80" s="380"/>
      <c r="BB80" s="380"/>
      <c r="BC80" s="380"/>
      <c r="BD80" s="380"/>
      <c r="BE80" s="380"/>
      <c r="BF80" s="380"/>
      <c r="BG80" s="380"/>
      <c r="BH80" s="380"/>
      <c r="BI80" s="380"/>
      <c r="BJ80" s="380"/>
      <c r="BK80" s="380"/>
      <c r="BL80" s="380"/>
      <c r="BM80" s="380"/>
      <c r="BN80" s="380"/>
      <c r="BO80" s="380"/>
      <c r="BP80" s="380"/>
      <c r="BQ80" s="380"/>
      <c r="BR80" s="380"/>
      <c r="BS80" s="380"/>
      <c r="BT80" s="380"/>
      <c r="BU80" s="380"/>
      <c r="BV80" s="380"/>
      <c r="BW80" s="380"/>
      <c r="BX80" s="380"/>
      <c r="BY80" s="380"/>
      <c r="BZ80" s="380"/>
      <c r="CA80" s="380"/>
      <c r="CB80" s="380"/>
      <c r="CC80" s="380"/>
      <c r="CD80" s="380"/>
      <c r="CE80" s="380"/>
      <c r="CF80" s="380"/>
      <c r="CG80" s="380"/>
      <c r="CH80" s="380"/>
    </row>
    <row r="81" spans="1:86" ht="38.25" x14ac:dyDescent="0.3">
      <c r="A81" s="207">
        <v>77</v>
      </c>
      <c r="B81" s="214">
        <v>140078.01</v>
      </c>
      <c r="C81" s="214" t="s">
        <v>2564</v>
      </c>
      <c r="D81" s="37">
        <v>43727</v>
      </c>
      <c r="E81" s="37">
        <v>43733</v>
      </c>
      <c r="F81" s="37">
        <v>44829</v>
      </c>
      <c r="G81" s="40" t="s">
        <v>28</v>
      </c>
      <c r="H81" s="40" t="s">
        <v>2569</v>
      </c>
      <c r="I81" s="40" t="s">
        <v>232</v>
      </c>
      <c r="J81" s="35" t="s">
        <v>2667</v>
      </c>
      <c r="K81" s="72" t="s">
        <v>928</v>
      </c>
      <c r="L81" s="72"/>
      <c r="M81" s="72" t="str">
        <f t="shared" si="4"/>
        <v>14</v>
      </c>
      <c r="N81" s="40" t="s">
        <v>2678</v>
      </c>
      <c r="O81" s="40" t="str">
        <f t="shared" si="5"/>
        <v>2 factories</v>
      </c>
      <c r="P81" s="40" t="s">
        <v>2678</v>
      </c>
      <c r="Q81" s="46"/>
      <c r="R81" s="75"/>
      <c r="S81" s="76"/>
      <c r="T81" s="20"/>
      <c r="U81" s="20"/>
      <c r="V81" s="21"/>
      <c r="W81" s="12"/>
      <c r="X81" s="12"/>
      <c r="Y81" s="12"/>
      <c r="Z81" s="12"/>
      <c r="AA81" s="12"/>
      <c r="AB81" s="12"/>
      <c r="AC81" s="12"/>
      <c r="AD81" s="12"/>
      <c r="AE81" s="12"/>
      <c r="AF81" s="12"/>
      <c r="AG81" s="12"/>
      <c r="AH81" s="12"/>
      <c r="AI81" s="380"/>
      <c r="AJ81" s="380"/>
      <c r="AK81" s="380"/>
      <c r="AL81" s="380"/>
      <c r="AM81" s="380"/>
      <c r="AN81" s="380"/>
      <c r="AO81" s="380"/>
      <c r="AP81" s="380"/>
      <c r="AQ81" s="380"/>
      <c r="AR81" s="380"/>
      <c r="AS81" s="380"/>
      <c r="AT81" s="380"/>
      <c r="AU81" s="380"/>
      <c r="AV81" s="380"/>
      <c r="AW81" s="380"/>
      <c r="AX81" s="380"/>
      <c r="AY81" s="380"/>
      <c r="AZ81" s="380"/>
      <c r="BA81" s="380"/>
      <c r="BB81" s="380"/>
      <c r="BC81" s="380"/>
      <c r="BD81" s="380"/>
      <c r="BE81" s="380"/>
      <c r="BF81" s="380"/>
      <c r="BG81" s="380"/>
      <c r="BH81" s="380"/>
      <c r="BI81" s="380"/>
      <c r="BJ81" s="380"/>
      <c r="BK81" s="380"/>
      <c r="BL81" s="380"/>
      <c r="BM81" s="380"/>
      <c r="BN81" s="380"/>
      <c r="BO81" s="380"/>
      <c r="BP81" s="380"/>
      <c r="BQ81" s="380"/>
      <c r="BR81" s="380"/>
      <c r="BS81" s="380"/>
      <c r="BT81" s="380"/>
      <c r="BU81" s="380"/>
      <c r="BV81" s="380"/>
      <c r="BW81" s="380"/>
      <c r="BX81" s="380"/>
      <c r="BY81" s="380"/>
      <c r="BZ81" s="380"/>
      <c r="CA81" s="380"/>
      <c r="CB81" s="380"/>
      <c r="CC81" s="380"/>
      <c r="CD81" s="380"/>
      <c r="CE81" s="380"/>
      <c r="CF81" s="380"/>
      <c r="CG81" s="380"/>
      <c r="CH81" s="380"/>
    </row>
    <row r="82" spans="1:86" ht="38.25" x14ac:dyDescent="0.3">
      <c r="A82" s="207">
        <v>78</v>
      </c>
      <c r="B82" s="214">
        <v>140079.01</v>
      </c>
      <c r="C82" s="214" t="s">
        <v>2565</v>
      </c>
      <c r="D82" s="37">
        <v>43732</v>
      </c>
      <c r="E82" s="37">
        <v>43735</v>
      </c>
      <c r="F82" s="37">
        <v>44831</v>
      </c>
      <c r="G82" s="40" t="s">
        <v>28</v>
      </c>
      <c r="H82" s="40" t="s">
        <v>2569</v>
      </c>
      <c r="I82" s="40" t="s">
        <v>232</v>
      </c>
      <c r="J82" s="35" t="s">
        <v>2668</v>
      </c>
      <c r="K82" s="72" t="s">
        <v>928</v>
      </c>
      <c r="L82" s="72"/>
      <c r="M82" s="72" t="str">
        <f t="shared" si="4"/>
        <v>14</v>
      </c>
      <c r="N82" s="40" t="s">
        <v>2678</v>
      </c>
      <c r="O82" s="40" t="str">
        <f t="shared" si="5"/>
        <v>2 factories</v>
      </c>
      <c r="P82" s="40" t="s">
        <v>2678</v>
      </c>
      <c r="Q82" s="46"/>
      <c r="R82" s="75"/>
      <c r="S82" s="76"/>
      <c r="T82" s="20"/>
      <c r="U82" s="20"/>
      <c r="V82" s="21"/>
      <c r="W82" s="12"/>
      <c r="X82" s="12"/>
      <c r="Y82" s="12"/>
      <c r="Z82" s="12"/>
      <c r="AA82" s="12"/>
      <c r="AB82" s="12"/>
      <c r="AC82" s="12"/>
      <c r="AD82" s="12"/>
      <c r="AE82" s="12"/>
      <c r="AF82" s="12"/>
      <c r="AG82" s="12"/>
      <c r="AH82" s="12"/>
      <c r="AI82" s="380"/>
      <c r="AJ82" s="380"/>
      <c r="AK82" s="380"/>
      <c r="AL82" s="380"/>
      <c r="AM82" s="380"/>
      <c r="AN82" s="380"/>
      <c r="AO82" s="380"/>
      <c r="AP82" s="380"/>
      <c r="AQ82" s="380"/>
      <c r="AR82" s="380"/>
      <c r="AS82" s="380"/>
      <c r="AT82" s="380"/>
      <c r="AU82" s="380"/>
      <c r="AV82" s="380"/>
      <c r="AW82" s="380"/>
      <c r="AX82" s="380"/>
      <c r="AY82" s="380"/>
      <c r="AZ82" s="380"/>
      <c r="BA82" s="380"/>
      <c r="BB82" s="380"/>
      <c r="BC82" s="380"/>
      <c r="BD82" s="380"/>
      <c r="BE82" s="380"/>
      <c r="BF82" s="380"/>
      <c r="BG82" s="380"/>
      <c r="BH82" s="380"/>
      <c r="BI82" s="380"/>
      <c r="BJ82" s="380"/>
      <c r="BK82" s="380"/>
      <c r="BL82" s="380"/>
      <c r="BM82" s="380"/>
      <c r="BN82" s="380"/>
      <c r="BO82" s="380"/>
      <c r="BP82" s="380"/>
      <c r="BQ82" s="380"/>
      <c r="BR82" s="380"/>
      <c r="BS82" s="380"/>
      <c r="BT82" s="380"/>
      <c r="BU82" s="380"/>
      <c r="BV82" s="380"/>
      <c r="BW82" s="380"/>
      <c r="BX82" s="380"/>
      <c r="BY82" s="380"/>
      <c r="BZ82" s="380"/>
      <c r="CA82" s="380"/>
      <c r="CB82" s="380"/>
      <c r="CC82" s="380"/>
      <c r="CD82" s="380"/>
      <c r="CE82" s="380"/>
      <c r="CF82" s="380"/>
      <c r="CG82" s="380"/>
      <c r="CH82" s="380"/>
    </row>
    <row r="83" spans="1:86" ht="38.25" x14ac:dyDescent="0.3">
      <c r="A83" s="207">
        <v>79</v>
      </c>
      <c r="B83" s="214">
        <v>140080.01</v>
      </c>
      <c r="C83" s="214" t="s">
        <v>2566</v>
      </c>
      <c r="D83" s="37">
        <v>43716</v>
      </c>
      <c r="E83" s="37">
        <v>43723</v>
      </c>
      <c r="F83" s="37">
        <v>44819</v>
      </c>
      <c r="G83" s="40" t="s">
        <v>28</v>
      </c>
      <c r="H83" s="40" t="s">
        <v>2569</v>
      </c>
      <c r="I83" s="40" t="s">
        <v>232</v>
      </c>
      <c r="J83" s="40" t="s">
        <v>2669</v>
      </c>
      <c r="K83" s="72" t="s">
        <v>928</v>
      </c>
      <c r="L83" s="72"/>
      <c r="M83" s="72" t="str">
        <f t="shared" si="4"/>
        <v>14</v>
      </c>
      <c r="N83" s="40" t="s">
        <v>2678</v>
      </c>
      <c r="O83" s="40" t="str">
        <f t="shared" si="5"/>
        <v>2 factories</v>
      </c>
      <c r="P83" s="40" t="s">
        <v>2678</v>
      </c>
      <c r="Q83" s="46"/>
      <c r="R83" s="75"/>
      <c r="S83" s="76"/>
      <c r="T83" s="20"/>
      <c r="U83" s="20"/>
      <c r="V83" s="21"/>
      <c r="W83" s="12"/>
      <c r="X83" s="12"/>
      <c r="Y83" s="12"/>
      <c r="Z83" s="12"/>
      <c r="AA83" s="12"/>
      <c r="AB83" s="12"/>
      <c r="AC83" s="12"/>
      <c r="AD83" s="12"/>
      <c r="AE83" s="12"/>
      <c r="AF83" s="12"/>
      <c r="AG83" s="12"/>
      <c r="AH83" s="12"/>
      <c r="AI83" s="380"/>
      <c r="AJ83" s="380"/>
      <c r="AK83" s="380"/>
      <c r="AL83" s="380"/>
      <c r="AM83" s="380"/>
      <c r="AN83" s="380"/>
      <c r="AO83" s="380"/>
      <c r="AP83" s="380"/>
      <c r="AQ83" s="380"/>
      <c r="AR83" s="380"/>
      <c r="AS83" s="380"/>
      <c r="AT83" s="380"/>
      <c r="AU83" s="380"/>
      <c r="AV83" s="380"/>
      <c r="AW83" s="380"/>
      <c r="AX83" s="380"/>
      <c r="AY83" s="380"/>
      <c r="AZ83" s="380"/>
      <c r="BA83" s="380"/>
      <c r="BB83" s="380"/>
      <c r="BC83" s="380"/>
      <c r="BD83" s="380"/>
      <c r="BE83" s="380"/>
      <c r="BF83" s="380"/>
      <c r="BG83" s="380"/>
      <c r="BH83" s="380"/>
      <c r="BI83" s="380"/>
      <c r="BJ83" s="380"/>
      <c r="BK83" s="380"/>
      <c r="BL83" s="380"/>
      <c r="BM83" s="380"/>
      <c r="BN83" s="380"/>
      <c r="BO83" s="380"/>
      <c r="BP83" s="380"/>
      <c r="BQ83" s="380"/>
      <c r="BR83" s="380"/>
      <c r="BS83" s="380"/>
      <c r="BT83" s="380"/>
      <c r="BU83" s="380"/>
      <c r="BV83" s="380"/>
      <c r="BW83" s="380"/>
      <c r="BX83" s="380"/>
      <c r="BY83" s="380"/>
      <c r="BZ83" s="380"/>
      <c r="CA83" s="380"/>
      <c r="CB83" s="380"/>
      <c r="CC83" s="380"/>
      <c r="CD83" s="380"/>
      <c r="CE83" s="380"/>
      <c r="CF83" s="380"/>
      <c r="CG83" s="380"/>
      <c r="CH83" s="380"/>
    </row>
    <row r="84" spans="1:86" ht="38.25" x14ac:dyDescent="0.3">
      <c r="A84" s="207">
        <v>80</v>
      </c>
      <c r="B84" s="214">
        <v>140081.01</v>
      </c>
      <c r="C84" s="214" t="s">
        <v>2567</v>
      </c>
      <c r="D84" s="37">
        <v>43713</v>
      </c>
      <c r="E84" s="37">
        <v>43718</v>
      </c>
      <c r="F84" s="37">
        <v>44814</v>
      </c>
      <c r="G84" s="40" t="s">
        <v>28</v>
      </c>
      <c r="H84" s="40" t="s">
        <v>2569</v>
      </c>
      <c r="I84" s="40" t="s">
        <v>232</v>
      </c>
      <c r="J84" s="35" t="s">
        <v>2670</v>
      </c>
      <c r="K84" s="72" t="s">
        <v>928</v>
      </c>
      <c r="L84" s="72"/>
      <c r="M84" s="72" t="str">
        <f t="shared" si="4"/>
        <v>14</v>
      </c>
      <c r="N84" s="40" t="s">
        <v>2678</v>
      </c>
      <c r="O84" s="40" t="str">
        <f t="shared" si="5"/>
        <v>2 factories</v>
      </c>
      <c r="P84" s="40" t="s">
        <v>2678</v>
      </c>
      <c r="Q84" s="46"/>
      <c r="R84" s="75"/>
      <c r="S84" s="76"/>
      <c r="T84" s="20"/>
      <c r="U84" s="20"/>
      <c r="V84" s="21"/>
      <c r="W84" s="12"/>
      <c r="X84" s="12"/>
      <c r="Y84" s="12"/>
      <c r="Z84" s="12"/>
      <c r="AA84" s="12"/>
      <c r="AB84" s="12"/>
      <c r="AC84" s="12"/>
      <c r="AD84" s="12"/>
      <c r="AE84" s="12"/>
      <c r="AF84" s="12"/>
      <c r="AG84" s="12"/>
      <c r="AH84" s="12"/>
      <c r="AI84" s="380"/>
      <c r="AJ84" s="380"/>
      <c r="AK84" s="380"/>
      <c r="AL84" s="380"/>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row>
    <row r="85" spans="1:86" ht="89.25" x14ac:dyDescent="0.3">
      <c r="A85" s="207">
        <v>81</v>
      </c>
      <c r="B85" s="214">
        <v>140082.01</v>
      </c>
      <c r="C85" s="214" t="s">
        <v>2568</v>
      </c>
      <c r="D85" s="37">
        <v>44090</v>
      </c>
      <c r="E85" s="37">
        <v>44094</v>
      </c>
      <c r="F85" s="37">
        <v>45189</v>
      </c>
      <c r="G85" s="40" t="s">
        <v>28</v>
      </c>
      <c r="H85" s="40" t="s">
        <v>2671</v>
      </c>
      <c r="I85" s="40" t="s">
        <v>232</v>
      </c>
      <c r="J85" s="35" t="s">
        <v>351</v>
      </c>
      <c r="K85" s="72" t="s">
        <v>2672</v>
      </c>
      <c r="L85" s="72"/>
      <c r="M85" s="72" t="str">
        <f t="shared" si="4"/>
        <v>14</v>
      </c>
      <c r="N85" s="40" t="s">
        <v>2678</v>
      </c>
      <c r="O85" s="40" t="str">
        <f t="shared" si="5"/>
        <v>2 factories</v>
      </c>
      <c r="P85" s="40" t="s">
        <v>2678</v>
      </c>
      <c r="Q85" s="46"/>
      <c r="R85" s="47"/>
      <c r="S85" s="48"/>
      <c r="T85" s="20"/>
      <c r="U85" s="20"/>
      <c r="V85" s="21"/>
      <c r="W85" s="12"/>
      <c r="X85" s="12" t="s">
        <v>451</v>
      </c>
      <c r="Y85" s="12" t="s">
        <v>451</v>
      </c>
      <c r="Z85" s="12" t="s">
        <v>451</v>
      </c>
      <c r="AA85" s="12" t="s">
        <v>451</v>
      </c>
      <c r="AB85" s="12" t="s">
        <v>451</v>
      </c>
      <c r="AC85" s="12" t="s">
        <v>451</v>
      </c>
      <c r="AD85" s="12" t="s">
        <v>447</v>
      </c>
      <c r="AE85" s="12"/>
      <c r="AF85" s="12"/>
      <c r="AG85" s="12"/>
      <c r="AH85" s="12"/>
      <c r="AI85" s="382"/>
      <c r="AJ85" s="382"/>
      <c r="AK85" s="382"/>
      <c r="AL85" s="382"/>
      <c r="AM85" s="382"/>
      <c r="AN85" s="382"/>
      <c r="AO85" s="382"/>
      <c r="AP85" s="382"/>
      <c r="AQ85" s="382"/>
      <c r="AR85" s="382"/>
      <c r="AS85" s="382"/>
      <c r="AT85" s="382"/>
      <c r="AU85" s="382"/>
      <c r="AV85" s="382"/>
      <c r="AW85" s="382"/>
      <c r="AX85" s="382"/>
      <c r="AY85" s="382"/>
      <c r="AZ85" s="382"/>
      <c r="BA85" s="382"/>
      <c r="BB85" s="382"/>
      <c r="BC85" s="382"/>
      <c r="BD85" s="382"/>
      <c r="BE85" s="382"/>
      <c r="BF85" s="382"/>
      <c r="BG85" s="382"/>
      <c r="BH85" s="382"/>
      <c r="BI85" s="382"/>
      <c r="BJ85" s="382"/>
      <c r="BK85" s="382"/>
      <c r="BL85" s="382"/>
      <c r="BM85" s="382"/>
      <c r="BN85" s="382"/>
      <c r="BO85" s="382"/>
      <c r="BP85" s="382"/>
      <c r="BQ85" s="382"/>
      <c r="BR85" s="382"/>
      <c r="BS85" s="382"/>
      <c r="BT85" s="382"/>
      <c r="BU85" s="382"/>
      <c r="BV85" s="382"/>
      <c r="BW85" s="382"/>
      <c r="BX85" s="382"/>
      <c r="BY85" s="382"/>
      <c r="BZ85" s="382"/>
      <c r="CA85" s="382"/>
      <c r="CB85" s="382"/>
      <c r="CC85" s="382"/>
      <c r="CD85" s="382"/>
      <c r="CE85" s="382"/>
      <c r="CF85" s="382"/>
      <c r="CG85" s="382"/>
      <c r="CH85" s="382"/>
    </row>
    <row r="86" spans="1:86" x14ac:dyDescent="0.3">
      <c r="A86" s="619">
        <v>82</v>
      </c>
      <c r="B86" s="620" t="s">
        <v>8348</v>
      </c>
      <c r="C86" s="620" t="s">
        <v>8349</v>
      </c>
      <c r="D86" s="621"/>
      <c r="E86" s="621"/>
      <c r="F86" s="621"/>
      <c r="G86" s="621"/>
      <c r="H86" s="622"/>
      <c r="I86" s="622" t="s">
        <v>442</v>
      </c>
      <c r="J86" s="622"/>
      <c r="K86" s="623"/>
      <c r="L86" s="623"/>
      <c r="M86" s="624" t="str">
        <f>LEFT(B86,2)</f>
        <v>14</v>
      </c>
      <c r="N86" s="40" t="s">
        <v>2678</v>
      </c>
      <c r="O86" s="625" t="str">
        <f>"2 factories"</f>
        <v>2 factories</v>
      </c>
      <c r="P86" s="40" t="s">
        <v>2678</v>
      </c>
      <c r="Q86" s="626" t="s">
        <v>444</v>
      </c>
      <c r="R86" s="627"/>
      <c r="S86" s="628"/>
      <c r="T86" s="629" t="s">
        <v>6209</v>
      </c>
      <c r="U86" s="629"/>
      <c r="V86" s="630" t="s">
        <v>8350</v>
      </c>
      <c r="W86" s="631"/>
      <c r="X86" s="631"/>
      <c r="Y86" s="631"/>
      <c r="Z86" s="631"/>
      <c r="AA86" s="631"/>
      <c r="AB86" s="631"/>
      <c r="AC86" s="631"/>
      <c r="AD86" s="631"/>
      <c r="AE86" s="631"/>
      <c r="AF86" s="631"/>
      <c r="AG86" s="631"/>
      <c r="AH86" s="631"/>
      <c r="AI86" s="632"/>
      <c r="AJ86" s="632"/>
      <c r="AK86" s="632"/>
      <c r="AL86" s="632"/>
      <c r="AM86" s="632"/>
      <c r="AN86" s="632"/>
      <c r="AO86" s="632"/>
      <c r="AP86" s="632"/>
      <c r="AQ86" s="632"/>
      <c r="AR86" s="632"/>
      <c r="AS86" s="632"/>
      <c r="AT86" s="632"/>
      <c r="AU86" s="632"/>
      <c r="AV86" s="632"/>
      <c r="AW86" s="632"/>
      <c r="AX86" s="632"/>
      <c r="AY86" s="632"/>
      <c r="AZ86" s="632"/>
      <c r="BA86" s="632"/>
      <c r="BB86" s="632"/>
      <c r="BC86" s="632"/>
      <c r="BD86" s="632"/>
      <c r="BE86" s="632"/>
      <c r="BF86" s="632" t="s">
        <v>447</v>
      </c>
      <c r="BG86" s="632"/>
      <c r="BH86" s="632"/>
      <c r="BI86" s="632"/>
      <c r="BJ86" s="632"/>
      <c r="BK86" s="632"/>
      <c r="BL86" s="632"/>
      <c r="BM86" s="632"/>
      <c r="BN86" s="632"/>
      <c r="BO86" s="632"/>
      <c r="BP86" s="632"/>
      <c r="BQ86" s="632"/>
      <c r="BR86" s="632"/>
      <c r="BS86" s="632"/>
      <c r="BT86" s="632"/>
      <c r="BU86" s="632"/>
      <c r="BV86" s="632"/>
      <c r="BW86" s="632"/>
      <c r="BX86" s="632"/>
      <c r="BY86" s="632"/>
      <c r="BZ86" s="632"/>
      <c r="CA86" s="632"/>
      <c r="CB86" s="632"/>
      <c r="CC86" s="632"/>
      <c r="CD86" s="632"/>
      <c r="CE86" s="632"/>
      <c r="CF86" s="632"/>
      <c r="CG86" s="632"/>
      <c r="CH86" s="632"/>
    </row>
    <row r="87" spans="1:86" x14ac:dyDescent="0.3">
      <c r="D87" s="65"/>
      <c r="E87" s="65"/>
      <c r="F87" s="65"/>
      <c r="G87" s="65"/>
      <c r="H87" s="63"/>
      <c r="I87" s="63"/>
      <c r="J87" s="63"/>
      <c r="K87" s="81"/>
      <c r="L87" s="82"/>
      <c r="M87" s="82"/>
      <c r="N87" s="68"/>
      <c r="O87" s="68"/>
      <c r="P87" s="68"/>
      <c r="Q87" s="63"/>
      <c r="R87" s="64"/>
      <c r="S87" s="83"/>
    </row>
    <row r="88" spans="1:86" x14ac:dyDescent="0.3">
      <c r="D88" s="65"/>
      <c r="E88" s="65"/>
      <c r="F88" s="65"/>
      <c r="G88" s="65"/>
      <c r="H88" s="63"/>
      <c r="I88" s="63"/>
      <c r="J88" s="63"/>
      <c r="K88" s="81"/>
      <c r="L88" s="82"/>
      <c r="M88" s="82"/>
      <c r="N88" s="68"/>
      <c r="O88" s="68"/>
      <c r="P88" s="68"/>
      <c r="Q88" s="63"/>
      <c r="R88" s="64"/>
      <c r="S88" s="83"/>
    </row>
    <row r="89" spans="1:86" x14ac:dyDescent="0.3">
      <c r="D89" s="65"/>
      <c r="E89" s="65"/>
      <c r="F89" s="65"/>
      <c r="G89" s="65"/>
      <c r="H89" s="63"/>
      <c r="I89" s="63"/>
      <c r="J89" s="63"/>
      <c r="K89" s="81"/>
      <c r="L89" s="82"/>
      <c r="M89" s="82"/>
      <c r="N89" s="68"/>
      <c r="O89" s="68"/>
      <c r="P89" s="68"/>
      <c r="Q89" s="63"/>
      <c r="R89" s="64"/>
      <c r="S89" s="83"/>
    </row>
    <row r="90" spans="1:86" x14ac:dyDescent="0.3">
      <c r="D90" s="65"/>
      <c r="E90" s="65"/>
      <c r="F90" s="65"/>
      <c r="G90" s="65"/>
      <c r="H90" s="63"/>
      <c r="I90" s="63"/>
      <c r="J90" s="63"/>
      <c r="K90" s="81"/>
      <c r="L90" s="82"/>
      <c r="M90" s="82"/>
      <c r="N90" s="68"/>
      <c r="O90" s="68"/>
      <c r="P90" s="68"/>
      <c r="Q90" s="63"/>
      <c r="R90" s="64"/>
      <c r="S90" s="83"/>
    </row>
    <row r="91" spans="1:86" x14ac:dyDescent="0.3">
      <c r="D91" s="65"/>
      <c r="E91" s="65"/>
      <c r="F91" s="65"/>
      <c r="G91" s="65"/>
      <c r="H91" s="63"/>
      <c r="I91" s="63"/>
      <c r="J91" s="63"/>
      <c r="K91" s="81"/>
      <c r="L91" s="82"/>
      <c r="M91" s="82"/>
      <c r="N91" s="68"/>
      <c r="O91" s="68"/>
      <c r="P91" s="68"/>
      <c r="Q91" s="63"/>
      <c r="R91" s="64"/>
      <c r="S91" s="83"/>
    </row>
    <row r="92" spans="1:86" x14ac:dyDescent="0.3">
      <c r="D92" s="65"/>
      <c r="E92" s="65"/>
      <c r="F92" s="65"/>
      <c r="G92" s="65"/>
      <c r="H92" s="63"/>
      <c r="I92" s="63"/>
      <c r="J92" s="63"/>
      <c r="K92" s="81"/>
      <c r="L92" s="82"/>
      <c r="M92" s="82"/>
      <c r="N92" s="68"/>
      <c r="O92" s="68"/>
      <c r="P92" s="68"/>
      <c r="Q92" s="63"/>
      <c r="R92" s="64"/>
      <c r="S92" s="83"/>
    </row>
    <row r="93" spans="1:86" x14ac:dyDescent="0.3">
      <c r="D93" s="65"/>
      <c r="E93" s="65"/>
      <c r="F93" s="65"/>
      <c r="G93" s="65"/>
      <c r="H93" s="63"/>
      <c r="I93" s="63"/>
      <c r="J93" s="63"/>
      <c r="K93" s="81"/>
      <c r="L93" s="82"/>
      <c r="M93" s="82"/>
      <c r="N93" s="68"/>
      <c r="O93" s="68"/>
      <c r="P93" s="68"/>
      <c r="Q93" s="63"/>
      <c r="R93" s="64"/>
      <c r="S93" s="83"/>
    </row>
    <row r="94" spans="1:86" x14ac:dyDescent="0.3">
      <c r="D94" s="65"/>
      <c r="E94" s="65"/>
      <c r="F94" s="65"/>
      <c r="G94" s="65"/>
      <c r="H94" s="63"/>
      <c r="I94" s="63"/>
      <c r="J94" s="63"/>
      <c r="K94" s="81"/>
      <c r="L94" s="82"/>
      <c r="M94" s="82"/>
      <c r="N94" s="68"/>
      <c r="O94" s="68"/>
      <c r="P94" s="68"/>
      <c r="Q94" s="63"/>
      <c r="R94" s="64"/>
      <c r="S94" s="83"/>
    </row>
    <row r="95" spans="1:86" x14ac:dyDescent="0.3">
      <c r="D95" s="65"/>
      <c r="E95" s="65"/>
      <c r="F95" s="65"/>
      <c r="G95" s="65"/>
      <c r="H95" s="63"/>
      <c r="I95" s="63"/>
      <c r="J95" s="63"/>
      <c r="K95" s="81"/>
      <c r="L95" s="82"/>
      <c r="M95" s="82"/>
      <c r="N95" s="68"/>
      <c r="O95" s="68"/>
      <c r="P95" s="68"/>
      <c r="Q95" s="63"/>
      <c r="R95" s="64"/>
      <c r="S95" s="83"/>
    </row>
    <row r="96" spans="1:86" x14ac:dyDescent="0.3">
      <c r="D96" s="65"/>
      <c r="E96" s="65"/>
      <c r="F96" s="65"/>
      <c r="G96" s="65"/>
      <c r="H96" s="63"/>
      <c r="I96" s="63"/>
      <c r="J96" s="63"/>
      <c r="K96" s="81"/>
      <c r="L96" s="82"/>
      <c r="M96" s="82"/>
      <c r="N96" s="68"/>
      <c r="O96" s="68"/>
      <c r="P96" s="68"/>
      <c r="Q96" s="63"/>
      <c r="R96" s="64"/>
      <c r="S96" s="83"/>
    </row>
    <row r="97" spans="4:19" x14ac:dyDescent="0.3">
      <c r="D97" s="65"/>
      <c r="E97" s="65"/>
      <c r="F97" s="65"/>
      <c r="G97" s="65"/>
      <c r="H97" s="63"/>
      <c r="I97" s="63"/>
      <c r="J97" s="63"/>
      <c r="K97" s="81"/>
      <c r="L97" s="82"/>
      <c r="M97" s="82"/>
      <c r="N97" s="68"/>
      <c r="O97" s="68"/>
      <c r="P97" s="68"/>
      <c r="Q97" s="63"/>
      <c r="R97" s="64"/>
      <c r="S97" s="83"/>
    </row>
    <row r="98" spans="4:19" x14ac:dyDescent="0.3">
      <c r="D98" s="65"/>
      <c r="E98" s="65"/>
      <c r="F98" s="65"/>
      <c r="G98" s="65"/>
      <c r="H98" s="63"/>
      <c r="I98" s="63"/>
      <c r="J98" s="63"/>
      <c r="K98" s="81"/>
      <c r="L98" s="82"/>
      <c r="M98" s="82"/>
      <c r="N98" s="68"/>
      <c r="O98" s="68"/>
      <c r="P98" s="68"/>
      <c r="Q98" s="63"/>
      <c r="R98" s="64"/>
      <c r="S98" s="83"/>
    </row>
    <row r="99" spans="4:19" x14ac:dyDescent="0.3">
      <c r="D99" s="65"/>
      <c r="E99" s="65"/>
      <c r="F99" s="65"/>
      <c r="G99" s="65"/>
      <c r="H99" s="63"/>
      <c r="I99" s="63"/>
      <c r="J99" s="63"/>
      <c r="K99" s="81"/>
      <c r="L99" s="82"/>
      <c r="M99" s="82"/>
      <c r="N99" s="68"/>
      <c r="O99" s="68"/>
      <c r="P99" s="68"/>
      <c r="Q99" s="63"/>
      <c r="R99" s="64"/>
      <c r="S99" s="83"/>
    </row>
    <row r="100" spans="4:19" x14ac:dyDescent="0.3">
      <c r="D100" s="65"/>
      <c r="E100" s="65"/>
      <c r="F100" s="65"/>
      <c r="G100" s="65"/>
      <c r="H100" s="63"/>
      <c r="I100" s="63"/>
      <c r="J100" s="63"/>
      <c r="K100" s="81"/>
      <c r="L100" s="82"/>
      <c r="M100" s="82"/>
      <c r="N100" s="68"/>
      <c r="O100" s="68"/>
      <c r="P100" s="68"/>
      <c r="Q100" s="63"/>
      <c r="R100" s="64"/>
      <c r="S100" s="83"/>
    </row>
    <row r="101" spans="4:19" x14ac:dyDescent="0.3">
      <c r="D101" s="65"/>
      <c r="E101" s="65"/>
      <c r="F101" s="65"/>
      <c r="G101" s="65"/>
      <c r="H101" s="63"/>
      <c r="I101" s="63"/>
      <c r="J101" s="63"/>
      <c r="K101" s="81"/>
      <c r="L101" s="82"/>
      <c r="M101" s="82"/>
      <c r="N101" s="68"/>
      <c r="O101" s="68"/>
      <c r="P101" s="68"/>
      <c r="Q101" s="63"/>
      <c r="R101" s="64"/>
      <c r="S101" s="83"/>
    </row>
    <row r="102" spans="4:19" x14ac:dyDescent="0.3">
      <c r="D102" s="65"/>
      <c r="E102" s="65"/>
      <c r="F102" s="65"/>
      <c r="G102" s="65"/>
      <c r="H102" s="63"/>
      <c r="I102" s="63"/>
      <c r="J102" s="63"/>
      <c r="K102" s="81"/>
      <c r="L102" s="82"/>
      <c r="M102" s="82"/>
      <c r="N102" s="68"/>
      <c r="O102" s="68"/>
      <c r="P102" s="68"/>
      <c r="Q102" s="63"/>
      <c r="R102" s="64"/>
      <c r="S102" s="83"/>
    </row>
    <row r="103" spans="4:19" x14ac:dyDescent="0.3">
      <c r="D103" s="65"/>
      <c r="E103" s="65"/>
      <c r="F103" s="65"/>
      <c r="G103" s="65"/>
      <c r="H103" s="63"/>
      <c r="I103" s="63"/>
      <c r="J103" s="63"/>
      <c r="K103" s="81"/>
      <c r="L103" s="82"/>
      <c r="M103" s="82"/>
      <c r="N103" s="68"/>
      <c r="O103" s="68"/>
      <c r="P103" s="68"/>
      <c r="Q103" s="63"/>
      <c r="R103" s="64"/>
      <c r="S103" s="83"/>
    </row>
    <row r="104" spans="4:19" x14ac:dyDescent="0.3">
      <c r="D104" s="65"/>
      <c r="E104" s="65"/>
      <c r="F104" s="65"/>
      <c r="G104" s="65"/>
      <c r="H104" s="63"/>
      <c r="I104" s="63"/>
      <c r="J104" s="63"/>
      <c r="K104" s="81"/>
      <c r="L104" s="82"/>
      <c r="M104" s="82"/>
      <c r="N104" s="68"/>
      <c r="O104" s="68"/>
      <c r="P104" s="68"/>
      <c r="Q104" s="63"/>
      <c r="R104" s="64"/>
      <c r="S104" s="83"/>
    </row>
    <row r="105" spans="4:19" x14ac:dyDescent="0.3">
      <c r="D105" s="65"/>
      <c r="E105" s="65"/>
      <c r="F105" s="65"/>
      <c r="G105" s="65"/>
      <c r="H105" s="63"/>
      <c r="I105" s="63"/>
      <c r="J105" s="63"/>
      <c r="K105" s="81"/>
      <c r="L105" s="82"/>
      <c r="M105" s="82"/>
      <c r="N105" s="68"/>
      <c r="O105" s="68"/>
      <c r="P105" s="68"/>
      <c r="Q105" s="63"/>
      <c r="R105" s="64"/>
      <c r="S105" s="83"/>
    </row>
    <row r="106" spans="4:19" x14ac:dyDescent="0.3">
      <c r="D106" s="65"/>
      <c r="E106" s="65"/>
      <c r="F106" s="65"/>
      <c r="G106" s="65"/>
      <c r="H106" s="63"/>
      <c r="I106" s="63"/>
      <c r="J106" s="63"/>
      <c r="K106" s="81"/>
      <c r="L106" s="82"/>
      <c r="M106" s="82"/>
      <c r="N106" s="68"/>
      <c r="O106" s="68"/>
      <c r="P106" s="68"/>
      <c r="Q106" s="63"/>
      <c r="R106" s="64"/>
      <c r="S106" s="83"/>
    </row>
    <row r="107" spans="4:19" x14ac:dyDescent="0.3">
      <c r="D107" s="65"/>
      <c r="E107" s="65"/>
      <c r="F107" s="65"/>
      <c r="G107" s="65"/>
      <c r="H107" s="63"/>
      <c r="I107" s="63"/>
      <c r="J107" s="63"/>
      <c r="K107" s="81"/>
      <c r="L107" s="82"/>
      <c r="M107" s="82"/>
      <c r="N107" s="68"/>
      <c r="O107" s="68"/>
      <c r="P107" s="68"/>
      <c r="Q107" s="63"/>
      <c r="R107" s="64"/>
      <c r="S107" s="83"/>
    </row>
    <row r="108" spans="4:19" x14ac:dyDescent="0.3">
      <c r="D108" s="65"/>
      <c r="E108" s="65"/>
      <c r="F108" s="65"/>
      <c r="G108" s="65"/>
      <c r="H108" s="63"/>
      <c r="I108" s="63"/>
      <c r="J108" s="63"/>
      <c r="K108" s="81"/>
      <c r="L108" s="82"/>
      <c r="M108" s="82"/>
      <c r="N108" s="68"/>
      <c r="O108" s="68"/>
      <c r="P108" s="68"/>
      <c r="Q108" s="63"/>
      <c r="R108" s="64"/>
      <c r="S108" s="83"/>
    </row>
    <row r="109" spans="4:19" x14ac:dyDescent="0.3">
      <c r="D109" s="65"/>
      <c r="E109" s="65"/>
      <c r="F109" s="65"/>
      <c r="G109" s="65"/>
      <c r="H109" s="63"/>
      <c r="I109" s="63"/>
      <c r="J109" s="63"/>
      <c r="K109" s="81"/>
      <c r="L109" s="82"/>
      <c r="M109" s="82"/>
      <c r="N109" s="68"/>
      <c r="O109" s="68"/>
      <c r="P109" s="68"/>
      <c r="Q109" s="63"/>
      <c r="R109" s="64"/>
      <c r="S109" s="83"/>
    </row>
    <row r="110" spans="4:19" x14ac:dyDescent="0.3">
      <c r="D110" s="65"/>
      <c r="E110" s="65"/>
      <c r="F110" s="65"/>
      <c r="G110" s="65"/>
      <c r="H110" s="63"/>
      <c r="I110" s="63"/>
      <c r="J110" s="63"/>
      <c r="K110" s="81"/>
      <c r="L110" s="82"/>
      <c r="M110" s="82"/>
      <c r="N110" s="68"/>
      <c r="O110" s="68"/>
      <c r="P110" s="68"/>
      <c r="Q110" s="63"/>
      <c r="R110" s="64"/>
      <c r="S110" s="83"/>
    </row>
    <row r="111" spans="4:19" x14ac:dyDescent="0.3">
      <c r="D111" s="65"/>
      <c r="E111" s="65"/>
      <c r="F111" s="65"/>
      <c r="G111" s="65"/>
      <c r="H111" s="63"/>
      <c r="I111" s="63"/>
      <c r="J111" s="63"/>
      <c r="K111" s="81"/>
      <c r="L111" s="82"/>
      <c r="M111" s="82"/>
      <c r="N111" s="68"/>
      <c r="O111" s="68"/>
      <c r="P111" s="68"/>
      <c r="Q111" s="63"/>
      <c r="R111" s="64"/>
      <c r="S111" s="83"/>
    </row>
    <row r="112" spans="4:19" x14ac:dyDescent="0.3">
      <c r="D112" s="65"/>
      <c r="E112" s="65"/>
      <c r="F112" s="65"/>
      <c r="G112" s="65"/>
      <c r="H112" s="63"/>
      <c r="I112" s="63"/>
      <c r="J112" s="63"/>
      <c r="K112" s="81"/>
      <c r="L112" s="82"/>
      <c r="M112" s="82"/>
      <c r="N112" s="68"/>
      <c r="O112" s="68"/>
      <c r="P112" s="68"/>
      <c r="Q112" s="63"/>
      <c r="R112" s="64"/>
      <c r="S112" s="83"/>
    </row>
    <row r="113" spans="4:19" x14ac:dyDescent="0.3">
      <c r="D113" s="65"/>
      <c r="E113" s="65"/>
      <c r="F113" s="65"/>
      <c r="G113" s="65"/>
      <c r="H113" s="63"/>
      <c r="I113" s="63"/>
      <c r="J113" s="63"/>
      <c r="K113" s="81"/>
      <c r="L113" s="82"/>
      <c r="M113" s="82"/>
      <c r="N113" s="68"/>
      <c r="O113" s="68"/>
      <c r="P113" s="68"/>
      <c r="Q113" s="63"/>
      <c r="R113" s="64"/>
      <c r="S113" s="83"/>
    </row>
    <row r="114" spans="4:19" x14ac:dyDescent="0.3">
      <c r="D114" s="65"/>
      <c r="E114" s="65"/>
      <c r="F114" s="65"/>
      <c r="G114" s="65"/>
      <c r="H114" s="63"/>
      <c r="I114" s="63"/>
      <c r="J114" s="63"/>
      <c r="K114" s="81"/>
      <c r="L114" s="82"/>
      <c r="M114" s="82"/>
      <c r="N114" s="68"/>
      <c r="O114" s="68"/>
      <c r="P114" s="68"/>
      <c r="Q114" s="63"/>
      <c r="R114" s="64"/>
      <c r="S114" s="83"/>
    </row>
    <row r="115" spans="4:19" x14ac:dyDescent="0.3">
      <c r="D115" s="65"/>
      <c r="E115" s="65"/>
      <c r="F115" s="65"/>
      <c r="G115" s="65"/>
      <c r="H115" s="63"/>
      <c r="I115" s="63"/>
      <c r="J115" s="63"/>
      <c r="K115" s="81"/>
      <c r="L115" s="82"/>
      <c r="M115" s="82"/>
      <c r="N115" s="68"/>
      <c r="O115" s="68"/>
      <c r="P115" s="68"/>
      <c r="Q115" s="63"/>
      <c r="R115" s="64"/>
      <c r="S115" s="83"/>
    </row>
    <row r="116" spans="4:19" x14ac:dyDescent="0.3">
      <c r="D116" s="65"/>
      <c r="E116" s="65"/>
      <c r="F116" s="65"/>
      <c r="G116" s="65"/>
      <c r="H116" s="63"/>
      <c r="I116" s="63"/>
      <c r="J116" s="63"/>
      <c r="K116" s="81"/>
      <c r="L116" s="82"/>
      <c r="M116" s="82"/>
      <c r="N116" s="68"/>
      <c r="O116" s="68"/>
      <c r="P116" s="68"/>
      <c r="Q116" s="63"/>
      <c r="R116" s="64"/>
      <c r="S116" s="83"/>
    </row>
    <row r="117" spans="4:19" x14ac:dyDescent="0.3">
      <c r="D117" s="65"/>
      <c r="E117" s="65"/>
      <c r="F117" s="65"/>
      <c r="G117" s="65"/>
      <c r="H117" s="63"/>
      <c r="I117" s="63"/>
      <c r="J117" s="63"/>
      <c r="K117" s="81"/>
      <c r="L117" s="82"/>
      <c r="M117" s="82"/>
      <c r="N117" s="68"/>
      <c r="O117" s="68"/>
      <c r="P117" s="68"/>
      <c r="Q117" s="63"/>
      <c r="R117" s="64"/>
      <c r="S117" s="83"/>
    </row>
    <row r="118" spans="4:19" x14ac:dyDescent="0.3">
      <c r="D118" s="65"/>
      <c r="E118" s="65"/>
      <c r="F118" s="65"/>
      <c r="G118" s="65"/>
      <c r="H118" s="63"/>
      <c r="I118" s="63"/>
      <c r="J118" s="63"/>
      <c r="K118" s="81"/>
      <c r="L118" s="82"/>
      <c r="M118" s="82"/>
      <c r="N118" s="68"/>
      <c r="O118" s="68"/>
      <c r="P118" s="68"/>
      <c r="Q118" s="63"/>
      <c r="R118" s="64"/>
      <c r="S118" s="83"/>
    </row>
    <row r="119" spans="4:19" x14ac:dyDescent="0.3">
      <c r="D119" s="65"/>
      <c r="E119" s="65"/>
      <c r="F119" s="65"/>
      <c r="G119" s="65"/>
      <c r="H119" s="63"/>
      <c r="I119" s="63"/>
      <c r="J119" s="63"/>
      <c r="K119" s="81"/>
      <c r="L119" s="82"/>
      <c r="M119" s="82"/>
      <c r="N119" s="68"/>
      <c r="O119" s="68"/>
      <c r="P119" s="68"/>
      <c r="Q119" s="63"/>
      <c r="R119" s="64"/>
      <c r="S119" s="83"/>
    </row>
    <row r="120" spans="4:19" x14ac:dyDescent="0.3">
      <c r="D120" s="65"/>
      <c r="E120" s="65"/>
      <c r="F120" s="65"/>
      <c r="G120" s="65"/>
      <c r="H120" s="63"/>
      <c r="I120" s="63"/>
      <c r="J120" s="63"/>
      <c r="K120" s="81"/>
      <c r="L120" s="82"/>
      <c r="M120" s="82"/>
      <c r="N120" s="68"/>
      <c r="O120" s="68"/>
      <c r="P120" s="68"/>
      <c r="Q120" s="63"/>
      <c r="R120" s="64"/>
      <c r="S120" s="83"/>
    </row>
    <row r="121" spans="4:19" x14ac:dyDescent="0.3">
      <c r="D121" s="65"/>
      <c r="E121" s="65"/>
      <c r="F121" s="65"/>
      <c r="G121" s="65"/>
      <c r="H121" s="63"/>
      <c r="I121" s="63"/>
      <c r="J121" s="63"/>
      <c r="K121" s="81"/>
      <c r="L121" s="82"/>
      <c r="M121" s="82"/>
      <c r="N121" s="68"/>
      <c r="O121" s="68"/>
      <c r="P121" s="68"/>
      <c r="Q121" s="63"/>
      <c r="R121" s="64"/>
      <c r="S121" s="83"/>
    </row>
    <row r="122" spans="4:19" x14ac:dyDescent="0.3">
      <c r="D122" s="65"/>
      <c r="E122" s="65"/>
      <c r="F122" s="65"/>
      <c r="G122" s="65"/>
      <c r="H122" s="63"/>
      <c r="I122" s="63"/>
      <c r="J122" s="63"/>
      <c r="K122" s="81"/>
      <c r="L122" s="82"/>
      <c r="M122" s="82"/>
      <c r="N122" s="68"/>
      <c r="O122" s="68"/>
      <c r="P122" s="68"/>
      <c r="Q122" s="63"/>
      <c r="R122" s="64"/>
      <c r="S122" s="83"/>
    </row>
    <row r="123" spans="4:19" x14ac:dyDescent="0.3">
      <c r="D123" s="65"/>
      <c r="E123" s="65"/>
      <c r="F123" s="65"/>
      <c r="G123" s="65"/>
      <c r="H123" s="63"/>
      <c r="I123" s="63"/>
      <c r="J123" s="63"/>
      <c r="K123" s="81"/>
      <c r="L123" s="82"/>
      <c r="M123" s="82"/>
      <c r="N123" s="68"/>
      <c r="O123" s="68"/>
      <c r="P123" s="68"/>
      <c r="Q123" s="63"/>
      <c r="R123" s="64"/>
      <c r="S123" s="83"/>
    </row>
    <row r="124" spans="4:19" x14ac:dyDescent="0.3">
      <c r="D124" s="65"/>
      <c r="E124" s="65"/>
      <c r="F124" s="65"/>
      <c r="G124" s="65"/>
      <c r="H124" s="63"/>
      <c r="I124" s="63"/>
      <c r="J124" s="63"/>
      <c r="K124" s="81"/>
      <c r="L124" s="82"/>
      <c r="M124" s="82"/>
      <c r="N124" s="68"/>
      <c r="O124" s="68"/>
      <c r="P124" s="68"/>
      <c r="Q124" s="63"/>
      <c r="R124" s="64"/>
      <c r="S124" s="83"/>
    </row>
    <row r="125" spans="4:19" x14ac:dyDescent="0.3">
      <c r="D125" s="65"/>
      <c r="E125" s="65"/>
      <c r="F125" s="65"/>
      <c r="G125" s="65"/>
      <c r="H125" s="63"/>
      <c r="I125" s="63"/>
      <c r="J125" s="63"/>
      <c r="K125" s="81"/>
      <c r="L125" s="82"/>
      <c r="M125" s="82"/>
      <c r="N125" s="68"/>
      <c r="O125" s="68"/>
      <c r="P125" s="68"/>
      <c r="Q125" s="63"/>
      <c r="R125" s="64"/>
      <c r="S125" s="83"/>
    </row>
    <row r="126" spans="4:19" x14ac:dyDescent="0.3">
      <c r="D126" s="65"/>
      <c r="E126" s="65"/>
      <c r="F126" s="65"/>
      <c r="G126" s="65"/>
      <c r="H126" s="63"/>
      <c r="I126" s="63"/>
      <c r="J126" s="63"/>
      <c r="K126" s="81"/>
      <c r="L126" s="82"/>
      <c r="M126" s="82"/>
      <c r="N126" s="68"/>
      <c r="O126" s="68"/>
      <c r="P126" s="68"/>
      <c r="Q126" s="63"/>
      <c r="R126" s="64"/>
      <c r="S126" s="83"/>
    </row>
    <row r="127" spans="4:19" x14ac:dyDescent="0.3">
      <c r="D127" s="65"/>
      <c r="E127" s="65"/>
      <c r="F127" s="65"/>
      <c r="G127" s="65"/>
      <c r="H127" s="63"/>
      <c r="I127" s="63"/>
      <c r="J127" s="63"/>
      <c r="K127" s="81"/>
      <c r="L127" s="82"/>
      <c r="M127" s="82"/>
      <c r="N127" s="68"/>
      <c r="O127" s="68"/>
      <c r="P127" s="68"/>
      <c r="Q127" s="63"/>
      <c r="R127" s="64"/>
      <c r="S127" s="83"/>
    </row>
    <row r="128" spans="4:19" x14ac:dyDescent="0.3">
      <c r="D128" s="65"/>
      <c r="E128" s="65"/>
      <c r="F128" s="65"/>
      <c r="G128" s="65"/>
      <c r="H128" s="63"/>
      <c r="I128" s="63"/>
      <c r="J128" s="63"/>
      <c r="K128" s="81"/>
      <c r="L128" s="82"/>
      <c r="M128" s="82"/>
      <c r="N128" s="68"/>
      <c r="O128" s="68"/>
      <c r="P128" s="68"/>
      <c r="Q128" s="63"/>
      <c r="R128" s="64"/>
      <c r="S128" s="83"/>
    </row>
    <row r="129" spans="4:19" x14ac:dyDescent="0.3">
      <c r="D129" s="65"/>
      <c r="E129" s="65"/>
      <c r="F129" s="65"/>
      <c r="G129" s="65"/>
      <c r="H129" s="63"/>
      <c r="I129" s="63"/>
      <c r="J129" s="63"/>
      <c r="K129" s="81"/>
      <c r="L129" s="82"/>
      <c r="M129" s="82"/>
      <c r="N129" s="68"/>
      <c r="O129" s="68"/>
      <c r="P129" s="68"/>
      <c r="Q129" s="63"/>
      <c r="R129" s="64"/>
      <c r="S129" s="83"/>
    </row>
    <row r="130" spans="4:19" x14ac:dyDescent="0.3">
      <c r="D130" s="65"/>
      <c r="E130" s="65"/>
      <c r="F130" s="65"/>
      <c r="G130" s="65"/>
      <c r="H130" s="63"/>
      <c r="I130" s="63"/>
      <c r="J130" s="63"/>
      <c r="K130" s="81"/>
      <c r="L130" s="82"/>
      <c r="M130" s="82"/>
      <c r="N130" s="68"/>
      <c r="O130" s="68"/>
      <c r="P130" s="68"/>
      <c r="Q130" s="63"/>
      <c r="R130" s="64"/>
      <c r="S130" s="83"/>
    </row>
    <row r="131" spans="4:19" x14ac:dyDescent="0.3">
      <c r="D131" s="65"/>
      <c r="E131" s="65"/>
      <c r="F131" s="65"/>
      <c r="G131" s="65"/>
      <c r="H131" s="63"/>
      <c r="I131" s="63"/>
      <c r="J131" s="63"/>
      <c r="K131" s="81"/>
      <c r="L131" s="82"/>
      <c r="M131" s="82"/>
      <c r="N131" s="68"/>
      <c r="O131" s="68"/>
      <c r="P131" s="68"/>
      <c r="Q131" s="63"/>
      <c r="R131" s="64"/>
      <c r="S131" s="83"/>
    </row>
    <row r="132" spans="4:19" x14ac:dyDescent="0.3">
      <c r="D132" s="65"/>
      <c r="E132" s="65"/>
      <c r="F132" s="65"/>
      <c r="G132" s="65"/>
      <c r="H132" s="63"/>
      <c r="I132" s="63"/>
      <c r="J132" s="63"/>
      <c r="K132" s="81"/>
      <c r="L132" s="82"/>
      <c r="M132" s="82"/>
      <c r="N132" s="68"/>
      <c r="O132" s="68"/>
      <c r="P132" s="68"/>
      <c r="Q132" s="63"/>
      <c r="R132" s="64"/>
      <c r="S132" s="83"/>
    </row>
    <row r="133" spans="4:19" x14ac:dyDescent="0.3">
      <c r="D133" s="65"/>
      <c r="E133" s="65"/>
      <c r="F133" s="65"/>
      <c r="G133" s="65"/>
      <c r="H133" s="63"/>
      <c r="I133" s="63"/>
      <c r="J133" s="63"/>
      <c r="K133" s="81"/>
      <c r="L133" s="82"/>
      <c r="M133" s="82"/>
      <c r="N133" s="68"/>
      <c r="O133" s="68"/>
      <c r="P133" s="68"/>
      <c r="Q133" s="63"/>
      <c r="R133" s="64"/>
      <c r="S133" s="83"/>
    </row>
    <row r="134" spans="4:19" x14ac:dyDescent="0.3">
      <c r="D134" s="65"/>
      <c r="E134" s="65"/>
      <c r="F134" s="65"/>
      <c r="G134" s="65"/>
      <c r="H134" s="63"/>
      <c r="I134" s="63"/>
      <c r="J134" s="63"/>
      <c r="K134" s="81"/>
      <c r="L134" s="82"/>
      <c r="M134" s="82"/>
      <c r="N134" s="68"/>
      <c r="O134" s="68"/>
      <c r="P134" s="68"/>
      <c r="Q134" s="63"/>
      <c r="R134" s="64"/>
      <c r="S134" s="83"/>
    </row>
    <row r="135" spans="4:19" x14ac:dyDescent="0.3">
      <c r="D135" s="65"/>
      <c r="E135" s="65"/>
      <c r="F135" s="65"/>
      <c r="G135" s="65"/>
      <c r="H135" s="63"/>
      <c r="I135" s="63"/>
      <c r="J135" s="63"/>
      <c r="K135" s="81"/>
      <c r="L135" s="82"/>
      <c r="M135" s="82"/>
      <c r="N135" s="68"/>
      <c r="O135" s="68"/>
      <c r="P135" s="68"/>
      <c r="Q135" s="63"/>
      <c r="R135" s="64"/>
      <c r="S135" s="83"/>
    </row>
    <row r="136" spans="4:19" x14ac:dyDescent="0.3">
      <c r="D136" s="65"/>
      <c r="E136" s="65"/>
      <c r="F136" s="65"/>
      <c r="G136" s="65"/>
      <c r="H136" s="63"/>
      <c r="I136" s="63"/>
      <c r="J136" s="63"/>
      <c r="K136" s="81"/>
      <c r="L136" s="82"/>
      <c r="M136" s="82"/>
      <c r="N136" s="68"/>
      <c r="O136" s="68"/>
      <c r="P136" s="68"/>
      <c r="Q136" s="63"/>
      <c r="R136" s="64"/>
      <c r="S136" s="83"/>
    </row>
    <row r="137" spans="4:19" x14ac:dyDescent="0.3">
      <c r="D137" s="65"/>
      <c r="E137" s="65"/>
      <c r="F137" s="65"/>
      <c r="G137" s="65"/>
      <c r="H137" s="63"/>
      <c r="I137" s="63"/>
      <c r="J137" s="63"/>
      <c r="K137" s="81"/>
      <c r="L137" s="82"/>
      <c r="M137" s="82"/>
      <c r="N137" s="68"/>
      <c r="O137" s="68"/>
      <c r="P137" s="68"/>
      <c r="Q137" s="63"/>
      <c r="R137" s="64"/>
      <c r="S137" s="83"/>
    </row>
    <row r="138" spans="4:19" x14ac:dyDescent="0.3">
      <c r="D138" s="65"/>
      <c r="E138" s="65"/>
      <c r="F138" s="65"/>
      <c r="G138" s="65"/>
      <c r="H138" s="63"/>
      <c r="I138" s="63"/>
      <c r="J138" s="63"/>
      <c r="K138" s="81"/>
      <c r="L138" s="82"/>
      <c r="M138" s="82"/>
      <c r="N138" s="68"/>
      <c r="O138" s="68"/>
      <c r="P138" s="68"/>
      <c r="Q138" s="63"/>
      <c r="R138" s="64"/>
      <c r="S138" s="83"/>
    </row>
    <row r="139" spans="4:19" x14ac:dyDescent="0.3">
      <c r="D139" s="65"/>
      <c r="E139" s="65"/>
      <c r="F139" s="65"/>
      <c r="G139" s="65"/>
      <c r="H139" s="63"/>
      <c r="I139" s="63"/>
      <c r="J139" s="63"/>
      <c r="K139" s="81"/>
      <c r="L139" s="82"/>
      <c r="M139" s="82"/>
      <c r="N139" s="68"/>
      <c r="O139" s="68"/>
      <c r="P139" s="68"/>
      <c r="Q139" s="63"/>
      <c r="R139" s="64"/>
      <c r="S139" s="83"/>
    </row>
    <row r="140" spans="4:19" x14ac:dyDescent="0.3">
      <c r="D140" s="65"/>
      <c r="E140" s="65"/>
      <c r="F140" s="65"/>
      <c r="G140" s="65"/>
      <c r="H140" s="63"/>
      <c r="I140" s="63"/>
      <c r="J140" s="63"/>
      <c r="K140" s="81"/>
      <c r="L140" s="82"/>
      <c r="M140" s="82"/>
      <c r="N140" s="68"/>
      <c r="O140" s="68"/>
      <c r="P140" s="68"/>
      <c r="Q140" s="63"/>
      <c r="R140" s="64"/>
      <c r="S140" s="83"/>
    </row>
    <row r="141" spans="4:19" x14ac:dyDescent="0.3">
      <c r="D141" s="65"/>
      <c r="E141" s="65"/>
      <c r="F141" s="65"/>
      <c r="G141" s="65"/>
      <c r="H141" s="63"/>
      <c r="I141" s="63"/>
      <c r="J141" s="63"/>
      <c r="K141" s="81"/>
      <c r="L141" s="82"/>
      <c r="M141" s="82"/>
      <c r="N141" s="68"/>
      <c r="O141" s="68"/>
      <c r="P141" s="68"/>
      <c r="Q141" s="63"/>
      <c r="R141" s="64"/>
      <c r="S141" s="83"/>
    </row>
    <row r="142" spans="4:19" x14ac:dyDescent="0.3">
      <c r="D142" s="65"/>
      <c r="E142" s="65"/>
      <c r="F142" s="65"/>
      <c r="G142" s="65"/>
      <c r="H142" s="63"/>
      <c r="I142" s="63"/>
      <c r="J142" s="63"/>
      <c r="K142" s="81"/>
      <c r="L142" s="82"/>
      <c r="M142" s="82"/>
      <c r="N142" s="68"/>
      <c r="O142" s="68"/>
      <c r="P142" s="68"/>
      <c r="Q142" s="63"/>
      <c r="R142" s="64"/>
      <c r="S142" s="83"/>
    </row>
    <row r="143" spans="4:19" x14ac:dyDescent="0.3">
      <c r="D143" s="65"/>
      <c r="E143" s="65"/>
      <c r="F143" s="65"/>
      <c r="G143" s="65"/>
      <c r="H143" s="63"/>
      <c r="I143" s="63"/>
      <c r="J143" s="63"/>
      <c r="K143" s="81"/>
      <c r="L143" s="82"/>
      <c r="M143" s="82"/>
      <c r="N143" s="68"/>
      <c r="O143" s="68"/>
      <c r="P143" s="68"/>
      <c r="Q143" s="63"/>
      <c r="R143" s="64"/>
      <c r="S143" s="83"/>
    </row>
    <row r="144" spans="4:19" x14ac:dyDescent="0.3">
      <c r="D144" s="65"/>
      <c r="E144" s="65"/>
      <c r="F144" s="65"/>
      <c r="G144" s="65"/>
      <c r="H144" s="63"/>
      <c r="I144" s="63"/>
      <c r="J144" s="63"/>
      <c r="K144" s="81"/>
      <c r="L144" s="82"/>
      <c r="M144" s="82"/>
      <c r="N144" s="68"/>
      <c r="O144" s="68"/>
      <c r="P144" s="68"/>
      <c r="Q144" s="63"/>
      <c r="R144" s="64"/>
      <c r="S144" s="83"/>
    </row>
    <row r="145" spans="4:19" x14ac:dyDescent="0.3">
      <c r="D145" s="65"/>
      <c r="E145" s="65"/>
      <c r="F145" s="65"/>
      <c r="G145" s="65"/>
      <c r="H145" s="63"/>
      <c r="I145" s="63"/>
      <c r="J145" s="63"/>
      <c r="K145" s="81"/>
      <c r="L145" s="82"/>
      <c r="M145" s="82"/>
      <c r="N145" s="68"/>
      <c r="O145" s="68"/>
      <c r="P145" s="68"/>
      <c r="Q145" s="63"/>
      <c r="R145" s="64"/>
      <c r="S145" s="83"/>
    </row>
    <row r="146" spans="4:19" x14ac:dyDescent="0.3">
      <c r="D146" s="65"/>
      <c r="E146" s="65"/>
      <c r="F146" s="65"/>
      <c r="G146" s="65"/>
      <c r="H146" s="63"/>
      <c r="I146" s="63"/>
      <c r="J146" s="63"/>
      <c r="K146" s="81"/>
      <c r="L146" s="82"/>
      <c r="M146" s="82"/>
      <c r="N146" s="68"/>
      <c r="O146" s="68"/>
      <c r="P146" s="68"/>
      <c r="Q146" s="63"/>
      <c r="R146" s="64"/>
      <c r="S146" s="83"/>
    </row>
    <row r="147" spans="4:19" x14ac:dyDescent="0.3">
      <c r="D147" s="65"/>
      <c r="E147" s="65"/>
      <c r="F147" s="65"/>
      <c r="G147" s="65"/>
      <c r="H147" s="63"/>
      <c r="I147" s="63"/>
      <c r="J147" s="63"/>
      <c r="K147" s="81"/>
      <c r="L147" s="82"/>
      <c r="M147" s="82"/>
      <c r="N147" s="68"/>
      <c r="O147" s="68"/>
      <c r="P147" s="68"/>
      <c r="Q147" s="63"/>
      <c r="R147" s="64"/>
      <c r="S147" s="83"/>
    </row>
    <row r="148" spans="4:19" x14ac:dyDescent="0.3">
      <c r="D148" s="65"/>
      <c r="E148" s="65"/>
      <c r="F148" s="65"/>
      <c r="G148" s="65"/>
      <c r="H148" s="63"/>
      <c r="I148" s="63"/>
      <c r="J148" s="63"/>
      <c r="K148" s="81"/>
      <c r="L148" s="82"/>
      <c r="M148" s="82"/>
      <c r="N148" s="68"/>
      <c r="O148" s="68"/>
      <c r="P148" s="68"/>
      <c r="Q148" s="63"/>
      <c r="R148" s="64"/>
      <c r="S148" s="83"/>
    </row>
    <row r="149" spans="4:19" x14ac:dyDescent="0.3">
      <c r="D149" s="65"/>
      <c r="E149" s="65"/>
      <c r="F149" s="65"/>
      <c r="G149" s="65"/>
      <c r="H149" s="63"/>
      <c r="I149" s="63"/>
      <c r="J149" s="63"/>
      <c r="K149" s="81"/>
      <c r="L149" s="82"/>
      <c r="M149" s="82"/>
      <c r="N149" s="68"/>
      <c r="O149" s="68"/>
      <c r="P149" s="68"/>
      <c r="Q149" s="63"/>
      <c r="R149" s="64"/>
      <c r="S149" s="83"/>
    </row>
    <row r="150" spans="4:19" x14ac:dyDescent="0.3">
      <c r="D150" s="65"/>
      <c r="E150" s="65"/>
      <c r="F150" s="65"/>
      <c r="G150" s="65"/>
      <c r="H150" s="63"/>
      <c r="I150" s="63"/>
      <c r="J150" s="63"/>
      <c r="K150" s="81"/>
      <c r="L150" s="82"/>
      <c r="M150" s="82"/>
      <c r="N150" s="68"/>
      <c r="O150" s="68"/>
      <c r="P150" s="68"/>
      <c r="Q150" s="63"/>
      <c r="R150" s="64"/>
      <c r="S150" s="83"/>
    </row>
    <row r="151" spans="4:19" x14ac:dyDescent="0.3">
      <c r="D151" s="65"/>
      <c r="E151" s="65"/>
      <c r="F151" s="65"/>
      <c r="G151" s="65"/>
      <c r="H151" s="63"/>
      <c r="I151" s="63"/>
      <c r="J151" s="63"/>
      <c r="K151" s="81"/>
      <c r="L151" s="82"/>
      <c r="M151" s="82"/>
      <c r="N151" s="68"/>
      <c r="O151" s="68"/>
      <c r="P151" s="68"/>
      <c r="Q151" s="63"/>
      <c r="R151" s="64"/>
      <c r="S151" s="83"/>
    </row>
    <row r="152" spans="4:19" x14ac:dyDescent="0.3">
      <c r="D152" s="65"/>
      <c r="E152" s="65"/>
      <c r="F152" s="65"/>
      <c r="G152" s="65"/>
      <c r="H152" s="63"/>
      <c r="I152" s="63"/>
      <c r="J152" s="63"/>
      <c r="K152" s="81"/>
      <c r="L152" s="82"/>
      <c r="M152" s="82"/>
      <c r="N152" s="68"/>
      <c r="O152" s="68"/>
      <c r="P152" s="68"/>
      <c r="Q152" s="63"/>
      <c r="R152" s="64"/>
      <c r="S152" s="83"/>
    </row>
    <row r="153" spans="4:19" x14ac:dyDescent="0.3">
      <c r="D153" s="65"/>
      <c r="E153" s="65"/>
      <c r="F153" s="65"/>
      <c r="G153" s="65"/>
      <c r="H153" s="63"/>
      <c r="I153" s="63"/>
      <c r="J153" s="63"/>
      <c r="K153" s="81"/>
      <c r="L153" s="82"/>
      <c r="M153" s="82"/>
      <c r="N153" s="68"/>
      <c r="O153" s="68"/>
      <c r="P153" s="68"/>
      <c r="Q153" s="63"/>
      <c r="R153" s="64"/>
      <c r="S153" s="83"/>
    </row>
    <row r="154" spans="4:19" x14ac:dyDescent="0.3">
      <c r="D154" s="65"/>
      <c r="E154" s="65"/>
      <c r="F154" s="65"/>
      <c r="G154" s="65"/>
      <c r="H154" s="63"/>
      <c r="I154" s="63"/>
      <c r="J154" s="63"/>
      <c r="K154" s="81"/>
      <c r="L154" s="82"/>
      <c r="M154" s="82"/>
      <c r="N154" s="68"/>
      <c r="O154" s="68"/>
      <c r="P154" s="68"/>
      <c r="Q154" s="63"/>
      <c r="R154" s="64"/>
      <c r="S154" s="83"/>
    </row>
    <row r="155" spans="4:19" x14ac:dyDescent="0.3">
      <c r="D155" s="65"/>
      <c r="E155" s="65"/>
      <c r="F155" s="65"/>
      <c r="G155" s="65"/>
      <c r="H155" s="63"/>
      <c r="I155" s="63"/>
      <c r="J155" s="63"/>
      <c r="K155" s="81"/>
      <c r="L155" s="82"/>
      <c r="M155" s="82"/>
      <c r="N155" s="68"/>
      <c r="O155" s="68"/>
      <c r="P155" s="68"/>
      <c r="Q155" s="63"/>
      <c r="R155" s="64"/>
      <c r="S155" s="83"/>
    </row>
    <row r="156" spans="4:19" x14ac:dyDescent="0.3">
      <c r="D156" s="65"/>
      <c r="E156" s="65"/>
      <c r="F156" s="65"/>
      <c r="G156" s="65"/>
      <c r="H156" s="63"/>
      <c r="I156" s="63"/>
      <c r="J156" s="63"/>
      <c r="K156" s="81"/>
      <c r="L156" s="82"/>
      <c r="M156" s="82"/>
      <c r="N156" s="68"/>
      <c r="O156" s="68"/>
      <c r="P156" s="68"/>
      <c r="Q156" s="63"/>
      <c r="R156" s="64"/>
      <c r="S156" s="83"/>
    </row>
    <row r="157" spans="4:19" x14ac:dyDescent="0.3">
      <c r="D157" s="65"/>
      <c r="E157" s="65"/>
      <c r="F157" s="65"/>
      <c r="G157" s="65"/>
      <c r="H157" s="63"/>
      <c r="I157" s="63"/>
      <c r="J157" s="63"/>
      <c r="K157" s="81"/>
      <c r="L157" s="82"/>
      <c r="M157" s="82"/>
      <c r="N157" s="68"/>
      <c r="O157" s="68"/>
      <c r="P157" s="68"/>
      <c r="Q157" s="63"/>
      <c r="R157" s="64"/>
      <c r="S157" s="83"/>
    </row>
    <row r="158" spans="4:19" x14ac:dyDescent="0.3">
      <c r="D158" s="65"/>
      <c r="E158" s="65"/>
      <c r="F158" s="65"/>
      <c r="G158" s="65"/>
      <c r="H158" s="63"/>
      <c r="I158" s="63"/>
      <c r="J158" s="63"/>
      <c r="K158" s="81"/>
      <c r="L158" s="82"/>
      <c r="M158" s="82"/>
      <c r="N158" s="68"/>
      <c r="O158" s="68"/>
      <c r="P158" s="68"/>
      <c r="Q158" s="63"/>
      <c r="R158" s="64"/>
      <c r="S158" s="83"/>
    </row>
    <row r="159" spans="4:19" x14ac:dyDescent="0.3">
      <c r="D159" s="65"/>
      <c r="E159" s="65"/>
      <c r="F159" s="65"/>
      <c r="G159" s="65"/>
      <c r="H159" s="63"/>
      <c r="I159" s="63"/>
      <c r="J159" s="63"/>
      <c r="K159" s="81"/>
      <c r="L159" s="82"/>
      <c r="M159" s="82"/>
      <c r="N159" s="68"/>
      <c r="O159" s="68"/>
      <c r="P159" s="68"/>
      <c r="Q159" s="63"/>
      <c r="R159" s="64"/>
      <c r="S159" s="83"/>
    </row>
    <row r="160" spans="4:19" x14ac:dyDescent="0.3">
      <c r="D160" s="65"/>
      <c r="E160" s="65"/>
      <c r="F160" s="65"/>
      <c r="G160" s="65"/>
      <c r="H160" s="63"/>
      <c r="I160" s="63"/>
      <c r="J160" s="63"/>
      <c r="K160" s="81"/>
      <c r="L160" s="82"/>
      <c r="M160" s="82"/>
      <c r="N160" s="68"/>
      <c r="O160" s="68"/>
      <c r="P160" s="68"/>
      <c r="Q160" s="63"/>
      <c r="R160" s="64"/>
      <c r="S160" s="83"/>
    </row>
    <row r="161" spans="4:19" x14ac:dyDescent="0.3">
      <c r="D161" s="65"/>
      <c r="E161" s="65"/>
      <c r="F161" s="65"/>
      <c r="G161" s="65"/>
      <c r="H161" s="63"/>
      <c r="I161" s="63"/>
      <c r="J161" s="63"/>
      <c r="K161" s="81"/>
      <c r="L161" s="82"/>
      <c r="M161" s="82"/>
      <c r="N161" s="68"/>
      <c r="O161" s="68"/>
      <c r="P161" s="68"/>
      <c r="Q161" s="63"/>
      <c r="R161" s="64"/>
      <c r="S161" s="83"/>
    </row>
    <row r="162" spans="4:19" x14ac:dyDescent="0.3">
      <c r="D162" s="65"/>
      <c r="E162" s="65"/>
      <c r="F162" s="65"/>
      <c r="G162" s="65"/>
      <c r="H162" s="63"/>
      <c r="I162" s="63"/>
      <c r="J162" s="63"/>
      <c r="K162" s="81"/>
      <c r="L162" s="82"/>
      <c r="M162" s="82"/>
      <c r="N162" s="68"/>
      <c r="O162" s="68"/>
      <c r="P162" s="68"/>
      <c r="Q162" s="63"/>
      <c r="R162" s="64"/>
      <c r="S162" s="83"/>
    </row>
    <row r="163" spans="4:19" x14ac:dyDescent="0.3">
      <c r="D163" s="65"/>
      <c r="E163" s="65"/>
      <c r="F163" s="65"/>
      <c r="G163" s="65"/>
      <c r="H163" s="63"/>
      <c r="I163" s="63"/>
      <c r="J163" s="63"/>
      <c r="K163" s="81"/>
      <c r="L163" s="82"/>
      <c r="M163" s="82"/>
      <c r="N163" s="68"/>
      <c r="O163" s="68"/>
      <c r="P163" s="68"/>
      <c r="Q163" s="63"/>
      <c r="R163" s="64"/>
      <c r="S163" s="83"/>
    </row>
    <row r="164" spans="4:19" x14ac:dyDescent="0.3">
      <c r="D164" s="65"/>
      <c r="E164" s="65"/>
      <c r="F164" s="65"/>
      <c r="G164" s="65"/>
      <c r="H164" s="63"/>
      <c r="I164" s="63"/>
      <c r="J164" s="63"/>
      <c r="K164" s="81"/>
      <c r="L164" s="82"/>
      <c r="M164" s="82"/>
      <c r="N164" s="68"/>
      <c r="O164" s="68"/>
      <c r="P164" s="68"/>
      <c r="Q164" s="63"/>
      <c r="R164" s="64"/>
      <c r="S164" s="83"/>
    </row>
    <row r="165" spans="4:19" x14ac:dyDescent="0.3">
      <c r="D165" s="65"/>
      <c r="E165" s="65"/>
      <c r="F165" s="65"/>
      <c r="G165" s="65"/>
      <c r="H165" s="63"/>
      <c r="I165" s="63"/>
      <c r="J165" s="63"/>
      <c r="K165" s="81"/>
      <c r="L165" s="82"/>
      <c r="M165" s="82"/>
      <c r="N165" s="68"/>
      <c r="O165" s="68"/>
      <c r="P165" s="68"/>
      <c r="Q165" s="63"/>
      <c r="R165" s="64"/>
      <c r="S165" s="83"/>
    </row>
    <row r="166" spans="4:19" x14ac:dyDescent="0.3">
      <c r="D166" s="65"/>
      <c r="E166" s="65"/>
      <c r="F166" s="65"/>
      <c r="G166" s="65"/>
      <c r="H166" s="63"/>
      <c r="I166" s="63"/>
      <c r="J166" s="63"/>
      <c r="K166" s="81"/>
      <c r="L166" s="82"/>
      <c r="M166" s="82"/>
      <c r="N166" s="68"/>
      <c r="O166" s="68"/>
      <c r="P166" s="68"/>
      <c r="Q166" s="63"/>
      <c r="R166" s="64"/>
      <c r="S166" s="83"/>
    </row>
    <row r="167" spans="4:19" x14ac:dyDescent="0.3">
      <c r="D167" s="65"/>
      <c r="E167" s="65"/>
      <c r="F167" s="65"/>
      <c r="G167" s="65"/>
      <c r="H167" s="63"/>
      <c r="I167" s="63"/>
      <c r="J167" s="63"/>
      <c r="K167" s="81"/>
      <c r="L167" s="82"/>
      <c r="M167" s="82"/>
      <c r="N167" s="68"/>
      <c r="O167" s="68"/>
      <c r="P167" s="68"/>
      <c r="Q167" s="63"/>
      <c r="R167" s="64"/>
      <c r="S167" s="83"/>
    </row>
    <row r="168" spans="4:19" x14ac:dyDescent="0.3">
      <c r="D168" s="65"/>
      <c r="E168" s="65"/>
      <c r="F168" s="65"/>
      <c r="G168" s="65"/>
      <c r="H168" s="63"/>
      <c r="I168" s="63"/>
      <c r="J168" s="63"/>
      <c r="K168" s="81"/>
      <c r="L168" s="82"/>
      <c r="M168" s="82"/>
      <c r="N168" s="68"/>
      <c r="O168" s="68"/>
      <c r="P168" s="68"/>
      <c r="Q168" s="63"/>
      <c r="R168" s="64"/>
      <c r="S168" s="83"/>
    </row>
    <row r="169" spans="4:19" x14ac:dyDescent="0.3">
      <c r="D169" s="65"/>
      <c r="E169" s="65"/>
      <c r="F169" s="65"/>
      <c r="G169" s="65"/>
      <c r="H169" s="63"/>
      <c r="I169" s="63"/>
      <c r="J169" s="63"/>
      <c r="K169" s="81"/>
      <c r="L169" s="82"/>
      <c r="M169" s="82"/>
      <c r="N169" s="68"/>
      <c r="O169" s="68"/>
      <c r="P169" s="68"/>
      <c r="Q169" s="63"/>
      <c r="R169" s="64"/>
      <c r="S169" s="83"/>
    </row>
    <row r="170" spans="4:19" x14ac:dyDescent="0.3">
      <c r="D170" s="65"/>
      <c r="E170" s="65"/>
      <c r="F170" s="65"/>
      <c r="G170" s="65"/>
      <c r="H170" s="63"/>
      <c r="I170" s="63"/>
      <c r="J170" s="63"/>
      <c r="K170" s="81"/>
      <c r="L170" s="82"/>
      <c r="M170" s="82"/>
      <c r="N170" s="68"/>
      <c r="O170" s="68"/>
      <c r="P170" s="68"/>
      <c r="Q170" s="63"/>
      <c r="R170" s="64"/>
      <c r="S170" s="83"/>
    </row>
    <row r="171" spans="4:19" x14ac:dyDescent="0.3">
      <c r="D171" s="65"/>
      <c r="E171" s="65"/>
      <c r="F171" s="65"/>
      <c r="G171" s="65"/>
      <c r="H171" s="63"/>
      <c r="I171" s="63"/>
      <c r="J171" s="63"/>
      <c r="K171" s="81"/>
      <c r="L171" s="82"/>
      <c r="M171" s="82"/>
      <c r="N171" s="68"/>
      <c r="O171" s="68"/>
      <c r="P171" s="68"/>
      <c r="Q171" s="63"/>
      <c r="R171" s="64"/>
      <c r="S171" s="83"/>
    </row>
    <row r="172" spans="4:19" x14ac:dyDescent="0.3">
      <c r="D172" s="65"/>
      <c r="E172" s="65"/>
      <c r="F172" s="65"/>
      <c r="G172" s="65"/>
      <c r="H172" s="63"/>
      <c r="I172" s="63"/>
      <c r="J172" s="63"/>
      <c r="K172" s="81"/>
      <c r="L172" s="82"/>
      <c r="M172" s="82"/>
      <c r="N172" s="68"/>
      <c r="O172" s="68"/>
      <c r="P172" s="68"/>
      <c r="Q172" s="63"/>
      <c r="R172" s="64"/>
      <c r="S172" s="83"/>
    </row>
    <row r="173" spans="4:19" x14ac:dyDescent="0.3">
      <c r="D173" s="65"/>
      <c r="E173" s="65"/>
      <c r="F173" s="65"/>
      <c r="G173" s="65"/>
      <c r="H173" s="63"/>
      <c r="I173" s="63"/>
      <c r="J173" s="63"/>
      <c r="K173" s="81"/>
      <c r="L173" s="82"/>
      <c r="M173" s="82"/>
      <c r="N173" s="68"/>
      <c r="O173" s="68"/>
      <c r="P173" s="68"/>
      <c r="Q173" s="63"/>
      <c r="R173" s="64"/>
      <c r="S173" s="83"/>
    </row>
    <row r="174" spans="4:19" x14ac:dyDescent="0.3">
      <c r="D174" s="65"/>
      <c r="E174" s="65"/>
      <c r="F174" s="65"/>
      <c r="G174" s="65"/>
      <c r="H174" s="63"/>
      <c r="I174" s="63"/>
      <c r="J174" s="63"/>
      <c r="K174" s="81"/>
      <c r="L174" s="82"/>
      <c r="M174" s="82"/>
      <c r="N174" s="68"/>
      <c r="O174" s="68"/>
      <c r="P174" s="68"/>
      <c r="Q174" s="63"/>
      <c r="R174" s="64"/>
      <c r="S174" s="83"/>
    </row>
    <row r="175" spans="4:19" x14ac:dyDescent="0.3">
      <c r="D175" s="65"/>
      <c r="E175" s="65"/>
      <c r="F175" s="65"/>
      <c r="G175" s="65"/>
      <c r="H175" s="63"/>
      <c r="I175" s="63"/>
      <c r="J175" s="63"/>
      <c r="K175" s="81"/>
      <c r="L175" s="82"/>
      <c r="M175" s="82"/>
      <c r="N175" s="68"/>
      <c r="O175" s="68"/>
      <c r="P175" s="68"/>
      <c r="Q175" s="63"/>
      <c r="R175" s="64"/>
      <c r="S175" s="83"/>
    </row>
    <row r="176" spans="4:19" x14ac:dyDescent="0.3">
      <c r="D176" s="65"/>
      <c r="E176" s="65"/>
      <c r="F176" s="65"/>
      <c r="G176" s="65"/>
      <c r="H176" s="63"/>
      <c r="I176" s="63"/>
      <c r="J176" s="63"/>
      <c r="K176" s="81"/>
      <c r="L176" s="82"/>
      <c r="M176" s="82"/>
      <c r="N176" s="68"/>
      <c r="O176" s="68"/>
      <c r="P176" s="68"/>
      <c r="Q176" s="63"/>
      <c r="R176" s="64"/>
      <c r="S176" s="83"/>
    </row>
    <row r="177" spans="4:19" x14ac:dyDescent="0.3">
      <c r="D177" s="65"/>
      <c r="E177" s="65"/>
      <c r="F177" s="65"/>
      <c r="G177" s="65"/>
      <c r="H177" s="63"/>
      <c r="I177" s="63"/>
      <c r="J177" s="63"/>
      <c r="K177" s="81"/>
      <c r="L177" s="82"/>
      <c r="M177" s="82"/>
      <c r="N177" s="68"/>
      <c r="O177" s="68"/>
      <c r="P177" s="68"/>
      <c r="Q177" s="63"/>
      <c r="R177" s="64"/>
      <c r="S177" s="83"/>
    </row>
    <row r="178" spans="4:19" x14ac:dyDescent="0.3">
      <c r="D178" s="65"/>
      <c r="E178" s="65"/>
      <c r="F178" s="65"/>
      <c r="G178" s="65"/>
      <c r="H178" s="63"/>
      <c r="I178" s="63"/>
      <c r="J178" s="63"/>
      <c r="K178" s="81"/>
      <c r="L178" s="82"/>
      <c r="M178" s="82"/>
      <c r="N178" s="68"/>
      <c r="O178" s="68"/>
      <c r="P178" s="68"/>
      <c r="Q178" s="63"/>
      <c r="R178" s="64"/>
      <c r="S178" s="83"/>
    </row>
    <row r="179" spans="4:19" x14ac:dyDescent="0.3">
      <c r="D179" s="65"/>
      <c r="E179" s="65"/>
      <c r="F179" s="65"/>
      <c r="G179" s="65"/>
      <c r="H179" s="63"/>
      <c r="I179" s="63"/>
      <c r="J179" s="63"/>
      <c r="K179" s="81"/>
      <c r="L179" s="82"/>
      <c r="M179" s="82"/>
      <c r="N179" s="68"/>
      <c r="O179" s="68"/>
      <c r="P179" s="68"/>
      <c r="Q179" s="63"/>
      <c r="R179" s="64"/>
      <c r="S179" s="83"/>
    </row>
    <row r="180" spans="4:19" x14ac:dyDescent="0.3">
      <c r="D180" s="65"/>
      <c r="E180" s="65"/>
      <c r="F180" s="65"/>
      <c r="G180" s="65"/>
      <c r="H180" s="63"/>
      <c r="I180" s="63"/>
      <c r="J180" s="63"/>
      <c r="K180" s="81"/>
      <c r="L180" s="82"/>
      <c r="M180" s="82"/>
      <c r="N180" s="68"/>
      <c r="O180" s="68"/>
      <c r="P180" s="68"/>
      <c r="Q180" s="63"/>
      <c r="R180" s="64"/>
      <c r="S180" s="83"/>
    </row>
    <row r="181" spans="4:19" x14ac:dyDescent="0.3">
      <c r="D181" s="65"/>
      <c r="E181" s="65"/>
      <c r="F181" s="65"/>
      <c r="G181" s="65"/>
      <c r="H181" s="63"/>
      <c r="I181" s="63"/>
      <c r="J181" s="63"/>
      <c r="K181" s="81"/>
      <c r="L181" s="82"/>
      <c r="M181" s="82"/>
      <c r="N181" s="68"/>
      <c r="O181" s="68"/>
      <c r="P181" s="68"/>
      <c r="Q181" s="63"/>
      <c r="R181" s="64"/>
      <c r="S181" s="83"/>
    </row>
    <row r="182" spans="4:19" x14ac:dyDescent="0.3">
      <c r="D182" s="65"/>
      <c r="E182" s="65"/>
      <c r="F182" s="65"/>
      <c r="G182" s="65"/>
      <c r="H182" s="63"/>
      <c r="I182" s="63"/>
      <c r="J182" s="63"/>
      <c r="K182" s="81"/>
      <c r="L182" s="82"/>
      <c r="M182" s="82"/>
      <c r="N182" s="68"/>
      <c r="O182" s="68"/>
      <c r="P182" s="68"/>
      <c r="Q182" s="63"/>
      <c r="R182" s="64"/>
      <c r="S182" s="83"/>
    </row>
    <row r="183" spans="4:19" x14ac:dyDescent="0.3">
      <c r="D183" s="65"/>
      <c r="E183" s="65"/>
      <c r="F183" s="65"/>
      <c r="G183" s="65"/>
      <c r="H183" s="63"/>
      <c r="I183" s="63"/>
      <c r="J183" s="63"/>
      <c r="K183" s="81"/>
      <c r="L183" s="82"/>
      <c r="M183" s="82"/>
      <c r="N183" s="68"/>
      <c r="O183" s="68"/>
      <c r="P183" s="68"/>
      <c r="Q183" s="63"/>
      <c r="R183" s="64"/>
      <c r="S183" s="83"/>
    </row>
    <row r="184" spans="4:19" x14ac:dyDescent="0.3">
      <c r="D184" s="65"/>
      <c r="E184" s="65"/>
      <c r="F184" s="65"/>
      <c r="G184" s="65"/>
      <c r="H184" s="63"/>
      <c r="I184" s="63"/>
      <c r="J184" s="63"/>
      <c r="K184" s="81"/>
      <c r="L184" s="82"/>
      <c r="M184" s="82"/>
      <c r="N184" s="68"/>
      <c r="O184" s="68"/>
      <c r="P184" s="68"/>
      <c r="Q184" s="63"/>
      <c r="R184" s="64"/>
      <c r="S184" s="83"/>
    </row>
    <row r="185" spans="4:19" x14ac:dyDescent="0.3">
      <c r="D185" s="65"/>
      <c r="E185" s="65"/>
      <c r="F185" s="65"/>
      <c r="G185" s="65"/>
      <c r="H185" s="63"/>
      <c r="I185" s="63"/>
      <c r="J185" s="63"/>
      <c r="K185" s="81"/>
      <c r="L185" s="82"/>
      <c r="M185" s="82"/>
      <c r="N185" s="68"/>
      <c r="O185" s="68"/>
      <c r="P185" s="68"/>
      <c r="Q185" s="63"/>
      <c r="R185" s="64"/>
      <c r="S185" s="83"/>
    </row>
    <row r="186" spans="4:19" x14ac:dyDescent="0.3">
      <c r="D186" s="65"/>
      <c r="E186" s="65"/>
      <c r="F186" s="65"/>
      <c r="G186" s="65"/>
      <c r="H186" s="63"/>
      <c r="I186" s="63"/>
      <c r="J186" s="63"/>
      <c r="K186" s="81"/>
      <c r="L186" s="82"/>
      <c r="M186" s="82"/>
      <c r="N186" s="68"/>
      <c r="O186" s="68"/>
      <c r="P186" s="68"/>
      <c r="Q186" s="63"/>
      <c r="R186" s="64"/>
      <c r="S186" s="83"/>
    </row>
    <row r="187" spans="4:19" x14ac:dyDescent="0.3">
      <c r="D187" s="65"/>
      <c r="E187" s="65"/>
      <c r="F187" s="65"/>
      <c r="G187" s="65"/>
      <c r="H187" s="63"/>
      <c r="I187" s="63"/>
      <c r="J187" s="63"/>
      <c r="K187" s="81"/>
      <c r="L187" s="82"/>
      <c r="M187" s="82"/>
      <c r="N187" s="68"/>
      <c r="O187" s="68"/>
      <c r="P187" s="68"/>
      <c r="Q187" s="63"/>
      <c r="R187" s="64"/>
      <c r="S187" s="83"/>
    </row>
    <row r="188" spans="4:19" x14ac:dyDescent="0.3">
      <c r="D188" s="65"/>
      <c r="E188" s="65"/>
      <c r="F188" s="65"/>
      <c r="G188" s="65"/>
      <c r="H188" s="63"/>
      <c r="I188" s="63"/>
      <c r="J188" s="63"/>
      <c r="K188" s="81"/>
      <c r="L188" s="82"/>
      <c r="M188" s="82"/>
      <c r="N188" s="68"/>
      <c r="O188" s="68"/>
      <c r="P188" s="68"/>
      <c r="Q188" s="63"/>
      <c r="R188" s="64"/>
      <c r="S188" s="83"/>
    </row>
    <row r="189" spans="4:19" x14ac:dyDescent="0.3">
      <c r="D189" s="65"/>
      <c r="E189" s="65"/>
      <c r="F189" s="65"/>
      <c r="G189" s="65"/>
      <c r="H189" s="63"/>
      <c r="I189" s="63"/>
      <c r="J189" s="63"/>
      <c r="K189" s="81"/>
      <c r="L189" s="82"/>
      <c r="M189" s="82"/>
      <c r="N189" s="68"/>
      <c r="O189" s="68"/>
      <c r="P189" s="68"/>
      <c r="Q189" s="63"/>
      <c r="R189" s="64"/>
      <c r="S189" s="83"/>
    </row>
    <row r="190" spans="4:19" x14ac:dyDescent="0.3">
      <c r="D190" s="65"/>
      <c r="E190" s="65"/>
      <c r="F190" s="65"/>
      <c r="G190" s="65"/>
      <c r="H190" s="63"/>
      <c r="I190" s="63"/>
      <c r="J190" s="63"/>
      <c r="K190" s="81"/>
      <c r="L190" s="82"/>
      <c r="M190" s="82"/>
      <c r="N190" s="68"/>
      <c r="O190" s="68"/>
      <c r="P190" s="68"/>
      <c r="Q190" s="63"/>
      <c r="R190" s="64"/>
      <c r="S190" s="83"/>
    </row>
    <row r="191" spans="4:19" x14ac:dyDescent="0.3">
      <c r="D191" s="65"/>
      <c r="E191" s="65"/>
      <c r="F191" s="65"/>
      <c r="G191" s="65"/>
      <c r="H191" s="63"/>
      <c r="I191" s="63"/>
      <c r="J191" s="63"/>
      <c r="K191" s="81"/>
      <c r="L191" s="82"/>
      <c r="M191" s="82"/>
      <c r="N191" s="68"/>
      <c r="O191" s="68"/>
      <c r="P191" s="68"/>
      <c r="Q191" s="63"/>
      <c r="R191" s="64"/>
      <c r="S191" s="83"/>
    </row>
    <row r="192" spans="4:19" x14ac:dyDescent="0.3">
      <c r="D192" s="65"/>
      <c r="E192" s="65"/>
      <c r="F192" s="65"/>
      <c r="G192" s="65"/>
      <c r="H192" s="63"/>
      <c r="I192" s="63"/>
      <c r="J192" s="63"/>
      <c r="K192" s="81"/>
      <c r="L192" s="82"/>
      <c r="M192" s="82"/>
      <c r="N192" s="68"/>
      <c r="O192" s="68"/>
      <c r="P192" s="68"/>
      <c r="Q192" s="63"/>
      <c r="R192" s="64"/>
      <c r="S192" s="83"/>
    </row>
    <row r="193" spans="4:19" x14ac:dyDescent="0.3">
      <c r="D193" s="65"/>
      <c r="E193" s="65"/>
      <c r="F193" s="65"/>
      <c r="G193" s="65"/>
      <c r="H193" s="63"/>
      <c r="I193" s="63"/>
      <c r="J193" s="63"/>
      <c r="K193" s="81"/>
      <c r="L193" s="82"/>
      <c r="M193" s="82"/>
      <c r="N193" s="68"/>
      <c r="O193" s="68"/>
      <c r="P193" s="68"/>
      <c r="Q193" s="63"/>
      <c r="R193" s="64"/>
      <c r="S193" s="83"/>
    </row>
    <row r="194" spans="4:19" x14ac:dyDescent="0.3">
      <c r="D194" s="65"/>
      <c r="E194" s="65"/>
      <c r="F194" s="65"/>
      <c r="G194" s="65"/>
      <c r="H194" s="63"/>
      <c r="I194" s="63"/>
      <c r="J194" s="63"/>
      <c r="K194" s="81"/>
      <c r="L194" s="82"/>
      <c r="M194" s="82"/>
      <c r="N194" s="68"/>
      <c r="O194" s="68"/>
      <c r="P194" s="68"/>
      <c r="Q194" s="63"/>
      <c r="R194" s="64"/>
      <c r="S194" s="83"/>
    </row>
    <row r="195" spans="4:19" x14ac:dyDescent="0.3">
      <c r="D195" s="65"/>
      <c r="E195" s="65"/>
      <c r="F195" s="65"/>
      <c r="G195" s="65"/>
      <c r="H195" s="63"/>
      <c r="I195" s="63"/>
      <c r="J195" s="63"/>
      <c r="K195" s="81"/>
      <c r="L195" s="82"/>
      <c r="M195" s="82"/>
      <c r="N195" s="68"/>
      <c r="O195" s="68"/>
      <c r="P195" s="68"/>
      <c r="Q195" s="63"/>
      <c r="R195" s="64"/>
      <c r="S195" s="83"/>
    </row>
    <row r="196" spans="4:19" x14ac:dyDescent="0.3">
      <c r="D196" s="65"/>
      <c r="E196" s="65"/>
      <c r="F196" s="65"/>
      <c r="G196" s="65"/>
      <c r="H196" s="63"/>
      <c r="I196" s="63"/>
      <c r="J196" s="63"/>
      <c r="K196" s="81"/>
      <c r="L196" s="82"/>
      <c r="M196" s="82"/>
      <c r="N196" s="68"/>
      <c r="O196" s="68"/>
      <c r="P196" s="68"/>
      <c r="Q196" s="63"/>
      <c r="R196" s="64"/>
      <c r="S196" s="83"/>
    </row>
    <row r="197" spans="4:19" x14ac:dyDescent="0.3">
      <c r="D197" s="65"/>
      <c r="E197" s="65"/>
      <c r="F197" s="65"/>
      <c r="G197" s="65"/>
      <c r="H197" s="63"/>
      <c r="I197" s="63"/>
      <c r="J197" s="63"/>
      <c r="K197" s="81"/>
      <c r="L197" s="82"/>
      <c r="M197" s="82"/>
      <c r="N197" s="68"/>
      <c r="O197" s="68"/>
      <c r="P197" s="68"/>
      <c r="Q197" s="63"/>
      <c r="R197" s="64"/>
      <c r="S197" s="83"/>
    </row>
    <row r="198" spans="4:19" x14ac:dyDescent="0.3">
      <c r="D198" s="65"/>
      <c r="E198" s="65"/>
      <c r="F198" s="65"/>
      <c r="G198" s="65"/>
      <c r="H198" s="63"/>
      <c r="I198" s="63"/>
      <c r="J198" s="63"/>
      <c r="K198" s="81"/>
      <c r="L198" s="82"/>
      <c r="M198" s="82"/>
      <c r="N198" s="68"/>
      <c r="O198" s="68"/>
      <c r="P198" s="68"/>
      <c r="Q198" s="63"/>
      <c r="R198" s="64"/>
      <c r="S198" s="83"/>
    </row>
    <row r="199" spans="4:19" x14ac:dyDescent="0.3">
      <c r="D199" s="65"/>
      <c r="E199" s="65"/>
      <c r="F199" s="65"/>
      <c r="G199" s="65"/>
      <c r="H199" s="63"/>
      <c r="I199" s="63"/>
      <c r="J199" s="63"/>
      <c r="K199" s="81"/>
      <c r="L199" s="82"/>
      <c r="M199" s="82"/>
      <c r="N199" s="68"/>
      <c r="O199" s="68"/>
      <c r="P199" s="68"/>
      <c r="Q199" s="63"/>
      <c r="R199" s="64"/>
      <c r="S199" s="83"/>
    </row>
    <row r="200" spans="4:19" x14ac:dyDescent="0.3">
      <c r="D200" s="65"/>
      <c r="E200" s="65"/>
      <c r="F200" s="65"/>
      <c r="G200" s="65"/>
      <c r="H200" s="63"/>
      <c r="I200" s="63"/>
      <c r="J200" s="63"/>
      <c r="K200" s="81"/>
      <c r="L200" s="82"/>
      <c r="M200" s="82"/>
      <c r="N200" s="68"/>
      <c r="O200" s="68"/>
      <c r="P200" s="68"/>
      <c r="Q200" s="63"/>
      <c r="R200" s="64"/>
      <c r="S200" s="83"/>
    </row>
    <row r="201" spans="4:19" x14ac:dyDescent="0.3">
      <c r="D201" s="65"/>
      <c r="E201" s="65"/>
      <c r="F201" s="65"/>
      <c r="G201" s="65"/>
      <c r="H201" s="63"/>
      <c r="I201" s="63"/>
      <c r="J201" s="63"/>
      <c r="K201" s="81"/>
      <c r="L201" s="82"/>
      <c r="M201" s="82"/>
      <c r="N201" s="68"/>
      <c r="O201" s="68"/>
      <c r="P201" s="68"/>
      <c r="Q201" s="63"/>
      <c r="R201" s="64"/>
      <c r="S201" s="83"/>
    </row>
    <row r="202" spans="4:19" x14ac:dyDescent="0.3">
      <c r="D202" s="65"/>
      <c r="E202" s="65"/>
      <c r="F202" s="65"/>
      <c r="G202" s="65"/>
      <c r="H202" s="63"/>
      <c r="I202" s="63"/>
      <c r="J202" s="63"/>
      <c r="K202" s="81"/>
      <c r="L202" s="82"/>
      <c r="M202" s="82"/>
      <c r="N202" s="68"/>
      <c r="O202" s="68"/>
      <c r="P202" s="68"/>
      <c r="Q202" s="63"/>
      <c r="R202" s="64"/>
      <c r="S202" s="83"/>
    </row>
    <row r="203" spans="4:19" x14ac:dyDescent="0.3">
      <c r="D203" s="65"/>
      <c r="E203" s="65"/>
      <c r="F203" s="65"/>
      <c r="G203" s="65"/>
      <c r="H203" s="63"/>
      <c r="I203" s="63"/>
      <c r="J203" s="63"/>
      <c r="K203" s="81"/>
      <c r="L203" s="82"/>
      <c r="M203" s="82"/>
      <c r="N203" s="68"/>
      <c r="O203" s="68"/>
      <c r="P203" s="68"/>
      <c r="Q203" s="63"/>
      <c r="R203" s="64"/>
      <c r="S203" s="83"/>
    </row>
    <row r="204" spans="4:19" x14ac:dyDescent="0.3">
      <c r="D204" s="65"/>
      <c r="E204" s="65"/>
      <c r="F204" s="65"/>
      <c r="G204" s="65"/>
      <c r="H204" s="63"/>
      <c r="I204" s="63"/>
      <c r="J204" s="63"/>
      <c r="K204" s="81"/>
      <c r="L204" s="82"/>
      <c r="M204" s="82"/>
      <c r="N204" s="68"/>
      <c r="O204" s="68"/>
      <c r="P204" s="68"/>
      <c r="Q204" s="63"/>
      <c r="R204" s="64"/>
      <c r="S204" s="83"/>
    </row>
    <row r="205" spans="4:19" x14ac:dyDescent="0.3">
      <c r="D205" s="65"/>
      <c r="E205" s="65"/>
      <c r="F205" s="65"/>
      <c r="G205" s="65"/>
      <c r="H205" s="63"/>
      <c r="I205" s="63"/>
      <c r="J205" s="63"/>
      <c r="K205" s="81"/>
      <c r="L205" s="82"/>
      <c r="M205" s="82"/>
      <c r="N205" s="68"/>
      <c r="O205" s="68"/>
      <c r="P205" s="68"/>
      <c r="Q205" s="63"/>
      <c r="R205" s="64"/>
      <c r="S205" s="83"/>
    </row>
    <row r="206" spans="4:19" x14ac:dyDescent="0.3">
      <c r="D206" s="65"/>
      <c r="E206" s="65"/>
      <c r="F206" s="65"/>
      <c r="G206" s="65"/>
      <c r="H206" s="63"/>
      <c r="I206" s="63"/>
      <c r="J206" s="63"/>
      <c r="K206" s="81"/>
      <c r="L206" s="82"/>
      <c r="M206" s="82"/>
      <c r="N206" s="68"/>
      <c r="O206" s="68"/>
      <c r="P206" s="68"/>
      <c r="Q206" s="63"/>
      <c r="R206" s="64"/>
      <c r="S206" s="83"/>
    </row>
    <row r="207" spans="4:19" x14ac:dyDescent="0.3">
      <c r="D207" s="65"/>
      <c r="E207" s="65"/>
      <c r="F207" s="65"/>
      <c r="G207" s="65"/>
      <c r="H207" s="63"/>
      <c r="I207" s="63"/>
      <c r="J207" s="63"/>
      <c r="K207" s="81"/>
      <c r="L207" s="82"/>
      <c r="M207" s="82"/>
      <c r="N207" s="68"/>
      <c r="O207" s="68"/>
      <c r="P207" s="68"/>
      <c r="Q207" s="63"/>
      <c r="R207" s="64"/>
      <c r="S207" s="83"/>
    </row>
    <row r="208" spans="4:19" x14ac:dyDescent="0.3">
      <c r="D208" s="65"/>
      <c r="E208" s="65"/>
      <c r="F208" s="65"/>
      <c r="G208" s="65"/>
      <c r="H208" s="63"/>
      <c r="I208" s="63"/>
      <c r="J208" s="63"/>
      <c r="K208" s="81"/>
      <c r="L208" s="82"/>
      <c r="M208" s="82"/>
      <c r="N208" s="68"/>
      <c r="O208" s="68"/>
      <c r="P208" s="68"/>
      <c r="Q208" s="63"/>
      <c r="R208" s="64"/>
      <c r="S208" s="83"/>
    </row>
    <row r="209" spans="4:19" x14ac:dyDescent="0.3">
      <c r="D209" s="65"/>
      <c r="E209" s="65"/>
      <c r="F209" s="65"/>
      <c r="G209" s="65"/>
      <c r="H209" s="63"/>
      <c r="I209" s="63"/>
      <c r="J209" s="63"/>
      <c r="K209" s="81"/>
      <c r="L209" s="82"/>
      <c r="M209" s="82"/>
      <c r="N209" s="68"/>
      <c r="O209" s="68"/>
      <c r="P209" s="68"/>
      <c r="Q209" s="63"/>
      <c r="R209" s="64"/>
      <c r="S209" s="83"/>
    </row>
    <row r="210" spans="4:19" x14ac:dyDescent="0.3">
      <c r="D210" s="65"/>
      <c r="E210" s="65"/>
      <c r="F210" s="65"/>
      <c r="G210" s="65"/>
      <c r="H210" s="63"/>
      <c r="I210" s="63"/>
      <c r="J210" s="63"/>
      <c r="K210" s="81"/>
      <c r="L210" s="82"/>
      <c r="M210" s="82"/>
      <c r="N210" s="68"/>
      <c r="O210" s="68"/>
      <c r="P210" s="68"/>
      <c r="Q210" s="63"/>
      <c r="R210" s="64"/>
      <c r="S210" s="83"/>
    </row>
    <row r="211" spans="4:19" x14ac:dyDescent="0.3">
      <c r="D211" s="65"/>
      <c r="E211" s="65"/>
      <c r="F211" s="65"/>
      <c r="G211" s="65"/>
      <c r="H211" s="63"/>
      <c r="I211" s="63"/>
      <c r="J211" s="63"/>
      <c r="K211" s="81"/>
      <c r="L211" s="82"/>
      <c r="M211" s="82"/>
      <c r="N211" s="68"/>
      <c r="O211" s="68"/>
      <c r="P211" s="68"/>
      <c r="Q211" s="63"/>
      <c r="R211" s="64"/>
      <c r="S211" s="83"/>
    </row>
    <row r="212" spans="4:19" x14ac:dyDescent="0.3">
      <c r="D212" s="65"/>
      <c r="E212" s="65"/>
      <c r="F212" s="65"/>
      <c r="G212" s="65"/>
      <c r="H212" s="63"/>
      <c r="I212" s="63"/>
      <c r="J212" s="63"/>
      <c r="K212" s="81"/>
      <c r="L212" s="82"/>
      <c r="M212" s="82"/>
      <c r="N212" s="68"/>
      <c r="O212" s="68"/>
      <c r="P212" s="68"/>
      <c r="Q212" s="63"/>
      <c r="R212" s="64"/>
      <c r="S212" s="83"/>
    </row>
    <row r="213" spans="4:19" x14ac:dyDescent="0.3">
      <c r="D213" s="65"/>
      <c r="E213" s="65"/>
      <c r="F213" s="65"/>
      <c r="G213" s="65"/>
      <c r="H213" s="63"/>
      <c r="I213" s="63"/>
      <c r="J213" s="63"/>
      <c r="K213" s="81"/>
      <c r="L213" s="82"/>
      <c r="M213" s="82"/>
      <c r="N213" s="68"/>
      <c r="O213" s="68"/>
      <c r="P213" s="68"/>
      <c r="Q213" s="63"/>
      <c r="R213" s="64"/>
      <c r="S213" s="83"/>
    </row>
    <row r="214" spans="4:19" x14ac:dyDescent="0.3">
      <c r="D214" s="65"/>
      <c r="E214" s="65"/>
      <c r="F214" s="65"/>
      <c r="G214" s="65"/>
      <c r="H214" s="63"/>
      <c r="I214" s="63"/>
      <c r="J214" s="63"/>
      <c r="K214" s="81"/>
      <c r="L214" s="82"/>
      <c r="M214" s="82"/>
      <c r="N214" s="68"/>
      <c r="O214" s="68"/>
      <c r="P214" s="68"/>
      <c r="Q214" s="63"/>
      <c r="R214" s="64"/>
      <c r="S214" s="83"/>
    </row>
    <row r="215" spans="4:19" x14ac:dyDescent="0.3">
      <c r="D215" s="65"/>
      <c r="E215" s="65"/>
      <c r="F215" s="65"/>
      <c r="G215" s="65"/>
      <c r="H215" s="63"/>
      <c r="I215" s="63"/>
      <c r="J215" s="63"/>
      <c r="K215" s="81"/>
      <c r="L215" s="82"/>
      <c r="M215" s="82"/>
      <c r="N215" s="68"/>
      <c r="O215" s="68"/>
      <c r="P215" s="68"/>
      <c r="Q215" s="63"/>
      <c r="R215" s="64"/>
      <c r="S215" s="83"/>
    </row>
    <row r="216" spans="4:19" x14ac:dyDescent="0.3">
      <c r="D216" s="65"/>
      <c r="E216" s="65"/>
      <c r="F216" s="65"/>
      <c r="G216" s="65"/>
      <c r="H216" s="63"/>
      <c r="I216" s="63"/>
      <c r="J216" s="63"/>
      <c r="K216" s="81"/>
      <c r="L216" s="82"/>
      <c r="M216" s="82"/>
      <c r="N216" s="68"/>
      <c r="O216" s="68"/>
      <c r="P216" s="68"/>
      <c r="Q216" s="63"/>
      <c r="R216" s="64"/>
      <c r="S216" s="83"/>
    </row>
    <row r="217" spans="4:19" x14ac:dyDescent="0.3">
      <c r="D217" s="65"/>
      <c r="E217" s="65"/>
      <c r="F217" s="65"/>
      <c r="G217" s="65"/>
      <c r="H217" s="63"/>
      <c r="I217" s="63"/>
      <c r="J217" s="63"/>
      <c r="K217" s="81"/>
      <c r="L217" s="82"/>
      <c r="M217" s="82"/>
      <c r="N217" s="68"/>
      <c r="O217" s="68"/>
      <c r="P217" s="68"/>
      <c r="Q217" s="63"/>
      <c r="R217" s="64"/>
      <c r="S217" s="83"/>
    </row>
    <row r="218" spans="4:19" x14ac:dyDescent="0.3">
      <c r="D218" s="65"/>
      <c r="E218" s="65"/>
      <c r="F218" s="65"/>
      <c r="G218" s="65"/>
      <c r="H218" s="63"/>
      <c r="I218" s="63"/>
      <c r="J218" s="63"/>
      <c r="K218" s="81"/>
      <c r="L218" s="82"/>
      <c r="M218" s="82"/>
      <c r="N218" s="68"/>
      <c r="O218" s="68"/>
      <c r="P218" s="68"/>
      <c r="Q218" s="63"/>
      <c r="R218" s="64"/>
      <c r="S218" s="83"/>
    </row>
    <row r="219" spans="4:19" x14ac:dyDescent="0.3">
      <c r="D219" s="65"/>
      <c r="E219" s="65"/>
      <c r="F219" s="65"/>
      <c r="G219" s="65"/>
      <c r="H219" s="63"/>
      <c r="I219" s="63"/>
      <c r="J219" s="63"/>
      <c r="K219" s="81"/>
      <c r="L219" s="82"/>
      <c r="M219" s="82"/>
      <c r="N219" s="68"/>
      <c r="O219" s="68"/>
      <c r="P219" s="68"/>
      <c r="Q219" s="63"/>
      <c r="R219" s="64"/>
      <c r="S219" s="83"/>
    </row>
    <row r="220" spans="4:19" x14ac:dyDescent="0.3">
      <c r="D220" s="65"/>
      <c r="E220" s="65"/>
      <c r="F220" s="65"/>
      <c r="G220" s="65"/>
      <c r="H220" s="63"/>
      <c r="I220" s="63"/>
      <c r="J220" s="63"/>
      <c r="K220" s="81"/>
      <c r="L220" s="82"/>
      <c r="M220" s="82"/>
      <c r="N220" s="68"/>
      <c r="O220" s="68"/>
      <c r="P220" s="68"/>
      <c r="Q220" s="63"/>
      <c r="R220" s="64"/>
      <c r="S220" s="83"/>
    </row>
    <row r="221" spans="4:19" x14ac:dyDescent="0.3">
      <c r="D221" s="65"/>
      <c r="E221" s="65"/>
      <c r="F221" s="65"/>
      <c r="G221" s="65"/>
      <c r="H221" s="63"/>
      <c r="I221" s="63"/>
      <c r="J221" s="63"/>
      <c r="K221" s="81"/>
      <c r="L221" s="82"/>
      <c r="M221" s="82"/>
      <c r="N221" s="68"/>
      <c r="O221" s="68"/>
      <c r="P221" s="68"/>
      <c r="Q221" s="63"/>
      <c r="R221" s="64"/>
      <c r="S221" s="83"/>
    </row>
    <row r="222" spans="4:19" x14ac:dyDescent="0.3">
      <c r="D222" s="65"/>
      <c r="E222" s="65"/>
      <c r="F222" s="65"/>
      <c r="G222" s="65"/>
      <c r="H222" s="63"/>
      <c r="I222" s="63"/>
      <c r="J222" s="63"/>
      <c r="K222" s="81"/>
      <c r="L222" s="82"/>
      <c r="M222" s="82"/>
      <c r="N222" s="68"/>
      <c r="O222" s="68"/>
      <c r="P222" s="68"/>
      <c r="Q222" s="63"/>
      <c r="R222" s="64"/>
      <c r="S222" s="83"/>
    </row>
    <row r="223" spans="4:19" x14ac:dyDescent="0.3">
      <c r="D223" s="65"/>
      <c r="E223" s="65"/>
      <c r="F223" s="65"/>
      <c r="G223" s="65"/>
      <c r="H223" s="63"/>
      <c r="I223" s="63"/>
      <c r="J223" s="63"/>
      <c r="K223" s="81"/>
      <c r="L223" s="82"/>
      <c r="M223" s="82"/>
      <c r="N223" s="68"/>
      <c r="O223" s="68"/>
      <c r="P223" s="68"/>
      <c r="Q223" s="63"/>
      <c r="R223" s="64"/>
      <c r="S223" s="83"/>
    </row>
    <row r="224" spans="4:19" x14ac:dyDescent="0.3">
      <c r="D224" s="65"/>
      <c r="E224" s="65"/>
      <c r="F224" s="65"/>
      <c r="G224" s="65"/>
      <c r="H224" s="63"/>
      <c r="I224" s="63"/>
      <c r="J224" s="63"/>
      <c r="K224" s="81"/>
      <c r="L224" s="82"/>
      <c r="M224" s="82"/>
      <c r="N224" s="68"/>
      <c r="O224" s="68"/>
      <c r="P224" s="68"/>
      <c r="Q224" s="63"/>
      <c r="R224" s="64"/>
      <c r="S224" s="83"/>
    </row>
    <row r="225" spans="4:19" x14ac:dyDescent="0.3">
      <c r="D225" s="65"/>
      <c r="E225" s="65"/>
      <c r="F225" s="65"/>
      <c r="G225" s="65"/>
      <c r="H225" s="63"/>
      <c r="I225" s="63"/>
      <c r="J225" s="63"/>
      <c r="K225" s="81"/>
      <c r="L225" s="82"/>
      <c r="M225" s="82"/>
      <c r="N225" s="68"/>
      <c r="O225" s="68"/>
      <c r="P225" s="68"/>
      <c r="Q225" s="63"/>
      <c r="R225" s="64"/>
      <c r="S225" s="83"/>
    </row>
    <row r="226" spans="4:19" x14ac:dyDescent="0.3">
      <c r="D226" s="65"/>
      <c r="E226" s="65"/>
      <c r="F226" s="65"/>
      <c r="G226" s="65"/>
      <c r="H226" s="63"/>
      <c r="I226" s="63"/>
      <c r="J226" s="63"/>
      <c r="K226" s="81"/>
      <c r="L226" s="82"/>
      <c r="M226" s="82"/>
      <c r="N226" s="68"/>
      <c r="O226" s="68"/>
      <c r="P226" s="68"/>
      <c r="Q226" s="63"/>
      <c r="R226" s="64"/>
      <c r="S226" s="83"/>
    </row>
    <row r="227" spans="4:19" x14ac:dyDescent="0.3">
      <c r="D227" s="65"/>
      <c r="E227" s="65"/>
      <c r="F227" s="65"/>
      <c r="G227" s="65"/>
      <c r="H227" s="63"/>
      <c r="I227" s="63"/>
      <c r="J227" s="63"/>
      <c r="K227" s="81"/>
      <c r="L227" s="82"/>
      <c r="M227" s="82"/>
      <c r="N227" s="68"/>
      <c r="O227" s="68"/>
      <c r="P227" s="68"/>
      <c r="Q227" s="63"/>
      <c r="R227" s="64"/>
      <c r="S227" s="83"/>
    </row>
    <row r="228" spans="4:19" x14ac:dyDescent="0.3">
      <c r="D228" s="65"/>
      <c r="E228" s="65"/>
      <c r="F228" s="65"/>
      <c r="G228" s="65"/>
      <c r="H228" s="63"/>
      <c r="I228" s="63"/>
      <c r="J228" s="63"/>
      <c r="K228" s="81"/>
      <c r="L228" s="82"/>
      <c r="M228" s="82"/>
      <c r="N228" s="68"/>
      <c r="O228" s="68"/>
      <c r="P228" s="68"/>
      <c r="Q228" s="63"/>
      <c r="R228" s="64"/>
      <c r="S228" s="83"/>
    </row>
    <row r="229" spans="4:19" x14ac:dyDescent="0.3">
      <c r="D229" s="65"/>
      <c r="E229" s="65"/>
      <c r="F229" s="65"/>
      <c r="G229" s="65"/>
      <c r="H229" s="63"/>
      <c r="I229" s="63"/>
      <c r="J229" s="63"/>
      <c r="K229" s="81"/>
      <c r="L229" s="82"/>
      <c r="M229" s="82"/>
      <c r="N229" s="68"/>
      <c r="O229" s="68"/>
      <c r="P229" s="68"/>
      <c r="Q229" s="63"/>
      <c r="R229" s="64"/>
      <c r="S229" s="83"/>
    </row>
    <row r="230" spans="4:19" x14ac:dyDescent="0.3">
      <c r="D230" s="65"/>
      <c r="E230" s="65"/>
      <c r="F230" s="65"/>
      <c r="G230" s="65"/>
      <c r="H230" s="63"/>
      <c r="I230" s="63"/>
      <c r="J230" s="63"/>
      <c r="K230" s="81"/>
      <c r="L230" s="82"/>
      <c r="M230" s="82"/>
      <c r="N230" s="68"/>
      <c r="O230" s="68"/>
      <c r="P230" s="68"/>
      <c r="Q230" s="63"/>
      <c r="R230" s="64"/>
      <c r="S230" s="83"/>
    </row>
    <row r="231" spans="4:19" x14ac:dyDescent="0.3">
      <c r="D231" s="65"/>
      <c r="E231" s="65"/>
      <c r="F231" s="65"/>
      <c r="G231" s="65"/>
      <c r="H231" s="63"/>
      <c r="I231" s="63"/>
      <c r="J231" s="63"/>
      <c r="K231" s="81"/>
      <c r="L231" s="82"/>
      <c r="M231" s="82"/>
      <c r="N231" s="68"/>
      <c r="O231" s="68"/>
      <c r="P231" s="68"/>
      <c r="Q231" s="63"/>
      <c r="R231" s="64"/>
      <c r="S231" s="83"/>
    </row>
    <row r="232" spans="4:19" x14ac:dyDescent="0.3">
      <c r="D232" s="65"/>
      <c r="E232" s="65"/>
      <c r="F232" s="65"/>
      <c r="G232" s="65"/>
      <c r="H232" s="63"/>
      <c r="I232" s="63"/>
      <c r="J232" s="63"/>
      <c r="K232" s="81"/>
      <c r="L232" s="82"/>
      <c r="M232" s="82"/>
      <c r="N232" s="68"/>
      <c r="O232" s="68"/>
      <c r="P232" s="68"/>
      <c r="Q232" s="63"/>
      <c r="R232" s="64"/>
      <c r="S232" s="83"/>
    </row>
    <row r="233" spans="4:19" x14ac:dyDescent="0.3">
      <c r="D233" s="65"/>
      <c r="E233" s="65"/>
      <c r="F233" s="65"/>
      <c r="G233" s="65"/>
      <c r="H233" s="63"/>
      <c r="I233" s="63"/>
      <c r="J233" s="63"/>
      <c r="K233" s="81"/>
      <c r="L233" s="82"/>
      <c r="M233" s="82"/>
      <c r="N233" s="68"/>
      <c r="O233" s="68"/>
      <c r="P233" s="68"/>
      <c r="Q233" s="63"/>
      <c r="R233" s="64"/>
      <c r="S233" s="83"/>
    </row>
    <row r="234" spans="4:19" x14ac:dyDescent="0.3">
      <c r="D234" s="65"/>
      <c r="E234" s="65"/>
      <c r="F234" s="65"/>
      <c r="G234" s="65"/>
      <c r="H234" s="63"/>
      <c r="I234" s="63"/>
      <c r="J234" s="63"/>
      <c r="K234" s="81"/>
      <c r="L234" s="82"/>
      <c r="M234" s="82"/>
      <c r="N234" s="68"/>
      <c r="O234" s="68"/>
      <c r="P234" s="68"/>
      <c r="Q234" s="63"/>
      <c r="R234" s="64"/>
      <c r="S234" s="83"/>
    </row>
    <row r="235" spans="4:19" x14ac:dyDescent="0.3">
      <c r="D235" s="65"/>
      <c r="E235" s="65"/>
      <c r="F235" s="65"/>
      <c r="G235" s="65"/>
      <c r="H235" s="63"/>
      <c r="I235" s="63"/>
      <c r="J235" s="63"/>
      <c r="K235" s="81"/>
      <c r="L235" s="82"/>
      <c r="M235" s="82"/>
      <c r="N235" s="68"/>
      <c r="O235" s="68"/>
      <c r="P235" s="68"/>
      <c r="Q235" s="63"/>
      <c r="R235" s="64"/>
      <c r="S235" s="83"/>
    </row>
    <row r="236" spans="4:19" x14ac:dyDescent="0.3">
      <c r="D236" s="65"/>
      <c r="E236" s="65"/>
      <c r="F236" s="65"/>
      <c r="G236" s="65"/>
      <c r="H236" s="63"/>
      <c r="I236" s="63"/>
      <c r="J236" s="63"/>
      <c r="K236" s="81"/>
      <c r="L236" s="82"/>
      <c r="M236" s="82"/>
      <c r="N236" s="68"/>
      <c r="O236" s="68"/>
      <c r="P236" s="68"/>
      <c r="Q236" s="63"/>
      <c r="R236" s="64"/>
      <c r="S236" s="83"/>
    </row>
    <row r="237" spans="4:19" x14ac:dyDescent="0.3">
      <c r="D237" s="65"/>
      <c r="E237" s="65"/>
      <c r="F237" s="65"/>
      <c r="G237" s="65"/>
      <c r="H237" s="63"/>
      <c r="I237" s="63"/>
      <c r="J237" s="63"/>
      <c r="K237" s="81"/>
      <c r="L237" s="82"/>
      <c r="M237" s="82"/>
      <c r="N237" s="68"/>
      <c r="O237" s="68"/>
      <c r="P237" s="68"/>
      <c r="Q237" s="63"/>
      <c r="R237" s="64"/>
      <c r="S237" s="83"/>
    </row>
    <row r="238" spans="4:19" x14ac:dyDescent="0.3">
      <c r="D238" s="65"/>
      <c r="E238" s="65"/>
      <c r="F238" s="65"/>
      <c r="G238" s="65"/>
      <c r="H238" s="63"/>
      <c r="I238" s="63"/>
      <c r="J238" s="63"/>
      <c r="K238" s="81"/>
      <c r="L238" s="82"/>
      <c r="M238" s="82"/>
      <c r="N238" s="68"/>
      <c r="O238" s="68"/>
      <c r="P238" s="68"/>
      <c r="Q238" s="63"/>
      <c r="R238" s="64"/>
      <c r="S238" s="83"/>
    </row>
    <row r="239" spans="4:19" x14ac:dyDescent="0.3">
      <c r="D239" s="65"/>
      <c r="E239" s="65"/>
      <c r="F239" s="65"/>
      <c r="G239" s="65"/>
      <c r="H239" s="63"/>
      <c r="I239" s="63"/>
      <c r="J239" s="63"/>
      <c r="K239" s="81"/>
      <c r="L239" s="82"/>
      <c r="M239" s="82"/>
      <c r="N239" s="68"/>
      <c r="O239" s="68"/>
      <c r="P239" s="68"/>
      <c r="Q239" s="63"/>
      <c r="R239" s="64"/>
      <c r="S239" s="83"/>
    </row>
    <row r="240" spans="4:19" x14ac:dyDescent="0.3">
      <c r="D240" s="65"/>
      <c r="E240" s="65"/>
      <c r="F240" s="65"/>
      <c r="G240" s="65"/>
      <c r="H240" s="63"/>
      <c r="I240" s="63"/>
      <c r="J240" s="63"/>
      <c r="K240" s="81"/>
      <c r="L240" s="82"/>
      <c r="M240" s="82"/>
      <c r="N240" s="68"/>
      <c r="O240" s="68"/>
      <c r="P240" s="68"/>
      <c r="Q240" s="63"/>
      <c r="R240" s="64"/>
      <c r="S240" s="83"/>
    </row>
    <row r="241" spans="4:19" x14ac:dyDescent="0.3">
      <c r="D241" s="65"/>
      <c r="E241" s="65"/>
      <c r="F241" s="65"/>
      <c r="G241" s="65"/>
      <c r="H241" s="63"/>
      <c r="I241" s="63"/>
      <c r="J241" s="63"/>
      <c r="K241" s="81"/>
      <c r="L241" s="82"/>
      <c r="M241" s="82"/>
      <c r="N241" s="68"/>
      <c r="O241" s="68"/>
      <c r="P241" s="68"/>
      <c r="Q241" s="63"/>
      <c r="R241" s="64"/>
      <c r="S241" s="83"/>
    </row>
    <row r="242" spans="4:19" x14ac:dyDescent="0.3">
      <c r="D242" s="65"/>
      <c r="E242" s="65"/>
      <c r="F242" s="65"/>
      <c r="G242" s="65"/>
      <c r="H242" s="63"/>
      <c r="I242" s="63"/>
      <c r="J242" s="63"/>
      <c r="K242" s="81"/>
      <c r="L242" s="82"/>
      <c r="M242" s="82"/>
      <c r="N242" s="68"/>
      <c r="O242" s="68"/>
      <c r="P242" s="68"/>
      <c r="Q242" s="63"/>
      <c r="R242" s="64"/>
      <c r="S242" s="83"/>
    </row>
    <row r="243" spans="4:19" x14ac:dyDescent="0.3">
      <c r="D243" s="65"/>
      <c r="E243" s="65"/>
      <c r="F243" s="65"/>
      <c r="G243" s="65"/>
      <c r="H243" s="63"/>
      <c r="I243" s="63"/>
      <c r="J243" s="63"/>
      <c r="K243" s="81"/>
      <c r="L243" s="82"/>
      <c r="M243" s="82"/>
      <c r="N243" s="68"/>
      <c r="O243" s="68"/>
      <c r="P243" s="68"/>
      <c r="Q243" s="63"/>
      <c r="R243" s="64"/>
      <c r="S243" s="83"/>
    </row>
    <row r="244" spans="4:19" x14ac:dyDescent="0.3">
      <c r="D244" s="65"/>
      <c r="E244" s="65"/>
      <c r="F244" s="65"/>
      <c r="G244" s="65"/>
      <c r="H244" s="63"/>
      <c r="I244" s="63"/>
      <c r="J244" s="63"/>
      <c r="K244" s="81"/>
      <c r="L244" s="82"/>
      <c r="M244" s="82"/>
      <c r="N244" s="68"/>
      <c r="O244" s="68"/>
      <c r="P244" s="68"/>
      <c r="Q244" s="63"/>
      <c r="R244" s="64"/>
      <c r="S244" s="83"/>
    </row>
    <row r="245" spans="4:19" x14ac:dyDescent="0.3">
      <c r="D245" s="65"/>
      <c r="E245" s="65"/>
      <c r="F245" s="65"/>
      <c r="G245" s="65"/>
      <c r="H245" s="63"/>
      <c r="I245" s="63"/>
      <c r="J245" s="63"/>
      <c r="K245" s="81"/>
      <c r="L245" s="82"/>
      <c r="M245" s="82"/>
      <c r="N245" s="68"/>
      <c r="O245" s="68"/>
      <c r="P245" s="68"/>
      <c r="Q245" s="63"/>
      <c r="R245" s="64"/>
      <c r="S245" s="83"/>
    </row>
    <row r="246" spans="4:19" x14ac:dyDescent="0.3">
      <c r="D246" s="65"/>
      <c r="E246" s="65"/>
      <c r="F246" s="65"/>
      <c r="G246" s="65"/>
      <c r="H246" s="63"/>
      <c r="I246" s="63"/>
      <c r="J246" s="63"/>
      <c r="K246" s="81"/>
      <c r="L246" s="82"/>
      <c r="M246" s="82"/>
      <c r="N246" s="68"/>
      <c r="O246" s="68"/>
      <c r="P246" s="68"/>
      <c r="Q246" s="63"/>
      <c r="R246" s="64"/>
      <c r="S246" s="83"/>
    </row>
    <row r="247" spans="4:19" x14ac:dyDescent="0.3">
      <c r="D247" s="65"/>
      <c r="E247" s="65"/>
      <c r="F247" s="65"/>
      <c r="G247" s="65"/>
      <c r="H247" s="63"/>
      <c r="I247" s="63"/>
      <c r="J247" s="63"/>
      <c r="K247" s="81"/>
      <c r="L247" s="82"/>
      <c r="M247" s="82"/>
      <c r="N247" s="68"/>
      <c r="O247" s="68"/>
      <c r="P247" s="68"/>
      <c r="Q247" s="63"/>
      <c r="R247" s="64"/>
      <c r="S247" s="83"/>
    </row>
    <row r="248" spans="4:19" x14ac:dyDescent="0.3">
      <c r="D248" s="65"/>
      <c r="E248" s="65"/>
      <c r="F248" s="65"/>
      <c r="G248" s="65"/>
      <c r="H248" s="63"/>
      <c r="I248" s="63"/>
      <c r="J248" s="63"/>
      <c r="K248" s="81"/>
      <c r="L248" s="82"/>
      <c r="M248" s="82"/>
      <c r="N248" s="68"/>
      <c r="O248" s="68"/>
      <c r="P248" s="68"/>
      <c r="Q248" s="63"/>
      <c r="R248" s="64"/>
      <c r="S248" s="83"/>
    </row>
    <row r="249" spans="4:19" x14ac:dyDescent="0.3">
      <c r="D249" s="65"/>
      <c r="E249" s="65"/>
      <c r="F249" s="65"/>
      <c r="G249" s="65"/>
      <c r="H249" s="63"/>
      <c r="I249" s="63"/>
      <c r="J249" s="63"/>
      <c r="K249" s="81"/>
      <c r="L249" s="82"/>
      <c r="M249" s="82"/>
      <c r="N249" s="68"/>
      <c r="O249" s="68"/>
      <c r="P249" s="68"/>
      <c r="Q249" s="63"/>
      <c r="R249" s="64"/>
      <c r="S249" s="83"/>
    </row>
    <row r="250" spans="4:19" x14ac:dyDescent="0.3">
      <c r="D250" s="65"/>
      <c r="E250" s="65"/>
      <c r="F250" s="65"/>
      <c r="G250" s="65"/>
      <c r="H250" s="63"/>
      <c r="I250" s="63"/>
      <c r="J250" s="63"/>
      <c r="K250" s="81"/>
      <c r="L250" s="82"/>
      <c r="M250" s="82"/>
      <c r="N250" s="68"/>
      <c r="O250" s="68"/>
      <c r="P250" s="68"/>
      <c r="Q250" s="63"/>
      <c r="R250" s="64"/>
      <c r="S250" s="83"/>
    </row>
    <row r="251" spans="4:19" x14ac:dyDescent="0.3">
      <c r="D251" s="65"/>
      <c r="E251" s="65"/>
      <c r="F251" s="65"/>
      <c r="G251" s="65"/>
      <c r="H251" s="63"/>
      <c r="I251" s="63"/>
      <c r="J251" s="63"/>
      <c r="K251" s="81"/>
      <c r="L251" s="82"/>
      <c r="M251" s="82"/>
      <c r="N251" s="68"/>
      <c r="O251" s="68"/>
      <c r="P251" s="68"/>
      <c r="Q251" s="63"/>
      <c r="R251" s="64"/>
      <c r="S251" s="83"/>
    </row>
    <row r="252" spans="4:19" x14ac:dyDescent="0.3">
      <c r="D252" s="65"/>
      <c r="E252" s="65"/>
      <c r="F252" s="65"/>
      <c r="G252" s="65"/>
      <c r="H252" s="63"/>
      <c r="I252" s="63"/>
      <c r="J252" s="63"/>
      <c r="K252" s="81"/>
      <c r="L252" s="82"/>
      <c r="M252" s="82"/>
      <c r="N252" s="68"/>
      <c r="O252" s="68"/>
      <c r="P252" s="68"/>
      <c r="Q252" s="63"/>
      <c r="R252" s="64"/>
      <c r="S252" s="83"/>
    </row>
    <row r="253" spans="4:19" x14ac:dyDescent="0.3">
      <c r="D253" s="65"/>
      <c r="E253" s="65"/>
      <c r="F253" s="65"/>
      <c r="G253" s="65"/>
      <c r="H253" s="63"/>
      <c r="I253" s="63"/>
      <c r="J253" s="63"/>
      <c r="K253" s="81"/>
      <c r="L253" s="82"/>
      <c r="M253" s="82"/>
      <c r="N253" s="68"/>
      <c r="O253" s="68"/>
      <c r="P253" s="68"/>
      <c r="Q253" s="63"/>
      <c r="R253" s="64"/>
      <c r="S253" s="83"/>
    </row>
    <row r="254" spans="4:19" x14ac:dyDescent="0.3">
      <c r="D254" s="65"/>
      <c r="E254" s="65"/>
      <c r="F254" s="65"/>
      <c r="G254" s="65"/>
      <c r="H254" s="63"/>
      <c r="I254" s="63"/>
      <c r="J254" s="63"/>
      <c r="K254" s="81"/>
      <c r="L254" s="82"/>
      <c r="M254" s="82"/>
      <c r="N254" s="68"/>
      <c r="O254" s="68"/>
      <c r="P254" s="68"/>
      <c r="Q254" s="63"/>
      <c r="R254" s="64"/>
      <c r="S254" s="83"/>
    </row>
    <row r="255" spans="4:19" x14ac:dyDescent="0.3">
      <c r="D255" s="65"/>
      <c r="E255" s="65"/>
      <c r="F255" s="65"/>
      <c r="G255" s="65"/>
      <c r="H255" s="63"/>
      <c r="I255" s="63"/>
      <c r="J255" s="63"/>
      <c r="K255" s="81"/>
      <c r="L255" s="82"/>
      <c r="M255" s="82"/>
      <c r="N255" s="68"/>
      <c r="O255" s="68"/>
      <c r="P255" s="68"/>
      <c r="Q255" s="63"/>
      <c r="R255" s="64"/>
      <c r="S255" s="83"/>
    </row>
    <row r="256" spans="4:19" x14ac:dyDescent="0.3">
      <c r="D256" s="65"/>
      <c r="E256" s="65"/>
      <c r="F256" s="65"/>
      <c r="G256" s="65"/>
      <c r="H256" s="63"/>
      <c r="I256" s="63"/>
      <c r="J256" s="63"/>
      <c r="K256" s="81"/>
      <c r="L256" s="82"/>
      <c r="M256" s="82"/>
      <c r="N256" s="68"/>
      <c r="O256" s="68"/>
      <c r="P256" s="68"/>
      <c r="Q256" s="63"/>
      <c r="R256" s="64"/>
      <c r="S256" s="83"/>
    </row>
    <row r="257" spans="4:19" x14ac:dyDescent="0.3">
      <c r="D257" s="65"/>
      <c r="E257" s="65"/>
      <c r="F257" s="65"/>
      <c r="G257" s="65"/>
      <c r="H257" s="63"/>
      <c r="I257" s="63"/>
      <c r="J257" s="63"/>
      <c r="K257" s="81"/>
      <c r="L257" s="82"/>
      <c r="M257" s="82"/>
      <c r="N257" s="68"/>
      <c r="O257" s="68"/>
      <c r="P257" s="68"/>
      <c r="Q257" s="63"/>
      <c r="R257" s="64"/>
      <c r="S257" s="83"/>
    </row>
    <row r="258" spans="4:19" x14ac:dyDescent="0.3">
      <c r="D258" s="65"/>
      <c r="E258" s="65"/>
      <c r="F258" s="65"/>
      <c r="G258" s="65"/>
      <c r="H258" s="63"/>
      <c r="I258" s="63"/>
      <c r="J258" s="63"/>
      <c r="K258" s="81"/>
      <c r="L258" s="82"/>
      <c r="M258" s="82"/>
      <c r="N258" s="68"/>
      <c r="O258" s="68"/>
      <c r="P258" s="68"/>
      <c r="Q258" s="63"/>
      <c r="R258" s="64"/>
      <c r="S258" s="83"/>
    </row>
    <row r="259" spans="4:19" x14ac:dyDescent="0.3">
      <c r="D259" s="65"/>
      <c r="E259" s="65"/>
      <c r="F259" s="65"/>
      <c r="G259" s="65"/>
      <c r="H259" s="63"/>
      <c r="I259" s="63"/>
      <c r="J259" s="63"/>
      <c r="K259" s="81"/>
      <c r="L259" s="82"/>
      <c r="M259" s="82"/>
      <c r="N259" s="68"/>
      <c r="O259" s="68"/>
      <c r="P259" s="68"/>
      <c r="Q259" s="63"/>
      <c r="R259" s="64"/>
      <c r="S259" s="83"/>
    </row>
    <row r="260" spans="4:19" x14ac:dyDescent="0.3">
      <c r="D260" s="65"/>
      <c r="E260" s="65"/>
      <c r="F260" s="65"/>
      <c r="G260" s="65"/>
      <c r="H260" s="63"/>
      <c r="I260" s="63"/>
      <c r="J260" s="63"/>
      <c r="K260" s="81"/>
      <c r="L260" s="82"/>
      <c r="M260" s="82"/>
      <c r="N260" s="68"/>
      <c r="O260" s="68"/>
      <c r="P260" s="68"/>
      <c r="Q260" s="63"/>
      <c r="R260" s="64"/>
      <c r="S260" s="83"/>
    </row>
    <row r="261" spans="4:19" x14ac:dyDescent="0.3">
      <c r="D261" s="65"/>
      <c r="E261" s="65"/>
      <c r="F261" s="65"/>
      <c r="G261" s="65"/>
      <c r="H261" s="63"/>
      <c r="I261" s="63"/>
      <c r="J261" s="63"/>
      <c r="K261" s="81"/>
      <c r="L261" s="82"/>
      <c r="M261" s="82"/>
      <c r="N261" s="68"/>
      <c r="O261" s="68"/>
      <c r="P261" s="68"/>
      <c r="Q261" s="63"/>
      <c r="R261" s="64"/>
      <c r="S261" s="83"/>
    </row>
    <row r="262" spans="4:19" x14ac:dyDescent="0.3">
      <c r="D262" s="65"/>
      <c r="E262" s="65"/>
      <c r="F262" s="65"/>
      <c r="G262" s="65"/>
      <c r="H262" s="63"/>
      <c r="I262" s="63"/>
      <c r="J262" s="63"/>
      <c r="K262" s="81"/>
      <c r="L262" s="82"/>
      <c r="M262" s="82"/>
      <c r="N262" s="68"/>
      <c r="O262" s="68"/>
      <c r="P262" s="68"/>
      <c r="Q262" s="63"/>
      <c r="R262" s="64"/>
      <c r="S262" s="83"/>
    </row>
    <row r="263" spans="4:19" x14ac:dyDescent="0.3">
      <c r="D263" s="65"/>
      <c r="E263" s="65"/>
      <c r="F263" s="65"/>
      <c r="G263" s="65"/>
      <c r="H263" s="63"/>
      <c r="I263" s="63"/>
      <c r="J263" s="63"/>
      <c r="K263" s="81"/>
      <c r="L263" s="82"/>
      <c r="M263" s="82"/>
      <c r="N263" s="68"/>
      <c r="O263" s="68"/>
      <c r="P263" s="68"/>
      <c r="Q263" s="63"/>
      <c r="R263" s="64"/>
      <c r="S263" s="83"/>
    </row>
    <row r="264" spans="4:19" x14ac:dyDescent="0.3">
      <c r="D264" s="65"/>
      <c r="E264" s="65"/>
      <c r="F264" s="65"/>
      <c r="G264" s="65"/>
      <c r="H264" s="63"/>
      <c r="I264" s="63"/>
      <c r="J264" s="63"/>
      <c r="K264" s="81"/>
      <c r="L264" s="82"/>
      <c r="M264" s="82"/>
      <c r="N264" s="68"/>
      <c r="O264" s="68"/>
      <c r="P264" s="68"/>
      <c r="Q264" s="63"/>
      <c r="R264" s="64"/>
      <c r="S264" s="83"/>
    </row>
    <row r="265" spans="4:19" x14ac:dyDescent="0.3">
      <c r="D265" s="65"/>
      <c r="E265" s="65"/>
      <c r="F265" s="65"/>
      <c r="G265" s="65"/>
      <c r="H265" s="63"/>
      <c r="I265" s="63"/>
      <c r="J265" s="63"/>
      <c r="K265" s="81"/>
      <c r="L265" s="82"/>
      <c r="M265" s="82"/>
      <c r="N265" s="68"/>
      <c r="O265" s="68"/>
      <c r="P265" s="68"/>
      <c r="Q265" s="63"/>
      <c r="R265" s="64"/>
      <c r="S265" s="83"/>
    </row>
    <row r="266" spans="4:19" x14ac:dyDescent="0.3">
      <c r="D266" s="65"/>
      <c r="E266" s="65"/>
      <c r="F266" s="65"/>
      <c r="G266" s="65"/>
      <c r="H266" s="63"/>
      <c r="I266" s="63"/>
      <c r="J266" s="63"/>
      <c r="K266" s="81"/>
      <c r="L266" s="82"/>
      <c r="M266" s="82"/>
      <c r="N266" s="68"/>
      <c r="O266" s="68"/>
      <c r="P266" s="68"/>
      <c r="Q266" s="63"/>
      <c r="R266" s="64"/>
      <c r="S266" s="83"/>
    </row>
    <row r="267" spans="4:19" x14ac:dyDescent="0.3">
      <c r="D267" s="65"/>
      <c r="E267" s="65"/>
      <c r="F267" s="65"/>
      <c r="G267" s="65"/>
      <c r="H267" s="63"/>
      <c r="I267" s="63"/>
      <c r="J267" s="63"/>
      <c r="K267" s="81"/>
      <c r="L267" s="82"/>
      <c r="M267" s="82"/>
      <c r="N267" s="68"/>
      <c r="O267" s="68"/>
      <c r="P267" s="68"/>
      <c r="Q267" s="63"/>
      <c r="R267" s="64"/>
      <c r="S267" s="83"/>
    </row>
    <row r="268" spans="4:19" x14ac:dyDescent="0.3">
      <c r="D268" s="65"/>
      <c r="E268" s="65"/>
      <c r="F268" s="65"/>
      <c r="G268" s="65"/>
      <c r="H268" s="63"/>
      <c r="I268" s="63"/>
      <c r="J268" s="63"/>
      <c r="K268" s="81"/>
      <c r="L268" s="82"/>
      <c r="M268" s="82"/>
      <c r="N268" s="68"/>
      <c r="O268" s="68"/>
      <c r="P268" s="68"/>
      <c r="Q268" s="63"/>
      <c r="R268" s="64"/>
      <c r="S268" s="83"/>
    </row>
    <row r="269" spans="4:19" x14ac:dyDescent="0.3">
      <c r="D269" s="65"/>
      <c r="E269" s="65"/>
      <c r="F269" s="65"/>
      <c r="G269" s="65"/>
      <c r="H269" s="63"/>
      <c r="I269" s="63"/>
      <c r="J269" s="63"/>
      <c r="K269" s="81"/>
      <c r="L269" s="82"/>
      <c r="M269" s="82"/>
      <c r="N269" s="68"/>
      <c r="O269" s="68"/>
      <c r="P269" s="68"/>
      <c r="Q269" s="63"/>
      <c r="R269" s="64"/>
      <c r="S269" s="83"/>
    </row>
    <row r="270" spans="4:19" x14ac:dyDescent="0.3">
      <c r="D270" s="65"/>
      <c r="E270" s="65"/>
      <c r="F270" s="65"/>
      <c r="G270" s="65"/>
      <c r="H270" s="63"/>
      <c r="I270" s="63"/>
      <c r="J270" s="63"/>
      <c r="K270" s="81"/>
      <c r="L270" s="82"/>
      <c r="M270" s="82"/>
      <c r="N270" s="68"/>
      <c r="O270" s="68"/>
      <c r="P270" s="68"/>
      <c r="Q270" s="63"/>
      <c r="R270" s="64"/>
      <c r="S270" s="83"/>
    </row>
    <row r="271" spans="4:19" x14ac:dyDescent="0.3">
      <c r="D271" s="65"/>
      <c r="E271" s="65"/>
      <c r="F271" s="65"/>
      <c r="G271" s="65"/>
      <c r="H271" s="63"/>
      <c r="I271" s="63"/>
      <c r="J271" s="63"/>
      <c r="K271" s="81"/>
      <c r="L271" s="82"/>
      <c r="M271" s="82"/>
      <c r="N271" s="68"/>
      <c r="O271" s="68"/>
      <c r="P271" s="68"/>
      <c r="Q271" s="63"/>
      <c r="R271" s="64"/>
      <c r="S271" s="83"/>
    </row>
    <row r="272" spans="4:19" x14ac:dyDescent="0.3">
      <c r="D272" s="65"/>
      <c r="E272" s="65"/>
      <c r="F272" s="65"/>
      <c r="G272" s="65"/>
      <c r="H272" s="63"/>
      <c r="I272" s="63"/>
      <c r="J272" s="63"/>
      <c r="K272" s="81"/>
      <c r="L272" s="82"/>
      <c r="M272" s="82"/>
      <c r="N272" s="68"/>
      <c r="O272" s="68"/>
      <c r="P272" s="68"/>
      <c r="Q272" s="63"/>
      <c r="R272" s="64"/>
      <c r="S272" s="83"/>
    </row>
    <row r="273" spans="4:19" x14ac:dyDescent="0.3">
      <c r="D273" s="65"/>
      <c r="E273" s="65"/>
      <c r="F273" s="65"/>
      <c r="G273" s="65"/>
      <c r="H273" s="63"/>
      <c r="I273" s="63"/>
      <c r="J273" s="63"/>
      <c r="K273" s="81"/>
      <c r="L273" s="82"/>
      <c r="M273" s="82"/>
      <c r="N273" s="68"/>
      <c r="O273" s="68"/>
      <c r="P273" s="68"/>
      <c r="Q273" s="63"/>
      <c r="R273" s="64"/>
      <c r="S273" s="83"/>
    </row>
    <row r="274" spans="4:19" x14ac:dyDescent="0.3">
      <c r="D274" s="65"/>
      <c r="E274" s="65"/>
      <c r="F274" s="65"/>
      <c r="G274" s="65"/>
      <c r="H274" s="63"/>
      <c r="I274" s="63"/>
      <c r="J274" s="63"/>
      <c r="K274" s="81"/>
      <c r="L274" s="82"/>
      <c r="M274" s="82"/>
      <c r="N274" s="68"/>
      <c r="O274" s="68"/>
      <c r="P274" s="68"/>
      <c r="Q274" s="63"/>
      <c r="R274" s="64"/>
      <c r="S274" s="83"/>
    </row>
    <row r="275" spans="4:19" x14ac:dyDescent="0.3">
      <c r="D275" s="65"/>
      <c r="E275" s="65"/>
      <c r="F275" s="65"/>
      <c r="G275" s="65"/>
      <c r="H275" s="63"/>
      <c r="I275" s="63"/>
      <c r="J275" s="63"/>
      <c r="K275" s="81"/>
      <c r="L275" s="82"/>
      <c r="M275" s="82"/>
      <c r="N275" s="68"/>
      <c r="O275" s="68"/>
      <c r="P275" s="68"/>
      <c r="Q275" s="63"/>
      <c r="R275" s="64"/>
      <c r="S275" s="83"/>
    </row>
    <row r="276" spans="4:19" x14ac:dyDescent="0.3">
      <c r="D276" s="65"/>
      <c r="E276" s="65"/>
      <c r="F276" s="65"/>
      <c r="G276" s="65"/>
      <c r="H276" s="63"/>
      <c r="I276" s="63"/>
      <c r="J276" s="63"/>
      <c r="K276" s="81"/>
      <c r="L276" s="82"/>
      <c r="M276" s="82"/>
      <c r="N276" s="68"/>
      <c r="O276" s="68"/>
      <c r="P276" s="68"/>
      <c r="Q276" s="63"/>
      <c r="R276" s="64"/>
      <c r="S276" s="83"/>
    </row>
    <row r="277" spans="4:19" x14ac:dyDescent="0.3">
      <c r="D277" s="65"/>
      <c r="E277" s="65"/>
      <c r="F277" s="65"/>
      <c r="G277" s="65"/>
      <c r="H277" s="63"/>
      <c r="I277" s="63"/>
      <c r="J277" s="63"/>
      <c r="K277" s="81"/>
      <c r="L277" s="82"/>
      <c r="M277" s="82"/>
      <c r="N277" s="68"/>
      <c r="O277" s="68"/>
      <c r="P277" s="68"/>
      <c r="Q277" s="63"/>
      <c r="R277" s="64"/>
      <c r="S277" s="83"/>
    </row>
    <row r="278" spans="4:19" x14ac:dyDescent="0.3">
      <c r="D278" s="65"/>
      <c r="E278" s="65"/>
      <c r="F278" s="65"/>
      <c r="G278" s="65"/>
      <c r="H278" s="63"/>
      <c r="I278" s="63"/>
      <c r="J278" s="63"/>
      <c r="K278" s="81"/>
      <c r="L278" s="82"/>
      <c r="M278" s="82"/>
      <c r="N278" s="68"/>
      <c r="O278" s="68"/>
      <c r="P278" s="68"/>
      <c r="Q278" s="63"/>
      <c r="R278" s="64"/>
      <c r="S278" s="83"/>
    </row>
    <row r="279" spans="4:19" x14ac:dyDescent="0.3">
      <c r="D279" s="65"/>
      <c r="E279" s="65"/>
      <c r="F279" s="65"/>
      <c r="G279" s="65"/>
      <c r="H279" s="63"/>
      <c r="I279" s="63"/>
      <c r="J279" s="63"/>
      <c r="K279" s="81"/>
      <c r="L279" s="82"/>
      <c r="M279" s="82"/>
      <c r="N279" s="68"/>
      <c r="O279" s="68"/>
      <c r="P279" s="68"/>
      <c r="Q279" s="63"/>
      <c r="R279" s="64"/>
      <c r="S279" s="83"/>
    </row>
    <row r="280" spans="4:19" x14ac:dyDescent="0.3">
      <c r="D280" s="65"/>
      <c r="E280" s="65"/>
      <c r="F280" s="65"/>
      <c r="G280" s="65"/>
      <c r="H280" s="63"/>
      <c r="I280" s="63"/>
      <c r="J280" s="63"/>
      <c r="K280" s="81"/>
      <c r="L280" s="82"/>
      <c r="M280" s="82"/>
      <c r="N280" s="68"/>
      <c r="O280" s="68"/>
      <c r="P280" s="68"/>
      <c r="Q280" s="63"/>
      <c r="R280" s="64"/>
      <c r="S280" s="83"/>
    </row>
    <row r="281" spans="4:19" x14ac:dyDescent="0.3">
      <c r="D281" s="65"/>
      <c r="E281" s="65"/>
      <c r="F281" s="65"/>
      <c r="G281" s="65"/>
      <c r="H281" s="63"/>
      <c r="I281" s="63"/>
      <c r="J281" s="63"/>
      <c r="K281" s="81"/>
      <c r="L281" s="82"/>
      <c r="M281" s="82"/>
      <c r="N281" s="68"/>
      <c r="O281" s="68"/>
      <c r="P281" s="68"/>
      <c r="Q281" s="63"/>
      <c r="R281" s="64"/>
      <c r="S281" s="83"/>
    </row>
    <row r="282" spans="4:19" x14ac:dyDescent="0.3">
      <c r="D282" s="65"/>
      <c r="E282" s="65"/>
      <c r="F282" s="65"/>
      <c r="G282" s="65"/>
      <c r="H282" s="63"/>
      <c r="I282" s="63"/>
      <c r="J282" s="63"/>
      <c r="K282" s="81"/>
      <c r="L282" s="82"/>
      <c r="M282" s="82"/>
      <c r="N282" s="68"/>
      <c r="O282" s="68"/>
      <c r="P282" s="68"/>
      <c r="Q282" s="63"/>
      <c r="R282" s="64"/>
      <c r="S282" s="83"/>
    </row>
    <row r="283" spans="4:19" x14ac:dyDescent="0.3">
      <c r="D283" s="65"/>
      <c r="E283" s="65"/>
      <c r="F283" s="65"/>
      <c r="G283" s="65"/>
      <c r="H283" s="63"/>
      <c r="I283" s="63"/>
      <c r="J283" s="63"/>
      <c r="K283" s="81"/>
      <c r="L283" s="82"/>
      <c r="M283" s="82"/>
      <c r="N283" s="68"/>
      <c r="O283" s="68"/>
      <c r="P283" s="68"/>
      <c r="Q283" s="63"/>
      <c r="R283" s="64"/>
      <c r="S283" s="83"/>
    </row>
    <row r="284" spans="4:19" x14ac:dyDescent="0.3">
      <c r="D284" s="65"/>
      <c r="E284" s="65"/>
      <c r="F284" s="65"/>
      <c r="G284" s="65"/>
      <c r="H284" s="63"/>
      <c r="I284" s="63"/>
      <c r="J284" s="63"/>
      <c r="K284" s="81"/>
      <c r="L284" s="82"/>
      <c r="M284" s="82"/>
      <c r="N284" s="68"/>
      <c r="O284" s="68"/>
      <c r="P284" s="68"/>
      <c r="Q284" s="63"/>
      <c r="R284" s="64"/>
      <c r="S284" s="83"/>
    </row>
    <row r="285" spans="4:19" x14ac:dyDescent="0.3">
      <c r="D285" s="65"/>
      <c r="E285" s="65"/>
      <c r="F285" s="65"/>
      <c r="G285" s="65"/>
      <c r="H285" s="63"/>
      <c r="I285" s="63"/>
      <c r="J285" s="63"/>
      <c r="K285" s="81"/>
      <c r="L285" s="82"/>
      <c r="M285" s="82"/>
      <c r="N285" s="68"/>
      <c r="O285" s="68"/>
      <c r="P285" s="68"/>
      <c r="Q285" s="63"/>
      <c r="R285" s="64"/>
      <c r="S285" s="83"/>
    </row>
    <row r="286" spans="4:19" x14ac:dyDescent="0.3">
      <c r="D286" s="65"/>
      <c r="E286" s="65"/>
      <c r="F286" s="65"/>
      <c r="G286" s="65"/>
      <c r="H286" s="63"/>
      <c r="I286" s="63"/>
      <c r="J286" s="63"/>
      <c r="K286" s="81"/>
      <c r="L286" s="82"/>
      <c r="M286" s="82"/>
      <c r="N286" s="68"/>
      <c r="O286" s="68"/>
      <c r="P286" s="68"/>
      <c r="Q286" s="63"/>
      <c r="R286" s="64"/>
      <c r="S286" s="83"/>
    </row>
    <row r="287" spans="4:19" x14ac:dyDescent="0.3">
      <c r="D287" s="65"/>
      <c r="E287" s="65"/>
      <c r="F287" s="65"/>
      <c r="G287" s="65"/>
      <c r="H287" s="63"/>
      <c r="I287" s="63"/>
      <c r="J287" s="63"/>
      <c r="K287" s="81"/>
      <c r="L287" s="82"/>
      <c r="M287" s="82"/>
      <c r="N287" s="68"/>
      <c r="O287" s="68"/>
      <c r="P287" s="68"/>
      <c r="Q287" s="63"/>
      <c r="R287" s="64"/>
      <c r="S287" s="83"/>
    </row>
    <row r="288" spans="4:19" x14ac:dyDescent="0.3">
      <c r="D288" s="65"/>
      <c r="E288" s="65"/>
      <c r="F288" s="65"/>
      <c r="G288" s="65"/>
      <c r="H288" s="63"/>
      <c r="I288" s="63"/>
      <c r="J288" s="63"/>
      <c r="K288" s="81"/>
      <c r="L288" s="82"/>
      <c r="M288" s="82"/>
      <c r="N288" s="68"/>
      <c r="O288" s="68"/>
      <c r="P288" s="68"/>
      <c r="Q288" s="63"/>
      <c r="R288" s="64"/>
      <c r="S288" s="83"/>
    </row>
    <row r="289" spans="4:19" x14ac:dyDescent="0.3">
      <c r="D289" s="65"/>
      <c r="E289" s="65"/>
      <c r="F289" s="65"/>
      <c r="G289" s="65"/>
      <c r="H289" s="63"/>
      <c r="I289" s="63"/>
      <c r="J289" s="63"/>
      <c r="K289" s="81"/>
      <c r="L289" s="82"/>
      <c r="M289" s="82"/>
      <c r="N289" s="68"/>
      <c r="O289" s="68"/>
      <c r="P289" s="68"/>
      <c r="Q289" s="63"/>
      <c r="R289" s="64"/>
      <c r="S289" s="83"/>
    </row>
    <row r="290" spans="4:19" x14ac:dyDescent="0.3">
      <c r="D290" s="65"/>
      <c r="E290" s="65"/>
      <c r="F290" s="65"/>
      <c r="G290" s="65"/>
      <c r="H290" s="63"/>
      <c r="I290" s="63"/>
      <c r="J290" s="63"/>
      <c r="K290" s="81"/>
      <c r="L290" s="82"/>
      <c r="M290" s="82"/>
      <c r="N290" s="68"/>
      <c r="O290" s="68"/>
      <c r="P290" s="68"/>
      <c r="Q290" s="63"/>
      <c r="R290" s="64"/>
      <c r="S290" s="83"/>
    </row>
    <row r="291" spans="4:19" x14ac:dyDescent="0.3">
      <c r="D291" s="65"/>
      <c r="E291" s="65"/>
      <c r="F291" s="65"/>
      <c r="G291" s="65"/>
      <c r="H291" s="63"/>
      <c r="I291" s="63"/>
      <c r="J291" s="63"/>
      <c r="K291" s="81"/>
      <c r="L291" s="82"/>
      <c r="M291" s="82"/>
      <c r="N291" s="68"/>
      <c r="O291" s="68"/>
      <c r="P291" s="68"/>
      <c r="Q291" s="63"/>
      <c r="R291" s="64"/>
      <c r="S291" s="83"/>
    </row>
    <row r="292" spans="4:19" x14ac:dyDescent="0.3">
      <c r="D292" s="65"/>
      <c r="E292" s="65"/>
      <c r="F292" s="65"/>
      <c r="G292" s="65"/>
      <c r="H292" s="63"/>
      <c r="I292" s="63"/>
      <c r="J292" s="63"/>
      <c r="K292" s="81"/>
      <c r="L292" s="82"/>
      <c r="M292" s="82"/>
      <c r="N292" s="68"/>
      <c r="O292" s="68"/>
      <c r="P292" s="68"/>
      <c r="Q292" s="63"/>
      <c r="R292" s="64"/>
      <c r="S292" s="83"/>
    </row>
    <row r="293" spans="4:19" x14ac:dyDescent="0.3">
      <c r="D293" s="65"/>
      <c r="E293" s="65"/>
      <c r="F293" s="65"/>
      <c r="G293" s="65"/>
      <c r="H293" s="63"/>
      <c r="I293" s="63"/>
      <c r="J293" s="63"/>
      <c r="K293" s="81"/>
      <c r="L293" s="82"/>
      <c r="M293" s="82"/>
      <c r="N293" s="68"/>
      <c r="O293" s="68"/>
      <c r="P293" s="68"/>
      <c r="Q293" s="63"/>
      <c r="R293" s="64"/>
      <c r="S293" s="83"/>
    </row>
    <row r="294" spans="4:19" x14ac:dyDescent="0.3">
      <c r="D294" s="65"/>
      <c r="E294" s="65"/>
      <c r="F294" s="65"/>
      <c r="G294" s="65"/>
      <c r="H294" s="63"/>
      <c r="I294" s="63"/>
      <c r="J294" s="63"/>
      <c r="K294" s="81"/>
      <c r="L294" s="82"/>
      <c r="M294" s="82"/>
      <c r="N294" s="68"/>
      <c r="O294" s="68"/>
      <c r="P294" s="68"/>
      <c r="Q294" s="63"/>
      <c r="R294" s="64"/>
      <c r="S294" s="83"/>
    </row>
    <row r="295" spans="4:19" x14ac:dyDescent="0.3">
      <c r="D295" s="65"/>
      <c r="E295" s="65"/>
      <c r="F295" s="65"/>
      <c r="G295" s="65"/>
      <c r="H295" s="63"/>
      <c r="I295" s="63"/>
      <c r="J295" s="63"/>
      <c r="K295" s="81"/>
      <c r="L295" s="82"/>
      <c r="M295" s="82"/>
      <c r="N295" s="68"/>
      <c r="O295" s="68"/>
      <c r="P295" s="68"/>
      <c r="Q295" s="63"/>
      <c r="R295" s="64"/>
      <c r="S295" s="83"/>
    </row>
    <row r="296" spans="4:19" x14ac:dyDescent="0.3">
      <c r="D296" s="65"/>
      <c r="E296" s="65"/>
      <c r="F296" s="65"/>
      <c r="G296" s="65"/>
      <c r="H296" s="63"/>
      <c r="I296" s="63"/>
      <c r="J296" s="63"/>
      <c r="K296" s="81"/>
      <c r="L296" s="82"/>
      <c r="M296" s="82"/>
      <c r="N296" s="68"/>
      <c r="O296" s="68"/>
      <c r="P296" s="68"/>
      <c r="Q296" s="63"/>
      <c r="R296" s="64"/>
      <c r="S296" s="83"/>
    </row>
    <row r="297" spans="4:19" x14ac:dyDescent="0.3">
      <c r="D297" s="65"/>
      <c r="E297" s="65"/>
      <c r="F297" s="65"/>
      <c r="G297" s="65"/>
      <c r="H297" s="63"/>
      <c r="I297" s="63"/>
      <c r="J297" s="63"/>
      <c r="K297" s="81"/>
      <c r="L297" s="82"/>
      <c r="M297" s="82"/>
      <c r="N297" s="68"/>
      <c r="O297" s="68"/>
      <c r="P297" s="68"/>
      <c r="Q297" s="63"/>
      <c r="R297" s="64"/>
      <c r="S297" s="83"/>
    </row>
    <row r="298" spans="4:19" x14ac:dyDescent="0.3">
      <c r="D298" s="65"/>
      <c r="E298" s="65"/>
      <c r="F298" s="65"/>
      <c r="G298" s="65"/>
      <c r="H298" s="63"/>
      <c r="I298" s="63"/>
      <c r="J298" s="63"/>
      <c r="K298" s="81"/>
      <c r="L298" s="82"/>
      <c r="M298" s="82"/>
      <c r="N298" s="68"/>
      <c r="O298" s="68"/>
      <c r="P298" s="68"/>
      <c r="Q298" s="63"/>
      <c r="R298" s="64"/>
      <c r="S298" s="83"/>
    </row>
    <row r="299" spans="4:19" x14ac:dyDescent="0.3">
      <c r="D299" s="65"/>
      <c r="E299" s="65"/>
      <c r="F299" s="65"/>
      <c r="G299" s="65"/>
      <c r="H299" s="63"/>
      <c r="I299" s="63"/>
      <c r="J299" s="63"/>
      <c r="K299" s="81"/>
      <c r="L299" s="82"/>
      <c r="M299" s="82"/>
      <c r="N299" s="68"/>
      <c r="O299" s="68"/>
      <c r="P299" s="68"/>
      <c r="Q299" s="63"/>
      <c r="R299" s="64"/>
      <c r="S299" s="83"/>
    </row>
    <row r="300" spans="4:19" x14ac:dyDescent="0.3">
      <c r="D300" s="65"/>
      <c r="E300" s="65"/>
      <c r="F300" s="65"/>
      <c r="G300" s="65"/>
      <c r="H300" s="63"/>
      <c r="I300" s="63"/>
      <c r="J300" s="63"/>
      <c r="K300" s="81"/>
      <c r="L300" s="82"/>
      <c r="M300" s="82"/>
      <c r="N300" s="68"/>
      <c r="O300" s="68"/>
      <c r="P300" s="68"/>
      <c r="Q300" s="63"/>
      <c r="R300" s="64"/>
      <c r="S300" s="83"/>
    </row>
    <row r="301" spans="4:19" x14ac:dyDescent="0.3">
      <c r="D301" s="65"/>
      <c r="E301" s="65"/>
      <c r="F301" s="65"/>
      <c r="G301" s="65"/>
      <c r="H301" s="63"/>
      <c r="I301" s="63"/>
      <c r="J301" s="63"/>
      <c r="K301" s="81"/>
      <c r="L301" s="82"/>
      <c r="M301" s="82"/>
      <c r="N301" s="68"/>
      <c r="O301" s="68"/>
      <c r="P301" s="68"/>
      <c r="Q301" s="63"/>
      <c r="R301" s="64"/>
      <c r="S301" s="83"/>
    </row>
    <row r="302" spans="4:19" x14ac:dyDescent="0.3">
      <c r="D302" s="65"/>
      <c r="E302" s="65"/>
      <c r="F302" s="65"/>
      <c r="G302" s="65"/>
      <c r="H302" s="63"/>
      <c r="I302" s="63"/>
      <c r="J302" s="63"/>
      <c r="K302" s="81"/>
      <c r="L302" s="82"/>
      <c r="M302" s="82"/>
      <c r="N302" s="68"/>
      <c r="O302" s="68"/>
      <c r="P302" s="68"/>
      <c r="Q302" s="63"/>
      <c r="R302" s="64"/>
      <c r="S302" s="83"/>
    </row>
    <row r="303" spans="4:19" x14ac:dyDescent="0.3">
      <c r="D303" s="65"/>
      <c r="E303" s="65"/>
      <c r="F303" s="65"/>
      <c r="G303" s="65"/>
      <c r="H303" s="63"/>
      <c r="I303" s="63"/>
      <c r="J303" s="63"/>
      <c r="K303" s="81"/>
      <c r="L303" s="82"/>
      <c r="M303" s="82"/>
      <c r="N303" s="68"/>
      <c r="O303" s="68"/>
      <c r="P303" s="68"/>
      <c r="Q303" s="63"/>
      <c r="R303" s="64"/>
      <c r="S303" s="83"/>
    </row>
    <row r="304" spans="4:19" x14ac:dyDescent="0.3">
      <c r="D304" s="65"/>
      <c r="E304" s="65"/>
      <c r="F304" s="65"/>
      <c r="G304" s="65"/>
      <c r="H304" s="63"/>
      <c r="I304" s="63"/>
      <c r="J304" s="63"/>
      <c r="K304" s="81"/>
      <c r="L304" s="82"/>
      <c r="M304" s="82"/>
      <c r="N304" s="68"/>
      <c r="O304" s="68"/>
      <c r="P304" s="68"/>
      <c r="Q304" s="63"/>
      <c r="R304" s="64"/>
      <c r="S304" s="83"/>
    </row>
    <row r="305" spans="4:19" x14ac:dyDescent="0.3">
      <c r="D305" s="65"/>
      <c r="E305" s="65"/>
      <c r="F305" s="65"/>
      <c r="G305" s="65"/>
      <c r="H305" s="63"/>
      <c r="I305" s="63"/>
      <c r="J305" s="63"/>
      <c r="K305" s="81"/>
      <c r="L305" s="82"/>
      <c r="M305" s="82"/>
      <c r="N305" s="68"/>
      <c r="O305" s="68"/>
      <c r="P305" s="68"/>
      <c r="Q305" s="63"/>
      <c r="R305" s="64"/>
      <c r="S305" s="83"/>
    </row>
    <row r="306" spans="4:19" x14ac:dyDescent="0.3">
      <c r="D306" s="65"/>
      <c r="E306" s="65"/>
      <c r="F306" s="65"/>
      <c r="G306" s="65"/>
      <c r="H306" s="63"/>
      <c r="I306" s="63"/>
      <c r="J306" s="63"/>
      <c r="K306" s="81"/>
      <c r="L306" s="82"/>
      <c r="M306" s="82"/>
      <c r="N306" s="68"/>
      <c r="O306" s="68"/>
      <c r="P306" s="68"/>
      <c r="Q306" s="63"/>
      <c r="R306" s="64"/>
      <c r="S306" s="83"/>
    </row>
    <row r="307" spans="4:19" x14ac:dyDescent="0.3">
      <c r="D307" s="65"/>
      <c r="E307" s="65"/>
      <c r="F307" s="65"/>
      <c r="G307" s="65"/>
      <c r="H307" s="63"/>
      <c r="I307" s="63"/>
      <c r="J307" s="63"/>
      <c r="K307" s="81"/>
      <c r="L307" s="82"/>
      <c r="M307" s="82"/>
      <c r="N307" s="68"/>
      <c r="O307" s="68"/>
      <c r="P307" s="68"/>
      <c r="Q307" s="63"/>
      <c r="R307" s="64"/>
      <c r="S307" s="83"/>
    </row>
    <row r="308" spans="4:19" x14ac:dyDescent="0.3">
      <c r="D308" s="65"/>
      <c r="E308" s="65"/>
      <c r="F308" s="65"/>
      <c r="G308" s="65"/>
      <c r="H308" s="63"/>
      <c r="I308" s="63"/>
      <c r="J308" s="63"/>
      <c r="K308" s="81"/>
      <c r="L308" s="82"/>
      <c r="M308" s="82"/>
      <c r="N308" s="68"/>
      <c r="O308" s="68"/>
      <c r="P308" s="68"/>
      <c r="Q308" s="63"/>
      <c r="R308" s="64"/>
      <c r="S308" s="83"/>
    </row>
    <row r="309" spans="4:19" x14ac:dyDescent="0.3">
      <c r="D309" s="65"/>
      <c r="E309" s="65"/>
      <c r="F309" s="65"/>
      <c r="G309" s="65"/>
      <c r="H309" s="63"/>
      <c r="I309" s="63"/>
      <c r="J309" s="63"/>
      <c r="K309" s="81"/>
      <c r="L309" s="82"/>
      <c r="M309" s="82"/>
      <c r="N309" s="68"/>
      <c r="O309" s="68"/>
      <c r="P309" s="68"/>
      <c r="Q309" s="63"/>
      <c r="R309" s="64"/>
      <c r="S309" s="83"/>
    </row>
    <row r="310" spans="4:19" x14ac:dyDescent="0.3">
      <c r="D310" s="65"/>
      <c r="E310" s="65"/>
      <c r="F310" s="65"/>
      <c r="G310" s="65"/>
      <c r="H310" s="63"/>
      <c r="I310" s="63"/>
      <c r="J310" s="63"/>
      <c r="K310" s="81"/>
      <c r="L310" s="82"/>
      <c r="M310" s="82"/>
      <c r="N310" s="68"/>
      <c r="O310" s="68"/>
      <c r="P310" s="68"/>
      <c r="Q310" s="63"/>
      <c r="R310" s="64"/>
      <c r="S310" s="83"/>
    </row>
    <row r="311" spans="4:19" x14ac:dyDescent="0.3">
      <c r="D311" s="65"/>
      <c r="E311" s="65"/>
      <c r="F311" s="65"/>
      <c r="G311" s="65"/>
      <c r="H311" s="63"/>
      <c r="I311" s="63"/>
      <c r="J311" s="63"/>
      <c r="K311" s="81"/>
      <c r="L311" s="82"/>
      <c r="M311" s="82"/>
      <c r="N311" s="68"/>
      <c r="O311" s="68"/>
      <c r="P311" s="68"/>
      <c r="Q311" s="63"/>
      <c r="R311" s="64"/>
      <c r="S311" s="83"/>
    </row>
    <row r="312" spans="4:19" x14ac:dyDescent="0.3">
      <c r="D312" s="65"/>
      <c r="E312" s="65"/>
      <c r="F312" s="65"/>
      <c r="G312" s="65"/>
      <c r="H312" s="63"/>
      <c r="I312" s="63"/>
      <c r="J312" s="63"/>
      <c r="K312" s="81"/>
      <c r="L312" s="82"/>
      <c r="M312" s="82"/>
      <c r="N312" s="68"/>
      <c r="O312" s="68"/>
      <c r="P312" s="68"/>
      <c r="Q312" s="63"/>
      <c r="R312" s="64"/>
      <c r="S312" s="83"/>
    </row>
    <row r="313" spans="4:19" x14ac:dyDescent="0.3">
      <c r="D313" s="65"/>
      <c r="E313" s="65"/>
      <c r="F313" s="65"/>
      <c r="G313" s="65"/>
      <c r="H313" s="63"/>
      <c r="I313" s="63"/>
      <c r="J313" s="63"/>
      <c r="K313" s="81"/>
      <c r="L313" s="82"/>
      <c r="M313" s="82"/>
      <c r="N313" s="68"/>
      <c r="O313" s="68"/>
      <c r="P313" s="68"/>
      <c r="Q313" s="63"/>
      <c r="R313" s="64"/>
      <c r="S313" s="83"/>
    </row>
    <row r="314" spans="4:19" x14ac:dyDescent="0.3">
      <c r="D314" s="65"/>
      <c r="E314" s="65"/>
      <c r="F314" s="65"/>
      <c r="G314" s="65"/>
      <c r="H314" s="63"/>
      <c r="I314" s="63"/>
      <c r="J314" s="63"/>
      <c r="K314" s="81"/>
      <c r="L314" s="82"/>
      <c r="M314" s="82"/>
      <c r="N314" s="68"/>
      <c r="O314" s="68"/>
      <c r="P314" s="68"/>
      <c r="Q314" s="63"/>
      <c r="R314" s="64"/>
      <c r="S314" s="83"/>
    </row>
    <row r="315" spans="4:19" x14ac:dyDescent="0.3">
      <c r="D315" s="65"/>
      <c r="E315" s="65"/>
      <c r="F315" s="65"/>
      <c r="G315" s="65"/>
      <c r="H315" s="63"/>
      <c r="I315" s="63"/>
      <c r="J315" s="63"/>
      <c r="K315" s="81"/>
      <c r="L315" s="82"/>
      <c r="M315" s="82"/>
      <c r="N315" s="68"/>
      <c r="O315" s="68"/>
      <c r="P315" s="68"/>
      <c r="Q315" s="63"/>
      <c r="R315" s="64"/>
      <c r="S315" s="83"/>
    </row>
    <row r="316" spans="4:19" x14ac:dyDescent="0.3">
      <c r="D316" s="65"/>
      <c r="E316" s="65"/>
      <c r="F316" s="65"/>
      <c r="G316" s="65"/>
      <c r="H316" s="63"/>
      <c r="I316" s="63"/>
      <c r="J316" s="63"/>
      <c r="K316" s="81"/>
      <c r="L316" s="82"/>
      <c r="M316" s="82"/>
      <c r="N316" s="68"/>
      <c r="O316" s="68"/>
      <c r="P316" s="68"/>
      <c r="Q316" s="63"/>
      <c r="R316" s="64"/>
      <c r="S316" s="83"/>
    </row>
    <row r="317" spans="4:19" x14ac:dyDescent="0.3">
      <c r="D317" s="65"/>
      <c r="E317" s="65"/>
      <c r="F317" s="65"/>
      <c r="G317" s="65"/>
      <c r="H317" s="63"/>
      <c r="I317" s="63"/>
      <c r="J317" s="63"/>
      <c r="K317" s="81"/>
      <c r="L317" s="82"/>
      <c r="M317" s="82"/>
      <c r="N317" s="68"/>
      <c r="O317" s="68"/>
      <c r="P317" s="68"/>
      <c r="Q317" s="63"/>
      <c r="R317" s="64"/>
      <c r="S317" s="83"/>
    </row>
    <row r="318" spans="4:19" x14ac:dyDescent="0.3">
      <c r="D318" s="65"/>
      <c r="E318" s="65"/>
      <c r="F318" s="65"/>
      <c r="G318" s="65"/>
      <c r="H318" s="63"/>
      <c r="I318" s="63"/>
      <c r="J318" s="63"/>
      <c r="K318" s="81"/>
      <c r="L318" s="82"/>
      <c r="M318" s="82"/>
      <c r="N318" s="68"/>
      <c r="O318" s="68"/>
      <c r="P318" s="68"/>
      <c r="Q318" s="63"/>
      <c r="R318" s="64"/>
      <c r="S318" s="83"/>
    </row>
    <row r="319" spans="4:19" x14ac:dyDescent="0.3">
      <c r="D319" s="65"/>
      <c r="E319" s="65"/>
      <c r="F319" s="65"/>
      <c r="G319" s="65"/>
      <c r="H319" s="63"/>
      <c r="I319" s="63"/>
      <c r="J319" s="63"/>
      <c r="K319" s="81"/>
      <c r="L319" s="82"/>
      <c r="M319" s="82"/>
      <c r="N319" s="68"/>
      <c r="O319" s="68"/>
      <c r="P319" s="68"/>
      <c r="Q319" s="63"/>
      <c r="R319" s="64"/>
      <c r="S319" s="83"/>
    </row>
    <row r="320" spans="4:19" x14ac:dyDescent="0.3">
      <c r="D320" s="65"/>
      <c r="E320" s="65"/>
      <c r="F320" s="65"/>
      <c r="G320" s="65"/>
      <c r="H320" s="63"/>
      <c r="I320" s="63"/>
      <c r="J320" s="63"/>
      <c r="K320" s="81"/>
      <c r="L320" s="82"/>
      <c r="M320" s="82"/>
      <c r="N320" s="68"/>
      <c r="O320" s="68"/>
      <c r="P320" s="68"/>
      <c r="Q320" s="63"/>
      <c r="R320" s="64"/>
      <c r="S320" s="83"/>
    </row>
    <row r="321" spans="4:19" x14ac:dyDescent="0.3">
      <c r="D321" s="65"/>
      <c r="E321" s="65"/>
      <c r="F321" s="65"/>
      <c r="G321" s="65"/>
      <c r="H321" s="63"/>
      <c r="I321" s="63"/>
      <c r="J321" s="63"/>
      <c r="K321" s="81"/>
      <c r="L321" s="82"/>
      <c r="M321" s="82"/>
      <c r="N321" s="68"/>
      <c r="O321" s="68"/>
      <c r="P321" s="68"/>
      <c r="Q321" s="63"/>
      <c r="R321" s="64"/>
      <c r="S321" s="83"/>
    </row>
    <row r="322" spans="4:19" x14ac:dyDescent="0.3">
      <c r="D322" s="65"/>
      <c r="E322" s="65"/>
      <c r="F322" s="65"/>
      <c r="G322" s="65"/>
      <c r="H322" s="63"/>
      <c r="I322" s="63"/>
      <c r="J322" s="63"/>
      <c r="K322" s="81"/>
      <c r="L322" s="82"/>
      <c r="M322" s="82"/>
      <c r="N322" s="68"/>
      <c r="O322" s="68"/>
      <c r="P322" s="68"/>
      <c r="Q322" s="63"/>
      <c r="R322" s="64"/>
      <c r="S322" s="83"/>
    </row>
    <row r="323" spans="4:19" x14ac:dyDescent="0.3">
      <c r="D323" s="65"/>
      <c r="E323" s="65"/>
      <c r="F323" s="65"/>
      <c r="G323" s="65"/>
      <c r="H323" s="63"/>
      <c r="I323" s="63"/>
      <c r="J323" s="63"/>
      <c r="K323" s="81"/>
      <c r="L323" s="82"/>
      <c r="M323" s="82"/>
      <c r="N323" s="68"/>
      <c r="O323" s="68"/>
      <c r="P323" s="68"/>
      <c r="Q323" s="63"/>
      <c r="R323" s="64"/>
      <c r="S323" s="83"/>
    </row>
    <row r="324" spans="4:19" x14ac:dyDescent="0.3">
      <c r="D324" s="65"/>
      <c r="E324" s="65"/>
      <c r="F324" s="65"/>
      <c r="G324" s="65"/>
      <c r="H324" s="63"/>
      <c r="I324" s="63"/>
      <c r="J324" s="63"/>
      <c r="K324" s="81"/>
      <c r="L324" s="82"/>
      <c r="M324" s="82"/>
      <c r="N324" s="68"/>
      <c r="O324" s="68"/>
      <c r="P324" s="68"/>
      <c r="Q324" s="63"/>
      <c r="R324" s="64"/>
      <c r="S324" s="83"/>
    </row>
    <row r="325" spans="4:19" x14ac:dyDescent="0.3">
      <c r="D325" s="65"/>
      <c r="E325" s="65"/>
      <c r="F325" s="65"/>
      <c r="G325" s="65"/>
      <c r="H325" s="63"/>
      <c r="I325" s="63"/>
      <c r="J325" s="63"/>
      <c r="K325" s="81"/>
      <c r="L325" s="82"/>
      <c r="M325" s="82"/>
      <c r="N325" s="68"/>
      <c r="O325" s="68"/>
      <c r="P325" s="68"/>
      <c r="Q325" s="63"/>
      <c r="R325" s="64"/>
      <c r="S325" s="83"/>
    </row>
    <row r="326" spans="4:19" x14ac:dyDescent="0.3">
      <c r="D326" s="65"/>
      <c r="E326" s="65"/>
      <c r="F326" s="65"/>
      <c r="G326" s="65"/>
      <c r="H326" s="63"/>
      <c r="I326" s="63"/>
      <c r="J326" s="63"/>
      <c r="K326" s="81"/>
      <c r="L326" s="82"/>
      <c r="M326" s="82"/>
      <c r="N326" s="68"/>
      <c r="O326" s="68"/>
      <c r="P326" s="68"/>
      <c r="Q326" s="63"/>
      <c r="R326" s="64"/>
      <c r="S326" s="83"/>
    </row>
    <row r="327" spans="4:19" x14ac:dyDescent="0.3">
      <c r="D327" s="65"/>
      <c r="E327" s="65"/>
      <c r="F327" s="65"/>
      <c r="G327" s="65"/>
      <c r="H327" s="63"/>
      <c r="I327" s="63"/>
      <c r="J327" s="63"/>
      <c r="K327" s="81"/>
      <c r="L327" s="82"/>
      <c r="M327" s="82"/>
      <c r="N327" s="68"/>
      <c r="O327" s="68"/>
      <c r="P327" s="68"/>
      <c r="Q327" s="63"/>
      <c r="R327" s="64"/>
      <c r="S327" s="83"/>
    </row>
    <row r="328" spans="4:19" x14ac:dyDescent="0.3">
      <c r="D328" s="65"/>
      <c r="E328" s="65"/>
      <c r="F328" s="65"/>
      <c r="G328" s="65"/>
      <c r="H328" s="63"/>
      <c r="I328" s="63"/>
      <c r="J328" s="63"/>
      <c r="K328" s="81"/>
      <c r="L328" s="82"/>
      <c r="M328" s="82"/>
      <c r="N328" s="68"/>
      <c r="O328" s="68"/>
      <c r="P328" s="68"/>
      <c r="Q328" s="63"/>
      <c r="R328" s="64"/>
      <c r="S328" s="83"/>
    </row>
    <row r="329" spans="4:19" x14ac:dyDescent="0.3">
      <c r="D329" s="65"/>
      <c r="E329" s="65"/>
      <c r="F329" s="65"/>
      <c r="G329" s="65"/>
      <c r="H329" s="63"/>
      <c r="I329" s="63"/>
      <c r="J329" s="63"/>
      <c r="K329" s="81"/>
      <c r="L329" s="82"/>
      <c r="M329" s="82"/>
      <c r="N329" s="68"/>
      <c r="O329" s="68"/>
      <c r="P329" s="68"/>
      <c r="Q329" s="63"/>
      <c r="R329" s="64"/>
      <c r="S329" s="83"/>
    </row>
    <row r="330" spans="4:19" x14ac:dyDescent="0.3">
      <c r="D330" s="65"/>
      <c r="E330" s="65"/>
      <c r="F330" s="65"/>
      <c r="G330" s="65"/>
      <c r="H330" s="63"/>
      <c r="I330" s="63"/>
      <c r="J330" s="63"/>
      <c r="K330" s="81"/>
      <c r="L330" s="82"/>
      <c r="M330" s="82"/>
      <c r="N330" s="68"/>
      <c r="O330" s="68"/>
      <c r="P330" s="68"/>
      <c r="Q330" s="63"/>
      <c r="R330" s="64"/>
      <c r="S330" s="83"/>
    </row>
    <row r="331" spans="4:19" x14ac:dyDescent="0.3">
      <c r="D331" s="65"/>
      <c r="E331" s="65"/>
      <c r="F331" s="65"/>
      <c r="G331" s="65"/>
      <c r="H331" s="63"/>
      <c r="I331" s="63"/>
      <c r="J331" s="63"/>
      <c r="K331" s="81"/>
      <c r="L331" s="82"/>
      <c r="M331" s="82"/>
      <c r="N331" s="68"/>
      <c r="O331" s="68"/>
      <c r="P331" s="68"/>
      <c r="Q331" s="63"/>
      <c r="R331" s="64"/>
      <c r="S331" s="83"/>
    </row>
    <row r="332" spans="4:19" x14ac:dyDescent="0.3">
      <c r="D332" s="65"/>
      <c r="E332" s="65"/>
      <c r="F332" s="65"/>
      <c r="G332" s="65"/>
      <c r="H332" s="63"/>
      <c r="I332" s="63"/>
      <c r="J332" s="63"/>
      <c r="K332" s="81"/>
      <c r="L332" s="82"/>
      <c r="M332" s="82"/>
      <c r="N332" s="68"/>
      <c r="O332" s="68"/>
      <c r="P332" s="68"/>
      <c r="Q332" s="63"/>
      <c r="R332" s="64"/>
      <c r="S332" s="83"/>
    </row>
    <row r="333" spans="4:19" x14ac:dyDescent="0.3">
      <c r="D333" s="65"/>
      <c r="E333" s="65"/>
      <c r="F333" s="65"/>
      <c r="G333" s="65"/>
      <c r="H333" s="63"/>
      <c r="I333" s="63"/>
      <c r="J333" s="63"/>
      <c r="K333" s="81"/>
      <c r="L333" s="82"/>
      <c r="M333" s="82"/>
      <c r="N333" s="68"/>
      <c r="O333" s="68"/>
      <c r="P333" s="68"/>
      <c r="Q333" s="63"/>
      <c r="R333" s="64"/>
      <c r="S333" s="83"/>
    </row>
    <row r="334" spans="4:19" x14ac:dyDescent="0.3">
      <c r="D334" s="65"/>
      <c r="E334" s="65"/>
      <c r="F334" s="65"/>
      <c r="G334" s="65"/>
      <c r="H334" s="63"/>
      <c r="I334" s="63"/>
      <c r="J334" s="63"/>
      <c r="K334" s="81"/>
      <c r="L334" s="82"/>
      <c r="M334" s="82"/>
      <c r="N334" s="68"/>
      <c r="O334" s="68"/>
      <c r="P334" s="68"/>
      <c r="Q334" s="63"/>
      <c r="R334" s="64"/>
      <c r="S334" s="83"/>
    </row>
    <row r="335" spans="4:19" x14ac:dyDescent="0.3">
      <c r="D335" s="65"/>
      <c r="E335" s="65"/>
      <c r="F335" s="65"/>
      <c r="G335" s="65"/>
      <c r="H335" s="63"/>
      <c r="I335" s="63"/>
      <c r="J335" s="63"/>
      <c r="K335" s="81"/>
      <c r="L335" s="82"/>
      <c r="M335" s="82"/>
      <c r="N335" s="68"/>
      <c r="O335" s="68"/>
      <c r="P335" s="68"/>
      <c r="Q335" s="63"/>
      <c r="R335" s="64"/>
      <c r="S335" s="83"/>
    </row>
    <row r="336" spans="4:19" x14ac:dyDescent="0.3">
      <c r="D336" s="65"/>
      <c r="E336" s="65"/>
      <c r="F336" s="65"/>
      <c r="G336" s="65"/>
      <c r="H336" s="63"/>
      <c r="I336" s="63"/>
      <c r="J336" s="63"/>
      <c r="K336" s="81"/>
      <c r="L336" s="82"/>
      <c r="M336" s="82"/>
      <c r="N336" s="68"/>
      <c r="O336" s="68"/>
      <c r="P336" s="68"/>
      <c r="Q336" s="63"/>
      <c r="R336" s="64"/>
      <c r="S336" s="83"/>
    </row>
    <row r="337" spans="4:19" x14ac:dyDescent="0.3">
      <c r="D337" s="65"/>
      <c r="E337" s="65"/>
      <c r="F337" s="65"/>
      <c r="G337" s="65"/>
      <c r="H337" s="63"/>
      <c r="I337" s="63"/>
      <c r="J337" s="63"/>
      <c r="K337" s="81"/>
      <c r="L337" s="82"/>
      <c r="M337" s="82"/>
      <c r="N337" s="68"/>
      <c r="O337" s="68"/>
      <c r="P337" s="68"/>
      <c r="Q337" s="63"/>
      <c r="R337" s="64"/>
      <c r="S337" s="83"/>
    </row>
    <row r="338" spans="4:19" x14ac:dyDescent="0.3">
      <c r="D338" s="65"/>
      <c r="E338" s="65"/>
      <c r="F338" s="65"/>
      <c r="G338" s="65"/>
      <c r="H338" s="63"/>
      <c r="I338" s="63"/>
      <c r="J338" s="63"/>
      <c r="K338" s="81"/>
      <c r="L338" s="82"/>
      <c r="M338" s="82"/>
      <c r="N338" s="68"/>
      <c r="O338" s="68"/>
      <c r="P338" s="68"/>
      <c r="Q338" s="63"/>
      <c r="R338" s="64"/>
      <c r="S338" s="83"/>
    </row>
    <row r="339" spans="4:19" x14ac:dyDescent="0.3">
      <c r="D339" s="65"/>
      <c r="E339" s="65"/>
      <c r="F339" s="65"/>
      <c r="G339" s="65"/>
      <c r="H339" s="63"/>
      <c r="I339" s="63"/>
      <c r="J339" s="63"/>
      <c r="K339" s="81"/>
      <c r="L339" s="82"/>
      <c r="M339" s="82"/>
      <c r="N339" s="68"/>
      <c r="O339" s="68"/>
      <c r="P339" s="68"/>
      <c r="Q339" s="63"/>
      <c r="R339" s="64"/>
      <c r="S339" s="83"/>
    </row>
    <row r="340" spans="4:19" x14ac:dyDescent="0.3">
      <c r="D340" s="65"/>
      <c r="E340" s="65"/>
      <c r="F340" s="65"/>
      <c r="G340" s="65"/>
      <c r="H340" s="63"/>
      <c r="I340" s="63"/>
      <c r="J340" s="63"/>
      <c r="K340" s="81"/>
      <c r="L340" s="82"/>
      <c r="M340" s="82"/>
      <c r="N340" s="68"/>
      <c r="O340" s="68"/>
      <c r="P340" s="68"/>
      <c r="Q340" s="63"/>
      <c r="R340" s="64"/>
      <c r="S340" s="83"/>
    </row>
    <row r="341" spans="4:19" x14ac:dyDescent="0.3">
      <c r="D341" s="65"/>
      <c r="E341" s="65"/>
      <c r="F341" s="65"/>
      <c r="G341" s="65"/>
      <c r="H341" s="63"/>
      <c r="I341" s="63"/>
      <c r="J341" s="63"/>
      <c r="K341" s="81"/>
      <c r="L341" s="82"/>
      <c r="M341" s="82"/>
      <c r="N341" s="68"/>
      <c r="O341" s="68"/>
      <c r="P341" s="68"/>
      <c r="Q341" s="63"/>
      <c r="R341" s="64"/>
      <c r="S341" s="83"/>
    </row>
    <row r="342" spans="4:19" x14ac:dyDescent="0.3">
      <c r="D342" s="65"/>
      <c r="E342" s="65"/>
      <c r="F342" s="65"/>
      <c r="G342" s="65"/>
      <c r="H342" s="63"/>
      <c r="I342" s="63"/>
      <c r="J342" s="63"/>
      <c r="K342" s="81"/>
      <c r="L342" s="82"/>
      <c r="M342" s="82"/>
      <c r="N342" s="68"/>
      <c r="O342" s="68"/>
      <c r="P342" s="68"/>
      <c r="Q342" s="63"/>
      <c r="R342" s="64"/>
      <c r="S342" s="83"/>
    </row>
    <row r="343" spans="4:19" x14ac:dyDescent="0.3">
      <c r="D343" s="65"/>
      <c r="E343" s="65"/>
      <c r="F343" s="65"/>
      <c r="G343" s="65"/>
      <c r="H343" s="63"/>
      <c r="I343" s="63"/>
      <c r="J343" s="63"/>
      <c r="K343" s="81"/>
      <c r="L343" s="82"/>
      <c r="M343" s="82"/>
      <c r="N343" s="68"/>
      <c r="O343" s="68"/>
      <c r="P343" s="68"/>
      <c r="Q343" s="63"/>
      <c r="R343" s="64"/>
      <c r="S343" s="83"/>
    </row>
    <row r="344" spans="4:19" x14ac:dyDescent="0.3">
      <c r="D344" s="65"/>
      <c r="E344" s="65"/>
      <c r="F344" s="65"/>
      <c r="G344" s="65"/>
      <c r="H344" s="63"/>
      <c r="I344" s="63"/>
      <c r="J344" s="63"/>
      <c r="K344" s="81"/>
      <c r="L344" s="82"/>
      <c r="M344" s="82"/>
      <c r="N344" s="68"/>
      <c r="O344" s="68"/>
      <c r="P344" s="68"/>
      <c r="Q344" s="63"/>
      <c r="R344" s="64"/>
      <c r="S344" s="83"/>
    </row>
    <row r="345" spans="4:19" x14ac:dyDescent="0.3">
      <c r="D345" s="65"/>
      <c r="E345" s="65"/>
      <c r="F345" s="65"/>
      <c r="G345" s="65"/>
      <c r="H345" s="63"/>
      <c r="I345" s="63"/>
      <c r="J345" s="63"/>
      <c r="K345" s="81"/>
      <c r="L345" s="82"/>
      <c r="M345" s="82"/>
      <c r="N345" s="68"/>
      <c r="O345" s="68"/>
      <c r="P345" s="68"/>
      <c r="Q345" s="63"/>
      <c r="R345" s="64"/>
      <c r="S345" s="83"/>
    </row>
    <row r="346" spans="4:19" x14ac:dyDescent="0.3">
      <c r="D346" s="65"/>
      <c r="E346" s="65"/>
      <c r="F346" s="65"/>
      <c r="G346" s="65"/>
      <c r="H346" s="63"/>
      <c r="I346" s="63"/>
      <c r="J346" s="63"/>
      <c r="K346" s="81"/>
      <c r="L346" s="82"/>
      <c r="M346" s="82"/>
      <c r="N346" s="68"/>
      <c r="O346" s="68"/>
      <c r="P346" s="68"/>
      <c r="Q346" s="63"/>
      <c r="R346" s="64"/>
      <c r="S346" s="83"/>
    </row>
    <row r="347" spans="4:19" x14ac:dyDescent="0.3">
      <c r="D347" s="65"/>
      <c r="E347" s="65"/>
      <c r="F347" s="65"/>
      <c r="G347" s="65"/>
      <c r="H347" s="63"/>
      <c r="I347" s="63"/>
      <c r="J347" s="63"/>
      <c r="K347" s="81"/>
      <c r="L347" s="82"/>
      <c r="M347" s="82"/>
      <c r="N347" s="68"/>
      <c r="O347" s="68"/>
      <c r="P347" s="68"/>
      <c r="Q347" s="63"/>
      <c r="R347" s="64"/>
      <c r="S347" s="83"/>
    </row>
    <row r="348" spans="4:19" x14ac:dyDescent="0.3">
      <c r="D348" s="65"/>
      <c r="E348" s="65"/>
      <c r="F348" s="65"/>
      <c r="G348" s="65"/>
      <c r="H348" s="63"/>
      <c r="I348" s="63"/>
      <c r="J348" s="63"/>
      <c r="K348" s="81"/>
      <c r="L348" s="82"/>
      <c r="M348" s="82"/>
      <c r="N348" s="68"/>
      <c r="O348" s="68"/>
      <c r="P348" s="68"/>
      <c r="Q348" s="63"/>
      <c r="R348" s="64"/>
      <c r="S348" s="83"/>
    </row>
    <row r="349" spans="4:19" x14ac:dyDescent="0.3">
      <c r="D349" s="65"/>
      <c r="E349" s="65"/>
      <c r="F349" s="65"/>
      <c r="G349" s="65"/>
      <c r="H349" s="63"/>
      <c r="I349" s="63"/>
      <c r="J349" s="63"/>
      <c r="K349" s="81"/>
      <c r="L349" s="82"/>
      <c r="M349" s="82"/>
      <c r="N349" s="68"/>
      <c r="O349" s="68"/>
      <c r="P349" s="68"/>
      <c r="Q349" s="63"/>
      <c r="R349" s="64"/>
      <c r="S349" s="83"/>
    </row>
    <row r="350" spans="4:19" x14ac:dyDescent="0.3">
      <c r="D350" s="65"/>
      <c r="E350" s="65"/>
      <c r="F350" s="65"/>
      <c r="G350" s="65"/>
      <c r="H350" s="63"/>
      <c r="I350" s="63"/>
      <c r="J350" s="63"/>
      <c r="K350" s="81"/>
      <c r="L350" s="82"/>
      <c r="M350" s="82"/>
      <c r="N350" s="68"/>
      <c r="O350" s="68"/>
      <c r="P350" s="68"/>
      <c r="Q350" s="63"/>
      <c r="R350" s="64"/>
      <c r="S350" s="83"/>
    </row>
    <row r="351" spans="4:19" x14ac:dyDescent="0.3">
      <c r="D351" s="65"/>
      <c r="E351" s="65"/>
      <c r="F351" s="65"/>
      <c r="G351" s="65"/>
      <c r="H351" s="63"/>
      <c r="I351" s="63"/>
      <c r="J351" s="63"/>
      <c r="K351" s="81"/>
      <c r="L351" s="82"/>
      <c r="M351" s="82"/>
      <c r="N351" s="68"/>
      <c r="O351" s="68"/>
      <c r="P351" s="68"/>
      <c r="Q351" s="63"/>
      <c r="R351" s="64"/>
      <c r="S351" s="83"/>
    </row>
    <row r="352" spans="4:19" x14ac:dyDescent="0.3">
      <c r="D352" s="65"/>
      <c r="E352" s="65"/>
      <c r="F352" s="65"/>
      <c r="G352" s="65"/>
      <c r="H352" s="63"/>
      <c r="I352" s="63"/>
      <c r="J352" s="63"/>
      <c r="K352" s="81"/>
      <c r="L352" s="82"/>
      <c r="M352" s="82"/>
      <c r="N352" s="68"/>
      <c r="O352" s="68"/>
      <c r="P352" s="68"/>
      <c r="Q352" s="63"/>
      <c r="R352" s="64"/>
      <c r="S352" s="83"/>
    </row>
    <row r="353" spans="4:19" x14ac:dyDescent="0.3">
      <c r="D353" s="65"/>
      <c r="E353" s="65"/>
      <c r="F353" s="65"/>
      <c r="G353" s="65"/>
      <c r="H353" s="63"/>
      <c r="I353" s="63"/>
      <c r="J353" s="63"/>
      <c r="K353" s="81"/>
      <c r="L353" s="82"/>
      <c r="M353" s="82"/>
      <c r="N353" s="68"/>
      <c r="O353" s="68"/>
      <c r="P353" s="68"/>
      <c r="Q353" s="63"/>
      <c r="R353" s="64"/>
      <c r="S353" s="83"/>
    </row>
    <row r="354" spans="4:19" x14ac:dyDescent="0.3">
      <c r="D354" s="65"/>
      <c r="E354" s="65"/>
      <c r="F354" s="65"/>
      <c r="G354" s="65"/>
      <c r="H354" s="63"/>
      <c r="I354" s="63"/>
      <c r="J354" s="63"/>
      <c r="K354" s="81"/>
      <c r="L354" s="82"/>
      <c r="M354" s="82"/>
      <c r="N354" s="68"/>
      <c r="O354" s="68"/>
      <c r="P354" s="68"/>
      <c r="Q354" s="63"/>
      <c r="R354" s="64"/>
      <c r="S354" s="83"/>
    </row>
    <row r="355" spans="4:19" x14ac:dyDescent="0.3">
      <c r="D355" s="65"/>
      <c r="E355" s="65"/>
      <c r="F355" s="65"/>
      <c r="G355" s="65"/>
      <c r="H355" s="63"/>
      <c r="I355" s="63"/>
      <c r="J355" s="63"/>
      <c r="K355" s="81"/>
      <c r="L355" s="82"/>
      <c r="M355" s="82"/>
      <c r="N355" s="68"/>
      <c r="O355" s="68"/>
      <c r="P355" s="68"/>
      <c r="Q355" s="63"/>
      <c r="R355" s="64"/>
      <c r="S355" s="83"/>
    </row>
    <row r="356" spans="4:19" x14ac:dyDescent="0.3">
      <c r="D356" s="65"/>
      <c r="E356" s="65"/>
      <c r="F356" s="65"/>
      <c r="G356" s="65"/>
      <c r="H356" s="63"/>
      <c r="I356" s="63"/>
      <c r="J356" s="63"/>
      <c r="K356" s="81"/>
      <c r="L356" s="82"/>
      <c r="M356" s="82"/>
      <c r="N356" s="68"/>
      <c r="O356" s="68"/>
      <c r="P356" s="68"/>
      <c r="Q356" s="63"/>
      <c r="R356" s="64"/>
      <c r="S356" s="83"/>
    </row>
    <row r="357" spans="4:19" x14ac:dyDescent="0.3">
      <c r="D357" s="65"/>
      <c r="E357" s="65"/>
      <c r="F357" s="65"/>
      <c r="G357" s="65"/>
      <c r="H357" s="63"/>
      <c r="I357" s="63"/>
      <c r="J357" s="63"/>
      <c r="K357" s="81"/>
      <c r="L357" s="82"/>
      <c r="M357" s="82"/>
      <c r="N357" s="68"/>
      <c r="O357" s="68"/>
      <c r="P357" s="68"/>
      <c r="Q357" s="63"/>
      <c r="R357" s="64"/>
      <c r="S357" s="83"/>
    </row>
    <row r="358" spans="4:19" x14ac:dyDescent="0.3">
      <c r="D358" s="65"/>
      <c r="E358" s="65"/>
      <c r="F358" s="65"/>
      <c r="G358" s="65"/>
      <c r="H358" s="63"/>
      <c r="I358" s="63"/>
      <c r="J358" s="63"/>
      <c r="K358" s="81"/>
      <c r="L358" s="82"/>
      <c r="M358" s="82"/>
      <c r="N358" s="68"/>
      <c r="O358" s="68"/>
      <c r="P358" s="68"/>
      <c r="Q358" s="63"/>
      <c r="R358" s="64"/>
      <c r="S358" s="83"/>
    </row>
    <row r="359" spans="4:19" x14ac:dyDescent="0.3">
      <c r="D359" s="65"/>
      <c r="E359" s="65"/>
      <c r="F359" s="65"/>
      <c r="G359" s="65"/>
      <c r="H359" s="63"/>
      <c r="I359" s="63"/>
      <c r="J359" s="63"/>
      <c r="K359" s="81"/>
      <c r="L359" s="82"/>
      <c r="M359" s="82"/>
      <c r="N359" s="68"/>
      <c r="O359" s="68"/>
      <c r="P359" s="68"/>
      <c r="Q359" s="63"/>
      <c r="R359" s="64"/>
      <c r="S359" s="83"/>
    </row>
    <row r="360" spans="4:19" x14ac:dyDescent="0.3">
      <c r="D360" s="65"/>
      <c r="E360" s="65"/>
      <c r="F360" s="65"/>
      <c r="G360" s="65"/>
      <c r="H360" s="63"/>
      <c r="I360" s="63"/>
      <c r="J360" s="63"/>
      <c r="K360" s="81"/>
      <c r="L360" s="82"/>
      <c r="M360" s="82"/>
      <c r="N360" s="68"/>
      <c r="O360" s="68"/>
      <c r="P360" s="68"/>
      <c r="Q360" s="63"/>
      <c r="R360" s="64"/>
      <c r="S360" s="83"/>
    </row>
    <row r="361" spans="4:19" x14ac:dyDescent="0.3">
      <c r="D361" s="65"/>
      <c r="E361" s="65"/>
      <c r="F361" s="65"/>
      <c r="G361" s="65"/>
      <c r="H361" s="63"/>
      <c r="I361" s="63"/>
      <c r="J361" s="63"/>
      <c r="K361" s="81"/>
      <c r="L361" s="82"/>
      <c r="M361" s="82"/>
      <c r="N361" s="68"/>
      <c r="O361" s="68"/>
      <c r="P361" s="68"/>
      <c r="Q361" s="63"/>
      <c r="R361" s="64"/>
      <c r="S361" s="83"/>
    </row>
    <row r="362" spans="4:19" x14ac:dyDescent="0.3">
      <c r="D362" s="65"/>
      <c r="E362" s="65"/>
      <c r="F362" s="65"/>
      <c r="G362" s="65"/>
      <c r="H362" s="63"/>
      <c r="I362" s="63"/>
      <c r="J362" s="63"/>
      <c r="K362" s="81"/>
      <c r="L362" s="82"/>
      <c r="M362" s="82"/>
      <c r="N362" s="68"/>
      <c r="O362" s="68"/>
      <c r="P362" s="68"/>
      <c r="Q362" s="63"/>
      <c r="R362" s="64"/>
      <c r="S362" s="83"/>
    </row>
    <row r="363" spans="4:19" x14ac:dyDescent="0.3">
      <c r="D363" s="65"/>
      <c r="E363" s="65"/>
      <c r="F363" s="65"/>
      <c r="G363" s="65"/>
      <c r="H363" s="63"/>
      <c r="I363" s="63"/>
      <c r="J363" s="63"/>
      <c r="K363" s="81"/>
      <c r="L363" s="82"/>
      <c r="M363" s="82"/>
      <c r="N363" s="68"/>
      <c r="O363" s="68"/>
      <c r="P363" s="68"/>
      <c r="Q363" s="63"/>
      <c r="R363" s="64"/>
      <c r="S363" s="83"/>
    </row>
    <row r="364" spans="4:19" x14ac:dyDescent="0.3">
      <c r="D364" s="65"/>
      <c r="E364" s="65"/>
      <c r="F364" s="65"/>
      <c r="G364" s="65"/>
      <c r="H364" s="63"/>
      <c r="I364" s="63"/>
      <c r="J364" s="63"/>
      <c r="K364" s="81"/>
      <c r="L364" s="82"/>
      <c r="M364" s="82"/>
      <c r="N364" s="68"/>
      <c r="O364" s="68"/>
      <c r="P364" s="68"/>
      <c r="Q364" s="63"/>
      <c r="R364" s="64"/>
      <c r="S364" s="83"/>
    </row>
    <row r="365" spans="4:19" x14ac:dyDescent="0.3">
      <c r="D365" s="65"/>
      <c r="E365" s="65"/>
      <c r="F365" s="65"/>
      <c r="G365" s="65"/>
      <c r="H365" s="63"/>
      <c r="I365" s="63"/>
      <c r="J365" s="63"/>
      <c r="K365" s="81"/>
      <c r="L365" s="82"/>
      <c r="M365" s="82"/>
      <c r="N365" s="68"/>
      <c r="O365" s="68"/>
      <c r="P365" s="68"/>
      <c r="Q365" s="63"/>
      <c r="R365" s="64"/>
      <c r="S365" s="83"/>
    </row>
    <row r="366" spans="4:19" x14ac:dyDescent="0.3">
      <c r="D366" s="65"/>
      <c r="E366" s="65"/>
      <c r="F366" s="65"/>
      <c r="G366" s="65"/>
      <c r="H366" s="63"/>
      <c r="I366" s="63"/>
      <c r="J366" s="63"/>
      <c r="K366" s="81"/>
      <c r="L366" s="82"/>
      <c r="M366" s="82"/>
      <c r="N366" s="68"/>
      <c r="O366" s="68"/>
      <c r="P366" s="68"/>
      <c r="Q366" s="63"/>
      <c r="R366" s="64"/>
      <c r="S366" s="83"/>
    </row>
    <row r="367" spans="4:19" x14ac:dyDescent="0.3">
      <c r="D367" s="65"/>
      <c r="E367" s="65"/>
      <c r="F367" s="65"/>
      <c r="G367" s="65"/>
      <c r="H367" s="63"/>
      <c r="I367" s="63"/>
      <c r="J367" s="63"/>
      <c r="K367" s="81"/>
      <c r="L367" s="82"/>
      <c r="M367" s="82"/>
      <c r="N367" s="68"/>
      <c r="O367" s="68"/>
      <c r="P367" s="68"/>
      <c r="Q367" s="63"/>
      <c r="R367" s="64"/>
      <c r="S367" s="83"/>
    </row>
    <row r="368" spans="4:19" x14ac:dyDescent="0.3">
      <c r="D368" s="65"/>
      <c r="E368" s="65"/>
      <c r="F368" s="65"/>
      <c r="G368" s="65"/>
      <c r="H368" s="63"/>
      <c r="I368" s="63"/>
      <c r="J368" s="63"/>
      <c r="K368" s="81"/>
      <c r="L368" s="82"/>
      <c r="M368" s="82"/>
      <c r="N368" s="68"/>
      <c r="O368" s="68"/>
      <c r="P368" s="68"/>
      <c r="Q368" s="63"/>
      <c r="R368" s="64"/>
      <c r="S368" s="83"/>
    </row>
    <row r="369" spans="4:19" x14ac:dyDescent="0.3">
      <c r="D369" s="65"/>
      <c r="E369" s="65"/>
      <c r="F369" s="65"/>
      <c r="G369" s="65"/>
      <c r="H369" s="63"/>
      <c r="I369" s="63"/>
      <c r="J369" s="63"/>
      <c r="K369" s="81"/>
      <c r="L369" s="82"/>
      <c r="M369" s="82"/>
      <c r="N369" s="68"/>
      <c r="O369" s="68"/>
      <c r="P369" s="68"/>
      <c r="Q369" s="63"/>
      <c r="R369" s="64"/>
      <c r="S369" s="83"/>
    </row>
    <row r="370" spans="4:19" x14ac:dyDescent="0.3">
      <c r="D370" s="65"/>
      <c r="E370" s="65"/>
      <c r="F370" s="65"/>
      <c r="G370" s="65"/>
      <c r="H370" s="63"/>
      <c r="I370" s="63"/>
      <c r="J370" s="63"/>
      <c r="K370" s="81"/>
      <c r="L370" s="82"/>
      <c r="M370" s="82"/>
      <c r="N370" s="68"/>
      <c r="O370" s="68"/>
      <c r="P370" s="68"/>
      <c r="Q370" s="63"/>
      <c r="R370" s="64"/>
      <c r="S370" s="83"/>
    </row>
    <row r="371" spans="4:19" x14ac:dyDescent="0.3">
      <c r="D371" s="65"/>
      <c r="E371" s="65"/>
      <c r="F371" s="65"/>
      <c r="G371" s="65"/>
      <c r="H371" s="63"/>
      <c r="I371" s="63"/>
      <c r="J371" s="63"/>
      <c r="K371" s="81"/>
      <c r="L371" s="82"/>
      <c r="M371" s="82"/>
      <c r="N371" s="68"/>
      <c r="O371" s="68"/>
      <c r="P371" s="68"/>
      <c r="Q371" s="63"/>
      <c r="R371" s="64"/>
      <c r="S371" s="83"/>
    </row>
    <row r="372" spans="4:19" x14ac:dyDescent="0.3">
      <c r="D372" s="65"/>
      <c r="E372" s="65"/>
      <c r="F372" s="65"/>
      <c r="G372" s="65"/>
      <c r="H372" s="63"/>
      <c r="I372" s="63"/>
      <c r="J372" s="63"/>
      <c r="K372" s="81"/>
      <c r="L372" s="82"/>
      <c r="M372" s="82"/>
      <c r="N372" s="68"/>
      <c r="O372" s="68"/>
      <c r="P372" s="68"/>
      <c r="Q372" s="63"/>
      <c r="R372" s="64"/>
      <c r="S372" s="83"/>
    </row>
    <row r="373" spans="4:19" x14ac:dyDescent="0.3">
      <c r="D373" s="65"/>
      <c r="E373" s="65"/>
      <c r="F373" s="65"/>
      <c r="G373" s="65"/>
      <c r="H373" s="63"/>
      <c r="I373" s="63"/>
      <c r="J373" s="63"/>
      <c r="K373" s="81"/>
      <c r="L373" s="82"/>
      <c r="M373" s="82"/>
      <c r="N373" s="68"/>
      <c r="O373" s="68"/>
      <c r="P373" s="68"/>
      <c r="Q373" s="63"/>
      <c r="R373" s="64"/>
      <c r="S373" s="83"/>
    </row>
    <row r="374" spans="4:19" x14ac:dyDescent="0.3">
      <c r="D374" s="65"/>
      <c r="E374" s="65"/>
      <c r="F374" s="65"/>
      <c r="G374" s="65"/>
      <c r="H374" s="63"/>
      <c r="I374" s="63"/>
      <c r="J374" s="63"/>
      <c r="K374" s="81"/>
      <c r="L374" s="82"/>
      <c r="M374" s="82"/>
      <c r="N374" s="68"/>
      <c r="O374" s="68"/>
      <c r="P374" s="68"/>
      <c r="Q374" s="63"/>
      <c r="R374" s="64"/>
      <c r="S374" s="83"/>
    </row>
    <row r="375" spans="4:19" x14ac:dyDescent="0.3">
      <c r="D375" s="65"/>
      <c r="E375" s="65"/>
      <c r="F375" s="65"/>
      <c r="G375" s="65"/>
      <c r="H375" s="63"/>
      <c r="I375" s="63"/>
      <c r="J375" s="63"/>
      <c r="K375" s="81"/>
      <c r="L375" s="82"/>
      <c r="M375" s="82"/>
      <c r="N375" s="68"/>
      <c r="O375" s="68"/>
      <c r="P375" s="68"/>
      <c r="Q375" s="63"/>
      <c r="R375" s="64"/>
      <c r="S375" s="83"/>
    </row>
    <row r="376" spans="4:19" x14ac:dyDescent="0.3">
      <c r="D376" s="65"/>
      <c r="E376" s="65"/>
      <c r="F376" s="65"/>
      <c r="G376" s="65"/>
      <c r="H376" s="63"/>
      <c r="I376" s="63"/>
      <c r="J376" s="63"/>
      <c r="K376" s="81"/>
      <c r="L376" s="82"/>
      <c r="M376" s="82"/>
      <c r="N376" s="68"/>
      <c r="O376" s="68"/>
      <c r="P376" s="68"/>
      <c r="Q376" s="63"/>
      <c r="R376" s="64"/>
      <c r="S376" s="83"/>
    </row>
    <row r="377" spans="4:19" x14ac:dyDescent="0.3">
      <c r="D377" s="65"/>
      <c r="E377" s="65"/>
      <c r="F377" s="65"/>
      <c r="G377" s="65"/>
      <c r="H377" s="63"/>
      <c r="I377" s="63"/>
      <c r="J377" s="63"/>
      <c r="K377" s="81"/>
      <c r="L377" s="82"/>
      <c r="M377" s="82"/>
      <c r="N377" s="68"/>
      <c r="O377" s="68"/>
      <c r="P377" s="68"/>
      <c r="Q377" s="63"/>
      <c r="R377" s="64"/>
      <c r="S377" s="83"/>
    </row>
    <row r="378" spans="4:19" x14ac:dyDescent="0.3">
      <c r="D378" s="65"/>
      <c r="E378" s="65"/>
      <c r="F378" s="65"/>
      <c r="G378" s="65"/>
      <c r="H378" s="63"/>
      <c r="I378" s="63"/>
      <c r="J378" s="63"/>
      <c r="K378" s="81"/>
      <c r="L378" s="82"/>
      <c r="M378" s="82"/>
      <c r="N378" s="68"/>
      <c r="O378" s="68"/>
      <c r="P378" s="68"/>
      <c r="Q378" s="63"/>
      <c r="R378" s="64"/>
      <c r="S378" s="83"/>
    </row>
    <row r="379" spans="4:19" x14ac:dyDescent="0.3">
      <c r="D379" s="65"/>
      <c r="E379" s="65"/>
      <c r="F379" s="65"/>
      <c r="G379" s="65"/>
      <c r="H379" s="63"/>
      <c r="I379" s="63"/>
      <c r="J379" s="63"/>
      <c r="K379" s="81"/>
      <c r="L379" s="82"/>
      <c r="M379" s="82"/>
      <c r="N379" s="68"/>
      <c r="O379" s="68"/>
      <c r="P379" s="68"/>
      <c r="Q379" s="63"/>
      <c r="R379" s="64"/>
      <c r="S379" s="83"/>
    </row>
    <row r="380" spans="4:19" x14ac:dyDescent="0.3">
      <c r="D380" s="65"/>
      <c r="E380" s="65"/>
      <c r="F380" s="65"/>
      <c r="G380" s="65"/>
      <c r="H380" s="63"/>
      <c r="I380" s="63"/>
      <c r="J380" s="63"/>
      <c r="K380" s="81"/>
      <c r="L380" s="82"/>
      <c r="M380" s="82"/>
      <c r="N380" s="68"/>
      <c r="O380" s="68"/>
      <c r="P380" s="68"/>
      <c r="Q380" s="63"/>
      <c r="R380" s="64"/>
      <c r="S380" s="83"/>
    </row>
    <row r="381" spans="4:19" x14ac:dyDescent="0.3">
      <c r="D381" s="65"/>
      <c r="E381" s="65"/>
      <c r="F381" s="65"/>
      <c r="G381" s="65"/>
      <c r="H381" s="63"/>
      <c r="I381" s="63"/>
      <c r="J381" s="63"/>
      <c r="K381" s="81"/>
      <c r="L381" s="82"/>
      <c r="M381" s="82"/>
      <c r="N381" s="68"/>
      <c r="O381" s="68"/>
      <c r="P381" s="68"/>
      <c r="Q381" s="63"/>
      <c r="R381" s="64"/>
      <c r="S381" s="83"/>
    </row>
    <row r="382" spans="4:19" x14ac:dyDescent="0.3">
      <c r="D382" s="65"/>
      <c r="E382" s="65"/>
      <c r="F382" s="65"/>
      <c r="G382" s="65"/>
      <c r="H382" s="63"/>
      <c r="I382" s="63"/>
      <c r="J382" s="63"/>
      <c r="K382" s="81"/>
      <c r="L382" s="82"/>
      <c r="M382" s="82"/>
      <c r="N382" s="68"/>
      <c r="O382" s="68"/>
      <c r="P382" s="68"/>
      <c r="Q382" s="63"/>
      <c r="R382" s="64"/>
      <c r="S382" s="83"/>
    </row>
    <row r="383" spans="4:19" x14ac:dyDescent="0.3">
      <c r="D383" s="65"/>
      <c r="E383" s="65"/>
      <c r="F383" s="65"/>
      <c r="G383" s="65"/>
      <c r="H383" s="63"/>
      <c r="I383" s="63"/>
      <c r="J383" s="63"/>
      <c r="K383" s="81"/>
      <c r="L383" s="82"/>
      <c r="M383" s="82"/>
      <c r="N383" s="68"/>
      <c r="O383" s="68"/>
      <c r="P383" s="68"/>
      <c r="Q383" s="63"/>
      <c r="R383" s="64"/>
      <c r="S383" s="83"/>
    </row>
    <row r="384" spans="4:19" x14ac:dyDescent="0.3">
      <c r="D384" s="65"/>
      <c r="E384" s="65"/>
      <c r="F384" s="65"/>
      <c r="G384" s="65"/>
      <c r="H384" s="63"/>
      <c r="I384" s="63"/>
      <c r="J384" s="63"/>
      <c r="K384" s="81"/>
      <c r="L384" s="82"/>
      <c r="M384" s="82"/>
      <c r="N384" s="68"/>
      <c r="O384" s="68"/>
      <c r="P384" s="68"/>
      <c r="Q384" s="63"/>
      <c r="R384" s="64"/>
      <c r="S384" s="83"/>
    </row>
    <row r="385" spans="4:19" x14ac:dyDescent="0.3">
      <c r="D385" s="65"/>
      <c r="E385" s="65"/>
      <c r="F385" s="65"/>
      <c r="G385" s="65"/>
      <c r="H385" s="63"/>
      <c r="I385" s="63"/>
      <c r="J385" s="63"/>
      <c r="K385" s="81"/>
      <c r="L385" s="82"/>
      <c r="M385" s="82"/>
      <c r="N385" s="68"/>
      <c r="O385" s="68"/>
      <c r="P385" s="68"/>
      <c r="Q385" s="63"/>
      <c r="R385" s="64"/>
      <c r="S385" s="83"/>
    </row>
    <row r="386" spans="4:19" x14ac:dyDescent="0.3">
      <c r="D386" s="65"/>
      <c r="E386" s="65"/>
      <c r="F386" s="65"/>
      <c r="G386" s="65"/>
      <c r="H386" s="63"/>
      <c r="I386" s="63"/>
      <c r="J386" s="63"/>
      <c r="K386" s="81"/>
      <c r="L386" s="82"/>
      <c r="M386" s="82"/>
      <c r="N386" s="68"/>
      <c r="O386" s="68"/>
      <c r="P386" s="68"/>
      <c r="Q386" s="63"/>
      <c r="R386" s="64"/>
      <c r="S386" s="83"/>
    </row>
    <row r="387" spans="4:19" x14ac:dyDescent="0.3">
      <c r="D387" s="65"/>
      <c r="E387" s="65"/>
      <c r="F387" s="65"/>
      <c r="G387" s="65"/>
      <c r="H387" s="63"/>
      <c r="I387" s="63"/>
      <c r="J387" s="63"/>
      <c r="K387" s="81"/>
      <c r="L387" s="82"/>
      <c r="M387" s="82"/>
      <c r="N387" s="68"/>
      <c r="O387" s="68"/>
      <c r="P387" s="68"/>
      <c r="Q387" s="63"/>
      <c r="R387" s="64"/>
      <c r="S387" s="83"/>
    </row>
    <row r="388" spans="4:19" x14ac:dyDescent="0.3">
      <c r="D388" s="65"/>
      <c r="E388" s="65"/>
      <c r="F388" s="65"/>
      <c r="G388" s="65"/>
      <c r="H388" s="63"/>
      <c r="I388" s="63"/>
      <c r="J388" s="63"/>
      <c r="K388" s="81"/>
      <c r="L388" s="82"/>
      <c r="M388" s="82"/>
      <c r="N388" s="68"/>
      <c r="O388" s="68"/>
      <c r="P388" s="68"/>
      <c r="Q388" s="63"/>
      <c r="R388" s="64"/>
      <c r="S388" s="83"/>
    </row>
    <row r="389" spans="4:19" x14ac:dyDescent="0.3">
      <c r="D389" s="65"/>
      <c r="E389" s="65"/>
      <c r="F389" s="65"/>
      <c r="G389" s="65"/>
      <c r="H389" s="63"/>
      <c r="I389" s="63"/>
      <c r="J389" s="63"/>
      <c r="K389" s="81"/>
      <c r="L389" s="82"/>
      <c r="M389" s="82"/>
      <c r="N389" s="68"/>
      <c r="O389" s="68"/>
      <c r="P389" s="68"/>
      <c r="Q389" s="63"/>
      <c r="R389" s="64"/>
      <c r="S389" s="83"/>
    </row>
    <row r="390" spans="4:19" x14ac:dyDescent="0.3">
      <c r="D390" s="65"/>
      <c r="E390" s="65"/>
      <c r="F390" s="65"/>
      <c r="G390" s="65"/>
      <c r="H390" s="63"/>
      <c r="I390" s="63"/>
      <c r="J390" s="63"/>
      <c r="K390" s="81"/>
      <c r="L390" s="82"/>
      <c r="M390" s="82"/>
      <c r="N390" s="68"/>
      <c r="O390" s="68"/>
      <c r="P390" s="68"/>
      <c r="Q390" s="63"/>
      <c r="R390" s="64"/>
      <c r="S390" s="83"/>
    </row>
    <row r="391" spans="4:19" x14ac:dyDescent="0.3">
      <c r="D391" s="65"/>
      <c r="E391" s="65"/>
      <c r="F391" s="65"/>
      <c r="G391" s="65"/>
      <c r="H391" s="63"/>
      <c r="I391" s="63"/>
      <c r="J391" s="63"/>
      <c r="K391" s="81"/>
      <c r="L391" s="82"/>
      <c r="M391" s="82"/>
      <c r="N391" s="68"/>
      <c r="O391" s="68"/>
      <c r="P391" s="68"/>
      <c r="Q391" s="63"/>
      <c r="R391" s="64"/>
      <c r="S391" s="83"/>
    </row>
    <row r="392" spans="4:19" x14ac:dyDescent="0.3">
      <c r="D392" s="65"/>
      <c r="E392" s="65"/>
      <c r="F392" s="65"/>
      <c r="G392" s="65"/>
      <c r="H392" s="63"/>
      <c r="I392" s="63"/>
      <c r="J392" s="63"/>
      <c r="K392" s="81"/>
      <c r="L392" s="82"/>
      <c r="M392" s="82"/>
      <c r="N392" s="68"/>
      <c r="O392" s="68"/>
      <c r="P392" s="68"/>
      <c r="Q392" s="63"/>
      <c r="R392" s="64"/>
      <c r="S392" s="83"/>
    </row>
    <row r="393" spans="4:19" x14ac:dyDescent="0.3">
      <c r="D393" s="65"/>
      <c r="E393" s="65"/>
      <c r="F393" s="65"/>
      <c r="G393" s="65"/>
      <c r="H393" s="63"/>
      <c r="I393" s="63"/>
      <c r="J393" s="63"/>
      <c r="K393" s="81"/>
      <c r="L393" s="82"/>
      <c r="M393" s="82"/>
      <c r="N393" s="68"/>
      <c r="O393" s="68"/>
      <c r="P393" s="68"/>
      <c r="Q393" s="63"/>
      <c r="R393" s="64"/>
      <c r="S393" s="83"/>
    </row>
    <row r="394" spans="4:19" x14ac:dyDescent="0.3">
      <c r="D394" s="65"/>
      <c r="E394" s="65"/>
      <c r="F394" s="65"/>
      <c r="G394" s="65"/>
      <c r="H394" s="63"/>
      <c r="I394" s="63"/>
      <c r="J394" s="63"/>
      <c r="K394" s="81"/>
      <c r="L394" s="82"/>
      <c r="M394" s="82"/>
      <c r="N394" s="68"/>
      <c r="O394" s="68"/>
      <c r="P394" s="68"/>
      <c r="Q394" s="63"/>
      <c r="R394" s="64"/>
      <c r="S394" s="83"/>
    </row>
    <row r="395" spans="4:19" x14ac:dyDescent="0.3">
      <c r="D395" s="65"/>
      <c r="E395" s="65"/>
      <c r="F395" s="65"/>
      <c r="G395" s="65"/>
      <c r="H395" s="63"/>
      <c r="I395" s="63"/>
      <c r="J395" s="63"/>
      <c r="K395" s="81"/>
      <c r="L395" s="82"/>
      <c r="M395" s="82"/>
      <c r="N395" s="68"/>
      <c r="O395" s="68"/>
      <c r="P395" s="68"/>
      <c r="Q395" s="63"/>
      <c r="R395" s="64"/>
      <c r="S395" s="83"/>
    </row>
    <row r="396" spans="4:19" x14ac:dyDescent="0.3">
      <c r="D396" s="65"/>
      <c r="E396" s="65"/>
      <c r="F396" s="65"/>
      <c r="G396" s="65"/>
      <c r="H396" s="63"/>
      <c r="I396" s="63"/>
      <c r="J396" s="63"/>
      <c r="K396" s="81"/>
      <c r="L396" s="82"/>
      <c r="M396" s="82"/>
      <c r="N396" s="68"/>
      <c r="O396" s="68"/>
      <c r="P396" s="68"/>
      <c r="Q396" s="63"/>
      <c r="R396" s="64"/>
      <c r="S396" s="83"/>
    </row>
    <row r="397" spans="4:19" x14ac:dyDescent="0.3">
      <c r="D397" s="65"/>
      <c r="E397" s="65"/>
      <c r="F397" s="65"/>
      <c r="G397" s="65"/>
      <c r="H397" s="63"/>
      <c r="I397" s="63"/>
      <c r="J397" s="63"/>
      <c r="K397" s="81"/>
      <c r="L397" s="82"/>
      <c r="M397" s="82"/>
      <c r="N397" s="68"/>
      <c r="O397" s="68"/>
      <c r="P397" s="68"/>
      <c r="Q397" s="63"/>
      <c r="R397" s="64"/>
      <c r="S397" s="83"/>
    </row>
    <row r="398" spans="4:19" x14ac:dyDescent="0.3">
      <c r="D398" s="65"/>
      <c r="E398" s="65"/>
      <c r="F398" s="65"/>
      <c r="G398" s="65"/>
      <c r="H398" s="63"/>
      <c r="I398" s="63"/>
      <c r="J398" s="63"/>
      <c r="K398" s="81"/>
      <c r="L398" s="82"/>
      <c r="M398" s="82"/>
      <c r="N398" s="68"/>
      <c r="O398" s="68"/>
      <c r="P398" s="68"/>
      <c r="Q398" s="63"/>
      <c r="R398" s="64"/>
      <c r="S398" s="83"/>
    </row>
    <row r="399" spans="4:19" x14ac:dyDescent="0.3">
      <c r="D399" s="65"/>
      <c r="E399" s="65"/>
      <c r="F399" s="65"/>
      <c r="G399" s="65"/>
      <c r="H399" s="63"/>
      <c r="I399" s="63"/>
      <c r="J399" s="63"/>
      <c r="K399" s="81"/>
      <c r="L399" s="82"/>
      <c r="M399" s="82"/>
      <c r="N399" s="68"/>
      <c r="O399" s="68"/>
      <c r="P399" s="68"/>
      <c r="Q399" s="63"/>
      <c r="R399" s="64"/>
      <c r="S399" s="83"/>
    </row>
    <row r="400" spans="4:19" x14ac:dyDescent="0.3">
      <c r="D400" s="65"/>
      <c r="E400" s="65"/>
      <c r="F400" s="65"/>
      <c r="G400" s="65"/>
      <c r="H400" s="63"/>
      <c r="I400" s="63"/>
      <c r="J400" s="63"/>
      <c r="K400" s="81"/>
      <c r="L400" s="82"/>
      <c r="M400" s="82"/>
      <c r="N400" s="68"/>
      <c r="O400" s="68"/>
      <c r="P400" s="68"/>
      <c r="Q400" s="63"/>
      <c r="R400" s="64"/>
      <c r="S400" s="83"/>
    </row>
    <row r="401" spans="4:19" x14ac:dyDescent="0.3">
      <c r="D401" s="65"/>
      <c r="E401" s="65"/>
      <c r="F401" s="65"/>
      <c r="G401" s="65"/>
      <c r="H401" s="63"/>
      <c r="I401" s="63"/>
      <c r="J401" s="63"/>
      <c r="K401" s="81"/>
      <c r="L401" s="82"/>
      <c r="M401" s="82"/>
      <c r="N401" s="68"/>
      <c r="O401" s="68"/>
      <c r="P401" s="68"/>
      <c r="Q401" s="63"/>
      <c r="R401" s="64"/>
      <c r="S401" s="83"/>
    </row>
    <row r="402" spans="4:19" x14ac:dyDescent="0.3">
      <c r="D402" s="65"/>
      <c r="E402" s="65"/>
      <c r="F402" s="65"/>
      <c r="G402" s="65"/>
      <c r="H402" s="63"/>
      <c r="I402" s="63"/>
      <c r="J402" s="63"/>
      <c r="K402" s="81"/>
      <c r="L402" s="82"/>
      <c r="M402" s="82"/>
      <c r="N402" s="68"/>
      <c r="O402" s="68"/>
      <c r="P402" s="68"/>
      <c r="Q402" s="63"/>
      <c r="R402" s="64"/>
      <c r="S402" s="83"/>
    </row>
    <row r="403" spans="4:19" x14ac:dyDescent="0.3">
      <c r="D403" s="65"/>
      <c r="E403" s="65"/>
      <c r="F403" s="65"/>
      <c r="G403" s="65"/>
      <c r="H403" s="63"/>
      <c r="I403" s="63"/>
      <c r="J403" s="63"/>
      <c r="K403" s="81"/>
      <c r="L403" s="82"/>
      <c r="M403" s="82"/>
      <c r="N403" s="68"/>
      <c r="O403" s="68"/>
      <c r="P403" s="68"/>
      <c r="Q403" s="63"/>
      <c r="R403" s="64"/>
      <c r="S403" s="83"/>
    </row>
    <row r="404" spans="4:19" x14ac:dyDescent="0.3">
      <c r="D404" s="65"/>
      <c r="E404" s="65"/>
      <c r="F404" s="65"/>
      <c r="G404" s="65"/>
      <c r="H404" s="63"/>
      <c r="I404" s="63"/>
      <c r="J404" s="63"/>
      <c r="K404" s="81"/>
      <c r="L404" s="82"/>
      <c r="M404" s="82"/>
      <c r="N404" s="68"/>
      <c r="O404" s="68"/>
      <c r="P404" s="68"/>
      <c r="Q404" s="63"/>
      <c r="R404" s="64"/>
      <c r="S404" s="83"/>
    </row>
    <row r="405" spans="4:19" x14ac:dyDescent="0.3">
      <c r="D405" s="65"/>
      <c r="E405" s="65"/>
      <c r="F405" s="65"/>
      <c r="G405" s="65"/>
      <c r="H405" s="63"/>
      <c r="I405" s="63"/>
      <c r="J405" s="63"/>
      <c r="K405" s="81"/>
      <c r="L405" s="82"/>
      <c r="M405" s="82"/>
      <c r="N405" s="68"/>
      <c r="O405" s="68"/>
      <c r="P405" s="68"/>
      <c r="Q405" s="63"/>
      <c r="R405" s="64"/>
      <c r="S405" s="83"/>
    </row>
    <row r="406" spans="4:19" x14ac:dyDescent="0.3">
      <c r="D406" s="65"/>
      <c r="E406" s="65"/>
      <c r="F406" s="65"/>
      <c r="G406" s="65"/>
      <c r="H406" s="63"/>
      <c r="I406" s="63"/>
      <c r="J406" s="63"/>
      <c r="K406" s="81"/>
      <c r="L406" s="82"/>
      <c r="M406" s="82"/>
      <c r="N406" s="68"/>
      <c r="O406" s="68"/>
      <c r="P406" s="68"/>
      <c r="Q406" s="63"/>
      <c r="R406" s="64"/>
      <c r="S406" s="83"/>
    </row>
    <row r="407" spans="4:19" x14ac:dyDescent="0.3">
      <c r="D407" s="65"/>
      <c r="E407" s="65"/>
      <c r="F407" s="65"/>
      <c r="G407" s="65"/>
      <c r="H407" s="63"/>
      <c r="I407" s="63"/>
      <c r="J407" s="63"/>
      <c r="K407" s="81"/>
      <c r="L407" s="82"/>
      <c r="M407" s="82"/>
      <c r="N407" s="68"/>
      <c r="O407" s="68"/>
      <c r="P407" s="68"/>
      <c r="Q407" s="63"/>
      <c r="R407" s="64"/>
      <c r="S407" s="83"/>
    </row>
    <row r="408" spans="4:19" x14ac:dyDescent="0.3">
      <c r="D408" s="65"/>
      <c r="E408" s="65"/>
      <c r="F408" s="65"/>
      <c r="G408" s="65"/>
      <c r="H408" s="63"/>
      <c r="I408" s="63"/>
      <c r="J408" s="63"/>
      <c r="K408" s="81"/>
      <c r="L408" s="82"/>
      <c r="M408" s="82"/>
      <c r="N408" s="68"/>
      <c r="O408" s="68"/>
      <c r="P408" s="68"/>
      <c r="Q408" s="63"/>
      <c r="R408" s="64"/>
      <c r="S408" s="83"/>
    </row>
    <row r="409" spans="4:19" x14ac:dyDescent="0.3">
      <c r="D409" s="65"/>
      <c r="E409" s="65"/>
      <c r="F409" s="65"/>
      <c r="G409" s="65"/>
      <c r="H409" s="63"/>
      <c r="I409" s="63"/>
      <c r="J409" s="63"/>
      <c r="K409" s="81"/>
      <c r="L409" s="82"/>
      <c r="M409" s="82"/>
      <c r="N409" s="68"/>
      <c r="O409" s="68"/>
      <c r="P409" s="68"/>
      <c r="Q409" s="63"/>
      <c r="R409" s="64"/>
      <c r="S409" s="83"/>
    </row>
    <row r="410" spans="4:19" x14ac:dyDescent="0.3">
      <c r="D410" s="65"/>
      <c r="E410" s="65"/>
      <c r="F410" s="65"/>
      <c r="G410" s="65"/>
      <c r="H410" s="63"/>
      <c r="I410" s="63"/>
      <c r="J410" s="63"/>
      <c r="K410" s="81"/>
      <c r="L410" s="82"/>
      <c r="M410" s="82"/>
      <c r="N410" s="68"/>
      <c r="O410" s="68"/>
      <c r="P410" s="68"/>
      <c r="Q410" s="63"/>
      <c r="R410" s="64"/>
      <c r="S410" s="83"/>
    </row>
    <row r="411" spans="4:19" x14ac:dyDescent="0.3">
      <c r="D411" s="65"/>
      <c r="E411" s="65"/>
      <c r="F411" s="65"/>
      <c r="G411" s="65"/>
      <c r="H411" s="63"/>
      <c r="I411" s="63"/>
      <c r="J411" s="63"/>
      <c r="K411" s="81"/>
      <c r="L411" s="82"/>
      <c r="M411" s="82"/>
      <c r="N411" s="68"/>
      <c r="O411" s="68"/>
      <c r="P411" s="68"/>
      <c r="Q411" s="63"/>
      <c r="R411" s="64"/>
      <c r="S411" s="83"/>
    </row>
    <row r="412" spans="4:19" x14ac:dyDescent="0.3">
      <c r="D412" s="65"/>
      <c r="E412" s="65"/>
      <c r="F412" s="65"/>
      <c r="G412" s="65"/>
      <c r="H412" s="63"/>
      <c r="I412" s="63"/>
      <c r="J412" s="63"/>
      <c r="K412" s="81"/>
      <c r="L412" s="82"/>
      <c r="M412" s="82"/>
      <c r="N412" s="68"/>
      <c r="O412" s="68"/>
      <c r="P412" s="68"/>
      <c r="Q412" s="63"/>
      <c r="R412" s="64"/>
      <c r="S412" s="83"/>
    </row>
    <row r="413" spans="4:19" x14ac:dyDescent="0.3">
      <c r="D413" s="65"/>
      <c r="E413" s="65"/>
      <c r="F413" s="65"/>
      <c r="G413" s="65"/>
      <c r="H413" s="63"/>
      <c r="I413" s="63"/>
      <c r="J413" s="63"/>
      <c r="K413" s="81"/>
      <c r="L413" s="82"/>
      <c r="M413" s="82"/>
      <c r="N413" s="68"/>
      <c r="O413" s="68"/>
      <c r="P413" s="68"/>
      <c r="Q413" s="63"/>
      <c r="R413" s="64"/>
      <c r="S413" s="83"/>
    </row>
    <row r="414" spans="4:19" x14ac:dyDescent="0.3">
      <c r="D414" s="65"/>
      <c r="E414" s="65"/>
      <c r="F414" s="65"/>
      <c r="G414" s="65"/>
      <c r="H414" s="63"/>
      <c r="I414" s="63"/>
      <c r="J414" s="63"/>
      <c r="K414" s="81"/>
      <c r="L414" s="82"/>
      <c r="M414" s="82"/>
      <c r="N414" s="68"/>
      <c r="O414" s="68"/>
      <c r="P414" s="68"/>
      <c r="Q414" s="63"/>
      <c r="R414" s="64"/>
      <c r="S414" s="83"/>
    </row>
    <row r="415" spans="4:19" x14ac:dyDescent="0.3">
      <c r="D415" s="65"/>
      <c r="E415" s="65"/>
      <c r="F415" s="65"/>
      <c r="G415" s="65"/>
      <c r="H415" s="63"/>
      <c r="I415" s="63"/>
      <c r="J415" s="63"/>
      <c r="K415" s="81"/>
      <c r="L415" s="82"/>
      <c r="M415" s="82"/>
      <c r="N415" s="68"/>
      <c r="O415" s="68"/>
      <c r="P415" s="68"/>
      <c r="Q415" s="63"/>
      <c r="R415" s="64"/>
      <c r="S415" s="83"/>
    </row>
    <row r="416" spans="4:19" x14ac:dyDescent="0.3">
      <c r="D416" s="65"/>
      <c r="E416" s="65"/>
      <c r="F416" s="65"/>
      <c r="G416" s="65"/>
      <c r="H416" s="63"/>
      <c r="I416" s="63"/>
      <c r="J416" s="63"/>
      <c r="K416" s="81"/>
      <c r="L416" s="82"/>
      <c r="M416" s="82"/>
      <c r="N416" s="68"/>
      <c r="O416" s="68"/>
      <c r="P416" s="68"/>
      <c r="Q416" s="63"/>
      <c r="R416" s="64"/>
      <c r="S416" s="83"/>
    </row>
    <row r="417" spans="4:19" x14ac:dyDescent="0.3">
      <c r="D417" s="65"/>
      <c r="E417" s="65"/>
      <c r="F417" s="65"/>
      <c r="G417" s="65"/>
      <c r="H417" s="63"/>
      <c r="I417" s="63"/>
      <c r="J417" s="63"/>
      <c r="K417" s="81"/>
      <c r="L417" s="82"/>
      <c r="M417" s="82"/>
      <c r="N417" s="68"/>
      <c r="O417" s="68"/>
      <c r="P417" s="68"/>
      <c r="Q417" s="63"/>
      <c r="R417" s="64"/>
      <c r="S417" s="83"/>
    </row>
    <row r="418" spans="4:19" x14ac:dyDescent="0.3">
      <c r="D418" s="65"/>
      <c r="E418" s="65"/>
      <c r="F418" s="65"/>
      <c r="G418" s="65"/>
      <c r="H418" s="63"/>
      <c r="I418" s="63"/>
      <c r="J418" s="63"/>
      <c r="K418" s="81"/>
      <c r="L418" s="82"/>
      <c r="M418" s="82"/>
      <c r="N418" s="68"/>
      <c r="O418" s="68"/>
      <c r="P418" s="68"/>
      <c r="Q418" s="63"/>
      <c r="R418" s="64"/>
      <c r="S418" s="83"/>
    </row>
    <row r="419" spans="4:19" x14ac:dyDescent="0.3">
      <c r="D419" s="65"/>
      <c r="E419" s="65"/>
      <c r="F419" s="65"/>
      <c r="G419" s="65"/>
      <c r="H419" s="63"/>
      <c r="I419" s="63"/>
      <c r="J419" s="63"/>
      <c r="K419" s="81"/>
      <c r="L419" s="82"/>
      <c r="M419" s="82"/>
      <c r="N419" s="68"/>
      <c r="O419" s="68"/>
      <c r="P419" s="68"/>
      <c r="Q419" s="63"/>
      <c r="R419" s="64"/>
      <c r="S419" s="83"/>
    </row>
    <row r="420" spans="4:19" x14ac:dyDescent="0.3">
      <c r="D420" s="65"/>
      <c r="E420" s="65"/>
      <c r="F420" s="65"/>
      <c r="G420" s="65"/>
      <c r="H420" s="63"/>
      <c r="I420" s="63"/>
      <c r="J420" s="63"/>
      <c r="K420" s="81"/>
      <c r="L420" s="82"/>
      <c r="M420" s="82"/>
      <c r="N420" s="68"/>
      <c r="O420" s="68"/>
      <c r="P420" s="68"/>
      <c r="Q420" s="63"/>
      <c r="R420" s="64"/>
      <c r="S420" s="83"/>
    </row>
    <row r="421" spans="4:19" x14ac:dyDescent="0.3">
      <c r="D421" s="65"/>
      <c r="E421" s="65"/>
      <c r="F421" s="65"/>
      <c r="G421" s="65"/>
      <c r="H421" s="63"/>
      <c r="I421" s="63"/>
      <c r="J421" s="63"/>
      <c r="K421" s="81"/>
      <c r="L421" s="82"/>
      <c r="M421" s="82"/>
      <c r="N421" s="68"/>
      <c r="O421" s="68"/>
      <c r="P421" s="68"/>
      <c r="Q421" s="63"/>
      <c r="R421" s="64"/>
      <c r="S421" s="83"/>
    </row>
    <row r="422" spans="4:19" x14ac:dyDescent="0.3">
      <c r="D422" s="65"/>
      <c r="E422" s="65"/>
      <c r="F422" s="65"/>
      <c r="G422" s="65"/>
      <c r="H422" s="63"/>
      <c r="I422" s="63"/>
      <c r="J422" s="63"/>
      <c r="K422" s="81"/>
      <c r="L422" s="82"/>
      <c r="M422" s="82"/>
      <c r="N422" s="68"/>
      <c r="O422" s="68"/>
      <c r="P422" s="68"/>
      <c r="Q422" s="63"/>
      <c r="R422" s="64"/>
      <c r="S422" s="83"/>
    </row>
    <row r="423" spans="4:19" x14ac:dyDescent="0.3">
      <c r="D423" s="65"/>
      <c r="E423" s="65"/>
      <c r="F423" s="65"/>
      <c r="G423" s="65"/>
      <c r="H423" s="63"/>
      <c r="I423" s="63"/>
      <c r="J423" s="63"/>
      <c r="K423" s="81"/>
      <c r="L423" s="82"/>
      <c r="M423" s="82"/>
      <c r="N423" s="68"/>
      <c r="O423" s="68"/>
      <c r="P423" s="68"/>
      <c r="Q423" s="63"/>
      <c r="R423" s="64"/>
      <c r="S423" s="83"/>
    </row>
    <row r="424" spans="4:19" x14ac:dyDescent="0.3">
      <c r="D424" s="65"/>
      <c r="E424" s="65"/>
      <c r="F424" s="65"/>
      <c r="G424" s="65"/>
      <c r="H424" s="63"/>
      <c r="I424" s="63"/>
      <c r="J424" s="63"/>
      <c r="K424" s="81"/>
      <c r="L424" s="82"/>
      <c r="M424" s="82"/>
      <c r="N424" s="68"/>
      <c r="O424" s="68"/>
      <c r="P424" s="68"/>
      <c r="Q424" s="63"/>
      <c r="R424" s="64"/>
      <c r="S424" s="83"/>
    </row>
    <row r="425" spans="4:19" x14ac:dyDescent="0.3">
      <c r="D425" s="65"/>
      <c r="E425" s="65"/>
      <c r="F425" s="65"/>
      <c r="G425" s="65"/>
      <c r="H425" s="63"/>
      <c r="I425" s="63"/>
      <c r="J425" s="63"/>
      <c r="K425" s="81"/>
      <c r="L425" s="82"/>
      <c r="M425" s="82"/>
      <c r="N425" s="68"/>
      <c r="O425" s="68"/>
      <c r="P425" s="68"/>
      <c r="Q425" s="63"/>
      <c r="R425" s="64"/>
      <c r="S425" s="83"/>
    </row>
    <row r="426" spans="4:19" x14ac:dyDescent="0.3">
      <c r="D426" s="65"/>
      <c r="E426" s="65"/>
      <c r="F426" s="65"/>
      <c r="G426" s="65"/>
      <c r="H426" s="63"/>
      <c r="I426" s="63"/>
      <c r="J426" s="63"/>
      <c r="K426" s="81"/>
      <c r="L426" s="82"/>
      <c r="M426" s="82"/>
      <c r="N426" s="68"/>
      <c r="O426" s="68"/>
      <c r="P426" s="68"/>
      <c r="Q426" s="63"/>
      <c r="R426" s="64"/>
      <c r="S426" s="83"/>
    </row>
    <row r="427" spans="4:19" x14ac:dyDescent="0.3">
      <c r="D427" s="65"/>
      <c r="E427" s="65"/>
      <c r="F427" s="65"/>
      <c r="G427" s="65"/>
      <c r="H427" s="63"/>
      <c r="I427" s="63"/>
      <c r="J427" s="63"/>
      <c r="K427" s="81"/>
      <c r="L427" s="82"/>
      <c r="M427" s="82"/>
      <c r="N427" s="68"/>
      <c r="O427" s="68"/>
      <c r="P427" s="68"/>
      <c r="Q427" s="63"/>
      <c r="R427" s="64"/>
      <c r="S427" s="83"/>
    </row>
    <row r="428" spans="4:19" x14ac:dyDescent="0.3">
      <c r="D428" s="65"/>
      <c r="E428" s="65"/>
      <c r="F428" s="65"/>
      <c r="G428" s="65"/>
      <c r="H428" s="63"/>
      <c r="I428" s="63"/>
      <c r="J428" s="63"/>
      <c r="K428" s="81"/>
      <c r="L428" s="82"/>
      <c r="M428" s="82"/>
      <c r="N428" s="68"/>
      <c r="O428" s="68"/>
      <c r="P428" s="68"/>
      <c r="Q428" s="63"/>
      <c r="R428" s="64"/>
      <c r="S428" s="83"/>
    </row>
    <row r="429" spans="4:19" x14ac:dyDescent="0.3">
      <c r="D429" s="65"/>
      <c r="E429" s="65"/>
      <c r="F429" s="65"/>
      <c r="G429" s="65"/>
      <c r="H429" s="63"/>
      <c r="I429" s="63"/>
      <c r="J429" s="63"/>
      <c r="K429" s="81"/>
      <c r="L429" s="82"/>
      <c r="M429" s="82"/>
      <c r="N429" s="68"/>
      <c r="O429" s="68"/>
      <c r="P429" s="68"/>
      <c r="Q429" s="63"/>
      <c r="R429" s="64"/>
      <c r="S429" s="83"/>
    </row>
    <row r="430" spans="4:19" x14ac:dyDescent="0.3">
      <c r="D430" s="65"/>
      <c r="E430" s="65"/>
      <c r="F430" s="65"/>
      <c r="G430" s="65"/>
      <c r="H430" s="63"/>
      <c r="I430" s="63"/>
      <c r="J430" s="63"/>
      <c r="K430" s="81"/>
      <c r="L430" s="82"/>
      <c r="M430" s="82"/>
      <c r="N430" s="68"/>
      <c r="O430" s="68"/>
      <c r="P430" s="68"/>
      <c r="Q430" s="63"/>
      <c r="R430" s="64"/>
      <c r="S430" s="83"/>
    </row>
    <row r="431" spans="4:19" x14ac:dyDescent="0.3">
      <c r="D431" s="65"/>
      <c r="E431" s="65"/>
      <c r="F431" s="65"/>
      <c r="G431" s="65"/>
      <c r="H431" s="63"/>
      <c r="I431" s="63"/>
      <c r="J431" s="63"/>
      <c r="K431" s="81"/>
      <c r="L431" s="82"/>
      <c r="M431" s="82"/>
      <c r="N431" s="68"/>
      <c r="O431" s="68"/>
      <c r="P431" s="68"/>
      <c r="Q431" s="63"/>
      <c r="R431" s="64"/>
      <c r="S431" s="83"/>
    </row>
    <row r="432" spans="4:19" x14ac:dyDescent="0.3">
      <c r="D432" s="65"/>
      <c r="E432" s="65"/>
      <c r="F432" s="65"/>
      <c r="G432" s="65"/>
      <c r="H432" s="63"/>
      <c r="I432" s="63"/>
      <c r="J432" s="63"/>
      <c r="K432" s="81"/>
      <c r="L432" s="82"/>
      <c r="M432" s="82"/>
      <c r="N432" s="68"/>
      <c r="O432" s="68"/>
      <c r="P432" s="68"/>
      <c r="Q432" s="63"/>
      <c r="R432" s="64"/>
      <c r="S432" s="83"/>
    </row>
    <row r="433" spans="4:19" x14ac:dyDescent="0.3">
      <c r="D433" s="65"/>
      <c r="E433" s="65"/>
      <c r="F433" s="65"/>
      <c r="G433" s="65"/>
      <c r="H433" s="63"/>
      <c r="I433" s="63"/>
      <c r="J433" s="63"/>
      <c r="K433" s="81"/>
      <c r="L433" s="82"/>
      <c r="M433" s="82"/>
      <c r="N433" s="68"/>
      <c r="O433" s="68"/>
      <c r="P433" s="68"/>
      <c r="Q433" s="63"/>
      <c r="R433" s="64"/>
      <c r="S433" s="83"/>
    </row>
    <row r="434" spans="4:19" x14ac:dyDescent="0.3">
      <c r="D434" s="65"/>
      <c r="E434" s="65"/>
      <c r="F434" s="65"/>
      <c r="G434" s="65"/>
      <c r="H434" s="63"/>
      <c r="I434" s="63"/>
      <c r="J434" s="63"/>
      <c r="K434" s="81"/>
      <c r="L434" s="82"/>
      <c r="M434" s="82"/>
      <c r="N434" s="68"/>
      <c r="O434" s="68"/>
      <c r="P434" s="68"/>
      <c r="Q434" s="63"/>
      <c r="R434" s="64"/>
      <c r="S434" s="83"/>
    </row>
    <row r="435" spans="4:19" x14ac:dyDescent="0.3">
      <c r="D435" s="65"/>
      <c r="E435" s="65"/>
      <c r="F435" s="65"/>
      <c r="G435" s="65"/>
      <c r="H435" s="63"/>
      <c r="I435" s="63"/>
      <c r="J435" s="63"/>
      <c r="K435" s="81"/>
      <c r="L435" s="82"/>
      <c r="M435" s="82"/>
      <c r="N435" s="68"/>
      <c r="O435" s="68"/>
      <c r="P435" s="68"/>
      <c r="Q435" s="63"/>
      <c r="R435" s="64"/>
      <c r="S435" s="83"/>
    </row>
    <row r="436" spans="4:19" x14ac:dyDescent="0.3">
      <c r="D436" s="65"/>
      <c r="E436" s="65"/>
      <c r="F436" s="65"/>
      <c r="G436" s="65"/>
      <c r="H436" s="63"/>
      <c r="I436" s="63"/>
      <c r="J436" s="63"/>
      <c r="K436" s="81"/>
      <c r="L436" s="82"/>
      <c r="M436" s="82"/>
      <c r="N436" s="68"/>
      <c r="O436" s="68"/>
      <c r="P436" s="68"/>
      <c r="Q436" s="63"/>
      <c r="R436" s="64"/>
      <c r="S436" s="83"/>
    </row>
    <row r="437" spans="4:19" x14ac:dyDescent="0.3">
      <c r="D437" s="65"/>
      <c r="E437" s="65"/>
      <c r="F437" s="65"/>
      <c r="G437" s="65"/>
      <c r="H437" s="63"/>
      <c r="I437" s="63"/>
      <c r="J437" s="63"/>
      <c r="K437" s="81"/>
      <c r="L437" s="82"/>
      <c r="M437" s="82"/>
      <c r="N437" s="68"/>
      <c r="O437" s="68"/>
      <c r="P437" s="68"/>
      <c r="Q437" s="63"/>
      <c r="R437" s="64"/>
      <c r="S437" s="83"/>
    </row>
    <row r="438" spans="4:19" x14ac:dyDescent="0.3">
      <c r="D438" s="65"/>
      <c r="E438" s="65"/>
      <c r="F438" s="65"/>
      <c r="G438" s="65"/>
      <c r="H438" s="63"/>
      <c r="I438" s="63"/>
      <c r="J438" s="63"/>
      <c r="K438" s="81"/>
      <c r="L438" s="82"/>
      <c r="M438" s="82"/>
      <c r="N438" s="68"/>
      <c r="O438" s="68"/>
      <c r="P438" s="68"/>
      <c r="Q438" s="63"/>
      <c r="R438" s="64"/>
      <c r="S438" s="83"/>
    </row>
    <row r="439" spans="4:19" x14ac:dyDescent="0.3">
      <c r="D439" s="65"/>
      <c r="E439" s="65"/>
      <c r="F439" s="65"/>
      <c r="G439" s="65"/>
      <c r="H439" s="63"/>
      <c r="I439" s="63"/>
      <c r="J439" s="63"/>
      <c r="K439" s="81"/>
      <c r="L439" s="82"/>
      <c r="M439" s="82"/>
      <c r="N439" s="68"/>
      <c r="O439" s="68"/>
      <c r="P439" s="68"/>
      <c r="Q439" s="63"/>
      <c r="R439" s="64"/>
      <c r="S439" s="83"/>
    </row>
    <row r="440" spans="4:19" x14ac:dyDescent="0.3">
      <c r="D440" s="65"/>
      <c r="E440" s="65"/>
      <c r="F440" s="65"/>
      <c r="G440" s="65"/>
      <c r="H440" s="63"/>
      <c r="I440" s="63"/>
      <c r="J440" s="63"/>
      <c r="K440" s="81"/>
      <c r="L440" s="82"/>
      <c r="M440" s="82"/>
      <c r="N440" s="68"/>
      <c r="O440" s="68"/>
      <c r="P440" s="68"/>
      <c r="Q440" s="63"/>
      <c r="R440" s="64"/>
      <c r="S440" s="83"/>
    </row>
    <row r="441" spans="4:19" x14ac:dyDescent="0.3">
      <c r="D441" s="65"/>
      <c r="E441" s="65"/>
      <c r="F441" s="65"/>
      <c r="G441" s="65"/>
      <c r="H441" s="63"/>
      <c r="I441" s="63"/>
      <c r="J441" s="63"/>
      <c r="K441" s="81"/>
      <c r="L441" s="82"/>
      <c r="M441" s="82"/>
      <c r="N441" s="68"/>
      <c r="O441" s="68"/>
      <c r="P441" s="68"/>
      <c r="Q441" s="63"/>
      <c r="R441" s="64"/>
      <c r="S441" s="83"/>
    </row>
    <row r="442" spans="4:19" x14ac:dyDescent="0.3">
      <c r="D442" s="65"/>
      <c r="E442" s="65"/>
      <c r="F442" s="65"/>
      <c r="G442" s="65"/>
      <c r="H442" s="63"/>
      <c r="I442" s="63"/>
      <c r="J442" s="63"/>
      <c r="K442" s="81"/>
      <c r="L442" s="82"/>
      <c r="M442" s="82"/>
      <c r="N442" s="68"/>
      <c r="O442" s="68"/>
      <c r="P442" s="68"/>
      <c r="Q442" s="63"/>
      <c r="R442" s="64"/>
      <c r="S442" s="83"/>
    </row>
    <row r="443" spans="4:19" x14ac:dyDescent="0.3">
      <c r="D443" s="65"/>
      <c r="E443" s="65"/>
      <c r="F443" s="65"/>
      <c r="G443" s="65"/>
      <c r="H443" s="63"/>
      <c r="I443" s="63"/>
      <c r="J443" s="63"/>
      <c r="K443" s="81"/>
      <c r="L443" s="82"/>
      <c r="M443" s="82"/>
      <c r="N443" s="68"/>
      <c r="O443" s="68"/>
      <c r="P443" s="68"/>
      <c r="Q443" s="63"/>
      <c r="R443" s="64"/>
      <c r="S443" s="83"/>
    </row>
    <row r="444" spans="4:19" x14ac:dyDescent="0.3">
      <c r="D444" s="65"/>
      <c r="E444" s="65"/>
      <c r="F444" s="65"/>
      <c r="G444" s="65"/>
      <c r="H444" s="63"/>
      <c r="I444" s="63"/>
      <c r="J444" s="63"/>
      <c r="K444" s="81"/>
      <c r="L444" s="82"/>
      <c r="M444" s="82"/>
      <c r="N444" s="68"/>
      <c r="O444" s="68"/>
      <c r="P444" s="68"/>
      <c r="Q444" s="63"/>
      <c r="R444" s="64"/>
      <c r="S444" s="83"/>
    </row>
    <row r="445" spans="4:19" x14ac:dyDescent="0.3">
      <c r="D445" s="65"/>
      <c r="E445" s="65"/>
      <c r="F445" s="65"/>
      <c r="G445" s="65"/>
      <c r="H445" s="63"/>
      <c r="I445" s="63"/>
      <c r="J445" s="63"/>
      <c r="K445" s="81"/>
      <c r="L445" s="82"/>
      <c r="M445" s="82"/>
      <c r="N445" s="68"/>
      <c r="O445" s="68"/>
      <c r="P445" s="68"/>
      <c r="Q445" s="63"/>
      <c r="R445" s="64"/>
      <c r="S445" s="83"/>
    </row>
    <row r="446" spans="4:19" x14ac:dyDescent="0.3">
      <c r="D446" s="65"/>
      <c r="E446" s="65"/>
      <c r="F446" s="65"/>
      <c r="G446" s="65"/>
      <c r="H446" s="63"/>
      <c r="I446" s="63"/>
      <c r="J446" s="63"/>
      <c r="K446" s="81"/>
      <c r="L446" s="82"/>
      <c r="M446" s="82"/>
      <c r="N446" s="68"/>
      <c r="O446" s="68"/>
      <c r="P446" s="68"/>
      <c r="Q446" s="63"/>
      <c r="R446" s="64"/>
      <c r="S446" s="83"/>
    </row>
    <row r="447" spans="4:19" x14ac:dyDescent="0.3">
      <c r="D447" s="65"/>
      <c r="E447" s="65"/>
      <c r="F447" s="65"/>
      <c r="G447" s="65"/>
      <c r="H447" s="63"/>
      <c r="I447" s="63"/>
      <c r="J447" s="63"/>
      <c r="K447" s="81"/>
      <c r="L447" s="82"/>
      <c r="M447" s="82"/>
      <c r="N447" s="68"/>
      <c r="O447" s="68"/>
      <c r="P447" s="68"/>
      <c r="Q447" s="63"/>
      <c r="R447" s="64"/>
      <c r="S447" s="83"/>
    </row>
    <row r="448" spans="4:19" x14ac:dyDescent="0.3">
      <c r="D448" s="65"/>
      <c r="E448" s="65"/>
      <c r="F448" s="65"/>
      <c r="G448" s="65"/>
      <c r="H448" s="63"/>
      <c r="I448" s="63"/>
      <c r="J448" s="63"/>
      <c r="K448" s="81"/>
      <c r="L448" s="82"/>
      <c r="M448" s="82"/>
      <c r="N448" s="68"/>
      <c r="O448" s="68"/>
      <c r="P448" s="68"/>
      <c r="Q448" s="63"/>
      <c r="R448" s="64"/>
      <c r="S448" s="83"/>
    </row>
    <row r="449" spans="4:19" x14ac:dyDescent="0.3">
      <c r="D449" s="65"/>
      <c r="E449" s="65"/>
      <c r="F449" s="65"/>
      <c r="G449" s="65"/>
      <c r="H449" s="63"/>
      <c r="I449" s="63"/>
      <c r="J449" s="63"/>
      <c r="K449" s="81"/>
      <c r="L449" s="82"/>
      <c r="M449" s="82"/>
      <c r="N449" s="68"/>
      <c r="O449" s="68"/>
      <c r="P449" s="68"/>
      <c r="Q449" s="63"/>
      <c r="R449" s="64"/>
      <c r="S449" s="83"/>
    </row>
    <row r="450" spans="4:19" x14ac:dyDescent="0.3">
      <c r="D450" s="65"/>
      <c r="E450" s="65"/>
      <c r="F450" s="65"/>
      <c r="G450" s="65"/>
      <c r="H450" s="63"/>
      <c r="I450" s="63"/>
      <c r="J450" s="63"/>
      <c r="K450" s="81"/>
      <c r="L450" s="82"/>
      <c r="M450" s="82"/>
      <c r="N450" s="68"/>
      <c r="O450" s="68"/>
      <c r="P450" s="68"/>
      <c r="Q450" s="63"/>
      <c r="R450" s="64"/>
      <c r="S450" s="83"/>
    </row>
    <row r="451" spans="4:19" x14ac:dyDescent="0.3">
      <c r="D451" s="65"/>
      <c r="E451" s="65"/>
      <c r="F451" s="65"/>
      <c r="G451" s="65"/>
      <c r="H451" s="63"/>
      <c r="I451" s="63"/>
      <c r="J451" s="63"/>
      <c r="K451" s="81"/>
      <c r="L451" s="82"/>
      <c r="M451" s="82"/>
      <c r="N451" s="68"/>
      <c r="O451" s="68"/>
      <c r="P451" s="68"/>
      <c r="Q451" s="63"/>
      <c r="R451" s="64"/>
      <c r="S451" s="83"/>
    </row>
    <row r="452" spans="4:19" x14ac:dyDescent="0.3">
      <c r="D452" s="65"/>
      <c r="E452" s="65"/>
      <c r="F452" s="65"/>
      <c r="G452" s="65"/>
      <c r="H452" s="63"/>
      <c r="I452" s="63"/>
      <c r="J452" s="63"/>
      <c r="K452" s="81"/>
      <c r="L452" s="82"/>
      <c r="M452" s="82"/>
      <c r="N452" s="68"/>
      <c r="O452" s="68"/>
      <c r="P452" s="68"/>
      <c r="Q452" s="63"/>
      <c r="R452" s="64"/>
      <c r="S452" s="83"/>
    </row>
    <row r="453" spans="4:19" x14ac:dyDescent="0.3">
      <c r="D453" s="65"/>
      <c r="E453" s="65"/>
      <c r="F453" s="65"/>
      <c r="G453" s="65"/>
      <c r="H453" s="63"/>
      <c r="I453" s="63"/>
      <c r="J453" s="63"/>
      <c r="K453" s="81"/>
      <c r="L453" s="82"/>
      <c r="M453" s="82"/>
      <c r="N453" s="68"/>
      <c r="O453" s="68"/>
      <c r="P453" s="68"/>
      <c r="Q453" s="63"/>
      <c r="R453" s="64"/>
      <c r="S453" s="83"/>
    </row>
    <row r="454" spans="4:19" x14ac:dyDescent="0.3">
      <c r="D454" s="65"/>
      <c r="E454" s="65"/>
      <c r="F454" s="65"/>
      <c r="G454" s="65"/>
      <c r="H454" s="63"/>
      <c r="I454" s="63"/>
      <c r="J454" s="63"/>
      <c r="K454" s="81"/>
      <c r="L454" s="82"/>
      <c r="M454" s="82"/>
      <c r="N454" s="68"/>
      <c r="O454" s="68"/>
      <c r="P454" s="68"/>
      <c r="Q454" s="63"/>
      <c r="R454" s="64"/>
      <c r="S454" s="83"/>
    </row>
    <row r="455" spans="4:19" x14ac:dyDescent="0.3">
      <c r="D455" s="65"/>
      <c r="E455" s="65"/>
      <c r="F455" s="65"/>
      <c r="G455" s="65"/>
      <c r="H455" s="63"/>
      <c r="I455" s="63"/>
      <c r="J455" s="63"/>
      <c r="K455" s="81"/>
      <c r="L455" s="82"/>
      <c r="M455" s="82"/>
      <c r="N455" s="68"/>
      <c r="O455" s="68"/>
      <c r="P455" s="68"/>
      <c r="Q455" s="63"/>
      <c r="R455" s="64"/>
      <c r="S455" s="83"/>
    </row>
    <row r="456" spans="4:19" x14ac:dyDescent="0.3">
      <c r="D456" s="65"/>
      <c r="E456" s="65"/>
      <c r="F456" s="65"/>
      <c r="G456" s="65"/>
      <c r="H456" s="63"/>
      <c r="I456" s="63"/>
      <c r="J456" s="63"/>
      <c r="K456" s="81"/>
      <c r="L456" s="82"/>
      <c r="M456" s="82"/>
      <c r="N456" s="68"/>
      <c r="O456" s="68"/>
      <c r="P456" s="68"/>
      <c r="Q456" s="63"/>
      <c r="R456" s="64"/>
      <c r="S456" s="83"/>
    </row>
    <row r="457" spans="4:19" x14ac:dyDescent="0.3">
      <c r="D457" s="65"/>
      <c r="E457" s="65"/>
      <c r="F457" s="65"/>
      <c r="G457" s="65"/>
      <c r="H457" s="63"/>
      <c r="I457" s="63"/>
      <c r="J457" s="63"/>
      <c r="K457" s="81"/>
      <c r="L457" s="82"/>
      <c r="M457" s="82"/>
      <c r="N457" s="68"/>
      <c r="O457" s="68"/>
      <c r="P457" s="68"/>
      <c r="Q457" s="63"/>
      <c r="R457" s="64"/>
      <c r="S457" s="83"/>
    </row>
    <row r="458" spans="4:19" x14ac:dyDescent="0.3">
      <c r="D458" s="65"/>
      <c r="E458" s="65"/>
      <c r="F458" s="65"/>
      <c r="G458" s="65"/>
      <c r="H458" s="63"/>
      <c r="I458" s="63"/>
      <c r="J458" s="63"/>
      <c r="K458" s="81"/>
      <c r="L458" s="82"/>
      <c r="M458" s="82"/>
      <c r="N458" s="68"/>
      <c r="O458" s="68"/>
      <c r="P458" s="68"/>
      <c r="Q458" s="63"/>
      <c r="R458" s="64"/>
      <c r="S458" s="83"/>
    </row>
    <row r="459" spans="4:19" x14ac:dyDescent="0.3">
      <c r="D459" s="65"/>
      <c r="E459" s="65"/>
      <c r="F459" s="65"/>
      <c r="G459" s="65"/>
      <c r="H459" s="63"/>
      <c r="I459" s="63"/>
      <c r="J459" s="63"/>
      <c r="K459" s="81"/>
      <c r="L459" s="82"/>
      <c r="M459" s="82"/>
      <c r="N459" s="68"/>
      <c r="O459" s="68"/>
      <c r="P459" s="68"/>
      <c r="Q459" s="63"/>
      <c r="R459" s="64"/>
      <c r="S459" s="83"/>
    </row>
    <row r="460" spans="4:19" x14ac:dyDescent="0.3">
      <c r="D460" s="65"/>
      <c r="E460" s="65"/>
      <c r="F460" s="65"/>
      <c r="G460" s="65"/>
      <c r="H460" s="63"/>
      <c r="I460" s="63"/>
      <c r="J460" s="63"/>
      <c r="K460" s="81"/>
      <c r="L460" s="82"/>
      <c r="M460" s="82"/>
      <c r="N460" s="68"/>
      <c r="O460" s="68"/>
      <c r="P460" s="68"/>
      <c r="Q460" s="63"/>
      <c r="R460" s="64"/>
      <c r="S460" s="83"/>
    </row>
    <row r="461" spans="4:19" x14ac:dyDescent="0.3">
      <c r="D461" s="65"/>
      <c r="E461" s="65"/>
      <c r="F461" s="65"/>
      <c r="G461" s="65"/>
      <c r="H461" s="63"/>
      <c r="I461" s="63"/>
      <c r="J461" s="63"/>
      <c r="K461" s="81"/>
      <c r="L461" s="82"/>
      <c r="M461" s="82"/>
      <c r="N461" s="68"/>
      <c r="O461" s="68"/>
      <c r="P461" s="68"/>
      <c r="Q461" s="63"/>
      <c r="R461" s="64"/>
      <c r="S461" s="83"/>
    </row>
    <row r="462" spans="4:19" x14ac:dyDescent="0.3">
      <c r="D462" s="65"/>
      <c r="E462" s="65"/>
      <c r="F462" s="65"/>
      <c r="G462" s="65"/>
      <c r="H462" s="63"/>
      <c r="I462" s="63"/>
      <c r="J462" s="63"/>
      <c r="K462" s="81"/>
      <c r="L462" s="82"/>
      <c r="M462" s="82"/>
      <c r="N462" s="68"/>
      <c r="O462" s="68"/>
      <c r="P462" s="68"/>
      <c r="Q462" s="63"/>
      <c r="R462" s="64"/>
      <c r="S462" s="83"/>
    </row>
    <row r="463" spans="4:19" x14ac:dyDescent="0.3">
      <c r="D463" s="65"/>
      <c r="E463" s="65"/>
      <c r="F463" s="65"/>
      <c r="G463" s="65"/>
      <c r="H463" s="63"/>
      <c r="I463" s="63"/>
      <c r="J463" s="63"/>
      <c r="K463" s="81"/>
      <c r="L463" s="82"/>
      <c r="M463" s="82"/>
      <c r="N463" s="68"/>
      <c r="O463" s="68"/>
      <c r="P463" s="68"/>
      <c r="Q463" s="63"/>
      <c r="R463" s="64"/>
      <c r="S463" s="83"/>
    </row>
    <row r="464" spans="4:19" x14ac:dyDescent="0.3">
      <c r="D464" s="65"/>
      <c r="E464" s="65"/>
      <c r="F464" s="65"/>
      <c r="G464" s="65"/>
      <c r="H464" s="63"/>
      <c r="I464" s="63"/>
      <c r="J464" s="63"/>
      <c r="K464" s="81"/>
      <c r="L464" s="82"/>
      <c r="M464" s="82"/>
      <c r="N464" s="68"/>
      <c r="O464" s="68"/>
      <c r="P464" s="68"/>
      <c r="Q464" s="63"/>
      <c r="R464" s="64"/>
      <c r="S464" s="83"/>
    </row>
    <row r="465" spans="4:19" x14ac:dyDescent="0.3">
      <c r="D465" s="65"/>
      <c r="E465" s="65"/>
      <c r="F465" s="65"/>
      <c r="G465" s="65"/>
      <c r="H465" s="63"/>
      <c r="I465" s="63"/>
      <c r="J465" s="63"/>
      <c r="K465" s="81"/>
      <c r="L465" s="82"/>
      <c r="M465" s="82"/>
      <c r="N465" s="68"/>
      <c r="O465" s="68"/>
      <c r="P465" s="68"/>
      <c r="Q465" s="63"/>
      <c r="R465" s="64"/>
      <c r="S465" s="83"/>
    </row>
    <row r="466" spans="4:19" x14ac:dyDescent="0.3">
      <c r="D466" s="65"/>
      <c r="E466" s="65"/>
      <c r="F466" s="65"/>
      <c r="G466" s="65"/>
      <c r="H466" s="63"/>
      <c r="I466" s="63"/>
      <c r="J466" s="63"/>
      <c r="K466" s="81"/>
      <c r="L466" s="82"/>
      <c r="M466" s="82"/>
      <c r="N466" s="68"/>
      <c r="O466" s="68"/>
      <c r="P466" s="68"/>
      <c r="Q466" s="63"/>
      <c r="R466" s="64"/>
      <c r="S466" s="83"/>
    </row>
    <row r="467" spans="4:19" x14ac:dyDescent="0.3">
      <c r="D467" s="65"/>
      <c r="E467" s="65"/>
      <c r="F467" s="65"/>
      <c r="G467" s="65"/>
      <c r="H467" s="63"/>
      <c r="I467" s="63"/>
      <c r="J467" s="63"/>
      <c r="K467" s="81"/>
      <c r="L467" s="82"/>
      <c r="M467" s="82"/>
      <c r="N467" s="68"/>
      <c r="O467" s="68"/>
      <c r="P467" s="68"/>
      <c r="Q467" s="63"/>
      <c r="R467" s="64"/>
      <c r="S467" s="83"/>
    </row>
    <row r="468" spans="4:19" x14ac:dyDescent="0.3">
      <c r="D468" s="65"/>
      <c r="E468" s="65"/>
      <c r="F468" s="65"/>
      <c r="G468" s="65"/>
      <c r="H468" s="63"/>
      <c r="I468" s="63"/>
      <c r="J468" s="63"/>
      <c r="K468" s="81"/>
      <c r="L468" s="82"/>
      <c r="M468" s="82"/>
      <c r="N468" s="68"/>
      <c r="O468" s="68"/>
      <c r="P468" s="68"/>
      <c r="Q468" s="63"/>
      <c r="R468" s="64"/>
      <c r="S468" s="83"/>
    </row>
    <row r="469" spans="4:19" x14ac:dyDescent="0.3">
      <c r="D469" s="65"/>
      <c r="E469" s="65"/>
      <c r="F469" s="65"/>
      <c r="G469" s="65"/>
      <c r="H469" s="63"/>
      <c r="I469" s="63"/>
      <c r="J469" s="63"/>
      <c r="K469" s="81"/>
      <c r="L469" s="82"/>
      <c r="M469" s="82"/>
      <c r="N469" s="68"/>
      <c r="O469" s="68"/>
      <c r="P469" s="68"/>
      <c r="Q469" s="63"/>
      <c r="R469" s="64"/>
      <c r="S469" s="83"/>
    </row>
    <row r="470" spans="4:19" x14ac:dyDescent="0.3">
      <c r="D470" s="65"/>
      <c r="E470" s="65"/>
      <c r="F470" s="65"/>
      <c r="G470" s="65"/>
      <c r="H470" s="63"/>
      <c r="I470" s="63"/>
      <c r="J470" s="63"/>
      <c r="K470" s="81"/>
      <c r="L470" s="82"/>
      <c r="M470" s="82"/>
      <c r="N470" s="68"/>
      <c r="O470" s="68"/>
      <c r="P470" s="68"/>
      <c r="Q470" s="63"/>
      <c r="R470" s="64"/>
      <c r="S470" s="83"/>
    </row>
    <row r="471" spans="4:19" x14ac:dyDescent="0.3">
      <c r="D471" s="65"/>
      <c r="E471" s="65"/>
      <c r="F471" s="65"/>
      <c r="G471" s="65"/>
      <c r="H471" s="63"/>
      <c r="I471" s="63"/>
      <c r="J471" s="63"/>
      <c r="K471" s="81"/>
      <c r="L471" s="82"/>
      <c r="M471" s="82"/>
      <c r="N471" s="68"/>
      <c r="O471" s="68"/>
      <c r="P471" s="68"/>
      <c r="Q471" s="63"/>
      <c r="R471" s="64"/>
      <c r="S471" s="83"/>
    </row>
    <row r="472" spans="4:19" x14ac:dyDescent="0.3">
      <c r="D472" s="65"/>
      <c r="E472" s="65"/>
      <c r="F472" s="65"/>
      <c r="G472" s="65"/>
      <c r="H472" s="63"/>
      <c r="I472" s="63"/>
      <c r="J472" s="63"/>
      <c r="K472" s="81"/>
      <c r="L472" s="82"/>
      <c r="M472" s="82"/>
      <c r="N472" s="68"/>
      <c r="O472" s="68"/>
      <c r="P472" s="68"/>
      <c r="Q472" s="63"/>
      <c r="R472" s="64"/>
      <c r="S472" s="83"/>
    </row>
    <row r="473" spans="4:19" x14ac:dyDescent="0.3">
      <c r="D473" s="65"/>
      <c r="E473" s="65"/>
      <c r="F473" s="65"/>
      <c r="G473" s="65"/>
      <c r="H473" s="63"/>
      <c r="I473" s="63"/>
      <c r="J473" s="63"/>
      <c r="K473" s="81"/>
      <c r="L473" s="82"/>
      <c r="M473" s="82"/>
      <c r="N473" s="68"/>
      <c r="O473" s="68"/>
      <c r="P473" s="68"/>
      <c r="Q473" s="63"/>
      <c r="R473" s="64"/>
      <c r="S473" s="83"/>
    </row>
    <row r="474" spans="4:19" x14ac:dyDescent="0.3">
      <c r="D474" s="65"/>
      <c r="E474" s="65"/>
      <c r="F474" s="65"/>
      <c r="G474" s="65"/>
      <c r="H474" s="63"/>
      <c r="I474" s="63"/>
      <c r="J474" s="63"/>
      <c r="K474" s="81"/>
      <c r="L474" s="82"/>
      <c r="M474" s="82"/>
      <c r="N474" s="68"/>
      <c r="O474" s="68"/>
      <c r="P474" s="68"/>
      <c r="Q474" s="63"/>
      <c r="R474" s="64"/>
      <c r="S474" s="83"/>
    </row>
    <row r="475" spans="4:19" x14ac:dyDescent="0.3">
      <c r="D475" s="65"/>
      <c r="E475" s="65"/>
      <c r="F475" s="65"/>
      <c r="G475" s="65"/>
      <c r="H475" s="63"/>
      <c r="I475" s="63"/>
      <c r="J475" s="63"/>
      <c r="K475" s="81"/>
      <c r="L475" s="82"/>
      <c r="M475" s="82"/>
      <c r="N475" s="68"/>
      <c r="O475" s="68"/>
      <c r="P475" s="68"/>
      <c r="Q475" s="63"/>
      <c r="R475" s="64"/>
      <c r="S475" s="83"/>
    </row>
    <row r="476" spans="4:19" x14ac:dyDescent="0.3">
      <c r="D476" s="65"/>
      <c r="E476" s="65"/>
      <c r="F476" s="65"/>
      <c r="G476" s="65"/>
      <c r="H476" s="63"/>
      <c r="I476" s="63"/>
      <c r="J476" s="63"/>
      <c r="K476" s="81"/>
      <c r="L476" s="82"/>
      <c r="M476" s="82"/>
      <c r="N476" s="68"/>
      <c r="O476" s="68"/>
      <c r="P476" s="68"/>
      <c r="Q476" s="63"/>
      <c r="R476" s="64"/>
      <c r="S476" s="83"/>
    </row>
    <row r="477" spans="4:19" x14ac:dyDescent="0.3">
      <c r="D477" s="65"/>
      <c r="E477" s="65"/>
      <c r="F477" s="65"/>
      <c r="G477" s="65"/>
      <c r="H477" s="63"/>
      <c r="I477" s="63"/>
      <c r="J477" s="63"/>
      <c r="K477" s="81"/>
      <c r="L477" s="82"/>
      <c r="M477" s="82"/>
      <c r="N477" s="68"/>
      <c r="O477" s="68"/>
      <c r="P477" s="68"/>
      <c r="Q477" s="63"/>
      <c r="R477" s="64"/>
      <c r="S477" s="83"/>
    </row>
    <row r="478" spans="4:19" x14ac:dyDescent="0.3">
      <c r="D478" s="65"/>
      <c r="E478" s="65"/>
      <c r="F478" s="65"/>
      <c r="G478" s="65"/>
      <c r="H478" s="63"/>
      <c r="I478" s="63"/>
      <c r="J478" s="63"/>
      <c r="K478" s="81"/>
      <c r="L478" s="82"/>
      <c r="M478" s="82"/>
      <c r="N478" s="68"/>
      <c r="O478" s="68"/>
      <c r="P478" s="68"/>
      <c r="Q478" s="63"/>
      <c r="R478" s="64"/>
      <c r="S478" s="83"/>
    </row>
    <row r="479" spans="4:19" x14ac:dyDescent="0.3">
      <c r="D479" s="65"/>
      <c r="E479" s="65"/>
      <c r="F479" s="65"/>
      <c r="G479" s="65"/>
      <c r="H479" s="63"/>
      <c r="I479" s="63"/>
      <c r="J479" s="63"/>
      <c r="K479" s="81"/>
      <c r="L479" s="82"/>
      <c r="M479" s="82"/>
      <c r="N479" s="68"/>
      <c r="O479" s="68"/>
      <c r="P479" s="68"/>
      <c r="Q479" s="63"/>
      <c r="R479" s="64"/>
      <c r="S479" s="83"/>
    </row>
    <row r="480" spans="4:19" x14ac:dyDescent="0.3">
      <c r="D480" s="65"/>
      <c r="E480" s="65"/>
      <c r="F480" s="65"/>
      <c r="G480" s="65"/>
      <c r="H480" s="63"/>
      <c r="I480" s="63"/>
      <c r="J480" s="63"/>
      <c r="K480" s="81"/>
      <c r="L480" s="82"/>
      <c r="M480" s="82"/>
      <c r="N480" s="68"/>
      <c r="O480" s="68"/>
      <c r="P480" s="68"/>
      <c r="Q480" s="63"/>
      <c r="R480" s="64"/>
      <c r="S480" s="83"/>
    </row>
    <row r="481" spans="4:19" x14ac:dyDescent="0.3">
      <c r="D481" s="65"/>
      <c r="E481" s="65"/>
      <c r="F481" s="65"/>
      <c r="G481" s="65"/>
      <c r="H481" s="63"/>
      <c r="I481" s="63"/>
      <c r="J481" s="63"/>
      <c r="K481" s="81"/>
      <c r="L481" s="82"/>
      <c r="M481" s="82"/>
      <c r="N481" s="68"/>
      <c r="O481" s="68"/>
      <c r="P481" s="68"/>
      <c r="Q481" s="63"/>
      <c r="R481" s="64"/>
      <c r="S481" s="83"/>
    </row>
    <row r="482" spans="4:19" x14ac:dyDescent="0.3">
      <c r="D482" s="65"/>
      <c r="E482" s="65"/>
      <c r="F482" s="65"/>
      <c r="G482" s="65"/>
      <c r="H482" s="63"/>
      <c r="I482" s="63"/>
      <c r="J482" s="63"/>
      <c r="K482" s="81"/>
      <c r="L482" s="82"/>
      <c r="M482" s="82"/>
      <c r="N482" s="68"/>
      <c r="O482" s="68"/>
      <c r="P482" s="68"/>
      <c r="Q482" s="63"/>
      <c r="R482" s="64"/>
      <c r="S482" s="83"/>
    </row>
    <row r="483" spans="4:19" x14ac:dyDescent="0.3">
      <c r="D483" s="65"/>
      <c r="E483" s="65"/>
      <c r="F483" s="65"/>
      <c r="G483" s="65"/>
      <c r="H483" s="63"/>
      <c r="I483" s="63"/>
      <c r="J483" s="63"/>
      <c r="K483" s="81"/>
      <c r="L483" s="82"/>
      <c r="M483" s="82"/>
      <c r="N483" s="68"/>
      <c r="O483" s="68"/>
      <c r="P483" s="68"/>
      <c r="Q483" s="63"/>
      <c r="R483" s="64"/>
      <c r="S483" s="83"/>
    </row>
    <row r="484" spans="4:19" x14ac:dyDescent="0.3">
      <c r="D484" s="65"/>
      <c r="E484" s="65"/>
      <c r="F484" s="65"/>
      <c r="G484" s="65"/>
      <c r="H484" s="63"/>
      <c r="I484" s="63"/>
      <c r="J484" s="63"/>
      <c r="K484" s="81"/>
      <c r="L484" s="82"/>
      <c r="M484" s="82"/>
      <c r="N484" s="68"/>
      <c r="O484" s="68"/>
      <c r="P484" s="68"/>
      <c r="Q484" s="63"/>
      <c r="R484" s="64"/>
      <c r="S484" s="83"/>
    </row>
    <row r="485" spans="4:19" x14ac:dyDescent="0.3">
      <c r="D485" s="65"/>
      <c r="E485" s="65"/>
      <c r="F485" s="65"/>
      <c r="G485" s="65"/>
      <c r="H485" s="63"/>
      <c r="I485" s="63"/>
      <c r="J485" s="63"/>
      <c r="K485" s="81"/>
      <c r="L485" s="82"/>
      <c r="M485" s="82"/>
      <c r="N485" s="68"/>
      <c r="O485" s="68"/>
      <c r="P485" s="68"/>
      <c r="Q485" s="63"/>
      <c r="R485" s="64"/>
      <c r="S485" s="83"/>
    </row>
    <row r="486" spans="4:19" x14ac:dyDescent="0.3">
      <c r="D486" s="65"/>
      <c r="E486" s="65"/>
      <c r="F486" s="65"/>
      <c r="G486" s="65"/>
      <c r="H486" s="63"/>
      <c r="I486" s="63"/>
      <c r="J486" s="63"/>
      <c r="K486" s="81"/>
      <c r="L486" s="82"/>
      <c r="M486" s="82"/>
      <c r="N486" s="68"/>
      <c r="O486" s="68"/>
      <c r="P486" s="68"/>
      <c r="Q486" s="63"/>
      <c r="R486" s="64"/>
      <c r="S486" s="83"/>
    </row>
    <row r="487" spans="4:19" x14ac:dyDescent="0.3">
      <c r="D487" s="65"/>
      <c r="E487" s="65"/>
      <c r="F487" s="65"/>
      <c r="G487" s="65"/>
      <c r="H487" s="63"/>
      <c r="I487" s="63"/>
      <c r="J487" s="63"/>
      <c r="K487" s="81"/>
      <c r="L487" s="82"/>
      <c r="M487" s="82"/>
      <c r="N487" s="68"/>
      <c r="O487" s="68"/>
      <c r="P487" s="68"/>
      <c r="Q487" s="63"/>
      <c r="R487" s="64"/>
      <c r="S487" s="83"/>
    </row>
    <row r="488" spans="4:19" x14ac:dyDescent="0.3">
      <c r="D488" s="65"/>
      <c r="E488" s="65"/>
      <c r="F488" s="65"/>
      <c r="G488" s="65"/>
      <c r="H488" s="63"/>
      <c r="I488" s="63"/>
      <c r="J488" s="63"/>
      <c r="K488" s="81"/>
      <c r="L488" s="82"/>
      <c r="M488" s="82"/>
      <c r="N488" s="68"/>
      <c r="O488" s="68"/>
      <c r="P488" s="68"/>
      <c r="Q488" s="63"/>
      <c r="R488" s="64"/>
      <c r="S488" s="83"/>
    </row>
    <row r="489" spans="4:19" x14ac:dyDescent="0.3">
      <c r="D489" s="65"/>
      <c r="E489" s="65"/>
      <c r="F489" s="65"/>
      <c r="G489" s="65"/>
      <c r="H489" s="63"/>
      <c r="I489" s="63"/>
      <c r="J489" s="63"/>
      <c r="K489" s="81"/>
      <c r="L489" s="82"/>
      <c r="M489" s="82"/>
      <c r="N489" s="68"/>
      <c r="O489" s="68"/>
      <c r="P489" s="68"/>
      <c r="Q489" s="63"/>
      <c r="R489" s="64"/>
      <c r="S489" s="83"/>
    </row>
    <row r="490" spans="4:19" x14ac:dyDescent="0.3">
      <c r="D490" s="65"/>
      <c r="E490" s="65"/>
      <c r="F490" s="65"/>
      <c r="G490" s="65"/>
      <c r="H490" s="63"/>
      <c r="I490" s="63"/>
      <c r="J490" s="63"/>
      <c r="K490" s="81"/>
      <c r="L490" s="82"/>
      <c r="M490" s="82"/>
      <c r="N490" s="68"/>
      <c r="O490" s="68"/>
      <c r="P490" s="68"/>
      <c r="Q490" s="63"/>
      <c r="R490" s="64"/>
      <c r="S490" s="83"/>
    </row>
    <row r="491" spans="4:19" x14ac:dyDescent="0.3">
      <c r="D491" s="65"/>
      <c r="E491" s="65"/>
      <c r="F491" s="65"/>
      <c r="G491" s="65"/>
      <c r="H491" s="63"/>
      <c r="I491" s="63"/>
      <c r="J491" s="63"/>
      <c r="K491" s="81"/>
      <c r="L491" s="82"/>
      <c r="M491" s="82"/>
      <c r="N491" s="68"/>
      <c r="O491" s="68"/>
      <c r="P491" s="68"/>
      <c r="Q491" s="63"/>
      <c r="R491" s="64"/>
      <c r="S491" s="83"/>
    </row>
    <row r="492" spans="4:19" x14ac:dyDescent="0.3">
      <c r="D492" s="65"/>
      <c r="E492" s="65"/>
      <c r="F492" s="65"/>
      <c r="G492" s="65"/>
      <c r="H492" s="63"/>
      <c r="I492" s="63"/>
      <c r="J492" s="63"/>
      <c r="K492" s="81"/>
      <c r="L492" s="82"/>
      <c r="M492" s="82"/>
      <c r="N492" s="68"/>
      <c r="O492" s="68"/>
      <c r="P492" s="68"/>
      <c r="Q492" s="63"/>
      <c r="R492" s="64"/>
      <c r="S492" s="83"/>
    </row>
    <row r="493" spans="4:19" x14ac:dyDescent="0.3">
      <c r="D493" s="65"/>
      <c r="E493" s="65"/>
      <c r="F493" s="65"/>
      <c r="G493" s="65"/>
      <c r="H493" s="63"/>
      <c r="I493" s="63"/>
      <c r="J493" s="63"/>
      <c r="K493" s="81"/>
      <c r="L493" s="82"/>
      <c r="M493" s="82"/>
      <c r="N493" s="68"/>
      <c r="O493" s="68"/>
      <c r="P493" s="68"/>
      <c r="Q493" s="63"/>
      <c r="R493" s="64"/>
      <c r="S493" s="83"/>
    </row>
    <row r="494" spans="4:19" x14ac:dyDescent="0.3">
      <c r="D494" s="65"/>
      <c r="E494" s="65"/>
      <c r="F494" s="65"/>
      <c r="G494" s="65"/>
      <c r="H494" s="63"/>
      <c r="I494" s="63"/>
      <c r="J494" s="63"/>
      <c r="K494" s="81"/>
      <c r="L494" s="82"/>
      <c r="M494" s="82"/>
      <c r="N494" s="68"/>
      <c r="O494" s="68"/>
      <c r="P494" s="68"/>
      <c r="Q494" s="63"/>
      <c r="R494" s="64"/>
      <c r="S494" s="83"/>
    </row>
    <row r="495" spans="4:19" x14ac:dyDescent="0.3">
      <c r="D495" s="65"/>
      <c r="E495" s="65"/>
      <c r="F495" s="65"/>
      <c r="G495" s="65"/>
      <c r="H495" s="63"/>
      <c r="I495" s="63"/>
      <c r="J495" s="63"/>
      <c r="K495" s="81"/>
      <c r="L495" s="82"/>
      <c r="M495" s="82"/>
      <c r="N495" s="68"/>
      <c r="O495" s="68"/>
      <c r="P495" s="68"/>
      <c r="Q495" s="63"/>
      <c r="R495" s="64"/>
      <c r="S495" s="83"/>
    </row>
    <row r="496" spans="4:19" x14ac:dyDescent="0.3">
      <c r="D496" s="65"/>
      <c r="E496" s="65"/>
      <c r="F496" s="65"/>
      <c r="G496" s="65"/>
      <c r="H496" s="63"/>
      <c r="I496" s="63"/>
      <c r="J496" s="63"/>
      <c r="K496" s="81"/>
      <c r="L496" s="82"/>
      <c r="M496" s="82"/>
      <c r="N496" s="68"/>
      <c r="O496" s="68"/>
      <c r="P496" s="68"/>
      <c r="Q496" s="63"/>
      <c r="R496" s="64"/>
      <c r="S496" s="83"/>
    </row>
    <row r="497" spans="4:19" x14ac:dyDescent="0.3">
      <c r="D497" s="65"/>
      <c r="E497" s="65"/>
      <c r="F497" s="65"/>
      <c r="G497" s="65"/>
      <c r="H497" s="63"/>
      <c r="I497" s="63"/>
      <c r="J497" s="63"/>
      <c r="K497" s="81"/>
      <c r="L497" s="82"/>
      <c r="M497" s="82"/>
      <c r="N497" s="68"/>
      <c r="O497" s="68"/>
      <c r="P497" s="68"/>
      <c r="Q497" s="63"/>
      <c r="R497" s="64"/>
      <c r="S497" s="83"/>
    </row>
    <row r="498" spans="4:19" x14ac:dyDescent="0.3">
      <c r="D498" s="65"/>
      <c r="E498" s="65"/>
      <c r="F498" s="65"/>
      <c r="G498" s="65"/>
      <c r="H498" s="63"/>
      <c r="I498" s="63"/>
      <c r="J498" s="63"/>
      <c r="K498" s="81"/>
      <c r="L498" s="82"/>
      <c r="M498" s="82"/>
      <c r="N498" s="68"/>
      <c r="O498" s="68"/>
      <c r="P498" s="68"/>
      <c r="Q498" s="63"/>
      <c r="R498" s="64"/>
      <c r="S498" s="83"/>
    </row>
    <row r="499" spans="4:19" x14ac:dyDescent="0.3">
      <c r="D499" s="65"/>
      <c r="E499" s="65"/>
      <c r="F499" s="65"/>
      <c r="G499" s="65"/>
      <c r="H499" s="63"/>
      <c r="I499" s="63"/>
      <c r="J499" s="63"/>
      <c r="K499" s="81"/>
      <c r="L499" s="82"/>
      <c r="M499" s="82"/>
      <c r="N499" s="68"/>
      <c r="O499" s="68"/>
      <c r="P499" s="68"/>
      <c r="Q499" s="63"/>
      <c r="R499" s="64"/>
      <c r="S499" s="83"/>
    </row>
    <row r="500" spans="4:19" x14ac:dyDescent="0.3">
      <c r="D500" s="65"/>
      <c r="E500" s="65"/>
      <c r="F500" s="65"/>
      <c r="G500" s="65"/>
      <c r="H500" s="63"/>
      <c r="I500" s="63"/>
      <c r="J500" s="63"/>
      <c r="K500" s="81"/>
      <c r="L500" s="82"/>
      <c r="M500" s="82"/>
      <c r="N500" s="68"/>
      <c r="O500" s="68"/>
      <c r="P500" s="68"/>
      <c r="Q500" s="63"/>
      <c r="R500" s="64"/>
      <c r="S500" s="83"/>
    </row>
    <row r="501" spans="4:19" x14ac:dyDescent="0.3">
      <c r="D501" s="65"/>
      <c r="E501" s="65"/>
      <c r="F501" s="65"/>
      <c r="G501" s="65"/>
      <c r="H501" s="63"/>
      <c r="I501" s="63"/>
      <c r="J501" s="63"/>
      <c r="K501" s="81"/>
      <c r="L501" s="82"/>
      <c r="M501" s="82"/>
      <c r="N501" s="68"/>
      <c r="O501" s="68"/>
      <c r="P501" s="68"/>
      <c r="Q501" s="63"/>
      <c r="R501" s="64"/>
      <c r="S501" s="83"/>
    </row>
    <row r="502" spans="4:19" x14ac:dyDescent="0.3">
      <c r="D502" s="65"/>
      <c r="E502" s="65"/>
      <c r="F502" s="65"/>
      <c r="G502" s="65"/>
      <c r="H502" s="63"/>
      <c r="I502" s="63"/>
      <c r="J502" s="63"/>
      <c r="K502" s="81"/>
      <c r="L502" s="82"/>
      <c r="M502" s="82"/>
      <c r="N502" s="68"/>
      <c r="O502" s="68"/>
      <c r="P502" s="68"/>
      <c r="Q502" s="63"/>
      <c r="R502" s="64"/>
      <c r="S502" s="83"/>
    </row>
    <row r="503" spans="4:19" x14ac:dyDescent="0.3">
      <c r="D503" s="65"/>
      <c r="E503" s="65"/>
      <c r="F503" s="65"/>
      <c r="G503" s="65"/>
      <c r="H503" s="63"/>
      <c r="I503" s="63"/>
      <c r="J503" s="63"/>
      <c r="K503" s="81"/>
      <c r="L503" s="82"/>
      <c r="M503" s="82"/>
      <c r="N503" s="68"/>
      <c r="O503" s="68"/>
      <c r="P503" s="68"/>
      <c r="Q503" s="63"/>
      <c r="R503" s="64"/>
      <c r="S503" s="83"/>
    </row>
    <row r="504" spans="4:19" x14ac:dyDescent="0.3">
      <c r="D504" s="65"/>
      <c r="E504" s="65"/>
      <c r="F504" s="65"/>
      <c r="G504" s="65"/>
      <c r="H504" s="63"/>
      <c r="I504" s="63"/>
      <c r="J504" s="63"/>
      <c r="K504" s="81"/>
      <c r="L504" s="82"/>
      <c r="M504" s="82"/>
      <c r="N504" s="68"/>
      <c r="O504" s="68"/>
      <c r="P504" s="68"/>
      <c r="Q504" s="63"/>
      <c r="R504" s="64"/>
      <c r="S504" s="83"/>
    </row>
    <row r="505" spans="4:19" x14ac:dyDescent="0.3">
      <c r="D505" s="65"/>
      <c r="E505" s="65"/>
      <c r="F505" s="65"/>
      <c r="G505" s="65"/>
      <c r="H505" s="63"/>
      <c r="I505" s="63"/>
      <c r="J505" s="63"/>
      <c r="K505" s="81"/>
      <c r="L505" s="82"/>
      <c r="M505" s="82"/>
      <c r="N505" s="68"/>
      <c r="O505" s="68"/>
      <c r="P505" s="68"/>
      <c r="Q505" s="63"/>
      <c r="R505" s="64"/>
      <c r="S505" s="83"/>
    </row>
    <row r="506" spans="4:19" x14ac:dyDescent="0.3">
      <c r="D506" s="65"/>
      <c r="E506" s="65"/>
      <c r="F506" s="65"/>
      <c r="G506" s="65"/>
      <c r="H506" s="63"/>
      <c r="I506" s="63"/>
      <c r="J506" s="63"/>
      <c r="K506" s="81"/>
      <c r="L506" s="82"/>
      <c r="M506" s="82"/>
      <c r="N506" s="68"/>
      <c r="O506" s="68"/>
      <c r="P506" s="68"/>
      <c r="Q506" s="63"/>
      <c r="R506" s="64"/>
      <c r="S506" s="83"/>
    </row>
    <row r="507" spans="4:19" x14ac:dyDescent="0.3">
      <c r="D507" s="65"/>
      <c r="E507" s="65"/>
      <c r="F507" s="65"/>
      <c r="G507" s="65"/>
      <c r="H507" s="63"/>
      <c r="I507" s="63"/>
      <c r="J507" s="63"/>
      <c r="K507" s="81"/>
      <c r="L507" s="82"/>
      <c r="M507" s="82"/>
      <c r="N507" s="68"/>
      <c r="O507" s="68"/>
      <c r="P507" s="68"/>
      <c r="Q507" s="63"/>
      <c r="R507" s="64"/>
      <c r="S507" s="83"/>
    </row>
    <row r="508" spans="4:19" x14ac:dyDescent="0.3">
      <c r="D508" s="65"/>
      <c r="E508" s="65"/>
      <c r="F508" s="65"/>
      <c r="G508" s="65"/>
      <c r="H508" s="63"/>
      <c r="I508" s="63"/>
      <c r="J508" s="63"/>
      <c r="K508" s="81"/>
      <c r="L508" s="82"/>
      <c r="M508" s="82"/>
      <c r="N508" s="68"/>
      <c r="O508" s="68"/>
      <c r="P508" s="68"/>
      <c r="Q508" s="63"/>
      <c r="R508" s="64"/>
      <c r="S508" s="83"/>
    </row>
    <row r="509" spans="4:19" x14ac:dyDescent="0.3">
      <c r="D509" s="65"/>
      <c r="E509" s="65"/>
      <c r="F509" s="65"/>
      <c r="G509" s="65"/>
      <c r="H509" s="63"/>
      <c r="I509" s="63"/>
      <c r="J509" s="63"/>
      <c r="K509" s="81"/>
      <c r="L509" s="82"/>
      <c r="M509" s="82"/>
      <c r="N509" s="68"/>
      <c r="O509" s="68"/>
      <c r="P509" s="68"/>
      <c r="Q509" s="63"/>
      <c r="R509" s="64"/>
      <c r="S509" s="83"/>
    </row>
    <row r="510" spans="4:19" x14ac:dyDescent="0.3">
      <c r="D510" s="65"/>
      <c r="E510" s="65"/>
      <c r="F510" s="65"/>
      <c r="G510" s="65"/>
      <c r="H510" s="63"/>
      <c r="I510" s="63"/>
      <c r="J510" s="63"/>
      <c r="K510" s="81"/>
      <c r="L510" s="82"/>
      <c r="M510" s="82"/>
      <c r="N510" s="68"/>
      <c r="O510" s="68"/>
      <c r="P510" s="68"/>
      <c r="Q510" s="63"/>
      <c r="R510" s="64"/>
      <c r="S510" s="83"/>
    </row>
    <row r="511" spans="4:19" x14ac:dyDescent="0.3">
      <c r="D511" s="65"/>
      <c r="E511" s="65"/>
      <c r="F511" s="65"/>
      <c r="G511" s="65"/>
      <c r="H511" s="63"/>
      <c r="I511" s="63"/>
      <c r="J511" s="63"/>
      <c r="K511" s="81"/>
      <c r="L511" s="82"/>
      <c r="M511" s="82"/>
      <c r="N511" s="68"/>
      <c r="O511" s="68"/>
      <c r="P511" s="68"/>
      <c r="Q511" s="63"/>
      <c r="R511" s="64"/>
      <c r="S511" s="83"/>
    </row>
    <row r="512" spans="4:19" x14ac:dyDescent="0.3">
      <c r="D512" s="65"/>
      <c r="E512" s="65"/>
      <c r="F512" s="65"/>
      <c r="G512" s="65"/>
      <c r="H512" s="63"/>
      <c r="I512" s="63"/>
      <c r="J512" s="63"/>
      <c r="K512" s="81"/>
      <c r="L512" s="82"/>
      <c r="M512" s="82"/>
      <c r="N512" s="68"/>
      <c r="O512" s="68"/>
      <c r="P512" s="68"/>
      <c r="Q512" s="63"/>
      <c r="R512" s="64"/>
      <c r="S512" s="83"/>
    </row>
    <row r="513" spans="4:19" x14ac:dyDescent="0.3">
      <c r="D513" s="65"/>
      <c r="E513" s="65"/>
      <c r="F513" s="65"/>
      <c r="G513" s="65"/>
      <c r="H513" s="63"/>
      <c r="I513" s="63"/>
      <c r="J513" s="63"/>
      <c r="K513" s="81"/>
      <c r="L513" s="82"/>
      <c r="M513" s="82"/>
      <c r="N513" s="68"/>
      <c r="O513" s="68"/>
      <c r="P513" s="68"/>
      <c r="Q513" s="63"/>
      <c r="R513" s="64"/>
      <c r="S513" s="83"/>
    </row>
    <row r="514" spans="4:19" x14ac:dyDescent="0.3">
      <c r="D514" s="65"/>
      <c r="E514" s="65"/>
      <c r="F514" s="65"/>
      <c r="G514" s="65"/>
      <c r="H514" s="63"/>
      <c r="I514" s="63"/>
      <c r="J514" s="63"/>
      <c r="K514" s="81"/>
      <c r="L514" s="82"/>
      <c r="M514" s="82"/>
      <c r="N514" s="68"/>
      <c r="O514" s="68"/>
      <c r="P514" s="68"/>
      <c r="Q514" s="63"/>
      <c r="R514" s="64"/>
      <c r="S514" s="83"/>
    </row>
    <row r="515" spans="4:19" x14ac:dyDescent="0.3">
      <c r="D515" s="65"/>
      <c r="E515" s="65"/>
      <c r="F515" s="65"/>
      <c r="G515" s="65"/>
      <c r="H515" s="63"/>
      <c r="I515" s="63"/>
      <c r="J515" s="63"/>
      <c r="K515" s="81"/>
      <c r="L515" s="82"/>
      <c r="M515" s="82"/>
      <c r="N515" s="68"/>
      <c r="O515" s="68"/>
      <c r="P515" s="68"/>
      <c r="Q515" s="63"/>
      <c r="R515" s="64"/>
      <c r="S515" s="83"/>
    </row>
    <row r="516" spans="4:19" x14ac:dyDescent="0.3">
      <c r="D516" s="65"/>
      <c r="E516" s="65"/>
      <c r="F516" s="65"/>
      <c r="G516" s="65"/>
      <c r="H516" s="63"/>
      <c r="I516" s="63"/>
      <c r="J516" s="63"/>
      <c r="K516" s="81"/>
      <c r="L516" s="82"/>
      <c r="M516" s="82"/>
      <c r="N516" s="68"/>
      <c r="O516" s="68"/>
      <c r="P516" s="68"/>
      <c r="Q516" s="63"/>
      <c r="R516" s="64"/>
      <c r="S516" s="83"/>
    </row>
    <row r="517" spans="4:19" x14ac:dyDescent="0.3">
      <c r="D517" s="65"/>
      <c r="E517" s="65"/>
      <c r="F517" s="65"/>
      <c r="G517" s="65"/>
      <c r="H517" s="63"/>
      <c r="I517" s="63"/>
      <c r="J517" s="63"/>
      <c r="K517" s="81"/>
      <c r="L517" s="82"/>
      <c r="M517" s="82"/>
      <c r="N517" s="68"/>
      <c r="O517" s="68"/>
      <c r="P517" s="68"/>
      <c r="Q517" s="63"/>
      <c r="R517" s="64"/>
      <c r="S517" s="83"/>
    </row>
    <row r="518" spans="4:19" x14ac:dyDescent="0.3">
      <c r="D518" s="65"/>
      <c r="E518" s="65"/>
      <c r="F518" s="65"/>
      <c r="G518" s="65"/>
      <c r="H518" s="63"/>
      <c r="I518" s="63"/>
      <c r="J518" s="63"/>
      <c r="K518" s="81"/>
      <c r="L518" s="82"/>
      <c r="M518" s="82"/>
      <c r="N518" s="68"/>
      <c r="O518" s="68"/>
      <c r="P518" s="68"/>
      <c r="Q518" s="63"/>
      <c r="R518" s="64"/>
      <c r="S518" s="83"/>
    </row>
    <row r="519" spans="4:19" x14ac:dyDescent="0.3">
      <c r="D519" s="65"/>
      <c r="E519" s="65"/>
      <c r="F519" s="65"/>
      <c r="G519" s="65"/>
      <c r="H519" s="63"/>
      <c r="I519" s="63"/>
      <c r="J519" s="63"/>
      <c r="K519" s="81"/>
      <c r="L519" s="82"/>
      <c r="M519" s="82"/>
      <c r="N519" s="68"/>
      <c r="O519" s="68"/>
      <c r="P519" s="68"/>
      <c r="Q519" s="63"/>
      <c r="R519" s="64"/>
      <c r="S519" s="83"/>
    </row>
    <row r="520" spans="4:19" x14ac:dyDescent="0.3">
      <c r="D520" s="65"/>
      <c r="E520" s="65"/>
      <c r="F520" s="65"/>
      <c r="G520" s="65"/>
      <c r="H520" s="63"/>
      <c r="I520" s="63"/>
      <c r="J520" s="63"/>
      <c r="K520" s="81"/>
      <c r="L520" s="82"/>
      <c r="M520" s="82"/>
      <c r="N520" s="68"/>
      <c r="O520" s="68"/>
      <c r="P520" s="68"/>
      <c r="Q520" s="63"/>
      <c r="R520" s="64"/>
      <c r="S520" s="83"/>
    </row>
    <row r="521" spans="4:19" x14ac:dyDescent="0.3">
      <c r="D521" s="65"/>
      <c r="E521" s="65"/>
      <c r="F521" s="65"/>
      <c r="G521" s="65"/>
      <c r="H521" s="63"/>
      <c r="I521" s="63"/>
      <c r="J521" s="63"/>
      <c r="K521" s="81"/>
      <c r="L521" s="82"/>
      <c r="M521" s="82"/>
      <c r="N521" s="68"/>
      <c r="O521" s="68"/>
      <c r="P521" s="68"/>
      <c r="Q521" s="63"/>
      <c r="R521" s="64"/>
      <c r="S521" s="83"/>
    </row>
    <row r="522" spans="4:19" x14ac:dyDescent="0.3">
      <c r="D522" s="65"/>
      <c r="E522" s="65"/>
      <c r="F522" s="65"/>
      <c r="G522" s="65"/>
      <c r="H522" s="63"/>
      <c r="I522" s="63"/>
      <c r="J522" s="63"/>
      <c r="K522" s="81"/>
      <c r="L522" s="82"/>
      <c r="M522" s="82"/>
      <c r="N522" s="68"/>
      <c r="O522" s="68"/>
      <c r="P522" s="68"/>
      <c r="Q522" s="63"/>
      <c r="R522" s="64"/>
      <c r="S522" s="83"/>
    </row>
    <row r="523" spans="4:19" x14ac:dyDescent="0.3">
      <c r="D523" s="65"/>
      <c r="E523" s="65"/>
      <c r="F523" s="65"/>
      <c r="G523" s="65"/>
      <c r="H523" s="63"/>
      <c r="I523" s="63"/>
      <c r="J523" s="63"/>
      <c r="K523" s="81"/>
      <c r="L523" s="82"/>
      <c r="M523" s="82"/>
      <c r="N523" s="68"/>
      <c r="O523" s="68"/>
      <c r="P523" s="68"/>
      <c r="Q523" s="63"/>
      <c r="R523" s="64"/>
      <c r="S523" s="83"/>
    </row>
    <row r="524" spans="4:19" x14ac:dyDescent="0.3">
      <c r="D524" s="65"/>
      <c r="E524" s="65"/>
      <c r="F524" s="65"/>
      <c r="G524" s="65"/>
      <c r="H524" s="63"/>
      <c r="I524" s="63"/>
      <c r="J524" s="63"/>
      <c r="K524" s="81"/>
      <c r="L524" s="82"/>
      <c r="M524" s="82"/>
      <c r="N524" s="68"/>
      <c r="O524" s="68"/>
      <c r="P524" s="68"/>
      <c r="Q524" s="63"/>
      <c r="R524" s="64"/>
      <c r="S524" s="83"/>
    </row>
    <row r="525" spans="4:19" x14ac:dyDescent="0.3">
      <c r="D525" s="65"/>
      <c r="E525" s="65"/>
      <c r="F525" s="65"/>
      <c r="G525" s="65"/>
      <c r="H525" s="63"/>
      <c r="I525" s="63"/>
      <c r="J525" s="63"/>
      <c r="K525" s="81"/>
      <c r="L525" s="82"/>
      <c r="M525" s="82"/>
      <c r="N525" s="68"/>
      <c r="O525" s="68"/>
      <c r="P525" s="68"/>
      <c r="Q525" s="63"/>
      <c r="R525" s="64"/>
      <c r="S525" s="83"/>
    </row>
    <row r="526" spans="4:19" x14ac:dyDescent="0.3">
      <c r="D526" s="65"/>
      <c r="E526" s="65"/>
      <c r="F526" s="65"/>
      <c r="G526" s="65"/>
      <c r="H526" s="63"/>
      <c r="I526" s="63"/>
      <c r="J526" s="63"/>
      <c r="K526" s="81"/>
      <c r="L526" s="82"/>
      <c r="M526" s="82"/>
      <c r="N526" s="68"/>
      <c r="O526" s="68"/>
      <c r="P526" s="68"/>
      <c r="Q526" s="63"/>
      <c r="R526" s="64"/>
      <c r="S526" s="83"/>
    </row>
    <row r="527" spans="4:19" x14ac:dyDescent="0.3">
      <c r="D527" s="65"/>
      <c r="E527" s="65"/>
      <c r="F527" s="65"/>
      <c r="G527" s="65"/>
      <c r="H527" s="63"/>
      <c r="I527" s="63"/>
      <c r="J527" s="63"/>
      <c r="K527" s="81"/>
      <c r="L527" s="82"/>
      <c r="M527" s="82"/>
      <c r="N527" s="68"/>
      <c r="O527" s="68"/>
      <c r="P527" s="68"/>
      <c r="Q527" s="63"/>
      <c r="R527" s="64"/>
      <c r="S527" s="83"/>
    </row>
    <row r="528" spans="4:19" x14ac:dyDescent="0.3">
      <c r="D528" s="65"/>
      <c r="E528" s="65"/>
      <c r="F528" s="65"/>
      <c r="G528" s="65"/>
      <c r="H528" s="63"/>
      <c r="I528" s="63"/>
      <c r="J528" s="63"/>
      <c r="K528" s="81"/>
      <c r="L528" s="82"/>
      <c r="M528" s="82"/>
      <c r="N528" s="68"/>
      <c r="O528" s="68"/>
      <c r="P528" s="68"/>
      <c r="Q528" s="63"/>
      <c r="R528" s="64"/>
      <c r="S528" s="83"/>
    </row>
    <row r="529" spans="4:19" x14ac:dyDescent="0.3">
      <c r="D529" s="65"/>
      <c r="E529" s="65"/>
      <c r="F529" s="65"/>
      <c r="G529" s="65"/>
      <c r="H529" s="63"/>
      <c r="I529" s="63"/>
      <c r="J529" s="63"/>
      <c r="K529" s="81"/>
      <c r="L529" s="82"/>
      <c r="M529" s="82"/>
      <c r="N529" s="68"/>
      <c r="O529" s="68"/>
      <c r="P529" s="68"/>
      <c r="Q529" s="63"/>
      <c r="R529" s="64"/>
      <c r="S529" s="83"/>
    </row>
    <row r="530" spans="4:19" x14ac:dyDescent="0.3">
      <c r="D530" s="65"/>
      <c r="E530" s="65"/>
      <c r="F530" s="65"/>
      <c r="G530" s="65"/>
      <c r="H530" s="63"/>
      <c r="I530" s="63"/>
      <c r="J530" s="63"/>
      <c r="K530" s="81"/>
      <c r="L530" s="82"/>
      <c r="M530" s="82"/>
      <c r="N530" s="68"/>
      <c r="O530" s="68"/>
      <c r="P530" s="68"/>
      <c r="Q530" s="63"/>
      <c r="R530" s="64"/>
      <c r="S530" s="83"/>
    </row>
    <row r="531" spans="4:19" x14ac:dyDescent="0.3">
      <c r="D531" s="65"/>
      <c r="E531" s="65"/>
      <c r="F531" s="65"/>
      <c r="G531" s="65"/>
      <c r="H531" s="63"/>
      <c r="I531" s="63"/>
      <c r="J531" s="63"/>
      <c r="K531" s="81"/>
      <c r="L531" s="82"/>
      <c r="M531" s="82"/>
      <c r="N531" s="68"/>
      <c r="O531" s="68"/>
      <c r="P531" s="68"/>
      <c r="Q531" s="63"/>
      <c r="R531" s="64"/>
      <c r="S531" s="83"/>
    </row>
    <row r="532" spans="4:19" x14ac:dyDescent="0.3">
      <c r="D532" s="65"/>
      <c r="E532" s="65"/>
      <c r="F532" s="65"/>
      <c r="G532" s="65"/>
      <c r="H532" s="63"/>
      <c r="I532" s="63"/>
      <c r="J532" s="63"/>
      <c r="K532" s="81"/>
      <c r="L532" s="82"/>
      <c r="M532" s="82"/>
      <c r="N532" s="68"/>
      <c r="O532" s="68"/>
      <c r="P532" s="68"/>
      <c r="Q532" s="63"/>
      <c r="R532" s="64"/>
      <c r="S532" s="83"/>
    </row>
    <row r="533" spans="4:19" x14ac:dyDescent="0.3">
      <c r="D533" s="65"/>
      <c r="E533" s="65"/>
      <c r="F533" s="65"/>
      <c r="G533" s="65"/>
      <c r="H533" s="63"/>
      <c r="I533" s="63"/>
      <c r="J533" s="63"/>
      <c r="K533" s="81"/>
      <c r="L533" s="82"/>
      <c r="M533" s="82"/>
      <c r="N533" s="68"/>
      <c r="O533" s="68"/>
      <c r="P533" s="68"/>
      <c r="Q533" s="63"/>
      <c r="R533" s="64"/>
      <c r="S533" s="83"/>
    </row>
    <row r="534" spans="4:19" x14ac:dyDescent="0.3">
      <c r="D534" s="65"/>
      <c r="E534" s="65"/>
      <c r="F534" s="65"/>
      <c r="G534" s="65"/>
      <c r="H534" s="63"/>
      <c r="I534" s="63"/>
      <c r="J534" s="63"/>
      <c r="K534" s="81"/>
      <c r="L534" s="82"/>
      <c r="M534" s="82"/>
      <c r="N534" s="68"/>
      <c r="O534" s="68"/>
      <c r="P534" s="68"/>
      <c r="Q534" s="63"/>
      <c r="R534" s="64"/>
      <c r="S534" s="83"/>
    </row>
    <row r="535" spans="4:19" x14ac:dyDescent="0.3">
      <c r="D535" s="65"/>
      <c r="E535" s="65"/>
      <c r="F535" s="65"/>
      <c r="G535" s="65"/>
      <c r="H535" s="63"/>
      <c r="I535" s="63"/>
      <c r="J535" s="63"/>
      <c r="K535" s="81"/>
      <c r="L535" s="82"/>
      <c r="M535" s="82"/>
      <c r="N535" s="68"/>
      <c r="O535" s="68"/>
      <c r="P535" s="68"/>
      <c r="Q535" s="63"/>
      <c r="R535" s="64"/>
      <c r="S535" s="83"/>
    </row>
    <row r="536" spans="4:19" x14ac:dyDescent="0.3">
      <c r="D536" s="65"/>
      <c r="E536" s="65"/>
      <c r="F536" s="65"/>
      <c r="G536" s="65"/>
      <c r="H536" s="63"/>
      <c r="I536" s="63"/>
      <c r="J536" s="63"/>
      <c r="K536" s="81"/>
      <c r="L536" s="82"/>
      <c r="M536" s="82"/>
      <c r="N536" s="68"/>
      <c r="O536" s="68"/>
      <c r="P536" s="68"/>
      <c r="Q536" s="63"/>
      <c r="R536" s="64"/>
      <c r="S536" s="83"/>
    </row>
    <row r="537" spans="4:19" x14ac:dyDescent="0.3">
      <c r="D537" s="65"/>
      <c r="E537" s="65"/>
      <c r="F537" s="65"/>
      <c r="G537" s="65"/>
      <c r="H537" s="63"/>
      <c r="I537" s="63"/>
      <c r="J537" s="63"/>
      <c r="K537" s="81"/>
      <c r="L537" s="82"/>
      <c r="M537" s="82"/>
      <c r="N537" s="68"/>
      <c r="O537" s="68"/>
      <c r="P537" s="68"/>
      <c r="Q537" s="63"/>
      <c r="R537" s="64"/>
      <c r="S537" s="83"/>
    </row>
    <row r="538" spans="4:19" x14ac:dyDescent="0.3">
      <c r="D538" s="65"/>
      <c r="E538" s="65"/>
      <c r="F538" s="65"/>
      <c r="G538" s="65"/>
      <c r="H538" s="63"/>
      <c r="I538" s="63"/>
      <c r="J538" s="63"/>
      <c r="K538" s="81"/>
      <c r="L538" s="82"/>
      <c r="M538" s="82"/>
      <c r="N538" s="68"/>
      <c r="O538" s="68"/>
      <c r="P538" s="68"/>
      <c r="Q538" s="63"/>
      <c r="R538" s="64"/>
      <c r="S538" s="83"/>
    </row>
    <row r="539" spans="4:19" x14ac:dyDescent="0.3">
      <c r="D539" s="65"/>
      <c r="E539" s="65"/>
      <c r="F539" s="65"/>
      <c r="G539" s="65"/>
      <c r="H539" s="63"/>
      <c r="I539" s="63"/>
      <c r="J539" s="63"/>
      <c r="K539" s="81"/>
      <c r="L539" s="82"/>
      <c r="M539" s="82"/>
      <c r="N539" s="68"/>
      <c r="O539" s="68"/>
      <c r="P539" s="68"/>
      <c r="Q539" s="63"/>
      <c r="R539" s="64"/>
      <c r="S539" s="83"/>
    </row>
    <row r="540" spans="4:19" x14ac:dyDescent="0.3">
      <c r="D540" s="65"/>
      <c r="E540" s="65"/>
      <c r="F540" s="65"/>
      <c r="G540" s="65"/>
      <c r="H540" s="63"/>
      <c r="I540" s="63"/>
      <c r="J540" s="63"/>
      <c r="K540" s="81"/>
      <c r="L540" s="82"/>
      <c r="M540" s="82"/>
      <c r="N540" s="68"/>
      <c r="O540" s="68"/>
      <c r="P540" s="68"/>
      <c r="Q540" s="63"/>
      <c r="R540" s="64"/>
      <c r="S540" s="83"/>
    </row>
    <row r="541" spans="4:19" x14ac:dyDescent="0.3">
      <c r="D541" s="65"/>
      <c r="E541" s="65"/>
      <c r="F541" s="65"/>
      <c r="G541" s="65"/>
      <c r="H541" s="63"/>
      <c r="I541" s="63"/>
      <c r="J541" s="63"/>
      <c r="K541" s="81"/>
      <c r="L541" s="82"/>
      <c r="M541" s="82"/>
      <c r="N541" s="68"/>
      <c r="O541" s="68"/>
      <c r="P541" s="68"/>
      <c r="Q541" s="63"/>
      <c r="R541" s="64"/>
      <c r="S541" s="83"/>
    </row>
    <row r="542" spans="4:19" x14ac:dyDescent="0.3">
      <c r="D542" s="65"/>
      <c r="E542" s="65"/>
      <c r="F542" s="65"/>
      <c r="G542" s="65"/>
      <c r="H542" s="63"/>
      <c r="I542" s="63"/>
      <c r="J542" s="63"/>
      <c r="K542" s="81"/>
      <c r="L542" s="82"/>
      <c r="M542" s="82"/>
      <c r="N542" s="68"/>
      <c r="O542" s="68"/>
      <c r="P542" s="68"/>
      <c r="Q542" s="63"/>
      <c r="R542" s="64"/>
      <c r="S542" s="83"/>
    </row>
    <row r="543" spans="4:19" x14ac:dyDescent="0.3">
      <c r="D543" s="65"/>
      <c r="E543" s="65"/>
      <c r="F543" s="65"/>
      <c r="G543" s="65"/>
      <c r="H543" s="63"/>
      <c r="I543" s="63"/>
      <c r="J543" s="63"/>
      <c r="K543" s="81"/>
      <c r="L543" s="82"/>
      <c r="M543" s="82"/>
      <c r="N543" s="68"/>
      <c r="O543" s="68"/>
      <c r="P543" s="68"/>
      <c r="Q543" s="63"/>
      <c r="R543" s="64"/>
      <c r="S543" s="83"/>
    </row>
    <row r="544" spans="4:19" x14ac:dyDescent="0.3">
      <c r="D544" s="65"/>
      <c r="E544" s="65"/>
      <c r="F544" s="65"/>
      <c r="G544" s="65"/>
      <c r="H544" s="63"/>
      <c r="I544" s="63"/>
      <c r="J544" s="63"/>
      <c r="K544" s="81"/>
      <c r="L544" s="82"/>
      <c r="M544" s="82"/>
      <c r="N544" s="68"/>
      <c r="O544" s="68"/>
      <c r="P544" s="68"/>
      <c r="Q544" s="63"/>
      <c r="R544" s="64"/>
      <c r="S544" s="83"/>
    </row>
    <row r="545" spans="4:19" x14ac:dyDescent="0.3">
      <c r="D545" s="65"/>
      <c r="E545" s="65"/>
      <c r="F545" s="65"/>
      <c r="G545" s="65"/>
      <c r="H545" s="63"/>
      <c r="I545" s="63"/>
      <c r="J545" s="63"/>
      <c r="K545" s="81"/>
      <c r="L545" s="82"/>
      <c r="M545" s="82"/>
      <c r="N545" s="68"/>
      <c r="O545" s="68"/>
      <c r="P545" s="68"/>
      <c r="Q545" s="63"/>
      <c r="R545" s="64"/>
      <c r="S545" s="83"/>
    </row>
    <row r="546" spans="4:19" x14ac:dyDescent="0.3">
      <c r="D546" s="65"/>
      <c r="E546" s="65"/>
      <c r="F546" s="65"/>
      <c r="G546" s="65"/>
      <c r="H546" s="63"/>
      <c r="I546" s="63"/>
      <c r="J546" s="63"/>
      <c r="K546" s="81"/>
      <c r="L546" s="82"/>
      <c r="M546" s="82"/>
      <c r="N546" s="68"/>
      <c r="O546" s="68"/>
      <c r="P546" s="68"/>
      <c r="Q546" s="63"/>
      <c r="R546" s="64"/>
      <c r="S546" s="83"/>
    </row>
    <row r="547" spans="4:19" x14ac:dyDescent="0.3">
      <c r="D547" s="65"/>
      <c r="E547" s="65"/>
      <c r="F547" s="65"/>
      <c r="G547" s="65"/>
      <c r="H547" s="63"/>
      <c r="I547" s="63"/>
      <c r="J547" s="63"/>
      <c r="K547" s="81"/>
      <c r="L547" s="82"/>
      <c r="M547" s="82"/>
      <c r="N547" s="68"/>
      <c r="O547" s="68"/>
      <c r="P547" s="68"/>
      <c r="Q547" s="63"/>
      <c r="R547" s="64"/>
      <c r="S547" s="83"/>
    </row>
    <row r="548" spans="4:19" x14ac:dyDescent="0.3">
      <c r="D548" s="65"/>
      <c r="E548" s="65"/>
      <c r="F548" s="65"/>
      <c r="G548" s="65"/>
      <c r="H548" s="63"/>
      <c r="I548" s="63"/>
      <c r="J548" s="63"/>
      <c r="K548" s="81"/>
      <c r="L548" s="82"/>
      <c r="M548" s="82"/>
      <c r="N548" s="68"/>
      <c r="O548" s="68"/>
      <c r="P548" s="68"/>
      <c r="Q548" s="63"/>
      <c r="R548" s="64"/>
      <c r="S548" s="83"/>
    </row>
    <row r="549" spans="4:19" x14ac:dyDescent="0.3">
      <c r="D549" s="65"/>
      <c r="E549" s="65"/>
      <c r="F549" s="65"/>
      <c r="G549" s="65"/>
      <c r="H549" s="63"/>
      <c r="I549" s="63"/>
      <c r="J549" s="63"/>
      <c r="K549" s="81"/>
      <c r="L549" s="82"/>
      <c r="M549" s="82"/>
      <c r="N549" s="68"/>
      <c r="O549" s="68"/>
      <c r="P549" s="68"/>
      <c r="Q549" s="63"/>
      <c r="R549" s="64"/>
      <c r="S549" s="83"/>
    </row>
    <row r="550" spans="4:19" x14ac:dyDescent="0.3">
      <c r="D550" s="65"/>
      <c r="E550" s="65"/>
      <c r="F550" s="65"/>
      <c r="G550" s="65"/>
      <c r="H550" s="63"/>
      <c r="I550" s="63"/>
      <c r="J550" s="63"/>
      <c r="K550" s="81"/>
      <c r="L550" s="82"/>
      <c r="M550" s="82"/>
      <c r="N550" s="68"/>
      <c r="O550" s="68"/>
      <c r="P550" s="68"/>
      <c r="Q550" s="63"/>
      <c r="R550" s="64"/>
      <c r="S550" s="83"/>
    </row>
    <row r="551" spans="4:19" x14ac:dyDescent="0.3">
      <c r="D551" s="65"/>
      <c r="E551" s="65"/>
      <c r="F551" s="65"/>
      <c r="G551" s="65"/>
      <c r="H551" s="63"/>
      <c r="I551" s="63"/>
      <c r="J551" s="63"/>
      <c r="K551" s="81"/>
      <c r="L551" s="82"/>
      <c r="M551" s="82"/>
      <c r="N551" s="68"/>
      <c r="O551" s="68"/>
      <c r="P551" s="68"/>
      <c r="Q551" s="63"/>
      <c r="R551" s="64"/>
      <c r="S551" s="83"/>
    </row>
    <row r="552" spans="4:19" x14ac:dyDescent="0.3">
      <c r="D552" s="65"/>
      <c r="E552" s="65"/>
      <c r="F552" s="65"/>
      <c r="G552" s="65"/>
      <c r="H552" s="63"/>
      <c r="I552" s="63"/>
      <c r="J552" s="63"/>
      <c r="K552" s="81"/>
      <c r="L552" s="82"/>
      <c r="M552" s="82"/>
      <c r="N552" s="68"/>
      <c r="O552" s="68"/>
      <c r="P552" s="68"/>
      <c r="Q552" s="63"/>
      <c r="R552" s="64"/>
      <c r="S552" s="83"/>
    </row>
    <row r="553" spans="4:19" x14ac:dyDescent="0.3">
      <c r="D553" s="65"/>
      <c r="E553" s="65"/>
      <c r="F553" s="65"/>
      <c r="G553" s="65"/>
      <c r="H553" s="63"/>
      <c r="I553" s="63"/>
      <c r="J553" s="63"/>
      <c r="K553" s="81"/>
      <c r="L553" s="82"/>
      <c r="M553" s="82"/>
      <c r="N553" s="68"/>
      <c r="O553" s="68"/>
      <c r="P553" s="68"/>
      <c r="Q553" s="63"/>
      <c r="R553" s="64"/>
      <c r="S553" s="83"/>
    </row>
    <row r="554" spans="4:19" x14ac:dyDescent="0.3">
      <c r="D554" s="65"/>
      <c r="E554" s="65"/>
      <c r="F554" s="65"/>
      <c r="G554" s="65"/>
      <c r="H554" s="63"/>
      <c r="I554" s="63"/>
      <c r="J554" s="63"/>
      <c r="K554" s="81"/>
      <c r="L554" s="82"/>
      <c r="M554" s="82"/>
      <c r="N554" s="68"/>
      <c r="O554" s="68"/>
      <c r="P554" s="68"/>
      <c r="Q554" s="63"/>
      <c r="R554" s="64"/>
      <c r="S554" s="83"/>
    </row>
    <row r="555" spans="4:19" x14ac:dyDescent="0.3">
      <c r="D555" s="65"/>
      <c r="E555" s="65"/>
      <c r="F555" s="65"/>
      <c r="G555" s="65"/>
      <c r="H555" s="63"/>
      <c r="I555" s="63"/>
      <c r="J555" s="63"/>
      <c r="K555" s="81"/>
      <c r="L555" s="82"/>
      <c r="M555" s="82"/>
      <c r="N555" s="68"/>
      <c r="O555" s="68"/>
      <c r="P555" s="68"/>
      <c r="Q555" s="63"/>
      <c r="R555" s="64"/>
      <c r="S555" s="83"/>
    </row>
    <row r="556" spans="4:19" x14ac:dyDescent="0.3">
      <c r="D556" s="65"/>
      <c r="E556" s="65"/>
      <c r="F556" s="65"/>
      <c r="G556" s="65"/>
      <c r="H556" s="63"/>
      <c r="I556" s="63"/>
      <c r="J556" s="63"/>
      <c r="K556" s="81"/>
      <c r="L556" s="82"/>
      <c r="M556" s="82"/>
      <c r="N556" s="68"/>
      <c r="O556" s="68"/>
      <c r="P556" s="68"/>
      <c r="Q556" s="63"/>
      <c r="R556" s="64"/>
      <c r="S556" s="83"/>
    </row>
    <row r="557" spans="4:19" x14ac:dyDescent="0.3">
      <c r="D557" s="65"/>
      <c r="E557" s="65"/>
      <c r="F557" s="65"/>
      <c r="G557" s="65"/>
      <c r="H557" s="63"/>
      <c r="I557" s="63"/>
      <c r="J557" s="63"/>
      <c r="K557" s="81"/>
      <c r="L557" s="82"/>
      <c r="M557" s="82"/>
      <c r="N557" s="68"/>
      <c r="O557" s="68"/>
      <c r="P557" s="68"/>
      <c r="Q557" s="63"/>
      <c r="R557" s="64"/>
      <c r="S557" s="83"/>
    </row>
    <row r="558" spans="4:19" x14ac:dyDescent="0.3">
      <c r="D558" s="65"/>
      <c r="E558" s="65"/>
      <c r="F558" s="65"/>
      <c r="G558" s="65"/>
      <c r="H558" s="63"/>
      <c r="I558" s="63"/>
      <c r="J558" s="63"/>
      <c r="K558" s="81"/>
      <c r="L558" s="82"/>
      <c r="M558" s="82"/>
      <c r="N558" s="68"/>
      <c r="O558" s="68"/>
      <c r="P558" s="68"/>
      <c r="Q558" s="63"/>
      <c r="R558" s="64"/>
      <c r="S558" s="83"/>
    </row>
    <row r="559" spans="4:19" x14ac:dyDescent="0.3">
      <c r="D559" s="65"/>
      <c r="E559" s="65"/>
      <c r="F559" s="65"/>
      <c r="G559" s="65"/>
      <c r="H559" s="63"/>
      <c r="I559" s="63"/>
      <c r="J559" s="63"/>
      <c r="K559" s="81"/>
      <c r="L559" s="82"/>
      <c r="M559" s="82"/>
      <c r="N559" s="68"/>
      <c r="O559" s="68"/>
      <c r="P559" s="68"/>
      <c r="Q559" s="63"/>
      <c r="R559" s="64"/>
      <c r="S559" s="83"/>
    </row>
    <row r="560" spans="4:19" x14ac:dyDescent="0.3">
      <c r="D560" s="65"/>
      <c r="E560" s="65"/>
      <c r="F560" s="65"/>
      <c r="G560" s="65"/>
      <c r="H560" s="63"/>
      <c r="I560" s="63"/>
      <c r="J560" s="63"/>
      <c r="K560" s="81"/>
      <c r="L560" s="82"/>
      <c r="M560" s="82"/>
      <c r="N560" s="68"/>
      <c r="O560" s="68"/>
      <c r="P560" s="68"/>
      <c r="Q560" s="63"/>
      <c r="R560" s="64"/>
      <c r="S560" s="83"/>
    </row>
    <row r="561" spans="4:19" x14ac:dyDescent="0.3">
      <c r="D561" s="65"/>
      <c r="E561" s="65"/>
      <c r="F561" s="65"/>
      <c r="G561" s="65"/>
      <c r="H561" s="63"/>
      <c r="I561" s="63"/>
      <c r="J561" s="63"/>
      <c r="K561" s="81"/>
      <c r="L561" s="82"/>
      <c r="M561" s="82"/>
      <c r="N561" s="68"/>
      <c r="O561" s="68"/>
      <c r="P561" s="68"/>
      <c r="Q561" s="63"/>
      <c r="R561" s="64"/>
      <c r="S561" s="83"/>
    </row>
    <row r="562" spans="4:19" x14ac:dyDescent="0.3">
      <c r="D562" s="65"/>
      <c r="E562" s="65"/>
      <c r="F562" s="65"/>
      <c r="G562" s="65"/>
      <c r="H562" s="63"/>
      <c r="I562" s="63"/>
      <c r="J562" s="63"/>
      <c r="K562" s="81"/>
      <c r="L562" s="82"/>
      <c r="M562" s="82"/>
      <c r="N562" s="68"/>
      <c r="O562" s="68"/>
      <c r="P562" s="68"/>
      <c r="Q562" s="63"/>
      <c r="R562" s="64"/>
      <c r="S562" s="83"/>
    </row>
    <row r="563" spans="4:19" x14ac:dyDescent="0.3">
      <c r="D563" s="65"/>
      <c r="E563" s="65"/>
      <c r="F563" s="65"/>
      <c r="G563" s="65"/>
      <c r="H563" s="63"/>
      <c r="I563" s="63"/>
      <c r="J563" s="63"/>
      <c r="K563" s="81"/>
      <c r="L563" s="82"/>
      <c r="M563" s="82"/>
      <c r="N563" s="68"/>
      <c r="O563" s="68"/>
      <c r="P563" s="68"/>
      <c r="Q563" s="63"/>
      <c r="R563" s="64"/>
      <c r="S563" s="83"/>
    </row>
    <row r="564" spans="4:19" x14ac:dyDescent="0.3">
      <c r="D564" s="65"/>
      <c r="E564" s="65"/>
      <c r="F564" s="65"/>
      <c r="G564" s="65"/>
      <c r="H564" s="63"/>
      <c r="I564" s="63"/>
      <c r="J564" s="63"/>
      <c r="K564" s="81"/>
      <c r="L564" s="82"/>
      <c r="M564" s="82"/>
      <c r="N564" s="68"/>
      <c r="O564" s="68"/>
      <c r="P564" s="68"/>
      <c r="Q564" s="63"/>
      <c r="R564" s="64"/>
      <c r="S564" s="83"/>
    </row>
    <row r="565" spans="4:19" x14ac:dyDescent="0.3">
      <c r="D565" s="65"/>
      <c r="E565" s="65"/>
      <c r="F565" s="65"/>
      <c r="G565" s="65"/>
      <c r="H565" s="63"/>
      <c r="I565" s="63"/>
      <c r="J565" s="63"/>
      <c r="K565" s="81"/>
      <c r="L565" s="82"/>
      <c r="M565" s="82"/>
      <c r="N565" s="68"/>
      <c r="O565" s="68"/>
      <c r="P565" s="68"/>
      <c r="Q565" s="63"/>
      <c r="R565" s="64"/>
      <c r="S565" s="83"/>
    </row>
    <row r="566" spans="4:19" x14ac:dyDescent="0.3">
      <c r="D566" s="65"/>
      <c r="E566" s="65"/>
      <c r="F566" s="65"/>
      <c r="G566" s="65"/>
      <c r="H566" s="63"/>
      <c r="I566" s="63"/>
      <c r="J566" s="63"/>
      <c r="K566" s="81"/>
      <c r="L566" s="82"/>
      <c r="M566" s="82"/>
      <c r="N566" s="68"/>
      <c r="O566" s="68"/>
      <c r="P566" s="68"/>
      <c r="Q566" s="63"/>
      <c r="R566" s="64"/>
      <c r="S566" s="83"/>
    </row>
    <row r="567" spans="4:19" x14ac:dyDescent="0.3">
      <c r="D567" s="65"/>
      <c r="E567" s="65"/>
      <c r="F567" s="65"/>
      <c r="G567" s="65"/>
      <c r="H567" s="63"/>
      <c r="I567" s="63"/>
      <c r="J567" s="63"/>
      <c r="K567" s="81"/>
      <c r="L567" s="82"/>
      <c r="M567" s="82"/>
      <c r="N567" s="68"/>
      <c r="O567" s="68"/>
      <c r="P567" s="68"/>
      <c r="Q567" s="63"/>
      <c r="R567" s="64"/>
      <c r="S567" s="83"/>
    </row>
    <row r="568" spans="4:19" x14ac:dyDescent="0.3">
      <c r="D568" s="65"/>
      <c r="E568" s="65"/>
      <c r="F568" s="65"/>
      <c r="G568" s="65"/>
      <c r="H568" s="63"/>
      <c r="I568" s="63"/>
      <c r="J568" s="63"/>
      <c r="K568" s="81"/>
      <c r="L568" s="82"/>
      <c r="M568" s="82"/>
      <c r="N568" s="68"/>
      <c r="O568" s="68"/>
      <c r="P568" s="68"/>
      <c r="Q568" s="63"/>
      <c r="R568" s="64"/>
      <c r="S568" s="83"/>
    </row>
    <row r="569" spans="4:19" x14ac:dyDescent="0.3">
      <c r="D569" s="65"/>
      <c r="E569" s="65"/>
      <c r="F569" s="65"/>
      <c r="G569" s="65"/>
      <c r="H569" s="63"/>
      <c r="I569" s="63"/>
      <c r="J569" s="63"/>
      <c r="K569" s="81"/>
      <c r="L569" s="82"/>
      <c r="M569" s="82"/>
      <c r="N569" s="68"/>
      <c r="O569" s="68"/>
      <c r="P569" s="68"/>
      <c r="Q569" s="63"/>
      <c r="R569" s="64"/>
      <c r="S569" s="83"/>
    </row>
    <row r="570" spans="4:19" x14ac:dyDescent="0.3">
      <c r="D570" s="65"/>
      <c r="E570" s="65"/>
      <c r="F570" s="65"/>
      <c r="G570" s="65"/>
      <c r="H570" s="63"/>
      <c r="I570" s="63"/>
      <c r="J570" s="63"/>
      <c r="K570" s="81"/>
      <c r="L570" s="82"/>
      <c r="M570" s="82"/>
      <c r="N570" s="68"/>
      <c r="O570" s="68"/>
      <c r="P570" s="68"/>
      <c r="Q570" s="63"/>
      <c r="R570" s="64"/>
      <c r="S570" s="83"/>
    </row>
    <row r="571" spans="4:19" x14ac:dyDescent="0.3">
      <c r="D571" s="65"/>
      <c r="E571" s="65"/>
      <c r="F571" s="65"/>
      <c r="G571" s="65"/>
      <c r="H571" s="63"/>
      <c r="I571" s="63"/>
      <c r="J571" s="63"/>
      <c r="K571" s="81"/>
      <c r="L571" s="82"/>
      <c r="M571" s="82"/>
      <c r="N571" s="68"/>
      <c r="O571" s="68"/>
      <c r="P571" s="68"/>
      <c r="Q571" s="63"/>
      <c r="R571" s="64"/>
      <c r="S571" s="83"/>
    </row>
    <row r="572" spans="4:19" x14ac:dyDescent="0.3">
      <c r="D572" s="65"/>
      <c r="E572" s="65"/>
      <c r="F572" s="65"/>
      <c r="G572" s="65"/>
      <c r="H572" s="63"/>
      <c r="I572" s="63"/>
      <c r="J572" s="63"/>
      <c r="K572" s="81"/>
      <c r="L572" s="82"/>
      <c r="M572" s="82"/>
      <c r="N572" s="68"/>
      <c r="O572" s="68"/>
      <c r="P572" s="68"/>
      <c r="Q572" s="63"/>
      <c r="R572" s="64"/>
      <c r="S572" s="83"/>
    </row>
    <row r="573" spans="4:19" x14ac:dyDescent="0.3">
      <c r="D573" s="65"/>
      <c r="E573" s="65"/>
      <c r="F573" s="65"/>
      <c r="G573" s="65"/>
      <c r="H573" s="63"/>
      <c r="I573" s="63"/>
      <c r="J573" s="63"/>
      <c r="K573" s="81"/>
      <c r="L573" s="82"/>
      <c r="M573" s="82"/>
      <c r="N573" s="68"/>
      <c r="O573" s="68"/>
      <c r="P573" s="68"/>
      <c r="Q573" s="63"/>
      <c r="R573" s="64"/>
      <c r="S573" s="83"/>
    </row>
    <row r="574" spans="4:19" x14ac:dyDescent="0.3">
      <c r="D574" s="65"/>
      <c r="E574" s="65"/>
      <c r="F574" s="65"/>
      <c r="G574" s="65"/>
      <c r="H574" s="63"/>
      <c r="I574" s="63"/>
      <c r="J574" s="63"/>
      <c r="K574" s="81"/>
      <c r="L574" s="82"/>
      <c r="M574" s="82"/>
      <c r="N574" s="68"/>
      <c r="O574" s="68"/>
      <c r="P574" s="68"/>
      <c r="Q574" s="63"/>
      <c r="R574" s="64"/>
      <c r="S574" s="83"/>
    </row>
    <row r="575" spans="4:19" x14ac:dyDescent="0.3">
      <c r="D575" s="65"/>
      <c r="E575" s="65"/>
      <c r="F575" s="65"/>
      <c r="G575" s="65"/>
      <c r="H575" s="63"/>
      <c r="I575" s="63"/>
      <c r="J575" s="63"/>
      <c r="K575" s="81"/>
      <c r="L575" s="82"/>
      <c r="M575" s="82"/>
      <c r="N575" s="68"/>
      <c r="O575" s="68"/>
      <c r="P575" s="68"/>
      <c r="Q575" s="63"/>
      <c r="R575" s="64"/>
      <c r="S575" s="83"/>
    </row>
    <row r="576" spans="4:19" x14ac:dyDescent="0.3">
      <c r="D576" s="65"/>
      <c r="E576" s="65"/>
      <c r="F576" s="65"/>
      <c r="G576" s="65"/>
      <c r="H576" s="63"/>
      <c r="I576" s="63"/>
      <c r="J576" s="63"/>
      <c r="K576" s="81"/>
      <c r="L576" s="82"/>
      <c r="M576" s="82"/>
      <c r="N576" s="68"/>
      <c r="O576" s="68"/>
      <c r="P576" s="68"/>
      <c r="Q576" s="63"/>
      <c r="R576" s="64"/>
      <c r="S576" s="83"/>
    </row>
    <row r="577" spans="4:19" x14ac:dyDescent="0.3">
      <c r="D577" s="65"/>
      <c r="E577" s="65"/>
      <c r="F577" s="65"/>
      <c r="G577" s="65"/>
      <c r="H577" s="63"/>
      <c r="I577" s="63"/>
      <c r="J577" s="63"/>
      <c r="K577" s="81"/>
      <c r="L577" s="82"/>
      <c r="M577" s="82"/>
      <c r="N577" s="68"/>
      <c r="O577" s="68"/>
      <c r="P577" s="68"/>
      <c r="Q577" s="63"/>
      <c r="R577" s="64"/>
      <c r="S577" s="83"/>
    </row>
    <row r="578" spans="4:19" x14ac:dyDescent="0.3">
      <c r="D578" s="65"/>
      <c r="E578" s="65"/>
      <c r="F578" s="65"/>
      <c r="G578" s="65"/>
      <c r="H578" s="63"/>
      <c r="I578" s="63"/>
      <c r="J578" s="63"/>
      <c r="K578" s="81"/>
      <c r="L578" s="82"/>
      <c r="M578" s="82"/>
      <c r="N578" s="68"/>
      <c r="O578" s="68"/>
      <c r="P578" s="68"/>
      <c r="Q578" s="63"/>
      <c r="R578" s="64"/>
      <c r="S578" s="83"/>
    </row>
    <row r="579" spans="4:19" x14ac:dyDescent="0.3">
      <c r="D579" s="65"/>
      <c r="E579" s="65"/>
      <c r="F579" s="65"/>
      <c r="G579" s="65"/>
      <c r="H579" s="63"/>
      <c r="I579" s="63"/>
      <c r="J579" s="63"/>
      <c r="K579" s="81"/>
      <c r="L579" s="82"/>
      <c r="M579" s="82"/>
      <c r="N579" s="68"/>
      <c r="O579" s="68"/>
      <c r="P579" s="68"/>
      <c r="Q579" s="63"/>
      <c r="R579" s="64"/>
      <c r="S579" s="83"/>
    </row>
    <row r="580" spans="4:19" x14ac:dyDescent="0.3">
      <c r="D580" s="65"/>
      <c r="E580" s="65"/>
      <c r="F580" s="65"/>
      <c r="G580" s="65"/>
      <c r="H580" s="63"/>
      <c r="I580" s="63"/>
      <c r="J580" s="63"/>
      <c r="K580" s="81"/>
      <c r="L580" s="82"/>
      <c r="M580" s="82"/>
      <c r="N580" s="68"/>
      <c r="O580" s="68"/>
      <c r="P580" s="68"/>
      <c r="Q580" s="63"/>
      <c r="R580" s="64"/>
      <c r="S580" s="83"/>
    </row>
    <row r="581" spans="4:19" x14ac:dyDescent="0.3">
      <c r="D581" s="65"/>
      <c r="E581" s="65"/>
      <c r="F581" s="65"/>
      <c r="G581" s="65"/>
      <c r="H581" s="63"/>
      <c r="I581" s="63"/>
      <c r="J581" s="63"/>
      <c r="K581" s="81"/>
      <c r="L581" s="82"/>
      <c r="M581" s="82"/>
      <c r="N581" s="68"/>
      <c r="O581" s="68"/>
      <c r="P581" s="68"/>
      <c r="Q581" s="63"/>
      <c r="R581" s="64"/>
      <c r="S581" s="83"/>
    </row>
    <row r="582" spans="4:19" x14ac:dyDescent="0.3">
      <c r="D582" s="65"/>
      <c r="E582" s="65"/>
      <c r="F582" s="65"/>
      <c r="G582" s="65"/>
      <c r="H582" s="63"/>
      <c r="I582" s="63"/>
      <c r="J582" s="63"/>
      <c r="K582" s="81"/>
      <c r="L582" s="82"/>
      <c r="M582" s="82"/>
      <c r="N582" s="68"/>
      <c r="O582" s="68"/>
      <c r="P582" s="68"/>
      <c r="Q582" s="63"/>
      <c r="R582" s="64"/>
      <c r="S582" s="83"/>
    </row>
    <row r="583" spans="4:19" x14ac:dyDescent="0.3">
      <c r="D583" s="65"/>
      <c r="E583" s="65"/>
      <c r="F583" s="65"/>
      <c r="G583" s="65"/>
      <c r="H583" s="63"/>
      <c r="I583" s="63"/>
      <c r="J583" s="63"/>
      <c r="K583" s="81"/>
      <c r="L583" s="82"/>
      <c r="M583" s="82"/>
      <c r="N583" s="68"/>
      <c r="O583" s="68"/>
      <c r="P583" s="68"/>
      <c r="Q583" s="63"/>
      <c r="R583" s="64"/>
      <c r="S583" s="83"/>
    </row>
    <row r="584" spans="4:19" x14ac:dyDescent="0.3">
      <c r="D584" s="65"/>
      <c r="E584" s="65"/>
      <c r="F584" s="65"/>
      <c r="G584" s="65"/>
      <c r="H584" s="63"/>
      <c r="I584" s="63"/>
      <c r="J584" s="63"/>
      <c r="K584" s="81"/>
      <c r="L584" s="82"/>
      <c r="M584" s="82"/>
      <c r="N584" s="68"/>
      <c r="O584" s="68"/>
      <c r="P584" s="68"/>
      <c r="Q584" s="63"/>
      <c r="R584" s="64"/>
      <c r="S584" s="83"/>
    </row>
    <row r="585" spans="4:19" x14ac:dyDescent="0.3">
      <c r="D585" s="65"/>
      <c r="E585" s="65"/>
      <c r="F585" s="65"/>
      <c r="G585" s="65"/>
      <c r="H585" s="63"/>
      <c r="I585" s="63"/>
      <c r="J585" s="63"/>
      <c r="K585" s="81"/>
      <c r="L585" s="82"/>
      <c r="M585" s="82"/>
      <c r="N585" s="68"/>
      <c r="O585" s="68"/>
      <c r="P585" s="68"/>
      <c r="Q585" s="63"/>
      <c r="R585" s="64"/>
      <c r="S585" s="83"/>
    </row>
    <row r="586" spans="4:19" x14ac:dyDescent="0.3">
      <c r="D586" s="65"/>
      <c r="E586" s="65"/>
      <c r="F586" s="65"/>
      <c r="G586" s="65"/>
      <c r="H586" s="63"/>
      <c r="I586" s="63"/>
      <c r="J586" s="63"/>
      <c r="K586" s="81"/>
      <c r="L586" s="82"/>
      <c r="M586" s="82"/>
      <c r="N586" s="68"/>
      <c r="O586" s="68"/>
      <c r="P586" s="68"/>
      <c r="Q586" s="63"/>
      <c r="R586" s="64"/>
      <c r="S586" s="83"/>
    </row>
    <row r="587" spans="4:19" x14ac:dyDescent="0.3">
      <c r="D587" s="65"/>
      <c r="E587" s="65"/>
      <c r="F587" s="65"/>
      <c r="G587" s="65"/>
      <c r="H587" s="63"/>
      <c r="I587" s="63"/>
      <c r="J587" s="63"/>
      <c r="K587" s="81"/>
      <c r="L587" s="82"/>
      <c r="M587" s="82"/>
      <c r="N587" s="68"/>
      <c r="O587" s="68"/>
      <c r="P587" s="68"/>
      <c r="Q587" s="63"/>
      <c r="R587" s="64"/>
      <c r="S587" s="83"/>
    </row>
    <row r="588" spans="4:19" x14ac:dyDescent="0.3">
      <c r="D588" s="65"/>
      <c r="E588" s="65"/>
      <c r="F588" s="65"/>
      <c r="G588" s="65"/>
      <c r="H588" s="63"/>
      <c r="I588" s="63"/>
      <c r="J588" s="63"/>
      <c r="K588" s="81"/>
      <c r="L588" s="82"/>
      <c r="M588" s="82"/>
      <c r="N588" s="68"/>
      <c r="O588" s="68"/>
      <c r="P588" s="68"/>
      <c r="Q588" s="63"/>
      <c r="R588" s="64"/>
      <c r="S588" s="83"/>
    </row>
    <row r="589" spans="4:19" x14ac:dyDescent="0.3">
      <c r="D589" s="65"/>
      <c r="E589" s="65"/>
      <c r="F589" s="65"/>
      <c r="G589" s="65"/>
      <c r="H589" s="63"/>
      <c r="I589" s="63"/>
      <c r="J589" s="63"/>
      <c r="K589" s="81"/>
      <c r="L589" s="82"/>
      <c r="M589" s="82"/>
      <c r="N589" s="68"/>
      <c r="O589" s="68"/>
      <c r="P589" s="68"/>
      <c r="Q589" s="63"/>
      <c r="R589" s="64"/>
      <c r="S589" s="83"/>
    </row>
    <row r="590" spans="4:19" x14ac:dyDescent="0.3">
      <c r="D590" s="65"/>
      <c r="E590" s="65"/>
      <c r="F590" s="65"/>
      <c r="G590" s="65"/>
      <c r="H590" s="63"/>
      <c r="I590" s="63"/>
      <c r="J590" s="63"/>
      <c r="K590" s="81"/>
      <c r="L590" s="82"/>
      <c r="M590" s="82"/>
      <c r="N590" s="68"/>
      <c r="O590" s="68"/>
      <c r="P590" s="68"/>
      <c r="Q590" s="63"/>
      <c r="R590" s="64"/>
      <c r="S590" s="83"/>
    </row>
    <row r="591" spans="4:19" x14ac:dyDescent="0.3">
      <c r="D591" s="65"/>
      <c r="E591" s="65"/>
      <c r="F591" s="65"/>
      <c r="G591" s="65"/>
      <c r="H591" s="63"/>
      <c r="I591" s="63"/>
      <c r="J591" s="63"/>
      <c r="K591" s="81"/>
      <c r="L591" s="82"/>
      <c r="M591" s="82"/>
      <c r="N591" s="68"/>
      <c r="O591" s="68"/>
      <c r="P591" s="68"/>
      <c r="Q591" s="63"/>
      <c r="R591" s="64"/>
      <c r="S591" s="83"/>
    </row>
    <row r="592" spans="4:19" x14ac:dyDescent="0.3">
      <c r="D592" s="65"/>
      <c r="E592" s="65"/>
      <c r="F592" s="65"/>
      <c r="G592" s="65"/>
      <c r="H592" s="63"/>
      <c r="I592" s="63"/>
      <c r="J592" s="63"/>
      <c r="K592" s="81"/>
      <c r="L592" s="82"/>
      <c r="M592" s="82"/>
      <c r="N592" s="68"/>
      <c r="O592" s="68"/>
      <c r="P592" s="68"/>
      <c r="Q592" s="63"/>
      <c r="R592" s="64"/>
      <c r="S592" s="83"/>
    </row>
    <row r="593" spans="4:19" x14ac:dyDescent="0.3">
      <c r="D593" s="65"/>
      <c r="E593" s="65"/>
      <c r="F593" s="65"/>
      <c r="G593" s="65"/>
      <c r="H593" s="63"/>
      <c r="I593" s="63"/>
      <c r="J593" s="63"/>
      <c r="K593" s="81"/>
      <c r="L593" s="82"/>
      <c r="M593" s="82"/>
      <c r="N593" s="68"/>
      <c r="O593" s="68"/>
      <c r="P593" s="68"/>
      <c r="Q593" s="63"/>
      <c r="R593" s="64"/>
      <c r="S593" s="83"/>
    </row>
    <row r="594" spans="4:19" x14ac:dyDescent="0.3">
      <c r="D594" s="65"/>
      <c r="E594" s="65"/>
      <c r="F594" s="65"/>
      <c r="G594" s="65"/>
      <c r="H594" s="63"/>
      <c r="I594" s="63"/>
      <c r="J594" s="63"/>
      <c r="K594" s="81"/>
      <c r="L594" s="82"/>
      <c r="M594" s="82"/>
      <c r="N594" s="68"/>
      <c r="O594" s="68"/>
      <c r="P594" s="68"/>
      <c r="Q594" s="63"/>
      <c r="R594" s="64"/>
      <c r="S594" s="83"/>
    </row>
    <row r="595" spans="4:19" x14ac:dyDescent="0.3">
      <c r="D595" s="65"/>
      <c r="E595" s="65"/>
      <c r="F595" s="65"/>
      <c r="G595" s="65"/>
      <c r="H595" s="63"/>
      <c r="I595" s="63"/>
      <c r="J595" s="63"/>
      <c r="K595" s="81"/>
      <c r="L595" s="82"/>
      <c r="M595" s="82"/>
      <c r="N595" s="68"/>
      <c r="O595" s="68"/>
      <c r="P595" s="68"/>
      <c r="Q595" s="63"/>
      <c r="R595" s="64"/>
      <c r="S595" s="83"/>
    </row>
    <row r="596" spans="4:19" x14ac:dyDescent="0.3">
      <c r="D596" s="65"/>
      <c r="E596" s="65"/>
      <c r="F596" s="65"/>
      <c r="G596" s="65"/>
      <c r="H596" s="63"/>
      <c r="I596" s="63"/>
      <c r="J596" s="63"/>
      <c r="K596" s="81"/>
      <c r="L596" s="82"/>
      <c r="M596" s="82"/>
      <c r="N596" s="68"/>
      <c r="O596" s="68"/>
      <c r="P596" s="68"/>
      <c r="Q596" s="63"/>
      <c r="R596" s="64"/>
      <c r="S596" s="83"/>
    </row>
    <row r="597" spans="4:19" x14ac:dyDescent="0.3">
      <c r="D597" s="65"/>
      <c r="E597" s="65"/>
      <c r="F597" s="65"/>
      <c r="G597" s="65"/>
      <c r="H597" s="63"/>
      <c r="I597" s="63"/>
      <c r="J597" s="63"/>
      <c r="K597" s="81"/>
      <c r="L597" s="82"/>
      <c r="M597" s="82"/>
      <c r="N597" s="68"/>
      <c r="O597" s="68"/>
      <c r="P597" s="68"/>
      <c r="Q597" s="63"/>
      <c r="R597" s="64"/>
      <c r="S597" s="83"/>
    </row>
    <row r="598" spans="4:19" x14ac:dyDescent="0.3">
      <c r="D598" s="65"/>
      <c r="E598" s="65"/>
      <c r="F598" s="65"/>
      <c r="G598" s="65"/>
      <c r="H598" s="63"/>
      <c r="I598" s="63"/>
      <c r="J598" s="63"/>
      <c r="K598" s="81"/>
      <c r="L598" s="82"/>
      <c r="M598" s="82"/>
      <c r="N598" s="68"/>
      <c r="O598" s="68"/>
      <c r="P598" s="68"/>
      <c r="Q598" s="63"/>
      <c r="R598" s="64"/>
      <c r="S598" s="83"/>
    </row>
    <row r="599" spans="4:19" x14ac:dyDescent="0.3">
      <c r="D599" s="65"/>
      <c r="E599" s="65"/>
      <c r="F599" s="65"/>
      <c r="G599" s="65"/>
      <c r="H599" s="63"/>
      <c r="I599" s="63"/>
      <c r="J599" s="63"/>
      <c r="K599" s="81"/>
      <c r="L599" s="82"/>
      <c r="M599" s="82"/>
      <c r="N599" s="68"/>
      <c r="O599" s="68"/>
      <c r="P599" s="68"/>
      <c r="Q599" s="63"/>
      <c r="R599" s="64"/>
      <c r="S599" s="83"/>
    </row>
    <row r="600" spans="4:19" x14ac:dyDescent="0.3">
      <c r="D600" s="65"/>
      <c r="E600" s="65"/>
      <c r="F600" s="65"/>
      <c r="G600" s="65"/>
      <c r="H600" s="63"/>
      <c r="I600" s="63"/>
      <c r="J600" s="63"/>
      <c r="K600" s="81"/>
      <c r="L600" s="82"/>
      <c r="M600" s="82"/>
      <c r="N600" s="68"/>
      <c r="O600" s="68"/>
      <c r="P600" s="68"/>
      <c r="Q600" s="63"/>
      <c r="R600" s="64"/>
      <c r="S600" s="83"/>
    </row>
    <row r="601" spans="4:19" x14ac:dyDescent="0.3">
      <c r="D601" s="65"/>
      <c r="E601" s="65"/>
      <c r="F601" s="65"/>
      <c r="G601" s="65"/>
      <c r="H601" s="63"/>
      <c r="I601" s="63"/>
      <c r="J601" s="63"/>
      <c r="K601" s="81"/>
      <c r="L601" s="82"/>
      <c r="M601" s="82"/>
      <c r="N601" s="68"/>
      <c r="O601" s="68"/>
      <c r="P601" s="68"/>
      <c r="Q601" s="63"/>
      <c r="R601" s="64"/>
      <c r="S601" s="83"/>
    </row>
    <row r="602" spans="4:19" x14ac:dyDescent="0.3">
      <c r="D602" s="65"/>
      <c r="E602" s="65"/>
      <c r="F602" s="65"/>
      <c r="G602" s="65"/>
      <c r="H602" s="63"/>
      <c r="I602" s="63"/>
      <c r="J602" s="63"/>
      <c r="K602" s="81"/>
      <c r="L602" s="82"/>
      <c r="M602" s="82"/>
      <c r="N602" s="68"/>
      <c r="O602" s="68"/>
      <c r="P602" s="68"/>
      <c r="Q602" s="63"/>
      <c r="R602" s="64"/>
      <c r="S602" s="83"/>
    </row>
    <row r="603" spans="4:19" x14ac:dyDescent="0.3">
      <c r="D603" s="65"/>
      <c r="E603" s="65"/>
      <c r="F603" s="65"/>
      <c r="G603" s="65"/>
      <c r="H603" s="63"/>
      <c r="I603" s="63"/>
      <c r="J603" s="63"/>
      <c r="K603" s="81"/>
      <c r="L603" s="82"/>
      <c r="M603" s="82"/>
      <c r="N603" s="68"/>
      <c r="O603" s="68"/>
      <c r="P603" s="68"/>
      <c r="Q603" s="63"/>
      <c r="R603" s="64"/>
      <c r="S603" s="83"/>
    </row>
    <row r="604" spans="4:19" x14ac:dyDescent="0.3">
      <c r="D604" s="65"/>
      <c r="E604" s="65"/>
      <c r="F604" s="65"/>
      <c r="G604" s="65"/>
      <c r="H604" s="63"/>
      <c r="I604" s="63"/>
      <c r="J604" s="63"/>
      <c r="K604" s="81"/>
      <c r="L604" s="82"/>
      <c r="M604" s="82"/>
      <c r="N604" s="68"/>
      <c r="O604" s="68"/>
      <c r="P604" s="68"/>
      <c r="Q604" s="63"/>
      <c r="R604" s="64"/>
      <c r="S604" s="83"/>
    </row>
    <row r="605" spans="4:19" x14ac:dyDescent="0.3">
      <c r="D605" s="65"/>
      <c r="E605" s="65"/>
      <c r="F605" s="65"/>
      <c r="G605" s="65"/>
      <c r="H605" s="63"/>
      <c r="I605" s="63"/>
      <c r="J605" s="63"/>
      <c r="K605" s="81"/>
      <c r="L605" s="82"/>
      <c r="M605" s="82"/>
      <c r="N605" s="68"/>
      <c r="O605" s="68"/>
      <c r="P605" s="68"/>
      <c r="Q605" s="63"/>
      <c r="R605" s="64"/>
      <c r="S605" s="83"/>
    </row>
    <row r="606" spans="4:19" x14ac:dyDescent="0.3">
      <c r="D606" s="65"/>
      <c r="E606" s="65"/>
      <c r="F606" s="65"/>
      <c r="G606" s="65"/>
      <c r="H606" s="63"/>
      <c r="I606" s="63"/>
      <c r="J606" s="63"/>
      <c r="K606" s="81"/>
      <c r="L606" s="82"/>
      <c r="M606" s="82"/>
      <c r="N606" s="68"/>
      <c r="O606" s="68"/>
      <c r="P606" s="68"/>
      <c r="Q606" s="63"/>
      <c r="R606" s="64"/>
      <c r="S606" s="83"/>
    </row>
    <row r="607" spans="4:19" x14ac:dyDescent="0.3">
      <c r="D607" s="65"/>
      <c r="E607" s="65"/>
      <c r="F607" s="65"/>
      <c r="G607" s="65"/>
      <c r="H607" s="63"/>
      <c r="I607" s="63"/>
      <c r="J607" s="63"/>
      <c r="K607" s="81"/>
      <c r="L607" s="82"/>
      <c r="M607" s="82"/>
      <c r="N607" s="68"/>
      <c r="O607" s="68"/>
      <c r="P607" s="68"/>
      <c r="Q607" s="63"/>
      <c r="R607" s="64"/>
      <c r="S607" s="83"/>
    </row>
    <row r="608" spans="4:19" x14ac:dyDescent="0.3">
      <c r="D608" s="65"/>
      <c r="E608" s="65"/>
      <c r="F608" s="65"/>
      <c r="G608" s="65"/>
      <c r="H608" s="63"/>
      <c r="I608" s="63"/>
      <c r="J608" s="63"/>
      <c r="K608" s="81"/>
      <c r="L608" s="82"/>
      <c r="M608" s="82"/>
      <c r="N608" s="68"/>
      <c r="O608" s="68"/>
      <c r="P608" s="68"/>
      <c r="Q608" s="63"/>
      <c r="R608" s="64"/>
      <c r="S608" s="83"/>
    </row>
    <row r="609" spans="4:19" x14ac:dyDescent="0.3">
      <c r="D609" s="65"/>
      <c r="E609" s="65"/>
      <c r="F609" s="65"/>
      <c r="G609" s="65"/>
      <c r="H609" s="63"/>
      <c r="I609" s="63"/>
      <c r="J609" s="63"/>
      <c r="K609" s="81"/>
      <c r="L609" s="82"/>
      <c r="M609" s="82"/>
      <c r="N609" s="68"/>
      <c r="O609" s="68"/>
      <c r="P609" s="68"/>
      <c r="Q609" s="63"/>
      <c r="R609" s="64"/>
      <c r="S609" s="83"/>
    </row>
    <row r="610" spans="4:19" x14ac:dyDescent="0.3">
      <c r="D610" s="65"/>
      <c r="E610" s="65"/>
      <c r="F610" s="65"/>
      <c r="G610" s="65"/>
      <c r="H610" s="63"/>
      <c r="I610" s="63"/>
      <c r="J610" s="63"/>
      <c r="K610" s="81"/>
      <c r="L610" s="82"/>
      <c r="M610" s="82"/>
      <c r="N610" s="68"/>
      <c r="O610" s="68"/>
      <c r="P610" s="68"/>
      <c r="Q610" s="63"/>
      <c r="R610" s="64"/>
      <c r="S610" s="83"/>
    </row>
    <row r="611" spans="4:19" x14ac:dyDescent="0.3">
      <c r="D611" s="65"/>
      <c r="E611" s="65"/>
      <c r="F611" s="65"/>
      <c r="G611" s="65"/>
      <c r="H611" s="63"/>
      <c r="I611" s="63"/>
      <c r="J611" s="63"/>
      <c r="K611" s="81"/>
      <c r="L611" s="82"/>
      <c r="M611" s="82"/>
      <c r="N611" s="68"/>
      <c r="O611" s="68"/>
      <c r="P611" s="68"/>
      <c r="Q611" s="63"/>
      <c r="R611" s="64"/>
      <c r="S611" s="83"/>
    </row>
    <row r="612" spans="4:19" x14ac:dyDescent="0.3">
      <c r="D612" s="65"/>
      <c r="E612" s="65"/>
      <c r="F612" s="65"/>
      <c r="G612" s="65"/>
      <c r="H612" s="63"/>
      <c r="I612" s="63"/>
      <c r="J612" s="63"/>
      <c r="K612" s="81"/>
      <c r="L612" s="82"/>
      <c r="M612" s="82"/>
      <c r="N612" s="68"/>
      <c r="O612" s="68"/>
      <c r="P612" s="68"/>
      <c r="Q612" s="63"/>
      <c r="R612" s="64"/>
      <c r="S612" s="83"/>
    </row>
    <row r="613" spans="4:19" x14ac:dyDescent="0.3">
      <c r="D613" s="65"/>
      <c r="E613" s="65"/>
      <c r="F613" s="65"/>
      <c r="G613" s="65"/>
      <c r="H613" s="63"/>
      <c r="I613" s="63"/>
      <c r="J613" s="63"/>
      <c r="K613" s="81"/>
      <c r="L613" s="82"/>
      <c r="M613" s="82"/>
      <c r="N613" s="68"/>
      <c r="O613" s="68"/>
      <c r="P613" s="68"/>
      <c r="Q613" s="63"/>
      <c r="R613" s="64"/>
      <c r="S613" s="83"/>
    </row>
    <row r="614" spans="4:19" x14ac:dyDescent="0.3">
      <c r="D614" s="65"/>
      <c r="E614" s="65"/>
      <c r="F614" s="65"/>
      <c r="G614" s="65"/>
      <c r="H614" s="63"/>
      <c r="I614" s="63"/>
      <c r="J614" s="63"/>
      <c r="K614" s="81"/>
      <c r="L614" s="82"/>
      <c r="M614" s="82"/>
      <c r="N614" s="68"/>
      <c r="O614" s="68"/>
      <c r="P614" s="68"/>
      <c r="Q614" s="63"/>
      <c r="R614" s="64"/>
      <c r="S614" s="83"/>
    </row>
    <row r="615" spans="4:19" x14ac:dyDescent="0.3">
      <c r="D615" s="65"/>
      <c r="E615" s="65"/>
      <c r="F615" s="65"/>
      <c r="G615" s="65"/>
      <c r="H615" s="63"/>
      <c r="I615" s="63"/>
      <c r="J615" s="63"/>
      <c r="K615" s="81"/>
      <c r="L615" s="82"/>
      <c r="M615" s="82"/>
      <c r="N615" s="68"/>
      <c r="O615" s="68"/>
      <c r="P615" s="68"/>
      <c r="Q615" s="63"/>
      <c r="R615" s="64"/>
      <c r="S615" s="83"/>
    </row>
    <row r="616" spans="4:19" x14ac:dyDescent="0.3">
      <c r="D616" s="65"/>
      <c r="E616" s="65"/>
      <c r="F616" s="65"/>
      <c r="G616" s="65"/>
      <c r="H616" s="63"/>
      <c r="I616" s="63"/>
      <c r="J616" s="63"/>
      <c r="K616" s="81"/>
      <c r="L616" s="82"/>
      <c r="M616" s="82"/>
      <c r="N616" s="68"/>
      <c r="O616" s="68"/>
      <c r="P616" s="68"/>
      <c r="Q616" s="63"/>
      <c r="R616" s="64"/>
      <c r="S616" s="83"/>
    </row>
    <row r="617" spans="4:19" x14ac:dyDescent="0.3">
      <c r="D617" s="65"/>
      <c r="E617" s="65"/>
      <c r="F617" s="65"/>
      <c r="G617" s="65"/>
      <c r="H617" s="63"/>
      <c r="I617" s="63"/>
      <c r="J617" s="63"/>
      <c r="K617" s="81"/>
      <c r="L617" s="82"/>
      <c r="M617" s="82"/>
      <c r="N617" s="68"/>
      <c r="O617" s="68"/>
      <c r="P617" s="68"/>
      <c r="Q617" s="63"/>
      <c r="R617" s="64"/>
      <c r="S617" s="83"/>
    </row>
    <row r="618" spans="4:19" x14ac:dyDescent="0.3">
      <c r="D618" s="65"/>
      <c r="E618" s="65"/>
      <c r="F618" s="65"/>
      <c r="G618" s="65"/>
      <c r="H618" s="63"/>
      <c r="I618" s="63"/>
      <c r="J618" s="63"/>
      <c r="K618" s="81"/>
      <c r="L618" s="82"/>
      <c r="M618" s="82"/>
      <c r="N618" s="68"/>
      <c r="O618" s="68"/>
      <c r="P618" s="68"/>
      <c r="Q618" s="63"/>
      <c r="R618" s="64"/>
      <c r="S618" s="83"/>
    </row>
    <row r="619" spans="4:19" x14ac:dyDescent="0.3">
      <c r="D619" s="65"/>
      <c r="E619" s="65"/>
      <c r="F619" s="65"/>
      <c r="G619" s="65"/>
      <c r="H619" s="63"/>
      <c r="I619" s="63"/>
      <c r="J619" s="63"/>
      <c r="K619" s="81"/>
      <c r="L619" s="82"/>
      <c r="M619" s="82"/>
      <c r="N619" s="68"/>
      <c r="O619" s="68"/>
      <c r="P619" s="68"/>
      <c r="Q619" s="63"/>
      <c r="R619" s="64"/>
      <c r="S619" s="83"/>
    </row>
    <row r="620" spans="4:19" x14ac:dyDescent="0.3">
      <c r="D620" s="65"/>
      <c r="E620" s="65"/>
      <c r="F620" s="65"/>
      <c r="G620" s="65"/>
      <c r="H620" s="63"/>
      <c r="I620" s="63"/>
      <c r="J620" s="63"/>
      <c r="K620" s="81"/>
      <c r="L620" s="82"/>
      <c r="M620" s="82"/>
      <c r="N620" s="68"/>
      <c r="O620" s="68"/>
      <c r="P620" s="68"/>
      <c r="Q620" s="63"/>
      <c r="R620" s="64"/>
      <c r="S620" s="83"/>
    </row>
    <row r="621" spans="4:19" x14ac:dyDescent="0.3">
      <c r="D621" s="65"/>
      <c r="E621" s="65"/>
      <c r="F621" s="65"/>
      <c r="G621" s="65"/>
      <c r="H621" s="63"/>
      <c r="I621" s="63"/>
      <c r="J621" s="63"/>
      <c r="K621" s="81"/>
      <c r="L621" s="82"/>
      <c r="M621" s="82"/>
      <c r="N621" s="68"/>
      <c r="O621" s="68"/>
      <c r="P621" s="68"/>
      <c r="Q621" s="63"/>
      <c r="R621" s="64"/>
      <c r="S621" s="83"/>
    </row>
    <row r="622" spans="4:19" x14ac:dyDescent="0.3">
      <c r="D622" s="65"/>
      <c r="E622" s="65"/>
      <c r="F622" s="65"/>
      <c r="G622" s="65"/>
      <c r="H622" s="63"/>
      <c r="I622" s="63"/>
      <c r="J622" s="63"/>
      <c r="K622" s="81"/>
      <c r="L622" s="82"/>
      <c r="M622" s="82"/>
      <c r="N622" s="68"/>
      <c r="O622" s="68"/>
      <c r="P622" s="68"/>
      <c r="Q622" s="63"/>
      <c r="R622" s="64"/>
      <c r="S622" s="83"/>
    </row>
    <row r="623" spans="4:19" x14ac:dyDescent="0.3">
      <c r="D623" s="65"/>
      <c r="E623" s="65"/>
      <c r="F623" s="65"/>
      <c r="G623" s="65"/>
      <c r="H623" s="63"/>
      <c r="I623" s="63"/>
      <c r="J623" s="63"/>
      <c r="K623" s="81"/>
      <c r="L623" s="82"/>
      <c r="M623" s="82"/>
      <c r="N623" s="68"/>
      <c r="O623" s="68"/>
      <c r="P623" s="68"/>
      <c r="Q623" s="63"/>
      <c r="R623" s="64"/>
      <c r="S623" s="83"/>
    </row>
    <row r="624" spans="4:19" x14ac:dyDescent="0.3">
      <c r="D624" s="65"/>
      <c r="E624" s="65"/>
      <c r="F624" s="65"/>
      <c r="G624" s="65"/>
      <c r="H624" s="63"/>
      <c r="I624" s="63"/>
      <c r="J624" s="63"/>
      <c r="K624" s="81"/>
      <c r="L624" s="82"/>
      <c r="M624" s="82"/>
      <c r="N624" s="68"/>
      <c r="O624" s="68"/>
      <c r="P624" s="68"/>
      <c r="Q624" s="63"/>
      <c r="R624" s="64"/>
      <c r="S624" s="83"/>
    </row>
    <row r="625" spans="4:19" x14ac:dyDescent="0.3">
      <c r="D625" s="65"/>
      <c r="E625" s="65"/>
      <c r="F625" s="65"/>
      <c r="G625" s="65"/>
      <c r="H625" s="63"/>
      <c r="I625" s="63"/>
      <c r="J625" s="63"/>
      <c r="K625" s="81"/>
      <c r="L625" s="82"/>
      <c r="M625" s="82"/>
      <c r="N625" s="68"/>
      <c r="O625" s="68"/>
      <c r="P625" s="68"/>
      <c r="Q625" s="63"/>
      <c r="R625" s="64"/>
      <c r="S625" s="83"/>
    </row>
    <row r="626" spans="4:19" x14ac:dyDescent="0.3">
      <c r="D626" s="65"/>
      <c r="E626" s="65"/>
      <c r="F626" s="65"/>
      <c r="G626" s="65"/>
      <c r="H626" s="63"/>
      <c r="I626" s="63"/>
      <c r="J626" s="63"/>
      <c r="K626" s="81"/>
      <c r="L626" s="82"/>
      <c r="M626" s="82"/>
      <c r="N626" s="68"/>
      <c r="O626" s="68"/>
      <c r="P626" s="68"/>
      <c r="Q626" s="63"/>
      <c r="R626" s="64"/>
      <c r="S626" s="83"/>
    </row>
    <row r="627" spans="4:19" x14ac:dyDescent="0.3">
      <c r="D627" s="65"/>
      <c r="E627" s="65"/>
      <c r="F627" s="65"/>
      <c r="G627" s="65"/>
      <c r="H627" s="63"/>
      <c r="I627" s="63"/>
      <c r="J627" s="63"/>
      <c r="K627" s="81"/>
      <c r="L627" s="82"/>
      <c r="M627" s="82"/>
      <c r="N627" s="68"/>
      <c r="O627" s="68"/>
      <c r="P627" s="68"/>
      <c r="Q627" s="63"/>
      <c r="R627" s="64"/>
      <c r="S627" s="83"/>
    </row>
    <row r="628" spans="4:19" x14ac:dyDescent="0.3">
      <c r="D628" s="65"/>
      <c r="E628" s="65"/>
      <c r="F628" s="65"/>
      <c r="G628" s="65"/>
      <c r="H628" s="63"/>
      <c r="I628" s="63"/>
      <c r="J628" s="63"/>
      <c r="K628" s="81"/>
      <c r="L628" s="82"/>
      <c r="M628" s="82"/>
      <c r="N628" s="68"/>
      <c r="O628" s="68"/>
      <c r="P628" s="68"/>
      <c r="Q628" s="63"/>
      <c r="R628" s="64"/>
      <c r="S628" s="83"/>
    </row>
    <row r="629" spans="4:19" x14ac:dyDescent="0.3">
      <c r="D629" s="65"/>
      <c r="E629" s="65"/>
      <c r="F629" s="65"/>
      <c r="G629" s="65"/>
      <c r="H629" s="63"/>
      <c r="I629" s="63"/>
      <c r="J629" s="63"/>
      <c r="K629" s="81"/>
      <c r="L629" s="82"/>
      <c r="M629" s="82"/>
      <c r="N629" s="68"/>
      <c r="O629" s="68"/>
      <c r="P629" s="68"/>
      <c r="Q629" s="63"/>
      <c r="R629" s="64"/>
      <c r="S629" s="83"/>
    </row>
    <row r="630" spans="4:19" x14ac:dyDescent="0.3">
      <c r="D630" s="65"/>
      <c r="E630" s="65"/>
      <c r="F630" s="65"/>
      <c r="G630" s="65"/>
      <c r="H630" s="63"/>
      <c r="I630" s="63"/>
      <c r="J630" s="63"/>
      <c r="K630" s="81"/>
      <c r="L630" s="82"/>
      <c r="M630" s="82"/>
      <c r="N630" s="68"/>
      <c r="O630" s="68"/>
      <c r="P630" s="68"/>
      <c r="Q630" s="63"/>
      <c r="R630" s="64"/>
      <c r="S630" s="83"/>
    </row>
    <row r="631" spans="4:19" x14ac:dyDescent="0.3">
      <c r="D631" s="65"/>
      <c r="E631" s="65"/>
      <c r="F631" s="65"/>
      <c r="G631" s="65"/>
      <c r="H631" s="63"/>
      <c r="I631" s="63"/>
      <c r="J631" s="63"/>
      <c r="K631" s="81"/>
      <c r="L631" s="82"/>
      <c r="M631" s="82"/>
      <c r="N631" s="68"/>
      <c r="O631" s="68"/>
      <c r="P631" s="68"/>
      <c r="Q631" s="63"/>
      <c r="R631" s="64"/>
      <c r="S631" s="83"/>
    </row>
    <row r="632" spans="4:19" x14ac:dyDescent="0.3">
      <c r="D632" s="65"/>
      <c r="E632" s="65"/>
      <c r="F632" s="65"/>
      <c r="G632" s="65"/>
      <c r="H632" s="63"/>
      <c r="I632" s="63"/>
      <c r="J632" s="63"/>
      <c r="K632" s="81"/>
      <c r="L632" s="82"/>
      <c r="M632" s="82"/>
      <c r="N632" s="68"/>
      <c r="O632" s="68"/>
      <c r="P632" s="68"/>
      <c r="Q632" s="63"/>
      <c r="R632" s="64"/>
      <c r="S632" s="83"/>
    </row>
    <row r="633" spans="4:19" x14ac:dyDescent="0.3">
      <c r="D633" s="65"/>
      <c r="E633" s="65"/>
      <c r="F633" s="65"/>
      <c r="G633" s="65"/>
      <c r="H633" s="63"/>
      <c r="I633" s="63"/>
      <c r="J633" s="63"/>
      <c r="K633" s="81"/>
      <c r="L633" s="82"/>
      <c r="M633" s="82"/>
      <c r="N633" s="68"/>
      <c r="O633" s="68"/>
      <c r="P633" s="68"/>
      <c r="Q633" s="63"/>
      <c r="R633" s="64"/>
      <c r="S633" s="83"/>
    </row>
    <row r="634" spans="4:19" x14ac:dyDescent="0.3">
      <c r="D634" s="65"/>
      <c r="E634" s="65"/>
      <c r="F634" s="65"/>
      <c r="G634" s="65"/>
      <c r="H634" s="63"/>
      <c r="I634" s="63"/>
      <c r="J634" s="63"/>
      <c r="K634" s="81"/>
      <c r="L634" s="82"/>
      <c r="M634" s="82"/>
      <c r="N634" s="68"/>
      <c r="O634" s="68"/>
      <c r="P634" s="68"/>
      <c r="Q634" s="63"/>
      <c r="R634" s="64"/>
      <c r="S634" s="83"/>
    </row>
    <row r="635" spans="4:19" x14ac:dyDescent="0.3">
      <c r="D635" s="65"/>
      <c r="E635" s="65"/>
      <c r="F635" s="65"/>
      <c r="G635" s="65"/>
      <c r="H635" s="63"/>
      <c r="I635" s="63"/>
      <c r="J635" s="63"/>
      <c r="K635" s="81"/>
      <c r="L635" s="82"/>
      <c r="M635" s="82"/>
      <c r="N635" s="68"/>
      <c r="O635" s="68"/>
      <c r="P635" s="68"/>
      <c r="Q635" s="63"/>
      <c r="R635" s="64"/>
      <c r="S635" s="83"/>
    </row>
    <row r="636" spans="4:19" x14ac:dyDescent="0.3">
      <c r="D636" s="65"/>
      <c r="E636" s="65"/>
      <c r="F636" s="65"/>
      <c r="G636" s="65"/>
      <c r="H636" s="63"/>
      <c r="I636" s="63"/>
      <c r="J636" s="63"/>
      <c r="K636" s="81"/>
      <c r="L636" s="82"/>
      <c r="M636" s="82"/>
      <c r="N636" s="68"/>
      <c r="O636" s="68"/>
      <c r="P636" s="68"/>
      <c r="Q636" s="63"/>
      <c r="R636" s="64"/>
      <c r="S636" s="83"/>
    </row>
    <row r="637" spans="4:19" x14ac:dyDescent="0.3">
      <c r="D637" s="65"/>
      <c r="E637" s="65"/>
      <c r="F637" s="65"/>
      <c r="G637" s="65"/>
      <c r="H637" s="63"/>
      <c r="I637" s="63"/>
      <c r="J637" s="63"/>
      <c r="K637" s="81"/>
      <c r="L637" s="82"/>
      <c r="M637" s="82"/>
      <c r="N637" s="68"/>
      <c r="O637" s="68"/>
      <c r="P637" s="68"/>
      <c r="Q637" s="63"/>
      <c r="R637" s="64"/>
      <c r="S637" s="83"/>
    </row>
    <row r="638" spans="4:19" x14ac:dyDescent="0.3">
      <c r="D638" s="65"/>
      <c r="E638" s="65"/>
      <c r="F638" s="65"/>
      <c r="G638" s="65"/>
      <c r="H638" s="63"/>
      <c r="I638" s="63"/>
      <c r="J638" s="63"/>
      <c r="K638" s="81"/>
      <c r="L638" s="82"/>
      <c r="M638" s="82"/>
      <c r="N638" s="68"/>
      <c r="O638" s="68"/>
      <c r="P638" s="68"/>
      <c r="Q638" s="63"/>
      <c r="R638" s="64"/>
      <c r="S638" s="83"/>
    </row>
    <row r="639" spans="4:19" x14ac:dyDescent="0.3">
      <c r="D639" s="65"/>
      <c r="E639" s="65"/>
      <c r="F639" s="65"/>
      <c r="G639" s="65"/>
      <c r="H639" s="63"/>
      <c r="I639" s="63"/>
      <c r="J639" s="63"/>
      <c r="K639" s="81"/>
      <c r="L639" s="82"/>
      <c r="M639" s="82"/>
      <c r="N639" s="68"/>
      <c r="O639" s="68"/>
      <c r="P639" s="68"/>
      <c r="Q639" s="63"/>
      <c r="R639" s="64"/>
      <c r="S639" s="83"/>
    </row>
    <row r="640" spans="4:19" x14ac:dyDescent="0.3">
      <c r="D640" s="65"/>
      <c r="E640" s="65"/>
      <c r="F640" s="65"/>
      <c r="G640" s="65"/>
      <c r="H640" s="63"/>
      <c r="I640" s="63"/>
      <c r="J640" s="63"/>
      <c r="K640" s="81"/>
      <c r="L640" s="82"/>
      <c r="M640" s="82"/>
      <c r="N640" s="68"/>
      <c r="O640" s="68"/>
      <c r="P640" s="68"/>
      <c r="Q640" s="63"/>
      <c r="R640" s="64"/>
      <c r="S640" s="83"/>
    </row>
    <row r="641" spans="4:19" x14ac:dyDescent="0.3">
      <c r="D641" s="65"/>
      <c r="E641" s="65"/>
      <c r="F641" s="65"/>
      <c r="G641" s="65"/>
      <c r="H641" s="63"/>
      <c r="I641" s="63"/>
      <c r="J641" s="63"/>
      <c r="K641" s="81"/>
      <c r="L641" s="82"/>
      <c r="M641" s="82"/>
      <c r="N641" s="68"/>
      <c r="O641" s="68"/>
      <c r="P641" s="68"/>
      <c r="Q641" s="63"/>
      <c r="R641" s="64"/>
      <c r="S641" s="83"/>
    </row>
    <row r="642" spans="4:19" x14ac:dyDescent="0.3">
      <c r="D642" s="65"/>
      <c r="E642" s="65"/>
      <c r="F642" s="65"/>
      <c r="G642" s="65"/>
      <c r="H642" s="63"/>
      <c r="I642" s="63"/>
      <c r="J642" s="63"/>
      <c r="K642" s="81"/>
      <c r="L642" s="82"/>
      <c r="M642" s="82"/>
      <c r="N642" s="68"/>
      <c r="O642" s="68"/>
      <c r="P642" s="68"/>
      <c r="Q642" s="63"/>
      <c r="R642" s="64"/>
      <c r="S642" s="83"/>
    </row>
    <row r="643" spans="4:19" x14ac:dyDescent="0.3">
      <c r="D643" s="65"/>
      <c r="E643" s="65"/>
      <c r="F643" s="65"/>
      <c r="G643" s="65"/>
      <c r="H643" s="63"/>
      <c r="I643" s="63"/>
      <c r="J643" s="63"/>
      <c r="K643" s="81"/>
      <c r="L643" s="82"/>
      <c r="M643" s="82"/>
      <c r="N643" s="68"/>
      <c r="O643" s="68"/>
      <c r="P643" s="68"/>
      <c r="Q643" s="63"/>
      <c r="R643" s="64"/>
      <c r="S643" s="83"/>
    </row>
    <row r="644" spans="4:19" x14ac:dyDescent="0.3">
      <c r="D644" s="65"/>
      <c r="E644" s="65"/>
      <c r="F644" s="65"/>
      <c r="G644" s="65"/>
      <c r="H644" s="63"/>
      <c r="I644" s="63"/>
      <c r="J644" s="63"/>
      <c r="K644" s="81"/>
      <c r="L644" s="82"/>
      <c r="M644" s="82"/>
      <c r="N644" s="68"/>
      <c r="O644" s="68"/>
      <c r="P644" s="68"/>
      <c r="Q644" s="63"/>
      <c r="R644" s="64"/>
      <c r="S644" s="83"/>
    </row>
    <row r="645" spans="4:19" x14ac:dyDescent="0.3">
      <c r="D645" s="65"/>
      <c r="E645" s="65"/>
      <c r="F645" s="65"/>
      <c r="G645" s="65"/>
      <c r="H645" s="63"/>
      <c r="I645" s="63"/>
      <c r="J645" s="63"/>
      <c r="K645" s="81"/>
      <c r="L645" s="82"/>
      <c r="M645" s="82"/>
      <c r="N645" s="68"/>
      <c r="O645" s="68"/>
      <c r="P645" s="68"/>
      <c r="Q645" s="63"/>
      <c r="R645" s="64"/>
      <c r="S645" s="83"/>
    </row>
    <row r="646" spans="4:19" x14ac:dyDescent="0.3">
      <c r="D646" s="65"/>
      <c r="E646" s="65"/>
      <c r="F646" s="65"/>
      <c r="G646" s="65"/>
      <c r="H646" s="63"/>
      <c r="I646" s="63"/>
      <c r="J646" s="63"/>
      <c r="K646" s="81"/>
      <c r="L646" s="82"/>
      <c r="M646" s="82"/>
      <c r="N646" s="68"/>
      <c r="O646" s="68"/>
      <c r="P646" s="68"/>
      <c r="Q646" s="63"/>
      <c r="R646" s="64"/>
      <c r="S646" s="83"/>
    </row>
    <row r="647" spans="4:19" x14ac:dyDescent="0.3">
      <c r="D647" s="65"/>
      <c r="E647" s="65"/>
      <c r="F647" s="65"/>
      <c r="G647" s="65"/>
      <c r="H647" s="63"/>
      <c r="I647" s="63"/>
      <c r="J647" s="63"/>
      <c r="K647" s="81"/>
      <c r="L647" s="82"/>
      <c r="M647" s="82"/>
      <c r="N647" s="68"/>
      <c r="O647" s="68"/>
      <c r="P647" s="68"/>
      <c r="Q647" s="63"/>
      <c r="R647" s="64"/>
      <c r="S647" s="83"/>
    </row>
    <row r="648" spans="4:19" x14ac:dyDescent="0.3">
      <c r="D648" s="65"/>
      <c r="E648" s="65"/>
      <c r="F648" s="65"/>
      <c r="G648" s="65"/>
      <c r="H648" s="63"/>
      <c r="I648" s="63"/>
      <c r="J648" s="63"/>
      <c r="K648" s="81"/>
      <c r="L648" s="82"/>
      <c r="M648" s="82"/>
      <c r="N648" s="68"/>
      <c r="O648" s="68"/>
      <c r="P648" s="68"/>
      <c r="Q648" s="63"/>
      <c r="R648" s="64"/>
      <c r="S648" s="83"/>
    </row>
    <row r="649" spans="4:19" x14ac:dyDescent="0.3">
      <c r="D649" s="65"/>
      <c r="E649" s="65"/>
      <c r="F649" s="65"/>
      <c r="G649" s="65"/>
      <c r="H649" s="63"/>
      <c r="I649" s="63"/>
      <c r="J649" s="63"/>
      <c r="K649" s="81"/>
      <c r="L649" s="82"/>
      <c r="M649" s="82"/>
      <c r="N649" s="68"/>
      <c r="O649" s="68"/>
      <c r="P649" s="68"/>
      <c r="Q649" s="63"/>
      <c r="R649" s="64"/>
      <c r="S649" s="83"/>
    </row>
    <row r="650" spans="4:19" x14ac:dyDescent="0.3">
      <c r="D650" s="65"/>
      <c r="E650" s="65"/>
      <c r="F650" s="65"/>
      <c r="G650" s="65"/>
      <c r="H650" s="63"/>
      <c r="I650" s="63"/>
      <c r="J650" s="63"/>
      <c r="K650" s="81"/>
      <c r="L650" s="82"/>
      <c r="M650" s="82"/>
      <c r="N650" s="68"/>
      <c r="O650" s="68"/>
      <c r="P650" s="68"/>
      <c r="Q650" s="63"/>
      <c r="R650" s="64"/>
      <c r="S650" s="83"/>
    </row>
    <row r="651" spans="4:19" x14ac:dyDescent="0.3">
      <c r="D651" s="65"/>
      <c r="E651" s="65"/>
      <c r="F651" s="65"/>
      <c r="G651" s="65"/>
      <c r="H651" s="63"/>
      <c r="I651" s="63"/>
      <c r="J651" s="63"/>
      <c r="K651" s="81"/>
      <c r="L651" s="82"/>
      <c r="M651" s="82"/>
      <c r="N651" s="68"/>
      <c r="O651" s="68"/>
      <c r="P651" s="68"/>
      <c r="Q651" s="63"/>
      <c r="R651" s="64"/>
      <c r="S651" s="83"/>
    </row>
    <row r="652" spans="4:19" x14ac:dyDescent="0.3">
      <c r="D652" s="65"/>
      <c r="E652" s="65"/>
      <c r="F652" s="65"/>
      <c r="G652" s="65"/>
      <c r="H652" s="63"/>
      <c r="I652" s="63"/>
      <c r="J652" s="63"/>
      <c r="K652" s="81"/>
      <c r="L652" s="82"/>
      <c r="M652" s="82"/>
      <c r="N652" s="68"/>
      <c r="O652" s="68"/>
      <c r="P652" s="68"/>
      <c r="Q652" s="63"/>
      <c r="R652" s="64"/>
      <c r="S652" s="83"/>
    </row>
    <row r="653" spans="4:19" x14ac:dyDescent="0.3">
      <c r="D653" s="65"/>
      <c r="E653" s="65"/>
      <c r="F653" s="65"/>
      <c r="G653" s="65"/>
      <c r="H653" s="63"/>
      <c r="I653" s="63"/>
      <c r="J653" s="63"/>
      <c r="K653" s="81"/>
      <c r="L653" s="82"/>
      <c r="M653" s="82"/>
      <c r="N653" s="68"/>
      <c r="O653" s="68"/>
      <c r="P653" s="68"/>
      <c r="Q653" s="63"/>
      <c r="R653" s="64"/>
      <c r="S653" s="83"/>
    </row>
    <row r="654" spans="4:19" x14ac:dyDescent="0.3">
      <c r="D654" s="65"/>
      <c r="E654" s="65"/>
      <c r="F654" s="65"/>
      <c r="G654" s="65"/>
      <c r="H654" s="63"/>
      <c r="I654" s="63"/>
      <c r="J654" s="63"/>
      <c r="K654" s="81"/>
      <c r="L654" s="82"/>
      <c r="M654" s="82"/>
      <c r="N654" s="68"/>
      <c r="O654" s="68"/>
      <c r="P654" s="68"/>
      <c r="Q654" s="63"/>
      <c r="R654" s="64"/>
      <c r="S654" s="83"/>
    </row>
    <row r="655" spans="4:19" x14ac:dyDescent="0.3">
      <c r="D655" s="65"/>
      <c r="E655" s="65"/>
      <c r="F655" s="65"/>
      <c r="G655" s="65"/>
      <c r="H655" s="63"/>
      <c r="I655" s="63"/>
      <c r="J655" s="63"/>
      <c r="K655" s="81"/>
      <c r="L655" s="82"/>
      <c r="M655" s="82"/>
      <c r="N655" s="68"/>
      <c r="O655" s="68"/>
      <c r="P655" s="68"/>
      <c r="Q655" s="63"/>
      <c r="R655" s="64"/>
      <c r="S655" s="83"/>
    </row>
    <row r="656" spans="4:19" x14ac:dyDescent="0.3">
      <c r="D656" s="65"/>
      <c r="E656" s="65"/>
      <c r="F656" s="65"/>
      <c r="G656" s="65"/>
      <c r="H656" s="63"/>
      <c r="I656" s="63"/>
      <c r="J656" s="63"/>
      <c r="K656" s="81"/>
      <c r="L656" s="82"/>
      <c r="M656" s="82"/>
      <c r="N656" s="68"/>
      <c r="O656" s="68"/>
      <c r="P656" s="68"/>
      <c r="Q656" s="63"/>
      <c r="R656" s="64"/>
      <c r="S656" s="83"/>
    </row>
    <row r="657" spans="4:19" x14ac:dyDescent="0.3">
      <c r="D657" s="65"/>
      <c r="E657" s="65"/>
      <c r="F657" s="65"/>
      <c r="G657" s="65"/>
      <c r="H657" s="63"/>
      <c r="I657" s="63"/>
      <c r="J657" s="63"/>
      <c r="K657" s="81"/>
      <c r="L657" s="82"/>
      <c r="M657" s="82"/>
      <c r="N657" s="68"/>
      <c r="O657" s="68"/>
      <c r="P657" s="68"/>
      <c r="Q657" s="63"/>
      <c r="R657" s="64"/>
      <c r="S657" s="83"/>
    </row>
    <row r="658" spans="4:19" x14ac:dyDescent="0.3">
      <c r="D658" s="65"/>
      <c r="E658" s="65"/>
      <c r="F658" s="65"/>
      <c r="G658" s="65"/>
      <c r="H658" s="63"/>
      <c r="I658" s="63"/>
      <c r="J658" s="63"/>
      <c r="K658" s="81"/>
      <c r="L658" s="82"/>
      <c r="M658" s="82"/>
      <c r="N658" s="68"/>
      <c r="O658" s="68"/>
      <c r="P658" s="68"/>
      <c r="Q658" s="63"/>
      <c r="R658" s="64"/>
      <c r="S658" s="83"/>
    </row>
    <row r="659" spans="4:19" x14ac:dyDescent="0.3">
      <c r="D659" s="65"/>
      <c r="E659" s="65"/>
      <c r="F659" s="65"/>
      <c r="G659" s="65"/>
      <c r="H659" s="63"/>
      <c r="I659" s="63"/>
      <c r="J659" s="63"/>
      <c r="K659" s="81"/>
      <c r="L659" s="82"/>
      <c r="M659" s="82"/>
      <c r="N659" s="68"/>
      <c r="O659" s="68"/>
      <c r="P659" s="68"/>
      <c r="Q659" s="63"/>
      <c r="R659" s="64"/>
      <c r="S659" s="83"/>
    </row>
    <row r="660" spans="4:19" x14ac:dyDescent="0.3">
      <c r="D660" s="65"/>
      <c r="E660" s="65"/>
      <c r="F660" s="65"/>
      <c r="G660" s="65"/>
      <c r="H660" s="63"/>
      <c r="I660" s="63"/>
      <c r="J660" s="63"/>
      <c r="K660" s="81"/>
      <c r="L660" s="82"/>
      <c r="M660" s="82"/>
      <c r="N660" s="68"/>
      <c r="O660" s="68"/>
      <c r="P660" s="68"/>
      <c r="Q660" s="63"/>
      <c r="R660" s="64"/>
      <c r="S660" s="83"/>
    </row>
    <row r="661" spans="4:19" x14ac:dyDescent="0.3">
      <c r="D661" s="65"/>
      <c r="E661" s="65"/>
      <c r="F661" s="65"/>
      <c r="G661" s="65"/>
      <c r="H661" s="63"/>
      <c r="I661" s="63"/>
      <c r="J661" s="63"/>
      <c r="K661" s="81"/>
      <c r="L661" s="82"/>
      <c r="M661" s="82"/>
      <c r="N661" s="68"/>
      <c r="O661" s="68"/>
      <c r="P661" s="68"/>
      <c r="Q661" s="63"/>
      <c r="R661" s="64"/>
      <c r="S661" s="83"/>
    </row>
    <row r="662" spans="4:19" x14ac:dyDescent="0.3">
      <c r="D662" s="65"/>
      <c r="E662" s="65"/>
      <c r="F662" s="65"/>
      <c r="G662" s="65"/>
      <c r="H662" s="63"/>
      <c r="I662" s="63"/>
      <c r="J662" s="63"/>
      <c r="K662" s="81"/>
      <c r="L662" s="82"/>
      <c r="M662" s="82"/>
      <c r="N662" s="68"/>
      <c r="O662" s="68"/>
      <c r="P662" s="68"/>
      <c r="Q662" s="63"/>
      <c r="R662" s="64"/>
      <c r="S662" s="83"/>
    </row>
    <row r="663" spans="4:19" x14ac:dyDescent="0.3">
      <c r="D663" s="65"/>
      <c r="E663" s="65"/>
      <c r="F663" s="65"/>
      <c r="G663" s="65"/>
      <c r="H663" s="63"/>
      <c r="I663" s="63"/>
      <c r="J663" s="63"/>
      <c r="K663" s="81"/>
      <c r="L663" s="82"/>
      <c r="M663" s="82"/>
      <c r="N663" s="68"/>
      <c r="O663" s="68"/>
      <c r="P663" s="68"/>
      <c r="Q663" s="63"/>
      <c r="R663" s="64"/>
      <c r="S663" s="83"/>
    </row>
    <row r="664" spans="4:19" x14ac:dyDescent="0.3">
      <c r="D664" s="65"/>
      <c r="E664" s="65"/>
      <c r="F664" s="65"/>
      <c r="G664" s="65"/>
      <c r="H664" s="63"/>
      <c r="I664" s="63"/>
      <c r="J664" s="63"/>
      <c r="K664" s="81"/>
      <c r="L664" s="82"/>
      <c r="M664" s="82"/>
      <c r="N664" s="68"/>
      <c r="O664" s="68"/>
      <c r="P664" s="68"/>
      <c r="Q664" s="63"/>
      <c r="R664" s="64"/>
      <c r="S664" s="83"/>
    </row>
    <row r="665" spans="4:19" x14ac:dyDescent="0.3">
      <c r="D665" s="65"/>
      <c r="E665" s="65"/>
      <c r="F665" s="65"/>
      <c r="G665" s="65"/>
      <c r="H665" s="63"/>
      <c r="I665" s="63"/>
      <c r="J665" s="63"/>
      <c r="K665" s="81"/>
      <c r="L665" s="82"/>
      <c r="M665" s="82"/>
      <c r="N665" s="68"/>
      <c r="O665" s="68"/>
      <c r="P665" s="68"/>
      <c r="Q665" s="63"/>
      <c r="R665" s="64"/>
      <c r="S665" s="83"/>
    </row>
    <row r="666" spans="4:19" x14ac:dyDescent="0.3">
      <c r="D666" s="65"/>
      <c r="E666" s="65"/>
      <c r="F666" s="65"/>
      <c r="G666" s="65"/>
      <c r="H666" s="63"/>
      <c r="I666" s="63"/>
      <c r="J666" s="63"/>
      <c r="K666" s="81"/>
      <c r="L666" s="82"/>
      <c r="M666" s="82"/>
      <c r="N666" s="68"/>
      <c r="O666" s="68"/>
      <c r="P666" s="68"/>
      <c r="Q666" s="63"/>
      <c r="R666" s="64"/>
      <c r="S666" s="83"/>
    </row>
    <row r="667" spans="4:19" x14ac:dyDescent="0.3">
      <c r="D667" s="65"/>
      <c r="E667" s="65"/>
      <c r="F667" s="65"/>
      <c r="G667" s="65"/>
      <c r="H667" s="63"/>
      <c r="I667" s="63"/>
      <c r="J667" s="63"/>
      <c r="K667" s="81"/>
      <c r="L667" s="82"/>
      <c r="M667" s="82"/>
      <c r="N667" s="68"/>
      <c r="O667" s="68"/>
      <c r="P667" s="68"/>
      <c r="Q667" s="63"/>
      <c r="R667" s="64"/>
      <c r="S667" s="83"/>
    </row>
    <row r="668" spans="4:19" x14ac:dyDescent="0.3">
      <c r="D668" s="65"/>
      <c r="E668" s="65"/>
      <c r="F668" s="65"/>
      <c r="G668" s="65"/>
      <c r="H668" s="63"/>
      <c r="I668" s="63"/>
      <c r="J668" s="63"/>
      <c r="K668" s="81"/>
      <c r="L668" s="82"/>
      <c r="M668" s="82"/>
      <c r="N668" s="68"/>
      <c r="O668" s="68"/>
      <c r="P668" s="68"/>
      <c r="Q668" s="63"/>
      <c r="R668" s="64"/>
      <c r="S668" s="83"/>
    </row>
    <row r="669" spans="4:19" x14ac:dyDescent="0.3">
      <c r="D669" s="65"/>
      <c r="E669" s="65"/>
      <c r="F669" s="65"/>
      <c r="G669" s="65"/>
      <c r="H669" s="63"/>
      <c r="I669" s="63"/>
      <c r="J669" s="63"/>
      <c r="K669" s="81"/>
      <c r="L669" s="82"/>
      <c r="M669" s="82"/>
      <c r="N669" s="68"/>
      <c r="O669" s="68"/>
      <c r="P669" s="68"/>
      <c r="Q669" s="63"/>
      <c r="R669" s="64"/>
      <c r="S669" s="83"/>
    </row>
    <row r="670" spans="4:19" x14ac:dyDescent="0.3">
      <c r="D670" s="65"/>
      <c r="E670" s="65"/>
      <c r="F670" s="65"/>
      <c r="G670" s="65"/>
      <c r="H670" s="63"/>
      <c r="I670" s="63"/>
      <c r="J670" s="63"/>
      <c r="K670" s="81"/>
      <c r="L670" s="82"/>
      <c r="M670" s="82"/>
      <c r="N670" s="68"/>
      <c r="O670" s="68"/>
      <c r="P670" s="68"/>
      <c r="Q670" s="63"/>
      <c r="R670" s="64"/>
      <c r="S670" s="83"/>
    </row>
    <row r="671" spans="4:19" x14ac:dyDescent="0.3">
      <c r="D671" s="65"/>
      <c r="E671" s="65"/>
      <c r="F671" s="65"/>
      <c r="G671" s="65"/>
      <c r="H671" s="63"/>
      <c r="I671" s="63"/>
      <c r="J671" s="63"/>
      <c r="K671" s="81"/>
      <c r="L671" s="82"/>
      <c r="M671" s="82"/>
      <c r="N671" s="68"/>
      <c r="O671" s="68"/>
      <c r="P671" s="68"/>
      <c r="Q671" s="63"/>
      <c r="R671" s="64"/>
      <c r="S671" s="83"/>
    </row>
    <row r="672" spans="4:19" x14ac:dyDescent="0.3">
      <c r="D672" s="65"/>
      <c r="E672" s="65"/>
      <c r="F672" s="65"/>
      <c r="G672" s="65"/>
      <c r="H672" s="63"/>
      <c r="I672" s="63"/>
      <c r="J672" s="63"/>
      <c r="K672" s="81"/>
      <c r="L672" s="82"/>
      <c r="M672" s="82"/>
      <c r="N672" s="68"/>
      <c r="O672" s="68"/>
      <c r="P672" s="68"/>
      <c r="Q672" s="63"/>
      <c r="R672" s="64"/>
      <c r="S672" s="83"/>
    </row>
    <row r="673" spans="4:19" x14ac:dyDescent="0.3">
      <c r="D673" s="65"/>
      <c r="E673" s="65"/>
      <c r="F673" s="65"/>
      <c r="G673" s="65"/>
      <c r="H673" s="63"/>
      <c r="I673" s="63"/>
      <c r="J673" s="63"/>
      <c r="K673" s="81"/>
      <c r="L673" s="82"/>
      <c r="M673" s="82"/>
      <c r="N673" s="68"/>
      <c r="O673" s="68"/>
      <c r="P673" s="68"/>
      <c r="Q673" s="63"/>
      <c r="R673" s="64"/>
      <c r="S673" s="83"/>
    </row>
    <row r="674" spans="4:19" x14ac:dyDescent="0.3">
      <c r="D674" s="65"/>
      <c r="E674" s="65"/>
      <c r="F674" s="65"/>
      <c r="G674" s="65"/>
      <c r="H674" s="63"/>
      <c r="I674" s="63"/>
      <c r="J674" s="63"/>
      <c r="K674" s="81"/>
      <c r="L674" s="82"/>
      <c r="M674" s="82"/>
      <c r="N674" s="68"/>
      <c r="O674" s="68"/>
      <c r="P674" s="68"/>
      <c r="Q674" s="63"/>
      <c r="R674" s="64"/>
      <c r="S674" s="83"/>
    </row>
    <row r="675" spans="4:19" x14ac:dyDescent="0.3">
      <c r="D675" s="65"/>
      <c r="E675" s="65"/>
      <c r="F675" s="65"/>
      <c r="G675" s="65"/>
      <c r="H675" s="63"/>
      <c r="I675" s="63"/>
      <c r="J675" s="63"/>
      <c r="K675" s="81"/>
      <c r="L675" s="82"/>
      <c r="M675" s="82"/>
      <c r="N675" s="68"/>
      <c r="O675" s="68"/>
      <c r="P675" s="68"/>
      <c r="Q675" s="63"/>
      <c r="R675" s="64"/>
      <c r="S675" s="83"/>
    </row>
    <row r="676" spans="4:19" x14ac:dyDescent="0.3">
      <c r="D676" s="65"/>
      <c r="E676" s="65"/>
      <c r="F676" s="65"/>
      <c r="G676" s="65"/>
      <c r="H676" s="63"/>
      <c r="I676" s="63"/>
      <c r="J676" s="63"/>
      <c r="K676" s="81"/>
      <c r="L676" s="82"/>
      <c r="M676" s="82"/>
      <c r="N676" s="68"/>
      <c r="O676" s="68"/>
      <c r="P676" s="68"/>
      <c r="Q676" s="63"/>
      <c r="R676" s="64"/>
      <c r="S676" s="83"/>
    </row>
    <row r="677" spans="4:19" x14ac:dyDescent="0.3">
      <c r="D677" s="65"/>
      <c r="E677" s="65"/>
      <c r="F677" s="65"/>
      <c r="G677" s="65"/>
      <c r="H677" s="63"/>
      <c r="I677" s="63"/>
      <c r="J677" s="63"/>
      <c r="K677" s="81"/>
      <c r="L677" s="82"/>
      <c r="M677" s="82"/>
      <c r="N677" s="68"/>
      <c r="O677" s="68"/>
      <c r="P677" s="68"/>
      <c r="Q677" s="63"/>
      <c r="R677" s="64"/>
      <c r="S677" s="83"/>
    </row>
    <row r="678" spans="4:19" x14ac:dyDescent="0.3">
      <c r="D678" s="65"/>
      <c r="E678" s="65"/>
      <c r="F678" s="65"/>
      <c r="G678" s="65"/>
      <c r="H678" s="63"/>
      <c r="I678" s="63"/>
      <c r="J678" s="63"/>
      <c r="K678" s="81"/>
      <c r="L678" s="82"/>
      <c r="M678" s="82"/>
      <c r="N678" s="68"/>
      <c r="O678" s="68"/>
      <c r="P678" s="68"/>
      <c r="Q678" s="63"/>
      <c r="R678" s="64"/>
      <c r="S678" s="83"/>
    </row>
    <row r="679" spans="4:19" x14ac:dyDescent="0.3">
      <c r="D679" s="65"/>
      <c r="E679" s="65"/>
      <c r="F679" s="65"/>
      <c r="G679" s="65"/>
      <c r="H679" s="63"/>
      <c r="I679" s="63"/>
      <c r="J679" s="63"/>
      <c r="K679" s="81"/>
      <c r="L679" s="82"/>
      <c r="M679" s="82"/>
      <c r="N679" s="68"/>
      <c r="O679" s="68"/>
      <c r="P679" s="68"/>
      <c r="Q679" s="63"/>
      <c r="R679" s="64"/>
      <c r="S679" s="83"/>
    </row>
    <row r="680" spans="4:19" x14ac:dyDescent="0.3">
      <c r="D680" s="65"/>
      <c r="E680" s="65"/>
      <c r="F680" s="65"/>
      <c r="G680" s="65"/>
      <c r="H680" s="63"/>
      <c r="I680" s="63"/>
      <c r="J680" s="63"/>
      <c r="K680" s="81"/>
      <c r="L680" s="82"/>
      <c r="M680" s="82"/>
      <c r="N680" s="68"/>
      <c r="O680" s="68"/>
      <c r="P680" s="68"/>
      <c r="Q680" s="63"/>
      <c r="R680" s="64"/>
      <c r="S680" s="83"/>
    </row>
    <row r="681" spans="4:19" x14ac:dyDescent="0.3">
      <c r="D681" s="65"/>
      <c r="E681" s="65"/>
      <c r="F681" s="65"/>
      <c r="G681" s="65"/>
      <c r="H681" s="63"/>
      <c r="I681" s="63"/>
      <c r="J681" s="63"/>
      <c r="K681" s="81"/>
      <c r="L681" s="82"/>
      <c r="M681" s="82"/>
      <c r="N681" s="68"/>
      <c r="O681" s="68"/>
      <c r="P681" s="68"/>
      <c r="Q681" s="63"/>
      <c r="R681" s="64"/>
      <c r="S681" s="83"/>
    </row>
    <row r="682" spans="4:19" x14ac:dyDescent="0.3">
      <c r="D682" s="65"/>
      <c r="E682" s="65"/>
      <c r="F682" s="65"/>
      <c r="G682" s="65"/>
      <c r="H682" s="63"/>
      <c r="I682" s="63"/>
      <c r="J682" s="63"/>
      <c r="K682" s="81"/>
      <c r="L682" s="82"/>
      <c r="M682" s="82"/>
      <c r="N682" s="68"/>
      <c r="O682" s="68"/>
      <c r="P682" s="68"/>
      <c r="Q682" s="63"/>
      <c r="R682" s="64"/>
      <c r="S682" s="83"/>
    </row>
    <row r="683" spans="4:19" x14ac:dyDescent="0.3">
      <c r="D683" s="65"/>
      <c r="E683" s="65"/>
      <c r="F683" s="65"/>
      <c r="G683" s="65"/>
      <c r="H683" s="63"/>
      <c r="I683" s="63"/>
      <c r="J683" s="63"/>
      <c r="K683" s="81"/>
      <c r="L683" s="82"/>
      <c r="M683" s="82"/>
      <c r="N683" s="68"/>
      <c r="O683" s="68"/>
      <c r="P683" s="68"/>
      <c r="Q683" s="63"/>
      <c r="R683" s="64"/>
      <c r="S683" s="83"/>
    </row>
    <row r="684" spans="4:19" x14ac:dyDescent="0.3">
      <c r="D684" s="65"/>
      <c r="E684" s="65"/>
      <c r="F684" s="65"/>
      <c r="G684" s="65"/>
      <c r="H684" s="63"/>
      <c r="I684" s="63"/>
      <c r="J684" s="63"/>
      <c r="K684" s="81"/>
      <c r="L684" s="82"/>
      <c r="M684" s="82"/>
      <c r="N684" s="68"/>
      <c r="O684" s="68"/>
      <c r="P684" s="68"/>
      <c r="Q684" s="63"/>
      <c r="R684" s="64"/>
      <c r="S684" s="83"/>
    </row>
    <row r="685" spans="4:19" x14ac:dyDescent="0.3">
      <c r="D685" s="65"/>
      <c r="E685" s="65"/>
      <c r="F685" s="65"/>
      <c r="G685" s="65"/>
      <c r="H685" s="63"/>
      <c r="I685" s="63"/>
      <c r="J685" s="63"/>
      <c r="K685" s="81"/>
      <c r="L685" s="82"/>
      <c r="M685" s="82"/>
      <c r="N685" s="68"/>
      <c r="O685" s="68"/>
      <c r="P685" s="68"/>
      <c r="Q685" s="63"/>
      <c r="R685" s="64"/>
      <c r="S685" s="83"/>
    </row>
    <row r="686" spans="4:19" x14ac:dyDescent="0.3">
      <c r="D686" s="65"/>
      <c r="E686" s="65"/>
      <c r="F686" s="65"/>
      <c r="G686" s="65"/>
      <c r="H686" s="63"/>
      <c r="I686" s="63"/>
      <c r="J686" s="63"/>
      <c r="K686" s="81"/>
      <c r="L686" s="82"/>
      <c r="M686" s="82"/>
      <c r="N686" s="68"/>
      <c r="O686" s="68"/>
      <c r="P686" s="68"/>
      <c r="Q686" s="63"/>
      <c r="R686" s="64"/>
      <c r="S686" s="83"/>
    </row>
    <row r="687" spans="4:19" x14ac:dyDescent="0.3">
      <c r="D687" s="65"/>
      <c r="E687" s="65"/>
      <c r="F687" s="65"/>
      <c r="G687" s="65"/>
      <c r="H687" s="63"/>
      <c r="I687" s="63"/>
      <c r="J687" s="63"/>
      <c r="K687" s="81"/>
      <c r="L687" s="82"/>
      <c r="M687" s="82"/>
      <c r="N687" s="68"/>
      <c r="O687" s="68"/>
      <c r="P687" s="68"/>
      <c r="Q687" s="63"/>
      <c r="R687" s="64"/>
      <c r="S687" s="83"/>
    </row>
    <row r="688" spans="4:19" x14ac:dyDescent="0.3">
      <c r="D688" s="65"/>
      <c r="E688" s="65"/>
      <c r="F688" s="65"/>
      <c r="G688" s="65"/>
      <c r="H688" s="63"/>
      <c r="I688" s="63"/>
      <c r="J688" s="63"/>
      <c r="K688" s="81"/>
      <c r="L688" s="82"/>
      <c r="M688" s="82"/>
      <c r="N688" s="68"/>
      <c r="O688" s="68"/>
      <c r="P688" s="68"/>
      <c r="Q688" s="63"/>
      <c r="R688" s="64"/>
      <c r="S688" s="83"/>
    </row>
    <row r="689" spans="4:19" x14ac:dyDescent="0.3">
      <c r="D689" s="65"/>
      <c r="E689" s="65"/>
      <c r="F689" s="65"/>
      <c r="G689" s="65"/>
      <c r="H689" s="63"/>
      <c r="I689" s="63"/>
      <c r="J689" s="63"/>
      <c r="K689" s="81"/>
      <c r="L689" s="82"/>
      <c r="M689" s="82"/>
      <c r="N689" s="68"/>
      <c r="O689" s="68"/>
      <c r="P689" s="68"/>
      <c r="Q689" s="63"/>
      <c r="R689" s="64"/>
      <c r="S689" s="83"/>
    </row>
    <row r="690" spans="4:19" x14ac:dyDescent="0.3">
      <c r="D690" s="65"/>
      <c r="E690" s="65"/>
      <c r="F690" s="65"/>
      <c r="G690" s="65"/>
      <c r="H690" s="63"/>
      <c r="I690" s="63"/>
      <c r="J690" s="63"/>
      <c r="K690" s="81"/>
      <c r="L690" s="82"/>
      <c r="M690" s="82"/>
      <c r="N690" s="68"/>
      <c r="O690" s="68"/>
      <c r="P690" s="68"/>
      <c r="Q690" s="63"/>
      <c r="R690" s="64"/>
      <c r="S690" s="83"/>
    </row>
    <row r="691" spans="4:19" x14ac:dyDescent="0.3">
      <c r="D691" s="65"/>
      <c r="E691" s="65"/>
      <c r="F691" s="65"/>
      <c r="G691" s="65"/>
      <c r="H691" s="63"/>
      <c r="I691" s="63"/>
      <c r="J691" s="63"/>
      <c r="K691" s="81"/>
      <c r="L691" s="82"/>
      <c r="M691" s="82"/>
      <c r="N691" s="68"/>
      <c r="O691" s="68"/>
      <c r="P691" s="68"/>
      <c r="Q691" s="63"/>
      <c r="R691" s="64"/>
      <c r="S691" s="83"/>
    </row>
    <row r="692" spans="4:19" x14ac:dyDescent="0.3">
      <c r="D692" s="65"/>
      <c r="E692" s="65"/>
      <c r="F692" s="65"/>
      <c r="G692" s="65"/>
      <c r="H692" s="63"/>
      <c r="I692" s="63"/>
      <c r="J692" s="63"/>
      <c r="K692" s="81"/>
      <c r="L692" s="82"/>
      <c r="M692" s="82"/>
      <c r="N692" s="68"/>
      <c r="O692" s="68"/>
      <c r="P692" s="68"/>
      <c r="Q692" s="63"/>
      <c r="R692" s="64"/>
      <c r="S692" s="83"/>
    </row>
    <row r="693" spans="4:19" x14ac:dyDescent="0.3">
      <c r="D693" s="65"/>
      <c r="E693" s="65"/>
      <c r="F693" s="65"/>
      <c r="G693" s="65"/>
      <c r="H693" s="63"/>
      <c r="I693" s="63"/>
      <c r="J693" s="63"/>
      <c r="K693" s="81"/>
      <c r="L693" s="82"/>
      <c r="M693" s="82"/>
      <c r="N693" s="68"/>
      <c r="O693" s="68"/>
      <c r="P693" s="68"/>
      <c r="Q693" s="63"/>
      <c r="R693" s="64"/>
      <c r="S693" s="83"/>
    </row>
    <row r="694" spans="4:19" x14ac:dyDescent="0.3">
      <c r="D694" s="65"/>
      <c r="E694" s="65"/>
      <c r="F694" s="65"/>
      <c r="G694" s="65"/>
      <c r="H694" s="63"/>
      <c r="I694" s="63"/>
      <c r="J694" s="63"/>
      <c r="K694" s="81"/>
      <c r="L694" s="82"/>
      <c r="M694" s="82"/>
      <c r="N694" s="68"/>
      <c r="O694" s="68"/>
      <c r="P694" s="68"/>
      <c r="Q694" s="63"/>
      <c r="R694" s="64"/>
      <c r="S694" s="83"/>
    </row>
    <row r="695" spans="4:19" x14ac:dyDescent="0.3">
      <c r="D695" s="65"/>
      <c r="E695" s="65"/>
      <c r="F695" s="65"/>
      <c r="G695" s="65"/>
      <c r="H695" s="63"/>
      <c r="I695" s="63"/>
      <c r="J695" s="63"/>
      <c r="K695" s="81"/>
      <c r="L695" s="82"/>
      <c r="M695" s="82"/>
      <c r="N695" s="68"/>
      <c r="O695" s="68"/>
      <c r="P695" s="68"/>
      <c r="Q695" s="63"/>
      <c r="R695" s="64"/>
      <c r="S695" s="83"/>
    </row>
    <row r="696" spans="4:19" x14ac:dyDescent="0.3">
      <c r="D696" s="65"/>
      <c r="E696" s="65"/>
      <c r="F696" s="65"/>
      <c r="G696" s="65"/>
      <c r="H696" s="63"/>
      <c r="I696" s="63"/>
      <c r="J696" s="63"/>
      <c r="K696" s="81"/>
      <c r="L696" s="82"/>
      <c r="M696" s="82"/>
      <c r="N696" s="68"/>
      <c r="O696" s="68"/>
      <c r="P696" s="68"/>
      <c r="Q696" s="63"/>
      <c r="R696" s="64"/>
      <c r="S696" s="83"/>
    </row>
    <row r="697" spans="4:19" x14ac:dyDescent="0.3">
      <c r="D697" s="65"/>
      <c r="E697" s="65"/>
      <c r="F697" s="65"/>
      <c r="G697" s="65"/>
      <c r="H697" s="63"/>
      <c r="I697" s="63"/>
      <c r="J697" s="63"/>
      <c r="K697" s="81"/>
      <c r="L697" s="82"/>
      <c r="M697" s="82"/>
      <c r="N697" s="68"/>
      <c r="O697" s="68"/>
      <c r="P697" s="68"/>
      <c r="Q697" s="63"/>
      <c r="R697" s="64"/>
      <c r="S697" s="83"/>
    </row>
    <row r="698" spans="4:19" x14ac:dyDescent="0.3">
      <c r="D698" s="65"/>
      <c r="E698" s="65"/>
      <c r="F698" s="65"/>
      <c r="G698" s="65"/>
      <c r="H698" s="63"/>
      <c r="I698" s="63"/>
      <c r="J698" s="63"/>
      <c r="K698" s="81"/>
      <c r="L698" s="82"/>
      <c r="M698" s="82"/>
      <c r="N698" s="68"/>
      <c r="O698" s="68"/>
      <c r="P698" s="68"/>
      <c r="Q698" s="63"/>
      <c r="R698" s="64"/>
      <c r="S698" s="83"/>
    </row>
    <row r="699" spans="4:19" x14ac:dyDescent="0.3">
      <c r="D699" s="65"/>
      <c r="E699" s="65"/>
      <c r="F699" s="65"/>
      <c r="G699" s="65"/>
      <c r="H699" s="63"/>
      <c r="I699" s="63"/>
      <c r="J699" s="63"/>
      <c r="K699" s="81"/>
      <c r="L699" s="82"/>
      <c r="M699" s="82"/>
      <c r="N699" s="68"/>
      <c r="O699" s="68"/>
      <c r="P699" s="68"/>
      <c r="Q699" s="63"/>
      <c r="R699" s="64"/>
      <c r="S699" s="83"/>
    </row>
    <row r="700" spans="4:19" x14ac:dyDescent="0.3">
      <c r="D700" s="65"/>
      <c r="E700" s="65"/>
      <c r="F700" s="65"/>
      <c r="G700" s="65"/>
      <c r="H700" s="63"/>
      <c r="I700" s="63"/>
      <c r="J700" s="63"/>
      <c r="K700" s="81"/>
      <c r="L700" s="82"/>
      <c r="M700" s="82"/>
      <c r="N700" s="68"/>
      <c r="O700" s="68"/>
      <c r="P700" s="68"/>
      <c r="Q700" s="63"/>
      <c r="R700" s="64"/>
      <c r="S700" s="83"/>
    </row>
    <row r="701" spans="4:19" x14ac:dyDescent="0.3">
      <c r="D701" s="65"/>
      <c r="E701" s="65"/>
      <c r="F701" s="65"/>
      <c r="G701" s="65"/>
      <c r="H701" s="63"/>
      <c r="I701" s="63"/>
      <c r="J701" s="63"/>
      <c r="K701" s="81"/>
      <c r="L701" s="82"/>
      <c r="M701" s="82"/>
      <c r="N701" s="68"/>
      <c r="O701" s="68"/>
      <c r="P701" s="68"/>
      <c r="Q701" s="63"/>
      <c r="R701" s="64"/>
      <c r="S701" s="83"/>
    </row>
    <row r="702" spans="4:19" x14ac:dyDescent="0.3">
      <c r="D702" s="65"/>
      <c r="E702" s="65"/>
      <c r="F702" s="65"/>
      <c r="G702" s="65"/>
      <c r="H702" s="63"/>
      <c r="I702" s="63"/>
      <c r="J702" s="63"/>
      <c r="K702" s="81"/>
      <c r="L702" s="82"/>
      <c r="M702" s="82"/>
      <c r="N702" s="68"/>
      <c r="O702" s="68"/>
      <c r="P702" s="68"/>
      <c r="Q702" s="63"/>
      <c r="R702" s="64"/>
      <c r="S702" s="83"/>
    </row>
    <row r="703" spans="4:19" x14ac:dyDescent="0.3">
      <c r="D703" s="65"/>
      <c r="E703" s="65"/>
      <c r="F703" s="65"/>
      <c r="G703" s="65"/>
      <c r="H703" s="63"/>
      <c r="I703" s="63"/>
      <c r="J703" s="63"/>
      <c r="K703" s="81"/>
      <c r="L703" s="82"/>
      <c r="M703" s="82"/>
      <c r="N703" s="68"/>
      <c r="O703" s="68"/>
      <c r="P703" s="68"/>
      <c r="Q703" s="63"/>
      <c r="R703" s="64"/>
      <c r="S703" s="83"/>
    </row>
    <row r="704" spans="4:19" x14ac:dyDescent="0.3">
      <c r="D704" s="65"/>
      <c r="E704" s="65"/>
      <c r="F704" s="65"/>
      <c r="G704" s="65"/>
      <c r="H704" s="63"/>
      <c r="I704" s="63"/>
      <c r="J704" s="63"/>
      <c r="K704" s="81"/>
      <c r="L704" s="82"/>
      <c r="M704" s="82"/>
      <c r="N704" s="68"/>
      <c r="O704" s="68"/>
      <c r="P704" s="68"/>
      <c r="Q704" s="63"/>
      <c r="R704" s="64"/>
      <c r="S704" s="83"/>
    </row>
    <row r="705" spans="4:19" x14ac:dyDescent="0.3">
      <c r="D705" s="65"/>
      <c r="E705" s="65"/>
      <c r="F705" s="65"/>
      <c r="G705" s="65"/>
      <c r="H705" s="63"/>
      <c r="I705" s="63"/>
      <c r="J705" s="63"/>
      <c r="K705" s="81"/>
      <c r="L705" s="82"/>
      <c r="M705" s="82"/>
      <c r="N705" s="68"/>
      <c r="O705" s="68"/>
      <c r="P705" s="68"/>
      <c r="Q705" s="63"/>
      <c r="R705" s="64"/>
      <c r="S705" s="83"/>
    </row>
    <row r="706" spans="4:19" x14ac:dyDescent="0.3">
      <c r="D706" s="65"/>
      <c r="E706" s="65"/>
      <c r="F706" s="65"/>
      <c r="G706" s="65"/>
      <c r="H706" s="63"/>
      <c r="I706" s="63"/>
      <c r="J706" s="63"/>
      <c r="K706" s="81"/>
      <c r="L706" s="82"/>
      <c r="M706" s="82"/>
      <c r="N706" s="68"/>
      <c r="O706" s="68"/>
      <c r="P706" s="68"/>
      <c r="Q706" s="63"/>
      <c r="R706" s="64"/>
      <c r="S706" s="83"/>
    </row>
    <row r="707" spans="4:19" x14ac:dyDescent="0.3">
      <c r="D707" s="65"/>
      <c r="E707" s="65"/>
      <c r="F707" s="65"/>
      <c r="G707" s="65"/>
      <c r="H707" s="63"/>
      <c r="I707" s="63"/>
      <c r="J707" s="63"/>
      <c r="K707" s="81"/>
      <c r="L707" s="82"/>
      <c r="M707" s="82"/>
      <c r="N707" s="68"/>
      <c r="O707" s="68"/>
      <c r="P707" s="68"/>
      <c r="Q707" s="63"/>
      <c r="R707" s="64"/>
      <c r="S707" s="83"/>
    </row>
    <row r="708" spans="4:19" x14ac:dyDescent="0.3">
      <c r="D708" s="65"/>
      <c r="E708" s="65"/>
      <c r="F708" s="65"/>
      <c r="G708" s="65"/>
      <c r="H708" s="63"/>
      <c r="I708" s="63"/>
      <c r="J708" s="63"/>
      <c r="K708" s="81"/>
      <c r="L708" s="82"/>
      <c r="M708" s="82"/>
      <c r="N708" s="68"/>
      <c r="O708" s="68"/>
      <c r="P708" s="68"/>
      <c r="Q708" s="63"/>
      <c r="R708" s="64"/>
      <c r="S708" s="83"/>
    </row>
    <row r="709" spans="4:19" x14ac:dyDescent="0.3">
      <c r="D709" s="65"/>
      <c r="E709" s="65"/>
      <c r="F709" s="65"/>
      <c r="G709" s="65"/>
      <c r="H709" s="63"/>
      <c r="I709" s="63"/>
      <c r="J709" s="63"/>
      <c r="K709" s="81"/>
      <c r="L709" s="82"/>
      <c r="M709" s="82"/>
      <c r="N709" s="68"/>
      <c r="O709" s="68"/>
      <c r="P709" s="68"/>
      <c r="Q709" s="63"/>
      <c r="R709" s="64"/>
      <c r="S709" s="83"/>
    </row>
    <row r="710" spans="4:19" x14ac:dyDescent="0.3">
      <c r="D710" s="65"/>
      <c r="E710" s="65"/>
      <c r="F710" s="65"/>
      <c r="G710" s="65"/>
      <c r="H710" s="63"/>
      <c r="I710" s="63"/>
      <c r="J710" s="63"/>
      <c r="K710" s="81"/>
      <c r="L710" s="82"/>
      <c r="M710" s="82"/>
      <c r="N710" s="68"/>
      <c r="O710" s="68"/>
      <c r="P710" s="68"/>
      <c r="Q710" s="63"/>
      <c r="R710" s="64"/>
      <c r="S710" s="83"/>
    </row>
    <row r="711" spans="4:19" x14ac:dyDescent="0.3">
      <c r="D711" s="65"/>
      <c r="E711" s="65"/>
      <c r="F711" s="65"/>
      <c r="G711" s="65"/>
      <c r="H711" s="63"/>
      <c r="I711" s="63"/>
      <c r="J711" s="63"/>
      <c r="K711" s="81"/>
      <c r="L711" s="82"/>
      <c r="M711" s="82"/>
      <c r="N711" s="68"/>
      <c r="O711" s="68"/>
      <c r="P711" s="68"/>
      <c r="Q711" s="63"/>
      <c r="R711" s="64"/>
      <c r="S711" s="83"/>
    </row>
    <row r="712" spans="4:19" x14ac:dyDescent="0.3">
      <c r="D712" s="65"/>
      <c r="E712" s="65"/>
      <c r="F712" s="65"/>
      <c r="G712" s="65"/>
      <c r="H712" s="63"/>
      <c r="I712" s="63"/>
      <c r="J712" s="63"/>
      <c r="K712" s="81"/>
      <c r="L712" s="82"/>
      <c r="M712" s="82"/>
      <c r="N712" s="68"/>
      <c r="O712" s="68"/>
      <c r="P712" s="68"/>
      <c r="Q712" s="63"/>
      <c r="R712" s="64"/>
      <c r="S712" s="83"/>
    </row>
    <row r="713" spans="4:19" x14ac:dyDescent="0.3">
      <c r="D713" s="65"/>
      <c r="E713" s="65"/>
      <c r="F713" s="65"/>
      <c r="G713" s="65"/>
      <c r="H713" s="63"/>
      <c r="I713" s="63"/>
      <c r="J713" s="63"/>
      <c r="K713" s="81"/>
      <c r="L713" s="82"/>
      <c r="M713" s="82"/>
      <c r="N713" s="68"/>
      <c r="O713" s="68"/>
      <c r="P713" s="68"/>
      <c r="Q713" s="63"/>
      <c r="R713" s="64"/>
      <c r="S713" s="83"/>
    </row>
    <row r="714" spans="4:19" x14ac:dyDescent="0.3">
      <c r="D714" s="65"/>
      <c r="E714" s="65"/>
      <c r="F714" s="65"/>
      <c r="G714" s="65"/>
      <c r="H714" s="63"/>
      <c r="I714" s="63"/>
      <c r="J714" s="63"/>
      <c r="K714" s="81"/>
      <c r="L714" s="82"/>
      <c r="M714" s="82"/>
      <c r="N714" s="68"/>
      <c r="O714" s="68"/>
      <c r="P714" s="68"/>
      <c r="Q714" s="63"/>
      <c r="R714" s="64"/>
      <c r="S714" s="83"/>
    </row>
    <row r="715" spans="4:19" x14ac:dyDescent="0.3">
      <c r="D715" s="65"/>
      <c r="E715" s="65"/>
      <c r="F715" s="65"/>
      <c r="G715" s="65"/>
      <c r="H715" s="63"/>
      <c r="I715" s="63"/>
      <c r="J715" s="63"/>
      <c r="K715" s="81"/>
      <c r="L715" s="82"/>
      <c r="M715" s="82"/>
      <c r="N715" s="68"/>
      <c r="O715" s="68"/>
      <c r="P715" s="68"/>
      <c r="Q715" s="63"/>
      <c r="R715" s="64"/>
      <c r="S715" s="83"/>
    </row>
    <row r="716" spans="4:19" x14ac:dyDescent="0.3">
      <c r="D716" s="65"/>
      <c r="E716" s="65"/>
      <c r="F716" s="65"/>
      <c r="G716" s="65"/>
      <c r="H716" s="63"/>
      <c r="I716" s="63"/>
      <c r="J716" s="63"/>
      <c r="K716" s="81"/>
      <c r="L716" s="82"/>
      <c r="M716" s="82"/>
      <c r="N716" s="68"/>
      <c r="O716" s="68"/>
      <c r="P716" s="68"/>
      <c r="Q716" s="63"/>
      <c r="R716" s="64"/>
      <c r="S716" s="83"/>
    </row>
    <row r="717" spans="4:19" x14ac:dyDescent="0.3">
      <c r="D717" s="65"/>
      <c r="E717" s="65"/>
      <c r="F717" s="65"/>
      <c r="G717" s="65"/>
      <c r="H717" s="63"/>
      <c r="I717" s="63"/>
      <c r="J717" s="63"/>
      <c r="K717" s="81"/>
      <c r="L717" s="82"/>
      <c r="M717" s="82"/>
      <c r="N717" s="68"/>
      <c r="O717" s="68"/>
      <c r="P717" s="68"/>
      <c r="Q717" s="63"/>
      <c r="R717" s="64"/>
      <c r="S717" s="83"/>
    </row>
    <row r="718" spans="4:19" x14ac:dyDescent="0.3">
      <c r="D718" s="65"/>
      <c r="E718" s="65"/>
      <c r="F718" s="65"/>
      <c r="G718" s="65"/>
      <c r="H718" s="63"/>
      <c r="I718" s="63"/>
      <c r="J718" s="63"/>
      <c r="K718" s="81"/>
      <c r="L718" s="82"/>
      <c r="M718" s="82"/>
      <c r="N718" s="68"/>
      <c r="O718" s="68"/>
      <c r="P718" s="68"/>
      <c r="Q718" s="63"/>
      <c r="R718" s="64"/>
      <c r="S718" s="83"/>
    </row>
    <row r="719" spans="4:19" x14ac:dyDescent="0.3">
      <c r="D719" s="65"/>
      <c r="E719" s="65"/>
      <c r="F719" s="65"/>
      <c r="G719" s="65"/>
      <c r="H719" s="63"/>
      <c r="I719" s="63"/>
      <c r="J719" s="63"/>
      <c r="K719" s="81"/>
      <c r="L719" s="82"/>
      <c r="M719" s="82"/>
      <c r="N719" s="68"/>
      <c r="O719" s="68"/>
      <c r="P719" s="68"/>
      <c r="Q719" s="63"/>
      <c r="R719" s="64"/>
      <c r="S719" s="83"/>
    </row>
    <row r="720" spans="4:19" x14ac:dyDescent="0.3">
      <c r="D720" s="65"/>
      <c r="E720" s="65"/>
      <c r="F720" s="65"/>
      <c r="G720" s="65"/>
      <c r="H720" s="63"/>
      <c r="I720" s="63"/>
      <c r="J720" s="63"/>
      <c r="K720" s="81"/>
      <c r="L720" s="82"/>
      <c r="M720" s="82"/>
      <c r="N720" s="68"/>
      <c r="O720" s="68"/>
      <c r="P720" s="68"/>
      <c r="Q720" s="63"/>
      <c r="R720" s="64"/>
      <c r="S720" s="83"/>
    </row>
    <row r="721" spans="4:19" x14ac:dyDescent="0.3">
      <c r="D721" s="65"/>
      <c r="E721" s="65"/>
      <c r="F721" s="65"/>
      <c r="G721" s="65"/>
      <c r="H721" s="63"/>
      <c r="I721" s="63"/>
      <c r="J721" s="63"/>
      <c r="K721" s="81"/>
      <c r="L721" s="82"/>
      <c r="M721" s="82"/>
      <c r="N721" s="68"/>
      <c r="O721" s="68"/>
      <c r="P721" s="68"/>
      <c r="Q721" s="63"/>
      <c r="R721" s="64"/>
      <c r="S721" s="83"/>
    </row>
    <row r="722" spans="4:19" x14ac:dyDescent="0.3">
      <c r="D722" s="65"/>
      <c r="E722" s="65"/>
      <c r="F722" s="65"/>
      <c r="G722" s="65"/>
      <c r="H722" s="63"/>
      <c r="I722" s="63"/>
      <c r="J722" s="63"/>
      <c r="K722" s="81"/>
      <c r="L722" s="82"/>
      <c r="M722" s="82"/>
      <c r="N722" s="68"/>
      <c r="O722" s="68"/>
      <c r="P722" s="68"/>
      <c r="Q722" s="63"/>
      <c r="R722" s="64"/>
      <c r="S722" s="83"/>
    </row>
    <row r="723" spans="4:19" x14ac:dyDescent="0.3">
      <c r="D723" s="65"/>
      <c r="E723" s="65"/>
      <c r="F723" s="65"/>
      <c r="G723" s="65"/>
      <c r="H723" s="63"/>
      <c r="I723" s="63"/>
      <c r="J723" s="63"/>
      <c r="K723" s="81"/>
      <c r="L723" s="82"/>
      <c r="M723" s="82"/>
      <c r="N723" s="68"/>
      <c r="O723" s="68"/>
      <c r="P723" s="68"/>
      <c r="Q723" s="63"/>
      <c r="R723" s="64"/>
      <c r="S723" s="83"/>
    </row>
    <row r="724" spans="4:19" x14ac:dyDescent="0.3">
      <c r="D724" s="65"/>
      <c r="E724" s="65"/>
      <c r="F724" s="65"/>
      <c r="G724" s="65"/>
      <c r="H724" s="63"/>
      <c r="I724" s="63"/>
      <c r="J724" s="63"/>
      <c r="K724" s="81"/>
      <c r="L724" s="82"/>
      <c r="M724" s="82"/>
      <c r="N724" s="68"/>
      <c r="O724" s="68"/>
      <c r="P724" s="68"/>
      <c r="Q724" s="63"/>
      <c r="R724" s="64"/>
      <c r="S724" s="83"/>
    </row>
    <row r="725" spans="4:19" x14ac:dyDescent="0.3">
      <c r="D725" s="65"/>
      <c r="E725" s="65"/>
      <c r="F725" s="65"/>
      <c r="G725" s="65"/>
      <c r="H725" s="63"/>
      <c r="I725" s="63"/>
      <c r="J725" s="63"/>
      <c r="K725" s="81"/>
      <c r="L725" s="82"/>
      <c r="M725" s="82"/>
      <c r="N725" s="68"/>
      <c r="O725" s="68"/>
      <c r="P725" s="68"/>
      <c r="Q725" s="63"/>
      <c r="R725" s="64"/>
      <c r="S725" s="83"/>
    </row>
    <row r="726" spans="4:19" x14ac:dyDescent="0.3">
      <c r="D726" s="65"/>
      <c r="E726" s="65"/>
      <c r="F726" s="65"/>
      <c r="G726" s="65"/>
      <c r="H726" s="63"/>
      <c r="I726" s="63"/>
      <c r="J726" s="63"/>
      <c r="K726" s="81"/>
      <c r="L726" s="82"/>
      <c r="M726" s="82"/>
      <c r="N726" s="68"/>
      <c r="O726" s="68"/>
      <c r="P726" s="68"/>
      <c r="Q726" s="63"/>
      <c r="R726" s="64"/>
      <c r="S726" s="83"/>
    </row>
    <row r="727" spans="4:19" x14ac:dyDescent="0.3">
      <c r="D727" s="65"/>
      <c r="E727" s="65"/>
      <c r="F727" s="65"/>
      <c r="G727" s="65"/>
      <c r="H727" s="63"/>
      <c r="I727" s="63"/>
      <c r="J727" s="63"/>
      <c r="K727" s="81"/>
      <c r="L727" s="82"/>
      <c r="M727" s="82"/>
      <c r="N727" s="68"/>
      <c r="O727" s="68"/>
      <c r="P727" s="68"/>
      <c r="Q727" s="63"/>
      <c r="R727" s="64"/>
      <c r="S727" s="83"/>
    </row>
    <row r="728" spans="4:19" x14ac:dyDescent="0.3">
      <c r="D728" s="65"/>
      <c r="E728" s="65"/>
      <c r="F728" s="65"/>
      <c r="G728" s="65"/>
      <c r="H728" s="63"/>
      <c r="I728" s="63"/>
      <c r="J728" s="63"/>
      <c r="K728" s="81"/>
      <c r="L728" s="82"/>
      <c r="M728" s="82"/>
      <c r="N728" s="68"/>
      <c r="O728" s="68"/>
      <c r="P728" s="68"/>
      <c r="Q728" s="63"/>
      <c r="R728" s="64"/>
      <c r="S728" s="83"/>
    </row>
    <row r="729" spans="4:19" x14ac:dyDescent="0.3">
      <c r="D729" s="65"/>
      <c r="E729" s="65"/>
      <c r="F729" s="65"/>
      <c r="G729" s="65"/>
      <c r="H729" s="63"/>
      <c r="I729" s="63"/>
      <c r="J729" s="63"/>
      <c r="K729" s="81"/>
      <c r="L729" s="82"/>
      <c r="M729" s="82"/>
      <c r="N729" s="68"/>
      <c r="O729" s="68"/>
      <c r="P729" s="68"/>
      <c r="Q729" s="63"/>
      <c r="R729" s="64"/>
      <c r="S729" s="83"/>
    </row>
    <row r="730" spans="4:19" x14ac:dyDescent="0.3">
      <c r="D730" s="65"/>
      <c r="E730" s="65"/>
      <c r="F730" s="65"/>
      <c r="G730" s="65"/>
      <c r="H730" s="63"/>
      <c r="I730" s="63"/>
      <c r="J730" s="63"/>
      <c r="K730" s="81"/>
      <c r="L730" s="82"/>
      <c r="M730" s="82"/>
      <c r="N730" s="68"/>
      <c r="O730" s="68"/>
      <c r="P730" s="68"/>
      <c r="Q730" s="63"/>
      <c r="R730" s="64"/>
      <c r="S730" s="83"/>
    </row>
    <row r="731" spans="4:19" x14ac:dyDescent="0.3">
      <c r="D731" s="65"/>
      <c r="E731" s="65"/>
      <c r="F731" s="65"/>
      <c r="G731" s="65"/>
      <c r="H731" s="63"/>
      <c r="I731" s="63"/>
      <c r="J731" s="63"/>
      <c r="K731" s="81"/>
      <c r="L731" s="82"/>
      <c r="M731" s="82"/>
      <c r="N731" s="68"/>
      <c r="O731" s="68"/>
      <c r="P731" s="68"/>
      <c r="Q731" s="63"/>
      <c r="R731" s="64"/>
      <c r="S731" s="83"/>
    </row>
    <row r="732" spans="4:19" x14ac:dyDescent="0.3">
      <c r="D732" s="65"/>
      <c r="E732" s="65"/>
      <c r="F732" s="65"/>
      <c r="G732" s="65"/>
      <c r="H732" s="63"/>
      <c r="I732" s="63"/>
      <c r="J732" s="63"/>
      <c r="K732" s="81"/>
      <c r="L732" s="82"/>
      <c r="M732" s="82"/>
      <c r="N732" s="68"/>
      <c r="O732" s="68"/>
      <c r="P732" s="68"/>
      <c r="Q732" s="63"/>
      <c r="R732" s="64"/>
      <c r="S732" s="83"/>
    </row>
    <row r="733" spans="4:19" x14ac:dyDescent="0.3">
      <c r="D733" s="65"/>
      <c r="E733" s="65"/>
      <c r="F733" s="65"/>
      <c r="G733" s="65"/>
      <c r="H733" s="63"/>
      <c r="I733" s="63"/>
      <c r="J733" s="63"/>
      <c r="K733" s="81"/>
      <c r="L733" s="82"/>
      <c r="M733" s="82"/>
      <c r="N733" s="68"/>
      <c r="O733" s="68"/>
      <c r="P733" s="68"/>
      <c r="Q733" s="63"/>
      <c r="R733" s="64"/>
      <c r="S733" s="83"/>
    </row>
    <row r="734" spans="4:19" x14ac:dyDescent="0.3">
      <c r="D734" s="65"/>
      <c r="E734" s="65"/>
      <c r="F734" s="65"/>
      <c r="G734" s="65"/>
      <c r="H734" s="63"/>
      <c r="I734" s="63"/>
      <c r="J734" s="63"/>
      <c r="K734" s="81"/>
      <c r="L734" s="82"/>
      <c r="M734" s="82"/>
      <c r="N734" s="68"/>
      <c r="O734" s="68"/>
      <c r="P734" s="68"/>
      <c r="Q734" s="63"/>
      <c r="R734" s="64"/>
      <c r="S734" s="83"/>
    </row>
    <row r="735" spans="4:19" x14ac:dyDescent="0.3">
      <c r="D735" s="65"/>
      <c r="E735" s="65"/>
      <c r="F735" s="65"/>
      <c r="G735" s="65"/>
      <c r="H735" s="63"/>
      <c r="I735" s="63"/>
      <c r="J735" s="63"/>
      <c r="K735" s="81"/>
      <c r="L735" s="82"/>
      <c r="M735" s="82"/>
      <c r="N735" s="68"/>
      <c r="O735" s="68"/>
      <c r="P735" s="68"/>
      <c r="Q735" s="63"/>
      <c r="R735" s="64"/>
      <c r="S735" s="83"/>
    </row>
    <row r="736" spans="4:19" x14ac:dyDescent="0.3">
      <c r="D736" s="65"/>
      <c r="E736" s="65"/>
      <c r="F736" s="65"/>
      <c r="G736" s="65"/>
      <c r="H736" s="63"/>
      <c r="I736" s="63"/>
      <c r="J736" s="63"/>
      <c r="K736" s="81"/>
      <c r="L736" s="82"/>
      <c r="M736" s="82"/>
      <c r="N736" s="68"/>
      <c r="O736" s="68"/>
      <c r="P736" s="68"/>
      <c r="Q736" s="63"/>
      <c r="R736" s="64"/>
      <c r="S736" s="83"/>
    </row>
    <row r="737" spans="4:19" x14ac:dyDescent="0.3">
      <c r="D737" s="65"/>
      <c r="E737" s="65"/>
      <c r="F737" s="65"/>
      <c r="G737" s="65"/>
      <c r="H737" s="63"/>
      <c r="I737" s="63"/>
      <c r="J737" s="63"/>
      <c r="K737" s="81"/>
      <c r="L737" s="82"/>
      <c r="M737" s="82"/>
      <c r="N737" s="68"/>
      <c r="O737" s="68"/>
      <c r="P737" s="68"/>
      <c r="Q737" s="63"/>
      <c r="R737" s="64"/>
      <c r="S737" s="83"/>
    </row>
    <row r="738" spans="4:19" x14ac:dyDescent="0.3">
      <c r="D738" s="65"/>
      <c r="E738" s="65"/>
      <c r="F738" s="65"/>
      <c r="G738" s="65"/>
      <c r="H738" s="63"/>
      <c r="I738" s="63"/>
      <c r="J738" s="63"/>
      <c r="K738" s="81"/>
      <c r="L738" s="82"/>
      <c r="M738" s="82"/>
      <c r="N738" s="68"/>
      <c r="O738" s="68"/>
      <c r="P738" s="68"/>
      <c r="Q738" s="63"/>
      <c r="R738" s="64"/>
      <c r="S738" s="83"/>
    </row>
    <row r="739" spans="4:19" x14ac:dyDescent="0.3">
      <c r="D739" s="65"/>
      <c r="E739" s="65"/>
      <c r="F739" s="65"/>
      <c r="G739" s="65"/>
      <c r="H739" s="63"/>
      <c r="I739" s="63"/>
      <c r="J739" s="63"/>
      <c r="K739" s="81"/>
      <c r="L739" s="82"/>
      <c r="M739" s="82"/>
      <c r="N739" s="68"/>
      <c r="O739" s="68"/>
      <c r="P739" s="68"/>
      <c r="Q739" s="63"/>
      <c r="R739" s="64"/>
      <c r="S739" s="83"/>
    </row>
    <row r="740" spans="4:19" x14ac:dyDescent="0.3">
      <c r="D740" s="65"/>
      <c r="E740" s="65"/>
      <c r="F740" s="65"/>
      <c r="G740" s="65"/>
      <c r="H740" s="63"/>
      <c r="I740" s="63"/>
      <c r="J740" s="63"/>
      <c r="K740" s="81"/>
      <c r="L740" s="82"/>
      <c r="M740" s="82"/>
      <c r="N740" s="68"/>
      <c r="O740" s="68"/>
      <c r="P740" s="68"/>
      <c r="Q740" s="63"/>
      <c r="R740" s="64"/>
      <c r="S740" s="83"/>
    </row>
    <row r="741" spans="4:19" x14ac:dyDescent="0.3">
      <c r="D741" s="65"/>
      <c r="E741" s="65"/>
      <c r="F741" s="65"/>
      <c r="G741" s="65"/>
      <c r="H741" s="63"/>
      <c r="I741" s="63"/>
      <c r="J741" s="63"/>
      <c r="K741" s="81"/>
      <c r="L741" s="82"/>
      <c r="M741" s="82"/>
      <c r="N741" s="68"/>
      <c r="O741" s="68"/>
      <c r="P741" s="68"/>
      <c r="Q741" s="63"/>
      <c r="R741" s="64"/>
      <c r="S741" s="83"/>
    </row>
    <row r="742" spans="4:19" x14ac:dyDescent="0.3">
      <c r="D742" s="65"/>
      <c r="E742" s="65"/>
      <c r="F742" s="65"/>
      <c r="G742" s="65"/>
      <c r="H742" s="63"/>
      <c r="I742" s="63"/>
      <c r="J742" s="63"/>
      <c r="K742" s="81"/>
      <c r="L742" s="82"/>
      <c r="M742" s="82"/>
      <c r="N742" s="68"/>
      <c r="O742" s="68"/>
      <c r="P742" s="68"/>
      <c r="Q742" s="63"/>
      <c r="R742" s="64"/>
      <c r="S742" s="83"/>
    </row>
    <row r="743" spans="4:19" x14ac:dyDescent="0.3">
      <c r="D743" s="65"/>
      <c r="E743" s="65"/>
      <c r="F743" s="65"/>
      <c r="G743" s="65"/>
      <c r="H743" s="63"/>
      <c r="I743" s="63"/>
      <c r="J743" s="63"/>
      <c r="K743" s="81"/>
      <c r="L743" s="82"/>
      <c r="M743" s="82"/>
      <c r="N743" s="68"/>
      <c r="O743" s="68"/>
      <c r="P743" s="68"/>
      <c r="Q743" s="63"/>
      <c r="R743" s="64"/>
      <c r="S743" s="83"/>
    </row>
    <row r="744" spans="4:19" x14ac:dyDescent="0.3">
      <c r="D744" s="65"/>
      <c r="E744" s="65"/>
      <c r="F744" s="65"/>
      <c r="G744" s="65"/>
      <c r="H744" s="63"/>
      <c r="I744" s="63"/>
      <c r="J744" s="63"/>
      <c r="K744" s="81"/>
      <c r="L744" s="82"/>
      <c r="M744" s="82"/>
      <c r="N744" s="68"/>
      <c r="O744" s="68"/>
      <c r="P744" s="68"/>
      <c r="Q744" s="63"/>
      <c r="R744" s="64"/>
      <c r="S744" s="83"/>
    </row>
    <row r="745" spans="4:19" x14ac:dyDescent="0.3">
      <c r="D745" s="65"/>
      <c r="E745" s="65"/>
      <c r="F745" s="65"/>
      <c r="G745" s="65"/>
      <c r="H745" s="63"/>
      <c r="I745" s="63"/>
      <c r="J745" s="63"/>
      <c r="K745" s="81"/>
      <c r="L745" s="82"/>
      <c r="M745" s="82"/>
      <c r="N745" s="68"/>
      <c r="O745" s="68"/>
      <c r="P745" s="68"/>
      <c r="Q745" s="63"/>
      <c r="R745" s="64"/>
      <c r="S745" s="83"/>
    </row>
    <row r="746" spans="4:19" x14ac:dyDescent="0.3">
      <c r="D746" s="65"/>
      <c r="E746" s="65"/>
      <c r="F746" s="65"/>
      <c r="G746" s="65"/>
      <c r="H746" s="63"/>
      <c r="I746" s="63"/>
      <c r="J746" s="63"/>
      <c r="K746" s="81"/>
      <c r="L746" s="82"/>
      <c r="M746" s="82"/>
      <c r="N746" s="68"/>
      <c r="O746" s="68"/>
      <c r="P746" s="68"/>
      <c r="Q746" s="63"/>
      <c r="R746" s="64"/>
      <c r="S746" s="83"/>
    </row>
    <row r="747" spans="4:19" x14ac:dyDescent="0.3">
      <c r="D747" s="65"/>
      <c r="E747" s="65"/>
      <c r="F747" s="65"/>
      <c r="G747" s="65"/>
      <c r="H747" s="63"/>
      <c r="I747" s="63"/>
      <c r="J747" s="63"/>
      <c r="K747" s="81"/>
      <c r="L747" s="82"/>
      <c r="M747" s="82"/>
      <c r="N747" s="68"/>
      <c r="O747" s="68"/>
      <c r="P747" s="68"/>
      <c r="Q747" s="63"/>
      <c r="R747" s="64"/>
      <c r="S747" s="83"/>
    </row>
    <row r="748" spans="4:19" x14ac:dyDescent="0.3">
      <c r="D748" s="65"/>
      <c r="E748" s="65"/>
      <c r="F748" s="65"/>
      <c r="G748" s="65"/>
      <c r="H748" s="63"/>
      <c r="I748" s="63"/>
      <c r="J748" s="63"/>
      <c r="K748" s="81"/>
      <c r="L748" s="82"/>
      <c r="M748" s="82"/>
      <c r="N748" s="68"/>
      <c r="O748" s="68"/>
      <c r="P748" s="68"/>
      <c r="Q748" s="63"/>
      <c r="R748" s="64"/>
      <c r="S748" s="83"/>
    </row>
    <row r="749" spans="4:19" x14ac:dyDescent="0.3">
      <c r="D749" s="65"/>
      <c r="E749" s="65"/>
      <c r="F749" s="65"/>
      <c r="G749" s="65"/>
      <c r="H749" s="63"/>
      <c r="I749" s="63"/>
      <c r="J749" s="63"/>
      <c r="K749" s="81"/>
      <c r="L749" s="82"/>
      <c r="M749" s="82"/>
      <c r="N749" s="68"/>
      <c r="O749" s="68"/>
      <c r="P749" s="68"/>
      <c r="Q749" s="63"/>
      <c r="R749" s="64"/>
      <c r="S749" s="83"/>
    </row>
    <row r="750" spans="4:19" x14ac:dyDescent="0.3">
      <c r="D750" s="65"/>
      <c r="E750" s="65"/>
      <c r="F750" s="65"/>
      <c r="G750" s="65"/>
      <c r="H750" s="63"/>
      <c r="I750" s="63"/>
      <c r="J750" s="63"/>
      <c r="K750" s="81"/>
      <c r="L750" s="82"/>
      <c r="M750" s="82"/>
      <c r="N750" s="68"/>
      <c r="O750" s="68"/>
      <c r="P750" s="68"/>
      <c r="Q750" s="63"/>
      <c r="R750" s="64"/>
      <c r="S750" s="83"/>
    </row>
    <row r="751" spans="4:19" x14ac:dyDescent="0.3">
      <c r="D751" s="65"/>
      <c r="E751" s="65"/>
      <c r="F751" s="65"/>
      <c r="G751" s="65"/>
      <c r="H751" s="63"/>
      <c r="I751" s="63"/>
      <c r="J751" s="63"/>
      <c r="K751" s="81"/>
      <c r="L751" s="82"/>
      <c r="M751" s="82"/>
      <c r="N751" s="68"/>
      <c r="O751" s="68"/>
      <c r="P751" s="68"/>
      <c r="Q751" s="63"/>
      <c r="R751" s="64"/>
      <c r="S751" s="83"/>
    </row>
    <row r="752" spans="4:19" x14ac:dyDescent="0.3">
      <c r="D752" s="65"/>
      <c r="E752" s="65"/>
      <c r="F752" s="65"/>
      <c r="G752" s="65"/>
      <c r="H752" s="63"/>
      <c r="I752" s="63"/>
      <c r="J752" s="63"/>
      <c r="K752" s="81"/>
      <c r="L752" s="82"/>
      <c r="M752" s="82"/>
      <c r="N752" s="68"/>
      <c r="O752" s="68"/>
      <c r="P752" s="68"/>
      <c r="Q752" s="63"/>
      <c r="R752" s="64"/>
      <c r="S752" s="83"/>
    </row>
    <row r="753" spans="4:19" x14ac:dyDescent="0.3">
      <c r="D753" s="65"/>
      <c r="E753" s="65"/>
      <c r="F753" s="65"/>
      <c r="G753" s="65"/>
      <c r="H753" s="63"/>
      <c r="I753" s="63"/>
      <c r="J753" s="63"/>
      <c r="K753" s="81"/>
      <c r="L753" s="82"/>
      <c r="M753" s="82"/>
      <c r="N753" s="68"/>
      <c r="O753" s="68"/>
      <c r="P753" s="68"/>
      <c r="Q753" s="63"/>
      <c r="R753" s="64"/>
      <c r="S753" s="83"/>
    </row>
    <row r="754" spans="4:19" x14ac:dyDescent="0.3">
      <c r="D754" s="65"/>
      <c r="E754" s="65"/>
      <c r="F754" s="65"/>
      <c r="G754" s="65"/>
      <c r="H754" s="63"/>
      <c r="I754" s="63"/>
      <c r="J754" s="63"/>
      <c r="K754" s="81"/>
      <c r="L754" s="82"/>
      <c r="M754" s="82"/>
      <c r="N754" s="68"/>
      <c r="O754" s="68"/>
      <c r="P754" s="68"/>
      <c r="Q754" s="63"/>
      <c r="R754" s="64"/>
      <c r="S754" s="83"/>
    </row>
    <row r="755" spans="4:19" x14ac:dyDescent="0.3">
      <c r="D755" s="65"/>
      <c r="E755" s="65"/>
      <c r="F755" s="65"/>
      <c r="G755" s="65"/>
      <c r="H755" s="63"/>
      <c r="I755" s="63"/>
      <c r="J755" s="63"/>
      <c r="K755" s="81"/>
      <c r="L755" s="82"/>
      <c r="M755" s="82"/>
      <c r="N755" s="68"/>
      <c r="O755" s="68"/>
      <c r="P755" s="68"/>
      <c r="Q755" s="63"/>
      <c r="R755" s="64"/>
      <c r="S755" s="83"/>
    </row>
    <row r="756" spans="4:19" x14ac:dyDescent="0.3">
      <c r="D756" s="65"/>
      <c r="E756" s="65"/>
      <c r="F756" s="65"/>
      <c r="G756" s="65"/>
      <c r="H756" s="63"/>
      <c r="I756" s="63"/>
      <c r="J756" s="63"/>
      <c r="K756" s="81"/>
      <c r="L756" s="82"/>
      <c r="M756" s="82"/>
      <c r="N756" s="68"/>
      <c r="O756" s="68"/>
      <c r="P756" s="68"/>
      <c r="Q756" s="63"/>
      <c r="R756" s="64"/>
      <c r="S756" s="83"/>
    </row>
    <row r="757" spans="4:19" x14ac:dyDescent="0.3">
      <c r="D757" s="65"/>
      <c r="E757" s="65"/>
      <c r="F757" s="65"/>
      <c r="G757" s="65"/>
      <c r="H757" s="63"/>
      <c r="I757" s="63"/>
      <c r="J757" s="63"/>
      <c r="K757" s="81"/>
      <c r="L757" s="82"/>
      <c r="M757" s="82"/>
      <c r="N757" s="68"/>
      <c r="O757" s="68"/>
      <c r="P757" s="68"/>
      <c r="Q757" s="63"/>
      <c r="R757" s="64"/>
      <c r="S757" s="83"/>
    </row>
    <row r="758" spans="4:19" x14ac:dyDescent="0.3">
      <c r="D758" s="65"/>
      <c r="E758" s="65"/>
      <c r="F758" s="65"/>
      <c r="G758" s="65"/>
      <c r="H758" s="63"/>
      <c r="I758" s="63"/>
      <c r="J758" s="63"/>
      <c r="K758" s="81"/>
      <c r="L758" s="82"/>
      <c r="M758" s="82"/>
      <c r="N758" s="68"/>
      <c r="O758" s="68"/>
      <c r="P758" s="68"/>
      <c r="Q758" s="63"/>
      <c r="R758" s="64"/>
      <c r="S758" s="83"/>
    </row>
    <row r="759" spans="4:19" x14ac:dyDescent="0.3">
      <c r="D759" s="65"/>
      <c r="E759" s="65"/>
      <c r="F759" s="65"/>
      <c r="G759" s="65"/>
      <c r="H759" s="63"/>
      <c r="I759" s="63"/>
      <c r="J759" s="63"/>
      <c r="K759" s="81"/>
      <c r="L759" s="82"/>
      <c r="M759" s="82"/>
      <c r="N759" s="68"/>
      <c r="O759" s="68"/>
      <c r="P759" s="68"/>
      <c r="Q759" s="63"/>
      <c r="R759" s="64"/>
      <c r="S759" s="83"/>
    </row>
    <row r="760" spans="4:19" x14ac:dyDescent="0.3">
      <c r="D760" s="65"/>
      <c r="E760" s="65"/>
      <c r="F760" s="65"/>
      <c r="G760" s="65"/>
      <c r="H760" s="63"/>
      <c r="I760" s="63"/>
      <c r="J760" s="63"/>
      <c r="K760" s="81"/>
      <c r="L760" s="82"/>
      <c r="M760" s="82"/>
      <c r="N760" s="68"/>
      <c r="O760" s="68"/>
      <c r="P760" s="68"/>
      <c r="Q760" s="63"/>
      <c r="R760" s="64"/>
      <c r="S760" s="83"/>
    </row>
    <row r="761" spans="4:19" x14ac:dyDescent="0.3">
      <c r="D761" s="65"/>
      <c r="E761" s="65"/>
      <c r="F761" s="65"/>
      <c r="G761" s="65"/>
      <c r="H761" s="63"/>
      <c r="I761" s="63"/>
      <c r="J761" s="63"/>
      <c r="K761" s="81"/>
      <c r="L761" s="82"/>
      <c r="M761" s="82"/>
      <c r="N761" s="68"/>
      <c r="O761" s="68"/>
      <c r="P761" s="68"/>
      <c r="Q761" s="63"/>
      <c r="R761" s="64"/>
      <c r="S761" s="83"/>
    </row>
    <row r="762" spans="4:19" x14ac:dyDescent="0.3">
      <c r="D762" s="65"/>
      <c r="E762" s="65"/>
      <c r="F762" s="65"/>
      <c r="G762" s="65"/>
      <c r="H762" s="63"/>
      <c r="I762" s="63"/>
      <c r="J762" s="63"/>
      <c r="K762" s="81"/>
      <c r="L762" s="82"/>
      <c r="M762" s="82"/>
      <c r="N762" s="68"/>
      <c r="O762" s="68"/>
      <c r="P762" s="68"/>
      <c r="Q762" s="63"/>
      <c r="R762" s="64"/>
      <c r="S762" s="83"/>
    </row>
    <row r="763" spans="4:19" x14ac:dyDescent="0.3">
      <c r="D763" s="65"/>
      <c r="E763" s="65"/>
      <c r="F763" s="65"/>
      <c r="G763" s="65"/>
      <c r="H763" s="63"/>
      <c r="I763" s="63"/>
      <c r="J763" s="63"/>
      <c r="K763" s="81"/>
      <c r="L763" s="82"/>
      <c r="M763" s="82"/>
      <c r="N763" s="68"/>
      <c r="O763" s="68"/>
      <c r="P763" s="68"/>
      <c r="Q763" s="63"/>
      <c r="R763" s="64"/>
      <c r="S763" s="83"/>
    </row>
    <row r="764" spans="4:19" x14ac:dyDescent="0.3">
      <c r="D764" s="65"/>
      <c r="E764" s="65"/>
      <c r="F764" s="65"/>
      <c r="G764" s="65"/>
      <c r="H764" s="63"/>
      <c r="I764" s="63"/>
      <c r="J764" s="63"/>
      <c r="K764" s="81"/>
      <c r="L764" s="82"/>
      <c r="M764" s="82"/>
      <c r="N764" s="68"/>
      <c r="O764" s="68"/>
      <c r="P764" s="68"/>
      <c r="Q764" s="63"/>
      <c r="R764" s="64"/>
      <c r="S764" s="83"/>
    </row>
    <row r="765" spans="4:19" x14ac:dyDescent="0.3">
      <c r="D765" s="65"/>
      <c r="E765" s="65"/>
      <c r="F765" s="65"/>
      <c r="G765" s="65"/>
      <c r="H765" s="63"/>
      <c r="I765" s="63"/>
      <c r="J765" s="63"/>
      <c r="K765" s="81"/>
      <c r="L765" s="82"/>
      <c r="M765" s="82"/>
      <c r="N765" s="68"/>
      <c r="O765" s="68"/>
      <c r="P765" s="68"/>
      <c r="Q765" s="63"/>
      <c r="R765" s="64"/>
      <c r="S765" s="83"/>
    </row>
    <row r="766" spans="4:19" x14ac:dyDescent="0.3">
      <c r="D766" s="65"/>
      <c r="E766" s="65"/>
      <c r="F766" s="65"/>
      <c r="G766" s="65"/>
      <c r="H766" s="63"/>
      <c r="I766" s="63"/>
      <c r="J766" s="63"/>
      <c r="K766" s="81"/>
      <c r="L766" s="82"/>
      <c r="M766" s="82"/>
      <c r="N766" s="68"/>
      <c r="O766" s="68"/>
      <c r="P766" s="68"/>
      <c r="Q766" s="63"/>
      <c r="R766" s="64"/>
      <c r="S766" s="83"/>
    </row>
    <row r="767" spans="4:19" x14ac:dyDescent="0.3">
      <c r="D767" s="65"/>
      <c r="E767" s="65"/>
      <c r="F767" s="65"/>
      <c r="G767" s="65"/>
      <c r="H767" s="63"/>
      <c r="I767" s="63"/>
      <c r="J767" s="63"/>
      <c r="K767" s="81"/>
      <c r="L767" s="82"/>
      <c r="M767" s="82"/>
      <c r="N767" s="68"/>
      <c r="O767" s="68"/>
      <c r="P767" s="68"/>
      <c r="Q767" s="63"/>
      <c r="R767" s="64"/>
      <c r="S767" s="83"/>
    </row>
    <row r="768" spans="4:19" x14ac:dyDescent="0.3">
      <c r="D768" s="65"/>
      <c r="E768" s="65"/>
      <c r="F768" s="65"/>
      <c r="G768" s="65"/>
      <c r="H768" s="63"/>
      <c r="I768" s="63"/>
      <c r="J768" s="63"/>
      <c r="K768" s="81"/>
      <c r="L768" s="82"/>
      <c r="M768" s="82"/>
      <c r="N768" s="68"/>
      <c r="O768" s="68"/>
      <c r="P768" s="68"/>
      <c r="Q768" s="63"/>
      <c r="R768" s="64"/>
      <c r="S768" s="83"/>
    </row>
    <row r="769" spans="4:19" x14ac:dyDescent="0.3">
      <c r="D769" s="65"/>
      <c r="E769" s="65"/>
      <c r="F769" s="65"/>
      <c r="G769" s="65"/>
      <c r="H769" s="63"/>
      <c r="I769" s="63"/>
      <c r="J769" s="63"/>
      <c r="K769" s="81"/>
      <c r="L769" s="82"/>
      <c r="M769" s="82"/>
      <c r="N769" s="68"/>
      <c r="O769" s="68"/>
      <c r="P769" s="68"/>
      <c r="Q769" s="63"/>
      <c r="R769" s="64"/>
      <c r="S769" s="83"/>
    </row>
    <row r="770" spans="4:19" x14ac:dyDescent="0.3">
      <c r="D770" s="65"/>
      <c r="E770" s="65"/>
      <c r="F770" s="65"/>
      <c r="G770" s="65"/>
      <c r="H770" s="63"/>
      <c r="I770" s="63"/>
      <c r="J770" s="63"/>
      <c r="K770" s="81"/>
      <c r="L770" s="82"/>
      <c r="M770" s="82"/>
      <c r="N770" s="68"/>
      <c r="O770" s="68"/>
      <c r="P770" s="68"/>
      <c r="Q770" s="63"/>
      <c r="R770" s="64"/>
      <c r="S770" s="83"/>
    </row>
    <row r="771" spans="4:19" x14ac:dyDescent="0.3">
      <c r="D771" s="65"/>
      <c r="E771" s="65"/>
      <c r="F771" s="65"/>
      <c r="G771" s="65"/>
      <c r="H771" s="63"/>
      <c r="I771" s="63"/>
      <c r="J771" s="63"/>
      <c r="K771" s="81"/>
      <c r="L771" s="82"/>
      <c r="M771" s="82"/>
      <c r="N771" s="68"/>
      <c r="O771" s="68"/>
      <c r="P771" s="68"/>
      <c r="Q771" s="63"/>
      <c r="R771" s="64"/>
      <c r="S771" s="83"/>
    </row>
    <row r="772" spans="4:19" x14ac:dyDescent="0.3">
      <c r="D772" s="65"/>
      <c r="E772" s="65"/>
      <c r="F772" s="65"/>
      <c r="G772" s="65"/>
      <c r="H772" s="63"/>
      <c r="I772" s="63"/>
      <c r="J772" s="63"/>
      <c r="K772" s="81"/>
      <c r="L772" s="82"/>
      <c r="M772" s="82"/>
      <c r="N772" s="68"/>
      <c r="O772" s="68"/>
      <c r="P772" s="68"/>
      <c r="Q772" s="63"/>
      <c r="R772" s="64"/>
      <c r="S772" s="83"/>
    </row>
    <row r="773" spans="4:19" x14ac:dyDescent="0.3">
      <c r="D773" s="65"/>
      <c r="E773" s="65"/>
      <c r="F773" s="65"/>
      <c r="G773" s="65"/>
      <c r="H773" s="63"/>
      <c r="I773" s="63"/>
      <c r="J773" s="63"/>
      <c r="K773" s="81"/>
      <c r="L773" s="82"/>
      <c r="M773" s="82"/>
      <c r="N773" s="68"/>
      <c r="O773" s="68"/>
      <c r="P773" s="68"/>
      <c r="Q773" s="63"/>
      <c r="R773" s="64"/>
      <c r="S773" s="83"/>
    </row>
    <row r="774" spans="4:19" x14ac:dyDescent="0.3">
      <c r="D774" s="65"/>
      <c r="E774" s="65"/>
      <c r="F774" s="65"/>
      <c r="G774" s="65"/>
      <c r="H774" s="63"/>
      <c r="I774" s="63"/>
      <c r="J774" s="63"/>
      <c r="K774" s="81"/>
      <c r="L774" s="82"/>
      <c r="M774" s="82"/>
      <c r="N774" s="68"/>
      <c r="O774" s="68"/>
      <c r="P774" s="68"/>
      <c r="Q774" s="63"/>
      <c r="R774" s="64"/>
      <c r="S774" s="83"/>
    </row>
    <row r="775" spans="4:19" x14ac:dyDescent="0.3">
      <c r="D775" s="65"/>
      <c r="E775" s="65"/>
      <c r="F775" s="65"/>
      <c r="G775" s="65"/>
      <c r="H775" s="63"/>
      <c r="I775" s="63"/>
      <c r="J775" s="63"/>
      <c r="K775" s="81"/>
      <c r="L775" s="82"/>
      <c r="M775" s="82"/>
      <c r="N775" s="68"/>
      <c r="O775" s="68"/>
      <c r="P775" s="68"/>
      <c r="Q775" s="63"/>
      <c r="R775" s="64"/>
      <c r="S775" s="83"/>
    </row>
    <row r="776" spans="4:19" x14ac:dyDescent="0.3">
      <c r="D776" s="65"/>
      <c r="E776" s="65"/>
      <c r="F776" s="65"/>
      <c r="G776" s="65"/>
      <c r="H776" s="63"/>
      <c r="I776" s="63"/>
      <c r="J776" s="63"/>
      <c r="K776" s="81"/>
      <c r="L776" s="82"/>
      <c r="M776" s="82"/>
      <c r="N776" s="68"/>
      <c r="O776" s="68"/>
      <c r="P776" s="68"/>
      <c r="Q776" s="63"/>
      <c r="R776" s="64"/>
      <c r="S776" s="83"/>
    </row>
    <row r="777" spans="4:19" x14ac:dyDescent="0.3">
      <c r="D777" s="65"/>
      <c r="E777" s="65"/>
      <c r="F777" s="65"/>
      <c r="G777" s="65"/>
      <c r="H777" s="63"/>
      <c r="I777" s="63"/>
      <c r="J777" s="63"/>
      <c r="K777" s="81"/>
      <c r="L777" s="82"/>
      <c r="M777" s="82"/>
      <c r="N777" s="68"/>
      <c r="O777" s="68"/>
      <c r="P777" s="68"/>
      <c r="Q777" s="63"/>
      <c r="R777" s="64"/>
      <c r="S777" s="83"/>
    </row>
    <row r="778" spans="4:19" x14ac:dyDescent="0.3">
      <c r="D778" s="65"/>
      <c r="E778" s="65"/>
      <c r="F778" s="65"/>
      <c r="G778" s="65"/>
      <c r="H778" s="63"/>
      <c r="I778" s="63"/>
      <c r="J778" s="63"/>
      <c r="K778" s="81"/>
      <c r="L778" s="82"/>
      <c r="M778" s="82"/>
      <c r="N778" s="68"/>
      <c r="O778" s="68"/>
      <c r="P778" s="68"/>
      <c r="Q778" s="63"/>
      <c r="R778" s="64"/>
      <c r="S778" s="83"/>
    </row>
    <row r="779" spans="4:19" x14ac:dyDescent="0.3">
      <c r="D779" s="65"/>
      <c r="E779" s="65"/>
      <c r="F779" s="65"/>
      <c r="G779" s="65"/>
      <c r="H779" s="63"/>
      <c r="I779" s="63"/>
      <c r="J779" s="63"/>
      <c r="K779" s="81"/>
      <c r="L779" s="82"/>
      <c r="M779" s="82"/>
      <c r="N779" s="68"/>
      <c r="O779" s="68"/>
      <c r="P779" s="68"/>
      <c r="Q779" s="63"/>
      <c r="R779" s="64"/>
      <c r="S779" s="83"/>
    </row>
    <row r="780" spans="4:19" x14ac:dyDescent="0.3">
      <c r="D780" s="65"/>
      <c r="E780" s="65"/>
      <c r="F780" s="65"/>
      <c r="G780" s="65"/>
      <c r="H780" s="63"/>
      <c r="I780" s="63"/>
      <c r="J780" s="63"/>
      <c r="K780" s="81"/>
      <c r="L780" s="82"/>
      <c r="M780" s="82"/>
      <c r="N780" s="68"/>
      <c r="O780" s="68"/>
      <c r="P780" s="68"/>
      <c r="Q780" s="63"/>
      <c r="R780" s="64"/>
      <c r="S780" s="83"/>
    </row>
    <row r="781" spans="4:19" x14ac:dyDescent="0.3">
      <c r="D781" s="65"/>
      <c r="E781" s="65"/>
      <c r="F781" s="65"/>
      <c r="G781" s="65"/>
      <c r="H781" s="63"/>
      <c r="I781" s="63"/>
      <c r="J781" s="63"/>
      <c r="K781" s="81"/>
      <c r="L781" s="82"/>
      <c r="M781" s="82"/>
      <c r="N781" s="68"/>
      <c r="O781" s="68"/>
      <c r="P781" s="68"/>
      <c r="Q781" s="63"/>
      <c r="R781" s="64"/>
      <c r="S781" s="83"/>
    </row>
    <row r="782" spans="4:19" x14ac:dyDescent="0.3">
      <c r="D782" s="65"/>
      <c r="E782" s="65"/>
      <c r="F782" s="65"/>
      <c r="G782" s="65"/>
      <c r="H782" s="63"/>
      <c r="I782" s="63"/>
      <c r="J782" s="63"/>
      <c r="K782" s="81"/>
      <c r="L782" s="82"/>
      <c r="M782" s="82"/>
      <c r="N782" s="68"/>
      <c r="O782" s="68"/>
      <c r="P782" s="68"/>
      <c r="Q782" s="63"/>
      <c r="R782" s="64"/>
      <c r="S782" s="83"/>
    </row>
    <row r="783" spans="4:19" x14ac:dyDescent="0.3">
      <c r="D783" s="65"/>
      <c r="E783" s="65"/>
      <c r="F783" s="65"/>
      <c r="G783" s="65"/>
      <c r="H783" s="63"/>
      <c r="I783" s="63"/>
      <c r="J783" s="63"/>
      <c r="K783" s="81"/>
      <c r="L783" s="82"/>
      <c r="M783" s="82"/>
      <c r="N783" s="68"/>
      <c r="O783" s="68"/>
      <c r="P783" s="68"/>
      <c r="Q783" s="63"/>
      <c r="R783" s="64"/>
      <c r="S783" s="83"/>
    </row>
    <row r="784" spans="4:19" x14ac:dyDescent="0.3">
      <c r="D784" s="65"/>
      <c r="E784" s="65"/>
      <c r="F784" s="65"/>
      <c r="G784" s="65"/>
      <c r="H784" s="63"/>
      <c r="I784" s="63"/>
      <c r="J784" s="63"/>
      <c r="K784" s="81"/>
      <c r="L784" s="82"/>
      <c r="M784" s="82"/>
      <c r="N784" s="68"/>
      <c r="O784" s="68"/>
      <c r="P784" s="68"/>
      <c r="Q784" s="63"/>
      <c r="R784" s="64"/>
      <c r="S784" s="83"/>
    </row>
    <row r="785" spans="4:19" x14ac:dyDescent="0.3">
      <c r="D785" s="65"/>
      <c r="E785" s="65"/>
      <c r="F785" s="65"/>
      <c r="G785" s="65"/>
      <c r="H785" s="63"/>
      <c r="I785" s="63"/>
      <c r="J785" s="63"/>
      <c r="K785" s="81"/>
      <c r="L785" s="82"/>
      <c r="M785" s="82"/>
      <c r="N785" s="68"/>
      <c r="O785" s="68"/>
      <c r="P785" s="68"/>
      <c r="Q785" s="63"/>
      <c r="R785" s="64"/>
      <c r="S785" s="83"/>
    </row>
    <row r="786" spans="4:19" x14ac:dyDescent="0.3">
      <c r="D786" s="65"/>
      <c r="E786" s="65"/>
      <c r="F786" s="65"/>
      <c r="G786" s="65"/>
      <c r="H786" s="63"/>
      <c r="I786" s="63"/>
      <c r="J786" s="63"/>
      <c r="K786" s="81"/>
      <c r="L786" s="82"/>
      <c r="M786" s="82"/>
      <c r="N786" s="68"/>
      <c r="O786" s="68"/>
      <c r="P786" s="68"/>
      <c r="Q786" s="63"/>
      <c r="R786" s="64"/>
      <c r="S786" s="83"/>
    </row>
    <row r="787" spans="4:19" x14ac:dyDescent="0.3">
      <c r="D787" s="65"/>
      <c r="E787" s="65"/>
      <c r="F787" s="65"/>
      <c r="G787" s="65"/>
      <c r="H787" s="63"/>
      <c r="I787" s="63"/>
      <c r="J787" s="63"/>
      <c r="K787" s="81"/>
      <c r="L787" s="82"/>
      <c r="M787" s="82"/>
      <c r="N787" s="68"/>
      <c r="O787" s="68"/>
      <c r="P787" s="68"/>
      <c r="Q787" s="63"/>
      <c r="R787" s="64"/>
      <c r="S787" s="83"/>
    </row>
    <row r="788" spans="4:19" x14ac:dyDescent="0.3">
      <c r="D788" s="65"/>
      <c r="E788" s="65"/>
      <c r="F788" s="65"/>
      <c r="G788" s="65"/>
      <c r="H788" s="63"/>
      <c r="I788" s="63"/>
      <c r="J788" s="63"/>
      <c r="K788" s="81"/>
      <c r="L788" s="82"/>
      <c r="M788" s="82"/>
      <c r="N788" s="68"/>
      <c r="O788" s="68"/>
      <c r="P788" s="68"/>
      <c r="Q788" s="63"/>
      <c r="R788" s="64"/>
      <c r="S788" s="83"/>
    </row>
    <row r="789" spans="4:19" x14ac:dyDescent="0.3">
      <c r="D789" s="65"/>
      <c r="E789" s="65"/>
      <c r="F789" s="65"/>
      <c r="G789" s="65"/>
      <c r="H789" s="63"/>
      <c r="I789" s="63"/>
      <c r="J789" s="63"/>
      <c r="K789" s="81"/>
      <c r="L789" s="82"/>
      <c r="M789" s="82"/>
      <c r="N789" s="68"/>
      <c r="O789" s="68"/>
      <c r="P789" s="68"/>
      <c r="Q789" s="63"/>
      <c r="R789" s="64"/>
      <c r="S789" s="83"/>
    </row>
    <row r="790" spans="4:19" x14ac:dyDescent="0.3">
      <c r="D790" s="65"/>
      <c r="E790" s="65"/>
      <c r="F790" s="65"/>
      <c r="G790" s="65"/>
      <c r="H790" s="63"/>
      <c r="I790" s="63"/>
      <c r="J790" s="63"/>
      <c r="K790" s="81"/>
      <c r="L790" s="82"/>
      <c r="M790" s="82"/>
      <c r="N790" s="68"/>
      <c r="O790" s="68"/>
      <c r="P790" s="68"/>
      <c r="Q790" s="63"/>
      <c r="R790" s="64"/>
      <c r="S790" s="83"/>
    </row>
    <row r="791" spans="4:19" x14ac:dyDescent="0.3">
      <c r="D791" s="65"/>
      <c r="E791" s="65"/>
      <c r="F791" s="65"/>
      <c r="G791" s="65"/>
      <c r="H791" s="63"/>
      <c r="I791" s="63"/>
      <c r="J791" s="63"/>
      <c r="K791" s="81"/>
      <c r="L791" s="82"/>
      <c r="M791" s="82"/>
      <c r="N791" s="68"/>
      <c r="O791" s="68"/>
      <c r="P791" s="68"/>
      <c r="Q791" s="63"/>
      <c r="R791" s="64"/>
      <c r="S791" s="83"/>
    </row>
    <row r="792" spans="4:19" x14ac:dyDescent="0.3">
      <c r="D792" s="65"/>
      <c r="E792" s="65"/>
      <c r="F792" s="65"/>
      <c r="G792" s="65"/>
      <c r="H792" s="63"/>
      <c r="I792" s="63"/>
      <c r="J792" s="63"/>
      <c r="K792" s="81"/>
      <c r="L792" s="82"/>
      <c r="M792" s="82"/>
      <c r="N792" s="68"/>
      <c r="O792" s="68"/>
      <c r="P792" s="68"/>
      <c r="Q792" s="63"/>
      <c r="R792" s="64"/>
      <c r="S792" s="83"/>
    </row>
    <row r="793" spans="4:19" x14ac:dyDescent="0.3">
      <c r="D793" s="65"/>
      <c r="E793" s="65"/>
      <c r="F793" s="65"/>
      <c r="G793" s="65"/>
      <c r="H793" s="63"/>
      <c r="I793" s="63"/>
      <c r="J793" s="63"/>
      <c r="K793" s="81"/>
      <c r="L793" s="82"/>
      <c r="M793" s="82"/>
      <c r="N793" s="68"/>
      <c r="O793" s="68"/>
      <c r="P793" s="68"/>
      <c r="Q793" s="63"/>
      <c r="R793" s="64"/>
      <c r="S793" s="83"/>
    </row>
    <row r="794" spans="4:19" x14ac:dyDescent="0.3">
      <c r="D794" s="65"/>
      <c r="E794" s="65"/>
      <c r="F794" s="65"/>
      <c r="G794" s="65"/>
      <c r="H794" s="63"/>
      <c r="I794" s="63"/>
      <c r="J794" s="63"/>
      <c r="K794" s="81"/>
      <c r="L794" s="82"/>
      <c r="M794" s="82"/>
      <c r="N794" s="68"/>
      <c r="O794" s="68"/>
      <c r="P794" s="68"/>
      <c r="Q794" s="63"/>
      <c r="R794" s="64"/>
      <c r="S794" s="83"/>
    </row>
    <row r="795" spans="4:19" x14ac:dyDescent="0.3">
      <c r="D795" s="65"/>
      <c r="E795" s="65"/>
      <c r="F795" s="65"/>
      <c r="G795" s="65"/>
      <c r="H795" s="63"/>
      <c r="I795" s="63"/>
      <c r="J795" s="63"/>
      <c r="K795" s="81"/>
      <c r="L795" s="82"/>
      <c r="M795" s="82"/>
      <c r="N795" s="68"/>
      <c r="O795" s="68"/>
      <c r="P795" s="68"/>
      <c r="Q795" s="63"/>
      <c r="R795" s="64"/>
      <c r="S795" s="83"/>
    </row>
    <row r="796" spans="4:19" x14ac:dyDescent="0.3">
      <c r="D796" s="65"/>
      <c r="E796" s="65"/>
      <c r="F796" s="65"/>
      <c r="G796" s="65"/>
      <c r="H796" s="63"/>
      <c r="I796" s="63"/>
      <c r="J796" s="63"/>
      <c r="K796" s="81"/>
      <c r="L796" s="82"/>
      <c r="M796" s="82"/>
      <c r="N796" s="68"/>
      <c r="O796" s="68"/>
      <c r="P796" s="68"/>
      <c r="Q796" s="63"/>
      <c r="R796" s="64"/>
      <c r="S796" s="83"/>
    </row>
    <row r="797" spans="4:19" x14ac:dyDescent="0.3">
      <c r="D797" s="65"/>
      <c r="E797" s="65"/>
      <c r="F797" s="65"/>
      <c r="G797" s="65"/>
      <c r="H797" s="63"/>
      <c r="I797" s="63"/>
      <c r="J797" s="63"/>
      <c r="K797" s="81"/>
      <c r="L797" s="82"/>
      <c r="M797" s="82"/>
      <c r="N797" s="68"/>
      <c r="O797" s="68"/>
      <c r="P797" s="68"/>
      <c r="Q797" s="63"/>
      <c r="R797" s="64"/>
      <c r="S797" s="83"/>
    </row>
    <row r="798" spans="4:19" x14ac:dyDescent="0.3">
      <c r="D798" s="65"/>
      <c r="E798" s="65"/>
      <c r="F798" s="65"/>
      <c r="G798" s="65"/>
      <c r="H798" s="63"/>
      <c r="I798" s="63"/>
      <c r="J798" s="63"/>
      <c r="K798" s="81"/>
      <c r="L798" s="82"/>
      <c r="M798" s="82"/>
      <c r="N798" s="68"/>
      <c r="O798" s="68"/>
      <c r="P798" s="68"/>
      <c r="Q798" s="63"/>
      <c r="R798" s="64"/>
      <c r="S798" s="83"/>
    </row>
    <row r="799" spans="4:19" x14ac:dyDescent="0.3">
      <c r="D799" s="65"/>
      <c r="E799" s="65"/>
      <c r="F799" s="65"/>
      <c r="G799" s="65"/>
      <c r="H799" s="63"/>
      <c r="I799" s="63"/>
      <c r="J799" s="63"/>
      <c r="K799" s="81"/>
      <c r="L799" s="82"/>
      <c r="M799" s="82"/>
      <c r="N799" s="68"/>
      <c r="O799" s="68"/>
      <c r="P799" s="68"/>
      <c r="Q799" s="63"/>
      <c r="R799" s="64"/>
      <c r="S799" s="83"/>
    </row>
    <row r="800" spans="4:19" x14ac:dyDescent="0.3">
      <c r="D800" s="65"/>
      <c r="E800" s="65"/>
      <c r="F800" s="65"/>
      <c r="G800" s="65"/>
      <c r="H800" s="63"/>
      <c r="I800" s="63"/>
      <c r="J800" s="63"/>
      <c r="K800" s="81"/>
      <c r="L800" s="82"/>
      <c r="M800" s="82"/>
      <c r="N800" s="68"/>
      <c r="O800" s="68"/>
      <c r="P800" s="68"/>
      <c r="Q800" s="63"/>
      <c r="R800" s="64"/>
      <c r="S800" s="83"/>
    </row>
    <row r="801" spans="4:19" x14ac:dyDescent="0.3">
      <c r="D801" s="65"/>
      <c r="E801" s="65"/>
      <c r="F801" s="65"/>
      <c r="G801" s="65"/>
      <c r="H801" s="63"/>
      <c r="I801" s="63"/>
      <c r="J801" s="63"/>
      <c r="K801" s="81"/>
      <c r="L801" s="82"/>
      <c r="M801" s="82"/>
      <c r="N801" s="68"/>
      <c r="O801" s="68"/>
      <c r="P801" s="68"/>
      <c r="Q801" s="63"/>
      <c r="R801" s="64"/>
      <c r="S801" s="83"/>
    </row>
    <row r="802" spans="4:19" x14ac:dyDescent="0.3">
      <c r="D802" s="65"/>
      <c r="E802" s="65"/>
      <c r="F802" s="65"/>
      <c r="G802" s="65"/>
      <c r="H802" s="63"/>
      <c r="I802" s="63"/>
      <c r="J802" s="63"/>
      <c r="K802" s="81"/>
      <c r="L802" s="82"/>
      <c r="M802" s="82"/>
      <c r="N802" s="68"/>
      <c r="O802" s="68"/>
      <c r="P802" s="68"/>
      <c r="Q802" s="63"/>
      <c r="R802" s="64"/>
      <c r="S802" s="83"/>
    </row>
    <row r="803" spans="4:19" x14ac:dyDescent="0.3">
      <c r="D803" s="65"/>
      <c r="E803" s="65"/>
      <c r="F803" s="65"/>
      <c r="G803" s="65"/>
      <c r="H803" s="63"/>
      <c r="I803" s="63"/>
      <c r="J803" s="63"/>
      <c r="K803" s="81"/>
      <c r="L803" s="82"/>
      <c r="M803" s="82"/>
      <c r="N803" s="68"/>
      <c r="O803" s="68"/>
      <c r="P803" s="68"/>
      <c r="Q803" s="63"/>
      <c r="R803" s="64"/>
      <c r="S803" s="83"/>
    </row>
    <row r="804" spans="4:19" x14ac:dyDescent="0.3">
      <c r="D804" s="65"/>
      <c r="E804" s="65"/>
      <c r="F804" s="65"/>
      <c r="G804" s="65"/>
      <c r="H804" s="63"/>
      <c r="I804" s="63"/>
      <c r="J804" s="63"/>
      <c r="K804" s="81"/>
      <c r="L804" s="82"/>
      <c r="M804" s="82"/>
      <c r="N804" s="68"/>
      <c r="O804" s="68"/>
      <c r="P804" s="68"/>
      <c r="Q804" s="63"/>
      <c r="R804" s="64"/>
      <c r="S804" s="83"/>
    </row>
    <row r="805" spans="4:19" x14ac:dyDescent="0.3">
      <c r="D805" s="65"/>
      <c r="E805" s="65"/>
      <c r="F805" s="65"/>
      <c r="G805" s="65"/>
      <c r="H805" s="63"/>
      <c r="I805" s="63"/>
      <c r="J805" s="63"/>
      <c r="K805" s="81"/>
      <c r="L805" s="82"/>
      <c r="M805" s="82"/>
      <c r="N805" s="68"/>
      <c r="O805" s="68"/>
      <c r="P805" s="68"/>
      <c r="Q805" s="63"/>
      <c r="R805" s="64"/>
      <c r="S805" s="83"/>
    </row>
    <row r="806" spans="4:19" x14ac:dyDescent="0.3">
      <c r="D806" s="65"/>
      <c r="E806" s="65"/>
      <c r="F806" s="65"/>
      <c r="G806" s="65"/>
      <c r="H806" s="63"/>
      <c r="I806" s="63"/>
      <c r="J806" s="63"/>
      <c r="K806" s="81"/>
      <c r="L806" s="82"/>
      <c r="M806" s="82"/>
      <c r="N806" s="68"/>
      <c r="O806" s="68"/>
      <c r="P806" s="68"/>
      <c r="Q806" s="63"/>
      <c r="R806" s="64"/>
      <c r="S806" s="83"/>
    </row>
    <row r="807" spans="4:19" x14ac:dyDescent="0.3">
      <c r="D807" s="65"/>
      <c r="E807" s="65"/>
      <c r="F807" s="65"/>
      <c r="G807" s="65"/>
      <c r="H807" s="63"/>
      <c r="I807" s="63"/>
      <c r="J807" s="63"/>
      <c r="K807" s="81"/>
      <c r="L807" s="82"/>
      <c r="M807" s="82"/>
      <c r="N807" s="68"/>
      <c r="O807" s="68"/>
      <c r="P807" s="68"/>
      <c r="Q807" s="63"/>
      <c r="R807" s="64"/>
      <c r="S807" s="83"/>
    </row>
    <row r="808" spans="4:19" x14ac:dyDescent="0.3">
      <c r="D808" s="65"/>
      <c r="E808" s="65"/>
      <c r="F808" s="65"/>
      <c r="G808" s="65"/>
      <c r="H808" s="63"/>
      <c r="I808" s="63"/>
      <c r="J808" s="63"/>
      <c r="K808" s="81"/>
      <c r="L808" s="82"/>
      <c r="M808" s="82"/>
      <c r="N808" s="68"/>
      <c r="O808" s="68"/>
      <c r="P808" s="68"/>
      <c r="Q808" s="63"/>
      <c r="R808" s="64"/>
      <c r="S808" s="83"/>
    </row>
    <row r="809" spans="4:19" x14ac:dyDescent="0.3">
      <c r="D809" s="65"/>
      <c r="E809" s="65"/>
      <c r="F809" s="65"/>
      <c r="G809" s="65"/>
      <c r="H809" s="63"/>
      <c r="I809" s="63"/>
      <c r="J809" s="63"/>
      <c r="K809" s="81"/>
      <c r="L809" s="82"/>
      <c r="M809" s="82"/>
      <c r="N809" s="68"/>
      <c r="O809" s="68"/>
      <c r="P809" s="68"/>
      <c r="Q809" s="63"/>
      <c r="R809" s="64"/>
      <c r="S809" s="83"/>
    </row>
    <row r="810" spans="4:19" x14ac:dyDescent="0.3">
      <c r="D810" s="65"/>
      <c r="E810" s="65"/>
      <c r="F810" s="65"/>
      <c r="G810" s="65"/>
      <c r="H810" s="63"/>
      <c r="I810" s="63"/>
      <c r="J810" s="63"/>
      <c r="K810" s="81"/>
      <c r="L810" s="82"/>
      <c r="M810" s="82"/>
      <c r="N810" s="68"/>
      <c r="O810" s="68"/>
      <c r="P810" s="68"/>
      <c r="Q810" s="63"/>
      <c r="R810" s="64"/>
      <c r="S810" s="83"/>
    </row>
    <row r="811" spans="4:19" x14ac:dyDescent="0.3">
      <c r="D811" s="65"/>
      <c r="E811" s="65"/>
      <c r="F811" s="65"/>
      <c r="G811" s="65"/>
      <c r="H811" s="63"/>
      <c r="I811" s="63"/>
      <c r="J811" s="63"/>
      <c r="K811" s="81"/>
      <c r="L811" s="82"/>
      <c r="M811" s="82"/>
      <c r="N811" s="68"/>
      <c r="O811" s="68"/>
      <c r="P811" s="68"/>
      <c r="Q811" s="63"/>
      <c r="R811" s="64"/>
      <c r="S811" s="83"/>
    </row>
    <row r="812" spans="4:19" x14ac:dyDescent="0.3">
      <c r="D812" s="65"/>
      <c r="E812" s="65"/>
      <c r="F812" s="65"/>
      <c r="G812" s="65"/>
      <c r="H812" s="63"/>
      <c r="I812" s="63"/>
      <c r="J812" s="63"/>
      <c r="K812" s="81"/>
      <c r="L812" s="82"/>
      <c r="M812" s="82"/>
      <c r="N812" s="68"/>
      <c r="O812" s="68"/>
      <c r="P812" s="68"/>
      <c r="Q812" s="63"/>
      <c r="R812" s="64"/>
      <c r="S812" s="83"/>
    </row>
    <row r="813" spans="4:19" x14ac:dyDescent="0.3">
      <c r="D813" s="65"/>
      <c r="E813" s="65"/>
      <c r="F813" s="65"/>
      <c r="G813" s="65"/>
      <c r="H813" s="63"/>
      <c r="I813" s="63"/>
      <c r="J813" s="63"/>
      <c r="K813" s="81"/>
      <c r="L813" s="82"/>
      <c r="M813" s="82"/>
      <c r="N813" s="68"/>
      <c r="O813" s="68"/>
      <c r="P813" s="68"/>
      <c r="Q813" s="63"/>
      <c r="R813" s="64"/>
      <c r="S813" s="83"/>
    </row>
    <row r="814" spans="4:19" x14ac:dyDescent="0.3">
      <c r="D814" s="65"/>
      <c r="E814" s="65"/>
      <c r="F814" s="65"/>
      <c r="G814" s="65"/>
      <c r="H814" s="63"/>
      <c r="I814" s="63"/>
      <c r="J814" s="63"/>
      <c r="K814" s="81"/>
      <c r="L814" s="82"/>
      <c r="M814" s="82"/>
      <c r="N814" s="68"/>
      <c r="O814" s="68"/>
      <c r="P814" s="68"/>
      <c r="Q814" s="63"/>
      <c r="R814" s="64"/>
      <c r="S814" s="83"/>
    </row>
    <row r="815" spans="4:19" x14ac:dyDescent="0.3">
      <c r="D815" s="65"/>
      <c r="E815" s="65"/>
      <c r="F815" s="65"/>
      <c r="G815" s="65"/>
      <c r="H815" s="63"/>
      <c r="I815" s="63"/>
      <c r="J815" s="63"/>
      <c r="K815" s="81"/>
      <c r="L815" s="82"/>
      <c r="M815" s="82"/>
      <c r="N815" s="68"/>
      <c r="O815" s="68"/>
      <c r="P815" s="68"/>
      <c r="Q815" s="63"/>
      <c r="R815" s="64"/>
      <c r="S815" s="83"/>
    </row>
    <row r="816" spans="4:19" x14ac:dyDescent="0.3">
      <c r="D816" s="65"/>
      <c r="E816" s="65"/>
      <c r="F816" s="65"/>
      <c r="G816" s="65"/>
      <c r="H816" s="63"/>
      <c r="I816" s="63"/>
      <c r="J816" s="63"/>
      <c r="K816" s="81"/>
      <c r="L816" s="82"/>
      <c r="M816" s="82"/>
      <c r="N816" s="68"/>
      <c r="O816" s="68"/>
      <c r="P816" s="68"/>
      <c r="Q816" s="63"/>
      <c r="R816" s="64"/>
      <c r="S816" s="83"/>
    </row>
    <row r="817" spans="4:19" x14ac:dyDescent="0.3">
      <c r="D817" s="65"/>
      <c r="E817" s="65"/>
      <c r="F817" s="65"/>
      <c r="G817" s="65"/>
      <c r="H817" s="63"/>
      <c r="I817" s="63"/>
      <c r="J817" s="63"/>
      <c r="K817" s="81"/>
      <c r="L817" s="82"/>
      <c r="M817" s="82"/>
      <c r="N817" s="68"/>
      <c r="O817" s="68"/>
      <c r="P817" s="68"/>
      <c r="Q817" s="63"/>
      <c r="R817" s="64"/>
      <c r="S817" s="83"/>
    </row>
    <row r="818" spans="4:19" x14ac:dyDescent="0.3">
      <c r="D818" s="65"/>
      <c r="E818" s="65"/>
      <c r="F818" s="65"/>
      <c r="G818" s="65"/>
      <c r="H818" s="63"/>
      <c r="I818" s="63"/>
      <c r="J818" s="63"/>
      <c r="K818" s="81"/>
      <c r="L818" s="82"/>
      <c r="M818" s="82"/>
      <c r="N818" s="68"/>
      <c r="O818" s="68"/>
      <c r="P818" s="68"/>
      <c r="Q818" s="63"/>
      <c r="R818" s="64"/>
      <c r="S818" s="83"/>
    </row>
    <row r="819" spans="4:19" x14ac:dyDescent="0.3">
      <c r="D819" s="65"/>
      <c r="E819" s="65"/>
      <c r="F819" s="65"/>
      <c r="G819" s="65"/>
      <c r="H819" s="63"/>
      <c r="I819" s="63"/>
      <c r="J819" s="63"/>
      <c r="K819" s="81"/>
      <c r="L819" s="82"/>
      <c r="M819" s="82"/>
      <c r="N819" s="68"/>
      <c r="O819" s="68"/>
      <c r="P819" s="68"/>
      <c r="Q819" s="63"/>
      <c r="R819" s="64"/>
      <c r="S819" s="83"/>
    </row>
    <row r="820" spans="4:19" x14ac:dyDescent="0.3">
      <c r="D820" s="65"/>
      <c r="E820" s="65"/>
      <c r="F820" s="65"/>
      <c r="G820" s="65"/>
      <c r="H820" s="63"/>
      <c r="I820" s="63"/>
      <c r="J820" s="63"/>
      <c r="K820" s="81"/>
      <c r="L820" s="82"/>
      <c r="M820" s="82"/>
      <c r="N820" s="68"/>
      <c r="O820" s="68"/>
      <c r="P820" s="68"/>
      <c r="Q820" s="63"/>
      <c r="R820" s="64"/>
      <c r="S820" s="83"/>
    </row>
    <row r="821" spans="4:19" x14ac:dyDescent="0.3">
      <c r="D821" s="65"/>
      <c r="E821" s="65"/>
      <c r="F821" s="65"/>
      <c r="G821" s="65"/>
      <c r="H821" s="63"/>
      <c r="I821" s="63"/>
      <c r="J821" s="63"/>
      <c r="K821" s="81"/>
      <c r="L821" s="82"/>
      <c r="M821" s="82"/>
      <c r="N821" s="68"/>
      <c r="O821" s="68"/>
      <c r="P821" s="68"/>
      <c r="Q821" s="63"/>
      <c r="R821" s="64"/>
      <c r="S821" s="83"/>
    </row>
    <row r="822" spans="4:19" x14ac:dyDescent="0.3">
      <c r="D822" s="65"/>
      <c r="E822" s="65"/>
      <c r="F822" s="65"/>
      <c r="G822" s="65"/>
      <c r="H822" s="63"/>
      <c r="I822" s="63"/>
      <c r="J822" s="63"/>
      <c r="K822" s="81"/>
      <c r="L822" s="82"/>
      <c r="M822" s="82"/>
      <c r="N822" s="68"/>
      <c r="O822" s="68"/>
      <c r="P822" s="68"/>
      <c r="Q822" s="63"/>
      <c r="R822" s="64"/>
      <c r="S822" s="83"/>
    </row>
    <row r="823" spans="4:19" x14ac:dyDescent="0.3">
      <c r="D823" s="65"/>
      <c r="E823" s="65"/>
      <c r="F823" s="65"/>
      <c r="G823" s="65"/>
      <c r="H823" s="63"/>
      <c r="I823" s="63"/>
      <c r="J823" s="63"/>
      <c r="K823" s="81"/>
      <c r="L823" s="82"/>
      <c r="M823" s="82"/>
      <c r="N823" s="68"/>
      <c r="O823" s="68"/>
      <c r="P823" s="68"/>
      <c r="Q823" s="63"/>
      <c r="R823" s="64"/>
      <c r="S823" s="83"/>
    </row>
    <row r="824" spans="4:19" x14ac:dyDescent="0.3">
      <c r="D824" s="65"/>
      <c r="E824" s="65"/>
      <c r="F824" s="65"/>
      <c r="G824" s="65"/>
      <c r="H824" s="63"/>
      <c r="I824" s="63"/>
      <c r="J824" s="63"/>
      <c r="K824" s="81"/>
      <c r="L824" s="82"/>
      <c r="M824" s="82"/>
      <c r="N824" s="68"/>
      <c r="O824" s="68"/>
      <c r="P824" s="68"/>
      <c r="Q824" s="63"/>
      <c r="R824" s="64"/>
      <c r="S824" s="83"/>
    </row>
    <row r="825" spans="4:19" x14ac:dyDescent="0.3">
      <c r="D825" s="65"/>
      <c r="E825" s="65"/>
      <c r="F825" s="65"/>
      <c r="G825" s="65"/>
      <c r="H825" s="63"/>
      <c r="I825" s="63"/>
      <c r="J825" s="63"/>
      <c r="K825" s="81"/>
      <c r="L825" s="82"/>
      <c r="M825" s="82"/>
      <c r="N825" s="68"/>
      <c r="O825" s="68"/>
      <c r="P825" s="68"/>
      <c r="Q825" s="63"/>
      <c r="R825" s="64"/>
      <c r="S825" s="83"/>
    </row>
    <row r="826" spans="4:19" x14ac:dyDescent="0.3">
      <c r="D826" s="65"/>
      <c r="E826" s="65"/>
      <c r="F826" s="65"/>
      <c r="G826" s="65"/>
      <c r="H826" s="63"/>
      <c r="I826" s="63"/>
      <c r="J826" s="63"/>
      <c r="K826" s="81"/>
      <c r="L826" s="82"/>
      <c r="M826" s="82"/>
      <c r="N826" s="68"/>
      <c r="O826" s="68"/>
      <c r="P826" s="68"/>
      <c r="Q826" s="63"/>
      <c r="R826" s="64"/>
      <c r="S826" s="83"/>
    </row>
    <row r="827" spans="4:19" x14ac:dyDescent="0.3">
      <c r="D827" s="65"/>
      <c r="E827" s="65"/>
      <c r="F827" s="65"/>
      <c r="G827" s="65"/>
      <c r="H827" s="63"/>
      <c r="I827" s="63"/>
      <c r="J827" s="63"/>
      <c r="K827" s="81"/>
      <c r="L827" s="82"/>
      <c r="M827" s="82"/>
      <c r="N827" s="68"/>
      <c r="O827" s="68"/>
      <c r="P827" s="68"/>
      <c r="Q827" s="63"/>
      <c r="R827" s="64"/>
      <c r="S827" s="83"/>
    </row>
    <row r="828" spans="4:19" x14ac:dyDescent="0.3">
      <c r="D828" s="65"/>
      <c r="E828" s="65"/>
      <c r="F828" s="65"/>
      <c r="G828" s="65"/>
      <c r="H828" s="63"/>
      <c r="I828" s="63"/>
      <c r="J828" s="63"/>
      <c r="K828" s="81"/>
      <c r="L828" s="82"/>
      <c r="M828" s="82"/>
      <c r="N828" s="68"/>
      <c r="O828" s="68"/>
      <c r="P828" s="68"/>
      <c r="Q828" s="63"/>
      <c r="R828" s="64"/>
      <c r="S828" s="83"/>
    </row>
    <row r="829" spans="4:19" x14ac:dyDescent="0.3">
      <c r="D829" s="65"/>
      <c r="E829" s="65"/>
      <c r="F829" s="65"/>
      <c r="G829" s="65"/>
      <c r="H829" s="63"/>
      <c r="I829" s="63"/>
      <c r="J829" s="63"/>
      <c r="K829" s="81"/>
      <c r="L829" s="82"/>
      <c r="M829" s="82"/>
      <c r="N829" s="68"/>
      <c r="O829" s="68"/>
      <c r="P829" s="68"/>
      <c r="Q829" s="63"/>
      <c r="R829" s="64"/>
      <c r="S829" s="83"/>
    </row>
    <row r="830" spans="4:19" x14ac:dyDescent="0.3">
      <c r="D830" s="65"/>
      <c r="E830" s="65"/>
      <c r="F830" s="65"/>
      <c r="G830" s="65"/>
      <c r="H830" s="63"/>
      <c r="I830" s="63"/>
      <c r="J830" s="63"/>
      <c r="K830" s="81"/>
      <c r="L830" s="82"/>
      <c r="M830" s="82"/>
      <c r="N830" s="68"/>
      <c r="O830" s="68"/>
      <c r="P830" s="68"/>
      <c r="Q830" s="63"/>
      <c r="R830" s="64"/>
      <c r="S830" s="83"/>
    </row>
    <row r="831" spans="4:19" x14ac:dyDescent="0.3">
      <c r="D831" s="65"/>
      <c r="E831" s="65"/>
      <c r="F831" s="65"/>
      <c r="G831" s="65"/>
      <c r="H831" s="63"/>
      <c r="I831" s="63"/>
      <c r="J831" s="63"/>
      <c r="K831" s="81"/>
      <c r="L831" s="82"/>
      <c r="M831" s="82"/>
      <c r="N831" s="68"/>
      <c r="O831" s="68"/>
      <c r="P831" s="68"/>
      <c r="Q831" s="63"/>
      <c r="R831" s="64"/>
      <c r="S831" s="83"/>
    </row>
    <row r="832" spans="4:19" x14ac:dyDescent="0.3">
      <c r="D832" s="65"/>
      <c r="E832" s="65"/>
      <c r="F832" s="65"/>
      <c r="G832" s="65"/>
      <c r="H832" s="63"/>
      <c r="I832" s="63"/>
      <c r="J832" s="63"/>
      <c r="K832" s="81"/>
      <c r="L832" s="82"/>
      <c r="M832" s="82"/>
      <c r="N832" s="68"/>
      <c r="O832" s="68"/>
      <c r="P832" s="68"/>
      <c r="Q832" s="63"/>
      <c r="R832" s="64"/>
      <c r="S832" s="83"/>
    </row>
    <row r="833" spans="4:19" x14ac:dyDescent="0.3">
      <c r="D833" s="65"/>
      <c r="E833" s="65"/>
      <c r="F833" s="65"/>
      <c r="G833" s="65"/>
      <c r="H833" s="63"/>
      <c r="I833" s="63"/>
      <c r="J833" s="63"/>
      <c r="K833" s="81"/>
      <c r="L833" s="82"/>
      <c r="M833" s="82"/>
      <c r="N833" s="68"/>
      <c r="O833" s="68"/>
      <c r="P833" s="68"/>
      <c r="Q833" s="63"/>
      <c r="R833" s="64"/>
      <c r="S833" s="83"/>
    </row>
    <row r="834" spans="4:19" x14ac:dyDescent="0.3">
      <c r="D834" s="65"/>
      <c r="E834" s="65"/>
      <c r="F834" s="65"/>
      <c r="G834" s="65"/>
      <c r="H834" s="63"/>
      <c r="I834" s="63"/>
      <c r="J834" s="63"/>
      <c r="K834" s="81"/>
      <c r="L834" s="82"/>
      <c r="M834" s="82"/>
      <c r="N834" s="68"/>
      <c r="O834" s="68"/>
      <c r="P834" s="68"/>
      <c r="Q834" s="63"/>
      <c r="R834" s="64"/>
      <c r="S834" s="83"/>
    </row>
    <row r="835" spans="4:19" x14ac:dyDescent="0.3">
      <c r="D835" s="65"/>
      <c r="E835" s="65"/>
      <c r="F835" s="65"/>
      <c r="G835" s="65"/>
      <c r="H835" s="63"/>
      <c r="I835" s="63"/>
      <c r="J835" s="63"/>
      <c r="K835" s="81"/>
      <c r="L835" s="82"/>
      <c r="M835" s="82"/>
      <c r="N835" s="68"/>
      <c r="O835" s="68"/>
      <c r="P835" s="68"/>
      <c r="Q835" s="63"/>
      <c r="R835" s="64"/>
      <c r="S835" s="83"/>
    </row>
    <row r="836" spans="4:19" x14ac:dyDescent="0.3">
      <c r="D836" s="65"/>
      <c r="E836" s="65"/>
      <c r="F836" s="65"/>
      <c r="G836" s="65"/>
      <c r="H836" s="63"/>
      <c r="I836" s="63"/>
      <c r="J836" s="63"/>
      <c r="K836" s="81"/>
      <c r="L836" s="82"/>
      <c r="M836" s="82"/>
      <c r="N836" s="68"/>
      <c r="O836" s="68"/>
      <c r="P836" s="68"/>
      <c r="Q836" s="63"/>
      <c r="R836" s="64"/>
      <c r="S836" s="83"/>
    </row>
    <row r="837" spans="4:19" x14ac:dyDescent="0.3">
      <c r="D837" s="65"/>
      <c r="E837" s="65"/>
      <c r="F837" s="65"/>
      <c r="G837" s="65"/>
      <c r="H837" s="63"/>
      <c r="I837" s="63"/>
      <c r="J837" s="63"/>
      <c r="K837" s="81"/>
      <c r="L837" s="82"/>
      <c r="M837" s="82"/>
      <c r="N837" s="68"/>
      <c r="O837" s="68"/>
      <c r="P837" s="68"/>
      <c r="Q837" s="63"/>
      <c r="R837" s="64"/>
      <c r="S837" s="83"/>
    </row>
    <row r="838" spans="4:19" x14ac:dyDescent="0.3">
      <c r="D838" s="65"/>
      <c r="E838" s="65"/>
      <c r="F838" s="65"/>
      <c r="G838" s="65"/>
      <c r="H838" s="63"/>
      <c r="I838" s="63"/>
      <c r="J838" s="63"/>
      <c r="K838" s="81"/>
      <c r="L838" s="82"/>
      <c r="M838" s="82"/>
      <c r="N838" s="68"/>
      <c r="O838" s="68"/>
      <c r="P838" s="68"/>
      <c r="Q838" s="63"/>
      <c r="R838" s="64"/>
      <c r="S838" s="83"/>
    </row>
    <row r="839" spans="4:19" x14ac:dyDescent="0.3">
      <c r="D839" s="65"/>
      <c r="E839" s="65"/>
      <c r="F839" s="65"/>
      <c r="G839" s="65"/>
      <c r="H839" s="63"/>
      <c r="I839" s="63"/>
      <c r="J839" s="63"/>
      <c r="K839" s="81"/>
      <c r="L839" s="82"/>
      <c r="M839" s="82"/>
      <c r="N839" s="68"/>
      <c r="O839" s="68"/>
      <c r="P839" s="68"/>
      <c r="Q839" s="63"/>
      <c r="R839" s="64"/>
      <c r="S839" s="83"/>
    </row>
    <row r="840" spans="4:19" x14ac:dyDescent="0.3">
      <c r="D840" s="65"/>
      <c r="E840" s="65"/>
      <c r="F840" s="65"/>
      <c r="G840" s="65"/>
      <c r="H840" s="63"/>
      <c r="I840" s="63"/>
      <c r="J840" s="63"/>
      <c r="K840" s="81"/>
      <c r="L840" s="82"/>
      <c r="M840" s="82"/>
      <c r="N840" s="68"/>
      <c r="O840" s="68"/>
      <c r="P840" s="68"/>
      <c r="Q840" s="63"/>
      <c r="R840" s="64"/>
      <c r="S840" s="83"/>
    </row>
    <row r="841" spans="4:19" x14ac:dyDescent="0.3">
      <c r="D841" s="65"/>
      <c r="E841" s="65"/>
      <c r="F841" s="65"/>
      <c r="G841" s="65"/>
      <c r="H841" s="63"/>
      <c r="I841" s="63"/>
      <c r="J841" s="63"/>
      <c r="K841" s="81"/>
      <c r="L841" s="82"/>
      <c r="M841" s="82"/>
      <c r="N841" s="68"/>
      <c r="O841" s="68"/>
      <c r="P841" s="68"/>
      <c r="Q841" s="63"/>
      <c r="R841" s="64"/>
      <c r="S841" s="83"/>
    </row>
    <row r="842" spans="4:19" x14ac:dyDescent="0.3">
      <c r="D842" s="65"/>
      <c r="E842" s="65"/>
      <c r="F842" s="65"/>
      <c r="G842" s="65"/>
      <c r="H842" s="63"/>
      <c r="I842" s="63"/>
      <c r="J842" s="63"/>
      <c r="K842" s="81"/>
      <c r="L842" s="82"/>
      <c r="M842" s="82"/>
      <c r="N842" s="68"/>
      <c r="O842" s="68"/>
      <c r="P842" s="68"/>
      <c r="Q842" s="63"/>
      <c r="R842" s="64"/>
      <c r="S842" s="83"/>
    </row>
    <row r="843" spans="4:19" x14ac:dyDescent="0.3">
      <c r="D843" s="65"/>
      <c r="E843" s="65"/>
      <c r="F843" s="65"/>
      <c r="G843" s="65"/>
      <c r="H843" s="63"/>
      <c r="I843" s="63"/>
      <c r="J843" s="63"/>
      <c r="K843" s="81"/>
      <c r="L843" s="82"/>
      <c r="M843" s="82"/>
      <c r="N843" s="68"/>
      <c r="O843" s="68"/>
      <c r="P843" s="68"/>
      <c r="Q843" s="63"/>
      <c r="R843" s="64"/>
      <c r="S843" s="83"/>
    </row>
    <row r="844" spans="4:19" x14ac:dyDescent="0.3">
      <c r="D844" s="65"/>
      <c r="E844" s="65"/>
      <c r="F844" s="65"/>
      <c r="G844" s="65"/>
      <c r="H844" s="63"/>
      <c r="I844" s="63"/>
      <c r="J844" s="63"/>
      <c r="K844" s="81"/>
      <c r="L844" s="82"/>
      <c r="M844" s="82"/>
      <c r="N844" s="68"/>
      <c r="O844" s="68"/>
      <c r="P844" s="68"/>
      <c r="Q844" s="63"/>
      <c r="R844" s="64"/>
      <c r="S844" s="83"/>
    </row>
    <row r="845" spans="4:19" x14ac:dyDescent="0.3">
      <c r="D845" s="65"/>
      <c r="E845" s="65"/>
      <c r="F845" s="65"/>
      <c r="G845" s="65"/>
      <c r="H845" s="63"/>
      <c r="I845" s="63"/>
      <c r="J845" s="63"/>
      <c r="K845" s="81"/>
      <c r="L845" s="82"/>
      <c r="M845" s="82"/>
      <c r="N845" s="68"/>
      <c r="O845" s="68"/>
      <c r="P845" s="68"/>
      <c r="Q845" s="63"/>
      <c r="R845" s="64"/>
      <c r="S845" s="83"/>
    </row>
    <row r="846" spans="4:19" x14ac:dyDescent="0.3">
      <c r="D846" s="65"/>
      <c r="E846" s="65"/>
      <c r="F846" s="65"/>
      <c r="G846" s="65"/>
      <c r="H846" s="63"/>
      <c r="I846" s="63"/>
      <c r="J846" s="63"/>
      <c r="K846" s="81"/>
      <c r="L846" s="82"/>
      <c r="M846" s="82"/>
      <c r="N846" s="68"/>
      <c r="O846" s="68"/>
      <c r="P846" s="68"/>
      <c r="Q846" s="63"/>
      <c r="R846" s="64"/>
      <c r="S846" s="83"/>
    </row>
    <row r="847" spans="4:19" x14ac:dyDescent="0.3">
      <c r="D847" s="65"/>
      <c r="E847" s="65"/>
      <c r="F847" s="65"/>
      <c r="G847" s="65"/>
      <c r="H847" s="63"/>
      <c r="I847" s="63"/>
      <c r="J847" s="63"/>
      <c r="K847" s="81"/>
      <c r="L847" s="82"/>
      <c r="M847" s="82"/>
      <c r="N847" s="68"/>
      <c r="O847" s="68"/>
      <c r="P847" s="68"/>
      <c r="Q847" s="63"/>
      <c r="R847" s="64"/>
      <c r="S847" s="83"/>
    </row>
    <row r="848" spans="4:19" x14ac:dyDescent="0.3">
      <c r="D848" s="65"/>
      <c r="E848" s="65"/>
      <c r="F848" s="65"/>
      <c r="G848" s="65"/>
      <c r="H848" s="63"/>
      <c r="I848" s="63"/>
      <c r="J848" s="63"/>
      <c r="K848" s="81"/>
      <c r="L848" s="82"/>
      <c r="M848" s="82"/>
      <c r="N848" s="68"/>
      <c r="O848" s="68"/>
      <c r="P848" s="68"/>
      <c r="Q848" s="63"/>
      <c r="R848" s="64"/>
      <c r="S848" s="83"/>
    </row>
    <row r="849" spans="4:19" x14ac:dyDescent="0.3">
      <c r="D849" s="65"/>
      <c r="E849" s="65"/>
      <c r="F849" s="65"/>
      <c r="G849" s="65"/>
      <c r="H849" s="63"/>
      <c r="I849" s="63"/>
      <c r="J849" s="63"/>
      <c r="K849" s="81"/>
      <c r="L849" s="82"/>
      <c r="M849" s="82"/>
      <c r="N849" s="68"/>
      <c r="O849" s="68"/>
      <c r="P849" s="68"/>
      <c r="Q849" s="63"/>
      <c r="R849" s="64"/>
      <c r="S849" s="83"/>
    </row>
    <row r="850" spans="4:19" x14ac:dyDescent="0.3">
      <c r="D850" s="65"/>
      <c r="E850" s="65"/>
      <c r="F850" s="65"/>
      <c r="G850" s="65"/>
      <c r="H850" s="63"/>
      <c r="I850" s="63"/>
      <c r="J850" s="63"/>
      <c r="K850" s="81"/>
      <c r="L850" s="82"/>
      <c r="M850" s="82"/>
      <c r="N850" s="68"/>
      <c r="O850" s="68"/>
      <c r="P850" s="68"/>
      <c r="Q850" s="63"/>
      <c r="R850" s="64"/>
      <c r="S850" s="83"/>
    </row>
    <row r="851" spans="4:19" x14ac:dyDescent="0.3">
      <c r="D851" s="65"/>
      <c r="E851" s="65"/>
      <c r="F851" s="65"/>
      <c r="G851" s="65"/>
      <c r="H851" s="63"/>
      <c r="I851" s="63"/>
      <c r="J851" s="63"/>
      <c r="K851" s="81"/>
      <c r="L851" s="82"/>
      <c r="M851" s="82"/>
      <c r="N851" s="68"/>
      <c r="O851" s="68"/>
      <c r="P851" s="68"/>
      <c r="Q851" s="63"/>
      <c r="R851" s="64"/>
      <c r="S851" s="83"/>
    </row>
    <row r="852" spans="4:19" x14ac:dyDescent="0.3">
      <c r="D852" s="65"/>
      <c r="E852" s="65"/>
      <c r="F852" s="65"/>
      <c r="G852" s="65"/>
      <c r="H852" s="63"/>
      <c r="I852" s="63"/>
      <c r="J852" s="63"/>
      <c r="K852" s="81"/>
      <c r="L852" s="82"/>
      <c r="M852" s="82"/>
      <c r="N852" s="68"/>
      <c r="O852" s="68"/>
      <c r="P852" s="68"/>
      <c r="Q852" s="63"/>
      <c r="R852" s="64"/>
      <c r="S852" s="83"/>
    </row>
    <row r="853" spans="4:19" x14ac:dyDescent="0.3">
      <c r="D853" s="65"/>
      <c r="E853" s="65"/>
      <c r="F853" s="65"/>
      <c r="G853" s="65"/>
      <c r="H853" s="63"/>
      <c r="I853" s="63"/>
      <c r="J853" s="63"/>
      <c r="K853" s="81"/>
      <c r="L853" s="82"/>
      <c r="M853" s="82"/>
      <c r="N853" s="68"/>
      <c r="O853" s="68"/>
      <c r="P853" s="68"/>
      <c r="Q853" s="63"/>
      <c r="R853" s="64"/>
      <c r="S853" s="83"/>
    </row>
    <row r="854" spans="4:19" x14ac:dyDescent="0.3">
      <c r="D854" s="65"/>
      <c r="E854" s="65"/>
      <c r="F854" s="65"/>
      <c r="G854" s="65"/>
      <c r="H854" s="63"/>
      <c r="I854" s="63"/>
      <c r="J854" s="63"/>
      <c r="K854" s="81"/>
      <c r="L854" s="82"/>
      <c r="M854" s="82"/>
      <c r="N854" s="68"/>
      <c r="O854" s="68"/>
      <c r="P854" s="68"/>
      <c r="Q854" s="63"/>
      <c r="R854" s="64"/>
      <c r="S854" s="83"/>
    </row>
    <row r="855" spans="4:19" x14ac:dyDescent="0.3">
      <c r="D855" s="65"/>
      <c r="E855" s="65"/>
      <c r="F855" s="65"/>
      <c r="G855" s="65"/>
      <c r="H855" s="63"/>
      <c r="I855" s="63"/>
      <c r="J855" s="63"/>
      <c r="K855" s="81"/>
      <c r="L855" s="82"/>
      <c r="M855" s="82"/>
      <c r="N855" s="68"/>
      <c r="O855" s="68"/>
      <c r="P855" s="68"/>
      <c r="Q855" s="63"/>
      <c r="R855" s="64"/>
      <c r="S855" s="83"/>
    </row>
    <row r="856" spans="4:19" x14ac:dyDescent="0.3">
      <c r="D856" s="65"/>
      <c r="E856" s="65"/>
      <c r="F856" s="65"/>
      <c r="G856" s="65"/>
      <c r="H856" s="63"/>
      <c r="I856" s="63"/>
      <c r="J856" s="63"/>
      <c r="K856" s="81"/>
      <c r="L856" s="82"/>
      <c r="M856" s="82"/>
      <c r="N856" s="68"/>
      <c r="O856" s="68"/>
      <c r="P856" s="68"/>
      <c r="Q856" s="63"/>
      <c r="R856" s="64"/>
      <c r="S856" s="83"/>
    </row>
    <row r="857" spans="4:19" x14ac:dyDescent="0.3">
      <c r="D857" s="65"/>
      <c r="E857" s="65"/>
      <c r="F857" s="65"/>
      <c r="G857" s="65"/>
      <c r="H857" s="63"/>
      <c r="I857" s="63"/>
      <c r="J857" s="63"/>
      <c r="K857" s="81"/>
      <c r="L857" s="82"/>
      <c r="M857" s="82"/>
      <c r="N857" s="68"/>
      <c r="O857" s="68"/>
      <c r="P857" s="68"/>
      <c r="Q857" s="63"/>
      <c r="R857" s="64"/>
      <c r="S857" s="83"/>
    </row>
    <row r="858" spans="4:19" x14ac:dyDescent="0.3">
      <c r="D858" s="65"/>
      <c r="E858" s="65"/>
      <c r="F858" s="65"/>
      <c r="G858" s="65"/>
      <c r="H858" s="63"/>
      <c r="I858" s="63"/>
      <c r="J858" s="63"/>
      <c r="K858" s="81"/>
      <c r="L858" s="82"/>
      <c r="M858" s="82"/>
      <c r="N858" s="68"/>
      <c r="O858" s="68"/>
      <c r="P858" s="68"/>
      <c r="Q858" s="63"/>
      <c r="R858" s="64"/>
      <c r="S858" s="83"/>
    </row>
    <row r="859" spans="4:19" x14ac:dyDescent="0.3">
      <c r="D859" s="65"/>
      <c r="E859" s="65"/>
      <c r="F859" s="65"/>
      <c r="G859" s="65"/>
      <c r="H859" s="63"/>
      <c r="I859" s="63"/>
      <c r="J859" s="63"/>
      <c r="K859" s="81"/>
      <c r="L859" s="82"/>
      <c r="M859" s="82"/>
      <c r="N859" s="68"/>
      <c r="O859" s="68"/>
      <c r="P859" s="68"/>
      <c r="Q859" s="63"/>
      <c r="R859" s="64"/>
      <c r="S859" s="83"/>
    </row>
    <row r="860" spans="4:19" x14ac:dyDescent="0.3">
      <c r="D860" s="65"/>
      <c r="E860" s="65"/>
      <c r="F860" s="65"/>
      <c r="G860" s="65"/>
      <c r="H860" s="63"/>
      <c r="I860" s="63"/>
      <c r="J860" s="63"/>
      <c r="K860" s="81"/>
      <c r="L860" s="82"/>
      <c r="M860" s="82"/>
      <c r="N860" s="68"/>
      <c r="O860" s="68"/>
      <c r="P860" s="68"/>
      <c r="Q860" s="63"/>
      <c r="R860" s="64"/>
      <c r="S860" s="83"/>
    </row>
    <row r="861" spans="4:19" x14ac:dyDescent="0.3">
      <c r="D861" s="65"/>
      <c r="E861" s="65"/>
      <c r="F861" s="65"/>
      <c r="G861" s="65"/>
      <c r="H861" s="63"/>
      <c r="I861" s="63"/>
      <c r="J861" s="63"/>
      <c r="K861" s="81"/>
      <c r="L861" s="82"/>
      <c r="M861" s="82"/>
      <c r="N861" s="68"/>
      <c r="O861" s="68"/>
      <c r="P861" s="68"/>
      <c r="Q861" s="63"/>
      <c r="R861" s="64"/>
      <c r="S861" s="83"/>
    </row>
    <row r="862" spans="4:19" x14ac:dyDescent="0.3">
      <c r="D862" s="65"/>
      <c r="E862" s="65"/>
      <c r="F862" s="65"/>
      <c r="G862" s="65"/>
      <c r="H862" s="63"/>
      <c r="I862" s="63"/>
      <c r="J862" s="63"/>
      <c r="K862" s="81"/>
      <c r="L862" s="82"/>
      <c r="M862" s="82"/>
      <c r="N862" s="68"/>
      <c r="O862" s="68"/>
      <c r="P862" s="68"/>
      <c r="Q862" s="63"/>
      <c r="R862" s="64"/>
      <c r="S862" s="83"/>
    </row>
    <row r="863" spans="4:19" x14ac:dyDescent="0.3">
      <c r="D863" s="65"/>
      <c r="E863" s="65"/>
      <c r="F863" s="65"/>
      <c r="G863" s="65"/>
      <c r="H863" s="63"/>
      <c r="I863" s="63"/>
      <c r="J863" s="63"/>
      <c r="K863" s="81"/>
      <c r="L863" s="82"/>
      <c r="M863" s="82"/>
      <c r="N863" s="68"/>
      <c r="O863" s="68"/>
      <c r="P863" s="68"/>
      <c r="Q863" s="63"/>
      <c r="R863" s="64"/>
      <c r="S863" s="83"/>
    </row>
    <row r="864" spans="4:19" x14ac:dyDescent="0.3">
      <c r="D864" s="65"/>
      <c r="E864" s="65"/>
      <c r="F864" s="65"/>
      <c r="G864" s="65"/>
      <c r="H864" s="63"/>
      <c r="I864" s="63"/>
      <c r="J864" s="63"/>
      <c r="K864" s="81"/>
      <c r="L864" s="82"/>
      <c r="M864" s="82"/>
      <c r="N864" s="68"/>
      <c r="O864" s="68"/>
      <c r="P864" s="68"/>
      <c r="Q864" s="63"/>
      <c r="R864" s="64"/>
      <c r="S864" s="83"/>
    </row>
    <row r="865" spans="4:19" x14ac:dyDescent="0.3">
      <c r="D865" s="65"/>
      <c r="E865" s="65"/>
      <c r="F865" s="65"/>
      <c r="G865" s="65"/>
      <c r="H865" s="63"/>
      <c r="I865" s="63"/>
      <c r="J865" s="63"/>
      <c r="K865" s="81"/>
      <c r="L865" s="82"/>
      <c r="M865" s="82"/>
      <c r="N865" s="68"/>
      <c r="O865" s="68"/>
      <c r="P865" s="68"/>
      <c r="Q865" s="63"/>
      <c r="R865" s="64"/>
      <c r="S865" s="83"/>
    </row>
    <row r="866" spans="4:19" x14ac:dyDescent="0.3">
      <c r="D866" s="65"/>
      <c r="E866" s="65"/>
      <c r="F866" s="65"/>
      <c r="G866" s="65"/>
      <c r="H866" s="63"/>
      <c r="I866" s="63"/>
      <c r="J866" s="63"/>
      <c r="K866" s="81"/>
      <c r="L866" s="82"/>
      <c r="M866" s="82"/>
      <c r="N866" s="68"/>
      <c r="O866" s="68"/>
      <c r="P866" s="68"/>
      <c r="Q866" s="63"/>
      <c r="R866" s="64"/>
      <c r="S866" s="83"/>
    </row>
    <row r="867" spans="4:19" x14ac:dyDescent="0.3">
      <c r="D867" s="65"/>
      <c r="E867" s="65"/>
      <c r="F867" s="65"/>
      <c r="G867" s="65"/>
      <c r="H867" s="63"/>
      <c r="I867" s="63"/>
      <c r="J867" s="63"/>
      <c r="K867" s="81"/>
      <c r="L867" s="82"/>
      <c r="M867" s="82"/>
      <c r="N867" s="68"/>
      <c r="O867" s="68"/>
      <c r="P867" s="68"/>
      <c r="Q867" s="63"/>
      <c r="R867" s="64"/>
      <c r="S867" s="83"/>
    </row>
    <row r="868" spans="4:19" x14ac:dyDescent="0.3">
      <c r="D868" s="65"/>
      <c r="E868" s="65"/>
      <c r="F868" s="65"/>
      <c r="G868" s="65"/>
      <c r="H868" s="63"/>
      <c r="I868" s="63"/>
      <c r="J868" s="63"/>
      <c r="K868" s="81"/>
      <c r="L868" s="82"/>
      <c r="M868" s="82"/>
      <c r="N868" s="68"/>
      <c r="O868" s="68"/>
      <c r="P868" s="68"/>
      <c r="Q868" s="63"/>
      <c r="R868" s="64"/>
      <c r="S868" s="83"/>
    </row>
    <row r="869" spans="4:19" x14ac:dyDescent="0.3">
      <c r="D869" s="65"/>
      <c r="E869" s="65"/>
      <c r="F869" s="65"/>
      <c r="G869" s="65"/>
      <c r="H869" s="63"/>
      <c r="I869" s="63"/>
      <c r="J869" s="63"/>
      <c r="K869" s="81"/>
      <c r="L869" s="82"/>
      <c r="M869" s="82"/>
      <c r="N869" s="68"/>
      <c r="O869" s="68"/>
      <c r="P869" s="68"/>
      <c r="Q869" s="63"/>
      <c r="R869" s="64"/>
      <c r="S869" s="83"/>
    </row>
    <row r="870" spans="4:19" x14ac:dyDescent="0.3">
      <c r="D870" s="65"/>
      <c r="E870" s="65"/>
      <c r="F870" s="65"/>
      <c r="G870" s="65"/>
      <c r="H870" s="63"/>
      <c r="I870" s="63"/>
      <c r="J870" s="63"/>
      <c r="K870" s="81"/>
      <c r="L870" s="82"/>
      <c r="M870" s="82"/>
      <c r="N870" s="68"/>
      <c r="O870" s="68"/>
      <c r="P870" s="68"/>
      <c r="Q870" s="63"/>
      <c r="R870" s="64"/>
      <c r="S870" s="83"/>
    </row>
    <row r="871" spans="4:19" x14ac:dyDescent="0.3">
      <c r="D871" s="65"/>
      <c r="E871" s="65"/>
      <c r="F871" s="65"/>
      <c r="G871" s="65"/>
      <c r="H871" s="63"/>
      <c r="I871" s="63"/>
      <c r="J871" s="63"/>
      <c r="K871" s="81"/>
      <c r="L871" s="82"/>
      <c r="M871" s="82"/>
      <c r="N871" s="68"/>
      <c r="O871" s="68"/>
      <c r="P871" s="68"/>
      <c r="Q871" s="63"/>
      <c r="R871" s="64"/>
      <c r="S871" s="83"/>
    </row>
    <row r="872" spans="4:19" x14ac:dyDescent="0.3">
      <c r="D872" s="65"/>
      <c r="E872" s="65"/>
      <c r="F872" s="65"/>
      <c r="G872" s="65"/>
      <c r="H872" s="63"/>
      <c r="I872" s="63"/>
      <c r="J872" s="63"/>
      <c r="K872" s="81"/>
      <c r="L872" s="82"/>
      <c r="M872" s="82"/>
      <c r="N872" s="68"/>
      <c r="O872" s="68"/>
      <c r="P872" s="68"/>
      <c r="Q872" s="63"/>
      <c r="R872" s="64"/>
      <c r="S872" s="83"/>
    </row>
    <row r="873" spans="4:19" x14ac:dyDescent="0.3">
      <c r="D873" s="65"/>
      <c r="E873" s="65"/>
      <c r="F873" s="65"/>
      <c r="G873" s="65"/>
      <c r="H873" s="63"/>
      <c r="I873" s="63"/>
      <c r="J873" s="63"/>
      <c r="K873" s="81"/>
      <c r="L873" s="82"/>
      <c r="M873" s="82"/>
      <c r="N873" s="68"/>
      <c r="O873" s="68"/>
      <c r="P873" s="68"/>
      <c r="Q873" s="63"/>
      <c r="R873" s="64"/>
      <c r="S873" s="83"/>
    </row>
    <row r="874" spans="4:19" x14ac:dyDescent="0.3">
      <c r="D874" s="65"/>
      <c r="E874" s="65"/>
      <c r="F874" s="65"/>
      <c r="G874" s="65"/>
      <c r="H874" s="63"/>
      <c r="I874" s="63"/>
      <c r="J874" s="63"/>
      <c r="K874" s="81"/>
      <c r="L874" s="82"/>
      <c r="M874" s="82"/>
      <c r="N874" s="68"/>
      <c r="O874" s="68"/>
      <c r="P874" s="68"/>
      <c r="Q874" s="63"/>
      <c r="R874" s="64"/>
      <c r="S874" s="83"/>
    </row>
    <row r="875" spans="4:19" x14ac:dyDescent="0.3">
      <c r="D875" s="65"/>
      <c r="E875" s="65"/>
      <c r="F875" s="65"/>
      <c r="G875" s="65"/>
      <c r="H875" s="63"/>
      <c r="I875" s="63"/>
      <c r="J875" s="63"/>
      <c r="K875" s="81"/>
      <c r="L875" s="82"/>
      <c r="M875" s="82"/>
      <c r="N875" s="68"/>
      <c r="O875" s="68"/>
      <c r="P875" s="68"/>
      <c r="Q875" s="63"/>
      <c r="R875" s="64"/>
      <c r="S875" s="83"/>
    </row>
    <row r="876" spans="4:19" x14ac:dyDescent="0.3">
      <c r="D876" s="65"/>
      <c r="E876" s="65"/>
      <c r="F876" s="65"/>
      <c r="G876" s="65"/>
      <c r="H876" s="63"/>
      <c r="I876" s="63"/>
      <c r="J876" s="63"/>
      <c r="K876" s="81"/>
      <c r="L876" s="82"/>
      <c r="M876" s="82"/>
      <c r="N876" s="68"/>
      <c r="O876" s="68"/>
      <c r="P876" s="68"/>
      <c r="Q876" s="63"/>
      <c r="R876" s="64"/>
      <c r="S876" s="83"/>
    </row>
    <row r="877" spans="4:19" x14ac:dyDescent="0.3">
      <c r="D877" s="65"/>
      <c r="E877" s="65"/>
      <c r="F877" s="65"/>
      <c r="G877" s="65"/>
      <c r="H877" s="63"/>
      <c r="I877" s="63"/>
      <c r="J877" s="63"/>
      <c r="K877" s="81"/>
      <c r="L877" s="82"/>
      <c r="M877" s="82"/>
      <c r="N877" s="68"/>
      <c r="O877" s="68"/>
      <c r="P877" s="68"/>
      <c r="Q877" s="63"/>
      <c r="R877" s="64"/>
      <c r="S877" s="83"/>
    </row>
    <row r="878" spans="4:19" x14ac:dyDescent="0.3">
      <c r="D878" s="65"/>
      <c r="E878" s="65"/>
      <c r="F878" s="65"/>
      <c r="G878" s="65"/>
      <c r="H878" s="63"/>
      <c r="I878" s="63"/>
      <c r="J878" s="63"/>
      <c r="K878" s="81"/>
      <c r="L878" s="82"/>
      <c r="M878" s="82"/>
      <c r="N878" s="68"/>
      <c r="O878" s="68"/>
      <c r="P878" s="68"/>
      <c r="Q878" s="63"/>
      <c r="R878" s="64"/>
      <c r="S878" s="83"/>
    </row>
    <row r="879" spans="4:19" x14ac:dyDescent="0.3">
      <c r="D879" s="65"/>
      <c r="E879" s="65"/>
      <c r="F879" s="65"/>
      <c r="G879" s="65"/>
      <c r="H879" s="63"/>
      <c r="I879" s="63"/>
      <c r="J879" s="63"/>
      <c r="K879" s="81"/>
      <c r="L879" s="82"/>
      <c r="M879" s="82"/>
      <c r="N879" s="68"/>
      <c r="O879" s="68"/>
      <c r="P879" s="68"/>
      <c r="Q879" s="63"/>
      <c r="R879" s="64"/>
      <c r="S879" s="83"/>
    </row>
    <row r="880" spans="4:19" x14ac:dyDescent="0.3">
      <c r="D880" s="65"/>
      <c r="E880" s="65"/>
      <c r="F880" s="65"/>
      <c r="G880" s="65"/>
      <c r="H880" s="63"/>
      <c r="I880" s="63"/>
      <c r="J880" s="63"/>
      <c r="K880" s="81"/>
      <c r="L880" s="82"/>
      <c r="M880" s="82"/>
      <c r="N880" s="68"/>
      <c r="O880" s="68"/>
      <c r="P880" s="68"/>
      <c r="Q880" s="63"/>
      <c r="R880" s="64"/>
      <c r="S880" s="83"/>
    </row>
    <row r="881" spans="4:19" x14ac:dyDescent="0.3">
      <c r="D881" s="65"/>
      <c r="E881" s="65"/>
      <c r="F881" s="65"/>
      <c r="G881" s="65"/>
      <c r="H881" s="63"/>
      <c r="I881" s="63"/>
      <c r="J881" s="63"/>
      <c r="K881" s="81"/>
      <c r="L881" s="82"/>
      <c r="M881" s="82"/>
      <c r="N881" s="68"/>
      <c r="O881" s="68"/>
      <c r="P881" s="68"/>
      <c r="Q881" s="63"/>
      <c r="R881" s="64"/>
      <c r="S881" s="83"/>
    </row>
    <row r="882" spans="4:19" x14ac:dyDescent="0.3">
      <c r="D882" s="65"/>
      <c r="E882" s="65"/>
      <c r="F882" s="65"/>
      <c r="G882" s="65"/>
      <c r="H882" s="63"/>
      <c r="I882" s="63"/>
      <c r="J882" s="63"/>
      <c r="K882" s="81"/>
      <c r="L882" s="82"/>
      <c r="M882" s="82"/>
      <c r="N882" s="68"/>
      <c r="O882" s="68"/>
      <c r="P882" s="68"/>
      <c r="Q882" s="63"/>
      <c r="R882" s="64"/>
      <c r="S882" s="83"/>
    </row>
    <row r="883" spans="4:19" x14ac:dyDescent="0.3">
      <c r="D883" s="65"/>
      <c r="E883" s="65"/>
      <c r="F883" s="65"/>
      <c r="G883" s="65"/>
      <c r="H883" s="63"/>
      <c r="I883" s="63"/>
      <c r="J883" s="63"/>
      <c r="K883" s="81"/>
      <c r="L883" s="82"/>
      <c r="M883" s="82"/>
      <c r="N883" s="68"/>
      <c r="O883" s="68"/>
      <c r="P883" s="68"/>
      <c r="Q883" s="63"/>
      <c r="R883" s="64"/>
      <c r="S883" s="83"/>
    </row>
    <row r="884" spans="4:19" x14ac:dyDescent="0.3">
      <c r="D884" s="65"/>
      <c r="E884" s="65"/>
      <c r="F884" s="65"/>
      <c r="G884" s="65"/>
      <c r="H884" s="63"/>
      <c r="I884" s="63"/>
      <c r="J884" s="63"/>
      <c r="K884" s="81"/>
      <c r="L884" s="82"/>
      <c r="M884" s="82"/>
      <c r="N884" s="68"/>
      <c r="O884" s="68"/>
      <c r="P884" s="68"/>
      <c r="Q884" s="63"/>
      <c r="R884" s="64"/>
      <c r="S884" s="83"/>
    </row>
    <row r="885" spans="4:19" x14ac:dyDescent="0.3">
      <c r="D885" s="65"/>
      <c r="E885" s="65"/>
      <c r="F885" s="65"/>
      <c r="G885" s="65"/>
      <c r="H885" s="63"/>
      <c r="I885" s="63"/>
      <c r="J885" s="63"/>
      <c r="K885" s="81"/>
      <c r="L885" s="82"/>
      <c r="M885" s="82"/>
      <c r="N885" s="68"/>
      <c r="O885" s="68"/>
      <c r="P885" s="68"/>
      <c r="Q885" s="63"/>
      <c r="R885" s="64"/>
      <c r="S885" s="83"/>
    </row>
    <row r="886" spans="4:19" x14ac:dyDescent="0.3">
      <c r="D886" s="65"/>
      <c r="E886" s="65"/>
      <c r="F886" s="65"/>
      <c r="G886" s="65"/>
      <c r="H886" s="63"/>
      <c r="I886" s="63"/>
      <c r="J886" s="63"/>
      <c r="K886" s="81"/>
      <c r="L886" s="82"/>
      <c r="M886" s="82"/>
      <c r="N886" s="68"/>
      <c r="O886" s="68"/>
      <c r="P886" s="68"/>
      <c r="Q886" s="63"/>
      <c r="R886" s="64"/>
      <c r="S886" s="83"/>
    </row>
    <row r="887" spans="4:19" x14ac:dyDescent="0.3">
      <c r="D887" s="65"/>
      <c r="E887" s="65"/>
      <c r="F887" s="65"/>
      <c r="G887" s="65"/>
      <c r="H887" s="63"/>
      <c r="I887" s="63"/>
      <c r="J887" s="63"/>
      <c r="K887" s="81"/>
      <c r="L887" s="82"/>
      <c r="M887" s="82"/>
      <c r="N887" s="68"/>
      <c r="O887" s="68"/>
      <c r="P887" s="68"/>
      <c r="Q887" s="63"/>
      <c r="R887" s="64"/>
      <c r="S887" s="83"/>
    </row>
    <row r="888" spans="4:19" x14ac:dyDescent="0.3">
      <c r="D888" s="65"/>
      <c r="E888" s="65"/>
      <c r="F888" s="65"/>
      <c r="G888" s="65"/>
      <c r="H888" s="63"/>
      <c r="I888" s="63"/>
      <c r="J888" s="63"/>
      <c r="K888" s="81"/>
      <c r="L888" s="82"/>
      <c r="M888" s="82"/>
      <c r="N888" s="68"/>
      <c r="O888" s="68"/>
      <c r="P888" s="68"/>
      <c r="Q888" s="63"/>
      <c r="R888" s="64"/>
      <c r="S888" s="83"/>
    </row>
    <row r="889" spans="4:19" x14ac:dyDescent="0.3">
      <c r="D889" s="65"/>
      <c r="E889" s="65"/>
      <c r="F889" s="65"/>
      <c r="G889" s="65"/>
      <c r="H889" s="63"/>
      <c r="I889" s="63"/>
      <c r="J889" s="63"/>
      <c r="K889" s="81"/>
      <c r="L889" s="82"/>
      <c r="M889" s="82"/>
      <c r="N889" s="68"/>
      <c r="O889" s="68"/>
      <c r="P889" s="68"/>
      <c r="Q889" s="63"/>
      <c r="R889" s="64"/>
      <c r="S889" s="83"/>
    </row>
    <row r="890" spans="4:19" x14ac:dyDescent="0.3">
      <c r="D890" s="65"/>
      <c r="E890" s="65"/>
      <c r="F890" s="65"/>
      <c r="G890" s="65"/>
      <c r="H890" s="63"/>
      <c r="I890" s="63"/>
      <c r="J890" s="63"/>
      <c r="K890" s="81"/>
      <c r="L890" s="82"/>
      <c r="M890" s="82"/>
      <c r="N890" s="68"/>
      <c r="O890" s="68"/>
      <c r="P890" s="68"/>
      <c r="Q890" s="63"/>
      <c r="R890" s="64"/>
      <c r="S890" s="83"/>
    </row>
    <row r="891" spans="4:19" x14ac:dyDescent="0.3">
      <c r="D891" s="65"/>
      <c r="E891" s="65"/>
      <c r="F891" s="65"/>
      <c r="G891" s="65"/>
      <c r="H891" s="63"/>
      <c r="I891" s="63"/>
      <c r="J891" s="63"/>
      <c r="K891" s="81"/>
      <c r="L891" s="82"/>
      <c r="M891" s="82"/>
      <c r="N891" s="68"/>
      <c r="O891" s="68"/>
      <c r="P891" s="68"/>
      <c r="Q891" s="63"/>
      <c r="R891" s="64"/>
      <c r="S891" s="83"/>
    </row>
    <row r="892" spans="4:19" x14ac:dyDescent="0.3">
      <c r="D892" s="65"/>
      <c r="E892" s="65"/>
      <c r="F892" s="65"/>
      <c r="G892" s="65"/>
      <c r="H892" s="63"/>
      <c r="I892" s="63"/>
      <c r="J892" s="63"/>
      <c r="K892" s="81"/>
      <c r="L892" s="82"/>
      <c r="M892" s="82"/>
      <c r="N892" s="68"/>
      <c r="O892" s="68"/>
      <c r="P892" s="68"/>
      <c r="Q892" s="63"/>
      <c r="R892" s="64"/>
      <c r="S892" s="83"/>
    </row>
    <row r="893" spans="4:19" x14ac:dyDescent="0.3">
      <c r="D893" s="65"/>
      <c r="E893" s="65"/>
      <c r="F893" s="65"/>
      <c r="G893" s="65"/>
      <c r="H893" s="63"/>
      <c r="I893" s="63"/>
      <c r="J893" s="63"/>
      <c r="K893" s="81"/>
      <c r="L893" s="82"/>
      <c r="M893" s="82"/>
      <c r="N893" s="68"/>
      <c r="O893" s="68"/>
      <c r="P893" s="68"/>
      <c r="Q893" s="63"/>
      <c r="R893" s="64"/>
      <c r="S893" s="83"/>
    </row>
    <row r="894" spans="4:19" x14ac:dyDescent="0.3">
      <c r="D894" s="65"/>
      <c r="E894" s="65"/>
      <c r="F894" s="65"/>
      <c r="G894" s="65"/>
      <c r="H894" s="63"/>
      <c r="I894" s="63"/>
      <c r="J894" s="63"/>
      <c r="K894" s="81"/>
      <c r="L894" s="82"/>
      <c r="M894" s="82"/>
      <c r="N894" s="68"/>
      <c r="O894" s="68"/>
      <c r="P894" s="68"/>
      <c r="Q894" s="63"/>
      <c r="R894" s="64"/>
      <c r="S894" s="83"/>
    </row>
    <row r="895" spans="4:19" x14ac:dyDescent="0.3">
      <c r="D895" s="65"/>
      <c r="E895" s="65"/>
      <c r="F895" s="65"/>
      <c r="G895" s="65"/>
      <c r="H895" s="63"/>
      <c r="I895" s="63"/>
      <c r="J895" s="63"/>
      <c r="K895" s="81"/>
      <c r="L895" s="82"/>
      <c r="M895" s="82"/>
      <c r="N895" s="68"/>
      <c r="O895" s="68"/>
      <c r="P895" s="68"/>
      <c r="Q895" s="63"/>
      <c r="R895" s="64"/>
      <c r="S895" s="83"/>
    </row>
    <row r="896" spans="4:19" x14ac:dyDescent="0.3">
      <c r="D896" s="65"/>
      <c r="E896" s="65"/>
      <c r="F896" s="65"/>
      <c r="G896" s="65"/>
      <c r="H896" s="63"/>
      <c r="I896" s="63"/>
      <c r="J896" s="63"/>
      <c r="K896" s="81"/>
      <c r="L896" s="82"/>
      <c r="M896" s="82"/>
      <c r="N896" s="68"/>
      <c r="O896" s="68"/>
      <c r="P896" s="68"/>
      <c r="Q896" s="63"/>
      <c r="R896" s="64"/>
      <c r="S896" s="83"/>
    </row>
    <row r="897" spans="4:19" x14ac:dyDescent="0.3">
      <c r="D897" s="65"/>
      <c r="E897" s="65"/>
      <c r="F897" s="65"/>
      <c r="G897" s="65"/>
      <c r="H897" s="63"/>
      <c r="I897" s="63"/>
      <c r="J897" s="63"/>
      <c r="K897" s="81"/>
      <c r="L897" s="82"/>
      <c r="M897" s="82"/>
      <c r="N897" s="68"/>
      <c r="O897" s="68"/>
      <c r="P897" s="68"/>
      <c r="Q897" s="63"/>
      <c r="R897" s="64"/>
      <c r="S897" s="83"/>
    </row>
    <row r="898" spans="4:19" x14ac:dyDescent="0.3">
      <c r="D898" s="65"/>
      <c r="E898" s="65"/>
      <c r="F898" s="65"/>
      <c r="G898" s="65"/>
      <c r="H898" s="63"/>
      <c r="I898" s="63"/>
      <c r="J898" s="63"/>
      <c r="K898" s="81"/>
      <c r="L898" s="82"/>
      <c r="M898" s="82"/>
      <c r="N898" s="68"/>
      <c r="O898" s="68"/>
      <c r="P898" s="68"/>
      <c r="Q898" s="63"/>
      <c r="R898" s="64"/>
      <c r="S898" s="83"/>
    </row>
    <row r="899" spans="4:19" x14ac:dyDescent="0.3">
      <c r="D899" s="65"/>
      <c r="E899" s="65"/>
      <c r="F899" s="65"/>
      <c r="G899" s="65"/>
      <c r="H899" s="63"/>
      <c r="I899" s="63"/>
      <c r="J899" s="63"/>
      <c r="K899" s="81"/>
      <c r="L899" s="82"/>
      <c r="M899" s="82"/>
      <c r="N899" s="68"/>
      <c r="O899" s="68"/>
      <c r="P899" s="68"/>
      <c r="Q899" s="63"/>
      <c r="R899" s="64"/>
      <c r="S899" s="83"/>
    </row>
    <row r="900" spans="4:19" x14ac:dyDescent="0.3">
      <c r="D900" s="65"/>
      <c r="E900" s="65"/>
      <c r="F900" s="65"/>
      <c r="G900" s="65"/>
      <c r="H900" s="63"/>
      <c r="I900" s="63"/>
      <c r="J900" s="63"/>
      <c r="K900" s="81"/>
      <c r="L900" s="82"/>
      <c r="M900" s="82"/>
      <c r="N900" s="68"/>
      <c r="O900" s="68"/>
      <c r="P900" s="68"/>
      <c r="Q900" s="63"/>
      <c r="R900" s="64"/>
      <c r="S900" s="83"/>
    </row>
    <row r="901" spans="4:19" x14ac:dyDescent="0.3">
      <c r="D901" s="65"/>
      <c r="E901" s="65"/>
      <c r="F901" s="65"/>
      <c r="G901" s="65"/>
      <c r="H901" s="63"/>
      <c r="I901" s="63"/>
      <c r="J901" s="63"/>
      <c r="K901" s="81"/>
      <c r="L901" s="82"/>
      <c r="M901" s="82"/>
      <c r="N901" s="68"/>
      <c r="O901" s="68"/>
      <c r="P901" s="68"/>
      <c r="Q901" s="63"/>
      <c r="R901" s="64"/>
      <c r="S901" s="83"/>
    </row>
    <row r="902" spans="4:19" x14ac:dyDescent="0.3">
      <c r="D902" s="65"/>
      <c r="E902" s="65"/>
      <c r="F902" s="65"/>
      <c r="G902" s="65"/>
      <c r="H902" s="63"/>
      <c r="I902" s="63"/>
      <c r="J902" s="63"/>
      <c r="K902" s="81"/>
      <c r="L902" s="82"/>
      <c r="M902" s="82"/>
      <c r="N902" s="68"/>
      <c r="O902" s="68"/>
      <c r="P902" s="68"/>
      <c r="Q902" s="63"/>
      <c r="R902" s="64"/>
      <c r="S902" s="83"/>
    </row>
    <row r="903" spans="4:19" x14ac:dyDescent="0.3">
      <c r="D903" s="65"/>
      <c r="E903" s="65"/>
      <c r="F903" s="65"/>
      <c r="G903" s="65"/>
      <c r="H903" s="63"/>
      <c r="I903" s="63"/>
      <c r="J903" s="63"/>
      <c r="K903" s="81"/>
      <c r="L903" s="82"/>
      <c r="M903" s="82"/>
      <c r="N903" s="68"/>
      <c r="O903" s="68"/>
      <c r="P903" s="68"/>
      <c r="Q903" s="63"/>
      <c r="R903" s="64"/>
      <c r="S903" s="83"/>
    </row>
    <row r="904" spans="4:19" x14ac:dyDescent="0.3">
      <c r="D904" s="65"/>
      <c r="E904" s="65"/>
      <c r="F904" s="65"/>
      <c r="G904" s="65"/>
      <c r="H904" s="63"/>
      <c r="I904" s="63"/>
      <c r="J904" s="63"/>
      <c r="K904" s="81"/>
      <c r="L904" s="82"/>
      <c r="M904" s="82"/>
      <c r="N904" s="68"/>
      <c r="O904" s="68"/>
      <c r="P904" s="68"/>
      <c r="Q904" s="63"/>
      <c r="R904" s="64"/>
      <c r="S904" s="83"/>
    </row>
    <row r="905" spans="4:19" x14ac:dyDescent="0.3">
      <c r="D905" s="65"/>
      <c r="E905" s="65"/>
      <c r="F905" s="65"/>
      <c r="G905" s="65"/>
      <c r="H905" s="63"/>
      <c r="I905" s="63"/>
      <c r="J905" s="63"/>
      <c r="K905" s="81"/>
      <c r="L905" s="82"/>
      <c r="M905" s="82"/>
      <c r="N905" s="68"/>
      <c r="O905" s="68"/>
      <c r="P905" s="68"/>
      <c r="Q905" s="63"/>
      <c r="R905" s="64"/>
      <c r="S905" s="83"/>
    </row>
    <row r="906" spans="4:19" x14ac:dyDescent="0.3">
      <c r="D906" s="65"/>
      <c r="E906" s="65"/>
      <c r="F906" s="65"/>
      <c r="G906" s="65"/>
      <c r="H906" s="63"/>
      <c r="I906" s="63"/>
      <c r="J906" s="63"/>
      <c r="K906" s="81"/>
      <c r="L906" s="82"/>
      <c r="M906" s="82"/>
      <c r="N906" s="68"/>
      <c r="O906" s="68"/>
      <c r="P906" s="68"/>
      <c r="Q906" s="63"/>
      <c r="R906" s="64"/>
      <c r="S906" s="83"/>
    </row>
    <row r="907" spans="4:19" x14ac:dyDescent="0.3">
      <c r="D907" s="65"/>
      <c r="E907" s="65"/>
      <c r="F907" s="65"/>
      <c r="G907" s="65"/>
      <c r="H907" s="63"/>
      <c r="I907" s="63"/>
      <c r="J907" s="63"/>
      <c r="K907" s="81"/>
      <c r="L907" s="82"/>
      <c r="M907" s="82"/>
      <c r="N907" s="68"/>
      <c r="O907" s="68"/>
      <c r="P907" s="68"/>
      <c r="Q907" s="63"/>
      <c r="R907" s="64"/>
      <c r="S907" s="83"/>
    </row>
    <row r="908" spans="4:19" x14ac:dyDescent="0.3">
      <c r="D908" s="65"/>
      <c r="E908" s="65"/>
      <c r="F908" s="65"/>
      <c r="G908" s="65"/>
      <c r="H908" s="63"/>
      <c r="I908" s="63"/>
      <c r="J908" s="63"/>
      <c r="K908" s="81"/>
      <c r="L908" s="82"/>
      <c r="M908" s="82"/>
      <c r="N908" s="68"/>
      <c r="O908" s="68"/>
      <c r="P908" s="68"/>
      <c r="Q908" s="63"/>
      <c r="R908" s="64"/>
      <c r="S908" s="83"/>
    </row>
    <row r="909" spans="4:19" x14ac:dyDescent="0.3">
      <c r="D909" s="65"/>
      <c r="E909" s="65"/>
      <c r="F909" s="65"/>
      <c r="G909" s="65"/>
      <c r="H909" s="63"/>
      <c r="I909" s="63"/>
      <c r="J909" s="63"/>
      <c r="K909" s="81"/>
      <c r="L909" s="82"/>
      <c r="M909" s="82"/>
      <c r="N909" s="68"/>
      <c r="O909" s="68"/>
      <c r="P909" s="68"/>
      <c r="Q909" s="63"/>
      <c r="R909" s="64"/>
      <c r="S909" s="83"/>
    </row>
    <row r="910" spans="4:19" x14ac:dyDescent="0.3">
      <c r="D910" s="65"/>
      <c r="E910" s="65"/>
      <c r="F910" s="65"/>
      <c r="G910" s="65"/>
      <c r="H910" s="63"/>
      <c r="I910" s="63"/>
      <c r="J910" s="63"/>
      <c r="K910" s="81"/>
      <c r="L910" s="82"/>
      <c r="M910" s="82"/>
      <c r="N910" s="68"/>
      <c r="O910" s="68"/>
      <c r="P910" s="68"/>
      <c r="Q910" s="63"/>
      <c r="R910" s="64"/>
      <c r="S910" s="83"/>
    </row>
    <row r="911" spans="4:19" x14ac:dyDescent="0.3">
      <c r="D911" s="65"/>
      <c r="E911" s="65"/>
      <c r="F911" s="65"/>
      <c r="G911" s="65"/>
      <c r="H911" s="63"/>
      <c r="I911" s="63"/>
      <c r="J911" s="63"/>
      <c r="K911" s="81"/>
      <c r="L911" s="82"/>
      <c r="M911" s="82"/>
      <c r="N911" s="68"/>
      <c r="O911" s="68"/>
      <c r="P911" s="68"/>
      <c r="Q911" s="63"/>
      <c r="R911" s="64"/>
      <c r="S911" s="83"/>
    </row>
    <row r="912" spans="4:19" x14ac:dyDescent="0.3">
      <c r="D912" s="65"/>
      <c r="E912" s="65"/>
      <c r="F912" s="65"/>
      <c r="G912" s="65"/>
      <c r="H912" s="63"/>
      <c r="I912" s="63"/>
      <c r="J912" s="63"/>
      <c r="K912" s="81"/>
      <c r="L912" s="82"/>
      <c r="M912" s="82"/>
      <c r="N912" s="68"/>
      <c r="O912" s="68"/>
      <c r="P912" s="68"/>
      <c r="Q912" s="63"/>
      <c r="R912" s="64"/>
      <c r="S912" s="83"/>
    </row>
    <row r="913" spans="4:19" x14ac:dyDescent="0.3">
      <c r="D913" s="65"/>
      <c r="E913" s="65"/>
      <c r="F913" s="65"/>
      <c r="G913" s="65"/>
      <c r="H913" s="63"/>
      <c r="I913" s="63"/>
      <c r="J913" s="63"/>
      <c r="K913" s="81"/>
      <c r="L913" s="82"/>
      <c r="M913" s="82"/>
      <c r="N913" s="68"/>
      <c r="O913" s="68"/>
      <c r="P913" s="68"/>
      <c r="Q913" s="63"/>
      <c r="R913" s="64"/>
      <c r="S913" s="83"/>
    </row>
    <row r="914" spans="4:19" x14ac:dyDescent="0.3">
      <c r="D914" s="65"/>
      <c r="E914" s="65"/>
      <c r="F914" s="65"/>
      <c r="G914" s="65"/>
      <c r="H914" s="63"/>
      <c r="I914" s="63"/>
      <c r="J914" s="63"/>
      <c r="K914" s="81"/>
      <c r="L914" s="82"/>
      <c r="M914" s="82"/>
      <c r="N914" s="68"/>
      <c r="O914" s="68"/>
      <c r="P914" s="68"/>
      <c r="Q914" s="63"/>
      <c r="R914" s="64"/>
      <c r="S914" s="83"/>
    </row>
    <row r="915" spans="4:19" x14ac:dyDescent="0.3">
      <c r="D915" s="65"/>
      <c r="E915" s="65"/>
      <c r="F915" s="65"/>
      <c r="G915" s="65"/>
      <c r="H915" s="63"/>
      <c r="I915" s="63"/>
      <c r="J915" s="63"/>
      <c r="K915" s="81"/>
      <c r="L915" s="82"/>
      <c r="M915" s="82"/>
      <c r="N915" s="68"/>
      <c r="O915" s="68"/>
      <c r="P915" s="68"/>
      <c r="Q915" s="63"/>
      <c r="R915" s="64"/>
      <c r="S915" s="83"/>
    </row>
    <row r="916" spans="4:19" x14ac:dyDescent="0.3">
      <c r="D916" s="65"/>
      <c r="E916" s="65"/>
      <c r="F916" s="65"/>
      <c r="G916" s="65"/>
      <c r="H916" s="63"/>
      <c r="I916" s="63"/>
      <c r="J916" s="63"/>
      <c r="K916" s="81"/>
      <c r="L916" s="82"/>
      <c r="M916" s="82"/>
      <c r="N916" s="68"/>
      <c r="O916" s="68"/>
      <c r="P916" s="68"/>
      <c r="Q916" s="63"/>
      <c r="R916" s="64"/>
      <c r="S916" s="83"/>
    </row>
    <row r="917" spans="4:19" x14ac:dyDescent="0.3">
      <c r="D917" s="65"/>
      <c r="E917" s="65"/>
      <c r="F917" s="65"/>
      <c r="G917" s="65"/>
      <c r="H917" s="63"/>
      <c r="I917" s="63"/>
      <c r="J917" s="63"/>
      <c r="K917" s="81"/>
      <c r="L917" s="82"/>
      <c r="M917" s="82"/>
      <c r="N917" s="68"/>
      <c r="O917" s="68"/>
      <c r="P917" s="68"/>
      <c r="Q917" s="63"/>
      <c r="R917" s="64"/>
      <c r="S917" s="83"/>
    </row>
    <row r="918" spans="4:19" x14ac:dyDescent="0.3">
      <c r="D918" s="65"/>
      <c r="E918" s="65"/>
      <c r="F918" s="65"/>
      <c r="G918" s="65"/>
      <c r="H918" s="63"/>
      <c r="I918" s="63"/>
      <c r="J918" s="63"/>
      <c r="K918" s="81"/>
      <c r="L918" s="82"/>
      <c r="M918" s="82"/>
      <c r="N918" s="68"/>
      <c r="O918" s="68"/>
      <c r="P918" s="68"/>
      <c r="Q918" s="63"/>
      <c r="R918" s="64"/>
      <c r="S918" s="83"/>
    </row>
    <row r="919" spans="4:19" x14ac:dyDescent="0.3">
      <c r="D919" s="65"/>
      <c r="E919" s="65"/>
      <c r="F919" s="65"/>
      <c r="G919" s="65"/>
      <c r="H919" s="63"/>
      <c r="I919" s="63"/>
      <c r="J919" s="63"/>
      <c r="K919" s="81"/>
      <c r="L919" s="82"/>
      <c r="M919" s="82"/>
      <c r="N919" s="68"/>
      <c r="O919" s="68"/>
      <c r="P919" s="68"/>
      <c r="Q919" s="63"/>
      <c r="R919" s="64"/>
      <c r="S919" s="83"/>
    </row>
    <row r="920" spans="4:19" x14ac:dyDescent="0.3">
      <c r="D920" s="65"/>
      <c r="E920" s="65"/>
      <c r="F920" s="65"/>
      <c r="G920" s="65"/>
      <c r="H920" s="63"/>
      <c r="I920" s="63"/>
      <c r="J920" s="63"/>
      <c r="K920" s="81"/>
      <c r="L920" s="82"/>
      <c r="M920" s="82"/>
      <c r="N920" s="68"/>
      <c r="O920" s="68"/>
      <c r="P920" s="68"/>
      <c r="Q920" s="63"/>
      <c r="R920" s="64"/>
      <c r="S920" s="83"/>
    </row>
    <row r="921" spans="4:19" x14ac:dyDescent="0.3">
      <c r="D921" s="65"/>
      <c r="E921" s="65"/>
      <c r="F921" s="65"/>
      <c r="G921" s="65"/>
      <c r="H921" s="63"/>
      <c r="I921" s="63"/>
      <c r="J921" s="63"/>
      <c r="K921" s="81"/>
      <c r="L921" s="82"/>
      <c r="M921" s="82"/>
      <c r="N921" s="68"/>
      <c r="O921" s="68"/>
      <c r="P921" s="68"/>
      <c r="Q921" s="63"/>
      <c r="R921" s="64"/>
      <c r="S921" s="83"/>
    </row>
    <row r="922" spans="4:19" x14ac:dyDescent="0.3">
      <c r="D922" s="65"/>
      <c r="E922" s="65"/>
      <c r="F922" s="65"/>
      <c r="G922" s="65"/>
      <c r="H922" s="63"/>
      <c r="I922" s="63"/>
      <c r="J922" s="63"/>
      <c r="K922" s="81"/>
      <c r="L922" s="82"/>
      <c r="M922" s="82"/>
      <c r="N922" s="68"/>
      <c r="O922" s="68"/>
      <c r="P922" s="68"/>
      <c r="Q922" s="63"/>
      <c r="R922" s="64"/>
      <c r="S922" s="83"/>
    </row>
    <row r="923" spans="4:19" x14ac:dyDescent="0.3">
      <c r="D923" s="65"/>
      <c r="E923" s="65"/>
      <c r="F923" s="65"/>
      <c r="G923" s="65"/>
      <c r="H923" s="63"/>
      <c r="I923" s="63"/>
      <c r="J923" s="63"/>
      <c r="K923" s="81"/>
      <c r="L923" s="82"/>
      <c r="M923" s="82"/>
      <c r="N923" s="68"/>
      <c r="O923" s="68"/>
      <c r="P923" s="68"/>
      <c r="Q923" s="63"/>
      <c r="R923" s="64"/>
      <c r="S923" s="83"/>
    </row>
    <row r="924" spans="4:19" x14ac:dyDescent="0.3">
      <c r="D924" s="65"/>
      <c r="E924" s="65"/>
      <c r="F924" s="65"/>
      <c r="G924" s="65"/>
      <c r="H924" s="63"/>
      <c r="I924" s="63"/>
      <c r="J924" s="63"/>
      <c r="K924" s="81"/>
      <c r="L924" s="82"/>
      <c r="M924" s="82"/>
      <c r="N924" s="68"/>
      <c r="O924" s="68"/>
      <c r="P924" s="68"/>
      <c r="Q924" s="63"/>
      <c r="R924" s="64"/>
      <c r="S924" s="83"/>
    </row>
    <row r="925" spans="4:19" x14ac:dyDescent="0.3">
      <c r="D925" s="65"/>
      <c r="E925" s="65"/>
      <c r="F925" s="65"/>
      <c r="G925" s="65"/>
      <c r="H925" s="63"/>
      <c r="I925" s="63"/>
      <c r="J925" s="63"/>
      <c r="K925" s="81"/>
      <c r="L925" s="82"/>
      <c r="M925" s="82"/>
      <c r="N925" s="68"/>
      <c r="O925" s="68"/>
      <c r="P925" s="68"/>
      <c r="Q925" s="63"/>
      <c r="R925" s="64"/>
      <c r="S925" s="83"/>
    </row>
    <row r="926" spans="4:19" x14ac:dyDescent="0.3">
      <c r="D926" s="65"/>
      <c r="E926" s="65"/>
      <c r="F926" s="65"/>
      <c r="G926" s="65"/>
      <c r="H926" s="63"/>
      <c r="I926" s="63"/>
      <c r="J926" s="63"/>
      <c r="K926" s="81"/>
      <c r="L926" s="82"/>
      <c r="M926" s="82"/>
      <c r="N926" s="68"/>
      <c r="O926" s="68"/>
      <c r="P926" s="68"/>
      <c r="Q926" s="63"/>
      <c r="R926" s="64"/>
      <c r="S926" s="83"/>
    </row>
    <row r="927" spans="4:19" x14ac:dyDescent="0.3">
      <c r="D927" s="65"/>
      <c r="E927" s="65"/>
      <c r="F927" s="65"/>
      <c r="G927" s="65"/>
      <c r="H927" s="63"/>
      <c r="I927" s="63"/>
      <c r="J927" s="63"/>
      <c r="K927" s="81"/>
      <c r="L927" s="82"/>
      <c r="M927" s="82"/>
      <c r="N927" s="68"/>
      <c r="O927" s="68"/>
      <c r="P927" s="68"/>
      <c r="Q927" s="63"/>
      <c r="R927" s="64"/>
      <c r="S927" s="83"/>
    </row>
    <row r="928" spans="4:19" x14ac:dyDescent="0.3">
      <c r="D928" s="65"/>
      <c r="E928" s="65"/>
      <c r="F928" s="65"/>
      <c r="G928" s="65"/>
      <c r="H928" s="63"/>
      <c r="I928" s="63"/>
      <c r="J928" s="63"/>
      <c r="K928" s="81"/>
      <c r="L928" s="82"/>
      <c r="M928" s="82"/>
      <c r="N928" s="68"/>
      <c r="O928" s="68"/>
      <c r="P928" s="68"/>
      <c r="Q928" s="63"/>
      <c r="R928" s="64"/>
      <c r="S928" s="83"/>
    </row>
    <row r="929" spans="4:19" x14ac:dyDescent="0.3">
      <c r="D929" s="65"/>
      <c r="E929" s="65"/>
      <c r="F929" s="65"/>
      <c r="G929" s="65"/>
      <c r="H929" s="63"/>
      <c r="I929" s="63"/>
      <c r="J929" s="63"/>
      <c r="K929" s="81"/>
      <c r="L929" s="82"/>
      <c r="M929" s="82"/>
      <c r="N929" s="68"/>
      <c r="O929" s="68"/>
      <c r="P929" s="68"/>
      <c r="Q929" s="63"/>
      <c r="R929" s="64"/>
      <c r="S929" s="83"/>
    </row>
    <row r="930" spans="4:19" x14ac:dyDescent="0.3">
      <c r="D930" s="65"/>
      <c r="E930" s="65"/>
      <c r="F930" s="65"/>
      <c r="G930" s="65"/>
      <c r="H930" s="63"/>
      <c r="I930" s="63"/>
      <c r="J930" s="63"/>
      <c r="K930" s="81"/>
      <c r="L930" s="82"/>
      <c r="M930" s="82"/>
      <c r="N930" s="68"/>
      <c r="O930" s="68"/>
      <c r="P930" s="68"/>
      <c r="Q930" s="63"/>
      <c r="R930" s="64"/>
      <c r="S930" s="83"/>
    </row>
    <row r="931" spans="4:19" x14ac:dyDescent="0.3">
      <c r="D931" s="65"/>
      <c r="E931" s="65"/>
      <c r="F931" s="65"/>
      <c r="G931" s="65"/>
      <c r="H931" s="63"/>
      <c r="I931" s="63"/>
      <c r="J931" s="63"/>
      <c r="K931" s="81"/>
      <c r="L931" s="82"/>
      <c r="M931" s="82"/>
      <c r="N931" s="68"/>
      <c r="O931" s="68"/>
      <c r="P931" s="68"/>
      <c r="Q931" s="63"/>
      <c r="R931" s="64"/>
      <c r="S931" s="83"/>
    </row>
    <row r="932" spans="4:19" x14ac:dyDescent="0.3">
      <c r="D932" s="65"/>
      <c r="E932" s="65"/>
      <c r="F932" s="65"/>
      <c r="G932" s="65"/>
      <c r="H932" s="63"/>
      <c r="I932" s="63"/>
      <c r="J932" s="63"/>
      <c r="K932" s="81"/>
      <c r="L932" s="82"/>
      <c r="M932" s="82"/>
      <c r="N932" s="68"/>
      <c r="O932" s="68"/>
      <c r="P932" s="68"/>
      <c r="Q932" s="63"/>
      <c r="R932" s="64"/>
      <c r="S932" s="83"/>
    </row>
    <row r="933" spans="4:19" x14ac:dyDescent="0.3">
      <c r="D933" s="65"/>
      <c r="E933" s="65"/>
      <c r="F933" s="65"/>
      <c r="G933" s="65"/>
      <c r="H933" s="63"/>
      <c r="I933" s="63"/>
      <c r="J933" s="63"/>
      <c r="K933" s="81"/>
      <c r="L933" s="82"/>
      <c r="M933" s="82"/>
      <c r="N933" s="68"/>
      <c r="O933" s="68"/>
      <c r="P933" s="68"/>
      <c r="Q933" s="63"/>
      <c r="R933" s="64"/>
      <c r="S933" s="83"/>
    </row>
    <row r="934" spans="4:19" x14ac:dyDescent="0.3">
      <c r="D934" s="65"/>
      <c r="E934" s="65"/>
      <c r="F934" s="65"/>
      <c r="G934" s="65"/>
      <c r="H934" s="63"/>
      <c r="I934" s="63"/>
      <c r="J934" s="63"/>
      <c r="K934" s="81"/>
      <c r="L934" s="82"/>
      <c r="M934" s="82"/>
      <c r="N934" s="68"/>
      <c r="O934" s="68"/>
      <c r="P934" s="68"/>
      <c r="Q934" s="63"/>
      <c r="R934" s="64"/>
      <c r="S934" s="83"/>
    </row>
    <row r="935" spans="4:19" x14ac:dyDescent="0.3">
      <c r="D935" s="65"/>
      <c r="E935" s="65"/>
      <c r="F935" s="65"/>
      <c r="G935" s="65"/>
      <c r="H935" s="63"/>
      <c r="I935" s="63"/>
      <c r="J935" s="63"/>
      <c r="K935" s="81"/>
      <c r="L935" s="82"/>
      <c r="M935" s="82"/>
      <c r="N935" s="68"/>
      <c r="O935" s="68"/>
      <c r="P935" s="68"/>
      <c r="Q935" s="63"/>
      <c r="R935" s="64"/>
      <c r="S935" s="83"/>
    </row>
  </sheetData>
  <sheetProtection algorithmName="SHA-512" hashValue="FsqfX8ox4RyfBbEKCLq1ieG0cLDWJHjfXJP0asZyxLoauHDebH9BfPMGsPtZSIjUAgKCT+glrbOl8B+XarXD/w==" saltValue="U+bBU51DVIZsIMl+m/DBXQ==" spinCount="100000" sheet="1" objects="1" scenarios="1" sort="0" autoFilter="0" pivotTables="0"/>
  <mergeCells count="7">
    <mergeCell ref="A1:K2"/>
    <mergeCell ref="T1:V1"/>
    <mergeCell ref="A3:B3"/>
    <mergeCell ref="D3:K3"/>
    <mergeCell ref="N3:P3"/>
    <mergeCell ref="Q3:S3"/>
    <mergeCell ref="T3:V3"/>
  </mergeCells>
  <conditionalFormatting sqref="S5:S23 S25:S28 S30:S36 S38 S40:S44 S56 S58:S60 S62 S70:S71 S73:S85 S64 S66:S68 S46 S48:S54">
    <cfRule type="containsBlanks" priority="379" stopIfTrue="1">
      <formula>LEN(TRIM(S5))=0</formula>
    </cfRule>
  </conditionalFormatting>
  <conditionalFormatting sqref="T5:V23 T25:U28 T30:U36 T38:U38 T40:U44 T56:U56 T58:U60 T62:U62 T70:U71 T73:V85 T64:U64 T66:U68 T46:U46 T48:U54 T69 T65 T63 T61 T57 T55 T47 T45 T39 T37 T29 T24">
    <cfRule type="expression" dxfId="6515" priority="370">
      <formula>$S5&lt;TODAY()</formula>
    </cfRule>
  </conditionalFormatting>
  <conditionalFormatting sqref="B9:C11 B6:C6">
    <cfRule type="expression" dxfId="6514" priority="368" stopIfTrue="1">
      <formula>#REF! &lt;= NOW()+30</formula>
    </cfRule>
  </conditionalFormatting>
  <conditionalFormatting sqref="B12">
    <cfRule type="expression" dxfId="6513" priority="367" stopIfTrue="1">
      <formula>#REF! &lt;= NOW()+30</formula>
    </cfRule>
  </conditionalFormatting>
  <conditionalFormatting sqref="I12 H11:I11 E9:F11 H9 I5:I10">
    <cfRule type="expression" dxfId="6512" priority="366" stopIfTrue="1">
      <formula>#REF! &lt;= NOW()+30</formula>
    </cfRule>
  </conditionalFormatting>
  <conditionalFormatting sqref="H5:H6">
    <cfRule type="expression" dxfId="6511" priority="365" stopIfTrue="1">
      <formula>#REF! &lt;= NOW()+30</formula>
    </cfRule>
  </conditionalFormatting>
  <conditionalFormatting sqref="H8">
    <cfRule type="expression" dxfId="6510" priority="364" stopIfTrue="1">
      <formula>#REF! &lt;= NOW()+30</formula>
    </cfRule>
  </conditionalFormatting>
  <conditionalFormatting sqref="J10">
    <cfRule type="expression" dxfId="6509" priority="363" stopIfTrue="1">
      <formula>#REF! &lt;= NOW()+30</formula>
    </cfRule>
  </conditionalFormatting>
  <conditionalFormatting sqref="H10">
    <cfRule type="expression" dxfId="6508" priority="362" stopIfTrue="1">
      <formula>#REF! &lt;= NOW()+30</formula>
    </cfRule>
  </conditionalFormatting>
  <conditionalFormatting sqref="E12:F12 H12">
    <cfRule type="expression" dxfId="6507" priority="361" stopIfTrue="1">
      <formula>#REF! &lt;= NOW()+30</formula>
    </cfRule>
  </conditionalFormatting>
  <conditionalFormatting sqref="J12">
    <cfRule type="expression" dxfId="6506" priority="360" stopIfTrue="1">
      <formula>#REF! &lt;= NOW()+30</formula>
    </cfRule>
  </conditionalFormatting>
  <conditionalFormatting sqref="A5:K86">
    <cfRule type="expression" dxfId="6505" priority="369">
      <formula>LEFT($I5,3)="Pre"</formula>
    </cfRule>
    <cfRule type="expression" dxfId="6504" priority="371">
      <formula>LEFT($I5,3)="Sup"</formula>
    </cfRule>
    <cfRule type="expression" dxfId="6503" priority="372">
      <formula>LEFT($I5,3)="Obs"</formula>
    </cfRule>
    <cfRule type="expression" dxfId="6502" priority="373">
      <formula>LEFT($I5,3)="Pri"</formula>
    </cfRule>
  </conditionalFormatting>
  <conditionalFormatting sqref="U24">
    <cfRule type="expression" dxfId="6501" priority="352">
      <formula>$S24&lt;TODAY()</formula>
    </cfRule>
  </conditionalFormatting>
  <conditionalFormatting sqref="U29">
    <cfRule type="expression" dxfId="6500" priority="344">
      <formula>$S29&lt;TODAY()</formula>
    </cfRule>
  </conditionalFormatting>
  <conditionalFormatting sqref="U37">
    <cfRule type="expression" dxfId="6499" priority="336">
      <formula>$S37&lt;TODAY()</formula>
    </cfRule>
  </conditionalFormatting>
  <conditionalFormatting sqref="U39">
    <cfRule type="expression" dxfId="6498" priority="328">
      <formula>$S39&lt;TODAY()</formula>
    </cfRule>
  </conditionalFormatting>
  <conditionalFormatting sqref="U55">
    <cfRule type="expression" dxfId="6497" priority="320">
      <formula>$S55&lt;TODAY()</formula>
    </cfRule>
  </conditionalFormatting>
  <conditionalFormatting sqref="U57">
    <cfRule type="expression" dxfId="6496" priority="312">
      <formula>$S57&lt;TODAY()</formula>
    </cfRule>
  </conditionalFormatting>
  <conditionalFormatting sqref="U61">
    <cfRule type="expression" dxfId="6495" priority="304">
      <formula>$S61&lt;TODAY()</formula>
    </cfRule>
  </conditionalFormatting>
  <conditionalFormatting sqref="U69">
    <cfRule type="expression" dxfId="6494" priority="296">
      <formula>$S69&lt;TODAY()</formula>
    </cfRule>
  </conditionalFormatting>
  <conditionalFormatting sqref="U72">
    <cfRule type="expression" dxfId="6493" priority="288">
      <formula>$S72&lt;TODAY()</formula>
    </cfRule>
  </conditionalFormatting>
  <conditionalFormatting sqref="U63">
    <cfRule type="expression" dxfId="6492" priority="280">
      <formula>$S63&lt;TODAY()</formula>
    </cfRule>
  </conditionalFormatting>
  <conditionalFormatting sqref="U65">
    <cfRule type="expression" dxfId="6491" priority="272">
      <formula>$S65&lt;TODAY()</formula>
    </cfRule>
  </conditionalFormatting>
  <conditionalFormatting sqref="U45">
    <cfRule type="expression" dxfId="6490" priority="264">
      <formula>$S45&lt;TODAY()</formula>
    </cfRule>
  </conditionalFormatting>
  <conditionalFormatting sqref="U47">
    <cfRule type="expression" dxfId="6489" priority="256">
      <formula>$S47&lt;TODAY()</formula>
    </cfRule>
  </conditionalFormatting>
  <conditionalFormatting sqref="S72 S69 S65 S63 S61 S57 S55 S47 S45 S39 S37 S29 S24">
    <cfRule type="containsBlanks" priority="114" stopIfTrue="1">
      <formula>LEN(TRIM(S24))=0</formula>
    </cfRule>
  </conditionalFormatting>
  <conditionalFormatting sqref="T72">
    <cfRule type="expression" dxfId="6488" priority="113">
      <formula>$S72&lt;TODAY()</formula>
    </cfRule>
  </conditionalFormatting>
  <conditionalFormatting sqref="V24:V72">
    <cfRule type="expression" dxfId="6487" priority="86">
      <formula>$S24&lt;TODAY()</formula>
    </cfRule>
  </conditionalFormatting>
  <pageMargins left="0.7" right="0.7" top="0.75" bottom="0.75" header="0.3" footer="0.3"/>
  <pageSetup paperSize="9"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380" operator="lessThan" id="{246F5C2D-E2C0-4E06-940C-AA3E750E9B63}">
            <xm:f>Sheet2!$F$2</xm:f>
            <x14:dxf>
              <fill>
                <patternFill>
                  <bgColor rgb="FFFF0000"/>
                </patternFill>
              </fill>
            </x14:dxf>
          </x14:cfRule>
          <xm:sqref>S5:S23 S25:S28 S30:S36 S38 S40:S44 S56 S58:S60 S62 S70:S71 S73:S85 S64 S66:S68 S46 S48:S54</xm:sqref>
        </x14:conditionalFormatting>
        <x14:conditionalFormatting xmlns:xm="http://schemas.microsoft.com/office/excel/2006/main">
          <x14:cfRule type="containsText" priority="374" operator="containsText" id="{233F1BDD-BE72-43F6-84D0-6534B2E90D98}">
            <xm:f>NOT(ISERROR(SEARCH(Sheet2!$D$8,W5)))</xm:f>
            <xm:f>Sheet2!$D$8</xm:f>
            <x14:dxf>
              <fill>
                <patternFill>
                  <bgColor rgb="FFFF0000"/>
                </patternFill>
              </fill>
            </x14:dxf>
          </x14:cfRule>
          <x14:cfRule type="containsText" priority="375" operator="containsText" id="{11425128-386E-4343-9DD9-ACC057BD7817}">
            <xm:f>NOT(ISERROR(SEARCH(Sheet2!$D$7,W5)))</xm:f>
            <xm:f>Sheet2!$D$7</xm:f>
            <x14:dxf>
              <fill>
                <patternFill>
                  <bgColor rgb="FF00B050"/>
                </patternFill>
              </fill>
            </x14:dxf>
          </x14:cfRule>
          <x14:cfRule type="containsText" priority="376" operator="containsText" id="{870F9B85-B4C3-44A8-AB4B-45E57D04F36B}">
            <xm:f>NOT(ISERROR(SEARCH(Sheet2!$D$6,W5)))</xm:f>
            <xm:f>Sheet2!$D$6</xm:f>
            <x14:dxf>
              <fill>
                <patternFill>
                  <bgColor rgb="FFFFFF00"/>
                </patternFill>
              </fill>
            </x14:dxf>
          </x14:cfRule>
          <x14:cfRule type="containsText" priority="377" operator="containsText" id="{92525B42-E032-423D-B328-DE0741D0B57A}">
            <xm:f>NOT(ISERROR(SEARCH(Sheet2!$D$5,W5)))</xm:f>
            <xm:f>Sheet2!$D$5</xm:f>
            <x14:dxf>
              <fill>
                <patternFill>
                  <bgColor rgb="FFFFFF00"/>
                </patternFill>
              </fill>
            </x14:dxf>
          </x14:cfRule>
          <x14:cfRule type="containsText" priority="378" operator="containsText" id="{6FB28FC9-BDD4-48B4-B71D-279411662F9B}">
            <xm:f>NOT(ISERROR(SEARCH(Sheet2!$D$4,W5)))</xm:f>
            <xm:f>Sheet2!$D$4</xm:f>
            <x14:dxf>
              <fill>
                <patternFill>
                  <bgColor rgb="FFFF0000"/>
                </patternFill>
              </fill>
            </x14:dxf>
          </x14:cfRule>
          <xm:sqref>W5:W23 W25:W28 W30:W36 W38 W40:W44 W56 W58:W60 W62 W70:W71 W73:W85 W64 W66:W68 W46 W48:W54 AB5:AC84</xm:sqref>
        </x14:conditionalFormatting>
        <x14:conditionalFormatting xmlns:xm="http://schemas.microsoft.com/office/excel/2006/main">
          <x14:cfRule type="containsText" priority="353" operator="containsText" id="{E0DEF354-86BC-43EE-8124-97E567394D53}">
            <xm:f>NOT(ISERROR(SEARCH(Sheet2!$D$8,W24)))</xm:f>
            <xm:f>Sheet2!$D$8</xm:f>
            <x14:dxf>
              <fill>
                <patternFill>
                  <bgColor rgb="FFFF0000"/>
                </patternFill>
              </fill>
            </x14:dxf>
          </x14:cfRule>
          <x14:cfRule type="containsText" priority="354" operator="containsText" id="{C4ABF05B-A2B8-429E-B08D-765789309B0B}">
            <xm:f>NOT(ISERROR(SEARCH(Sheet2!$D$7,W24)))</xm:f>
            <xm:f>Sheet2!$D$7</xm:f>
            <x14:dxf>
              <fill>
                <patternFill>
                  <bgColor rgb="FF00B050"/>
                </patternFill>
              </fill>
            </x14:dxf>
          </x14:cfRule>
          <x14:cfRule type="containsText" priority="355" operator="containsText" id="{CF758E12-D7AE-4739-B877-0A9B238B3BB5}">
            <xm:f>NOT(ISERROR(SEARCH(Sheet2!$D$6,W24)))</xm:f>
            <xm:f>Sheet2!$D$6</xm:f>
            <x14:dxf>
              <fill>
                <patternFill>
                  <bgColor rgb="FFFFFF00"/>
                </patternFill>
              </fill>
            </x14:dxf>
          </x14:cfRule>
          <x14:cfRule type="containsText" priority="356" operator="containsText" id="{19F8E616-C06F-4910-9225-D23E02078878}">
            <xm:f>NOT(ISERROR(SEARCH(Sheet2!$D$5,W24)))</xm:f>
            <xm:f>Sheet2!$D$5</xm:f>
            <x14:dxf>
              <fill>
                <patternFill>
                  <bgColor rgb="FFFFFF00"/>
                </patternFill>
              </fill>
            </x14:dxf>
          </x14:cfRule>
          <x14:cfRule type="containsText" priority="357" operator="containsText" id="{C18AB70F-73AF-456B-A711-586278FA7155}">
            <xm:f>NOT(ISERROR(SEARCH(Sheet2!$D$4,W24)))</xm:f>
            <xm:f>Sheet2!$D$4</xm:f>
            <x14:dxf>
              <fill>
                <patternFill>
                  <bgColor rgb="FFFF0000"/>
                </patternFill>
              </fill>
            </x14:dxf>
          </x14:cfRule>
          <xm:sqref>W24</xm:sqref>
        </x14:conditionalFormatting>
        <x14:conditionalFormatting xmlns:xm="http://schemas.microsoft.com/office/excel/2006/main">
          <x14:cfRule type="containsText" priority="345" operator="containsText" id="{1CEAF312-04D7-4F50-A3DE-C199178D4291}">
            <xm:f>NOT(ISERROR(SEARCH(Sheet2!$D$8,W29)))</xm:f>
            <xm:f>Sheet2!$D$8</xm:f>
            <x14:dxf>
              <fill>
                <patternFill>
                  <bgColor rgb="FFFF0000"/>
                </patternFill>
              </fill>
            </x14:dxf>
          </x14:cfRule>
          <x14:cfRule type="containsText" priority="346" operator="containsText" id="{95783300-1687-49EA-A9D0-792C01FBA714}">
            <xm:f>NOT(ISERROR(SEARCH(Sheet2!$D$7,W29)))</xm:f>
            <xm:f>Sheet2!$D$7</xm:f>
            <x14:dxf>
              <fill>
                <patternFill>
                  <bgColor rgb="FF00B050"/>
                </patternFill>
              </fill>
            </x14:dxf>
          </x14:cfRule>
          <x14:cfRule type="containsText" priority="347" operator="containsText" id="{2460FEEC-032E-47FB-80E7-6359A015B0B8}">
            <xm:f>NOT(ISERROR(SEARCH(Sheet2!$D$6,W29)))</xm:f>
            <xm:f>Sheet2!$D$6</xm:f>
            <x14:dxf>
              <fill>
                <patternFill>
                  <bgColor rgb="FFFFFF00"/>
                </patternFill>
              </fill>
            </x14:dxf>
          </x14:cfRule>
          <x14:cfRule type="containsText" priority="348" operator="containsText" id="{05618480-9778-4427-A27E-33612D2F002B}">
            <xm:f>NOT(ISERROR(SEARCH(Sheet2!$D$5,W29)))</xm:f>
            <xm:f>Sheet2!$D$5</xm:f>
            <x14:dxf>
              <fill>
                <patternFill>
                  <bgColor rgb="FFFFFF00"/>
                </patternFill>
              </fill>
            </x14:dxf>
          </x14:cfRule>
          <x14:cfRule type="containsText" priority="349" operator="containsText" id="{0F7C50BE-FDCD-48CD-A4F0-0119F6B8D2F2}">
            <xm:f>NOT(ISERROR(SEARCH(Sheet2!$D$4,W29)))</xm:f>
            <xm:f>Sheet2!$D$4</xm:f>
            <x14:dxf>
              <fill>
                <patternFill>
                  <bgColor rgb="FFFF0000"/>
                </patternFill>
              </fill>
            </x14:dxf>
          </x14:cfRule>
          <xm:sqref>W29</xm:sqref>
        </x14:conditionalFormatting>
        <x14:conditionalFormatting xmlns:xm="http://schemas.microsoft.com/office/excel/2006/main">
          <x14:cfRule type="containsText" priority="337" operator="containsText" id="{50E5BDC6-FE6C-40FB-A6D3-1F222C00CD9B}">
            <xm:f>NOT(ISERROR(SEARCH(Sheet2!$D$8,W37)))</xm:f>
            <xm:f>Sheet2!$D$8</xm:f>
            <x14:dxf>
              <fill>
                <patternFill>
                  <bgColor rgb="FFFF0000"/>
                </patternFill>
              </fill>
            </x14:dxf>
          </x14:cfRule>
          <x14:cfRule type="containsText" priority="338" operator="containsText" id="{1FD8865C-5D66-42C1-96A5-5200FA67EB99}">
            <xm:f>NOT(ISERROR(SEARCH(Sheet2!$D$7,W37)))</xm:f>
            <xm:f>Sheet2!$D$7</xm:f>
            <x14:dxf>
              <fill>
                <patternFill>
                  <bgColor rgb="FF00B050"/>
                </patternFill>
              </fill>
            </x14:dxf>
          </x14:cfRule>
          <x14:cfRule type="containsText" priority="339" operator="containsText" id="{F7537E4B-D6C8-4D6B-95F6-056758C4B272}">
            <xm:f>NOT(ISERROR(SEARCH(Sheet2!$D$6,W37)))</xm:f>
            <xm:f>Sheet2!$D$6</xm:f>
            <x14:dxf>
              <fill>
                <patternFill>
                  <bgColor rgb="FFFFFF00"/>
                </patternFill>
              </fill>
            </x14:dxf>
          </x14:cfRule>
          <x14:cfRule type="containsText" priority="340" operator="containsText" id="{5132DC4A-5749-47B1-9D74-E7D5B38DBDBE}">
            <xm:f>NOT(ISERROR(SEARCH(Sheet2!$D$5,W37)))</xm:f>
            <xm:f>Sheet2!$D$5</xm:f>
            <x14:dxf>
              <fill>
                <patternFill>
                  <bgColor rgb="FFFFFF00"/>
                </patternFill>
              </fill>
            </x14:dxf>
          </x14:cfRule>
          <x14:cfRule type="containsText" priority="341" operator="containsText" id="{0A4CD3EB-6E63-4B34-A6AA-20EAA7E96522}">
            <xm:f>NOT(ISERROR(SEARCH(Sheet2!$D$4,W37)))</xm:f>
            <xm:f>Sheet2!$D$4</xm:f>
            <x14:dxf>
              <fill>
                <patternFill>
                  <bgColor rgb="FFFF0000"/>
                </patternFill>
              </fill>
            </x14:dxf>
          </x14:cfRule>
          <xm:sqref>W37</xm:sqref>
        </x14:conditionalFormatting>
        <x14:conditionalFormatting xmlns:xm="http://schemas.microsoft.com/office/excel/2006/main">
          <x14:cfRule type="containsText" priority="329" operator="containsText" id="{C4B84195-6590-4D07-9CE8-A06B6A5B1D3A}">
            <xm:f>NOT(ISERROR(SEARCH(Sheet2!$D$8,W39)))</xm:f>
            <xm:f>Sheet2!$D$8</xm:f>
            <x14:dxf>
              <fill>
                <patternFill>
                  <bgColor rgb="FFFF0000"/>
                </patternFill>
              </fill>
            </x14:dxf>
          </x14:cfRule>
          <x14:cfRule type="containsText" priority="330" operator="containsText" id="{7FEC0A3C-C5E8-4F06-9F31-9D3BA74F1FCA}">
            <xm:f>NOT(ISERROR(SEARCH(Sheet2!$D$7,W39)))</xm:f>
            <xm:f>Sheet2!$D$7</xm:f>
            <x14:dxf>
              <fill>
                <patternFill>
                  <bgColor rgb="FF00B050"/>
                </patternFill>
              </fill>
            </x14:dxf>
          </x14:cfRule>
          <x14:cfRule type="containsText" priority="331" operator="containsText" id="{8E1F46D1-B6CB-460C-854B-1C9651D1989C}">
            <xm:f>NOT(ISERROR(SEARCH(Sheet2!$D$6,W39)))</xm:f>
            <xm:f>Sheet2!$D$6</xm:f>
            <x14:dxf>
              <fill>
                <patternFill>
                  <bgColor rgb="FFFFFF00"/>
                </patternFill>
              </fill>
            </x14:dxf>
          </x14:cfRule>
          <x14:cfRule type="containsText" priority="332" operator="containsText" id="{64233506-A4E6-4C3D-9706-2382E857FEC3}">
            <xm:f>NOT(ISERROR(SEARCH(Sheet2!$D$5,W39)))</xm:f>
            <xm:f>Sheet2!$D$5</xm:f>
            <x14:dxf>
              <fill>
                <patternFill>
                  <bgColor rgb="FFFFFF00"/>
                </patternFill>
              </fill>
            </x14:dxf>
          </x14:cfRule>
          <x14:cfRule type="containsText" priority="333" operator="containsText" id="{647F8615-9755-4A1F-8404-11ADF3BEE933}">
            <xm:f>NOT(ISERROR(SEARCH(Sheet2!$D$4,W39)))</xm:f>
            <xm:f>Sheet2!$D$4</xm:f>
            <x14:dxf>
              <fill>
                <patternFill>
                  <bgColor rgb="FFFF0000"/>
                </patternFill>
              </fill>
            </x14:dxf>
          </x14:cfRule>
          <xm:sqref>W39</xm:sqref>
        </x14:conditionalFormatting>
        <x14:conditionalFormatting xmlns:xm="http://schemas.microsoft.com/office/excel/2006/main">
          <x14:cfRule type="containsText" priority="321" operator="containsText" id="{0DE00BD8-C697-410F-8DA4-271C6285CD81}">
            <xm:f>NOT(ISERROR(SEARCH(Sheet2!$D$8,W55)))</xm:f>
            <xm:f>Sheet2!$D$8</xm:f>
            <x14:dxf>
              <fill>
                <patternFill>
                  <bgColor rgb="FFFF0000"/>
                </patternFill>
              </fill>
            </x14:dxf>
          </x14:cfRule>
          <x14:cfRule type="containsText" priority="322" operator="containsText" id="{59EAA666-40DE-4AD5-A40D-15A9AEA84CFD}">
            <xm:f>NOT(ISERROR(SEARCH(Sheet2!$D$7,W55)))</xm:f>
            <xm:f>Sheet2!$D$7</xm:f>
            <x14:dxf>
              <fill>
                <patternFill>
                  <bgColor rgb="FF00B050"/>
                </patternFill>
              </fill>
            </x14:dxf>
          </x14:cfRule>
          <x14:cfRule type="containsText" priority="323" operator="containsText" id="{8A58E42F-C38B-43BA-82B5-AF19292DD654}">
            <xm:f>NOT(ISERROR(SEARCH(Sheet2!$D$6,W55)))</xm:f>
            <xm:f>Sheet2!$D$6</xm:f>
            <x14:dxf>
              <fill>
                <patternFill>
                  <bgColor rgb="FFFFFF00"/>
                </patternFill>
              </fill>
            </x14:dxf>
          </x14:cfRule>
          <x14:cfRule type="containsText" priority="324" operator="containsText" id="{0371C80D-6533-4689-95CB-FBD193857A81}">
            <xm:f>NOT(ISERROR(SEARCH(Sheet2!$D$5,W55)))</xm:f>
            <xm:f>Sheet2!$D$5</xm:f>
            <x14:dxf>
              <fill>
                <patternFill>
                  <bgColor rgb="FFFFFF00"/>
                </patternFill>
              </fill>
            </x14:dxf>
          </x14:cfRule>
          <x14:cfRule type="containsText" priority="325" operator="containsText" id="{B4E72086-4D08-461F-A46D-86DCFCD5A7FE}">
            <xm:f>NOT(ISERROR(SEARCH(Sheet2!$D$4,W55)))</xm:f>
            <xm:f>Sheet2!$D$4</xm:f>
            <x14:dxf>
              <fill>
                <patternFill>
                  <bgColor rgb="FFFF0000"/>
                </patternFill>
              </fill>
            </x14:dxf>
          </x14:cfRule>
          <xm:sqref>W55</xm:sqref>
        </x14:conditionalFormatting>
        <x14:conditionalFormatting xmlns:xm="http://schemas.microsoft.com/office/excel/2006/main">
          <x14:cfRule type="containsText" priority="313" operator="containsText" id="{61CEC093-45D5-485A-88DC-6452EEDB5DDA}">
            <xm:f>NOT(ISERROR(SEARCH(Sheet2!$D$8,W57)))</xm:f>
            <xm:f>Sheet2!$D$8</xm:f>
            <x14:dxf>
              <fill>
                <patternFill>
                  <bgColor rgb="FFFF0000"/>
                </patternFill>
              </fill>
            </x14:dxf>
          </x14:cfRule>
          <x14:cfRule type="containsText" priority="314" operator="containsText" id="{F8355C5F-4CA1-4BA2-8FBF-02F7DBC65A9D}">
            <xm:f>NOT(ISERROR(SEARCH(Sheet2!$D$7,W57)))</xm:f>
            <xm:f>Sheet2!$D$7</xm:f>
            <x14:dxf>
              <fill>
                <patternFill>
                  <bgColor rgb="FF00B050"/>
                </patternFill>
              </fill>
            </x14:dxf>
          </x14:cfRule>
          <x14:cfRule type="containsText" priority="315" operator="containsText" id="{9752AA86-E1AD-4F3C-A744-2DC711A4DFB8}">
            <xm:f>NOT(ISERROR(SEARCH(Sheet2!$D$6,W57)))</xm:f>
            <xm:f>Sheet2!$D$6</xm:f>
            <x14:dxf>
              <fill>
                <patternFill>
                  <bgColor rgb="FFFFFF00"/>
                </patternFill>
              </fill>
            </x14:dxf>
          </x14:cfRule>
          <x14:cfRule type="containsText" priority="316" operator="containsText" id="{EBA6DD8C-FC41-4F8E-92F4-8B24D0BC361E}">
            <xm:f>NOT(ISERROR(SEARCH(Sheet2!$D$5,W57)))</xm:f>
            <xm:f>Sheet2!$D$5</xm:f>
            <x14:dxf>
              <fill>
                <patternFill>
                  <bgColor rgb="FFFFFF00"/>
                </patternFill>
              </fill>
            </x14:dxf>
          </x14:cfRule>
          <x14:cfRule type="containsText" priority="317" operator="containsText" id="{7C33B74E-08D6-42D8-8E08-39D96FCAFDA8}">
            <xm:f>NOT(ISERROR(SEARCH(Sheet2!$D$4,W57)))</xm:f>
            <xm:f>Sheet2!$D$4</xm:f>
            <x14:dxf>
              <fill>
                <patternFill>
                  <bgColor rgb="FFFF0000"/>
                </patternFill>
              </fill>
            </x14:dxf>
          </x14:cfRule>
          <xm:sqref>W57</xm:sqref>
        </x14:conditionalFormatting>
        <x14:conditionalFormatting xmlns:xm="http://schemas.microsoft.com/office/excel/2006/main">
          <x14:cfRule type="containsText" priority="305" operator="containsText" id="{6DD76C41-D4FB-4BA3-AF5A-E8676319BD0C}">
            <xm:f>NOT(ISERROR(SEARCH(Sheet2!$D$8,W61)))</xm:f>
            <xm:f>Sheet2!$D$8</xm:f>
            <x14:dxf>
              <fill>
                <patternFill>
                  <bgColor rgb="FFFF0000"/>
                </patternFill>
              </fill>
            </x14:dxf>
          </x14:cfRule>
          <x14:cfRule type="containsText" priority="306" operator="containsText" id="{FE84EB67-FC62-49BA-91F5-CDB7361D4B65}">
            <xm:f>NOT(ISERROR(SEARCH(Sheet2!$D$7,W61)))</xm:f>
            <xm:f>Sheet2!$D$7</xm:f>
            <x14:dxf>
              <fill>
                <patternFill>
                  <bgColor rgb="FF00B050"/>
                </patternFill>
              </fill>
            </x14:dxf>
          </x14:cfRule>
          <x14:cfRule type="containsText" priority="307" operator="containsText" id="{30AFF2F6-14D7-44FD-9911-579506CBC5C4}">
            <xm:f>NOT(ISERROR(SEARCH(Sheet2!$D$6,W61)))</xm:f>
            <xm:f>Sheet2!$D$6</xm:f>
            <x14:dxf>
              <fill>
                <patternFill>
                  <bgColor rgb="FFFFFF00"/>
                </patternFill>
              </fill>
            </x14:dxf>
          </x14:cfRule>
          <x14:cfRule type="containsText" priority="308" operator="containsText" id="{B765FC95-766B-4E72-BF59-E6458A3DACE8}">
            <xm:f>NOT(ISERROR(SEARCH(Sheet2!$D$5,W61)))</xm:f>
            <xm:f>Sheet2!$D$5</xm:f>
            <x14:dxf>
              <fill>
                <patternFill>
                  <bgColor rgb="FFFFFF00"/>
                </patternFill>
              </fill>
            </x14:dxf>
          </x14:cfRule>
          <x14:cfRule type="containsText" priority="309" operator="containsText" id="{D401FE83-450E-4C62-AACD-BAA65DD4B78E}">
            <xm:f>NOT(ISERROR(SEARCH(Sheet2!$D$4,W61)))</xm:f>
            <xm:f>Sheet2!$D$4</xm:f>
            <x14:dxf>
              <fill>
                <patternFill>
                  <bgColor rgb="FFFF0000"/>
                </patternFill>
              </fill>
            </x14:dxf>
          </x14:cfRule>
          <xm:sqref>W61</xm:sqref>
        </x14:conditionalFormatting>
        <x14:conditionalFormatting xmlns:xm="http://schemas.microsoft.com/office/excel/2006/main">
          <x14:cfRule type="containsText" priority="297" operator="containsText" id="{7620A29B-9D1F-4C83-89C0-70D3E54759C7}">
            <xm:f>NOT(ISERROR(SEARCH(Sheet2!$D$8,W69)))</xm:f>
            <xm:f>Sheet2!$D$8</xm:f>
            <x14:dxf>
              <fill>
                <patternFill>
                  <bgColor rgb="FFFF0000"/>
                </patternFill>
              </fill>
            </x14:dxf>
          </x14:cfRule>
          <x14:cfRule type="containsText" priority="298" operator="containsText" id="{0D743D67-A629-4431-AF08-C55AB42D04BE}">
            <xm:f>NOT(ISERROR(SEARCH(Sheet2!$D$7,W69)))</xm:f>
            <xm:f>Sheet2!$D$7</xm:f>
            <x14:dxf>
              <fill>
                <patternFill>
                  <bgColor rgb="FF00B050"/>
                </patternFill>
              </fill>
            </x14:dxf>
          </x14:cfRule>
          <x14:cfRule type="containsText" priority="299" operator="containsText" id="{A8B01EF2-2AC6-4ADC-86C4-C3331A9452CA}">
            <xm:f>NOT(ISERROR(SEARCH(Sheet2!$D$6,W69)))</xm:f>
            <xm:f>Sheet2!$D$6</xm:f>
            <x14:dxf>
              <fill>
                <patternFill>
                  <bgColor rgb="FFFFFF00"/>
                </patternFill>
              </fill>
            </x14:dxf>
          </x14:cfRule>
          <x14:cfRule type="containsText" priority="300" operator="containsText" id="{B442345B-6E47-4617-976D-A855DD76E846}">
            <xm:f>NOT(ISERROR(SEARCH(Sheet2!$D$5,W69)))</xm:f>
            <xm:f>Sheet2!$D$5</xm:f>
            <x14:dxf>
              <fill>
                <patternFill>
                  <bgColor rgb="FFFFFF00"/>
                </patternFill>
              </fill>
            </x14:dxf>
          </x14:cfRule>
          <x14:cfRule type="containsText" priority="301" operator="containsText" id="{17E5C08C-C37B-4771-B7CC-15F3A26360B7}">
            <xm:f>NOT(ISERROR(SEARCH(Sheet2!$D$4,W69)))</xm:f>
            <xm:f>Sheet2!$D$4</xm:f>
            <x14:dxf>
              <fill>
                <patternFill>
                  <bgColor rgb="FFFF0000"/>
                </patternFill>
              </fill>
            </x14:dxf>
          </x14:cfRule>
          <xm:sqref>W69</xm:sqref>
        </x14:conditionalFormatting>
        <x14:conditionalFormatting xmlns:xm="http://schemas.microsoft.com/office/excel/2006/main">
          <x14:cfRule type="containsText" priority="289" operator="containsText" id="{D574BBB1-3F5F-4B4A-9FF8-302B95FF80F7}">
            <xm:f>NOT(ISERROR(SEARCH(Sheet2!$D$8,W72)))</xm:f>
            <xm:f>Sheet2!$D$8</xm:f>
            <x14:dxf>
              <fill>
                <patternFill>
                  <bgColor rgb="FFFF0000"/>
                </patternFill>
              </fill>
            </x14:dxf>
          </x14:cfRule>
          <x14:cfRule type="containsText" priority="290" operator="containsText" id="{24F53A1D-2B29-4244-98CD-194C3EAE1DC6}">
            <xm:f>NOT(ISERROR(SEARCH(Sheet2!$D$7,W72)))</xm:f>
            <xm:f>Sheet2!$D$7</xm:f>
            <x14:dxf>
              <fill>
                <patternFill>
                  <bgColor rgb="FF00B050"/>
                </patternFill>
              </fill>
            </x14:dxf>
          </x14:cfRule>
          <x14:cfRule type="containsText" priority="291" operator="containsText" id="{73002336-8951-489B-AAFF-F41329A949F7}">
            <xm:f>NOT(ISERROR(SEARCH(Sheet2!$D$6,W72)))</xm:f>
            <xm:f>Sheet2!$D$6</xm:f>
            <x14:dxf>
              <fill>
                <patternFill>
                  <bgColor rgb="FFFFFF00"/>
                </patternFill>
              </fill>
            </x14:dxf>
          </x14:cfRule>
          <x14:cfRule type="containsText" priority="292" operator="containsText" id="{FC7ED77A-49C2-444F-BC0F-148F5A8369C3}">
            <xm:f>NOT(ISERROR(SEARCH(Sheet2!$D$5,W72)))</xm:f>
            <xm:f>Sheet2!$D$5</xm:f>
            <x14:dxf>
              <fill>
                <patternFill>
                  <bgColor rgb="FFFFFF00"/>
                </patternFill>
              </fill>
            </x14:dxf>
          </x14:cfRule>
          <x14:cfRule type="containsText" priority="293" operator="containsText" id="{5F6E9D1B-960F-4E83-81FF-72437FC383BC}">
            <xm:f>NOT(ISERROR(SEARCH(Sheet2!$D$4,W72)))</xm:f>
            <xm:f>Sheet2!$D$4</xm:f>
            <x14:dxf>
              <fill>
                <patternFill>
                  <bgColor rgb="FFFF0000"/>
                </patternFill>
              </fill>
            </x14:dxf>
          </x14:cfRule>
          <xm:sqref>W72</xm:sqref>
        </x14:conditionalFormatting>
        <x14:conditionalFormatting xmlns:xm="http://schemas.microsoft.com/office/excel/2006/main">
          <x14:cfRule type="containsText" priority="281" operator="containsText" id="{A54013DD-3AD6-44C3-9194-AD20176E1E1F}">
            <xm:f>NOT(ISERROR(SEARCH(Sheet2!$D$8,W63)))</xm:f>
            <xm:f>Sheet2!$D$8</xm:f>
            <x14:dxf>
              <fill>
                <patternFill>
                  <bgColor rgb="FFFF0000"/>
                </patternFill>
              </fill>
            </x14:dxf>
          </x14:cfRule>
          <x14:cfRule type="containsText" priority="282" operator="containsText" id="{A2C94783-442D-43F8-AA29-FCD9A4FBF405}">
            <xm:f>NOT(ISERROR(SEARCH(Sheet2!$D$7,W63)))</xm:f>
            <xm:f>Sheet2!$D$7</xm:f>
            <x14:dxf>
              <fill>
                <patternFill>
                  <bgColor rgb="FF00B050"/>
                </patternFill>
              </fill>
            </x14:dxf>
          </x14:cfRule>
          <x14:cfRule type="containsText" priority="283" operator="containsText" id="{4A6E64E8-7C87-44FA-8980-BABE7FE78F08}">
            <xm:f>NOT(ISERROR(SEARCH(Sheet2!$D$6,W63)))</xm:f>
            <xm:f>Sheet2!$D$6</xm:f>
            <x14:dxf>
              <fill>
                <patternFill>
                  <bgColor rgb="FFFFFF00"/>
                </patternFill>
              </fill>
            </x14:dxf>
          </x14:cfRule>
          <x14:cfRule type="containsText" priority="284" operator="containsText" id="{9D3D24D8-3DF8-4C20-AE12-E573EC143E79}">
            <xm:f>NOT(ISERROR(SEARCH(Sheet2!$D$5,W63)))</xm:f>
            <xm:f>Sheet2!$D$5</xm:f>
            <x14:dxf>
              <fill>
                <patternFill>
                  <bgColor rgb="FFFFFF00"/>
                </patternFill>
              </fill>
            </x14:dxf>
          </x14:cfRule>
          <x14:cfRule type="containsText" priority="285" operator="containsText" id="{77E757E8-C430-41F1-AC43-239B02C397B9}">
            <xm:f>NOT(ISERROR(SEARCH(Sheet2!$D$4,W63)))</xm:f>
            <xm:f>Sheet2!$D$4</xm:f>
            <x14:dxf>
              <fill>
                <patternFill>
                  <bgColor rgb="FFFF0000"/>
                </patternFill>
              </fill>
            </x14:dxf>
          </x14:cfRule>
          <xm:sqref>W63</xm:sqref>
        </x14:conditionalFormatting>
        <x14:conditionalFormatting xmlns:xm="http://schemas.microsoft.com/office/excel/2006/main">
          <x14:cfRule type="containsText" priority="273" operator="containsText" id="{BFABA016-064B-4C7C-A2C9-B487F05FCC7E}">
            <xm:f>NOT(ISERROR(SEARCH(Sheet2!$D$8,W65)))</xm:f>
            <xm:f>Sheet2!$D$8</xm:f>
            <x14:dxf>
              <fill>
                <patternFill>
                  <bgColor rgb="FFFF0000"/>
                </patternFill>
              </fill>
            </x14:dxf>
          </x14:cfRule>
          <x14:cfRule type="containsText" priority="274" operator="containsText" id="{C9EB1A61-FE99-41C9-85D5-F6917D48C424}">
            <xm:f>NOT(ISERROR(SEARCH(Sheet2!$D$7,W65)))</xm:f>
            <xm:f>Sheet2!$D$7</xm:f>
            <x14:dxf>
              <fill>
                <patternFill>
                  <bgColor rgb="FF00B050"/>
                </patternFill>
              </fill>
            </x14:dxf>
          </x14:cfRule>
          <x14:cfRule type="containsText" priority="275" operator="containsText" id="{693AE388-4211-4493-84E2-CFA237340001}">
            <xm:f>NOT(ISERROR(SEARCH(Sheet2!$D$6,W65)))</xm:f>
            <xm:f>Sheet2!$D$6</xm:f>
            <x14:dxf>
              <fill>
                <patternFill>
                  <bgColor rgb="FFFFFF00"/>
                </patternFill>
              </fill>
            </x14:dxf>
          </x14:cfRule>
          <x14:cfRule type="containsText" priority="276" operator="containsText" id="{390221DC-EE82-4A8A-9BB3-77004F31C112}">
            <xm:f>NOT(ISERROR(SEARCH(Sheet2!$D$5,W65)))</xm:f>
            <xm:f>Sheet2!$D$5</xm:f>
            <x14:dxf>
              <fill>
                <patternFill>
                  <bgColor rgb="FFFFFF00"/>
                </patternFill>
              </fill>
            </x14:dxf>
          </x14:cfRule>
          <x14:cfRule type="containsText" priority="277" operator="containsText" id="{6184F7E0-9E2C-4422-BAF4-AA8FF26D97F6}">
            <xm:f>NOT(ISERROR(SEARCH(Sheet2!$D$4,W65)))</xm:f>
            <xm:f>Sheet2!$D$4</xm:f>
            <x14:dxf>
              <fill>
                <patternFill>
                  <bgColor rgb="FFFF0000"/>
                </patternFill>
              </fill>
            </x14:dxf>
          </x14:cfRule>
          <xm:sqref>W65</xm:sqref>
        </x14:conditionalFormatting>
        <x14:conditionalFormatting xmlns:xm="http://schemas.microsoft.com/office/excel/2006/main">
          <x14:cfRule type="containsText" priority="265" operator="containsText" id="{1A1466DF-1402-492D-A2A4-13A0761FA2F0}">
            <xm:f>NOT(ISERROR(SEARCH(Sheet2!$D$8,W45)))</xm:f>
            <xm:f>Sheet2!$D$8</xm:f>
            <x14:dxf>
              <fill>
                <patternFill>
                  <bgColor rgb="FFFF0000"/>
                </patternFill>
              </fill>
            </x14:dxf>
          </x14:cfRule>
          <x14:cfRule type="containsText" priority="266" operator="containsText" id="{32475160-4239-4DE6-AAE4-E194B6F40AA2}">
            <xm:f>NOT(ISERROR(SEARCH(Sheet2!$D$7,W45)))</xm:f>
            <xm:f>Sheet2!$D$7</xm:f>
            <x14:dxf>
              <fill>
                <patternFill>
                  <bgColor rgb="FF00B050"/>
                </patternFill>
              </fill>
            </x14:dxf>
          </x14:cfRule>
          <x14:cfRule type="containsText" priority="267" operator="containsText" id="{ABDCC93E-3085-45CB-9D45-B7A17A0AEBFA}">
            <xm:f>NOT(ISERROR(SEARCH(Sheet2!$D$6,W45)))</xm:f>
            <xm:f>Sheet2!$D$6</xm:f>
            <x14:dxf>
              <fill>
                <patternFill>
                  <bgColor rgb="FFFFFF00"/>
                </patternFill>
              </fill>
            </x14:dxf>
          </x14:cfRule>
          <x14:cfRule type="containsText" priority="268" operator="containsText" id="{C5D46409-71B8-4B79-978A-5331B05B9C20}">
            <xm:f>NOT(ISERROR(SEARCH(Sheet2!$D$5,W45)))</xm:f>
            <xm:f>Sheet2!$D$5</xm:f>
            <x14:dxf>
              <fill>
                <patternFill>
                  <bgColor rgb="FFFFFF00"/>
                </patternFill>
              </fill>
            </x14:dxf>
          </x14:cfRule>
          <x14:cfRule type="containsText" priority="269" operator="containsText" id="{C6AC8EAF-8EBC-4DBE-ACF7-46D81FB1A55F}">
            <xm:f>NOT(ISERROR(SEARCH(Sheet2!$D$4,W45)))</xm:f>
            <xm:f>Sheet2!$D$4</xm:f>
            <x14:dxf>
              <fill>
                <patternFill>
                  <bgColor rgb="FFFF0000"/>
                </patternFill>
              </fill>
            </x14:dxf>
          </x14:cfRule>
          <xm:sqref>W45</xm:sqref>
        </x14:conditionalFormatting>
        <x14:conditionalFormatting xmlns:xm="http://schemas.microsoft.com/office/excel/2006/main">
          <x14:cfRule type="containsText" priority="257" operator="containsText" id="{3DC915DF-C7F3-4D3D-BC5D-F802DBDE6D3C}">
            <xm:f>NOT(ISERROR(SEARCH(Sheet2!$D$8,W47)))</xm:f>
            <xm:f>Sheet2!$D$8</xm:f>
            <x14:dxf>
              <fill>
                <patternFill>
                  <bgColor rgb="FFFF0000"/>
                </patternFill>
              </fill>
            </x14:dxf>
          </x14:cfRule>
          <x14:cfRule type="containsText" priority="258" operator="containsText" id="{565D1057-94AC-4132-8C07-CA95C0EAB059}">
            <xm:f>NOT(ISERROR(SEARCH(Sheet2!$D$7,W47)))</xm:f>
            <xm:f>Sheet2!$D$7</xm:f>
            <x14:dxf>
              <fill>
                <patternFill>
                  <bgColor rgb="FF00B050"/>
                </patternFill>
              </fill>
            </x14:dxf>
          </x14:cfRule>
          <x14:cfRule type="containsText" priority="259" operator="containsText" id="{CAE578D2-C5E9-4CCA-99FF-BBB44EABE32E}">
            <xm:f>NOT(ISERROR(SEARCH(Sheet2!$D$6,W47)))</xm:f>
            <xm:f>Sheet2!$D$6</xm:f>
            <x14:dxf>
              <fill>
                <patternFill>
                  <bgColor rgb="FFFFFF00"/>
                </patternFill>
              </fill>
            </x14:dxf>
          </x14:cfRule>
          <x14:cfRule type="containsText" priority="260" operator="containsText" id="{4FE2C797-2712-4F4F-9A2B-CE3C9FF641C2}">
            <xm:f>NOT(ISERROR(SEARCH(Sheet2!$D$5,W47)))</xm:f>
            <xm:f>Sheet2!$D$5</xm:f>
            <x14:dxf>
              <fill>
                <patternFill>
                  <bgColor rgb="FFFFFF00"/>
                </patternFill>
              </fill>
            </x14:dxf>
          </x14:cfRule>
          <x14:cfRule type="containsText" priority="261" operator="containsText" id="{6D530471-C9F3-49F7-9675-F83B2B245192}">
            <xm:f>NOT(ISERROR(SEARCH(Sheet2!$D$4,W47)))</xm:f>
            <xm:f>Sheet2!$D$4</xm:f>
            <x14:dxf>
              <fill>
                <patternFill>
                  <bgColor rgb="FFFF0000"/>
                </patternFill>
              </fill>
            </x14:dxf>
          </x14:cfRule>
          <xm:sqref>W47</xm:sqref>
        </x14:conditionalFormatting>
        <x14:conditionalFormatting xmlns:xm="http://schemas.microsoft.com/office/excel/2006/main">
          <x14:cfRule type="containsText" priority="251" operator="containsText" id="{D8F30889-EB6C-49E9-B3A1-9A8DFF35F7BB}">
            <xm:f>NOT(ISERROR(SEARCH(Sheet2!$D$8,X5)))</xm:f>
            <xm:f>Sheet2!$D$8</xm:f>
            <x14:dxf>
              <fill>
                <patternFill>
                  <bgColor rgb="FFFF0000"/>
                </patternFill>
              </fill>
            </x14:dxf>
          </x14:cfRule>
          <x14:cfRule type="containsText" priority="252" operator="containsText" id="{E58F71D2-DA17-4F9E-8AA4-97E3B29B78D5}">
            <xm:f>NOT(ISERROR(SEARCH(Sheet2!$D$7,X5)))</xm:f>
            <xm:f>Sheet2!$D$7</xm:f>
            <x14:dxf>
              <fill>
                <patternFill>
                  <bgColor rgb="FF00B050"/>
                </patternFill>
              </fill>
            </x14:dxf>
          </x14:cfRule>
          <x14:cfRule type="containsText" priority="253" operator="containsText" id="{9318EAB8-D56D-4979-9CB8-85E0DC5F640B}">
            <xm:f>NOT(ISERROR(SEARCH(Sheet2!$D$6,X5)))</xm:f>
            <xm:f>Sheet2!$D$6</xm:f>
            <x14:dxf>
              <fill>
                <patternFill>
                  <bgColor rgb="FFFFFF00"/>
                </patternFill>
              </fill>
            </x14:dxf>
          </x14:cfRule>
          <x14:cfRule type="containsText" priority="254" operator="containsText" id="{065E2B2B-8EA1-4C7E-8603-4A87F1C94D97}">
            <xm:f>NOT(ISERROR(SEARCH(Sheet2!$D$5,X5)))</xm:f>
            <xm:f>Sheet2!$D$5</xm:f>
            <x14:dxf>
              <fill>
                <patternFill>
                  <bgColor rgb="FFFFFF00"/>
                </patternFill>
              </fill>
            </x14:dxf>
          </x14:cfRule>
          <x14:cfRule type="containsText" priority="255" operator="containsText" id="{4376AFFE-8D56-4C39-A8BB-562C3BC45FD7}">
            <xm:f>NOT(ISERROR(SEARCH(Sheet2!$D$4,X5)))</xm:f>
            <xm:f>Sheet2!$D$4</xm:f>
            <x14:dxf>
              <fill>
                <patternFill>
                  <bgColor rgb="FFFF0000"/>
                </patternFill>
              </fill>
            </x14:dxf>
          </x14:cfRule>
          <xm:sqref>X5:X23 X25:X28 X30:X36 X38 X40:X44 X56 X58:X60 X62 X70:X71 X73:X85 X64 X66:X68 X46 X48:X54</xm:sqref>
        </x14:conditionalFormatting>
        <x14:conditionalFormatting xmlns:xm="http://schemas.microsoft.com/office/excel/2006/main">
          <x14:cfRule type="containsText" priority="246" operator="containsText" id="{86404F07-6DF3-4416-8360-E78F23CB7012}">
            <xm:f>NOT(ISERROR(SEARCH(Sheet2!$D$8,X24)))</xm:f>
            <xm:f>Sheet2!$D$8</xm:f>
            <x14:dxf>
              <fill>
                <patternFill>
                  <bgColor rgb="FFFF0000"/>
                </patternFill>
              </fill>
            </x14:dxf>
          </x14:cfRule>
          <x14:cfRule type="containsText" priority="247" operator="containsText" id="{A3FE65A4-CD1A-4D68-95BC-746D47D3C621}">
            <xm:f>NOT(ISERROR(SEARCH(Sheet2!$D$7,X24)))</xm:f>
            <xm:f>Sheet2!$D$7</xm:f>
            <x14:dxf>
              <fill>
                <patternFill>
                  <bgColor rgb="FF00B050"/>
                </patternFill>
              </fill>
            </x14:dxf>
          </x14:cfRule>
          <x14:cfRule type="containsText" priority="248" operator="containsText" id="{087C8146-A094-4369-9461-61CBDD7AFA27}">
            <xm:f>NOT(ISERROR(SEARCH(Sheet2!$D$6,X24)))</xm:f>
            <xm:f>Sheet2!$D$6</xm:f>
            <x14:dxf>
              <fill>
                <patternFill>
                  <bgColor rgb="FFFFFF00"/>
                </patternFill>
              </fill>
            </x14:dxf>
          </x14:cfRule>
          <x14:cfRule type="containsText" priority="249" operator="containsText" id="{A9F65EAB-82A9-45B1-B33A-286438D5F72C}">
            <xm:f>NOT(ISERROR(SEARCH(Sheet2!$D$5,X24)))</xm:f>
            <xm:f>Sheet2!$D$5</xm:f>
            <x14:dxf>
              <fill>
                <patternFill>
                  <bgColor rgb="FFFFFF00"/>
                </patternFill>
              </fill>
            </x14:dxf>
          </x14:cfRule>
          <x14:cfRule type="containsText" priority="250" operator="containsText" id="{08F1874E-FC37-483E-9C0E-D66214AD35F2}">
            <xm:f>NOT(ISERROR(SEARCH(Sheet2!$D$4,X24)))</xm:f>
            <xm:f>Sheet2!$D$4</xm:f>
            <x14:dxf>
              <fill>
                <patternFill>
                  <bgColor rgb="FFFF0000"/>
                </patternFill>
              </fill>
            </x14:dxf>
          </x14:cfRule>
          <xm:sqref>X24</xm:sqref>
        </x14:conditionalFormatting>
        <x14:conditionalFormatting xmlns:xm="http://schemas.microsoft.com/office/excel/2006/main">
          <x14:cfRule type="containsText" priority="241" operator="containsText" id="{A9FDF789-DCA8-409F-8E62-41877E443DD5}">
            <xm:f>NOT(ISERROR(SEARCH(Sheet2!$D$8,X29)))</xm:f>
            <xm:f>Sheet2!$D$8</xm:f>
            <x14:dxf>
              <fill>
                <patternFill>
                  <bgColor rgb="FFFF0000"/>
                </patternFill>
              </fill>
            </x14:dxf>
          </x14:cfRule>
          <x14:cfRule type="containsText" priority="242" operator="containsText" id="{4A8C91F6-CC52-470F-8780-88095BA019C4}">
            <xm:f>NOT(ISERROR(SEARCH(Sheet2!$D$7,X29)))</xm:f>
            <xm:f>Sheet2!$D$7</xm:f>
            <x14:dxf>
              <fill>
                <patternFill>
                  <bgColor rgb="FF00B050"/>
                </patternFill>
              </fill>
            </x14:dxf>
          </x14:cfRule>
          <x14:cfRule type="containsText" priority="243" operator="containsText" id="{0AD428D9-F4F7-4CAD-96CE-90E6B08D5302}">
            <xm:f>NOT(ISERROR(SEARCH(Sheet2!$D$6,X29)))</xm:f>
            <xm:f>Sheet2!$D$6</xm:f>
            <x14:dxf>
              <fill>
                <patternFill>
                  <bgColor rgb="FFFFFF00"/>
                </patternFill>
              </fill>
            </x14:dxf>
          </x14:cfRule>
          <x14:cfRule type="containsText" priority="244" operator="containsText" id="{001BD1E1-B4B5-47D7-881B-D975B0089B16}">
            <xm:f>NOT(ISERROR(SEARCH(Sheet2!$D$5,X29)))</xm:f>
            <xm:f>Sheet2!$D$5</xm:f>
            <x14:dxf>
              <fill>
                <patternFill>
                  <bgColor rgb="FFFFFF00"/>
                </patternFill>
              </fill>
            </x14:dxf>
          </x14:cfRule>
          <x14:cfRule type="containsText" priority="245" operator="containsText" id="{51834FF6-F46E-46D4-AD57-1A2E703ADF69}">
            <xm:f>NOT(ISERROR(SEARCH(Sheet2!$D$4,X29)))</xm:f>
            <xm:f>Sheet2!$D$4</xm:f>
            <x14:dxf>
              <fill>
                <patternFill>
                  <bgColor rgb="FFFF0000"/>
                </patternFill>
              </fill>
            </x14:dxf>
          </x14:cfRule>
          <xm:sqref>X29</xm:sqref>
        </x14:conditionalFormatting>
        <x14:conditionalFormatting xmlns:xm="http://schemas.microsoft.com/office/excel/2006/main">
          <x14:cfRule type="containsText" priority="236" operator="containsText" id="{198F1534-CFA0-4939-9A38-2FC580F0D9C1}">
            <xm:f>NOT(ISERROR(SEARCH(Sheet2!$D$8,X37)))</xm:f>
            <xm:f>Sheet2!$D$8</xm:f>
            <x14:dxf>
              <fill>
                <patternFill>
                  <bgColor rgb="FFFF0000"/>
                </patternFill>
              </fill>
            </x14:dxf>
          </x14:cfRule>
          <x14:cfRule type="containsText" priority="237" operator="containsText" id="{E8FACC9F-2B52-442E-8055-54EA305811E3}">
            <xm:f>NOT(ISERROR(SEARCH(Sheet2!$D$7,X37)))</xm:f>
            <xm:f>Sheet2!$D$7</xm:f>
            <x14:dxf>
              <fill>
                <patternFill>
                  <bgColor rgb="FF00B050"/>
                </patternFill>
              </fill>
            </x14:dxf>
          </x14:cfRule>
          <x14:cfRule type="containsText" priority="238" operator="containsText" id="{7391B32F-6355-46E8-8A60-A5B51923EEE7}">
            <xm:f>NOT(ISERROR(SEARCH(Sheet2!$D$6,X37)))</xm:f>
            <xm:f>Sheet2!$D$6</xm:f>
            <x14:dxf>
              <fill>
                <patternFill>
                  <bgColor rgb="FFFFFF00"/>
                </patternFill>
              </fill>
            </x14:dxf>
          </x14:cfRule>
          <x14:cfRule type="containsText" priority="239" operator="containsText" id="{63D237DB-11EE-40BA-92EB-80F6558B6098}">
            <xm:f>NOT(ISERROR(SEARCH(Sheet2!$D$5,X37)))</xm:f>
            <xm:f>Sheet2!$D$5</xm:f>
            <x14:dxf>
              <fill>
                <patternFill>
                  <bgColor rgb="FFFFFF00"/>
                </patternFill>
              </fill>
            </x14:dxf>
          </x14:cfRule>
          <x14:cfRule type="containsText" priority="240" operator="containsText" id="{3400DA62-C28E-40BA-A9CD-1AC372B8C669}">
            <xm:f>NOT(ISERROR(SEARCH(Sheet2!$D$4,X37)))</xm:f>
            <xm:f>Sheet2!$D$4</xm:f>
            <x14:dxf>
              <fill>
                <patternFill>
                  <bgColor rgb="FFFF0000"/>
                </patternFill>
              </fill>
            </x14:dxf>
          </x14:cfRule>
          <xm:sqref>X37</xm:sqref>
        </x14:conditionalFormatting>
        <x14:conditionalFormatting xmlns:xm="http://schemas.microsoft.com/office/excel/2006/main">
          <x14:cfRule type="containsText" priority="231" operator="containsText" id="{294C28FE-7139-47D9-BC09-903222B42730}">
            <xm:f>NOT(ISERROR(SEARCH(Sheet2!$D$8,X39)))</xm:f>
            <xm:f>Sheet2!$D$8</xm:f>
            <x14:dxf>
              <fill>
                <patternFill>
                  <bgColor rgb="FFFF0000"/>
                </patternFill>
              </fill>
            </x14:dxf>
          </x14:cfRule>
          <x14:cfRule type="containsText" priority="232" operator="containsText" id="{85AE334B-0A32-4787-B529-5C7CDAED0A1A}">
            <xm:f>NOT(ISERROR(SEARCH(Sheet2!$D$7,X39)))</xm:f>
            <xm:f>Sheet2!$D$7</xm:f>
            <x14:dxf>
              <fill>
                <patternFill>
                  <bgColor rgb="FF00B050"/>
                </patternFill>
              </fill>
            </x14:dxf>
          </x14:cfRule>
          <x14:cfRule type="containsText" priority="233" operator="containsText" id="{D415BC25-EFA7-4B7E-BC4A-67A7BC9C340C}">
            <xm:f>NOT(ISERROR(SEARCH(Sheet2!$D$6,X39)))</xm:f>
            <xm:f>Sheet2!$D$6</xm:f>
            <x14:dxf>
              <fill>
                <patternFill>
                  <bgColor rgb="FFFFFF00"/>
                </patternFill>
              </fill>
            </x14:dxf>
          </x14:cfRule>
          <x14:cfRule type="containsText" priority="234" operator="containsText" id="{66397602-CEE1-406C-972D-01A91F7B9C54}">
            <xm:f>NOT(ISERROR(SEARCH(Sheet2!$D$5,X39)))</xm:f>
            <xm:f>Sheet2!$D$5</xm:f>
            <x14:dxf>
              <fill>
                <patternFill>
                  <bgColor rgb="FFFFFF00"/>
                </patternFill>
              </fill>
            </x14:dxf>
          </x14:cfRule>
          <x14:cfRule type="containsText" priority="235" operator="containsText" id="{3BAB355C-0619-4BF1-BC3A-6635ED66DADD}">
            <xm:f>NOT(ISERROR(SEARCH(Sheet2!$D$4,X39)))</xm:f>
            <xm:f>Sheet2!$D$4</xm:f>
            <x14:dxf>
              <fill>
                <patternFill>
                  <bgColor rgb="FFFF0000"/>
                </patternFill>
              </fill>
            </x14:dxf>
          </x14:cfRule>
          <xm:sqref>X39</xm:sqref>
        </x14:conditionalFormatting>
        <x14:conditionalFormatting xmlns:xm="http://schemas.microsoft.com/office/excel/2006/main">
          <x14:cfRule type="containsText" priority="226" operator="containsText" id="{8B2F1A12-324C-440C-BF11-57EC06027B2B}">
            <xm:f>NOT(ISERROR(SEARCH(Sheet2!$D$8,X55)))</xm:f>
            <xm:f>Sheet2!$D$8</xm:f>
            <x14:dxf>
              <fill>
                <patternFill>
                  <bgColor rgb="FFFF0000"/>
                </patternFill>
              </fill>
            </x14:dxf>
          </x14:cfRule>
          <x14:cfRule type="containsText" priority="227" operator="containsText" id="{F7FAB71F-E434-4AE8-8D29-F41B7259D982}">
            <xm:f>NOT(ISERROR(SEARCH(Sheet2!$D$7,X55)))</xm:f>
            <xm:f>Sheet2!$D$7</xm:f>
            <x14:dxf>
              <fill>
                <patternFill>
                  <bgColor rgb="FF00B050"/>
                </patternFill>
              </fill>
            </x14:dxf>
          </x14:cfRule>
          <x14:cfRule type="containsText" priority="228" operator="containsText" id="{8750DBF1-0DD1-4666-B69C-BA41676BFB2F}">
            <xm:f>NOT(ISERROR(SEARCH(Sheet2!$D$6,X55)))</xm:f>
            <xm:f>Sheet2!$D$6</xm:f>
            <x14:dxf>
              <fill>
                <patternFill>
                  <bgColor rgb="FFFFFF00"/>
                </patternFill>
              </fill>
            </x14:dxf>
          </x14:cfRule>
          <x14:cfRule type="containsText" priority="229" operator="containsText" id="{3F7F93F7-C445-4CDD-8C68-6C6C53DCD559}">
            <xm:f>NOT(ISERROR(SEARCH(Sheet2!$D$5,X55)))</xm:f>
            <xm:f>Sheet2!$D$5</xm:f>
            <x14:dxf>
              <fill>
                <patternFill>
                  <bgColor rgb="FFFFFF00"/>
                </patternFill>
              </fill>
            </x14:dxf>
          </x14:cfRule>
          <x14:cfRule type="containsText" priority="230" operator="containsText" id="{C0E973DA-AD6D-453F-B4AA-D24CF2F2022C}">
            <xm:f>NOT(ISERROR(SEARCH(Sheet2!$D$4,X55)))</xm:f>
            <xm:f>Sheet2!$D$4</xm:f>
            <x14:dxf>
              <fill>
                <patternFill>
                  <bgColor rgb="FFFF0000"/>
                </patternFill>
              </fill>
            </x14:dxf>
          </x14:cfRule>
          <xm:sqref>X55</xm:sqref>
        </x14:conditionalFormatting>
        <x14:conditionalFormatting xmlns:xm="http://schemas.microsoft.com/office/excel/2006/main">
          <x14:cfRule type="containsText" priority="221" operator="containsText" id="{FCE0E143-5992-491A-8D6D-527572C72591}">
            <xm:f>NOT(ISERROR(SEARCH(Sheet2!$D$8,X57)))</xm:f>
            <xm:f>Sheet2!$D$8</xm:f>
            <x14:dxf>
              <fill>
                <patternFill>
                  <bgColor rgb="FFFF0000"/>
                </patternFill>
              </fill>
            </x14:dxf>
          </x14:cfRule>
          <x14:cfRule type="containsText" priority="222" operator="containsText" id="{3DCC2830-25F1-494E-B9A2-129892F1731F}">
            <xm:f>NOT(ISERROR(SEARCH(Sheet2!$D$7,X57)))</xm:f>
            <xm:f>Sheet2!$D$7</xm:f>
            <x14:dxf>
              <fill>
                <patternFill>
                  <bgColor rgb="FF00B050"/>
                </patternFill>
              </fill>
            </x14:dxf>
          </x14:cfRule>
          <x14:cfRule type="containsText" priority="223" operator="containsText" id="{BA3FAD0E-58E8-43DA-8191-7FC124320B13}">
            <xm:f>NOT(ISERROR(SEARCH(Sheet2!$D$6,X57)))</xm:f>
            <xm:f>Sheet2!$D$6</xm:f>
            <x14:dxf>
              <fill>
                <patternFill>
                  <bgColor rgb="FFFFFF00"/>
                </patternFill>
              </fill>
            </x14:dxf>
          </x14:cfRule>
          <x14:cfRule type="containsText" priority="224" operator="containsText" id="{D90BBC46-6178-4543-9522-F7E1C443FFE5}">
            <xm:f>NOT(ISERROR(SEARCH(Sheet2!$D$5,X57)))</xm:f>
            <xm:f>Sheet2!$D$5</xm:f>
            <x14:dxf>
              <fill>
                <patternFill>
                  <bgColor rgb="FFFFFF00"/>
                </patternFill>
              </fill>
            </x14:dxf>
          </x14:cfRule>
          <x14:cfRule type="containsText" priority="225" operator="containsText" id="{033567C2-E14B-406D-A10B-3D5573D9B20A}">
            <xm:f>NOT(ISERROR(SEARCH(Sheet2!$D$4,X57)))</xm:f>
            <xm:f>Sheet2!$D$4</xm:f>
            <x14:dxf>
              <fill>
                <patternFill>
                  <bgColor rgb="FFFF0000"/>
                </patternFill>
              </fill>
            </x14:dxf>
          </x14:cfRule>
          <xm:sqref>X57</xm:sqref>
        </x14:conditionalFormatting>
        <x14:conditionalFormatting xmlns:xm="http://schemas.microsoft.com/office/excel/2006/main">
          <x14:cfRule type="containsText" priority="216" operator="containsText" id="{78B5A06A-4D54-49CA-BD06-F66B0ED555F5}">
            <xm:f>NOT(ISERROR(SEARCH(Sheet2!$D$8,X61)))</xm:f>
            <xm:f>Sheet2!$D$8</xm:f>
            <x14:dxf>
              <fill>
                <patternFill>
                  <bgColor rgb="FFFF0000"/>
                </patternFill>
              </fill>
            </x14:dxf>
          </x14:cfRule>
          <x14:cfRule type="containsText" priority="217" operator="containsText" id="{A064F375-0AE9-4303-9471-9073699BB529}">
            <xm:f>NOT(ISERROR(SEARCH(Sheet2!$D$7,X61)))</xm:f>
            <xm:f>Sheet2!$D$7</xm:f>
            <x14:dxf>
              <fill>
                <patternFill>
                  <bgColor rgb="FF00B050"/>
                </patternFill>
              </fill>
            </x14:dxf>
          </x14:cfRule>
          <x14:cfRule type="containsText" priority="218" operator="containsText" id="{5F4DC519-2F2C-4E65-A7F7-EA55AD2D41BC}">
            <xm:f>NOT(ISERROR(SEARCH(Sheet2!$D$6,X61)))</xm:f>
            <xm:f>Sheet2!$D$6</xm:f>
            <x14:dxf>
              <fill>
                <patternFill>
                  <bgColor rgb="FFFFFF00"/>
                </patternFill>
              </fill>
            </x14:dxf>
          </x14:cfRule>
          <x14:cfRule type="containsText" priority="219" operator="containsText" id="{9E65C287-89CE-4213-AEE2-4409A92879A3}">
            <xm:f>NOT(ISERROR(SEARCH(Sheet2!$D$5,X61)))</xm:f>
            <xm:f>Sheet2!$D$5</xm:f>
            <x14:dxf>
              <fill>
                <patternFill>
                  <bgColor rgb="FFFFFF00"/>
                </patternFill>
              </fill>
            </x14:dxf>
          </x14:cfRule>
          <x14:cfRule type="containsText" priority="220" operator="containsText" id="{6EA284BA-D9DF-4550-8518-166962D3380E}">
            <xm:f>NOT(ISERROR(SEARCH(Sheet2!$D$4,X61)))</xm:f>
            <xm:f>Sheet2!$D$4</xm:f>
            <x14:dxf>
              <fill>
                <patternFill>
                  <bgColor rgb="FFFF0000"/>
                </patternFill>
              </fill>
            </x14:dxf>
          </x14:cfRule>
          <xm:sqref>X61</xm:sqref>
        </x14:conditionalFormatting>
        <x14:conditionalFormatting xmlns:xm="http://schemas.microsoft.com/office/excel/2006/main">
          <x14:cfRule type="containsText" priority="211" operator="containsText" id="{5F615A50-59D3-4460-B3CD-FCC75C10A161}">
            <xm:f>NOT(ISERROR(SEARCH(Sheet2!$D$8,X69)))</xm:f>
            <xm:f>Sheet2!$D$8</xm:f>
            <x14:dxf>
              <fill>
                <patternFill>
                  <bgColor rgb="FFFF0000"/>
                </patternFill>
              </fill>
            </x14:dxf>
          </x14:cfRule>
          <x14:cfRule type="containsText" priority="212" operator="containsText" id="{EF6B3E4C-B619-441A-BD09-4D8C46C73138}">
            <xm:f>NOT(ISERROR(SEARCH(Sheet2!$D$7,X69)))</xm:f>
            <xm:f>Sheet2!$D$7</xm:f>
            <x14:dxf>
              <fill>
                <patternFill>
                  <bgColor rgb="FF00B050"/>
                </patternFill>
              </fill>
            </x14:dxf>
          </x14:cfRule>
          <x14:cfRule type="containsText" priority="213" operator="containsText" id="{2358F592-D6A5-4AD2-897C-5802B212E07A}">
            <xm:f>NOT(ISERROR(SEARCH(Sheet2!$D$6,X69)))</xm:f>
            <xm:f>Sheet2!$D$6</xm:f>
            <x14:dxf>
              <fill>
                <patternFill>
                  <bgColor rgb="FFFFFF00"/>
                </patternFill>
              </fill>
            </x14:dxf>
          </x14:cfRule>
          <x14:cfRule type="containsText" priority="214" operator="containsText" id="{DF0C94D9-B02B-4AB3-9D6F-EA100A81B2DA}">
            <xm:f>NOT(ISERROR(SEARCH(Sheet2!$D$5,X69)))</xm:f>
            <xm:f>Sheet2!$D$5</xm:f>
            <x14:dxf>
              <fill>
                <patternFill>
                  <bgColor rgb="FFFFFF00"/>
                </patternFill>
              </fill>
            </x14:dxf>
          </x14:cfRule>
          <x14:cfRule type="containsText" priority="215" operator="containsText" id="{32B79598-5B08-4B09-85C8-A1F3E11E6487}">
            <xm:f>NOT(ISERROR(SEARCH(Sheet2!$D$4,X69)))</xm:f>
            <xm:f>Sheet2!$D$4</xm:f>
            <x14:dxf>
              <fill>
                <patternFill>
                  <bgColor rgb="FFFF0000"/>
                </patternFill>
              </fill>
            </x14:dxf>
          </x14:cfRule>
          <xm:sqref>X69</xm:sqref>
        </x14:conditionalFormatting>
        <x14:conditionalFormatting xmlns:xm="http://schemas.microsoft.com/office/excel/2006/main">
          <x14:cfRule type="containsText" priority="206" operator="containsText" id="{CA15C63C-380E-46AE-B91A-6ACDA6959526}">
            <xm:f>NOT(ISERROR(SEARCH(Sheet2!$D$8,X72)))</xm:f>
            <xm:f>Sheet2!$D$8</xm:f>
            <x14:dxf>
              <fill>
                <patternFill>
                  <bgColor rgb="FFFF0000"/>
                </patternFill>
              </fill>
            </x14:dxf>
          </x14:cfRule>
          <x14:cfRule type="containsText" priority="207" operator="containsText" id="{D7566410-D8EF-45CC-965B-5FA9B23CA9F7}">
            <xm:f>NOT(ISERROR(SEARCH(Sheet2!$D$7,X72)))</xm:f>
            <xm:f>Sheet2!$D$7</xm:f>
            <x14:dxf>
              <fill>
                <patternFill>
                  <bgColor rgb="FF00B050"/>
                </patternFill>
              </fill>
            </x14:dxf>
          </x14:cfRule>
          <x14:cfRule type="containsText" priority="208" operator="containsText" id="{AECC0F66-3FAC-46AD-AD8B-9AA5005EE356}">
            <xm:f>NOT(ISERROR(SEARCH(Sheet2!$D$6,X72)))</xm:f>
            <xm:f>Sheet2!$D$6</xm:f>
            <x14:dxf>
              <fill>
                <patternFill>
                  <bgColor rgb="FFFFFF00"/>
                </patternFill>
              </fill>
            </x14:dxf>
          </x14:cfRule>
          <x14:cfRule type="containsText" priority="209" operator="containsText" id="{C0887994-CC5C-44CC-98C1-00618287D701}">
            <xm:f>NOT(ISERROR(SEARCH(Sheet2!$D$5,X72)))</xm:f>
            <xm:f>Sheet2!$D$5</xm:f>
            <x14:dxf>
              <fill>
                <patternFill>
                  <bgColor rgb="FFFFFF00"/>
                </patternFill>
              </fill>
            </x14:dxf>
          </x14:cfRule>
          <x14:cfRule type="containsText" priority="210" operator="containsText" id="{BD23266E-F095-4556-A738-044295AFB72A}">
            <xm:f>NOT(ISERROR(SEARCH(Sheet2!$D$4,X72)))</xm:f>
            <xm:f>Sheet2!$D$4</xm:f>
            <x14:dxf>
              <fill>
                <patternFill>
                  <bgColor rgb="FFFF0000"/>
                </patternFill>
              </fill>
            </x14:dxf>
          </x14:cfRule>
          <xm:sqref>X72</xm:sqref>
        </x14:conditionalFormatting>
        <x14:conditionalFormatting xmlns:xm="http://schemas.microsoft.com/office/excel/2006/main">
          <x14:cfRule type="containsText" priority="201" operator="containsText" id="{0EC986CE-772E-4962-9C80-486D79AC331F}">
            <xm:f>NOT(ISERROR(SEARCH(Sheet2!$D$8,X63)))</xm:f>
            <xm:f>Sheet2!$D$8</xm:f>
            <x14:dxf>
              <fill>
                <patternFill>
                  <bgColor rgb="FFFF0000"/>
                </patternFill>
              </fill>
            </x14:dxf>
          </x14:cfRule>
          <x14:cfRule type="containsText" priority="202" operator="containsText" id="{F67D0436-C54A-409D-9221-5A68702AEFDF}">
            <xm:f>NOT(ISERROR(SEARCH(Sheet2!$D$7,X63)))</xm:f>
            <xm:f>Sheet2!$D$7</xm:f>
            <x14:dxf>
              <fill>
                <patternFill>
                  <bgColor rgb="FF00B050"/>
                </patternFill>
              </fill>
            </x14:dxf>
          </x14:cfRule>
          <x14:cfRule type="containsText" priority="203" operator="containsText" id="{4AD6B10E-4892-4D83-A547-B248B136123F}">
            <xm:f>NOT(ISERROR(SEARCH(Sheet2!$D$6,X63)))</xm:f>
            <xm:f>Sheet2!$D$6</xm:f>
            <x14:dxf>
              <fill>
                <patternFill>
                  <bgColor rgb="FFFFFF00"/>
                </patternFill>
              </fill>
            </x14:dxf>
          </x14:cfRule>
          <x14:cfRule type="containsText" priority="204" operator="containsText" id="{B9FC4452-7DC2-4D40-B6F6-1DBC103F271B}">
            <xm:f>NOT(ISERROR(SEARCH(Sheet2!$D$5,X63)))</xm:f>
            <xm:f>Sheet2!$D$5</xm:f>
            <x14:dxf>
              <fill>
                <patternFill>
                  <bgColor rgb="FFFFFF00"/>
                </patternFill>
              </fill>
            </x14:dxf>
          </x14:cfRule>
          <x14:cfRule type="containsText" priority="205" operator="containsText" id="{B0105CC9-5E2D-449A-86EF-B390F11E9207}">
            <xm:f>NOT(ISERROR(SEARCH(Sheet2!$D$4,X63)))</xm:f>
            <xm:f>Sheet2!$D$4</xm:f>
            <x14:dxf>
              <fill>
                <patternFill>
                  <bgColor rgb="FFFF0000"/>
                </patternFill>
              </fill>
            </x14:dxf>
          </x14:cfRule>
          <xm:sqref>X63</xm:sqref>
        </x14:conditionalFormatting>
        <x14:conditionalFormatting xmlns:xm="http://schemas.microsoft.com/office/excel/2006/main">
          <x14:cfRule type="containsText" priority="196" operator="containsText" id="{5E49B65B-8783-4FD9-A8E5-6909277B8116}">
            <xm:f>NOT(ISERROR(SEARCH(Sheet2!$D$8,X65)))</xm:f>
            <xm:f>Sheet2!$D$8</xm:f>
            <x14:dxf>
              <fill>
                <patternFill>
                  <bgColor rgb="FFFF0000"/>
                </patternFill>
              </fill>
            </x14:dxf>
          </x14:cfRule>
          <x14:cfRule type="containsText" priority="197" operator="containsText" id="{88EC70D4-D49F-4B22-9F7F-3BC6DB14F204}">
            <xm:f>NOT(ISERROR(SEARCH(Sheet2!$D$7,X65)))</xm:f>
            <xm:f>Sheet2!$D$7</xm:f>
            <x14:dxf>
              <fill>
                <patternFill>
                  <bgColor rgb="FF00B050"/>
                </patternFill>
              </fill>
            </x14:dxf>
          </x14:cfRule>
          <x14:cfRule type="containsText" priority="198" operator="containsText" id="{896F432B-D3D9-4FAB-BFE6-F5B13726B146}">
            <xm:f>NOT(ISERROR(SEARCH(Sheet2!$D$6,X65)))</xm:f>
            <xm:f>Sheet2!$D$6</xm:f>
            <x14:dxf>
              <fill>
                <patternFill>
                  <bgColor rgb="FFFFFF00"/>
                </patternFill>
              </fill>
            </x14:dxf>
          </x14:cfRule>
          <x14:cfRule type="containsText" priority="199" operator="containsText" id="{535A515B-F149-42C6-B930-0EAD20F75D88}">
            <xm:f>NOT(ISERROR(SEARCH(Sheet2!$D$5,X65)))</xm:f>
            <xm:f>Sheet2!$D$5</xm:f>
            <x14:dxf>
              <fill>
                <patternFill>
                  <bgColor rgb="FFFFFF00"/>
                </patternFill>
              </fill>
            </x14:dxf>
          </x14:cfRule>
          <x14:cfRule type="containsText" priority="200" operator="containsText" id="{BEDA4ED6-2B88-451B-AE1D-A7D957401563}">
            <xm:f>NOT(ISERROR(SEARCH(Sheet2!$D$4,X65)))</xm:f>
            <xm:f>Sheet2!$D$4</xm:f>
            <x14:dxf>
              <fill>
                <patternFill>
                  <bgColor rgb="FFFF0000"/>
                </patternFill>
              </fill>
            </x14:dxf>
          </x14:cfRule>
          <xm:sqref>X65</xm:sqref>
        </x14:conditionalFormatting>
        <x14:conditionalFormatting xmlns:xm="http://schemas.microsoft.com/office/excel/2006/main">
          <x14:cfRule type="containsText" priority="191" operator="containsText" id="{1B931EA7-C6F5-4FA1-9DC7-55B03AAAFFC1}">
            <xm:f>NOT(ISERROR(SEARCH(Sheet2!$D$8,X45)))</xm:f>
            <xm:f>Sheet2!$D$8</xm:f>
            <x14:dxf>
              <fill>
                <patternFill>
                  <bgColor rgb="FFFF0000"/>
                </patternFill>
              </fill>
            </x14:dxf>
          </x14:cfRule>
          <x14:cfRule type="containsText" priority="192" operator="containsText" id="{33C22379-5661-4660-8DCE-7870713D0BBF}">
            <xm:f>NOT(ISERROR(SEARCH(Sheet2!$D$7,X45)))</xm:f>
            <xm:f>Sheet2!$D$7</xm:f>
            <x14:dxf>
              <fill>
                <patternFill>
                  <bgColor rgb="FF00B050"/>
                </patternFill>
              </fill>
            </x14:dxf>
          </x14:cfRule>
          <x14:cfRule type="containsText" priority="193" operator="containsText" id="{50681EBD-4930-4A59-A90B-82AF72D1645A}">
            <xm:f>NOT(ISERROR(SEARCH(Sheet2!$D$6,X45)))</xm:f>
            <xm:f>Sheet2!$D$6</xm:f>
            <x14:dxf>
              <fill>
                <patternFill>
                  <bgColor rgb="FFFFFF00"/>
                </patternFill>
              </fill>
            </x14:dxf>
          </x14:cfRule>
          <x14:cfRule type="containsText" priority="194" operator="containsText" id="{BC4F1C52-08E8-463B-9CDA-57334EB61CC2}">
            <xm:f>NOT(ISERROR(SEARCH(Sheet2!$D$5,X45)))</xm:f>
            <xm:f>Sheet2!$D$5</xm:f>
            <x14:dxf>
              <fill>
                <patternFill>
                  <bgColor rgb="FFFFFF00"/>
                </patternFill>
              </fill>
            </x14:dxf>
          </x14:cfRule>
          <x14:cfRule type="containsText" priority="195" operator="containsText" id="{051AB4C0-73B7-4E46-884F-3241BC933871}">
            <xm:f>NOT(ISERROR(SEARCH(Sheet2!$D$4,X45)))</xm:f>
            <xm:f>Sheet2!$D$4</xm:f>
            <x14:dxf>
              <fill>
                <patternFill>
                  <bgColor rgb="FFFF0000"/>
                </patternFill>
              </fill>
            </x14:dxf>
          </x14:cfRule>
          <xm:sqref>X45</xm:sqref>
        </x14:conditionalFormatting>
        <x14:conditionalFormatting xmlns:xm="http://schemas.microsoft.com/office/excel/2006/main">
          <x14:cfRule type="containsText" priority="186" operator="containsText" id="{1773451B-6AA8-45A1-9B5A-7FBE9CA4931B}">
            <xm:f>NOT(ISERROR(SEARCH(Sheet2!$D$8,X47)))</xm:f>
            <xm:f>Sheet2!$D$8</xm:f>
            <x14:dxf>
              <fill>
                <patternFill>
                  <bgColor rgb="FFFF0000"/>
                </patternFill>
              </fill>
            </x14:dxf>
          </x14:cfRule>
          <x14:cfRule type="containsText" priority="187" operator="containsText" id="{2A6D21C8-7F95-46FB-88EE-1FBDBD7BCBBD}">
            <xm:f>NOT(ISERROR(SEARCH(Sheet2!$D$7,X47)))</xm:f>
            <xm:f>Sheet2!$D$7</xm:f>
            <x14:dxf>
              <fill>
                <patternFill>
                  <bgColor rgb="FF00B050"/>
                </patternFill>
              </fill>
            </x14:dxf>
          </x14:cfRule>
          <x14:cfRule type="containsText" priority="188" operator="containsText" id="{D2450893-D12A-41BA-9FF1-EA6B6C7F999F}">
            <xm:f>NOT(ISERROR(SEARCH(Sheet2!$D$6,X47)))</xm:f>
            <xm:f>Sheet2!$D$6</xm:f>
            <x14:dxf>
              <fill>
                <patternFill>
                  <bgColor rgb="FFFFFF00"/>
                </patternFill>
              </fill>
            </x14:dxf>
          </x14:cfRule>
          <x14:cfRule type="containsText" priority="189" operator="containsText" id="{402BBE34-47A9-42DC-B981-49E54CE0B270}">
            <xm:f>NOT(ISERROR(SEARCH(Sheet2!$D$5,X47)))</xm:f>
            <xm:f>Sheet2!$D$5</xm:f>
            <x14:dxf>
              <fill>
                <patternFill>
                  <bgColor rgb="FFFFFF00"/>
                </patternFill>
              </fill>
            </x14:dxf>
          </x14:cfRule>
          <x14:cfRule type="containsText" priority="190" operator="containsText" id="{4459DB0A-FE42-4569-97D9-6A7F66336F6B}">
            <xm:f>NOT(ISERROR(SEARCH(Sheet2!$D$4,X47)))</xm:f>
            <xm:f>Sheet2!$D$4</xm:f>
            <x14:dxf>
              <fill>
                <patternFill>
                  <bgColor rgb="FFFF0000"/>
                </patternFill>
              </fill>
            </x14:dxf>
          </x14:cfRule>
          <xm:sqref>X47</xm:sqref>
        </x14:conditionalFormatting>
        <x14:conditionalFormatting xmlns:xm="http://schemas.microsoft.com/office/excel/2006/main">
          <x14:cfRule type="containsText" priority="181" operator="containsText" id="{40862696-446B-4B03-AE68-B6941E6D5B60}">
            <xm:f>NOT(ISERROR(SEARCH(Sheet2!$D$8,Y5)))</xm:f>
            <xm:f>Sheet2!$D$8</xm:f>
            <x14:dxf>
              <fill>
                <patternFill>
                  <bgColor rgb="FFFF0000"/>
                </patternFill>
              </fill>
            </x14:dxf>
          </x14:cfRule>
          <x14:cfRule type="containsText" priority="182" operator="containsText" id="{1CFCAE1A-0B22-4E1F-902E-316097090AF0}">
            <xm:f>NOT(ISERROR(SEARCH(Sheet2!$D$7,Y5)))</xm:f>
            <xm:f>Sheet2!$D$7</xm:f>
            <x14:dxf>
              <fill>
                <patternFill>
                  <bgColor rgb="FF00B050"/>
                </patternFill>
              </fill>
            </x14:dxf>
          </x14:cfRule>
          <x14:cfRule type="containsText" priority="183" operator="containsText" id="{204E2457-0CA5-4DB5-B477-EC720AB951C5}">
            <xm:f>NOT(ISERROR(SEARCH(Sheet2!$D$6,Y5)))</xm:f>
            <xm:f>Sheet2!$D$6</xm:f>
            <x14:dxf>
              <fill>
                <patternFill>
                  <bgColor rgb="FFFFFF00"/>
                </patternFill>
              </fill>
            </x14:dxf>
          </x14:cfRule>
          <x14:cfRule type="containsText" priority="184" operator="containsText" id="{A6AAF235-7537-4BB5-8FA1-70DFE7E19C6A}">
            <xm:f>NOT(ISERROR(SEARCH(Sheet2!$D$5,Y5)))</xm:f>
            <xm:f>Sheet2!$D$5</xm:f>
            <x14:dxf>
              <fill>
                <patternFill>
                  <bgColor rgb="FFFFFF00"/>
                </patternFill>
              </fill>
            </x14:dxf>
          </x14:cfRule>
          <x14:cfRule type="containsText" priority="185" operator="containsText" id="{E54C94F3-452F-41DA-9666-BCFE3A5E5C1C}">
            <xm:f>NOT(ISERROR(SEARCH(Sheet2!$D$4,Y5)))</xm:f>
            <xm:f>Sheet2!$D$4</xm:f>
            <x14:dxf>
              <fill>
                <patternFill>
                  <bgColor rgb="FFFF0000"/>
                </patternFill>
              </fill>
            </x14:dxf>
          </x14:cfRule>
          <xm:sqref>Y5:Y23 Y25:Y28 Y30:Y36 Y38 Y40:Y44 Y56 Y58:Y60 Y62 Y70:Y71 Y73:Y85 Y64 Y66:Y68 Y46 Y48:Y54</xm:sqref>
        </x14:conditionalFormatting>
        <x14:conditionalFormatting xmlns:xm="http://schemas.microsoft.com/office/excel/2006/main">
          <x14:cfRule type="cellIs" priority="115" operator="lessThan" id="{5E1678D0-D146-4EF9-820C-0A24B041F24E}">
            <xm:f>Sheet2!$F$2</xm:f>
            <x14:dxf>
              <fill>
                <patternFill>
                  <bgColor rgb="FFFF0000"/>
                </patternFill>
              </fill>
            </x14:dxf>
          </x14:cfRule>
          <xm:sqref>S72 S69 S65 S63 S61 S57 S55 S47 S45 S39 S37 S29 S24</xm:sqref>
        </x14:conditionalFormatting>
        <x14:conditionalFormatting xmlns:xm="http://schemas.microsoft.com/office/excel/2006/main">
          <x14:cfRule type="containsText" priority="108" operator="containsText" id="{1423E643-A29C-42CA-864D-CFD146F91784}">
            <xm:f>NOT(ISERROR(SEARCH(Sheet2!$D$8,Y24)))</xm:f>
            <xm:f>Sheet2!$D$8</xm:f>
            <x14:dxf>
              <fill>
                <patternFill>
                  <bgColor rgb="FFFF0000"/>
                </patternFill>
              </fill>
            </x14:dxf>
          </x14:cfRule>
          <x14:cfRule type="containsText" priority="109" operator="containsText" id="{81563EBB-3649-474E-BE0B-67A52218776F}">
            <xm:f>NOT(ISERROR(SEARCH(Sheet2!$D$7,Y24)))</xm:f>
            <xm:f>Sheet2!$D$7</xm:f>
            <x14:dxf>
              <fill>
                <patternFill>
                  <bgColor rgb="FF00B050"/>
                </patternFill>
              </fill>
            </x14:dxf>
          </x14:cfRule>
          <x14:cfRule type="containsText" priority="110" operator="containsText" id="{8D8EFB68-E566-4324-A1BA-60B9464CE4E1}">
            <xm:f>NOT(ISERROR(SEARCH(Sheet2!$D$6,Y24)))</xm:f>
            <xm:f>Sheet2!$D$6</xm:f>
            <x14:dxf>
              <fill>
                <patternFill>
                  <bgColor rgb="FFFFFF00"/>
                </patternFill>
              </fill>
            </x14:dxf>
          </x14:cfRule>
          <x14:cfRule type="containsText" priority="111" operator="containsText" id="{837E7177-DF2A-4E84-9F8B-F6B629FA899C}">
            <xm:f>NOT(ISERROR(SEARCH(Sheet2!$D$5,Y24)))</xm:f>
            <xm:f>Sheet2!$D$5</xm:f>
            <x14:dxf>
              <fill>
                <patternFill>
                  <bgColor rgb="FFFFFF00"/>
                </patternFill>
              </fill>
            </x14:dxf>
          </x14:cfRule>
          <x14:cfRule type="containsText" priority="112" operator="containsText" id="{17995DFA-5A94-4843-9064-3C6C720EE5DC}">
            <xm:f>NOT(ISERROR(SEARCH(Sheet2!$D$4,Y24)))</xm:f>
            <xm:f>Sheet2!$D$4</xm:f>
            <x14:dxf>
              <fill>
                <patternFill>
                  <bgColor rgb="FFFF0000"/>
                </patternFill>
              </fill>
            </x14:dxf>
          </x14:cfRule>
          <xm:sqref>Y72 Y69 Y65 Y63 Y61 Y57 Y55 Y47 Y45 Y39 Y37 Y29 Y24</xm:sqref>
        </x14:conditionalFormatting>
        <x14:conditionalFormatting xmlns:xm="http://schemas.microsoft.com/office/excel/2006/main">
          <x14:cfRule type="containsText" priority="102" operator="containsText" id="{69ECC8BC-5D2F-44B7-B79A-E03159B79C88}">
            <xm:f>NOT(ISERROR(SEARCH(Sheet2!$D$8,Z5)))</xm:f>
            <xm:f>Sheet2!$D$8</xm:f>
            <x14:dxf>
              <fill>
                <patternFill>
                  <bgColor rgb="FFFF0000"/>
                </patternFill>
              </fill>
            </x14:dxf>
          </x14:cfRule>
          <x14:cfRule type="containsText" priority="103" operator="containsText" id="{4174236D-B4D9-482A-B9DD-39B26630DBBB}">
            <xm:f>NOT(ISERROR(SEARCH(Sheet2!$D$7,Z5)))</xm:f>
            <xm:f>Sheet2!$D$7</xm:f>
            <x14:dxf>
              <fill>
                <patternFill>
                  <bgColor rgb="FF00B050"/>
                </patternFill>
              </fill>
            </x14:dxf>
          </x14:cfRule>
          <x14:cfRule type="containsText" priority="104" operator="containsText" id="{1C4BE007-9751-4EE3-86A1-28D2B6935D55}">
            <xm:f>NOT(ISERROR(SEARCH(Sheet2!$D$6,Z5)))</xm:f>
            <xm:f>Sheet2!$D$6</xm:f>
            <x14:dxf>
              <fill>
                <patternFill>
                  <bgColor rgb="FFFFFF00"/>
                </patternFill>
              </fill>
            </x14:dxf>
          </x14:cfRule>
          <x14:cfRule type="containsText" priority="105" operator="containsText" id="{9D3556EB-9E4E-4C35-914F-8025982FCB77}">
            <xm:f>NOT(ISERROR(SEARCH(Sheet2!$D$5,Z5)))</xm:f>
            <xm:f>Sheet2!$D$5</xm:f>
            <x14:dxf>
              <fill>
                <patternFill>
                  <bgColor rgb="FFFFFF00"/>
                </patternFill>
              </fill>
            </x14:dxf>
          </x14:cfRule>
          <x14:cfRule type="containsText" priority="106" operator="containsText" id="{1C00B8CA-B770-45B2-9208-1ADFCB91E739}">
            <xm:f>NOT(ISERROR(SEARCH(Sheet2!$D$4,Z5)))</xm:f>
            <xm:f>Sheet2!$D$4</xm:f>
            <x14:dxf>
              <fill>
                <patternFill>
                  <bgColor rgb="FFFF0000"/>
                </patternFill>
              </fill>
            </x14:dxf>
          </x14:cfRule>
          <xm:sqref>Z5:Z23 Z25:Z28 Z30:Z36 Z38 Z40:Z44 Z56 Z58:Z60 Z62 Z70:Z71 Z73:Z85 Z64 Z66:Z68 Z46 Z48:Z54</xm:sqref>
        </x14:conditionalFormatting>
        <x14:conditionalFormatting xmlns:xm="http://schemas.microsoft.com/office/excel/2006/main">
          <x14:cfRule type="containsText" priority="97" operator="containsText" id="{E842C473-EC32-4B32-8869-DEA8B71FA1C3}">
            <xm:f>NOT(ISERROR(SEARCH(Sheet2!$D$8,Z24)))</xm:f>
            <xm:f>Sheet2!$D$8</xm:f>
            <x14:dxf>
              <fill>
                <patternFill>
                  <bgColor rgb="FFFF0000"/>
                </patternFill>
              </fill>
            </x14:dxf>
          </x14:cfRule>
          <x14:cfRule type="containsText" priority="98" operator="containsText" id="{686CFF3F-622D-4682-B80F-DE6CA9AC69E7}">
            <xm:f>NOT(ISERROR(SEARCH(Sheet2!$D$7,Z24)))</xm:f>
            <xm:f>Sheet2!$D$7</xm:f>
            <x14:dxf>
              <fill>
                <patternFill>
                  <bgColor rgb="FF00B050"/>
                </patternFill>
              </fill>
            </x14:dxf>
          </x14:cfRule>
          <x14:cfRule type="containsText" priority="99" operator="containsText" id="{F82C2747-43EA-4DDF-8C5B-4E471C4F1A09}">
            <xm:f>NOT(ISERROR(SEARCH(Sheet2!$D$6,Z24)))</xm:f>
            <xm:f>Sheet2!$D$6</xm:f>
            <x14:dxf>
              <fill>
                <patternFill>
                  <bgColor rgb="FFFFFF00"/>
                </patternFill>
              </fill>
            </x14:dxf>
          </x14:cfRule>
          <x14:cfRule type="containsText" priority="100" operator="containsText" id="{CD1E3373-3269-4440-B398-F2DAEAC512B4}">
            <xm:f>NOT(ISERROR(SEARCH(Sheet2!$D$5,Z24)))</xm:f>
            <xm:f>Sheet2!$D$5</xm:f>
            <x14:dxf>
              <fill>
                <patternFill>
                  <bgColor rgb="FFFFFF00"/>
                </patternFill>
              </fill>
            </x14:dxf>
          </x14:cfRule>
          <x14:cfRule type="containsText" priority="101" operator="containsText" id="{1A8CFBF3-7161-4518-90EE-D71B459ACCD3}">
            <xm:f>NOT(ISERROR(SEARCH(Sheet2!$D$4,Z24)))</xm:f>
            <xm:f>Sheet2!$D$4</xm:f>
            <x14:dxf>
              <fill>
                <patternFill>
                  <bgColor rgb="FFFF0000"/>
                </patternFill>
              </fill>
            </x14:dxf>
          </x14:cfRule>
          <xm:sqref>Z72 Z69 Z65 Z63 Z61 Z57 Z55 Z47 Z45 Z39 Z37 Z29 Z24</xm:sqref>
        </x14:conditionalFormatting>
        <x14:conditionalFormatting xmlns:xm="http://schemas.microsoft.com/office/excel/2006/main">
          <x14:cfRule type="containsText" priority="92" operator="containsText" id="{C25527AA-F71F-44B9-8FD0-857258A726FD}">
            <xm:f>NOT(ISERROR(SEARCH(Sheet2!$D$8,AA5)))</xm:f>
            <xm:f>Sheet2!$D$8</xm:f>
            <x14:dxf>
              <fill>
                <patternFill>
                  <bgColor rgb="FFFF0000"/>
                </patternFill>
              </fill>
            </x14:dxf>
          </x14:cfRule>
          <x14:cfRule type="containsText" priority="93" operator="containsText" id="{A02876ED-A393-4233-9B2E-7C4E7900971D}">
            <xm:f>NOT(ISERROR(SEARCH(Sheet2!$D$7,AA5)))</xm:f>
            <xm:f>Sheet2!$D$7</xm:f>
            <x14:dxf>
              <fill>
                <patternFill>
                  <bgColor rgb="FF00B050"/>
                </patternFill>
              </fill>
            </x14:dxf>
          </x14:cfRule>
          <x14:cfRule type="containsText" priority="94" operator="containsText" id="{ED3E613C-5279-4276-831E-6E70A2C6570A}">
            <xm:f>NOT(ISERROR(SEARCH(Sheet2!$D$6,AA5)))</xm:f>
            <xm:f>Sheet2!$D$6</xm:f>
            <x14:dxf>
              <fill>
                <patternFill>
                  <bgColor rgb="FFFFFF00"/>
                </patternFill>
              </fill>
            </x14:dxf>
          </x14:cfRule>
          <x14:cfRule type="containsText" priority="95" operator="containsText" id="{D8E922E7-A826-4830-AA1E-8FD7B34767FA}">
            <xm:f>NOT(ISERROR(SEARCH(Sheet2!$D$5,AA5)))</xm:f>
            <xm:f>Sheet2!$D$5</xm:f>
            <x14:dxf>
              <fill>
                <patternFill>
                  <bgColor rgb="FFFFFF00"/>
                </patternFill>
              </fill>
            </x14:dxf>
          </x14:cfRule>
          <x14:cfRule type="containsText" priority="96" operator="containsText" id="{9614265F-9E64-4A6C-AE3C-F482B8BEBCE4}">
            <xm:f>NOT(ISERROR(SEARCH(Sheet2!$D$4,AA5)))</xm:f>
            <xm:f>Sheet2!$D$4</xm:f>
            <x14:dxf>
              <fill>
                <patternFill>
                  <bgColor rgb="FFFF0000"/>
                </patternFill>
              </fill>
            </x14:dxf>
          </x14:cfRule>
          <xm:sqref>AA5:AA23 AA25:AA28 AA30:AA36 AA38 AA40:AA44 AA56 AA58:AA60 AA62 AA70:AA71 AA73:AA85 AA64 AA66:AA68 AA46 AA48:AA54</xm:sqref>
        </x14:conditionalFormatting>
        <x14:conditionalFormatting xmlns:xm="http://schemas.microsoft.com/office/excel/2006/main">
          <x14:cfRule type="containsText" priority="87" operator="containsText" id="{FAB21634-4E13-4293-B786-2507CE40C731}">
            <xm:f>NOT(ISERROR(SEARCH(Sheet2!$D$8,AA24)))</xm:f>
            <xm:f>Sheet2!$D$8</xm:f>
            <x14:dxf>
              <fill>
                <patternFill>
                  <bgColor rgb="FFFF0000"/>
                </patternFill>
              </fill>
            </x14:dxf>
          </x14:cfRule>
          <x14:cfRule type="containsText" priority="88" operator="containsText" id="{99EB73C0-DBBF-4CD3-99B5-6ECCBE64320E}">
            <xm:f>NOT(ISERROR(SEARCH(Sheet2!$D$7,AA24)))</xm:f>
            <xm:f>Sheet2!$D$7</xm:f>
            <x14:dxf>
              <fill>
                <patternFill>
                  <bgColor rgb="FF00B050"/>
                </patternFill>
              </fill>
            </x14:dxf>
          </x14:cfRule>
          <x14:cfRule type="containsText" priority="89" operator="containsText" id="{1B9A4DF3-91E0-4FDC-A2D6-8C33B50388D6}">
            <xm:f>NOT(ISERROR(SEARCH(Sheet2!$D$6,AA24)))</xm:f>
            <xm:f>Sheet2!$D$6</xm:f>
            <x14:dxf>
              <fill>
                <patternFill>
                  <bgColor rgb="FFFFFF00"/>
                </patternFill>
              </fill>
            </x14:dxf>
          </x14:cfRule>
          <x14:cfRule type="containsText" priority="90" operator="containsText" id="{F1C1B91D-E286-4EBE-B6DE-5BC4277744B6}">
            <xm:f>NOT(ISERROR(SEARCH(Sheet2!$D$5,AA24)))</xm:f>
            <xm:f>Sheet2!$D$5</xm:f>
            <x14:dxf>
              <fill>
                <patternFill>
                  <bgColor rgb="FFFFFF00"/>
                </patternFill>
              </fill>
            </x14:dxf>
          </x14:cfRule>
          <x14:cfRule type="containsText" priority="91" operator="containsText" id="{2E7C2516-1AE4-4BBC-BEB9-527B32C9B0C3}">
            <xm:f>NOT(ISERROR(SEARCH(Sheet2!$D$4,AA24)))</xm:f>
            <xm:f>Sheet2!$D$4</xm:f>
            <x14:dxf>
              <fill>
                <patternFill>
                  <bgColor rgb="FFFF0000"/>
                </patternFill>
              </fill>
            </x14:dxf>
          </x14:cfRule>
          <xm:sqref>AA72 AA69 AA65 AA63 AA61 AA57 AA55 AA47 AA45 AA39 AA37 AA29 AA24</xm:sqref>
        </x14:conditionalFormatting>
        <x14:conditionalFormatting xmlns:xm="http://schemas.microsoft.com/office/excel/2006/main">
          <x14:cfRule type="containsText" priority="81" operator="containsText" id="{F0679409-EE99-432D-8E10-659CF334A44D}">
            <xm:f>NOT(ISERROR(SEARCH(Sheet2!$D$8,AB85)))</xm:f>
            <xm:f>Sheet2!$D$8</xm:f>
            <x14:dxf>
              <fill>
                <patternFill>
                  <bgColor rgb="FFFF0000"/>
                </patternFill>
              </fill>
            </x14:dxf>
          </x14:cfRule>
          <x14:cfRule type="containsText" priority="82" operator="containsText" id="{6B0471AA-AFB3-4AED-9900-AA70095B8728}">
            <xm:f>NOT(ISERROR(SEARCH(Sheet2!$D$7,AB85)))</xm:f>
            <xm:f>Sheet2!$D$7</xm:f>
            <x14:dxf>
              <fill>
                <patternFill>
                  <bgColor rgb="FF00B050"/>
                </patternFill>
              </fill>
            </x14:dxf>
          </x14:cfRule>
          <x14:cfRule type="containsText" priority="83" operator="containsText" id="{7FCBC621-FFA7-4900-816D-328BFBE0052D}">
            <xm:f>NOT(ISERROR(SEARCH(Sheet2!$D$6,AB85)))</xm:f>
            <xm:f>Sheet2!$D$6</xm:f>
            <x14:dxf>
              <fill>
                <patternFill>
                  <bgColor rgb="FFFFFF00"/>
                </patternFill>
              </fill>
            </x14:dxf>
          </x14:cfRule>
          <x14:cfRule type="containsText" priority="84" operator="containsText" id="{EF76410E-352F-4D85-8C33-0320328F8A96}">
            <xm:f>NOT(ISERROR(SEARCH(Sheet2!$D$5,AB85)))</xm:f>
            <xm:f>Sheet2!$D$5</xm:f>
            <x14:dxf>
              <fill>
                <patternFill>
                  <bgColor rgb="FFFFFF00"/>
                </patternFill>
              </fill>
            </x14:dxf>
          </x14:cfRule>
          <x14:cfRule type="containsText" priority="85" operator="containsText" id="{B54752A7-05EF-4C97-91DF-164E341F19F4}">
            <xm:f>NOT(ISERROR(SEARCH(Sheet2!$D$4,AB85)))</xm:f>
            <xm:f>Sheet2!$D$4</xm:f>
            <x14:dxf>
              <fill>
                <patternFill>
                  <bgColor rgb="FFFF0000"/>
                </patternFill>
              </fill>
            </x14:dxf>
          </x14:cfRule>
          <xm:sqref>AB85</xm:sqref>
        </x14:conditionalFormatting>
        <x14:conditionalFormatting xmlns:xm="http://schemas.microsoft.com/office/excel/2006/main">
          <x14:cfRule type="containsText" priority="76" operator="containsText" id="{C7A3FB49-3307-408D-A3AC-4F4C24414644}">
            <xm:f>NOT(ISERROR(SEARCH(Sheet2!$D$8,AC85)))</xm:f>
            <xm:f>Sheet2!$D$8</xm:f>
            <x14:dxf>
              <fill>
                <patternFill>
                  <bgColor rgb="FFFF0000"/>
                </patternFill>
              </fill>
            </x14:dxf>
          </x14:cfRule>
          <x14:cfRule type="containsText" priority="77" operator="containsText" id="{49DA6FAD-FE92-4A63-A50C-3AC224BB3A94}">
            <xm:f>NOT(ISERROR(SEARCH(Sheet2!$D$7,AC85)))</xm:f>
            <xm:f>Sheet2!$D$7</xm:f>
            <x14:dxf>
              <fill>
                <patternFill>
                  <bgColor rgb="FF00B050"/>
                </patternFill>
              </fill>
            </x14:dxf>
          </x14:cfRule>
          <x14:cfRule type="containsText" priority="78" operator="containsText" id="{51C8E598-2D38-4621-B27D-4A30851EDC84}">
            <xm:f>NOT(ISERROR(SEARCH(Sheet2!$D$6,AC85)))</xm:f>
            <xm:f>Sheet2!$D$6</xm:f>
            <x14:dxf>
              <fill>
                <patternFill>
                  <bgColor rgb="FFFFFF00"/>
                </patternFill>
              </fill>
            </x14:dxf>
          </x14:cfRule>
          <x14:cfRule type="containsText" priority="79" operator="containsText" id="{50802405-6C94-469B-A1C6-D421EB938A5D}">
            <xm:f>NOT(ISERROR(SEARCH(Sheet2!$D$5,AC85)))</xm:f>
            <xm:f>Sheet2!$D$5</xm:f>
            <x14:dxf>
              <fill>
                <patternFill>
                  <bgColor rgb="FFFFFF00"/>
                </patternFill>
              </fill>
            </x14:dxf>
          </x14:cfRule>
          <x14:cfRule type="containsText" priority="80" operator="containsText" id="{D909BB23-4DBF-4D90-85BB-0A3EB4D1320F}">
            <xm:f>NOT(ISERROR(SEARCH(Sheet2!$D$4,AC85)))</xm:f>
            <xm:f>Sheet2!$D$4</xm:f>
            <x14:dxf>
              <fill>
                <patternFill>
                  <bgColor rgb="FFFF0000"/>
                </patternFill>
              </fill>
            </x14:dxf>
          </x14:cfRule>
          <xm:sqref>AC85</xm:sqref>
        </x14:conditionalFormatting>
        <x14:conditionalFormatting xmlns:xm="http://schemas.microsoft.com/office/excel/2006/main">
          <x14:cfRule type="containsText" priority="71" operator="containsText" id="{713E11AE-EA49-4767-A468-1DBCA85A5CD9}">
            <xm:f>NOT(ISERROR(SEARCH(Sheet2!$D$8,AD5)))</xm:f>
            <xm:f>Sheet2!$D$8</xm:f>
            <x14:dxf>
              <fill>
                <patternFill>
                  <bgColor rgb="FFFF0000"/>
                </patternFill>
              </fill>
            </x14:dxf>
          </x14:cfRule>
          <x14:cfRule type="containsText" priority="72" operator="containsText" id="{626BC201-B78A-42C9-9F7A-48476BE11F0B}">
            <xm:f>NOT(ISERROR(SEARCH(Sheet2!$D$7,AD5)))</xm:f>
            <xm:f>Sheet2!$D$7</xm:f>
            <x14:dxf>
              <fill>
                <patternFill>
                  <bgColor rgb="FF00B050"/>
                </patternFill>
              </fill>
            </x14:dxf>
          </x14:cfRule>
          <x14:cfRule type="containsText" priority="73" operator="containsText" id="{D9E2AF04-0885-45D4-A5A6-C85C967DAADD}">
            <xm:f>NOT(ISERROR(SEARCH(Sheet2!$D$6,AD5)))</xm:f>
            <xm:f>Sheet2!$D$6</xm:f>
            <x14:dxf>
              <fill>
                <patternFill>
                  <bgColor rgb="FFFFFF00"/>
                </patternFill>
              </fill>
            </x14:dxf>
          </x14:cfRule>
          <x14:cfRule type="containsText" priority="74" operator="containsText" id="{298805D9-EC09-4083-B5FA-433EFC00886B}">
            <xm:f>NOT(ISERROR(SEARCH(Sheet2!$D$5,AD5)))</xm:f>
            <xm:f>Sheet2!$D$5</xm:f>
            <x14:dxf>
              <fill>
                <patternFill>
                  <bgColor rgb="FFFFFF00"/>
                </patternFill>
              </fill>
            </x14:dxf>
          </x14:cfRule>
          <x14:cfRule type="containsText" priority="75" operator="containsText" id="{94AD97D4-69B8-423E-B4DF-C8F5D4D357CC}">
            <xm:f>NOT(ISERROR(SEARCH(Sheet2!$D$4,AD5)))</xm:f>
            <xm:f>Sheet2!$D$4</xm:f>
            <x14:dxf>
              <fill>
                <patternFill>
                  <bgColor rgb="FFFF0000"/>
                </patternFill>
              </fill>
            </x14:dxf>
          </x14:cfRule>
          <xm:sqref>AD5:AD84</xm:sqref>
        </x14:conditionalFormatting>
        <x14:conditionalFormatting xmlns:xm="http://schemas.microsoft.com/office/excel/2006/main">
          <x14:cfRule type="containsText" priority="66" operator="containsText" id="{A0ADC8CF-8241-4B76-99E9-7859D341E963}">
            <xm:f>NOT(ISERROR(SEARCH(Sheet2!$D$8,AD85)))</xm:f>
            <xm:f>Sheet2!$D$8</xm:f>
            <x14:dxf>
              <fill>
                <patternFill>
                  <bgColor rgb="FFFF0000"/>
                </patternFill>
              </fill>
            </x14:dxf>
          </x14:cfRule>
          <x14:cfRule type="containsText" priority="67" operator="containsText" id="{5CE8231C-DDAD-4DD5-96F1-5DE0E35EA6FE}">
            <xm:f>NOT(ISERROR(SEARCH(Sheet2!$D$7,AD85)))</xm:f>
            <xm:f>Sheet2!$D$7</xm:f>
            <x14:dxf>
              <fill>
                <patternFill>
                  <bgColor rgb="FF00B050"/>
                </patternFill>
              </fill>
            </x14:dxf>
          </x14:cfRule>
          <x14:cfRule type="containsText" priority="68" operator="containsText" id="{49C874B5-D110-4041-B30C-0994C0CF17E2}">
            <xm:f>NOT(ISERROR(SEARCH(Sheet2!$D$6,AD85)))</xm:f>
            <xm:f>Sheet2!$D$6</xm:f>
            <x14:dxf>
              <fill>
                <patternFill>
                  <bgColor rgb="FFFFFF00"/>
                </patternFill>
              </fill>
            </x14:dxf>
          </x14:cfRule>
          <x14:cfRule type="containsText" priority="69" operator="containsText" id="{6C3A7B94-94E7-4D28-95A3-1D3FE4A5F87B}">
            <xm:f>NOT(ISERROR(SEARCH(Sheet2!$D$5,AD85)))</xm:f>
            <xm:f>Sheet2!$D$5</xm:f>
            <x14:dxf>
              <fill>
                <patternFill>
                  <bgColor rgb="FFFFFF00"/>
                </patternFill>
              </fill>
            </x14:dxf>
          </x14:cfRule>
          <x14:cfRule type="containsText" priority="70" operator="containsText" id="{C031FB88-F974-4589-8116-0F7C93060C88}">
            <xm:f>NOT(ISERROR(SEARCH(Sheet2!$D$4,AD85)))</xm:f>
            <xm:f>Sheet2!$D$4</xm:f>
            <x14:dxf>
              <fill>
                <patternFill>
                  <bgColor rgb="FFFF0000"/>
                </patternFill>
              </fill>
            </x14:dxf>
          </x14:cfRule>
          <xm:sqref>AD85</xm:sqref>
        </x14:conditionalFormatting>
        <x14:conditionalFormatting xmlns:xm="http://schemas.microsoft.com/office/excel/2006/main">
          <x14:cfRule type="containsText" priority="61" operator="containsText" id="{FF1A9087-D54C-456D-9698-BC72816F444B}">
            <xm:f>NOT(ISERROR(SEARCH(Sheet2!$D$8,AE5)))</xm:f>
            <xm:f>Sheet2!$D$8</xm:f>
            <x14:dxf>
              <fill>
                <patternFill>
                  <bgColor rgb="FFFF0000"/>
                </patternFill>
              </fill>
            </x14:dxf>
          </x14:cfRule>
          <x14:cfRule type="containsText" priority="62" operator="containsText" id="{F57E9FB7-79D3-4E89-9CF5-5E913E0FE402}">
            <xm:f>NOT(ISERROR(SEARCH(Sheet2!$D$7,AE5)))</xm:f>
            <xm:f>Sheet2!$D$7</xm:f>
            <x14:dxf>
              <fill>
                <patternFill>
                  <bgColor rgb="FF00B050"/>
                </patternFill>
              </fill>
            </x14:dxf>
          </x14:cfRule>
          <x14:cfRule type="containsText" priority="63" operator="containsText" id="{65604FB1-09DA-4F97-A507-EB599E5FFACD}">
            <xm:f>NOT(ISERROR(SEARCH(Sheet2!$D$6,AE5)))</xm:f>
            <xm:f>Sheet2!$D$6</xm:f>
            <x14:dxf>
              <fill>
                <patternFill>
                  <bgColor rgb="FFFFFF00"/>
                </patternFill>
              </fill>
            </x14:dxf>
          </x14:cfRule>
          <x14:cfRule type="containsText" priority="64" operator="containsText" id="{D5209D81-CC92-412D-9509-2FEBFA230B4D}">
            <xm:f>NOT(ISERROR(SEARCH(Sheet2!$D$5,AE5)))</xm:f>
            <xm:f>Sheet2!$D$5</xm:f>
            <x14:dxf>
              <fill>
                <patternFill>
                  <bgColor rgb="FFFFFF00"/>
                </patternFill>
              </fill>
            </x14:dxf>
          </x14:cfRule>
          <x14:cfRule type="containsText" priority="65" operator="containsText" id="{11A91626-4126-49A2-95FC-DDB6FED962A9}">
            <xm:f>NOT(ISERROR(SEARCH(Sheet2!$D$4,AE5)))</xm:f>
            <xm:f>Sheet2!$D$4</xm:f>
            <x14:dxf>
              <fill>
                <patternFill>
                  <bgColor rgb="FFFF0000"/>
                </patternFill>
              </fill>
            </x14:dxf>
          </x14:cfRule>
          <xm:sqref>AE5:AE84</xm:sqref>
        </x14:conditionalFormatting>
        <x14:conditionalFormatting xmlns:xm="http://schemas.microsoft.com/office/excel/2006/main">
          <x14:cfRule type="containsText" priority="56" operator="containsText" id="{D4DB00BA-7C5F-4DB9-99E6-F9E072A08F2D}">
            <xm:f>NOT(ISERROR(SEARCH(Sheet2!$D$8,AE85)))</xm:f>
            <xm:f>Sheet2!$D$8</xm:f>
            <x14:dxf>
              <fill>
                <patternFill>
                  <bgColor rgb="FFFF0000"/>
                </patternFill>
              </fill>
            </x14:dxf>
          </x14:cfRule>
          <x14:cfRule type="containsText" priority="57" operator="containsText" id="{003F64AC-08F2-40A5-963C-68F645E4B1C7}">
            <xm:f>NOT(ISERROR(SEARCH(Sheet2!$D$7,AE85)))</xm:f>
            <xm:f>Sheet2!$D$7</xm:f>
            <x14:dxf>
              <fill>
                <patternFill>
                  <bgColor rgb="FF00B050"/>
                </patternFill>
              </fill>
            </x14:dxf>
          </x14:cfRule>
          <x14:cfRule type="containsText" priority="58" operator="containsText" id="{F396EB29-6F16-44A7-9DBB-6D90E56C24DB}">
            <xm:f>NOT(ISERROR(SEARCH(Sheet2!$D$6,AE85)))</xm:f>
            <xm:f>Sheet2!$D$6</xm:f>
            <x14:dxf>
              <fill>
                <patternFill>
                  <bgColor rgb="FFFFFF00"/>
                </patternFill>
              </fill>
            </x14:dxf>
          </x14:cfRule>
          <x14:cfRule type="containsText" priority="59" operator="containsText" id="{8196850F-99A7-453E-986D-A6548686E811}">
            <xm:f>NOT(ISERROR(SEARCH(Sheet2!$D$5,AE85)))</xm:f>
            <xm:f>Sheet2!$D$5</xm:f>
            <x14:dxf>
              <fill>
                <patternFill>
                  <bgColor rgb="FFFFFF00"/>
                </patternFill>
              </fill>
            </x14:dxf>
          </x14:cfRule>
          <x14:cfRule type="containsText" priority="60" operator="containsText" id="{63BA8C5C-7AA6-4350-8CB4-3A15A61B8BA3}">
            <xm:f>NOT(ISERROR(SEARCH(Sheet2!$D$4,AE85)))</xm:f>
            <xm:f>Sheet2!$D$4</xm:f>
            <x14:dxf>
              <fill>
                <patternFill>
                  <bgColor rgb="FFFF0000"/>
                </patternFill>
              </fill>
            </x14:dxf>
          </x14:cfRule>
          <xm:sqref>AE85</xm:sqref>
        </x14:conditionalFormatting>
        <x14:conditionalFormatting xmlns:xm="http://schemas.microsoft.com/office/excel/2006/main">
          <x14:cfRule type="containsText" priority="51" operator="containsText" id="{7DBAC289-84B2-4B10-B378-D559C6B110CB}">
            <xm:f>NOT(ISERROR(SEARCH(Sheet2!$D$8,AF5)))</xm:f>
            <xm:f>Sheet2!$D$8</xm:f>
            <x14:dxf>
              <fill>
                <patternFill>
                  <bgColor rgb="FFFF0000"/>
                </patternFill>
              </fill>
            </x14:dxf>
          </x14:cfRule>
          <x14:cfRule type="containsText" priority="52" operator="containsText" id="{B6AD56DF-225B-440B-B92E-903FFAAF0FFE}">
            <xm:f>NOT(ISERROR(SEARCH(Sheet2!$D$7,AF5)))</xm:f>
            <xm:f>Sheet2!$D$7</xm:f>
            <x14:dxf>
              <fill>
                <patternFill>
                  <bgColor rgb="FF00B050"/>
                </patternFill>
              </fill>
            </x14:dxf>
          </x14:cfRule>
          <x14:cfRule type="containsText" priority="53" operator="containsText" id="{05A8AE4E-7535-4016-B8A6-D879FFFADB0D}">
            <xm:f>NOT(ISERROR(SEARCH(Sheet2!$D$6,AF5)))</xm:f>
            <xm:f>Sheet2!$D$6</xm:f>
            <x14:dxf>
              <fill>
                <patternFill>
                  <bgColor rgb="FFFFFF00"/>
                </patternFill>
              </fill>
            </x14:dxf>
          </x14:cfRule>
          <x14:cfRule type="containsText" priority="54" operator="containsText" id="{36A49D45-F558-4FBD-8AE9-C99F3C22747C}">
            <xm:f>NOT(ISERROR(SEARCH(Sheet2!$D$5,AF5)))</xm:f>
            <xm:f>Sheet2!$D$5</xm:f>
            <x14:dxf>
              <fill>
                <patternFill>
                  <bgColor rgb="FFFFFF00"/>
                </patternFill>
              </fill>
            </x14:dxf>
          </x14:cfRule>
          <x14:cfRule type="containsText" priority="55" operator="containsText" id="{E33A4297-AF94-4677-B3B2-708051036FC2}">
            <xm:f>NOT(ISERROR(SEARCH(Sheet2!$D$4,AF5)))</xm:f>
            <xm:f>Sheet2!$D$4</xm:f>
            <x14:dxf>
              <fill>
                <patternFill>
                  <bgColor rgb="FFFF0000"/>
                </patternFill>
              </fill>
            </x14:dxf>
          </x14:cfRule>
          <xm:sqref>AF5:AF84</xm:sqref>
        </x14:conditionalFormatting>
        <x14:conditionalFormatting xmlns:xm="http://schemas.microsoft.com/office/excel/2006/main">
          <x14:cfRule type="containsText" priority="46" operator="containsText" id="{D09F077B-33B7-4F4E-8BD9-8EB811F15076}">
            <xm:f>NOT(ISERROR(SEARCH(Sheet2!$D$8,AF85)))</xm:f>
            <xm:f>Sheet2!$D$8</xm:f>
            <x14:dxf>
              <fill>
                <patternFill>
                  <bgColor rgb="FFFF0000"/>
                </patternFill>
              </fill>
            </x14:dxf>
          </x14:cfRule>
          <x14:cfRule type="containsText" priority="47" operator="containsText" id="{E1CF73A0-519B-43EA-AF6E-208AF62294BA}">
            <xm:f>NOT(ISERROR(SEARCH(Sheet2!$D$7,AF85)))</xm:f>
            <xm:f>Sheet2!$D$7</xm:f>
            <x14:dxf>
              <fill>
                <patternFill>
                  <bgColor rgb="FF00B050"/>
                </patternFill>
              </fill>
            </x14:dxf>
          </x14:cfRule>
          <x14:cfRule type="containsText" priority="48" operator="containsText" id="{3532D0B2-CB37-4247-AA88-6C06D01BDC0E}">
            <xm:f>NOT(ISERROR(SEARCH(Sheet2!$D$6,AF85)))</xm:f>
            <xm:f>Sheet2!$D$6</xm:f>
            <x14:dxf>
              <fill>
                <patternFill>
                  <bgColor rgb="FFFFFF00"/>
                </patternFill>
              </fill>
            </x14:dxf>
          </x14:cfRule>
          <x14:cfRule type="containsText" priority="49" operator="containsText" id="{097355B7-6D8D-41EC-B77E-BFE32067FD9D}">
            <xm:f>NOT(ISERROR(SEARCH(Sheet2!$D$5,AF85)))</xm:f>
            <xm:f>Sheet2!$D$5</xm:f>
            <x14:dxf>
              <fill>
                <patternFill>
                  <bgColor rgb="FFFFFF00"/>
                </patternFill>
              </fill>
            </x14:dxf>
          </x14:cfRule>
          <x14:cfRule type="containsText" priority="50" operator="containsText" id="{EECB6BFB-0A62-4E77-91CE-257010C2A651}">
            <xm:f>NOT(ISERROR(SEARCH(Sheet2!$D$4,AF85)))</xm:f>
            <xm:f>Sheet2!$D$4</xm:f>
            <x14:dxf>
              <fill>
                <patternFill>
                  <bgColor rgb="FFFF0000"/>
                </patternFill>
              </fill>
            </x14:dxf>
          </x14:cfRule>
          <xm:sqref>AF85</xm:sqref>
        </x14:conditionalFormatting>
        <x14:conditionalFormatting xmlns:xm="http://schemas.microsoft.com/office/excel/2006/main">
          <x14:cfRule type="containsText" priority="41" operator="containsText" id="{03532F4A-6746-41A9-A280-B110D68B28DC}">
            <xm:f>NOT(ISERROR(SEARCH(Sheet2!$D$8,AI5)))</xm:f>
            <xm:f>Sheet2!$D$8</xm:f>
            <x14:dxf>
              <fill>
                <patternFill>
                  <bgColor rgb="FFFF0000"/>
                </patternFill>
              </fill>
            </x14:dxf>
          </x14:cfRule>
          <x14:cfRule type="containsText" priority="42" operator="containsText" id="{D465F6C2-02EC-4568-86FF-175A5873C7B2}">
            <xm:f>NOT(ISERROR(SEARCH(Sheet2!$D$7,AI5)))</xm:f>
            <xm:f>Sheet2!$D$7</xm:f>
            <x14:dxf>
              <fill>
                <patternFill>
                  <bgColor rgb="FF00B050"/>
                </patternFill>
              </fill>
            </x14:dxf>
          </x14:cfRule>
          <x14:cfRule type="containsText" priority="43" operator="containsText" id="{33A0405E-C31C-44B7-B5CB-3C6615540E8D}">
            <xm:f>NOT(ISERROR(SEARCH(Sheet2!$D$6,AI5)))</xm:f>
            <xm:f>Sheet2!$D$6</xm:f>
            <x14:dxf>
              <fill>
                <patternFill>
                  <bgColor rgb="FFFFFF00"/>
                </patternFill>
              </fill>
            </x14:dxf>
          </x14:cfRule>
          <x14:cfRule type="containsText" priority="44" operator="containsText" id="{5BDF529A-65AC-4FA6-89B0-70180BF3AF7B}">
            <xm:f>NOT(ISERROR(SEARCH(Sheet2!$D$5,AI5)))</xm:f>
            <xm:f>Sheet2!$D$5</xm:f>
            <x14:dxf>
              <fill>
                <patternFill>
                  <bgColor rgb="FFFFFF00"/>
                </patternFill>
              </fill>
            </x14:dxf>
          </x14:cfRule>
          <x14:cfRule type="containsText" priority="45" operator="containsText" id="{69B480AB-7291-4DEF-AE3A-9DA878A47B39}">
            <xm:f>NOT(ISERROR(SEARCH(Sheet2!$D$4,AI5)))</xm:f>
            <xm:f>Sheet2!$D$4</xm:f>
            <x14:dxf>
              <fill>
                <patternFill>
                  <bgColor rgb="FFFF0000"/>
                </patternFill>
              </fill>
            </x14:dxf>
          </x14:cfRule>
          <xm:sqref>AI5:AJ86 AM5:AN86 AP5:BE86 BG5:CH86</xm:sqref>
        </x14:conditionalFormatting>
        <x14:conditionalFormatting xmlns:xm="http://schemas.microsoft.com/office/excel/2006/main">
          <x14:cfRule type="containsText" priority="36" operator="containsText" id="{3B40C611-9770-4662-8855-2BF3E0E76BA6}">
            <xm:f>NOT(ISERROR(SEARCH(Sheet2!$D$8,AG5)))</xm:f>
            <xm:f>Sheet2!$D$8</xm:f>
            <x14:dxf>
              <fill>
                <patternFill>
                  <bgColor rgb="FFFF0000"/>
                </patternFill>
              </fill>
            </x14:dxf>
          </x14:cfRule>
          <x14:cfRule type="containsText" priority="37" operator="containsText" id="{E051FAB6-8715-4D28-86A0-F5AD2FB2B959}">
            <xm:f>NOT(ISERROR(SEARCH(Sheet2!$D$7,AG5)))</xm:f>
            <xm:f>Sheet2!$D$7</xm:f>
            <x14:dxf>
              <fill>
                <patternFill>
                  <bgColor rgb="FF00B050"/>
                </patternFill>
              </fill>
            </x14:dxf>
          </x14:cfRule>
          <x14:cfRule type="containsText" priority="38" operator="containsText" id="{F39B1F0C-4A6A-49AB-9D32-F575AB0C77D0}">
            <xm:f>NOT(ISERROR(SEARCH(Sheet2!$D$6,AG5)))</xm:f>
            <xm:f>Sheet2!$D$6</xm:f>
            <x14:dxf>
              <fill>
                <patternFill>
                  <bgColor rgb="FFFFFF00"/>
                </patternFill>
              </fill>
            </x14:dxf>
          </x14:cfRule>
          <x14:cfRule type="containsText" priority="39" operator="containsText" id="{2ADBDBDD-8684-46A3-9E49-77F8CCFAE96A}">
            <xm:f>NOT(ISERROR(SEARCH(Sheet2!$D$5,AG5)))</xm:f>
            <xm:f>Sheet2!$D$5</xm:f>
            <x14:dxf>
              <fill>
                <patternFill>
                  <bgColor rgb="FFFFFF00"/>
                </patternFill>
              </fill>
            </x14:dxf>
          </x14:cfRule>
          <x14:cfRule type="containsText" priority="40" operator="containsText" id="{FD3040A6-EE14-45B1-AD92-9216E6234B68}">
            <xm:f>NOT(ISERROR(SEARCH(Sheet2!$D$4,AG5)))</xm:f>
            <xm:f>Sheet2!$D$4</xm:f>
            <x14:dxf>
              <fill>
                <patternFill>
                  <bgColor rgb="FFFF0000"/>
                </patternFill>
              </fill>
            </x14:dxf>
          </x14:cfRule>
          <xm:sqref>AG5:AG84</xm:sqref>
        </x14:conditionalFormatting>
        <x14:conditionalFormatting xmlns:xm="http://schemas.microsoft.com/office/excel/2006/main">
          <x14:cfRule type="containsText" priority="31" operator="containsText" id="{461529E5-7E8D-4707-97D6-F6545429078B}">
            <xm:f>NOT(ISERROR(SEARCH(Sheet2!$D$8,AG85)))</xm:f>
            <xm:f>Sheet2!$D$8</xm:f>
            <x14:dxf>
              <fill>
                <patternFill>
                  <bgColor rgb="FFFF0000"/>
                </patternFill>
              </fill>
            </x14:dxf>
          </x14:cfRule>
          <x14:cfRule type="containsText" priority="32" operator="containsText" id="{67CDEEB4-BC40-4F0E-8DE0-1EAF1AF44CAF}">
            <xm:f>NOT(ISERROR(SEARCH(Sheet2!$D$7,AG85)))</xm:f>
            <xm:f>Sheet2!$D$7</xm:f>
            <x14:dxf>
              <fill>
                <patternFill>
                  <bgColor rgb="FF00B050"/>
                </patternFill>
              </fill>
            </x14:dxf>
          </x14:cfRule>
          <x14:cfRule type="containsText" priority="33" operator="containsText" id="{E801823A-E458-4D4B-A400-30E9D20F39F6}">
            <xm:f>NOT(ISERROR(SEARCH(Sheet2!$D$6,AG85)))</xm:f>
            <xm:f>Sheet2!$D$6</xm:f>
            <x14:dxf>
              <fill>
                <patternFill>
                  <bgColor rgb="FFFFFF00"/>
                </patternFill>
              </fill>
            </x14:dxf>
          </x14:cfRule>
          <x14:cfRule type="containsText" priority="34" operator="containsText" id="{336003DB-7008-4AA7-933D-6F9D298158F3}">
            <xm:f>NOT(ISERROR(SEARCH(Sheet2!$D$5,AG85)))</xm:f>
            <xm:f>Sheet2!$D$5</xm:f>
            <x14:dxf>
              <fill>
                <patternFill>
                  <bgColor rgb="FFFFFF00"/>
                </patternFill>
              </fill>
            </x14:dxf>
          </x14:cfRule>
          <x14:cfRule type="containsText" priority="35" operator="containsText" id="{5DD76B8D-CE08-46AF-83D0-27321732FBC2}">
            <xm:f>NOT(ISERROR(SEARCH(Sheet2!$D$4,AG85)))</xm:f>
            <xm:f>Sheet2!$D$4</xm:f>
            <x14:dxf>
              <fill>
                <patternFill>
                  <bgColor rgb="FFFF0000"/>
                </patternFill>
              </fill>
            </x14:dxf>
          </x14:cfRule>
          <xm:sqref>AG85</xm:sqref>
        </x14:conditionalFormatting>
        <x14:conditionalFormatting xmlns:xm="http://schemas.microsoft.com/office/excel/2006/main">
          <x14:cfRule type="containsText" priority="26" operator="containsText" id="{6958784C-9CA5-48E6-A994-0A18D2073636}">
            <xm:f>NOT(ISERROR(SEARCH(Sheet2!$D$8,AH5)))</xm:f>
            <xm:f>Sheet2!$D$8</xm:f>
            <x14:dxf>
              <fill>
                <patternFill>
                  <bgColor rgb="FFFF0000"/>
                </patternFill>
              </fill>
            </x14:dxf>
          </x14:cfRule>
          <x14:cfRule type="containsText" priority="27" operator="containsText" id="{F3B04908-176A-4F0B-A8D4-99A9DD8FB620}">
            <xm:f>NOT(ISERROR(SEARCH(Sheet2!$D$7,AH5)))</xm:f>
            <xm:f>Sheet2!$D$7</xm:f>
            <x14:dxf>
              <fill>
                <patternFill>
                  <bgColor rgb="FF00B050"/>
                </patternFill>
              </fill>
            </x14:dxf>
          </x14:cfRule>
          <x14:cfRule type="containsText" priority="28" operator="containsText" id="{E4136E8B-AAEA-44A6-9C0B-442149BE6269}">
            <xm:f>NOT(ISERROR(SEARCH(Sheet2!$D$6,AH5)))</xm:f>
            <xm:f>Sheet2!$D$6</xm:f>
            <x14:dxf>
              <fill>
                <patternFill>
                  <bgColor rgb="FFFFFF00"/>
                </patternFill>
              </fill>
            </x14:dxf>
          </x14:cfRule>
          <x14:cfRule type="containsText" priority="29" operator="containsText" id="{0E8E52FD-D47B-457D-B2A4-D6987D0C359F}">
            <xm:f>NOT(ISERROR(SEARCH(Sheet2!$D$5,AH5)))</xm:f>
            <xm:f>Sheet2!$D$5</xm:f>
            <x14:dxf>
              <fill>
                <patternFill>
                  <bgColor rgb="FFFFFF00"/>
                </patternFill>
              </fill>
            </x14:dxf>
          </x14:cfRule>
          <x14:cfRule type="containsText" priority="30" operator="containsText" id="{FC3E2652-A76F-4053-8134-48CACB8D3ADC}">
            <xm:f>NOT(ISERROR(SEARCH(Sheet2!$D$4,AH5)))</xm:f>
            <xm:f>Sheet2!$D$4</xm:f>
            <x14:dxf>
              <fill>
                <patternFill>
                  <bgColor rgb="FFFF0000"/>
                </patternFill>
              </fill>
            </x14:dxf>
          </x14:cfRule>
          <xm:sqref>AH5:AH84</xm:sqref>
        </x14:conditionalFormatting>
        <x14:conditionalFormatting xmlns:xm="http://schemas.microsoft.com/office/excel/2006/main">
          <x14:cfRule type="containsText" priority="21" operator="containsText" id="{BC0C256A-2BA5-45DC-B60B-295BF8B734F6}">
            <xm:f>NOT(ISERROR(SEARCH(Sheet2!$D$8,AH85)))</xm:f>
            <xm:f>Sheet2!$D$8</xm:f>
            <x14:dxf>
              <fill>
                <patternFill>
                  <bgColor rgb="FFFF0000"/>
                </patternFill>
              </fill>
            </x14:dxf>
          </x14:cfRule>
          <x14:cfRule type="containsText" priority="22" operator="containsText" id="{F23324E5-1709-458C-99BE-58314DB44B34}">
            <xm:f>NOT(ISERROR(SEARCH(Sheet2!$D$7,AH85)))</xm:f>
            <xm:f>Sheet2!$D$7</xm:f>
            <x14:dxf>
              <fill>
                <patternFill>
                  <bgColor rgb="FF00B050"/>
                </patternFill>
              </fill>
            </x14:dxf>
          </x14:cfRule>
          <x14:cfRule type="containsText" priority="23" operator="containsText" id="{77D249F7-8D8D-4EC0-9AB9-544F5479214B}">
            <xm:f>NOT(ISERROR(SEARCH(Sheet2!$D$6,AH85)))</xm:f>
            <xm:f>Sheet2!$D$6</xm:f>
            <x14:dxf>
              <fill>
                <patternFill>
                  <bgColor rgb="FFFFFF00"/>
                </patternFill>
              </fill>
            </x14:dxf>
          </x14:cfRule>
          <x14:cfRule type="containsText" priority="24" operator="containsText" id="{ACAB6AFB-36FA-4216-81A0-AA862DFC3A84}">
            <xm:f>NOT(ISERROR(SEARCH(Sheet2!$D$5,AH85)))</xm:f>
            <xm:f>Sheet2!$D$5</xm:f>
            <x14:dxf>
              <fill>
                <patternFill>
                  <bgColor rgb="FFFFFF00"/>
                </patternFill>
              </fill>
            </x14:dxf>
          </x14:cfRule>
          <x14:cfRule type="containsText" priority="25" operator="containsText" id="{D428EC29-CD37-400B-BC4F-886420172A5B}">
            <xm:f>NOT(ISERROR(SEARCH(Sheet2!$D$4,AH85)))</xm:f>
            <xm:f>Sheet2!$D$4</xm:f>
            <x14:dxf>
              <fill>
                <patternFill>
                  <bgColor rgb="FFFF0000"/>
                </patternFill>
              </fill>
            </x14:dxf>
          </x14:cfRule>
          <xm:sqref>AH85</xm:sqref>
        </x14:conditionalFormatting>
        <x14:conditionalFormatting xmlns:xm="http://schemas.microsoft.com/office/excel/2006/main">
          <x14:cfRule type="containsText" priority="16" operator="containsText" id="{5CB51A2A-EA64-4F9B-B535-A59A8BA4DC15}">
            <xm:f>NOT(ISERROR(SEARCH(Sheet2!$D$8,AK5)))</xm:f>
            <xm:f>Sheet2!$D$8</xm:f>
            <x14:dxf>
              <fill>
                <patternFill>
                  <bgColor rgb="FFFF0000"/>
                </patternFill>
              </fill>
            </x14:dxf>
          </x14:cfRule>
          <x14:cfRule type="containsText" priority="17" operator="containsText" id="{89D345DC-CE89-466E-97B6-C9D4E603DF7B}">
            <xm:f>NOT(ISERROR(SEARCH(Sheet2!$D$7,AK5)))</xm:f>
            <xm:f>Sheet2!$D$7</xm:f>
            <x14:dxf>
              <fill>
                <patternFill>
                  <bgColor rgb="FF00B050"/>
                </patternFill>
              </fill>
            </x14:dxf>
          </x14:cfRule>
          <x14:cfRule type="containsText" priority="18" operator="containsText" id="{A92F4ACE-364B-484F-B6E1-5FF2B305C83E}">
            <xm:f>NOT(ISERROR(SEARCH(Sheet2!$D$6,AK5)))</xm:f>
            <xm:f>Sheet2!$D$6</xm:f>
            <x14:dxf>
              <fill>
                <patternFill>
                  <bgColor rgb="FFFFFF00"/>
                </patternFill>
              </fill>
            </x14:dxf>
          </x14:cfRule>
          <x14:cfRule type="containsText" priority="19" operator="containsText" id="{6A13DE33-C677-4BB5-AA29-440C29362DA3}">
            <xm:f>NOT(ISERROR(SEARCH(Sheet2!$D$5,AK5)))</xm:f>
            <xm:f>Sheet2!$D$5</xm:f>
            <x14:dxf>
              <fill>
                <patternFill>
                  <bgColor rgb="FFFFFF00"/>
                </patternFill>
              </fill>
            </x14:dxf>
          </x14:cfRule>
          <x14:cfRule type="containsText" priority="20" operator="containsText" id="{8E410BFE-CE1F-47D0-9CD8-32BA48F57393}">
            <xm:f>NOT(ISERROR(SEARCH(Sheet2!$D$4,AK5)))</xm:f>
            <xm:f>Sheet2!$D$4</xm:f>
            <x14:dxf>
              <fill>
                <patternFill>
                  <bgColor rgb="FFFF0000"/>
                </patternFill>
              </fill>
            </x14:dxf>
          </x14:cfRule>
          <xm:sqref>AK5:AK86</xm:sqref>
        </x14:conditionalFormatting>
        <x14:conditionalFormatting xmlns:xm="http://schemas.microsoft.com/office/excel/2006/main">
          <x14:cfRule type="containsText" priority="11" operator="containsText" id="{FCD680C4-C555-4DC9-A3AB-10F39B8A2B7A}">
            <xm:f>NOT(ISERROR(SEARCH(Sheet2!$D$8,AL5)))</xm:f>
            <xm:f>Sheet2!$D$8</xm:f>
            <x14:dxf>
              <fill>
                <patternFill>
                  <bgColor rgb="FFFF0000"/>
                </patternFill>
              </fill>
            </x14:dxf>
          </x14:cfRule>
          <x14:cfRule type="containsText" priority="12" operator="containsText" id="{77963123-9A82-475D-A308-84E70550E472}">
            <xm:f>NOT(ISERROR(SEARCH(Sheet2!$D$7,AL5)))</xm:f>
            <xm:f>Sheet2!$D$7</xm:f>
            <x14:dxf>
              <fill>
                <patternFill>
                  <bgColor rgb="FF00B050"/>
                </patternFill>
              </fill>
            </x14:dxf>
          </x14:cfRule>
          <x14:cfRule type="containsText" priority="13" operator="containsText" id="{86741579-7356-411C-B306-750663FA6943}">
            <xm:f>NOT(ISERROR(SEARCH(Sheet2!$D$6,AL5)))</xm:f>
            <xm:f>Sheet2!$D$6</xm:f>
            <x14:dxf>
              <fill>
                <patternFill>
                  <bgColor rgb="FFFFFF00"/>
                </patternFill>
              </fill>
            </x14:dxf>
          </x14:cfRule>
          <x14:cfRule type="containsText" priority="14" operator="containsText" id="{14A63CEE-F7E9-470E-B8B9-1D0996F9307C}">
            <xm:f>NOT(ISERROR(SEARCH(Sheet2!$D$5,AL5)))</xm:f>
            <xm:f>Sheet2!$D$5</xm:f>
            <x14:dxf>
              <fill>
                <patternFill>
                  <bgColor rgb="FFFFFF00"/>
                </patternFill>
              </fill>
            </x14:dxf>
          </x14:cfRule>
          <x14:cfRule type="containsText" priority="15" operator="containsText" id="{5E4B5038-6A27-4138-9EAB-44F25EFEEBC3}">
            <xm:f>NOT(ISERROR(SEARCH(Sheet2!$D$4,AL5)))</xm:f>
            <xm:f>Sheet2!$D$4</xm:f>
            <x14:dxf>
              <fill>
                <patternFill>
                  <bgColor rgb="FFFF0000"/>
                </patternFill>
              </fill>
            </x14:dxf>
          </x14:cfRule>
          <xm:sqref>AL5:AL86</xm:sqref>
        </x14:conditionalFormatting>
        <x14:conditionalFormatting xmlns:xm="http://schemas.microsoft.com/office/excel/2006/main">
          <x14:cfRule type="containsText" priority="6" operator="containsText" id="{861AE2C9-C133-4367-9FD0-956AB0E149C5}">
            <xm:f>NOT(ISERROR(SEARCH(Sheet2!$D$8,AO5)))</xm:f>
            <xm:f>Sheet2!$D$8</xm:f>
            <x14:dxf>
              <fill>
                <patternFill>
                  <bgColor rgb="FFFF0000"/>
                </patternFill>
              </fill>
            </x14:dxf>
          </x14:cfRule>
          <x14:cfRule type="containsText" priority="7" operator="containsText" id="{E9A12BF9-AFA7-414A-811F-1B3F4695B8B7}">
            <xm:f>NOT(ISERROR(SEARCH(Sheet2!$D$7,AO5)))</xm:f>
            <xm:f>Sheet2!$D$7</xm:f>
            <x14:dxf>
              <fill>
                <patternFill>
                  <bgColor rgb="FF00B050"/>
                </patternFill>
              </fill>
            </x14:dxf>
          </x14:cfRule>
          <x14:cfRule type="containsText" priority="8" operator="containsText" id="{4DDB460C-138A-4316-910B-1677A89427A3}">
            <xm:f>NOT(ISERROR(SEARCH(Sheet2!$D$6,AO5)))</xm:f>
            <xm:f>Sheet2!$D$6</xm:f>
            <x14:dxf>
              <fill>
                <patternFill>
                  <bgColor rgb="FFFFFF00"/>
                </patternFill>
              </fill>
            </x14:dxf>
          </x14:cfRule>
          <x14:cfRule type="containsText" priority="9" operator="containsText" id="{7DA91F1E-5188-4662-8B85-67A0B0D6A1DB}">
            <xm:f>NOT(ISERROR(SEARCH(Sheet2!$D$5,AO5)))</xm:f>
            <xm:f>Sheet2!$D$5</xm:f>
            <x14:dxf>
              <fill>
                <patternFill>
                  <bgColor rgb="FFFFFF00"/>
                </patternFill>
              </fill>
            </x14:dxf>
          </x14:cfRule>
          <x14:cfRule type="containsText" priority="10" operator="containsText" id="{94001419-7C21-4118-8A1B-4CA2245D3047}">
            <xm:f>NOT(ISERROR(SEARCH(Sheet2!$D$4,AO5)))</xm:f>
            <xm:f>Sheet2!$D$4</xm:f>
            <x14:dxf>
              <fill>
                <patternFill>
                  <bgColor rgb="FFFF0000"/>
                </patternFill>
              </fill>
            </x14:dxf>
          </x14:cfRule>
          <xm:sqref>AO5:AO86</xm:sqref>
        </x14:conditionalFormatting>
        <x14:conditionalFormatting xmlns:xm="http://schemas.microsoft.com/office/excel/2006/main">
          <x14:cfRule type="containsText" priority="1" operator="containsText" id="{42D4038B-5E3F-4FC3-A484-997E67BA7DDA}">
            <xm:f>NOT(ISERROR(SEARCH(Sheet2!$D$8,BF5)))</xm:f>
            <xm:f>Sheet2!$D$8</xm:f>
            <x14:dxf>
              <fill>
                <patternFill>
                  <bgColor rgb="FFFF0000"/>
                </patternFill>
              </fill>
            </x14:dxf>
          </x14:cfRule>
          <x14:cfRule type="containsText" priority="2" operator="containsText" id="{50204E5D-55A0-4A81-AFA4-0F8071D155BB}">
            <xm:f>NOT(ISERROR(SEARCH(Sheet2!$D$7,BF5)))</xm:f>
            <xm:f>Sheet2!$D$7</xm:f>
            <x14:dxf>
              <fill>
                <patternFill>
                  <bgColor rgb="FF00B050"/>
                </patternFill>
              </fill>
            </x14:dxf>
          </x14:cfRule>
          <x14:cfRule type="containsText" priority="3" operator="containsText" id="{648F69A2-8655-467E-85E1-73ED01E28C97}">
            <xm:f>NOT(ISERROR(SEARCH(Sheet2!$D$6,BF5)))</xm:f>
            <xm:f>Sheet2!$D$6</xm:f>
            <x14:dxf>
              <fill>
                <patternFill>
                  <bgColor rgb="FFFFFF00"/>
                </patternFill>
              </fill>
            </x14:dxf>
          </x14:cfRule>
          <x14:cfRule type="containsText" priority="4" operator="containsText" id="{4CED1EFD-68A8-44C2-9E77-2954AE47A175}">
            <xm:f>NOT(ISERROR(SEARCH(Sheet2!$D$5,BF5)))</xm:f>
            <xm:f>Sheet2!$D$5</xm:f>
            <x14:dxf>
              <fill>
                <patternFill>
                  <bgColor rgb="FFFFFF00"/>
                </patternFill>
              </fill>
            </x14:dxf>
          </x14:cfRule>
          <x14:cfRule type="containsText" priority="5" operator="containsText" id="{8E12DC7D-7C3F-40C6-918C-7ABCEF0AED8A}">
            <xm:f>NOT(ISERROR(SEARCH(Sheet2!$D$4,BF5)))</xm:f>
            <xm:f>Sheet2!$D$4</xm:f>
            <x14:dxf>
              <fill>
                <patternFill>
                  <bgColor rgb="FFFF0000"/>
                </patternFill>
              </fill>
            </x14:dxf>
          </x14:cfRule>
          <xm:sqref>BF5:BF86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Q5:Q86</xm:sqref>
        </x14:dataValidation>
        <x14:dataValidation type="list" allowBlank="1" showInputMessage="1" showErrorMessage="1">
          <x14:formula1>
            <xm:f>OFFSET(Sheet2!$D$4,0,0,COUNTA(Sheet2!$D$4:$D$15),1)</xm:f>
          </x14:formula1>
          <xm:sqref>W5:CH86</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CH861"/>
  <sheetViews>
    <sheetView workbookViewId="0">
      <pane xSplit="5" ySplit="4" topLeftCell="T5" activePane="bottomRight" state="frozen"/>
      <selection activeCell="O1" sqref="O1:O1048576"/>
      <selection pane="topRight" activeCell="O1" sqref="O1:O1048576"/>
      <selection pane="bottomLeft" activeCell="O1" sqref="O1:O1048576"/>
      <selection pane="bottomRight" activeCell="C6" sqref="C6"/>
    </sheetView>
  </sheetViews>
  <sheetFormatPr defaultColWidth="8.88671875" defaultRowHeight="15" x14ac:dyDescent="0.3"/>
  <cols>
    <col min="1" max="1" width="4.5546875" style="216" customWidth="1"/>
    <col min="2" max="2" width="8.109375" style="16" customWidth="1"/>
    <col min="3" max="3" width="22.21875" style="17" customWidth="1"/>
    <col min="4" max="7" width="9.5546875" style="217" customWidth="1"/>
    <col min="8" max="8" width="9.6640625" style="16" customWidth="1"/>
    <col min="9" max="9" width="9.109375" style="16" customWidth="1"/>
    <col min="10" max="10" width="8.33203125" style="16" customWidth="1"/>
    <col min="11" max="11" width="17.33203125" style="218" customWidth="1"/>
    <col min="12" max="12" width="20.77734375" style="219" customWidth="1"/>
    <col min="13" max="13" width="7.6640625" style="219" hidden="1" customWidth="1"/>
    <col min="14" max="14" width="10.44140625" style="220" customWidth="1"/>
    <col min="15" max="15" width="10.44140625" style="220" hidden="1" customWidth="1"/>
    <col min="16" max="16" width="10.44140625" style="220" customWidth="1"/>
    <col min="17" max="17" width="7.5546875" style="16" customWidth="1"/>
    <col min="18" max="18" width="31.5546875" style="17" customWidth="1"/>
    <col min="19" max="19" width="8.77734375" style="221" customWidth="1"/>
    <col min="20" max="21" width="8.6640625" style="16" customWidth="1"/>
    <col min="22" max="22" width="23" style="17" customWidth="1"/>
    <col min="23" max="34" width="10" style="23" hidden="1" customWidth="1"/>
    <col min="35" max="35" width="0" style="2" hidden="1" customWidth="1"/>
    <col min="36" max="37" width="8.88671875" style="2" hidden="1" customWidth="1"/>
    <col min="38" max="39" width="0" style="2" hidden="1" customWidth="1"/>
    <col min="40" max="41" width="9.88671875" style="2" hidden="1" customWidth="1"/>
    <col min="42" max="42" width="10.33203125" style="2" hidden="1" customWidth="1"/>
    <col min="43" max="44" width="8.88671875" style="2" hidden="1" customWidth="1"/>
    <col min="45" max="45" width="0.109375" style="2" hidden="1" customWidth="1"/>
    <col min="46" max="47" width="8.88671875" style="2" hidden="1" customWidth="1"/>
    <col min="48" max="49" width="0" style="2" hidden="1" customWidth="1"/>
    <col min="50" max="52" width="8.88671875" style="2" hidden="1" customWidth="1"/>
    <col min="53" max="54" width="0.109375" style="2" hidden="1" customWidth="1"/>
    <col min="55" max="56" width="8.88671875" style="2" hidden="1" customWidth="1"/>
    <col min="57" max="57" width="10.21875" style="2" hidden="1" customWidth="1"/>
    <col min="58" max="58" width="10.21875" style="2" bestFit="1" customWidth="1"/>
    <col min="59" max="16384" width="8.88671875" style="2"/>
  </cols>
  <sheetData>
    <row r="1" spans="1:86" s="26" customFormat="1" x14ac:dyDescent="0.3">
      <c r="A1" s="676"/>
      <c r="B1" s="676"/>
      <c r="C1" s="676"/>
      <c r="D1" s="676"/>
      <c r="E1" s="676"/>
      <c r="F1" s="676"/>
      <c r="G1" s="676"/>
      <c r="H1" s="676"/>
      <c r="I1" s="676"/>
      <c r="J1" s="676"/>
      <c r="K1" s="676"/>
      <c r="L1" s="190" t="s">
        <v>466</v>
      </c>
      <c r="M1" s="190"/>
      <c r="N1" s="191"/>
      <c r="O1" s="191"/>
      <c r="P1" s="191"/>
      <c r="Q1" s="192"/>
      <c r="R1" s="193"/>
      <c r="S1" s="194" t="s">
        <v>464</v>
      </c>
      <c r="T1" s="672" t="s">
        <v>464</v>
      </c>
      <c r="U1" s="672"/>
      <c r="V1" s="672"/>
      <c r="W1" s="195"/>
      <c r="X1" s="195"/>
      <c r="Y1" s="195"/>
      <c r="Z1" s="195"/>
      <c r="AA1" s="195"/>
      <c r="AB1" s="195"/>
      <c r="AC1" s="195"/>
      <c r="AD1" s="195"/>
      <c r="AE1" s="195"/>
      <c r="AF1" s="195"/>
      <c r="AG1" s="195"/>
      <c r="AH1" s="195"/>
    </row>
    <row r="2" spans="1:86" s="26" customFormat="1" x14ac:dyDescent="0.3">
      <c r="A2" s="676"/>
      <c r="B2" s="676"/>
      <c r="C2" s="676"/>
      <c r="D2" s="676"/>
      <c r="E2" s="676"/>
      <c r="F2" s="676"/>
      <c r="G2" s="676"/>
      <c r="H2" s="676"/>
      <c r="I2" s="676"/>
      <c r="J2" s="676"/>
      <c r="K2" s="676"/>
      <c r="L2" s="196" t="s">
        <v>465</v>
      </c>
      <c r="M2" s="196"/>
      <c r="N2" s="191"/>
      <c r="O2" s="191"/>
      <c r="P2" s="191"/>
      <c r="Q2" s="192"/>
      <c r="R2" s="193"/>
      <c r="S2" s="197"/>
      <c r="T2" s="192"/>
      <c r="U2" s="192"/>
      <c r="V2" s="193"/>
      <c r="W2" s="195"/>
      <c r="X2" s="195"/>
      <c r="Y2" s="195"/>
      <c r="Z2" s="195"/>
      <c r="AA2" s="195"/>
      <c r="AB2" s="195"/>
      <c r="AC2" s="195"/>
      <c r="AD2" s="195"/>
      <c r="AE2" s="195"/>
      <c r="AF2" s="195"/>
      <c r="AG2" s="195"/>
      <c r="AH2" s="195"/>
    </row>
    <row r="3" spans="1:86" s="27" customFormat="1" ht="27.75" customHeight="1" x14ac:dyDescent="0.3">
      <c r="A3" s="673" t="s">
        <v>24</v>
      </c>
      <c r="B3" s="674"/>
      <c r="C3" s="239" t="s">
        <v>2716</v>
      </c>
      <c r="D3" s="675" t="s">
        <v>2715</v>
      </c>
      <c r="E3" s="675"/>
      <c r="F3" s="675"/>
      <c r="G3" s="675"/>
      <c r="H3" s="675"/>
      <c r="I3" s="675"/>
      <c r="J3" s="675"/>
      <c r="K3" s="675"/>
      <c r="L3" s="199"/>
      <c r="M3" s="199"/>
      <c r="N3" s="677" t="s">
        <v>452</v>
      </c>
      <c r="O3" s="677"/>
      <c r="P3" s="677"/>
      <c r="Q3" s="668" t="s">
        <v>453</v>
      </c>
      <c r="R3" s="668"/>
      <c r="S3" s="668"/>
      <c r="T3" s="669" t="s">
        <v>428</v>
      </c>
      <c r="U3" s="670"/>
      <c r="V3" s="671"/>
      <c r="W3" s="200"/>
      <c r="X3" s="200"/>
      <c r="Y3" s="200"/>
      <c r="Z3" s="200"/>
      <c r="AA3" s="200"/>
      <c r="AB3" s="200"/>
      <c r="AC3" s="200"/>
      <c r="AD3" s="200"/>
      <c r="AE3" s="200"/>
      <c r="AF3" s="200"/>
      <c r="AG3" s="200"/>
      <c r="AH3" s="200"/>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29" t="s">
        <v>6206</v>
      </c>
      <c r="N4" s="33" t="s">
        <v>8</v>
      </c>
      <c r="O4" s="33" t="s">
        <v>6979</v>
      </c>
      <c r="P4" s="33" t="s">
        <v>9</v>
      </c>
      <c r="Q4" s="33" t="s">
        <v>443</v>
      </c>
      <c r="R4" s="71" t="s">
        <v>10</v>
      </c>
      <c r="S4" s="34" t="s">
        <v>468</v>
      </c>
      <c r="T4" s="203" t="s">
        <v>11</v>
      </c>
      <c r="U4" s="203" t="s">
        <v>12</v>
      </c>
      <c r="V4" s="204"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6931</v>
      </c>
      <c r="AQ4" s="379" t="s">
        <v>6932</v>
      </c>
      <c r="AR4" s="379" t="s">
        <v>6933</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89.25" x14ac:dyDescent="0.3">
      <c r="A5" s="207">
        <v>1</v>
      </c>
      <c r="B5" s="208" t="s">
        <v>2681</v>
      </c>
      <c r="C5" s="209" t="s">
        <v>2682</v>
      </c>
      <c r="D5" s="37">
        <v>43943</v>
      </c>
      <c r="E5" s="37">
        <v>43949</v>
      </c>
      <c r="F5" s="37">
        <v>45044</v>
      </c>
      <c r="G5" s="40" t="s">
        <v>28</v>
      </c>
      <c r="H5" s="40" t="s">
        <v>459</v>
      </c>
      <c r="I5" s="40" t="s">
        <v>232</v>
      </c>
      <c r="J5" s="49" t="s">
        <v>2697</v>
      </c>
      <c r="K5" s="78" t="s">
        <v>28</v>
      </c>
      <c r="L5" s="78" t="s">
        <v>2706</v>
      </c>
      <c r="M5" s="78" t="str">
        <f t="shared" ref="M5:M13" si="0">LEFT(B5,2)</f>
        <v>15</v>
      </c>
      <c r="N5" s="40" t="s">
        <v>2714</v>
      </c>
      <c r="O5" s="40" t="str">
        <f t="shared" ref="O5:O13" si="1">"2 factories"</f>
        <v>2 factories</v>
      </c>
      <c r="P5" s="40" t="s">
        <v>2714</v>
      </c>
      <c r="Q5" s="46"/>
      <c r="R5" s="75"/>
      <c r="S5" s="76"/>
      <c r="T5" s="20"/>
      <c r="U5" s="20"/>
      <c r="V5" s="21"/>
      <c r="W5" s="12"/>
      <c r="X5" s="12"/>
      <c r="Y5" s="12"/>
      <c r="Z5" s="12"/>
      <c r="AA5" s="12"/>
      <c r="AB5" s="12"/>
      <c r="AC5" s="12"/>
      <c r="AD5" s="12"/>
      <c r="AE5" s="12"/>
      <c r="AF5" s="12"/>
      <c r="AG5" s="12"/>
      <c r="AH5" s="12"/>
      <c r="AI5" s="381"/>
      <c r="AJ5" s="381"/>
      <c r="AK5" s="381"/>
      <c r="AL5" s="381"/>
      <c r="AM5" s="381"/>
      <c r="AN5" s="381"/>
      <c r="AO5" s="381"/>
      <c r="AP5" s="381"/>
      <c r="AQ5" s="381"/>
      <c r="AR5" s="381"/>
      <c r="AS5" s="381"/>
      <c r="AT5" s="381"/>
      <c r="AU5" s="381"/>
      <c r="AV5" s="381"/>
      <c r="AW5" s="381"/>
      <c r="AX5" s="381"/>
      <c r="AY5" s="381"/>
      <c r="AZ5" s="381"/>
      <c r="BA5" s="381"/>
      <c r="BB5" s="381"/>
      <c r="BC5" s="381"/>
      <c r="BD5" s="381"/>
      <c r="BE5" s="381"/>
      <c r="BF5" s="381"/>
      <c r="BG5" s="381"/>
      <c r="BH5" s="381"/>
      <c r="BI5" s="381"/>
      <c r="BJ5" s="381"/>
      <c r="BK5" s="381"/>
      <c r="BL5" s="381"/>
      <c r="BM5" s="381"/>
      <c r="BN5" s="381"/>
      <c r="BO5" s="381"/>
      <c r="BP5" s="381"/>
      <c r="BQ5" s="381"/>
      <c r="BR5" s="381"/>
      <c r="BS5" s="381"/>
      <c r="BT5" s="381"/>
      <c r="BU5" s="381"/>
      <c r="BV5" s="381"/>
      <c r="BW5" s="381"/>
      <c r="BX5" s="381"/>
      <c r="BY5" s="381"/>
      <c r="BZ5" s="381"/>
      <c r="CA5" s="381"/>
      <c r="CB5" s="381"/>
      <c r="CC5" s="381"/>
      <c r="CD5" s="381"/>
      <c r="CE5" s="381"/>
      <c r="CF5" s="381"/>
      <c r="CG5" s="381"/>
      <c r="CH5" s="381"/>
    </row>
    <row r="6" spans="1:86" ht="153" x14ac:dyDescent="0.3">
      <c r="A6" s="207">
        <v>2</v>
      </c>
      <c r="B6" s="208" t="s">
        <v>2683</v>
      </c>
      <c r="C6" s="230" t="s">
        <v>2684</v>
      </c>
      <c r="D6" s="37">
        <v>44191</v>
      </c>
      <c r="E6" s="37">
        <v>44198</v>
      </c>
      <c r="F6" s="37">
        <v>45293</v>
      </c>
      <c r="G6" s="40" t="s">
        <v>28</v>
      </c>
      <c r="H6" s="40" t="s">
        <v>459</v>
      </c>
      <c r="I6" s="40" t="s">
        <v>232</v>
      </c>
      <c r="J6" s="49" t="s">
        <v>2698</v>
      </c>
      <c r="K6" s="36" t="s">
        <v>2699</v>
      </c>
      <c r="L6" s="78" t="s">
        <v>2707</v>
      </c>
      <c r="M6" s="78" t="str">
        <f t="shared" si="0"/>
        <v>15</v>
      </c>
      <c r="N6" s="40" t="s">
        <v>2714</v>
      </c>
      <c r="O6" s="40" t="str">
        <f t="shared" si="1"/>
        <v>2 factories</v>
      </c>
      <c r="P6" s="40" t="s">
        <v>2714</v>
      </c>
      <c r="Q6" s="46"/>
      <c r="R6" s="75"/>
      <c r="S6" s="76"/>
      <c r="T6" s="20"/>
      <c r="U6" s="20"/>
      <c r="V6" s="21"/>
      <c r="W6" s="12"/>
      <c r="X6" s="12"/>
      <c r="Y6" s="12"/>
      <c r="Z6" s="12"/>
      <c r="AA6" s="12"/>
      <c r="AB6" s="12"/>
      <c r="AC6" s="12"/>
      <c r="AD6" s="12"/>
      <c r="AE6" s="12"/>
      <c r="AF6" s="12"/>
      <c r="AG6" s="12"/>
      <c r="AH6" s="12"/>
      <c r="AI6" s="380"/>
      <c r="AJ6" s="380"/>
      <c r="AK6" s="380"/>
      <c r="AL6" s="380"/>
      <c r="AM6" s="380"/>
      <c r="AN6" s="380"/>
      <c r="AO6" s="380"/>
      <c r="AP6" s="380"/>
      <c r="AQ6" s="380"/>
      <c r="AR6" s="380"/>
      <c r="AS6" s="380"/>
      <c r="AT6" s="380"/>
      <c r="AU6" s="380"/>
      <c r="AV6" s="380"/>
      <c r="AW6" s="380"/>
      <c r="AX6" s="380"/>
      <c r="AY6" s="380"/>
      <c r="AZ6" s="380"/>
      <c r="BA6" s="380"/>
      <c r="BB6" s="380"/>
      <c r="BC6" s="380"/>
      <c r="BD6" s="380"/>
      <c r="BE6" s="380"/>
      <c r="BF6" s="380"/>
      <c r="BG6" s="380"/>
      <c r="BH6" s="380"/>
      <c r="BI6" s="380"/>
      <c r="BJ6" s="380"/>
      <c r="BK6" s="380"/>
      <c r="BL6" s="380"/>
      <c r="BM6" s="380"/>
      <c r="BN6" s="380"/>
      <c r="BO6" s="380"/>
      <c r="BP6" s="380"/>
      <c r="BQ6" s="380"/>
      <c r="BR6" s="380"/>
      <c r="BS6" s="380"/>
      <c r="BT6" s="380"/>
      <c r="BU6" s="380"/>
      <c r="BV6" s="380"/>
      <c r="BW6" s="380"/>
      <c r="BX6" s="380"/>
      <c r="BY6" s="380"/>
      <c r="BZ6" s="380"/>
      <c r="CA6" s="380"/>
      <c r="CB6" s="380"/>
      <c r="CC6" s="380"/>
      <c r="CD6" s="380"/>
      <c r="CE6" s="380"/>
      <c r="CF6" s="380"/>
      <c r="CG6" s="380"/>
      <c r="CH6" s="380"/>
    </row>
    <row r="7" spans="1:86" ht="51" x14ac:dyDescent="0.3">
      <c r="A7" s="207">
        <v>3</v>
      </c>
      <c r="B7" s="208" t="s">
        <v>2685</v>
      </c>
      <c r="C7" s="230" t="s">
        <v>2686</v>
      </c>
      <c r="D7" s="37">
        <v>43943</v>
      </c>
      <c r="E7" s="37">
        <v>43949</v>
      </c>
      <c r="F7" s="37">
        <v>45044</v>
      </c>
      <c r="G7" s="40" t="s">
        <v>28</v>
      </c>
      <c r="H7" s="40" t="s">
        <v>459</v>
      </c>
      <c r="I7" s="40" t="s">
        <v>232</v>
      </c>
      <c r="J7" s="49" t="s">
        <v>2700</v>
      </c>
      <c r="K7" s="36" t="s">
        <v>28</v>
      </c>
      <c r="L7" s="78" t="s">
        <v>2708</v>
      </c>
      <c r="M7" s="78" t="str">
        <f t="shared" si="0"/>
        <v>15</v>
      </c>
      <c r="N7" s="40" t="s">
        <v>2714</v>
      </c>
      <c r="O7" s="40" t="str">
        <f t="shared" si="1"/>
        <v>2 factories</v>
      </c>
      <c r="P7" s="40" t="s">
        <v>2714</v>
      </c>
      <c r="Q7" s="46"/>
      <c r="R7" s="75"/>
      <c r="S7" s="76"/>
      <c r="T7" s="20"/>
      <c r="U7" s="20"/>
      <c r="V7" s="21"/>
      <c r="W7" s="12"/>
      <c r="X7" s="12"/>
      <c r="Y7" s="12"/>
      <c r="Z7" s="12"/>
      <c r="AA7" s="12"/>
      <c r="AB7" s="12"/>
      <c r="AC7" s="12"/>
      <c r="AD7" s="12"/>
      <c r="AE7" s="12"/>
      <c r="AF7" s="12"/>
      <c r="AG7" s="12"/>
      <c r="AH7" s="12"/>
      <c r="AI7" s="380"/>
      <c r="AJ7" s="380"/>
      <c r="AK7" s="380"/>
      <c r="AL7" s="380"/>
      <c r="AM7" s="380"/>
      <c r="AN7" s="380"/>
      <c r="AO7" s="380"/>
      <c r="AP7" s="380"/>
      <c r="AQ7" s="380"/>
      <c r="AR7" s="380"/>
      <c r="AS7" s="380"/>
      <c r="AT7" s="380"/>
      <c r="AU7" s="380"/>
      <c r="AV7" s="380"/>
      <c r="AW7" s="380"/>
      <c r="AX7" s="380"/>
      <c r="AY7" s="380"/>
      <c r="AZ7" s="380"/>
      <c r="BA7" s="380"/>
      <c r="BB7" s="380"/>
      <c r="BC7" s="380"/>
      <c r="BD7" s="380"/>
      <c r="BE7" s="380"/>
      <c r="BF7" s="380"/>
      <c r="BG7" s="380"/>
      <c r="BH7" s="380"/>
      <c r="BI7" s="380"/>
      <c r="BJ7" s="380"/>
      <c r="BK7" s="380"/>
      <c r="BL7" s="380"/>
      <c r="BM7" s="380"/>
      <c r="BN7" s="380"/>
      <c r="BO7" s="380"/>
      <c r="BP7" s="380"/>
      <c r="BQ7" s="380"/>
      <c r="BR7" s="380"/>
      <c r="BS7" s="380"/>
      <c r="BT7" s="380"/>
      <c r="BU7" s="380"/>
      <c r="BV7" s="380"/>
      <c r="BW7" s="380"/>
      <c r="BX7" s="380"/>
      <c r="BY7" s="380"/>
      <c r="BZ7" s="380"/>
      <c r="CA7" s="380"/>
      <c r="CB7" s="380"/>
      <c r="CC7" s="380"/>
      <c r="CD7" s="380"/>
      <c r="CE7" s="380"/>
      <c r="CF7" s="380"/>
      <c r="CG7" s="380"/>
      <c r="CH7" s="380"/>
    </row>
    <row r="8" spans="1:86" ht="76.5" x14ac:dyDescent="0.3">
      <c r="A8" s="207">
        <v>4</v>
      </c>
      <c r="B8" s="208" t="s">
        <v>2687</v>
      </c>
      <c r="C8" s="230" t="s">
        <v>2688</v>
      </c>
      <c r="D8" s="37">
        <v>43944</v>
      </c>
      <c r="E8" s="37">
        <v>43955</v>
      </c>
      <c r="F8" s="37">
        <v>45050</v>
      </c>
      <c r="G8" s="40" t="s">
        <v>28</v>
      </c>
      <c r="H8" s="40" t="s">
        <v>459</v>
      </c>
      <c r="I8" s="40" t="s">
        <v>232</v>
      </c>
      <c r="J8" s="40" t="s">
        <v>2701</v>
      </c>
      <c r="K8" s="36" t="s">
        <v>28</v>
      </c>
      <c r="L8" s="72" t="s">
        <v>2709</v>
      </c>
      <c r="M8" s="72" t="str">
        <f t="shared" si="0"/>
        <v>15</v>
      </c>
      <c r="N8" s="40" t="s">
        <v>2714</v>
      </c>
      <c r="O8" s="40" t="str">
        <f t="shared" si="1"/>
        <v>2 factories</v>
      </c>
      <c r="P8" s="40" t="s">
        <v>2714</v>
      </c>
      <c r="Q8" s="46"/>
      <c r="R8" s="75"/>
      <c r="S8" s="76"/>
      <c r="T8" s="20"/>
      <c r="U8" s="20"/>
      <c r="V8" s="21"/>
      <c r="W8" s="12"/>
      <c r="X8" s="12"/>
      <c r="Y8" s="12"/>
      <c r="Z8" s="12"/>
      <c r="AA8" s="12"/>
      <c r="AB8" s="12"/>
      <c r="AC8" s="12"/>
      <c r="AD8" s="12"/>
      <c r="AE8" s="12"/>
      <c r="AF8" s="12"/>
      <c r="AG8" s="12"/>
      <c r="AH8" s="12"/>
      <c r="AI8" s="380"/>
      <c r="AJ8" s="380"/>
      <c r="AK8" s="380"/>
      <c r="AL8" s="380"/>
      <c r="AM8" s="380"/>
      <c r="AN8" s="380"/>
      <c r="AO8" s="380"/>
      <c r="AP8" s="380"/>
      <c r="AQ8" s="380"/>
      <c r="AR8" s="380"/>
      <c r="AS8" s="380"/>
      <c r="AT8" s="380"/>
      <c r="AU8" s="380"/>
      <c r="AV8" s="380"/>
      <c r="AW8" s="380"/>
      <c r="AX8" s="380"/>
      <c r="AY8" s="380"/>
      <c r="AZ8" s="380"/>
      <c r="BA8" s="380"/>
      <c r="BB8" s="380"/>
      <c r="BC8" s="380"/>
      <c r="BD8" s="380"/>
      <c r="BE8" s="380"/>
      <c r="BF8" s="380"/>
      <c r="BG8" s="380"/>
      <c r="BH8" s="380"/>
      <c r="BI8" s="380"/>
      <c r="BJ8" s="380"/>
      <c r="BK8" s="380"/>
      <c r="BL8" s="380"/>
      <c r="BM8" s="380"/>
      <c r="BN8" s="380"/>
      <c r="BO8" s="380"/>
      <c r="BP8" s="380"/>
      <c r="BQ8" s="380"/>
      <c r="BR8" s="380"/>
      <c r="BS8" s="380"/>
      <c r="BT8" s="380"/>
      <c r="BU8" s="380"/>
      <c r="BV8" s="380"/>
      <c r="BW8" s="380"/>
      <c r="BX8" s="380"/>
      <c r="BY8" s="380"/>
      <c r="BZ8" s="380"/>
      <c r="CA8" s="380"/>
      <c r="CB8" s="380"/>
      <c r="CC8" s="380"/>
      <c r="CD8" s="380"/>
      <c r="CE8" s="380"/>
      <c r="CF8" s="380"/>
      <c r="CG8" s="380"/>
      <c r="CH8" s="380"/>
    </row>
    <row r="9" spans="1:86" ht="38.25" x14ac:dyDescent="0.3">
      <c r="A9" s="207">
        <v>5</v>
      </c>
      <c r="B9" s="208" t="s">
        <v>2689</v>
      </c>
      <c r="C9" s="230" t="s">
        <v>2690</v>
      </c>
      <c r="D9" s="37">
        <v>44058</v>
      </c>
      <c r="E9" s="37">
        <v>44075</v>
      </c>
      <c r="F9" s="37">
        <v>45170</v>
      </c>
      <c r="G9" s="40" t="s">
        <v>28</v>
      </c>
      <c r="H9" s="40" t="s">
        <v>459</v>
      </c>
      <c r="I9" s="40" t="s">
        <v>232</v>
      </c>
      <c r="J9" s="40" t="s">
        <v>2702</v>
      </c>
      <c r="K9" s="72" t="s">
        <v>28</v>
      </c>
      <c r="L9" s="72" t="s">
        <v>2710</v>
      </c>
      <c r="M9" s="72" t="str">
        <f t="shared" si="0"/>
        <v>15</v>
      </c>
      <c r="N9" s="40" t="s">
        <v>2714</v>
      </c>
      <c r="O9" s="40" t="str">
        <f t="shared" si="1"/>
        <v>2 factories</v>
      </c>
      <c r="P9" s="40" t="s">
        <v>2714</v>
      </c>
      <c r="Q9" s="46"/>
      <c r="R9" s="75"/>
      <c r="S9" s="76"/>
      <c r="T9" s="20"/>
      <c r="U9" s="20"/>
      <c r="V9" s="21"/>
      <c r="W9" s="12"/>
      <c r="X9" s="12"/>
      <c r="Y9" s="12"/>
      <c r="Z9" s="12"/>
      <c r="AA9" s="12"/>
      <c r="AB9" s="12"/>
      <c r="AC9" s="12"/>
      <c r="AD9" s="12"/>
      <c r="AE9" s="12"/>
      <c r="AF9" s="12"/>
      <c r="AG9" s="12"/>
      <c r="AH9" s="12"/>
      <c r="AI9" s="380"/>
      <c r="AJ9" s="380"/>
      <c r="AK9" s="380"/>
      <c r="AL9" s="380"/>
      <c r="AM9" s="380"/>
      <c r="AN9" s="380"/>
      <c r="AO9" s="380"/>
      <c r="AP9" s="380"/>
      <c r="AQ9" s="380"/>
      <c r="AR9" s="380"/>
      <c r="AS9" s="380"/>
      <c r="AT9" s="380"/>
      <c r="AU9" s="380"/>
      <c r="AV9" s="380"/>
      <c r="AW9" s="380"/>
      <c r="AX9" s="380"/>
      <c r="AY9" s="380"/>
      <c r="AZ9" s="380"/>
      <c r="BA9" s="380"/>
      <c r="BB9" s="380"/>
      <c r="BC9" s="380"/>
      <c r="BD9" s="380"/>
      <c r="BE9" s="380"/>
      <c r="BF9" s="380"/>
      <c r="BG9" s="380"/>
      <c r="BH9" s="380"/>
      <c r="BI9" s="380"/>
      <c r="BJ9" s="380"/>
      <c r="BK9" s="380"/>
      <c r="BL9" s="380"/>
      <c r="BM9" s="380"/>
      <c r="BN9" s="380"/>
      <c r="BO9" s="380"/>
      <c r="BP9" s="380"/>
      <c r="BQ9" s="380"/>
      <c r="BR9" s="380"/>
      <c r="BS9" s="380"/>
      <c r="BT9" s="380"/>
      <c r="BU9" s="380"/>
      <c r="BV9" s="380"/>
      <c r="BW9" s="380"/>
      <c r="BX9" s="380"/>
      <c r="BY9" s="380"/>
      <c r="BZ9" s="380"/>
      <c r="CA9" s="380"/>
      <c r="CB9" s="380"/>
      <c r="CC9" s="380"/>
      <c r="CD9" s="380"/>
      <c r="CE9" s="380"/>
      <c r="CF9" s="380"/>
      <c r="CG9" s="380"/>
      <c r="CH9" s="380"/>
    </row>
    <row r="10" spans="1:86" ht="38.25" x14ac:dyDescent="0.3">
      <c r="A10" s="207">
        <v>6</v>
      </c>
      <c r="B10" s="208" t="s">
        <v>2691</v>
      </c>
      <c r="C10" s="230" t="s">
        <v>2692</v>
      </c>
      <c r="D10" s="37">
        <v>43944</v>
      </c>
      <c r="E10" s="37">
        <v>43955</v>
      </c>
      <c r="F10" s="37">
        <v>45050</v>
      </c>
      <c r="G10" s="40" t="s">
        <v>28</v>
      </c>
      <c r="H10" s="40" t="s">
        <v>459</v>
      </c>
      <c r="I10" s="40" t="s">
        <v>232</v>
      </c>
      <c r="J10" s="40" t="s">
        <v>2703</v>
      </c>
      <c r="K10" s="72" t="s">
        <v>28</v>
      </c>
      <c r="L10" s="72" t="s">
        <v>2711</v>
      </c>
      <c r="M10" s="72" t="str">
        <f t="shared" si="0"/>
        <v>15</v>
      </c>
      <c r="N10" s="40" t="s">
        <v>2714</v>
      </c>
      <c r="O10" s="40" t="str">
        <f t="shared" si="1"/>
        <v>2 factories</v>
      </c>
      <c r="P10" s="40" t="s">
        <v>2714</v>
      </c>
      <c r="Q10" s="46"/>
      <c r="R10" s="75"/>
      <c r="S10" s="76"/>
      <c r="T10" s="20"/>
      <c r="U10" s="20"/>
      <c r="V10" s="21"/>
      <c r="W10" s="12"/>
      <c r="X10" s="12"/>
      <c r="Y10" s="12"/>
      <c r="Z10" s="12"/>
      <c r="AA10" s="12"/>
      <c r="AB10" s="12"/>
      <c r="AC10" s="12"/>
      <c r="AD10" s="12"/>
      <c r="AE10" s="12"/>
      <c r="AF10" s="12"/>
      <c r="AG10" s="12"/>
      <c r="AH10" s="12"/>
      <c r="AI10" s="380"/>
      <c r="AJ10" s="380"/>
      <c r="AK10" s="380"/>
      <c r="AL10" s="380"/>
      <c r="AM10" s="380"/>
      <c r="AN10" s="380"/>
      <c r="AO10" s="380"/>
      <c r="AP10" s="380"/>
      <c r="AQ10" s="380"/>
      <c r="AR10" s="380"/>
      <c r="AS10" s="380"/>
      <c r="AT10" s="380"/>
      <c r="AU10" s="380"/>
      <c r="AV10" s="380"/>
      <c r="AW10" s="380"/>
      <c r="AX10" s="380"/>
      <c r="AY10" s="380"/>
      <c r="AZ10" s="380"/>
      <c r="BA10" s="380"/>
      <c r="BB10" s="380"/>
      <c r="BC10" s="380"/>
      <c r="BD10" s="380"/>
      <c r="BE10" s="380"/>
      <c r="BF10" s="380"/>
      <c r="BG10" s="380"/>
      <c r="BH10" s="380"/>
      <c r="BI10" s="380"/>
      <c r="BJ10" s="380"/>
      <c r="BK10" s="380"/>
      <c r="BL10" s="380"/>
      <c r="BM10" s="380"/>
      <c r="BN10" s="380"/>
      <c r="BO10" s="380"/>
      <c r="BP10" s="380"/>
      <c r="BQ10" s="380"/>
      <c r="BR10" s="380"/>
      <c r="BS10" s="380"/>
      <c r="BT10" s="380"/>
      <c r="BU10" s="380"/>
      <c r="BV10" s="380"/>
      <c r="BW10" s="380"/>
      <c r="BX10" s="380"/>
      <c r="BY10" s="380"/>
      <c r="BZ10" s="380"/>
      <c r="CA10" s="380"/>
      <c r="CB10" s="380"/>
      <c r="CC10" s="380"/>
      <c r="CD10" s="380"/>
      <c r="CE10" s="380"/>
      <c r="CF10" s="380"/>
      <c r="CG10" s="380"/>
      <c r="CH10" s="380"/>
    </row>
    <row r="11" spans="1:86" ht="38.25" x14ac:dyDescent="0.3">
      <c r="A11" s="207">
        <v>7</v>
      </c>
      <c r="B11" s="170">
        <v>150007.01999999999</v>
      </c>
      <c r="C11" s="230" t="s">
        <v>2693</v>
      </c>
      <c r="D11" s="37">
        <v>43944</v>
      </c>
      <c r="E11" s="37">
        <v>43955</v>
      </c>
      <c r="F11" s="37">
        <v>45050</v>
      </c>
      <c r="G11" s="40" t="s">
        <v>28</v>
      </c>
      <c r="H11" s="40" t="s">
        <v>459</v>
      </c>
      <c r="I11" s="40" t="s">
        <v>232</v>
      </c>
      <c r="J11" s="40" t="s">
        <v>7755</v>
      </c>
      <c r="K11" s="72" t="s">
        <v>28</v>
      </c>
      <c r="L11" s="72" t="s">
        <v>2712</v>
      </c>
      <c r="M11" s="72" t="str">
        <f t="shared" si="0"/>
        <v>15</v>
      </c>
      <c r="N11" s="40" t="s">
        <v>2714</v>
      </c>
      <c r="O11" s="40" t="str">
        <f t="shared" si="1"/>
        <v>2 factories</v>
      </c>
      <c r="P11" s="40" t="s">
        <v>2714</v>
      </c>
      <c r="Q11" s="46"/>
      <c r="R11" s="75"/>
      <c r="S11" s="76"/>
      <c r="T11" s="20"/>
      <c r="U11" s="20"/>
      <c r="V11" s="21"/>
      <c r="W11" s="12"/>
      <c r="X11" s="12"/>
      <c r="Y11" s="12"/>
      <c r="Z11" s="12"/>
      <c r="AA11" s="12"/>
      <c r="AB11" s="12"/>
      <c r="AC11" s="12"/>
      <c r="AD11" s="12"/>
      <c r="AE11" s="12"/>
      <c r="AF11" s="12"/>
      <c r="AG11" s="12"/>
      <c r="AH11" s="12"/>
      <c r="AI11" s="380"/>
      <c r="AJ11" s="380"/>
      <c r="AK11" s="380"/>
      <c r="AL11" s="380"/>
      <c r="AM11" s="380"/>
      <c r="AN11" s="380"/>
      <c r="AO11" s="380"/>
      <c r="AP11" s="380"/>
      <c r="AQ11" s="380"/>
      <c r="AR11" s="380"/>
      <c r="AS11" s="380"/>
      <c r="AT11" s="380"/>
      <c r="AU11" s="380"/>
      <c r="AV11" s="380"/>
      <c r="AW11" s="380"/>
      <c r="AX11" s="380"/>
      <c r="AY11" s="380"/>
      <c r="AZ11" s="380"/>
      <c r="BA11" s="380"/>
      <c r="BB11" s="380"/>
      <c r="BC11" s="380"/>
      <c r="BD11" s="380"/>
      <c r="BE11" s="380"/>
      <c r="BF11" s="380"/>
      <c r="BG11" s="380"/>
      <c r="BH11" s="380"/>
      <c r="BI11" s="380"/>
      <c r="BJ11" s="380"/>
      <c r="BK11" s="380"/>
      <c r="BL11" s="380"/>
      <c r="BM11" s="380"/>
      <c r="BN11" s="380"/>
      <c r="BO11" s="380"/>
      <c r="BP11" s="380"/>
      <c r="BQ11" s="380"/>
      <c r="BR11" s="380"/>
      <c r="BS11" s="380"/>
      <c r="BT11" s="380"/>
      <c r="BU11" s="380"/>
      <c r="BV11" s="380"/>
      <c r="BW11" s="380"/>
      <c r="BX11" s="380"/>
      <c r="BY11" s="380"/>
      <c r="BZ11" s="380"/>
      <c r="CA11" s="380"/>
      <c r="CB11" s="380"/>
      <c r="CC11" s="380"/>
      <c r="CD11" s="380"/>
      <c r="CE11" s="380"/>
      <c r="CF11" s="380"/>
      <c r="CG11" s="380"/>
      <c r="CH11" s="380"/>
    </row>
    <row r="12" spans="1:86" ht="51" x14ac:dyDescent="0.3">
      <c r="A12" s="207">
        <v>8</v>
      </c>
      <c r="B12" s="170">
        <v>150008.01999999999</v>
      </c>
      <c r="C12" s="230" t="s">
        <v>2694</v>
      </c>
      <c r="D12" s="37">
        <v>43944</v>
      </c>
      <c r="E12" s="37">
        <v>43949</v>
      </c>
      <c r="F12" s="37">
        <v>45044</v>
      </c>
      <c r="G12" s="40" t="s">
        <v>28</v>
      </c>
      <c r="H12" s="40" t="s">
        <v>459</v>
      </c>
      <c r="I12" s="40" t="s">
        <v>232</v>
      </c>
      <c r="J12" s="40" t="s">
        <v>2704</v>
      </c>
      <c r="K12" s="72" t="s">
        <v>28</v>
      </c>
      <c r="L12" s="72" t="s">
        <v>2713</v>
      </c>
      <c r="M12" s="72" t="str">
        <f t="shared" si="0"/>
        <v>15</v>
      </c>
      <c r="N12" s="40" t="s">
        <v>2714</v>
      </c>
      <c r="O12" s="40" t="str">
        <f t="shared" si="1"/>
        <v>2 factories</v>
      </c>
      <c r="P12" s="40" t="s">
        <v>2714</v>
      </c>
      <c r="Q12" s="46"/>
      <c r="R12" s="75"/>
      <c r="S12" s="76"/>
      <c r="T12" s="20"/>
      <c r="U12" s="20"/>
      <c r="V12" s="21"/>
      <c r="W12" s="12"/>
      <c r="X12" s="12"/>
      <c r="Y12" s="12"/>
      <c r="Z12" s="12"/>
      <c r="AA12" s="12"/>
      <c r="AB12" s="12"/>
      <c r="AC12" s="12"/>
      <c r="AD12" s="12"/>
      <c r="AE12" s="12"/>
      <c r="AF12" s="12"/>
      <c r="AG12" s="12"/>
      <c r="AH12" s="12"/>
      <c r="AI12" s="380"/>
      <c r="AJ12" s="380"/>
      <c r="AK12" s="380"/>
      <c r="AL12" s="380"/>
      <c r="AM12" s="380"/>
      <c r="AN12" s="380"/>
      <c r="AO12" s="380"/>
      <c r="AP12" s="380"/>
      <c r="AQ12" s="380"/>
      <c r="AR12" s="380"/>
      <c r="AS12" s="380"/>
      <c r="AT12" s="380"/>
      <c r="AU12" s="380"/>
      <c r="AV12" s="380"/>
      <c r="AW12" s="380"/>
      <c r="AX12" s="380"/>
      <c r="AY12" s="380"/>
      <c r="AZ12" s="380"/>
      <c r="BA12" s="380"/>
      <c r="BB12" s="380"/>
      <c r="BC12" s="380"/>
      <c r="BD12" s="380"/>
      <c r="BE12" s="380"/>
      <c r="BF12" s="380"/>
      <c r="BG12" s="380"/>
      <c r="BH12" s="380"/>
      <c r="BI12" s="380"/>
      <c r="BJ12" s="380"/>
      <c r="BK12" s="380"/>
      <c r="BL12" s="380"/>
      <c r="BM12" s="380"/>
      <c r="BN12" s="380"/>
      <c r="BO12" s="380"/>
      <c r="BP12" s="380"/>
      <c r="BQ12" s="380"/>
      <c r="BR12" s="380"/>
      <c r="BS12" s="380"/>
      <c r="BT12" s="380"/>
      <c r="BU12" s="380"/>
      <c r="BV12" s="380"/>
      <c r="BW12" s="380"/>
      <c r="BX12" s="380"/>
      <c r="BY12" s="380"/>
      <c r="BZ12" s="380"/>
      <c r="CA12" s="380"/>
      <c r="CB12" s="380"/>
      <c r="CC12" s="380"/>
      <c r="CD12" s="380"/>
      <c r="CE12" s="380"/>
      <c r="CF12" s="380"/>
      <c r="CG12" s="380"/>
      <c r="CH12" s="380"/>
    </row>
    <row r="13" spans="1:86" ht="76.5" x14ac:dyDescent="0.3">
      <c r="A13" s="207">
        <v>9</v>
      </c>
      <c r="B13" s="170" t="s">
        <v>2695</v>
      </c>
      <c r="C13" s="230" t="s">
        <v>2696</v>
      </c>
      <c r="D13" s="37">
        <v>43733</v>
      </c>
      <c r="E13" s="37">
        <v>43738</v>
      </c>
      <c r="F13" s="37">
        <v>44834</v>
      </c>
      <c r="G13" s="40" t="s">
        <v>28</v>
      </c>
      <c r="H13" s="40" t="s">
        <v>459</v>
      </c>
      <c r="I13" s="40" t="s">
        <v>232</v>
      </c>
      <c r="J13" s="40" t="s">
        <v>2705</v>
      </c>
      <c r="K13" s="72" t="s">
        <v>28</v>
      </c>
      <c r="L13" s="72"/>
      <c r="M13" s="72" t="str">
        <f t="shared" si="0"/>
        <v>15</v>
      </c>
      <c r="N13" s="40" t="s">
        <v>2714</v>
      </c>
      <c r="O13" s="40" t="str">
        <f t="shared" si="1"/>
        <v>2 factories</v>
      </c>
      <c r="P13" s="40" t="s">
        <v>2714</v>
      </c>
      <c r="Q13" s="46"/>
      <c r="R13" s="75"/>
      <c r="S13" s="76"/>
      <c r="T13" s="20"/>
      <c r="U13" s="20"/>
      <c r="V13" s="21"/>
      <c r="W13" s="12"/>
      <c r="X13" s="12"/>
      <c r="Y13" s="12"/>
      <c r="Z13" s="12"/>
      <c r="AA13" s="12"/>
      <c r="AB13" s="12"/>
      <c r="AC13" s="12"/>
      <c r="AD13" s="12"/>
      <c r="AE13" s="12"/>
      <c r="AF13" s="12"/>
      <c r="AG13" s="12"/>
      <c r="AH13" s="12"/>
      <c r="AI13" s="382"/>
      <c r="AJ13" s="382"/>
      <c r="AK13" s="382"/>
      <c r="AL13" s="382"/>
      <c r="AM13" s="382"/>
      <c r="AN13" s="382"/>
      <c r="AO13" s="382"/>
      <c r="AP13" s="382"/>
      <c r="AQ13" s="382"/>
      <c r="AR13" s="382"/>
      <c r="AS13" s="382"/>
      <c r="AT13" s="382"/>
      <c r="AU13" s="382"/>
      <c r="AV13" s="382"/>
      <c r="AW13" s="382"/>
      <c r="AX13" s="382"/>
      <c r="AY13" s="382"/>
      <c r="AZ13" s="382"/>
      <c r="BA13" s="382"/>
      <c r="BB13" s="382"/>
      <c r="BC13" s="382"/>
      <c r="BD13" s="382"/>
      <c r="BE13" s="382"/>
      <c r="BF13" s="382"/>
      <c r="BG13" s="382"/>
      <c r="BH13" s="382"/>
      <c r="BI13" s="382"/>
      <c r="BJ13" s="382"/>
      <c r="BK13" s="382"/>
      <c r="BL13" s="382"/>
      <c r="BM13" s="382"/>
      <c r="BN13" s="382"/>
      <c r="BO13" s="382"/>
      <c r="BP13" s="382"/>
      <c r="BQ13" s="382"/>
      <c r="BR13" s="382"/>
      <c r="BS13" s="382"/>
      <c r="BT13" s="382"/>
      <c r="BU13" s="382"/>
      <c r="BV13" s="382"/>
      <c r="BW13" s="382"/>
      <c r="BX13" s="382"/>
      <c r="BY13" s="382"/>
      <c r="BZ13" s="382"/>
      <c r="CA13" s="382"/>
      <c r="CB13" s="382"/>
      <c r="CC13" s="382"/>
      <c r="CD13" s="382"/>
      <c r="CE13" s="382"/>
      <c r="CF13" s="382"/>
      <c r="CG13" s="382"/>
      <c r="CH13" s="382"/>
    </row>
    <row r="14" spans="1:86" ht="25.5" x14ac:dyDescent="0.3">
      <c r="A14" s="603">
        <v>10</v>
      </c>
      <c r="B14" s="618" t="s">
        <v>8247</v>
      </c>
      <c r="C14" s="604" t="s">
        <v>8250</v>
      </c>
      <c r="D14" s="605"/>
      <c r="E14" s="605"/>
      <c r="F14" s="605"/>
      <c r="G14" s="605"/>
      <c r="H14" s="606"/>
      <c r="I14" s="606" t="s">
        <v>442</v>
      </c>
      <c r="J14" s="606"/>
      <c r="K14" s="607"/>
      <c r="L14" s="607"/>
      <c r="M14" s="608" t="str">
        <f>LEFT(B14,2)</f>
        <v>15</v>
      </c>
      <c r="N14" s="40" t="s">
        <v>2714</v>
      </c>
      <c r="O14" s="609" t="str">
        <f>"2 factories"</f>
        <v>2 factories</v>
      </c>
      <c r="P14" s="40" t="s">
        <v>2714</v>
      </c>
      <c r="Q14" s="610" t="s">
        <v>444</v>
      </c>
      <c r="R14" s="611"/>
      <c r="S14" s="612"/>
      <c r="T14" s="613" t="s">
        <v>8179</v>
      </c>
      <c r="U14" s="613"/>
      <c r="V14" s="614" t="s">
        <v>8253</v>
      </c>
      <c r="W14" s="615"/>
      <c r="X14" s="615"/>
      <c r="Y14" s="615"/>
      <c r="Z14" s="615"/>
      <c r="AA14" s="615"/>
      <c r="AB14" s="615"/>
      <c r="AC14" s="615"/>
      <c r="AD14" s="615"/>
      <c r="AE14" s="615"/>
      <c r="AF14" s="615"/>
      <c r="AG14" s="615"/>
      <c r="AH14" s="615"/>
      <c r="AI14" s="616"/>
      <c r="AJ14" s="617"/>
      <c r="AK14" s="616"/>
      <c r="AL14" s="616"/>
      <c r="AM14" s="616"/>
      <c r="AN14" s="616"/>
      <c r="AO14" s="616"/>
      <c r="AP14" s="616"/>
      <c r="AQ14" s="616"/>
      <c r="AR14" s="616"/>
      <c r="AS14" s="616"/>
      <c r="AT14" s="616"/>
      <c r="AU14" s="616"/>
      <c r="AV14" s="616"/>
      <c r="AW14" s="616"/>
      <c r="AX14" s="616"/>
      <c r="AY14" s="616"/>
      <c r="AZ14" s="616"/>
      <c r="BA14" s="616"/>
      <c r="BB14" s="616"/>
      <c r="BC14" s="616"/>
      <c r="BD14" s="616"/>
      <c r="BE14" s="616" t="s">
        <v>447</v>
      </c>
      <c r="BF14" s="617" t="s">
        <v>447</v>
      </c>
      <c r="BG14" s="616"/>
      <c r="BH14" s="616"/>
      <c r="BI14" s="616"/>
      <c r="BJ14" s="616"/>
      <c r="BK14" s="616"/>
      <c r="BL14" s="616"/>
      <c r="BM14" s="616"/>
      <c r="BN14" s="616"/>
      <c r="BO14" s="616"/>
      <c r="BP14" s="616"/>
      <c r="BQ14" s="616"/>
      <c r="BR14" s="616"/>
      <c r="BS14" s="616"/>
      <c r="BT14" s="616"/>
      <c r="BU14" s="616"/>
      <c r="BV14" s="616"/>
      <c r="BW14" s="616"/>
      <c r="BX14" s="616"/>
      <c r="BY14" s="616"/>
      <c r="BZ14" s="616"/>
      <c r="CA14" s="616"/>
      <c r="CB14" s="616"/>
      <c r="CC14" s="616"/>
      <c r="CD14" s="616"/>
      <c r="CE14" s="616"/>
      <c r="CF14" s="616"/>
      <c r="CG14" s="616"/>
      <c r="CH14" s="616"/>
    </row>
    <row r="15" spans="1:86" ht="25.5" x14ac:dyDescent="0.3">
      <c r="A15" s="603">
        <v>11</v>
      </c>
      <c r="B15" s="618" t="s">
        <v>8248</v>
      </c>
      <c r="C15" s="604" t="s">
        <v>8251</v>
      </c>
      <c r="D15" s="605"/>
      <c r="E15" s="605"/>
      <c r="F15" s="605"/>
      <c r="G15" s="605"/>
      <c r="H15" s="606"/>
      <c r="I15" s="606" t="s">
        <v>442</v>
      </c>
      <c r="J15" s="606"/>
      <c r="K15" s="607"/>
      <c r="L15" s="607"/>
      <c r="M15" s="608" t="str">
        <f>LEFT(B15,2)</f>
        <v>15</v>
      </c>
      <c r="N15" s="40" t="s">
        <v>2714</v>
      </c>
      <c r="O15" s="609" t="str">
        <f>"2 factories"</f>
        <v>2 factories</v>
      </c>
      <c r="P15" s="40" t="s">
        <v>2714</v>
      </c>
      <c r="Q15" s="610" t="s">
        <v>444</v>
      </c>
      <c r="R15" s="611"/>
      <c r="S15" s="612"/>
      <c r="T15" s="613" t="s">
        <v>8179</v>
      </c>
      <c r="U15" s="613"/>
      <c r="V15" s="614" t="s">
        <v>8253</v>
      </c>
      <c r="W15" s="615"/>
      <c r="X15" s="615"/>
      <c r="Y15" s="615"/>
      <c r="Z15" s="615"/>
      <c r="AA15" s="615"/>
      <c r="AB15" s="615"/>
      <c r="AC15" s="615"/>
      <c r="AD15" s="615"/>
      <c r="AE15" s="615"/>
      <c r="AF15" s="615"/>
      <c r="AG15" s="615"/>
      <c r="AH15" s="615"/>
      <c r="AI15" s="616"/>
      <c r="AJ15" s="617"/>
      <c r="AK15" s="616"/>
      <c r="AL15" s="616"/>
      <c r="AM15" s="616"/>
      <c r="AN15" s="616"/>
      <c r="AO15" s="616"/>
      <c r="AP15" s="616"/>
      <c r="AQ15" s="616"/>
      <c r="AR15" s="616"/>
      <c r="AS15" s="616"/>
      <c r="AT15" s="616"/>
      <c r="AU15" s="616"/>
      <c r="AV15" s="616"/>
      <c r="AW15" s="616"/>
      <c r="AX15" s="616"/>
      <c r="AY15" s="616"/>
      <c r="AZ15" s="616"/>
      <c r="BA15" s="616"/>
      <c r="BB15" s="616"/>
      <c r="BC15" s="616"/>
      <c r="BD15" s="616"/>
      <c r="BE15" s="616" t="s">
        <v>447</v>
      </c>
      <c r="BF15" s="617" t="s">
        <v>447</v>
      </c>
      <c r="BG15" s="616"/>
      <c r="BH15" s="616"/>
      <c r="BI15" s="616"/>
      <c r="BJ15" s="616"/>
      <c r="BK15" s="616"/>
      <c r="BL15" s="616"/>
      <c r="BM15" s="616"/>
      <c r="BN15" s="616"/>
      <c r="BO15" s="616"/>
      <c r="BP15" s="616"/>
      <c r="BQ15" s="616"/>
      <c r="BR15" s="616"/>
      <c r="BS15" s="616"/>
      <c r="BT15" s="616"/>
      <c r="BU15" s="616"/>
      <c r="BV15" s="616"/>
      <c r="BW15" s="616"/>
      <c r="BX15" s="616"/>
      <c r="BY15" s="616"/>
      <c r="BZ15" s="616"/>
      <c r="CA15" s="616"/>
      <c r="CB15" s="616"/>
      <c r="CC15" s="616"/>
      <c r="CD15" s="616"/>
      <c r="CE15" s="616"/>
      <c r="CF15" s="616"/>
      <c r="CG15" s="616"/>
      <c r="CH15" s="616"/>
    </row>
    <row r="16" spans="1:86" x14ac:dyDescent="0.3">
      <c r="A16" s="603">
        <v>12</v>
      </c>
      <c r="B16" s="618" t="s">
        <v>8249</v>
      </c>
      <c r="C16" s="604" t="s">
        <v>8252</v>
      </c>
      <c r="D16" s="605"/>
      <c r="E16" s="605"/>
      <c r="F16" s="605"/>
      <c r="G16" s="605"/>
      <c r="H16" s="606"/>
      <c r="I16" s="606" t="s">
        <v>442</v>
      </c>
      <c r="J16" s="606"/>
      <c r="K16" s="607"/>
      <c r="L16" s="607"/>
      <c r="M16" s="608" t="str">
        <f>LEFT(B16,2)</f>
        <v>15</v>
      </c>
      <c r="N16" s="40" t="s">
        <v>2714</v>
      </c>
      <c r="O16" s="609" t="str">
        <f>"2 factories"</f>
        <v>2 factories</v>
      </c>
      <c r="P16" s="40" t="s">
        <v>2714</v>
      </c>
      <c r="Q16" s="610" t="s">
        <v>444</v>
      </c>
      <c r="R16" s="611"/>
      <c r="S16" s="612"/>
      <c r="T16" s="613" t="s">
        <v>8179</v>
      </c>
      <c r="U16" s="613"/>
      <c r="V16" s="614" t="s">
        <v>8253</v>
      </c>
      <c r="W16" s="615"/>
      <c r="X16" s="615"/>
      <c r="Y16" s="615"/>
      <c r="Z16" s="615"/>
      <c r="AA16" s="615"/>
      <c r="AB16" s="615"/>
      <c r="AC16" s="615"/>
      <c r="AD16" s="615"/>
      <c r="AE16" s="615"/>
      <c r="AF16" s="615"/>
      <c r="AG16" s="615"/>
      <c r="AH16" s="615"/>
      <c r="AI16" s="616"/>
      <c r="AJ16" s="617"/>
      <c r="AK16" s="616"/>
      <c r="AL16" s="616"/>
      <c r="AM16" s="616"/>
      <c r="AN16" s="616"/>
      <c r="AO16" s="616"/>
      <c r="AP16" s="616"/>
      <c r="AQ16" s="616"/>
      <c r="AR16" s="616"/>
      <c r="AS16" s="616"/>
      <c r="AT16" s="616"/>
      <c r="AU16" s="616"/>
      <c r="AV16" s="616"/>
      <c r="AW16" s="616"/>
      <c r="AX16" s="616"/>
      <c r="AY16" s="616"/>
      <c r="AZ16" s="616"/>
      <c r="BA16" s="616"/>
      <c r="BB16" s="616"/>
      <c r="BC16" s="616"/>
      <c r="BD16" s="616"/>
      <c r="BE16" s="616" t="s">
        <v>447</v>
      </c>
      <c r="BF16" s="617" t="s">
        <v>447</v>
      </c>
      <c r="BG16" s="616"/>
      <c r="BH16" s="616"/>
      <c r="BI16" s="616"/>
      <c r="BJ16" s="616"/>
      <c r="BK16" s="616"/>
      <c r="BL16" s="616"/>
      <c r="BM16" s="616"/>
      <c r="BN16" s="616"/>
      <c r="BO16" s="616"/>
      <c r="BP16" s="616"/>
      <c r="BQ16" s="616"/>
      <c r="BR16" s="616"/>
      <c r="BS16" s="616"/>
      <c r="BT16" s="616"/>
      <c r="BU16" s="616"/>
      <c r="BV16" s="616"/>
      <c r="BW16" s="616"/>
      <c r="BX16" s="616"/>
      <c r="BY16" s="616"/>
      <c r="BZ16" s="616"/>
      <c r="CA16" s="616"/>
      <c r="CB16" s="616"/>
      <c r="CC16" s="616"/>
      <c r="CD16" s="616"/>
      <c r="CE16" s="616"/>
      <c r="CF16" s="616"/>
      <c r="CG16" s="616"/>
      <c r="CH16" s="616"/>
    </row>
    <row r="17" spans="4:19" x14ac:dyDescent="0.3">
      <c r="D17" s="65"/>
      <c r="E17" s="65"/>
      <c r="F17" s="65"/>
      <c r="G17" s="65"/>
      <c r="H17" s="63"/>
      <c r="I17" s="63"/>
      <c r="J17" s="63"/>
      <c r="K17" s="81"/>
      <c r="L17" s="82"/>
      <c r="M17" s="82"/>
      <c r="N17" s="68"/>
      <c r="O17" s="68"/>
      <c r="P17" s="68"/>
      <c r="Q17" s="63"/>
      <c r="R17" s="64"/>
      <c r="S17" s="83"/>
    </row>
    <row r="18" spans="4:19" x14ac:dyDescent="0.3">
      <c r="D18" s="65"/>
      <c r="E18" s="65"/>
      <c r="F18" s="65"/>
      <c r="G18" s="65"/>
      <c r="H18" s="63"/>
      <c r="I18" s="63"/>
      <c r="J18" s="63"/>
      <c r="K18" s="81"/>
      <c r="L18" s="82"/>
      <c r="M18" s="82"/>
      <c r="N18" s="68"/>
      <c r="O18" s="68"/>
      <c r="P18" s="68"/>
      <c r="Q18" s="63"/>
      <c r="R18" s="64"/>
      <c r="S18" s="83"/>
    </row>
    <row r="19" spans="4:19" x14ac:dyDescent="0.3">
      <c r="D19" s="65"/>
      <c r="E19" s="65"/>
      <c r="F19" s="65"/>
      <c r="G19" s="65"/>
      <c r="H19" s="63"/>
      <c r="I19" s="63"/>
      <c r="J19" s="63"/>
      <c r="K19" s="81"/>
      <c r="L19" s="82"/>
      <c r="M19" s="82"/>
      <c r="N19" s="68"/>
      <c r="O19" s="68"/>
      <c r="P19" s="68"/>
      <c r="Q19" s="63"/>
      <c r="R19" s="64"/>
      <c r="S19" s="83"/>
    </row>
    <row r="20" spans="4:19" x14ac:dyDescent="0.3">
      <c r="D20" s="65"/>
      <c r="E20" s="65"/>
      <c r="F20" s="65"/>
      <c r="G20" s="65"/>
      <c r="H20" s="63"/>
      <c r="I20" s="63"/>
      <c r="J20" s="63"/>
      <c r="K20" s="81"/>
      <c r="L20" s="82"/>
      <c r="M20" s="82"/>
      <c r="N20" s="68"/>
      <c r="O20" s="68"/>
      <c r="P20" s="68"/>
      <c r="Q20" s="63"/>
      <c r="R20" s="64"/>
      <c r="S20" s="83"/>
    </row>
    <row r="21" spans="4:19" x14ac:dyDescent="0.3">
      <c r="D21" s="65"/>
      <c r="E21" s="65"/>
      <c r="F21" s="65"/>
      <c r="G21" s="65"/>
      <c r="H21" s="63"/>
      <c r="I21" s="63"/>
      <c r="J21" s="63"/>
      <c r="K21" s="81"/>
      <c r="L21" s="82"/>
      <c r="M21" s="82"/>
      <c r="N21" s="68"/>
      <c r="O21" s="68"/>
      <c r="P21" s="68"/>
      <c r="Q21" s="63"/>
      <c r="R21" s="64"/>
      <c r="S21" s="83"/>
    </row>
    <row r="22" spans="4:19" x14ac:dyDescent="0.3">
      <c r="D22" s="65"/>
      <c r="E22" s="65"/>
      <c r="F22" s="65"/>
      <c r="G22" s="65"/>
      <c r="H22" s="63"/>
      <c r="I22" s="63"/>
      <c r="J22" s="63"/>
      <c r="K22" s="81"/>
      <c r="L22" s="82"/>
      <c r="M22" s="82"/>
      <c r="N22" s="68"/>
      <c r="O22" s="68"/>
      <c r="P22" s="68"/>
      <c r="Q22" s="63"/>
      <c r="R22" s="64"/>
      <c r="S22" s="83"/>
    </row>
    <row r="23" spans="4:19" x14ac:dyDescent="0.3">
      <c r="D23" s="65"/>
      <c r="E23" s="65"/>
      <c r="F23" s="65"/>
      <c r="G23" s="65"/>
      <c r="H23" s="63"/>
      <c r="I23" s="63"/>
      <c r="J23" s="63"/>
      <c r="K23" s="81"/>
      <c r="L23" s="82"/>
      <c r="M23" s="82"/>
      <c r="N23" s="68"/>
      <c r="O23" s="68"/>
      <c r="P23" s="68"/>
      <c r="Q23" s="63"/>
      <c r="R23" s="64"/>
      <c r="S23" s="83"/>
    </row>
    <row r="24" spans="4:19" x14ac:dyDescent="0.3">
      <c r="D24" s="65"/>
      <c r="E24" s="65"/>
      <c r="F24" s="65"/>
      <c r="G24" s="65"/>
      <c r="H24" s="63"/>
      <c r="I24" s="63"/>
      <c r="J24" s="63"/>
      <c r="K24" s="81"/>
      <c r="L24" s="82"/>
      <c r="M24" s="82"/>
      <c r="N24" s="68"/>
      <c r="O24" s="68"/>
      <c r="P24" s="68"/>
      <c r="Q24" s="63"/>
      <c r="R24" s="64"/>
      <c r="S24" s="83"/>
    </row>
    <row r="25" spans="4:19" x14ac:dyDescent="0.3">
      <c r="D25" s="65"/>
      <c r="E25" s="65"/>
      <c r="F25" s="65"/>
      <c r="G25" s="65"/>
      <c r="H25" s="63"/>
      <c r="I25" s="63"/>
      <c r="J25" s="63"/>
      <c r="K25" s="81"/>
      <c r="L25" s="82"/>
      <c r="M25" s="82"/>
      <c r="N25" s="68"/>
      <c r="O25" s="68"/>
      <c r="P25" s="68"/>
      <c r="Q25" s="63"/>
      <c r="R25" s="64"/>
      <c r="S25" s="83"/>
    </row>
    <row r="26" spans="4:19" x14ac:dyDescent="0.3">
      <c r="D26" s="65"/>
      <c r="E26" s="65"/>
      <c r="F26" s="65"/>
      <c r="G26" s="65"/>
      <c r="H26" s="63"/>
      <c r="I26" s="63"/>
      <c r="J26" s="63"/>
      <c r="K26" s="81"/>
      <c r="L26" s="82"/>
      <c r="M26" s="82"/>
      <c r="N26" s="68"/>
      <c r="O26" s="68"/>
      <c r="P26" s="68"/>
      <c r="Q26" s="63"/>
      <c r="R26" s="64"/>
      <c r="S26" s="83"/>
    </row>
    <row r="27" spans="4:19" x14ac:dyDescent="0.3">
      <c r="D27" s="65"/>
      <c r="E27" s="65"/>
      <c r="F27" s="65"/>
      <c r="G27" s="65"/>
      <c r="H27" s="63"/>
      <c r="I27" s="63"/>
      <c r="J27" s="63"/>
      <c r="K27" s="81"/>
      <c r="L27" s="82"/>
      <c r="M27" s="82"/>
      <c r="N27" s="68"/>
      <c r="O27" s="68"/>
      <c r="P27" s="68"/>
      <c r="Q27" s="63"/>
      <c r="R27" s="64"/>
      <c r="S27" s="83"/>
    </row>
    <row r="28" spans="4:19" x14ac:dyDescent="0.3">
      <c r="D28" s="65"/>
      <c r="E28" s="65"/>
      <c r="F28" s="65"/>
      <c r="G28" s="65"/>
      <c r="H28" s="63"/>
      <c r="I28" s="63"/>
      <c r="J28" s="63"/>
      <c r="K28" s="81"/>
      <c r="L28" s="82"/>
      <c r="M28" s="82"/>
      <c r="N28" s="68"/>
      <c r="O28" s="68"/>
      <c r="P28" s="68"/>
      <c r="Q28" s="63"/>
      <c r="R28" s="64"/>
      <c r="S28" s="83"/>
    </row>
    <row r="29" spans="4:19" x14ac:dyDescent="0.3">
      <c r="D29" s="65"/>
      <c r="E29" s="65"/>
      <c r="F29" s="65"/>
      <c r="G29" s="65"/>
      <c r="H29" s="63"/>
      <c r="I29" s="63"/>
      <c r="J29" s="63"/>
      <c r="K29" s="81"/>
      <c r="L29" s="82"/>
      <c r="M29" s="82"/>
      <c r="N29" s="68"/>
      <c r="O29" s="68"/>
      <c r="P29" s="68"/>
      <c r="Q29" s="63"/>
      <c r="R29" s="64"/>
      <c r="S29" s="83"/>
    </row>
    <row r="30" spans="4:19" x14ac:dyDescent="0.3">
      <c r="D30" s="65"/>
      <c r="E30" s="65"/>
      <c r="F30" s="65"/>
      <c r="G30" s="65"/>
      <c r="H30" s="63"/>
      <c r="I30" s="63"/>
      <c r="J30" s="63"/>
      <c r="K30" s="81"/>
      <c r="L30" s="82"/>
      <c r="M30" s="82"/>
      <c r="N30" s="68"/>
      <c r="O30" s="68"/>
      <c r="P30" s="68"/>
      <c r="Q30" s="63"/>
      <c r="R30" s="64"/>
      <c r="S30" s="83"/>
    </row>
    <row r="31" spans="4:19" x14ac:dyDescent="0.3">
      <c r="D31" s="65"/>
      <c r="E31" s="65"/>
      <c r="F31" s="65"/>
      <c r="G31" s="65"/>
      <c r="H31" s="63"/>
      <c r="I31" s="63"/>
      <c r="J31" s="63"/>
      <c r="K31" s="81"/>
      <c r="L31" s="82"/>
      <c r="M31" s="82"/>
      <c r="N31" s="68"/>
      <c r="O31" s="68"/>
      <c r="P31" s="68"/>
      <c r="Q31" s="63"/>
      <c r="R31" s="64"/>
      <c r="S31" s="83"/>
    </row>
    <row r="32" spans="4:19" x14ac:dyDescent="0.3">
      <c r="D32" s="65"/>
      <c r="E32" s="65"/>
      <c r="F32" s="65"/>
      <c r="G32" s="65"/>
      <c r="H32" s="63"/>
      <c r="I32" s="63"/>
      <c r="J32" s="63"/>
      <c r="K32" s="81"/>
      <c r="L32" s="82"/>
      <c r="M32" s="82"/>
      <c r="N32" s="68"/>
      <c r="O32" s="68"/>
      <c r="P32" s="68"/>
      <c r="Q32" s="63"/>
      <c r="R32" s="64"/>
      <c r="S32" s="83"/>
    </row>
    <row r="33" spans="4:19" x14ac:dyDescent="0.3">
      <c r="D33" s="65"/>
      <c r="E33" s="65"/>
      <c r="F33" s="65"/>
      <c r="G33" s="65"/>
      <c r="H33" s="63"/>
      <c r="I33" s="63"/>
      <c r="J33" s="63"/>
      <c r="K33" s="81"/>
      <c r="L33" s="82"/>
      <c r="M33" s="82"/>
      <c r="N33" s="68"/>
      <c r="O33" s="68"/>
      <c r="P33" s="68"/>
      <c r="Q33" s="63"/>
      <c r="R33" s="64"/>
      <c r="S33" s="83"/>
    </row>
    <row r="34" spans="4:19" x14ac:dyDescent="0.3">
      <c r="D34" s="65"/>
      <c r="E34" s="65"/>
      <c r="F34" s="65"/>
      <c r="G34" s="65"/>
      <c r="H34" s="63"/>
      <c r="I34" s="63"/>
      <c r="J34" s="63"/>
      <c r="K34" s="81"/>
      <c r="L34" s="82"/>
      <c r="M34" s="82"/>
      <c r="N34" s="68"/>
      <c r="O34" s="68"/>
      <c r="P34" s="68"/>
      <c r="Q34" s="63"/>
      <c r="R34" s="64"/>
      <c r="S34" s="83"/>
    </row>
    <row r="35" spans="4:19" x14ac:dyDescent="0.3">
      <c r="D35" s="65"/>
      <c r="E35" s="65"/>
      <c r="F35" s="65"/>
      <c r="G35" s="65"/>
      <c r="H35" s="63"/>
      <c r="I35" s="63"/>
      <c r="J35" s="63"/>
      <c r="K35" s="81"/>
      <c r="L35" s="82"/>
      <c r="M35" s="82"/>
      <c r="N35" s="68"/>
      <c r="O35" s="68"/>
      <c r="P35" s="68"/>
      <c r="Q35" s="63"/>
      <c r="R35" s="64"/>
      <c r="S35" s="83"/>
    </row>
    <row r="36" spans="4:19" x14ac:dyDescent="0.3">
      <c r="D36" s="65"/>
      <c r="E36" s="65"/>
      <c r="F36" s="65"/>
      <c r="G36" s="65"/>
      <c r="H36" s="63"/>
      <c r="I36" s="63"/>
      <c r="J36" s="63"/>
      <c r="K36" s="81"/>
      <c r="L36" s="82"/>
      <c r="M36" s="82"/>
      <c r="N36" s="68"/>
      <c r="O36" s="68"/>
      <c r="P36" s="68"/>
      <c r="Q36" s="63"/>
      <c r="R36" s="64"/>
      <c r="S36" s="83"/>
    </row>
    <row r="37" spans="4:19" x14ac:dyDescent="0.3">
      <c r="D37" s="65"/>
      <c r="E37" s="65"/>
      <c r="F37" s="65"/>
      <c r="G37" s="65"/>
      <c r="H37" s="63"/>
      <c r="I37" s="63"/>
      <c r="J37" s="63"/>
      <c r="K37" s="81"/>
      <c r="L37" s="82"/>
      <c r="M37" s="82"/>
      <c r="N37" s="68"/>
      <c r="O37" s="68"/>
      <c r="P37" s="68"/>
      <c r="Q37" s="63"/>
      <c r="R37" s="64"/>
      <c r="S37" s="83"/>
    </row>
    <row r="38" spans="4:19" x14ac:dyDescent="0.3">
      <c r="D38" s="65"/>
      <c r="E38" s="65"/>
      <c r="F38" s="65"/>
      <c r="G38" s="65"/>
      <c r="H38" s="63"/>
      <c r="I38" s="63"/>
      <c r="J38" s="63"/>
      <c r="K38" s="81"/>
      <c r="L38" s="82"/>
      <c r="M38" s="82"/>
      <c r="N38" s="68"/>
      <c r="O38" s="68"/>
      <c r="P38" s="68"/>
      <c r="Q38" s="63"/>
      <c r="R38" s="64"/>
      <c r="S38" s="83"/>
    </row>
    <row r="39" spans="4:19" x14ac:dyDescent="0.3">
      <c r="D39" s="65"/>
      <c r="E39" s="65"/>
      <c r="F39" s="65"/>
      <c r="G39" s="65"/>
      <c r="H39" s="63"/>
      <c r="I39" s="63"/>
      <c r="J39" s="63"/>
      <c r="K39" s="81"/>
      <c r="L39" s="82"/>
      <c r="M39" s="82"/>
      <c r="N39" s="68"/>
      <c r="O39" s="68"/>
      <c r="P39" s="68"/>
      <c r="Q39" s="63"/>
      <c r="R39" s="64"/>
      <c r="S39" s="83"/>
    </row>
    <row r="40" spans="4:19" x14ac:dyDescent="0.3">
      <c r="D40" s="65"/>
      <c r="E40" s="65"/>
      <c r="F40" s="65"/>
      <c r="G40" s="65"/>
      <c r="H40" s="63"/>
      <c r="I40" s="63"/>
      <c r="J40" s="63"/>
      <c r="K40" s="81"/>
      <c r="L40" s="82"/>
      <c r="M40" s="82"/>
      <c r="N40" s="68"/>
      <c r="O40" s="68"/>
      <c r="P40" s="68"/>
      <c r="Q40" s="63"/>
      <c r="R40" s="64"/>
      <c r="S40" s="83"/>
    </row>
    <row r="41" spans="4:19" x14ac:dyDescent="0.3">
      <c r="D41" s="65"/>
      <c r="E41" s="65"/>
      <c r="F41" s="65"/>
      <c r="G41" s="65"/>
      <c r="H41" s="63"/>
      <c r="I41" s="63"/>
      <c r="J41" s="63"/>
      <c r="K41" s="81"/>
      <c r="L41" s="82"/>
      <c r="M41" s="82"/>
      <c r="N41" s="68"/>
      <c r="O41" s="68"/>
      <c r="P41" s="68"/>
      <c r="Q41" s="63"/>
      <c r="R41" s="64"/>
      <c r="S41" s="83"/>
    </row>
    <row r="42" spans="4:19" x14ac:dyDescent="0.3">
      <c r="D42" s="65"/>
      <c r="E42" s="65"/>
      <c r="F42" s="65"/>
      <c r="G42" s="65"/>
      <c r="H42" s="63"/>
      <c r="I42" s="63"/>
      <c r="J42" s="63"/>
      <c r="K42" s="81"/>
      <c r="L42" s="82"/>
      <c r="M42" s="82"/>
      <c r="N42" s="68"/>
      <c r="O42" s="68"/>
      <c r="P42" s="68"/>
      <c r="Q42" s="63"/>
      <c r="R42" s="64"/>
      <c r="S42" s="83"/>
    </row>
    <row r="43" spans="4:19" x14ac:dyDescent="0.3">
      <c r="D43" s="65"/>
      <c r="E43" s="65"/>
      <c r="F43" s="65"/>
      <c r="G43" s="65"/>
      <c r="H43" s="63"/>
      <c r="I43" s="63"/>
      <c r="J43" s="63"/>
      <c r="K43" s="81"/>
      <c r="L43" s="82"/>
      <c r="M43" s="82"/>
      <c r="N43" s="68"/>
      <c r="O43" s="68"/>
      <c r="P43" s="68"/>
      <c r="Q43" s="63"/>
      <c r="R43" s="64"/>
      <c r="S43" s="83"/>
    </row>
    <row r="44" spans="4:19" x14ac:dyDescent="0.3">
      <c r="D44" s="65"/>
      <c r="E44" s="65"/>
      <c r="F44" s="65"/>
      <c r="G44" s="65"/>
      <c r="H44" s="63"/>
      <c r="I44" s="63"/>
      <c r="J44" s="63"/>
      <c r="K44" s="81"/>
      <c r="L44" s="82"/>
      <c r="M44" s="82"/>
      <c r="N44" s="68"/>
      <c r="O44" s="68"/>
      <c r="P44" s="68"/>
      <c r="Q44" s="63"/>
      <c r="R44" s="64"/>
      <c r="S44" s="83"/>
    </row>
    <row r="45" spans="4:19" x14ac:dyDescent="0.3">
      <c r="D45" s="65"/>
      <c r="E45" s="65"/>
      <c r="F45" s="65"/>
      <c r="G45" s="65"/>
      <c r="H45" s="63"/>
      <c r="I45" s="63"/>
      <c r="J45" s="63"/>
      <c r="K45" s="81"/>
      <c r="L45" s="82"/>
      <c r="M45" s="82"/>
      <c r="N45" s="68"/>
      <c r="O45" s="68"/>
      <c r="P45" s="68"/>
      <c r="Q45" s="63"/>
      <c r="R45" s="64"/>
      <c r="S45" s="83"/>
    </row>
    <row r="46" spans="4:19" x14ac:dyDescent="0.3">
      <c r="D46" s="65"/>
      <c r="E46" s="65"/>
      <c r="F46" s="65"/>
      <c r="G46" s="65"/>
      <c r="H46" s="63"/>
      <c r="I46" s="63"/>
      <c r="J46" s="63"/>
      <c r="K46" s="81"/>
      <c r="L46" s="82"/>
      <c r="M46" s="82"/>
      <c r="N46" s="68"/>
      <c r="O46" s="68"/>
      <c r="P46" s="68"/>
      <c r="Q46" s="63"/>
      <c r="R46" s="64"/>
      <c r="S46" s="83"/>
    </row>
    <row r="47" spans="4:19" x14ac:dyDescent="0.3">
      <c r="D47" s="65"/>
      <c r="E47" s="65"/>
      <c r="F47" s="65"/>
      <c r="G47" s="65"/>
      <c r="H47" s="63"/>
      <c r="I47" s="63"/>
      <c r="J47" s="63"/>
      <c r="K47" s="81"/>
      <c r="L47" s="82"/>
      <c r="M47" s="82"/>
      <c r="N47" s="68"/>
      <c r="O47" s="68"/>
      <c r="P47" s="68"/>
      <c r="Q47" s="63"/>
      <c r="R47" s="64"/>
      <c r="S47" s="83"/>
    </row>
    <row r="48" spans="4:19" x14ac:dyDescent="0.3">
      <c r="D48" s="65"/>
      <c r="E48" s="65"/>
      <c r="F48" s="65"/>
      <c r="G48" s="65"/>
      <c r="H48" s="63"/>
      <c r="I48" s="63"/>
      <c r="J48" s="63"/>
      <c r="K48" s="81"/>
      <c r="L48" s="82"/>
      <c r="M48" s="82"/>
      <c r="N48" s="68"/>
      <c r="O48" s="68"/>
      <c r="P48" s="68"/>
      <c r="Q48" s="63"/>
      <c r="R48" s="64"/>
      <c r="S48" s="83"/>
    </row>
    <row r="49" spans="4:19" x14ac:dyDescent="0.3">
      <c r="D49" s="65"/>
      <c r="E49" s="65"/>
      <c r="F49" s="65"/>
      <c r="G49" s="65"/>
      <c r="H49" s="63"/>
      <c r="I49" s="63"/>
      <c r="J49" s="63"/>
      <c r="K49" s="81"/>
      <c r="L49" s="82"/>
      <c r="M49" s="82"/>
      <c r="N49" s="68"/>
      <c r="O49" s="68"/>
      <c r="P49" s="68"/>
      <c r="Q49" s="63"/>
      <c r="R49" s="64"/>
      <c r="S49" s="83"/>
    </row>
    <row r="50" spans="4:19" x14ac:dyDescent="0.3">
      <c r="D50" s="65"/>
      <c r="E50" s="65"/>
      <c r="F50" s="65"/>
      <c r="G50" s="65"/>
      <c r="H50" s="63"/>
      <c r="I50" s="63"/>
      <c r="J50" s="63"/>
      <c r="K50" s="81"/>
      <c r="L50" s="82"/>
      <c r="M50" s="82"/>
      <c r="N50" s="68"/>
      <c r="O50" s="68"/>
      <c r="P50" s="68"/>
      <c r="Q50" s="63"/>
      <c r="R50" s="64"/>
      <c r="S50" s="83"/>
    </row>
    <row r="51" spans="4:19" x14ac:dyDescent="0.3">
      <c r="D51" s="65"/>
      <c r="E51" s="65"/>
      <c r="F51" s="65"/>
      <c r="G51" s="65"/>
      <c r="H51" s="63"/>
      <c r="I51" s="63"/>
      <c r="J51" s="63"/>
      <c r="K51" s="81"/>
      <c r="L51" s="82"/>
      <c r="M51" s="82"/>
      <c r="N51" s="68"/>
      <c r="O51" s="68"/>
      <c r="P51" s="68"/>
      <c r="Q51" s="63"/>
      <c r="R51" s="64"/>
      <c r="S51" s="83"/>
    </row>
    <row r="52" spans="4:19" x14ac:dyDescent="0.3">
      <c r="D52" s="65"/>
      <c r="E52" s="65"/>
      <c r="F52" s="65"/>
      <c r="G52" s="65"/>
      <c r="H52" s="63"/>
      <c r="I52" s="63"/>
      <c r="J52" s="63"/>
      <c r="K52" s="81"/>
      <c r="L52" s="82"/>
      <c r="M52" s="82"/>
      <c r="N52" s="68"/>
      <c r="O52" s="68"/>
      <c r="P52" s="68"/>
      <c r="Q52" s="63"/>
      <c r="R52" s="64"/>
      <c r="S52" s="83"/>
    </row>
    <row r="53" spans="4:19" x14ac:dyDescent="0.3">
      <c r="D53" s="65"/>
      <c r="E53" s="65"/>
      <c r="F53" s="65"/>
      <c r="G53" s="65"/>
      <c r="H53" s="63"/>
      <c r="I53" s="63"/>
      <c r="J53" s="63"/>
      <c r="K53" s="81"/>
      <c r="L53" s="82"/>
      <c r="M53" s="82"/>
      <c r="N53" s="68"/>
      <c r="O53" s="68"/>
      <c r="P53" s="68"/>
      <c r="Q53" s="63"/>
      <c r="R53" s="64"/>
      <c r="S53" s="83"/>
    </row>
    <row r="54" spans="4:19" x14ac:dyDescent="0.3">
      <c r="D54" s="65"/>
      <c r="E54" s="65"/>
      <c r="F54" s="65"/>
      <c r="G54" s="65"/>
      <c r="H54" s="63"/>
      <c r="I54" s="63"/>
      <c r="J54" s="63"/>
      <c r="K54" s="81"/>
      <c r="L54" s="82"/>
      <c r="M54" s="82"/>
      <c r="N54" s="68"/>
      <c r="O54" s="68"/>
      <c r="P54" s="68"/>
      <c r="Q54" s="63"/>
      <c r="R54" s="64"/>
      <c r="S54" s="83"/>
    </row>
    <row r="55" spans="4:19" x14ac:dyDescent="0.3">
      <c r="D55" s="65"/>
      <c r="E55" s="65"/>
      <c r="F55" s="65"/>
      <c r="G55" s="65"/>
      <c r="H55" s="63"/>
      <c r="I55" s="63"/>
      <c r="J55" s="63"/>
      <c r="K55" s="81"/>
      <c r="L55" s="82"/>
      <c r="M55" s="82"/>
      <c r="N55" s="68"/>
      <c r="O55" s="68"/>
      <c r="P55" s="68"/>
      <c r="Q55" s="63"/>
      <c r="R55" s="64"/>
      <c r="S55" s="83"/>
    </row>
    <row r="56" spans="4:19" x14ac:dyDescent="0.3">
      <c r="D56" s="65"/>
      <c r="E56" s="65"/>
      <c r="F56" s="65"/>
      <c r="G56" s="65"/>
      <c r="H56" s="63"/>
      <c r="I56" s="63"/>
      <c r="J56" s="63"/>
      <c r="K56" s="81"/>
      <c r="L56" s="82"/>
      <c r="M56" s="82"/>
      <c r="N56" s="68"/>
      <c r="O56" s="68"/>
      <c r="P56" s="68"/>
      <c r="Q56" s="63"/>
      <c r="R56" s="64"/>
      <c r="S56" s="83"/>
    </row>
    <row r="57" spans="4:19" x14ac:dyDescent="0.3">
      <c r="D57" s="65"/>
      <c r="E57" s="65"/>
      <c r="F57" s="65"/>
      <c r="G57" s="65"/>
      <c r="H57" s="63"/>
      <c r="I57" s="63"/>
      <c r="J57" s="63"/>
      <c r="K57" s="81"/>
      <c r="L57" s="82"/>
      <c r="M57" s="82"/>
      <c r="N57" s="68"/>
      <c r="O57" s="68"/>
      <c r="P57" s="68"/>
      <c r="Q57" s="63"/>
      <c r="R57" s="64"/>
      <c r="S57" s="83"/>
    </row>
    <row r="58" spans="4:19" x14ac:dyDescent="0.3">
      <c r="D58" s="65"/>
      <c r="E58" s="65"/>
      <c r="F58" s="65"/>
      <c r="G58" s="65"/>
      <c r="H58" s="63"/>
      <c r="I58" s="63"/>
      <c r="J58" s="63"/>
      <c r="K58" s="81"/>
      <c r="L58" s="82"/>
      <c r="M58" s="82"/>
      <c r="N58" s="68"/>
      <c r="O58" s="68"/>
      <c r="P58" s="68"/>
      <c r="Q58" s="63"/>
      <c r="R58" s="64"/>
      <c r="S58" s="83"/>
    </row>
    <row r="59" spans="4:19" x14ac:dyDescent="0.3">
      <c r="D59" s="65"/>
      <c r="E59" s="65"/>
      <c r="F59" s="65"/>
      <c r="G59" s="65"/>
      <c r="H59" s="63"/>
      <c r="I59" s="63"/>
      <c r="J59" s="63"/>
      <c r="K59" s="81"/>
      <c r="L59" s="82"/>
      <c r="M59" s="82"/>
      <c r="N59" s="68"/>
      <c r="O59" s="68"/>
      <c r="P59" s="68"/>
      <c r="Q59" s="63"/>
      <c r="R59" s="64"/>
      <c r="S59" s="83"/>
    </row>
    <row r="60" spans="4:19" x14ac:dyDescent="0.3">
      <c r="D60" s="65"/>
      <c r="E60" s="65"/>
      <c r="F60" s="65"/>
      <c r="G60" s="65"/>
      <c r="H60" s="63"/>
      <c r="I60" s="63"/>
      <c r="J60" s="63"/>
      <c r="K60" s="81"/>
      <c r="L60" s="82"/>
      <c r="M60" s="82"/>
      <c r="N60" s="68"/>
      <c r="O60" s="68"/>
      <c r="P60" s="68"/>
      <c r="Q60" s="63"/>
      <c r="R60" s="64"/>
      <c r="S60" s="83"/>
    </row>
    <row r="61" spans="4:19" x14ac:dyDescent="0.3">
      <c r="D61" s="65"/>
      <c r="E61" s="65"/>
      <c r="F61" s="65"/>
      <c r="G61" s="65"/>
      <c r="H61" s="63"/>
      <c r="I61" s="63"/>
      <c r="J61" s="63"/>
      <c r="K61" s="81"/>
      <c r="L61" s="82"/>
      <c r="M61" s="82"/>
      <c r="N61" s="68"/>
      <c r="O61" s="68"/>
      <c r="P61" s="68"/>
      <c r="Q61" s="63"/>
      <c r="R61" s="64"/>
      <c r="S61" s="83"/>
    </row>
    <row r="62" spans="4:19" x14ac:dyDescent="0.3">
      <c r="D62" s="65"/>
      <c r="E62" s="65"/>
      <c r="F62" s="65"/>
      <c r="G62" s="65"/>
      <c r="H62" s="63"/>
      <c r="I62" s="63"/>
      <c r="J62" s="63"/>
      <c r="K62" s="81"/>
      <c r="L62" s="82"/>
      <c r="M62" s="82"/>
      <c r="N62" s="68"/>
      <c r="O62" s="68"/>
      <c r="P62" s="68"/>
      <c r="Q62" s="63"/>
      <c r="R62" s="64"/>
      <c r="S62" s="83"/>
    </row>
    <row r="63" spans="4:19" x14ac:dyDescent="0.3">
      <c r="D63" s="65"/>
      <c r="E63" s="65"/>
      <c r="F63" s="65"/>
      <c r="G63" s="65"/>
      <c r="H63" s="63"/>
      <c r="I63" s="63"/>
      <c r="J63" s="63"/>
      <c r="K63" s="81"/>
      <c r="L63" s="82"/>
      <c r="M63" s="82"/>
      <c r="N63" s="68"/>
      <c r="O63" s="68"/>
      <c r="P63" s="68"/>
      <c r="Q63" s="63"/>
      <c r="R63" s="64"/>
      <c r="S63" s="83"/>
    </row>
    <row r="64" spans="4:19" x14ac:dyDescent="0.3">
      <c r="D64" s="65"/>
      <c r="E64" s="65"/>
      <c r="F64" s="65"/>
      <c r="G64" s="65"/>
      <c r="H64" s="63"/>
      <c r="I64" s="63"/>
      <c r="J64" s="63"/>
      <c r="K64" s="81"/>
      <c r="L64" s="82"/>
      <c r="M64" s="82"/>
      <c r="N64" s="68"/>
      <c r="O64" s="68"/>
      <c r="P64" s="68"/>
      <c r="Q64" s="63"/>
      <c r="R64" s="64"/>
      <c r="S64" s="83"/>
    </row>
    <row r="65" spans="4:19" x14ac:dyDescent="0.3">
      <c r="D65" s="65"/>
      <c r="E65" s="65"/>
      <c r="F65" s="65"/>
      <c r="G65" s="65"/>
      <c r="H65" s="63"/>
      <c r="I65" s="63"/>
      <c r="J65" s="63"/>
      <c r="K65" s="81"/>
      <c r="L65" s="82"/>
      <c r="M65" s="82"/>
      <c r="N65" s="68"/>
      <c r="O65" s="68"/>
      <c r="P65" s="68"/>
      <c r="Q65" s="63"/>
      <c r="R65" s="64"/>
      <c r="S65" s="83"/>
    </row>
    <row r="66" spans="4:19" x14ac:dyDescent="0.3">
      <c r="D66" s="65"/>
      <c r="E66" s="65"/>
      <c r="F66" s="65"/>
      <c r="G66" s="65"/>
      <c r="H66" s="63"/>
      <c r="I66" s="63"/>
      <c r="J66" s="63"/>
      <c r="K66" s="81"/>
      <c r="L66" s="82"/>
      <c r="M66" s="82"/>
      <c r="N66" s="68"/>
      <c r="O66" s="68"/>
      <c r="P66" s="68"/>
      <c r="Q66" s="63"/>
      <c r="R66" s="64"/>
      <c r="S66" s="83"/>
    </row>
    <row r="67" spans="4:19" x14ac:dyDescent="0.3">
      <c r="D67" s="65"/>
      <c r="E67" s="65"/>
      <c r="F67" s="65"/>
      <c r="G67" s="65"/>
      <c r="H67" s="63"/>
      <c r="I67" s="63"/>
      <c r="J67" s="63"/>
      <c r="K67" s="81"/>
      <c r="L67" s="82"/>
      <c r="M67" s="82"/>
      <c r="N67" s="68"/>
      <c r="O67" s="68"/>
      <c r="P67" s="68"/>
      <c r="Q67" s="63"/>
      <c r="R67" s="64"/>
      <c r="S67" s="83"/>
    </row>
    <row r="68" spans="4:19" x14ac:dyDescent="0.3">
      <c r="D68" s="65"/>
      <c r="E68" s="65"/>
      <c r="F68" s="65"/>
      <c r="G68" s="65"/>
      <c r="H68" s="63"/>
      <c r="I68" s="63"/>
      <c r="J68" s="63"/>
      <c r="K68" s="81"/>
      <c r="L68" s="82"/>
      <c r="M68" s="82"/>
      <c r="N68" s="68"/>
      <c r="O68" s="68"/>
      <c r="P68" s="68"/>
      <c r="Q68" s="63"/>
      <c r="R68" s="64"/>
      <c r="S68" s="83"/>
    </row>
    <row r="69" spans="4:19" x14ac:dyDescent="0.3">
      <c r="D69" s="65"/>
      <c r="E69" s="65"/>
      <c r="F69" s="65"/>
      <c r="G69" s="65"/>
      <c r="H69" s="63"/>
      <c r="I69" s="63"/>
      <c r="J69" s="63"/>
      <c r="K69" s="81"/>
      <c r="L69" s="82"/>
      <c r="M69" s="82"/>
      <c r="N69" s="68"/>
      <c r="O69" s="68"/>
      <c r="P69" s="68"/>
      <c r="Q69" s="63"/>
      <c r="R69" s="64"/>
      <c r="S69" s="83"/>
    </row>
    <row r="70" spans="4:19" x14ac:dyDescent="0.3">
      <c r="D70" s="65"/>
      <c r="E70" s="65"/>
      <c r="F70" s="65"/>
      <c r="G70" s="65"/>
      <c r="H70" s="63"/>
      <c r="I70" s="63"/>
      <c r="J70" s="63"/>
      <c r="K70" s="81"/>
      <c r="L70" s="82"/>
      <c r="M70" s="82"/>
      <c r="N70" s="68"/>
      <c r="O70" s="68"/>
      <c r="P70" s="68"/>
      <c r="Q70" s="63"/>
      <c r="R70" s="64"/>
      <c r="S70" s="83"/>
    </row>
    <row r="71" spans="4:19" x14ac:dyDescent="0.3">
      <c r="D71" s="65"/>
      <c r="E71" s="65"/>
      <c r="F71" s="65"/>
      <c r="G71" s="65"/>
      <c r="H71" s="63"/>
      <c r="I71" s="63"/>
      <c r="J71" s="63"/>
      <c r="K71" s="81"/>
      <c r="L71" s="82"/>
      <c r="M71" s="82"/>
      <c r="N71" s="68"/>
      <c r="O71" s="68"/>
      <c r="P71" s="68"/>
      <c r="Q71" s="63"/>
      <c r="R71" s="64"/>
      <c r="S71" s="83"/>
    </row>
    <row r="72" spans="4:19" x14ac:dyDescent="0.3">
      <c r="D72" s="65"/>
      <c r="E72" s="65"/>
      <c r="F72" s="65"/>
      <c r="G72" s="65"/>
      <c r="H72" s="63"/>
      <c r="I72" s="63"/>
      <c r="J72" s="63"/>
      <c r="K72" s="81"/>
      <c r="L72" s="82"/>
      <c r="M72" s="82"/>
      <c r="N72" s="68"/>
      <c r="O72" s="68"/>
      <c r="P72" s="68"/>
      <c r="Q72" s="63"/>
      <c r="R72" s="64"/>
      <c r="S72" s="83"/>
    </row>
    <row r="73" spans="4:19" x14ac:dyDescent="0.3">
      <c r="D73" s="65"/>
      <c r="E73" s="65"/>
      <c r="F73" s="65"/>
      <c r="G73" s="65"/>
      <c r="H73" s="63"/>
      <c r="I73" s="63"/>
      <c r="J73" s="63"/>
      <c r="K73" s="81"/>
      <c r="L73" s="82"/>
      <c r="M73" s="82"/>
      <c r="N73" s="68"/>
      <c r="O73" s="68"/>
      <c r="P73" s="68"/>
      <c r="Q73" s="63"/>
      <c r="R73" s="64"/>
      <c r="S73" s="83"/>
    </row>
    <row r="74" spans="4:19" x14ac:dyDescent="0.3">
      <c r="D74" s="65"/>
      <c r="E74" s="65"/>
      <c r="F74" s="65"/>
      <c r="G74" s="65"/>
      <c r="H74" s="63"/>
      <c r="I74" s="63"/>
      <c r="J74" s="63"/>
      <c r="K74" s="81"/>
      <c r="L74" s="82"/>
      <c r="M74" s="82"/>
      <c r="N74" s="68"/>
      <c r="O74" s="68"/>
      <c r="P74" s="68"/>
      <c r="Q74" s="63"/>
      <c r="R74" s="64"/>
      <c r="S74" s="83"/>
    </row>
    <row r="75" spans="4:19" x14ac:dyDescent="0.3">
      <c r="D75" s="65"/>
      <c r="E75" s="65"/>
      <c r="F75" s="65"/>
      <c r="G75" s="65"/>
      <c r="H75" s="63"/>
      <c r="I75" s="63"/>
      <c r="J75" s="63"/>
      <c r="K75" s="81"/>
      <c r="L75" s="82"/>
      <c r="M75" s="82"/>
      <c r="N75" s="68"/>
      <c r="O75" s="68"/>
      <c r="P75" s="68"/>
      <c r="Q75" s="63"/>
      <c r="R75" s="64"/>
      <c r="S75" s="83"/>
    </row>
    <row r="76" spans="4:19" x14ac:dyDescent="0.3">
      <c r="D76" s="65"/>
      <c r="E76" s="65"/>
      <c r="F76" s="65"/>
      <c r="G76" s="65"/>
      <c r="H76" s="63"/>
      <c r="I76" s="63"/>
      <c r="J76" s="63"/>
      <c r="K76" s="81"/>
      <c r="L76" s="82"/>
      <c r="M76" s="82"/>
      <c r="N76" s="68"/>
      <c r="O76" s="68"/>
      <c r="P76" s="68"/>
      <c r="Q76" s="63"/>
      <c r="R76" s="64"/>
      <c r="S76" s="83"/>
    </row>
    <row r="77" spans="4:19" x14ac:dyDescent="0.3">
      <c r="D77" s="65"/>
      <c r="E77" s="65"/>
      <c r="F77" s="65"/>
      <c r="G77" s="65"/>
      <c r="H77" s="63"/>
      <c r="I77" s="63"/>
      <c r="J77" s="63"/>
      <c r="K77" s="81"/>
      <c r="L77" s="82"/>
      <c r="M77" s="82"/>
      <c r="N77" s="68"/>
      <c r="O77" s="68"/>
      <c r="P77" s="68"/>
      <c r="Q77" s="63"/>
      <c r="R77" s="64"/>
      <c r="S77" s="83"/>
    </row>
    <row r="78" spans="4:19" x14ac:dyDescent="0.3">
      <c r="D78" s="65"/>
      <c r="E78" s="65"/>
      <c r="F78" s="65"/>
      <c r="G78" s="65"/>
      <c r="H78" s="63"/>
      <c r="I78" s="63"/>
      <c r="J78" s="63"/>
      <c r="K78" s="81"/>
      <c r="L78" s="82"/>
      <c r="M78" s="82"/>
      <c r="N78" s="68"/>
      <c r="O78" s="68"/>
      <c r="P78" s="68"/>
      <c r="Q78" s="63"/>
      <c r="R78" s="64"/>
      <c r="S78" s="83"/>
    </row>
    <row r="79" spans="4:19" x14ac:dyDescent="0.3">
      <c r="D79" s="65"/>
      <c r="E79" s="65"/>
      <c r="F79" s="65"/>
      <c r="G79" s="65"/>
      <c r="H79" s="63"/>
      <c r="I79" s="63"/>
      <c r="J79" s="63"/>
      <c r="K79" s="81"/>
      <c r="L79" s="82"/>
      <c r="M79" s="82"/>
      <c r="N79" s="68"/>
      <c r="O79" s="68"/>
      <c r="P79" s="68"/>
      <c r="Q79" s="63"/>
      <c r="R79" s="64"/>
      <c r="S79" s="83"/>
    </row>
    <row r="80" spans="4:19" x14ac:dyDescent="0.3">
      <c r="D80" s="65"/>
      <c r="E80" s="65"/>
      <c r="F80" s="65"/>
      <c r="G80" s="65"/>
      <c r="H80" s="63"/>
      <c r="I80" s="63"/>
      <c r="J80" s="63"/>
      <c r="K80" s="81"/>
      <c r="L80" s="82"/>
      <c r="M80" s="82"/>
      <c r="N80" s="68"/>
      <c r="O80" s="68"/>
      <c r="P80" s="68"/>
      <c r="Q80" s="63"/>
      <c r="R80" s="64"/>
      <c r="S80" s="83"/>
    </row>
    <row r="81" spans="4:19" x14ac:dyDescent="0.3">
      <c r="D81" s="65"/>
      <c r="E81" s="65"/>
      <c r="F81" s="65"/>
      <c r="G81" s="65"/>
      <c r="H81" s="63"/>
      <c r="I81" s="63"/>
      <c r="J81" s="63"/>
      <c r="K81" s="81"/>
      <c r="L81" s="82"/>
      <c r="M81" s="82"/>
      <c r="N81" s="68"/>
      <c r="O81" s="68"/>
      <c r="P81" s="68"/>
      <c r="Q81" s="63"/>
      <c r="R81" s="64"/>
      <c r="S81" s="83"/>
    </row>
    <row r="82" spans="4:19" x14ac:dyDescent="0.3">
      <c r="D82" s="65"/>
      <c r="E82" s="65"/>
      <c r="F82" s="65"/>
      <c r="G82" s="65"/>
      <c r="H82" s="63"/>
      <c r="I82" s="63"/>
      <c r="J82" s="63"/>
      <c r="K82" s="81"/>
      <c r="L82" s="82"/>
      <c r="M82" s="82"/>
      <c r="N82" s="68"/>
      <c r="O82" s="68"/>
      <c r="P82" s="68"/>
      <c r="Q82" s="63"/>
      <c r="R82" s="64"/>
      <c r="S82" s="83"/>
    </row>
    <row r="83" spans="4:19" x14ac:dyDescent="0.3">
      <c r="D83" s="65"/>
      <c r="E83" s="65"/>
      <c r="F83" s="65"/>
      <c r="G83" s="65"/>
      <c r="H83" s="63"/>
      <c r="I83" s="63"/>
      <c r="J83" s="63"/>
      <c r="K83" s="81"/>
      <c r="L83" s="82"/>
      <c r="M83" s="82"/>
      <c r="N83" s="68"/>
      <c r="O83" s="68"/>
      <c r="P83" s="68"/>
      <c r="Q83" s="63"/>
      <c r="R83" s="64"/>
      <c r="S83" s="83"/>
    </row>
    <row r="84" spans="4:19" x14ac:dyDescent="0.3">
      <c r="D84" s="65"/>
      <c r="E84" s="65"/>
      <c r="F84" s="65"/>
      <c r="G84" s="65"/>
      <c r="H84" s="63"/>
      <c r="I84" s="63"/>
      <c r="J84" s="63"/>
      <c r="K84" s="81"/>
      <c r="L84" s="82"/>
      <c r="M84" s="82"/>
      <c r="N84" s="68"/>
      <c r="O84" s="68"/>
      <c r="P84" s="68"/>
      <c r="Q84" s="63"/>
      <c r="R84" s="64"/>
      <c r="S84" s="83"/>
    </row>
    <row r="85" spans="4:19" x14ac:dyDescent="0.3">
      <c r="D85" s="65"/>
      <c r="E85" s="65"/>
      <c r="F85" s="65"/>
      <c r="G85" s="65"/>
      <c r="H85" s="63"/>
      <c r="I85" s="63"/>
      <c r="J85" s="63"/>
      <c r="K85" s="81"/>
      <c r="L85" s="82"/>
      <c r="M85" s="82"/>
      <c r="N85" s="68"/>
      <c r="O85" s="68"/>
      <c r="P85" s="68"/>
      <c r="Q85" s="63"/>
      <c r="R85" s="64"/>
      <c r="S85" s="83"/>
    </row>
    <row r="86" spans="4:19" x14ac:dyDescent="0.3">
      <c r="D86" s="65"/>
      <c r="E86" s="65"/>
      <c r="F86" s="65"/>
      <c r="G86" s="65"/>
      <c r="H86" s="63"/>
      <c r="I86" s="63"/>
      <c r="J86" s="63"/>
      <c r="K86" s="81"/>
      <c r="L86" s="82"/>
      <c r="M86" s="82"/>
      <c r="N86" s="68"/>
      <c r="O86" s="68"/>
      <c r="P86" s="68"/>
      <c r="Q86" s="63"/>
      <c r="R86" s="64"/>
      <c r="S86" s="83"/>
    </row>
    <row r="87" spans="4:19" x14ac:dyDescent="0.3">
      <c r="D87" s="65"/>
      <c r="E87" s="65"/>
      <c r="F87" s="65"/>
      <c r="G87" s="65"/>
      <c r="H87" s="63"/>
      <c r="I87" s="63"/>
      <c r="J87" s="63"/>
      <c r="K87" s="81"/>
      <c r="L87" s="82"/>
      <c r="M87" s="82"/>
      <c r="N87" s="68"/>
      <c r="O87" s="68"/>
      <c r="P87" s="68"/>
      <c r="Q87" s="63"/>
      <c r="R87" s="64"/>
      <c r="S87" s="83"/>
    </row>
    <row r="88" spans="4:19" x14ac:dyDescent="0.3">
      <c r="D88" s="65"/>
      <c r="E88" s="65"/>
      <c r="F88" s="65"/>
      <c r="G88" s="65"/>
      <c r="H88" s="63"/>
      <c r="I88" s="63"/>
      <c r="J88" s="63"/>
      <c r="K88" s="81"/>
      <c r="L88" s="82"/>
      <c r="M88" s="82"/>
      <c r="N88" s="68"/>
      <c r="O88" s="68"/>
      <c r="P88" s="68"/>
      <c r="Q88" s="63"/>
      <c r="R88" s="64"/>
      <c r="S88" s="83"/>
    </row>
    <row r="89" spans="4:19" x14ac:dyDescent="0.3">
      <c r="D89" s="65"/>
      <c r="E89" s="65"/>
      <c r="F89" s="65"/>
      <c r="G89" s="65"/>
      <c r="H89" s="63"/>
      <c r="I89" s="63"/>
      <c r="J89" s="63"/>
      <c r="K89" s="81"/>
      <c r="L89" s="82"/>
      <c r="M89" s="82"/>
      <c r="N89" s="68"/>
      <c r="O89" s="68"/>
      <c r="P89" s="68"/>
      <c r="Q89" s="63"/>
      <c r="R89" s="64"/>
      <c r="S89" s="83"/>
    </row>
    <row r="90" spans="4:19" x14ac:dyDescent="0.3">
      <c r="D90" s="65"/>
      <c r="E90" s="65"/>
      <c r="F90" s="65"/>
      <c r="G90" s="65"/>
      <c r="H90" s="63"/>
      <c r="I90" s="63"/>
      <c r="J90" s="63"/>
      <c r="K90" s="81"/>
      <c r="L90" s="82"/>
      <c r="M90" s="82"/>
      <c r="N90" s="68"/>
      <c r="O90" s="68"/>
      <c r="P90" s="68"/>
      <c r="Q90" s="63"/>
      <c r="R90" s="64"/>
      <c r="S90" s="83"/>
    </row>
    <row r="91" spans="4:19" x14ac:dyDescent="0.3">
      <c r="D91" s="65"/>
      <c r="E91" s="65"/>
      <c r="F91" s="65"/>
      <c r="G91" s="65"/>
      <c r="H91" s="63"/>
      <c r="I91" s="63"/>
      <c r="J91" s="63"/>
      <c r="K91" s="81"/>
      <c r="L91" s="82"/>
      <c r="M91" s="82"/>
      <c r="N91" s="68"/>
      <c r="O91" s="68"/>
      <c r="P91" s="68"/>
      <c r="Q91" s="63"/>
      <c r="R91" s="64"/>
      <c r="S91" s="83"/>
    </row>
    <row r="92" spans="4:19" x14ac:dyDescent="0.3">
      <c r="D92" s="65"/>
      <c r="E92" s="65"/>
      <c r="F92" s="65"/>
      <c r="G92" s="65"/>
      <c r="H92" s="63"/>
      <c r="I92" s="63"/>
      <c r="J92" s="63"/>
      <c r="K92" s="81"/>
      <c r="L92" s="82"/>
      <c r="M92" s="82"/>
      <c r="N92" s="68"/>
      <c r="O92" s="68"/>
      <c r="P92" s="68"/>
      <c r="Q92" s="63"/>
      <c r="R92" s="64"/>
      <c r="S92" s="83"/>
    </row>
    <row r="93" spans="4:19" x14ac:dyDescent="0.3">
      <c r="D93" s="65"/>
      <c r="E93" s="65"/>
      <c r="F93" s="65"/>
      <c r="G93" s="65"/>
      <c r="H93" s="63"/>
      <c r="I93" s="63"/>
      <c r="J93" s="63"/>
      <c r="K93" s="81"/>
      <c r="L93" s="82"/>
      <c r="M93" s="82"/>
      <c r="N93" s="68"/>
      <c r="O93" s="68"/>
      <c r="P93" s="68"/>
      <c r="Q93" s="63"/>
      <c r="R93" s="64"/>
      <c r="S93" s="83"/>
    </row>
    <row r="94" spans="4:19" x14ac:dyDescent="0.3">
      <c r="D94" s="65"/>
      <c r="E94" s="65"/>
      <c r="F94" s="65"/>
      <c r="G94" s="65"/>
      <c r="H94" s="63"/>
      <c r="I94" s="63"/>
      <c r="J94" s="63"/>
      <c r="K94" s="81"/>
      <c r="L94" s="82"/>
      <c r="M94" s="82"/>
      <c r="N94" s="68"/>
      <c r="O94" s="68"/>
      <c r="P94" s="68"/>
      <c r="Q94" s="63"/>
      <c r="R94" s="64"/>
      <c r="S94" s="83"/>
    </row>
    <row r="95" spans="4:19" x14ac:dyDescent="0.3">
      <c r="D95" s="65"/>
      <c r="E95" s="65"/>
      <c r="F95" s="65"/>
      <c r="G95" s="65"/>
      <c r="H95" s="63"/>
      <c r="I95" s="63"/>
      <c r="J95" s="63"/>
      <c r="K95" s="81"/>
      <c r="L95" s="82"/>
      <c r="M95" s="82"/>
      <c r="N95" s="68"/>
      <c r="O95" s="68"/>
      <c r="P95" s="68"/>
      <c r="Q95" s="63"/>
      <c r="R95" s="64"/>
      <c r="S95" s="83"/>
    </row>
    <row r="96" spans="4:19" x14ac:dyDescent="0.3">
      <c r="D96" s="65"/>
      <c r="E96" s="65"/>
      <c r="F96" s="65"/>
      <c r="G96" s="65"/>
      <c r="H96" s="63"/>
      <c r="I96" s="63"/>
      <c r="J96" s="63"/>
      <c r="K96" s="81"/>
      <c r="L96" s="82"/>
      <c r="M96" s="82"/>
      <c r="N96" s="68"/>
      <c r="O96" s="68"/>
      <c r="P96" s="68"/>
      <c r="Q96" s="63"/>
      <c r="R96" s="64"/>
      <c r="S96" s="83"/>
    </row>
    <row r="97" spans="4:19" x14ac:dyDescent="0.3">
      <c r="D97" s="65"/>
      <c r="E97" s="65"/>
      <c r="F97" s="65"/>
      <c r="G97" s="65"/>
      <c r="H97" s="63"/>
      <c r="I97" s="63"/>
      <c r="J97" s="63"/>
      <c r="K97" s="81"/>
      <c r="L97" s="82"/>
      <c r="M97" s="82"/>
      <c r="N97" s="68"/>
      <c r="O97" s="68"/>
      <c r="P97" s="68"/>
      <c r="Q97" s="63"/>
      <c r="R97" s="64"/>
      <c r="S97" s="83"/>
    </row>
    <row r="98" spans="4:19" x14ac:dyDescent="0.3">
      <c r="D98" s="65"/>
      <c r="E98" s="65"/>
      <c r="F98" s="65"/>
      <c r="G98" s="65"/>
      <c r="H98" s="63"/>
      <c r="I98" s="63"/>
      <c r="J98" s="63"/>
      <c r="K98" s="81"/>
      <c r="L98" s="82"/>
      <c r="M98" s="82"/>
      <c r="N98" s="68"/>
      <c r="O98" s="68"/>
      <c r="P98" s="68"/>
      <c r="Q98" s="63"/>
      <c r="R98" s="64"/>
      <c r="S98" s="83"/>
    </row>
    <row r="99" spans="4:19" x14ac:dyDescent="0.3">
      <c r="D99" s="65"/>
      <c r="E99" s="65"/>
      <c r="F99" s="65"/>
      <c r="G99" s="65"/>
      <c r="H99" s="63"/>
      <c r="I99" s="63"/>
      <c r="J99" s="63"/>
      <c r="K99" s="81"/>
      <c r="L99" s="82"/>
      <c r="M99" s="82"/>
      <c r="N99" s="68"/>
      <c r="O99" s="68"/>
      <c r="P99" s="68"/>
      <c r="Q99" s="63"/>
      <c r="R99" s="64"/>
      <c r="S99" s="83"/>
    </row>
    <row r="100" spans="4:19" x14ac:dyDescent="0.3">
      <c r="D100" s="65"/>
      <c r="E100" s="65"/>
      <c r="F100" s="65"/>
      <c r="G100" s="65"/>
      <c r="H100" s="63"/>
      <c r="I100" s="63"/>
      <c r="J100" s="63"/>
      <c r="K100" s="81"/>
      <c r="L100" s="82"/>
      <c r="M100" s="82"/>
      <c r="N100" s="68"/>
      <c r="O100" s="68"/>
      <c r="P100" s="68"/>
      <c r="Q100" s="63"/>
      <c r="R100" s="64"/>
      <c r="S100" s="83"/>
    </row>
    <row r="101" spans="4:19" x14ac:dyDescent="0.3">
      <c r="D101" s="65"/>
      <c r="E101" s="65"/>
      <c r="F101" s="65"/>
      <c r="G101" s="65"/>
      <c r="H101" s="63"/>
      <c r="I101" s="63"/>
      <c r="J101" s="63"/>
      <c r="K101" s="81"/>
      <c r="L101" s="82"/>
      <c r="M101" s="82"/>
      <c r="N101" s="68"/>
      <c r="O101" s="68"/>
      <c r="P101" s="68"/>
      <c r="Q101" s="63"/>
      <c r="R101" s="64"/>
      <c r="S101" s="83"/>
    </row>
    <row r="102" spans="4:19" x14ac:dyDescent="0.3">
      <c r="D102" s="65"/>
      <c r="E102" s="65"/>
      <c r="F102" s="65"/>
      <c r="G102" s="65"/>
      <c r="H102" s="63"/>
      <c r="I102" s="63"/>
      <c r="J102" s="63"/>
      <c r="K102" s="81"/>
      <c r="L102" s="82"/>
      <c r="M102" s="82"/>
      <c r="N102" s="68"/>
      <c r="O102" s="68"/>
      <c r="P102" s="68"/>
      <c r="Q102" s="63"/>
      <c r="R102" s="64"/>
      <c r="S102" s="83"/>
    </row>
    <row r="103" spans="4:19" x14ac:dyDescent="0.3">
      <c r="D103" s="65"/>
      <c r="E103" s="65"/>
      <c r="F103" s="65"/>
      <c r="G103" s="65"/>
      <c r="H103" s="63"/>
      <c r="I103" s="63"/>
      <c r="J103" s="63"/>
      <c r="K103" s="81"/>
      <c r="L103" s="82"/>
      <c r="M103" s="82"/>
      <c r="N103" s="68"/>
      <c r="O103" s="68"/>
      <c r="P103" s="68"/>
      <c r="Q103" s="63"/>
      <c r="R103" s="64"/>
      <c r="S103" s="83"/>
    </row>
    <row r="104" spans="4:19" x14ac:dyDescent="0.3">
      <c r="D104" s="65"/>
      <c r="E104" s="65"/>
      <c r="F104" s="65"/>
      <c r="G104" s="65"/>
      <c r="H104" s="63"/>
      <c r="I104" s="63"/>
      <c r="J104" s="63"/>
      <c r="K104" s="81"/>
      <c r="L104" s="82"/>
      <c r="M104" s="82"/>
      <c r="N104" s="68"/>
      <c r="O104" s="68"/>
      <c r="P104" s="68"/>
      <c r="Q104" s="63"/>
      <c r="R104" s="64"/>
      <c r="S104" s="83"/>
    </row>
    <row r="105" spans="4:19" x14ac:dyDescent="0.3">
      <c r="D105" s="65"/>
      <c r="E105" s="65"/>
      <c r="F105" s="65"/>
      <c r="G105" s="65"/>
      <c r="H105" s="63"/>
      <c r="I105" s="63"/>
      <c r="J105" s="63"/>
      <c r="K105" s="81"/>
      <c r="L105" s="82"/>
      <c r="M105" s="82"/>
      <c r="N105" s="68"/>
      <c r="O105" s="68"/>
      <c r="P105" s="68"/>
      <c r="Q105" s="63"/>
      <c r="R105" s="64"/>
      <c r="S105" s="83"/>
    </row>
    <row r="106" spans="4:19" x14ac:dyDescent="0.3">
      <c r="D106" s="65"/>
      <c r="E106" s="65"/>
      <c r="F106" s="65"/>
      <c r="G106" s="65"/>
      <c r="H106" s="63"/>
      <c r="I106" s="63"/>
      <c r="J106" s="63"/>
      <c r="K106" s="81"/>
      <c r="L106" s="82"/>
      <c r="M106" s="82"/>
      <c r="N106" s="68"/>
      <c r="O106" s="68"/>
      <c r="P106" s="68"/>
      <c r="Q106" s="63"/>
      <c r="R106" s="64"/>
      <c r="S106" s="83"/>
    </row>
    <row r="107" spans="4:19" x14ac:dyDescent="0.3">
      <c r="D107" s="65"/>
      <c r="E107" s="65"/>
      <c r="F107" s="65"/>
      <c r="G107" s="65"/>
      <c r="H107" s="63"/>
      <c r="I107" s="63"/>
      <c r="J107" s="63"/>
      <c r="K107" s="81"/>
      <c r="L107" s="82"/>
      <c r="M107" s="82"/>
      <c r="N107" s="68"/>
      <c r="O107" s="68"/>
      <c r="P107" s="68"/>
      <c r="Q107" s="63"/>
      <c r="R107" s="64"/>
      <c r="S107" s="83"/>
    </row>
    <row r="108" spans="4:19" x14ac:dyDescent="0.3">
      <c r="D108" s="65"/>
      <c r="E108" s="65"/>
      <c r="F108" s="65"/>
      <c r="G108" s="65"/>
      <c r="H108" s="63"/>
      <c r="I108" s="63"/>
      <c r="J108" s="63"/>
      <c r="K108" s="81"/>
      <c r="L108" s="82"/>
      <c r="M108" s="82"/>
      <c r="N108" s="68"/>
      <c r="O108" s="68"/>
      <c r="P108" s="68"/>
      <c r="Q108" s="63"/>
      <c r="R108" s="64"/>
      <c r="S108" s="83"/>
    </row>
    <row r="109" spans="4:19" x14ac:dyDescent="0.3">
      <c r="D109" s="65"/>
      <c r="E109" s="65"/>
      <c r="F109" s="65"/>
      <c r="G109" s="65"/>
      <c r="H109" s="63"/>
      <c r="I109" s="63"/>
      <c r="J109" s="63"/>
      <c r="K109" s="81"/>
      <c r="L109" s="82"/>
      <c r="M109" s="82"/>
      <c r="N109" s="68"/>
      <c r="O109" s="68"/>
      <c r="P109" s="68"/>
      <c r="Q109" s="63"/>
      <c r="R109" s="64"/>
      <c r="S109" s="83"/>
    </row>
    <row r="110" spans="4:19" x14ac:dyDescent="0.3">
      <c r="D110" s="65"/>
      <c r="E110" s="65"/>
      <c r="F110" s="65"/>
      <c r="G110" s="65"/>
      <c r="H110" s="63"/>
      <c r="I110" s="63"/>
      <c r="J110" s="63"/>
      <c r="K110" s="81"/>
      <c r="L110" s="82"/>
      <c r="M110" s="82"/>
      <c r="N110" s="68"/>
      <c r="O110" s="68"/>
      <c r="P110" s="68"/>
      <c r="Q110" s="63"/>
      <c r="R110" s="64"/>
      <c r="S110" s="83"/>
    </row>
    <row r="111" spans="4:19" x14ac:dyDescent="0.3">
      <c r="D111" s="65"/>
      <c r="E111" s="65"/>
      <c r="F111" s="65"/>
      <c r="G111" s="65"/>
      <c r="H111" s="63"/>
      <c r="I111" s="63"/>
      <c r="J111" s="63"/>
      <c r="K111" s="81"/>
      <c r="L111" s="82"/>
      <c r="M111" s="82"/>
      <c r="N111" s="68"/>
      <c r="O111" s="68"/>
      <c r="P111" s="68"/>
      <c r="Q111" s="63"/>
      <c r="R111" s="64"/>
      <c r="S111" s="83"/>
    </row>
    <row r="112" spans="4:19" x14ac:dyDescent="0.3">
      <c r="D112" s="65"/>
      <c r="E112" s="65"/>
      <c r="F112" s="65"/>
      <c r="G112" s="65"/>
      <c r="H112" s="63"/>
      <c r="I112" s="63"/>
      <c r="J112" s="63"/>
      <c r="K112" s="81"/>
      <c r="L112" s="82"/>
      <c r="M112" s="82"/>
      <c r="N112" s="68"/>
      <c r="O112" s="68"/>
      <c r="P112" s="68"/>
      <c r="Q112" s="63"/>
      <c r="R112" s="64"/>
      <c r="S112" s="83"/>
    </row>
    <row r="113" spans="4:19" x14ac:dyDescent="0.3">
      <c r="D113" s="65"/>
      <c r="E113" s="65"/>
      <c r="F113" s="65"/>
      <c r="G113" s="65"/>
      <c r="H113" s="63"/>
      <c r="I113" s="63"/>
      <c r="J113" s="63"/>
      <c r="K113" s="81"/>
      <c r="L113" s="82"/>
      <c r="M113" s="82"/>
      <c r="N113" s="68"/>
      <c r="O113" s="68"/>
      <c r="P113" s="68"/>
      <c r="Q113" s="63"/>
      <c r="R113" s="64"/>
      <c r="S113" s="83"/>
    </row>
    <row r="114" spans="4:19" x14ac:dyDescent="0.3">
      <c r="D114" s="65"/>
      <c r="E114" s="65"/>
      <c r="F114" s="65"/>
      <c r="G114" s="65"/>
      <c r="H114" s="63"/>
      <c r="I114" s="63"/>
      <c r="J114" s="63"/>
      <c r="K114" s="81"/>
      <c r="L114" s="82"/>
      <c r="M114" s="82"/>
      <c r="N114" s="68"/>
      <c r="O114" s="68"/>
      <c r="P114" s="68"/>
      <c r="Q114" s="63"/>
      <c r="R114" s="64"/>
      <c r="S114" s="83"/>
    </row>
    <row r="115" spans="4:19" x14ac:dyDescent="0.3">
      <c r="D115" s="65"/>
      <c r="E115" s="65"/>
      <c r="F115" s="65"/>
      <c r="G115" s="65"/>
      <c r="H115" s="63"/>
      <c r="I115" s="63"/>
      <c r="J115" s="63"/>
      <c r="K115" s="81"/>
      <c r="L115" s="82"/>
      <c r="M115" s="82"/>
      <c r="N115" s="68"/>
      <c r="O115" s="68"/>
      <c r="P115" s="68"/>
      <c r="Q115" s="63"/>
      <c r="R115" s="64"/>
      <c r="S115" s="83"/>
    </row>
    <row r="116" spans="4:19" x14ac:dyDescent="0.3">
      <c r="D116" s="65"/>
      <c r="E116" s="65"/>
      <c r="F116" s="65"/>
      <c r="G116" s="65"/>
      <c r="H116" s="63"/>
      <c r="I116" s="63"/>
      <c r="J116" s="63"/>
      <c r="K116" s="81"/>
      <c r="L116" s="82"/>
      <c r="M116" s="82"/>
      <c r="N116" s="68"/>
      <c r="O116" s="68"/>
      <c r="P116" s="68"/>
      <c r="Q116" s="63"/>
      <c r="R116" s="64"/>
      <c r="S116" s="83"/>
    </row>
    <row r="117" spans="4:19" x14ac:dyDescent="0.3">
      <c r="D117" s="65"/>
      <c r="E117" s="65"/>
      <c r="F117" s="65"/>
      <c r="G117" s="65"/>
      <c r="H117" s="63"/>
      <c r="I117" s="63"/>
      <c r="J117" s="63"/>
      <c r="K117" s="81"/>
      <c r="L117" s="82"/>
      <c r="M117" s="82"/>
      <c r="N117" s="68"/>
      <c r="O117" s="68"/>
      <c r="P117" s="68"/>
      <c r="Q117" s="63"/>
      <c r="R117" s="64"/>
      <c r="S117" s="83"/>
    </row>
    <row r="118" spans="4:19" x14ac:dyDescent="0.3">
      <c r="D118" s="65"/>
      <c r="E118" s="65"/>
      <c r="F118" s="65"/>
      <c r="G118" s="65"/>
      <c r="H118" s="63"/>
      <c r="I118" s="63"/>
      <c r="J118" s="63"/>
      <c r="K118" s="81"/>
      <c r="L118" s="82"/>
      <c r="M118" s="82"/>
      <c r="N118" s="68"/>
      <c r="O118" s="68"/>
      <c r="P118" s="68"/>
      <c r="Q118" s="63"/>
      <c r="R118" s="64"/>
      <c r="S118" s="83"/>
    </row>
    <row r="119" spans="4:19" x14ac:dyDescent="0.3">
      <c r="D119" s="65"/>
      <c r="E119" s="65"/>
      <c r="F119" s="65"/>
      <c r="G119" s="65"/>
      <c r="H119" s="63"/>
      <c r="I119" s="63"/>
      <c r="J119" s="63"/>
      <c r="K119" s="81"/>
      <c r="L119" s="82"/>
      <c r="M119" s="82"/>
      <c r="N119" s="68"/>
      <c r="O119" s="68"/>
      <c r="P119" s="68"/>
      <c r="Q119" s="63"/>
      <c r="R119" s="64"/>
      <c r="S119" s="83"/>
    </row>
    <row r="120" spans="4:19" x14ac:dyDescent="0.3">
      <c r="D120" s="65"/>
      <c r="E120" s="65"/>
      <c r="F120" s="65"/>
      <c r="G120" s="65"/>
      <c r="H120" s="63"/>
      <c r="I120" s="63"/>
      <c r="J120" s="63"/>
      <c r="K120" s="81"/>
      <c r="L120" s="82"/>
      <c r="M120" s="82"/>
      <c r="N120" s="68"/>
      <c r="O120" s="68"/>
      <c r="P120" s="68"/>
      <c r="Q120" s="63"/>
      <c r="R120" s="64"/>
      <c r="S120" s="83"/>
    </row>
    <row r="121" spans="4:19" x14ac:dyDescent="0.3">
      <c r="D121" s="65"/>
      <c r="E121" s="65"/>
      <c r="F121" s="65"/>
      <c r="G121" s="65"/>
      <c r="H121" s="63"/>
      <c r="I121" s="63"/>
      <c r="J121" s="63"/>
      <c r="K121" s="81"/>
      <c r="L121" s="82"/>
      <c r="M121" s="82"/>
      <c r="N121" s="68"/>
      <c r="O121" s="68"/>
      <c r="P121" s="68"/>
      <c r="Q121" s="63"/>
      <c r="R121" s="64"/>
      <c r="S121" s="83"/>
    </row>
    <row r="122" spans="4:19" x14ac:dyDescent="0.3">
      <c r="D122" s="65"/>
      <c r="E122" s="65"/>
      <c r="F122" s="65"/>
      <c r="G122" s="65"/>
      <c r="H122" s="63"/>
      <c r="I122" s="63"/>
      <c r="J122" s="63"/>
      <c r="K122" s="81"/>
      <c r="L122" s="82"/>
      <c r="M122" s="82"/>
      <c r="N122" s="68"/>
      <c r="O122" s="68"/>
      <c r="P122" s="68"/>
      <c r="Q122" s="63"/>
      <c r="R122" s="64"/>
      <c r="S122" s="83"/>
    </row>
    <row r="123" spans="4:19" x14ac:dyDescent="0.3">
      <c r="D123" s="65"/>
      <c r="E123" s="65"/>
      <c r="F123" s="65"/>
      <c r="G123" s="65"/>
      <c r="H123" s="63"/>
      <c r="I123" s="63"/>
      <c r="J123" s="63"/>
      <c r="K123" s="81"/>
      <c r="L123" s="82"/>
      <c r="M123" s="82"/>
      <c r="N123" s="68"/>
      <c r="O123" s="68"/>
      <c r="P123" s="68"/>
      <c r="Q123" s="63"/>
      <c r="R123" s="64"/>
      <c r="S123" s="83"/>
    </row>
    <row r="124" spans="4:19" x14ac:dyDescent="0.3">
      <c r="D124" s="65"/>
      <c r="E124" s="65"/>
      <c r="F124" s="65"/>
      <c r="G124" s="65"/>
      <c r="H124" s="63"/>
      <c r="I124" s="63"/>
      <c r="J124" s="63"/>
      <c r="K124" s="81"/>
      <c r="L124" s="82"/>
      <c r="M124" s="82"/>
      <c r="N124" s="68"/>
      <c r="O124" s="68"/>
      <c r="P124" s="68"/>
      <c r="Q124" s="63"/>
      <c r="R124" s="64"/>
      <c r="S124" s="83"/>
    </row>
    <row r="125" spans="4:19" x14ac:dyDescent="0.3">
      <c r="D125" s="65"/>
      <c r="E125" s="65"/>
      <c r="F125" s="65"/>
      <c r="G125" s="65"/>
      <c r="H125" s="63"/>
      <c r="I125" s="63"/>
      <c r="J125" s="63"/>
      <c r="K125" s="81"/>
      <c r="L125" s="82"/>
      <c r="M125" s="82"/>
      <c r="N125" s="68"/>
      <c r="O125" s="68"/>
      <c r="P125" s="68"/>
      <c r="Q125" s="63"/>
      <c r="R125" s="64"/>
      <c r="S125" s="83"/>
    </row>
    <row r="126" spans="4:19" x14ac:dyDescent="0.3">
      <c r="D126" s="65"/>
      <c r="E126" s="65"/>
      <c r="F126" s="65"/>
      <c r="G126" s="65"/>
      <c r="H126" s="63"/>
      <c r="I126" s="63"/>
      <c r="J126" s="63"/>
      <c r="K126" s="81"/>
      <c r="L126" s="82"/>
      <c r="M126" s="82"/>
      <c r="N126" s="68"/>
      <c r="O126" s="68"/>
      <c r="P126" s="68"/>
      <c r="Q126" s="63"/>
      <c r="R126" s="64"/>
      <c r="S126" s="83"/>
    </row>
    <row r="127" spans="4:19" x14ac:dyDescent="0.3">
      <c r="D127" s="65"/>
      <c r="E127" s="65"/>
      <c r="F127" s="65"/>
      <c r="G127" s="65"/>
      <c r="H127" s="63"/>
      <c r="I127" s="63"/>
      <c r="J127" s="63"/>
      <c r="K127" s="81"/>
      <c r="L127" s="82"/>
      <c r="M127" s="82"/>
      <c r="N127" s="68"/>
      <c r="O127" s="68"/>
      <c r="P127" s="68"/>
      <c r="Q127" s="63"/>
      <c r="R127" s="64"/>
      <c r="S127" s="83"/>
    </row>
    <row r="128" spans="4:19" x14ac:dyDescent="0.3">
      <c r="D128" s="65"/>
      <c r="E128" s="65"/>
      <c r="F128" s="65"/>
      <c r="G128" s="65"/>
      <c r="H128" s="63"/>
      <c r="I128" s="63"/>
      <c r="J128" s="63"/>
      <c r="K128" s="81"/>
      <c r="L128" s="82"/>
      <c r="M128" s="82"/>
      <c r="N128" s="68"/>
      <c r="O128" s="68"/>
      <c r="P128" s="68"/>
      <c r="Q128" s="63"/>
      <c r="R128" s="64"/>
      <c r="S128" s="83"/>
    </row>
    <row r="129" spans="4:19" x14ac:dyDescent="0.3">
      <c r="D129" s="65"/>
      <c r="E129" s="65"/>
      <c r="F129" s="65"/>
      <c r="G129" s="65"/>
      <c r="H129" s="63"/>
      <c r="I129" s="63"/>
      <c r="J129" s="63"/>
      <c r="K129" s="81"/>
      <c r="L129" s="82"/>
      <c r="M129" s="82"/>
      <c r="N129" s="68"/>
      <c r="O129" s="68"/>
      <c r="P129" s="68"/>
      <c r="Q129" s="63"/>
      <c r="R129" s="64"/>
      <c r="S129" s="83"/>
    </row>
    <row r="130" spans="4:19" x14ac:dyDescent="0.3">
      <c r="D130" s="65"/>
      <c r="E130" s="65"/>
      <c r="F130" s="65"/>
      <c r="G130" s="65"/>
      <c r="H130" s="63"/>
      <c r="I130" s="63"/>
      <c r="J130" s="63"/>
      <c r="K130" s="81"/>
      <c r="L130" s="82"/>
      <c r="M130" s="82"/>
      <c r="N130" s="68"/>
      <c r="O130" s="68"/>
      <c r="P130" s="68"/>
      <c r="Q130" s="63"/>
      <c r="R130" s="64"/>
      <c r="S130" s="83"/>
    </row>
    <row r="131" spans="4:19" x14ac:dyDescent="0.3">
      <c r="D131" s="65"/>
      <c r="E131" s="65"/>
      <c r="F131" s="65"/>
      <c r="G131" s="65"/>
      <c r="H131" s="63"/>
      <c r="I131" s="63"/>
      <c r="J131" s="63"/>
      <c r="K131" s="81"/>
      <c r="L131" s="82"/>
      <c r="M131" s="82"/>
      <c r="N131" s="68"/>
      <c r="O131" s="68"/>
      <c r="P131" s="68"/>
      <c r="Q131" s="63"/>
      <c r="R131" s="64"/>
      <c r="S131" s="83"/>
    </row>
    <row r="132" spans="4:19" x14ac:dyDescent="0.3">
      <c r="D132" s="65"/>
      <c r="E132" s="65"/>
      <c r="F132" s="65"/>
      <c r="G132" s="65"/>
      <c r="H132" s="63"/>
      <c r="I132" s="63"/>
      <c r="J132" s="63"/>
      <c r="K132" s="81"/>
      <c r="L132" s="82"/>
      <c r="M132" s="82"/>
      <c r="N132" s="68"/>
      <c r="O132" s="68"/>
      <c r="P132" s="68"/>
      <c r="Q132" s="63"/>
      <c r="R132" s="64"/>
      <c r="S132" s="83"/>
    </row>
    <row r="133" spans="4:19" x14ac:dyDescent="0.3">
      <c r="D133" s="65"/>
      <c r="E133" s="65"/>
      <c r="F133" s="65"/>
      <c r="G133" s="65"/>
      <c r="H133" s="63"/>
      <c r="I133" s="63"/>
      <c r="J133" s="63"/>
      <c r="K133" s="81"/>
      <c r="L133" s="82"/>
      <c r="M133" s="82"/>
      <c r="N133" s="68"/>
      <c r="O133" s="68"/>
      <c r="P133" s="68"/>
      <c r="Q133" s="63"/>
      <c r="R133" s="64"/>
      <c r="S133" s="83"/>
    </row>
    <row r="134" spans="4:19" x14ac:dyDescent="0.3">
      <c r="D134" s="65"/>
      <c r="E134" s="65"/>
      <c r="F134" s="65"/>
      <c r="G134" s="65"/>
      <c r="H134" s="63"/>
      <c r="I134" s="63"/>
      <c r="J134" s="63"/>
      <c r="K134" s="81"/>
      <c r="L134" s="82"/>
      <c r="M134" s="82"/>
      <c r="N134" s="68"/>
      <c r="O134" s="68"/>
      <c r="P134" s="68"/>
      <c r="Q134" s="63"/>
      <c r="R134" s="64"/>
      <c r="S134" s="83"/>
    </row>
    <row r="135" spans="4:19" x14ac:dyDescent="0.3">
      <c r="D135" s="65"/>
      <c r="E135" s="65"/>
      <c r="F135" s="65"/>
      <c r="G135" s="65"/>
      <c r="H135" s="63"/>
      <c r="I135" s="63"/>
      <c r="J135" s="63"/>
      <c r="K135" s="81"/>
      <c r="L135" s="82"/>
      <c r="M135" s="82"/>
      <c r="N135" s="68"/>
      <c r="O135" s="68"/>
      <c r="P135" s="68"/>
      <c r="Q135" s="63"/>
      <c r="R135" s="64"/>
      <c r="S135" s="83"/>
    </row>
    <row r="136" spans="4:19" x14ac:dyDescent="0.3">
      <c r="D136" s="65"/>
      <c r="E136" s="65"/>
      <c r="F136" s="65"/>
      <c r="G136" s="65"/>
      <c r="H136" s="63"/>
      <c r="I136" s="63"/>
      <c r="J136" s="63"/>
      <c r="K136" s="81"/>
      <c r="L136" s="82"/>
      <c r="M136" s="82"/>
      <c r="N136" s="68"/>
      <c r="O136" s="68"/>
      <c r="P136" s="68"/>
      <c r="Q136" s="63"/>
      <c r="R136" s="64"/>
      <c r="S136" s="83"/>
    </row>
    <row r="137" spans="4:19" x14ac:dyDescent="0.3">
      <c r="D137" s="65"/>
      <c r="E137" s="65"/>
      <c r="F137" s="65"/>
      <c r="G137" s="65"/>
      <c r="H137" s="63"/>
      <c r="I137" s="63"/>
      <c r="J137" s="63"/>
      <c r="K137" s="81"/>
      <c r="L137" s="82"/>
      <c r="M137" s="82"/>
      <c r="N137" s="68"/>
      <c r="O137" s="68"/>
      <c r="P137" s="68"/>
      <c r="Q137" s="63"/>
      <c r="R137" s="64"/>
      <c r="S137" s="83"/>
    </row>
    <row r="138" spans="4:19" x14ac:dyDescent="0.3">
      <c r="D138" s="65"/>
      <c r="E138" s="65"/>
      <c r="F138" s="65"/>
      <c r="G138" s="65"/>
      <c r="H138" s="63"/>
      <c r="I138" s="63"/>
      <c r="J138" s="63"/>
      <c r="K138" s="81"/>
      <c r="L138" s="82"/>
      <c r="M138" s="82"/>
      <c r="N138" s="68"/>
      <c r="O138" s="68"/>
      <c r="P138" s="68"/>
      <c r="Q138" s="63"/>
      <c r="R138" s="64"/>
      <c r="S138" s="83"/>
    </row>
    <row r="139" spans="4:19" x14ac:dyDescent="0.3">
      <c r="D139" s="65"/>
      <c r="E139" s="65"/>
      <c r="F139" s="65"/>
      <c r="G139" s="65"/>
      <c r="H139" s="63"/>
      <c r="I139" s="63"/>
      <c r="J139" s="63"/>
      <c r="K139" s="81"/>
      <c r="L139" s="82"/>
      <c r="M139" s="82"/>
      <c r="N139" s="68"/>
      <c r="O139" s="68"/>
      <c r="P139" s="68"/>
      <c r="Q139" s="63"/>
      <c r="R139" s="64"/>
      <c r="S139" s="83"/>
    </row>
    <row r="140" spans="4:19" x14ac:dyDescent="0.3">
      <c r="D140" s="65"/>
      <c r="E140" s="65"/>
      <c r="F140" s="65"/>
      <c r="G140" s="65"/>
      <c r="H140" s="63"/>
      <c r="I140" s="63"/>
      <c r="J140" s="63"/>
      <c r="K140" s="81"/>
      <c r="L140" s="82"/>
      <c r="M140" s="82"/>
      <c r="N140" s="68"/>
      <c r="O140" s="68"/>
      <c r="P140" s="68"/>
      <c r="Q140" s="63"/>
      <c r="R140" s="64"/>
      <c r="S140" s="83"/>
    </row>
    <row r="141" spans="4:19" x14ac:dyDescent="0.3">
      <c r="D141" s="65"/>
      <c r="E141" s="65"/>
      <c r="F141" s="65"/>
      <c r="G141" s="65"/>
      <c r="H141" s="63"/>
      <c r="I141" s="63"/>
      <c r="J141" s="63"/>
      <c r="K141" s="81"/>
      <c r="L141" s="82"/>
      <c r="M141" s="82"/>
      <c r="N141" s="68"/>
      <c r="O141" s="68"/>
      <c r="P141" s="68"/>
      <c r="Q141" s="63"/>
      <c r="R141" s="64"/>
      <c r="S141" s="83"/>
    </row>
    <row r="142" spans="4:19" x14ac:dyDescent="0.3">
      <c r="D142" s="65"/>
      <c r="E142" s="65"/>
      <c r="F142" s="65"/>
      <c r="G142" s="65"/>
      <c r="H142" s="63"/>
      <c r="I142" s="63"/>
      <c r="J142" s="63"/>
      <c r="K142" s="81"/>
      <c r="L142" s="82"/>
      <c r="M142" s="82"/>
      <c r="N142" s="68"/>
      <c r="O142" s="68"/>
      <c r="P142" s="68"/>
      <c r="Q142" s="63"/>
      <c r="R142" s="64"/>
      <c r="S142" s="83"/>
    </row>
    <row r="143" spans="4:19" x14ac:dyDescent="0.3">
      <c r="D143" s="65"/>
      <c r="E143" s="65"/>
      <c r="F143" s="65"/>
      <c r="G143" s="65"/>
      <c r="H143" s="63"/>
      <c r="I143" s="63"/>
      <c r="J143" s="63"/>
      <c r="K143" s="81"/>
      <c r="L143" s="82"/>
      <c r="M143" s="82"/>
      <c r="N143" s="68"/>
      <c r="O143" s="68"/>
      <c r="P143" s="68"/>
      <c r="Q143" s="63"/>
      <c r="R143" s="64"/>
      <c r="S143" s="83"/>
    </row>
    <row r="144" spans="4:19" x14ac:dyDescent="0.3">
      <c r="D144" s="65"/>
      <c r="E144" s="65"/>
      <c r="F144" s="65"/>
      <c r="G144" s="65"/>
      <c r="H144" s="63"/>
      <c r="I144" s="63"/>
      <c r="J144" s="63"/>
      <c r="K144" s="81"/>
      <c r="L144" s="82"/>
      <c r="M144" s="82"/>
      <c r="N144" s="68"/>
      <c r="O144" s="68"/>
      <c r="P144" s="68"/>
      <c r="Q144" s="63"/>
      <c r="R144" s="64"/>
      <c r="S144" s="83"/>
    </row>
    <row r="145" spans="4:19" x14ac:dyDescent="0.3">
      <c r="D145" s="65"/>
      <c r="E145" s="65"/>
      <c r="F145" s="65"/>
      <c r="G145" s="65"/>
      <c r="H145" s="63"/>
      <c r="I145" s="63"/>
      <c r="J145" s="63"/>
      <c r="K145" s="81"/>
      <c r="L145" s="82"/>
      <c r="M145" s="82"/>
      <c r="N145" s="68"/>
      <c r="O145" s="68"/>
      <c r="P145" s="68"/>
      <c r="Q145" s="63"/>
      <c r="R145" s="64"/>
      <c r="S145" s="83"/>
    </row>
    <row r="146" spans="4:19" x14ac:dyDescent="0.3">
      <c r="D146" s="65"/>
      <c r="E146" s="65"/>
      <c r="F146" s="65"/>
      <c r="G146" s="65"/>
      <c r="H146" s="63"/>
      <c r="I146" s="63"/>
      <c r="J146" s="63"/>
      <c r="K146" s="81"/>
      <c r="L146" s="82"/>
      <c r="M146" s="82"/>
      <c r="N146" s="68"/>
      <c r="O146" s="68"/>
      <c r="P146" s="68"/>
      <c r="Q146" s="63"/>
      <c r="R146" s="64"/>
      <c r="S146" s="83"/>
    </row>
    <row r="147" spans="4:19" x14ac:dyDescent="0.3">
      <c r="D147" s="65"/>
      <c r="E147" s="65"/>
      <c r="F147" s="65"/>
      <c r="G147" s="65"/>
      <c r="H147" s="63"/>
      <c r="I147" s="63"/>
      <c r="J147" s="63"/>
      <c r="K147" s="81"/>
      <c r="L147" s="82"/>
      <c r="M147" s="82"/>
      <c r="N147" s="68"/>
      <c r="O147" s="68"/>
      <c r="P147" s="68"/>
      <c r="Q147" s="63"/>
      <c r="R147" s="64"/>
      <c r="S147" s="83"/>
    </row>
    <row r="148" spans="4:19" x14ac:dyDescent="0.3">
      <c r="D148" s="65"/>
      <c r="E148" s="65"/>
      <c r="F148" s="65"/>
      <c r="G148" s="65"/>
      <c r="H148" s="63"/>
      <c r="I148" s="63"/>
      <c r="J148" s="63"/>
      <c r="K148" s="81"/>
      <c r="L148" s="82"/>
      <c r="M148" s="82"/>
      <c r="N148" s="68"/>
      <c r="O148" s="68"/>
      <c r="P148" s="68"/>
      <c r="Q148" s="63"/>
      <c r="R148" s="64"/>
      <c r="S148" s="83"/>
    </row>
    <row r="149" spans="4:19" x14ac:dyDescent="0.3">
      <c r="D149" s="65"/>
      <c r="E149" s="65"/>
      <c r="F149" s="65"/>
      <c r="G149" s="65"/>
      <c r="H149" s="63"/>
      <c r="I149" s="63"/>
      <c r="J149" s="63"/>
      <c r="K149" s="81"/>
      <c r="L149" s="82"/>
      <c r="M149" s="82"/>
      <c r="N149" s="68"/>
      <c r="O149" s="68"/>
      <c r="P149" s="68"/>
      <c r="Q149" s="63"/>
      <c r="R149" s="64"/>
      <c r="S149" s="83"/>
    </row>
    <row r="150" spans="4:19" x14ac:dyDescent="0.3">
      <c r="D150" s="65"/>
      <c r="E150" s="65"/>
      <c r="F150" s="65"/>
      <c r="G150" s="65"/>
      <c r="H150" s="63"/>
      <c r="I150" s="63"/>
      <c r="J150" s="63"/>
      <c r="K150" s="81"/>
      <c r="L150" s="82"/>
      <c r="M150" s="82"/>
      <c r="N150" s="68"/>
      <c r="O150" s="68"/>
      <c r="P150" s="68"/>
      <c r="Q150" s="63"/>
      <c r="R150" s="64"/>
      <c r="S150" s="83"/>
    </row>
    <row r="151" spans="4:19" x14ac:dyDescent="0.3">
      <c r="D151" s="65"/>
      <c r="E151" s="65"/>
      <c r="F151" s="65"/>
      <c r="G151" s="65"/>
      <c r="H151" s="63"/>
      <c r="I151" s="63"/>
      <c r="J151" s="63"/>
      <c r="K151" s="81"/>
      <c r="L151" s="82"/>
      <c r="M151" s="82"/>
      <c r="N151" s="68"/>
      <c r="O151" s="68"/>
      <c r="P151" s="68"/>
      <c r="Q151" s="63"/>
      <c r="R151" s="64"/>
      <c r="S151" s="83"/>
    </row>
    <row r="152" spans="4:19" x14ac:dyDescent="0.3">
      <c r="D152" s="65"/>
      <c r="E152" s="65"/>
      <c r="F152" s="65"/>
      <c r="G152" s="65"/>
      <c r="H152" s="63"/>
      <c r="I152" s="63"/>
      <c r="J152" s="63"/>
      <c r="K152" s="81"/>
      <c r="L152" s="82"/>
      <c r="M152" s="82"/>
      <c r="N152" s="68"/>
      <c r="O152" s="68"/>
      <c r="P152" s="68"/>
      <c r="Q152" s="63"/>
      <c r="R152" s="64"/>
      <c r="S152" s="83"/>
    </row>
    <row r="153" spans="4:19" x14ac:dyDescent="0.3">
      <c r="D153" s="65"/>
      <c r="E153" s="65"/>
      <c r="F153" s="65"/>
      <c r="G153" s="65"/>
      <c r="H153" s="63"/>
      <c r="I153" s="63"/>
      <c r="J153" s="63"/>
      <c r="K153" s="81"/>
      <c r="L153" s="82"/>
      <c r="M153" s="82"/>
      <c r="N153" s="68"/>
      <c r="O153" s="68"/>
      <c r="P153" s="68"/>
      <c r="Q153" s="63"/>
      <c r="R153" s="64"/>
      <c r="S153" s="83"/>
    </row>
    <row r="154" spans="4:19" x14ac:dyDescent="0.3">
      <c r="D154" s="65"/>
      <c r="E154" s="65"/>
      <c r="F154" s="65"/>
      <c r="G154" s="65"/>
      <c r="H154" s="63"/>
      <c r="I154" s="63"/>
      <c r="J154" s="63"/>
      <c r="K154" s="81"/>
      <c r="L154" s="82"/>
      <c r="M154" s="82"/>
      <c r="N154" s="68"/>
      <c r="O154" s="68"/>
      <c r="P154" s="68"/>
      <c r="Q154" s="63"/>
      <c r="R154" s="64"/>
      <c r="S154" s="83"/>
    </row>
    <row r="155" spans="4:19" x14ac:dyDescent="0.3">
      <c r="D155" s="65"/>
      <c r="E155" s="65"/>
      <c r="F155" s="65"/>
      <c r="G155" s="65"/>
      <c r="H155" s="63"/>
      <c r="I155" s="63"/>
      <c r="J155" s="63"/>
      <c r="K155" s="81"/>
      <c r="L155" s="82"/>
      <c r="M155" s="82"/>
      <c r="N155" s="68"/>
      <c r="O155" s="68"/>
      <c r="P155" s="68"/>
      <c r="Q155" s="63"/>
      <c r="R155" s="64"/>
      <c r="S155" s="83"/>
    </row>
    <row r="156" spans="4:19" x14ac:dyDescent="0.3">
      <c r="D156" s="65"/>
      <c r="E156" s="65"/>
      <c r="F156" s="65"/>
      <c r="G156" s="65"/>
      <c r="H156" s="63"/>
      <c r="I156" s="63"/>
      <c r="J156" s="63"/>
      <c r="K156" s="81"/>
      <c r="L156" s="82"/>
      <c r="M156" s="82"/>
      <c r="N156" s="68"/>
      <c r="O156" s="68"/>
      <c r="P156" s="68"/>
      <c r="Q156" s="63"/>
      <c r="R156" s="64"/>
      <c r="S156" s="83"/>
    </row>
    <row r="157" spans="4:19" x14ac:dyDescent="0.3">
      <c r="D157" s="65"/>
      <c r="E157" s="65"/>
      <c r="F157" s="65"/>
      <c r="G157" s="65"/>
      <c r="H157" s="63"/>
      <c r="I157" s="63"/>
      <c r="J157" s="63"/>
      <c r="K157" s="81"/>
      <c r="L157" s="82"/>
      <c r="M157" s="82"/>
      <c r="N157" s="68"/>
      <c r="O157" s="68"/>
      <c r="P157" s="68"/>
      <c r="Q157" s="63"/>
      <c r="R157" s="64"/>
      <c r="S157" s="83"/>
    </row>
    <row r="158" spans="4:19" x14ac:dyDescent="0.3">
      <c r="D158" s="65"/>
      <c r="E158" s="65"/>
      <c r="F158" s="65"/>
      <c r="G158" s="65"/>
      <c r="H158" s="63"/>
      <c r="I158" s="63"/>
      <c r="J158" s="63"/>
      <c r="K158" s="81"/>
      <c r="L158" s="82"/>
      <c r="M158" s="82"/>
      <c r="N158" s="68"/>
      <c r="O158" s="68"/>
      <c r="P158" s="68"/>
      <c r="Q158" s="63"/>
      <c r="R158" s="64"/>
      <c r="S158" s="83"/>
    </row>
    <row r="159" spans="4:19" x14ac:dyDescent="0.3">
      <c r="D159" s="65"/>
      <c r="E159" s="65"/>
      <c r="F159" s="65"/>
      <c r="G159" s="65"/>
      <c r="H159" s="63"/>
      <c r="I159" s="63"/>
      <c r="J159" s="63"/>
      <c r="K159" s="81"/>
      <c r="L159" s="82"/>
      <c r="M159" s="82"/>
      <c r="N159" s="68"/>
      <c r="O159" s="68"/>
      <c r="P159" s="68"/>
      <c r="Q159" s="63"/>
      <c r="R159" s="64"/>
      <c r="S159" s="83"/>
    </row>
    <row r="160" spans="4:19" x14ac:dyDescent="0.3">
      <c r="D160" s="65"/>
      <c r="E160" s="65"/>
      <c r="F160" s="65"/>
      <c r="G160" s="65"/>
      <c r="H160" s="63"/>
      <c r="I160" s="63"/>
      <c r="J160" s="63"/>
      <c r="K160" s="81"/>
      <c r="L160" s="82"/>
      <c r="M160" s="82"/>
      <c r="N160" s="68"/>
      <c r="O160" s="68"/>
      <c r="P160" s="68"/>
      <c r="Q160" s="63"/>
      <c r="R160" s="64"/>
      <c r="S160" s="83"/>
    </row>
    <row r="161" spans="4:19" x14ac:dyDescent="0.3">
      <c r="D161" s="65"/>
      <c r="E161" s="65"/>
      <c r="F161" s="65"/>
      <c r="G161" s="65"/>
      <c r="H161" s="63"/>
      <c r="I161" s="63"/>
      <c r="J161" s="63"/>
      <c r="K161" s="81"/>
      <c r="L161" s="82"/>
      <c r="M161" s="82"/>
      <c r="N161" s="68"/>
      <c r="O161" s="68"/>
      <c r="P161" s="68"/>
      <c r="Q161" s="63"/>
      <c r="R161" s="64"/>
      <c r="S161" s="83"/>
    </row>
    <row r="162" spans="4:19" x14ac:dyDescent="0.3">
      <c r="D162" s="65"/>
      <c r="E162" s="65"/>
      <c r="F162" s="65"/>
      <c r="G162" s="65"/>
      <c r="H162" s="63"/>
      <c r="I162" s="63"/>
      <c r="J162" s="63"/>
      <c r="K162" s="81"/>
      <c r="L162" s="82"/>
      <c r="M162" s="82"/>
      <c r="N162" s="68"/>
      <c r="O162" s="68"/>
      <c r="P162" s="68"/>
      <c r="Q162" s="63"/>
      <c r="R162" s="64"/>
      <c r="S162" s="83"/>
    </row>
    <row r="163" spans="4:19" x14ac:dyDescent="0.3">
      <c r="D163" s="65"/>
      <c r="E163" s="65"/>
      <c r="F163" s="65"/>
      <c r="G163" s="65"/>
      <c r="H163" s="63"/>
      <c r="I163" s="63"/>
      <c r="J163" s="63"/>
      <c r="K163" s="81"/>
      <c r="L163" s="82"/>
      <c r="M163" s="82"/>
      <c r="N163" s="68"/>
      <c r="O163" s="68"/>
      <c r="P163" s="68"/>
      <c r="Q163" s="63"/>
      <c r="R163" s="64"/>
      <c r="S163" s="83"/>
    </row>
    <row r="164" spans="4:19" x14ac:dyDescent="0.3">
      <c r="D164" s="65"/>
      <c r="E164" s="65"/>
      <c r="F164" s="65"/>
      <c r="G164" s="65"/>
      <c r="H164" s="63"/>
      <c r="I164" s="63"/>
      <c r="J164" s="63"/>
      <c r="K164" s="81"/>
      <c r="L164" s="82"/>
      <c r="M164" s="82"/>
      <c r="N164" s="68"/>
      <c r="O164" s="68"/>
      <c r="P164" s="68"/>
      <c r="Q164" s="63"/>
      <c r="R164" s="64"/>
      <c r="S164" s="83"/>
    </row>
    <row r="165" spans="4:19" x14ac:dyDescent="0.3">
      <c r="D165" s="65"/>
      <c r="E165" s="65"/>
      <c r="F165" s="65"/>
      <c r="G165" s="65"/>
      <c r="H165" s="63"/>
      <c r="I165" s="63"/>
      <c r="J165" s="63"/>
      <c r="K165" s="81"/>
      <c r="L165" s="82"/>
      <c r="M165" s="82"/>
      <c r="N165" s="68"/>
      <c r="O165" s="68"/>
      <c r="P165" s="68"/>
      <c r="Q165" s="63"/>
      <c r="R165" s="64"/>
      <c r="S165" s="83"/>
    </row>
    <row r="166" spans="4:19" x14ac:dyDescent="0.3">
      <c r="D166" s="65"/>
      <c r="E166" s="65"/>
      <c r="F166" s="65"/>
      <c r="G166" s="65"/>
      <c r="H166" s="63"/>
      <c r="I166" s="63"/>
      <c r="J166" s="63"/>
      <c r="K166" s="81"/>
      <c r="L166" s="82"/>
      <c r="M166" s="82"/>
      <c r="N166" s="68"/>
      <c r="O166" s="68"/>
      <c r="P166" s="68"/>
      <c r="Q166" s="63"/>
      <c r="R166" s="64"/>
      <c r="S166" s="83"/>
    </row>
    <row r="167" spans="4:19" x14ac:dyDescent="0.3">
      <c r="D167" s="65"/>
      <c r="E167" s="65"/>
      <c r="F167" s="65"/>
      <c r="G167" s="65"/>
      <c r="H167" s="63"/>
      <c r="I167" s="63"/>
      <c r="J167" s="63"/>
      <c r="K167" s="81"/>
      <c r="L167" s="82"/>
      <c r="M167" s="82"/>
      <c r="N167" s="68"/>
      <c r="O167" s="68"/>
      <c r="P167" s="68"/>
      <c r="Q167" s="63"/>
      <c r="R167" s="64"/>
      <c r="S167" s="83"/>
    </row>
    <row r="168" spans="4:19" x14ac:dyDescent="0.3">
      <c r="D168" s="65"/>
      <c r="E168" s="65"/>
      <c r="F168" s="65"/>
      <c r="G168" s="65"/>
      <c r="H168" s="63"/>
      <c r="I168" s="63"/>
      <c r="J168" s="63"/>
      <c r="K168" s="81"/>
      <c r="L168" s="82"/>
      <c r="M168" s="82"/>
      <c r="N168" s="68"/>
      <c r="O168" s="68"/>
      <c r="P168" s="68"/>
      <c r="Q168" s="63"/>
      <c r="R168" s="64"/>
      <c r="S168" s="83"/>
    </row>
    <row r="169" spans="4:19" x14ac:dyDescent="0.3">
      <c r="D169" s="65"/>
      <c r="E169" s="65"/>
      <c r="F169" s="65"/>
      <c r="G169" s="65"/>
      <c r="H169" s="63"/>
      <c r="I169" s="63"/>
      <c r="J169" s="63"/>
      <c r="K169" s="81"/>
      <c r="L169" s="82"/>
      <c r="M169" s="82"/>
      <c r="N169" s="68"/>
      <c r="O169" s="68"/>
      <c r="P169" s="68"/>
      <c r="Q169" s="63"/>
      <c r="R169" s="64"/>
      <c r="S169" s="83"/>
    </row>
    <row r="170" spans="4:19" x14ac:dyDescent="0.3">
      <c r="D170" s="65"/>
      <c r="E170" s="65"/>
      <c r="F170" s="65"/>
      <c r="G170" s="65"/>
      <c r="H170" s="63"/>
      <c r="I170" s="63"/>
      <c r="J170" s="63"/>
      <c r="K170" s="81"/>
      <c r="L170" s="82"/>
      <c r="M170" s="82"/>
      <c r="N170" s="68"/>
      <c r="O170" s="68"/>
      <c r="P170" s="68"/>
      <c r="Q170" s="63"/>
      <c r="R170" s="64"/>
      <c r="S170" s="83"/>
    </row>
    <row r="171" spans="4:19" x14ac:dyDescent="0.3">
      <c r="D171" s="65"/>
      <c r="E171" s="65"/>
      <c r="F171" s="65"/>
      <c r="G171" s="65"/>
      <c r="H171" s="63"/>
      <c r="I171" s="63"/>
      <c r="J171" s="63"/>
      <c r="K171" s="81"/>
      <c r="L171" s="82"/>
      <c r="M171" s="82"/>
      <c r="N171" s="68"/>
      <c r="O171" s="68"/>
      <c r="P171" s="68"/>
      <c r="Q171" s="63"/>
      <c r="R171" s="64"/>
      <c r="S171" s="83"/>
    </row>
    <row r="172" spans="4:19" x14ac:dyDescent="0.3">
      <c r="D172" s="65"/>
      <c r="E172" s="65"/>
      <c r="F172" s="65"/>
      <c r="G172" s="65"/>
      <c r="H172" s="63"/>
      <c r="I172" s="63"/>
      <c r="J172" s="63"/>
      <c r="K172" s="81"/>
      <c r="L172" s="82"/>
      <c r="M172" s="82"/>
      <c r="N172" s="68"/>
      <c r="O172" s="68"/>
      <c r="P172" s="68"/>
      <c r="Q172" s="63"/>
      <c r="R172" s="64"/>
      <c r="S172" s="83"/>
    </row>
    <row r="173" spans="4:19" x14ac:dyDescent="0.3">
      <c r="D173" s="65"/>
      <c r="E173" s="65"/>
      <c r="F173" s="65"/>
      <c r="G173" s="65"/>
      <c r="H173" s="63"/>
      <c r="I173" s="63"/>
      <c r="J173" s="63"/>
      <c r="K173" s="81"/>
      <c r="L173" s="82"/>
      <c r="M173" s="82"/>
      <c r="N173" s="68"/>
      <c r="O173" s="68"/>
      <c r="P173" s="68"/>
      <c r="Q173" s="63"/>
      <c r="R173" s="64"/>
      <c r="S173" s="83"/>
    </row>
    <row r="174" spans="4:19" x14ac:dyDescent="0.3">
      <c r="D174" s="65"/>
      <c r="E174" s="65"/>
      <c r="F174" s="65"/>
      <c r="G174" s="65"/>
      <c r="H174" s="63"/>
      <c r="I174" s="63"/>
      <c r="J174" s="63"/>
      <c r="K174" s="81"/>
      <c r="L174" s="82"/>
      <c r="M174" s="82"/>
      <c r="N174" s="68"/>
      <c r="O174" s="68"/>
      <c r="P174" s="68"/>
      <c r="Q174" s="63"/>
      <c r="R174" s="64"/>
      <c r="S174" s="83"/>
    </row>
    <row r="175" spans="4:19" x14ac:dyDescent="0.3">
      <c r="D175" s="65"/>
      <c r="E175" s="65"/>
      <c r="F175" s="65"/>
      <c r="G175" s="65"/>
      <c r="H175" s="63"/>
      <c r="I175" s="63"/>
      <c r="J175" s="63"/>
      <c r="K175" s="81"/>
      <c r="L175" s="82"/>
      <c r="M175" s="82"/>
      <c r="N175" s="68"/>
      <c r="O175" s="68"/>
      <c r="P175" s="68"/>
      <c r="Q175" s="63"/>
      <c r="R175" s="64"/>
      <c r="S175" s="83"/>
    </row>
    <row r="176" spans="4:19" x14ac:dyDescent="0.3">
      <c r="D176" s="65"/>
      <c r="E176" s="65"/>
      <c r="F176" s="65"/>
      <c r="G176" s="65"/>
      <c r="H176" s="63"/>
      <c r="I176" s="63"/>
      <c r="J176" s="63"/>
      <c r="K176" s="81"/>
      <c r="L176" s="82"/>
      <c r="M176" s="82"/>
      <c r="N176" s="68"/>
      <c r="O176" s="68"/>
      <c r="P176" s="68"/>
      <c r="Q176" s="63"/>
      <c r="R176" s="64"/>
      <c r="S176" s="83"/>
    </row>
    <row r="177" spans="4:19" x14ac:dyDescent="0.3">
      <c r="D177" s="65"/>
      <c r="E177" s="65"/>
      <c r="F177" s="65"/>
      <c r="G177" s="65"/>
      <c r="H177" s="63"/>
      <c r="I177" s="63"/>
      <c r="J177" s="63"/>
      <c r="K177" s="81"/>
      <c r="L177" s="82"/>
      <c r="M177" s="82"/>
      <c r="N177" s="68"/>
      <c r="O177" s="68"/>
      <c r="P177" s="68"/>
      <c r="Q177" s="63"/>
      <c r="R177" s="64"/>
      <c r="S177" s="83"/>
    </row>
    <row r="178" spans="4:19" x14ac:dyDescent="0.3">
      <c r="D178" s="65"/>
      <c r="E178" s="65"/>
      <c r="F178" s="65"/>
      <c r="G178" s="65"/>
      <c r="H178" s="63"/>
      <c r="I178" s="63"/>
      <c r="J178" s="63"/>
      <c r="K178" s="81"/>
      <c r="L178" s="82"/>
      <c r="M178" s="82"/>
      <c r="N178" s="68"/>
      <c r="O178" s="68"/>
      <c r="P178" s="68"/>
      <c r="Q178" s="63"/>
      <c r="R178" s="64"/>
      <c r="S178" s="83"/>
    </row>
    <row r="179" spans="4:19" x14ac:dyDescent="0.3">
      <c r="D179" s="65"/>
      <c r="E179" s="65"/>
      <c r="F179" s="65"/>
      <c r="G179" s="65"/>
      <c r="H179" s="63"/>
      <c r="I179" s="63"/>
      <c r="J179" s="63"/>
      <c r="K179" s="81"/>
      <c r="L179" s="82"/>
      <c r="M179" s="82"/>
      <c r="N179" s="68"/>
      <c r="O179" s="68"/>
      <c r="P179" s="68"/>
      <c r="Q179" s="63"/>
      <c r="R179" s="64"/>
      <c r="S179" s="83"/>
    </row>
    <row r="180" spans="4:19" x14ac:dyDescent="0.3">
      <c r="D180" s="65"/>
      <c r="E180" s="65"/>
      <c r="F180" s="65"/>
      <c r="G180" s="65"/>
      <c r="H180" s="63"/>
      <c r="I180" s="63"/>
      <c r="J180" s="63"/>
      <c r="K180" s="81"/>
      <c r="L180" s="82"/>
      <c r="M180" s="82"/>
      <c r="N180" s="68"/>
      <c r="O180" s="68"/>
      <c r="P180" s="68"/>
      <c r="Q180" s="63"/>
      <c r="R180" s="64"/>
      <c r="S180" s="83"/>
    </row>
    <row r="181" spans="4:19" x14ac:dyDescent="0.3">
      <c r="D181" s="65"/>
      <c r="E181" s="65"/>
      <c r="F181" s="65"/>
      <c r="G181" s="65"/>
      <c r="H181" s="63"/>
      <c r="I181" s="63"/>
      <c r="J181" s="63"/>
      <c r="K181" s="81"/>
      <c r="L181" s="82"/>
      <c r="M181" s="82"/>
      <c r="N181" s="68"/>
      <c r="O181" s="68"/>
      <c r="P181" s="68"/>
      <c r="Q181" s="63"/>
      <c r="R181" s="64"/>
      <c r="S181" s="83"/>
    </row>
    <row r="182" spans="4:19" x14ac:dyDescent="0.3">
      <c r="D182" s="65"/>
      <c r="E182" s="65"/>
      <c r="F182" s="65"/>
      <c r="G182" s="65"/>
      <c r="H182" s="63"/>
      <c r="I182" s="63"/>
      <c r="J182" s="63"/>
      <c r="K182" s="81"/>
      <c r="L182" s="82"/>
      <c r="M182" s="82"/>
      <c r="N182" s="68"/>
      <c r="O182" s="68"/>
      <c r="P182" s="68"/>
      <c r="Q182" s="63"/>
      <c r="R182" s="64"/>
      <c r="S182" s="83"/>
    </row>
    <row r="183" spans="4:19" x14ac:dyDescent="0.3">
      <c r="D183" s="65"/>
      <c r="E183" s="65"/>
      <c r="F183" s="65"/>
      <c r="G183" s="65"/>
      <c r="H183" s="63"/>
      <c r="I183" s="63"/>
      <c r="J183" s="63"/>
      <c r="K183" s="81"/>
      <c r="L183" s="82"/>
      <c r="M183" s="82"/>
      <c r="N183" s="68"/>
      <c r="O183" s="68"/>
      <c r="P183" s="68"/>
      <c r="Q183" s="63"/>
      <c r="R183" s="64"/>
      <c r="S183" s="83"/>
    </row>
    <row r="184" spans="4:19" x14ac:dyDescent="0.3">
      <c r="D184" s="65"/>
      <c r="E184" s="65"/>
      <c r="F184" s="65"/>
      <c r="G184" s="65"/>
      <c r="H184" s="63"/>
      <c r="I184" s="63"/>
      <c r="J184" s="63"/>
      <c r="K184" s="81"/>
      <c r="L184" s="82"/>
      <c r="M184" s="82"/>
      <c r="N184" s="68"/>
      <c r="O184" s="68"/>
      <c r="P184" s="68"/>
      <c r="Q184" s="63"/>
      <c r="R184" s="64"/>
      <c r="S184" s="83"/>
    </row>
    <row r="185" spans="4:19" x14ac:dyDescent="0.3">
      <c r="D185" s="65"/>
      <c r="E185" s="65"/>
      <c r="F185" s="65"/>
      <c r="G185" s="65"/>
      <c r="H185" s="63"/>
      <c r="I185" s="63"/>
      <c r="J185" s="63"/>
      <c r="K185" s="81"/>
      <c r="L185" s="82"/>
      <c r="M185" s="82"/>
      <c r="N185" s="68"/>
      <c r="O185" s="68"/>
      <c r="P185" s="68"/>
      <c r="Q185" s="63"/>
      <c r="R185" s="64"/>
      <c r="S185" s="83"/>
    </row>
    <row r="186" spans="4:19" x14ac:dyDescent="0.3">
      <c r="D186" s="65"/>
      <c r="E186" s="65"/>
      <c r="F186" s="65"/>
      <c r="G186" s="65"/>
      <c r="H186" s="63"/>
      <c r="I186" s="63"/>
      <c r="J186" s="63"/>
      <c r="K186" s="81"/>
      <c r="L186" s="82"/>
      <c r="M186" s="82"/>
      <c r="N186" s="68"/>
      <c r="O186" s="68"/>
      <c r="P186" s="68"/>
      <c r="Q186" s="63"/>
      <c r="R186" s="64"/>
      <c r="S186" s="83"/>
    </row>
    <row r="187" spans="4:19" x14ac:dyDescent="0.3">
      <c r="D187" s="65"/>
      <c r="E187" s="65"/>
      <c r="F187" s="65"/>
      <c r="G187" s="65"/>
      <c r="H187" s="63"/>
      <c r="I187" s="63"/>
      <c r="J187" s="63"/>
      <c r="K187" s="81"/>
      <c r="L187" s="82"/>
      <c r="M187" s="82"/>
      <c r="N187" s="68"/>
      <c r="O187" s="68"/>
      <c r="P187" s="68"/>
      <c r="Q187" s="63"/>
      <c r="R187" s="64"/>
      <c r="S187" s="83"/>
    </row>
    <row r="188" spans="4:19" x14ac:dyDescent="0.3">
      <c r="D188" s="65"/>
      <c r="E188" s="65"/>
      <c r="F188" s="65"/>
      <c r="G188" s="65"/>
      <c r="H188" s="63"/>
      <c r="I188" s="63"/>
      <c r="J188" s="63"/>
      <c r="K188" s="81"/>
      <c r="L188" s="82"/>
      <c r="M188" s="82"/>
      <c r="N188" s="68"/>
      <c r="O188" s="68"/>
      <c r="P188" s="68"/>
      <c r="Q188" s="63"/>
      <c r="R188" s="64"/>
      <c r="S188" s="83"/>
    </row>
    <row r="189" spans="4:19" x14ac:dyDescent="0.3">
      <c r="D189" s="65"/>
      <c r="E189" s="65"/>
      <c r="F189" s="65"/>
      <c r="G189" s="65"/>
      <c r="H189" s="63"/>
      <c r="I189" s="63"/>
      <c r="J189" s="63"/>
      <c r="K189" s="81"/>
      <c r="L189" s="82"/>
      <c r="M189" s="82"/>
      <c r="N189" s="68"/>
      <c r="O189" s="68"/>
      <c r="P189" s="68"/>
      <c r="Q189" s="63"/>
      <c r="R189" s="64"/>
      <c r="S189" s="83"/>
    </row>
    <row r="190" spans="4:19" x14ac:dyDescent="0.3">
      <c r="D190" s="65"/>
      <c r="E190" s="65"/>
      <c r="F190" s="65"/>
      <c r="G190" s="65"/>
      <c r="H190" s="63"/>
      <c r="I190" s="63"/>
      <c r="J190" s="63"/>
      <c r="K190" s="81"/>
      <c r="L190" s="82"/>
      <c r="M190" s="82"/>
      <c r="N190" s="68"/>
      <c r="O190" s="68"/>
      <c r="P190" s="68"/>
      <c r="Q190" s="63"/>
      <c r="R190" s="64"/>
      <c r="S190" s="83"/>
    </row>
    <row r="191" spans="4:19" x14ac:dyDescent="0.3">
      <c r="D191" s="65"/>
      <c r="E191" s="65"/>
      <c r="F191" s="65"/>
      <c r="G191" s="65"/>
      <c r="H191" s="63"/>
      <c r="I191" s="63"/>
      <c r="J191" s="63"/>
      <c r="K191" s="81"/>
      <c r="L191" s="82"/>
      <c r="M191" s="82"/>
      <c r="N191" s="68"/>
      <c r="O191" s="68"/>
      <c r="P191" s="68"/>
      <c r="Q191" s="63"/>
      <c r="R191" s="64"/>
      <c r="S191" s="83"/>
    </row>
    <row r="192" spans="4:19" x14ac:dyDescent="0.3">
      <c r="D192" s="65"/>
      <c r="E192" s="65"/>
      <c r="F192" s="65"/>
      <c r="G192" s="65"/>
      <c r="H192" s="63"/>
      <c r="I192" s="63"/>
      <c r="J192" s="63"/>
      <c r="K192" s="81"/>
      <c r="L192" s="82"/>
      <c r="M192" s="82"/>
      <c r="N192" s="68"/>
      <c r="O192" s="68"/>
      <c r="P192" s="68"/>
      <c r="Q192" s="63"/>
      <c r="R192" s="64"/>
      <c r="S192" s="83"/>
    </row>
    <row r="193" spans="4:19" x14ac:dyDescent="0.3">
      <c r="D193" s="65"/>
      <c r="E193" s="65"/>
      <c r="F193" s="65"/>
      <c r="G193" s="65"/>
      <c r="H193" s="63"/>
      <c r="I193" s="63"/>
      <c r="J193" s="63"/>
      <c r="K193" s="81"/>
      <c r="L193" s="82"/>
      <c r="M193" s="82"/>
      <c r="N193" s="68"/>
      <c r="O193" s="68"/>
      <c r="P193" s="68"/>
      <c r="Q193" s="63"/>
      <c r="R193" s="64"/>
      <c r="S193" s="83"/>
    </row>
    <row r="194" spans="4:19" x14ac:dyDescent="0.3">
      <c r="D194" s="65"/>
      <c r="E194" s="65"/>
      <c r="F194" s="65"/>
      <c r="G194" s="65"/>
      <c r="H194" s="63"/>
      <c r="I194" s="63"/>
      <c r="J194" s="63"/>
      <c r="K194" s="81"/>
      <c r="L194" s="82"/>
      <c r="M194" s="82"/>
      <c r="N194" s="68"/>
      <c r="O194" s="68"/>
      <c r="P194" s="68"/>
      <c r="Q194" s="63"/>
      <c r="R194" s="64"/>
      <c r="S194" s="83"/>
    </row>
    <row r="195" spans="4:19" x14ac:dyDescent="0.3">
      <c r="D195" s="65"/>
      <c r="E195" s="65"/>
      <c r="F195" s="65"/>
      <c r="G195" s="65"/>
      <c r="H195" s="63"/>
      <c r="I195" s="63"/>
      <c r="J195" s="63"/>
      <c r="K195" s="81"/>
      <c r="L195" s="82"/>
      <c r="M195" s="82"/>
      <c r="N195" s="68"/>
      <c r="O195" s="68"/>
      <c r="P195" s="68"/>
      <c r="Q195" s="63"/>
      <c r="R195" s="64"/>
      <c r="S195" s="83"/>
    </row>
    <row r="196" spans="4:19" x14ac:dyDescent="0.3">
      <c r="D196" s="65"/>
      <c r="E196" s="65"/>
      <c r="F196" s="65"/>
      <c r="G196" s="65"/>
      <c r="H196" s="63"/>
      <c r="I196" s="63"/>
      <c r="J196" s="63"/>
      <c r="K196" s="81"/>
      <c r="L196" s="82"/>
      <c r="M196" s="82"/>
      <c r="N196" s="68"/>
      <c r="O196" s="68"/>
      <c r="P196" s="68"/>
      <c r="Q196" s="63"/>
      <c r="R196" s="64"/>
      <c r="S196" s="83"/>
    </row>
    <row r="197" spans="4:19" x14ac:dyDescent="0.3">
      <c r="D197" s="65"/>
      <c r="E197" s="65"/>
      <c r="F197" s="65"/>
      <c r="G197" s="65"/>
      <c r="H197" s="63"/>
      <c r="I197" s="63"/>
      <c r="J197" s="63"/>
      <c r="K197" s="81"/>
      <c r="L197" s="82"/>
      <c r="M197" s="82"/>
      <c r="N197" s="68"/>
      <c r="O197" s="68"/>
      <c r="P197" s="68"/>
      <c r="Q197" s="63"/>
      <c r="R197" s="64"/>
      <c r="S197" s="83"/>
    </row>
    <row r="198" spans="4:19" x14ac:dyDescent="0.3">
      <c r="D198" s="65"/>
      <c r="E198" s="65"/>
      <c r="F198" s="65"/>
      <c r="G198" s="65"/>
      <c r="H198" s="63"/>
      <c r="I198" s="63"/>
      <c r="J198" s="63"/>
      <c r="K198" s="81"/>
      <c r="L198" s="82"/>
      <c r="M198" s="82"/>
      <c r="N198" s="68"/>
      <c r="O198" s="68"/>
      <c r="P198" s="68"/>
      <c r="Q198" s="63"/>
      <c r="R198" s="64"/>
      <c r="S198" s="83"/>
    </row>
    <row r="199" spans="4:19" x14ac:dyDescent="0.3">
      <c r="D199" s="65"/>
      <c r="E199" s="65"/>
      <c r="F199" s="65"/>
      <c r="G199" s="65"/>
      <c r="H199" s="63"/>
      <c r="I199" s="63"/>
      <c r="J199" s="63"/>
      <c r="K199" s="81"/>
      <c r="L199" s="82"/>
      <c r="M199" s="82"/>
      <c r="N199" s="68"/>
      <c r="O199" s="68"/>
      <c r="P199" s="68"/>
      <c r="Q199" s="63"/>
      <c r="R199" s="64"/>
      <c r="S199" s="83"/>
    </row>
    <row r="200" spans="4:19" x14ac:dyDescent="0.3">
      <c r="D200" s="65"/>
      <c r="E200" s="65"/>
      <c r="F200" s="65"/>
      <c r="G200" s="65"/>
      <c r="H200" s="63"/>
      <c r="I200" s="63"/>
      <c r="J200" s="63"/>
      <c r="K200" s="81"/>
      <c r="L200" s="82"/>
      <c r="M200" s="82"/>
      <c r="N200" s="68"/>
      <c r="O200" s="68"/>
      <c r="P200" s="68"/>
      <c r="Q200" s="63"/>
      <c r="R200" s="64"/>
      <c r="S200" s="83"/>
    </row>
    <row r="201" spans="4:19" x14ac:dyDescent="0.3">
      <c r="D201" s="65"/>
      <c r="E201" s="65"/>
      <c r="F201" s="65"/>
      <c r="G201" s="65"/>
      <c r="H201" s="63"/>
      <c r="I201" s="63"/>
      <c r="J201" s="63"/>
      <c r="K201" s="81"/>
      <c r="L201" s="82"/>
      <c r="M201" s="82"/>
      <c r="N201" s="68"/>
      <c r="O201" s="68"/>
      <c r="P201" s="68"/>
      <c r="Q201" s="63"/>
      <c r="R201" s="64"/>
      <c r="S201" s="83"/>
    </row>
    <row r="202" spans="4:19" x14ac:dyDescent="0.3">
      <c r="D202" s="65"/>
      <c r="E202" s="65"/>
      <c r="F202" s="65"/>
      <c r="G202" s="65"/>
      <c r="H202" s="63"/>
      <c r="I202" s="63"/>
      <c r="J202" s="63"/>
      <c r="K202" s="81"/>
      <c r="L202" s="82"/>
      <c r="M202" s="82"/>
      <c r="N202" s="68"/>
      <c r="O202" s="68"/>
      <c r="P202" s="68"/>
      <c r="Q202" s="63"/>
      <c r="R202" s="64"/>
      <c r="S202" s="83"/>
    </row>
    <row r="203" spans="4:19" x14ac:dyDescent="0.3">
      <c r="D203" s="65"/>
      <c r="E203" s="65"/>
      <c r="F203" s="65"/>
      <c r="G203" s="65"/>
      <c r="H203" s="63"/>
      <c r="I203" s="63"/>
      <c r="J203" s="63"/>
      <c r="K203" s="81"/>
      <c r="L203" s="82"/>
      <c r="M203" s="82"/>
      <c r="N203" s="68"/>
      <c r="O203" s="68"/>
      <c r="P203" s="68"/>
      <c r="Q203" s="63"/>
      <c r="R203" s="64"/>
      <c r="S203" s="83"/>
    </row>
    <row r="204" spans="4:19" x14ac:dyDescent="0.3">
      <c r="D204" s="65"/>
      <c r="E204" s="65"/>
      <c r="F204" s="65"/>
      <c r="G204" s="65"/>
      <c r="H204" s="63"/>
      <c r="I204" s="63"/>
      <c r="J204" s="63"/>
      <c r="K204" s="81"/>
      <c r="L204" s="82"/>
      <c r="M204" s="82"/>
      <c r="N204" s="68"/>
      <c r="O204" s="68"/>
      <c r="P204" s="68"/>
      <c r="Q204" s="63"/>
      <c r="R204" s="64"/>
      <c r="S204" s="83"/>
    </row>
    <row r="205" spans="4:19" x14ac:dyDescent="0.3">
      <c r="D205" s="65"/>
      <c r="E205" s="65"/>
      <c r="F205" s="65"/>
      <c r="G205" s="65"/>
      <c r="H205" s="63"/>
      <c r="I205" s="63"/>
      <c r="J205" s="63"/>
      <c r="K205" s="81"/>
      <c r="L205" s="82"/>
      <c r="M205" s="82"/>
      <c r="N205" s="68"/>
      <c r="O205" s="68"/>
      <c r="P205" s="68"/>
      <c r="Q205" s="63"/>
      <c r="R205" s="64"/>
      <c r="S205" s="83"/>
    </row>
    <row r="206" spans="4:19" x14ac:dyDescent="0.3">
      <c r="D206" s="65"/>
      <c r="E206" s="65"/>
      <c r="F206" s="65"/>
      <c r="G206" s="65"/>
      <c r="H206" s="63"/>
      <c r="I206" s="63"/>
      <c r="J206" s="63"/>
      <c r="K206" s="81"/>
      <c r="L206" s="82"/>
      <c r="M206" s="82"/>
      <c r="N206" s="68"/>
      <c r="O206" s="68"/>
      <c r="P206" s="68"/>
      <c r="Q206" s="63"/>
      <c r="R206" s="64"/>
      <c r="S206" s="83"/>
    </row>
    <row r="207" spans="4:19" x14ac:dyDescent="0.3">
      <c r="D207" s="65"/>
      <c r="E207" s="65"/>
      <c r="F207" s="65"/>
      <c r="G207" s="65"/>
      <c r="H207" s="63"/>
      <c r="I207" s="63"/>
      <c r="J207" s="63"/>
      <c r="K207" s="81"/>
      <c r="L207" s="82"/>
      <c r="M207" s="82"/>
      <c r="N207" s="68"/>
      <c r="O207" s="68"/>
      <c r="P207" s="68"/>
      <c r="Q207" s="63"/>
      <c r="R207" s="64"/>
      <c r="S207" s="83"/>
    </row>
    <row r="208" spans="4:19" x14ac:dyDescent="0.3">
      <c r="D208" s="65"/>
      <c r="E208" s="65"/>
      <c r="F208" s="65"/>
      <c r="G208" s="65"/>
      <c r="H208" s="63"/>
      <c r="I208" s="63"/>
      <c r="J208" s="63"/>
      <c r="K208" s="81"/>
      <c r="L208" s="82"/>
      <c r="M208" s="82"/>
      <c r="N208" s="68"/>
      <c r="O208" s="68"/>
      <c r="P208" s="68"/>
      <c r="Q208" s="63"/>
      <c r="R208" s="64"/>
      <c r="S208" s="83"/>
    </row>
    <row r="209" spans="4:19" x14ac:dyDescent="0.3">
      <c r="D209" s="65"/>
      <c r="E209" s="65"/>
      <c r="F209" s="65"/>
      <c r="G209" s="65"/>
      <c r="H209" s="63"/>
      <c r="I209" s="63"/>
      <c r="J209" s="63"/>
      <c r="K209" s="81"/>
      <c r="L209" s="82"/>
      <c r="M209" s="82"/>
      <c r="N209" s="68"/>
      <c r="O209" s="68"/>
      <c r="P209" s="68"/>
      <c r="Q209" s="63"/>
      <c r="R209" s="64"/>
      <c r="S209" s="83"/>
    </row>
    <row r="210" spans="4:19" x14ac:dyDescent="0.3">
      <c r="D210" s="65"/>
      <c r="E210" s="65"/>
      <c r="F210" s="65"/>
      <c r="G210" s="65"/>
      <c r="H210" s="63"/>
      <c r="I210" s="63"/>
      <c r="J210" s="63"/>
      <c r="K210" s="81"/>
      <c r="L210" s="82"/>
      <c r="M210" s="82"/>
      <c r="N210" s="68"/>
      <c r="O210" s="68"/>
      <c r="P210" s="68"/>
      <c r="Q210" s="63"/>
      <c r="R210" s="64"/>
      <c r="S210" s="83"/>
    </row>
    <row r="211" spans="4:19" x14ac:dyDescent="0.3">
      <c r="D211" s="65"/>
      <c r="E211" s="65"/>
      <c r="F211" s="65"/>
      <c r="G211" s="65"/>
      <c r="H211" s="63"/>
      <c r="I211" s="63"/>
      <c r="J211" s="63"/>
      <c r="K211" s="81"/>
      <c r="L211" s="82"/>
      <c r="M211" s="82"/>
      <c r="N211" s="68"/>
      <c r="O211" s="68"/>
      <c r="P211" s="68"/>
      <c r="Q211" s="63"/>
      <c r="R211" s="64"/>
      <c r="S211" s="83"/>
    </row>
    <row r="212" spans="4:19" x14ac:dyDescent="0.3">
      <c r="D212" s="65"/>
      <c r="E212" s="65"/>
      <c r="F212" s="65"/>
      <c r="G212" s="65"/>
      <c r="H212" s="63"/>
      <c r="I212" s="63"/>
      <c r="J212" s="63"/>
      <c r="K212" s="81"/>
      <c r="L212" s="82"/>
      <c r="M212" s="82"/>
      <c r="N212" s="68"/>
      <c r="O212" s="68"/>
      <c r="P212" s="68"/>
      <c r="Q212" s="63"/>
      <c r="R212" s="64"/>
      <c r="S212" s="83"/>
    </row>
    <row r="213" spans="4:19" x14ac:dyDescent="0.3">
      <c r="D213" s="65"/>
      <c r="E213" s="65"/>
      <c r="F213" s="65"/>
      <c r="G213" s="65"/>
      <c r="H213" s="63"/>
      <c r="I213" s="63"/>
      <c r="J213" s="63"/>
      <c r="K213" s="81"/>
      <c r="L213" s="82"/>
      <c r="M213" s="82"/>
      <c r="N213" s="68"/>
      <c r="O213" s="68"/>
      <c r="P213" s="68"/>
      <c r="Q213" s="63"/>
      <c r="R213" s="64"/>
      <c r="S213" s="83"/>
    </row>
    <row r="214" spans="4:19" x14ac:dyDescent="0.3">
      <c r="D214" s="65"/>
      <c r="E214" s="65"/>
      <c r="F214" s="65"/>
      <c r="G214" s="65"/>
      <c r="H214" s="63"/>
      <c r="I214" s="63"/>
      <c r="J214" s="63"/>
      <c r="K214" s="81"/>
      <c r="L214" s="82"/>
      <c r="M214" s="82"/>
      <c r="N214" s="68"/>
      <c r="O214" s="68"/>
      <c r="P214" s="68"/>
      <c r="Q214" s="63"/>
      <c r="R214" s="64"/>
      <c r="S214" s="83"/>
    </row>
    <row r="215" spans="4:19" x14ac:dyDescent="0.3">
      <c r="D215" s="65"/>
      <c r="E215" s="65"/>
      <c r="F215" s="65"/>
      <c r="G215" s="65"/>
      <c r="H215" s="63"/>
      <c r="I215" s="63"/>
      <c r="J215" s="63"/>
      <c r="K215" s="81"/>
      <c r="L215" s="82"/>
      <c r="M215" s="82"/>
      <c r="N215" s="68"/>
      <c r="O215" s="68"/>
      <c r="P215" s="68"/>
      <c r="Q215" s="63"/>
      <c r="R215" s="64"/>
      <c r="S215" s="83"/>
    </row>
    <row r="216" spans="4:19" x14ac:dyDescent="0.3">
      <c r="D216" s="65"/>
      <c r="E216" s="65"/>
      <c r="F216" s="65"/>
      <c r="G216" s="65"/>
      <c r="H216" s="63"/>
      <c r="I216" s="63"/>
      <c r="J216" s="63"/>
      <c r="K216" s="81"/>
      <c r="L216" s="82"/>
      <c r="M216" s="82"/>
      <c r="N216" s="68"/>
      <c r="O216" s="68"/>
      <c r="P216" s="68"/>
      <c r="Q216" s="63"/>
      <c r="R216" s="64"/>
      <c r="S216" s="83"/>
    </row>
    <row r="217" spans="4:19" x14ac:dyDescent="0.3">
      <c r="D217" s="65"/>
      <c r="E217" s="65"/>
      <c r="F217" s="65"/>
      <c r="G217" s="65"/>
      <c r="H217" s="63"/>
      <c r="I217" s="63"/>
      <c r="J217" s="63"/>
      <c r="K217" s="81"/>
      <c r="L217" s="82"/>
      <c r="M217" s="82"/>
      <c r="N217" s="68"/>
      <c r="O217" s="68"/>
      <c r="P217" s="68"/>
      <c r="Q217" s="63"/>
      <c r="R217" s="64"/>
      <c r="S217" s="83"/>
    </row>
    <row r="218" spans="4:19" x14ac:dyDescent="0.3">
      <c r="D218" s="65"/>
      <c r="E218" s="65"/>
      <c r="F218" s="65"/>
      <c r="G218" s="65"/>
      <c r="H218" s="63"/>
      <c r="I218" s="63"/>
      <c r="J218" s="63"/>
      <c r="K218" s="81"/>
      <c r="L218" s="82"/>
      <c r="M218" s="82"/>
      <c r="N218" s="68"/>
      <c r="O218" s="68"/>
      <c r="P218" s="68"/>
      <c r="Q218" s="63"/>
      <c r="R218" s="64"/>
      <c r="S218" s="83"/>
    </row>
    <row r="219" spans="4:19" x14ac:dyDescent="0.3">
      <c r="D219" s="65"/>
      <c r="E219" s="65"/>
      <c r="F219" s="65"/>
      <c r="G219" s="65"/>
      <c r="H219" s="63"/>
      <c r="I219" s="63"/>
      <c r="J219" s="63"/>
      <c r="K219" s="81"/>
      <c r="L219" s="82"/>
      <c r="M219" s="82"/>
      <c r="N219" s="68"/>
      <c r="O219" s="68"/>
      <c r="P219" s="68"/>
      <c r="Q219" s="63"/>
      <c r="R219" s="64"/>
      <c r="S219" s="83"/>
    </row>
    <row r="220" spans="4:19" x14ac:dyDescent="0.3">
      <c r="D220" s="65"/>
      <c r="E220" s="65"/>
      <c r="F220" s="65"/>
      <c r="G220" s="65"/>
      <c r="H220" s="63"/>
      <c r="I220" s="63"/>
      <c r="J220" s="63"/>
      <c r="K220" s="81"/>
      <c r="L220" s="82"/>
      <c r="M220" s="82"/>
      <c r="N220" s="68"/>
      <c r="O220" s="68"/>
      <c r="P220" s="68"/>
      <c r="Q220" s="63"/>
      <c r="R220" s="64"/>
      <c r="S220" s="83"/>
    </row>
    <row r="221" spans="4:19" x14ac:dyDescent="0.3">
      <c r="D221" s="65"/>
      <c r="E221" s="65"/>
      <c r="F221" s="65"/>
      <c r="G221" s="65"/>
      <c r="H221" s="63"/>
      <c r="I221" s="63"/>
      <c r="J221" s="63"/>
      <c r="K221" s="81"/>
      <c r="L221" s="82"/>
      <c r="M221" s="82"/>
      <c r="N221" s="68"/>
      <c r="O221" s="68"/>
      <c r="P221" s="68"/>
      <c r="Q221" s="63"/>
      <c r="R221" s="64"/>
      <c r="S221" s="83"/>
    </row>
    <row r="222" spans="4:19" x14ac:dyDescent="0.3">
      <c r="D222" s="65"/>
      <c r="E222" s="65"/>
      <c r="F222" s="65"/>
      <c r="G222" s="65"/>
      <c r="H222" s="63"/>
      <c r="I222" s="63"/>
      <c r="J222" s="63"/>
      <c r="K222" s="81"/>
      <c r="L222" s="82"/>
      <c r="M222" s="82"/>
      <c r="N222" s="68"/>
      <c r="O222" s="68"/>
      <c r="P222" s="68"/>
      <c r="Q222" s="63"/>
      <c r="R222" s="64"/>
      <c r="S222" s="83"/>
    </row>
    <row r="223" spans="4:19" x14ac:dyDescent="0.3">
      <c r="D223" s="65"/>
      <c r="E223" s="65"/>
      <c r="F223" s="65"/>
      <c r="G223" s="65"/>
      <c r="H223" s="63"/>
      <c r="I223" s="63"/>
      <c r="J223" s="63"/>
      <c r="K223" s="81"/>
      <c r="L223" s="82"/>
      <c r="M223" s="82"/>
      <c r="N223" s="68"/>
      <c r="O223" s="68"/>
      <c r="P223" s="68"/>
      <c r="Q223" s="63"/>
      <c r="R223" s="64"/>
      <c r="S223" s="83"/>
    </row>
    <row r="224" spans="4:19" x14ac:dyDescent="0.3">
      <c r="D224" s="65"/>
      <c r="E224" s="65"/>
      <c r="F224" s="65"/>
      <c r="G224" s="65"/>
      <c r="H224" s="63"/>
      <c r="I224" s="63"/>
      <c r="J224" s="63"/>
      <c r="K224" s="81"/>
      <c r="L224" s="82"/>
      <c r="M224" s="82"/>
      <c r="N224" s="68"/>
      <c r="O224" s="68"/>
      <c r="P224" s="68"/>
      <c r="Q224" s="63"/>
      <c r="R224" s="64"/>
      <c r="S224" s="83"/>
    </row>
    <row r="225" spans="4:19" x14ac:dyDescent="0.3">
      <c r="D225" s="65"/>
      <c r="E225" s="65"/>
      <c r="F225" s="65"/>
      <c r="G225" s="65"/>
      <c r="H225" s="63"/>
      <c r="I225" s="63"/>
      <c r="J225" s="63"/>
      <c r="K225" s="81"/>
      <c r="L225" s="82"/>
      <c r="M225" s="82"/>
      <c r="N225" s="68"/>
      <c r="O225" s="68"/>
      <c r="P225" s="68"/>
      <c r="Q225" s="63"/>
      <c r="R225" s="64"/>
      <c r="S225" s="83"/>
    </row>
    <row r="226" spans="4:19" x14ac:dyDescent="0.3">
      <c r="D226" s="65"/>
      <c r="E226" s="65"/>
      <c r="F226" s="65"/>
      <c r="G226" s="65"/>
      <c r="H226" s="63"/>
      <c r="I226" s="63"/>
      <c r="J226" s="63"/>
      <c r="K226" s="81"/>
      <c r="L226" s="82"/>
      <c r="M226" s="82"/>
      <c r="N226" s="68"/>
      <c r="O226" s="68"/>
      <c r="P226" s="68"/>
      <c r="Q226" s="63"/>
      <c r="R226" s="64"/>
      <c r="S226" s="83"/>
    </row>
    <row r="227" spans="4:19" x14ac:dyDescent="0.3">
      <c r="D227" s="65"/>
      <c r="E227" s="65"/>
      <c r="F227" s="65"/>
      <c r="G227" s="65"/>
      <c r="H227" s="63"/>
      <c r="I227" s="63"/>
      <c r="J227" s="63"/>
      <c r="K227" s="81"/>
      <c r="L227" s="82"/>
      <c r="M227" s="82"/>
      <c r="N227" s="68"/>
      <c r="O227" s="68"/>
      <c r="P227" s="68"/>
      <c r="Q227" s="63"/>
      <c r="R227" s="64"/>
      <c r="S227" s="83"/>
    </row>
    <row r="228" spans="4:19" x14ac:dyDescent="0.3">
      <c r="D228" s="65"/>
      <c r="E228" s="65"/>
      <c r="F228" s="65"/>
      <c r="G228" s="65"/>
      <c r="H228" s="63"/>
      <c r="I228" s="63"/>
      <c r="J228" s="63"/>
      <c r="K228" s="81"/>
      <c r="L228" s="82"/>
      <c r="M228" s="82"/>
      <c r="N228" s="68"/>
      <c r="O228" s="68"/>
      <c r="P228" s="68"/>
      <c r="Q228" s="63"/>
      <c r="R228" s="64"/>
      <c r="S228" s="83"/>
    </row>
    <row r="229" spans="4:19" x14ac:dyDescent="0.3">
      <c r="D229" s="65"/>
      <c r="E229" s="65"/>
      <c r="F229" s="65"/>
      <c r="G229" s="65"/>
      <c r="H229" s="63"/>
      <c r="I229" s="63"/>
      <c r="J229" s="63"/>
      <c r="K229" s="81"/>
      <c r="L229" s="82"/>
      <c r="M229" s="82"/>
      <c r="N229" s="68"/>
      <c r="O229" s="68"/>
      <c r="P229" s="68"/>
      <c r="Q229" s="63"/>
      <c r="R229" s="64"/>
      <c r="S229" s="83"/>
    </row>
    <row r="230" spans="4:19" x14ac:dyDescent="0.3">
      <c r="D230" s="65"/>
      <c r="E230" s="65"/>
      <c r="F230" s="65"/>
      <c r="G230" s="65"/>
      <c r="H230" s="63"/>
      <c r="I230" s="63"/>
      <c r="J230" s="63"/>
      <c r="K230" s="81"/>
      <c r="L230" s="82"/>
      <c r="M230" s="82"/>
      <c r="N230" s="68"/>
      <c r="O230" s="68"/>
      <c r="P230" s="68"/>
      <c r="Q230" s="63"/>
      <c r="R230" s="64"/>
      <c r="S230" s="83"/>
    </row>
    <row r="231" spans="4:19" x14ac:dyDescent="0.3">
      <c r="D231" s="65"/>
      <c r="E231" s="65"/>
      <c r="F231" s="65"/>
      <c r="G231" s="65"/>
      <c r="H231" s="63"/>
      <c r="I231" s="63"/>
      <c r="J231" s="63"/>
      <c r="K231" s="81"/>
      <c r="L231" s="82"/>
      <c r="M231" s="82"/>
      <c r="N231" s="68"/>
      <c r="O231" s="68"/>
      <c r="P231" s="68"/>
      <c r="Q231" s="63"/>
      <c r="R231" s="64"/>
      <c r="S231" s="83"/>
    </row>
    <row r="232" spans="4:19" x14ac:dyDescent="0.3">
      <c r="D232" s="65"/>
      <c r="E232" s="65"/>
      <c r="F232" s="65"/>
      <c r="G232" s="65"/>
      <c r="H232" s="63"/>
      <c r="I232" s="63"/>
      <c r="J232" s="63"/>
      <c r="K232" s="81"/>
      <c r="L232" s="82"/>
      <c r="M232" s="82"/>
      <c r="N232" s="68"/>
      <c r="O232" s="68"/>
      <c r="P232" s="68"/>
      <c r="Q232" s="63"/>
      <c r="R232" s="64"/>
      <c r="S232" s="83"/>
    </row>
    <row r="233" spans="4:19" x14ac:dyDescent="0.3">
      <c r="D233" s="65"/>
      <c r="E233" s="65"/>
      <c r="F233" s="65"/>
      <c r="G233" s="65"/>
      <c r="H233" s="63"/>
      <c r="I233" s="63"/>
      <c r="J233" s="63"/>
      <c r="K233" s="81"/>
      <c r="L233" s="82"/>
      <c r="M233" s="82"/>
      <c r="N233" s="68"/>
      <c r="O233" s="68"/>
      <c r="P233" s="68"/>
      <c r="Q233" s="63"/>
      <c r="R233" s="64"/>
      <c r="S233" s="83"/>
    </row>
    <row r="234" spans="4:19" x14ac:dyDescent="0.3">
      <c r="D234" s="65"/>
      <c r="E234" s="65"/>
      <c r="F234" s="65"/>
      <c r="G234" s="65"/>
      <c r="H234" s="63"/>
      <c r="I234" s="63"/>
      <c r="J234" s="63"/>
      <c r="K234" s="81"/>
      <c r="L234" s="82"/>
      <c r="M234" s="82"/>
      <c r="N234" s="68"/>
      <c r="O234" s="68"/>
      <c r="P234" s="68"/>
      <c r="Q234" s="63"/>
      <c r="R234" s="64"/>
      <c r="S234" s="83"/>
    </row>
    <row r="235" spans="4:19" x14ac:dyDescent="0.3">
      <c r="D235" s="65"/>
      <c r="E235" s="65"/>
      <c r="F235" s="65"/>
      <c r="G235" s="65"/>
      <c r="H235" s="63"/>
      <c r="I235" s="63"/>
      <c r="J235" s="63"/>
      <c r="K235" s="81"/>
      <c r="L235" s="82"/>
      <c r="M235" s="82"/>
      <c r="N235" s="68"/>
      <c r="O235" s="68"/>
      <c r="P235" s="68"/>
      <c r="Q235" s="63"/>
      <c r="R235" s="64"/>
      <c r="S235" s="83"/>
    </row>
    <row r="236" spans="4:19" x14ac:dyDescent="0.3">
      <c r="D236" s="65"/>
      <c r="E236" s="65"/>
      <c r="F236" s="65"/>
      <c r="G236" s="65"/>
      <c r="H236" s="63"/>
      <c r="I236" s="63"/>
      <c r="J236" s="63"/>
      <c r="K236" s="81"/>
      <c r="L236" s="82"/>
      <c r="M236" s="82"/>
      <c r="N236" s="68"/>
      <c r="O236" s="68"/>
      <c r="P236" s="68"/>
      <c r="Q236" s="63"/>
      <c r="R236" s="64"/>
      <c r="S236" s="83"/>
    </row>
    <row r="237" spans="4:19" x14ac:dyDescent="0.3">
      <c r="D237" s="65"/>
      <c r="E237" s="65"/>
      <c r="F237" s="65"/>
      <c r="G237" s="65"/>
      <c r="H237" s="63"/>
      <c r="I237" s="63"/>
      <c r="J237" s="63"/>
      <c r="K237" s="81"/>
      <c r="L237" s="82"/>
      <c r="M237" s="82"/>
      <c r="N237" s="68"/>
      <c r="O237" s="68"/>
      <c r="P237" s="68"/>
      <c r="Q237" s="63"/>
      <c r="R237" s="64"/>
      <c r="S237" s="83"/>
    </row>
    <row r="238" spans="4:19" x14ac:dyDescent="0.3">
      <c r="D238" s="65"/>
      <c r="E238" s="65"/>
      <c r="F238" s="65"/>
      <c r="G238" s="65"/>
      <c r="H238" s="63"/>
      <c r="I238" s="63"/>
      <c r="J238" s="63"/>
      <c r="K238" s="81"/>
      <c r="L238" s="82"/>
      <c r="M238" s="82"/>
      <c r="N238" s="68"/>
      <c r="O238" s="68"/>
      <c r="P238" s="68"/>
      <c r="Q238" s="63"/>
      <c r="R238" s="64"/>
      <c r="S238" s="83"/>
    </row>
    <row r="239" spans="4:19" x14ac:dyDescent="0.3">
      <c r="D239" s="65"/>
      <c r="E239" s="65"/>
      <c r="F239" s="65"/>
      <c r="G239" s="65"/>
      <c r="H239" s="63"/>
      <c r="I239" s="63"/>
      <c r="J239" s="63"/>
      <c r="K239" s="81"/>
      <c r="L239" s="82"/>
      <c r="M239" s="82"/>
      <c r="N239" s="68"/>
      <c r="O239" s="68"/>
      <c r="P239" s="68"/>
      <c r="Q239" s="63"/>
      <c r="R239" s="64"/>
      <c r="S239" s="83"/>
    </row>
    <row r="240" spans="4:19" x14ac:dyDescent="0.3">
      <c r="D240" s="65"/>
      <c r="E240" s="65"/>
      <c r="F240" s="65"/>
      <c r="G240" s="65"/>
      <c r="H240" s="63"/>
      <c r="I240" s="63"/>
      <c r="J240" s="63"/>
      <c r="K240" s="81"/>
      <c r="L240" s="82"/>
      <c r="M240" s="82"/>
      <c r="N240" s="68"/>
      <c r="O240" s="68"/>
      <c r="P240" s="68"/>
      <c r="Q240" s="63"/>
      <c r="R240" s="64"/>
      <c r="S240" s="83"/>
    </row>
    <row r="241" spans="4:19" x14ac:dyDescent="0.3">
      <c r="D241" s="65"/>
      <c r="E241" s="65"/>
      <c r="F241" s="65"/>
      <c r="G241" s="65"/>
      <c r="H241" s="63"/>
      <c r="I241" s="63"/>
      <c r="J241" s="63"/>
      <c r="K241" s="81"/>
      <c r="L241" s="82"/>
      <c r="M241" s="82"/>
      <c r="N241" s="68"/>
      <c r="O241" s="68"/>
      <c r="P241" s="68"/>
      <c r="Q241" s="63"/>
      <c r="R241" s="64"/>
      <c r="S241" s="83"/>
    </row>
    <row r="242" spans="4:19" x14ac:dyDescent="0.3">
      <c r="D242" s="65"/>
      <c r="E242" s="65"/>
      <c r="F242" s="65"/>
      <c r="G242" s="65"/>
      <c r="H242" s="63"/>
      <c r="I242" s="63"/>
      <c r="J242" s="63"/>
      <c r="K242" s="81"/>
      <c r="L242" s="82"/>
      <c r="M242" s="82"/>
      <c r="N242" s="68"/>
      <c r="O242" s="68"/>
      <c r="P242" s="68"/>
      <c r="Q242" s="63"/>
      <c r="R242" s="64"/>
      <c r="S242" s="83"/>
    </row>
    <row r="243" spans="4:19" x14ac:dyDescent="0.3">
      <c r="D243" s="65"/>
      <c r="E243" s="65"/>
      <c r="F243" s="65"/>
      <c r="G243" s="65"/>
      <c r="H243" s="63"/>
      <c r="I243" s="63"/>
      <c r="J243" s="63"/>
      <c r="K243" s="81"/>
      <c r="L243" s="82"/>
      <c r="M243" s="82"/>
      <c r="N243" s="68"/>
      <c r="O243" s="68"/>
      <c r="P243" s="68"/>
      <c r="Q243" s="63"/>
      <c r="R243" s="64"/>
      <c r="S243" s="83"/>
    </row>
    <row r="244" spans="4:19" x14ac:dyDescent="0.3">
      <c r="D244" s="65"/>
      <c r="E244" s="65"/>
      <c r="F244" s="65"/>
      <c r="G244" s="65"/>
      <c r="H244" s="63"/>
      <c r="I244" s="63"/>
      <c r="J244" s="63"/>
      <c r="K244" s="81"/>
      <c r="L244" s="82"/>
      <c r="M244" s="82"/>
      <c r="N244" s="68"/>
      <c r="O244" s="68"/>
      <c r="P244" s="68"/>
      <c r="Q244" s="63"/>
      <c r="R244" s="64"/>
      <c r="S244" s="83"/>
    </row>
    <row r="245" spans="4:19" x14ac:dyDescent="0.3">
      <c r="D245" s="65"/>
      <c r="E245" s="65"/>
      <c r="F245" s="65"/>
      <c r="G245" s="65"/>
      <c r="H245" s="63"/>
      <c r="I245" s="63"/>
      <c r="J245" s="63"/>
      <c r="K245" s="81"/>
      <c r="L245" s="82"/>
      <c r="M245" s="82"/>
      <c r="N245" s="68"/>
      <c r="O245" s="68"/>
      <c r="P245" s="68"/>
      <c r="Q245" s="63"/>
      <c r="R245" s="64"/>
      <c r="S245" s="83"/>
    </row>
    <row r="246" spans="4:19" x14ac:dyDescent="0.3">
      <c r="D246" s="65"/>
      <c r="E246" s="65"/>
      <c r="F246" s="65"/>
      <c r="G246" s="65"/>
      <c r="H246" s="63"/>
      <c r="I246" s="63"/>
      <c r="J246" s="63"/>
      <c r="K246" s="81"/>
      <c r="L246" s="82"/>
      <c r="M246" s="82"/>
      <c r="N246" s="68"/>
      <c r="O246" s="68"/>
      <c r="P246" s="68"/>
      <c r="Q246" s="63"/>
      <c r="R246" s="64"/>
      <c r="S246" s="83"/>
    </row>
    <row r="247" spans="4:19" x14ac:dyDescent="0.3">
      <c r="D247" s="65"/>
      <c r="E247" s="65"/>
      <c r="F247" s="65"/>
      <c r="G247" s="65"/>
      <c r="H247" s="63"/>
      <c r="I247" s="63"/>
      <c r="J247" s="63"/>
      <c r="K247" s="81"/>
      <c r="L247" s="82"/>
      <c r="M247" s="82"/>
      <c r="N247" s="68"/>
      <c r="O247" s="68"/>
      <c r="P247" s="68"/>
      <c r="Q247" s="63"/>
      <c r="R247" s="64"/>
      <c r="S247" s="83"/>
    </row>
    <row r="248" spans="4:19" x14ac:dyDescent="0.3">
      <c r="D248" s="65"/>
      <c r="E248" s="65"/>
      <c r="F248" s="65"/>
      <c r="G248" s="65"/>
      <c r="H248" s="63"/>
      <c r="I248" s="63"/>
      <c r="J248" s="63"/>
      <c r="K248" s="81"/>
      <c r="L248" s="82"/>
      <c r="M248" s="82"/>
      <c r="N248" s="68"/>
      <c r="O248" s="68"/>
      <c r="P248" s="68"/>
      <c r="Q248" s="63"/>
      <c r="R248" s="64"/>
      <c r="S248" s="83"/>
    </row>
    <row r="249" spans="4:19" x14ac:dyDescent="0.3">
      <c r="D249" s="65"/>
      <c r="E249" s="65"/>
      <c r="F249" s="65"/>
      <c r="G249" s="65"/>
      <c r="H249" s="63"/>
      <c r="I249" s="63"/>
      <c r="J249" s="63"/>
      <c r="K249" s="81"/>
      <c r="L249" s="82"/>
      <c r="M249" s="82"/>
      <c r="N249" s="68"/>
      <c r="O249" s="68"/>
      <c r="P249" s="68"/>
      <c r="Q249" s="63"/>
      <c r="R249" s="64"/>
      <c r="S249" s="83"/>
    </row>
    <row r="250" spans="4:19" x14ac:dyDescent="0.3">
      <c r="D250" s="65"/>
      <c r="E250" s="65"/>
      <c r="F250" s="65"/>
      <c r="G250" s="65"/>
      <c r="H250" s="63"/>
      <c r="I250" s="63"/>
      <c r="J250" s="63"/>
      <c r="K250" s="81"/>
      <c r="L250" s="82"/>
      <c r="M250" s="82"/>
      <c r="N250" s="68"/>
      <c r="O250" s="68"/>
      <c r="P250" s="68"/>
      <c r="Q250" s="63"/>
      <c r="R250" s="64"/>
      <c r="S250" s="83"/>
    </row>
    <row r="251" spans="4:19" x14ac:dyDescent="0.3">
      <c r="D251" s="65"/>
      <c r="E251" s="65"/>
      <c r="F251" s="65"/>
      <c r="G251" s="65"/>
      <c r="H251" s="63"/>
      <c r="I251" s="63"/>
      <c r="J251" s="63"/>
      <c r="K251" s="81"/>
      <c r="L251" s="82"/>
      <c r="M251" s="82"/>
      <c r="N251" s="68"/>
      <c r="O251" s="68"/>
      <c r="P251" s="68"/>
      <c r="Q251" s="63"/>
      <c r="R251" s="64"/>
      <c r="S251" s="83"/>
    </row>
    <row r="252" spans="4:19" x14ac:dyDescent="0.3">
      <c r="D252" s="65"/>
      <c r="E252" s="65"/>
      <c r="F252" s="65"/>
      <c r="G252" s="65"/>
      <c r="H252" s="63"/>
      <c r="I252" s="63"/>
      <c r="J252" s="63"/>
      <c r="K252" s="81"/>
      <c r="L252" s="82"/>
      <c r="M252" s="82"/>
      <c r="N252" s="68"/>
      <c r="O252" s="68"/>
      <c r="P252" s="68"/>
      <c r="Q252" s="63"/>
      <c r="R252" s="64"/>
      <c r="S252" s="83"/>
    </row>
    <row r="253" spans="4:19" x14ac:dyDescent="0.3">
      <c r="D253" s="65"/>
      <c r="E253" s="65"/>
      <c r="F253" s="65"/>
      <c r="G253" s="65"/>
      <c r="H253" s="63"/>
      <c r="I253" s="63"/>
      <c r="J253" s="63"/>
      <c r="K253" s="81"/>
      <c r="L253" s="82"/>
      <c r="M253" s="82"/>
      <c r="N253" s="68"/>
      <c r="O253" s="68"/>
      <c r="P253" s="68"/>
      <c r="Q253" s="63"/>
      <c r="R253" s="64"/>
      <c r="S253" s="83"/>
    </row>
    <row r="254" spans="4:19" x14ac:dyDescent="0.3">
      <c r="D254" s="65"/>
      <c r="E254" s="65"/>
      <c r="F254" s="65"/>
      <c r="G254" s="65"/>
      <c r="H254" s="63"/>
      <c r="I254" s="63"/>
      <c r="J254" s="63"/>
      <c r="K254" s="81"/>
      <c r="L254" s="82"/>
      <c r="M254" s="82"/>
      <c r="N254" s="68"/>
      <c r="O254" s="68"/>
      <c r="P254" s="68"/>
      <c r="Q254" s="63"/>
      <c r="R254" s="64"/>
      <c r="S254" s="83"/>
    </row>
    <row r="255" spans="4:19" x14ac:dyDescent="0.3">
      <c r="D255" s="65"/>
      <c r="E255" s="65"/>
      <c r="F255" s="65"/>
      <c r="G255" s="65"/>
      <c r="H255" s="63"/>
      <c r="I255" s="63"/>
      <c r="J255" s="63"/>
      <c r="K255" s="81"/>
      <c r="L255" s="82"/>
      <c r="M255" s="82"/>
      <c r="N255" s="68"/>
      <c r="O255" s="68"/>
      <c r="P255" s="68"/>
      <c r="Q255" s="63"/>
      <c r="R255" s="64"/>
      <c r="S255" s="83"/>
    </row>
    <row r="256" spans="4:19" x14ac:dyDescent="0.3">
      <c r="D256" s="65"/>
      <c r="E256" s="65"/>
      <c r="F256" s="65"/>
      <c r="G256" s="65"/>
      <c r="H256" s="63"/>
      <c r="I256" s="63"/>
      <c r="J256" s="63"/>
      <c r="K256" s="81"/>
      <c r="L256" s="82"/>
      <c r="M256" s="82"/>
      <c r="N256" s="68"/>
      <c r="O256" s="68"/>
      <c r="P256" s="68"/>
      <c r="Q256" s="63"/>
      <c r="R256" s="64"/>
      <c r="S256" s="83"/>
    </row>
    <row r="257" spans="4:19" x14ac:dyDescent="0.3">
      <c r="D257" s="65"/>
      <c r="E257" s="65"/>
      <c r="F257" s="65"/>
      <c r="G257" s="65"/>
      <c r="H257" s="63"/>
      <c r="I257" s="63"/>
      <c r="J257" s="63"/>
      <c r="K257" s="81"/>
      <c r="L257" s="82"/>
      <c r="M257" s="82"/>
      <c r="N257" s="68"/>
      <c r="O257" s="68"/>
      <c r="P257" s="68"/>
      <c r="Q257" s="63"/>
      <c r="R257" s="64"/>
      <c r="S257" s="83"/>
    </row>
    <row r="258" spans="4:19" x14ac:dyDescent="0.3">
      <c r="D258" s="65"/>
      <c r="E258" s="65"/>
      <c r="F258" s="65"/>
      <c r="G258" s="65"/>
      <c r="H258" s="63"/>
      <c r="I258" s="63"/>
      <c r="J258" s="63"/>
      <c r="K258" s="81"/>
      <c r="L258" s="82"/>
      <c r="M258" s="82"/>
      <c r="N258" s="68"/>
      <c r="O258" s="68"/>
      <c r="P258" s="68"/>
      <c r="Q258" s="63"/>
      <c r="R258" s="64"/>
      <c r="S258" s="83"/>
    </row>
    <row r="259" spans="4:19" x14ac:dyDescent="0.3">
      <c r="D259" s="65"/>
      <c r="E259" s="65"/>
      <c r="F259" s="65"/>
      <c r="G259" s="65"/>
      <c r="H259" s="63"/>
      <c r="I259" s="63"/>
      <c r="J259" s="63"/>
      <c r="K259" s="81"/>
      <c r="L259" s="82"/>
      <c r="M259" s="82"/>
      <c r="N259" s="68"/>
      <c r="O259" s="68"/>
      <c r="P259" s="68"/>
      <c r="Q259" s="63"/>
      <c r="R259" s="64"/>
      <c r="S259" s="83"/>
    </row>
    <row r="260" spans="4:19" x14ac:dyDescent="0.3">
      <c r="D260" s="65"/>
      <c r="E260" s="65"/>
      <c r="F260" s="65"/>
      <c r="G260" s="65"/>
      <c r="H260" s="63"/>
      <c r="I260" s="63"/>
      <c r="J260" s="63"/>
      <c r="K260" s="81"/>
      <c r="L260" s="82"/>
      <c r="M260" s="82"/>
      <c r="N260" s="68"/>
      <c r="O260" s="68"/>
      <c r="P260" s="68"/>
      <c r="Q260" s="63"/>
      <c r="R260" s="64"/>
      <c r="S260" s="83"/>
    </row>
    <row r="261" spans="4:19" x14ac:dyDescent="0.3">
      <c r="D261" s="65"/>
      <c r="E261" s="65"/>
      <c r="F261" s="65"/>
      <c r="G261" s="65"/>
      <c r="H261" s="63"/>
      <c r="I261" s="63"/>
      <c r="J261" s="63"/>
      <c r="K261" s="81"/>
      <c r="L261" s="82"/>
      <c r="M261" s="82"/>
      <c r="N261" s="68"/>
      <c r="O261" s="68"/>
      <c r="P261" s="68"/>
      <c r="Q261" s="63"/>
      <c r="R261" s="64"/>
      <c r="S261" s="83"/>
    </row>
    <row r="262" spans="4:19" x14ac:dyDescent="0.3">
      <c r="D262" s="65"/>
      <c r="E262" s="65"/>
      <c r="F262" s="65"/>
      <c r="G262" s="65"/>
      <c r="H262" s="63"/>
      <c r="I262" s="63"/>
      <c r="J262" s="63"/>
      <c r="K262" s="81"/>
      <c r="L262" s="82"/>
      <c r="M262" s="82"/>
      <c r="N262" s="68"/>
      <c r="O262" s="68"/>
      <c r="P262" s="68"/>
      <c r="Q262" s="63"/>
      <c r="R262" s="64"/>
      <c r="S262" s="83"/>
    </row>
    <row r="263" spans="4:19" x14ac:dyDescent="0.3">
      <c r="D263" s="65"/>
      <c r="E263" s="65"/>
      <c r="F263" s="65"/>
      <c r="G263" s="65"/>
      <c r="H263" s="63"/>
      <c r="I263" s="63"/>
      <c r="J263" s="63"/>
      <c r="K263" s="81"/>
      <c r="L263" s="82"/>
      <c r="M263" s="82"/>
      <c r="N263" s="68"/>
      <c r="O263" s="68"/>
      <c r="P263" s="68"/>
      <c r="Q263" s="63"/>
      <c r="R263" s="64"/>
      <c r="S263" s="83"/>
    </row>
    <row r="264" spans="4:19" x14ac:dyDescent="0.3">
      <c r="D264" s="65"/>
      <c r="E264" s="65"/>
      <c r="F264" s="65"/>
      <c r="G264" s="65"/>
      <c r="H264" s="63"/>
      <c r="I264" s="63"/>
      <c r="J264" s="63"/>
      <c r="K264" s="81"/>
      <c r="L264" s="82"/>
      <c r="M264" s="82"/>
      <c r="N264" s="68"/>
      <c r="O264" s="68"/>
      <c r="P264" s="68"/>
      <c r="Q264" s="63"/>
      <c r="R264" s="64"/>
      <c r="S264" s="83"/>
    </row>
    <row r="265" spans="4:19" x14ac:dyDescent="0.3">
      <c r="D265" s="65"/>
      <c r="E265" s="65"/>
      <c r="F265" s="65"/>
      <c r="G265" s="65"/>
      <c r="H265" s="63"/>
      <c r="I265" s="63"/>
      <c r="J265" s="63"/>
      <c r="K265" s="81"/>
      <c r="L265" s="82"/>
      <c r="M265" s="82"/>
      <c r="N265" s="68"/>
      <c r="O265" s="68"/>
      <c r="P265" s="68"/>
      <c r="Q265" s="63"/>
      <c r="R265" s="64"/>
      <c r="S265" s="83"/>
    </row>
    <row r="266" spans="4:19" x14ac:dyDescent="0.3">
      <c r="D266" s="65"/>
      <c r="E266" s="65"/>
      <c r="F266" s="65"/>
      <c r="G266" s="65"/>
      <c r="H266" s="63"/>
      <c r="I266" s="63"/>
      <c r="J266" s="63"/>
      <c r="K266" s="81"/>
      <c r="L266" s="82"/>
      <c r="M266" s="82"/>
      <c r="N266" s="68"/>
      <c r="O266" s="68"/>
      <c r="P266" s="68"/>
      <c r="Q266" s="63"/>
      <c r="R266" s="64"/>
      <c r="S266" s="83"/>
    </row>
    <row r="267" spans="4:19" x14ac:dyDescent="0.3">
      <c r="D267" s="65"/>
      <c r="E267" s="65"/>
      <c r="F267" s="65"/>
      <c r="G267" s="65"/>
      <c r="H267" s="63"/>
      <c r="I267" s="63"/>
      <c r="J267" s="63"/>
      <c r="K267" s="81"/>
      <c r="L267" s="82"/>
      <c r="M267" s="82"/>
      <c r="N267" s="68"/>
      <c r="O267" s="68"/>
      <c r="P267" s="68"/>
      <c r="Q267" s="63"/>
      <c r="R267" s="64"/>
      <c r="S267" s="83"/>
    </row>
    <row r="268" spans="4:19" x14ac:dyDescent="0.3">
      <c r="D268" s="65"/>
      <c r="E268" s="65"/>
      <c r="F268" s="65"/>
      <c r="G268" s="65"/>
      <c r="H268" s="63"/>
      <c r="I268" s="63"/>
      <c r="J268" s="63"/>
      <c r="K268" s="81"/>
      <c r="L268" s="82"/>
      <c r="M268" s="82"/>
      <c r="N268" s="68"/>
      <c r="O268" s="68"/>
      <c r="P268" s="68"/>
      <c r="Q268" s="63"/>
      <c r="R268" s="64"/>
      <c r="S268" s="83"/>
    </row>
    <row r="269" spans="4:19" x14ac:dyDescent="0.3">
      <c r="D269" s="65"/>
      <c r="E269" s="65"/>
      <c r="F269" s="65"/>
      <c r="G269" s="65"/>
      <c r="H269" s="63"/>
      <c r="I269" s="63"/>
      <c r="J269" s="63"/>
      <c r="K269" s="81"/>
      <c r="L269" s="82"/>
      <c r="M269" s="82"/>
      <c r="N269" s="68"/>
      <c r="O269" s="68"/>
      <c r="P269" s="68"/>
      <c r="Q269" s="63"/>
      <c r="R269" s="64"/>
      <c r="S269" s="83"/>
    </row>
    <row r="270" spans="4:19" x14ac:dyDescent="0.3">
      <c r="D270" s="65"/>
      <c r="E270" s="65"/>
      <c r="F270" s="65"/>
      <c r="G270" s="65"/>
      <c r="H270" s="63"/>
      <c r="I270" s="63"/>
      <c r="J270" s="63"/>
      <c r="K270" s="81"/>
      <c r="L270" s="82"/>
      <c r="M270" s="82"/>
      <c r="N270" s="68"/>
      <c r="O270" s="68"/>
      <c r="P270" s="68"/>
      <c r="Q270" s="63"/>
      <c r="R270" s="64"/>
      <c r="S270" s="83"/>
    </row>
    <row r="271" spans="4:19" x14ac:dyDescent="0.3">
      <c r="D271" s="65"/>
      <c r="E271" s="65"/>
      <c r="F271" s="65"/>
      <c r="G271" s="65"/>
      <c r="H271" s="63"/>
      <c r="I271" s="63"/>
      <c r="J271" s="63"/>
      <c r="K271" s="81"/>
      <c r="L271" s="82"/>
      <c r="M271" s="82"/>
      <c r="N271" s="68"/>
      <c r="O271" s="68"/>
      <c r="P271" s="68"/>
      <c r="Q271" s="63"/>
      <c r="R271" s="64"/>
      <c r="S271" s="83"/>
    </row>
    <row r="272" spans="4:19" x14ac:dyDescent="0.3">
      <c r="D272" s="65"/>
      <c r="E272" s="65"/>
      <c r="F272" s="65"/>
      <c r="G272" s="65"/>
      <c r="H272" s="63"/>
      <c r="I272" s="63"/>
      <c r="J272" s="63"/>
      <c r="K272" s="81"/>
      <c r="L272" s="82"/>
      <c r="M272" s="82"/>
      <c r="N272" s="68"/>
      <c r="O272" s="68"/>
      <c r="P272" s="68"/>
      <c r="Q272" s="63"/>
      <c r="R272" s="64"/>
      <c r="S272" s="83"/>
    </row>
    <row r="273" spans="4:19" x14ac:dyDescent="0.3">
      <c r="D273" s="65"/>
      <c r="E273" s="65"/>
      <c r="F273" s="65"/>
      <c r="G273" s="65"/>
      <c r="H273" s="63"/>
      <c r="I273" s="63"/>
      <c r="J273" s="63"/>
      <c r="K273" s="81"/>
      <c r="L273" s="82"/>
      <c r="M273" s="82"/>
      <c r="N273" s="68"/>
      <c r="O273" s="68"/>
      <c r="P273" s="68"/>
      <c r="Q273" s="63"/>
      <c r="R273" s="64"/>
      <c r="S273" s="83"/>
    </row>
    <row r="274" spans="4:19" x14ac:dyDescent="0.3">
      <c r="D274" s="65"/>
      <c r="E274" s="65"/>
      <c r="F274" s="65"/>
      <c r="G274" s="65"/>
      <c r="H274" s="63"/>
      <c r="I274" s="63"/>
      <c r="J274" s="63"/>
      <c r="K274" s="81"/>
      <c r="L274" s="82"/>
      <c r="M274" s="82"/>
      <c r="N274" s="68"/>
      <c r="O274" s="68"/>
      <c r="P274" s="68"/>
      <c r="Q274" s="63"/>
      <c r="R274" s="64"/>
      <c r="S274" s="83"/>
    </row>
    <row r="275" spans="4:19" x14ac:dyDescent="0.3">
      <c r="D275" s="65"/>
      <c r="E275" s="65"/>
      <c r="F275" s="65"/>
      <c r="G275" s="65"/>
      <c r="H275" s="63"/>
      <c r="I275" s="63"/>
      <c r="J275" s="63"/>
      <c r="K275" s="81"/>
      <c r="L275" s="82"/>
      <c r="M275" s="82"/>
      <c r="N275" s="68"/>
      <c r="O275" s="68"/>
      <c r="P275" s="68"/>
      <c r="Q275" s="63"/>
      <c r="R275" s="64"/>
      <c r="S275" s="83"/>
    </row>
    <row r="276" spans="4:19" x14ac:dyDescent="0.3">
      <c r="D276" s="65"/>
      <c r="E276" s="65"/>
      <c r="F276" s="65"/>
      <c r="G276" s="65"/>
      <c r="H276" s="63"/>
      <c r="I276" s="63"/>
      <c r="J276" s="63"/>
      <c r="K276" s="81"/>
      <c r="L276" s="82"/>
      <c r="M276" s="82"/>
      <c r="N276" s="68"/>
      <c r="O276" s="68"/>
      <c r="P276" s="68"/>
      <c r="Q276" s="63"/>
      <c r="R276" s="64"/>
      <c r="S276" s="83"/>
    </row>
    <row r="277" spans="4:19" x14ac:dyDescent="0.3">
      <c r="D277" s="65"/>
      <c r="E277" s="65"/>
      <c r="F277" s="65"/>
      <c r="G277" s="65"/>
      <c r="H277" s="63"/>
      <c r="I277" s="63"/>
      <c r="J277" s="63"/>
      <c r="K277" s="81"/>
      <c r="L277" s="82"/>
      <c r="M277" s="82"/>
      <c r="N277" s="68"/>
      <c r="O277" s="68"/>
      <c r="P277" s="68"/>
      <c r="Q277" s="63"/>
      <c r="R277" s="64"/>
      <c r="S277" s="83"/>
    </row>
    <row r="278" spans="4:19" x14ac:dyDescent="0.3">
      <c r="D278" s="65"/>
      <c r="E278" s="65"/>
      <c r="F278" s="65"/>
      <c r="G278" s="65"/>
      <c r="H278" s="63"/>
      <c r="I278" s="63"/>
      <c r="J278" s="63"/>
      <c r="K278" s="81"/>
      <c r="L278" s="82"/>
      <c r="M278" s="82"/>
      <c r="N278" s="68"/>
      <c r="O278" s="68"/>
      <c r="P278" s="68"/>
      <c r="Q278" s="63"/>
      <c r="R278" s="64"/>
      <c r="S278" s="83"/>
    </row>
    <row r="279" spans="4:19" x14ac:dyDescent="0.3">
      <c r="D279" s="65"/>
      <c r="E279" s="65"/>
      <c r="F279" s="65"/>
      <c r="G279" s="65"/>
      <c r="H279" s="63"/>
      <c r="I279" s="63"/>
      <c r="J279" s="63"/>
      <c r="K279" s="81"/>
      <c r="L279" s="82"/>
      <c r="M279" s="82"/>
      <c r="N279" s="68"/>
      <c r="O279" s="68"/>
      <c r="P279" s="68"/>
      <c r="Q279" s="63"/>
      <c r="R279" s="64"/>
      <c r="S279" s="83"/>
    </row>
    <row r="280" spans="4:19" x14ac:dyDescent="0.3">
      <c r="D280" s="65"/>
      <c r="E280" s="65"/>
      <c r="F280" s="65"/>
      <c r="G280" s="65"/>
      <c r="H280" s="63"/>
      <c r="I280" s="63"/>
      <c r="J280" s="63"/>
      <c r="K280" s="81"/>
      <c r="L280" s="82"/>
      <c r="M280" s="82"/>
      <c r="N280" s="68"/>
      <c r="O280" s="68"/>
      <c r="P280" s="68"/>
      <c r="Q280" s="63"/>
      <c r="R280" s="64"/>
      <c r="S280" s="83"/>
    </row>
    <row r="281" spans="4:19" x14ac:dyDescent="0.3">
      <c r="D281" s="65"/>
      <c r="E281" s="65"/>
      <c r="F281" s="65"/>
      <c r="G281" s="65"/>
      <c r="H281" s="63"/>
      <c r="I281" s="63"/>
      <c r="J281" s="63"/>
      <c r="K281" s="81"/>
      <c r="L281" s="82"/>
      <c r="M281" s="82"/>
      <c r="N281" s="68"/>
      <c r="O281" s="68"/>
      <c r="P281" s="68"/>
      <c r="Q281" s="63"/>
      <c r="R281" s="64"/>
      <c r="S281" s="83"/>
    </row>
    <row r="282" spans="4:19" x14ac:dyDescent="0.3">
      <c r="D282" s="65"/>
      <c r="E282" s="65"/>
      <c r="F282" s="65"/>
      <c r="G282" s="65"/>
      <c r="H282" s="63"/>
      <c r="I282" s="63"/>
      <c r="J282" s="63"/>
      <c r="K282" s="81"/>
      <c r="L282" s="82"/>
      <c r="M282" s="82"/>
      <c r="N282" s="68"/>
      <c r="O282" s="68"/>
      <c r="P282" s="68"/>
      <c r="Q282" s="63"/>
      <c r="R282" s="64"/>
      <c r="S282" s="83"/>
    </row>
    <row r="283" spans="4:19" x14ac:dyDescent="0.3">
      <c r="D283" s="65"/>
      <c r="E283" s="65"/>
      <c r="F283" s="65"/>
      <c r="G283" s="65"/>
      <c r="H283" s="63"/>
      <c r="I283" s="63"/>
      <c r="J283" s="63"/>
      <c r="K283" s="81"/>
      <c r="L283" s="82"/>
      <c r="M283" s="82"/>
      <c r="N283" s="68"/>
      <c r="O283" s="68"/>
      <c r="P283" s="68"/>
      <c r="Q283" s="63"/>
      <c r="R283" s="64"/>
      <c r="S283" s="83"/>
    </row>
    <row r="284" spans="4:19" x14ac:dyDescent="0.3">
      <c r="D284" s="65"/>
      <c r="E284" s="65"/>
      <c r="F284" s="65"/>
      <c r="G284" s="65"/>
      <c r="H284" s="63"/>
      <c r="I284" s="63"/>
      <c r="J284" s="63"/>
      <c r="K284" s="81"/>
      <c r="L284" s="82"/>
      <c r="M284" s="82"/>
      <c r="N284" s="68"/>
      <c r="O284" s="68"/>
      <c r="P284" s="68"/>
      <c r="Q284" s="63"/>
      <c r="R284" s="64"/>
      <c r="S284" s="83"/>
    </row>
    <row r="285" spans="4:19" x14ac:dyDescent="0.3">
      <c r="D285" s="65"/>
      <c r="E285" s="65"/>
      <c r="F285" s="65"/>
      <c r="G285" s="65"/>
      <c r="H285" s="63"/>
      <c r="I285" s="63"/>
      <c r="J285" s="63"/>
      <c r="K285" s="81"/>
      <c r="L285" s="82"/>
      <c r="M285" s="82"/>
      <c r="N285" s="68"/>
      <c r="O285" s="68"/>
      <c r="P285" s="68"/>
      <c r="Q285" s="63"/>
      <c r="R285" s="64"/>
      <c r="S285" s="83"/>
    </row>
    <row r="286" spans="4:19" x14ac:dyDescent="0.3">
      <c r="D286" s="65"/>
      <c r="E286" s="65"/>
      <c r="F286" s="65"/>
      <c r="G286" s="65"/>
      <c r="H286" s="63"/>
      <c r="I286" s="63"/>
      <c r="J286" s="63"/>
      <c r="K286" s="81"/>
      <c r="L286" s="82"/>
      <c r="M286" s="82"/>
      <c r="N286" s="68"/>
      <c r="O286" s="68"/>
      <c r="P286" s="68"/>
      <c r="Q286" s="63"/>
      <c r="R286" s="64"/>
      <c r="S286" s="83"/>
    </row>
    <row r="287" spans="4:19" x14ac:dyDescent="0.3">
      <c r="D287" s="65"/>
      <c r="E287" s="65"/>
      <c r="F287" s="65"/>
      <c r="G287" s="65"/>
      <c r="H287" s="63"/>
      <c r="I287" s="63"/>
      <c r="J287" s="63"/>
      <c r="K287" s="81"/>
      <c r="L287" s="82"/>
      <c r="M287" s="82"/>
      <c r="N287" s="68"/>
      <c r="O287" s="68"/>
      <c r="P287" s="68"/>
      <c r="Q287" s="63"/>
      <c r="R287" s="64"/>
      <c r="S287" s="83"/>
    </row>
    <row r="288" spans="4:19" x14ac:dyDescent="0.3">
      <c r="D288" s="65"/>
      <c r="E288" s="65"/>
      <c r="F288" s="65"/>
      <c r="G288" s="65"/>
      <c r="H288" s="63"/>
      <c r="I288" s="63"/>
      <c r="J288" s="63"/>
      <c r="K288" s="81"/>
      <c r="L288" s="82"/>
      <c r="M288" s="82"/>
      <c r="N288" s="68"/>
      <c r="O288" s="68"/>
      <c r="P288" s="68"/>
      <c r="Q288" s="63"/>
      <c r="R288" s="64"/>
      <c r="S288" s="83"/>
    </row>
    <row r="289" spans="4:19" x14ac:dyDescent="0.3">
      <c r="D289" s="65"/>
      <c r="E289" s="65"/>
      <c r="F289" s="65"/>
      <c r="G289" s="65"/>
      <c r="H289" s="63"/>
      <c r="I289" s="63"/>
      <c r="J289" s="63"/>
      <c r="K289" s="81"/>
      <c r="L289" s="82"/>
      <c r="M289" s="82"/>
      <c r="N289" s="68"/>
      <c r="O289" s="68"/>
      <c r="P289" s="68"/>
      <c r="Q289" s="63"/>
      <c r="R289" s="64"/>
      <c r="S289" s="83"/>
    </row>
    <row r="290" spans="4:19" x14ac:dyDescent="0.3">
      <c r="D290" s="65"/>
      <c r="E290" s="65"/>
      <c r="F290" s="65"/>
      <c r="G290" s="65"/>
      <c r="H290" s="63"/>
      <c r="I290" s="63"/>
      <c r="J290" s="63"/>
      <c r="K290" s="81"/>
      <c r="L290" s="82"/>
      <c r="M290" s="82"/>
      <c r="N290" s="68"/>
      <c r="O290" s="68"/>
      <c r="P290" s="68"/>
      <c r="Q290" s="63"/>
      <c r="R290" s="64"/>
      <c r="S290" s="83"/>
    </row>
    <row r="291" spans="4:19" x14ac:dyDescent="0.3">
      <c r="D291" s="65"/>
      <c r="E291" s="65"/>
      <c r="F291" s="65"/>
      <c r="G291" s="65"/>
      <c r="H291" s="63"/>
      <c r="I291" s="63"/>
      <c r="J291" s="63"/>
      <c r="K291" s="81"/>
      <c r="L291" s="82"/>
      <c r="M291" s="82"/>
      <c r="N291" s="68"/>
      <c r="O291" s="68"/>
      <c r="P291" s="68"/>
      <c r="Q291" s="63"/>
      <c r="R291" s="64"/>
      <c r="S291" s="83"/>
    </row>
    <row r="292" spans="4:19" x14ac:dyDescent="0.3">
      <c r="D292" s="65"/>
      <c r="E292" s="65"/>
      <c r="F292" s="65"/>
      <c r="G292" s="65"/>
      <c r="H292" s="63"/>
      <c r="I292" s="63"/>
      <c r="J292" s="63"/>
      <c r="K292" s="81"/>
      <c r="L292" s="82"/>
      <c r="M292" s="82"/>
      <c r="N292" s="68"/>
      <c r="O292" s="68"/>
      <c r="P292" s="68"/>
      <c r="Q292" s="63"/>
      <c r="R292" s="64"/>
      <c r="S292" s="83"/>
    </row>
    <row r="293" spans="4:19" x14ac:dyDescent="0.3">
      <c r="D293" s="65"/>
      <c r="E293" s="65"/>
      <c r="F293" s="65"/>
      <c r="G293" s="65"/>
      <c r="H293" s="63"/>
      <c r="I293" s="63"/>
      <c r="J293" s="63"/>
      <c r="K293" s="81"/>
      <c r="L293" s="82"/>
      <c r="M293" s="82"/>
      <c r="N293" s="68"/>
      <c r="O293" s="68"/>
      <c r="P293" s="68"/>
      <c r="Q293" s="63"/>
      <c r="R293" s="64"/>
      <c r="S293" s="83"/>
    </row>
    <row r="294" spans="4:19" x14ac:dyDescent="0.3">
      <c r="D294" s="65"/>
      <c r="E294" s="65"/>
      <c r="F294" s="65"/>
      <c r="G294" s="65"/>
      <c r="H294" s="63"/>
      <c r="I294" s="63"/>
      <c r="J294" s="63"/>
      <c r="K294" s="81"/>
      <c r="L294" s="82"/>
      <c r="M294" s="82"/>
      <c r="N294" s="68"/>
      <c r="O294" s="68"/>
      <c r="P294" s="68"/>
      <c r="Q294" s="63"/>
      <c r="R294" s="64"/>
      <c r="S294" s="83"/>
    </row>
    <row r="295" spans="4:19" x14ac:dyDescent="0.3">
      <c r="D295" s="65"/>
      <c r="E295" s="65"/>
      <c r="F295" s="65"/>
      <c r="G295" s="65"/>
      <c r="H295" s="63"/>
      <c r="I295" s="63"/>
      <c r="J295" s="63"/>
      <c r="K295" s="81"/>
      <c r="L295" s="82"/>
      <c r="M295" s="82"/>
      <c r="N295" s="68"/>
      <c r="O295" s="68"/>
      <c r="P295" s="68"/>
      <c r="Q295" s="63"/>
      <c r="R295" s="64"/>
      <c r="S295" s="83"/>
    </row>
    <row r="296" spans="4:19" x14ac:dyDescent="0.3">
      <c r="D296" s="65"/>
      <c r="E296" s="65"/>
      <c r="F296" s="65"/>
      <c r="G296" s="65"/>
      <c r="H296" s="63"/>
      <c r="I296" s="63"/>
      <c r="J296" s="63"/>
      <c r="K296" s="81"/>
      <c r="L296" s="82"/>
      <c r="M296" s="82"/>
      <c r="N296" s="68"/>
      <c r="O296" s="68"/>
      <c r="P296" s="68"/>
      <c r="Q296" s="63"/>
      <c r="R296" s="64"/>
      <c r="S296" s="83"/>
    </row>
    <row r="297" spans="4:19" x14ac:dyDescent="0.3">
      <c r="D297" s="65"/>
      <c r="E297" s="65"/>
      <c r="F297" s="65"/>
      <c r="G297" s="65"/>
      <c r="H297" s="63"/>
      <c r="I297" s="63"/>
      <c r="J297" s="63"/>
      <c r="K297" s="81"/>
      <c r="L297" s="82"/>
      <c r="M297" s="82"/>
      <c r="N297" s="68"/>
      <c r="O297" s="68"/>
      <c r="P297" s="68"/>
      <c r="Q297" s="63"/>
      <c r="R297" s="64"/>
      <c r="S297" s="83"/>
    </row>
    <row r="298" spans="4:19" x14ac:dyDescent="0.3">
      <c r="D298" s="65"/>
      <c r="E298" s="65"/>
      <c r="F298" s="65"/>
      <c r="G298" s="65"/>
      <c r="H298" s="63"/>
      <c r="I298" s="63"/>
      <c r="J298" s="63"/>
      <c r="K298" s="81"/>
      <c r="L298" s="82"/>
      <c r="M298" s="82"/>
      <c r="N298" s="68"/>
      <c r="O298" s="68"/>
      <c r="P298" s="68"/>
      <c r="Q298" s="63"/>
      <c r="R298" s="64"/>
      <c r="S298" s="83"/>
    </row>
    <row r="299" spans="4:19" x14ac:dyDescent="0.3">
      <c r="D299" s="65"/>
      <c r="E299" s="65"/>
      <c r="F299" s="65"/>
      <c r="G299" s="65"/>
      <c r="H299" s="63"/>
      <c r="I299" s="63"/>
      <c r="J299" s="63"/>
      <c r="K299" s="81"/>
      <c r="L299" s="82"/>
      <c r="M299" s="82"/>
      <c r="N299" s="68"/>
      <c r="O299" s="68"/>
      <c r="P299" s="68"/>
      <c r="Q299" s="63"/>
      <c r="R299" s="64"/>
      <c r="S299" s="83"/>
    </row>
    <row r="300" spans="4:19" x14ac:dyDescent="0.3">
      <c r="D300" s="65"/>
      <c r="E300" s="65"/>
      <c r="F300" s="65"/>
      <c r="G300" s="65"/>
      <c r="H300" s="63"/>
      <c r="I300" s="63"/>
      <c r="J300" s="63"/>
      <c r="K300" s="81"/>
      <c r="L300" s="82"/>
      <c r="M300" s="82"/>
      <c r="N300" s="68"/>
      <c r="O300" s="68"/>
      <c r="P300" s="68"/>
      <c r="Q300" s="63"/>
      <c r="R300" s="64"/>
      <c r="S300" s="83"/>
    </row>
    <row r="301" spans="4:19" x14ac:dyDescent="0.3">
      <c r="D301" s="65"/>
      <c r="E301" s="65"/>
      <c r="F301" s="65"/>
      <c r="G301" s="65"/>
      <c r="H301" s="63"/>
      <c r="I301" s="63"/>
      <c r="J301" s="63"/>
      <c r="K301" s="81"/>
      <c r="L301" s="82"/>
      <c r="M301" s="82"/>
      <c r="N301" s="68"/>
      <c r="O301" s="68"/>
      <c r="P301" s="68"/>
      <c r="Q301" s="63"/>
      <c r="R301" s="64"/>
      <c r="S301" s="83"/>
    </row>
    <row r="302" spans="4:19" x14ac:dyDescent="0.3">
      <c r="D302" s="65"/>
      <c r="E302" s="65"/>
      <c r="F302" s="65"/>
      <c r="G302" s="65"/>
      <c r="H302" s="63"/>
      <c r="I302" s="63"/>
      <c r="J302" s="63"/>
      <c r="K302" s="81"/>
      <c r="L302" s="82"/>
      <c r="M302" s="82"/>
      <c r="N302" s="68"/>
      <c r="O302" s="68"/>
      <c r="P302" s="68"/>
      <c r="Q302" s="63"/>
      <c r="R302" s="64"/>
      <c r="S302" s="83"/>
    </row>
    <row r="303" spans="4:19" x14ac:dyDescent="0.3">
      <c r="D303" s="65"/>
      <c r="E303" s="65"/>
      <c r="F303" s="65"/>
      <c r="G303" s="65"/>
      <c r="H303" s="63"/>
      <c r="I303" s="63"/>
      <c r="J303" s="63"/>
      <c r="K303" s="81"/>
      <c r="L303" s="82"/>
      <c r="M303" s="82"/>
      <c r="N303" s="68"/>
      <c r="O303" s="68"/>
      <c r="P303" s="68"/>
      <c r="Q303" s="63"/>
      <c r="R303" s="64"/>
      <c r="S303" s="83"/>
    </row>
    <row r="304" spans="4:19" x14ac:dyDescent="0.3">
      <c r="D304" s="65"/>
      <c r="E304" s="65"/>
      <c r="F304" s="65"/>
      <c r="G304" s="65"/>
      <c r="H304" s="63"/>
      <c r="I304" s="63"/>
      <c r="J304" s="63"/>
      <c r="K304" s="81"/>
      <c r="L304" s="82"/>
      <c r="M304" s="82"/>
      <c r="N304" s="68"/>
      <c r="O304" s="68"/>
      <c r="P304" s="68"/>
      <c r="Q304" s="63"/>
      <c r="R304" s="64"/>
      <c r="S304" s="83"/>
    </row>
    <row r="305" spans="4:19" x14ac:dyDescent="0.3">
      <c r="D305" s="65"/>
      <c r="E305" s="65"/>
      <c r="F305" s="65"/>
      <c r="G305" s="65"/>
      <c r="H305" s="63"/>
      <c r="I305" s="63"/>
      <c r="J305" s="63"/>
      <c r="K305" s="81"/>
      <c r="L305" s="82"/>
      <c r="M305" s="82"/>
      <c r="N305" s="68"/>
      <c r="O305" s="68"/>
      <c r="P305" s="68"/>
      <c r="Q305" s="63"/>
      <c r="R305" s="64"/>
      <c r="S305" s="83"/>
    </row>
    <row r="306" spans="4:19" x14ac:dyDescent="0.3">
      <c r="D306" s="65"/>
      <c r="E306" s="65"/>
      <c r="F306" s="65"/>
      <c r="G306" s="65"/>
      <c r="H306" s="63"/>
      <c r="I306" s="63"/>
      <c r="J306" s="63"/>
      <c r="K306" s="81"/>
      <c r="L306" s="82"/>
      <c r="M306" s="82"/>
      <c r="N306" s="68"/>
      <c r="O306" s="68"/>
      <c r="P306" s="68"/>
      <c r="Q306" s="63"/>
      <c r="R306" s="64"/>
      <c r="S306" s="83"/>
    </row>
    <row r="307" spans="4:19" x14ac:dyDescent="0.3">
      <c r="D307" s="65"/>
      <c r="E307" s="65"/>
      <c r="F307" s="65"/>
      <c r="G307" s="65"/>
      <c r="H307" s="63"/>
      <c r="I307" s="63"/>
      <c r="J307" s="63"/>
      <c r="K307" s="81"/>
      <c r="L307" s="82"/>
      <c r="M307" s="82"/>
      <c r="N307" s="68"/>
      <c r="O307" s="68"/>
      <c r="P307" s="68"/>
      <c r="Q307" s="63"/>
      <c r="R307" s="64"/>
      <c r="S307" s="83"/>
    </row>
    <row r="308" spans="4:19" x14ac:dyDescent="0.3">
      <c r="D308" s="65"/>
      <c r="E308" s="65"/>
      <c r="F308" s="65"/>
      <c r="G308" s="65"/>
      <c r="H308" s="63"/>
      <c r="I308" s="63"/>
      <c r="J308" s="63"/>
      <c r="K308" s="81"/>
      <c r="L308" s="82"/>
      <c r="M308" s="82"/>
      <c r="N308" s="68"/>
      <c r="O308" s="68"/>
      <c r="P308" s="68"/>
      <c r="Q308" s="63"/>
      <c r="R308" s="64"/>
      <c r="S308" s="83"/>
    </row>
    <row r="309" spans="4:19" x14ac:dyDescent="0.3">
      <c r="D309" s="65"/>
      <c r="E309" s="65"/>
      <c r="F309" s="65"/>
      <c r="G309" s="65"/>
      <c r="H309" s="63"/>
      <c r="I309" s="63"/>
      <c r="J309" s="63"/>
      <c r="K309" s="81"/>
      <c r="L309" s="82"/>
      <c r="M309" s="82"/>
      <c r="N309" s="68"/>
      <c r="O309" s="68"/>
      <c r="P309" s="68"/>
      <c r="Q309" s="63"/>
      <c r="R309" s="64"/>
      <c r="S309" s="83"/>
    </row>
    <row r="310" spans="4:19" x14ac:dyDescent="0.3">
      <c r="D310" s="65"/>
      <c r="E310" s="65"/>
      <c r="F310" s="65"/>
      <c r="G310" s="65"/>
      <c r="H310" s="63"/>
      <c r="I310" s="63"/>
      <c r="J310" s="63"/>
      <c r="K310" s="81"/>
      <c r="L310" s="82"/>
      <c r="M310" s="82"/>
      <c r="N310" s="68"/>
      <c r="O310" s="68"/>
      <c r="P310" s="68"/>
      <c r="Q310" s="63"/>
      <c r="R310" s="64"/>
      <c r="S310" s="83"/>
    </row>
    <row r="311" spans="4:19" x14ac:dyDescent="0.3">
      <c r="D311" s="65"/>
      <c r="E311" s="65"/>
      <c r="F311" s="65"/>
      <c r="G311" s="65"/>
      <c r="H311" s="63"/>
      <c r="I311" s="63"/>
      <c r="J311" s="63"/>
      <c r="K311" s="81"/>
      <c r="L311" s="82"/>
      <c r="M311" s="82"/>
      <c r="N311" s="68"/>
      <c r="O311" s="68"/>
      <c r="P311" s="68"/>
      <c r="Q311" s="63"/>
      <c r="R311" s="64"/>
      <c r="S311" s="83"/>
    </row>
    <row r="312" spans="4:19" x14ac:dyDescent="0.3">
      <c r="D312" s="65"/>
      <c r="E312" s="65"/>
      <c r="F312" s="65"/>
      <c r="G312" s="65"/>
      <c r="H312" s="63"/>
      <c r="I312" s="63"/>
      <c r="J312" s="63"/>
      <c r="K312" s="81"/>
      <c r="L312" s="82"/>
      <c r="M312" s="82"/>
      <c r="N312" s="68"/>
      <c r="O312" s="68"/>
      <c r="P312" s="68"/>
      <c r="Q312" s="63"/>
      <c r="R312" s="64"/>
      <c r="S312" s="83"/>
    </row>
    <row r="313" spans="4:19" x14ac:dyDescent="0.3">
      <c r="D313" s="65"/>
      <c r="E313" s="65"/>
      <c r="F313" s="65"/>
      <c r="G313" s="65"/>
      <c r="H313" s="63"/>
      <c r="I313" s="63"/>
      <c r="J313" s="63"/>
      <c r="K313" s="81"/>
      <c r="L313" s="82"/>
      <c r="M313" s="82"/>
      <c r="N313" s="68"/>
      <c r="O313" s="68"/>
      <c r="P313" s="68"/>
      <c r="Q313" s="63"/>
      <c r="R313" s="64"/>
      <c r="S313" s="83"/>
    </row>
    <row r="314" spans="4:19" x14ac:dyDescent="0.3">
      <c r="D314" s="65"/>
      <c r="E314" s="65"/>
      <c r="F314" s="65"/>
      <c r="G314" s="65"/>
      <c r="H314" s="63"/>
      <c r="I314" s="63"/>
      <c r="J314" s="63"/>
      <c r="K314" s="81"/>
      <c r="L314" s="82"/>
      <c r="M314" s="82"/>
      <c r="N314" s="68"/>
      <c r="O314" s="68"/>
      <c r="P314" s="68"/>
      <c r="Q314" s="63"/>
      <c r="R314" s="64"/>
      <c r="S314" s="83"/>
    </row>
    <row r="315" spans="4:19" x14ac:dyDescent="0.3">
      <c r="D315" s="65"/>
      <c r="E315" s="65"/>
      <c r="F315" s="65"/>
      <c r="G315" s="65"/>
      <c r="H315" s="63"/>
      <c r="I315" s="63"/>
      <c r="J315" s="63"/>
      <c r="K315" s="81"/>
      <c r="L315" s="82"/>
      <c r="M315" s="82"/>
      <c r="N315" s="68"/>
      <c r="O315" s="68"/>
      <c r="P315" s="68"/>
      <c r="Q315" s="63"/>
      <c r="R315" s="64"/>
      <c r="S315" s="83"/>
    </row>
    <row r="316" spans="4:19" x14ac:dyDescent="0.3">
      <c r="D316" s="65"/>
      <c r="E316" s="65"/>
      <c r="F316" s="65"/>
      <c r="G316" s="65"/>
      <c r="H316" s="63"/>
      <c r="I316" s="63"/>
      <c r="J316" s="63"/>
      <c r="K316" s="81"/>
      <c r="L316" s="82"/>
      <c r="M316" s="82"/>
      <c r="N316" s="68"/>
      <c r="O316" s="68"/>
      <c r="P316" s="68"/>
      <c r="Q316" s="63"/>
      <c r="R316" s="64"/>
      <c r="S316" s="83"/>
    </row>
    <row r="317" spans="4:19" x14ac:dyDescent="0.3">
      <c r="D317" s="65"/>
      <c r="E317" s="65"/>
      <c r="F317" s="65"/>
      <c r="G317" s="65"/>
      <c r="H317" s="63"/>
      <c r="I317" s="63"/>
      <c r="J317" s="63"/>
      <c r="K317" s="81"/>
      <c r="L317" s="82"/>
      <c r="M317" s="82"/>
      <c r="N317" s="68"/>
      <c r="O317" s="68"/>
      <c r="P317" s="68"/>
      <c r="Q317" s="63"/>
      <c r="R317" s="64"/>
      <c r="S317" s="83"/>
    </row>
    <row r="318" spans="4:19" x14ac:dyDescent="0.3">
      <c r="D318" s="65"/>
      <c r="E318" s="65"/>
      <c r="F318" s="65"/>
      <c r="G318" s="65"/>
      <c r="H318" s="63"/>
      <c r="I318" s="63"/>
      <c r="J318" s="63"/>
      <c r="K318" s="81"/>
      <c r="L318" s="82"/>
      <c r="M318" s="82"/>
      <c r="N318" s="68"/>
      <c r="O318" s="68"/>
      <c r="P318" s="68"/>
      <c r="Q318" s="63"/>
      <c r="R318" s="64"/>
      <c r="S318" s="83"/>
    </row>
    <row r="319" spans="4:19" x14ac:dyDescent="0.3">
      <c r="D319" s="65"/>
      <c r="E319" s="65"/>
      <c r="F319" s="65"/>
      <c r="G319" s="65"/>
      <c r="H319" s="63"/>
      <c r="I319" s="63"/>
      <c r="J319" s="63"/>
      <c r="K319" s="81"/>
      <c r="L319" s="82"/>
      <c r="M319" s="82"/>
      <c r="N319" s="68"/>
      <c r="O319" s="68"/>
      <c r="P319" s="68"/>
      <c r="Q319" s="63"/>
      <c r="R319" s="64"/>
      <c r="S319" s="83"/>
    </row>
    <row r="320" spans="4:19" x14ac:dyDescent="0.3">
      <c r="D320" s="65"/>
      <c r="E320" s="65"/>
      <c r="F320" s="65"/>
      <c r="G320" s="65"/>
      <c r="H320" s="63"/>
      <c r="I320" s="63"/>
      <c r="J320" s="63"/>
      <c r="K320" s="81"/>
      <c r="L320" s="82"/>
      <c r="M320" s="82"/>
      <c r="N320" s="68"/>
      <c r="O320" s="68"/>
      <c r="P320" s="68"/>
      <c r="Q320" s="63"/>
      <c r="R320" s="64"/>
      <c r="S320" s="83"/>
    </row>
    <row r="321" spans="4:19" x14ac:dyDescent="0.3">
      <c r="D321" s="65"/>
      <c r="E321" s="65"/>
      <c r="F321" s="65"/>
      <c r="G321" s="65"/>
      <c r="H321" s="63"/>
      <c r="I321" s="63"/>
      <c r="J321" s="63"/>
      <c r="K321" s="81"/>
      <c r="L321" s="82"/>
      <c r="M321" s="82"/>
      <c r="N321" s="68"/>
      <c r="O321" s="68"/>
      <c r="P321" s="68"/>
      <c r="Q321" s="63"/>
      <c r="R321" s="64"/>
      <c r="S321" s="83"/>
    </row>
    <row r="322" spans="4:19" x14ac:dyDescent="0.3">
      <c r="D322" s="65"/>
      <c r="E322" s="65"/>
      <c r="F322" s="65"/>
      <c r="G322" s="65"/>
      <c r="H322" s="63"/>
      <c r="I322" s="63"/>
      <c r="J322" s="63"/>
      <c r="K322" s="81"/>
      <c r="L322" s="82"/>
      <c r="M322" s="82"/>
      <c r="N322" s="68"/>
      <c r="O322" s="68"/>
      <c r="P322" s="68"/>
      <c r="Q322" s="63"/>
      <c r="R322" s="64"/>
      <c r="S322" s="83"/>
    </row>
    <row r="323" spans="4:19" x14ac:dyDescent="0.3">
      <c r="D323" s="65"/>
      <c r="E323" s="65"/>
      <c r="F323" s="65"/>
      <c r="G323" s="65"/>
      <c r="H323" s="63"/>
      <c r="I323" s="63"/>
      <c r="J323" s="63"/>
      <c r="K323" s="81"/>
      <c r="L323" s="82"/>
      <c r="M323" s="82"/>
      <c r="N323" s="68"/>
      <c r="O323" s="68"/>
      <c r="P323" s="68"/>
      <c r="Q323" s="63"/>
      <c r="R323" s="64"/>
      <c r="S323" s="83"/>
    </row>
    <row r="324" spans="4:19" x14ac:dyDescent="0.3">
      <c r="D324" s="65"/>
      <c r="E324" s="65"/>
      <c r="F324" s="65"/>
      <c r="G324" s="65"/>
      <c r="H324" s="63"/>
      <c r="I324" s="63"/>
      <c r="J324" s="63"/>
      <c r="K324" s="81"/>
      <c r="L324" s="82"/>
      <c r="M324" s="82"/>
      <c r="N324" s="68"/>
      <c r="O324" s="68"/>
      <c r="P324" s="68"/>
      <c r="Q324" s="63"/>
      <c r="R324" s="64"/>
      <c r="S324" s="83"/>
    </row>
    <row r="325" spans="4:19" x14ac:dyDescent="0.3">
      <c r="D325" s="65"/>
      <c r="E325" s="65"/>
      <c r="F325" s="65"/>
      <c r="G325" s="65"/>
      <c r="H325" s="63"/>
      <c r="I325" s="63"/>
      <c r="J325" s="63"/>
      <c r="K325" s="81"/>
      <c r="L325" s="82"/>
      <c r="M325" s="82"/>
      <c r="N325" s="68"/>
      <c r="O325" s="68"/>
      <c r="P325" s="68"/>
      <c r="Q325" s="63"/>
      <c r="R325" s="64"/>
      <c r="S325" s="83"/>
    </row>
    <row r="326" spans="4:19" x14ac:dyDescent="0.3">
      <c r="D326" s="65"/>
      <c r="E326" s="65"/>
      <c r="F326" s="65"/>
      <c r="G326" s="65"/>
      <c r="H326" s="63"/>
      <c r="I326" s="63"/>
      <c r="J326" s="63"/>
      <c r="K326" s="81"/>
      <c r="L326" s="82"/>
      <c r="M326" s="82"/>
      <c r="N326" s="68"/>
      <c r="O326" s="68"/>
      <c r="P326" s="68"/>
      <c r="Q326" s="63"/>
      <c r="R326" s="64"/>
      <c r="S326" s="83"/>
    </row>
    <row r="327" spans="4:19" x14ac:dyDescent="0.3">
      <c r="D327" s="65"/>
      <c r="E327" s="65"/>
      <c r="F327" s="65"/>
      <c r="G327" s="65"/>
      <c r="H327" s="63"/>
      <c r="I327" s="63"/>
      <c r="J327" s="63"/>
      <c r="K327" s="81"/>
      <c r="L327" s="82"/>
      <c r="M327" s="82"/>
      <c r="N327" s="68"/>
      <c r="O327" s="68"/>
      <c r="P327" s="68"/>
      <c r="Q327" s="63"/>
      <c r="R327" s="64"/>
      <c r="S327" s="83"/>
    </row>
    <row r="328" spans="4:19" x14ac:dyDescent="0.3">
      <c r="D328" s="65"/>
      <c r="E328" s="65"/>
      <c r="F328" s="65"/>
      <c r="G328" s="65"/>
      <c r="H328" s="63"/>
      <c r="I328" s="63"/>
      <c r="J328" s="63"/>
      <c r="K328" s="81"/>
      <c r="L328" s="82"/>
      <c r="M328" s="82"/>
      <c r="N328" s="68"/>
      <c r="O328" s="68"/>
      <c r="P328" s="68"/>
      <c r="Q328" s="63"/>
      <c r="R328" s="64"/>
      <c r="S328" s="83"/>
    </row>
    <row r="329" spans="4:19" x14ac:dyDescent="0.3">
      <c r="D329" s="65"/>
      <c r="E329" s="65"/>
      <c r="F329" s="65"/>
      <c r="G329" s="65"/>
      <c r="H329" s="63"/>
      <c r="I329" s="63"/>
      <c r="J329" s="63"/>
      <c r="K329" s="81"/>
      <c r="L329" s="82"/>
      <c r="M329" s="82"/>
      <c r="N329" s="68"/>
      <c r="O329" s="68"/>
      <c r="P329" s="68"/>
      <c r="Q329" s="63"/>
      <c r="R329" s="64"/>
      <c r="S329" s="83"/>
    </row>
    <row r="330" spans="4:19" x14ac:dyDescent="0.3">
      <c r="D330" s="65"/>
      <c r="E330" s="65"/>
      <c r="F330" s="65"/>
      <c r="G330" s="65"/>
      <c r="H330" s="63"/>
      <c r="I330" s="63"/>
      <c r="J330" s="63"/>
      <c r="K330" s="81"/>
      <c r="L330" s="82"/>
      <c r="M330" s="82"/>
      <c r="N330" s="68"/>
      <c r="O330" s="68"/>
      <c r="P330" s="68"/>
      <c r="Q330" s="63"/>
      <c r="R330" s="64"/>
      <c r="S330" s="83"/>
    </row>
    <row r="331" spans="4:19" x14ac:dyDescent="0.3">
      <c r="D331" s="65"/>
      <c r="E331" s="65"/>
      <c r="F331" s="65"/>
      <c r="G331" s="65"/>
      <c r="H331" s="63"/>
      <c r="I331" s="63"/>
      <c r="J331" s="63"/>
      <c r="K331" s="81"/>
      <c r="L331" s="82"/>
      <c r="M331" s="82"/>
      <c r="N331" s="68"/>
      <c r="O331" s="68"/>
      <c r="P331" s="68"/>
      <c r="Q331" s="63"/>
      <c r="R331" s="64"/>
      <c r="S331" s="83"/>
    </row>
    <row r="332" spans="4:19" x14ac:dyDescent="0.3">
      <c r="D332" s="65"/>
      <c r="E332" s="65"/>
      <c r="F332" s="65"/>
      <c r="G332" s="65"/>
      <c r="H332" s="63"/>
      <c r="I332" s="63"/>
      <c r="J332" s="63"/>
      <c r="K332" s="81"/>
      <c r="L332" s="82"/>
      <c r="M332" s="82"/>
      <c r="N332" s="68"/>
      <c r="O332" s="68"/>
      <c r="P332" s="68"/>
      <c r="Q332" s="63"/>
      <c r="R332" s="64"/>
      <c r="S332" s="83"/>
    </row>
    <row r="333" spans="4:19" x14ac:dyDescent="0.3">
      <c r="D333" s="65"/>
      <c r="E333" s="65"/>
      <c r="F333" s="65"/>
      <c r="G333" s="65"/>
      <c r="H333" s="63"/>
      <c r="I333" s="63"/>
      <c r="J333" s="63"/>
      <c r="K333" s="81"/>
      <c r="L333" s="82"/>
      <c r="M333" s="82"/>
      <c r="N333" s="68"/>
      <c r="O333" s="68"/>
      <c r="P333" s="68"/>
      <c r="Q333" s="63"/>
      <c r="R333" s="64"/>
      <c r="S333" s="83"/>
    </row>
    <row r="334" spans="4:19" x14ac:dyDescent="0.3">
      <c r="D334" s="65"/>
      <c r="E334" s="65"/>
      <c r="F334" s="65"/>
      <c r="G334" s="65"/>
      <c r="H334" s="63"/>
      <c r="I334" s="63"/>
      <c r="J334" s="63"/>
      <c r="K334" s="81"/>
      <c r="L334" s="82"/>
      <c r="M334" s="82"/>
      <c r="N334" s="68"/>
      <c r="O334" s="68"/>
      <c r="P334" s="68"/>
      <c r="Q334" s="63"/>
      <c r="R334" s="64"/>
      <c r="S334" s="83"/>
    </row>
    <row r="335" spans="4:19" x14ac:dyDescent="0.3">
      <c r="D335" s="65"/>
      <c r="E335" s="65"/>
      <c r="F335" s="65"/>
      <c r="G335" s="65"/>
      <c r="H335" s="63"/>
      <c r="I335" s="63"/>
      <c r="J335" s="63"/>
      <c r="K335" s="81"/>
      <c r="L335" s="82"/>
      <c r="M335" s="82"/>
      <c r="N335" s="68"/>
      <c r="O335" s="68"/>
      <c r="P335" s="68"/>
      <c r="Q335" s="63"/>
      <c r="R335" s="64"/>
      <c r="S335" s="83"/>
    </row>
    <row r="336" spans="4:19" x14ac:dyDescent="0.3">
      <c r="D336" s="65"/>
      <c r="E336" s="65"/>
      <c r="F336" s="65"/>
      <c r="G336" s="65"/>
      <c r="H336" s="63"/>
      <c r="I336" s="63"/>
      <c r="J336" s="63"/>
      <c r="K336" s="81"/>
      <c r="L336" s="82"/>
      <c r="M336" s="82"/>
      <c r="N336" s="68"/>
      <c r="O336" s="68"/>
      <c r="P336" s="68"/>
      <c r="Q336" s="63"/>
      <c r="R336" s="64"/>
      <c r="S336" s="83"/>
    </row>
    <row r="337" spans="4:19" x14ac:dyDescent="0.3">
      <c r="D337" s="65"/>
      <c r="E337" s="65"/>
      <c r="F337" s="65"/>
      <c r="G337" s="65"/>
      <c r="H337" s="63"/>
      <c r="I337" s="63"/>
      <c r="J337" s="63"/>
      <c r="K337" s="81"/>
      <c r="L337" s="82"/>
      <c r="M337" s="82"/>
      <c r="N337" s="68"/>
      <c r="O337" s="68"/>
      <c r="P337" s="68"/>
      <c r="Q337" s="63"/>
      <c r="R337" s="64"/>
      <c r="S337" s="83"/>
    </row>
    <row r="338" spans="4:19" x14ac:dyDescent="0.3">
      <c r="D338" s="65"/>
      <c r="E338" s="65"/>
      <c r="F338" s="65"/>
      <c r="G338" s="65"/>
      <c r="H338" s="63"/>
      <c r="I338" s="63"/>
      <c r="J338" s="63"/>
      <c r="K338" s="81"/>
      <c r="L338" s="82"/>
      <c r="M338" s="82"/>
      <c r="N338" s="68"/>
      <c r="O338" s="68"/>
      <c r="P338" s="68"/>
      <c r="Q338" s="63"/>
      <c r="R338" s="64"/>
      <c r="S338" s="83"/>
    </row>
    <row r="339" spans="4:19" x14ac:dyDescent="0.3">
      <c r="D339" s="65"/>
      <c r="E339" s="65"/>
      <c r="F339" s="65"/>
      <c r="G339" s="65"/>
      <c r="H339" s="63"/>
      <c r="I339" s="63"/>
      <c r="J339" s="63"/>
      <c r="K339" s="81"/>
      <c r="L339" s="82"/>
      <c r="M339" s="82"/>
      <c r="N339" s="68"/>
      <c r="O339" s="68"/>
      <c r="P339" s="68"/>
      <c r="Q339" s="63"/>
      <c r="R339" s="64"/>
      <c r="S339" s="83"/>
    </row>
    <row r="340" spans="4:19" x14ac:dyDescent="0.3">
      <c r="D340" s="65"/>
      <c r="E340" s="65"/>
      <c r="F340" s="65"/>
      <c r="G340" s="65"/>
      <c r="H340" s="63"/>
      <c r="I340" s="63"/>
      <c r="J340" s="63"/>
      <c r="K340" s="81"/>
      <c r="L340" s="82"/>
      <c r="M340" s="82"/>
      <c r="N340" s="68"/>
      <c r="O340" s="68"/>
      <c r="P340" s="68"/>
      <c r="Q340" s="63"/>
      <c r="R340" s="64"/>
      <c r="S340" s="83"/>
    </row>
    <row r="341" spans="4:19" x14ac:dyDescent="0.3">
      <c r="D341" s="65"/>
      <c r="E341" s="65"/>
      <c r="F341" s="65"/>
      <c r="G341" s="65"/>
      <c r="H341" s="63"/>
      <c r="I341" s="63"/>
      <c r="J341" s="63"/>
      <c r="K341" s="81"/>
      <c r="L341" s="82"/>
      <c r="M341" s="82"/>
      <c r="N341" s="68"/>
      <c r="O341" s="68"/>
      <c r="P341" s="68"/>
      <c r="Q341" s="63"/>
      <c r="R341" s="64"/>
      <c r="S341" s="83"/>
    </row>
    <row r="342" spans="4:19" x14ac:dyDescent="0.3">
      <c r="D342" s="65"/>
      <c r="E342" s="65"/>
      <c r="F342" s="65"/>
      <c r="G342" s="65"/>
      <c r="H342" s="63"/>
      <c r="I342" s="63"/>
      <c r="J342" s="63"/>
      <c r="K342" s="81"/>
      <c r="L342" s="82"/>
      <c r="M342" s="82"/>
      <c r="N342" s="68"/>
      <c r="O342" s="68"/>
      <c r="P342" s="68"/>
      <c r="Q342" s="63"/>
      <c r="R342" s="64"/>
      <c r="S342" s="83"/>
    </row>
    <row r="343" spans="4:19" x14ac:dyDescent="0.3">
      <c r="D343" s="65"/>
      <c r="E343" s="65"/>
      <c r="F343" s="65"/>
      <c r="G343" s="65"/>
      <c r="H343" s="63"/>
      <c r="I343" s="63"/>
      <c r="J343" s="63"/>
      <c r="K343" s="81"/>
      <c r="L343" s="82"/>
      <c r="M343" s="82"/>
      <c r="N343" s="68"/>
      <c r="O343" s="68"/>
      <c r="P343" s="68"/>
      <c r="Q343" s="63"/>
      <c r="R343" s="64"/>
      <c r="S343" s="83"/>
    </row>
    <row r="344" spans="4:19" x14ac:dyDescent="0.3">
      <c r="D344" s="65"/>
      <c r="E344" s="65"/>
      <c r="F344" s="65"/>
      <c r="G344" s="65"/>
      <c r="H344" s="63"/>
      <c r="I344" s="63"/>
      <c r="J344" s="63"/>
      <c r="K344" s="81"/>
      <c r="L344" s="82"/>
      <c r="M344" s="82"/>
      <c r="N344" s="68"/>
      <c r="O344" s="68"/>
      <c r="P344" s="68"/>
      <c r="Q344" s="63"/>
      <c r="R344" s="64"/>
      <c r="S344" s="83"/>
    </row>
    <row r="345" spans="4:19" x14ac:dyDescent="0.3">
      <c r="D345" s="65"/>
      <c r="E345" s="65"/>
      <c r="F345" s="65"/>
      <c r="G345" s="65"/>
      <c r="H345" s="63"/>
      <c r="I345" s="63"/>
      <c r="J345" s="63"/>
      <c r="K345" s="81"/>
      <c r="L345" s="82"/>
      <c r="M345" s="82"/>
      <c r="N345" s="68"/>
      <c r="O345" s="68"/>
      <c r="P345" s="68"/>
      <c r="Q345" s="63"/>
      <c r="R345" s="64"/>
      <c r="S345" s="83"/>
    </row>
    <row r="346" spans="4:19" x14ac:dyDescent="0.3">
      <c r="D346" s="65"/>
      <c r="E346" s="65"/>
      <c r="F346" s="65"/>
      <c r="G346" s="65"/>
      <c r="H346" s="63"/>
      <c r="I346" s="63"/>
      <c r="J346" s="63"/>
      <c r="K346" s="81"/>
      <c r="L346" s="82"/>
      <c r="M346" s="82"/>
      <c r="N346" s="68"/>
      <c r="O346" s="68"/>
      <c r="P346" s="68"/>
      <c r="Q346" s="63"/>
      <c r="R346" s="64"/>
      <c r="S346" s="83"/>
    </row>
    <row r="347" spans="4:19" x14ac:dyDescent="0.3">
      <c r="D347" s="65"/>
      <c r="E347" s="65"/>
      <c r="F347" s="65"/>
      <c r="G347" s="65"/>
      <c r="H347" s="63"/>
      <c r="I347" s="63"/>
      <c r="J347" s="63"/>
      <c r="K347" s="81"/>
      <c r="L347" s="82"/>
      <c r="M347" s="82"/>
      <c r="N347" s="68"/>
      <c r="O347" s="68"/>
      <c r="P347" s="68"/>
      <c r="Q347" s="63"/>
      <c r="R347" s="64"/>
      <c r="S347" s="83"/>
    </row>
    <row r="348" spans="4:19" x14ac:dyDescent="0.3">
      <c r="D348" s="65"/>
      <c r="E348" s="65"/>
      <c r="F348" s="65"/>
      <c r="G348" s="65"/>
      <c r="H348" s="63"/>
      <c r="I348" s="63"/>
      <c r="J348" s="63"/>
      <c r="K348" s="81"/>
      <c r="L348" s="82"/>
      <c r="M348" s="82"/>
      <c r="N348" s="68"/>
      <c r="O348" s="68"/>
      <c r="P348" s="68"/>
      <c r="Q348" s="63"/>
      <c r="R348" s="64"/>
      <c r="S348" s="83"/>
    </row>
    <row r="349" spans="4:19" x14ac:dyDescent="0.3">
      <c r="D349" s="65"/>
      <c r="E349" s="65"/>
      <c r="F349" s="65"/>
      <c r="G349" s="65"/>
      <c r="H349" s="63"/>
      <c r="I349" s="63"/>
      <c r="J349" s="63"/>
      <c r="K349" s="81"/>
      <c r="L349" s="82"/>
      <c r="M349" s="82"/>
      <c r="N349" s="68"/>
      <c r="O349" s="68"/>
      <c r="P349" s="68"/>
      <c r="Q349" s="63"/>
      <c r="R349" s="64"/>
      <c r="S349" s="83"/>
    </row>
    <row r="350" spans="4:19" x14ac:dyDescent="0.3">
      <c r="D350" s="65"/>
      <c r="E350" s="65"/>
      <c r="F350" s="65"/>
      <c r="G350" s="65"/>
      <c r="H350" s="63"/>
      <c r="I350" s="63"/>
      <c r="J350" s="63"/>
      <c r="K350" s="81"/>
      <c r="L350" s="82"/>
      <c r="M350" s="82"/>
      <c r="N350" s="68"/>
      <c r="O350" s="68"/>
      <c r="P350" s="68"/>
      <c r="Q350" s="63"/>
      <c r="R350" s="64"/>
      <c r="S350" s="83"/>
    </row>
    <row r="351" spans="4:19" x14ac:dyDescent="0.3">
      <c r="D351" s="65"/>
      <c r="E351" s="65"/>
      <c r="F351" s="65"/>
      <c r="G351" s="65"/>
      <c r="H351" s="63"/>
      <c r="I351" s="63"/>
      <c r="J351" s="63"/>
      <c r="K351" s="81"/>
      <c r="L351" s="82"/>
      <c r="M351" s="82"/>
      <c r="N351" s="68"/>
      <c r="O351" s="68"/>
      <c r="P351" s="68"/>
      <c r="Q351" s="63"/>
      <c r="R351" s="64"/>
      <c r="S351" s="83"/>
    </row>
    <row r="352" spans="4:19" x14ac:dyDescent="0.3">
      <c r="D352" s="65"/>
      <c r="E352" s="65"/>
      <c r="F352" s="65"/>
      <c r="G352" s="65"/>
      <c r="H352" s="63"/>
      <c r="I352" s="63"/>
      <c r="J352" s="63"/>
      <c r="K352" s="81"/>
      <c r="L352" s="82"/>
      <c r="M352" s="82"/>
      <c r="N352" s="68"/>
      <c r="O352" s="68"/>
      <c r="P352" s="68"/>
      <c r="Q352" s="63"/>
      <c r="R352" s="64"/>
      <c r="S352" s="83"/>
    </row>
    <row r="353" spans="4:19" x14ac:dyDescent="0.3">
      <c r="D353" s="65"/>
      <c r="E353" s="65"/>
      <c r="F353" s="65"/>
      <c r="G353" s="65"/>
      <c r="H353" s="63"/>
      <c r="I353" s="63"/>
      <c r="J353" s="63"/>
      <c r="K353" s="81"/>
      <c r="L353" s="82"/>
      <c r="M353" s="82"/>
      <c r="N353" s="68"/>
      <c r="O353" s="68"/>
      <c r="P353" s="68"/>
      <c r="Q353" s="63"/>
      <c r="R353" s="64"/>
      <c r="S353" s="83"/>
    </row>
    <row r="354" spans="4:19" x14ac:dyDescent="0.3">
      <c r="D354" s="65"/>
      <c r="E354" s="65"/>
      <c r="F354" s="65"/>
      <c r="G354" s="65"/>
      <c r="H354" s="63"/>
      <c r="I354" s="63"/>
      <c r="J354" s="63"/>
      <c r="K354" s="81"/>
      <c r="L354" s="82"/>
      <c r="M354" s="82"/>
      <c r="N354" s="68"/>
      <c r="O354" s="68"/>
      <c r="P354" s="68"/>
      <c r="Q354" s="63"/>
      <c r="R354" s="64"/>
      <c r="S354" s="83"/>
    </row>
    <row r="355" spans="4:19" x14ac:dyDescent="0.3">
      <c r="D355" s="65"/>
      <c r="E355" s="65"/>
      <c r="F355" s="65"/>
      <c r="G355" s="65"/>
      <c r="H355" s="63"/>
      <c r="I355" s="63"/>
      <c r="J355" s="63"/>
      <c r="K355" s="81"/>
      <c r="L355" s="82"/>
      <c r="M355" s="82"/>
      <c r="N355" s="68"/>
      <c r="O355" s="68"/>
      <c r="P355" s="68"/>
      <c r="Q355" s="63"/>
      <c r="R355" s="64"/>
      <c r="S355" s="83"/>
    </row>
    <row r="356" spans="4:19" x14ac:dyDescent="0.3">
      <c r="D356" s="65"/>
      <c r="E356" s="65"/>
      <c r="F356" s="65"/>
      <c r="G356" s="65"/>
      <c r="H356" s="63"/>
      <c r="I356" s="63"/>
      <c r="J356" s="63"/>
      <c r="K356" s="81"/>
      <c r="L356" s="82"/>
      <c r="M356" s="82"/>
      <c r="N356" s="68"/>
      <c r="O356" s="68"/>
      <c r="P356" s="68"/>
      <c r="Q356" s="63"/>
      <c r="R356" s="64"/>
      <c r="S356" s="83"/>
    </row>
    <row r="357" spans="4:19" x14ac:dyDescent="0.3">
      <c r="D357" s="65"/>
      <c r="E357" s="65"/>
      <c r="F357" s="65"/>
      <c r="G357" s="65"/>
      <c r="H357" s="63"/>
      <c r="I357" s="63"/>
      <c r="J357" s="63"/>
      <c r="K357" s="81"/>
      <c r="L357" s="82"/>
      <c r="M357" s="82"/>
      <c r="N357" s="68"/>
      <c r="O357" s="68"/>
      <c r="P357" s="68"/>
      <c r="Q357" s="63"/>
      <c r="R357" s="64"/>
      <c r="S357" s="83"/>
    </row>
    <row r="358" spans="4:19" x14ac:dyDescent="0.3">
      <c r="D358" s="65"/>
      <c r="E358" s="65"/>
      <c r="F358" s="65"/>
      <c r="G358" s="65"/>
      <c r="H358" s="63"/>
      <c r="I358" s="63"/>
      <c r="J358" s="63"/>
      <c r="K358" s="81"/>
      <c r="L358" s="82"/>
      <c r="M358" s="82"/>
      <c r="N358" s="68"/>
      <c r="O358" s="68"/>
      <c r="P358" s="68"/>
      <c r="Q358" s="63"/>
      <c r="R358" s="64"/>
      <c r="S358" s="83"/>
    </row>
    <row r="359" spans="4:19" x14ac:dyDescent="0.3">
      <c r="D359" s="65"/>
      <c r="E359" s="65"/>
      <c r="F359" s="65"/>
      <c r="G359" s="65"/>
      <c r="H359" s="63"/>
      <c r="I359" s="63"/>
      <c r="J359" s="63"/>
      <c r="K359" s="81"/>
      <c r="L359" s="82"/>
      <c r="M359" s="82"/>
      <c r="N359" s="68"/>
      <c r="O359" s="68"/>
      <c r="P359" s="68"/>
      <c r="Q359" s="63"/>
      <c r="R359" s="64"/>
      <c r="S359" s="83"/>
    </row>
    <row r="360" spans="4:19" x14ac:dyDescent="0.3">
      <c r="D360" s="65"/>
      <c r="E360" s="65"/>
      <c r="F360" s="65"/>
      <c r="G360" s="65"/>
      <c r="H360" s="63"/>
      <c r="I360" s="63"/>
      <c r="J360" s="63"/>
      <c r="K360" s="81"/>
      <c r="L360" s="82"/>
      <c r="M360" s="82"/>
      <c r="N360" s="68"/>
      <c r="O360" s="68"/>
      <c r="P360" s="68"/>
      <c r="Q360" s="63"/>
      <c r="R360" s="64"/>
      <c r="S360" s="83"/>
    </row>
    <row r="361" spans="4:19" x14ac:dyDescent="0.3">
      <c r="D361" s="65"/>
      <c r="E361" s="65"/>
      <c r="F361" s="65"/>
      <c r="G361" s="65"/>
      <c r="H361" s="63"/>
      <c r="I361" s="63"/>
      <c r="J361" s="63"/>
      <c r="K361" s="81"/>
      <c r="L361" s="82"/>
      <c r="M361" s="82"/>
      <c r="N361" s="68"/>
      <c r="O361" s="68"/>
      <c r="P361" s="68"/>
      <c r="Q361" s="63"/>
      <c r="R361" s="64"/>
      <c r="S361" s="83"/>
    </row>
    <row r="362" spans="4:19" x14ac:dyDescent="0.3">
      <c r="D362" s="65"/>
      <c r="E362" s="65"/>
      <c r="F362" s="65"/>
      <c r="G362" s="65"/>
      <c r="H362" s="63"/>
      <c r="I362" s="63"/>
      <c r="J362" s="63"/>
      <c r="K362" s="81"/>
      <c r="L362" s="82"/>
      <c r="M362" s="82"/>
      <c r="N362" s="68"/>
      <c r="O362" s="68"/>
      <c r="P362" s="68"/>
      <c r="Q362" s="63"/>
      <c r="R362" s="64"/>
      <c r="S362" s="83"/>
    </row>
    <row r="363" spans="4:19" x14ac:dyDescent="0.3">
      <c r="D363" s="65"/>
      <c r="E363" s="65"/>
      <c r="F363" s="65"/>
      <c r="G363" s="65"/>
      <c r="H363" s="63"/>
      <c r="I363" s="63"/>
      <c r="J363" s="63"/>
      <c r="K363" s="81"/>
      <c r="L363" s="82"/>
      <c r="M363" s="82"/>
      <c r="N363" s="68"/>
      <c r="O363" s="68"/>
      <c r="P363" s="68"/>
      <c r="Q363" s="63"/>
      <c r="R363" s="64"/>
      <c r="S363" s="83"/>
    </row>
    <row r="364" spans="4:19" x14ac:dyDescent="0.3">
      <c r="D364" s="65"/>
      <c r="E364" s="65"/>
      <c r="F364" s="65"/>
      <c r="G364" s="65"/>
      <c r="H364" s="63"/>
      <c r="I364" s="63"/>
      <c r="J364" s="63"/>
      <c r="K364" s="81"/>
      <c r="L364" s="82"/>
      <c r="M364" s="82"/>
      <c r="N364" s="68"/>
      <c r="O364" s="68"/>
      <c r="P364" s="68"/>
      <c r="Q364" s="63"/>
      <c r="R364" s="64"/>
      <c r="S364" s="83"/>
    </row>
    <row r="365" spans="4:19" x14ac:dyDescent="0.3">
      <c r="D365" s="65"/>
      <c r="E365" s="65"/>
      <c r="F365" s="65"/>
      <c r="G365" s="65"/>
      <c r="H365" s="63"/>
      <c r="I365" s="63"/>
      <c r="J365" s="63"/>
      <c r="K365" s="81"/>
      <c r="L365" s="82"/>
      <c r="M365" s="82"/>
      <c r="N365" s="68"/>
      <c r="O365" s="68"/>
      <c r="P365" s="68"/>
      <c r="Q365" s="63"/>
      <c r="R365" s="64"/>
      <c r="S365" s="83"/>
    </row>
    <row r="366" spans="4:19" x14ac:dyDescent="0.3">
      <c r="D366" s="65"/>
      <c r="E366" s="65"/>
      <c r="F366" s="65"/>
      <c r="G366" s="65"/>
      <c r="H366" s="63"/>
      <c r="I366" s="63"/>
      <c r="J366" s="63"/>
      <c r="K366" s="81"/>
      <c r="L366" s="82"/>
      <c r="M366" s="82"/>
      <c r="N366" s="68"/>
      <c r="O366" s="68"/>
      <c r="P366" s="68"/>
      <c r="Q366" s="63"/>
      <c r="R366" s="64"/>
      <c r="S366" s="83"/>
    </row>
    <row r="367" spans="4:19" x14ac:dyDescent="0.3">
      <c r="D367" s="65"/>
      <c r="E367" s="65"/>
      <c r="F367" s="65"/>
      <c r="G367" s="65"/>
      <c r="H367" s="63"/>
      <c r="I367" s="63"/>
      <c r="J367" s="63"/>
      <c r="K367" s="81"/>
      <c r="L367" s="82"/>
      <c r="M367" s="82"/>
      <c r="N367" s="68"/>
      <c r="O367" s="68"/>
      <c r="P367" s="68"/>
      <c r="Q367" s="63"/>
      <c r="R367" s="64"/>
      <c r="S367" s="83"/>
    </row>
    <row r="368" spans="4:19" x14ac:dyDescent="0.3">
      <c r="D368" s="65"/>
      <c r="E368" s="65"/>
      <c r="F368" s="65"/>
      <c r="G368" s="65"/>
      <c r="H368" s="63"/>
      <c r="I368" s="63"/>
      <c r="J368" s="63"/>
      <c r="K368" s="81"/>
      <c r="L368" s="82"/>
      <c r="M368" s="82"/>
      <c r="N368" s="68"/>
      <c r="O368" s="68"/>
      <c r="P368" s="68"/>
      <c r="Q368" s="63"/>
      <c r="R368" s="64"/>
      <c r="S368" s="83"/>
    </row>
    <row r="369" spans="4:19" x14ac:dyDescent="0.3">
      <c r="D369" s="65"/>
      <c r="E369" s="65"/>
      <c r="F369" s="65"/>
      <c r="G369" s="65"/>
      <c r="H369" s="63"/>
      <c r="I369" s="63"/>
      <c r="J369" s="63"/>
      <c r="K369" s="81"/>
      <c r="L369" s="82"/>
      <c r="M369" s="82"/>
      <c r="N369" s="68"/>
      <c r="O369" s="68"/>
      <c r="P369" s="68"/>
      <c r="Q369" s="63"/>
      <c r="R369" s="64"/>
      <c r="S369" s="83"/>
    </row>
    <row r="370" spans="4:19" x14ac:dyDescent="0.3">
      <c r="D370" s="65"/>
      <c r="E370" s="65"/>
      <c r="F370" s="65"/>
      <c r="G370" s="65"/>
      <c r="H370" s="63"/>
      <c r="I370" s="63"/>
      <c r="J370" s="63"/>
      <c r="K370" s="81"/>
      <c r="L370" s="82"/>
      <c r="M370" s="82"/>
      <c r="N370" s="68"/>
      <c r="O370" s="68"/>
      <c r="P370" s="68"/>
      <c r="Q370" s="63"/>
      <c r="R370" s="64"/>
      <c r="S370" s="83"/>
    </row>
    <row r="371" spans="4:19" x14ac:dyDescent="0.3">
      <c r="D371" s="65"/>
      <c r="E371" s="65"/>
      <c r="F371" s="65"/>
      <c r="G371" s="65"/>
      <c r="H371" s="63"/>
      <c r="I371" s="63"/>
      <c r="J371" s="63"/>
      <c r="K371" s="81"/>
      <c r="L371" s="82"/>
      <c r="M371" s="82"/>
      <c r="N371" s="68"/>
      <c r="O371" s="68"/>
      <c r="P371" s="68"/>
      <c r="Q371" s="63"/>
      <c r="R371" s="64"/>
      <c r="S371" s="83"/>
    </row>
    <row r="372" spans="4:19" x14ac:dyDescent="0.3">
      <c r="D372" s="65"/>
      <c r="E372" s="65"/>
      <c r="F372" s="65"/>
      <c r="G372" s="65"/>
      <c r="H372" s="63"/>
      <c r="I372" s="63"/>
      <c r="J372" s="63"/>
      <c r="K372" s="81"/>
      <c r="L372" s="82"/>
      <c r="M372" s="82"/>
      <c r="N372" s="68"/>
      <c r="O372" s="68"/>
      <c r="P372" s="68"/>
      <c r="Q372" s="63"/>
      <c r="R372" s="64"/>
      <c r="S372" s="83"/>
    </row>
    <row r="373" spans="4:19" x14ac:dyDescent="0.3">
      <c r="D373" s="65"/>
      <c r="E373" s="65"/>
      <c r="F373" s="65"/>
      <c r="G373" s="65"/>
      <c r="H373" s="63"/>
      <c r="I373" s="63"/>
      <c r="J373" s="63"/>
      <c r="K373" s="81"/>
      <c r="L373" s="82"/>
      <c r="M373" s="82"/>
      <c r="N373" s="68"/>
      <c r="O373" s="68"/>
      <c r="P373" s="68"/>
      <c r="Q373" s="63"/>
      <c r="R373" s="64"/>
      <c r="S373" s="83"/>
    </row>
    <row r="374" spans="4:19" x14ac:dyDescent="0.3">
      <c r="D374" s="65"/>
      <c r="E374" s="65"/>
      <c r="F374" s="65"/>
      <c r="G374" s="65"/>
      <c r="H374" s="63"/>
      <c r="I374" s="63"/>
      <c r="J374" s="63"/>
      <c r="K374" s="81"/>
      <c r="L374" s="82"/>
      <c r="M374" s="82"/>
      <c r="N374" s="68"/>
      <c r="O374" s="68"/>
      <c r="P374" s="68"/>
      <c r="Q374" s="63"/>
      <c r="R374" s="64"/>
      <c r="S374" s="83"/>
    </row>
    <row r="375" spans="4:19" x14ac:dyDescent="0.3">
      <c r="D375" s="65"/>
      <c r="E375" s="65"/>
      <c r="F375" s="65"/>
      <c r="G375" s="65"/>
      <c r="H375" s="63"/>
      <c r="I375" s="63"/>
      <c r="J375" s="63"/>
      <c r="K375" s="81"/>
      <c r="L375" s="82"/>
      <c r="M375" s="82"/>
      <c r="N375" s="68"/>
      <c r="O375" s="68"/>
      <c r="P375" s="68"/>
      <c r="Q375" s="63"/>
      <c r="R375" s="64"/>
      <c r="S375" s="83"/>
    </row>
    <row r="376" spans="4:19" x14ac:dyDescent="0.3">
      <c r="D376" s="65"/>
      <c r="E376" s="65"/>
      <c r="F376" s="65"/>
      <c r="G376" s="65"/>
      <c r="H376" s="63"/>
      <c r="I376" s="63"/>
      <c r="J376" s="63"/>
      <c r="K376" s="81"/>
      <c r="L376" s="82"/>
      <c r="M376" s="82"/>
      <c r="N376" s="68"/>
      <c r="O376" s="68"/>
      <c r="P376" s="68"/>
      <c r="Q376" s="63"/>
      <c r="R376" s="64"/>
      <c r="S376" s="83"/>
    </row>
    <row r="377" spans="4:19" x14ac:dyDescent="0.3">
      <c r="D377" s="65"/>
      <c r="E377" s="65"/>
      <c r="F377" s="65"/>
      <c r="G377" s="65"/>
      <c r="H377" s="63"/>
      <c r="I377" s="63"/>
      <c r="J377" s="63"/>
      <c r="K377" s="81"/>
      <c r="L377" s="82"/>
      <c r="M377" s="82"/>
      <c r="N377" s="68"/>
      <c r="O377" s="68"/>
      <c r="P377" s="68"/>
      <c r="Q377" s="63"/>
      <c r="R377" s="64"/>
      <c r="S377" s="83"/>
    </row>
    <row r="378" spans="4:19" x14ac:dyDescent="0.3">
      <c r="D378" s="65"/>
      <c r="E378" s="65"/>
      <c r="F378" s="65"/>
      <c r="G378" s="65"/>
      <c r="H378" s="63"/>
      <c r="I378" s="63"/>
      <c r="J378" s="63"/>
      <c r="K378" s="81"/>
      <c r="L378" s="82"/>
      <c r="M378" s="82"/>
      <c r="N378" s="68"/>
      <c r="O378" s="68"/>
      <c r="P378" s="68"/>
      <c r="Q378" s="63"/>
      <c r="R378" s="64"/>
      <c r="S378" s="83"/>
    </row>
    <row r="379" spans="4:19" x14ac:dyDescent="0.3">
      <c r="D379" s="65"/>
      <c r="E379" s="65"/>
      <c r="F379" s="65"/>
      <c r="G379" s="65"/>
      <c r="H379" s="63"/>
      <c r="I379" s="63"/>
      <c r="J379" s="63"/>
      <c r="K379" s="81"/>
      <c r="L379" s="82"/>
      <c r="M379" s="82"/>
      <c r="N379" s="68"/>
      <c r="O379" s="68"/>
      <c r="P379" s="68"/>
      <c r="Q379" s="63"/>
      <c r="R379" s="64"/>
      <c r="S379" s="83"/>
    </row>
    <row r="380" spans="4:19" x14ac:dyDescent="0.3">
      <c r="D380" s="65"/>
      <c r="E380" s="65"/>
      <c r="F380" s="65"/>
      <c r="G380" s="65"/>
      <c r="H380" s="63"/>
      <c r="I380" s="63"/>
      <c r="J380" s="63"/>
      <c r="K380" s="81"/>
      <c r="L380" s="82"/>
      <c r="M380" s="82"/>
      <c r="N380" s="68"/>
      <c r="O380" s="68"/>
      <c r="P380" s="68"/>
      <c r="Q380" s="63"/>
      <c r="R380" s="64"/>
      <c r="S380" s="83"/>
    </row>
    <row r="381" spans="4:19" x14ac:dyDescent="0.3">
      <c r="D381" s="65"/>
      <c r="E381" s="65"/>
      <c r="F381" s="65"/>
      <c r="G381" s="65"/>
      <c r="H381" s="63"/>
      <c r="I381" s="63"/>
      <c r="J381" s="63"/>
      <c r="K381" s="81"/>
      <c r="L381" s="82"/>
      <c r="M381" s="82"/>
      <c r="N381" s="68"/>
      <c r="O381" s="68"/>
      <c r="P381" s="68"/>
      <c r="Q381" s="63"/>
      <c r="R381" s="64"/>
      <c r="S381" s="83"/>
    </row>
    <row r="382" spans="4:19" x14ac:dyDescent="0.3">
      <c r="D382" s="65"/>
      <c r="E382" s="65"/>
      <c r="F382" s="65"/>
      <c r="G382" s="65"/>
      <c r="H382" s="63"/>
      <c r="I382" s="63"/>
      <c r="J382" s="63"/>
      <c r="K382" s="81"/>
      <c r="L382" s="82"/>
      <c r="M382" s="82"/>
      <c r="N382" s="68"/>
      <c r="O382" s="68"/>
      <c r="P382" s="68"/>
      <c r="Q382" s="63"/>
      <c r="R382" s="64"/>
      <c r="S382" s="83"/>
    </row>
    <row r="383" spans="4:19" x14ac:dyDescent="0.3">
      <c r="D383" s="65"/>
      <c r="E383" s="65"/>
      <c r="F383" s="65"/>
      <c r="G383" s="65"/>
      <c r="H383" s="63"/>
      <c r="I383" s="63"/>
      <c r="J383" s="63"/>
      <c r="K383" s="81"/>
      <c r="L383" s="82"/>
      <c r="M383" s="82"/>
      <c r="N383" s="68"/>
      <c r="O383" s="68"/>
      <c r="P383" s="68"/>
      <c r="Q383" s="63"/>
      <c r="R383" s="64"/>
      <c r="S383" s="83"/>
    </row>
    <row r="384" spans="4:19" x14ac:dyDescent="0.3">
      <c r="D384" s="65"/>
      <c r="E384" s="65"/>
      <c r="F384" s="65"/>
      <c r="G384" s="65"/>
      <c r="H384" s="63"/>
      <c r="I384" s="63"/>
      <c r="J384" s="63"/>
      <c r="K384" s="81"/>
      <c r="L384" s="82"/>
      <c r="M384" s="82"/>
      <c r="N384" s="68"/>
      <c r="O384" s="68"/>
      <c r="P384" s="68"/>
      <c r="Q384" s="63"/>
      <c r="R384" s="64"/>
      <c r="S384" s="83"/>
    </row>
    <row r="385" spans="4:19" x14ac:dyDescent="0.3">
      <c r="D385" s="65"/>
      <c r="E385" s="65"/>
      <c r="F385" s="65"/>
      <c r="G385" s="65"/>
      <c r="H385" s="63"/>
      <c r="I385" s="63"/>
      <c r="J385" s="63"/>
      <c r="K385" s="81"/>
      <c r="L385" s="82"/>
      <c r="M385" s="82"/>
      <c r="N385" s="68"/>
      <c r="O385" s="68"/>
      <c r="P385" s="68"/>
      <c r="Q385" s="63"/>
      <c r="R385" s="64"/>
      <c r="S385" s="83"/>
    </row>
    <row r="386" spans="4:19" x14ac:dyDescent="0.3">
      <c r="D386" s="65"/>
      <c r="E386" s="65"/>
      <c r="F386" s="65"/>
      <c r="G386" s="65"/>
      <c r="H386" s="63"/>
      <c r="I386" s="63"/>
      <c r="J386" s="63"/>
      <c r="K386" s="81"/>
      <c r="L386" s="82"/>
      <c r="M386" s="82"/>
      <c r="N386" s="68"/>
      <c r="O386" s="68"/>
      <c r="P386" s="68"/>
      <c r="Q386" s="63"/>
      <c r="R386" s="64"/>
      <c r="S386" s="83"/>
    </row>
    <row r="387" spans="4:19" x14ac:dyDescent="0.3">
      <c r="D387" s="65"/>
      <c r="E387" s="65"/>
      <c r="F387" s="65"/>
      <c r="G387" s="65"/>
      <c r="H387" s="63"/>
      <c r="I387" s="63"/>
      <c r="J387" s="63"/>
      <c r="K387" s="81"/>
      <c r="L387" s="82"/>
      <c r="M387" s="82"/>
      <c r="N387" s="68"/>
      <c r="O387" s="68"/>
      <c r="P387" s="68"/>
      <c r="Q387" s="63"/>
      <c r="R387" s="64"/>
      <c r="S387" s="83"/>
    </row>
    <row r="388" spans="4:19" x14ac:dyDescent="0.3">
      <c r="D388" s="65"/>
      <c r="E388" s="65"/>
      <c r="F388" s="65"/>
      <c r="G388" s="65"/>
      <c r="H388" s="63"/>
      <c r="I388" s="63"/>
      <c r="J388" s="63"/>
      <c r="K388" s="81"/>
      <c r="L388" s="82"/>
      <c r="M388" s="82"/>
      <c r="N388" s="68"/>
      <c r="O388" s="68"/>
      <c r="P388" s="68"/>
      <c r="Q388" s="63"/>
      <c r="R388" s="64"/>
      <c r="S388" s="83"/>
    </row>
    <row r="389" spans="4:19" x14ac:dyDescent="0.3">
      <c r="D389" s="65"/>
      <c r="E389" s="65"/>
      <c r="F389" s="65"/>
      <c r="G389" s="65"/>
      <c r="H389" s="63"/>
      <c r="I389" s="63"/>
      <c r="J389" s="63"/>
      <c r="K389" s="81"/>
      <c r="L389" s="82"/>
      <c r="M389" s="82"/>
      <c r="N389" s="68"/>
      <c r="O389" s="68"/>
      <c r="P389" s="68"/>
      <c r="Q389" s="63"/>
      <c r="R389" s="64"/>
      <c r="S389" s="83"/>
    </row>
    <row r="390" spans="4:19" x14ac:dyDescent="0.3">
      <c r="D390" s="65"/>
      <c r="E390" s="65"/>
      <c r="F390" s="65"/>
      <c r="G390" s="65"/>
      <c r="H390" s="63"/>
      <c r="I390" s="63"/>
      <c r="J390" s="63"/>
      <c r="K390" s="81"/>
      <c r="L390" s="82"/>
      <c r="M390" s="82"/>
      <c r="N390" s="68"/>
      <c r="O390" s="68"/>
      <c r="P390" s="68"/>
      <c r="Q390" s="63"/>
      <c r="R390" s="64"/>
      <c r="S390" s="83"/>
    </row>
    <row r="391" spans="4:19" x14ac:dyDescent="0.3">
      <c r="D391" s="65"/>
      <c r="E391" s="65"/>
      <c r="F391" s="65"/>
      <c r="G391" s="65"/>
      <c r="H391" s="63"/>
      <c r="I391" s="63"/>
      <c r="J391" s="63"/>
      <c r="K391" s="81"/>
      <c r="L391" s="82"/>
      <c r="M391" s="82"/>
      <c r="N391" s="68"/>
      <c r="O391" s="68"/>
      <c r="P391" s="68"/>
      <c r="Q391" s="63"/>
      <c r="R391" s="64"/>
      <c r="S391" s="83"/>
    </row>
    <row r="392" spans="4:19" x14ac:dyDescent="0.3">
      <c r="D392" s="65"/>
      <c r="E392" s="65"/>
      <c r="F392" s="65"/>
      <c r="G392" s="65"/>
      <c r="H392" s="63"/>
      <c r="I392" s="63"/>
      <c r="J392" s="63"/>
      <c r="K392" s="81"/>
      <c r="L392" s="82"/>
      <c r="M392" s="82"/>
      <c r="N392" s="68"/>
      <c r="O392" s="68"/>
      <c r="P392" s="68"/>
      <c r="Q392" s="63"/>
      <c r="R392" s="64"/>
      <c r="S392" s="83"/>
    </row>
    <row r="393" spans="4:19" x14ac:dyDescent="0.3">
      <c r="D393" s="65"/>
      <c r="E393" s="65"/>
      <c r="F393" s="65"/>
      <c r="G393" s="65"/>
      <c r="H393" s="63"/>
      <c r="I393" s="63"/>
      <c r="J393" s="63"/>
      <c r="K393" s="81"/>
      <c r="L393" s="82"/>
      <c r="M393" s="82"/>
      <c r="N393" s="68"/>
      <c r="O393" s="68"/>
      <c r="P393" s="68"/>
      <c r="Q393" s="63"/>
      <c r="R393" s="64"/>
      <c r="S393" s="83"/>
    </row>
    <row r="394" spans="4:19" x14ac:dyDescent="0.3">
      <c r="D394" s="65"/>
      <c r="E394" s="65"/>
      <c r="F394" s="65"/>
      <c r="G394" s="65"/>
      <c r="H394" s="63"/>
      <c r="I394" s="63"/>
      <c r="J394" s="63"/>
      <c r="K394" s="81"/>
      <c r="L394" s="82"/>
      <c r="M394" s="82"/>
      <c r="N394" s="68"/>
      <c r="O394" s="68"/>
      <c r="P394" s="68"/>
      <c r="Q394" s="63"/>
      <c r="R394" s="64"/>
      <c r="S394" s="83"/>
    </row>
    <row r="395" spans="4:19" x14ac:dyDescent="0.3">
      <c r="D395" s="65"/>
      <c r="E395" s="65"/>
      <c r="F395" s="65"/>
      <c r="G395" s="65"/>
      <c r="H395" s="63"/>
      <c r="I395" s="63"/>
      <c r="J395" s="63"/>
      <c r="K395" s="81"/>
      <c r="L395" s="82"/>
      <c r="M395" s="82"/>
      <c r="N395" s="68"/>
      <c r="O395" s="68"/>
      <c r="P395" s="68"/>
      <c r="Q395" s="63"/>
      <c r="R395" s="64"/>
      <c r="S395" s="83"/>
    </row>
    <row r="396" spans="4:19" x14ac:dyDescent="0.3">
      <c r="D396" s="65"/>
      <c r="E396" s="65"/>
      <c r="F396" s="65"/>
      <c r="G396" s="65"/>
      <c r="H396" s="63"/>
      <c r="I396" s="63"/>
      <c r="J396" s="63"/>
      <c r="K396" s="81"/>
      <c r="L396" s="82"/>
      <c r="M396" s="82"/>
      <c r="N396" s="68"/>
      <c r="O396" s="68"/>
      <c r="P396" s="68"/>
      <c r="Q396" s="63"/>
      <c r="R396" s="64"/>
      <c r="S396" s="83"/>
    </row>
    <row r="397" spans="4:19" x14ac:dyDescent="0.3">
      <c r="D397" s="65"/>
      <c r="E397" s="65"/>
      <c r="F397" s="65"/>
      <c r="G397" s="65"/>
      <c r="H397" s="63"/>
      <c r="I397" s="63"/>
      <c r="J397" s="63"/>
      <c r="K397" s="81"/>
      <c r="L397" s="82"/>
      <c r="M397" s="82"/>
      <c r="N397" s="68"/>
      <c r="O397" s="68"/>
      <c r="P397" s="68"/>
      <c r="Q397" s="63"/>
      <c r="R397" s="64"/>
      <c r="S397" s="83"/>
    </row>
    <row r="398" spans="4:19" x14ac:dyDescent="0.3">
      <c r="D398" s="65"/>
      <c r="E398" s="65"/>
      <c r="F398" s="65"/>
      <c r="G398" s="65"/>
      <c r="H398" s="63"/>
      <c r="I398" s="63"/>
      <c r="J398" s="63"/>
      <c r="K398" s="81"/>
      <c r="L398" s="82"/>
      <c r="M398" s="82"/>
      <c r="N398" s="68"/>
      <c r="O398" s="68"/>
      <c r="P398" s="68"/>
      <c r="Q398" s="63"/>
      <c r="R398" s="64"/>
      <c r="S398" s="83"/>
    </row>
    <row r="399" spans="4:19" x14ac:dyDescent="0.3">
      <c r="D399" s="65"/>
      <c r="E399" s="65"/>
      <c r="F399" s="65"/>
      <c r="G399" s="65"/>
      <c r="H399" s="63"/>
      <c r="I399" s="63"/>
      <c r="J399" s="63"/>
      <c r="K399" s="81"/>
      <c r="L399" s="82"/>
      <c r="M399" s="82"/>
      <c r="N399" s="68"/>
      <c r="O399" s="68"/>
      <c r="P399" s="68"/>
      <c r="Q399" s="63"/>
      <c r="R399" s="64"/>
      <c r="S399" s="83"/>
    </row>
    <row r="400" spans="4:19" x14ac:dyDescent="0.3">
      <c r="D400" s="65"/>
      <c r="E400" s="65"/>
      <c r="F400" s="65"/>
      <c r="G400" s="65"/>
      <c r="H400" s="63"/>
      <c r="I400" s="63"/>
      <c r="J400" s="63"/>
      <c r="K400" s="81"/>
      <c r="L400" s="82"/>
      <c r="M400" s="82"/>
      <c r="N400" s="68"/>
      <c r="O400" s="68"/>
      <c r="P400" s="68"/>
      <c r="Q400" s="63"/>
      <c r="R400" s="64"/>
      <c r="S400" s="83"/>
    </row>
    <row r="401" spans="4:19" x14ac:dyDescent="0.3">
      <c r="D401" s="65"/>
      <c r="E401" s="65"/>
      <c r="F401" s="65"/>
      <c r="G401" s="65"/>
      <c r="H401" s="63"/>
      <c r="I401" s="63"/>
      <c r="J401" s="63"/>
      <c r="K401" s="81"/>
      <c r="L401" s="82"/>
      <c r="M401" s="82"/>
      <c r="N401" s="68"/>
      <c r="O401" s="68"/>
      <c r="P401" s="68"/>
      <c r="Q401" s="63"/>
      <c r="R401" s="64"/>
      <c r="S401" s="83"/>
    </row>
    <row r="402" spans="4:19" x14ac:dyDescent="0.3">
      <c r="D402" s="65"/>
      <c r="E402" s="65"/>
      <c r="F402" s="65"/>
      <c r="G402" s="65"/>
      <c r="H402" s="63"/>
      <c r="I402" s="63"/>
      <c r="J402" s="63"/>
      <c r="K402" s="81"/>
      <c r="L402" s="82"/>
      <c r="M402" s="82"/>
      <c r="N402" s="68"/>
      <c r="O402" s="68"/>
      <c r="P402" s="68"/>
      <c r="Q402" s="63"/>
      <c r="R402" s="64"/>
      <c r="S402" s="83"/>
    </row>
    <row r="403" spans="4:19" x14ac:dyDescent="0.3">
      <c r="D403" s="65"/>
      <c r="E403" s="65"/>
      <c r="F403" s="65"/>
      <c r="G403" s="65"/>
      <c r="H403" s="63"/>
      <c r="I403" s="63"/>
      <c r="J403" s="63"/>
      <c r="K403" s="81"/>
      <c r="L403" s="82"/>
      <c r="M403" s="82"/>
      <c r="N403" s="68"/>
      <c r="O403" s="68"/>
      <c r="P403" s="68"/>
      <c r="Q403" s="63"/>
      <c r="R403" s="64"/>
      <c r="S403" s="83"/>
    </row>
    <row r="404" spans="4:19" x14ac:dyDescent="0.3">
      <c r="D404" s="65"/>
      <c r="E404" s="65"/>
      <c r="F404" s="65"/>
      <c r="G404" s="65"/>
      <c r="H404" s="63"/>
      <c r="I404" s="63"/>
      <c r="J404" s="63"/>
      <c r="K404" s="81"/>
      <c r="L404" s="82"/>
      <c r="M404" s="82"/>
      <c r="N404" s="68"/>
      <c r="O404" s="68"/>
      <c r="P404" s="68"/>
      <c r="Q404" s="63"/>
      <c r="R404" s="64"/>
      <c r="S404" s="83"/>
    </row>
    <row r="405" spans="4:19" x14ac:dyDescent="0.3">
      <c r="D405" s="65"/>
      <c r="E405" s="65"/>
      <c r="F405" s="65"/>
      <c r="G405" s="65"/>
      <c r="H405" s="63"/>
      <c r="I405" s="63"/>
      <c r="J405" s="63"/>
      <c r="K405" s="81"/>
      <c r="L405" s="82"/>
      <c r="M405" s="82"/>
      <c r="N405" s="68"/>
      <c r="O405" s="68"/>
      <c r="P405" s="68"/>
      <c r="Q405" s="63"/>
      <c r="R405" s="64"/>
      <c r="S405" s="83"/>
    </row>
    <row r="406" spans="4:19" x14ac:dyDescent="0.3">
      <c r="D406" s="65"/>
      <c r="E406" s="65"/>
      <c r="F406" s="65"/>
      <c r="G406" s="65"/>
      <c r="H406" s="63"/>
      <c r="I406" s="63"/>
      <c r="J406" s="63"/>
      <c r="K406" s="81"/>
      <c r="L406" s="82"/>
      <c r="M406" s="82"/>
      <c r="N406" s="68"/>
      <c r="O406" s="68"/>
      <c r="P406" s="68"/>
      <c r="Q406" s="63"/>
      <c r="R406" s="64"/>
      <c r="S406" s="83"/>
    </row>
    <row r="407" spans="4:19" x14ac:dyDescent="0.3">
      <c r="D407" s="65"/>
      <c r="E407" s="65"/>
      <c r="F407" s="65"/>
      <c r="G407" s="65"/>
      <c r="H407" s="63"/>
      <c r="I407" s="63"/>
      <c r="J407" s="63"/>
      <c r="K407" s="81"/>
      <c r="L407" s="82"/>
      <c r="M407" s="82"/>
      <c r="N407" s="68"/>
      <c r="O407" s="68"/>
      <c r="P407" s="68"/>
      <c r="Q407" s="63"/>
      <c r="R407" s="64"/>
      <c r="S407" s="83"/>
    </row>
    <row r="408" spans="4:19" x14ac:dyDescent="0.3">
      <c r="D408" s="65"/>
      <c r="E408" s="65"/>
      <c r="F408" s="65"/>
      <c r="G408" s="65"/>
      <c r="H408" s="63"/>
      <c r="I408" s="63"/>
      <c r="J408" s="63"/>
      <c r="K408" s="81"/>
      <c r="L408" s="82"/>
      <c r="M408" s="82"/>
      <c r="N408" s="68"/>
      <c r="O408" s="68"/>
      <c r="P408" s="68"/>
      <c r="Q408" s="63"/>
      <c r="R408" s="64"/>
      <c r="S408" s="83"/>
    </row>
    <row r="409" spans="4:19" x14ac:dyDescent="0.3">
      <c r="D409" s="65"/>
      <c r="E409" s="65"/>
      <c r="F409" s="65"/>
      <c r="G409" s="65"/>
      <c r="H409" s="63"/>
      <c r="I409" s="63"/>
      <c r="J409" s="63"/>
      <c r="K409" s="81"/>
      <c r="L409" s="82"/>
      <c r="M409" s="82"/>
      <c r="N409" s="68"/>
      <c r="O409" s="68"/>
      <c r="P409" s="68"/>
      <c r="Q409" s="63"/>
      <c r="R409" s="64"/>
      <c r="S409" s="83"/>
    </row>
    <row r="410" spans="4:19" x14ac:dyDescent="0.3">
      <c r="D410" s="65"/>
      <c r="E410" s="65"/>
      <c r="F410" s="65"/>
      <c r="G410" s="65"/>
      <c r="H410" s="63"/>
      <c r="I410" s="63"/>
      <c r="J410" s="63"/>
      <c r="K410" s="81"/>
      <c r="L410" s="82"/>
      <c r="M410" s="82"/>
      <c r="N410" s="68"/>
      <c r="O410" s="68"/>
      <c r="P410" s="68"/>
      <c r="Q410" s="63"/>
      <c r="R410" s="64"/>
      <c r="S410" s="83"/>
    </row>
    <row r="411" spans="4:19" x14ac:dyDescent="0.3">
      <c r="D411" s="65"/>
      <c r="E411" s="65"/>
      <c r="F411" s="65"/>
      <c r="G411" s="65"/>
      <c r="H411" s="63"/>
      <c r="I411" s="63"/>
      <c r="J411" s="63"/>
      <c r="K411" s="81"/>
      <c r="L411" s="82"/>
      <c r="M411" s="82"/>
      <c r="N411" s="68"/>
      <c r="O411" s="68"/>
      <c r="P411" s="68"/>
      <c r="Q411" s="63"/>
      <c r="R411" s="64"/>
      <c r="S411" s="83"/>
    </row>
    <row r="412" spans="4:19" x14ac:dyDescent="0.3">
      <c r="D412" s="65"/>
      <c r="E412" s="65"/>
      <c r="F412" s="65"/>
      <c r="G412" s="65"/>
      <c r="H412" s="63"/>
      <c r="I412" s="63"/>
      <c r="J412" s="63"/>
      <c r="K412" s="81"/>
      <c r="L412" s="82"/>
      <c r="M412" s="82"/>
      <c r="N412" s="68"/>
      <c r="O412" s="68"/>
      <c r="P412" s="68"/>
      <c r="Q412" s="63"/>
      <c r="R412" s="64"/>
      <c r="S412" s="83"/>
    </row>
    <row r="413" spans="4:19" x14ac:dyDescent="0.3">
      <c r="D413" s="65"/>
      <c r="E413" s="65"/>
      <c r="F413" s="65"/>
      <c r="G413" s="65"/>
      <c r="H413" s="63"/>
      <c r="I413" s="63"/>
      <c r="J413" s="63"/>
      <c r="K413" s="81"/>
      <c r="L413" s="82"/>
      <c r="M413" s="82"/>
      <c r="N413" s="68"/>
      <c r="O413" s="68"/>
      <c r="P413" s="68"/>
      <c r="Q413" s="63"/>
      <c r="R413" s="64"/>
      <c r="S413" s="83"/>
    </row>
    <row r="414" spans="4:19" x14ac:dyDescent="0.3">
      <c r="D414" s="65"/>
      <c r="E414" s="65"/>
      <c r="F414" s="65"/>
      <c r="G414" s="65"/>
      <c r="H414" s="63"/>
      <c r="I414" s="63"/>
      <c r="J414" s="63"/>
      <c r="K414" s="81"/>
      <c r="L414" s="82"/>
      <c r="M414" s="82"/>
      <c r="N414" s="68"/>
      <c r="O414" s="68"/>
      <c r="P414" s="68"/>
      <c r="Q414" s="63"/>
      <c r="R414" s="64"/>
      <c r="S414" s="83"/>
    </row>
    <row r="415" spans="4:19" x14ac:dyDescent="0.3">
      <c r="D415" s="65"/>
      <c r="E415" s="65"/>
      <c r="F415" s="65"/>
      <c r="G415" s="65"/>
      <c r="H415" s="63"/>
      <c r="I415" s="63"/>
      <c r="J415" s="63"/>
      <c r="K415" s="81"/>
      <c r="L415" s="82"/>
      <c r="M415" s="82"/>
      <c r="N415" s="68"/>
      <c r="O415" s="68"/>
      <c r="P415" s="68"/>
      <c r="Q415" s="63"/>
      <c r="R415" s="64"/>
      <c r="S415" s="83"/>
    </row>
    <row r="416" spans="4:19" x14ac:dyDescent="0.3">
      <c r="D416" s="65"/>
      <c r="E416" s="65"/>
      <c r="F416" s="65"/>
      <c r="G416" s="65"/>
      <c r="H416" s="63"/>
      <c r="I416" s="63"/>
      <c r="J416" s="63"/>
      <c r="K416" s="81"/>
      <c r="L416" s="82"/>
      <c r="M416" s="82"/>
      <c r="N416" s="68"/>
      <c r="O416" s="68"/>
      <c r="P416" s="68"/>
      <c r="Q416" s="63"/>
      <c r="R416" s="64"/>
      <c r="S416" s="83"/>
    </row>
    <row r="417" spans="4:19" x14ac:dyDescent="0.3">
      <c r="D417" s="65"/>
      <c r="E417" s="65"/>
      <c r="F417" s="65"/>
      <c r="G417" s="65"/>
      <c r="H417" s="63"/>
      <c r="I417" s="63"/>
      <c r="J417" s="63"/>
      <c r="K417" s="81"/>
      <c r="L417" s="82"/>
      <c r="M417" s="82"/>
      <c r="N417" s="68"/>
      <c r="O417" s="68"/>
      <c r="P417" s="68"/>
      <c r="Q417" s="63"/>
      <c r="R417" s="64"/>
      <c r="S417" s="83"/>
    </row>
    <row r="418" spans="4:19" x14ac:dyDescent="0.3">
      <c r="D418" s="65"/>
      <c r="E418" s="65"/>
      <c r="F418" s="65"/>
      <c r="G418" s="65"/>
      <c r="H418" s="63"/>
      <c r="I418" s="63"/>
      <c r="J418" s="63"/>
      <c r="K418" s="81"/>
      <c r="L418" s="82"/>
      <c r="M418" s="82"/>
      <c r="N418" s="68"/>
      <c r="O418" s="68"/>
      <c r="P418" s="68"/>
      <c r="Q418" s="63"/>
      <c r="R418" s="64"/>
      <c r="S418" s="83"/>
    </row>
    <row r="419" spans="4:19" x14ac:dyDescent="0.3">
      <c r="D419" s="65"/>
      <c r="E419" s="65"/>
      <c r="F419" s="65"/>
      <c r="G419" s="65"/>
      <c r="H419" s="63"/>
      <c r="I419" s="63"/>
      <c r="J419" s="63"/>
      <c r="K419" s="81"/>
      <c r="L419" s="82"/>
      <c r="M419" s="82"/>
      <c r="N419" s="68"/>
      <c r="O419" s="68"/>
      <c r="P419" s="68"/>
      <c r="Q419" s="63"/>
      <c r="R419" s="64"/>
      <c r="S419" s="83"/>
    </row>
    <row r="420" spans="4:19" x14ac:dyDescent="0.3">
      <c r="D420" s="65"/>
      <c r="E420" s="65"/>
      <c r="F420" s="65"/>
      <c r="G420" s="65"/>
      <c r="H420" s="63"/>
      <c r="I420" s="63"/>
      <c r="J420" s="63"/>
      <c r="K420" s="81"/>
      <c r="L420" s="82"/>
      <c r="M420" s="82"/>
      <c r="N420" s="68"/>
      <c r="O420" s="68"/>
      <c r="P420" s="68"/>
      <c r="Q420" s="63"/>
      <c r="R420" s="64"/>
      <c r="S420" s="83"/>
    </row>
    <row r="421" spans="4:19" x14ac:dyDescent="0.3">
      <c r="D421" s="65"/>
      <c r="E421" s="65"/>
      <c r="F421" s="65"/>
      <c r="G421" s="65"/>
      <c r="H421" s="63"/>
      <c r="I421" s="63"/>
      <c r="J421" s="63"/>
      <c r="K421" s="81"/>
      <c r="L421" s="82"/>
      <c r="M421" s="82"/>
      <c r="N421" s="68"/>
      <c r="O421" s="68"/>
      <c r="P421" s="68"/>
      <c r="Q421" s="63"/>
      <c r="R421" s="64"/>
      <c r="S421" s="83"/>
    </row>
    <row r="422" spans="4:19" x14ac:dyDescent="0.3">
      <c r="D422" s="65"/>
      <c r="E422" s="65"/>
      <c r="F422" s="65"/>
      <c r="G422" s="65"/>
      <c r="H422" s="63"/>
      <c r="I422" s="63"/>
      <c r="J422" s="63"/>
      <c r="K422" s="81"/>
      <c r="L422" s="82"/>
      <c r="M422" s="82"/>
      <c r="N422" s="68"/>
      <c r="O422" s="68"/>
      <c r="P422" s="68"/>
      <c r="Q422" s="63"/>
      <c r="R422" s="64"/>
      <c r="S422" s="83"/>
    </row>
    <row r="423" spans="4:19" x14ac:dyDescent="0.3">
      <c r="D423" s="65"/>
      <c r="E423" s="65"/>
      <c r="F423" s="65"/>
      <c r="G423" s="65"/>
      <c r="H423" s="63"/>
      <c r="I423" s="63"/>
      <c r="J423" s="63"/>
      <c r="K423" s="81"/>
      <c r="L423" s="82"/>
      <c r="M423" s="82"/>
      <c r="N423" s="68"/>
      <c r="O423" s="68"/>
      <c r="P423" s="68"/>
      <c r="Q423" s="63"/>
      <c r="R423" s="64"/>
      <c r="S423" s="83"/>
    </row>
    <row r="424" spans="4:19" x14ac:dyDescent="0.3">
      <c r="D424" s="65"/>
      <c r="E424" s="65"/>
      <c r="F424" s="65"/>
      <c r="G424" s="65"/>
      <c r="H424" s="63"/>
      <c r="I424" s="63"/>
      <c r="J424" s="63"/>
      <c r="K424" s="81"/>
      <c r="L424" s="82"/>
      <c r="M424" s="82"/>
      <c r="N424" s="68"/>
      <c r="O424" s="68"/>
      <c r="P424" s="68"/>
      <c r="Q424" s="63"/>
      <c r="R424" s="64"/>
      <c r="S424" s="83"/>
    </row>
    <row r="425" spans="4:19" x14ac:dyDescent="0.3">
      <c r="D425" s="65"/>
      <c r="E425" s="65"/>
      <c r="F425" s="65"/>
      <c r="G425" s="65"/>
      <c r="H425" s="63"/>
      <c r="I425" s="63"/>
      <c r="J425" s="63"/>
      <c r="K425" s="81"/>
      <c r="L425" s="82"/>
      <c r="M425" s="82"/>
      <c r="N425" s="68"/>
      <c r="O425" s="68"/>
      <c r="P425" s="68"/>
      <c r="Q425" s="63"/>
      <c r="R425" s="64"/>
      <c r="S425" s="83"/>
    </row>
    <row r="426" spans="4:19" x14ac:dyDescent="0.3">
      <c r="D426" s="65"/>
      <c r="E426" s="65"/>
      <c r="F426" s="65"/>
      <c r="G426" s="65"/>
      <c r="H426" s="63"/>
      <c r="I426" s="63"/>
      <c r="J426" s="63"/>
      <c r="K426" s="81"/>
      <c r="L426" s="82"/>
      <c r="M426" s="82"/>
      <c r="N426" s="68"/>
      <c r="O426" s="68"/>
      <c r="P426" s="68"/>
      <c r="Q426" s="63"/>
      <c r="R426" s="64"/>
      <c r="S426" s="83"/>
    </row>
    <row r="427" spans="4:19" x14ac:dyDescent="0.3">
      <c r="D427" s="65"/>
      <c r="E427" s="65"/>
      <c r="F427" s="65"/>
      <c r="G427" s="65"/>
      <c r="H427" s="63"/>
      <c r="I427" s="63"/>
      <c r="J427" s="63"/>
      <c r="K427" s="81"/>
      <c r="L427" s="82"/>
      <c r="M427" s="82"/>
      <c r="N427" s="68"/>
      <c r="O427" s="68"/>
      <c r="P427" s="68"/>
      <c r="Q427" s="63"/>
      <c r="R427" s="64"/>
      <c r="S427" s="83"/>
    </row>
    <row r="428" spans="4:19" x14ac:dyDescent="0.3">
      <c r="D428" s="65"/>
      <c r="E428" s="65"/>
      <c r="F428" s="65"/>
      <c r="G428" s="65"/>
      <c r="H428" s="63"/>
      <c r="I428" s="63"/>
      <c r="J428" s="63"/>
      <c r="K428" s="81"/>
      <c r="L428" s="82"/>
      <c r="M428" s="82"/>
      <c r="N428" s="68"/>
      <c r="O428" s="68"/>
      <c r="P428" s="68"/>
      <c r="Q428" s="63"/>
      <c r="R428" s="64"/>
      <c r="S428" s="83"/>
    </row>
    <row r="429" spans="4:19" x14ac:dyDescent="0.3">
      <c r="D429" s="65"/>
      <c r="E429" s="65"/>
      <c r="F429" s="65"/>
      <c r="G429" s="65"/>
      <c r="H429" s="63"/>
      <c r="I429" s="63"/>
      <c r="J429" s="63"/>
      <c r="K429" s="81"/>
      <c r="L429" s="82"/>
      <c r="M429" s="82"/>
      <c r="N429" s="68"/>
      <c r="O429" s="68"/>
      <c r="P429" s="68"/>
      <c r="Q429" s="63"/>
      <c r="R429" s="64"/>
      <c r="S429" s="83"/>
    </row>
    <row r="430" spans="4:19" x14ac:dyDescent="0.3">
      <c r="D430" s="65"/>
      <c r="E430" s="65"/>
      <c r="F430" s="65"/>
      <c r="G430" s="65"/>
      <c r="H430" s="63"/>
      <c r="I430" s="63"/>
      <c r="J430" s="63"/>
      <c r="K430" s="81"/>
      <c r="L430" s="82"/>
      <c r="M430" s="82"/>
      <c r="N430" s="68"/>
      <c r="O430" s="68"/>
      <c r="P430" s="68"/>
      <c r="Q430" s="63"/>
      <c r="R430" s="64"/>
      <c r="S430" s="83"/>
    </row>
    <row r="431" spans="4:19" x14ac:dyDescent="0.3">
      <c r="D431" s="65"/>
      <c r="E431" s="65"/>
      <c r="F431" s="65"/>
      <c r="G431" s="65"/>
      <c r="H431" s="63"/>
      <c r="I431" s="63"/>
      <c r="J431" s="63"/>
      <c r="K431" s="81"/>
      <c r="L431" s="82"/>
      <c r="M431" s="82"/>
      <c r="N431" s="68"/>
      <c r="O431" s="68"/>
      <c r="P431" s="68"/>
      <c r="Q431" s="63"/>
      <c r="R431" s="64"/>
      <c r="S431" s="83"/>
    </row>
    <row r="432" spans="4:19" x14ac:dyDescent="0.3">
      <c r="D432" s="65"/>
      <c r="E432" s="65"/>
      <c r="F432" s="65"/>
      <c r="G432" s="65"/>
      <c r="H432" s="63"/>
      <c r="I432" s="63"/>
      <c r="J432" s="63"/>
      <c r="K432" s="81"/>
      <c r="L432" s="82"/>
      <c r="M432" s="82"/>
      <c r="N432" s="68"/>
      <c r="O432" s="68"/>
      <c r="P432" s="68"/>
      <c r="Q432" s="63"/>
      <c r="R432" s="64"/>
      <c r="S432" s="83"/>
    </row>
    <row r="433" spans="4:19" x14ac:dyDescent="0.3">
      <c r="D433" s="65"/>
      <c r="E433" s="65"/>
      <c r="F433" s="65"/>
      <c r="G433" s="65"/>
      <c r="H433" s="63"/>
      <c r="I433" s="63"/>
      <c r="J433" s="63"/>
      <c r="K433" s="81"/>
      <c r="L433" s="82"/>
      <c r="M433" s="82"/>
      <c r="N433" s="68"/>
      <c r="O433" s="68"/>
      <c r="P433" s="68"/>
      <c r="Q433" s="63"/>
      <c r="R433" s="64"/>
      <c r="S433" s="83"/>
    </row>
    <row r="434" spans="4:19" x14ac:dyDescent="0.3">
      <c r="D434" s="65"/>
      <c r="E434" s="65"/>
      <c r="F434" s="65"/>
      <c r="G434" s="65"/>
      <c r="H434" s="63"/>
      <c r="I434" s="63"/>
      <c r="J434" s="63"/>
      <c r="K434" s="81"/>
      <c r="L434" s="82"/>
      <c r="M434" s="82"/>
      <c r="N434" s="68"/>
      <c r="O434" s="68"/>
      <c r="P434" s="68"/>
      <c r="Q434" s="63"/>
      <c r="R434" s="64"/>
      <c r="S434" s="83"/>
    </row>
    <row r="435" spans="4:19" x14ac:dyDescent="0.3">
      <c r="D435" s="65"/>
      <c r="E435" s="65"/>
      <c r="F435" s="65"/>
      <c r="G435" s="65"/>
      <c r="H435" s="63"/>
      <c r="I435" s="63"/>
      <c r="J435" s="63"/>
      <c r="K435" s="81"/>
      <c r="L435" s="82"/>
      <c r="M435" s="82"/>
      <c r="N435" s="68"/>
      <c r="O435" s="68"/>
      <c r="P435" s="68"/>
      <c r="Q435" s="63"/>
      <c r="R435" s="64"/>
      <c r="S435" s="83"/>
    </row>
    <row r="436" spans="4:19" x14ac:dyDescent="0.3">
      <c r="D436" s="65"/>
      <c r="E436" s="65"/>
      <c r="F436" s="65"/>
      <c r="G436" s="65"/>
      <c r="H436" s="63"/>
      <c r="I436" s="63"/>
      <c r="J436" s="63"/>
      <c r="K436" s="81"/>
      <c r="L436" s="82"/>
      <c r="M436" s="82"/>
      <c r="N436" s="68"/>
      <c r="O436" s="68"/>
      <c r="P436" s="68"/>
      <c r="Q436" s="63"/>
      <c r="R436" s="64"/>
      <c r="S436" s="83"/>
    </row>
    <row r="437" spans="4:19" x14ac:dyDescent="0.3">
      <c r="D437" s="65"/>
      <c r="E437" s="65"/>
      <c r="F437" s="65"/>
      <c r="G437" s="65"/>
      <c r="H437" s="63"/>
      <c r="I437" s="63"/>
      <c r="J437" s="63"/>
      <c r="K437" s="81"/>
      <c r="L437" s="82"/>
      <c r="M437" s="82"/>
      <c r="N437" s="68"/>
      <c r="O437" s="68"/>
      <c r="P437" s="68"/>
      <c r="Q437" s="63"/>
      <c r="R437" s="64"/>
      <c r="S437" s="83"/>
    </row>
    <row r="438" spans="4:19" x14ac:dyDescent="0.3">
      <c r="D438" s="65"/>
      <c r="E438" s="65"/>
      <c r="F438" s="65"/>
      <c r="G438" s="65"/>
      <c r="H438" s="63"/>
      <c r="I438" s="63"/>
      <c r="J438" s="63"/>
      <c r="K438" s="81"/>
      <c r="L438" s="82"/>
      <c r="M438" s="82"/>
      <c r="N438" s="68"/>
      <c r="O438" s="68"/>
      <c r="P438" s="68"/>
      <c r="Q438" s="63"/>
      <c r="R438" s="64"/>
      <c r="S438" s="83"/>
    </row>
    <row r="439" spans="4:19" x14ac:dyDescent="0.3">
      <c r="D439" s="65"/>
      <c r="E439" s="65"/>
      <c r="F439" s="65"/>
      <c r="G439" s="65"/>
      <c r="H439" s="63"/>
      <c r="I439" s="63"/>
      <c r="J439" s="63"/>
      <c r="K439" s="81"/>
      <c r="L439" s="82"/>
      <c r="M439" s="82"/>
      <c r="N439" s="68"/>
      <c r="O439" s="68"/>
      <c r="P439" s="68"/>
      <c r="Q439" s="63"/>
      <c r="R439" s="64"/>
      <c r="S439" s="83"/>
    </row>
    <row r="440" spans="4:19" x14ac:dyDescent="0.3">
      <c r="D440" s="65"/>
      <c r="E440" s="65"/>
      <c r="F440" s="65"/>
      <c r="G440" s="65"/>
      <c r="H440" s="63"/>
      <c r="I440" s="63"/>
      <c r="J440" s="63"/>
      <c r="K440" s="81"/>
      <c r="L440" s="82"/>
      <c r="M440" s="82"/>
      <c r="N440" s="68"/>
      <c r="O440" s="68"/>
      <c r="P440" s="68"/>
      <c r="Q440" s="63"/>
      <c r="R440" s="64"/>
      <c r="S440" s="83"/>
    </row>
    <row r="441" spans="4:19" x14ac:dyDescent="0.3">
      <c r="D441" s="65"/>
      <c r="E441" s="65"/>
      <c r="F441" s="65"/>
      <c r="G441" s="65"/>
      <c r="H441" s="63"/>
      <c r="I441" s="63"/>
      <c r="J441" s="63"/>
      <c r="K441" s="81"/>
      <c r="L441" s="82"/>
      <c r="M441" s="82"/>
      <c r="N441" s="68"/>
      <c r="O441" s="68"/>
      <c r="P441" s="68"/>
      <c r="Q441" s="63"/>
      <c r="R441" s="64"/>
      <c r="S441" s="83"/>
    </row>
    <row r="442" spans="4:19" x14ac:dyDescent="0.3">
      <c r="D442" s="65"/>
      <c r="E442" s="65"/>
      <c r="F442" s="65"/>
      <c r="G442" s="65"/>
      <c r="H442" s="63"/>
      <c r="I442" s="63"/>
      <c r="J442" s="63"/>
      <c r="K442" s="81"/>
      <c r="L442" s="82"/>
      <c r="M442" s="82"/>
      <c r="N442" s="68"/>
      <c r="O442" s="68"/>
      <c r="P442" s="68"/>
      <c r="Q442" s="63"/>
      <c r="R442" s="64"/>
      <c r="S442" s="83"/>
    </row>
    <row r="443" spans="4:19" x14ac:dyDescent="0.3">
      <c r="D443" s="65"/>
      <c r="E443" s="65"/>
      <c r="F443" s="65"/>
      <c r="G443" s="65"/>
      <c r="H443" s="63"/>
      <c r="I443" s="63"/>
      <c r="J443" s="63"/>
      <c r="K443" s="81"/>
      <c r="L443" s="82"/>
      <c r="M443" s="82"/>
      <c r="N443" s="68"/>
      <c r="O443" s="68"/>
      <c r="P443" s="68"/>
      <c r="Q443" s="63"/>
      <c r="R443" s="64"/>
      <c r="S443" s="83"/>
    </row>
    <row r="444" spans="4:19" x14ac:dyDescent="0.3">
      <c r="D444" s="65"/>
      <c r="E444" s="65"/>
      <c r="F444" s="65"/>
      <c r="G444" s="65"/>
      <c r="H444" s="63"/>
      <c r="I444" s="63"/>
      <c r="J444" s="63"/>
      <c r="K444" s="81"/>
      <c r="L444" s="82"/>
      <c r="M444" s="82"/>
      <c r="N444" s="68"/>
      <c r="O444" s="68"/>
      <c r="P444" s="68"/>
      <c r="Q444" s="63"/>
      <c r="R444" s="64"/>
      <c r="S444" s="83"/>
    </row>
    <row r="445" spans="4:19" x14ac:dyDescent="0.3">
      <c r="D445" s="65"/>
      <c r="E445" s="65"/>
      <c r="F445" s="65"/>
      <c r="G445" s="65"/>
      <c r="H445" s="63"/>
      <c r="I445" s="63"/>
      <c r="J445" s="63"/>
      <c r="K445" s="81"/>
      <c r="L445" s="82"/>
      <c r="M445" s="82"/>
      <c r="N445" s="68"/>
      <c r="O445" s="68"/>
      <c r="P445" s="68"/>
      <c r="Q445" s="63"/>
      <c r="R445" s="64"/>
      <c r="S445" s="83"/>
    </row>
    <row r="446" spans="4:19" x14ac:dyDescent="0.3">
      <c r="D446" s="65"/>
      <c r="E446" s="65"/>
      <c r="F446" s="65"/>
      <c r="G446" s="65"/>
      <c r="H446" s="63"/>
      <c r="I446" s="63"/>
      <c r="J446" s="63"/>
      <c r="K446" s="81"/>
      <c r="L446" s="82"/>
      <c r="M446" s="82"/>
      <c r="N446" s="68"/>
      <c r="O446" s="68"/>
      <c r="P446" s="68"/>
      <c r="Q446" s="63"/>
      <c r="R446" s="64"/>
      <c r="S446" s="83"/>
    </row>
    <row r="447" spans="4:19" x14ac:dyDescent="0.3">
      <c r="D447" s="65"/>
      <c r="E447" s="65"/>
      <c r="F447" s="65"/>
      <c r="G447" s="65"/>
      <c r="H447" s="63"/>
      <c r="I447" s="63"/>
      <c r="J447" s="63"/>
      <c r="K447" s="81"/>
      <c r="L447" s="82"/>
      <c r="M447" s="82"/>
      <c r="N447" s="68"/>
      <c r="O447" s="68"/>
      <c r="P447" s="68"/>
      <c r="Q447" s="63"/>
      <c r="R447" s="64"/>
      <c r="S447" s="83"/>
    </row>
    <row r="448" spans="4:19" x14ac:dyDescent="0.3">
      <c r="D448" s="65"/>
      <c r="E448" s="65"/>
      <c r="F448" s="65"/>
      <c r="G448" s="65"/>
      <c r="H448" s="63"/>
      <c r="I448" s="63"/>
      <c r="J448" s="63"/>
      <c r="K448" s="81"/>
      <c r="L448" s="82"/>
      <c r="M448" s="82"/>
      <c r="N448" s="68"/>
      <c r="O448" s="68"/>
      <c r="P448" s="68"/>
      <c r="Q448" s="63"/>
      <c r="R448" s="64"/>
      <c r="S448" s="83"/>
    </row>
    <row r="449" spans="4:19" x14ac:dyDescent="0.3">
      <c r="D449" s="65"/>
      <c r="E449" s="65"/>
      <c r="F449" s="65"/>
      <c r="G449" s="65"/>
      <c r="H449" s="63"/>
      <c r="I449" s="63"/>
      <c r="J449" s="63"/>
      <c r="K449" s="81"/>
      <c r="L449" s="82"/>
      <c r="M449" s="82"/>
      <c r="N449" s="68"/>
      <c r="O449" s="68"/>
      <c r="P449" s="68"/>
      <c r="Q449" s="63"/>
      <c r="R449" s="64"/>
      <c r="S449" s="83"/>
    </row>
    <row r="450" spans="4:19" x14ac:dyDescent="0.3">
      <c r="D450" s="65"/>
      <c r="E450" s="65"/>
      <c r="F450" s="65"/>
      <c r="G450" s="65"/>
      <c r="H450" s="63"/>
      <c r="I450" s="63"/>
      <c r="J450" s="63"/>
      <c r="K450" s="81"/>
      <c r="L450" s="82"/>
      <c r="M450" s="82"/>
      <c r="N450" s="68"/>
      <c r="O450" s="68"/>
      <c r="P450" s="68"/>
      <c r="Q450" s="63"/>
      <c r="R450" s="64"/>
      <c r="S450" s="83"/>
    </row>
    <row r="451" spans="4:19" x14ac:dyDescent="0.3">
      <c r="D451" s="65"/>
      <c r="E451" s="65"/>
      <c r="F451" s="65"/>
      <c r="G451" s="65"/>
      <c r="H451" s="63"/>
      <c r="I451" s="63"/>
      <c r="J451" s="63"/>
      <c r="K451" s="81"/>
      <c r="L451" s="82"/>
      <c r="M451" s="82"/>
      <c r="N451" s="68"/>
      <c r="O451" s="68"/>
      <c r="P451" s="68"/>
      <c r="Q451" s="63"/>
      <c r="R451" s="64"/>
      <c r="S451" s="83"/>
    </row>
    <row r="452" spans="4:19" x14ac:dyDescent="0.3">
      <c r="D452" s="65"/>
      <c r="E452" s="65"/>
      <c r="F452" s="65"/>
      <c r="G452" s="65"/>
      <c r="H452" s="63"/>
      <c r="I452" s="63"/>
      <c r="J452" s="63"/>
      <c r="K452" s="81"/>
      <c r="L452" s="82"/>
      <c r="M452" s="82"/>
      <c r="N452" s="68"/>
      <c r="O452" s="68"/>
      <c r="P452" s="68"/>
      <c r="Q452" s="63"/>
      <c r="R452" s="64"/>
      <c r="S452" s="83"/>
    </row>
    <row r="453" spans="4:19" x14ac:dyDescent="0.3">
      <c r="D453" s="65"/>
      <c r="E453" s="65"/>
      <c r="F453" s="65"/>
      <c r="G453" s="65"/>
      <c r="H453" s="63"/>
      <c r="I453" s="63"/>
      <c r="J453" s="63"/>
      <c r="K453" s="81"/>
      <c r="L453" s="82"/>
      <c r="M453" s="82"/>
      <c r="N453" s="68"/>
      <c r="O453" s="68"/>
      <c r="P453" s="68"/>
      <c r="Q453" s="63"/>
      <c r="R453" s="64"/>
      <c r="S453" s="83"/>
    </row>
    <row r="454" spans="4:19" x14ac:dyDescent="0.3">
      <c r="D454" s="65"/>
      <c r="E454" s="65"/>
      <c r="F454" s="65"/>
      <c r="G454" s="65"/>
      <c r="H454" s="63"/>
      <c r="I454" s="63"/>
      <c r="J454" s="63"/>
      <c r="K454" s="81"/>
      <c r="L454" s="82"/>
      <c r="M454" s="82"/>
      <c r="N454" s="68"/>
      <c r="O454" s="68"/>
      <c r="P454" s="68"/>
      <c r="Q454" s="63"/>
      <c r="R454" s="64"/>
      <c r="S454" s="83"/>
    </row>
    <row r="455" spans="4:19" x14ac:dyDescent="0.3">
      <c r="D455" s="65"/>
      <c r="E455" s="65"/>
      <c r="F455" s="65"/>
      <c r="G455" s="65"/>
      <c r="H455" s="63"/>
      <c r="I455" s="63"/>
      <c r="J455" s="63"/>
      <c r="K455" s="81"/>
      <c r="L455" s="82"/>
      <c r="M455" s="82"/>
      <c r="N455" s="68"/>
      <c r="O455" s="68"/>
      <c r="P455" s="68"/>
      <c r="Q455" s="63"/>
      <c r="R455" s="64"/>
      <c r="S455" s="83"/>
    </row>
    <row r="456" spans="4:19" x14ac:dyDescent="0.3">
      <c r="D456" s="65"/>
      <c r="E456" s="65"/>
      <c r="F456" s="65"/>
      <c r="G456" s="65"/>
      <c r="H456" s="63"/>
      <c r="I456" s="63"/>
      <c r="J456" s="63"/>
      <c r="K456" s="81"/>
      <c r="L456" s="82"/>
      <c r="M456" s="82"/>
      <c r="N456" s="68"/>
      <c r="O456" s="68"/>
      <c r="P456" s="68"/>
      <c r="Q456" s="63"/>
      <c r="R456" s="64"/>
      <c r="S456" s="83"/>
    </row>
    <row r="457" spans="4:19" x14ac:dyDescent="0.3">
      <c r="D457" s="65"/>
      <c r="E457" s="65"/>
      <c r="F457" s="65"/>
      <c r="G457" s="65"/>
      <c r="H457" s="63"/>
      <c r="I457" s="63"/>
      <c r="J457" s="63"/>
      <c r="K457" s="81"/>
      <c r="L457" s="82"/>
      <c r="M457" s="82"/>
      <c r="N457" s="68"/>
      <c r="O457" s="68"/>
      <c r="P457" s="68"/>
      <c r="Q457" s="63"/>
      <c r="R457" s="64"/>
      <c r="S457" s="83"/>
    </row>
    <row r="458" spans="4:19" x14ac:dyDescent="0.3">
      <c r="D458" s="65"/>
      <c r="E458" s="65"/>
      <c r="F458" s="65"/>
      <c r="G458" s="65"/>
      <c r="H458" s="63"/>
      <c r="I458" s="63"/>
      <c r="J458" s="63"/>
      <c r="K458" s="81"/>
      <c r="L458" s="82"/>
      <c r="M458" s="82"/>
      <c r="N458" s="68"/>
      <c r="O458" s="68"/>
      <c r="P458" s="68"/>
      <c r="Q458" s="63"/>
      <c r="R458" s="64"/>
      <c r="S458" s="83"/>
    </row>
    <row r="459" spans="4:19" x14ac:dyDescent="0.3">
      <c r="D459" s="65"/>
      <c r="E459" s="65"/>
      <c r="F459" s="65"/>
      <c r="G459" s="65"/>
      <c r="H459" s="63"/>
      <c r="I459" s="63"/>
      <c r="J459" s="63"/>
      <c r="K459" s="81"/>
      <c r="L459" s="82"/>
      <c r="M459" s="82"/>
      <c r="N459" s="68"/>
      <c r="O459" s="68"/>
      <c r="P459" s="68"/>
      <c r="Q459" s="63"/>
      <c r="R459" s="64"/>
      <c r="S459" s="83"/>
    </row>
    <row r="460" spans="4:19" x14ac:dyDescent="0.3">
      <c r="D460" s="65"/>
      <c r="E460" s="65"/>
      <c r="F460" s="65"/>
      <c r="G460" s="65"/>
      <c r="H460" s="63"/>
      <c r="I460" s="63"/>
      <c r="J460" s="63"/>
      <c r="K460" s="81"/>
      <c r="L460" s="82"/>
      <c r="M460" s="82"/>
      <c r="N460" s="68"/>
      <c r="O460" s="68"/>
      <c r="P460" s="68"/>
      <c r="Q460" s="63"/>
      <c r="R460" s="64"/>
      <c r="S460" s="83"/>
    </row>
    <row r="461" spans="4:19" x14ac:dyDescent="0.3">
      <c r="D461" s="65"/>
      <c r="E461" s="65"/>
      <c r="F461" s="65"/>
      <c r="G461" s="65"/>
      <c r="H461" s="63"/>
      <c r="I461" s="63"/>
      <c r="J461" s="63"/>
      <c r="K461" s="81"/>
      <c r="L461" s="82"/>
      <c r="M461" s="82"/>
      <c r="N461" s="68"/>
      <c r="O461" s="68"/>
      <c r="P461" s="68"/>
      <c r="Q461" s="63"/>
      <c r="R461" s="64"/>
      <c r="S461" s="83"/>
    </row>
    <row r="462" spans="4:19" x14ac:dyDescent="0.3">
      <c r="D462" s="65"/>
      <c r="E462" s="65"/>
      <c r="F462" s="65"/>
      <c r="G462" s="65"/>
      <c r="H462" s="63"/>
      <c r="I462" s="63"/>
      <c r="J462" s="63"/>
      <c r="K462" s="81"/>
      <c r="L462" s="82"/>
      <c r="M462" s="82"/>
      <c r="N462" s="68"/>
      <c r="O462" s="68"/>
      <c r="P462" s="68"/>
      <c r="Q462" s="63"/>
      <c r="R462" s="64"/>
      <c r="S462" s="83"/>
    </row>
    <row r="463" spans="4:19" x14ac:dyDescent="0.3">
      <c r="D463" s="65"/>
      <c r="E463" s="65"/>
      <c r="F463" s="65"/>
      <c r="G463" s="65"/>
      <c r="H463" s="63"/>
      <c r="I463" s="63"/>
      <c r="J463" s="63"/>
      <c r="K463" s="81"/>
      <c r="L463" s="82"/>
      <c r="M463" s="82"/>
      <c r="N463" s="68"/>
      <c r="O463" s="68"/>
      <c r="P463" s="68"/>
      <c r="Q463" s="63"/>
      <c r="R463" s="64"/>
      <c r="S463" s="83"/>
    </row>
    <row r="464" spans="4:19" x14ac:dyDescent="0.3">
      <c r="D464" s="65"/>
      <c r="E464" s="65"/>
      <c r="F464" s="65"/>
      <c r="G464" s="65"/>
      <c r="H464" s="63"/>
      <c r="I464" s="63"/>
      <c r="J464" s="63"/>
      <c r="K464" s="81"/>
      <c r="L464" s="82"/>
      <c r="M464" s="82"/>
      <c r="N464" s="68"/>
      <c r="O464" s="68"/>
      <c r="P464" s="68"/>
      <c r="Q464" s="63"/>
      <c r="R464" s="64"/>
      <c r="S464" s="83"/>
    </row>
    <row r="465" spans="4:19" x14ac:dyDescent="0.3">
      <c r="D465" s="65"/>
      <c r="E465" s="65"/>
      <c r="F465" s="65"/>
      <c r="G465" s="65"/>
      <c r="H465" s="63"/>
      <c r="I465" s="63"/>
      <c r="J465" s="63"/>
      <c r="K465" s="81"/>
      <c r="L465" s="82"/>
      <c r="M465" s="82"/>
      <c r="N465" s="68"/>
      <c r="O465" s="68"/>
      <c r="P465" s="68"/>
      <c r="Q465" s="63"/>
      <c r="R465" s="64"/>
      <c r="S465" s="83"/>
    </row>
    <row r="466" spans="4:19" x14ac:dyDescent="0.3">
      <c r="D466" s="65"/>
      <c r="E466" s="65"/>
      <c r="F466" s="65"/>
      <c r="G466" s="65"/>
      <c r="H466" s="63"/>
      <c r="I466" s="63"/>
      <c r="J466" s="63"/>
      <c r="K466" s="81"/>
      <c r="L466" s="82"/>
      <c r="M466" s="82"/>
      <c r="N466" s="68"/>
      <c r="O466" s="68"/>
      <c r="P466" s="68"/>
      <c r="Q466" s="63"/>
      <c r="R466" s="64"/>
      <c r="S466" s="83"/>
    </row>
    <row r="467" spans="4:19" x14ac:dyDescent="0.3">
      <c r="D467" s="65"/>
      <c r="E467" s="65"/>
      <c r="F467" s="65"/>
      <c r="G467" s="65"/>
      <c r="H467" s="63"/>
      <c r="I467" s="63"/>
      <c r="J467" s="63"/>
      <c r="K467" s="81"/>
      <c r="L467" s="82"/>
      <c r="M467" s="82"/>
      <c r="N467" s="68"/>
      <c r="O467" s="68"/>
      <c r="P467" s="68"/>
      <c r="Q467" s="63"/>
      <c r="R467" s="64"/>
      <c r="S467" s="83"/>
    </row>
    <row r="468" spans="4:19" x14ac:dyDescent="0.3">
      <c r="D468" s="65"/>
      <c r="E468" s="65"/>
      <c r="F468" s="65"/>
      <c r="G468" s="65"/>
      <c r="H468" s="63"/>
      <c r="I468" s="63"/>
      <c r="J468" s="63"/>
      <c r="K468" s="81"/>
      <c r="L468" s="82"/>
      <c r="M468" s="82"/>
      <c r="N468" s="68"/>
      <c r="O468" s="68"/>
      <c r="P468" s="68"/>
      <c r="Q468" s="63"/>
      <c r="R468" s="64"/>
      <c r="S468" s="83"/>
    </row>
    <row r="469" spans="4:19" x14ac:dyDescent="0.3">
      <c r="D469" s="65"/>
      <c r="E469" s="65"/>
      <c r="F469" s="65"/>
      <c r="G469" s="65"/>
      <c r="H469" s="63"/>
      <c r="I469" s="63"/>
      <c r="J469" s="63"/>
      <c r="K469" s="81"/>
      <c r="L469" s="82"/>
      <c r="M469" s="82"/>
      <c r="N469" s="68"/>
      <c r="O469" s="68"/>
      <c r="P469" s="68"/>
      <c r="Q469" s="63"/>
      <c r="R469" s="64"/>
      <c r="S469" s="83"/>
    </row>
    <row r="470" spans="4:19" x14ac:dyDescent="0.3">
      <c r="D470" s="65"/>
      <c r="E470" s="65"/>
      <c r="F470" s="65"/>
      <c r="G470" s="65"/>
      <c r="H470" s="63"/>
      <c r="I470" s="63"/>
      <c r="J470" s="63"/>
      <c r="K470" s="81"/>
      <c r="L470" s="82"/>
      <c r="M470" s="82"/>
      <c r="N470" s="68"/>
      <c r="O470" s="68"/>
      <c r="P470" s="68"/>
      <c r="Q470" s="63"/>
      <c r="R470" s="64"/>
      <c r="S470" s="83"/>
    </row>
    <row r="471" spans="4:19" x14ac:dyDescent="0.3">
      <c r="D471" s="65"/>
      <c r="E471" s="65"/>
      <c r="F471" s="65"/>
      <c r="G471" s="65"/>
      <c r="H471" s="63"/>
      <c r="I471" s="63"/>
      <c r="J471" s="63"/>
      <c r="K471" s="81"/>
      <c r="L471" s="82"/>
      <c r="M471" s="82"/>
      <c r="N471" s="68"/>
      <c r="O471" s="68"/>
      <c r="P471" s="68"/>
      <c r="Q471" s="63"/>
      <c r="R471" s="64"/>
      <c r="S471" s="83"/>
    </row>
    <row r="472" spans="4:19" x14ac:dyDescent="0.3">
      <c r="D472" s="65"/>
      <c r="E472" s="65"/>
      <c r="F472" s="65"/>
      <c r="G472" s="65"/>
      <c r="H472" s="63"/>
      <c r="I472" s="63"/>
      <c r="J472" s="63"/>
      <c r="K472" s="81"/>
      <c r="L472" s="82"/>
      <c r="M472" s="82"/>
      <c r="N472" s="68"/>
      <c r="O472" s="68"/>
      <c r="P472" s="68"/>
      <c r="Q472" s="63"/>
      <c r="R472" s="64"/>
      <c r="S472" s="83"/>
    </row>
    <row r="473" spans="4:19" x14ac:dyDescent="0.3">
      <c r="D473" s="65"/>
      <c r="E473" s="65"/>
      <c r="F473" s="65"/>
      <c r="G473" s="65"/>
      <c r="H473" s="63"/>
      <c r="I473" s="63"/>
      <c r="J473" s="63"/>
      <c r="K473" s="81"/>
      <c r="L473" s="82"/>
      <c r="M473" s="82"/>
      <c r="N473" s="68"/>
      <c r="O473" s="68"/>
      <c r="P473" s="68"/>
      <c r="Q473" s="63"/>
      <c r="R473" s="64"/>
      <c r="S473" s="83"/>
    </row>
    <row r="474" spans="4:19" x14ac:dyDescent="0.3">
      <c r="D474" s="65"/>
      <c r="E474" s="65"/>
      <c r="F474" s="65"/>
      <c r="G474" s="65"/>
      <c r="H474" s="63"/>
      <c r="I474" s="63"/>
      <c r="J474" s="63"/>
      <c r="K474" s="81"/>
      <c r="L474" s="82"/>
      <c r="M474" s="82"/>
      <c r="N474" s="68"/>
      <c r="O474" s="68"/>
      <c r="P474" s="68"/>
      <c r="Q474" s="63"/>
      <c r="R474" s="64"/>
      <c r="S474" s="83"/>
    </row>
    <row r="475" spans="4:19" x14ac:dyDescent="0.3">
      <c r="D475" s="65"/>
      <c r="E475" s="65"/>
      <c r="F475" s="65"/>
      <c r="G475" s="65"/>
      <c r="H475" s="63"/>
      <c r="I475" s="63"/>
      <c r="J475" s="63"/>
      <c r="K475" s="81"/>
      <c r="L475" s="82"/>
      <c r="M475" s="82"/>
      <c r="N475" s="68"/>
      <c r="O475" s="68"/>
      <c r="P475" s="68"/>
      <c r="Q475" s="63"/>
      <c r="R475" s="64"/>
      <c r="S475" s="83"/>
    </row>
    <row r="476" spans="4:19" x14ac:dyDescent="0.3">
      <c r="D476" s="65"/>
      <c r="E476" s="65"/>
      <c r="F476" s="65"/>
      <c r="G476" s="65"/>
      <c r="H476" s="63"/>
      <c r="I476" s="63"/>
      <c r="J476" s="63"/>
      <c r="K476" s="81"/>
      <c r="L476" s="82"/>
      <c r="M476" s="82"/>
      <c r="N476" s="68"/>
      <c r="O476" s="68"/>
      <c r="P476" s="68"/>
      <c r="Q476" s="63"/>
      <c r="R476" s="64"/>
      <c r="S476" s="83"/>
    </row>
    <row r="477" spans="4:19" x14ac:dyDescent="0.3">
      <c r="D477" s="65"/>
      <c r="E477" s="65"/>
      <c r="F477" s="65"/>
      <c r="G477" s="65"/>
      <c r="H477" s="63"/>
      <c r="I477" s="63"/>
      <c r="J477" s="63"/>
      <c r="K477" s="81"/>
      <c r="L477" s="82"/>
      <c r="M477" s="82"/>
      <c r="N477" s="68"/>
      <c r="O477" s="68"/>
      <c r="P477" s="68"/>
      <c r="Q477" s="63"/>
      <c r="R477" s="64"/>
      <c r="S477" s="83"/>
    </row>
    <row r="478" spans="4:19" x14ac:dyDescent="0.3">
      <c r="D478" s="65"/>
      <c r="E478" s="65"/>
      <c r="F478" s="65"/>
      <c r="G478" s="65"/>
      <c r="H478" s="63"/>
      <c r="I478" s="63"/>
      <c r="J478" s="63"/>
      <c r="K478" s="81"/>
      <c r="L478" s="82"/>
      <c r="M478" s="82"/>
      <c r="N478" s="68"/>
      <c r="O478" s="68"/>
      <c r="P478" s="68"/>
      <c r="Q478" s="63"/>
      <c r="R478" s="64"/>
      <c r="S478" s="83"/>
    </row>
    <row r="479" spans="4:19" x14ac:dyDescent="0.3">
      <c r="D479" s="65"/>
      <c r="E479" s="65"/>
      <c r="F479" s="65"/>
      <c r="G479" s="65"/>
      <c r="H479" s="63"/>
      <c r="I479" s="63"/>
      <c r="J479" s="63"/>
      <c r="K479" s="81"/>
      <c r="L479" s="82"/>
      <c r="M479" s="82"/>
      <c r="N479" s="68"/>
      <c r="O479" s="68"/>
      <c r="P479" s="68"/>
      <c r="Q479" s="63"/>
      <c r="R479" s="64"/>
      <c r="S479" s="83"/>
    </row>
    <row r="480" spans="4:19" x14ac:dyDescent="0.3">
      <c r="D480" s="65"/>
      <c r="E480" s="65"/>
      <c r="F480" s="65"/>
      <c r="G480" s="65"/>
      <c r="H480" s="63"/>
      <c r="I480" s="63"/>
      <c r="J480" s="63"/>
      <c r="K480" s="81"/>
      <c r="L480" s="82"/>
      <c r="M480" s="82"/>
      <c r="N480" s="68"/>
      <c r="O480" s="68"/>
      <c r="P480" s="68"/>
      <c r="Q480" s="63"/>
      <c r="R480" s="64"/>
      <c r="S480" s="83"/>
    </row>
    <row r="481" spans="4:19" x14ac:dyDescent="0.3">
      <c r="D481" s="65"/>
      <c r="E481" s="65"/>
      <c r="F481" s="65"/>
      <c r="G481" s="65"/>
      <c r="H481" s="63"/>
      <c r="I481" s="63"/>
      <c r="J481" s="63"/>
      <c r="K481" s="81"/>
      <c r="L481" s="82"/>
      <c r="M481" s="82"/>
      <c r="N481" s="68"/>
      <c r="O481" s="68"/>
      <c r="P481" s="68"/>
      <c r="Q481" s="63"/>
      <c r="R481" s="64"/>
      <c r="S481" s="83"/>
    </row>
    <row r="482" spans="4:19" x14ac:dyDescent="0.3">
      <c r="D482" s="65"/>
      <c r="E482" s="65"/>
      <c r="F482" s="65"/>
      <c r="G482" s="65"/>
      <c r="H482" s="63"/>
      <c r="I482" s="63"/>
      <c r="J482" s="63"/>
      <c r="K482" s="81"/>
      <c r="L482" s="82"/>
      <c r="M482" s="82"/>
      <c r="N482" s="68"/>
      <c r="O482" s="68"/>
      <c r="P482" s="68"/>
      <c r="Q482" s="63"/>
      <c r="R482" s="64"/>
      <c r="S482" s="83"/>
    </row>
    <row r="483" spans="4:19" x14ac:dyDescent="0.3">
      <c r="D483" s="65"/>
      <c r="E483" s="65"/>
      <c r="F483" s="65"/>
      <c r="G483" s="65"/>
      <c r="H483" s="63"/>
      <c r="I483" s="63"/>
      <c r="J483" s="63"/>
      <c r="K483" s="81"/>
      <c r="L483" s="82"/>
      <c r="M483" s="82"/>
      <c r="N483" s="68"/>
      <c r="O483" s="68"/>
      <c r="P483" s="68"/>
      <c r="Q483" s="63"/>
      <c r="R483" s="64"/>
      <c r="S483" s="83"/>
    </row>
    <row r="484" spans="4:19" x14ac:dyDescent="0.3">
      <c r="D484" s="65"/>
      <c r="E484" s="65"/>
      <c r="F484" s="65"/>
      <c r="G484" s="65"/>
      <c r="H484" s="63"/>
      <c r="I484" s="63"/>
      <c r="J484" s="63"/>
      <c r="K484" s="81"/>
      <c r="L484" s="82"/>
      <c r="M484" s="82"/>
      <c r="N484" s="68"/>
      <c r="O484" s="68"/>
      <c r="P484" s="68"/>
      <c r="Q484" s="63"/>
      <c r="R484" s="64"/>
      <c r="S484" s="83"/>
    </row>
    <row r="485" spans="4:19" x14ac:dyDescent="0.3">
      <c r="D485" s="65"/>
      <c r="E485" s="65"/>
      <c r="F485" s="65"/>
      <c r="G485" s="65"/>
      <c r="H485" s="63"/>
      <c r="I485" s="63"/>
      <c r="J485" s="63"/>
      <c r="K485" s="81"/>
      <c r="L485" s="82"/>
      <c r="M485" s="82"/>
      <c r="N485" s="68"/>
      <c r="O485" s="68"/>
      <c r="P485" s="68"/>
      <c r="Q485" s="63"/>
      <c r="R485" s="64"/>
      <c r="S485" s="83"/>
    </row>
    <row r="486" spans="4:19" x14ac:dyDescent="0.3">
      <c r="D486" s="65"/>
      <c r="E486" s="65"/>
      <c r="F486" s="65"/>
      <c r="G486" s="65"/>
      <c r="H486" s="63"/>
      <c r="I486" s="63"/>
      <c r="J486" s="63"/>
      <c r="K486" s="81"/>
      <c r="L486" s="82"/>
      <c r="M486" s="82"/>
      <c r="N486" s="68"/>
      <c r="O486" s="68"/>
      <c r="P486" s="68"/>
      <c r="Q486" s="63"/>
      <c r="R486" s="64"/>
      <c r="S486" s="83"/>
    </row>
    <row r="487" spans="4:19" x14ac:dyDescent="0.3">
      <c r="D487" s="65"/>
      <c r="E487" s="65"/>
      <c r="F487" s="65"/>
      <c r="G487" s="65"/>
      <c r="H487" s="63"/>
      <c r="I487" s="63"/>
      <c r="J487" s="63"/>
      <c r="K487" s="81"/>
      <c r="L487" s="82"/>
      <c r="M487" s="82"/>
      <c r="N487" s="68"/>
      <c r="O487" s="68"/>
      <c r="P487" s="68"/>
      <c r="Q487" s="63"/>
      <c r="R487" s="64"/>
      <c r="S487" s="83"/>
    </row>
    <row r="488" spans="4:19" x14ac:dyDescent="0.3">
      <c r="D488" s="65"/>
      <c r="E488" s="65"/>
      <c r="F488" s="65"/>
      <c r="G488" s="65"/>
      <c r="H488" s="63"/>
      <c r="I488" s="63"/>
      <c r="J488" s="63"/>
      <c r="K488" s="81"/>
      <c r="L488" s="82"/>
      <c r="M488" s="82"/>
      <c r="N488" s="68"/>
      <c r="O488" s="68"/>
      <c r="P488" s="68"/>
      <c r="Q488" s="63"/>
      <c r="R488" s="64"/>
      <c r="S488" s="83"/>
    </row>
    <row r="489" spans="4:19" x14ac:dyDescent="0.3">
      <c r="D489" s="65"/>
      <c r="E489" s="65"/>
      <c r="F489" s="65"/>
      <c r="G489" s="65"/>
      <c r="H489" s="63"/>
      <c r="I489" s="63"/>
      <c r="J489" s="63"/>
      <c r="K489" s="81"/>
      <c r="L489" s="82"/>
      <c r="M489" s="82"/>
      <c r="N489" s="68"/>
      <c r="O489" s="68"/>
      <c r="P489" s="68"/>
      <c r="Q489" s="63"/>
      <c r="R489" s="64"/>
      <c r="S489" s="83"/>
    </row>
    <row r="490" spans="4:19" x14ac:dyDescent="0.3">
      <c r="D490" s="65"/>
      <c r="E490" s="65"/>
      <c r="F490" s="65"/>
      <c r="G490" s="65"/>
      <c r="H490" s="63"/>
      <c r="I490" s="63"/>
      <c r="J490" s="63"/>
      <c r="K490" s="81"/>
      <c r="L490" s="82"/>
      <c r="M490" s="82"/>
      <c r="N490" s="68"/>
      <c r="O490" s="68"/>
      <c r="P490" s="68"/>
      <c r="Q490" s="63"/>
      <c r="R490" s="64"/>
      <c r="S490" s="83"/>
    </row>
    <row r="491" spans="4:19" x14ac:dyDescent="0.3">
      <c r="D491" s="65"/>
      <c r="E491" s="65"/>
      <c r="F491" s="65"/>
      <c r="G491" s="65"/>
      <c r="H491" s="63"/>
      <c r="I491" s="63"/>
      <c r="J491" s="63"/>
      <c r="K491" s="81"/>
      <c r="L491" s="82"/>
      <c r="M491" s="82"/>
      <c r="N491" s="68"/>
      <c r="O491" s="68"/>
      <c r="P491" s="68"/>
      <c r="Q491" s="63"/>
      <c r="R491" s="64"/>
      <c r="S491" s="83"/>
    </row>
    <row r="492" spans="4:19" x14ac:dyDescent="0.3">
      <c r="D492" s="65"/>
      <c r="E492" s="65"/>
      <c r="F492" s="65"/>
      <c r="G492" s="65"/>
      <c r="H492" s="63"/>
      <c r="I492" s="63"/>
      <c r="J492" s="63"/>
      <c r="K492" s="81"/>
      <c r="L492" s="82"/>
      <c r="M492" s="82"/>
      <c r="N492" s="68"/>
      <c r="O492" s="68"/>
      <c r="P492" s="68"/>
      <c r="Q492" s="63"/>
      <c r="R492" s="64"/>
      <c r="S492" s="83"/>
    </row>
    <row r="493" spans="4:19" x14ac:dyDescent="0.3">
      <c r="D493" s="65"/>
      <c r="E493" s="65"/>
      <c r="F493" s="65"/>
      <c r="G493" s="65"/>
      <c r="H493" s="63"/>
      <c r="I493" s="63"/>
      <c r="J493" s="63"/>
      <c r="K493" s="81"/>
      <c r="L493" s="82"/>
      <c r="M493" s="82"/>
      <c r="N493" s="68"/>
      <c r="O493" s="68"/>
      <c r="P493" s="68"/>
      <c r="Q493" s="63"/>
      <c r="R493" s="64"/>
      <c r="S493" s="83"/>
    </row>
    <row r="494" spans="4:19" x14ac:dyDescent="0.3">
      <c r="D494" s="65"/>
      <c r="E494" s="65"/>
      <c r="F494" s="65"/>
      <c r="G494" s="65"/>
      <c r="H494" s="63"/>
      <c r="I494" s="63"/>
      <c r="J494" s="63"/>
      <c r="K494" s="81"/>
      <c r="L494" s="82"/>
      <c r="M494" s="82"/>
      <c r="N494" s="68"/>
      <c r="O494" s="68"/>
      <c r="P494" s="68"/>
      <c r="Q494" s="63"/>
      <c r="R494" s="64"/>
      <c r="S494" s="83"/>
    </row>
    <row r="495" spans="4:19" x14ac:dyDescent="0.3">
      <c r="D495" s="65"/>
      <c r="E495" s="65"/>
      <c r="F495" s="65"/>
      <c r="G495" s="65"/>
      <c r="H495" s="63"/>
      <c r="I495" s="63"/>
      <c r="J495" s="63"/>
      <c r="K495" s="81"/>
      <c r="L495" s="82"/>
      <c r="M495" s="82"/>
      <c r="N495" s="68"/>
      <c r="O495" s="68"/>
      <c r="P495" s="68"/>
      <c r="Q495" s="63"/>
      <c r="R495" s="64"/>
      <c r="S495" s="83"/>
    </row>
    <row r="496" spans="4:19" x14ac:dyDescent="0.3">
      <c r="D496" s="65"/>
      <c r="E496" s="65"/>
      <c r="F496" s="65"/>
      <c r="G496" s="65"/>
      <c r="H496" s="63"/>
      <c r="I496" s="63"/>
      <c r="J496" s="63"/>
      <c r="K496" s="81"/>
      <c r="L496" s="82"/>
      <c r="M496" s="82"/>
      <c r="N496" s="68"/>
      <c r="O496" s="68"/>
      <c r="P496" s="68"/>
      <c r="Q496" s="63"/>
      <c r="R496" s="64"/>
      <c r="S496" s="83"/>
    </row>
    <row r="497" spans="4:19" x14ac:dyDescent="0.3">
      <c r="D497" s="65"/>
      <c r="E497" s="65"/>
      <c r="F497" s="65"/>
      <c r="G497" s="65"/>
      <c r="H497" s="63"/>
      <c r="I497" s="63"/>
      <c r="J497" s="63"/>
      <c r="K497" s="81"/>
      <c r="L497" s="82"/>
      <c r="M497" s="82"/>
      <c r="N497" s="68"/>
      <c r="O497" s="68"/>
      <c r="P497" s="68"/>
      <c r="Q497" s="63"/>
      <c r="R497" s="64"/>
      <c r="S497" s="83"/>
    </row>
    <row r="498" spans="4:19" x14ac:dyDescent="0.3">
      <c r="D498" s="65"/>
      <c r="E498" s="65"/>
      <c r="F498" s="65"/>
      <c r="G498" s="65"/>
      <c r="H498" s="63"/>
      <c r="I498" s="63"/>
      <c r="J498" s="63"/>
      <c r="K498" s="81"/>
      <c r="L498" s="82"/>
      <c r="M498" s="82"/>
      <c r="N498" s="68"/>
      <c r="O498" s="68"/>
      <c r="P498" s="68"/>
      <c r="Q498" s="63"/>
      <c r="R498" s="64"/>
      <c r="S498" s="83"/>
    </row>
    <row r="499" spans="4:19" x14ac:dyDescent="0.3">
      <c r="D499" s="65"/>
      <c r="E499" s="65"/>
      <c r="F499" s="65"/>
      <c r="G499" s="65"/>
      <c r="H499" s="63"/>
      <c r="I499" s="63"/>
      <c r="J499" s="63"/>
      <c r="K499" s="81"/>
      <c r="L499" s="82"/>
      <c r="M499" s="82"/>
      <c r="N499" s="68"/>
      <c r="O499" s="68"/>
      <c r="P499" s="68"/>
      <c r="Q499" s="63"/>
      <c r="R499" s="64"/>
      <c r="S499" s="83"/>
    </row>
    <row r="500" spans="4:19" x14ac:dyDescent="0.3">
      <c r="D500" s="65"/>
      <c r="E500" s="65"/>
      <c r="F500" s="65"/>
      <c r="G500" s="65"/>
      <c r="H500" s="63"/>
      <c r="I500" s="63"/>
      <c r="J500" s="63"/>
      <c r="K500" s="81"/>
      <c r="L500" s="82"/>
      <c r="M500" s="82"/>
      <c r="N500" s="68"/>
      <c r="O500" s="68"/>
      <c r="P500" s="68"/>
      <c r="Q500" s="63"/>
      <c r="R500" s="64"/>
      <c r="S500" s="83"/>
    </row>
    <row r="501" spans="4:19" x14ac:dyDescent="0.3">
      <c r="D501" s="65"/>
      <c r="E501" s="65"/>
      <c r="F501" s="65"/>
      <c r="G501" s="65"/>
      <c r="H501" s="63"/>
      <c r="I501" s="63"/>
      <c r="J501" s="63"/>
      <c r="K501" s="81"/>
      <c r="L501" s="82"/>
      <c r="M501" s="82"/>
      <c r="N501" s="68"/>
      <c r="O501" s="68"/>
      <c r="P501" s="68"/>
      <c r="Q501" s="63"/>
      <c r="R501" s="64"/>
      <c r="S501" s="83"/>
    </row>
    <row r="502" spans="4:19" x14ac:dyDescent="0.3">
      <c r="D502" s="65"/>
      <c r="E502" s="65"/>
      <c r="F502" s="65"/>
      <c r="G502" s="65"/>
      <c r="H502" s="63"/>
      <c r="I502" s="63"/>
      <c r="J502" s="63"/>
      <c r="K502" s="81"/>
      <c r="L502" s="82"/>
      <c r="M502" s="82"/>
      <c r="N502" s="68"/>
      <c r="O502" s="68"/>
      <c r="P502" s="68"/>
      <c r="Q502" s="63"/>
      <c r="R502" s="64"/>
      <c r="S502" s="83"/>
    </row>
    <row r="503" spans="4:19" x14ac:dyDescent="0.3">
      <c r="D503" s="65"/>
      <c r="E503" s="65"/>
      <c r="F503" s="65"/>
      <c r="G503" s="65"/>
      <c r="H503" s="63"/>
      <c r="I503" s="63"/>
      <c r="J503" s="63"/>
      <c r="K503" s="81"/>
      <c r="L503" s="82"/>
      <c r="M503" s="82"/>
      <c r="N503" s="68"/>
      <c r="O503" s="68"/>
      <c r="P503" s="68"/>
      <c r="Q503" s="63"/>
      <c r="R503" s="64"/>
      <c r="S503" s="83"/>
    </row>
    <row r="504" spans="4:19" x14ac:dyDescent="0.3">
      <c r="D504" s="65"/>
      <c r="E504" s="65"/>
      <c r="F504" s="65"/>
      <c r="G504" s="65"/>
      <c r="H504" s="63"/>
      <c r="I504" s="63"/>
      <c r="J504" s="63"/>
      <c r="K504" s="81"/>
      <c r="L504" s="82"/>
      <c r="M504" s="82"/>
      <c r="N504" s="68"/>
      <c r="O504" s="68"/>
      <c r="P504" s="68"/>
      <c r="Q504" s="63"/>
      <c r="R504" s="64"/>
      <c r="S504" s="83"/>
    </row>
    <row r="505" spans="4:19" x14ac:dyDescent="0.3">
      <c r="D505" s="65"/>
      <c r="E505" s="65"/>
      <c r="F505" s="65"/>
      <c r="G505" s="65"/>
      <c r="H505" s="63"/>
      <c r="I505" s="63"/>
      <c r="J505" s="63"/>
      <c r="K505" s="81"/>
      <c r="L505" s="82"/>
      <c r="M505" s="82"/>
      <c r="N505" s="68"/>
      <c r="O505" s="68"/>
      <c r="P505" s="68"/>
      <c r="Q505" s="63"/>
      <c r="R505" s="64"/>
      <c r="S505" s="83"/>
    </row>
    <row r="506" spans="4:19" x14ac:dyDescent="0.3">
      <c r="D506" s="65"/>
      <c r="E506" s="65"/>
      <c r="F506" s="65"/>
      <c r="G506" s="65"/>
      <c r="H506" s="63"/>
      <c r="I506" s="63"/>
      <c r="J506" s="63"/>
      <c r="K506" s="81"/>
      <c r="L506" s="82"/>
      <c r="M506" s="82"/>
      <c r="N506" s="68"/>
      <c r="O506" s="68"/>
      <c r="P506" s="68"/>
      <c r="Q506" s="63"/>
      <c r="R506" s="64"/>
      <c r="S506" s="83"/>
    </row>
    <row r="507" spans="4:19" x14ac:dyDescent="0.3">
      <c r="D507" s="65"/>
      <c r="E507" s="65"/>
      <c r="F507" s="65"/>
      <c r="G507" s="65"/>
      <c r="H507" s="63"/>
      <c r="I507" s="63"/>
      <c r="J507" s="63"/>
      <c r="K507" s="81"/>
      <c r="L507" s="82"/>
      <c r="M507" s="82"/>
      <c r="N507" s="68"/>
      <c r="O507" s="68"/>
      <c r="P507" s="68"/>
      <c r="Q507" s="63"/>
      <c r="R507" s="64"/>
      <c r="S507" s="83"/>
    </row>
    <row r="508" spans="4:19" x14ac:dyDescent="0.3">
      <c r="D508" s="65"/>
      <c r="E508" s="65"/>
      <c r="F508" s="65"/>
      <c r="G508" s="65"/>
      <c r="H508" s="63"/>
      <c r="I508" s="63"/>
      <c r="J508" s="63"/>
      <c r="K508" s="81"/>
      <c r="L508" s="82"/>
      <c r="M508" s="82"/>
      <c r="N508" s="68"/>
      <c r="O508" s="68"/>
      <c r="P508" s="68"/>
      <c r="Q508" s="63"/>
      <c r="R508" s="64"/>
      <c r="S508" s="83"/>
    </row>
    <row r="509" spans="4:19" x14ac:dyDescent="0.3">
      <c r="D509" s="65"/>
      <c r="E509" s="65"/>
      <c r="F509" s="65"/>
      <c r="G509" s="65"/>
      <c r="H509" s="63"/>
      <c r="I509" s="63"/>
      <c r="J509" s="63"/>
      <c r="K509" s="81"/>
      <c r="L509" s="82"/>
      <c r="M509" s="82"/>
      <c r="N509" s="68"/>
      <c r="O509" s="68"/>
      <c r="P509" s="68"/>
      <c r="Q509" s="63"/>
      <c r="R509" s="64"/>
      <c r="S509" s="83"/>
    </row>
    <row r="510" spans="4:19" x14ac:dyDescent="0.3">
      <c r="D510" s="65"/>
      <c r="E510" s="65"/>
      <c r="F510" s="65"/>
      <c r="G510" s="65"/>
      <c r="H510" s="63"/>
      <c r="I510" s="63"/>
      <c r="J510" s="63"/>
      <c r="K510" s="81"/>
      <c r="L510" s="82"/>
      <c r="M510" s="82"/>
      <c r="N510" s="68"/>
      <c r="O510" s="68"/>
      <c r="P510" s="68"/>
      <c r="Q510" s="63"/>
      <c r="R510" s="64"/>
      <c r="S510" s="83"/>
    </row>
    <row r="511" spans="4:19" x14ac:dyDescent="0.3">
      <c r="D511" s="65"/>
      <c r="E511" s="65"/>
      <c r="F511" s="65"/>
      <c r="G511" s="65"/>
      <c r="H511" s="63"/>
      <c r="I511" s="63"/>
      <c r="J511" s="63"/>
      <c r="K511" s="81"/>
      <c r="L511" s="82"/>
      <c r="M511" s="82"/>
      <c r="N511" s="68"/>
      <c r="O511" s="68"/>
      <c r="P511" s="68"/>
      <c r="Q511" s="63"/>
      <c r="R511" s="64"/>
      <c r="S511" s="83"/>
    </row>
    <row r="512" spans="4:19" x14ac:dyDescent="0.3">
      <c r="D512" s="65"/>
      <c r="E512" s="65"/>
      <c r="F512" s="65"/>
      <c r="G512" s="65"/>
      <c r="H512" s="63"/>
      <c r="I512" s="63"/>
      <c r="J512" s="63"/>
      <c r="K512" s="81"/>
      <c r="L512" s="82"/>
      <c r="M512" s="82"/>
      <c r="N512" s="68"/>
      <c r="O512" s="68"/>
      <c r="P512" s="68"/>
      <c r="Q512" s="63"/>
      <c r="R512" s="64"/>
      <c r="S512" s="83"/>
    </row>
    <row r="513" spans="4:19" x14ac:dyDescent="0.3">
      <c r="D513" s="65"/>
      <c r="E513" s="65"/>
      <c r="F513" s="65"/>
      <c r="G513" s="65"/>
      <c r="H513" s="63"/>
      <c r="I513" s="63"/>
      <c r="J513" s="63"/>
      <c r="K513" s="81"/>
      <c r="L513" s="82"/>
      <c r="M513" s="82"/>
      <c r="N513" s="68"/>
      <c r="O513" s="68"/>
      <c r="P513" s="68"/>
      <c r="Q513" s="63"/>
      <c r="R513" s="64"/>
      <c r="S513" s="83"/>
    </row>
    <row r="514" spans="4:19" x14ac:dyDescent="0.3">
      <c r="D514" s="65"/>
      <c r="E514" s="65"/>
      <c r="F514" s="65"/>
      <c r="G514" s="65"/>
      <c r="H514" s="63"/>
      <c r="I514" s="63"/>
      <c r="J514" s="63"/>
      <c r="K514" s="81"/>
      <c r="L514" s="82"/>
      <c r="M514" s="82"/>
      <c r="N514" s="68"/>
      <c r="O514" s="68"/>
      <c r="P514" s="68"/>
      <c r="Q514" s="63"/>
      <c r="R514" s="64"/>
      <c r="S514" s="83"/>
    </row>
    <row r="515" spans="4:19" x14ac:dyDescent="0.3">
      <c r="D515" s="65"/>
      <c r="E515" s="65"/>
      <c r="F515" s="65"/>
      <c r="G515" s="65"/>
      <c r="H515" s="63"/>
      <c r="I515" s="63"/>
      <c r="J515" s="63"/>
      <c r="K515" s="81"/>
      <c r="L515" s="82"/>
      <c r="M515" s="82"/>
      <c r="N515" s="68"/>
      <c r="O515" s="68"/>
      <c r="P515" s="68"/>
      <c r="Q515" s="63"/>
      <c r="R515" s="64"/>
      <c r="S515" s="83"/>
    </row>
    <row r="516" spans="4:19" x14ac:dyDescent="0.3">
      <c r="D516" s="65"/>
      <c r="E516" s="65"/>
      <c r="F516" s="65"/>
      <c r="G516" s="65"/>
      <c r="H516" s="63"/>
      <c r="I516" s="63"/>
      <c r="J516" s="63"/>
      <c r="K516" s="81"/>
      <c r="L516" s="82"/>
      <c r="M516" s="82"/>
      <c r="N516" s="68"/>
      <c r="O516" s="68"/>
      <c r="P516" s="68"/>
      <c r="Q516" s="63"/>
      <c r="R516" s="64"/>
      <c r="S516" s="83"/>
    </row>
    <row r="517" spans="4:19" x14ac:dyDescent="0.3">
      <c r="D517" s="65"/>
      <c r="E517" s="65"/>
      <c r="F517" s="65"/>
      <c r="G517" s="65"/>
      <c r="H517" s="63"/>
      <c r="I517" s="63"/>
      <c r="J517" s="63"/>
      <c r="K517" s="81"/>
      <c r="L517" s="82"/>
      <c r="M517" s="82"/>
      <c r="N517" s="68"/>
      <c r="O517" s="68"/>
      <c r="P517" s="68"/>
      <c r="Q517" s="63"/>
      <c r="R517" s="64"/>
      <c r="S517" s="83"/>
    </row>
    <row r="518" spans="4:19" x14ac:dyDescent="0.3">
      <c r="D518" s="65"/>
      <c r="E518" s="65"/>
      <c r="F518" s="65"/>
      <c r="G518" s="65"/>
      <c r="H518" s="63"/>
      <c r="I518" s="63"/>
      <c r="J518" s="63"/>
      <c r="K518" s="81"/>
      <c r="L518" s="82"/>
      <c r="M518" s="82"/>
      <c r="N518" s="68"/>
      <c r="O518" s="68"/>
      <c r="P518" s="68"/>
      <c r="Q518" s="63"/>
      <c r="R518" s="64"/>
      <c r="S518" s="83"/>
    </row>
    <row r="519" spans="4:19" x14ac:dyDescent="0.3">
      <c r="D519" s="65"/>
      <c r="E519" s="65"/>
      <c r="F519" s="65"/>
      <c r="G519" s="65"/>
      <c r="H519" s="63"/>
      <c r="I519" s="63"/>
      <c r="J519" s="63"/>
      <c r="K519" s="81"/>
      <c r="L519" s="82"/>
      <c r="M519" s="82"/>
      <c r="N519" s="68"/>
      <c r="O519" s="68"/>
      <c r="P519" s="68"/>
      <c r="Q519" s="63"/>
      <c r="R519" s="64"/>
      <c r="S519" s="83"/>
    </row>
    <row r="520" spans="4:19" x14ac:dyDescent="0.3">
      <c r="D520" s="65"/>
      <c r="E520" s="65"/>
      <c r="F520" s="65"/>
      <c r="G520" s="65"/>
      <c r="H520" s="63"/>
      <c r="I520" s="63"/>
      <c r="J520" s="63"/>
      <c r="K520" s="81"/>
      <c r="L520" s="82"/>
      <c r="M520" s="82"/>
      <c r="N520" s="68"/>
      <c r="O520" s="68"/>
      <c r="P520" s="68"/>
      <c r="Q520" s="63"/>
      <c r="R520" s="64"/>
      <c r="S520" s="83"/>
    </row>
    <row r="521" spans="4:19" x14ac:dyDescent="0.3">
      <c r="D521" s="65"/>
      <c r="E521" s="65"/>
      <c r="F521" s="65"/>
      <c r="G521" s="65"/>
      <c r="H521" s="63"/>
      <c r="I521" s="63"/>
      <c r="J521" s="63"/>
      <c r="K521" s="81"/>
      <c r="L521" s="82"/>
      <c r="M521" s="82"/>
      <c r="N521" s="68"/>
      <c r="O521" s="68"/>
      <c r="P521" s="68"/>
      <c r="Q521" s="63"/>
      <c r="R521" s="64"/>
      <c r="S521" s="83"/>
    </row>
    <row r="522" spans="4:19" x14ac:dyDescent="0.3">
      <c r="D522" s="65"/>
      <c r="E522" s="65"/>
      <c r="F522" s="65"/>
      <c r="G522" s="65"/>
      <c r="H522" s="63"/>
      <c r="I522" s="63"/>
      <c r="J522" s="63"/>
      <c r="K522" s="81"/>
      <c r="L522" s="82"/>
      <c r="M522" s="82"/>
      <c r="N522" s="68"/>
      <c r="O522" s="68"/>
      <c r="P522" s="68"/>
      <c r="Q522" s="63"/>
      <c r="R522" s="64"/>
      <c r="S522" s="83"/>
    </row>
    <row r="523" spans="4:19" x14ac:dyDescent="0.3">
      <c r="D523" s="65"/>
      <c r="E523" s="65"/>
      <c r="F523" s="65"/>
      <c r="G523" s="65"/>
      <c r="H523" s="63"/>
      <c r="I523" s="63"/>
      <c r="J523" s="63"/>
      <c r="K523" s="81"/>
      <c r="L523" s="82"/>
      <c r="M523" s="82"/>
      <c r="N523" s="68"/>
      <c r="O523" s="68"/>
      <c r="P523" s="68"/>
      <c r="Q523" s="63"/>
      <c r="R523" s="64"/>
      <c r="S523" s="83"/>
    </row>
    <row r="524" spans="4:19" x14ac:dyDescent="0.3">
      <c r="D524" s="65"/>
      <c r="E524" s="65"/>
      <c r="F524" s="65"/>
      <c r="G524" s="65"/>
      <c r="H524" s="63"/>
      <c r="I524" s="63"/>
      <c r="J524" s="63"/>
      <c r="K524" s="81"/>
      <c r="L524" s="82"/>
      <c r="M524" s="82"/>
      <c r="N524" s="68"/>
      <c r="O524" s="68"/>
      <c r="P524" s="68"/>
      <c r="Q524" s="63"/>
      <c r="R524" s="64"/>
      <c r="S524" s="83"/>
    </row>
    <row r="525" spans="4:19" x14ac:dyDescent="0.3">
      <c r="D525" s="65"/>
      <c r="E525" s="65"/>
      <c r="F525" s="65"/>
      <c r="G525" s="65"/>
      <c r="H525" s="63"/>
      <c r="I525" s="63"/>
      <c r="J525" s="63"/>
      <c r="K525" s="81"/>
      <c r="L525" s="82"/>
      <c r="M525" s="82"/>
      <c r="N525" s="68"/>
      <c r="O525" s="68"/>
      <c r="P525" s="68"/>
      <c r="Q525" s="63"/>
      <c r="R525" s="64"/>
      <c r="S525" s="83"/>
    </row>
    <row r="526" spans="4:19" x14ac:dyDescent="0.3">
      <c r="D526" s="65"/>
      <c r="E526" s="65"/>
      <c r="F526" s="65"/>
      <c r="G526" s="65"/>
      <c r="H526" s="63"/>
      <c r="I526" s="63"/>
      <c r="J526" s="63"/>
      <c r="K526" s="81"/>
      <c r="L526" s="82"/>
      <c r="M526" s="82"/>
      <c r="N526" s="68"/>
      <c r="O526" s="68"/>
      <c r="P526" s="68"/>
      <c r="Q526" s="63"/>
      <c r="R526" s="64"/>
      <c r="S526" s="83"/>
    </row>
    <row r="527" spans="4:19" x14ac:dyDescent="0.3">
      <c r="D527" s="65"/>
      <c r="E527" s="65"/>
      <c r="F527" s="65"/>
      <c r="G527" s="65"/>
      <c r="H527" s="63"/>
      <c r="I527" s="63"/>
      <c r="J527" s="63"/>
      <c r="K527" s="81"/>
      <c r="L527" s="82"/>
      <c r="M527" s="82"/>
      <c r="N527" s="68"/>
      <c r="O527" s="68"/>
      <c r="P527" s="68"/>
      <c r="Q527" s="63"/>
      <c r="R527" s="64"/>
      <c r="S527" s="83"/>
    </row>
    <row r="528" spans="4:19" x14ac:dyDescent="0.3">
      <c r="D528" s="65"/>
      <c r="E528" s="65"/>
      <c r="F528" s="65"/>
      <c r="G528" s="65"/>
      <c r="H528" s="63"/>
      <c r="I528" s="63"/>
      <c r="J528" s="63"/>
      <c r="K528" s="81"/>
      <c r="L528" s="82"/>
      <c r="M528" s="82"/>
      <c r="N528" s="68"/>
      <c r="O528" s="68"/>
      <c r="P528" s="68"/>
      <c r="Q528" s="63"/>
      <c r="R528" s="64"/>
      <c r="S528" s="83"/>
    </row>
    <row r="529" spans="4:19" x14ac:dyDescent="0.3">
      <c r="D529" s="65"/>
      <c r="E529" s="65"/>
      <c r="F529" s="65"/>
      <c r="G529" s="65"/>
      <c r="H529" s="63"/>
      <c r="I529" s="63"/>
      <c r="J529" s="63"/>
      <c r="K529" s="81"/>
      <c r="L529" s="82"/>
      <c r="M529" s="82"/>
      <c r="N529" s="68"/>
      <c r="O529" s="68"/>
      <c r="P529" s="68"/>
      <c r="Q529" s="63"/>
      <c r="R529" s="64"/>
      <c r="S529" s="83"/>
    </row>
    <row r="530" spans="4:19" x14ac:dyDescent="0.3">
      <c r="D530" s="65"/>
      <c r="E530" s="65"/>
      <c r="F530" s="65"/>
      <c r="G530" s="65"/>
      <c r="H530" s="63"/>
      <c r="I530" s="63"/>
      <c r="J530" s="63"/>
      <c r="K530" s="81"/>
      <c r="L530" s="82"/>
      <c r="M530" s="82"/>
      <c r="N530" s="68"/>
      <c r="O530" s="68"/>
      <c r="P530" s="68"/>
      <c r="Q530" s="63"/>
      <c r="R530" s="64"/>
      <c r="S530" s="83"/>
    </row>
    <row r="531" spans="4:19" x14ac:dyDescent="0.3">
      <c r="D531" s="65"/>
      <c r="E531" s="65"/>
      <c r="F531" s="65"/>
      <c r="G531" s="65"/>
      <c r="H531" s="63"/>
      <c r="I531" s="63"/>
      <c r="J531" s="63"/>
      <c r="K531" s="81"/>
      <c r="L531" s="82"/>
      <c r="M531" s="82"/>
      <c r="N531" s="68"/>
      <c r="O531" s="68"/>
      <c r="P531" s="68"/>
      <c r="Q531" s="63"/>
      <c r="R531" s="64"/>
      <c r="S531" s="83"/>
    </row>
    <row r="532" spans="4:19" x14ac:dyDescent="0.3">
      <c r="D532" s="65"/>
      <c r="E532" s="65"/>
      <c r="F532" s="65"/>
      <c r="G532" s="65"/>
      <c r="H532" s="63"/>
      <c r="I532" s="63"/>
      <c r="J532" s="63"/>
      <c r="K532" s="81"/>
      <c r="L532" s="82"/>
      <c r="M532" s="82"/>
      <c r="N532" s="68"/>
      <c r="O532" s="68"/>
      <c r="P532" s="68"/>
      <c r="Q532" s="63"/>
      <c r="R532" s="64"/>
      <c r="S532" s="83"/>
    </row>
    <row r="533" spans="4:19" x14ac:dyDescent="0.3">
      <c r="D533" s="65"/>
      <c r="E533" s="65"/>
      <c r="F533" s="65"/>
      <c r="G533" s="65"/>
      <c r="H533" s="63"/>
      <c r="I533" s="63"/>
      <c r="J533" s="63"/>
      <c r="K533" s="81"/>
      <c r="L533" s="82"/>
      <c r="M533" s="82"/>
      <c r="N533" s="68"/>
      <c r="O533" s="68"/>
      <c r="P533" s="68"/>
      <c r="Q533" s="63"/>
      <c r="R533" s="64"/>
      <c r="S533" s="83"/>
    </row>
    <row r="534" spans="4:19" x14ac:dyDescent="0.3">
      <c r="D534" s="65"/>
      <c r="E534" s="65"/>
      <c r="F534" s="65"/>
      <c r="G534" s="65"/>
      <c r="H534" s="63"/>
      <c r="I534" s="63"/>
      <c r="J534" s="63"/>
      <c r="K534" s="81"/>
      <c r="L534" s="82"/>
      <c r="M534" s="82"/>
      <c r="N534" s="68"/>
      <c r="O534" s="68"/>
      <c r="P534" s="68"/>
      <c r="Q534" s="63"/>
      <c r="R534" s="64"/>
      <c r="S534" s="83"/>
    </row>
    <row r="535" spans="4:19" x14ac:dyDescent="0.3">
      <c r="D535" s="65"/>
      <c r="E535" s="65"/>
      <c r="F535" s="65"/>
      <c r="G535" s="65"/>
      <c r="H535" s="63"/>
      <c r="I535" s="63"/>
      <c r="J535" s="63"/>
      <c r="K535" s="81"/>
      <c r="L535" s="82"/>
      <c r="M535" s="82"/>
      <c r="N535" s="68"/>
      <c r="O535" s="68"/>
      <c r="P535" s="68"/>
      <c r="Q535" s="63"/>
      <c r="R535" s="64"/>
      <c r="S535" s="83"/>
    </row>
    <row r="536" spans="4:19" x14ac:dyDescent="0.3">
      <c r="D536" s="65"/>
      <c r="E536" s="65"/>
      <c r="F536" s="65"/>
      <c r="G536" s="65"/>
      <c r="H536" s="63"/>
      <c r="I536" s="63"/>
      <c r="J536" s="63"/>
      <c r="K536" s="81"/>
      <c r="L536" s="82"/>
      <c r="M536" s="82"/>
      <c r="N536" s="68"/>
      <c r="O536" s="68"/>
      <c r="P536" s="68"/>
      <c r="Q536" s="63"/>
      <c r="R536" s="64"/>
      <c r="S536" s="83"/>
    </row>
    <row r="537" spans="4:19" x14ac:dyDescent="0.3">
      <c r="D537" s="65"/>
      <c r="E537" s="65"/>
      <c r="F537" s="65"/>
      <c r="G537" s="65"/>
      <c r="H537" s="63"/>
      <c r="I537" s="63"/>
      <c r="J537" s="63"/>
      <c r="K537" s="81"/>
      <c r="L537" s="82"/>
      <c r="M537" s="82"/>
      <c r="N537" s="68"/>
      <c r="O537" s="68"/>
      <c r="P537" s="68"/>
      <c r="Q537" s="63"/>
      <c r="R537" s="64"/>
      <c r="S537" s="83"/>
    </row>
    <row r="538" spans="4:19" x14ac:dyDescent="0.3">
      <c r="D538" s="65"/>
      <c r="E538" s="65"/>
      <c r="F538" s="65"/>
      <c r="G538" s="65"/>
      <c r="H538" s="63"/>
      <c r="I538" s="63"/>
      <c r="J538" s="63"/>
      <c r="K538" s="81"/>
      <c r="L538" s="82"/>
      <c r="M538" s="82"/>
      <c r="N538" s="68"/>
      <c r="O538" s="68"/>
      <c r="P538" s="68"/>
      <c r="Q538" s="63"/>
      <c r="R538" s="64"/>
      <c r="S538" s="83"/>
    </row>
    <row r="539" spans="4:19" x14ac:dyDescent="0.3">
      <c r="D539" s="65"/>
      <c r="E539" s="65"/>
      <c r="F539" s="65"/>
      <c r="G539" s="65"/>
      <c r="H539" s="63"/>
      <c r="I539" s="63"/>
      <c r="J539" s="63"/>
      <c r="K539" s="81"/>
      <c r="L539" s="82"/>
      <c r="M539" s="82"/>
      <c r="N539" s="68"/>
      <c r="O539" s="68"/>
      <c r="P539" s="68"/>
      <c r="Q539" s="63"/>
      <c r="R539" s="64"/>
      <c r="S539" s="83"/>
    </row>
    <row r="540" spans="4:19" x14ac:dyDescent="0.3">
      <c r="D540" s="65"/>
      <c r="E540" s="65"/>
      <c r="F540" s="65"/>
      <c r="G540" s="65"/>
      <c r="H540" s="63"/>
      <c r="I540" s="63"/>
      <c r="J540" s="63"/>
      <c r="K540" s="81"/>
      <c r="L540" s="82"/>
      <c r="M540" s="82"/>
      <c r="N540" s="68"/>
      <c r="O540" s="68"/>
      <c r="P540" s="68"/>
      <c r="Q540" s="63"/>
      <c r="R540" s="64"/>
      <c r="S540" s="83"/>
    </row>
    <row r="541" spans="4:19" x14ac:dyDescent="0.3">
      <c r="D541" s="65"/>
      <c r="E541" s="65"/>
      <c r="F541" s="65"/>
      <c r="G541" s="65"/>
      <c r="H541" s="63"/>
      <c r="I541" s="63"/>
      <c r="J541" s="63"/>
      <c r="K541" s="81"/>
      <c r="L541" s="82"/>
      <c r="M541" s="82"/>
      <c r="N541" s="68"/>
      <c r="O541" s="68"/>
      <c r="P541" s="68"/>
      <c r="Q541" s="63"/>
      <c r="R541" s="64"/>
      <c r="S541" s="83"/>
    </row>
    <row r="542" spans="4:19" x14ac:dyDescent="0.3">
      <c r="D542" s="65"/>
      <c r="E542" s="65"/>
      <c r="F542" s="65"/>
      <c r="G542" s="65"/>
      <c r="H542" s="63"/>
      <c r="I542" s="63"/>
      <c r="J542" s="63"/>
      <c r="K542" s="81"/>
      <c r="L542" s="82"/>
      <c r="M542" s="82"/>
      <c r="N542" s="68"/>
      <c r="O542" s="68"/>
      <c r="P542" s="68"/>
      <c r="Q542" s="63"/>
      <c r="R542" s="64"/>
      <c r="S542" s="83"/>
    </row>
    <row r="543" spans="4:19" x14ac:dyDescent="0.3">
      <c r="D543" s="65"/>
      <c r="E543" s="65"/>
      <c r="F543" s="65"/>
      <c r="G543" s="65"/>
      <c r="H543" s="63"/>
      <c r="I543" s="63"/>
      <c r="J543" s="63"/>
      <c r="K543" s="81"/>
      <c r="L543" s="82"/>
      <c r="M543" s="82"/>
      <c r="N543" s="68"/>
      <c r="O543" s="68"/>
      <c r="P543" s="68"/>
      <c r="Q543" s="63"/>
      <c r="R543" s="64"/>
      <c r="S543" s="83"/>
    </row>
    <row r="544" spans="4:19" x14ac:dyDescent="0.3">
      <c r="D544" s="65"/>
      <c r="E544" s="65"/>
      <c r="F544" s="65"/>
      <c r="G544" s="65"/>
      <c r="H544" s="63"/>
      <c r="I544" s="63"/>
      <c r="J544" s="63"/>
      <c r="K544" s="81"/>
      <c r="L544" s="82"/>
      <c r="M544" s="82"/>
      <c r="N544" s="68"/>
      <c r="O544" s="68"/>
      <c r="P544" s="68"/>
      <c r="Q544" s="63"/>
      <c r="R544" s="64"/>
      <c r="S544" s="83"/>
    </row>
    <row r="545" spans="4:19" x14ac:dyDescent="0.3">
      <c r="D545" s="65"/>
      <c r="E545" s="65"/>
      <c r="F545" s="65"/>
      <c r="G545" s="65"/>
      <c r="H545" s="63"/>
      <c r="I545" s="63"/>
      <c r="J545" s="63"/>
      <c r="K545" s="81"/>
      <c r="L545" s="82"/>
      <c r="M545" s="82"/>
      <c r="N545" s="68"/>
      <c r="O545" s="68"/>
      <c r="P545" s="68"/>
      <c r="Q545" s="63"/>
      <c r="R545" s="64"/>
      <c r="S545" s="83"/>
    </row>
    <row r="546" spans="4:19" x14ac:dyDescent="0.3">
      <c r="D546" s="65"/>
      <c r="E546" s="65"/>
      <c r="F546" s="65"/>
      <c r="G546" s="65"/>
      <c r="H546" s="63"/>
      <c r="I546" s="63"/>
      <c r="J546" s="63"/>
      <c r="K546" s="81"/>
      <c r="L546" s="82"/>
      <c r="M546" s="82"/>
      <c r="N546" s="68"/>
      <c r="O546" s="68"/>
      <c r="P546" s="68"/>
      <c r="Q546" s="63"/>
      <c r="R546" s="64"/>
      <c r="S546" s="83"/>
    </row>
    <row r="547" spans="4:19" x14ac:dyDescent="0.3">
      <c r="D547" s="65"/>
      <c r="E547" s="65"/>
      <c r="F547" s="65"/>
      <c r="G547" s="65"/>
      <c r="H547" s="63"/>
      <c r="I547" s="63"/>
      <c r="J547" s="63"/>
      <c r="K547" s="81"/>
      <c r="L547" s="82"/>
      <c r="M547" s="82"/>
      <c r="N547" s="68"/>
      <c r="O547" s="68"/>
      <c r="P547" s="68"/>
      <c r="Q547" s="63"/>
      <c r="R547" s="64"/>
      <c r="S547" s="83"/>
    </row>
    <row r="548" spans="4:19" x14ac:dyDescent="0.3">
      <c r="D548" s="65"/>
      <c r="E548" s="65"/>
      <c r="F548" s="65"/>
      <c r="G548" s="65"/>
      <c r="H548" s="63"/>
      <c r="I548" s="63"/>
      <c r="J548" s="63"/>
      <c r="K548" s="81"/>
      <c r="L548" s="82"/>
      <c r="M548" s="82"/>
      <c r="N548" s="68"/>
      <c r="O548" s="68"/>
      <c r="P548" s="68"/>
      <c r="Q548" s="63"/>
      <c r="R548" s="64"/>
      <c r="S548" s="83"/>
    </row>
    <row r="549" spans="4:19" x14ac:dyDescent="0.3">
      <c r="D549" s="65"/>
      <c r="E549" s="65"/>
      <c r="F549" s="65"/>
      <c r="G549" s="65"/>
      <c r="H549" s="63"/>
      <c r="I549" s="63"/>
      <c r="J549" s="63"/>
      <c r="K549" s="81"/>
      <c r="L549" s="82"/>
      <c r="M549" s="82"/>
      <c r="N549" s="68"/>
      <c r="O549" s="68"/>
      <c r="P549" s="68"/>
      <c r="Q549" s="63"/>
      <c r="R549" s="64"/>
      <c r="S549" s="83"/>
    </row>
    <row r="550" spans="4:19" x14ac:dyDescent="0.3">
      <c r="D550" s="65"/>
      <c r="E550" s="65"/>
      <c r="F550" s="65"/>
      <c r="G550" s="65"/>
      <c r="H550" s="63"/>
      <c r="I550" s="63"/>
      <c r="J550" s="63"/>
      <c r="K550" s="81"/>
      <c r="L550" s="82"/>
      <c r="M550" s="82"/>
      <c r="N550" s="68"/>
      <c r="O550" s="68"/>
      <c r="P550" s="68"/>
      <c r="Q550" s="63"/>
      <c r="R550" s="64"/>
      <c r="S550" s="83"/>
    </row>
    <row r="551" spans="4:19" x14ac:dyDescent="0.3">
      <c r="D551" s="65"/>
      <c r="E551" s="65"/>
      <c r="F551" s="65"/>
      <c r="G551" s="65"/>
      <c r="H551" s="63"/>
      <c r="I551" s="63"/>
      <c r="J551" s="63"/>
      <c r="K551" s="81"/>
      <c r="L551" s="82"/>
      <c r="M551" s="82"/>
      <c r="N551" s="68"/>
      <c r="O551" s="68"/>
      <c r="P551" s="68"/>
      <c r="Q551" s="63"/>
      <c r="R551" s="64"/>
      <c r="S551" s="83"/>
    </row>
    <row r="552" spans="4:19" x14ac:dyDescent="0.3">
      <c r="D552" s="65"/>
      <c r="E552" s="65"/>
      <c r="F552" s="65"/>
      <c r="G552" s="65"/>
      <c r="H552" s="63"/>
      <c r="I552" s="63"/>
      <c r="J552" s="63"/>
      <c r="K552" s="81"/>
      <c r="L552" s="82"/>
      <c r="M552" s="82"/>
      <c r="N552" s="68"/>
      <c r="O552" s="68"/>
      <c r="P552" s="68"/>
      <c r="Q552" s="63"/>
      <c r="R552" s="64"/>
      <c r="S552" s="83"/>
    </row>
    <row r="553" spans="4:19" x14ac:dyDescent="0.3">
      <c r="D553" s="65"/>
      <c r="E553" s="65"/>
      <c r="F553" s="65"/>
      <c r="G553" s="65"/>
      <c r="H553" s="63"/>
      <c r="I553" s="63"/>
      <c r="J553" s="63"/>
      <c r="K553" s="81"/>
      <c r="L553" s="82"/>
      <c r="M553" s="82"/>
      <c r="N553" s="68"/>
      <c r="O553" s="68"/>
      <c r="P553" s="68"/>
      <c r="Q553" s="63"/>
      <c r="R553" s="64"/>
      <c r="S553" s="83"/>
    </row>
    <row r="554" spans="4:19" x14ac:dyDescent="0.3">
      <c r="D554" s="65"/>
      <c r="E554" s="65"/>
      <c r="F554" s="65"/>
      <c r="G554" s="65"/>
      <c r="H554" s="63"/>
      <c r="I554" s="63"/>
      <c r="J554" s="63"/>
      <c r="K554" s="81"/>
      <c r="L554" s="82"/>
      <c r="M554" s="82"/>
      <c r="N554" s="68"/>
      <c r="O554" s="68"/>
      <c r="P554" s="68"/>
      <c r="Q554" s="63"/>
      <c r="R554" s="64"/>
      <c r="S554" s="83"/>
    </row>
    <row r="555" spans="4:19" x14ac:dyDescent="0.3">
      <c r="D555" s="65"/>
      <c r="E555" s="65"/>
      <c r="F555" s="65"/>
      <c r="G555" s="65"/>
      <c r="H555" s="63"/>
      <c r="I555" s="63"/>
      <c r="J555" s="63"/>
      <c r="K555" s="81"/>
      <c r="L555" s="82"/>
      <c r="M555" s="82"/>
      <c r="N555" s="68"/>
      <c r="O555" s="68"/>
      <c r="P555" s="68"/>
      <c r="Q555" s="63"/>
      <c r="R555" s="64"/>
      <c r="S555" s="83"/>
    </row>
    <row r="556" spans="4:19" x14ac:dyDescent="0.3">
      <c r="D556" s="65"/>
      <c r="E556" s="65"/>
      <c r="F556" s="65"/>
      <c r="G556" s="65"/>
      <c r="H556" s="63"/>
      <c r="I556" s="63"/>
      <c r="J556" s="63"/>
      <c r="K556" s="81"/>
      <c r="L556" s="82"/>
      <c r="M556" s="82"/>
      <c r="N556" s="68"/>
      <c r="O556" s="68"/>
      <c r="P556" s="68"/>
      <c r="Q556" s="63"/>
      <c r="R556" s="64"/>
      <c r="S556" s="83"/>
    </row>
    <row r="557" spans="4:19" x14ac:dyDescent="0.3">
      <c r="D557" s="65"/>
      <c r="E557" s="65"/>
      <c r="F557" s="65"/>
      <c r="G557" s="65"/>
      <c r="H557" s="63"/>
      <c r="I557" s="63"/>
      <c r="J557" s="63"/>
      <c r="K557" s="81"/>
      <c r="L557" s="82"/>
      <c r="M557" s="82"/>
      <c r="N557" s="68"/>
      <c r="O557" s="68"/>
      <c r="P557" s="68"/>
      <c r="Q557" s="63"/>
      <c r="R557" s="64"/>
      <c r="S557" s="83"/>
    </row>
    <row r="558" spans="4:19" x14ac:dyDescent="0.3">
      <c r="D558" s="65"/>
      <c r="E558" s="65"/>
      <c r="F558" s="65"/>
      <c r="G558" s="65"/>
      <c r="H558" s="63"/>
      <c r="I558" s="63"/>
      <c r="J558" s="63"/>
      <c r="K558" s="81"/>
      <c r="L558" s="82"/>
      <c r="M558" s="82"/>
      <c r="N558" s="68"/>
      <c r="O558" s="68"/>
      <c r="P558" s="68"/>
      <c r="Q558" s="63"/>
      <c r="R558" s="64"/>
      <c r="S558" s="83"/>
    </row>
    <row r="559" spans="4:19" x14ac:dyDescent="0.3">
      <c r="D559" s="65"/>
      <c r="E559" s="65"/>
      <c r="F559" s="65"/>
      <c r="G559" s="65"/>
      <c r="H559" s="63"/>
      <c r="I559" s="63"/>
      <c r="J559" s="63"/>
      <c r="K559" s="81"/>
      <c r="L559" s="82"/>
      <c r="M559" s="82"/>
      <c r="N559" s="68"/>
      <c r="O559" s="68"/>
      <c r="P559" s="68"/>
      <c r="Q559" s="63"/>
      <c r="R559" s="64"/>
      <c r="S559" s="83"/>
    </row>
    <row r="560" spans="4:19" x14ac:dyDescent="0.3">
      <c r="D560" s="65"/>
      <c r="E560" s="65"/>
      <c r="F560" s="65"/>
      <c r="G560" s="65"/>
      <c r="H560" s="63"/>
      <c r="I560" s="63"/>
      <c r="J560" s="63"/>
      <c r="K560" s="81"/>
      <c r="L560" s="82"/>
      <c r="M560" s="82"/>
      <c r="N560" s="68"/>
      <c r="O560" s="68"/>
      <c r="P560" s="68"/>
      <c r="Q560" s="63"/>
      <c r="R560" s="64"/>
      <c r="S560" s="83"/>
    </row>
    <row r="561" spans="4:19" x14ac:dyDescent="0.3">
      <c r="D561" s="65"/>
      <c r="E561" s="65"/>
      <c r="F561" s="65"/>
      <c r="G561" s="65"/>
      <c r="H561" s="63"/>
      <c r="I561" s="63"/>
      <c r="J561" s="63"/>
      <c r="K561" s="81"/>
      <c r="L561" s="82"/>
      <c r="M561" s="82"/>
      <c r="N561" s="68"/>
      <c r="O561" s="68"/>
      <c r="P561" s="68"/>
      <c r="Q561" s="63"/>
      <c r="R561" s="64"/>
      <c r="S561" s="83"/>
    </row>
    <row r="562" spans="4:19" x14ac:dyDescent="0.3">
      <c r="D562" s="65"/>
      <c r="E562" s="65"/>
      <c r="F562" s="65"/>
      <c r="G562" s="65"/>
      <c r="H562" s="63"/>
      <c r="I562" s="63"/>
      <c r="J562" s="63"/>
      <c r="K562" s="81"/>
      <c r="L562" s="82"/>
      <c r="M562" s="82"/>
      <c r="N562" s="68"/>
      <c r="O562" s="68"/>
      <c r="P562" s="68"/>
      <c r="Q562" s="63"/>
      <c r="R562" s="64"/>
      <c r="S562" s="83"/>
    </row>
    <row r="563" spans="4:19" x14ac:dyDescent="0.3">
      <c r="D563" s="65"/>
      <c r="E563" s="65"/>
      <c r="F563" s="65"/>
      <c r="G563" s="65"/>
      <c r="H563" s="63"/>
      <c r="I563" s="63"/>
      <c r="J563" s="63"/>
      <c r="K563" s="81"/>
      <c r="L563" s="82"/>
      <c r="M563" s="82"/>
      <c r="N563" s="68"/>
      <c r="O563" s="68"/>
      <c r="P563" s="68"/>
      <c r="Q563" s="63"/>
      <c r="R563" s="64"/>
      <c r="S563" s="83"/>
    </row>
    <row r="564" spans="4:19" x14ac:dyDescent="0.3">
      <c r="D564" s="65"/>
      <c r="E564" s="65"/>
      <c r="F564" s="65"/>
      <c r="G564" s="65"/>
      <c r="H564" s="63"/>
      <c r="I564" s="63"/>
      <c r="J564" s="63"/>
      <c r="K564" s="81"/>
      <c r="L564" s="82"/>
      <c r="M564" s="82"/>
      <c r="N564" s="68"/>
      <c r="O564" s="68"/>
      <c r="P564" s="68"/>
      <c r="Q564" s="63"/>
      <c r="R564" s="64"/>
      <c r="S564" s="83"/>
    </row>
    <row r="565" spans="4:19" x14ac:dyDescent="0.3">
      <c r="D565" s="65"/>
      <c r="E565" s="65"/>
      <c r="F565" s="65"/>
      <c r="G565" s="65"/>
      <c r="H565" s="63"/>
      <c r="I565" s="63"/>
      <c r="J565" s="63"/>
      <c r="K565" s="81"/>
      <c r="L565" s="82"/>
      <c r="M565" s="82"/>
      <c r="N565" s="68"/>
      <c r="O565" s="68"/>
      <c r="P565" s="68"/>
      <c r="Q565" s="63"/>
      <c r="R565" s="64"/>
      <c r="S565" s="83"/>
    </row>
    <row r="566" spans="4:19" x14ac:dyDescent="0.3">
      <c r="D566" s="65"/>
      <c r="E566" s="65"/>
      <c r="F566" s="65"/>
      <c r="G566" s="65"/>
      <c r="H566" s="63"/>
      <c r="I566" s="63"/>
      <c r="J566" s="63"/>
      <c r="K566" s="81"/>
      <c r="L566" s="82"/>
      <c r="M566" s="82"/>
      <c r="N566" s="68"/>
      <c r="O566" s="68"/>
      <c r="P566" s="68"/>
      <c r="Q566" s="63"/>
      <c r="R566" s="64"/>
      <c r="S566" s="83"/>
    </row>
    <row r="567" spans="4:19" x14ac:dyDescent="0.3">
      <c r="D567" s="65"/>
      <c r="E567" s="65"/>
      <c r="F567" s="65"/>
      <c r="G567" s="65"/>
      <c r="H567" s="63"/>
      <c r="I567" s="63"/>
      <c r="J567" s="63"/>
      <c r="K567" s="81"/>
      <c r="L567" s="82"/>
      <c r="M567" s="82"/>
      <c r="N567" s="68"/>
      <c r="O567" s="68"/>
      <c r="P567" s="68"/>
      <c r="Q567" s="63"/>
      <c r="R567" s="64"/>
      <c r="S567" s="83"/>
    </row>
    <row r="568" spans="4:19" x14ac:dyDescent="0.3">
      <c r="D568" s="65"/>
      <c r="E568" s="65"/>
      <c r="F568" s="65"/>
      <c r="G568" s="65"/>
      <c r="H568" s="63"/>
      <c r="I568" s="63"/>
      <c r="J568" s="63"/>
      <c r="K568" s="81"/>
      <c r="L568" s="82"/>
      <c r="M568" s="82"/>
      <c r="N568" s="68"/>
      <c r="O568" s="68"/>
      <c r="P568" s="68"/>
      <c r="Q568" s="63"/>
      <c r="R568" s="64"/>
      <c r="S568" s="83"/>
    </row>
    <row r="569" spans="4:19" x14ac:dyDescent="0.3">
      <c r="D569" s="65"/>
      <c r="E569" s="65"/>
      <c r="F569" s="65"/>
      <c r="G569" s="65"/>
      <c r="H569" s="63"/>
      <c r="I569" s="63"/>
      <c r="J569" s="63"/>
      <c r="K569" s="81"/>
      <c r="L569" s="82"/>
      <c r="M569" s="82"/>
      <c r="N569" s="68"/>
      <c r="O569" s="68"/>
      <c r="P569" s="68"/>
      <c r="Q569" s="63"/>
      <c r="R569" s="64"/>
      <c r="S569" s="83"/>
    </row>
    <row r="570" spans="4:19" x14ac:dyDescent="0.3">
      <c r="D570" s="65"/>
      <c r="E570" s="65"/>
      <c r="F570" s="65"/>
      <c r="G570" s="65"/>
      <c r="H570" s="63"/>
      <c r="I570" s="63"/>
      <c r="J570" s="63"/>
      <c r="K570" s="81"/>
      <c r="L570" s="82"/>
      <c r="M570" s="82"/>
      <c r="N570" s="68"/>
      <c r="O570" s="68"/>
      <c r="P570" s="68"/>
      <c r="Q570" s="63"/>
      <c r="R570" s="64"/>
      <c r="S570" s="83"/>
    </row>
    <row r="571" spans="4:19" x14ac:dyDescent="0.3">
      <c r="D571" s="65"/>
      <c r="E571" s="65"/>
      <c r="F571" s="65"/>
      <c r="G571" s="65"/>
      <c r="H571" s="63"/>
      <c r="I571" s="63"/>
      <c r="J571" s="63"/>
      <c r="K571" s="81"/>
      <c r="L571" s="82"/>
      <c r="M571" s="82"/>
      <c r="N571" s="68"/>
      <c r="O571" s="68"/>
      <c r="P571" s="68"/>
      <c r="Q571" s="63"/>
      <c r="R571" s="64"/>
      <c r="S571" s="83"/>
    </row>
    <row r="572" spans="4:19" x14ac:dyDescent="0.3">
      <c r="D572" s="65"/>
      <c r="E572" s="65"/>
      <c r="F572" s="65"/>
      <c r="G572" s="65"/>
      <c r="H572" s="63"/>
      <c r="I572" s="63"/>
      <c r="J572" s="63"/>
      <c r="K572" s="81"/>
      <c r="L572" s="82"/>
      <c r="M572" s="82"/>
      <c r="N572" s="68"/>
      <c r="O572" s="68"/>
      <c r="P572" s="68"/>
      <c r="Q572" s="63"/>
      <c r="R572" s="64"/>
      <c r="S572" s="83"/>
    </row>
    <row r="573" spans="4:19" x14ac:dyDescent="0.3">
      <c r="D573" s="65"/>
      <c r="E573" s="65"/>
      <c r="F573" s="65"/>
      <c r="G573" s="65"/>
      <c r="H573" s="63"/>
      <c r="I573" s="63"/>
      <c r="J573" s="63"/>
      <c r="K573" s="81"/>
      <c r="L573" s="82"/>
      <c r="M573" s="82"/>
      <c r="N573" s="68"/>
      <c r="O573" s="68"/>
      <c r="P573" s="68"/>
      <c r="Q573" s="63"/>
      <c r="R573" s="64"/>
      <c r="S573" s="83"/>
    </row>
    <row r="574" spans="4:19" x14ac:dyDescent="0.3">
      <c r="D574" s="65"/>
      <c r="E574" s="65"/>
      <c r="F574" s="65"/>
      <c r="G574" s="65"/>
      <c r="H574" s="63"/>
      <c r="I574" s="63"/>
      <c r="J574" s="63"/>
      <c r="K574" s="81"/>
      <c r="L574" s="82"/>
      <c r="M574" s="82"/>
      <c r="N574" s="68"/>
      <c r="O574" s="68"/>
      <c r="P574" s="68"/>
      <c r="Q574" s="63"/>
      <c r="R574" s="64"/>
      <c r="S574" s="83"/>
    </row>
    <row r="575" spans="4:19" x14ac:dyDescent="0.3">
      <c r="D575" s="65"/>
      <c r="E575" s="65"/>
      <c r="F575" s="65"/>
      <c r="G575" s="65"/>
      <c r="H575" s="63"/>
      <c r="I575" s="63"/>
      <c r="J575" s="63"/>
      <c r="K575" s="81"/>
      <c r="L575" s="82"/>
      <c r="M575" s="82"/>
      <c r="N575" s="68"/>
      <c r="O575" s="68"/>
      <c r="P575" s="68"/>
      <c r="Q575" s="63"/>
      <c r="R575" s="64"/>
      <c r="S575" s="83"/>
    </row>
    <row r="576" spans="4:19" x14ac:dyDescent="0.3">
      <c r="D576" s="65"/>
      <c r="E576" s="65"/>
      <c r="F576" s="65"/>
      <c r="G576" s="65"/>
      <c r="H576" s="63"/>
      <c r="I576" s="63"/>
      <c r="J576" s="63"/>
      <c r="K576" s="81"/>
      <c r="L576" s="82"/>
      <c r="M576" s="82"/>
      <c r="N576" s="68"/>
      <c r="O576" s="68"/>
      <c r="P576" s="68"/>
      <c r="Q576" s="63"/>
      <c r="R576" s="64"/>
      <c r="S576" s="83"/>
    </row>
    <row r="577" spans="4:19" x14ac:dyDescent="0.3">
      <c r="D577" s="65"/>
      <c r="E577" s="65"/>
      <c r="F577" s="65"/>
      <c r="G577" s="65"/>
      <c r="H577" s="63"/>
      <c r="I577" s="63"/>
      <c r="J577" s="63"/>
      <c r="K577" s="81"/>
      <c r="L577" s="82"/>
      <c r="M577" s="82"/>
      <c r="N577" s="68"/>
      <c r="O577" s="68"/>
      <c r="P577" s="68"/>
      <c r="Q577" s="63"/>
      <c r="R577" s="64"/>
      <c r="S577" s="83"/>
    </row>
    <row r="578" spans="4:19" x14ac:dyDescent="0.3">
      <c r="D578" s="65"/>
      <c r="E578" s="65"/>
      <c r="F578" s="65"/>
      <c r="G578" s="65"/>
      <c r="H578" s="63"/>
      <c r="I578" s="63"/>
      <c r="J578" s="63"/>
      <c r="K578" s="81"/>
      <c r="L578" s="82"/>
      <c r="M578" s="82"/>
      <c r="N578" s="68"/>
      <c r="O578" s="68"/>
      <c r="P578" s="68"/>
      <c r="Q578" s="63"/>
      <c r="R578" s="64"/>
      <c r="S578" s="83"/>
    </row>
    <row r="579" spans="4:19" x14ac:dyDescent="0.3">
      <c r="D579" s="65"/>
      <c r="E579" s="65"/>
      <c r="F579" s="65"/>
      <c r="G579" s="65"/>
      <c r="H579" s="63"/>
      <c r="I579" s="63"/>
      <c r="J579" s="63"/>
      <c r="K579" s="81"/>
      <c r="L579" s="82"/>
      <c r="M579" s="82"/>
      <c r="N579" s="68"/>
      <c r="O579" s="68"/>
      <c r="P579" s="68"/>
      <c r="Q579" s="63"/>
      <c r="R579" s="64"/>
      <c r="S579" s="83"/>
    </row>
    <row r="580" spans="4:19" x14ac:dyDescent="0.3">
      <c r="D580" s="65"/>
      <c r="E580" s="65"/>
      <c r="F580" s="65"/>
      <c r="G580" s="65"/>
      <c r="H580" s="63"/>
      <c r="I580" s="63"/>
      <c r="J580" s="63"/>
      <c r="K580" s="81"/>
      <c r="L580" s="82"/>
      <c r="M580" s="82"/>
      <c r="N580" s="68"/>
      <c r="O580" s="68"/>
      <c r="P580" s="68"/>
      <c r="Q580" s="63"/>
      <c r="R580" s="64"/>
      <c r="S580" s="83"/>
    </row>
    <row r="581" spans="4:19" x14ac:dyDescent="0.3">
      <c r="D581" s="65"/>
      <c r="E581" s="65"/>
      <c r="F581" s="65"/>
      <c r="G581" s="65"/>
      <c r="H581" s="63"/>
      <c r="I581" s="63"/>
      <c r="J581" s="63"/>
      <c r="K581" s="81"/>
      <c r="L581" s="82"/>
      <c r="M581" s="82"/>
      <c r="N581" s="68"/>
      <c r="O581" s="68"/>
      <c r="P581" s="68"/>
      <c r="Q581" s="63"/>
      <c r="R581" s="64"/>
      <c r="S581" s="83"/>
    </row>
    <row r="582" spans="4:19" x14ac:dyDescent="0.3">
      <c r="D582" s="65"/>
      <c r="E582" s="65"/>
      <c r="F582" s="65"/>
      <c r="G582" s="65"/>
      <c r="H582" s="63"/>
      <c r="I582" s="63"/>
      <c r="J582" s="63"/>
      <c r="K582" s="81"/>
      <c r="L582" s="82"/>
      <c r="M582" s="82"/>
      <c r="N582" s="68"/>
      <c r="O582" s="68"/>
      <c r="P582" s="68"/>
      <c r="Q582" s="63"/>
      <c r="R582" s="64"/>
      <c r="S582" s="83"/>
    </row>
    <row r="583" spans="4:19" x14ac:dyDescent="0.3">
      <c r="D583" s="65"/>
      <c r="E583" s="65"/>
      <c r="F583" s="65"/>
      <c r="G583" s="65"/>
      <c r="H583" s="63"/>
      <c r="I583" s="63"/>
      <c r="J583" s="63"/>
      <c r="K583" s="81"/>
      <c r="L583" s="82"/>
      <c r="M583" s="82"/>
      <c r="N583" s="68"/>
      <c r="O583" s="68"/>
      <c r="P583" s="68"/>
      <c r="Q583" s="63"/>
      <c r="R583" s="64"/>
      <c r="S583" s="83"/>
    </row>
    <row r="584" spans="4:19" x14ac:dyDescent="0.3">
      <c r="D584" s="65"/>
      <c r="E584" s="65"/>
      <c r="F584" s="65"/>
      <c r="G584" s="65"/>
      <c r="H584" s="63"/>
      <c r="I584" s="63"/>
      <c r="J584" s="63"/>
      <c r="K584" s="81"/>
      <c r="L584" s="82"/>
      <c r="M584" s="82"/>
      <c r="N584" s="68"/>
      <c r="O584" s="68"/>
      <c r="P584" s="68"/>
      <c r="Q584" s="63"/>
      <c r="R584" s="64"/>
      <c r="S584" s="83"/>
    </row>
    <row r="585" spans="4:19" x14ac:dyDescent="0.3">
      <c r="D585" s="65"/>
      <c r="E585" s="65"/>
      <c r="F585" s="65"/>
      <c r="G585" s="65"/>
      <c r="H585" s="63"/>
      <c r="I585" s="63"/>
      <c r="J585" s="63"/>
      <c r="K585" s="81"/>
      <c r="L585" s="82"/>
      <c r="M585" s="82"/>
      <c r="N585" s="68"/>
      <c r="O585" s="68"/>
      <c r="P585" s="68"/>
      <c r="Q585" s="63"/>
      <c r="R585" s="64"/>
      <c r="S585" s="83"/>
    </row>
    <row r="586" spans="4:19" x14ac:dyDescent="0.3">
      <c r="D586" s="65"/>
      <c r="E586" s="65"/>
      <c r="F586" s="65"/>
      <c r="G586" s="65"/>
      <c r="H586" s="63"/>
      <c r="I586" s="63"/>
      <c r="J586" s="63"/>
      <c r="K586" s="81"/>
      <c r="L586" s="82"/>
      <c r="M586" s="82"/>
      <c r="N586" s="68"/>
      <c r="O586" s="68"/>
      <c r="P586" s="68"/>
      <c r="Q586" s="63"/>
      <c r="R586" s="64"/>
      <c r="S586" s="83"/>
    </row>
    <row r="587" spans="4:19" x14ac:dyDescent="0.3">
      <c r="D587" s="65"/>
      <c r="E587" s="65"/>
      <c r="F587" s="65"/>
      <c r="G587" s="65"/>
      <c r="H587" s="63"/>
      <c r="I587" s="63"/>
      <c r="J587" s="63"/>
      <c r="K587" s="81"/>
      <c r="L587" s="82"/>
      <c r="M587" s="82"/>
      <c r="N587" s="68"/>
      <c r="O587" s="68"/>
      <c r="P587" s="68"/>
      <c r="Q587" s="63"/>
      <c r="R587" s="64"/>
      <c r="S587" s="83"/>
    </row>
    <row r="588" spans="4:19" x14ac:dyDescent="0.3">
      <c r="D588" s="65"/>
      <c r="E588" s="65"/>
      <c r="F588" s="65"/>
      <c r="G588" s="65"/>
      <c r="H588" s="63"/>
      <c r="I588" s="63"/>
      <c r="J588" s="63"/>
      <c r="K588" s="81"/>
      <c r="L588" s="82"/>
      <c r="M588" s="82"/>
      <c r="N588" s="68"/>
      <c r="O588" s="68"/>
      <c r="P588" s="68"/>
      <c r="Q588" s="63"/>
      <c r="R588" s="64"/>
      <c r="S588" s="83"/>
    </row>
    <row r="589" spans="4:19" x14ac:dyDescent="0.3">
      <c r="D589" s="65"/>
      <c r="E589" s="65"/>
      <c r="F589" s="65"/>
      <c r="G589" s="65"/>
      <c r="H589" s="63"/>
      <c r="I589" s="63"/>
      <c r="J589" s="63"/>
      <c r="K589" s="81"/>
      <c r="L589" s="82"/>
      <c r="M589" s="82"/>
      <c r="N589" s="68"/>
      <c r="O589" s="68"/>
      <c r="P589" s="68"/>
      <c r="Q589" s="63"/>
      <c r="R589" s="64"/>
      <c r="S589" s="83"/>
    </row>
    <row r="590" spans="4:19" x14ac:dyDescent="0.3">
      <c r="D590" s="65"/>
      <c r="E590" s="65"/>
      <c r="F590" s="65"/>
      <c r="G590" s="65"/>
      <c r="H590" s="63"/>
      <c r="I590" s="63"/>
      <c r="J590" s="63"/>
      <c r="K590" s="81"/>
      <c r="L590" s="82"/>
      <c r="M590" s="82"/>
      <c r="N590" s="68"/>
      <c r="O590" s="68"/>
      <c r="P590" s="68"/>
      <c r="Q590" s="63"/>
      <c r="R590" s="64"/>
      <c r="S590" s="83"/>
    </row>
    <row r="591" spans="4:19" x14ac:dyDescent="0.3">
      <c r="D591" s="65"/>
      <c r="E591" s="65"/>
      <c r="F591" s="65"/>
      <c r="G591" s="65"/>
      <c r="H591" s="63"/>
      <c r="I591" s="63"/>
      <c r="J591" s="63"/>
      <c r="K591" s="81"/>
      <c r="L591" s="82"/>
      <c r="M591" s="82"/>
      <c r="N591" s="68"/>
      <c r="O591" s="68"/>
      <c r="P591" s="68"/>
      <c r="Q591" s="63"/>
      <c r="R591" s="64"/>
      <c r="S591" s="83"/>
    </row>
    <row r="592" spans="4:19" x14ac:dyDescent="0.3">
      <c r="D592" s="65"/>
      <c r="E592" s="65"/>
      <c r="F592" s="65"/>
      <c r="G592" s="65"/>
      <c r="H592" s="63"/>
      <c r="I592" s="63"/>
      <c r="J592" s="63"/>
      <c r="K592" s="81"/>
      <c r="L592" s="82"/>
      <c r="M592" s="82"/>
      <c r="N592" s="68"/>
      <c r="O592" s="68"/>
      <c r="P592" s="68"/>
      <c r="Q592" s="63"/>
      <c r="R592" s="64"/>
      <c r="S592" s="83"/>
    </row>
    <row r="593" spans="4:19" x14ac:dyDescent="0.3">
      <c r="D593" s="65"/>
      <c r="E593" s="65"/>
      <c r="F593" s="65"/>
      <c r="G593" s="65"/>
      <c r="H593" s="63"/>
      <c r="I593" s="63"/>
      <c r="J593" s="63"/>
      <c r="K593" s="81"/>
      <c r="L593" s="82"/>
      <c r="M593" s="82"/>
      <c r="N593" s="68"/>
      <c r="O593" s="68"/>
      <c r="P593" s="68"/>
      <c r="Q593" s="63"/>
      <c r="R593" s="64"/>
      <c r="S593" s="83"/>
    </row>
    <row r="594" spans="4:19" x14ac:dyDescent="0.3">
      <c r="D594" s="65"/>
      <c r="E594" s="65"/>
      <c r="F594" s="65"/>
      <c r="G594" s="65"/>
      <c r="H594" s="63"/>
      <c r="I594" s="63"/>
      <c r="J594" s="63"/>
      <c r="K594" s="81"/>
      <c r="L594" s="82"/>
      <c r="M594" s="82"/>
      <c r="N594" s="68"/>
      <c r="O594" s="68"/>
      <c r="P594" s="68"/>
      <c r="Q594" s="63"/>
      <c r="R594" s="64"/>
      <c r="S594" s="83"/>
    </row>
    <row r="595" spans="4:19" x14ac:dyDescent="0.3">
      <c r="D595" s="65"/>
      <c r="E595" s="65"/>
      <c r="F595" s="65"/>
      <c r="G595" s="65"/>
      <c r="H595" s="63"/>
      <c r="I595" s="63"/>
      <c r="J595" s="63"/>
      <c r="K595" s="81"/>
      <c r="L595" s="82"/>
      <c r="M595" s="82"/>
      <c r="N595" s="68"/>
      <c r="O595" s="68"/>
      <c r="P595" s="68"/>
      <c r="Q595" s="63"/>
      <c r="R595" s="64"/>
      <c r="S595" s="83"/>
    </row>
    <row r="596" spans="4:19" x14ac:dyDescent="0.3">
      <c r="D596" s="65"/>
      <c r="E596" s="65"/>
      <c r="F596" s="65"/>
      <c r="G596" s="65"/>
      <c r="H596" s="63"/>
      <c r="I596" s="63"/>
      <c r="J596" s="63"/>
      <c r="K596" s="81"/>
      <c r="L596" s="82"/>
      <c r="M596" s="82"/>
      <c r="N596" s="68"/>
      <c r="O596" s="68"/>
      <c r="P596" s="68"/>
      <c r="Q596" s="63"/>
      <c r="R596" s="64"/>
      <c r="S596" s="83"/>
    </row>
    <row r="597" spans="4:19" x14ac:dyDescent="0.3">
      <c r="D597" s="65"/>
      <c r="E597" s="65"/>
      <c r="F597" s="65"/>
      <c r="G597" s="65"/>
      <c r="H597" s="63"/>
      <c r="I597" s="63"/>
      <c r="J597" s="63"/>
      <c r="K597" s="81"/>
      <c r="L597" s="82"/>
      <c r="M597" s="82"/>
      <c r="N597" s="68"/>
      <c r="O597" s="68"/>
      <c r="P597" s="68"/>
      <c r="Q597" s="63"/>
      <c r="R597" s="64"/>
      <c r="S597" s="83"/>
    </row>
    <row r="598" spans="4:19" x14ac:dyDescent="0.3">
      <c r="D598" s="65"/>
      <c r="E598" s="65"/>
      <c r="F598" s="65"/>
      <c r="G598" s="65"/>
      <c r="H598" s="63"/>
      <c r="I598" s="63"/>
      <c r="J598" s="63"/>
      <c r="K598" s="81"/>
      <c r="L598" s="82"/>
      <c r="M598" s="82"/>
      <c r="N598" s="68"/>
      <c r="O598" s="68"/>
      <c r="P598" s="68"/>
      <c r="Q598" s="63"/>
      <c r="R598" s="64"/>
      <c r="S598" s="83"/>
    </row>
    <row r="599" spans="4:19" x14ac:dyDescent="0.3">
      <c r="D599" s="65"/>
      <c r="E599" s="65"/>
      <c r="F599" s="65"/>
      <c r="G599" s="65"/>
      <c r="H599" s="63"/>
      <c r="I599" s="63"/>
      <c r="J599" s="63"/>
      <c r="K599" s="81"/>
      <c r="L599" s="82"/>
      <c r="M599" s="82"/>
      <c r="N599" s="68"/>
      <c r="O599" s="68"/>
      <c r="P599" s="68"/>
      <c r="Q599" s="63"/>
      <c r="R599" s="64"/>
      <c r="S599" s="83"/>
    </row>
    <row r="600" spans="4:19" x14ac:dyDescent="0.3">
      <c r="D600" s="65"/>
      <c r="E600" s="65"/>
      <c r="F600" s="65"/>
      <c r="G600" s="65"/>
      <c r="H600" s="63"/>
      <c r="I600" s="63"/>
      <c r="J600" s="63"/>
      <c r="K600" s="81"/>
      <c r="L600" s="82"/>
      <c r="M600" s="82"/>
      <c r="N600" s="68"/>
      <c r="O600" s="68"/>
      <c r="P600" s="68"/>
      <c r="Q600" s="63"/>
      <c r="R600" s="64"/>
      <c r="S600" s="83"/>
    </row>
    <row r="601" spans="4:19" x14ac:dyDescent="0.3">
      <c r="D601" s="65"/>
      <c r="E601" s="65"/>
      <c r="F601" s="65"/>
      <c r="G601" s="65"/>
      <c r="H601" s="63"/>
      <c r="I601" s="63"/>
      <c r="J601" s="63"/>
      <c r="K601" s="81"/>
      <c r="L601" s="82"/>
      <c r="M601" s="82"/>
      <c r="N601" s="68"/>
      <c r="O601" s="68"/>
      <c r="P601" s="68"/>
      <c r="Q601" s="63"/>
      <c r="R601" s="64"/>
      <c r="S601" s="83"/>
    </row>
    <row r="602" spans="4:19" x14ac:dyDescent="0.3">
      <c r="D602" s="65"/>
      <c r="E602" s="65"/>
      <c r="F602" s="65"/>
      <c r="G602" s="65"/>
      <c r="H602" s="63"/>
      <c r="I602" s="63"/>
      <c r="J602" s="63"/>
      <c r="K602" s="81"/>
      <c r="L602" s="82"/>
      <c r="M602" s="82"/>
      <c r="N602" s="68"/>
      <c r="O602" s="68"/>
      <c r="P602" s="68"/>
      <c r="Q602" s="63"/>
      <c r="R602" s="64"/>
      <c r="S602" s="83"/>
    </row>
    <row r="603" spans="4:19" x14ac:dyDescent="0.3">
      <c r="D603" s="65"/>
      <c r="E603" s="65"/>
      <c r="F603" s="65"/>
      <c r="G603" s="65"/>
      <c r="H603" s="63"/>
      <c r="I603" s="63"/>
      <c r="J603" s="63"/>
      <c r="K603" s="81"/>
      <c r="L603" s="82"/>
      <c r="M603" s="82"/>
      <c r="N603" s="68"/>
      <c r="O603" s="68"/>
      <c r="P603" s="68"/>
      <c r="Q603" s="63"/>
      <c r="R603" s="64"/>
      <c r="S603" s="83"/>
    </row>
    <row r="604" spans="4:19" x14ac:dyDescent="0.3">
      <c r="D604" s="65"/>
      <c r="E604" s="65"/>
      <c r="F604" s="65"/>
      <c r="G604" s="65"/>
      <c r="H604" s="63"/>
      <c r="I604" s="63"/>
      <c r="J604" s="63"/>
      <c r="K604" s="81"/>
      <c r="L604" s="82"/>
      <c r="M604" s="82"/>
      <c r="N604" s="68"/>
      <c r="O604" s="68"/>
      <c r="P604" s="68"/>
      <c r="Q604" s="63"/>
      <c r="R604" s="64"/>
      <c r="S604" s="83"/>
    </row>
    <row r="605" spans="4:19" x14ac:dyDescent="0.3">
      <c r="D605" s="65"/>
      <c r="E605" s="65"/>
      <c r="F605" s="65"/>
      <c r="G605" s="65"/>
      <c r="H605" s="63"/>
      <c r="I605" s="63"/>
      <c r="J605" s="63"/>
      <c r="K605" s="81"/>
      <c r="L605" s="82"/>
      <c r="M605" s="82"/>
      <c r="N605" s="68"/>
      <c r="O605" s="68"/>
      <c r="P605" s="68"/>
      <c r="Q605" s="63"/>
      <c r="R605" s="64"/>
      <c r="S605" s="83"/>
    </row>
    <row r="606" spans="4:19" x14ac:dyDescent="0.3">
      <c r="D606" s="65"/>
      <c r="E606" s="65"/>
      <c r="F606" s="65"/>
      <c r="G606" s="65"/>
      <c r="H606" s="63"/>
      <c r="I606" s="63"/>
      <c r="J606" s="63"/>
      <c r="K606" s="81"/>
      <c r="L606" s="82"/>
      <c r="M606" s="82"/>
      <c r="N606" s="68"/>
      <c r="O606" s="68"/>
      <c r="P606" s="68"/>
      <c r="Q606" s="63"/>
      <c r="R606" s="64"/>
      <c r="S606" s="83"/>
    </row>
    <row r="607" spans="4:19" x14ac:dyDescent="0.3">
      <c r="D607" s="65"/>
      <c r="E607" s="65"/>
      <c r="F607" s="65"/>
      <c r="G607" s="65"/>
      <c r="H607" s="63"/>
      <c r="I607" s="63"/>
      <c r="J607" s="63"/>
      <c r="K607" s="81"/>
      <c r="L607" s="82"/>
      <c r="M607" s="82"/>
      <c r="N607" s="68"/>
      <c r="O607" s="68"/>
      <c r="P607" s="68"/>
      <c r="Q607" s="63"/>
      <c r="R607" s="64"/>
      <c r="S607" s="83"/>
    </row>
    <row r="608" spans="4:19" x14ac:dyDescent="0.3">
      <c r="D608" s="65"/>
      <c r="E608" s="65"/>
      <c r="F608" s="65"/>
      <c r="G608" s="65"/>
      <c r="H608" s="63"/>
      <c r="I608" s="63"/>
      <c r="J608" s="63"/>
      <c r="K608" s="81"/>
      <c r="L608" s="82"/>
      <c r="M608" s="82"/>
      <c r="N608" s="68"/>
      <c r="O608" s="68"/>
      <c r="P608" s="68"/>
      <c r="Q608" s="63"/>
      <c r="R608" s="64"/>
      <c r="S608" s="83"/>
    </row>
    <row r="609" spans="4:19" x14ac:dyDescent="0.3">
      <c r="D609" s="65"/>
      <c r="E609" s="65"/>
      <c r="F609" s="65"/>
      <c r="G609" s="65"/>
      <c r="H609" s="63"/>
      <c r="I609" s="63"/>
      <c r="J609" s="63"/>
      <c r="K609" s="81"/>
      <c r="L609" s="82"/>
      <c r="M609" s="82"/>
      <c r="N609" s="68"/>
      <c r="O609" s="68"/>
      <c r="P609" s="68"/>
      <c r="Q609" s="63"/>
      <c r="R609" s="64"/>
      <c r="S609" s="83"/>
    </row>
    <row r="610" spans="4:19" x14ac:dyDescent="0.3">
      <c r="D610" s="65"/>
      <c r="E610" s="65"/>
      <c r="F610" s="65"/>
      <c r="G610" s="65"/>
      <c r="H610" s="63"/>
      <c r="I610" s="63"/>
      <c r="J610" s="63"/>
      <c r="K610" s="81"/>
      <c r="L610" s="82"/>
      <c r="M610" s="82"/>
      <c r="N610" s="68"/>
      <c r="O610" s="68"/>
      <c r="P610" s="68"/>
      <c r="Q610" s="63"/>
      <c r="R610" s="64"/>
      <c r="S610" s="83"/>
    </row>
    <row r="611" spans="4:19" x14ac:dyDescent="0.3">
      <c r="D611" s="65"/>
      <c r="E611" s="65"/>
      <c r="F611" s="65"/>
      <c r="G611" s="65"/>
      <c r="H611" s="63"/>
      <c r="I611" s="63"/>
      <c r="J611" s="63"/>
      <c r="K611" s="81"/>
      <c r="L611" s="82"/>
      <c r="M611" s="82"/>
      <c r="N611" s="68"/>
      <c r="O611" s="68"/>
      <c r="P611" s="68"/>
      <c r="Q611" s="63"/>
      <c r="R611" s="64"/>
      <c r="S611" s="83"/>
    </row>
    <row r="612" spans="4:19" x14ac:dyDescent="0.3">
      <c r="D612" s="65"/>
      <c r="E612" s="65"/>
      <c r="F612" s="65"/>
      <c r="G612" s="65"/>
      <c r="H612" s="63"/>
      <c r="I612" s="63"/>
      <c r="J612" s="63"/>
      <c r="K612" s="81"/>
      <c r="L612" s="82"/>
      <c r="M612" s="82"/>
      <c r="N612" s="68"/>
      <c r="O612" s="68"/>
      <c r="P612" s="68"/>
      <c r="Q612" s="63"/>
      <c r="R612" s="64"/>
      <c r="S612" s="83"/>
    </row>
    <row r="613" spans="4:19" x14ac:dyDescent="0.3">
      <c r="D613" s="65"/>
      <c r="E613" s="65"/>
      <c r="F613" s="65"/>
      <c r="G613" s="65"/>
      <c r="H613" s="63"/>
      <c r="I613" s="63"/>
      <c r="J613" s="63"/>
      <c r="K613" s="81"/>
      <c r="L613" s="82"/>
      <c r="M613" s="82"/>
      <c r="N613" s="68"/>
      <c r="O613" s="68"/>
      <c r="P613" s="68"/>
      <c r="Q613" s="63"/>
      <c r="R613" s="64"/>
      <c r="S613" s="83"/>
    </row>
    <row r="614" spans="4:19" x14ac:dyDescent="0.3">
      <c r="D614" s="65"/>
      <c r="E614" s="65"/>
      <c r="F614" s="65"/>
      <c r="G614" s="65"/>
      <c r="H614" s="63"/>
      <c r="I614" s="63"/>
      <c r="J614" s="63"/>
      <c r="K614" s="81"/>
      <c r="L614" s="82"/>
      <c r="M614" s="82"/>
      <c r="N614" s="68"/>
      <c r="O614" s="68"/>
      <c r="P614" s="68"/>
      <c r="Q614" s="63"/>
      <c r="R614" s="64"/>
      <c r="S614" s="83"/>
    </row>
    <row r="615" spans="4:19" x14ac:dyDescent="0.3">
      <c r="D615" s="65"/>
      <c r="E615" s="65"/>
      <c r="F615" s="65"/>
      <c r="G615" s="65"/>
      <c r="H615" s="63"/>
      <c r="I615" s="63"/>
      <c r="J615" s="63"/>
      <c r="K615" s="81"/>
      <c r="L615" s="82"/>
      <c r="M615" s="82"/>
      <c r="N615" s="68"/>
      <c r="O615" s="68"/>
      <c r="P615" s="68"/>
      <c r="Q615" s="63"/>
      <c r="R615" s="64"/>
      <c r="S615" s="83"/>
    </row>
    <row r="616" spans="4:19" x14ac:dyDescent="0.3">
      <c r="D616" s="65"/>
      <c r="E616" s="65"/>
      <c r="F616" s="65"/>
      <c r="G616" s="65"/>
      <c r="H616" s="63"/>
      <c r="I616" s="63"/>
      <c r="J616" s="63"/>
      <c r="K616" s="81"/>
      <c r="L616" s="82"/>
      <c r="M616" s="82"/>
      <c r="N616" s="68"/>
      <c r="O616" s="68"/>
      <c r="P616" s="68"/>
      <c r="Q616" s="63"/>
      <c r="R616" s="64"/>
      <c r="S616" s="83"/>
    </row>
    <row r="617" spans="4:19" x14ac:dyDescent="0.3">
      <c r="D617" s="65"/>
      <c r="E617" s="65"/>
      <c r="F617" s="65"/>
      <c r="G617" s="65"/>
      <c r="H617" s="63"/>
      <c r="I617" s="63"/>
      <c r="J617" s="63"/>
      <c r="K617" s="81"/>
      <c r="L617" s="82"/>
      <c r="M617" s="82"/>
      <c r="N617" s="68"/>
      <c r="O617" s="68"/>
      <c r="P617" s="68"/>
      <c r="Q617" s="63"/>
      <c r="R617" s="64"/>
      <c r="S617" s="83"/>
    </row>
    <row r="618" spans="4:19" x14ac:dyDescent="0.3">
      <c r="D618" s="65"/>
      <c r="E618" s="65"/>
      <c r="F618" s="65"/>
      <c r="G618" s="65"/>
      <c r="H618" s="63"/>
      <c r="I618" s="63"/>
      <c r="J618" s="63"/>
      <c r="K618" s="81"/>
      <c r="L618" s="82"/>
      <c r="M618" s="82"/>
      <c r="N618" s="68"/>
      <c r="O618" s="68"/>
      <c r="P618" s="68"/>
      <c r="Q618" s="63"/>
      <c r="R618" s="64"/>
      <c r="S618" s="83"/>
    </row>
    <row r="619" spans="4:19" x14ac:dyDescent="0.3">
      <c r="D619" s="65"/>
      <c r="E619" s="65"/>
      <c r="F619" s="65"/>
      <c r="G619" s="65"/>
      <c r="H619" s="63"/>
      <c r="I619" s="63"/>
      <c r="J619" s="63"/>
      <c r="K619" s="81"/>
      <c r="L619" s="82"/>
      <c r="M619" s="82"/>
      <c r="N619" s="68"/>
      <c r="O619" s="68"/>
      <c r="P619" s="68"/>
      <c r="Q619" s="63"/>
      <c r="R619" s="64"/>
      <c r="S619" s="83"/>
    </row>
    <row r="620" spans="4:19" x14ac:dyDescent="0.3">
      <c r="D620" s="65"/>
      <c r="E620" s="65"/>
      <c r="F620" s="65"/>
      <c r="G620" s="65"/>
      <c r="H620" s="63"/>
      <c r="I620" s="63"/>
      <c r="J620" s="63"/>
      <c r="K620" s="81"/>
      <c r="L620" s="82"/>
      <c r="M620" s="82"/>
      <c r="N620" s="68"/>
      <c r="O620" s="68"/>
      <c r="P620" s="68"/>
      <c r="Q620" s="63"/>
      <c r="R620" s="64"/>
      <c r="S620" s="83"/>
    </row>
    <row r="621" spans="4:19" x14ac:dyDescent="0.3">
      <c r="D621" s="65"/>
      <c r="E621" s="65"/>
      <c r="F621" s="65"/>
      <c r="G621" s="65"/>
      <c r="H621" s="63"/>
      <c r="I621" s="63"/>
      <c r="J621" s="63"/>
      <c r="K621" s="81"/>
      <c r="L621" s="82"/>
      <c r="M621" s="82"/>
      <c r="N621" s="68"/>
      <c r="O621" s="68"/>
      <c r="P621" s="68"/>
      <c r="Q621" s="63"/>
      <c r="R621" s="64"/>
      <c r="S621" s="83"/>
    </row>
    <row r="622" spans="4:19" x14ac:dyDescent="0.3">
      <c r="D622" s="65"/>
      <c r="E622" s="65"/>
      <c r="F622" s="65"/>
      <c r="G622" s="65"/>
      <c r="H622" s="63"/>
      <c r="I622" s="63"/>
      <c r="J622" s="63"/>
      <c r="K622" s="81"/>
      <c r="L622" s="82"/>
      <c r="M622" s="82"/>
      <c r="N622" s="68"/>
      <c r="O622" s="68"/>
      <c r="P622" s="68"/>
      <c r="Q622" s="63"/>
      <c r="R622" s="64"/>
      <c r="S622" s="83"/>
    </row>
    <row r="623" spans="4:19" x14ac:dyDescent="0.3">
      <c r="D623" s="65"/>
      <c r="E623" s="65"/>
      <c r="F623" s="65"/>
      <c r="G623" s="65"/>
      <c r="H623" s="63"/>
      <c r="I623" s="63"/>
      <c r="J623" s="63"/>
      <c r="K623" s="81"/>
      <c r="L623" s="82"/>
      <c r="M623" s="82"/>
      <c r="N623" s="68"/>
      <c r="O623" s="68"/>
      <c r="P623" s="68"/>
      <c r="Q623" s="63"/>
      <c r="R623" s="64"/>
      <c r="S623" s="83"/>
    </row>
    <row r="624" spans="4:19" x14ac:dyDescent="0.3">
      <c r="D624" s="65"/>
      <c r="E624" s="65"/>
      <c r="F624" s="65"/>
      <c r="G624" s="65"/>
      <c r="H624" s="63"/>
      <c r="I624" s="63"/>
      <c r="J624" s="63"/>
      <c r="K624" s="81"/>
      <c r="L624" s="82"/>
      <c r="M624" s="82"/>
      <c r="N624" s="68"/>
      <c r="O624" s="68"/>
      <c r="P624" s="68"/>
      <c r="Q624" s="63"/>
      <c r="R624" s="64"/>
      <c r="S624" s="83"/>
    </row>
    <row r="625" spans="4:19" x14ac:dyDescent="0.3">
      <c r="D625" s="65"/>
      <c r="E625" s="65"/>
      <c r="F625" s="65"/>
      <c r="G625" s="65"/>
      <c r="H625" s="63"/>
      <c r="I625" s="63"/>
      <c r="J625" s="63"/>
      <c r="K625" s="81"/>
      <c r="L625" s="82"/>
      <c r="M625" s="82"/>
      <c r="N625" s="68"/>
      <c r="O625" s="68"/>
      <c r="P625" s="68"/>
      <c r="Q625" s="63"/>
      <c r="R625" s="64"/>
      <c r="S625" s="83"/>
    </row>
    <row r="626" spans="4:19" x14ac:dyDescent="0.3">
      <c r="D626" s="65"/>
      <c r="E626" s="65"/>
      <c r="F626" s="65"/>
      <c r="G626" s="65"/>
      <c r="H626" s="63"/>
      <c r="I626" s="63"/>
      <c r="J626" s="63"/>
      <c r="K626" s="81"/>
      <c r="L626" s="82"/>
      <c r="M626" s="82"/>
      <c r="N626" s="68"/>
      <c r="O626" s="68"/>
      <c r="P626" s="68"/>
      <c r="Q626" s="63"/>
      <c r="R626" s="64"/>
      <c r="S626" s="83"/>
    </row>
    <row r="627" spans="4:19" x14ac:dyDescent="0.3">
      <c r="D627" s="65"/>
      <c r="E627" s="65"/>
      <c r="F627" s="65"/>
      <c r="G627" s="65"/>
      <c r="H627" s="63"/>
      <c r="I627" s="63"/>
      <c r="J627" s="63"/>
      <c r="K627" s="81"/>
      <c r="L627" s="82"/>
      <c r="M627" s="82"/>
      <c r="N627" s="68"/>
      <c r="O627" s="68"/>
      <c r="P627" s="68"/>
      <c r="Q627" s="63"/>
      <c r="R627" s="64"/>
      <c r="S627" s="83"/>
    </row>
    <row r="628" spans="4:19" x14ac:dyDescent="0.3">
      <c r="D628" s="65"/>
      <c r="E628" s="65"/>
      <c r="F628" s="65"/>
      <c r="G628" s="65"/>
      <c r="H628" s="63"/>
      <c r="I628" s="63"/>
      <c r="J628" s="63"/>
      <c r="K628" s="81"/>
      <c r="L628" s="82"/>
      <c r="M628" s="82"/>
      <c r="N628" s="68"/>
      <c r="O628" s="68"/>
      <c r="P628" s="68"/>
      <c r="Q628" s="63"/>
      <c r="R628" s="64"/>
      <c r="S628" s="83"/>
    </row>
    <row r="629" spans="4:19" x14ac:dyDescent="0.3">
      <c r="D629" s="65"/>
      <c r="E629" s="65"/>
      <c r="F629" s="65"/>
      <c r="G629" s="65"/>
      <c r="H629" s="63"/>
      <c r="I629" s="63"/>
      <c r="J629" s="63"/>
      <c r="K629" s="81"/>
      <c r="L629" s="82"/>
      <c r="M629" s="82"/>
      <c r="N629" s="68"/>
      <c r="O629" s="68"/>
      <c r="P629" s="68"/>
      <c r="Q629" s="63"/>
      <c r="R629" s="64"/>
      <c r="S629" s="83"/>
    </row>
    <row r="630" spans="4:19" x14ac:dyDescent="0.3">
      <c r="D630" s="65"/>
      <c r="E630" s="65"/>
      <c r="F630" s="65"/>
      <c r="G630" s="65"/>
      <c r="H630" s="63"/>
      <c r="I630" s="63"/>
      <c r="J630" s="63"/>
      <c r="K630" s="81"/>
      <c r="L630" s="82"/>
      <c r="M630" s="82"/>
      <c r="N630" s="68"/>
      <c r="O630" s="68"/>
      <c r="P630" s="68"/>
      <c r="Q630" s="63"/>
      <c r="R630" s="64"/>
      <c r="S630" s="83"/>
    </row>
    <row r="631" spans="4:19" x14ac:dyDescent="0.3">
      <c r="D631" s="65"/>
      <c r="E631" s="65"/>
      <c r="F631" s="65"/>
      <c r="G631" s="65"/>
      <c r="H631" s="63"/>
      <c r="I631" s="63"/>
      <c r="J631" s="63"/>
      <c r="K631" s="81"/>
      <c r="L631" s="82"/>
      <c r="M631" s="82"/>
      <c r="N631" s="68"/>
      <c r="O631" s="68"/>
      <c r="P631" s="68"/>
      <c r="Q631" s="63"/>
      <c r="R631" s="64"/>
      <c r="S631" s="83"/>
    </row>
    <row r="632" spans="4:19" x14ac:dyDescent="0.3">
      <c r="D632" s="65"/>
      <c r="E632" s="65"/>
      <c r="F632" s="65"/>
      <c r="G632" s="65"/>
      <c r="H632" s="63"/>
      <c r="I632" s="63"/>
      <c r="J632" s="63"/>
      <c r="K632" s="81"/>
      <c r="L632" s="82"/>
      <c r="M632" s="82"/>
      <c r="N632" s="68"/>
      <c r="O632" s="68"/>
      <c r="P632" s="68"/>
      <c r="Q632" s="63"/>
      <c r="R632" s="64"/>
      <c r="S632" s="83"/>
    </row>
    <row r="633" spans="4:19" x14ac:dyDescent="0.3">
      <c r="D633" s="65"/>
      <c r="E633" s="65"/>
      <c r="F633" s="65"/>
      <c r="G633" s="65"/>
      <c r="H633" s="63"/>
      <c r="I633" s="63"/>
      <c r="J633" s="63"/>
      <c r="K633" s="81"/>
      <c r="L633" s="82"/>
      <c r="M633" s="82"/>
      <c r="N633" s="68"/>
      <c r="O633" s="68"/>
      <c r="P633" s="68"/>
      <c r="Q633" s="63"/>
      <c r="R633" s="64"/>
      <c r="S633" s="83"/>
    </row>
    <row r="634" spans="4:19" x14ac:dyDescent="0.3">
      <c r="D634" s="65"/>
      <c r="E634" s="65"/>
      <c r="F634" s="65"/>
      <c r="G634" s="65"/>
      <c r="H634" s="63"/>
      <c r="I634" s="63"/>
      <c r="J634" s="63"/>
      <c r="K634" s="81"/>
      <c r="L634" s="82"/>
      <c r="M634" s="82"/>
      <c r="N634" s="68"/>
      <c r="O634" s="68"/>
      <c r="P634" s="68"/>
      <c r="Q634" s="63"/>
      <c r="R634" s="64"/>
      <c r="S634" s="83"/>
    </row>
    <row r="635" spans="4:19" x14ac:dyDescent="0.3">
      <c r="D635" s="65"/>
      <c r="E635" s="65"/>
      <c r="F635" s="65"/>
      <c r="G635" s="65"/>
      <c r="H635" s="63"/>
      <c r="I635" s="63"/>
      <c r="J635" s="63"/>
      <c r="K635" s="81"/>
      <c r="L635" s="82"/>
      <c r="M635" s="82"/>
      <c r="N635" s="68"/>
      <c r="O635" s="68"/>
      <c r="P635" s="68"/>
      <c r="Q635" s="63"/>
      <c r="R635" s="64"/>
      <c r="S635" s="83"/>
    </row>
    <row r="636" spans="4:19" x14ac:dyDescent="0.3">
      <c r="D636" s="65"/>
      <c r="E636" s="65"/>
      <c r="F636" s="65"/>
      <c r="G636" s="65"/>
      <c r="H636" s="63"/>
      <c r="I636" s="63"/>
      <c r="J636" s="63"/>
      <c r="K636" s="81"/>
      <c r="L636" s="82"/>
      <c r="M636" s="82"/>
      <c r="N636" s="68"/>
      <c r="O636" s="68"/>
      <c r="P636" s="68"/>
      <c r="Q636" s="63"/>
      <c r="R636" s="64"/>
      <c r="S636" s="83"/>
    </row>
    <row r="637" spans="4:19" x14ac:dyDescent="0.3">
      <c r="D637" s="65"/>
      <c r="E637" s="65"/>
      <c r="F637" s="65"/>
      <c r="G637" s="65"/>
      <c r="H637" s="63"/>
      <c r="I637" s="63"/>
      <c r="J637" s="63"/>
      <c r="K637" s="81"/>
      <c r="L637" s="82"/>
      <c r="M637" s="82"/>
      <c r="N637" s="68"/>
      <c r="O637" s="68"/>
      <c r="P637" s="68"/>
      <c r="Q637" s="63"/>
      <c r="R637" s="64"/>
      <c r="S637" s="83"/>
    </row>
    <row r="638" spans="4:19" x14ac:dyDescent="0.3">
      <c r="D638" s="65"/>
      <c r="E638" s="65"/>
      <c r="F638" s="65"/>
      <c r="G638" s="65"/>
      <c r="H638" s="63"/>
      <c r="I638" s="63"/>
      <c r="J638" s="63"/>
      <c r="K638" s="81"/>
      <c r="L638" s="82"/>
      <c r="M638" s="82"/>
      <c r="N638" s="68"/>
      <c r="O638" s="68"/>
      <c r="P638" s="68"/>
      <c r="Q638" s="63"/>
      <c r="R638" s="64"/>
      <c r="S638" s="83"/>
    </row>
    <row r="639" spans="4:19" x14ac:dyDescent="0.3">
      <c r="D639" s="65"/>
      <c r="E639" s="65"/>
      <c r="F639" s="65"/>
      <c r="G639" s="65"/>
      <c r="H639" s="63"/>
      <c r="I639" s="63"/>
      <c r="J639" s="63"/>
      <c r="K639" s="81"/>
      <c r="L639" s="82"/>
      <c r="M639" s="82"/>
      <c r="N639" s="68"/>
      <c r="O639" s="68"/>
      <c r="P639" s="68"/>
      <c r="Q639" s="63"/>
      <c r="R639" s="64"/>
      <c r="S639" s="83"/>
    </row>
    <row r="640" spans="4:19" x14ac:dyDescent="0.3">
      <c r="D640" s="65"/>
      <c r="E640" s="65"/>
      <c r="F640" s="65"/>
      <c r="G640" s="65"/>
      <c r="H640" s="63"/>
      <c r="I640" s="63"/>
      <c r="J640" s="63"/>
      <c r="K640" s="81"/>
      <c r="L640" s="82"/>
      <c r="M640" s="82"/>
      <c r="N640" s="68"/>
      <c r="O640" s="68"/>
      <c r="P640" s="68"/>
      <c r="Q640" s="63"/>
      <c r="R640" s="64"/>
      <c r="S640" s="83"/>
    </row>
    <row r="641" spans="4:19" x14ac:dyDescent="0.3">
      <c r="D641" s="65"/>
      <c r="E641" s="65"/>
      <c r="F641" s="65"/>
      <c r="G641" s="65"/>
      <c r="H641" s="63"/>
      <c r="I641" s="63"/>
      <c r="J641" s="63"/>
      <c r="K641" s="81"/>
      <c r="L641" s="82"/>
      <c r="M641" s="82"/>
      <c r="N641" s="68"/>
      <c r="O641" s="68"/>
      <c r="P641" s="68"/>
      <c r="Q641" s="63"/>
      <c r="R641" s="64"/>
      <c r="S641" s="83"/>
    </row>
    <row r="642" spans="4:19" x14ac:dyDescent="0.3">
      <c r="D642" s="65"/>
      <c r="E642" s="65"/>
      <c r="F642" s="65"/>
      <c r="G642" s="65"/>
      <c r="H642" s="63"/>
      <c r="I642" s="63"/>
      <c r="J642" s="63"/>
      <c r="K642" s="81"/>
      <c r="L642" s="82"/>
      <c r="M642" s="82"/>
      <c r="N642" s="68"/>
      <c r="O642" s="68"/>
      <c r="P642" s="68"/>
      <c r="Q642" s="63"/>
      <c r="R642" s="64"/>
      <c r="S642" s="83"/>
    </row>
    <row r="643" spans="4:19" x14ac:dyDescent="0.3">
      <c r="D643" s="65"/>
      <c r="E643" s="65"/>
      <c r="F643" s="65"/>
      <c r="G643" s="65"/>
      <c r="H643" s="63"/>
      <c r="I643" s="63"/>
      <c r="J643" s="63"/>
      <c r="K643" s="81"/>
      <c r="L643" s="82"/>
      <c r="M643" s="82"/>
      <c r="N643" s="68"/>
      <c r="O643" s="68"/>
      <c r="P643" s="68"/>
      <c r="Q643" s="63"/>
      <c r="R643" s="64"/>
      <c r="S643" s="83"/>
    </row>
    <row r="644" spans="4:19" x14ac:dyDescent="0.3">
      <c r="D644" s="65"/>
      <c r="E644" s="65"/>
      <c r="F644" s="65"/>
      <c r="G644" s="65"/>
      <c r="H644" s="63"/>
      <c r="I644" s="63"/>
      <c r="J644" s="63"/>
      <c r="K644" s="81"/>
      <c r="L644" s="82"/>
      <c r="M644" s="82"/>
      <c r="N644" s="68"/>
      <c r="O644" s="68"/>
      <c r="P644" s="68"/>
      <c r="Q644" s="63"/>
      <c r="R644" s="64"/>
      <c r="S644" s="83"/>
    </row>
    <row r="645" spans="4:19" x14ac:dyDescent="0.3">
      <c r="D645" s="65"/>
      <c r="E645" s="65"/>
      <c r="F645" s="65"/>
      <c r="G645" s="65"/>
      <c r="H645" s="63"/>
      <c r="I645" s="63"/>
      <c r="J645" s="63"/>
      <c r="K645" s="81"/>
      <c r="L645" s="82"/>
      <c r="M645" s="82"/>
      <c r="N645" s="68"/>
      <c r="O645" s="68"/>
      <c r="P645" s="68"/>
      <c r="Q645" s="63"/>
      <c r="R645" s="64"/>
      <c r="S645" s="83"/>
    </row>
    <row r="646" spans="4:19" x14ac:dyDescent="0.3">
      <c r="D646" s="65"/>
      <c r="E646" s="65"/>
      <c r="F646" s="65"/>
      <c r="G646" s="65"/>
      <c r="H646" s="63"/>
      <c r="I646" s="63"/>
      <c r="J646" s="63"/>
      <c r="K646" s="81"/>
      <c r="L646" s="82"/>
      <c r="M646" s="82"/>
      <c r="N646" s="68"/>
      <c r="O646" s="68"/>
      <c r="P646" s="68"/>
      <c r="Q646" s="63"/>
      <c r="R646" s="64"/>
      <c r="S646" s="83"/>
    </row>
    <row r="647" spans="4:19" x14ac:dyDescent="0.3">
      <c r="D647" s="65"/>
      <c r="E647" s="65"/>
      <c r="F647" s="65"/>
      <c r="G647" s="65"/>
      <c r="H647" s="63"/>
      <c r="I647" s="63"/>
      <c r="J647" s="63"/>
      <c r="K647" s="81"/>
      <c r="L647" s="82"/>
      <c r="M647" s="82"/>
      <c r="N647" s="68"/>
      <c r="O647" s="68"/>
      <c r="P647" s="68"/>
      <c r="Q647" s="63"/>
      <c r="R647" s="64"/>
      <c r="S647" s="83"/>
    </row>
    <row r="648" spans="4:19" x14ac:dyDescent="0.3">
      <c r="D648" s="65"/>
      <c r="E648" s="65"/>
      <c r="F648" s="65"/>
      <c r="G648" s="65"/>
      <c r="H648" s="63"/>
      <c r="I648" s="63"/>
      <c r="J648" s="63"/>
      <c r="K648" s="81"/>
      <c r="L648" s="82"/>
      <c r="M648" s="82"/>
      <c r="N648" s="68"/>
      <c r="O648" s="68"/>
      <c r="P648" s="68"/>
      <c r="Q648" s="63"/>
      <c r="R648" s="64"/>
      <c r="S648" s="83"/>
    </row>
    <row r="649" spans="4:19" x14ac:dyDescent="0.3">
      <c r="D649" s="65"/>
      <c r="E649" s="65"/>
      <c r="F649" s="65"/>
      <c r="G649" s="65"/>
      <c r="H649" s="63"/>
      <c r="I649" s="63"/>
      <c r="J649" s="63"/>
      <c r="K649" s="81"/>
      <c r="L649" s="82"/>
      <c r="M649" s="82"/>
      <c r="N649" s="68"/>
      <c r="O649" s="68"/>
      <c r="P649" s="68"/>
      <c r="Q649" s="63"/>
      <c r="R649" s="64"/>
      <c r="S649" s="83"/>
    </row>
    <row r="650" spans="4:19" x14ac:dyDescent="0.3">
      <c r="D650" s="65"/>
      <c r="E650" s="65"/>
      <c r="F650" s="65"/>
      <c r="G650" s="65"/>
      <c r="H650" s="63"/>
      <c r="I650" s="63"/>
      <c r="J650" s="63"/>
      <c r="K650" s="81"/>
      <c r="L650" s="82"/>
      <c r="M650" s="82"/>
      <c r="N650" s="68"/>
      <c r="O650" s="68"/>
      <c r="P650" s="68"/>
      <c r="Q650" s="63"/>
      <c r="R650" s="64"/>
      <c r="S650" s="83"/>
    </row>
    <row r="651" spans="4:19" x14ac:dyDescent="0.3">
      <c r="D651" s="65"/>
      <c r="E651" s="65"/>
      <c r="F651" s="65"/>
      <c r="G651" s="65"/>
      <c r="H651" s="63"/>
      <c r="I651" s="63"/>
      <c r="J651" s="63"/>
      <c r="K651" s="81"/>
      <c r="L651" s="82"/>
      <c r="M651" s="82"/>
      <c r="N651" s="68"/>
      <c r="O651" s="68"/>
      <c r="P651" s="68"/>
      <c r="Q651" s="63"/>
      <c r="R651" s="64"/>
      <c r="S651" s="83"/>
    </row>
    <row r="652" spans="4:19" x14ac:dyDescent="0.3">
      <c r="D652" s="65"/>
      <c r="E652" s="65"/>
      <c r="F652" s="65"/>
      <c r="G652" s="65"/>
      <c r="H652" s="63"/>
      <c r="I652" s="63"/>
      <c r="J652" s="63"/>
      <c r="K652" s="81"/>
      <c r="L652" s="82"/>
      <c r="M652" s="82"/>
      <c r="N652" s="68"/>
      <c r="O652" s="68"/>
      <c r="P652" s="68"/>
      <c r="Q652" s="63"/>
      <c r="R652" s="64"/>
      <c r="S652" s="83"/>
    </row>
    <row r="653" spans="4:19" x14ac:dyDescent="0.3">
      <c r="D653" s="65"/>
      <c r="E653" s="65"/>
      <c r="F653" s="65"/>
      <c r="G653" s="65"/>
      <c r="H653" s="63"/>
      <c r="I653" s="63"/>
      <c r="J653" s="63"/>
      <c r="K653" s="81"/>
      <c r="L653" s="82"/>
      <c r="M653" s="82"/>
      <c r="N653" s="68"/>
      <c r="O653" s="68"/>
      <c r="P653" s="68"/>
      <c r="Q653" s="63"/>
      <c r="R653" s="64"/>
      <c r="S653" s="83"/>
    </row>
    <row r="654" spans="4:19" x14ac:dyDescent="0.3">
      <c r="D654" s="65"/>
      <c r="E654" s="65"/>
      <c r="F654" s="65"/>
      <c r="G654" s="65"/>
      <c r="H654" s="63"/>
      <c r="I654" s="63"/>
      <c r="J654" s="63"/>
      <c r="K654" s="81"/>
      <c r="L654" s="82"/>
      <c r="M654" s="82"/>
      <c r="N654" s="68"/>
      <c r="O654" s="68"/>
      <c r="P654" s="68"/>
      <c r="Q654" s="63"/>
      <c r="R654" s="64"/>
      <c r="S654" s="83"/>
    </row>
    <row r="655" spans="4:19" x14ac:dyDescent="0.3">
      <c r="D655" s="65"/>
      <c r="E655" s="65"/>
      <c r="F655" s="65"/>
      <c r="G655" s="65"/>
      <c r="H655" s="63"/>
      <c r="I655" s="63"/>
      <c r="J655" s="63"/>
      <c r="K655" s="81"/>
      <c r="L655" s="82"/>
      <c r="M655" s="82"/>
      <c r="N655" s="68"/>
      <c r="O655" s="68"/>
      <c r="P655" s="68"/>
      <c r="Q655" s="63"/>
      <c r="R655" s="64"/>
      <c r="S655" s="83"/>
    </row>
    <row r="656" spans="4:19" x14ac:dyDescent="0.3">
      <c r="D656" s="65"/>
      <c r="E656" s="65"/>
      <c r="F656" s="65"/>
      <c r="G656" s="65"/>
      <c r="H656" s="63"/>
      <c r="I656" s="63"/>
      <c r="J656" s="63"/>
      <c r="K656" s="81"/>
      <c r="L656" s="82"/>
      <c r="M656" s="82"/>
      <c r="N656" s="68"/>
      <c r="O656" s="68"/>
      <c r="P656" s="68"/>
      <c r="Q656" s="63"/>
      <c r="R656" s="64"/>
      <c r="S656" s="83"/>
    </row>
    <row r="657" spans="4:19" x14ac:dyDescent="0.3">
      <c r="D657" s="65"/>
      <c r="E657" s="65"/>
      <c r="F657" s="65"/>
      <c r="G657" s="65"/>
      <c r="H657" s="63"/>
      <c r="I657" s="63"/>
      <c r="J657" s="63"/>
      <c r="K657" s="81"/>
      <c r="L657" s="82"/>
      <c r="M657" s="82"/>
      <c r="N657" s="68"/>
      <c r="O657" s="68"/>
      <c r="P657" s="68"/>
      <c r="Q657" s="63"/>
      <c r="R657" s="64"/>
      <c r="S657" s="83"/>
    </row>
    <row r="658" spans="4:19" x14ac:dyDescent="0.3">
      <c r="D658" s="65"/>
      <c r="E658" s="65"/>
      <c r="F658" s="65"/>
      <c r="G658" s="65"/>
      <c r="H658" s="63"/>
      <c r="I658" s="63"/>
      <c r="J658" s="63"/>
      <c r="K658" s="81"/>
      <c r="L658" s="82"/>
      <c r="M658" s="82"/>
      <c r="N658" s="68"/>
      <c r="O658" s="68"/>
      <c r="P658" s="68"/>
      <c r="Q658" s="63"/>
      <c r="R658" s="64"/>
      <c r="S658" s="83"/>
    </row>
    <row r="659" spans="4:19" x14ac:dyDescent="0.3">
      <c r="D659" s="65"/>
      <c r="E659" s="65"/>
      <c r="F659" s="65"/>
      <c r="G659" s="65"/>
      <c r="H659" s="63"/>
      <c r="I659" s="63"/>
      <c r="J659" s="63"/>
      <c r="K659" s="81"/>
      <c r="L659" s="82"/>
      <c r="M659" s="82"/>
      <c r="N659" s="68"/>
      <c r="O659" s="68"/>
      <c r="P659" s="68"/>
      <c r="Q659" s="63"/>
      <c r="R659" s="64"/>
      <c r="S659" s="83"/>
    </row>
    <row r="660" spans="4:19" x14ac:dyDescent="0.3">
      <c r="D660" s="65"/>
      <c r="E660" s="65"/>
      <c r="F660" s="65"/>
      <c r="G660" s="65"/>
      <c r="H660" s="63"/>
      <c r="I660" s="63"/>
      <c r="J660" s="63"/>
      <c r="K660" s="81"/>
      <c r="L660" s="82"/>
      <c r="M660" s="82"/>
      <c r="N660" s="68"/>
      <c r="O660" s="68"/>
      <c r="P660" s="68"/>
      <c r="Q660" s="63"/>
      <c r="R660" s="64"/>
      <c r="S660" s="83"/>
    </row>
    <row r="661" spans="4:19" x14ac:dyDescent="0.3">
      <c r="D661" s="65"/>
      <c r="E661" s="65"/>
      <c r="F661" s="65"/>
      <c r="G661" s="65"/>
      <c r="H661" s="63"/>
      <c r="I661" s="63"/>
      <c r="J661" s="63"/>
      <c r="K661" s="81"/>
      <c r="L661" s="82"/>
      <c r="M661" s="82"/>
      <c r="N661" s="68"/>
      <c r="O661" s="68"/>
      <c r="P661" s="68"/>
      <c r="Q661" s="63"/>
      <c r="R661" s="64"/>
      <c r="S661" s="83"/>
    </row>
    <row r="662" spans="4:19" x14ac:dyDescent="0.3">
      <c r="D662" s="65"/>
      <c r="E662" s="65"/>
      <c r="F662" s="65"/>
      <c r="G662" s="65"/>
      <c r="H662" s="63"/>
      <c r="I662" s="63"/>
      <c r="J662" s="63"/>
      <c r="K662" s="81"/>
      <c r="L662" s="82"/>
      <c r="M662" s="82"/>
      <c r="N662" s="68"/>
      <c r="O662" s="68"/>
      <c r="P662" s="68"/>
      <c r="Q662" s="63"/>
      <c r="R662" s="64"/>
      <c r="S662" s="83"/>
    </row>
    <row r="663" spans="4:19" x14ac:dyDescent="0.3">
      <c r="D663" s="65"/>
      <c r="E663" s="65"/>
      <c r="F663" s="65"/>
      <c r="G663" s="65"/>
      <c r="H663" s="63"/>
      <c r="I663" s="63"/>
      <c r="J663" s="63"/>
      <c r="K663" s="81"/>
      <c r="L663" s="82"/>
      <c r="M663" s="82"/>
      <c r="N663" s="68"/>
      <c r="O663" s="68"/>
      <c r="P663" s="68"/>
      <c r="Q663" s="63"/>
      <c r="R663" s="64"/>
      <c r="S663" s="83"/>
    </row>
    <row r="664" spans="4:19" x14ac:dyDescent="0.3">
      <c r="D664" s="65"/>
      <c r="E664" s="65"/>
      <c r="F664" s="65"/>
      <c r="G664" s="65"/>
      <c r="H664" s="63"/>
      <c r="I664" s="63"/>
      <c r="J664" s="63"/>
      <c r="K664" s="81"/>
      <c r="L664" s="82"/>
      <c r="M664" s="82"/>
      <c r="N664" s="68"/>
      <c r="O664" s="68"/>
      <c r="P664" s="68"/>
      <c r="Q664" s="63"/>
      <c r="R664" s="64"/>
      <c r="S664" s="83"/>
    </row>
    <row r="665" spans="4:19" x14ac:dyDescent="0.3">
      <c r="D665" s="65"/>
      <c r="E665" s="65"/>
      <c r="F665" s="65"/>
      <c r="G665" s="65"/>
      <c r="H665" s="63"/>
      <c r="I665" s="63"/>
      <c r="J665" s="63"/>
      <c r="K665" s="81"/>
      <c r="L665" s="82"/>
      <c r="M665" s="82"/>
      <c r="N665" s="68"/>
      <c r="O665" s="68"/>
      <c r="P665" s="68"/>
      <c r="Q665" s="63"/>
      <c r="R665" s="64"/>
      <c r="S665" s="83"/>
    </row>
    <row r="666" spans="4:19" x14ac:dyDescent="0.3">
      <c r="D666" s="65"/>
      <c r="E666" s="65"/>
      <c r="F666" s="65"/>
      <c r="G666" s="65"/>
      <c r="H666" s="63"/>
      <c r="I666" s="63"/>
      <c r="J666" s="63"/>
      <c r="K666" s="81"/>
      <c r="L666" s="82"/>
      <c r="M666" s="82"/>
      <c r="N666" s="68"/>
      <c r="O666" s="68"/>
      <c r="P666" s="68"/>
      <c r="Q666" s="63"/>
      <c r="R666" s="64"/>
      <c r="S666" s="83"/>
    </row>
    <row r="667" spans="4:19" x14ac:dyDescent="0.3">
      <c r="D667" s="65"/>
      <c r="E667" s="65"/>
      <c r="F667" s="65"/>
      <c r="G667" s="65"/>
      <c r="H667" s="63"/>
      <c r="I667" s="63"/>
      <c r="J667" s="63"/>
      <c r="K667" s="81"/>
      <c r="L667" s="82"/>
      <c r="M667" s="82"/>
      <c r="N667" s="68"/>
      <c r="O667" s="68"/>
      <c r="P667" s="68"/>
      <c r="Q667" s="63"/>
      <c r="R667" s="64"/>
      <c r="S667" s="83"/>
    </row>
    <row r="668" spans="4:19" x14ac:dyDescent="0.3">
      <c r="D668" s="65"/>
      <c r="E668" s="65"/>
      <c r="F668" s="65"/>
      <c r="G668" s="65"/>
      <c r="H668" s="63"/>
      <c r="I668" s="63"/>
      <c r="J668" s="63"/>
      <c r="K668" s="81"/>
      <c r="L668" s="82"/>
      <c r="M668" s="82"/>
      <c r="N668" s="68"/>
      <c r="O668" s="68"/>
      <c r="P668" s="68"/>
      <c r="Q668" s="63"/>
      <c r="R668" s="64"/>
      <c r="S668" s="83"/>
    </row>
    <row r="669" spans="4:19" x14ac:dyDescent="0.3">
      <c r="D669" s="65"/>
      <c r="E669" s="65"/>
      <c r="F669" s="65"/>
      <c r="G669" s="65"/>
      <c r="H669" s="63"/>
      <c r="I669" s="63"/>
      <c r="J669" s="63"/>
      <c r="K669" s="81"/>
      <c r="L669" s="82"/>
      <c r="M669" s="82"/>
      <c r="N669" s="68"/>
      <c r="O669" s="68"/>
      <c r="P669" s="68"/>
      <c r="Q669" s="63"/>
      <c r="R669" s="64"/>
      <c r="S669" s="83"/>
    </row>
    <row r="670" spans="4:19" x14ac:dyDescent="0.3">
      <c r="D670" s="65"/>
      <c r="E670" s="65"/>
      <c r="F670" s="65"/>
      <c r="G670" s="65"/>
      <c r="H670" s="63"/>
      <c r="I670" s="63"/>
      <c r="J670" s="63"/>
      <c r="K670" s="81"/>
      <c r="L670" s="82"/>
      <c r="M670" s="82"/>
      <c r="N670" s="68"/>
      <c r="O670" s="68"/>
      <c r="P670" s="68"/>
      <c r="Q670" s="63"/>
      <c r="R670" s="64"/>
      <c r="S670" s="83"/>
    </row>
    <row r="671" spans="4:19" x14ac:dyDescent="0.3">
      <c r="D671" s="65"/>
      <c r="E671" s="65"/>
      <c r="F671" s="65"/>
      <c r="G671" s="65"/>
      <c r="H671" s="63"/>
      <c r="I671" s="63"/>
      <c r="J671" s="63"/>
      <c r="K671" s="81"/>
      <c r="L671" s="82"/>
      <c r="M671" s="82"/>
      <c r="N671" s="68"/>
      <c r="O671" s="68"/>
      <c r="P671" s="68"/>
      <c r="Q671" s="63"/>
      <c r="R671" s="64"/>
      <c r="S671" s="83"/>
    </row>
    <row r="672" spans="4:19" x14ac:dyDescent="0.3">
      <c r="D672" s="65"/>
      <c r="E672" s="65"/>
      <c r="F672" s="65"/>
      <c r="G672" s="65"/>
      <c r="H672" s="63"/>
      <c r="I672" s="63"/>
      <c r="J672" s="63"/>
      <c r="K672" s="81"/>
      <c r="L672" s="82"/>
      <c r="M672" s="82"/>
      <c r="N672" s="68"/>
      <c r="O672" s="68"/>
      <c r="P672" s="68"/>
      <c r="Q672" s="63"/>
      <c r="R672" s="64"/>
      <c r="S672" s="83"/>
    </row>
    <row r="673" spans="4:19" x14ac:dyDescent="0.3">
      <c r="D673" s="65"/>
      <c r="E673" s="65"/>
      <c r="F673" s="65"/>
      <c r="G673" s="65"/>
      <c r="H673" s="63"/>
      <c r="I673" s="63"/>
      <c r="J673" s="63"/>
      <c r="K673" s="81"/>
      <c r="L673" s="82"/>
      <c r="M673" s="82"/>
      <c r="N673" s="68"/>
      <c r="O673" s="68"/>
      <c r="P673" s="68"/>
      <c r="Q673" s="63"/>
      <c r="R673" s="64"/>
      <c r="S673" s="83"/>
    </row>
    <row r="674" spans="4:19" x14ac:dyDescent="0.3">
      <c r="D674" s="65"/>
      <c r="E674" s="65"/>
      <c r="F674" s="65"/>
      <c r="G674" s="65"/>
      <c r="H674" s="63"/>
      <c r="I674" s="63"/>
      <c r="J674" s="63"/>
      <c r="K674" s="81"/>
      <c r="L674" s="82"/>
      <c r="M674" s="82"/>
      <c r="N674" s="68"/>
      <c r="O674" s="68"/>
      <c r="P674" s="68"/>
      <c r="Q674" s="63"/>
      <c r="R674" s="64"/>
      <c r="S674" s="83"/>
    </row>
    <row r="675" spans="4:19" x14ac:dyDescent="0.3">
      <c r="D675" s="65"/>
      <c r="E675" s="65"/>
      <c r="F675" s="65"/>
      <c r="G675" s="65"/>
      <c r="H675" s="63"/>
      <c r="I675" s="63"/>
      <c r="J675" s="63"/>
      <c r="K675" s="81"/>
      <c r="L675" s="82"/>
      <c r="M675" s="82"/>
      <c r="N675" s="68"/>
      <c r="O675" s="68"/>
      <c r="P675" s="68"/>
      <c r="Q675" s="63"/>
      <c r="R675" s="64"/>
      <c r="S675" s="83"/>
    </row>
    <row r="676" spans="4:19" x14ac:dyDescent="0.3">
      <c r="D676" s="65"/>
      <c r="E676" s="65"/>
      <c r="F676" s="65"/>
      <c r="G676" s="65"/>
      <c r="H676" s="63"/>
      <c r="I676" s="63"/>
      <c r="J676" s="63"/>
      <c r="K676" s="81"/>
      <c r="L676" s="82"/>
      <c r="M676" s="82"/>
      <c r="N676" s="68"/>
      <c r="O676" s="68"/>
      <c r="P676" s="68"/>
      <c r="Q676" s="63"/>
      <c r="R676" s="64"/>
      <c r="S676" s="83"/>
    </row>
    <row r="677" spans="4:19" x14ac:dyDescent="0.3">
      <c r="D677" s="65"/>
      <c r="E677" s="65"/>
      <c r="F677" s="65"/>
      <c r="G677" s="65"/>
      <c r="H677" s="63"/>
      <c r="I677" s="63"/>
      <c r="J677" s="63"/>
      <c r="K677" s="81"/>
      <c r="L677" s="82"/>
      <c r="M677" s="82"/>
      <c r="N677" s="68"/>
      <c r="O677" s="68"/>
      <c r="P677" s="68"/>
      <c r="Q677" s="63"/>
      <c r="R677" s="64"/>
      <c r="S677" s="83"/>
    </row>
    <row r="678" spans="4:19" x14ac:dyDescent="0.3">
      <c r="D678" s="65"/>
      <c r="E678" s="65"/>
      <c r="F678" s="65"/>
      <c r="G678" s="65"/>
      <c r="H678" s="63"/>
      <c r="I678" s="63"/>
      <c r="J678" s="63"/>
      <c r="K678" s="81"/>
      <c r="L678" s="82"/>
      <c r="M678" s="82"/>
      <c r="N678" s="68"/>
      <c r="O678" s="68"/>
      <c r="P678" s="68"/>
      <c r="Q678" s="63"/>
      <c r="R678" s="64"/>
      <c r="S678" s="83"/>
    </row>
    <row r="679" spans="4:19" x14ac:dyDescent="0.3">
      <c r="D679" s="65"/>
      <c r="E679" s="65"/>
      <c r="F679" s="65"/>
      <c r="G679" s="65"/>
      <c r="H679" s="63"/>
      <c r="I679" s="63"/>
      <c r="J679" s="63"/>
      <c r="K679" s="81"/>
      <c r="L679" s="82"/>
      <c r="M679" s="82"/>
      <c r="N679" s="68"/>
      <c r="O679" s="68"/>
      <c r="P679" s="68"/>
      <c r="Q679" s="63"/>
      <c r="R679" s="64"/>
      <c r="S679" s="83"/>
    </row>
    <row r="680" spans="4:19" x14ac:dyDescent="0.3">
      <c r="D680" s="65"/>
      <c r="E680" s="65"/>
      <c r="F680" s="65"/>
      <c r="G680" s="65"/>
      <c r="H680" s="63"/>
      <c r="I680" s="63"/>
      <c r="J680" s="63"/>
      <c r="K680" s="81"/>
      <c r="L680" s="82"/>
      <c r="M680" s="82"/>
      <c r="N680" s="68"/>
      <c r="O680" s="68"/>
      <c r="P680" s="68"/>
      <c r="Q680" s="63"/>
      <c r="R680" s="64"/>
      <c r="S680" s="83"/>
    </row>
    <row r="681" spans="4:19" x14ac:dyDescent="0.3">
      <c r="D681" s="65"/>
      <c r="E681" s="65"/>
      <c r="F681" s="65"/>
      <c r="G681" s="65"/>
      <c r="H681" s="63"/>
      <c r="I681" s="63"/>
      <c r="J681" s="63"/>
      <c r="K681" s="81"/>
      <c r="L681" s="82"/>
      <c r="M681" s="82"/>
      <c r="N681" s="68"/>
      <c r="O681" s="68"/>
      <c r="P681" s="68"/>
      <c r="Q681" s="63"/>
      <c r="R681" s="64"/>
      <c r="S681" s="83"/>
    </row>
    <row r="682" spans="4:19" x14ac:dyDescent="0.3">
      <c r="D682" s="65"/>
      <c r="E682" s="65"/>
      <c r="F682" s="65"/>
      <c r="G682" s="65"/>
      <c r="H682" s="63"/>
      <c r="I682" s="63"/>
      <c r="J682" s="63"/>
      <c r="K682" s="81"/>
      <c r="L682" s="82"/>
      <c r="M682" s="82"/>
      <c r="N682" s="68"/>
      <c r="O682" s="68"/>
      <c r="P682" s="68"/>
      <c r="Q682" s="63"/>
      <c r="R682" s="64"/>
      <c r="S682" s="83"/>
    </row>
    <row r="683" spans="4:19" x14ac:dyDescent="0.3">
      <c r="D683" s="65"/>
      <c r="E683" s="65"/>
      <c r="F683" s="65"/>
      <c r="G683" s="65"/>
      <c r="H683" s="63"/>
      <c r="I683" s="63"/>
      <c r="J683" s="63"/>
      <c r="K683" s="81"/>
      <c r="L683" s="82"/>
      <c r="M683" s="82"/>
      <c r="N683" s="68"/>
      <c r="O683" s="68"/>
      <c r="P683" s="68"/>
      <c r="Q683" s="63"/>
      <c r="R683" s="64"/>
      <c r="S683" s="83"/>
    </row>
    <row r="684" spans="4:19" x14ac:dyDescent="0.3">
      <c r="D684" s="65"/>
      <c r="E684" s="65"/>
      <c r="F684" s="65"/>
      <c r="G684" s="65"/>
      <c r="H684" s="63"/>
      <c r="I684" s="63"/>
      <c r="J684" s="63"/>
      <c r="K684" s="81"/>
      <c r="L684" s="82"/>
      <c r="M684" s="82"/>
      <c r="N684" s="68"/>
      <c r="O684" s="68"/>
      <c r="P684" s="68"/>
      <c r="Q684" s="63"/>
      <c r="R684" s="64"/>
      <c r="S684" s="83"/>
    </row>
    <row r="685" spans="4:19" x14ac:dyDescent="0.3">
      <c r="D685" s="65"/>
      <c r="E685" s="65"/>
      <c r="F685" s="65"/>
      <c r="G685" s="65"/>
      <c r="H685" s="63"/>
      <c r="I685" s="63"/>
      <c r="J685" s="63"/>
      <c r="K685" s="81"/>
      <c r="L685" s="82"/>
      <c r="M685" s="82"/>
      <c r="N685" s="68"/>
      <c r="O685" s="68"/>
      <c r="P685" s="68"/>
      <c r="Q685" s="63"/>
      <c r="R685" s="64"/>
      <c r="S685" s="83"/>
    </row>
    <row r="686" spans="4:19" x14ac:dyDescent="0.3">
      <c r="D686" s="65"/>
      <c r="E686" s="65"/>
      <c r="F686" s="65"/>
      <c r="G686" s="65"/>
      <c r="H686" s="63"/>
      <c r="I686" s="63"/>
      <c r="J686" s="63"/>
      <c r="K686" s="81"/>
      <c r="L686" s="82"/>
      <c r="M686" s="82"/>
      <c r="N686" s="68"/>
      <c r="O686" s="68"/>
      <c r="P686" s="68"/>
      <c r="Q686" s="63"/>
      <c r="R686" s="64"/>
      <c r="S686" s="83"/>
    </row>
    <row r="687" spans="4:19" x14ac:dyDescent="0.3">
      <c r="D687" s="65"/>
      <c r="E687" s="65"/>
      <c r="F687" s="65"/>
      <c r="G687" s="65"/>
      <c r="H687" s="63"/>
      <c r="I687" s="63"/>
      <c r="J687" s="63"/>
      <c r="K687" s="81"/>
      <c r="L687" s="82"/>
      <c r="M687" s="82"/>
      <c r="N687" s="68"/>
      <c r="O687" s="68"/>
      <c r="P687" s="68"/>
      <c r="Q687" s="63"/>
      <c r="R687" s="64"/>
      <c r="S687" s="83"/>
    </row>
    <row r="688" spans="4:19" x14ac:dyDescent="0.3">
      <c r="D688" s="65"/>
      <c r="E688" s="65"/>
      <c r="F688" s="65"/>
      <c r="G688" s="65"/>
      <c r="H688" s="63"/>
      <c r="I688" s="63"/>
      <c r="J688" s="63"/>
      <c r="K688" s="81"/>
      <c r="L688" s="82"/>
      <c r="M688" s="82"/>
      <c r="N688" s="68"/>
      <c r="O688" s="68"/>
      <c r="P688" s="68"/>
      <c r="Q688" s="63"/>
      <c r="R688" s="64"/>
      <c r="S688" s="83"/>
    </row>
    <row r="689" spans="4:19" x14ac:dyDescent="0.3">
      <c r="D689" s="65"/>
      <c r="E689" s="65"/>
      <c r="F689" s="65"/>
      <c r="G689" s="65"/>
      <c r="H689" s="63"/>
      <c r="I689" s="63"/>
      <c r="J689" s="63"/>
      <c r="K689" s="81"/>
      <c r="L689" s="82"/>
      <c r="M689" s="82"/>
      <c r="N689" s="68"/>
      <c r="O689" s="68"/>
      <c r="P689" s="68"/>
      <c r="Q689" s="63"/>
      <c r="R689" s="64"/>
      <c r="S689" s="83"/>
    </row>
    <row r="690" spans="4:19" x14ac:dyDescent="0.3">
      <c r="D690" s="65"/>
      <c r="E690" s="65"/>
      <c r="F690" s="65"/>
      <c r="G690" s="65"/>
      <c r="H690" s="63"/>
      <c r="I690" s="63"/>
      <c r="J690" s="63"/>
      <c r="K690" s="81"/>
      <c r="L690" s="82"/>
      <c r="M690" s="82"/>
      <c r="N690" s="68"/>
      <c r="O690" s="68"/>
      <c r="P690" s="68"/>
      <c r="Q690" s="63"/>
      <c r="R690" s="64"/>
      <c r="S690" s="83"/>
    </row>
    <row r="691" spans="4:19" x14ac:dyDescent="0.3">
      <c r="D691" s="65"/>
      <c r="E691" s="65"/>
      <c r="F691" s="65"/>
      <c r="G691" s="65"/>
      <c r="H691" s="63"/>
      <c r="I691" s="63"/>
      <c r="J691" s="63"/>
      <c r="K691" s="81"/>
      <c r="L691" s="82"/>
      <c r="M691" s="82"/>
      <c r="N691" s="68"/>
      <c r="O691" s="68"/>
      <c r="P691" s="68"/>
      <c r="Q691" s="63"/>
      <c r="R691" s="64"/>
      <c r="S691" s="83"/>
    </row>
    <row r="692" spans="4:19" x14ac:dyDescent="0.3">
      <c r="D692" s="65"/>
      <c r="E692" s="65"/>
      <c r="F692" s="65"/>
      <c r="G692" s="65"/>
      <c r="H692" s="63"/>
      <c r="I692" s="63"/>
      <c r="J692" s="63"/>
      <c r="K692" s="81"/>
      <c r="L692" s="82"/>
      <c r="M692" s="82"/>
      <c r="N692" s="68"/>
      <c r="O692" s="68"/>
      <c r="P692" s="68"/>
      <c r="Q692" s="63"/>
      <c r="R692" s="64"/>
      <c r="S692" s="83"/>
    </row>
    <row r="693" spans="4:19" x14ac:dyDescent="0.3">
      <c r="D693" s="65"/>
      <c r="E693" s="65"/>
      <c r="F693" s="65"/>
      <c r="G693" s="65"/>
      <c r="H693" s="63"/>
      <c r="I693" s="63"/>
      <c r="J693" s="63"/>
      <c r="K693" s="81"/>
      <c r="L693" s="82"/>
      <c r="M693" s="82"/>
      <c r="N693" s="68"/>
      <c r="O693" s="68"/>
      <c r="P693" s="68"/>
      <c r="Q693" s="63"/>
      <c r="R693" s="64"/>
      <c r="S693" s="83"/>
    </row>
    <row r="694" spans="4:19" x14ac:dyDescent="0.3">
      <c r="D694" s="65"/>
      <c r="E694" s="65"/>
      <c r="F694" s="65"/>
      <c r="G694" s="65"/>
      <c r="H694" s="63"/>
      <c r="I694" s="63"/>
      <c r="J694" s="63"/>
      <c r="K694" s="81"/>
      <c r="L694" s="82"/>
      <c r="M694" s="82"/>
      <c r="N694" s="68"/>
      <c r="O694" s="68"/>
      <c r="P694" s="68"/>
      <c r="Q694" s="63"/>
      <c r="R694" s="64"/>
      <c r="S694" s="83"/>
    </row>
    <row r="695" spans="4:19" x14ac:dyDescent="0.3">
      <c r="D695" s="65"/>
      <c r="E695" s="65"/>
      <c r="F695" s="65"/>
      <c r="G695" s="65"/>
      <c r="H695" s="63"/>
      <c r="I695" s="63"/>
      <c r="J695" s="63"/>
      <c r="K695" s="81"/>
      <c r="L695" s="82"/>
      <c r="M695" s="82"/>
      <c r="N695" s="68"/>
      <c r="O695" s="68"/>
      <c r="P695" s="68"/>
      <c r="Q695" s="63"/>
      <c r="R695" s="64"/>
      <c r="S695" s="83"/>
    </row>
    <row r="696" spans="4:19" x14ac:dyDescent="0.3">
      <c r="D696" s="65"/>
      <c r="E696" s="65"/>
      <c r="F696" s="65"/>
      <c r="G696" s="65"/>
      <c r="H696" s="63"/>
      <c r="I696" s="63"/>
      <c r="J696" s="63"/>
      <c r="K696" s="81"/>
      <c r="L696" s="82"/>
      <c r="M696" s="82"/>
      <c r="N696" s="68"/>
      <c r="O696" s="68"/>
      <c r="P696" s="68"/>
      <c r="Q696" s="63"/>
      <c r="R696" s="64"/>
      <c r="S696" s="83"/>
    </row>
    <row r="697" spans="4:19" x14ac:dyDescent="0.3">
      <c r="D697" s="65"/>
      <c r="E697" s="65"/>
      <c r="F697" s="65"/>
      <c r="G697" s="65"/>
      <c r="H697" s="63"/>
      <c r="I697" s="63"/>
      <c r="J697" s="63"/>
      <c r="K697" s="81"/>
      <c r="L697" s="82"/>
      <c r="M697" s="82"/>
      <c r="N697" s="68"/>
      <c r="O697" s="68"/>
      <c r="P697" s="68"/>
      <c r="Q697" s="63"/>
      <c r="R697" s="64"/>
      <c r="S697" s="83"/>
    </row>
    <row r="698" spans="4:19" x14ac:dyDescent="0.3">
      <c r="D698" s="65"/>
      <c r="E698" s="65"/>
      <c r="F698" s="65"/>
      <c r="G698" s="65"/>
      <c r="H698" s="63"/>
      <c r="I698" s="63"/>
      <c r="J698" s="63"/>
      <c r="K698" s="81"/>
      <c r="L698" s="82"/>
      <c r="M698" s="82"/>
      <c r="N698" s="68"/>
      <c r="O698" s="68"/>
      <c r="P698" s="68"/>
      <c r="Q698" s="63"/>
      <c r="R698" s="64"/>
      <c r="S698" s="83"/>
    </row>
    <row r="699" spans="4:19" x14ac:dyDescent="0.3">
      <c r="D699" s="65"/>
      <c r="E699" s="65"/>
      <c r="F699" s="65"/>
      <c r="G699" s="65"/>
      <c r="H699" s="63"/>
      <c r="I699" s="63"/>
      <c r="J699" s="63"/>
      <c r="K699" s="81"/>
      <c r="L699" s="82"/>
      <c r="M699" s="82"/>
      <c r="N699" s="68"/>
      <c r="O699" s="68"/>
      <c r="P699" s="68"/>
      <c r="Q699" s="63"/>
      <c r="R699" s="64"/>
      <c r="S699" s="83"/>
    </row>
    <row r="700" spans="4:19" x14ac:dyDescent="0.3">
      <c r="D700" s="65"/>
      <c r="E700" s="65"/>
      <c r="F700" s="65"/>
      <c r="G700" s="65"/>
      <c r="H700" s="63"/>
      <c r="I700" s="63"/>
      <c r="J700" s="63"/>
      <c r="K700" s="81"/>
      <c r="L700" s="82"/>
      <c r="M700" s="82"/>
      <c r="N700" s="68"/>
      <c r="O700" s="68"/>
      <c r="P700" s="68"/>
      <c r="Q700" s="63"/>
      <c r="R700" s="64"/>
      <c r="S700" s="83"/>
    </row>
    <row r="701" spans="4:19" x14ac:dyDescent="0.3">
      <c r="D701" s="65"/>
      <c r="E701" s="65"/>
      <c r="F701" s="65"/>
      <c r="G701" s="65"/>
      <c r="H701" s="63"/>
      <c r="I701" s="63"/>
      <c r="J701" s="63"/>
      <c r="K701" s="81"/>
      <c r="L701" s="82"/>
      <c r="M701" s="82"/>
      <c r="N701" s="68"/>
      <c r="O701" s="68"/>
      <c r="P701" s="68"/>
      <c r="Q701" s="63"/>
      <c r="R701" s="64"/>
      <c r="S701" s="83"/>
    </row>
    <row r="702" spans="4:19" x14ac:dyDescent="0.3">
      <c r="D702" s="65"/>
      <c r="E702" s="65"/>
      <c r="F702" s="65"/>
      <c r="G702" s="65"/>
      <c r="H702" s="63"/>
      <c r="I702" s="63"/>
      <c r="J702" s="63"/>
      <c r="K702" s="81"/>
      <c r="L702" s="82"/>
      <c r="M702" s="82"/>
      <c r="N702" s="68"/>
      <c r="O702" s="68"/>
      <c r="P702" s="68"/>
      <c r="Q702" s="63"/>
      <c r="R702" s="64"/>
      <c r="S702" s="83"/>
    </row>
    <row r="703" spans="4:19" x14ac:dyDescent="0.3">
      <c r="D703" s="65"/>
      <c r="E703" s="65"/>
      <c r="F703" s="65"/>
      <c r="G703" s="65"/>
      <c r="H703" s="63"/>
      <c r="I703" s="63"/>
      <c r="J703" s="63"/>
      <c r="K703" s="81"/>
      <c r="L703" s="82"/>
      <c r="M703" s="82"/>
      <c r="N703" s="68"/>
      <c r="O703" s="68"/>
      <c r="P703" s="68"/>
      <c r="Q703" s="63"/>
      <c r="R703" s="64"/>
      <c r="S703" s="83"/>
    </row>
    <row r="704" spans="4:19" x14ac:dyDescent="0.3">
      <c r="D704" s="65"/>
      <c r="E704" s="65"/>
      <c r="F704" s="65"/>
      <c r="G704" s="65"/>
      <c r="H704" s="63"/>
      <c r="I704" s="63"/>
      <c r="J704" s="63"/>
      <c r="K704" s="81"/>
      <c r="L704" s="82"/>
      <c r="M704" s="82"/>
      <c r="N704" s="68"/>
      <c r="O704" s="68"/>
      <c r="P704" s="68"/>
      <c r="Q704" s="63"/>
      <c r="R704" s="64"/>
      <c r="S704" s="83"/>
    </row>
    <row r="705" spans="4:19" x14ac:dyDescent="0.3">
      <c r="D705" s="65"/>
      <c r="E705" s="65"/>
      <c r="F705" s="65"/>
      <c r="G705" s="65"/>
      <c r="H705" s="63"/>
      <c r="I705" s="63"/>
      <c r="J705" s="63"/>
      <c r="K705" s="81"/>
      <c r="L705" s="82"/>
      <c r="M705" s="82"/>
      <c r="N705" s="68"/>
      <c r="O705" s="68"/>
      <c r="P705" s="68"/>
      <c r="Q705" s="63"/>
      <c r="R705" s="64"/>
      <c r="S705" s="83"/>
    </row>
    <row r="706" spans="4:19" x14ac:dyDescent="0.3">
      <c r="D706" s="65"/>
      <c r="E706" s="65"/>
      <c r="F706" s="65"/>
      <c r="G706" s="65"/>
      <c r="H706" s="63"/>
      <c r="I706" s="63"/>
      <c r="J706" s="63"/>
      <c r="K706" s="81"/>
      <c r="L706" s="82"/>
      <c r="M706" s="82"/>
      <c r="N706" s="68"/>
      <c r="O706" s="68"/>
      <c r="P706" s="68"/>
      <c r="Q706" s="63"/>
      <c r="R706" s="64"/>
      <c r="S706" s="83"/>
    </row>
    <row r="707" spans="4:19" x14ac:dyDescent="0.3">
      <c r="D707" s="65"/>
      <c r="E707" s="65"/>
      <c r="F707" s="65"/>
      <c r="G707" s="65"/>
      <c r="H707" s="63"/>
      <c r="I707" s="63"/>
      <c r="J707" s="63"/>
      <c r="K707" s="81"/>
      <c r="L707" s="82"/>
      <c r="M707" s="82"/>
      <c r="N707" s="68"/>
      <c r="O707" s="68"/>
      <c r="P707" s="68"/>
      <c r="Q707" s="63"/>
      <c r="R707" s="64"/>
      <c r="S707" s="83"/>
    </row>
    <row r="708" spans="4:19" x14ac:dyDescent="0.3">
      <c r="D708" s="65"/>
      <c r="E708" s="65"/>
      <c r="F708" s="65"/>
      <c r="G708" s="65"/>
      <c r="H708" s="63"/>
      <c r="I708" s="63"/>
      <c r="J708" s="63"/>
      <c r="K708" s="81"/>
      <c r="L708" s="82"/>
      <c r="M708" s="82"/>
      <c r="N708" s="68"/>
      <c r="O708" s="68"/>
      <c r="P708" s="68"/>
      <c r="Q708" s="63"/>
      <c r="R708" s="64"/>
      <c r="S708" s="83"/>
    </row>
    <row r="709" spans="4:19" x14ac:dyDescent="0.3">
      <c r="D709" s="65"/>
      <c r="E709" s="65"/>
      <c r="F709" s="65"/>
      <c r="G709" s="65"/>
      <c r="H709" s="63"/>
      <c r="I709" s="63"/>
      <c r="J709" s="63"/>
      <c r="K709" s="81"/>
      <c r="L709" s="82"/>
      <c r="M709" s="82"/>
      <c r="N709" s="68"/>
      <c r="O709" s="68"/>
      <c r="P709" s="68"/>
      <c r="Q709" s="63"/>
      <c r="R709" s="64"/>
      <c r="S709" s="83"/>
    </row>
    <row r="710" spans="4:19" x14ac:dyDescent="0.3">
      <c r="D710" s="65"/>
      <c r="E710" s="65"/>
      <c r="F710" s="65"/>
      <c r="G710" s="65"/>
      <c r="H710" s="63"/>
      <c r="I710" s="63"/>
      <c r="J710" s="63"/>
      <c r="K710" s="81"/>
      <c r="L710" s="82"/>
      <c r="M710" s="82"/>
      <c r="N710" s="68"/>
      <c r="O710" s="68"/>
      <c r="P710" s="68"/>
      <c r="Q710" s="63"/>
      <c r="R710" s="64"/>
      <c r="S710" s="83"/>
    </row>
    <row r="711" spans="4:19" x14ac:dyDescent="0.3">
      <c r="D711" s="65"/>
      <c r="E711" s="65"/>
      <c r="F711" s="65"/>
      <c r="G711" s="65"/>
      <c r="H711" s="63"/>
      <c r="I711" s="63"/>
      <c r="J711" s="63"/>
      <c r="K711" s="81"/>
      <c r="L711" s="82"/>
      <c r="M711" s="82"/>
      <c r="N711" s="68"/>
      <c r="O711" s="68"/>
      <c r="P711" s="68"/>
      <c r="Q711" s="63"/>
      <c r="R711" s="64"/>
      <c r="S711" s="83"/>
    </row>
    <row r="712" spans="4:19" x14ac:dyDescent="0.3">
      <c r="D712" s="65"/>
      <c r="E712" s="65"/>
      <c r="F712" s="65"/>
      <c r="G712" s="65"/>
      <c r="H712" s="63"/>
      <c r="I712" s="63"/>
      <c r="J712" s="63"/>
      <c r="K712" s="81"/>
      <c r="L712" s="82"/>
      <c r="M712" s="82"/>
      <c r="N712" s="68"/>
      <c r="O712" s="68"/>
      <c r="P712" s="68"/>
      <c r="Q712" s="63"/>
      <c r="R712" s="64"/>
      <c r="S712" s="83"/>
    </row>
    <row r="713" spans="4:19" x14ac:dyDescent="0.3">
      <c r="D713" s="65"/>
      <c r="E713" s="65"/>
      <c r="F713" s="65"/>
      <c r="G713" s="65"/>
      <c r="H713" s="63"/>
      <c r="I713" s="63"/>
      <c r="J713" s="63"/>
      <c r="K713" s="81"/>
      <c r="L713" s="82"/>
      <c r="M713" s="82"/>
      <c r="N713" s="68"/>
      <c r="O713" s="68"/>
      <c r="P713" s="68"/>
      <c r="Q713" s="63"/>
      <c r="R713" s="64"/>
      <c r="S713" s="83"/>
    </row>
    <row r="714" spans="4:19" x14ac:dyDescent="0.3">
      <c r="D714" s="65"/>
      <c r="E714" s="65"/>
      <c r="F714" s="65"/>
      <c r="G714" s="65"/>
      <c r="H714" s="63"/>
      <c r="I714" s="63"/>
      <c r="J714" s="63"/>
      <c r="K714" s="81"/>
      <c r="L714" s="82"/>
      <c r="M714" s="82"/>
      <c r="N714" s="68"/>
      <c r="O714" s="68"/>
      <c r="P714" s="68"/>
      <c r="Q714" s="63"/>
      <c r="R714" s="64"/>
      <c r="S714" s="83"/>
    </row>
    <row r="715" spans="4:19" x14ac:dyDescent="0.3">
      <c r="D715" s="65"/>
      <c r="E715" s="65"/>
      <c r="F715" s="65"/>
      <c r="G715" s="65"/>
      <c r="H715" s="63"/>
      <c r="I715" s="63"/>
      <c r="J715" s="63"/>
      <c r="K715" s="81"/>
      <c r="L715" s="82"/>
      <c r="M715" s="82"/>
      <c r="N715" s="68"/>
      <c r="O715" s="68"/>
      <c r="P715" s="68"/>
      <c r="Q715" s="63"/>
      <c r="R715" s="64"/>
      <c r="S715" s="83"/>
    </row>
    <row r="716" spans="4:19" x14ac:dyDescent="0.3">
      <c r="D716" s="65"/>
      <c r="E716" s="65"/>
      <c r="F716" s="65"/>
      <c r="G716" s="65"/>
      <c r="H716" s="63"/>
      <c r="I716" s="63"/>
      <c r="J716" s="63"/>
      <c r="K716" s="81"/>
      <c r="L716" s="82"/>
      <c r="M716" s="82"/>
      <c r="N716" s="68"/>
      <c r="O716" s="68"/>
      <c r="P716" s="68"/>
      <c r="Q716" s="63"/>
      <c r="R716" s="64"/>
      <c r="S716" s="83"/>
    </row>
    <row r="717" spans="4:19" x14ac:dyDescent="0.3">
      <c r="D717" s="65"/>
      <c r="E717" s="65"/>
      <c r="F717" s="65"/>
      <c r="G717" s="65"/>
      <c r="H717" s="63"/>
      <c r="I717" s="63"/>
      <c r="J717" s="63"/>
      <c r="K717" s="81"/>
      <c r="L717" s="82"/>
      <c r="M717" s="82"/>
      <c r="N717" s="68"/>
      <c r="O717" s="68"/>
      <c r="P717" s="68"/>
      <c r="Q717" s="63"/>
      <c r="R717" s="64"/>
      <c r="S717" s="83"/>
    </row>
    <row r="718" spans="4:19" x14ac:dyDescent="0.3">
      <c r="D718" s="65"/>
      <c r="E718" s="65"/>
      <c r="F718" s="65"/>
      <c r="G718" s="65"/>
      <c r="H718" s="63"/>
      <c r="I718" s="63"/>
      <c r="J718" s="63"/>
      <c r="K718" s="81"/>
      <c r="L718" s="82"/>
      <c r="M718" s="82"/>
      <c r="N718" s="68"/>
      <c r="O718" s="68"/>
      <c r="P718" s="68"/>
      <c r="Q718" s="63"/>
      <c r="R718" s="64"/>
      <c r="S718" s="83"/>
    </row>
    <row r="719" spans="4:19" x14ac:dyDescent="0.3">
      <c r="D719" s="65"/>
      <c r="E719" s="65"/>
      <c r="F719" s="65"/>
      <c r="G719" s="65"/>
      <c r="H719" s="63"/>
      <c r="I719" s="63"/>
      <c r="J719" s="63"/>
      <c r="K719" s="81"/>
      <c r="L719" s="82"/>
      <c r="M719" s="82"/>
      <c r="N719" s="68"/>
      <c r="O719" s="68"/>
      <c r="P719" s="68"/>
      <c r="Q719" s="63"/>
      <c r="R719" s="64"/>
      <c r="S719" s="83"/>
    </row>
    <row r="720" spans="4:19" x14ac:dyDescent="0.3">
      <c r="D720" s="65"/>
      <c r="E720" s="65"/>
      <c r="F720" s="65"/>
      <c r="G720" s="65"/>
      <c r="H720" s="63"/>
      <c r="I720" s="63"/>
      <c r="J720" s="63"/>
      <c r="K720" s="81"/>
      <c r="L720" s="82"/>
      <c r="M720" s="82"/>
      <c r="N720" s="68"/>
      <c r="O720" s="68"/>
      <c r="P720" s="68"/>
      <c r="Q720" s="63"/>
      <c r="R720" s="64"/>
      <c r="S720" s="83"/>
    </row>
    <row r="721" spans="4:19" x14ac:dyDescent="0.3">
      <c r="D721" s="65"/>
      <c r="E721" s="65"/>
      <c r="F721" s="65"/>
      <c r="G721" s="65"/>
      <c r="H721" s="63"/>
      <c r="I721" s="63"/>
      <c r="J721" s="63"/>
      <c r="K721" s="81"/>
      <c r="L721" s="82"/>
      <c r="M721" s="82"/>
      <c r="N721" s="68"/>
      <c r="O721" s="68"/>
      <c r="P721" s="68"/>
      <c r="Q721" s="63"/>
      <c r="R721" s="64"/>
      <c r="S721" s="83"/>
    </row>
    <row r="722" spans="4:19" x14ac:dyDescent="0.3">
      <c r="D722" s="65"/>
      <c r="E722" s="65"/>
      <c r="F722" s="65"/>
      <c r="G722" s="65"/>
      <c r="H722" s="63"/>
      <c r="I722" s="63"/>
      <c r="J722" s="63"/>
      <c r="K722" s="81"/>
      <c r="L722" s="82"/>
      <c r="M722" s="82"/>
      <c r="N722" s="68"/>
      <c r="O722" s="68"/>
      <c r="P722" s="68"/>
      <c r="Q722" s="63"/>
      <c r="R722" s="64"/>
      <c r="S722" s="83"/>
    </row>
    <row r="723" spans="4:19" x14ac:dyDescent="0.3">
      <c r="D723" s="65"/>
      <c r="E723" s="65"/>
      <c r="F723" s="65"/>
      <c r="G723" s="65"/>
      <c r="H723" s="63"/>
      <c r="I723" s="63"/>
      <c r="J723" s="63"/>
      <c r="K723" s="81"/>
      <c r="L723" s="82"/>
      <c r="M723" s="82"/>
      <c r="N723" s="68"/>
      <c r="O723" s="68"/>
      <c r="P723" s="68"/>
      <c r="Q723" s="63"/>
      <c r="R723" s="64"/>
      <c r="S723" s="83"/>
    </row>
    <row r="724" spans="4:19" x14ac:dyDescent="0.3">
      <c r="D724" s="65"/>
      <c r="E724" s="65"/>
      <c r="F724" s="65"/>
      <c r="G724" s="65"/>
      <c r="H724" s="63"/>
      <c r="I724" s="63"/>
      <c r="J724" s="63"/>
      <c r="K724" s="81"/>
      <c r="L724" s="82"/>
      <c r="M724" s="82"/>
      <c r="N724" s="68"/>
      <c r="O724" s="68"/>
      <c r="P724" s="68"/>
      <c r="Q724" s="63"/>
      <c r="R724" s="64"/>
      <c r="S724" s="83"/>
    </row>
    <row r="725" spans="4:19" x14ac:dyDescent="0.3">
      <c r="D725" s="65"/>
      <c r="E725" s="65"/>
      <c r="F725" s="65"/>
      <c r="G725" s="65"/>
      <c r="H725" s="63"/>
      <c r="I725" s="63"/>
      <c r="J725" s="63"/>
      <c r="K725" s="81"/>
      <c r="L725" s="82"/>
      <c r="M725" s="82"/>
      <c r="N725" s="68"/>
      <c r="O725" s="68"/>
      <c r="P725" s="68"/>
      <c r="Q725" s="63"/>
      <c r="R725" s="64"/>
      <c r="S725" s="83"/>
    </row>
    <row r="726" spans="4:19" x14ac:dyDescent="0.3">
      <c r="D726" s="65"/>
      <c r="E726" s="65"/>
      <c r="F726" s="65"/>
      <c r="G726" s="65"/>
      <c r="H726" s="63"/>
      <c r="I726" s="63"/>
      <c r="J726" s="63"/>
      <c r="K726" s="81"/>
      <c r="L726" s="82"/>
      <c r="M726" s="82"/>
      <c r="N726" s="68"/>
      <c r="O726" s="68"/>
      <c r="P726" s="68"/>
      <c r="Q726" s="63"/>
      <c r="R726" s="64"/>
      <c r="S726" s="83"/>
    </row>
    <row r="727" spans="4:19" x14ac:dyDescent="0.3">
      <c r="D727" s="65"/>
      <c r="E727" s="65"/>
      <c r="F727" s="65"/>
      <c r="G727" s="65"/>
      <c r="H727" s="63"/>
      <c r="I727" s="63"/>
      <c r="J727" s="63"/>
      <c r="K727" s="81"/>
      <c r="L727" s="82"/>
      <c r="M727" s="82"/>
      <c r="N727" s="68"/>
      <c r="O727" s="68"/>
      <c r="P727" s="68"/>
      <c r="Q727" s="63"/>
      <c r="R727" s="64"/>
      <c r="S727" s="83"/>
    </row>
    <row r="728" spans="4:19" x14ac:dyDescent="0.3">
      <c r="D728" s="65"/>
      <c r="E728" s="65"/>
      <c r="F728" s="65"/>
      <c r="G728" s="65"/>
      <c r="H728" s="63"/>
      <c r="I728" s="63"/>
      <c r="J728" s="63"/>
      <c r="K728" s="81"/>
      <c r="L728" s="82"/>
      <c r="M728" s="82"/>
      <c r="N728" s="68"/>
      <c r="O728" s="68"/>
      <c r="P728" s="68"/>
      <c r="Q728" s="63"/>
      <c r="R728" s="64"/>
      <c r="S728" s="83"/>
    </row>
    <row r="729" spans="4:19" x14ac:dyDescent="0.3">
      <c r="D729" s="65"/>
      <c r="E729" s="65"/>
      <c r="F729" s="65"/>
      <c r="G729" s="65"/>
      <c r="H729" s="63"/>
      <c r="I729" s="63"/>
      <c r="J729" s="63"/>
      <c r="K729" s="81"/>
      <c r="L729" s="82"/>
      <c r="M729" s="82"/>
      <c r="N729" s="68"/>
      <c r="O729" s="68"/>
      <c r="P729" s="68"/>
      <c r="Q729" s="63"/>
      <c r="R729" s="64"/>
      <c r="S729" s="83"/>
    </row>
    <row r="730" spans="4:19" x14ac:dyDescent="0.3">
      <c r="D730" s="65"/>
      <c r="E730" s="65"/>
      <c r="F730" s="65"/>
      <c r="G730" s="65"/>
      <c r="H730" s="63"/>
      <c r="I730" s="63"/>
      <c r="J730" s="63"/>
      <c r="K730" s="81"/>
      <c r="L730" s="82"/>
      <c r="M730" s="82"/>
      <c r="N730" s="68"/>
      <c r="O730" s="68"/>
      <c r="P730" s="68"/>
      <c r="Q730" s="63"/>
      <c r="R730" s="64"/>
      <c r="S730" s="83"/>
    </row>
    <row r="731" spans="4:19" x14ac:dyDescent="0.3">
      <c r="D731" s="65"/>
      <c r="E731" s="65"/>
      <c r="F731" s="65"/>
      <c r="G731" s="65"/>
      <c r="H731" s="63"/>
      <c r="I731" s="63"/>
      <c r="J731" s="63"/>
      <c r="K731" s="81"/>
      <c r="L731" s="82"/>
      <c r="M731" s="82"/>
      <c r="N731" s="68"/>
      <c r="O731" s="68"/>
      <c r="P731" s="68"/>
      <c r="Q731" s="63"/>
      <c r="R731" s="64"/>
      <c r="S731" s="83"/>
    </row>
    <row r="732" spans="4:19" x14ac:dyDescent="0.3">
      <c r="D732" s="65"/>
      <c r="E732" s="65"/>
      <c r="F732" s="65"/>
      <c r="G732" s="65"/>
      <c r="H732" s="63"/>
      <c r="I732" s="63"/>
      <c r="J732" s="63"/>
      <c r="K732" s="81"/>
      <c r="L732" s="82"/>
      <c r="M732" s="82"/>
      <c r="N732" s="68"/>
      <c r="O732" s="68"/>
      <c r="P732" s="68"/>
      <c r="Q732" s="63"/>
      <c r="R732" s="64"/>
      <c r="S732" s="83"/>
    </row>
    <row r="733" spans="4:19" x14ac:dyDescent="0.3">
      <c r="D733" s="65"/>
      <c r="E733" s="65"/>
      <c r="F733" s="65"/>
      <c r="G733" s="65"/>
      <c r="H733" s="63"/>
      <c r="I733" s="63"/>
      <c r="J733" s="63"/>
      <c r="K733" s="81"/>
      <c r="L733" s="82"/>
      <c r="M733" s="82"/>
      <c r="N733" s="68"/>
      <c r="O733" s="68"/>
      <c r="P733" s="68"/>
      <c r="Q733" s="63"/>
      <c r="R733" s="64"/>
      <c r="S733" s="83"/>
    </row>
    <row r="734" spans="4:19" x14ac:dyDescent="0.3">
      <c r="D734" s="65"/>
      <c r="E734" s="65"/>
      <c r="F734" s="65"/>
      <c r="G734" s="65"/>
      <c r="H734" s="63"/>
      <c r="I734" s="63"/>
      <c r="J734" s="63"/>
      <c r="K734" s="81"/>
      <c r="L734" s="82"/>
      <c r="M734" s="82"/>
      <c r="N734" s="68"/>
      <c r="O734" s="68"/>
      <c r="P734" s="68"/>
      <c r="Q734" s="63"/>
      <c r="R734" s="64"/>
      <c r="S734" s="83"/>
    </row>
    <row r="735" spans="4:19" x14ac:dyDescent="0.3">
      <c r="D735" s="65"/>
      <c r="E735" s="65"/>
      <c r="F735" s="65"/>
      <c r="G735" s="65"/>
      <c r="H735" s="63"/>
      <c r="I735" s="63"/>
      <c r="J735" s="63"/>
      <c r="K735" s="81"/>
      <c r="L735" s="82"/>
      <c r="M735" s="82"/>
      <c r="N735" s="68"/>
      <c r="O735" s="68"/>
      <c r="P735" s="68"/>
      <c r="Q735" s="63"/>
      <c r="R735" s="64"/>
      <c r="S735" s="83"/>
    </row>
    <row r="736" spans="4:19" x14ac:dyDescent="0.3">
      <c r="D736" s="65"/>
      <c r="E736" s="65"/>
      <c r="F736" s="65"/>
      <c r="G736" s="65"/>
      <c r="H736" s="63"/>
      <c r="I736" s="63"/>
      <c r="J736" s="63"/>
      <c r="K736" s="81"/>
      <c r="L736" s="82"/>
      <c r="M736" s="82"/>
      <c r="N736" s="68"/>
      <c r="O736" s="68"/>
      <c r="P736" s="68"/>
      <c r="Q736" s="63"/>
      <c r="R736" s="64"/>
      <c r="S736" s="83"/>
    </row>
    <row r="737" spans="4:19" x14ac:dyDescent="0.3">
      <c r="D737" s="65"/>
      <c r="E737" s="65"/>
      <c r="F737" s="65"/>
      <c r="G737" s="65"/>
      <c r="H737" s="63"/>
      <c r="I737" s="63"/>
      <c r="J737" s="63"/>
      <c r="K737" s="81"/>
      <c r="L737" s="82"/>
      <c r="M737" s="82"/>
      <c r="N737" s="68"/>
      <c r="O737" s="68"/>
      <c r="P737" s="68"/>
      <c r="Q737" s="63"/>
      <c r="R737" s="64"/>
      <c r="S737" s="83"/>
    </row>
    <row r="738" spans="4:19" x14ac:dyDescent="0.3">
      <c r="D738" s="65"/>
      <c r="E738" s="65"/>
      <c r="F738" s="65"/>
      <c r="G738" s="65"/>
      <c r="H738" s="63"/>
      <c r="I738" s="63"/>
      <c r="J738" s="63"/>
      <c r="K738" s="81"/>
      <c r="L738" s="82"/>
      <c r="M738" s="82"/>
      <c r="N738" s="68"/>
      <c r="O738" s="68"/>
      <c r="P738" s="68"/>
      <c r="Q738" s="63"/>
      <c r="R738" s="64"/>
      <c r="S738" s="83"/>
    </row>
    <row r="739" spans="4:19" x14ac:dyDescent="0.3">
      <c r="D739" s="65"/>
      <c r="E739" s="65"/>
      <c r="F739" s="65"/>
      <c r="G739" s="65"/>
      <c r="H739" s="63"/>
      <c r="I739" s="63"/>
      <c r="J739" s="63"/>
      <c r="K739" s="81"/>
      <c r="L739" s="82"/>
      <c r="M739" s="82"/>
      <c r="N739" s="68"/>
      <c r="O739" s="68"/>
      <c r="P739" s="68"/>
      <c r="Q739" s="63"/>
      <c r="R739" s="64"/>
      <c r="S739" s="83"/>
    </row>
    <row r="740" spans="4:19" x14ac:dyDescent="0.3">
      <c r="D740" s="65"/>
      <c r="E740" s="65"/>
      <c r="F740" s="65"/>
      <c r="G740" s="65"/>
      <c r="H740" s="63"/>
      <c r="I740" s="63"/>
      <c r="J740" s="63"/>
      <c r="K740" s="81"/>
      <c r="L740" s="82"/>
      <c r="M740" s="82"/>
      <c r="N740" s="68"/>
      <c r="O740" s="68"/>
      <c r="P740" s="68"/>
      <c r="Q740" s="63"/>
      <c r="R740" s="64"/>
      <c r="S740" s="83"/>
    </row>
    <row r="741" spans="4:19" x14ac:dyDescent="0.3">
      <c r="D741" s="65"/>
      <c r="E741" s="65"/>
      <c r="F741" s="65"/>
      <c r="G741" s="65"/>
      <c r="H741" s="63"/>
      <c r="I741" s="63"/>
      <c r="J741" s="63"/>
      <c r="K741" s="81"/>
      <c r="L741" s="82"/>
      <c r="M741" s="82"/>
      <c r="N741" s="68"/>
      <c r="O741" s="68"/>
      <c r="P741" s="68"/>
      <c r="Q741" s="63"/>
      <c r="R741" s="64"/>
      <c r="S741" s="83"/>
    </row>
    <row r="742" spans="4:19" x14ac:dyDescent="0.3">
      <c r="D742" s="65"/>
      <c r="E742" s="65"/>
      <c r="F742" s="65"/>
      <c r="G742" s="65"/>
      <c r="H742" s="63"/>
      <c r="I742" s="63"/>
      <c r="J742" s="63"/>
      <c r="K742" s="81"/>
      <c r="L742" s="82"/>
      <c r="M742" s="82"/>
      <c r="N742" s="68"/>
      <c r="O742" s="68"/>
      <c r="P742" s="68"/>
      <c r="Q742" s="63"/>
      <c r="R742" s="64"/>
      <c r="S742" s="83"/>
    </row>
    <row r="743" spans="4:19" x14ac:dyDescent="0.3">
      <c r="D743" s="65"/>
      <c r="E743" s="65"/>
      <c r="F743" s="65"/>
      <c r="G743" s="65"/>
      <c r="H743" s="63"/>
      <c r="I743" s="63"/>
      <c r="J743" s="63"/>
      <c r="K743" s="81"/>
      <c r="L743" s="82"/>
      <c r="M743" s="82"/>
      <c r="N743" s="68"/>
      <c r="O743" s="68"/>
      <c r="P743" s="68"/>
      <c r="Q743" s="63"/>
      <c r="R743" s="64"/>
      <c r="S743" s="83"/>
    </row>
    <row r="744" spans="4:19" x14ac:dyDescent="0.3">
      <c r="D744" s="65"/>
      <c r="E744" s="65"/>
      <c r="F744" s="65"/>
      <c r="G744" s="65"/>
      <c r="H744" s="63"/>
      <c r="I744" s="63"/>
      <c r="J744" s="63"/>
      <c r="K744" s="81"/>
      <c r="L744" s="82"/>
      <c r="M744" s="82"/>
      <c r="N744" s="68"/>
      <c r="O744" s="68"/>
      <c r="P744" s="68"/>
      <c r="Q744" s="63"/>
      <c r="R744" s="64"/>
      <c r="S744" s="83"/>
    </row>
    <row r="745" spans="4:19" x14ac:dyDescent="0.3">
      <c r="D745" s="65"/>
      <c r="E745" s="65"/>
      <c r="F745" s="65"/>
      <c r="G745" s="65"/>
      <c r="H745" s="63"/>
      <c r="I745" s="63"/>
      <c r="J745" s="63"/>
      <c r="K745" s="81"/>
      <c r="L745" s="82"/>
      <c r="M745" s="82"/>
      <c r="N745" s="68"/>
      <c r="O745" s="68"/>
      <c r="P745" s="68"/>
      <c r="Q745" s="63"/>
      <c r="R745" s="64"/>
      <c r="S745" s="83"/>
    </row>
    <row r="746" spans="4:19" x14ac:dyDescent="0.3">
      <c r="D746" s="65"/>
      <c r="E746" s="65"/>
      <c r="F746" s="65"/>
      <c r="G746" s="65"/>
      <c r="H746" s="63"/>
      <c r="I746" s="63"/>
      <c r="J746" s="63"/>
      <c r="K746" s="81"/>
      <c r="L746" s="82"/>
      <c r="M746" s="82"/>
      <c r="N746" s="68"/>
      <c r="O746" s="68"/>
      <c r="P746" s="68"/>
      <c r="Q746" s="63"/>
      <c r="R746" s="64"/>
      <c r="S746" s="83"/>
    </row>
    <row r="747" spans="4:19" x14ac:dyDescent="0.3">
      <c r="D747" s="65"/>
      <c r="E747" s="65"/>
      <c r="F747" s="65"/>
      <c r="G747" s="65"/>
      <c r="H747" s="63"/>
      <c r="I747" s="63"/>
      <c r="J747" s="63"/>
      <c r="K747" s="81"/>
      <c r="L747" s="82"/>
      <c r="M747" s="82"/>
      <c r="N747" s="68"/>
      <c r="O747" s="68"/>
      <c r="P747" s="68"/>
      <c r="Q747" s="63"/>
      <c r="R747" s="64"/>
      <c r="S747" s="83"/>
    </row>
    <row r="748" spans="4:19" x14ac:dyDescent="0.3">
      <c r="D748" s="65"/>
      <c r="E748" s="65"/>
      <c r="F748" s="65"/>
      <c r="G748" s="65"/>
      <c r="H748" s="63"/>
      <c r="I748" s="63"/>
      <c r="J748" s="63"/>
      <c r="K748" s="81"/>
      <c r="L748" s="82"/>
      <c r="M748" s="82"/>
      <c r="N748" s="68"/>
      <c r="O748" s="68"/>
      <c r="P748" s="68"/>
      <c r="Q748" s="63"/>
      <c r="R748" s="64"/>
      <c r="S748" s="83"/>
    </row>
    <row r="749" spans="4:19" x14ac:dyDescent="0.3">
      <c r="D749" s="65"/>
      <c r="E749" s="65"/>
      <c r="F749" s="65"/>
      <c r="G749" s="65"/>
      <c r="H749" s="63"/>
      <c r="I749" s="63"/>
      <c r="J749" s="63"/>
      <c r="K749" s="81"/>
      <c r="L749" s="82"/>
      <c r="M749" s="82"/>
      <c r="N749" s="68"/>
      <c r="O749" s="68"/>
      <c r="P749" s="68"/>
      <c r="Q749" s="63"/>
      <c r="R749" s="64"/>
      <c r="S749" s="83"/>
    </row>
    <row r="750" spans="4:19" x14ac:dyDescent="0.3">
      <c r="D750" s="65"/>
      <c r="E750" s="65"/>
      <c r="F750" s="65"/>
      <c r="G750" s="65"/>
      <c r="H750" s="63"/>
      <c r="I750" s="63"/>
      <c r="J750" s="63"/>
      <c r="K750" s="81"/>
      <c r="L750" s="82"/>
      <c r="M750" s="82"/>
      <c r="N750" s="68"/>
      <c r="O750" s="68"/>
      <c r="P750" s="68"/>
      <c r="Q750" s="63"/>
      <c r="R750" s="64"/>
      <c r="S750" s="83"/>
    </row>
    <row r="751" spans="4:19" x14ac:dyDescent="0.3">
      <c r="D751" s="65"/>
      <c r="E751" s="65"/>
      <c r="F751" s="65"/>
      <c r="G751" s="65"/>
      <c r="H751" s="63"/>
      <c r="I751" s="63"/>
      <c r="J751" s="63"/>
      <c r="K751" s="81"/>
      <c r="L751" s="82"/>
      <c r="M751" s="82"/>
      <c r="N751" s="68"/>
      <c r="O751" s="68"/>
      <c r="P751" s="68"/>
      <c r="Q751" s="63"/>
      <c r="R751" s="64"/>
      <c r="S751" s="83"/>
    </row>
    <row r="752" spans="4:19" x14ac:dyDescent="0.3">
      <c r="D752" s="65"/>
      <c r="E752" s="65"/>
      <c r="F752" s="65"/>
      <c r="G752" s="65"/>
      <c r="H752" s="63"/>
      <c r="I752" s="63"/>
      <c r="J752" s="63"/>
      <c r="K752" s="81"/>
      <c r="L752" s="82"/>
      <c r="M752" s="82"/>
      <c r="N752" s="68"/>
      <c r="O752" s="68"/>
      <c r="P752" s="68"/>
      <c r="Q752" s="63"/>
      <c r="R752" s="64"/>
      <c r="S752" s="83"/>
    </row>
    <row r="753" spans="4:19" x14ac:dyDescent="0.3">
      <c r="D753" s="65"/>
      <c r="E753" s="65"/>
      <c r="F753" s="65"/>
      <c r="G753" s="65"/>
      <c r="H753" s="63"/>
      <c r="I753" s="63"/>
      <c r="J753" s="63"/>
      <c r="K753" s="81"/>
      <c r="L753" s="82"/>
      <c r="M753" s="82"/>
      <c r="N753" s="68"/>
      <c r="O753" s="68"/>
      <c r="P753" s="68"/>
      <c r="Q753" s="63"/>
      <c r="R753" s="64"/>
      <c r="S753" s="83"/>
    </row>
    <row r="754" spans="4:19" x14ac:dyDescent="0.3">
      <c r="D754" s="65"/>
      <c r="E754" s="65"/>
      <c r="F754" s="65"/>
      <c r="G754" s="65"/>
      <c r="H754" s="63"/>
      <c r="I754" s="63"/>
      <c r="J754" s="63"/>
      <c r="K754" s="81"/>
      <c r="L754" s="82"/>
      <c r="M754" s="82"/>
      <c r="N754" s="68"/>
      <c r="O754" s="68"/>
      <c r="P754" s="68"/>
      <c r="Q754" s="63"/>
      <c r="R754" s="64"/>
      <c r="S754" s="83"/>
    </row>
    <row r="755" spans="4:19" x14ac:dyDescent="0.3">
      <c r="D755" s="65"/>
      <c r="E755" s="65"/>
      <c r="F755" s="65"/>
      <c r="G755" s="65"/>
      <c r="H755" s="63"/>
      <c r="I755" s="63"/>
      <c r="J755" s="63"/>
      <c r="K755" s="81"/>
      <c r="L755" s="82"/>
      <c r="M755" s="82"/>
      <c r="N755" s="68"/>
      <c r="O755" s="68"/>
      <c r="P755" s="68"/>
      <c r="Q755" s="63"/>
      <c r="R755" s="64"/>
      <c r="S755" s="83"/>
    </row>
    <row r="756" spans="4:19" x14ac:dyDescent="0.3">
      <c r="D756" s="65"/>
      <c r="E756" s="65"/>
      <c r="F756" s="65"/>
      <c r="G756" s="65"/>
      <c r="H756" s="63"/>
      <c r="I756" s="63"/>
      <c r="J756" s="63"/>
      <c r="K756" s="81"/>
      <c r="L756" s="82"/>
      <c r="M756" s="82"/>
      <c r="N756" s="68"/>
      <c r="O756" s="68"/>
      <c r="P756" s="68"/>
      <c r="Q756" s="63"/>
      <c r="R756" s="64"/>
      <c r="S756" s="83"/>
    </row>
    <row r="757" spans="4:19" x14ac:dyDescent="0.3">
      <c r="D757" s="65"/>
      <c r="E757" s="65"/>
      <c r="F757" s="65"/>
      <c r="G757" s="65"/>
      <c r="H757" s="63"/>
      <c r="I757" s="63"/>
      <c r="J757" s="63"/>
      <c r="K757" s="81"/>
      <c r="L757" s="82"/>
      <c r="M757" s="82"/>
      <c r="N757" s="68"/>
      <c r="O757" s="68"/>
      <c r="P757" s="68"/>
      <c r="Q757" s="63"/>
      <c r="R757" s="64"/>
      <c r="S757" s="83"/>
    </row>
    <row r="758" spans="4:19" x14ac:dyDescent="0.3">
      <c r="D758" s="65"/>
      <c r="E758" s="65"/>
      <c r="F758" s="65"/>
      <c r="G758" s="65"/>
      <c r="H758" s="63"/>
      <c r="I758" s="63"/>
      <c r="J758" s="63"/>
      <c r="K758" s="81"/>
      <c r="L758" s="82"/>
      <c r="M758" s="82"/>
      <c r="N758" s="68"/>
      <c r="O758" s="68"/>
      <c r="P758" s="68"/>
      <c r="Q758" s="63"/>
      <c r="R758" s="64"/>
      <c r="S758" s="83"/>
    </row>
    <row r="759" spans="4:19" x14ac:dyDescent="0.3">
      <c r="D759" s="65"/>
      <c r="E759" s="65"/>
      <c r="F759" s="65"/>
      <c r="G759" s="65"/>
      <c r="H759" s="63"/>
      <c r="I759" s="63"/>
      <c r="J759" s="63"/>
      <c r="K759" s="81"/>
      <c r="L759" s="82"/>
      <c r="M759" s="82"/>
      <c r="N759" s="68"/>
      <c r="O759" s="68"/>
      <c r="P759" s="68"/>
      <c r="Q759" s="63"/>
      <c r="R759" s="64"/>
      <c r="S759" s="83"/>
    </row>
    <row r="760" spans="4:19" x14ac:dyDescent="0.3">
      <c r="D760" s="65"/>
      <c r="E760" s="65"/>
      <c r="F760" s="65"/>
      <c r="G760" s="65"/>
      <c r="H760" s="63"/>
      <c r="I760" s="63"/>
      <c r="J760" s="63"/>
      <c r="K760" s="81"/>
      <c r="L760" s="82"/>
      <c r="M760" s="82"/>
      <c r="N760" s="68"/>
      <c r="O760" s="68"/>
      <c r="P760" s="68"/>
      <c r="Q760" s="63"/>
      <c r="R760" s="64"/>
      <c r="S760" s="83"/>
    </row>
    <row r="761" spans="4:19" x14ac:dyDescent="0.3">
      <c r="D761" s="65"/>
      <c r="E761" s="65"/>
      <c r="F761" s="65"/>
      <c r="G761" s="65"/>
      <c r="H761" s="63"/>
      <c r="I761" s="63"/>
      <c r="J761" s="63"/>
      <c r="K761" s="81"/>
      <c r="L761" s="82"/>
      <c r="M761" s="82"/>
      <c r="N761" s="68"/>
      <c r="O761" s="68"/>
      <c r="P761" s="68"/>
      <c r="Q761" s="63"/>
      <c r="R761" s="64"/>
      <c r="S761" s="83"/>
    </row>
    <row r="762" spans="4:19" x14ac:dyDescent="0.3">
      <c r="D762" s="65"/>
      <c r="E762" s="65"/>
      <c r="F762" s="65"/>
      <c r="G762" s="65"/>
      <c r="H762" s="63"/>
      <c r="I762" s="63"/>
      <c r="J762" s="63"/>
      <c r="K762" s="81"/>
      <c r="L762" s="82"/>
      <c r="M762" s="82"/>
      <c r="N762" s="68"/>
      <c r="O762" s="68"/>
      <c r="P762" s="68"/>
      <c r="Q762" s="63"/>
      <c r="R762" s="64"/>
      <c r="S762" s="83"/>
    </row>
    <row r="763" spans="4:19" x14ac:dyDescent="0.3">
      <c r="D763" s="65"/>
      <c r="E763" s="65"/>
      <c r="F763" s="65"/>
      <c r="G763" s="65"/>
      <c r="H763" s="63"/>
      <c r="I763" s="63"/>
      <c r="J763" s="63"/>
      <c r="K763" s="81"/>
      <c r="L763" s="82"/>
      <c r="M763" s="82"/>
      <c r="N763" s="68"/>
      <c r="O763" s="68"/>
      <c r="P763" s="68"/>
      <c r="Q763" s="63"/>
      <c r="R763" s="64"/>
      <c r="S763" s="83"/>
    </row>
    <row r="764" spans="4:19" x14ac:dyDescent="0.3">
      <c r="D764" s="65"/>
      <c r="E764" s="65"/>
      <c r="F764" s="65"/>
      <c r="G764" s="65"/>
      <c r="H764" s="63"/>
      <c r="I764" s="63"/>
      <c r="J764" s="63"/>
      <c r="K764" s="81"/>
      <c r="L764" s="82"/>
      <c r="M764" s="82"/>
      <c r="N764" s="68"/>
      <c r="O764" s="68"/>
      <c r="P764" s="68"/>
      <c r="Q764" s="63"/>
      <c r="R764" s="64"/>
      <c r="S764" s="83"/>
    </row>
    <row r="765" spans="4:19" x14ac:dyDescent="0.3">
      <c r="D765" s="65"/>
      <c r="E765" s="65"/>
      <c r="F765" s="65"/>
      <c r="G765" s="65"/>
      <c r="H765" s="63"/>
      <c r="I765" s="63"/>
      <c r="J765" s="63"/>
      <c r="K765" s="81"/>
      <c r="L765" s="82"/>
      <c r="M765" s="82"/>
      <c r="N765" s="68"/>
      <c r="O765" s="68"/>
      <c r="P765" s="68"/>
      <c r="Q765" s="63"/>
      <c r="R765" s="64"/>
      <c r="S765" s="83"/>
    </row>
    <row r="766" spans="4:19" x14ac:dyDescent="0.3">
      <c r="D766" s="65"/>
      <c r="E766" s="65"/>
      <c r="F766" s="65"/>
      <c r="G766" s="65"/>
      <c r="H766" s="63"/>
      <c r="I766" s="63"/>
      <c r="J766" s="63"/>
      <c r="K766" s="81"/>
      <c r="L766" s="82"/>
      <c r="M766" s="82"/>
      <c r="N766" s="68"/>
      <c r="O766" s="68"/>
      <c r="P766" s="68"/>
      <c r="Q766" s="63"/>
      <c r="R766" s="64"/>
      <c r="S766" s="83"/>
    </row>
    <row r="767" spans="4:19" x14ac:dyDescent="0.3">
      <c r="D767" s="65"/>
      <c r="E767" s="65"/>
      <c r="F767" s="65"/>
      <c r="G767" s="65"/>
      <c r="H767" s="63"/>
      <c r="I767" s="63"/>
      <c r="J767" s="63"/>
      <c r="K767" s="81"/>
      <c r="L767" s="82"/>
      <c r="M767" s="82"/>
      <c r="N767" s="68"/>
      <c r="O767" s="68"/>
      <c r="P767" s="68"/>
      <c r="Q767" s="63"/>
      <c r="R767" s="64"/>
      <c r="S767" s="83"/>
    </row>
    <row r="768" spans="4:19" x14ac:dyDescent="0.3">
      <c r="D768" s="65"/>
      <c r="E768" s="65"/>
      <c r="F768" s="65"/>
      <c r="G768" s="65"/>
      <c r="H768" s="63"/>
      <c r="I768" s="63"/>
      <c r="J768" s="63"/>
      <c r="K768" s="81"/>
      <c r="L768" s="82"/>
      <c r="M768" s="82"/>
      <c r="N768" s="68"/>
      <c r="O768" s="68"/>
      <c r="P768" s="68"/>
      <c r="Q768" s="63"/>
      <c r="R768" s="64"/>
      <c r="S768" s="83"/>
    </row>
    <row r="769" spans="4:19" x14ac:dyDescent="0.3">
      <c r="D769" s="65"/>
      <c r="E769" s="65"/>
      <c r="F769" s="65"/>
      <c r="G769" s="65"/>
      <c r="H769" s="63"/>
      <c r="I769" s="63"/>
      <c r="J769" s="63"/>
      <c r="K769" s="81"/>
      <c r="L769" s="82"/>
      <c r="M769" s="82"/>
      <c r="N769" s="68"/>
      <c r="O769" s="68"/>
      <c r="P769" s="68"/>
      <c r="Q769" s="63"/>
      <c r="R769" s="64"/>
      <c r="S769" s="83"/>
    </row>
    <row r="770" spans="4:19" x14ac:dyDescent="0.3">
      <c r="D770" s="65"/>
      <c r="E770" s="65"/>
      <c r="F770" s="65"/>
      <c r="G770" s="65"/>
      <c r="H770" s="63"/>
      <c r="I770" s="63"/>
      <c r="J770" s="63"/>
      <c r="K770" s="81"/>
      <c r="L770" s="82"/>
      <c r="M770" s="82"/>
      <c r="N770" s="68"/>
      <c r="O770" s="68"/>
      <c r="P770" s="68"/>
      <c r="Q770" s="63"/>
      <c r="R770" s="64"/>
      <c r="S770" s="83"/>
    </row>
    <row r="771" spans="4:19" x14ac:dyDescent="0.3">
      <c r="D771" s="65"/>
      <c r="E771" s="65"/>
      <c r="F771" s="65"/>
      <c r="G771" s="65"/>
      <c r="H771" s="63"/>
      <c r="I771" s="63"/>
      <c r="J771" s="63"/>
      <c r="K771" s="81"/>
      <c r="L771" s="82"/>
      <c r="M771" s="82"/>
      <c r="N771" s="68"/>
      <c r="O771" s="68"/>
      <c r="P771" s="68"/>
      <c r="Q771" s="63"/>
      <c r="R771" s="64"/>
      <c r="S771" s="83"/>
    </row>
    <row r="772" spans="4:19" x14ac:dyDescent="0.3">
      <c r="D772" s="65"/>
      <c r="E772" s="65"/>
      <c r="F772" s="65"/>
      <c r="G772" s="65"/>
      <c r="H772" s="63"/>
      <c r="I772" s="63"/>
      <c r="J772" s="63"/>
      <c r="K772" s="81"/>
      <c r="L772" s="82"/>
      <c r="M772" s="82"/>
      <c r="N772" s="68"/>
      <c r="O772" s="68"/>
      <c r="P772" s="68"/>
      <c r="Q772" s="63"/>
      <c r="R772" s="64"/>
      <c r="S772" s="83"/>
    </row>
    <row r="773" spans="4:19" x14ac:dyDescent="0.3">
      <c r="D773" s="65"/>
      <c r="E773" s="65"/>
      <c r="F773" s="65"/>
      <c r="G773" s="65"/>
      <c r="H773" s="63"/>
      <c r="I773" s="63"/>
      <c r="J773" s="63"/>
      <c r="K773" s="81"/>
      <c r="L773" s="82"/>
      <c r="M773" s="82"/>
      <c r="N773" s="68"/>
      <c r="O773" s="68"/>
      <c r="P773" s="68"/>
      <c r="Q773" s="63"/>
      <c r="R773" s="64"/>
      <c r="S773" s="83"/>
    </row>
    <row r="774" spans="4:19" x14ac:dyDescent="0.3">
      <c r="D774" s="65"/>
      <c r="E774" s="65"/>
      <c r="F774" s="65"/>
      <c r="G774" s="65"/>
      <c r="H774" s="63"/>
      <c r="I774" s="63"/>
      <c r="J774" s="63"/>
      <c r="K774" s="81"/>
      <c r="L774" s="82"/>
      <c r="M774" s="82"/>
      <c r="N774" s="68"/>
      <c r="O774" s="68"/>
      <c r="P774" s="68"/>
      <c r="Q774" s="63"/>
      <c r="R774" s="64"/>
      <c r="S774" s="83"/>
    </row>
    <row r="775" spans="4:19" x14ac:dyDescent="0.3">
      <c r="D775" s="65"/>
      <c r="E775" s="65"/>
      <c r="F775" s="65"/>
      <c r="G775" s="65"/>
      <c r="H775" s="63"/>
      <c r="I775" s="63"/>
      <c r="J775" s="63"/>
      <c r="K775" s="81"/>
      <c r="L775" s="82"/>
      <c r="M775" s="82"/>
      <c r="N775" s="68"/>
      <c r="O775" s="68"/>
      <c r="P775" s="68"/>
      <c r="Q775" s="63"/>
      <c r="R775" s="64"/>
      <c r="S775" s="83"/>
    </row>
    <row r="776" spans="4:19" x14ac:dyDescent="0.3">
      <c r="D776" s="65"/>
      <c r="E776" s="65"/>
      <c r="F776" s="65"/>
      <c r="G776" s="65"/>
      <c r="H776" s="63"/>
      <c r="I776" s="63"/>
      <c r="J776" s="63"/>
      <c r="K776" s="81"/>
      <c r="L776" s="82"/>
      <c r="M776" s="82"/>
      <c r="N776" s="68"/>
      <c r="O776" s="68"/>
      <c r="P776" s="68"/>
      <c r="Q776" s="63"/>
      <c r="R776" s="64"/>
      <c r="S776" s="83"/>
    </row>
    <row r="777" spans="4:19" x14ac:dyDescent="0.3">
      <c r="D777" s="65"/>
      <c r="E777" s="65"/>
      <c r="F777" s="65"/>
      <c r="G777" s="65"/>
      <c r="H777" s="63"/>
      <c r="I777" s="63"/>
      <c r="J777" s="63"/>
      <c r="K777" s="81"/>
      <c r="L777" s="82"/>
      <c r="M777" s="82"/>
      <c r="N777" s="68"/>
      <c r="O777" s="68"/>
      <c r="P777" s="68"/>
      <c r="Q777" s="63"/>
      <c r="R777" s="64"/>
      <c r="S777" s="83"/>
    </row>
    <row r="778" spans="4:19" x14ac:dyDescent="0.3">
      <c r="D778" s="65"/>
      <c r="E778" s="65"/>
      <c r="F778" s="65"/>
      <c r="G778" s="65"/>
      <c r="H778" s="63"/>
      <c r="I778" s="63"/>
      <c r="J778" s="63"/>
      <c r="K778" s="81"/>
      <c r="L778" s="82"/>
      <c r="M778" s="82"/>
      <c r="N778" s="68"/>
      <c r="O778" s="68"/>
      <c r="P778" s="68"/>
      <c r="Q778" s="63"/>
      <c r="R778" s="64"/>
      <c r="S778" s="83"/>
    </row>
    <row r="779" spans="4:19" x14ac:dyDescent="0.3">
      <c r="D779" s="65"/>
      <c r="E779" s="65"/>
      <c r="F779" s="65"/>
      <c r="G779" s="65"/>
      <c r="H779" s="63"/>
      <c r="I779" s="63"/>
      <c r="J779" s="63"/>
      <c r="K779" s="81"/>
      <c r="L779" s="82"/>
      <c r="M779" s="82"/>
      <c r="N779" s="68"/>
      <c r="O779" s="68"/>
      <c r="P779" s="68"/>
      <c r="Q779" s="63"/>
      <c r="R779" s="64"/>
      <c r="S779" s="83"/>
    </row>
    <row r="780" spans="4:19" x14ac:dyDescent="0.3">
      <c r="D780" s="65"/>
      <c r="E780" s="65"/>
      <c r="F780" s="65"/>
      <c r="G780" s="65"/>
      <c r="H780" s="63"/>
      <c r="I780" s="63"/>
      <c r="J780" s="63"/>
      <c r="K780" s="81"/>
      <c r="L780" s="82"/>
      <c r="M780" s="82"/>
      <c r="N780" s="68"/>
      <c r="O780" s="68"/>
      <c r="P780" s="68"/>
      <c r="Q780" s="63"/>
      <c r="R780" s="64"/>
      <c r="S780" s="83"/>
    </row>
    <row r="781" spans="4:19" x14ac:dyDescent="0.3">
      <c r="D781" s="65"/>
      <c r="E781" s="65"/>
      <c r="F781" s="65"/>
      <c r="G781" s="65"/>
      <c r="H781" s="63"/>
      <c r="I781" s="63"/>
      <c r="J781" s="63"/>
      <c r="K781" s="81"/>
      <c r="L781" s="82"/>
      <c r="M781" s="82"/>
      <c r="N781" s="68"/>
      <c r="O781" s="68"/>
      <c r="P781" s="68"/>
      <c r="Q781" s="63"/>
      <c r="R781" s="64"/>
      <c r="S781" s="83"/>
    </row>
    <row r="782" spans="4:19" x14ac:dyDescent="0.3">
      <c r="D782" s="65"/>
      <c r="E782" s="65"/>
      <c r="F782" s="65"/>
      <c r="G782" s="65"/>
      <c r="H782" s="63"/>
      <c r="I782" s="63"/>
      <c r="J782" s="63"/>
      <c r="K782" s="81"/>
      <c r="L782" s="82"/>
      <c r="M782" s="82"/>
      <c r="N782" s="68"/>
      <c r="O782" s="68"/>
      <c r="P782" s="68"/>
      <c r="Q782" s="63"/>
      <c r="R782" s="64"/>
      <c r="S782" s="83"/>
    </row>
    <row r="783" spans="4:19" x14ac:dyDescent="0.3">
      <c r="D783" s="65"/>
      <c r="E783" s="65"/>
      <c r="F783" s="65"/>
      <c r="G783" s="65"/>
      <c r="H783" s="63"/>
      <c r="I783" s="63"/>
      <c r="J783" s="63"/>
      <c r="K783" s="81"/>
      <c r="L783" s="82"/>
      <c r="M783" s="82"/>
      <c r="N783" s="68"/>
      <c r="O783" s="68"/>
      <c r="P783" s="68"/>
      <c r="Q783" s="63"/>
      <c r="R783" s="64"/>
      <c r="S783" s="83"/>
    </row>
    <row r="784" spans="4:19" x14ac:dyDescent="0.3">
      <c r="D784" s="65"/>
      <c r="E784" s="65"/>
      <c r="F784" s="65"/>
      <c r="G784" s="65"/>
      <c r="H784" s="63"/>
      <c r="I784" s="63"/>
      <c r="J784" s="63"/>
      <c r="K784" s="81"/>
      <c r="L784" s="82"/>
      <c r="M784" s="82"/>
      <c r="N784" s="68"/>
      <c r="O784" s="68"/>
      <c r="P784" s="68"/>
      <c r="Q784" s="63"/>
      <c r="R784" s="64"/>
      <c r="S784" s="83"/>
    </row>
    <row r="785" spans="4:19" x14ac:dyDescent="0.3">
      <c r="D785" s="65"/>
      <c r="E785" s="65"/>
      <c r="F785" s="65"/>
      <c r="G785" s="65"/>
      <c r="H785" s="63"/>
      <c r="I785" s="63"/>
      <c r="J785" s="63"/>
      <c r="K785" s="81"/>
      <c r="L785" s="82"/>
      <c r="M785" s="82"/>
      <c r="N785" s="68"/>
      <c r="O785" s="68"/>
      <c r="P785" s="68"/>
      <c r="Q785" s="63"/>
      <c r="R785" s="64"/>
      <c r="S785" s="83"/>
    </row>
    <row r="786" spans="4:19" x14ac:dyDescent="0.3">
      <c r="D786" s="65"/>
      <c r="E786" s="65"/>
      <c r="F786" s="65"/>
      <c r="G786" s="65"/>
      <c r="H786" s="63"/>
      <c r="I786" s="63"/>
      <c r="J786" s="63"/>
      <c r="K786" s="81"/>
      <c r="L786" s="82"/>
      <c r="M786" s="82"/>
      <c r="N786" s="68"/>
      <c r="O786" s="68"/>
      <c r="P786" s="68"/>
      <c r="Q786" s="63"/>
      <c r="R786" s="64"/>
      <c r="S786" s="83"/>
    </row>
    <row r="787" spans="4:19" x14ac:dyDescent="0.3">
      <c r="D787" s="65"/>
      <c r="E787" s="65"/>
      <c r="F787" s="65"/>
      <c r="G787" s="65"/>
      <c r="H787" s="63"/>
      <c r="I787" s="63"/>
      <c r="J787" s="63"/>
      <c r="K787" s="81"/>
      <c r="L787" s="82"/>
      <c r="M787" s="82"/>
      <c r="N787" s="68"/>
      <c r="O787" s="68"/>
      <c r="P787" s="68"/>
      <c r="Q787" s="63"/>
      <c r="R787" s="64"/>
      <c r="S787" s="83"/>
    </row>
    <row r="788" spans="4:19" x14ac:dyDescent="0.3">
      <c r="D788" s="65"/>
      <c r="E788" s="65"/>
      <c r="F788" s="65"/>
      <c r="G788" s="65"/>
      <c r="H788" s="63"/>
      <c r="I788" s="63"/>
      <c r="J788" s="63"/>
      <c r="K788" s="81"/>
      <c r="L788" s="82"/>
      <c r="M788" s="82"/>
      <c r="N788" s="68"/>
      <c r="O788" s="68"/>
      <c r="P788" s="68"/>
      <c r="Q788" s="63"/>
      <c r="R788" s="64"/>
      <c r="S788" s="83"/>
    </row>
    <row r="789" spans="4:19" x14ac:dyDescent="0.3">
      <c r="D789" s="65"/>
      <c r="E789" s="65"/>
      <c r="F789" s="65"/>
      <c r="G789" s="65"/>
      <c r="H789" s="63"/>
      <c r="I789" s="63"/>
      <c r="J789" s="63"/>
      <c r="K789" s="81"/>
      <c r="L789" s="82"/>
      <c r="M789" s="82"/>
      <c r="N789" s="68"/>
      <c r="O789" s="68"/>
      <c r="P789" s="68"/>
      <c r="Q789" s="63"/>
      <c r="R789" s="64"/>
      <c r="S789" s="83"/>
    </row>
    <row r="790" spans="4:19" x14ac:dyDescent="0.3">
      <c r="D790" s="65"/>
      <c r="E790" s="65"/>
      <c r="F790" s="65"/>
      <c r="G790" s="65"/>
      <c r="H790" s="63"/>
      <c r="I790" s="63"/>
      <c r="J790" s="63"/>
      <c r="K790" s="81"/>
      <c r="L790" s="82"/>
      <c r="M790" s="82"/>
      <c r="N790" s="68"/>
      <c r="O790" s="68"/>
      <c r="P790" s="68"/>
      <c r="Q790" s="63"/>
      <c r="R790" s="64"/>
      <c r="S790" s="83"/>
    </row>
    <row r="791" spans="4:19" x14ac:dyDescent="0.3">
      <c r="D791" s="65"/>
      <c r="E791" s="65"/>
      <c r="F791" s="65"/>
      <c r="G791" s="65"/>
      <c r="H791" s="63"/>
      <c r="I791" s="63"/>
      <c r="J791" s="63"/>
      <c r="K791" s="81"/>
      <c r="L791" s="82"/>
      <c r="M791" s="82"/>
      <c r="N791" s="68"/>
      <c r="O791" s="68"/>
      <c r="P791" s="68"/>
      <c r="Q791" s="63"/>
      <c r="R791" s="64"/>
      <c r="S791" s="83"/>
    </row>
    <row r="792" spans="4:19" x14ac:dyDescent="0.3">
      <c r="D792" s="65"/>
      <c r="E792" s="65"/>
      <c r="F792" s="65"/>
      <c r="G792" s="65"/>
      <c r="H792" s="63"/>
      <c r="I792" s="63"/>
      <c r="J792" s="63"/>
      <c r="K792" s="81"/>
      <c r="L792" s="82"/>
      <c r="M792" s="82"/>
      <c r="N792" s="68"/>
      <c r="O792" s="68"/>
      <c r="P792" s="68"/>
      <c r="Q792" s="63"/>
      <c r="R792" s="64"/>
      <c r="S792" s="83"/>
    </row>
    <row r="793" spans="4:19" x14ac:dyDescent="0.3">
      <c r="D793" s="65"/>
      <c r="E793" s="65"/>
      <c r="F793" s="65"/>
      <c r="G793" s="65"/>
      <c r="H793" s="63"/>
      <c r="I793" s="63"/>
      <c r="J793" s="63"/>
      <c r="K793" s="81"/>
      <c r="L793" s="82"/>
      <c r="M793" s="82"/>
      <c r="N793" s="68"/>
      <c r="O793" s="68"/>
      <c r="P793" s="68"/>
      <c r="Q793" s="63"/>
      <c r="R793" s="64"/>
      <c r="S793" s="83"/>
    </row>
    <row r="794" spans="4:19" x14ac:dyDescent="0.3">
      <c r="D794" s="65"/>
      <c r="E794" s="65"/>
      <c r="F794" s="65"/>
      <c r="G794" s="65"/>
      <c r="H794" s="63"/>
      <c r="I794" s="63"/>
      <c r="J794" s="63"/>
      <c r="K794" s="81"/>
      <c r="L794" s="82"/>
      <c r="M794" s="82"/>
      <c r="N794" s="68"/>
      <c r="O794" s="68"/>
      <c r="P794" s="68"/>
      <c r="Q794" s="63"/>
      <c r="R794" s="64"/>
      <c r="S794" s="83"/>
    </row>
    <row r="795" spans="4:19" x14ac:dyDescent="0.3">
      <c r="D795" s="65"/>
      <c r="E795" s="65"/>
      <c r="F795" s="65"/>
      <c r="G795" s="65"/>
      <c r="H795" s="63"/>
      <c r="I795" s="63"/>
      <c r="J795" s="63"/>
      <c r="K795" s="81"/>
      <c r="L795" s="82"/>
      <c r="M795" s="82"/>
      <c r="N795" s="68"/>
      <c r="O795" s="68"/>
      <c r="P795" s="68"/>
      <c r="Q795" s="63"/>
      <c r="R795" s="64"/>
      <c r="S795" s="83"/>
    </row>
    <row r="796" spans="4:19" x14ac:dyDescent="0.3">
      <c r="D796" s="65"/>
      <c r="E796" s="65"/>
      <c r="F796" s="65"/>
      <c r="G796" s="65"/>
      <c r="H796" s="63"/>
      <c r="I796" s="63"/>
      <c r="J796" s="63"/>
      <c r="K796" s="81"/>
      <c r="L796" s="82"/>
      <c r="M796" s="82"/>
      <c r="N796" s="68"/>
      <c r="O796" s="68"/>
      <c r="P796" s="68"/>
      <c r="Q796" s="63"/>
      <c r="R796" s="64"/>
      <c r="S796" s="83"/>
    </row>
    <row r="797" spans="4:19" x14ac:dyDescent="0.3">
      <c r="D797" s="65"/>
      <c r="E797" s="65"/>
      <c r="F797" s="65"/>
      <c r="G797" s="65"/>
      <c r="H797" s="63"/>
      <c r="I797" s="63"/>
      <c r="J797" s="63"/>
      <c r="K797" s="81"/>
      <c r="L797" s="82"/>
      <c r="M797" s="82"/>
      <c r="N797" s="68"/>
      <c r="O797" s="68"/>
      <c r="P797" s="68"/>
      <c r="Q797" s="63"/>
      <c r="R797" s="64"/>
      <c r="S797" s="83"/>
    </row>
    <row r="798" spans="4:19" x14ac:dyDescent="0.3">
      <c r="D798" s="65"/>
      <c r="E798" s="65"/>
      <c r="F798" s="65"/>
      <c r="G798" s="65"/>
      <c r="H798" s="63"/>
      <c r="I798" s="63"/>
      <c r="J798" s="63"/>
      <c r="K798" s="81"/>
      <c r="L798" s="82"/>
      <c r="M798" s="82"/>
      <c r="N798" s="68"/>
      <c r="O798" s="68"/>
      <c r="P798" s="68"/>
      <c r="Q798" s="63"/>
      <c r="R798" s="64"/>
      <c r="S798" s="83"/>
    </row>
    <row r="799" spans="4:19" x14ac:dyDescent="0.3">
      <c r="D799" s="65"/>
      <c r="E799" s="65"/>
      <c r="F799" s="65"/>
      <c r="G799" s="65"/>
      <c r="H799" s="63"/>
      <c r="I799" s="63"/>
      <c r="J799" s="63"/>
      <c r="K799" s="81"/>
      <c r="L799" s="82"/>
      <c r="M799" s="82"/>
      <c r="N799" s="68"/>
      <c r="O799" s="68"/>
      <c r="P799" s="68"/>
      <c r="Q799" s="63"/>
      <c r="R799" s="64"/>
      <c r="S799" s="83"/>
    </row>
    <row r="800" spans="4:19" x14ac:dyDescent="0.3">
      <c r="D800" s="65"/>
      <c r="E800" s="65"/>
      <c r="F800" s="65"/>
      <c r="G800" s="65"/>
      <c r="H800" s="63"/>
      <c r="I800" s="63"/>
      <c r="J800" s="63"/>
      <c r="K800" s="81"/>
      <c r="L800" s="82"/>
      <c r="M800" s="82"/>
      <c r="N800" s="68"/>
      <c r="O800" s="68"/>
      <c r="P800" s="68"/>
      <c r="Q800" s="63"/>
      <c r="R800" s="64"/>
      <c r="S800" s="83"/>
    </row>
    <row r="801" spans="4:19" x14ac:dyDescent="0.3">
      <c r="D801" s="65"/>
      <c r="E801" s="65"/>
      <c r="F801" s="65"/>
      <c r="G801" s="65"/>
      <c r="H801" s="63"/>
      <c r="I801" s="63"/>
      <c r="J801" s="63"/>
      <c r="K801" s="81"/>
      <c r="L801" s="82"/>
      <c r="M801" s="82"/>
      <c r="N801" s="68"/>
      <c r="O801" s="68"/>
      <c r="P801" s="68"/>
      <c r="Q801" s="63"/>
      <c r="R801" s="64"/>
      <c r="S801" s="83"/>
    </row>
    <row r="802" spans="4:19" x14ac:dyDescent="0.3">
      <c r="D802" s="65"/>
      <c r="E802" s="65"/>
      <c r="F802" s="65"/>
      <c r="G802" s="65"/>
      <c r="H802" s="63"/>
      <c r="I802" s="63"/>
      <c r="J802" s="63"/>
      <c r="K802" s="81"/>
      <c r="L802" s="82"/>
      <c r="M802" s="82"/>
      <c r="N802" s="68"/>
      <c r="O802" s="68"/>
      <c r="P802" s="68"/>
      <c r="Q802" s="63"/>
      <c r="R802" s="64"/>
      <c r="S802" s="83"/>
    </row>
    <row r="803" spans="4:19" x14ac:dyDescent="0.3">
      <c r="D803" s="65"/>
      <c r="E803" s="65"/>
      <c r="F803" s="65"/>
      <c r="G803" s="65"/>
      <c r="H803" s="63"/>
      <c r="I803" s="63"/>
      <c r="J803" s="63"/>
      <c r="K803" s="81"/>
      <c r="L803" s="82"/>
      <c r="M803" s="82"/>
      <c r="N803" s="68"/>
      <c r="O803" s="68"/>
      <c r="P803" s="68"/>
      <c r="Q803" s="63"/>
      <c r="R803" s="64"/>
      <c r="S803" s="83"/>
    </row>
    <row r="804" spans="4:19" x14ac:dyDescent="0.3">
      <c r="D804" s="65"/>
      <c r="E804" s="65"/>
      <c r="F804" s="65"/>
      <c r="G804" s="65"/>
      <c r="H804" s="63"/>
      <c r="I804" s="63"/>
      <c r="J804" s="63"/>
      <c r="K804" s="81"/>
      <c r="L804" s="82"/>
      <c r="M804" s="82"/>
      <c r="N804" s="68"/>
      <c r="O804" s="68"/>
      <c r="P804" s="68"/>
      <c r="Q804" s="63"/>
      <c r="R804" s="64"/>
      <c r="S804" s="83"/>
    </row>
    <row r="805" spans="4:19" x14ac:dyDescent="0.3">
      <c r="D805" s="65"/>
      <c r="E805" s="65"/>
      <c r="F805" s="65"/>
      <c r="G805" s="65"/>
      <c r="H805" s="63"/>
      <c r="I805" s="63"/>
      <c r="J805" s="63"/>
      <c r="K805" s="81"/>
      <c r="L805" s="82"/>
      <c r="M805" s="82"/>
      <c r="N805" s="68"/>
      <c r="O805" s="68"/>
      <c r="P805" s="68"/>
      <c r="Q805" s="63"/>
      <c r="R805" s="64"/>
      <c r="S805" s="83"/>
    </row>
    <row r="806" spans="4:19" x14ac:dyDescent="0.3">
      <c r="D806" s="65"/>
      <c r="E806" s="65"/>
      <c r="F806" s="65"/>
      <c r="G806" s="65"/>
      <c r="H806" s="63"/>
      <c r="I806" s="63"/>
      <c r="J806" s="63"/>
      <c r="K806" s="81"/>
      <c r="L806" s="82"/>
      <c r="M806" s="82"/>
      <c r="N806" s="68"/>
      <c r="O806" s="68"/>
      <c r="P806" s="68"/>
      <c r="Q806" s="63"/>
      <c r="R806" s="64"/>
      <c r="S806" s="83"/>
    </row>
    <row r="807" spans="4:19" x14ac:dyDescent="0.3">
      <c r="D807" s="65"/>
      <c r="E807" s="65"/>
      <c r="F807" s="65"/>
      <c r="G807" s="65"/>
      <c r="H807" s="63"/>
      <c r="I807" s="63"/>
      <c r="J807" s="63"/>
      <c r="K807" s="81"/>
      <c r="L807" s="82"/>
      <c r="M807" s="82"/>
      <c r="N807" s="68"/>
      <c r="O807" s="68"/>
      <c r="P807" s="68"/>
      <c r="Q807" s="63"/>
      <c r="R807" s="64"/>
      <c r="S807" s="83"/>
    </row>
    <row r="808" spans="4:19" x14ac:dyDescent="0.3">
      <c r="D808" s="65"/>
      <c r="E808" s="65"/>
      <c r="F808" s="65"/>
      <c r="G808" s="65"/>
      <c r="H808" s="63"/>
      <c r="I808" s="63"/>
      <c r="J808" s="63"/>
      <c r="K808" s="81"/>
      <c r="L808" s="82"/>
      <c r="M808" s="82"/>
      <c r="N808" s="68"/>
      <c r="O808" s="68"/>
      <c r="P808" s="68"/>
      <c r="Q808" s="63"/>
      <c r="R808" s="64"/>
      <c r="S808" s="83"/>
    </row>
    <row r="809" spans="4:19" x14ac:dyDescent="0.3">
      <c r="D809" s="65"/>
      <c r="E809" s="65"/>
      <c r="F809" s="65"/>
      <c r="G809" s="65"/>
      <c r="H809" s="63"/>
      <c r="I809" s="63"/>
      <c r="J809" s="63"/>
      <c r="K809" s="81"/>
      <c r="L809" s="82"/>
      <c r="M809" s="82"/>
      <c r="N809" s="68"/>
      <c r="O809" s="68"/>
      <c r="P809" s="68"/>
      <c r="Q809" s="63"/>
      <c r="R809" s="64"/>
      <c r="S809" s="83"/>
    </row>
    <row r="810" spans="4:19" x14ac:dyDescent="0.3">
      <c r="D810" s="65"/>
      <c r="E810" s="65"/>
      <c r="F810" s="65"/>
      <c r="G810" s="65"/>
      <c r="H810" s="63"/>
      <c r="I810" s="63"/>
      <c r="J810" s="63"/>
      <c r="K810" s="81"/>
      <c r="L810" s="82"/>
      <c r="M810" s="82"/>
      <c r="N810" s="68"/>
      <c r="O810" s="68"/>
      <c r="P810" s="68"/>
      <c r="Q810" s="63"/>
      <c r="R810" s="64"/>
      <c r="S810" s="83"/>
    </row>
    <row r="811" spans="4:19" x14ac:dyDescent="0.3">
      <c r="D811" s="65"/>
      <c r="E811" s="65"/>
      <c r="F811" s="65"/>
      <c r="G811" s="65"/>
      <c r="H811" s="63"/>
      <c r="I811" s="63"/>
      <c r="J811" s="63"/>
      <c r="K811" s="81"/>
      <c r="L811" s="82"/>
      <c r="M811" s="82"/>
      <c r="N811" s="68"/>
      <c r="O811" s="68"/>
      <c r="P811" s="68"/>
      <c r="Q811" s="63"/>
      <c r="R811" s="64"/>
      <c r="S811" s="83"/>
    </row>
    <row r="812" spans="4:19" x14ac:dyDescent="0.3">
      <c r="D812" s="65"/>
      <c r="E812" s="65"/>
      <c r="F812" s="65"/>
      <c r="G812" s="65"/>
      <c r="H812" s="63"/>
      <c r="I812" s="63"/>
      <c r="J812" s="63"/>
      <c r="K812" s="81"/>
      <c r="L812" s="82"/>
      <c r="M812" s="82"/>
      <c r="N812" s="68"/>
      <c r="O812" s="68"/>
      <c r="P812" s="68"/>
      <c r="Q812" s="63"/>
      <c r="R812" s="64"/>
      <c r="S812" s="83"/>
    </row>
    <row r="813" spans="4:19" x14ac:dyDescent="0.3">
      <c r="D813" s="65"/>
      <c r="E813" s="65"/>
      <c r="F813" s="65"/>
      <c r="G813" s="65"/>
      <c r="H813" s="63"/>
      <c r="I813" s="63"/>
      <c r="J813" s="63"/>
      <c r="K813" s="81"/>
      <c r="L813" s="82"/>
      <c r="M813" s="82"/>
      <c r="N813" s="68"/>
      <c r="O813" s="68"/>
      <c r="P813" s="68"/>
      <c r="Q813" s="63"/>
      <c r="R813" s="64"/>
      <c r="S813" s="83"/>
    </row>
    <row r="814" spans="4:19" x14ac:dyDescent="0.3">
      <c r="D814" s="65"/>
      <c r="E814" s="65"/>
      <c r="F814" s="65"/>
      <c r="G814" s="65"/>
      <c r="H814" s="63"/>
      <c r="I814" s="63"/>
      <c r="J814" s="63"/>
      <c r="K814" s="81"/>
      <c r="L814" s="82"/>
      <c r="M814" s="82"/>
      <c r="N814" s="68"/>
      <c r="O814" s="68"/>
      <c r="P814" s="68"/>
      <c r="Q814" s="63"/>
      <c r="R814" s="64"/>
      <c r="S814" s="83"/>
    </row>
    <row r="815" spans="4:19" x14ac:dyDescent="0.3">
      <c r="D815" s="65"/>
      <c r="E815" s="65"/>
      <c r="F815" s="65"/>
      <c r="G815" s="65"/>
      <c r="H815" s="63"/>
      <c r="I815" s="63"/>
      <c r="J815" s="63"/>
      <c r="K815" s="81"/>
      <c r="L815" s="82"/>
      <c r="M815" s="82"/>
      <c r="N815" s="68"/>
      <c r="O815" s="68"/>
      <c r="P815" s="68"/>
      <c r="Q815" s="63"/>
      <c r="R815" s="64"/>
      <c r="S815" s="83"/>
    </row>
    <row r="816" spans="4:19" x14ac:dyDescent="0.3">
      <c r="D816" s="65"/>
      <c r="E816" s="65"/>
      <c r="F816" s="65"/>
      <c r="G816" s="65"/>
      <c r="H816" s="63"/>
      <c r="I816" s="63"/>
      <c r="J816" s="63"/>
      <c r="K816" s="81"/>
      <c r="L816" s="82"/>
      <c r="M816" s="82"/>
      <c r="N816" s="68"/>
      <c r="O816" s="68"/>
      <c r="P816" s="68"/>
      <c r="Q816" s="63"/>
      <c r="R816" s="64"/>
      <c r="S816" s="83"/>
    </row>
    <row r="817" spans="4:19" x14ac:dyDescent="0.3">
      <c r="D817" s="65"/>
      <c r="E817" s="65"/>
      <c r="F817" s="65"/>
      <c r="G817" s="65"/>
      <c r="H817" s="63"/>
      <c r="I817" s="63"/>
      <c r="J817" s="63"/>
      <c r="K817" s="81"/>
      <c r="L817" s="82"/>
      <c r="M817" s="82"/>
      <c r="N817" s="68"/>
      <c r="O817" s="68"/>
      <c r="P817" s="68"/>
      <c r="Q817" s="63"/>
      <c r="R817" s="64"/>
      <c r="S817" s="83"/>
    </row>
    <row r="818" spans="4:19" x14ac:dyDescent="0.3">
      <c r="D818" s="65"/>
      <c r="E818" s="65"/>
      <c r="F818" s="65"/>
      <c r="G818" s="65"/>
      <c r="H818" s="63"/>
      <c r="I818" s="63"/>
      <c r="J818" s="63"/>
      <c r="K818" s="81"/>
      <c r="L818" s="82"/>
      <c r="M818" s="82"/>
      <c r="N818" s="68"/>
      <c r="O818" s="68"/>
      <c r="P818" s="68"/>
      <c r="Q818" s="63"/>
      <c r="R818" s="64"/>
      <c r="S818" s="83"/>
    </row>
    <row r="819" spans="4:19" x14ac:dyDescent="0.3">
      <c r="D819" s="65"/>
      <c r="E819" s="65"/>
      <c r="F819" s="65"/>
      <c r="G819" s="65"/>
      <c r="H819" s="63"/>
      <c r="I819" s="63"/>
      <c r="J819" s="63"/>
      <c r="K819" s="81"/>
      <c r="L819" s="82"/>
      <c r="M819" s="82"/>
      <c r="N819" s="68"/>
      <c r="O819" s="68"/>
      <c r="P819" s="68"/>
      <c r="Q819" s="63"/>
      <c r="R819" s="64"/>
      <c r="S819" s="83"/>
    </row>
    <row r="820" spans="4:19" x14ac:dyDescent="0.3">
      <c r="D820" s="65"/>
      <c r="E820" s="65"/>
      <c r="F820" s="65"/>
      <c r="G820" s="65"/>
      <c r="H820" s="63"/>
      <c r="I820" s="63"/>
      <c r="J820" s="63"/>
      <c r="K820" s="81"/>
      <c r="L820" s="82"/>
      <c r="M820" s="82"/>
      <c r="N820" s="68"/>
      <c r="O820" s="68"/>
      <c r="P820" s="68"/>
      <c r="Q820" s="63"/>
      <c r="R820" s="64"/>
      <c r="S820" s="83"/>
    </row>
    <row r="821" spans="4:19" x14ac:dyDescent="0.3">
      <c r="D821" s="65"/>
      <c r="E821" s="65"/>
      <c r="F821" s="65"/>
      <c r="G821" s="65"/>
      <c r="H821" s="63"/>
      <c r="I821" s="63"/>
      <c r="J821" s="63"/>
      <c r="K821" s="81"/>
      <c r="L821" s="82"/>
      <c r="M821" s="82"/>
      <c r="N821" s="68"/>
      <c r="O821" s="68"/>
      <c r="P821" s="68"/>
      <c r="Q821" s="63"/>
      <c r="R821" s="64"/>
      <c r="S821" s="83"/>
    </row>
    <row r="822" spans="4:19" x14ac:dyDescent="0.3">
      <c r="D822" s="65"/>
      <c r="E822" s="65"/>
      <c r="F822" s="65"/>
      <c r="G822" s="65"/>
      <c r="H822" s="63"/>
      <c r="I822" s="63"/>
      <c r="J822" s="63"/>
      <c r="K822" s="81"/>
      <c r="L822" s="82"/>
      <c r="M822" s="82"/>
      <c r="N822" s="68"/>
      <c r="O822" s="68"/>
      <c r="P822" s="68"/>
      <c r="Q822" s="63"/>
      <c r="R822" s="64"/>
      <c r="S822" s="83"/>
    </row>
    <row r="823" spans="4:19" x14ac:dyDescent="0.3">
      <c r="D823" s="65"/>
      <c r="E823" s="65"/>
      <c r="F823" s="65"/>
      <c r="G823" s="65"/>
      <c r="H823" s="63"/>
      <c r="I823" s="63"/>
      <c r="J823" s="63"/>
      <c r="K823" s="81"/>
      <c r="L823" s="82"/>
      <c r="M823" s="82"/>
      <c r="N823" s="68"/>
      <c r="O823" s="68"/>
      <c r="P823" s="68"/>
      <c r="Q823" s="63"/>
      <c r="R823" s="64"/>
      <c r="S823" s="83"/>
    </row>
    <row r="824" spans="4:19" x14ac:dyDescent="0.3">
      <c r="D824" s="65"/>
      <c r="E824" s="65"/>
      <c r="F824" s="65"/>
      <c r="G824" s="65"/>
      <c r="H824" s="63"/>
      <c r="I824" s="63"/>
      <c r="J824" s="63"/>
      <c r="K824" s="81"/>
      <c r="L824" s="82"/>
      <c r="M824" s="82"/>
      <c r="N824" s="68"/>
      <c r="O824" s="68"/>
      <c r="P824" s="68"/>
      <c r="Q824" s="63"/>
      <c r="R824" s="64"/>
      <c r="S824" s="83"/>
    </row>
    <row r="825" spans="4:19" x14ac:dyDescent="0.3">
      <c r="D825" s="65"/>
      <c r="E825" s="65"/>
      <c r="F825" s="65"/>
      <c r="G825" s="65"/>
      <c r="H825" s="63"/>
      <c r="I825" s="63"/>
      <c r="J825" s="63"/>
      <c r="K825" s="81"/>
      <c r="L825" s="82"/>
      <c r="M825" s="82"/>
      <c r="N825" s="68"/>
      <c r="O825" s="68"/>
      <c r="P825" s="68"/>
      <c r="Q825" s="63"/>
      <c r="R825" s="64"/>
      <c r="S825" s="83"/>
    </row>
    <row r="826" spans="4:19" x14ac:dyDescent="0.3">
      <c r="D826" s="65"/>
      <c r="E826" s="65"/>
      <c r="F826" s="65"/>
      <c r="G826" s="65"/>
      <c r="H826" s="63"/>
      <c r="I826" s="63"/>
      <c r="J826" s="63"/>
      <c r="K826" s="81"/>
      <c r="L826" s="82"/>
      <c r="M826" s="82"/>
      <c r="N826" s="68"/>
      <c r="O826" s="68"/>
      <c r="P826" s="68"/>
      <c r="Q826" s="63"/>
      <c r="R826" s="64"/>
      <c r="S826" s="83"/>
    </row>
    <row r="827" spans="4:19" x14ac:dyDescent="0.3">
      <c r="D827" s="65"/>
      <c r="E827" s="65"/>
      <c r="F827" s="65"/>
      <c r="G827" s="65"/>
      <c r="H827" s="63"/>
      <c r="I827" s="63"/>
      <c r="J827" s="63"/>
      <c r="K827" s="81"/>
      <c r="L827" s="82"/>
      <c r="M827" s="82"/>
      <c r="N827" s="68"/>
      <c r="O827" s="68"/>
      <c r="P827" s="68"/>
      <c r="Q827" s="63"/>
      <c r="R827" s="64"/>
      <c r="S827" s="83"/>
    </row>
    <row r="828" spans="4:19" x14ac:dyDescent="0.3">
      <c r="D828" s="65"/>
      <c r="E828" s="65"/>
      <c r="F828" s="65"/>
      <c r="G828" s="65"/>
      <c r="H828" s="63"/>
      <c r="I828" s="63"/>
      <c r="J828" s="63"/>
      <c r="K828" s="81"/>
      <c r="L828" s="82"/>
      <c r="M828" s="82"/>
      <c r="N828" s="68"/>
      <c r="O828" s="68"/>
      <c r="P828" s="68"/>
      <c r="Q828" s="63"/>
      <c r="R828" s="64"/>
      <c r="S828" s="83"/>
    </row>
    <row r="829" spans="4:19" x14ac:dyDescent="0.3">
      <c r="D829" s="65"/>
      <c r="E829" s="65"/>
      <c r="F829" s="65"/>
      <c r="G829" s="65"/>
      <c r="H829" s="63"/>
      <c r="I829" s="63"/>
      <c r="J829" s="63"/>
      <c r="K829" s="81"/>
      <c r="L829" s="82"/>
      <c r="M829" s="82"/>
      <c r="N829" s="68"/>
      <c r="O829" s="68"/>
      <c r="P829" s="68"/>
      <c r="Q829" s="63"/>
      <c r="R829" s="64"/>
      <c r="S829" s="83"/>
    </row>
    <row r="830" spans="4:19" x14ac:dyDescent="0.3">
      <c r="D830" s="65"/>
      <c r="E830" s="65"/>
      <c r="F830" s="65"/>
      <c r="G830" s="65"/>
      <c r="H830" s="63"/>
      <c r="I830" s="63"/>
      <c r="J830" s="63"/>
      <c r="K830" s="81"/>
      <c r="L830" s="82"/>
      <c r="M830" s="82"/>
      <c r="N830" s="68"/>
      <c r="O830" s="68"/>
      <c r="P830" s="68"/>
      <c r="Q830" s="63"/>
      <c r="R830" s="64"/>
      <c r="S830" s="83"/>
    </row>
    <row r="831" spans="4:19" x14ac:dyDescent="0.3">
      <c r="D831" s="65"/>
      <c r="E831" s="65"/>
      <c r="F831" s="65"/>
      <c r="G831" s="65"/>
      <c r="H831" s="63"/>
      <c r="I831" s="63"/>
      <c r="J831" s="63"/>
      <c r="K831" s="81"/>
      <c r="L831" s="82"/>
      <c r="M831" s="82"/>
      <c r="N831" s="68"/>
      <c r="O831" s="68"/>
      <c r="P831" s="68"/>
      <c r="Q831" s="63"/>
      <c r="R831" s="64"/>
      <c r="S831" s="83"/>
    </row>
    <row r="832" spans="4:19" x14ac:dyDescent="0.3">
      <c r="D832" s="65"/>
      <c r="E832" s="65"/>
      <c r="F832" s="65"/>
      <c r="G832" s="65"/>
      <c r="H832" s="63"/>
      <c r="I832" s="63"/>
      <c r="J832" s="63"/>
      <c r="K832" s="81"/>
      <c r="L832" s="82"/>
      <c r="M832" s="82"/>
      <c r="N832" s="68"/>
      <c r="O832" s="68"/>
      <c r="P832" s="68"/>
      <c r="Q832" s="63"/>
      <c r="R832" s="64"/>
      <c r="S832" s="83"/>
    </row>
    <row r="833" spans="4:19" x14ac:dyDescent="0.3">
      <c r="D833" s="65"/>
      <c r="E833" s="65"/>
      <c r="F833" s="65"/>
      <c r="G833" s="65"/>
      <c r="H833" s="63"/>
      <c r="I833" s="63"/>
      <c r="J833" s="63"/>
      <c r="K833" s="81"/>
      <c r="L833" s="82"/>
      <c r="M833" s="82"/>
      <c r="N833" s="68"/>
      <c r="O833" s="68"/>
      <c r="P833" s="68"/>
      <c r="Q833" s="63"/>
      <c r="R833" s="64"/>
      <c r="S833" s="83"/>
    </row>
    <row r="834" spans="4:19" x14ac:dyDescent="0.3">
      <c r="D834" s="65"/>
      <c r="E834" s="65"/>
      <c r="F834" s="65"/>
      <c r="G834" s="65"/>
      <c r="H834" s="63"/>
      <c r="I834" s="63"/>
      <c r="J834" s="63"/>
      <c r="K834" s="81"/>
      <c r="L834" s="82"/>
      <c r="M834" s="82"/>
      <c r="N834" s="68"/>
      <c r="O834" s="68"/>
      <c r="P834" s="68"/>
      <c r="Q834" s="63"/>
      <c r="R834" s="64"/>
      <c r="S834" s="83"/>
    </row>
    <row r="835" spans="4:19" x14ac:dyDescent="0.3">
      <c r="D835" s="65"/>
      <c r="E835" s="65"/>
      <c r="F835" s="65"/>
      <c r="G835" s="65"/>
      <c r="H835" s="63"/>
      <c r="I835" s="63"/>
      <c r="J835" s="63"/>
      <c r="K835" s="81"/>
      <c r="L835" s="82"/>
      <c r="M835" s="82"/>
      <c r="N835" s="68"/>
      <c r="O835" s="68"/>
      <c r="P835" s="68"/>
      <c r="Q835" s="63"/>
      <c r="R835" s="64"/>
      <c r="S835" s="83"/>
    </row>
    <row r="836" spans="4:19" x14ac:dyDescent="0.3">
      <c r="D836" s="65"/>
      <c r="E836" s="65"/>
      <c r="F836" s="65"/>
      <c r="G836" s="65"/>
      <c r="H836" s="63"/>
      <c r="I836" s="63"/>
      <c r="J836" s="63"/>
      <c r="K836" s="81"/>
      <c r="L836" s="82"/>
      <c r="M836" s="82"/>
      <c r="N836" s="68"/>
      <c r="O836" s="68"/>
      <c r="P836" s="68"/>
      <c r="Q836" s="63"/>
      <c r="R836" s="64"/>
      <c r="S836" s="83"/>
    </row>
    <row r="837" spans="4:19" x14ac:dyDescent="0.3">
      <c r="D837" s="65"/>
      <c r="E837" s="65"/>
      <c r="F837" s="65"/>
      <c r="G837" s="65"/>
      <c r="H837" s="63"/>
      <c r="I837" s="63"/>
      <c r="J837" s="63"/>
      <c r="K837" s="81"/>
      <c r="L837" s="82"/>
      <c r="M837" s="82"/>
      <c r="N837" s="68"/>
      <c r="O837" s="68"/>
      <c r="P837" s="68"/>
      <c r="Q837" s="63"/>
      <c r="R837" s="64"/>
      <c r="S837" s="83"/>
    </row>
    <row r="838" spans="4:19" x14ac:dyDescent="0.3">
      <c r="D838" s="65"/>
      <c r="E838" s="65"/>
      <c r="F838" s="65"/>
      <c r="G838" s="65"/>
      <c r="H838" s="63"/>
      <c r="I838" s="63"/>
      <c r="J838" s="63"/>
      <c r="K838" s="81"/>
      <c r="L838" s="82"/>
      <c r="M838" s="82"/>
      <c r="N838" s="68"/>
      <c r="O838" s="68"/>
      <c r="P838" s="68"/>
      <c r="Q838" s="63"/>
      <c r="R838" s="64"/>
      <c r="S838" s="83"/>
    </row>
    <row r="839" spans="4:19" x14ac:dyDescent="0.3">
      <c r="D839" s="65"/>
      <c r="E839" s="65"/>
      <c r="F839" s="65"/>
      <c r="G839" s="65"/>
      <c r="H839" s="63"/>
      <c r="I839" s="63"/>
      <c r="J839" s="63"/>
      <c r="K839" s="81"/>
      <c r="L839" s="82"/>
      <c r="M839" s="82"/>
      <c r="N839" s="68"/>
      <c r="O839" s="68"/>
      <c r="P839" s="68"/>
      <c r="Q839" s="63"/>
      <c r="R839" s="64"/>
      <c r="S839" s="83"/>
    </row>
    <row r="840" spans="4:19" x14ac:dyDescent="0.3">
      <c r="D840" s="65"/>
      <c r="E840" s="65"/>
      <c r="F840" s="65"/>
      <c r="G840" s="65"/>
      <c r="H840" s="63"/>
      <c r="I840" s="63"/>
      <c r="J840" s="63"/>
      <c r="K840" s="81"/>
      <c r="L840" s="82"/>
      <c r="M840" s="82"/>
      <c r="N840" s="68"/>
      <c r="O840" s="68"/>
      <c r="P840" s="68"/>
      <c r="Q840" s="63"/>
      <c r="R840" s="64"/>
      <c r="S840" s="83"/>
    </row>
    <row r="841" spans="4:19" x14ac:dyDescent="0.3">
      <c r="D841" s="65"/>
      <c r="E841" s="65"/>
      <c r="F841" s="65"/>
      <c r="G841" s="65"/>
      <c r="H841" s="63"/>
      <c r="I841" s="63"/>
      <c r="J841" s="63"/>
      <c r="K841" s="81"/>
      <c r="L841" s="82"/>
      <c r="M841" s="82"/>
      <c r="N841" s="68"/>
      <c r="O841" s="68"/>
      <c r="P841" s="68"/>
      <c r="Q841" s="63"/>
      <c r="R841" s="64"/>
      <c r="S841" s="83"/>
    </row>
    <row r="842" spans="4:19" x14ac:dyDescent="0.3">
      <c r="D842" s="65"/>
      <c r="E842" s="65"/>
      <c r="F842" s="65"/>
      <c r="G842" s="65"/>
      <c r="H842" s="63"/>
      <c r="I842" s="63"/>
      <c r="J842" s="63"/>
      <c r="K842" s="81"/>
      <c r="L842" s="82"/>
      <c r="M842" s="82"/>
      <c r="N842" s="68"/>
      <c r="O842" s="68"/>
      <c r="P842" s="68"/>
      <c r="Q842" s="63"/>
      <c r="R842" s="64"/>
      <c r="S842" s="83"/>
    </row>
    <row r="843" spans="4:19" x14ac:dyDescent="0.3">
      <c r="D843" s="65"/>
      <c r="E843" s="65"/>
      <c r="F843" s="65"/>
      <c r="G843" s="65"/>
      <c r="H843" s="63"/>
      <c r="I843" s="63"/>
      <c r="J843" s="63"/>
      <c r="K843" s="81"/>
      <c r="L843" s="82"/>
      <c r="M843" s="82"/>
      <c r="N843" s="68"/>
      <c r="O843" s="68"/>
      <c r="P843" s="68"/>
      <c r="Q843" s="63"/>
      <c r="R843" s="64"/>
      <c r="S843" s="83"/>
    </row>
    <row r="844" spans="4:19" x14ac:dyDescent="0.3">
      <c r="D844" s="65"/>
      <c r="E844" s="65"/>
      <c r="F844" s="65"/>
      <c r="G844" s="65"/>
      <c r="H844" s="63"/>
      <c r="I844" s="63"/>
      <c r="J844" s="63"/>
      <c r="K844" s="81"/>
      <c r="L844" s="82"/>
      <c r="M844" s="82"/>
      <c r="N844" s="68"/>
      <c r="O844" s="68"/>
      <c r="P844" s="68"/>
      <c r="Q844" s="63"/>
      <c r="R844" s="64"/>
      <c r="S844" s="83"/>
    </row>
    <row r="845" spans="4:19" x14ac:dyDescent="0.3">
      <c r="D845" s="65"/>
      <c r="E845" s="65"/>
      <c r="F845" s="65"/>
      <c r="G845" s="65"/>
      <c r="H845" s="63"/>
      <c r="I845" s="63"/>
      <c r="J845" s="63"/>
      <c r="K845" s="81"/>
      <c r="L845" s="82"/>
      <c r="M845" s="82"/>
      <c r="N845" s="68"/>
      <c r="O845" s="68"/>
      <c r="P845" s="68"/>
      <c r="Q845" s="63"/>
      <c r="R845" s="64"/>
      <c r="S845" s="83"/>
    </row>
    <row r="846" spans="4:19" x14ac:dyDescent="0.3">
      <c r="D846" s="65"/>
      <c r="E846" s="65"/>
      <c r="F846" s="65"/>
      <c r="G846" s="65"/>
      <c r="H846" s="63"/>
      <c r="I846" s="63"/>
      <c r="J846" s="63"/>
      <c r="K846" s="81"/>
      <c r="L846" s="82"/>
      <c r="M846" s="82"/>
      <c r="N846" s="68"/>
      <c r="O846" s="68"/>
      <c r="P846" s="68"/>
      <c r="Q846" s="63"/>
      <c r="R846" s="64"/>
      <c r="S846" s="83"/>
    </row>
    <row r="847" spans="4:19" x14ac:dyDescent="0.3">
      <c r="D847" s="65"/>
      <c r="E847" s="65"/>
      <c r="F847" s="65"/>
      <c r="G847" s="65"/>
      <c r="H847" s="63"/>
      <c r="I847" s="63"/>
      <c r="J847" s="63"/>
      <c r="K847" s="81"/>
      <c r="L847" s="82"/>
      <c r="M847" s="82"/>
      <c r="N847" s="68"/>
      <c r="O847" s="68"/>
      <c r="P847" s="68"/>
      <c r="Q847" s="63"/>
      <c r="R847" s="64"/>
      <c r="S847" s="83"/>
    </row>
    <row r="848" spans="4:19" x14ac:dyDescent="0.3">
      <c r="D848" s="65"/>
      <c r="E848" s="65"/>
      <c r="F848" s="65"/>
      <c r="G848" s="65"/>
      <c r="H848" s="63"/>
      <c r="I848" s="63"/>
      <c r="J848" s="63"/>
      <c r="K848" s="81"/>
      <c r="L848" s="82"/>
      <c r="M848" s="82"/>
      <c r="N848" s="68"/>
      <c r="O848" s="68"/>
      <c r="P848" s="68"/>
      <c r="Q848" s="63"/>
      <c r="R848" s="64"/>
      <c r="S848" s="83"/>
    </row>
    <row r="849" spans="4:19" x14ac:dyDescent="0.3">
      <c r="D849" s="65"/>
      <c r="E849" s="65"/>
      <c r="F849" s="65"/>
      <c r="G849" s="65"/>
      <c r="H849" s="63"/>
      <c r="I849" s="63"/>
      <c r="J849" s="63"/>
      <c r="K849" s="81"/>
      <c r="L849" s="82"/>
      <c r="M849" s="82"/>
      <c r="N849" s="68"/>
      <c r="O849" s="68"/>
      <c r="P849" s="68"/>
      <c r="Q849" s="63"/>
      <c r="R849" s="64"/>
      <c r="S849" s="83"/>
    </row>
    <row r="850" spans="4:19" x14ac:dyDescent="0.3">
      <c r="D850" s="65"/>
      <c r="E850" s="65"/>
      <c r="F850" s="65"/>
      <c r="G850" s="65"/>
      <c r="H850" s="63"/>
      <c r="I850" s="63"/>
      <c r="J850" s="63"/>
      <c r="K850" s="81"/>
      <c r="L850" s="82"/>
      <c r="M850" s="82"/>
      <c r="N850" s="68"/>
      <c r="O850" s="68"/>
      <c r="P850" s="68"/>
      <c r="Q850" s="63"/>
      <c r="R850" s="64"/>
      <c r="S850" s="83"/>
    </row>
    <row r="851" spans="4:19" x14ac:dyDescent="0.3">
      <c r="D851" s="65"/>
      <c r="E851" s="65"/>
      <c r="F851" s="65"/>
      <c r="G851" s="65"/>
      <c r="H851" s="63"/>
      <c r="I851" s="63"/>
      <c r="J851" s="63"/>
      <c r="K851" s="81"/>
      <c r="L851" s="82"/>
      <c r="M851" s="82"/>
      <c r="N851" s="68"/>
      <c r="O851" s="68"/>
      <c r="P851" s="68"/>
      <c r="Q851" s="63"/>
      <c r="R851" s="64"/>
      <c r="S851" s="83"/>
    </row>
    <row r="852" spans="4:19" x14ac:dyDescent="0.3">
      <c r="D852" s="65"/>
      <c r="E852" s="65"/>
      <c r="F852" s="65"/>
      <c r="G852" s="65"/>
      <c r="H852" s="63"/>
      <c r="I852" s="63"/>
      <c r="J852" s="63"/>
      <c r="K852" s="81"/>
      <c r="L852" s="82"/>
      <c r="M852" s="82"/>
      <c r="N852" s="68"/>
      <c r="O852" s="68"/>
      <c r="P852" s="68"/>
      <c r="Q852" s="63"/>
      <c r="R852" s="64"/>
      <c r="S852" s="83"/>
    </row>
    <row r="853" spans="4:19" x14ac:dyDescent="0.3">
      <c r="D853" s="65"/>
      <c r="E853" s="65"/>
      <c r="F853" s="65"/>
      <c r="G853" s="65"/>
      <c r="H853" s="63"/>
      <c r="I853" s="63"/>
      <c r="J853" s="63"/>
      <c r="K853" s="81"/>
      <c r="L853" s="82"/>
      <c r="M853" s="82"/>
      <c r="N853" s="68"/>
      <c r="O853" s="68"/>
      <c r="P853" s="68"/>
      <c r="Q853" s="63"/>
      <c r="R853" s="64"/>
      <c r="S853" s="83"/>
    </row>
    <row r="854" spans="4:19" x14ac:dyDescent="0.3">
      <c r="D854" s="65"/>
      <c r="E854" s="65"/>
      <c r="F854" s="65"/>
      <c r="G854" s="65"/>
      <c r="H854" s="63"/>
      <c r="I854" s="63"/>
      <c r="J854" s="63"/>
      <c r="K854" s="81"/>
      <c r="L854" s="82"/>
      <c r="M854" s="82"/>
      <c r="N854" s="68"/>
      <c r="O854" s="68"/>
      <c r="P854" s="68"/>
      <c r="Q854" s="63"/>
      <c r="R854" s="64"/>
      <c r="S854" s="83"/>
    </row>
    <row r="855" spans="4:19" x14ac:dyDescent="0.3">
      <c r="D855" s="65"/>
      <c r="E855" s="65"/>
      <c r="F855" s="65"/>
      <c r="G855" s="65"/>
      <c r="H855" s="63"/>
      <c r="I855" s="63"/>
      <c r="J855" s="63"/>
      <c r="K855" s="81"/>
      <c r="L855" s="82"/>
      <c r="M855" s="82"/>
      <c r="N855" s="68"/>
      <c r="O855" s="68"/>
      <c r="P855" s="68"/>
      <c r="Q855" s="63"/>
      <c r="R855" s="64"/>
      <c r="S855" s="83"/>
    </row>
    <row r="856" spans="4:19" x14ac:dyDescent="0.3">
      <c r="D856" s="65"/>
      <c r="E856" s="65"/>
      <c r="F856" s="65"/>
      <c r="G856" s="65"/>
      <c r="H856" s="63"/>
      <c r="I856" s="63"/>
      <c r="J856" s="63"/>
      <c r="K856" s="81"/>
      <c r="L856" s="82"/>
      <c r="M856" s="82"/>
      <c r="N856" s="68"/>
      <c r="O856" s="68"/>
      <c r="P856" s="68"/>
      <c r="Q856" s="63"/>
      <c r="R856" s="64"/>
      <c r="S856" s="83"/>
    </row>
    <row r="857" spans="4:19" x14ac:dyDescent="0.3">
      <c r="D857" s="65"/>
      <c r="E857" s="65"/>
      <c r="F857" s="65"/>
      <c r="G857" s="65"/>
      <c r="H857" s="63"/>
      <c r="I857" s="63"/>
      <c r="J857" s="63"/>
      <c r="K857" s="81"/>
      <c r="L857" s="82"/>
      <c r="M857" s="82"/>
      <c r="N857" s="68"/>
      <c r="O857" s="68"/>
      <c r="P857" s="68"/>
      <c r="Q857" s="63"/>
      <c r="R857" s="64"/>
      <c r="S857" s="83"/>
    </row>
    <row r="858" spans="4:19" x14ac:dyDescent="0.3">
      <c r="D858" s="65"/>
      <c r="E858" s="65"/>
      <c r="F858" s="65"/>
      <c r="G858" s="65"/>
      <c r="H858" s="63"/>
      <c r="I858" s="63"/>
      <c r="J858" s="63"/>
      <c r="K858" s="81"/>
      <c r="L858" s="82"/>
      <c r="M858" s="82"/>
      <c r="N858" s="68"/>
      <c r="O858" s="68"/>
      <c r="P858" s="68"/>
      <c r="Q858" s="63"/>
      <c r="R858" s="64"/>
      <c r="S858" s="83"/>
    </row>
    <row r="859" spans="4:19" x14ac:dyDescent="0.3">
      <c r="D859" s="65"/>
      <c r="E859" s="65"/>
      <c r="F859" s="65"/>
      <c r="G859" s="65"/>
      <c r="H859" s="63"/>
      <c r="I859" s="63"/>
      <c r="J859" s="63"/>
      <c r="K859" s="81"/>
      <c r="L859" s="82"/>
      <c r="M859" s="82"/>
      <c r="N859" s="68"/>
      <c r="O859" s="68"/>
      <c r="P859" s="68"/>
      <c r="Q859" s="63"/>
      <c r="R859" s="64"/>
      <c r="S859" s="83"/>
    </row>
    <row r="860" spans="4:19" x14ac:dyDescent="0.3">
      <c r="D860" s="65"/>
      <c r="E860" s="65"/>
      <c r="F860" s="65"/>
      <c r="G860" s="65"/>
      <c r="H860" s="63"/>
      <c r="I860" s="63"/>
      <c r="J860" s="63"/>
      <c r="K860" s="81"/>
      <c r="L860" s="82"/>
      <c r="M860" s="82"/>
      <c r="N860" s="68"/>
      <c r="O860" s="68"/>
      <c r="P860" s="68"/>
      <c r="Q860" s="63"/>
      <c r="R860" s="64"/>
      <c r="S860" s="83"/>
    </row>
    <row r="861" spans="4:19" x14ac:dyDescent="0.3">
      <c r="D861" s="65"/>
      <c r="E861" s="65"/>
      <c r="F861" s="65"/>
      <c r="G861" s="65"/>
      <c r="H861" s="63"/>
      <c r="I861" s="63"/>
      <c r="J861" s="63"/>
      <c r="K861" s="81"/>
      <c r="L861" s="82"/>
      <c r="M861" s="82"/>
      <c r="N861" s="68"/>
      <c r="O861" s="68"/>
      <c r="P861" s="68"/>
      <c r="Q861" s="63"/>
      <c r="R861" s="64"/>
      <c r="S861" s="83"/>
    </row>
  </sheetData>
  <sheetProtection algorithmName="SHA-512" hashValue="U7QOGNoG//dHo+nw+9zafTq1QcinMiRji0LtsEhKWltPnVzJ8WloOTZicv/CSN2QhDx2qzrS9zRZZzuPN0KCnw==" saltValue="YxXSCkO9eX0v8h/ueHMJdA==" spinCount="100000" sheet="1" objects="1" scenarios="1" sort="0" autoFilter="0" pivotTables="0"/>
  <mergeCells count="7">
    <mergeCell ref="A1:K2"/>
    <mergeCell ref="T1:V1"/>
    <mergeCell ref="A3:B3"/>
    <mergeCell ref="D3:K3"/>
    <mergeCell ref="N3:P3"/>
    <mergeCell ref="Q3:S3"/>
    <mergeCell ref="T3:V3"/>
  </mergeCells>
  <conditionalFormatting sqref="S5:S16">
    <cfRule type="containsBlanks" priority="102" stopIfTrue="1">
      <formula>LEN(TRIM(S5))=0</formula>
    </cfRule>
  </conditionalFormatting>
  <conditionalFormatting sqref="T5:V16">
    <cfRule type="expression" dxfId="6138" priority="93">
      <formula>$S5&lt;TODAY()</formula>
    </cfRule>
  </conditionalFormatting>
  <conditionalFormatting sqref="H13">
    <cfRule type="expression" dxfId="6137" priority="39" stopIfTrue="1">
      <formula>#REF! &lt;= NOW()+30</formula>
    </cfRule>
  </conditionalFormatting>
  <conditionalFormatting sqref="E13:F13">
    <cfRule type="expression" dxfId="6136" priority="38" stopIfTrue="1">
      <formula>#REF! &lt;= NOW()+30</formula>
    </cfRule>
  </conditionalFormatting>
  <conditionalFormatting sqref="I13">
    <cfRule type="expression" dxfId="6135" priority="40" stopIfTrue="1">
      <formula>#REF! &lt;= NOW()+30</formula>
    </cfRule>
  </conditionalFormatting>
  <conditionalFormatting sqref="H11">
    <cfRule type="expression" dxfId="6134" priority="37" stopIfTrue="1">
      <formula>#REF! &lt;= NOW()+30</formula>
    </cfRule>
  </conditionalFormatting>
  <conditionalFormatting sqref="E11:F11">
    <cfRule type="expression" dxfId="6133" priority="36" stopIfTrue="1">
      <formula>#REF! &lt;= NOW()+30</formula>
    </cfRule>
  </conditionalFormatting>
  <conditionalFormatting sqref="H10">
    <cfRule type="expression" dxfId="6132" priority="35" stopIfTrue="1">
      <formula>#REF! &lt;= NOW()+30</formula>
    </cfRule>
  </conditionalFormatting>
  <conditionalFormatting sqref="A5:A16">
    <cfRule type="expression" dxfId="6131" priority="92">
      <formula>LEFT($I5,3)="Pre"</formula>
    </cfRule>
    <cfRule type="expression" dxfId="6130" priority="94">
      <formula>LEFT($I5,3)="Sup"</formula>
    </cfRule>
    <cfRule type="expression" dxfId="6129" priority="95">
      <formula>LEFT($I5,3)="Obs"</formula>
    </cfRule>
    <cfRule type="expression" dxfId="6128" priority="96">
      <formula>LEFT($I5,3)="Pri"</formula>
    </cfRule>
  </conditionalFormatting>
  <conditionalFormatting sqref="B5:C7">
    <cfRule type="expression" dxfId="6127" priority="82" stopIfTrue="1">
      <formula>#REF! &lt;= NOW()+30</formula>
    </cfRule>
  </conditionalFormatting>
  <conditionalFormatting sqref="B8:C8">
    <cfRule type="expression" dxfId="6126" priority="81" stopIfTrue="1">
      <formula>#REF! &lt;= NOW()+30</formula>
    </cfRule>
  </conditionalFormatting>
  <conditionalFormatting sqref="B9:C13">
    <cfRule type="expression" dxfId="6125" priority="80" stopIfTrue="1">
      <formula>#REF! &lt;= NOW()+30</formula>
    </cfRule>
  </conditionalFormatting>
  <conditionalFormatting sqref="J9:J13 E5:G5 I5:I7 E6:F7 G6:G13">
    <cfRule type="expression" dxfId="6124" priority="54" stopIfTrue="1">
      <formula>#REF! &lt;= NOW()+30</formula>
    </cfRule>
  </conditionalFormatting>
  <conditionalFormatting sqref="E8:F8">
    <cfRule type="expression" dxfId="6123" priority="53" stopIfTrue="1">
      <formula>#REF! &lt;= NOW()+30</formula>
    </cfRule>
  </conditionalFormatting>
  <conditionalFormatting sqref="K5">
    <cfRule type="expression" dxfId="6122" priority="52" stopIfTrue="1">
      <formula>#REF! &lt;= NOW()+30</formula>
    </cfRule>
  </conditionalFormatting>
  <conditionalFormatting sqref="J6">
    <cfRule type="expression" dxfId="6121" priority="51" stopIfTrue="1">
      <formula>#REF! &lt;= NOW()+30</formula>
    </cfRule>
  </conditionalFormatting>
  <conditionalFormatting sqref="J7">
    <cfRule type="expression" dxfId="6120" priority="50" stopIfTrue="1">
      <formula>#REF! &lt;= NOW()+30</formula>
    </cfRule>
  </conditionalFormatting>
  <conditionalFormatting sqref="I8:I9">
    <cfRule type="expression" dxfId="6119" priority="49" stopIfTrue="1">
      <formula>#REF! &lt;= NOW()+30</formula>
    </cfRule>
  </conditionalFormatting>
  <conditionalFormatting sqref="H9">
    <cfRule type="expression" dxfId="6118" priority="48" stopIfTrue="1">
      <formula>#REF! &lt;= NOW()+30</formula>
    </cfRule>
  </conditionalFormatting>
  <conditionalFormatting sqref="E9:F9">
    <cfRule type="expression" dxfId="6117" priority="47" stopIfTrue="1">
      <formula>#REF! &lt;= NOW()+30</formula>
    </cfRule>
  </conditionalFormatting>
  <conditionalFormatting sqref="I10">
    <cfRule type="expression" dxfId="6116" priority="46" stopIfTrue="1">
      <formula>#REF! &lt;= NOW()+30</formula>
    </cfRule>
  </conditionalFormatting>
  <conditionalFormatting sqref="E10:F10">
    <cfRule type="expression" dxfId="6115" priority="45" stopIfTrue="1">
      <formula>#REF! &lt;= NOW()+30</formula>
    </cfRule>
  </conditionalFormatting>
  <conditionalFormatting sqref="I11">
    <cfRule type="expression" dxfId="6114" priority="44" stopIfTrue="1">
      <formula>#REF! &lt;= NOW()+30</formula>
    </cfRule>
  </conditionalFormatting>
  <conditionalFormatting sqref="I12">
    <cfRule type="expression" dxfId="6113" priority="43" stopIfTrue="1">
      <formula>#REF! &lt;= NOW()+30</formula>
    </cfRule>
  </conditionalFormatting>
  <conditionalFormatting sqref="H12">
    <cfRule type="expression" dxfId="6112" priority="42" stopIfTrue="1">
      <formula>#REF! &lt;= NOW()+30</formula>
    </cfRule>
  </conditionalFormatting>
  <conditionalFormatting sqref="E12:F12">
    <cfRule type="expression" dxfId="6111" priority="41" stopIfTrue="1">
      <formula>#REF! &lt;= NOW()+30</formula>
    </cfRule>
  </conditionalFormatting>
  <conditionalFormatting sqref="H8">
    <cfRule type="expression" dxfId="6110" priority="34" stopIfTrue="1">
      <formula>#REF! &lt;= NOW()+30</formula>
    </cfRule>
  </conditionalFormatting>
  <conditionalFormatting sqref="H7">
    <cfRule type="expression" dxfId="6109" priority="33" stopIfTrue="1">
      <formula>#REF! &lt;= NOW()+30</formula>
    </cfRule>
  </conditionalFormatting>
  <conditionalFormatting sqref="H6">
    <cfRule type="expression" dxfId="6108" priority="32" stopIfTrue="1">
      <formula>#REF! &lt;= NOW()+30</formula>
    </cfRule>
  </conditionalFormatting>
  <conditionalFormatting sqref="H5">
    <cfRule type="expression" dxfId="6107" priority="31" stopIfTrue="1">
      <formula>#REF! &lt;= NOW()+30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103" operator="lessThan" id="{26EAC8D4-6455-42BB-9A89-A8510F7971AD}">
            <xm:f>Sheet2!$F$2</xm:f>
            <x14:dxf>
              <fill>
                <patternFill>
                  <bgColor rgb="FFFF0000"/>
                </patternFill>
              </fill>
            </x14:dxf>
          </x14:cfRule>
          <xm:sqref>S5:S16</xm:sqref>
        </x14:conditionalFormatting>
        <x14:conditionalFormatting xmlns:xm="http://schemas.microsoft.com/office/excel/2006/main">
          <x14:cfRule type="containsText" priority="97" operator="containsText" id="{8BCE8330-093F-4D9B-A1CD-31A3C616458C}">
            <xm:f>NOT(ISERROR(SEARCH(Sheet2!$D$8,W5)))</xm:f>
            <xm:f>Sheet2!$D$8</xm:f>
            <x14:dxf>
              <fill>
                <patternFill>
                  <bgColor rgb="FFFF0000"/>
                </patternFill>
              </fill>
            </x14:dxf>
          </x14:cfRule>
          <x14:cfRule type="containsText" priority="98" operator="containsText" id="{D2083A87-EA06-4EBF-911D-7C536A8B297D}">
            <xm:f>NOT(ISERROR(SEARCH(Sheet2!$D$7,W5)))</xm:f>
            <xm:f>Sheet2!$D$7</xm:f>
            <x14:dxf>
              <fill>
                <patternFill>
                  <bgColor rgb="FF00B050"/>
                </patternFill>
              </fill>
            </x14:dxf>
          </x14:cfRule>
          <x14:cfRule type="containsText" priority="99" operator="containsText" id="{00E9BFF4-6305-4616-8626-AAFCDCF21F57}">
            <xm:f>NOT(ISERROR(SEARCH(Sheet2!$D$6,W5)))</xm:f>
            <xm:f>Sheet2!$D$6</xm:f>
            <x14:dxf>
              <fill>
                <patternFill>
                  <bgColor rgb="FFFFFF00"/>
                </patternFill>
              </fill>
            </x14:dxf>
          </x14:cfRule>
          <x14:cfRule type="containsText" priority="100" operator="containsText" id="{62CDB788-D5D5-4DFD-90D8-D4BDE409ECF7}">
            <xm:f>NOT(ISERROR(SEARCH(Sheet2!$D$5,W5)))</xm:f>
            <xm:f>Sheet2!$D$5</xm:f>
            <x14:dxf>
              <fill>
                <patternFill>
                  <bgColor rgb="FFFFFF00"/>
                </patternFill>
              </fill>
            </x14:dxf>
          </x14:cfRule>
          <x14:cfRule type="containsText" priority="101" operator="containsText" id="{7C90C1F0-C25D-401D-8B83-3A5C82923CF4}">
            <xm:f>NOT(ISERROR(SEARCH(Sheet2!$D$4,W5)))</xm:f>
            <xm:f>Sheet2!$D$4</xm:f>
            <x14:dxf>
              <fill>
                <patternFill>
                  <bgColor rgb="FFFF0000"/>
                </patternFill>
              </fill>
            </x14:dxf>
          </x14:cfRule>
          <xm:sqref>W5:AH16</xm:sqref>
        </x14:conditionalFormatting>
        <x14:conditionalFormatting xmlns:xm="http://schemas.microsoft.com/office/excel/2006/main">
          <x14:cfRule type="containsText" priority="26" operator="containsText" id="{FE6ED80A-4371-4FD3-AF13-E900E2D29D0B}">
            <xm:f>NOT(ISERROR(SEARCH(Sheet2!$D$8,AI5)))</xm:f>
            <xm:f>Sheet2!$D$8</xm:f>
            <x14:dxf>
              <fill>
                <patternFill>
                  <bgColor rgb="FFFF0000"/>
                </patternFill>
              </fill>
            </x14:dxf>
          </x14:cfRule>
          <x14:cfRule type="containsText" priority="27" operator="containsText" id="{E7351F41-BBDA-4619-B587-8B2AD0E12899}">
            <xm:f>NOT(ISERROR(SEARCH(Sheet2!$D$7,AI5)))</xm:f>
            <xm:f>Sheet2!$D$7</xm:f>
            <x14:dxf>
              <fill>
                <patternFill>
                  <bgColor rgb="FF00B050"/>
                </patternFill>
              </fill>
            </x14:dxf>
          </x14:cfRule>
          <x14:cfRule type="containsText" priority="28" operator="containsText" id="{5099FAAA-3C27-4445-9F33-D84E926A4655}">
            <xm:f>NOT(ISERROR(SEARCH(Sheet2!$D$6,AI5)))</xm:f>
            <xm:f>Sheet2!$D$6</xm:f>
            <x14:dxf>
              <fill>
                <patternFill>
                  <bgColor rgb="FFFFFF00"/>
                </patternFill>
              </fill>
            </x14:dxf>
          </x14:cfRule>
          <x14:cfRule type="containsText" priority="29" operator="containsText" id="{8AEE1D74-6561-4A86-83AF-8C61B058C2BD}">
            <xm:f>NOT(ISERROR(SEARCH(Sheet2!$D$5,AI5)))</xm:f>
            <xm:f>Sheet2!$D$5</xm:f>
            <x14:dxf>
              <fill>
                <patternFill>
                  <bgColor rgb="FFFFFF00"/>
                </patternFill>
              </fill>
            </x14:dxf>
          </x14:cfRule>
          <x14:cfRule type="containsText" priority="30" operator="containsText" id="{98600D37-4C13-4F7D-895D-94C98E089C76}">
            <xm:f>NOT(ISERROR(SEARCH(Sheet2!$D$4,AI5)))</xm:f>
            <xm:f>Sheet2!$D$4</xm:f>
            <x14:dxf>
              <fill>
                <patternFill>
                  <bgColor rgb="FFFF0000"/>
                </patternFill>
              </fill>
            </x14:dxf>
          </x14:cfRule>
          <xm:sqref>AI5:AJ16 AM5:AN16 AP5:BD16 BG5:CH16</xm:sqref>
        </x14:conditionalFormatting>
        <x14:conditionalFormatting xmlns:xm="http://schemas.microsoft.com/office/excel/2006/main">
          <x14:cfRule type="containsText" priority="21" operator="containsText" id="{16F833BA-A9B3-4B40-B17F-CA5F19EC2230}">
            <xm:f>NOT(ISERROR(SEARCH(Sheet2!$D$8,AK5)))</xm:f>
            <xm:f>Sheet2!$D$8</xm:f>
            <x14:dxf>
              <fill>
                <patternFill>
                  <bgColor rgb="FFFF0000"/>
                </patternFill>
              </fill>
            </x14:dxf>
          </x14:cfRule>
          <x14:cfRule type="containsText" priority="22" operator="containsText" id="{9D3282BA-4D1D-4631-99FD-436C552058EF}">
            <xm:f>NOT(ISERROR(SEARCH(Sheet2!$D$7,AK5)))</xm:f>
            <xm:f>Sheet2!$D$7</xm:f>
            <x14:dxf>
              <fill>
                <patternFill>
                  <bgColor rgb="FF00B050"/>
                </patternFill>
              </fill>
            </x14:dxf>
          </x14:cfRule>
          <x14:cfRule type="containsText" priority="23" operator="containsText" id="{466CF99E-6969-49DA-9DCF-D33C16282C73}">
            <xm:f>NOT(ISERROR(SEARCH(Sheet2!$D$6,AK5)))</xm:f>
            <xm:f>Sheet2!$D$6</xm:f>
            <x14:dxf>
              <fill>
                <patternFill>
                  <bgColor rgb="FFFFFF00"/>
                </patternFill>
              </fill>
            </x14:dxf>
          </x14:cfRule>
          <x14:cfRule type="containsText" priority="24" operator="containsText" id="{73E769AA-7549-4D5E-89D9-EECB55B4B9AC}">
            <xm:f>NOT(ISERROR(SEARCH(Sheet2!$D$5,AK5)))</xm:f>
            <xm:f>Sheet2!$D$5</xm:f>
            <x14:dxf>
              <fill>
                <patternFill>
                  <bgColor rgb="FFFFFF00"/>
                </patternFill>
              </fill>
            </x14:dxf>
          </x14:cfRule>
          <x14:cfRule type="containsText" priority="25" operator="containsText" id="{29200440-CC89-4458-B460-0701BC62675B}">
            <xm:f>NOT(ISERROR(SEARCH(Sheet2!$D$4,AK5)))</xm:f>
            <xm:f>Sheet2!$D$4</xm:f>
            <x14:dxf>
              <fill>
                <patternFill>
                  <bgColor rgb="FFFF0000"/>
                </patternFill>
              </fill>
            </x14:dxf>
          </x14:cfRule>
          <xm:sqref>AK5:AK16</xm:sqref>
        </x14:conditionalFormatting>
        <x14:conditionalFormatting xmlns:xm="http://schemas.microsoft.com/office/excel/2006/main">
          <x14:cfRule type="containsText" priority="16" operator="containsText" id="{9FCE4F6D-E543-4190-9FB5-16A8A01739EE}">
            <xm:f>NOT(ISERROR(SEARCH(Sheet2!$D$8,AL5)))</xm:f>
            <xm:f>Sheet2!$D$8</xm:f>
            <x14:dxf>
              <fill>
                <patternFill>
                  <bgColor rgb="FFFF0000"/>
                </patternFill>
              </fill>
            </x14:dxf>
          </x14:cfRule>
          <x14:cfRule type="containsText" priority="17" operator="containsText" id="{428EE0E2-275B-4432-9C59-90A5684D116E}">
            <xm:f>NOT(ISERROR(SEARCH(Sheet2!$D$7,AL5)))</xm:f>
            <xm:f>Sheet2!$D$7</xm:f>
            <x14:dxf>
              <fill>
                <patternFill>
                  <bgColor rgb="FF00B050"/>
                </patternFill>
              </fill>
            </x14:dxf>
          </x14:cfRule>
          <x14:cfRule type="containsText" priority="18" operator="containsText" id="{0515AF3E-CC67-45C2-86C7-66B73DE28D4C}">
            <xm:f>NOT(ISERROR(SEARCH(Sheet2!$D$6,AL5)))</xm:f>
            <xm:f>Sheet2!$D$6</xm:f>
            <x14:dxf>
              <fill>
                <patternFill>
                  <bgColor rgb="FFFFFF00"/>
                </patternFill>
              </fill>
            </x14:dxf>
          </x14:cfRule>
          <x14:cfRule type="containsText" priority="19" operator="containsText" id="{D2DF0B2B-1E4B-48C4-A9DF-33FEFCF52F6C}">
            <xm:f>NOT(ISERROR(SEARCH(Sheet2!$D$5,AL5)))</xm:f>
            <xm:f>Sheet2!$D$5</xm:f>
            <x14:dxf>
              <fill>
                <patternFill>
                  <bgColor rgb="FFFFFF00"/>
                </patternFill>
              </fill>
            </x14:dxf>
          </x14:cfRule>
          <x14:cfRule type="containsText" priority="20" operator="containsText" id="{542BA9FE-84B2-421D-A6A3-AC154CBC117A}">
            <xm:f>NOT(ISERROR(SEARCH(Sheet2!$D$4,AL5)))</xm:f>
            <xm:f>Sheet2!$D$4</xm:f>
            <x14:dxf>
              <fill>
                <patternFill>
                  <bgColor rgb="FFFF0000"/>
                </patternFill>
              </fill>
            </x14:dxf>
          </x14:cfRule>
          <xm:sqref>AL5:AL16</xm:sqref>
        </x14:conditionalFormatting>
        <x14:conditionalFormatting xmlns:xm="http://schemas.microsoft.com/office/excel/2006/main">
          <x14:cfRule type="containsText" priority="11" operator="containsText" id="{486200D1-3BA7-4F3B-A33A-D92DC2BE58F7}">
            <xm:f>NOT(ISERROR(SEARCH(Sheet2!$D$8,AO5)))</xm:f>
            <xm:f>Sheet2!$D$8</xm:f>
            <x14:dxf>
              <fill>
                <patternFill>
                  <bgColor rgb="FFFF0000"/>
                </patternFill>
              </fill>
            </x14:dxf>
          </x14:cfRule>
          <x14:cfRule type="containsText" priority="12" operator="containsText" id="{36763371-CFD7-4F81-89EC-C8095FAD752E}">
            <xm:f>NOT(ISERROR(SEARCH(Sheet2!$D$7,AO5)))</xm:f>
            <xm:f>Sheet2!$D$7</xm:f>
            <x14:dxf>
              <fill>
                <patternFill>
                  <bgColor rgb="FF00B050"/>
                </patternFill>
              </fill>
            </x14:dxf>
          </x14:cfRule>
          <x14:cfRule type="containsText" priority="13" operator="containsText" id="{3A42F479-84C4-49B5-B0AA-20C2EB29A86B}">
            <xm:f>NOT(ISERROR(SEARCH(Sheet2!$D$6,AO5)))</xm:f>
            <xm:f>Sheet2!$D$6</xm:f>
            <x14:dxf>
              <fill>
                <patternFill>
                  <bgColor rgb="FFFFFF00"/>
                </patternFill>
              </fill>
            </x14:dxf>
          </x14:cfRule>
          <x14:cfRule type="containsText" priority="14" operator="containsText" id="{293301E9-4087-4A13-B66F-CB9031B88FDE}">
            <xm:f>NOT(ISERROR(SEARCH(Sheet2!$D$5,AO5)))</xm:f>
            <xm:f>Sheet2!$D$5</xm:f>
            <x14:dxf>
              <fill>
                <patternFill>
                  <bgColor rgb="FFFFFF00"/>
                </patternFill>
              </fill>
            </x14:dxf>
          </x14:cfRule>
          <x14:cfRule type="containsText" priority="15" operator="containsText" id="{4F78FDCF-209E-4CF5-B15A-AAE6B0D18E2E}">
            <xm:f>NOT(ISERROR(SEARCH(Sheet2!$D$4,AO5)))</xm:f>
            <xm:f>Sheet2!$D$4</xm:f>
            <x14:dxf>
              <fill>
                <patternFill>
                  <bgColor rgb="FFFF0000"/>
                </patternFill>
              </fill>
            </x14:dxf>
          </x14:cfRule>
          <xm:sqref>AO5:AO16</xm:sqref>
        </x14:conditionalFormatting>
        <x14:conditionalFormatting xmlns:xm="http://schemas.microsoft.com/office/excel/2006/main">
          <x14:cfRule type="containsText" priority="6" operator="containsText" id="{3D0EC0B4-AE7A-47C9-BB85-14006E171EEB}">
            <xm:f>NOT(ISERROR(SEARCH(Sheet2!$D$8,BE5)))</xm:f>
            <xm:f>Sheet2!$D$8</xm:f>
            <x14:dxf>
              <fill>
                <patternFill>
                  <bgColor rgb="FFFF0000"/>
                </patternFill>
              </fill>
            </x14:dxf>
          </x14:cfRule>
          <x14:cfRule type="containsText" priority="7" operator="containsText" id="{E105788C-311F-4CF9-BE1C-3B2FA1E6BB4D}">
            <xm:f>NOT(ISERROR(SEARCH(Sheet2!$D$7,BE5)))</xm:f>
            <xm:f>Sheet2!$D$7</xm:f>
            <x14:dxf>
              <fill>
                <patternFill>
                  <bgColor rgb="FF00B050"/>
                </patternFill>
              </fill>
            </x14:dxf>
          </x14:cfRule>
          <x14:cfRule type="containsText" priority="8" operator="containsText" id="{AE438C9F-584E-441B-9FD8-3C3BB2633DD9}">
            <xm:f>NOT(ISERROR(SEARCH(Sheet2!$D$6,BE5)))</xm:f>
            <xm:f>Sheet2!$D$6</xm:f>
            <x14:dxf>
              <fill>
                <patternFill>
                  <bgColor rgb="FFFFFF00"/>
                </patternFill>
              </fill>
            </x14:dxf>
          </x14:cfRule>
          <x14:cfRule type="containsText" priority="9" operator="containsText" id="{6191F809-8BD3-40E2-991A-B183E050AAF9}">
            <xm:f>NOT(ISERROR(SEARCH(Sheet2!$D$5,BE5)))</xm:f>
            <xm:f>Sheet2!$D$5</xm:f>
            <x14:dxf>
              <fill>
                <patternFill>
                  <bgColor rgb="FFFFFF00"/>
                </patternFill>
              </fill>
            </x14:dxf>
          </x14:cfRule>
          <x14:cfRule type="containsText" priority="10" operator="containsText" id="{73F055A6-9175-46B2-9745-4F200FCD8E12}">
            <xm:f>NOT(ISERROR(SEARCH(Sheet2!$D$4,BE5)))</xm:f>
            <xm:f>Sheet2!$D$4</xm:f>
            <x14:dxf>
              <fill>
                <patternFill>
                  <bgColor rgb="FFFF0000"/>
                </patternFill>
              </fill>
            </x14:dxf>
          </x14:cfRule>
          <xm:sqref>BE5:BE16</xm:sqref>
        </x14:conditionalFormatting>
        <x14:conditionalFormatting xmlns:xm="http://schemas.microsoft.com/office/excel/2006/main">
          <x14:cfRule type="containsText" priority="1" operator="containsText" id="{8A313F24-9F2E-47E4-8435-1E18033D03CE}">
            <xm:f>NOT(ISERROR(SEARCH(Sheet2!$D$8,BF5)))</xm:f>
            <xm:f>Sheet2!$D$8</xm:f>
            <x14:dxf>
              <fill>
                <patternFill>
                  <bgColor rgb="FFFF0000"/>
                </patternFill>
              </fill>
            </x14:dxf>
          </x14:cfRule>
          <x14:cfRule type="containsText" priority="2" operator="containsText" id="{A990AF3C-8096-4ECD-B862-96A12FC4011F}">
            <xm:f>NOT(ISERROR(SEARCH(Sheet2!$D$7,BF5)))</xm:f>
            <xm:f>Sheet2!$D$7</xm:f>
            <x14:dxf>
              <fill>
                <patternFill>
                  <bgColor rgb="FF00B050"/>
                </patternFill>
              </fill>
            </x14:dxf>
          </x14:cfRule>
          <x14:cfRule type="containsText" priority="3" operator="containsText" id="{8731E0D0-0378-46B1-85AF-7145FB8DB198}">
            <xm:f>NOT(ISERROR(SEARCH(Sheet2!$D$6,BF5)))</xm:f>
            <xm:f>Sheet2!$D$6</xm:f>
            <x14:dxf>
              <fill>
                <patternFill>
                  <bgColor rgb="FFFFFF00"/>
                </patternFill>
              </fill>
            </x14:dxf>
          </x14:cfRule>
          <x14:cfRule type="containsText" priority="4" operator="containsText" id="{B8A9CFBC-DFB9-480E-B844-A395C38F1E61}">
            <xm:f>NOT(ISERROR(SEARCH(Sheet2!$D$5,BF5)))</xm:f>
            <xm:f>Sheet2!$D$5</xm:f>
            <x14:dxf>
              <fill>
                <patternFill>
                  <bgColor rgb="FFFFFF00"/>
                </patternFill>
              </fill>
            </x14:dxf>
          </x14:cfRule>
          <x14:cfRule type="containsText" priority="5" operator="containsText" id="{63124E51-FFF0-4C07-B84F-D5A31782D229}">
            <xm:f>NOT(ISERROR(SEARCH(Sheet2!$D$4,BF5)))</xm:f>
            <xm:f>Sheet2!$D$4</xm:f>
            <x14:dxf>
              <fill>
                <patternFill>
                  <bgColor rgb="FFFF0000"/>
                </patternFill>
              </fill>
            </x14:dxf>
          </x14:cfRule>
          <xm:sqref>BF5:BF16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Q5:Q16</xm:sqref>
        </x14:dataValidation>
        <x14:dataValidation type="list" allowBlank="1" showInputMessage="1" showErrorMessage="1">
          <x14:formula1>
            <xm:f>OFFSET(Sheet2!$D$4,0,0,COUNTA(Sheet2!$D$4:$D$15),1)</xm:f>
          </x14:formula1>
          <xm:sqref>W5:CH16</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CH966"/>
  <sheetViews>
    <sheetView zoomScale="93" zoomScaleNormal="93" workbookViewId="0">
      <pane xSplit="5" ySplit="4" topLeftCell="N102" activePane="bottomRight" state="frozen"/>
      <selection activeCell="AR4" sqref="AR4"/>
      <selection pane="topRight" activeCell="AR4" sqref="AR4"/>
      <selection pane="bottomLeft" activeCell="AR4" sqref="AR4"/>
      <selection pane="bottomRight" activeCell="BF104" sqref="BF104"/>
    </sheetView>
  </sheetViews>
  <sheetFormatPr defaultColWidth="8.88671875" defaultRowHeight="15" x14ac:dyDescent="0.3"/>
  <cols>
    <col min="1" max="1" width="4.5546875" style="216" customWidth="1"/>
    <col min="2" max="2" width="8.109375" style="16" customWidth="1"/>
    <col min="3" max="3" width="22.21875" style="17" customWidth="1"/>
    <col min="4" max="7" width="9.5546875" style="217" customWidth="1"/>
    <col min="8" max="8" width="9.6640625" style="16" customWidth="1"/>
    <col min="9" max="9" width="9.109375" style="16" customWidth="1"/>
    <col min="10" max="10" width="8.33203125" style="16" customWidth="1"/>
    <col min="11" max="11" width="17.33203125" style="218" customWidth="1"/>
    <col min="12" max="12" width="20.77734375" style="219" customWidth="1"/>
    <col min="13" max="13" width="7.6640625" style="219" hidden="1" customWidth="1"/>
    <col min="14" max="14" width="10.44140625" style="220" customWidth="1"/>
    <col min="15" max="15" width="10.44140625" style="220" hidden="1" customWidth="1"/>
    <col min="16" max="16" width="10.44140625" style="220" customWidth="1"/>
    <col min="17" max="17" width="7.5546875" style="463" customWidth="1"/>
    <col min="18" max="18" width="31.5546875" style="17" customWidth="1"/>
    <col min="19" max="19" width="8.77734375" style="235" customWidth="1"/>
    <col min="20" max="21" width="8.6640625" style="16" customWidth="1"/>
    <col min="22" max="22" width="23.88671875" style="146" customWidth="1"/>
    <col min="23" max="34" width="10" style="23" hidden="1" customWidth="1"/>
    <col min="35" max="35" width="16.5546875" style="2" hidden="1" customWidth="1"/>
    <col min="36" max="36" width="10.21875" style="2" hidden="1" customWidth="1"/>
    <col min="37" max="37" width="0.109375" style="2" hidden="1" customWidth="1"/>
    <col min="38" max="38" width="10.21875" style="2" hidden="1" customWidth="1"/>
    <col min="39" max="39" width="0" style="2" hidden="1" customWidth="1"/>
    <col min="40" max="43" width="9.88671875" style="2" hidden="1" customWidth="1"/>
    <col min="44" max="44" width="0.109375" style="2" hidden="1" customWidth="1"/>
    <col min="45" max="46" width="9.88671875" style="2" hidden="1" customWidth="1"/>
    <col min="47" max="47" width="0.109375" style="2" hidden="1" customWidth="1"/>
    <col min="48" max="49" width="11" style="2" hidden="1" customWidth="1"/>
    <col min="50" max="50" width="0.109375" style="2" hidden="1" customWidth="1"/>
    <col min="51" max="56" width="11" style="2" hidden="1" customWidth="1"/>
    <col min="57" max="57" width="0.109375" style="2" customWidth="1"/>
    <col min="58" max="58" width="11" style="2" bestFit="1" customWidth="1"/>
    <col min="59" max="16384" width="8.88671875" style="2"/>
  </cols>
  <sheetData>
    <row r="1" spans="1:86" s="26" customFormat="1" x14ac:dyDescent="0.3">
      <c r="A1" s="676"/>
      <c r="B1" s="676"/>
      <c r="C1" s="676"/>
      <c r="D1" s="676"/>
      <c r="E1" s="676"/>
      <c r="F1" s="676"/>
      <c r="G1" s="676"/>
      <c r="H1" s="676"/>
      <c r="I1" s="676"/>
      <c r="J1" s="676"/>
      <c r="K1" s="676"/>
      <c r="L1" s="190" t="s">
        <v>466</v>
      </c>
      <c r="M1" s="190"/>
      <c r="N1" s="191"/>
      <c r="O1" s="191"/>
      <c r="P1" s="191"/>
      <c r="Q1" s="460"/>
      <c r="R1" s="193"/>
      <c r="S1" s="224" t="s">
        <v>464</v>
      </c>
      <c r="T1" s="672" t="s">
        <v>464</v>
      </c>
      <c r="U1" s="672"/>
      <c r="V1" s="672"/>
      <c r="W1" s="195"/>
      <c r="X1" s="195"/>
      <c r="Y1" s="195"/>
      <c r="Z1" s="195"/>
      <c r="AA1" s="195"/>
      <c r="AB1" s="195"/>
      <c r="AC1" s="195"/>
      <c r="AD1" s="195"/>
      <c r="AE1" s="195"/>
      <c r="AF1" s="195"/>
      <c r="AG1" s="195"/>
      <c r="AH1" s="195"/>
    </row>
    <row r="2" spans="1:86" s="26" customFormat="1" x14ac:dyDescent="0.3">
      <c r="A2" s="676"/>
      <c r="B2" s="676"/>
      <c r="C2" s="676"/>
      <c r="D2" s="676"/>
      <c r="E2" s="676"/>
      <c r="F2" s="676"/>
      <c r="G2" s="676"/>
      <c r="H2" s="676"/>
      <c r="I2" s="676"/>
      <c r="J2" s="676"/>
      <c r="K2" s="676"/>
      <c r="L2" s="196" t="s">
        <v>465</v>
      </c>
      <c r="M2" s="196"/>
      <c r="N2" s="191"/>
      <c r="O2" s="191"/>
      <c r="P2" s="191"/>
      <c r="Q2" s="460"/>
      <c r="R2" s="193"/>
      <c r="S2" s="226"/>
      <c r="T2" s="192"/>
      <c r="U2" s="192"/>
      <c r="V2" s="223"/>
      <c r="W2" s="195"/>
      <c r="X2" s="195"/>
      <c r="Y2" s="195"/>
      <c r="Z2" s="195"/>
      <c r="AA2" s="195"/>
      <c r="AB2" s="195"/>
      <c r="AC2" s="195"/>
      <c r="AD2" s="195"/>
      <c r="AE2" s="195"/>
      <c r="AF2" s="195"/>
      <c r="AG2" s="195"/>
      <c r="AH2" s="195"/>
    </row>
    <row r="3" spans="1:86" s="27" customFormat="1" ht="27.75" customHeight="1" x14ac:dyDescent="0.3">
      <c r="A3" s="673" t="s">
        <v>24</v>
      </c>
      <c r="B3" s="674"/>
      <c r="C3" s="239" t="s">
        <v>4011</v>
      </c>
      <c r="D3" s="675" t="s">
        <v>2940</v>
      </c>
      <c r="E3" s="675"/>
      <c r="F3" s="675"/>
      <c r="G3" s="675"/>
      <c r="H3" s="675"/>
      <c r="I3" s="675"/>
      <c r="J3" s="675"/>
      <c r="K3" s="675"/>
      <c r="L3" s="199"/>
      <c r="M3" s="199"/>
      <c r="N3" s="677" t="s">
        <v>452</v>
      </c>
      <c r="O3" s="677"/>
      <c r="P3" s="677"/>
      <c r="Q3" s="668" t="s">
        <v>453</v>
      </c>
      <c r="R3" s="668"/>
      <c r="S3" s="668"/>
      <c r="T3" s="669" t="s">
        <v>428</v>
      </c>
      <c r="U3" s="670"/>
      <c r="V3" s="671"/>
      <c r="W3" s="200"/>
      <c r="X3" s="200"/>
      <c r="Y3" s="200"/>
      <c r="Z3" s="200"/>
      <c r="AA3" s="200"/>
      <c r="AB3" s="200"/>
      <c r="AC3" s="200"/>
      <c r="AD3" s="200"/>
      <c r="AE3" s="200"/>
      <c r="AF3" s="200"/>
      <c r="AG3" s="200"/>
      <c r="AH3" s="200"/>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29" t="s">
        <v>6206</v>
      </c>
      <c r="N4" s="33" t="s">
        <v>8</v>
      </c>
      <c r="O4" s="33" t="s">
        <v>6979</v>
      </c>
      <c r="P4" s="33" t="s">
        <v>9</v>
      </c>
      <c r="Q4" s="33" t="s">
        <v>443</v>
      </c>
      <c r="R4" s="71" t="s">
        <v>10</v>
      </c>
      <c r="S4" s="34" t="s">
        <v>468</v>
      </c>
      <c r="T4" s="203" t="s">
        <v>11</v>
      </c>
      <c r="U4" s="203" t="s">
        <v>12</v>
      </c>
      <c r="V4" s="203"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6931</v>
      </c>
      <c r="AQ4" s="379" t="s">
        <v>7414</v>
      </c>
      <c r="AR4" s="379" t="s">
        <v>6933</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51" x14ac:dyDescent="0.3">
      <c r="A5" s="207">
        <v>1</v>
      </c>
      <c r="B5" s="208">
        <v>160001.03</v>
      </c>
      <c r="C5" s="209" t="s">
        <v>2717</v>
      </c>
      <c r="D5" s="37">
        <v>43853</v>
      </c>
      <c r="E5" s="37">
        <v>43859</v>
      </c>
      <c r="F5" s="37">
        <v>44955</v>
      </c>
      <c r="G5" s="40" t="s">
        <v>28</v>
      </c>
      <c r="H5" s="89" t="s">
        <v>461</v>
      </c>
      <c r="I5" s="40" t="s">
        <v>232</v>
      </c>
      <c r="J5" s="49" t="s">
        <v>2795</v>
      </c>
      <c r="K5" s="36" t="s">
        <v>2796</v>
      </c>
      <c r="L5" s="78" t="s">
        <v>2898</v>
      </c>
      <c r="M5" s="78" t="str">
        <f t="shared" ref="M5:M36" si="0">LEFT(B5,2)</f>
        <v>16</v>
      </c>
      <c r="N5" s="40" t="s">
        <v>436</v>
      </c>
      <c r="O5" s="40" t="s">
        <v>4819</v>
      </c>
      <c r="P5" s="40" t="s">
        <v>436</v>
      </c>
      <c r="Q5" s="35"/>
      <c r="R5" s="75"/>
      <c r="S5" s="48"/>
      <c r="T5" s="20"/>
      <c r="U5" s="20"/>
      <c r="V5" s="4"/>
      <c r="W5" s="12"/>
      <c r="X5" s="12"/>
      <c r="Y5" s="12"/>
      <c r="Z5" s="12"/>
      <c r="AA5" s="12"/>
      <c r="AB5" s="12"/>
      <c r="AC5" s="12"/>
      <c r="AD5" s="12"/>
      <c r="AE5" s="12"/>
      <c r="AF5" s="12"/>
      <c r="AG5" s="12"/>
      <c r="AH5" s="12"/>
      <c r="AI5" s="12"/>
      <c r="AJ5" s="12"/>
      <c r="AK5" s="12"/>
      <c r="AL5" s="12"/>
      <c r="AM5" s="381"/>
      <c r="AN5" s="381"/>
      <c r="AO5" s="381"/>
      <c r="AP5" s="381"/>
      <c r="AQ5" s="381"/>
      <c r="AR5" s="381"/>
      <c r="AS5" s="381"/>
      <c r="AT5" s="381"/>
      <c r="AU5" s="381"/>
      <c r="AV5" s="381"/>
      <c r="AW5" s="381"/>
      <c r="AX5" s="381"/>
      <c r="AY5" s="381"/>
      <c r="AZ5" s="381"/>
      <c r="BA5" s="381"/>
      <c r="BB5" s="381"/>
      <c r="BC5" s="381"/>
      <c r="BD5" s="381"/>
      <c r="BE5" s="381"/>
      <c r="BF5" s="381"/>
      <c r="BG5" s="381"/>
      <c r="BH5" s="381"/>
      <c r="BI5" s="381"/>
      <c r="BJ5" s="381"/>
      <c r="BK5" s="381"/>
      <c r="BL5" s="381"/>
      <c r="BM5" s="381"/>
      <c r="BN5" s="381"/>
      <c r="BO5" s="381"/>
      <c r="BP5" s="381"/>
      <c r="BQ5" s="381"/>
      <c r="BR5" s="381"/>
      <c r="BS5" s="381"/>
      <c r="BT5" s="381"/>
      <c r="BU5" s="381"/>
      <c r="BV5" s="381"/>
      <c r="BW5" s="381"/>
      <c r="BX5" s="381"/>
      <c r="BY5" s="381"/>
      <c r="BZ5" s="381"/>
      <c r="CA5" s="381"/>
      <c r="CB5" s="381"/>
      <c r="CC5" s="381"/>
      <c r="CD5" s="381"/>
      <c r="CE5" s="381"/>
      <c r="CF5" s="381"/>
      <c r="CG5" s="381"/>
      <c r="CH5" s="381"/>
    </row>
    <row r="6" spans="1:86" ht="51" x14ac:dyDescent="0.3">
      <c r="A6" s="207">
        <v>2</v>
      </c>
      <c r="B6" s="208">
        <v>160002.03</v>
      </c>
      <c r="C6" s="209" t="s">
        <v>2718</v>
      </c>
      <c r="D6" s="37">
        <v>43853</v>
      </c>
      <c r="E6" s="37">
        <v>43859</v>
      </c>
      <c r="F6" s="37">
        <v>44955</v>
      </c>
      <c r="G6" s="40" t="s">
        <v>28</v>
      </c>
      <c r="H6" s="89" t="s">
        <v>2797</v>
      </c>
      <c r="I6" s="40" t="s">
        <v>232</v>
      </c>
      <c r="J6" s="49" t="s">
        <v>2798</v>
      </c>
      <c r="K6" s="36" t="s">
        <v>2799</v>
      </c>
      <c r="L6" s="78" t="s">
        <v>2899</v>
      </c>
      <c r="M6" s="78" t="str">
        <f t="shared" si="0"/>
        <v>16</v>
      </c>
      <c r="N6" s="40" t="s">
        <v>436</v>
      </c>
      <c r="O6" s="40" t="s">
        <v>4819</v>
      </c>
      <c r="P6" s="40" t="s">
        <v>436</v>
      </c>
      <c r="Q6" s="35"/>
      <c r="R6" s="75"/>
      <c r="S6" s="48"/>
      <c r="T6" s="20"/>
      <c r="U6" s="20"/>
      <c r="V6" s="4"/>
      <c r="W6" s="12"/>
      <c r="X6" s="12"/>
      <c r="Y6" s="12"/>
      <c r="Z6" s="12"/>
      <c r="AA6" s="12"/>
      <c r="AB6" s="12"/>
      <c r="AC6" s="12"/>
      <c r="AD6" s="12"/>
      <c r="AE6" s="12"/>
      <c r="AF6" s="12"/>
      <c r="AG6" s="12"/>
      <c r="AH6" s="12"/>
      <c r="AI6" s="12"/>
      <c r="AJ6" s="12"/>
      <c r="AK6" s="12"/>
      <c r="AL6" s="12"/>
      <c r="AM6" s="380"/>
      <c r="AN6" s="380"/>
      <c r="AO6" s="380"/>
      <c r="AP6" s="380"/>
      <c r="AQ6" s="380"/>
      <c r="AR6" s="380"/>
      <c r="AS6" s="380"/>
      <c r="AT6" s="380"/>
      <c r="AU6" s="380"/>
      <c r="AV6" s="380"/>
      <c r="AW6" s="380"/>
      <c r="AX6" s="380"/>
      <c r="AY6" s="380"/>
      <c r="AZ6" s="380"/>
      <c r="BA6" s="380"/>
      <c r="BB6" s="380"/>
      <c r="BC6" s="380"/>
      <c r="BD6" s="380"/>
      <c r="BE6" s="380"/>
      <c r="BF6" s="380"/>
      <c r="BG6" s="380"/>
      <c r="BH6" s="380"/>
      <c r="BI6" s="380"/>
      <c r="BJ6" s="380"/>
      <c r="BK6" s="380"/>
      <c r="BL6" s="380"/>
      <c r="BM6" s="380"/>
      <c r="BN6" s="380"/>
      <c r="BO6" s="380"/>
      <c r="BP6" s="380"/>
      <c r="BQ6" s="380"/>
      <c r="BR6" s="380"/>
      <c r="BS6" s="380"/>
      <c r="BT6" s="380"/>
      <c r="BU6" s="380"/>
      <c r="BV6" s="380"/>
      <c r="BW6" s="380"/>
      <c r="BX6" s="380"/>
      <c r="BY6" s="380"/>
      <c r="BZ6" s="380"/>
      <c r="CA6" s="380"/>
      <c r="CB6" s="380"/>
      <c r="CC6" s="380"/>
      <c r="CD6" s="380"/>
      <c r="CE6" s="380"/>
      <c r="CF6" s="380"/>
      <c r="CG6" s="380"/>
      <c r="CH6" s="380"/>
    </row>
    <row r="7" spans="1:86" ht="63.75" x14ac:dyDescent="0.3">
      <c r="A7" s="207">
        <v>3</v>
      </c>
      <c r="B7" s="208">
        <v>160003.04</v>
      </c>
      <c r="C7" s="230" t="s">
        <v>2719</v>
      </c>
      <c r="D7" s="37">
        <v>44397</v>
      </c>
      <c r="E7" s="37">
        <v>44403</v>
      </c>
      <c r="F7" s="37">
        <v>45499</v>
      </c>
      <c r="G7" s="40" t="s">
        <v>28</v>
      </c>
      <c r="H7" s="40" t="s">
        <v>2800</v>
      </c>
      <c r="I7" s="40" t="s">
        <v>232</v>
      </c>
      <c r="J7" s="40" t="s">
        <v>2801</v>
      </c>
      <c r="K7" s="36" t="s">
        <v>28</v>
      </c>
      <c r="L7" s="72" t="s">
        <v>2900</v>
      </c>
      <c r="M7" s="72" t="str">
        <f t="shared" si="0"/>
        <v>16</v>
      </c>
      <c r="N7" s="40" t="s">
        <v>436</v>
      </c>
      <c r="O7" s="40" t="s">
        <v>4819</v>
      </c>
      <c r="P7" s="40" t="s">
        <v>436</v>
      </c>
      <c r="Q7" s="35"/>
      <c r="R7" s="75"/>
      <c r="S7" s="48"/>
      <c r="T7" s="20"/>
      <c r="U7" s="20"/>
      <c r="V7" s="4"/>
      <c r="W7" s="12"/>
      <c r="X7" s="12"/>
      <c r="Y7" s="12"/>
      <c r="Z7" s="12"/>
      <c r="AA7" s="12"/>
      <c r="AB7" s="12"/>
      <c r="AC7" s="12"/>
      <c r="AD7" s="12"/>
      <c r="AE7" s="12"/>
      <c r="AF7" s="12"/>
      <c r="AG7" s="12"/>
      <c r="AH7" s="12"/>
      <c r="AI7" s="12"/>
      <c r="AJ7" s="12"/>
      <c r="AK7" s="12"/>
      <c r="AL7" s="12"/>
      <c r="AM7" s="380"/>
      <c r="AN7" s="380"/>
      <c r="AO7" s="380"/>
      <c r="AP7" s="380"/>
      <c r="AQ7" s="380"/>
      <c r="AR7" s="380"/>
      <c r="AS7" s="380"/>
      <c r="AT7" s="380"/>
      <c r="AU7" s="380"/>
      <c r="AV7" s="380"/>
      <c r="AW7" s="380"/>
      <c r="AX7" s="380"/>
      <c r="AY7" s="380"/>
      <c r="AZ7" s="380"/>
      <c r="BA7" s="380"/>
      <c r="BB7" s="380"/>
      <c r="BC7" s="380"/>
      <c r="BD7" s="380"/>
      <c r="BE7" s="380"/>
      <c r="BF7" s="380"/>
      <c r="BG7" s="380"/>
      <c r="BH7" s="380"/>
      <c r="BI7" s="380"/>
      <c r="BJ7" s="380"/>
      <c r="BK7" s="380"/>
      <c r="BL7" s="380"/>
      <c r="BM7" s="380"/>
      <c r="BN7" s="380"/>
      <c r="BO7" s="380"/>
      <c r="BP7" s="380"/>
      <c r="BQ7" s="380"/>
      <c r="BR7" s="380"/>
      <c r="BS7" s="380"/>
      <c r="BT7" s="380"/>
      <c r="BU7" s="380"/>
      <c r="BV7" s="380"/>
      <c r="BW7" s="380"/>
      <c r="BX7" s="380"/>
      <c r="BY7" s="380"/>
      <c r="BZ7" s="380"/>
      <c r="CA7" s="380"/>
      <c r="CB7" s="380"/>
      <c r="CC7" s="380"/>
      <c r="CD7" s="380"/>
      <c r="CE7" s="380"/>
      <c r="CF7" s="380"/>
      <c r="CG7" s="380"/>
      <c r="CH7" s="380"/>
    </row>
    <row r="8" spans="1:86" ht="153" x14ac:dyDescent="0.3">
      <c r="A8" s="207">
        <v>4</v>
      </c>
      <c r="B8" s="208">
        <v>160005.04</v>
      </c>
      <c r="C8" s="230" t="s">
        <v>2720</v>
      </c>
      <c r="D8" s="37">
        <v>43969</v>
      </c>
      <c r="E8" s="37">
        <v>43971</v>
      </c>
      <c r="F8" s="37">
        <v>45066</v>
      </c>
      <c r="G8" s="40" t="s">
        <v>28</v>
      </c>
      <c r="H8" s="40" t="s">
        <v>461</v>
      </c>
      <c r="I8" s="40" t="s">
        <v>232</v>
      </c>
      <c r="J8" s="49" t="s">
        <v>2802</v>
      </c>
      <c r="K8" s="36" t="s">
        <v>2803</v>
      </c>
      <c r="L8" s="78" t="s">
        <v>2901</v>
      </c>
      <c r="M8" s="78" t="str">
        <f t="shared" si="0"/>
        <v>16</v>
      </c>
      <c r="N8" s="40" t="s">
        <v>436</v>
      </c>
      <c r="O8" s="40" t="s">
        <v>4819</v>
      </c>
      <c r="P8" s="40" t="s">
        <v>436</v>
      </c>
      <c r="Q8" s="35"/>
      <c r="R8" s="75"/>
      <c r="S8" s="48"/>
      <c r="T8" s="20"/>
      <c r="U8" s="20"/>
      <c r="V8" s="4"/>
      <c r="W8" s="12"/>
      <c r="X8" s="12"/>
      <c r="Y8" s="12"/>
      <c r="Z8" s="12"/>
      <c r="AA8" s="12"/>
      <c r="AB8" s="12"/>
      <c r="AC8" s="12"/>
      <c r="AD8" s="12"/>
      <c r="AE8" s="12"/>
      <c r="AF8" s="12"/>
      <c r="AG8" s="12"/>
      <c r="AH8" s="12"/>
      <c r="AI8" s="12"/>
      <c r="AJ8" s="12"/>
      <c r="AK8" s="12"/>
      <c r="AL8" s="12"/>
      <c r="AM8" s="380"/>
      <c r="AN8" s="380"/>
      <c r="AO8" s="380"/>
      <c r="AP8" s="380"/>
      <c r="AQ8" s="380"/>
      <c r="AR8" s="380"/>
      <c r="AS8" s="380"/>
      <c r="AT8" s="380"/>
      <c r="AU8" s="380"/>
      <c r="AV8" s="380"/>
      <c r="AW8" s="380"/>
      <c r="AX8" s="380"/>
      <c r="AY8" s="380"/>
      <c r="AZ8" s="380"/>
      <c r="BA8" s="380"/>
      <c r="BB8" s="380"/>
      <c r="BC8" s="380"/>
      <c r="BD8" s="380"/>
      <c r="BE8" s="380"/>
      <c r="BF8" s="380"/>
      <c r="BG8" s="380"/>
      <c r="BH8" s="380"/>
      <c r="BI8" s="380"/>
      <c r="BJ8" s="380"/>
      <c r="BK8" s="380"/>
      <c r="BL8" s="380"/>
      <c r="BM8" s="380"/>
      <c r="BN8" s="380"/>
      <c r="BO8" s="380"/>
      <c r="BP8" s="380"/>
      <c r="BQ8" s="380"/>
      <c r="BR8" s="380"/>
      <c r="BS8" s="380"/>
      <c r="BT8" s="380"/>
      <c r="BU8" s="380"/>
      <c r="BV8" s="380"/>
      <c r="BW8" s="380"/>
      <c r="BX8" s="380"/>
      <c r="BY8" s="380"/>
      <c r="BZ8" s="380"/>
      <c r="CA8" s="380"/>
      <c r="CB8" s="380"/>
      <c r="CC8" s="380"/>
      <c r="CD8" s="380"/>
      <c r="CE8" s="380"/>
      <c r="CF8" s="380"/>
      <c r="CG8" s="380"/>
      <c r="CH8" s="380"/>
    </row>
    <row r="9" spans="1:86" ht="63.75" x14ac:dyDescent="0.3">
      <c r="A9" s="207">
        <v>5</v>
      </c>
      <c r="B9" s="170" t="s">
        <v>2721</v>
      </c>
      <c r="C9" s="230" t="s">
        <v>2722</v>
      </c>
      <c r="D9" s="37">
        <v>44001</v>
      </c>
      <c r="E9" s="37">
        <v>44013</v>
      </c>
      <c r="F9" s="37">
        <v>45108</v>
      </c>
      <c r="G9" s="40" t="s">
        <v>28</v>
      </c>
      <c r="H9" s="40" t="s">
        <v>461</v>
      </c>
      <c r="I9" s="40" t="s">
        <v>232</v>
      </c>
      <c r="J9" s="40" t="s">
        <v>2804</v>
      </c>
      <c r="K9" s="72" t="s">
        <v>2805</v>
      </c>
      <c r="L9" s="72" t="s">
        <v>2902</v>
      </c>
      <c r="M9" s="72" t="str">
        <f t="shared" si="0"/>
        <v>16</v>
      </c>
      <c r="N9" s="40" t="s">
        <v>436</v>
      </c>
      <c r="O9" s="40" t="s">
        <v>4819</v>
      </c>
      <c r="P9" s="40" t="s">
        <v>436</v>
      </c>
      <c r="Q9" s="35"/>
      <c r="R9" s="75"/>
      <c r="S9" s="48"/>
      <c r="T9" s="20"/>
      <c r="U9" s="20"/>
      <c r="V9" s="4"/>
      <c r="W9" s="12"/>
      <c r="X9" s="12"/>
      <c r="Y9" s="12"/>
      <c r="Z9" s="12"/>
      <c r="AA9" s="12"/>
      <c r="AB9" s="12"/>
      <c r="AC9" s="12"/>
      <c r="AD9" s="12"/>
      <c r="AE9" s="12"/>
      <c r="AF9" s="12"/>
      <c r="AG9" s="12"/>
      <c r="AH9" s="12"/>
      <c r="AI9" s="12"/>
      <c r="AJ9" s="12"/>
      <c r="AK9" s="12"/>
      <c r="AL9" s="12"/>
      <c r="AM9" s="380"/>
      <c r="AN9" s="380"/>
      <c r="AO9" s="380"/>
      <c r="AP9" s="380"/>
      <c r="AQ9" s="380"/>
      <c r="AR9" s="380"/>
      <c r="AS9" s="380"/>
      <c r="AT9" s="380"/>
      <c r="AU9" s="380"/>
      <c r="AV9" s="380"/>
      <c r="AW9" s="380"/>
      <c r="AX9" s="380"/>
      <c r="AY9" s="380"/>
      <c r="AZ9" s="380"/>
      <c r="BA9" s="380"/>
      <c r="BB9" s="380"/>
      <c r="BC9" s="380"/>
      <c r="BD9" s="380"/>
      <c r="BE9" s="380"/>
      <c r="BF9" s="380"/>
      <c r="BG9" s="380"/>
      <c r="BH9" s="380"/>
      <c r="BI9" s="380"/>
      <c r="BJ9" s="380"/>
      <c r="BK9" s="380"/>
      <c r="BL9" s="380"/>
      <c r="BM9" s="380"/>
      <c r="BN9" s="380"/>
      <c r="BO9" s="380"/>
      <c r="BP9" s="380"/>
      <c r="BQ9" s="380"/>
      <c r="BR9" s="380"/>
      <c r="BS9" s="380"/>
      <c r="BT9" s="380"/>
      <c r="BU9" s="380"/>
      <c r="BV9" s="380"/>
      <c r="BW9" s="380"/>
      <c r="BX9" s="380"/>
      <c r="BY9" s="380"/>
      <c r="BZ9" s="380"/>
      <c r="CA9" s="380"/>
      <c r="CB9" s="380"/>
      <c r="CC9" s="380"/>
      <c r="CD9" s="380"/>
      <c r="CE9" s="380"/>
      <c r="CF9" s="380"/>
      <c r="CG9" s="380"/>
      <c r="CH9" s="380"/>
    </row>
    <row r="10" spans="1:86" ht="76.5" x14ac:dyDescent="0.3">
      <c r="A10" s="207">
        <v>6</v>
      </c>
      <c r="B10" s="208">
        <v>160007.01999999999</v>
      </c>
      <c r="C10" s="230" t="s">
        <v>2723</v>
      </c>
      <c r="D10" s="37">
        <v>44008</v>
      </c>
      <c r="E10" s="37">
        <v>44013</v>
      </c>
      <c r="F10" s="37">
        <v>45108</v>
      </c>
      <c r="G10" s="40" t="s">
        <v>28</v>
      </c>
      <c r="H10" s="40" t="s">
        <v>461</v>
      </c>
      <c r="I10" s="40" t="s">
        <v>232</v>
      </c>
      <c r="J10" s="40" t="s">
        <v>2806</v>
      </c>
      <c r="K10" s="72" t="s">
        <v>2805</v>
      </c>
      <c r="L10" s="72" t="s">
        <v>2902</v>
      </c>
      <c r="M10" s="72" t="str">
        <f t="shared" si="0"/>
        <v>16</v>
      </c>
      <c r="N10" s="40" t="s">
        <v>436</v>
      </c>
      <c r="O10" s="40" t="s">
        <v>4819</v>
      </c>
      <c r="P10" s="40" t="s">
        <v>436</v>
      </c>
      <c r="Q10" s="35"/>
      <c r="R10" s="75"/>
      <c r="S10" s="48"/>
      <c r="T10" s="20"/>
      <c r="U10" s="20"/>
      <c r="V10" s="4"/>
      <c r="W10" s="12"/>
      <c r="X10" s="12"/>
      <c r="Y10" s="12"/>
      <c r="Z10" s="12"/>
      <c r="AA10" s="12"/>
      <c r="AB10" s="12"/>
      <c r="AC10" s="12"/>
      <c r="AD10" s="12"/>
      <c r="AE10" s="12"/>
      <c r="AF10" s="12"/>
      <c r="AG10" s="12"/>
      <c r="AH10" s="12"/>
      <c r="AI10" s="12"/>
      <c r="AJ10" s="12"/>
      <c r="AK10" s="12"/>
      <c r="AL10" s="12"/>
      <c r="AM10" s="380"/>
      <c r="AN10" s="380"/>
      <c r="AO10" s="380"/>
      <c r="AP10" s="380"/>
      <c r="AQ10" s="380"/>
      <c r="AR10" s="380"/>
      <c r="AS10" s="380"/>
      <c r="AT10" s="380"/>
      <c r="AU10" s="380"/>
      <c r="AV10" s="380"/>
      <c r="AW10" s="380"/>
      <c r="AX10" s="380"/>
      <c r="AY10" s="380"/>
      <c r="AZ10" s="380"/>
      <c r="BA10" s="380"/>
      <c r="BB10" s="380"/>
      <c r="BC10" s="380"/>
      <c r="BD10" s="380"/>
      <c r="BE10" s="380"/>
      <c r="BF10" s="380"/>
      <c r="BG10" s="380"/>
      <c r="BH10" s="380"/>
      <c r="BI10" s="380"/>
      <c r="BJ10" s="380"/>
      <c r="BK10" s="380"/>
      <c r="BL10" s="380"/>
      <c r="BM10" s="380"/>
      <c r="BN10" s="380"/>
      <c r="BO10" s="380"/>
      <c r="BP10" s="380"/>
      <c r="BQ10" s="380"/>
      <c r="BR10" s="380"/>
      <c r="BS10" s="380"/>
      <c r="BT10" s="380"/>
      <c r="BU10" s="380"/>
      <c r="BV10" s="380"/>
      <c r="BW10" s="380"/>
      <c r="BX10" s="380"/>
      <c r="BY10" s="380"/>
      <c r="BZ10" s="380"/>
      <c r="CA10" s="380"/>
      <c r="CB10" s="380"/>
      <c r="CC10" s="380"/>
      <c r="CD10" s="380"/>
      <c r="CE10" s="380"/>
      <c r="CF10" s="380"/>
      <c r="CG10" s="380"/>
      <c r="CH10" s="380"/>
    </row>
    <row r="11" spans="1:86" ht="89.25" x14ac:dyDescent="0.3">
      <c r="A11" s="207">
        <v>7</v>
      </c>
      <c r="B11" s="208">
        <v>160008.01999999999</v>
      </c>
      <c r="C11" s="230" t="s">
        <v>2724</v>
      </c>
      <c r="D11" s="37">
        <v>44006</v>
      </c>
      <c r="E11" s="37">
        <v>44013</v>
      </c>
      <c r="F11" s="37">
        <v>45108</v>
      </c>
      <c r="G11" s="40" t="s">
        <v>28</v>
      </c>
      <c r="H11" s="40" t="s">
        <v>461</v>
      </c>
      <c r="I11" s="40" t="s">
        <v>232</v>
      </c>
      <c r="J11" s="40" t="s">
        <v>2807</v>
      </c>
      <c r="K11" s="72" t="s">
        <v>2805</v>
      </c>
      <c r="L11" s="72" t="s">
        <v>2902</v>
      </c>
      <c r="M11" s="72" t="str">
        <f t="shared" si="0"/>
        <v>16</v>
      </c>
      <c r="N11" s="40" t="s">
        <v>436</v>
      </c>
      <c r="O11" s="40" t="s">
        <v>4819</v>
      </c>
      <c r="P11" s="40" t="s">
        <v>436</v>
      </c>
      <c r="Q11" s="35"/>
      <c r="R11" s="75"/>
      <c r="S11" s="48"/>
      <c r="T11" s="20"/>
      <c r="U11" s="20"/>
      <c r="V11" s="4"/>
      <c r="W11" s="12"/>
      <c r="X11" s="12"/>
      <c r="Y11" s="12"/>
      <c r="Z11" s="12"/>
      <c r="AA11" s="12"/>
      <c r="AB11" s="12"/>
      <c r="AC11" s="12"/>
      <c r="AD11" s="12"/>
      <c r="AE11" s="12"/>
      <c r="AF11" s="12"/>
      <c r="AG11" s="12"/>
      <c r="AH11" s="12"/>
      <c r="AI11" s="12"/>
      <c r="AJ11" s="12"/>
      <c r="AK11" s="12"/>
      <c r="AL11" s="12"/>
      <c r="AM11" s="380"/>
      <c r="AN11" s="380"/>
      <c r="AO11" s="380"/>
      <c r="AP11" s="380"/>
      <c r="AQ11" s="380"/>
      <c r="AR11" s="380"/>
      <c r="AS11" s="380"/>
      <c r="AT11" s="380"/>
      <c r="AU11" s="380"/>
      <c r="AV11" s="380"/>
      <c r="AW11" s="380"/>
      <c r="AX11" s="380"/>
      <c r="AY11" s="380"/>
      <c r="AZ11" s="380"/>
      <c r="BA11" s="380"/>
      <c r="BB11" s="380"/>
      <c r="BC11" s="380"/>
      <c r="BD11" s="380"/>
      <c r="BE11" s="380"/>
      <c r="BF11" s="380"/>
      <c r="BG11" s="380"/>
      <c r="BH11" s="380"/>
      <c r="BI11" s="380"/>
      <c r="BJ11" s="380"/>
      <c r="BK11" s="380"/>
      <c r="BL11" s="380"/>
      <c r="BM11" s="380"/>
      <c r="BN11" s="380"/>
      <c r="BO11" s="380"/>
      <c r="BP11" s="380"/>
      <c r="BQ11" s="380"/>
      <c r="BR11" s="380"/>
      <c r="BS11" s="380"/>
      <c r="BT11" s="380"/>
      <c r="BU11" s="380"/>
      <c r="BV11" s="380"/>
      <c r="BW11" s="380"/>
      <c r="BX11" s="380"/>
      <c r="BY11" s="380"/>
      <c r="BZ11" s="380"/>
      <c r="CA11" s="380"/>
      <c r="CB11" s="380"/>
      <c r="CC11" s="380"/>
      <c r="CD11" s="380"/>
      <c r="CE11" s="380"/>
      <c r="CF11" s="380"/>
      <c r="CG11" s="380"/>
      <c r="CH11" s="380"/>
    </row>
    <row r="12" spans="1:86" ht="63.75" x14ac:dyDescent="0.3">
      <c r="A12" s="207">
        <v>8</v>
      </c>
      <c r="B12" s="208">
        <v>160009.01999999999</v>
      </c>
      <c r="C12" s="230" t="s">
        <v>2725</v>
      </c>
      <c r="D12" s="37">
        <v>44021</v>
      </c>
      <c r="E12" s="37">
        <v>44013</v>
      </c>
      <c r="F12" s="37">
        <v>45108</v>
      </c>
      <c r="G12" s="40" t="s">
        <v>28</v>
      </c>
      <c r="H12" s="40" t="s">
        <v>461</v>
      </c>
      <c r="I12" s="40" t="s">
        <v>232</v>
      </c>
      <c r="J12" s="40" t="s">
        <v>2808</v>
      </c>
      <c r="K12" s="72" t="s">
        <v>2805</v>
      </c>
      <c r="L12" s="72" t="s">
        <v>2902</v>
      </c>
      <c r="M12" s="72" t="str">
        <f t="shared" si="0"/>
        <v>16</v>
      </c>
      <c r="N12" s="40" t="s">
        <v>436</v>
      </c>
      <c r="O12" s="40" t="s">
        <v>4819</v>
      </c>
      <c r="P12" s="40" t="s">
        <v>436</v>
      </c>
      <c r="Q12" s="35"/>
      <c r="R12" s="75"/>
      <c r="S12" s="48"/>
      <c r="T12" s="20"/>
      <c r="U12" s="20"/>
      <c r="V12" s="4"/>
      <c r="W12" s="12"/>
      <c r="X12" s="12"/>
      <c r="Y12" s="12"/>
      <c r="Z12" s="12"/>
      <c r="AA12" s="12"/>
      <c r="AB12" s="12"/>
      <c r="AC12" s="12"/>
      <c r="AD12" s="12"/>
      <c r="AE12" s="12"/>
      <c r="AF12" s="12"/>
      <c r="AG12" s="12"/>
      <c r="AH12" s="12"/>
      <c r="AI12" s="12"/>
      <c r="AJ12" s="12"/>
      <c r="AK12" s="12"/>
      <c r="AL12" s="12"/>
      <c r="AM12" s="380"/>
      <c r="AN12" s="380"/>
      <c r="AO12" s="380"/>
      <c r="AP12" s="380"/>
      <c r="AQ12" s="380"/>
      <c r="AR12" s="380"/>
      <c r="AS12" s="380"/>
      <c r="AT12" s="380"/>
      <c r="AU12" s="380"/>
      <c r="AV12" s="380"/>
      <c r="AW12" s="380"/>
      <c r="AX12" s="380"/>
      <c r="AY12" s="380"/>
      <c r="AZ12" s="380"/>
      <c r="BA12" s="380"/>
      <c r="BB12" s="380"/>
      <c r="BC12" s="380"/>
      <c r="BD12" s="380"/>
      <c r="BE12" s="380"/>
      <c r="BF12" s="380"/>
      <c r="BG12" s="380"/>
      <c r="BH12" s="380"/>
      <c r="BI12" s="380"/>
      <c r="BJ12" s="380"/>
      <c r="BK12" s="380"/>
      <c r="BL12" s="380"/>
      <c r="BM12" s="380"/>
      <c r="BN12" s="380"/>
      <c r="BO12" s="380"/>
      <c r="BP12" s="380"/>
      <c r="BQ12" s="380"/>
      <c r="BR12" s="380"/>
      <c r="BS12" s="380"/>
      <c r="BT12" s="380"/>
      <c r="BU12" s="380"/>
      <c r="BV12" s="380"/>
      <c r="BW12" s="380"/>
      <c r="BX12" s="380"/>
      <c r="BY12" s="380"/>
      <c r="BZ12" s="380"/>
      <c r="CA12" s="380"/>
      <c r="CB12" s="380"/>
      <c r="CC12" s="380"/>
      <c r="CD12" s="380"/>
      <c r="CE12" s="380"/>
      <c r="CF12" s="380"/>
      <c r="CG12" s="380"/>
      <c r="CH12" s="380"/>
    </row>
    <row r="13" spans="1:86" ht="76.5" x14ac:dyDescent="0.3">
      <c r="A13" s="207">
        <v>9</v>
      </c>
      <c r="B13" s="208">
        <v>160010.03</v>
      </c>
      <c r="C13" s="240" t="s">
        <v>2726</v>
      </c>
      <c r="D13" s="37">
        <v>44008</v>
      </c>
      <c r="E13" s="37">
        <v>44013</v>
      </c>
      <c r="F13" s="37">
        <v>45108</v>
      </c>
      <c r="G13" s="40" t="s">
        <v>28</v>
      </c>
      <c r="H13" s="40" t="s">
        <v>461</v>
      </c>
      <c r="I13" s="40" t="s">
        <v>232</v>
      </c>
      <c r="J13" s="49" t="s">
        <v>2809</v>
      </c>
      <c r="K13" s="72" t="s">
        <v>2805</v>
      </c>
      <c r="L13" s="78" t="s">
        <v>2903</v>
      </c>
      <c r="M13" s="78" t="str">
        <f t="shared" si="0"/>
        <v>16</v>
      </c>
      <c r="N13" s="40" t="s">
        <v>436</v>
      </c>
      <c r="O13" s="40" t="s">
        <v>4819</v>
      </c>
      <c r="P13" s="40" t="s">
        <v>436</v>
      </c>
      <c r="Q13" s="35"/>
      <c r="R13" s="75"/>
      <c r="S13" s="48"/>
      <c r="T13" s="20"/>
      <c r="U13" s="20"/>
      <c r="V13" s="4"/>
      <c r="W13" s="12"/>
      <c r="X13" s="12"/>
      <c r="Y13" s="12"/>
      <c r="Z13" s="12"/>
      <c r="AA13" s="12"/>
      <c r="AB13" s="12"/>
      <c r="AC13" s="12"/>
      <c r="AD13" s="12"/>
      <c r="AE13" s="12"/>
      <c r="AF13" s="12"/>
      <c r="AG13" s="12"/>
      <c r="AH13" s="12"/>
      <c r="AI13" s="12"/>
      <c r="AJ13" s="12"/>
      <c r="AK13" s="12"/>
      <c r="AL13" s="12"/>
      <c r="AM13" s="380"/>
      <c r="AN13" s="380"/>
      <c r="AO13" s="380"/>
      <c r="AP13" s="380"/>
      <c r="AQ13" s="380"/>
      <c r="AR13" s="380"/>
      <c r="AS13" s="380"/>
      <c r="AT13" s="380"/>
      <c r="AU13" s="380"/>
      <c r="AV13" s="380"/>
      <c r="AW13" s="380"/>
      <c r="AX13" s="380"/>
      <c r="AY13" s="380"/>
      <c r="AZ13" s="380"/>
      <c r="BA13" s="380"/>
      <c r="BB13" s="380"/>
      <c r="BC13" s="380"/>
      <c r="BD13" s="380"/>
      <c r="BE13" s="380"/>
      <c r="BF13" s="380"/>
      <c r="BG13" s="380"/>
      <c r="BH13" s="380"/>
      <c r="BI13" s="380"/>
      <c r="BJ13" s="380"/>
      <c r="BK13" s="380"/>
      <c r="BL13" s="380"/>
      <c r="BM13" s="380"/>
      <c r="BN13" s="380"/>
      <c r="BO13" s="380"/>
      <c r="BP13" s="380"/>
      <c r="BQ13" s="380"/>
      <c r="BR13" s="380"/>
      <c r="BS13" s="380"/>
      <c r="BT13" s="380"/>
      <c r="BU13" s="380"/>
      <c r="BV13" s="380"/>
      <c r="BW13" s="380"/>
      <c r="BX13" s="380"/>
      <c r="BY13" s="380"/>
      <c r="BZ13" s="380"/>
      <c r="CA13" s="380"/>
      <c r="CB13" s="380"/>
      <c r="CC13" s="380"/>
      <c r="CD13" s="380"/>
      <c r="CE13" s="380"/>
      <c r="CF13" s="380"/>
      <c r="CG13" s="380"/>
      <c r="CH13" s="380"/>
    </row>
    <row r="14" spans="1:86" ht="63.75" x14ac:dyDescent="0.3">
      <c r="A14" s="207">
        <v>10</v>
      </c>
      <c r="B14" s="208">
        <v>160011.01999999999</v>
      </c>
      <c r="C14" s="230" t="s">
        <v>2727</v>
      </c>
      <c r="D14" s="37">
        <v>44071</v>
      </c>
      <c r="E14" s="37">
        <v>44075</v>
      </c>
      <c r="F14" s="37">
        <v>45170</v>
      </c>
      <c r="G14" s="40" t="s">
        <v>28</v>
      </c>
      <c r="H14" s="40" t="s">
        <v>461</v>
      </c>
      <c r="I14" s="40" t="s">
        <v>232</v>
      </c>
      <c r="J14" s="40" t="s">
        <v>2810</v>
      </c>
      <c r="K14" s="72" t="s">
        <v>2811</v>
      </c>
      <c r="L14" s="72" t="s">
        <v>2902</v>
      </c>
      <c r="M14" s="72" t="str">
        <f t="shared" si="0"/>
        <v>16</v>
      </c>
      <c r="N14" s="40" t="s">
        <v>436</v>
      </c>
      <c r="O14" s="40" t="s">
        <v>4819</v>
      </c>
      <c r="P14" s="40" t="s">
        <v>436</v>
      </c>
      <c r="Q14" s="35"/>
      <c r="R14" s="75"/>
      <c r="S14" s="48"/>
      <c r="T14" s="20"/>
      <c r="U14" s="20"/>
      <c r="V14" s="4"/>
      <c r="W14" s="12"/>
      <c r="X14" s="12"/>
      <c r="Y14" s="12"/>
      <c r="Z14" s="12"/>
      <c r="AA14" s="12"/>
      <c r="AB14" s="12"/>
      <c r="AC14" s="12"/>
      <c r="AD14" s="12"/>
      <c r="AE14" s="12"/>
      <c r="AF14" s="12"/>
      <c r="AG14" s="12"/>
      <c r="AH14" s="12"/>
      <c r="AI14" s="12"/>
      <c r="AJ14" s="12"/>
      <c r="AK14" s="12"/>
      <c r="AL14" s="12"/>
      <c r="AM14" s="380"/>
      <c r="AN14" s="380"/>
      <c r="AO14" s="380"/>
      <c r="AP14" s="380"/>
      <c r="AQ14" s="380"/>
      <c r="AR14" s="380"/>
      <c r="AS14" s="380"/>
      <c r="AT14" s="380"/>
      <c r="AU14" s="380"/>
      <c r="AV14" s="380"/>
      <c r="AW14" s="380"/>
      <c r="AX14" s="380"/>
      <c r="AY14" s="380"/>
      <c r="AZ14" s="380"/>
      <c r="BA14" s="380"/>
      <c r="BB14" s="380"/>
      <c r="BC14" s="380"/>
      <c r="BD14" s="380"/>
      <c r="BE14" s="380"/>
      <c r="BF14" s="380"/>
      <c r="BG14" s="380"/>
      <c r="BH14" s="380"/>
      <c r="BI14" s="380"/>
      <c r="BJ14" s="380"/>
      <c r="BK14" s="380"/>
      <c r="BL14" s="380"/>
      <c r="BM14" s="380"/>
      <c r="BN14" s="380"/>
      <c r="BO14" s="380"/>
      <c r="BP14" s="380"/>
      <c r="BQ14" s="380"/>
      <c r="BR14" s="380"/>
      <c r="BS14" s="380"/>
      <c r="BT14" s="380"/>
      <c r="BU14" s="380"/>
      <c r="BV14" s="380"/>
      <c r="BW14" s="380"/>
      <c r="BX14" s="380"/>
      <c r="BY14" s="380"/>
      <c r="BZ14" s="380"/>
      <c r="CA14" s="380"/>
      <c r="CB14" s="380"/>
      <c r="CC14" s="380"/>
      <c r="CD14" s="380"/>
      <c r="CE14" s="380"/>
      <c r="CF14" s="380"/>
      <c r="CG14" s="380"/>
      <c r="CH14" s="380"/>
    </row>
    <row r="15" spans="1:86" ht="76.5" x14ac:dyDescent="0.3">
      <c r="A15" s="207">
        <v>11</v>
      </c>
      <c r="B15" s="208">
        <v>160012.03</v>
      </c>
      <c r="C15" s="230" t="s">
        <v>2728</v>
      </c>
      <c r="D15" s="37">
        <v>43853</v>
      </c>
      <c r="E15" s="37">
        <v>43859</v>
      </c>
      <c r="F15" s="37">
        <v>44955</v>
      </c>
      <c r="G15" s="40" t="s">
        <v>28</v>
      </c>
      <c r="H15" s="89" t="s">
        <v>2812</v>
      </c>
      <c r="I15" s="40" t="s">
        <v>232</v>
      </c>
      <c r="J15" s="49" t="s">
        <v>2813</v>
      </c>
      <c r="K15" s="38" t="s">
        <v>2799</v>
      </c>
      <c r="L15" s="78" t="s">
        <v>2904</v>
      </c>
      <c r="M15" s="78" t="str">
        <f t="shared" si="0"/>
        <v>16</v>
      </c>
      <c r="N15" s="40" t="s">
        <v>436</v>
      </c>
      <c r="O15" s="40" t="s">
        <v>4819</v>
      </c>
      <c r="P15" s="40" t="s">
        <v>436</v>
      </c>
      <c r="Q15" s="35"/>
      <c r="R15" s="75"/>
      <c r="S15" s="48"/>
      <c r="T15" s="20"/>
      <c r="U15" s="20"/>
      <c r="V15" s="4"/>
      <c r="W15" s="12"/>
      <c r="X15" s="12"/>
      <c r="Y15" s="12"/>
      <c r="Z15" s="12"/>
      <c r="AA15" s="12"/>
      <c r="AB15" s="12"/>
      <c r="AC15" s="12"/>
      <c r="AD15" s="12"/>
      <c r="AE15" s="12"/>
      <c r="AF15" s="12"/>
      <c r="AG15" s="12"/>
      <c r="AH15" s="12"/>
      <c r="AI15" s="12"/>
      <c r="AJ15" s="12"/>
      <c r="AK15" s="12"/>
      <c r="AL15" s="12"/>
      <c r="AM15" s="380"/>
      <c r="AN15" s="380"/>
      <c r="AO15" s="380"/>
      <c r="AP15" s="380"/>
      <c r="AQ15" s="380"/>
      <c r="AR15" s="380"/>
      <c r="AS15" s="380"/>
      <c r="AT15" s="380"/>
      <c r="AU15" s="380"/>
      <c r="AV15" s="380"/>
      <c r="AW15" s="380"/>
      <c r="AX15" s="380"/>
      <c r="AY15" s="380"/>
      <c r="AZ15" s="380"/>
      <c r="BA15" s="380"/>
      <c r="BB15" s="380"/>
      <c r="BC15" s="380"/>
      <c r="BD15" s="380"/>
      <c r="BE15" s="380"/>
      <c r="BF15" s="380"/>
      <c r="BG15" s="380"/>
      <c r="BH15" s="380"/>
      <c r="BI15" s="380"/>
      <c r="BJ15" s="380"/>
      <c r="BK15" s="380"/>
      <c r="BL15" s="380"/>
      <c r="BM15" s="380"/>
      <c r="BN15" s="380"/>
      <c r="BO15" s="380"/>
      <c r="BP15" s="380"/>
      <c r="BQ15" s="380"/>
      <c r="BR15" s="380"/>
      <c r="BS15" s="380"/>
      <c r="BT15" s="380"/>
      <c r="BU15" s="380"/>
      <c r="BV15" s="380"/>
      <c r="BW15" s="380"/>
      <c r="BX15" s="380"/>
      <c r="BY15" s="380"/>
      <c r="BZ15" s="380"/>
      <c r="CA15" s="380"/>
      <c r="CB15" s="380"/>
      <c r="CC15" s="380"/>
      <c r="CD15" s="380"/>
      <c r="CE15" s="380"/>
      <c r="CF15" s="380"/>
      <c r="CG15" s="380"/>
      <c r="CH15" s="380"/>
    </row>
    <row r="16" spans="1:86" ht="76.5" x14ac:dyDescent="0.3">
      <c r="A16" s="207">
        <v>12</v>
      </c>
      <c r="B16" s="241">
        <v>160015.03</v>
      </c>
      <c r="C16" s="233" t="s">
        <v>2729</v>
      </c>
      <c r="D16" s="37">
        <v>44058</v>
      </c>
      <c r="E16" s="37">
        <v>44063</v>
      </c>
      <c r="F16" s="37">
        <v>45158</v>
      </c>
      <c r="G16" s="40" t="s">
        <v>28</v>
      </c>
      <c r="H16" s="40" t="s">
        <v>461</v>
      </c>
      <c r="I16" s="40" t="s">
        <v>232</v>
      </c>
      <c r="J16" s="49" t="s">
        <v>2814</v>
      </c>
      <c r="K16" s="72" t="s">
        <v>2805</v>
      </c>
      <c r="L16" s="78" t="s">
        <v>2905</v>
      </c>
      <c r="M16" s="78" t="str">
        <f t="shared" si="0"/>
        <v>16</v>
      </c>
      <c r="N16" s="40" t="s">
        <v>436</v>
      </c>
      <c r="O16" s="40" t="s">
        <v>4819</v>
      </c>
      <c r="P16" s="40" t="s">
        <v>436</v>
      </c>
      <c r="Q16" s="61"/>
      <c r="R16" s="92"/>
      <c r="S16" s="93"/>
      <c r="T16" s="24"/>
      <c r="U16" s="24"/>
      <c r="V16" s="147"/>
      <c r="W16" s="25"/>
      <c r="X16" s="25"/>
      <c r="Y16" s="25"/>
      <c r="Z16" s="25"/>
      <c r="AA16" s="25"/>
      <c r="AB16" s="25"/>
      <c r="AC16" s="25"/>
      <c r="AD16" s="25"/>
      <c r="AE16" s="25"/>
      <c r="AF16" s="25"/>
      <c r="AG16" s="25"/>
      <c r="AH16" s="25"/>
      <c r="AI16" s="25"/>
      <c r="AJ16" s="25"/>
      <c r="AK16" s="25"/>
      <c r="AL16" s="25"/>
      <c r="AM16" s="380"/>
      <c r="AN16" s="380"/>
      <c r="AO16" s="380"/>
      <c r="AP16" s="380"/>
      <c r="AQ16" s="380"/>
      <c r="AR16" s="380"/>
      <c r="AS16" s="380"/>
      <c r="AT16" s="380"/>
      <c r="AU16" s="380"/>
      <c r="AV16" s="380"/>
      <c r="AW16" s="380"/>
      <c r="AX16" s="380"/>
      <c r="AY16" s="380"/>
      <c r="AZ16" s="380"/>
      <c r="BA16" s="380"/>
      <c r="BB16" s="380"/>
      <c r="BC16" s="380"/>
      <c r="BD16" s="380"/>
      <c r="BE16" s="380"/>
      <c r="BF16" s="380"/>
      <c r="BG16" s="380"/>
      <c r="BH16" s="380"/>
      <c r="BI16" s="380"/>
      <c r="BJ16" s="380"/>
      <c r="BK16" s="380"/>
      <c r="BL16" s="380"/>
      <c r="BM16" s="380"/>
      <c r="BN16" s="380"/>
      <c r="BO16" s="380"/>
      <c r="BP16" s="380"/>
      <c r="BQ16" s="380"/>
      <c r="BR16" s="380"/>
      <c r="BS16" s="380"/>
      <c r="BT16" s="380"/>
      <c r="BU16" s="380"/>
      <c r="BV16" s="380"/>
      <c r="BW16" s="380"/>
      <c r="BX16" s="380"/>
      <c r="BY16" s="380"/>
      <c r="BZ16" s="380"/>
      <c r="CA16" s="380"/>
      <c r="CB16" s="380"/>
      <c r="CC16" s="380"/>
      <c r="CD16" s="380"/>
      <c r="CE16" s="380"/>
      <c r="CF16" s="380"/>
      <c r="CG16" s="380"/>
      <c r="CH16" s="380"/>
    </row>
    <row r="17" spans="1:86" ht="51" x14ac:dyDescent="0.3">
      <c r="A17" s="207">
        <v>13</v>
      </c>
      <c r="B17" s="241">
        <v>160021.03</v>
      </c>
      <c r="C17" s="233" t="s">
        <v>2730</v>
      </c>
      <c r="D17" s="37">
        <v>44002</v>
      </c>
      <c r="E17" s="37">
        <v>44013</v>
      </c>
      <c r="F17" s="37">
        <v>45108</v>
      </c>
      <c r="G17" s="40" t="s">
        <v>28</v>
      </c>
      <c r="H17" s="40" t="s">
        <v>461</v>
      </c>
      <c r="I17" s="40" t="s">
        <v>232</v>
      </c>
      <c r="J17" s="49" t="s">
        <v>2815</v>
      </c>
      <c r="K17" s="72" t="s">
        <v>2805</v>
      </c>
      <c r="L17" s="78" t="s">
        <v>2906</v>
      </c>
      <c r="M17" s="78" t="str">
        <f t="shared" si="0"/>
        <v>16</v>
      </c>
      <c r="N17" s="40" t="s">
        <v>436</v>
      </c>
      <c r="O17" s="40" t="s">
        <v>4819</v>
      </c>
      <c r="P17" s="40" t="s">
        <v>436</v>
      </c>
      <c r="Q17" s="61"/>
      <c r="R17" s="92"/>
      <c r="S17" s="93"/>
      <c r="T17" s="24"/>
      <c r="U17" s="24"/>
      <c r="V17" s="147"/>
      <c r="W17" s="25"/>
      <c r="X17" s="25"/>
      <c r="Y17" s="25"/>
      <c r="Z17" s="25"/>
      <c r="AA17" s="25"/>
      <c r="AB17" s="25"/>
      <c r="AC17" s="25"/>
      <c r="AD17" s="25"/>
      <c r="AE17" s="25"/>
      <c r="AF17" s="25"/>
      <c r="AG17" s="25"/>
      <c r="AH17" s="25"/>
      <c r="AI17" s="25"/>
      <c r="AJ17" s="25"/>
      <c r="AK17" s="25"/>
      <c r="AL17" s="25"/>
      <c r="AM17" s="380"/>
      <c r="AN17" s="380"/>
      <c r="AO17" s="380"/>
      <c r="AP17" s="380"/>
      <c r="AQ17" s="380"/>
      <c r="AR17" s="380"/>
      <c r="AS17" s="380"/>
      <c r="AT17" s="380"/>
      <c r="AU17" s="380"/>
      <c r="AV17" s="380"/>
      <c r="AW17" s="380"/>
      <c r="AX17" s="380"/>
      <c r="AY17" s="380"/>
      <c r="AZ17" s="380"/>
      <c r="BA17" s="380"/>
      <c r="BB17" s="380"/>
      <c r="BC17" s="380"/>
      <c r="BD17" s="380"/>
      <c r="BE17" s="380"/>
      <c r="BF17" s="380"/>
      <c r="BG17" s="380"/>
      <c r="BH17" s="380"/>
      <c r="BI17" s="380"/>
      <c r="BJ17" s="380"/>
      <c r="BK17" s="380"/>
      <c r="BL17" s="380"/>
      <c r="BM17" s="380"/>
      <c r="BN17" s="380"/>
      <c r="BO17" s="380"/>
      <c r="BP17" s="380"/>
      <c r="BQ17" s="380"/>
      <c r="BR17" s="380"/>
      <c r="BS17" s="380"/>
      <c r="BT17" s="380"/>
      <c r="BU17" s="380"/>
      <c r="BV17" s="380"/>
      <c r="BW17" s="380"/>
      <c r="BX17" s="380"/>
      <c r="BY17" s="380"/>
      <c r="BZ17" s="380"/>
      <c r="CA17" s="380"/>
      <c r="CB17" s="380"/>
      <c r="CC17" s="380"/>
      <c r="CD17" s="380"/>
      <c r="CE17" s="380"/>
      <c r="CF17" s="380"/>
      <c r="CG17" s="380"/>
      <c r="CH17" s="380"/>
    </row>
    <row r="18" spans="1:86" ht="51" x14ac:dyDescent="0.3">
      <c r="A18" s="207">
        <v>14</v>
      </c>
      <c r="B18" s="233">
        <v>160024.03</v>
      </c>
      <c r="C18" s="233" t="s">
        <v>2731</v>
      </c>
      <c r="D18" s="37">
        <v>44007</v>
      </c>
      <c r="E18" s="37">
        <v>44013</v>
      </c>
      <c r="F18" s="37">
        <v>45108</v>
      </c>
      <c r="G18" s="40" t="s">
        <v>28</v>
      </c>
      <c r="H18" s="40" t="s">
        <v>461</v>
      </c>
      <c r="I18" s="40" t="s">
        <v>232</v>
      </c>
      <c r="J18" s="49" t="s">
        <v>2816</v>
      </c>
      <c r="K18" s="72" t="s">
        <v>28</v>
      </c>
      <c r="L18" s="78" t="s">
        <v>2907</v>
      </c>
      <c r="M18" s="78" t="str">
        <f t="shared" si="0"/>
        <v>16</v>
      </c>
      <c r="N18" s="40" t="s">
        <v>436</v>
      </c>
      <c r="O18" s="40" t="s">
        <v>4819</v>
      </c>
      <c r="P18" s="40" t="s">
        <v>436</v>
      </c>
      <c r="Q18" s="61"/>
      <c r="R18" s="92"/>
      <c r="S18" s="93"/>
      <c r="T18" s="24"/>
      <c r="U18" s="24"/>
      <c r="V18" s="147"/>
      <c r="W18" s="25"/>
      <c r="X18" s="25"/>
      <c r="Y18" s="25"/>
      <c r="Z18" s="25"/>
      <c r="AA18" s="25"/>
      <c r="AB18" s="25"/>
      <c r="AC18" s="25"/>
      <c r="AD18" s="25"/>
      <c r="AE18" s="25"/>
      <c r="AF18" s="25"/>
      <c r="AG18" s="25"/>
      <c r="AH18" s="25"/>
      <c r="AI18" s="25"/>
      <c r="AJ18" s="25"/>
      <c r="AK18" s="25"/>
      <c r="AL18" s="25"/>
      <c r="AM18" s="380"/>
      <c r="AN18" s="380"/>
      <c r="AO18" s="380"/>
      <c r="AP18" s="380"/>
      <c r="AQ18" s="380"/>
      <c r="AR18" s="380"/>
      <c r="AS18" s="380"/>
      <c r="AT18" s="380"/>
      <c r="AU18" s="380"/>
      <c r="AV18" s="380"/>
      <c r="AW18" s="380"/>
      <c r="AX18" s="380"/>
      <c r="AY18" s="380"/>
      <c r="AZ18" s="380"/>
      <c r="BA18" s="380"/>
      <c r="BB18" s="380"/>
      <c r="BC18" s="380"/>
      <c r="BD18" s="380"/>
      <c r="BE18" s="380"/>
      <c r="BF18" s="380"/>
      <c r="BG18" s="380"/>
      <c r="BH18" s="380"/>
      <c r="BI18" s="380"/>
      <c r="BJ18" s="380"/>
      <c r="BK18" s="380"/>
      <c r="BL18" s="380"/>
      <c r="BM18" s="380"/>
      <c r="BN18" s="380"/>
      <c r="BO18" s="380"/>
      <c r="BP18" s="380"/>
      <c r="BQ18" s="380"/>
      <c r="BR18" s="380"/>
      <c r="BS18" s="380"/>
      <c r="BT18" s="380"/>
      <c r="BU18" s="380"/>
      <c r="BV18" s="380"/>
      <c r="BW18" s="380"/>
      <c r="BX18" s="380"/>
      <c r="BY18" s="380"/>
      <c r="BZ18" s="380"/>
      <c r="CA18" s="380"/>
      <c r="CB18" s="380"/>
      <c r="CC18" s="380"/>
      <c r="CD18" s="380"/>
      <c r="CE18" s="380"/>
      <c r="CF18" s="380"/>
      <c r="CG18" s="380"/>
      <c r="CH18" s="380"/>
    </row>
    <row r="19" spans="1:86" ht="76.5" x14ac:dyDescent="0.3">
      <c r="A19" s="207">
        <v>15</v>
      </c>
      <c r="B19" s="213">
        <v>160026.01999999999</v>
      </c>
      <c r="C19" s="214" t="s">
        <v>2732</v>
      </c>
      <c r="D19" s="37">
        <v>43858</v>
      </c>
      <c r="E19" s="37">
        <v>43859</v>
      </c>
      <c r="F19" s="37">
        <v>44955</v>
      </c>
      <c r="G19" s="40" t="s">
        <v>28</v>
      </c>
      <c r="H19" s="40" t="s">
        <v>7409</v>
      </c>
      <c r="I19" s="40" t="s">
        <v>232</v>
      </c>
      <c r="J19" s="40" t="s">
        <v>2817</v>
      </c>
      <c r="K19" s="72" t="s">
        <v>874</v>
      </c>
      <c r="L19" s="72"/>
      <c r="M19" s="72" t="str">
        <f t="shared" si="0"/>
        <v>16</v>
      </c>
      <c r="N19" s="40" t="s">
        <v>436</v>
      </c>
      <c r="O19" s="40" t="s">
        <v>4819</v>
      </c>
      <c r="P19" s="40" t="s">
        <v>436</v>
      </c>
      <c r="Q19" s="35"/>
      <c r="R19" s="75"/>
      <c r="S19" s="48"/>
      <c r="T19" s="20"/>
      <c r="U19" s="20"/>
      <c r="V19" s="4"/>
      <c r="W19" s="12"/>
      <c r="X19" s="12"/>
      <c r="Y19" s="12"/>
      <c r="Z19" s="12"/>
      <c r="AA19" s="12"/>
      <c r="AB19" s="12"/>
      <c r="AC19" s="12"/>
      <c r="AD19" s="12"/>
      <c r="AE19" s="12"/>
      <c r="AF19" s="12"/>
      <c r="AG19" s="12"/>
      <c r="AH19" s="12"/>
      <c r="AI19" s="12"/>
      <c r="AJ19" s="12"/>
      <c r="AK19" s="12"/>
      <c r="AL19" s="12"/>
      <c r="AM19" s="380"/>
      <c r="AN19" s="380"/>
      <c r="AO19" s="380"/>
      <c r="AP19" s="380"/>
      <c r="AQ19" s="380"/>
      <c r="AR19" s="380"/>
      <c r="AS19" s="380"/>
      <c r="AT19" s="380"/>
      <c r="AU19" s="380"/>
      <c r="AV19" s="380"/>
      <c r="AW19" s="380"/>
      <c r="AX19" s="380"/>
      <c r="AY19" s="380"/>
      <c r="AZ19" s="380"/>
      <c r="BA19" s="380"/>
      <c r="BB19" s="380"/>
      <c r="BC19" s="380"/>
      <c r="BD19" s="380"/>
      <c r="BE19" s="380"/>
      <c r="BF19" s="380"/>
      <c r="BG19" s="380"/>
      <c r="BH19" s="380"/>
      <c r="BI19" s="380"/>
      <c r="BJ19" s="380"/>
      <c r="BK19" s="380"/>
      <c r="BL19" s="380"/>
      <c r="BM19" s="380"/>
      <c r="BN19" s="380"/>
      <c r="BO19" s="380"/>
      <c r="BP19" s="380"/>
      <c r="BQ19" s="380"/>
      <c r="BR19" s="380"/>
      <c r="BS19" s="380"/>
      <c r="BT19" s="380"/>
      <c r="BU19" s="380"/>
      <c r="BV19" s="380"/>
      <c r="BW19" s="380"/>
      <c r="BX19" s="380"/>
      <c r="BY19" s="380"/>
      <c r="BZ19" s="380"/>
      <c r="CA19" s="380"/>
      <c r="CB19" s="380"/>
      <c r="CC19" s="380"/>
      <c r="CD19" s="380"/>
      <c r="CE19" s="380"/>
      <c r="CF19" s="380"/>
      <c r="CG19" s="380"/>
      <c r="CH19" s="380"/>
    </row>
    <row r="20" spans="1:86" ht="63.75" x14ac:dyDescent="0.3">
      <c r="A20" s="207">
        <v>16</v>
      </c>
      <c r="B20" s="233">
        <v>160027.04999999999</v>
      </c>
      <c r="C20" s="233" t="s">
        <v>2733</v>
      </c>
      <c r="D20" s="37">
        <v>44300</v>
      </c>
      <c r="E20" s="37">
        <v>44302</v>
      </c>
      <c r="F20" s="37">
        <v>45398</v>
      </c>
      <c r="G20" s="40" t="s">
        <v>28</v>
      </c>
      <c r="H20" s="40" t="s">
        <v>7409</v>
      </c>
      <c r="I20" s="40" t="s">
        <v>232</v>
      </c>
      <c r="J20" s="40" t="s">
        <v>2818</v>
      </c>
      <c r="K20" s="72" t="s">
        <v>2819</v>
      </c>
      <c r="L20" s="72" t="s">
        <v>2908</v>
      </c>
      <c r="M20" s="72" t="str">
        <f t="shared" si="0"/>
        <v>16</v>
      </c>
      <c r="N20" s="40" t="s">
        <v>436</v>
      </c>
      <c r="O20" s="40" t="s">
        <v>4819</v>
      </c>
      <c r="P20" s="40" t="s">
        <v>436</v>
      </c>
      <c r="Q20" s="61"/>
      <c r="R20" s="92"/>
      <c r="S20" s="93"/>
      <c r="T20" s="24"/>
      <c r="U20" s="24"/>
      <c r="V20" s="147"/>
      <c r="W20" s="25"/>
      <c r="X20" s="25"/>
      <c r="Y20" s="25"/>
      <c r="Z20" s="25"/>
      <c r="AA20" s="25"/>
      <c r="AB20" s="25"/>
      <c r="AC20" s="25"/>
      <c r="AD20" s="25"/>
      <c r="AE20" s="25"/>
      <c r="AF20" s="25"/>
      <c r="AG20" s="25"/>
      <c r="AH20" s="25"/>
      <c r="AI20" s="25"/>
      <c r="AJ20" s="25"/>
      <c r="AK20" s="25"/>
      <c r="AL20" s="25"/>
      <c r="AM20" s="380"/>
      <c r="AN20" s="380"/>
      <c r="AO20" s="380"/>
      <c r="AP20" s="380"/>
      <c r="AQ20" s="380"/>
      <c r="AR20" s="380"/>
      <c r="AS20" s="380"/>
      <c r="AT20" s="380"/>
      <c r="AU20" s="380"/>
      <c r="AV20" s="380"/>
      <c r="AW20" s="380"/>
      <c r="AX20" s="380"/>
      <c r="AY20" s="380"/>
      <c r="AZ20" s="380"/>
      <c r="BA20" s="380"/>
      <c r="BB20" s="380"/>
      <c r="BC20" s="380"/>
      <c r="BD20" s="380"/>
      <c r="BE20" s="380"/>
      <c r="BF20" s="380"/>
      <c r="BG20" s="380"/>
      <c r="BH20" s="380"/>
      <c r="BI20" s="380"/>
      <c r="BJ20" s="380"/>
      <c r="BK20" s="380"/>
      <c r="BL20" s="380"/>
      <c r="BM20" s="380"/>
      <c r="BN20" s="380"/>
      <c r="BO20" s="380"/>
      <c r="BP20" s="380"/>
      <c r="BQ20" s="380"/>
      <c r="BR20" s="380"/>
      <c r="BS20" s="380"/>
      <c r="BT20" s="380"/>
      <c r="BU20" s="380"/>
      <c r="BV20" s="380"/>
      <c r="BW20" s="380"/>
      <c r="BX20" s="380"/>
      <c r="BY20" s="380"/>
      <c r="BZ20" s="380"/>
      <c r="CA20" s="380"/>
      <c r="CB20" s="380"/>
      <c r="CC20" s="380"/>
      <c r="CD20" s="380"/>
      <c r="CE20" s="380"/>
      <c r="CF20" s="380"/>
      <c r="CG20" s="380"/>
      <c r="CH20" s="380"/>
    </row>
    <row r="21" spans="1:86" ht="76.5" x14ac:dyDescent="0.3">
      <c r="A21" s="207">
        <v>17</v>
      </c>
      <c r="B21" s="214">
        <v>160029.04999999999</v>
      </c>
      <c r="C21" s="214" t="s">
        <v>2734</v>
      </c>
      <c r="D21" s="40" t="s">
        <v>3362</v>
      </c>
      <c r="E21" s="37">
        <v>43983</v>
      </c>
      <c r="F21" s="37">
        <v>45078</v>
      </c>
      <c r="G21" s="40" t="s">
        <v>28</v>
      </c>
      <c r="H21" s="40" t="s">
        <v>459</v>
      </c>
      <c r="I21" s="40" t="s">
        <v>232</v>
      </c>
      <c r="J21" s="40" t="s">
        <v>2820</v>
      </c>
      <c r="K21" s="78" t="s">
        <v>2821</v>
      </c>
      <c r="L21" s="72" t="s">
        <v>2909</v>
      </c>
      <c r="M21" s="72" t="str">
        <f t="shared" si="0"/>
        <v>16</v>
      </c>
      <c r="N21" s="40" t="s">
        <v>436</v>
      </c>
      <c r="O21" s="40" t="s">
        <v>6980</v>
      </c>
      <c r="P21" s="40" t="s">
        <v>436</v>
      </c>
      <c r="Q21" s="35"/>
      <c r="R21" s="75"/>
      <c r="S21" s="48"/>
      <c r="T21" s="20"/>
      <c r="U21" s="20"/>
      <c r="V21" s="4"/>
      <c r="W21" s="12"/>
      <c r="X21" s="12"/>
      <c r="Y21" s="12"/>
      <c r="Z21" s="12"/>
      <c r="AA21" s="12"/>
      <c r="AB21" s="12"/>
      <c r="AC21" s="12"/>
      <c r="AD21" s="12"/>
      <c r="AE21" s="12"/>
      <c r="AF21" s="12"/>
      <c r="AG21" s="12"/>
      <c r="AH21" s="12"/>
      <c r="AI21" s="12"/>
      <c r="AJ21" s="12"/>
      <c r="AK21" s="12"/>
      <c r="AL21" s="12"/>
      <c r="AM21" s="380"/>
      <c r="AN21" s="380"/>
      <c r="AO21" s="380"/>
      <c r="AP21" s="380"/>
      <c r="AQ21" s="380"/>
      <c r="AR21" s="380"/>
      <c r="AS21" s="380"/>
      <c r="AT21" s="380"/>
      <c r="AU21" s="380"/>
      <c r="AV21" s="380"/>
      <c r="AW21" s="380"/>
      <c r="AX21" s="380"/>
      <c r="AY21" s="380"/>
      <c r="AZ21" s="380"/>
      <c r="BA21" s="380"/>
      <c r="BB21" s="380"/>
      <c r="BC21" s="380"/>
      <c r="BD21" s="380"/>
      <c r="BE21" s="380"/>
      <c r="BF21" s="380"/>
      <c r="BG21" s="380"/>
      <c r="BH21" s="380"/>
      <c r="BI21" s="380"/>
      <c r="BJ21" s="380"/>
      <c r="BK21" s="380"/>
      <c r="BL21" s="380"/>
      <c r="BM21" s="380"/>
      <c r="BN21" s="380"/>
      <c r="BO21" s="380"/>
      <c r="BP21" s="380"/>
      <c r="BQ21" s="380"/>
      <c r="BR21" s="380"/>
      <c r="BS21" s="380"/>
      <c r="BT21" s="380"/>
      <c r="BU21" s="380"/>
      <c r="BV21" s="380"/>
      <c r="BW21" s="380"/>
      <c r="BX21" s="380"/>
      <c r="BY21" s="380"/>
      <c r="BZ21" s="380"/>
      <c r="CA21" s="380"/>
      <c r="CB21" s="380"/>
      <c r="CC21" s="380"/>
      <c r="CD21" s="380"/>
      <c r="CE21" s="380"/>
      <c r="CF21" s="380"/>
      <c r="CG21" s="380"/>
      <c r="CH21" s="380"/>
    </row>
    <row r="22" spans="1:86" ht="63.75" x14ac:dyDescent="0.3">
      <c r="A22" s="207">
        <v>18</v>
      </c>
      <c r="B22" s="214">
        <v>160030.01999999999</v>
      </c>
      <c r="C22" s="214" t="s">
        <v>2735</v>
      </c>
      <c r="D22" s="37">
        <v>44071</v>
      </c>
      <c r="E22" s="37">
        <v>44075</v>
      </c>
      <c r="F22" s="37">
        <v>45170</v>
      </c>
      <c r="G22" s="40" t="s">
        <v>28</v>
      </c>
      <c r="H22" s="40" t="s">
        <v>461</v>
      </c>
      <c r="I22" s="40" t="s">
        <v>7204</v>
      </c>
      <c r="J22" s="40" t="s">
        <v>2822</v>
      </c>
      <c r="K22" s="36" t="s">
        <v>28</v>
      </c>
      <c r="L22" s="72"/>
      <c r="M22" s="72" t="str">
        <f t="shared" si="0"/>
        <v>16</v>
      </c>
      <c r="N22" s="40" t="s">
        <v>436</v>
      </c>
      <c r="O22" s="40" t="s">
        <v>4819</v>
      </c>
      <c r="P22" s="40" t="s">
        <v>436</v>
      </c>
      <c r="Q22" s="35"/>
      <c r="R22" s="75"/>
      <c r="S22" s="48"/>
      <c r="T22" s="20"/>
      <c r="U22" s="20"/>
      <c r="V22" s="4"/>
      <c r="W22" s="12"/>
      <c r="X22" s="12"/>
      <c r="Y22" s="12"/>
      <c r="Z22" s="12"/>
      <c r="AA22" s="12"/>
      <c r="AB22" s="12"/>
      <c r="AC22" s="12"/>
      <c r="AD22" s="12"/>
      <c r="AE22" s="12"/>
      <c r="AF22" s="12"/>
      <c r="AG22" s="12"/>
      <c r="AH22" s="12"/>
      <c r="AI22" s="12"/>
      <c r="AJ22" s="12"/>
      <c r="AK22" s="12"/>
      <c r="AL22" s="12"/>
      <c r="AM22" s="380"/>
      <c r="AN22" s="380"/>
      <c r="AO22" s="380"/>
      <c r="AP22" s="380"/>
      <c r="AQ22" s="380"/>
      <c r="AR22" s="380"/>
      <c r="AS22" s="380"/>
      <c r="AT22" s="380"/>
      <c r="AU22" s="380"/>
      <c r="AV22" s="380"/>
      <c r="AW22" s="380"/>
      <c r="AX22" s="380"/>
      <c r="AY22" s="380"/>
      <c r="AZ22" s="380"/>
      <c r="BA22" s="380"/>
      <c r="BB22" s="380"/>
      <c r="BC22" s="380"/>
      <c r="BD22" s="380"/>
      <c r="BE22" s="380"/>
      <c r="BF22" s="380"/>
      <c r="BG22" s="380"/>
      <c r="BH22" s="380"/>
      <c r="BI22" s="380"/>
      <c r="BJ22" s="380"/>
      <c r="BK22" s="380"/>
      <c r="BL22" s="380"/>
      <c r="BM22" s="380"/>
      <c r="BN22" s="380"/>
      <c r="BO22" s="380"/>
      <c r="BP22" s="380"/>
      <c r="BQ22" s="380"/>
      <c r="BR22" s="380"/>
      <c r="BS22" s="380"/>
      <c r="BT22" s="380"/>
      <c r="BU22" s="380"/>
      <c r="BV22" s="380"/>
      <c r="BW22" s="380"/>
      <c r="BX22" s="380"/>
      <c r="BY22" s="380"/>
      <c r="BZ22" s="380"/>
      <c r="CA22" s="380"/>
      <c r="CB22" s="380"/>
      <c r="CC22" s="380"/>
      <c r="CD22" s="380"/>
      <c r="CE22" s="380"/>
      <c r="CF22" s="380"/>
      <c r="CG22" s="380"/>
      <c r="CH22" s="380"/>
    </row>
    <row r="23" spans="1:86" ht="89.25" x14ac:dyDescent="0.3">
      <c r="A23" s="207">
        <v>19</v>
      </c>
      <c r="B23" s="233">
        <v>160031.01999999999</v>
      </c>
      <c r="C23" s="233" t="s">
        <v>2736</v>
      </c>
      <c r="D23" s="37">
        <v>44001</v>
      </c>
      <c r="E23" s="37">
        <v>44013</v>
      </c>
      <c r="F23" s="37">
        <v>45108</v>
      </c>
      <c r="G23" s="40" t="s">
        <v>28</v>
      </c>
      <c r="H23" s="40" t="s">
        <v>461</v>
      </c>
      <c r="I23" s="40" t="s">
        <v>232</v>
      </c>
      <c r="J23" s="40" t="s">
        <v>2823</v>
      </c>
      <c r="K23" s="36" t="s">
        <v>2805</v>
      </c>
      <c r="L23" s="72" t="s">
        <v>2902</v>
      </c>
      <c r="M23" s="72" t="str">
        <f t="shared" si="0"/>
        <v>16</v>
      </c>
      <c r="N23" s="40" t="s">
        <v>436</v>
      </c>
      <c r="O23" s="40" t="s">
        <v>4819</v>
      </c>
      <c r="P23" s="40" t="s">
        <v>436</v>
      </c>
      <c r="Q23" s="61"/>
      <c r="R23" s="92"/>
      <c r="S23" s="93"/>
      <c r="T23" s="24"/>
      <c r="U23" s="24"/>
      <c r="V23" s="147"/>
      <c r="W23" s="25"/>
      <c r="X23" s="25"/>
      <c r="Y23" s="25"/>
      <c r="Z23" s="25"/>
      <c r="AA23" s="25"/>
      <c r="AB23" s="25"/>
      <c r="AC23" s="25"/>
      <c r="AD23" s="25"/>
      <c r="AE23" s="25"/>
      <c r="AF23" s="25"/>
      <c r="AG23" s="25"/>
      <c r="AH23" s="25"/>
      <c r="AI23" s="25"/>
      <c r="AJ23" s="25"/>
      <c r="AK23" s="25"/>
      <c r="AL23" s="25"/>
      <c r="AM23" s="380"/>
      <c r="AN23" s="380"/>
      <c r="AO23" s="380"/>
      <c r="AP23" s="380"/>
      <c r="AQ23" s="380"/>
      <c r="AR23" s="380"/>
      <c r="AS23" s="380"/>
      <c r="AT23" s="380"/>
      <c r="AU23" s="380"/>
      <c r="AV23" s="380"/>
      <c r="AW23" s="380"/>
      <c r="AX23" s="380"/>
      <c r="AY23" s="380"/>
      <c r="AZ23" s="380"/>
      <c r="BA23" s="380"/>
      <c r="BB23" s="380"/>
      <c r="BC23" s="380"/>
      <c r="BD23" s="380"/>
      <c r="BE23" s="380"/>
      <c r="BF23" s="380"/>
      <c r="BG23" s="380"/>
      <c r="BH23" s="380"/>
      <c r="BI23" s="380"/>
      <c r="BJ23" s="380"/>
      <c r="BK23" s="380"/>
      <c r="BL23" s="380"/>
      <c r="BM23" s="380"/>
      <c r="BN23" s="380"/>
      <c r="BO23" s="380"/>
      <c r="BP23" s="380"/>
      <c r="BQ23" s="380"/>
      <c r="BR23" s="380"/>
      <c r="BS23" s="380"/>
      <c r="BT23" s="380"/>
      <c r="BU23" s="380"/>
      <c r="BV23" s="380"/>
      <c r="BW23" s="380"/>
      <c r="BX23" s="380"/>
      <c r="BY23" s="380"/>
      <c r="BZ23" s="380"/>
      <c r="CA23" s="380"/>
      <c r="CB23" s="380"/>
      <c r="CC23" s="380"/>
      <c r="CD23" s="380"/>
      <c r="CE23" s="380"/>
      <c r="CF23" s="380"/>
      <c r="CG23" s="380"/>
      <c r="CH23" s="380"/>
    </row>
    <row r="24" spans="1:86" ht="76.5" x14ac:dyDescent="0.3">
      <c r="A24" s="207">
        <v>20</v>
      </c>
      <c r="B24" s="214">
        <v>160034.01999999999</v>
      </c>
      <c r="C24" s="214" t="s">
        <v>2737</v>
      </c>
      <c r="D24" s="37">
        <v>44114</v>
      </c>
      <c r="E24" s="37">
        <v>44063</v>
      </c>
      <c r="F24" s="37">
        <v>45158</v>
      </c>
      <c r="G24" s="40" t="s">
        <v>28</v>
      </c>
      <c r="H24" s="40" t="s">
        <v>461</v>
      </c>
      <c r="I24" s="40" t="s">
        <v>232</v>
      </c>
      <c r="J24" s="40" t="s">
        <v>2824</v>
      </c>
      <c r="K24" s="36" t="s">
        <v>28</v>
      </c>
      <c r="L24" s="72"/>
      <c r="M24" s="72" t="str">
        <f t="shared" si="0"/>
        <v>16</v>
      </c>
      <c r="N24" s="40" t="s">
        <v>436</v>
      </c>
      <c r="O24" s="40" t="s">
        <v>4819</v>
      </c>
      <c r="P24" s="40" t="s">
        <v>436</v>
      </c>
      <c r="Q24" s="35"/>
      <c r="R24" s="75"/>
      <c r="S24" s="48"/>
      <c r="T24" s="20"/>
      <c r="U24" s="20"/>
      <c r="V24" s="4"/>
      <c r="W24" s="12"/>
      <c r="X24" s="12"/>
      <c r="Y24" s="12"/>
      <c r="Z24" s="12"/>
      <c r="AA24" s="12"/>
      <c r="AB24" s="12"/>
      <c r="AC24" s="12"/>
      <c r="AD24" s="12"/>
      <c r="AE24" s="12"/>
      <c r="AF24" s="12"/>
      <c r="AG24" s="12"/>
      <c r="AH24" s="12"/>
      <c r="AI24" s="12"/>
      <c r="AJ24" s="12"/>
      <c r="AK24" s="12"/>
      <c r="AL24" s="12"/>
      <c r="AM24" s="380"/>
      <c r="AN24" s="380"/>
      <c r="AO24" s="380"/>
      <c r="AP24" s="380"/>
      <c r="AQ24" s="380"/>
      <c r="AR24" s="380"/>
      <c r="AS24" s="380"/>
      <c r="AT24" s="380"/>
      <c r="AU24" s="380"/>
      <c r="AV24" s="380"/>
      <c r="AW24" s="380"/>
      <c r="AX24" s="380"/>
      <c r="AY24" s="380"/>
      <c r="AZ24" s="380"/>
      <c r="BA24" s="380"/>
      <c r="BB24" s="380"/>
      <c r="BC24" s="380"/>
      <c r="BD24" s="380"/>
      <c r="BE24" s="380"/>
      <c r="BF24" s="380"/>
      <c r="BG24" s="380"/>
      <c r="BH24" s="380"/>
      <c r="BI24" s="380"/>
      <c r="BJ24" s="380"/>
      <c r="BK24" s="380"/>
      <c r="BL24" s="380"/>
      <c r="BM24" s="380"/>
      <c r="BN24" s="380"/>
      <c r="BO24" s="380"/>
      <c r="BP24" s="380"/>
      <c r="BQ24" s="380"/>
      <c r="BR24" s="380"/>
      <c r="BS24" s="380"/>
      <c r="BT24" s="380"/>
      <c r="BU24" s="380"/>
      <c r="BV24" s="380"/>
      <c r="BW24" s="380"/>
      <c r="BX24" s="380"/>
      <c r="BY24" s="380"/>
      <c r="BZ24" s="380"/>
      <c r="CA24" s="380"/>
      <c r="CB24" s="380"/>
      <c r="CC24" s="380"/>
      <c r="CD24" s="380"/>
      <c r="CE24" s="380"/>
      <c r="CF24" s="380"/>
      <c r="CG24" s="380"/>
      <c r="CH24" s="380"/>
    </row>
    <row r="25" spans="1:86" ht="51" x14ac:dyDescent="0.3">
      <c r="A25" s="207">
        <v>21</v>
      </c>
      <c r="B25" s="214">
        <v>160035.03</v>
      </c>
      <c r="C25" s="214" t="s">
        <v>2738</v>
      </c>
      <c r="D25" s="37">
        <v>44057</v>
      </c>
      <c r="E25" s="37">
        <v>44061</v>
      </c>
      <c r="F25" s="37">
        <v>45156</v>
      </c>
      <c r="G25" s="40" t="s">
        <v>28</v>
      </c>
      <c r="H25" s="40" t="s">
        <v>2868</v>
      </c>
      <c r="I25" s="40" t="s">
        <v>232</v>
      </c>
      <c r="J25" s="40" t="s">
        <v>2825</v>
      </c>
      <c r="K25" s="72" t="s">
        <v>2826</v>
      </c>
      <c r="L25" s="72" t="s">
        <v>2910</v>
      </c>
      <c r="M25" s="72" t="str">
        <f t="shared" si="0"/>
        <v>16</v>
      </c>
      <c r="N25" s="40" t="s">
        <v>436</v>
      </c>
      <c r="O25" s="40" t="s">
        <v>4819</v>
      </c>
      <c r="P25" s="40" t="s">
        <v>436</v>
      </c>
      <c r="Q25" s="35" t="s">
        <v>444</v>
      </c>
      <c r="R25" s="47" t="s">
        <v>7451</v>
      </c>
      <c r="S25" s="48"/>
      <c r="T25" s="20" t="s">
        <v>6190</v>
      </c>
      <c r="U25" s="20"/>
      <c r="V25" s="4"/>
      <c r="W25" s="12"/>
      <c r="X25" s="12"/>
      <c r="Y25" s="12"/>
      <c r="Z25" s="12"/>
      <c r="AA25" s="12"/>
      <c r="AB25" s="12"/>
      <c r="AC25" s="12"/>
      <c r="AD25" s="12"/>
      <c r="AE25" s="12"/>
      <c r="AF25" s="12"/>
      <c r="AG25" s="12"/>
      <c r="AH25" s="12"/>
      <c r="AI25" s="12"/>
      <c r="AJ25" s="12"/>
      <c r="AK25" s="12"/>
      <c r="AL25" s="12"/>
      <c r="AM25" s="380"/>
      <c r="AN25" s="380"/>
      <c r="AO25" s="380"/>
      <c r="AP25" s="380"/>
      <c r="AQ25" s="380"/>
      <c r="AR25" s="380" t="s">
        <v>451</v>
      </c>
      <c r="AS25" s="380" t="s">
        <v>451</v>
      </c>
      <c r="AT25" s="380" t="s">
        <v>451</v>
      </c>
      <c r="AU25" s="380" t="s">
        <v>451</v>
      </c>
      <c r="AV25" s="380" t="s">
        <v>451</v>
      </c>
      <c r="AW25" s="380" t="s">
        <v>451</v>
      </c>
      <c r="AX25" s="380" t="s">
        <v>451</v>
      </c>
      <c r="AY25" s="380" t="s">
        <v>451</v>
      </c>
      <c r="AZ25" s="380" t="s">
        <v>451</v>
      </c>
      <c r="BA25" s="380" t="s">
        <v>451</v>
      </c>
      <c r="BB25" s="380" t="s">
        <v>451</v>
      </c>
      <c r="BC25" s="380" t="s">
        <v>451</v>
      </c>
      <c r="BD25" s="380" t="s">
        <v>451</v>
      </c>
      <c r="BE25" s="380" t="s">
        <v>451</v>
      </c>
      <c r="BF25" s="380" t="s">
        <v>451</v>
      </c>
      <c r="BG25" s="380"/>
      <c r="BH25" s="380"/>
      <c r="BI25" s="380"/>
      <c r="BJ25" s="380"/>
      <c r="BK25" s="380"/>
      <c r="BL25" s="380"/>
      <c r="BM25" s="380"/>
      <c r="BN25" s="380"/>
      <c r="BO25" s="380"/>
      <c r="BP25" s="380"/>
      <c r="BQ25" s="380"/>
      <c r="BR25" s="380"/>
      <c r="BS25" s="380"/>
      <c r="BT25" s="380"/>
      <c r="BU25" s="380"/>
      <c r="BV25" s="380"/>
      <c r="BW25" s="380"/>
      <c r="BX25" s="380"/>
      <c r="BY25" s="380"/>
      <c r="BZ25" s="380"/>
      <c r="CA25" s="380"/>
      <c r="CB25" s="380"/>
      <c r="CC25" s="380"/>
      <c r="CD25" s="380"/>
      <c r="CE25" s="380"/>
      <c r="CF25" s="380"/>
      <c r="CG25" s="380"/>
      <c r="CH25" s="380"/>
    </row>
    <row r="26" spans="1:86" ht="51" x14ac:dyDescent="0.3">
      <c r="A26" s="207">
        <v>22</v>
      </c>
      <c r="B26" s="233">
        <v>160036.03</v>
      </c>
      <c r="C26" s="233" t="s">
        <v>2739</v>
      </c>
      <c r="D26" s="37">
        <v>44056</v>
      </c>
      <c r="E26" s="37">
        <v>44061</v>
      </c>
      <c r="F26" s="37">
        <v>45156</v>
      </c>
      <c r="G26" s="40" t="s">
        <v>28</v>
      </c>
      <c r="H26" s="40" t="s">
        <v>459</v>
      </c>
      <c r="I26" s="40" t="s">
        <v>232</v>
      </c>
      <c r="J26" s="40" t="s">
        <v>2827</v>
      </c>
      <c r="K26" s="72" t="s">
        <v>2828</v>
      </c>
      <c r="L26" s="72" t="s">
        <v>2911</v>
      </c>
      <c r="M26" s="72" t="str">
        <f t="shared" si="0"/>
        <v>16</v>
      </c>
      <c r="N26" s="40" t="s">
        <v>436</v>
      </c>
      <c r="O26" s="40" t="s">
        <v>4819</v>
      </c>
      <c r="P26" s="40" t="s">
        <v>436</v>
      </c>
      <c r="Q26" s="61"/>
      <c r="R26" s="92"/>
      <c r="S26" s="93"/>
      <c r="T26" s="24"/>
      <c r="U26" s="24"/>
      <c r="V26" s="147"/>
      <c r="W26" s="25"/>
      <c r="X26" s="25"/>
      <c r="Y26" s="25"/>
      <c r="Z26" s="25"/>
      <c r="AA26" s="25"/>
      <c r="AB26" s="25"/>
      <c r="AC26" s="25"/>
      <c r="AD26" s="25"/>
      <c r="AE26" s="25"/>
      <c r="AF26" s="25"/>
      <c r="AG26" s="25"/>
      <c r="AH26" s="25"/>
      <c r="AI26" s="25"/>
      <c r="AJ26" s="25"/>
      <c r="AK26" s="25"/>
      <c r="AL26" s="25"/>
      <c r="AM26" s="380"/>
      <c r="AN26" s="380"/>
      <c r="AO26" s="380"/>
      <c r="AP26" s="380"/>
      <c r="AQ26" s="380"/>
      <c r="AR26" s="380"/>
      <c r="AS26" s="380"/>
      <c r="AT26" s="380"/>
      <c r="AU26" s="380"/>
      <c r="AV26" s="380"/>
      <c r="AW26" s="380"/>
      <c r="AX26" s="380"/>
      <c r="AY26" s="380"/>
      <c r="AZ26" s="380"/>
      <c r="BA26" s="380"/>
      <c r="BB26" s="380"/>
      <c r="BC26" s="380"/>
      <c r="BD26" s="380"/>
      <c r="BE26" s="380"/>
      <c r="BF26" s="380"/>
      <c r="BG26" s="380"/>
      <c r="BH26" s="380"/>
      <c r="BI26" s="380"/>
      <c r="BJ26" s="380"/>
      <c r="BK26" s="380"/>
      <c r="BL26" s="380"/>
      <c r="BM26" s="380"/>
      <c r="BN26" s="380"/>
      <c r="BO26" s="380"/>
      <c r="BP26" s="380"/>
      <c r="BQ26" s="380"/>
      <c r="BR26" s="380"/>
      <c r="BS26" s="380"/>
      <c r="BT26" s="380"/>
      <c r="BU26" s="380"/>
      <c r="BV26" s="380"/>
      <c r="BW26" s="380"/>
      <c r="BX26" s="380"/>
      <c r="BY26" s="380"/>
      <c r="BZ26" s="380"/>
      <c r="CA26" s="380"/>
      <c r="CB26" s="380"/>
      <c r="CC26" s="380"/>
      <c r="CD26" s="380"/>
      <c r="CE26" s="380"/>
      <c r="CF26" s="380"/>
      <c r="CG26" s="380"/>
      <c r="CH26" s="380"/>
    </row>
    <row r="27" spans="1:86" ht="76.5" x14ac:dyDescent="0.3">
      <c r="A27" s="207">
        <v>23</v>
      </c>
      <c r="B27" s="214">
        <v>160038.03</v>
      </c>
      <c r="C27" s="214" t="s">
        <v>2740</v>
      </c>
      <c r="D27" s="37">
        <v>44058</v>
      </c>
      <c r="E27" s="37">
        <v>44061</v>
      </c>
      <c r="F27" s="37">
        <v>45156</v>
      </c>
      <c r="G27" s="40" t="s">
        <v>28</v>
      </c>
      <c r="H27" s="40" t="s">
        <v>2868</v>
      </c>
      <c r="I27" s="40" t="s">
        <v>232</v>
      </c>
      <c r="J27" s="40" t="s">
        <v>2829</v>
      </c>
      <c r="K27" s="72" t="s">
        <v>2826</v>
      </c>
      <c r="L27" s="72" t="s">
        <v>2912</v>
      </c>
      <c r="M27" s="72" t="str">
        <f t="shared" si="0"/>
        <v>16</v>
      </c>
      <c r="N27" s="40" t="s">
        <v>436</v>
      </c>
      <c r="O27" s="40" t="s">
        <v>4819</v>
      </c>
      <c r="P27" s="40" t="s">
        <v>436</v>
      </c>
      <c r="Q27" s="35"/>
      <c r="R27" s="75"/>
      <c r="S27" s="48"/>
      <c r="T27" s="20"/>
      <c r="U27" s="20"/>
      <c r="V27" s="4"/>
      <c r="W27" s="12"/>
      <c r="X27" s="12"/>
      <c r="Y27" s="12"/>
      <c r="Z27" s="12"/>
      <c r="AA27" s="12"/>
      <c r="AB27" s="12"/>
      <c r="AC27" s="12"/>
      <c r="AD27" s="12"/>
      <c r="AE27" s="12"/>
      <c r="AF27" s="12"/>
      <c r="AG27" s="12"/>
      <c r="AH27" s="12"/>
      <c r="AI27" s="12"/>
      <c r="AJ27" s="12"/>
      <c r="AK27" s="12"/>
      <c r="AL27" s="12"/>
      <c r="AM27" s="380"/>
      <c r="AN27" s="380"/>
      <c r="AO27" s="380"/>
      <c r="AP27" s="380"/>
      <c r="AQ27" s="380"/>
      <c r="AR27" s="380"/>
      <c r="AS27" s="380"/>
      <c r="AT27" s="380"/>
      <c r="AU27" s="380"/>
      <c r="AV27" s="380"/>
      <c r="AW27" s="380"/>
      <c r="AX27" s="380"/>
      <c r="AY27" s="380"/>
      <c r="AZ27" s="380"/>
      <c r="BA27" s="380"/>
      <c r="BB27" s="380"/>
      <c r="BC27" s="380"/>
      <c r="BD27" s="380"/>
      <c r="BE27" s="380"/>
      <c r="BF27" s="380"/>
      <c r="BG27" s="380"/>
      <c r="BH27" s="380"/>
      <c r="BI27" s="380"/>
      <c r="BJ27" s="380"/>
      <c r="BK27" s="380"/>
      <c r="BL27" s="380"/>
      <c r="BM27" s="380"/>
      <c r="BN27" s="380"/>
      <c r="BO27" s="380"/>
      <c r="BP27" s="380"/>
      <c r="BQ27" s="380"/>
      <c r="BR27" s="380"/>
      <c r="BS27" s="380"/>
      <c r="BT27" s="380"/>
      <c r="BU27" s="380"/>
      <c r="BV27" s="380"/>
      <c r="BW27" s="380"/>
      <c r="BX27" s="380"/>
      <c r="BY27" s="380"/>
      <c r="BZ27" s="380"/>
      <c r="CA27" s="380"/>
      <c r="CB27" s="380"/>
      <c r="CC27" s="380"/>
      <c r="CD27" s="380"/>
      <c r="CE27" s="380"/>
      <c r="CF27" s="380"/>
      <c r="CG27" s="380"/>
      <c r="CH27" s="380"/>
    </row>
    <row r="28" spans="1:86" ht="76.5" x14ac:dyDescent="0.3">
      <c r="A28" s="207">
        <v>24</v>
      </c>
      <c r="B28" s="233">
        <v>160039.01</v>
      </c>
      <c r="C28" s="233" t="s">
        <v>2741</v>
      </c>
      <c r="D28" s="37">
        <v>42661</v>
      </c>
      <c r="E28" s="37">
        <v>42663</v>
      </c>
      <c r="F28" s="40" t="s">
        <v>28</v>
      </c>
      <c r="G28" s="40" t="s">
        <v>28</v>
      </c>
      <c r="H28" s="40" t="s">
        <v>2868</v>
      </c>
      <c r="I28" s="40" t="s">
        <v>232</v>
      </c>
      <c r="J28" s="40" t="s">
        <v>28</v>
      </c>
      <c r="K28" s="72" t="s">
        <v>2830</v>
      </c>
      <c r="L28" s="72"/>
      <c r="M28" s="72" t="str">
        <f t="shared" si="0"/>
        <v>16</v>
      </c>
      <c r="N28" s="40" t="s">
        <v>436</v>
      </c>
      <c r="O28" s="40" t="s">
        <v>4819</v>
      </c>
      <c r="P28" s="40" t="s">
        <v>436</v>
      </c>
      <c r="Q28" s="61"/>
      <c r="R28" s="92"/>
      <c r="S28" s="93"/>
      <c r="T28" s="24"/>
      <c r="U28" s="24"/>
      <c r="V28" s="147"/>
      <c r="W28" s="25"/>
      <c r="X28" s="25"/>
      <c r="Y28" s="25"/>
      <c r="Z28" s="25"/>
      <c r="AA28" s="25"/>
      <c r="AB28" s="25"/>
      <c r="AC28" s="25"/>
      <c r="AD28" s="25"/>
      <c r="AE28" s="25"/>
      <c r="AF28" s="25"/>
      <c r="AG28" s="25"/>
      <c r="AH28" s="25"/>
      <c r="AI28" s="25"/>
      <c r="AJ28" s="25"/>
      <c r="AK28" s="25"/>
      <c r="AL28" s="25"/>
      <c r="AM28" s="380"/>
      <c r="AN28" s="380"/>
      <c r="AO28" s="380"/>
      <c r="AP28" s="380"/>
      <c r="AQ28" s="380"/>
      <c r="AR28" s="380"/>
      <c r="AS28" s="380"/>
      <c r="AT28" s="380"/>
      <c r="AU28" s="380"/>
      <c r="AV28" s="380"/>
      <c r="AW28" s="380"/>
      <c r="AX28" s="380"/>
      <c r="AY28" s="380"/>
      <c r="AZ28" s="380"/>
      <c r="BA28" s="380"/>
      <c r="BB28" s="380"/>
      <c r="BC28" s="380"/>
      <c r="BD28" s="380"/>
      <c r="BE28" s="380"/>
      <c r="BF28" s="380"/>
      <c r="BG28" s="380"/>
      <c r="BH28" s="380"/>
      <c r="BI28" s="380"/>
      <c r="BJ28" s="380"/>
      <c r="BK28" s="380"/>
      <c r="BL28" s="380"/>
      <c r="BM28" s="380"/>
      <c r="BN28" s="380"/>
      <c r="BO28" s="380"/>
      <c r="BP28" s="380"/>
      <c r="BQ28" s="380"/>
      <c r="BR28" s="380"/>
      <c r="BS28" s="380"/>
      <c r="BT28" s="380"/>
      <c r="BU28" s="380"/>
      <c r="BV28" s="380"/>
      <c r="BW28" s="380"/>
      <c r="BX28" s="380"/>
      <c r="BY28" s="380"/>
      <c r="BZ28" s="380"/>
      <c r="CA28" s="380"/>
      <c r="CB28" s="380"/>
      <c r="CC28" s="380"/>
      <c r="CD28" s="380"/>
      <c r="CE28" s="380"/>
      <c r="CF28" s="380"/>
      <c r="CG28" s="380"/>
      <c r="CH28" s="380"/>
    </row>
    <row r="29" spans="1:86" ht="63.75" x14ac:dyDescent="0.3">
      <c r="A29" s="207">
        <v>25</v>
      </c>
      <c r="B29" s="214">
        <v>160041.01999999999</v>
      </c>
      <c r="C29" s="214" t="s">
        <v>2742</v>
      </c>
      <c r="D29" s="37">
        <v>43971</v>
      </c>
      <c r="E29" s="37">
        <v>43983</v>
      </c>
      <c r="F29" s="40" t="s">
        <v>28</v>
      </c>
      <c r="G29" s="40" t="s">
        <v>28</v>
      </c>
      <c r="H29" s="40" t="s">
        <v>461</v>
      </c>
      <c r="I29" s="40" t="s">
        <v>232</v>
      </c>
      <c r="J29" s="40" t="s">
        <v>2831</v>
      </c>
      <c r="K29" s="72" t="s">
        <v>28</v>
      </c>
      <c r="L29" s="72"/>
      <c r="M29" s="72" t="str">
        <f t="shared" si="0"/>
        <v>16</v>
      </c>
      <c r="N29" s="40" t="s">
        <v>436</v>
      </c>
      <c r="O29" s="40" t="s">
        <v>4819</v>
      </c>
      <c r="P29" s="40" t="s">
        <v>436</v>
      </c>
      <c r="Q29" s="35"/>
      <c r="R29" s="75"/>
      <c r="S29" s="48"/>
      <c r="T29" s="20"/>
      <c r="U29" s="20"/>
      <c r="V29" s="4"/>
      <c r="W29" s="12"/>
      <c r="X29" s="12"/>
      <c r="Y29" s="12"/>
      <c r="Z29" s="12"/>
      <c r="AA29" s="12"/>
      <c r="AB29" s="12"/>
      <c r="AC29" s="12"/>
      <c r="AD29" s="12"/>
      <c r="AE29" s="12"/>
      <c r="AF29" s="12"/>
      <c r="AG29" s="12"/>
      <c r="AH29" s="12"/>
      <c r="AI29" s="12"/>
      <c r="AJ29" s="12"/>
      <c r="AK29" s="12"/>
      <c r="AL29" s="12"/>
      <c r="AM29" s="380"/>
      <c r="AN29" s="380"/>
      <c r="AO29" s="380"/>
      <c r="AP29" s="380"/>
      <c r="AQ29" s="380"/>
      <c r="AR29" s="380"/>
      <c r="AS29" s="380"/>
      <c r="AT29" s="380"/>
      <c r="AU29" s="380"/>
      <c r="AV29" s="380"/>
      <c r="AW29" s="380"/>
      <c r="AX29" s="380"/>
      <c r="AY29" s="380"/>
      <c r="AZ29" s="380"/>
      <c r="BA29" s="380"/>
      <c r="BB29" s="380"/>
      <c r="BC29" s="380"/>
      <c r="BD29" s="380"/>
      <c r="BE29" s="380"/>
      <c r="BF29" s="380"/>
      <c r="BG29" s="380"/>
      <c r="BH29" s="380"/>
      <c r="BI29" s="380"/>
      <c r="BJ29" s="380"/>
      <c r="BK29" s="380"/>
      <c r="BL29" s="380"/>
      <c r="BM29" s="380"/>
      <c r="BN29" s="380"/>
      <c r="BO29" s="380"/>
      <c r="BP29" s="380"/>
      <c r="BQ29" s="380"/>
      <c r="BR29" s="380"/>
      <c r="BS29" s="380"/>
      <c r="BT29" s="380"/>
      <c r="BU29" s="380"/>
      <c r="BV29" s="380"/>
      <c r="BW29" s="380"/>
      <c r="BX29" s="380"/>
      <c r="BY29" s="380"/>
      <c r="BZ29" s="380"/>
      <c r="CA29" s="380"/>
      <c r="CB29" s="380"/>
      <c r="CC29" s="380"/>
      <c r="CD29" s="380"/>
      <c r="CE29" s="380"/>
      <c r="CF29" s="380"/>
      <c r="CG29" s="380"/>
      <c r="CH29" s="380"/>
    </row>
    <row r="30" spans="1:86" ht="63.75" x14ac:dyDescent="0.3">
      <c r="A30" s="207">
        <v>26</v>
      </c>
      <c r="B30" s="214">
        <v>160042.01999999999</v>
      </c>
      <c r="C30" s="214" t="s">
        <v>2743</v>
      </c>
      <c r="D30" s="37">
        <v>43858</v>
      </c>
      <c r="E30" s="37">
        <v>43860</v>
      </c>
      <c r="F30" s="37">
        <v>44956</v>
      </c>
      <c r="G30" s="40" t="s">
        <v>28</v>
      </c>
      <c r="H30" s="40" t="s">
        <v>2065</v>
      </c>
      <c r="I30" s="40" t="s">
        <v>232</v>
      </c>
      <c r="J30" s="40" t="s">
        <v>2832</v>
      </c>
      <c r="K30" s="72" t="s">
        <v>2833</v>
      </c>
      <c r="L30" s="72"/>
      <c r="M30" s="72" t="str">
        <f t="shared" si="0"/>
        <v>16</v>
      </c>
      <c r="N30" s="40" t="s">
        <v>436</v>
      </c>
      <c r="O30" s="40" t="s">
        <v>4819</v>
      </c>
      <c r="P30" s="40" t="s">
        <v>436</v>
      </c>
      <c r="Q30" s="35"/>
      <c r="R30" s="75"/>
      <c r="S30" s="48"/>
      <c r="T30" s="20"/>
      <c r="U30" s="20"/>
      <c r="V30" s="4"/>
      <c r="W30" s="12"/>
      <c r="X30" s="12"/>
      <c r="Y30" s="12"/>
      <c r="Z30" s="12"/>
      <c r="AA30" s="12"/>
      <c r="AB30" s="12"/>
      <c r="AC30" s="12"/>
      <c r="AD30" s="12"/>
      <c r="AE30" s="12"/>
      <c r="AF30" s="12"/>
      <c r="AG30" s="12"/>
      <c r="AH30" s="12"/>
      <c r="AI30" s="12"/>
      <c r="AJ30" s="12"/>
      <c r="AK30" s="12"/>
      <c r="AL30" s="12"/>
      <c r="AM30" s="380"/>
      <c r="AN30" s="380"/>
      <c r="AO30" s="380"/>
      <c r="AP30" s="380"/>
      <c r="AQ30" s="380"/>
      <c r="AR30" s="380"/>
      <c r="AS30" s="380"/>
      <c r="AT30" s="380"/>
      <c r="AU30" s="380"/>
      <c r="AV30" s="380"/>
      <c r="AW30" s="380"/>
      <c r="AX30" s="380"/>
      <c r="AY30" s="380"/>
      <c r="AZ30" s="380"/>
      <c r="BA30" s="380"/>
      <c r="BB30" s="380"/>
      <c r="BC30" s="380"/>
      <c r="BD30" s="380"/>
      <c r="BE30" s="380"/>
      <c r="BF30" s="380"/>
      <c r="BG30" s="380"/>
      <c r="BH30" s="380"/>
      <c r="BI30" s="380"/>
      <c r="BJ30" s="380"/>
      <c r="BK30" s="380"/>
      <c r="BL30" s="380"/>
      <c r="BM30" s="380"/>
      <c r="BN30" s="380"/>
      <c r="BO30" s="380"/>
      <c r="BP30" s="380"/>
      <c r="BQ30" s="380"/>
      <c r="BR30" s="380"/>
      <c r="BS30" s="380"/>
      <c r="BT30" s="380"/>
      <c r="BU30" s="380"/>
      <c r="BV30" s="380"/>
      <c r="BW30" s="380"/>
      <c r="BX30" s="380"/>
      <c r="BY30" s="380"/>
      <c r="BZ30" s="380"/>
      <c r="CA30" s="380"/>
      <c r="CB30" s="380"/>
      <c r="CC30" s="380"/>
      <c r="CD30" s="380"/>
      <c r="CE30" s="380"/>
      <c r="CF30" s="380"/>
      <c r="CG30" s="380"/>
      <c r="CH30" s="380"/>
    </row>
    <row r="31" spans="1:86" ht="63.75" x14ac:dyDescent="0.3">
      <c r="A31" s="207">
        <v>27</v>
      </c>
      <c r="B31" s="214">
        <v>160043.01999999999</v>
      </c>
      <c r="C31" s="214" t="s">
        <v>2744</v>
      </c>
      <c r="D31" s="37">
        <v>43858</v>
      </c>
      <c r="E31" s="37">
        <v>43860</v>
      </c>
      <c r="F31" s="37">
        <v>44956</v>
      </c>
      <c r="G31" s="40" t="s">
        <v>28</v>
      </c>
      <c r="H31" s="40" t="s">
        <v>2065</v>
      </c>
      <c r="I31" s="40" t="s">
        <v>232</v>
      </c>
      <c r="J31" s="40" t="s">
        <v>2834</v>
      </c>
      <c r="K31" s="72" t="s">
        <v>28</v>
      </c>
      <c r="L31" s="72"/>
      <c r="M31" s="72" t="str">
        <f t="shared" si="0"/>
        <v>16</v>
      </c>
      <c r="N31" s="40" t="s">
        <v>436</v>
      </c>
      <c r="O31" s="40" t="s">
        <v>4819</v>
      </c>
      <c r="P31" s="40" t="s">
        <v>436</v>
      </c>
      <c r="Q31" s="35"/>
      <c r="R31" s="75"/>
      <c r="S31" s="48"/>
      <c r="T31" s="20"/>
      <c r="U31" s="20"/>
      <c r="V31" s="4"/>
      <c r="W31" s="12"/>
      <c r="X31" s="12"/>
      <c r="Y31" s="12"/>
      <c r="Z31" s="12"/>
      <c r="AA31" s="12"/>
      <c r="AB31" s="12"/>
      <c r="AC31" s="12"/>
      <c r="AD31" s="12"/>
      <c r="AE31" s="12"/>
      <c r="AF31" s="12"/>
      <c r="AG31" s="12"/>
      <c r="AH31" s="12"/>
      <c r="AI31" s="12"/>
      <c r="AJ31" s="12"/>
      <c r="AK31" s="12"/>
      <c r="AL31" s="12"/>
      <c r="AM31" s="380"/>
      <c r="AN31" s="380"/>
      <c r="AO31" s="380"/>
      <c r="AP31" s="380"/>
      <c r="AQ31" s="380"/>
      <c r="AR31" s="380"/>
      <c r="AS31" s="380"/>
      <c r="AT31" s="380"/>
      <c r="AU31" s="380"/>
      <c r="AV31" s="380"/>
      <c r="AW31" s="380"/>
      <c r="AX31" s="380"/>
      <c r="AY31" s="380"/>
      <c r="AZ31" s="380"/>
      <c r="BA31" s="380"/>
      <c r="BB31" s="380"/>
      <c r="BC31" s="380"/>
      <c r="BD31" s="380"/>
      <c r="BE31" s="380"/>
      <c r="BF31" s="380"/>
      <c r="BG31" s="380"/>
      <c r="BH31" s="380"/>
      <c r="BI31" s="380"/>
      <c r="BJ31" s="380"/>
      <c r="BK31" s="380"/>
      <c r="BL31" s="380"/>
      <c r="BM31" s="380"/>
      <c r="BN31" s="380"/>
      <c r="BO31" s="380"/>
      <c r="BP31" s="380"/>
      <c r="BQ31" s="380"/>
      <c r="BR31" s="380"/>
      <c r="BS31" s="380"/>
      <c r="BT31" s="380"/>
      <c r="BU31" s="380"/>
      <c r="BV31" s="380"/>
      <c r="BW31" s="380"/>
      <c r="BX31" s="380"/>
      <c r="BY31" s="380"/>
      <c r="BZ31" s="380"/>
      <c r="CA31" s="380"/>
      <c r="CB31" s="380"/>
      <c r="CC31" s="380"/>
      <c r="CD31" s="380"/>
      <c r="CE31" s="380"/>
      <c r="CF31" s="380"/>
      <c r="CG31" s="380"/>
      <c r="CH31" s="380"/>
    </row>
    <row r="32" spans="1:86" ht="51" x14ac:dyDescent="0.3">
      <c r="A32" s="207">
        <v>28</v>
      </c>
      <c r="B32" s="214">
        <v>160044.03</v>
      </c>
      <c r="C32" s="214" t="s">
        <v>2745</v>
      </c>
      <c r="D32" s="37">
        <v>44005</v>
      </c>
      <c r="E32" s="37">
        <v>44008</v>
      </c>
      <c r="F32" s="37">
        <v>45103</v>
      </c>
      <c r="G32" s="40" t="s">
        <v>28</v>
      </c>
      <c r="H32" s="40" t="s">
        <v>2868</v>
      </c>
      <c r="I32" s="40" t="s">
        <v>232</v>
      </c>
      <c r="J32" s="40" t="s">
        <v>2835</v>
      </c>
      <c r="K32" s="72" t="s">
        <v>2819</v>
      </c>
      <c r="L32" s="72" t="s">
        <v>2913</v>
      </c>
      <c r="M32" s="72" t="str">
        <f t="shared" si="0"/>
        <v>16</v>
      </c>
      <c r="N32" s="40" t="s">
        <v>436</v>
      </c>
      <c r="O32" s="40" t="s">
        <v>6980</v>
      </c>
      <c r="P32" s="40" t="s">
        <v>436</v>
      </c>
      <c r="Q32" s="35"/>
      <c r="R32" s="75"/>
      <c r="S32" s="48"/>
      <c r="T32" s="20"/>
      <c r="U32" s="20"/>
      <c r="V32" s="4"/>
      <c r="W32" s="12"/>
      <c r="X32" s="12"/>
      <c r="Y32" s="12"/>
      <c r="Z32" s="12"/>
      <c r="AA32" s="12"/>
      <c r="AB32" s="12"/>
      <c r="AC32" s="12"/>
      <c r="AD32" s="12"/>
      <c r="AE32" s="12"/>
      <c r="AF32" s="12"/>
      <c r="AG32" s="12"/>
      <c r="AH32" s="12"/>
      <c r="AI32" s="12"/>
      <c r="AJ32" s="12"/>
      <c r="AK32" s="12"/>
      <c r="AL32" s="12"/>
      <c r="AM32" s="380"/>
      <c r="AN32" s="380"/>
      <c r="AO32" s="380"/>
      <c r="AP32" s="380"/>
      <c r="AQ32" s="380"/>
      <c r="AR32" s="380"/>
      <c r="AS32" s="380"/>
      <c r="AT32" s="380"/>
      <c r="AU32" s="380"/>
      <c r="AV32" s="380"/>
      <c r="AW32" s="380"/>
      <c r="AX32" s="380"/>
      <c r="AY32" s="380"/>
      <c r="AZ32" s="380"/>
      <c r="BA32" s="380"/>
      <c r="BB32" s="380"/>
      <c r="BC32" s="380"/>
      <c r="BD32" s="380"/>
      <c r="BE32" s="380"/>
      <c r="BF32" s="380"/>
      <c r="BG32" s="380"/>
      <c r="BH32" s="380"/>
      <c r="BI32" s="380"/>
      <c r="BJ32" s="380"/>
      <c r="BK32" s="380"/>
      <c r="BL32" s="380"/>
      <c r="BM32" s="380"/>
      <c r="BN32" s="380"/>
      <c r="BO32" s="380"/>
      <c r="BP32" s="380"/>
      <c r="BQ32" s="380"/>
      <c r="BR32" s="380"/>
      <c r="BS32" s="380"/>
      <c r="BT32" s="380"/>
      <c r="BU32" s="380"/>
      <c r="BV32" s="380"/>
      <c r="BW32" s="380"/>
      <c r="BX32" s="380"/>
      <c r="BY32" s="380"/>
      <c r="BZ32" s="380"/>
      <c r="CA32" s="380"/>
      <c r="CB32" s="380"/>
      <c r="CC32" s="380"/>
      <c r="CD32" s="380"/>
      <c r="CE32" s="380"/>
      <c r="CF32" s="380"/>
      <c r="CG32" s="380"/>
      <c r="CH32" s="380"/>
    </row>
    <row r="33" spans="1:86" ht="51" x14ac:dyDescent="0.3">
      <c r="A33" s="207">
        <v>29</v>
      </c>
      <c r="B33" s="214">
        <v>160045.01999999999</v>
      </c>
      <c r="C33" s="214" t="s">
        <v>2746</v>
      </c>
      <c r="D33" s="37">
        <v>43858</v>
      </c>
      <c r="E33" s="37">
        <v>43860</v>
      </c>
      <c r="F33" s="37">
        <v>44956</v>
      </c>
      <c r="G33" s="40" t="s">
        <v>28</v>
      </c>
      <c r="H33" s="40" t="s">
        <v>2065</v>
      </c>
      <c r="I33" s="40" t="s">
        <v>232</v>
      </c>
      <c r="J33" s="40" t="s">
        <v>2836</v>
      </c>
      <c r="K33" s="72" t="s">
        <v>28</v>
      </c>
      <c r="L33" s="72"/>
      <c r="M33" s="72" t="str">
        <f t="shared" si="0"/>
        <v>16</v>
      </c>
      <c r="N33" s="40" t="s">
        <v>436</v>
      </c>
      <c r="O33" s="40" t="s">
        <v>4819</v>
      </c>
      <c r="P33" s="40" t="s">
        <v>436</v>
      </c>
      <c r="Q33" s="35"/>
      <c r="R33" s="75"/>
      <c r="S33" s="48"/>
      <c r="T33" s="20"/>
      <c r="U33" s="20"/>
      <c r="V33" s="4"/>
      <c r="W33" s="12"/>
      <c r="X33" s="12"/>
      <c r="Y33" s="12"/>
      <c r="Z33" s="12"/>
      <c r="AA33" s="12"/>
      <c r="AB33" s="12"/>
      <c r="AC33" s="12"/>
      <c r="AD33" s="12"/>
      <c r="AE33" s="12"/>
      <c r="AF33" s="12"/>
      <c r="AG33" s="12"/>
      <c r="AH33" s="12"/>
      <c r="AI33" s="12"/>
      <c r="AJ33" s="12"/>
      <c r="AK33" s="12"/>
      <c r="AL33" s="12"/>
      <c r="AM33" s="380"/>
      <c r="AN33" s="380"/>
      <c r="AO33" s="380"/>
      <c r="AP33" s="380"/>
      <c r="AQ33" s="380"/>
      <c r="AR33" s="380"/>
      <c r="AS33" s="380"/>
      <c r="AT33" s="380"/>
      <c r="AU33" s="380"/>
      <c r="AV33" s="380"/>
      <c r="AW33" s="380"/>
      <c r="AX33" s="380"/>
      <c r="AY33" s="380"/>
      <c r="AZ33" s="380"/>
      <c r="BA33" s="380"/>
      <c r="BB33" s="380"/>
      <c r="BC33" s="380"/>
      <c r="BD33" s="380"/>
      <c r="BE33" s="380"/>
      <c r="BF33" s="380"/>
      <c r="BG33" s="380"/>
      <c r="BH33" s="380"/>
      <c r="BI33" s="380"/>
      <c r="BJ33" s="380"/>
      <c r="BK33" s="380"/>
      <c r="BL33" s="380"/>
      <c r="BM33" s="380"/>
      <c r="BN33" s="380"/>
      <c r="BO33" s="380"/>
      <c r="BP33" s="380"/>
      <c r="BQ33" s="380"/>
      <c r="BR33" s="380"/>
      <c r="BS33" s="380"/>
      <c r="BT33" s="380"/>
      <c r="BU33" s="380"/>
      <c r="BV33" s="380"/>
      <c r="BW33" s="380"/>
      <c r="BX33" s="380"/>
      <c r="BY33" s="380"/>
      <c r="BZ33" s="380"/>
      <c r="CA33" s="380"/>
      <c r="CB33" s="380"/>
      <c r="CC33" s="380"/>
      <c r="CD33" s="380"/>
      <c r="CE33" s="380"/>
      <c r="CF33" s="380"/>
      <c r="CG33" s="380"/>
      <c r="CH33" s="380"/>
    </row>
    <row r="34" spans="1:86" ht="51" x14ac:dyDescent="0.3">
      <c r="A34" s="207">
        <v>30</v>
      </c>
      <c r="B34" s="214">
        <v>160046.01999999999</v>
      </c>
      <c r="C34" s="214" t="s">
        <v>2747</v>
      </c>
      <c r="D34" s="37">
        <v>43858</v>
      </c>
      <c r="E34" s="37">
        <v>43860</v>
      </c>
      <c r="F34" s="37">
        <v>44956</v>
      </c>
      <c r="G34" s="40" t="s">
        <v>28</v>
      </c>
      <c r="H34" s="40" t="s">
        <v>2065</v>
      </c>
      <c r="I34" s="40" t="s">
        <v>232</v>
      </c>
      <c r="J34" s="40" t="s">
        <v>2837</v>
      </c>
      <c r="K34" s="72" t="s">
        <v>28</v>
      </c>
      <c r="L34" s="72"/>
      <c r="M34" s="72" t="str">
        <f t="shared" si="0"/>
        <v>16</v>
      </c>
      <c r="N34" s="40" t="s">
        <v>436</v>
      </c>
      <c r="O34" s="40" t="s">
        <v>4819</v>
      </c>
      <c r="P34" s="40" t="s">
        <v>436</v>
      </c>
      <c r="Q34" s="35"/>
      <c r="R34" s="75"/>
      <c r="S34" s="48"/>
      <c r="T34" s="20"/>
      <c r="U34" s="20"/>
      <c r="V34" s="4"/>
      <c r="W34" s="12"/>
      <c r="X34" s="12"/>
      <c r="Y34" s="12"/>
      <c r="Z34" s="12"/>
      <c r="AA34" s="12"/>
      <c r="AB34" s="12"/>
      <c r="AC34" s="12"/>
      <c r="AD34" s="12"/>
      <c r="AE34" s="12"/>
      <c r="AF34" s="12"/>
      <c r="AG34" s="12"/>
      <c r="AH34" s="12"/>
      <c r="AI34" s="12"/>
      <c r="AJ34" s="12"/>
      <c r="AK34" s="12"/>
      <c r="AL34" s="12"/>
      <c r="AM34" s="380"/>
      <c r="AN34" s="380"/>
      <c r="AO34" s="380"/>
      <c r="AP34" s="380"/>
      <c r="AQ34" s="380"/>
      <c r="AR34" s="380"/>
      <c r="AS34" s="380"/>
      <c r="AT34" s="380"/>
      <c r="AU34" s="380"/>
      <c r="AV34" s="380"/>
      <c r="AW34" s="380"/>
      <c r="AX34" s="380"/>
      <c r="AY34" s="380"/>
      <c r="AZ34" s="380"/>
      <c r="BA34" s="380"/>
      <c r="BB34" s="380"/>
      <c r="BC34" s="380"/>
      <c r="BD34" s="380"/>
      <c r="BE34" s="380"/>
      <c r="BF34" s="380"/>
      <c r="BG34" s="380"/>
      <c r="BH34" s="380"/>
      <c r="BI34" s="380"/>
      <c r="BJ34" s="380"/>
      <c r="BK34" s="380"/>
      <c r="BL34" s="380"/>
      <c r="BM34" s="380"/>
      <c r="BN34" s="380"/>
      <c r="BO34" s="380"/>
      <c r="BP34" s="380"/>
      <c r="BQ34" s="380"/>
      <c r="BR34" s="380"/>
      <c r="BS34" s="380"/>
      <c r="BT34" s="380"/>
      <c r="BU34" s="380"/>
      <c r="BV34" s="380"/>
      <c r="BW34" s="380"/>
      <c r="BX34" s="380"/>
      <c r="BY34" s="380"/>
      <c r="BZ34" s="380"/>
      <c r="CA34" s="380"/>
      <c r="CB34" s="380"/>
      <c r="CC34" s="380"/>
      <c r="CD34" s="380"/>
      <c r="CE34" s="380"/>
      <c r="CF34" s="380"/>
      <c r="CG34" s="380"/>
      <c r="CH34" s="380"/>
    </row>
    <row r="35" spans="1:86" ht="76.5" x14ac:dyDescent="0.3">
      <c r="A35" s="207">
        <v>31</v>
      </c>
      <c r="B35" s="214">
        <v>160047.04000000001</v>
      </c>
      <c r="C35" s="214" t="s">
        <v>2748</v>
      </c>
      <c r="D35" s="37">
        <v>43971</v>
      </c>
      <c r="E35" s="37">
        <v>43983</v>
      </c>
      <c r="F35" s="37">
        <v>45078</v>
      </c>
      <c r="G35" s="40" t="s">
        <v>28</v>
      </c>
      <c r="H35" s="40" t="s">
        <v>459</v>
      </c>
      <c r="I35" s="40" t="s">
        <v>232</v>
      </c>
      <c r="J35" s="40" t="s">
        <v>2838</v>
      </c>
      <c r="K35" s="72" t="s">
        <v>28</v>
      </c>
      <c r="L35" s="72" t="s">
        <v>2914</v>
      </c>
      <c r="M35" s="72" t="str">
        <f t="shared" si="0"/>
        <v>16</v>
      </c>
      <c r="N35" s="40" t="s">
        <v>436</v>
      </c>
      <c r="O35" s="40" t="s">
        <v>6980</v>
      </c>
      <c r="P35" s="40" t="s">
        <v>436</v>
      </c>
      <c r="Q35" s="35"/>
      <c r="R35" s="75"/>
      <c r="S35" s="48"/>
      <c r="T35" s="20"/>
      <c r="U35" s="20"/>
      <c r="V35" s="4"/>
      <c r="W35" s="12"/>
      <c r="X35" s="12"/>
      <c r="Y35" s="12"/>
      <c r="Z35" s="12"/>
      <c r="AA35" s="12"/>
      <c r="AB35" s="12"/>
      <c r="AC35" s="12"/>
      <c r="AD35" s="12"/>
      <c r="AE35" s="12"/>
      <c r="AF35" s="12"/>
      <c r="AG35" s="12"/>
      <c r="AH35" s="12"/>
      <c r="AI35" s="12"/>
      <c r="AJ35" s="12"/>
      <c r="AK35" s="12"/>
      <c r="AL35" s="12"/>
      <c r="AM35" s="380"/>
      <c r="AN35" s="380"/>
      <c r="AO35" s="380"/>
      <c r="AP35" s="380"/>
      <c r="AQ35" s="380"/>
      <c r="AR35" s="380"/>
      <c r="AS35" s="380"/>
      <c r="AT35" s="380"/>
      <c r="AU35" s="380"/>
      <c r="AV35" s="380"/>
      <c r="AW35" s="380"/>
      <c r="AX35" s="380"/>
      <c r="AY35" s="380"/>
      <c r="AZ35" s="380"/>
      <c r="BA35" s="380"/>
      <c r="BB35" s="380"/>
      <c r="BC35" s="380"/>
      <c r="BD35" s="380"/>
      <c r="BE35" s="380"/>
      <c r="BF35" s="380"/>
      <c r="BG35" s="380"/>
      <c r="BH35" s="380"/>
      <c r="BI35" s="380"/>
      <c r="BJ35" s="380"/>
      <c r="BK35" s="380"/>
      <c r="BL35" s="380"/>
      <c r="BM35" s="380"/>
      <c r="BN35" s="380"/>
      <c r="BO35" s="380"/>
      <c r="BP35" s="380"/>
      <c r="BQ35" s="380"/>
      <c r="BR35" s="380"/>
      <c r="BS35" s="380"/>
      <c r="BT35" s="380"/>
      <c r="BU35" s="380"/>
      <c r="BV35" s="380"/>
      <c r="BW35" s="380"/>
      <c r="BX35" s="380"/>
      <c r="BY35" s="380"/>
      <c r="BZ35" s="380"/>
      <c r="CA35" s="380"/>
      <c r="CB35" s="380"/>
      <c r="CC35" s="380"/>
      <c r="CD35" s="380"/>
      <c r="CE35" s="380"/>
      <c r="CF35" s="380"/>
      <c r="CG35" s="380"/>
      <c r="CH35" s="380"/>
    </row>
    <row r="36" spans="1:86" ht="51" x14ac:dyDescent="0.3">
      <c r="A36" s="207">
        <v>32</v>
      </c>
      <c r="B36" s="214">
        <v>160048.03</v>
      </c>
      <c r="C36" s="214" t="s">
        <v>2749</v>
      </c>
      <c r="D36" s="37">
        <v>44209</v>
      </c>
      <c r="E36" s="37">
        <v>44211</v>
      </c>
      <c r="F36" s="37">
        <v>45306</v>
      </c>
      <c r="G36" s="40" t="s">
        <v>28</v>
      </c>
      <c r="H36" s="89" t="s">
        <v>2065</v>
      </c>
      <c r="I36" s="89" t="s">
        <v>232</v>
      </c>
      <c r="J36" s="40" t="s">
        <v>2839</v>
      </c>
      <c r="K36" s="94" t="s">
        <v>28</v>
      </c>
      <c r="L36" s="94" t="s">
        <v>2915</v>
      </c>
      <c r="M36" s="94" t="str">
        <f t="shared" si="0"/>
        <v>16</v>
      </c>
      <c r="N36" s="40" t="s">
        <v>436</v>
      </c>
      <c r="O36" s="40" t="s">
        <v>4819</v>
      </c>
      <c r="P36" s="40" t="s">
        <v>436</v>
      </c>
      <c r="Q36" s="35"/>
      <c r="R36" s="75"/>
      <c r="S36" s="48"/>
      <c r="T36" s="20"/>
      <c r="U36" s="20"/>
      <c r="V36" s="4"/>
      <c r="W36" s="12"/>
      <c r="X36" s="12"/>
      <c r="Y36" s="12"/>
      <c r="Z36" s="12"/>
      <c r="AA36" s="12"/>
      <c r="AB36" s="12"/>
      <c r="AC36" s="12"/>
      <c r="AD36" s="12"/>
      <c r="AE36" s="12"/>
      <c r="AF36" s="12"/>
      <c r="AG36" s="12"/>
      <c r="AH36" s="12"/>
      <c r="AI36" s="12"/>
      <c r="AJ36" s="12"/>
      <c r="AK36" s="12"/>
      <c r="AL36" s="12"/>
      <c r="AM36" s="380"/>
      <c r="AN36" s="380"/>
      <c r="AO36" s="380"/>
      <c r="AP36" s="380"/>
      <c r="AQ36" s="380"/>
      <c r="AR36" s="380"/>
      <c r="AS36" s="380"/>
      <c r="AT36" s="380"/>
      <c r="AU36" s="380"/>
      <c r="AV36" s="380"/>
      <c r="AW36" s="380"/>
      <c r="AX36" s="380"/>
      <c r="AY36" s="380"/>
      <c r="AZ36" s="380"/>
      <c r="BA36" s="380"/>
      <c r="BB36" s="380"/>
      <c r="BC36" s="380"/>
      <c r="BD36" s="380"/>
      <c r="BE36" s="380"/>
      <c r="BF36" s="380"/>
      <c r="BG36" s="380"/>
      <c r="BH36" s="380"/>
      <c r="BI36" s="380"/>
      <c r="BJ36" s="380"/>
      <c r="BK36" s="380"/>
      <c r="BL36" s="380"/>
      <c r="BM36" s="380"/>
      <c r="BN36" s="380"/>
      <c r="BO36" s="380"/>
      <c r="BP36" s="380"/>
      <c r="BQ36" s="380"/>
      <c r="BR36" s="380"/>
      <c r="BS36" s="380"/>
      <c r="BT36" s="380"/>
      <c r="BU36" s="380"/>
      <c r="BV36" s="380"/>
      <c r="BW36" s="380"/>
      <c r="BX36" s="380"/>
      <c r="BY36" s="380"/>
      <c r="BZ36" s="380"/>
      <c r="CA36" s="380"/>
      <c r="CB36" s="380"/>
      <c r="CC36" s="380"/>
      <c r="CD36" s="380"/>
      <c r="CE36" s="380"/>
      <c r="CF36" s="380"/>
      <c r="CG36" s="380"/>
      <c r="CH36" s="380"/>
    </row>
    <row r="37" spans="1:86" ht="51" x14ac:dyDescent="0.3">
      <c r="A37" s="207">
        <v>33</v>
      </c>
      <c r="B37" s="214">
        <v>160049.01999999999</v>
      </c>
      <c r="C37" s="214" t="s">
        <v>2750</v>
      </c>
      <c r="D37" s="37">
        <v>43858</v>
      </c>
      <c r="E37" s="37">
        <v>43860</v>
      </c>
      <c r="F37" s="37">
        <v>44956</v>
      </c>
      <c r="G37" s="40" t="s">
        <v>28</v>
      </c>
      <c r="H37" s="40" t="s">
        <v>2065</v>
      </c>
      <c r="I37" s="40" t="s">
        <v>232</v>
      </c>
      <c r="J37" s="40" t="s">
        <v>2840</v>
      </c>
      <c r="K37" s="72" t="s">
        <v>28</v>
      </c>
      <c r="L37" s="72"/>
      <c r="M37" s="72" t="str">
        <f t="shared" ref="M37:M68" si="1">LEFT(B37,2)</f>
        <v>16</v>
      </c>
      <c r="N37" s="40" t="s">
        <v>436</v>
      </c>
      <c r="O37" s="40" t="s">
        <v>4819</v>
      </c>
      <c r="P37" s="40" t="s">
        <v>436</v>
      </c>
      <c r="Q37" s="35"/>
      <c r="R37" s="75"/>
      <c r="S37" s="48"/>
      <c r="T37" s="20"/>
      <c r="U37" s="20"/>
      <c r="V37" s="4"/>
      <c r="W37" s="12"/>
      <c r="X37" s="12"/>
      <c r="Y37" s="12"/>
      <c r="Z37" s="12"/>
      <c r="AA37" s="12"/>
      <c r="AB37" s="12"/>
      <c r="AC37" s="12"/>
      <c r="AD37" s="12"/>
      <c r="AE37" s="12"/>
      <c r="AF37" s="12"/>
      <c r="AG37" s="12"/>
      <c r="AH37" s="12"/>
      <c r="AI37" s="12"/>
      <c r="AJ37" s="12"/>
      <c r="AK37" s="12"/>
      <c r="AL37" s="12"/>
      <c r="AM37" s="380"/>
      <c r="AN37" s="380"/>
      <c r="AO37" s="380"/>
      <c r="AP37" s="380"/>
      <c r="AQ37" s="380"/>
      <c r="AR37" s="380"/>
      <c r="AS37" s="380"/>
      <c r="AT37" s="380"/>
      <c r="AU37" s="380"/>
      <c r="AV37" s="380"/>
      <c r="AW37" s="380"/>
      <c r="AX37" s="380"/>
      <c r="AY37" s="380"/>
      <c r="AZ37" s="380"/>
      <c r="BA37" s="380"/>
      <c r="BB37" s="380"/>
      <c r="BC37" s="380"/>
      <c r="BD37" s="380"/>
      <c r="BE37" s="380"/>
      <c r="BF37" s="380"/>
      <c r="BG37" s="380"/>
      <c r="BH37" s="380"/>
      <c r="BI37" s="380"/>
      <c r="BJ37" s="380"/>
      <c r="BK37" s="380"/>
      <c r="BL37" s="380"/>
      <c r="BM37" s="380"/>
      <c r="BN37" s="380"/>
      <c r="BO37" s="380"/>
      <c r="BP37" s="380"/>
      <c r="BQ37" s="380"/>
      <c r="BR37" s="380"/>
      <c r="BS37" s="380"/>
      <c r="BT37" s="380"/>
      <c r="BU37" s="380"/>
      <c r="BV37" s="380"/>
      <c r="BW37" s="380"/>
      <c r="BX37" s="380"/>
      <c r="BY37" s="380"/>
      <c r="BZ37" s="380"/>
      <c r="CA37" s="380"/>
      <c r="CB37" s="380"/>
      <c r="CC37" s="380"/>
      <c r="CD37" s="380"/>
      <c r="CE37" s="380"/>
      <c r="CF37" s="380"/>
      <c r="CG37" s="380"/>
      <c r="CH37" s="380"/>
    </row>
    <row r="38" spans="1:86" ht="51" x14ac:dyDescent="0.3">
      <c r="A38" s="207">
        <v>34</v>
      </c>
      <c r="B38" s="214">
        <v>160050.01999999999</v>
      </c>
      <c r="C38" s="214" t="s">
        <v>2751</v>
      </c>
      <c r="D38" s="37">
        <v>43858</v>
      </c>
      <c r="E38" s="37">
        <v>43860</v>
      </c>
      <c r="F38" s="37">
        <v>44956</v>
      </c>
      <c r="G38" s="40" t="s">
        <v>28</v>
      </c>
      <c r="H38" s="40" t="s">
        <v>2065</v>
      </c>
      <c r="I38" s="40" t="s">
        <v>232</v>
      </c>
      <c r="J38" s="40" t="s">
        <v>2841</v>
      </c>
      <c r="K38" s="72" t="s">
        <v>28</v>
      </c>
      <c r="L38" s="72" t="s">
        <v>2916</v>
      </c>
      <c r="M38" s="72" t="str">
        <f t="shared" si="1"/>
        <v>16</v>
      </c>
      <c r="N38" s="40" t="s">
        <v>436</v>
      </c>
      <c r="O38" s="40" t="s">
        <v>4819</v>
      </c>
      <c r="P38" s="40" t="s">
        <v>436</v>
      </c>
      <c r="Q38" s="35"/>
      <c r="R38" s="75"/>
      <c r="S38" s="48"/>
      <c r="T38" s="20"/>
      <c r="U38" s="20"/>
      <c r="V38" s="4"/>
      <c r="W38" s="12"/>
      <c r="X38" s="12"/>
      <c r="Y38" s="12"/>
      <c r="Z38" s="12"/>
      <c r="AA38" s="12"/>
      <c r="AB38" s="12"/>
      <c r="AC38" s="12"/>
      <c r="AD38" s="12"/>
      <c r="AE38" s="12"/>
      <c r="AF38" s="12"/>
      <c r="AG38" s="12"/>
      <c r="AH38" s="12"/>
      <c r="AI38" s="12"/>
      <c r="AJ38" s="12"/>
      <c r="AK38" s="12"/>
      <c r="AL38" s="12"/>
      <c r="AM38" s="380"/>
      <c r="AN38" s="380"/>
      <c r="AO38" s="380"/>
      <c r="AP38" s="380"/>
      <c r="AQ38" s="380"/>
      <c r="AR38" s="380"/>
      <c r="AS38" s="380"/>
      <c r="AT38" s="380"/>
      <c r="AU38" s="380"/>
      <c r="AV38" s="380"/>
      <c r="AW38" s="380"/>
      <c r="AX38" s="380"/>
      <c r="AY38" s="380"/>
      <c r="AZ38" s="380"/>
      <c r="BA38" s="380"/>
      <c r="BB38" s="380"/>
      <c r="BC38" s="380"/>
      <c r="BD38" s="380"/>
      <c r="BE38" s="380"/>
      <c r="BF38" s="380"/>
      <c r="BG38" s="380"/>
      <c r="BH38" s="380"/>
      <c r="BI38" s="380"/>
      <c r="BJ38" s="380"/>
      <c r="BK38" s="380"/>
      <c r="BL38" s="380"/>
      <c r="BM38" s="380"/>
      <c r="BN38" s="380"/>
      <c r="BO38" s="380"/>
      <c r="BP38" s="380"/>
      <c r="BQ38" s="380"/>
      <c r="BR38" s="380"/>
      <c r="BS38" s="380"/>
      <c r="BT38" s="380"/>
      <c r="BU38" s="380"/>
      <c r="BV38" s="380"/>
      <c r="BW38" s="380"/>
      <c r="BX38" s="380"/>
      <c r="BY38" s="380"/>
      <c r="BZ38" s="380"/>
      <c r="CA38" s="380"/>
      <c r="CB38" s="380"/>
      <c r="CC38" s="380"/>
      <c r="CD38" s="380"/>
      <c r="CE38" s="380"/>
      <c r="CF38" s="380"/>
      <c r="CG38" s="380"/>
      <c r="CH38" s="380"/>
    </row>
    <row r="39" spans="1:86" ht="51" x14ac:dyDescent="0.3">
      <c r="A39" s="207">
        <v>35</v>
      </c>
      <c r="B39" s="214">
        <v>160051.01999999999</v>
      </c>
      <c r="C39" s="214" t="s">
        <v>2752</v>
      </c>
      <c r="D39" s="37">
        <v>43858</v>
      </c>
      <c r="E39" s="37">
        <v>43861</v>
      </c>
      <c r="F39" s="37">
        <v>44957</v>
      </c>
      <c r="G39" s="40" t="s">
        <v>28</v>
      </c>
      <c r="H39" s="40" t="s">
        <v>2065</v>
      </c>
      <c r="I39" s="40" t="s">
        <v>232</v>
      </c>
      <c r="J39" s="40" t="s">
        <v>2842</v>
      </c>
      <c r="K39" s="72" t="s">
        <v>28</v>
      </c>
      <c r="L39" s="72"/>
      <c r="M39" s="72" t="str">
        <f t="shared" si="1"/>
        <v>16</v>
      </c>
      <c r="N39" s="40" t="s">
        <v>436</v>
      </c>
      <c r="O39" s="40" t="s">
        <v>4819</v>
      </c>
      <c r="P39" s="40" t="s">
        <v>436</v>
      </c>
      <c r="Q39" s="35"/>
      <c r="R39" s="75"/>
      <c r="S39" s="48"/>
      <c r="T39" s="20"/>
      <c r="U39" s="20"/>
      <c r="V39" s="4"/>
      <c r="W39" s="12"/>
      <c r="X39" s="12"/>
      <c r="Y39" s="12"/>
      <c r="Z39" s="12"/>
      <c r="AA39" s="12"/>
      <c r="AB39" s="12"/>
      <c r="AC39" s="12"/>
      <c r="AD39" s="12"/>
      <c r="AE39" s="12"/>
      <c r="AF39" s="12"/>
      <c r="AG39" s="12"/>
      <c r="AH39" s="12"/>
      <c r="AI39" s="12"/>
      <c r="AJ39" s="12"/>
      <c r="AK39" s="12"/>
      <c r="AL39" s="12"/>
      <c r="AM39" s="380"/>
      <c r="AN39" s="380"/>
      <c r="AO39" s="380"/>
      <c r="AP39" s="380"/>
      <c r="AQ39" s="380"/>
      <c r="AR39" s="380"/>
      <c r="AS39" s="380"/>
      <c r="AT39" s="380"/>
      <c r="AU39" s="380"/>
      <c r="AV39" s="380"/>
      <c r="AW39" s="380"/>
      <c r="AX39" s="380"/>
      <c r="AY39" s="380"/>
      <c r="AZ39" s="380"/>
      <c r="BA39" s="380"/>
      <c r="BB39" s="380"/>
      <c r="BC39" s="380"/>
      <c r="BD39" s="380"/>
      <c r="BE39" s="380"/>
      <c r="BF39" s="380"/>
      <c r="BG39" s="380"/>
      <c r="BH39" s="380"/>
      <c r="BI39" s="380"/>
      <c r="BJ39" s="380"/>
      <c r="BK39" s="380"/>
      <c r="BL39" s="380"/>
      <c r="BM39" s="380"/>
      <c r="BN39" s="380"/>
      <c r="BO39" s="380"/>
      <c r="BP39" s="380"/>
      <c r="BQ39" s="380"/>
      <c r="BR39" s="380"/>
      <c r="BS39" s="380"/>
      <c r="BT39" s="380"/>
      <c r="BU39" s="380"/>
      <c r="BV39" s="380"/>
      <c r="BW39" s="380"/>
      <c r="BX39" s="380"/>
      <c r="BY39" s="380"/>
      <c r="BZ39" s="380"/>
      <c r="CA39" s="380"/>
      <c r="CB39" s="380"/>
      <c r="CC39" s="380"/>
      <c r="CD39" s="380"/>
      <c r="CE39" s="380"/>
      <c r="CF39" s="380"/>
      <c r="CG39" s="380"/>
      <c r="CH39" s="380"/>
    </row>
    <row r="40" spans="1:86" ht="51" x14ac:dyDescent="0.3">
      <c r="A40" s="207">
        <v>36</v>
      </c>
      <c r="B40" s="214">
        <v>160052.01999999999</v>
      </c>
      <c r="C40" s="214" t="s">
        <v>2753</v>
      </c>
      <c r="D40" s="37">
        <v>43858</v>
      </c>
      <c r="E40" s="37">
        <v>43861</v>
      </c>
      <c r="F40" s="37">
        <v>44957</v>
      </c>
      <c r="G40" s="40" t="s">
        <v>28</v>
      </c>
      <c r="H40" s="40" t="s">
        <v>2065</v>
      </c>
      <c r="I40" s="40" t="s">
        <v>232</v>
      </c>
      <c r="J40" s="40" t="s">
        <v>2843</v>
      </c>
      <c r="K40" s="72" t="s">
        <v>28</v>
      </c>
      <c r="L40" s="72"/>
      <c r="M40" s="72" t="str">
        <f t="shared" si="1"/>
        <v>16</v>
      </c>
      <c r="N40" s="40" t="s">
        <v>436</v>
      </c>
      <c r="O40" s="40" t="s">
        <v>4819</v>
      </c>
      <c r="P40" s="40" t="s">
        <v>436</v>
      </c>
      <c r="Q40" s="35"/>
      <c r="R40" s="75"/>
      <c r="S40" s="48"/>
      <c r="T40" s="20"/>
      <c r="U40" s="20"/>
      <c r="V40" s="4"/>
      <c r="W40" s="12"/>
      <c r="X40" s="12"/>
      <c r="Y40" s="12"/>
      <c r="Z40" s="12"/>
      <c r="AA40" s="12"/>
      <c r="AB40" s="12"/>
      <c r="AC40" s="12"/>
      <c r="AD40" s="12"/>
      <c r="AE40" s="12"/>
      <c r="AF40" s="12"/>
      <c r="AG40" s="12"/>
      <c r="AH40" s="12"/>
      <c r="AI40" s="12"/>
      <c r="AJ40" s="12"/>
      <c r="AK40" s="12"/>
      <c r="AL40" s="12"/>
      <c r="AM40" s="380"/>
      <c r="AN40" s="380"/>
      <c r="AO40" s="380"/>
      <c r="AP40" s="380"/>
      <c r="AQ40" s="380"/>
      <c r="AR40" s="380"/>
      <c r="AS40" s="380"/>
      <c r="AT40" s="380"/>
      <c r="AU40" s="380"/>
      <c r="AV40" s="380"/>
      <c r="AW40" s="380"/>
      <c r="AX40" s="380"/>
      <c r="AY40" s="380"/>
      <c r="AZ40" s="380"/>
      <c r="BA40" s="380"/>
      <c r="BB40" s="380"/>
      <c r="BC40" s="380"/>
      <c r="BD40" s="380"/>
      <c r="BE40" s="380"/>
      <c r="BF40" s="380"/>
      <c r="BG40" s="380"/>
      <c r="BH40" s="380"/>
      <c r="BI40" s="380"/>
      <c r="BJ40" s="380"/>
      <c r="BK40" s="380"/>
      <c r="BL40" s="380"/>
      <c r="BM40" s="380"/>
      <c r="BN40" s="380"/>
      <c r="BO40" s="380"/>
      <c r="BP40" s="380"/>
      <c r="BQ40" s="380"/>
      <c r="BR40" s="380"/>
      <c r="BS40" s="380"/>
      <c r="BT40" s="380"/>
      <c r="BU40" s="380"/>
      <c r="BV40" s="380"/>
      <c r="BW40" s="380"/>
      <c r="BX40" s="380"/>
      <c r="BY40" s="380"/>
      <c r="BZ40" s="380"/>
      <c r="CA40" s="380"/>
      <c r="CB40" s="380"/>
      <c r="CC40" s="380"/>
      <c r="CD40" s="380"/>
      <c r="CE40" s="380"/>
      <c r="CF40" s="380"/>
      <c r="CG40" s="380"/>
      <c r="CH40" s="380"/>
    </row>
    <row r="41" spans="1:86" ht="63.75" x14ac:dyDescent="0.3">
      <c r="A41" s="207">
        <v>37</v>
      </c>
      <c r="B41" s="214">
        <v>160053.01999999999</v>
      </c>
      <c r="C41" s="214" t="s">
        <v>2754</v>
      </c>
      <c r="D41" s="37">
        <v>43858</v>
      </c>
      <c r="E41" s="37">
        <v>43861</v>
      </c>
      <c r="F41" s="37">
        <v>44957</v>
      </c>
      <c r="G41" s="40" t="s">
        <v>28</v>
      </c>
      <c r="H41" s="40" t="s">
        <v>2065</v>
      </c>
      <c r="I41" s="40" t="s">
        <v>232</v>
      </c>
      <c r="J41" s="40" t="s">
        <v>2844</v>
      </c>
      <c r="K41" s="72" t="s">
        <v>28</v>
      </c>
      <c r="L41" s="72"/>
      <c r="M41" s="72" t="str">
        <f t="shared" si="1"/>
        <v>16</v>
      </c>
      <c r="N41" s="40" t="s">
        <v>436</v>
      </c>
      <c r="O41" s="40" t="s">
        <v>4819</v>
      </c>
      <c r="P41" s="40" t="s">
        <v>436</v>
      </c>
      <c r="Q41" s="35"/>
      <c r="R41" s="75"/>
      <c r="S41" s="48"/>
      <c r="T41" s="20"/>
      <c r="U41" s="20"/>
      <c r="V41" s="4"/>
      <c r="W41" s="12"/>
      <c r="X41" s="12"/>
      <c r="Y41" s="12"/>
      <c r="Z41" s="12"/>
      <c r="AA41" s="12"/>
      <c r="AB41" s="12"/>
      <c r="AC41" s="12"/>
      <c r="AD41" s="12"/>
      <c r="AE41" s="12"/>
      <c r="AF41" s="12"/>
      <c r="AG41" s="12"/>
      <c r="AH41" s="12"/>
      <c r="AI41" s="12"/>
      <c r="AJ41" s="12"/>
      <c r="AK41" s="12"/>
      <c r="AL41" s="12"/>
      <c r="AM41" s="380"/>
      <c r="AN41" s="380"/>
      <c r="AO41" s="380"/>
      <c r="AP41" s="380"/>
      <c r="AQ41" s="380"/>
      <c r="AR41" s="380"/>
      <c r="AS41" s="380"/>
      <c r="AT41" s="380"/>
      <c r="AU41" s="380"/>
      <c r="AV41" s="380"/>
      <c r="AW41" s="380"/>
      <c r="AX41" s="380"/>
      <c r="AY41" s="380"/>
      <c r="AZ41" s="380"/>
      <c r="BA41" s="380"/>
      <c r="BB41" s="380"/>
      <c r="BC41" s="380"/>
      <c r="BD41" s="380"/>
      <c r="BE41" s="380"/>
      <c r="BF41" s="380"/>
      <c r="BG41" s="380"/>
      <c r="BH41" s="380"/>
      <c r="BI41" s="380"/>
      <c r="BJ41" s="380"/>
      <c r="BK41" s="380"/>
      <c r="BL41" s="380"/>
      <c r="BM41" s="380"/>
      <c r="BN41" s="380"/>
      <c r="BO41" s="380"/>
      <c r="BP41" s="380"/>
      <c r="BQ41" s="380"/>
      <c r="BR41" s="380"/>
      <c r="BS41" s="380"/>
      <c r="BT41" s="380"/>
      <c r="BU41" s="380"/>
      <c r="BV41" s="380"/>
      <c r="BW41" s="380"/>
      <c r="BX41" s="380"/>
      <c r="BY41" s="380"/>
      <c r="BZ41" s="380"/>
      <c r="CA41" s="380"/>
      <c r="CB41" s="380"/>
      <c r="CC41" s="380"/>
      <c r="CD41" s="380"/>
      <c r="CE41" s="380"/>
      <c r="CF41" s="380"/>
      <c r="CG41" s="380"/>
      <c r="CH41" s="380"/>
    </row>
    <row r="42" spans="1:86" ht="76.5" x14ac:dyDescent="0.3">
      <c r="A42" s="207">
        <v>38</v>
      </c>
      <c r="B42" s="233">
        <v>160054.01999999999</v>
      </c>
      <c r="C42" s="233" t="s">
        <v>2755</v>
      </c>
      <c r="D42" s="37">
        <v>43858</v>
      </c>
      <c r="E42" s="37">
        <v>43861</v>
      </c>
      <c r="F42" s="37">
        <v>44957</v>
      </c>
      <c r="G42" s="40" t="s">
        <v>28</v>
      </c>
      <c r="H42" s="40" t="s">
        <v>2065</v>
      </c>
      <c r="I42" s="40" t="s">
        <v>232</v>
      </c>
      <c r="J42" s="40" t="s">
        <v>2845</v>
      </c>
      <c r="K42" s="72" t="s">
        <v>28</v>
      </c>
      <c r="L42" s="72" t="s">
        <v>2917</v>
      </c>
      <c r="M42" s="72" t="str">
        <f t="shared" si="1"/>
        <v>16</v>
      </c>
      <c r="N42" s="40" t="s">
        <v>436</v>
      </c>
      <c r="O42" s="40" t="s">
        <v>4819</v>
      </c>
      <c r="P42" s="40" t="s">
        <v>436</v>
      </c>
      <c r="Q42" s="61"/>
      <c r="R42" s="92"/>
      <c r="S42" s="93"/>
      <c r="T42" s="24"/>
      <c r="U42" s="24"/>
      <c r="V42" s="147"/>
      <c r="W42" s="25"/>
      <c r="X42" s="25"/>
      <c r="Y42" s="25"/>
      <c r="Z42" s="25"/>
      <c r="AA42" s="25"/>
      <c r="AB42" s="25"/>
      <c r="AC42" s="25"/>
      <c r="AD42" s="25"/>
      <c r="AE42" s="25"/>
      <c r="AF42" s="25"/>
      <c r="AG42" s="25"/>
      <c r="AH42" s="25"/>
      <c r="AI42" s="25"/>
      <c r="AJ42" s="25"/>
      <c r="AK42" s="25"/>
      <c r="AL42" s="25"/>
      <c r="AM42" s="380"/>
      <c r="AN42" s="380"/>
      <c r="AO42" s="380"/>
      <c r="AP42" s="380"/>
      <c r="AQ42" s="380"/>
      <c r="AR42" s="380"/>
      <c r="AS42" s="380"/>
      <c r="AT42" s="380"/>
      <c r="AU42" s="380"/>
      <c r="AV42" s="380"/>
      <c r="AW42" s="380"/>
      <c r="AX42" s="380"/>
      <c r="AY42" s="380"/>
      <c r="AZ42" s="380"/>
      <c r="BA42" s="380"/>
      <c r="BB42" s="380"/>
      <c r="BC42" s="380"/>
      <c r="BD42" s="380"/>
      <c r="BE42" s="380"/>
      <c r="BF42" s="380"/>
      <c r="BG42" s="380"/>
      <c r="BH42" s="380"/>
      <c r="BI42" s="380"/>
      <c r="BJ42" s="380"/>
      <c r="BK42" s="380"/>
      <c r="BL42" s="380"/>
      <c r="BM42" s="380"/>
      <c r="BN42" s="380"/>
      <c r="BO42" s="380"/>
      <c r="BP42" s="380"/>
      <c r="BQ42" s="380"/>
      <c r="BR42" s="380"/>
      <c r="BS42" s="380"/>
      <c r="BT42" s="380"/>
      <c r="BU42" s="380"/>
      <c r="BV42" s="380"/>
      <c r="BW42" s="380"/>
      <c r="BX42" s="380"/>
      <c r="BY42" s="380"/>
      <c r="BZ42" s="380"/>
      <c r="CA42" s="380"/>
      <c r="CB42" s="380"/>
      <c r="CC42" s="380"/>
      <c r="CD42" s="380"/>
      <c r="CE42" s="380"/>
      <c r="CF42" s="380"/>
      <c r="CG42" s="380"/>
      <c r="CH42" s="380"/>
    </row>
    <row r="43" spans="1:86" ht="63.75" x14ac:dyDescent="0.3">
      <c r="A43" s="207">
        <v>39</v>
      </c>
      <c r="B43" s="214">
        <v>160056.01999999999</v>
      </c>
      <c r="C43" s="214" t="s">
        <v>2756</v>
      </c>
      <c r="D43" s="37">
        <v>43971</v>
      </c>
      <c r="E43" s="37">
        <v>43976</v>
      </c>
      <c r="F43" s="37">
        <v>45071</v>
      </c>
      <c r="G43" s="40" t="s">
        <v>28</v>
      </c>
      <c r="H43" s="40" t="s">
        <v>461</v>
      </c>
      <c r="I43" s="40" t="s">
        <v>232</v>
      </c>
      <c r="J43" s="40" t="s">
        <v>2846</v>
      </c>
      <c r="K43" s="72" t="s">
        <v>28</v>
      </c>
      <c r="L43" s="72" t="s">
        <v>2918</v>
      </c>
      <c r="M43" s="72" t="str">
        <f t="shared" si="1"/>
        <v>16</v>
      </c>
      <c r="N43" s="40" t="s">
        <v>436</v>
      </c>
      <c r="O43" s="40" t="s">
        <v>4819</v>
      </c>
      <c r="P43" s="40" t="s">
        <v>436</v>
      </c>
      <c r="Q43" s="35" t="s">
        <v>7033</v>
      </c>
      <c r="R43" s="47" t="s">
        <v>7850</v>
      </c>
      <c r="S43" s="48">
        <v>44773</v>
      </c>
      <c r="T43" s="20"/>
      <c r="U43" s="20"/>
      <c r="V43" s="4"/>
      <c r="W43" s="12"/>
      <c r="X43" s="12"/>
      <c r="Y43" s="12"/>
      <c r="Z43" s="12"/>
      <c r="AA43" s="12"/>
      <c r="AB43" s="12"/>
      <c r="AC43" s="12"/>
      <c r="AD43" s="12"/>
      <c r="AE43" s="12"/>
      <c r="AF43" s="12"/>
      <c r="AG43" s="12"/>
      <c r="AH43" s="12"/>
      <c r="AI43" s="12"/>
      <c r="AJ43" s="12"/>
      <c r="AK43" s="12"/>
      <c r="AL43" s="12"/>
      <c r="AM43" s="380"/>
      <c r="AN43" s="380"/>
      <c r="AO43" s="380"/>
      <c r="AP43" s="380"/>
      <c r="AQ43" s="380"/>
      <c r="AR43" s="380"/>
      <c r="AS43" s="380"/>
      <c r="AT43" s="380"/>
      <c r="AU43" s="380"/>
      <c r="AV43" s="380"/>
      <c r="AW43" s="380"/>
      <c r="AX43" s="380"/>
      <c r="AY43" s="380"/>
      <c r="AZ43" s="380"/>
      <c r="BA43" s="380"/>
      <c r="BB43" s="380"/>
      <c r="BC43" s="380" t="s">
        <v>451</v>
      </c>
      <c r="BD43" s="380" t="s">
        <v>451</v>
      </c>
      <c r="BE43" s="380" t="s">
        <v>451</v>
      </c>
      <c r="BF43" s="380" t="s">
        <v>451</v>
      </c>
      <c r="BG43" s="380"/>
      <c r="BH43" s="380"/>
      <c r="BI43" s="380"/>
      <c r="BJ43" s="380"/>
      <c r="BK43" s="380"/>
      <c r="BL43" s="380"/>
      <c r="BM43" s="380"/>
      <c r="BN43" s="380"/>
      <c r="BO43" s="380"/>
      <c r="BP43" s="380"/>
      <c r="BQ43" s="380"/>
      <c r="BR43" s="380"/>
      <c r="BS43" s="380"/>
      <c r="BT43" s="380"/>
      <c r="BU43" s="380"/>
      <c r="BV43" s="380"/>
      <c r="BW43" s="380"/>
      <c r="BX43" s="380"/>
      <c r="BY43" s="380"/>
      <c r="BZ43" s="380"/>
      <c r="CA43" s="380"/>
      <c r="CB43" s="380"/>
      <c r="CC43" s="380"/>
      <c r="CD43" s="380"/>
      <c r="CE43" s="380"/>
      <c r="CF43" s="380"/>
      <c r="CG43" s="380"/>
      <c r="CH43" s="380"/>
    </row>
    <row r="44" spans="1:86" ht="51" x14ac:dyDescent="0.3">
      <c r="A44" s="207">
        <v>40</v>
      </c>
      <c r="B44" s="214">
        <v>160057.01999999999</v>
      </c>
      <c r="C44" s="214" t="s">
        <v>2757</v>
      </c>
      <c r="D44" s="37">
        <v>43971</v>
      </c>
      <c r="E44" s="37">
        <v>43976</v>
      </c>
      <c r="F44" s="37">
        <v>45071</v>
      </c>
      <c r="G44" s="40" t="s">
        <v>28</v>
      </c>
      <c r="H44" s="40" t="s">
        <v>461</v>
      </c>
      <c r="I44" s="40" t="s">
        <v>232</v>
      </c>
      <c r="J44" s="40" t="s">
        <v>2847</v>
      </c>
      <c r="K44" s="72" t="s">
        <v>28</v>
      </c>
      <c r="L44" s="72"/>
      <c r="M44" s="72" t="str">
        <f t="shared" si="1"/>
        <v>16</v>
      </c>
      <c r="N44" s="40" t="s">
        <v>436</v>
      </c>
      <c r="O44" s="40" t="s">
        <v>4819</v>
      </c>
      <c r="P44" s="40" t="s">
        <v>436</v>
      </c>
      <c r="Q44" s="35"/>
      <c r="R44" s="75"/>
      <c r="S44" s="48"/>
      <c r="T44" s="20"/>
      <c r="U44" s="20"/>
      <c r="V44" s="4"/>
      <c r="W44" s="12"/>
      <c r="X44" s="12"/>
      <c r="Y44" s="12"/>
      <c r="Z44" s="12"/>
      <c r="AA44" s="12"/>
      <c r="AB44" s="12"/>
      <c r="AC44" s="12"/>
      <c r="AD44" s="12"/>
      <c r="AE44" s="12"/>
      <c r="AF44" s="12"/>
      <c r="AG44" s="12"/>
      <c r="AH44" s="12"/>
      <c r="AI44" s="12"/>
      <c r="AJ44" s="12"/>
      <c r="AK44" s="12"/>
      <c r="AL44" s="12"/>
      <c r="AM44" s="380"/>
      <c r="AN44" s="380"/>
      <c r="AO44" s="380"/>
      <c r="AP44" s="380"/>
      <c r="AQ44" s="380"/>
      <c r="AR44" s="380"/>
      <c r="AS44" s="380"/>
      <c r="AT44" s="380"/>
      <c r="AU44" s="380"/>
      <c r="AV44" s="380"/>
      <c r="AW44" s="380"/>
      <c r="AX44" s="380"/>
      <c r="AY44" s="380"/>
      <c r="AZ44" s="380"/>
      <c r="BA44" s="380"/>
      <c r="BB44" s="380"/>
      <c r="BC44" s="380"/>
      <c r="BD44" s="380"/>
      <c r="BE44" s="380"/>
      <c r="BF44" s="380"/>
      <c r="BG44" s="380"/>
      <c r="BH44" s="380"/>
      <c r="BI44" s="380"/>
      <c r="BJ44" s="380"/>
      <c r="BK44" s="380"/>
      <c r="BL44" s="380"/>
      <c r="BM44" s="380"/>
      <c r="BN44" s="380"/>
      <c r="BO44" s="380"/>
      <c r="BP44" s="380"/>
      <c r="BQ44" s="380"/>
      <c r="BR44" s="380"/>
      <c r="BS44" s="380"/>
      <c r="BT44" s="380"/>
      <c r="BU44" s="380"/>
      <c r="BV44" s="380"/>
      <c r="BW44" s="380"/>
      <c r="BX44" s="380"/>
      <c r="BY44" s="380"/>
      <c r="BZ44" s="380"/>
      <c r="CA44" s="380"/>
      <c r="CB44" s="380"/>
      <c r="CC44" s="380"/>
      <c r="CD44" s="380"/>
      <c r="CE44" s="380"/>
      <c r="CF44" s="380"/>
      <c r="CG44" s="380"/>
      <c r="CH44" s="380"/>
    </row>
    <row r="45" spans="1:86" ht="51" x14ac:dyDescent="0.3">
      <c r="A45" s="207">
        <v>41</v>
      </c>
      <c r="B45" s="214">
        <v>160058.01999999999</v>
      </c>
      <c r="C45" s="214" t="s">
        <v>2758</v>
      </c>
      <c r="D45" s="37">
        <v>43858</v>
      </c>
      <c r="E45" s="37">
        <v>43861</v>
      </c>
      <c r="F45" s="37">
        <v>44957</v>
      </c>
      <c r="G45" s="40" t="s">
        <v>28</v>
      </c>
      <c r="H45" s="40" t="s">
        <v>2065</v>
      </c>
      <c r="I45" s="40" t="s">
        <v>7095</v>
      </c>
      <c r="J45" s="40" t="s">
        <v>2848</v>
      </c>
      <c r="K45" s="72" t="s">
        <v>28</v>
      </c>
      <c r="L45" s="72"/>
      <c r="M45" s="72" t="str">
        <f t="shared" si="1"/>
        <v>16</v>
      </c>
      <c r="N45" s="40" t="s">
        <v>436</v>
      </c>
      <c r="O45" s="40" t="s">
        <v>4819</v>
      </c>
      <c r="P45" s="40" t="s">
        <v>436</v>
      </c>
      <c r="Q45" s="35"/>
      <c r="R45" s="75"/>
      <c r="S45" s="48"/>
      <c r="T45" s="20"/>
      <c r="U45" s="20"/>
      <c r="V45" s="4"/>
      <c r="W45" s="12"/>
      <c r="X45" s="12"/>
      <c r="Y45" s="12"/>
      <c r="Z45" s="12"/>
      <c r="AA45" s="12"/>
      <c r="AB45" s="12"/>
      <c r="AC45" s="12"/>
      <c r="AD45" s="12"/>
      <c r="AE45" s="12"/>
      <c r="AF45" s="12"/>
      <c r="AG45" s="12"/>
      <c r="AH45" s="12"/>
      <c r="AI45" s="12"/>
      <c r="AJ45" s="12"/>
      <c r="AK45" s="12"/>
      <c r="AL45" s="12"/>
      <c r="AM45" s="380"/>
      <c r="AN45" s="380"/>
      <c r="AO45" s="380"/>
      <c r="AP45" s="380"/>
      <c r="AQ45" s="380"/>
      <c r="AR45" s="380"/>
      <c r="AS45" s="380"/>
      <c r="AT45" s="380"/>
      <c r="AU45" s="380"/>
      <c r="AV45" s="380"/>
      <c r="AW45" s="380"/>
      <c r="AX45" s="380"/>
      <c r="AY45" s="380"/>
      <c r="AZ45" s="380"/>
      <c r="BA45" s="380"/>
      <c r="BB45" s="380"/>
      <c r="BC45" s="380"/>
      <c r="BD45" s="380"/>
      <c r="BE45" s="380"/>
      <c r="BF45" s="380"/>
      <c r="BG45" s="380"/>
      <c r="BH45" s="380"/>
      <c r="BI45" s="380"/>
      <c r="BJ45" s="380"/>
      <c r="BK45" s="380"/>
      <c r="BL45" s="380"/>
      <c r="BM45" s="380"/>
      <c r="BN45" s="380"/>
      <c r="BO45" s="380"/>
      <c r="BP45" s="380"/>
      <c r="BQ45" s="380"/>
      <c r="BR45" s="380"/>
      <c r="BS45" s="380"/>
      <c r="BT45" s="380"/>
      <c r="BU45" s="380"/>
      <c r="BV45" s="380"/>
      <c r="BW45" s="380"/>
      <c r="BX45" s="380"/>
      <c r="BY45" s="380"/>
      <c r="BZ45" s="380"/>
      <c r="CA45" s="380"/>
      <c r="CB45" s="380"/>
      <c r="CC45" s="380"/>
      <c r="CD45" s="380"/>
      <c r="CE45" s="380"/>
      <c r="CF45" s="380"/>
      <c r="CG45" s="380"/>
      <c r="CH45" s="380"/>
    </row>
    <row r="46" spans="1:86" ht="76.5" x14ac:dyDescent="0.3">
      <c r="A46" s="207">
        <v>42</v>
      </c>
      <c r="B46" s="214">
        <v>160059.01999999999</v>
      </c>
      <c r="C46" s="214" t="s">
        <v>2759</v>
      </c>
      <c r="D46" s="37">
        <v>43858</v>
      </c>
      <c r="E46" s="37">
        <v>43861</v>
      </c>
      <c r="F46" s="37">
        <v>44957</v>
      </c>
      <c r="G46" s="40" t="s">
        <v>28</v>
      </c>
      <c r="H46" s="40" t="s">
        <v>2065</v>
      </c>
      <c r="I46" s="40" t="s">
        <v>232</v>
      </c>
      <c r="J46" s="40" t="s">
        <v>2849</v>
      </c>
      <c r="K46" s="72" t="s">
        <v>28</v>
      </c>
      <c r="L46" s="72"/>
      <c r="M46" s="72" t="str">
        <f t="shared" si="1"/>
        <v>16</v>
      </c>
      <c r="N46" s="40" t="s">
        <v>436</v>
      </c>
      <c r="O46" s="40" t="s">
        <v>4819</v>
      </c>
      <c r="P46" s="40" t="s">
        <v>436</v>
      </c>
      <c r="Q46" s="35"/>
      <c r="R46" s="75"/>
      <c r="S46" s="48"/>
      <c r="T46" s="20"/>
      <c r="U46" s="20"/>
      <c r="V46" s="4"/>
      <c r="W46" s="12"/>
      <c r="X46" s="12"/>
      <c r="Y46" s="12"/>
      <c r="Z46" s="12"/>
      <c r="AA46" s="12"/>
      <c r="AB46" s="12"/>
      <c r="AC46" s="12"/>
      <c r="AD46" s="12"/>
      <c r="AE46" s="12"/>
      <c r="AF46" s="12"/>
      <c r="AG46" s="12"/>
      <c r="AH46" s="12"/>
      <c r="AI46" s="12"/>
      <c r="AJ46" s="12"/>
      <c r="AK46" s="12"/>
      <c r="AL46" s="12"/>
      <c r="AM46" s="380"/>
      <c r="AN46" s="380"/>
      <c r="AO46" s="380"/>
      <c r="AP46" s="380"/>
      <c r="AQ46" s="380"/>
      <c r="AR46" s="380"/>
      <c r="AS46" s="380"/>
      <c r="AT46" s="380"/>
      <c r="AU46" s="380"/>
      <c r="AV46" s="380"/>
      <c r="AW46" s="380"/>
      <c r="AX46" s="380"/>
      <c r="AY46" s="380"/>
      <c r="AZ46" s="380"/>
      <c r="BA46" s="380"/>
      <c r="BB46" s="380"/>
      <c r="BC46" s="380"/>
      <c r="BD46" s="380"/>
      <c r="BE46" s="380"/>
      <c r="BF46" s="380"/>
      <c r="BG46" s="380"/>
      <c r="BH46" s="380"/>
      <c r="BI46" s="380"/>
      <c r="BJ46" s="380"/>
      <c r="BK46" s="380"/>
      <c r="BL46" s="380"/>
      <c r="BM46" s="380"/>
      <c r="BN46" s="380"/>
      <c r="BO46" s="380"/>
      <c r="BP46" s="380"/>
      <c r="BQ46" s="380"/>
      <c r="BR46" s="380"/>
      <c r="BS46" s="380"/>
      <c r="BT46" s="380"/>
      <c r="BU46" s="380"/>
      <c r="BV46" s="380"/>
      <c r="BW46" s="380"/>
      <c r="BX46" s="380"/>
      <c r="BY46" s="380"/>
      <c r="BZ46" s="380"/>
      <c r="CA46" s="380"/>
      <c r="CB46" s="380"/>
      <c r="CC46" s="380"/>
      <c r="CD46" s="380"/>
      <c r="CE46" s="380"/>
      <c r="CF46" s="380"/>
      <c r="CG46" s="380"/>
      <c r="CH46" s="380"/>
    </row>
    <row r="47" spans="1:86" ht="76.5" x14ac:dyDescent="0.3">
      <c r="A47" s="207">
        <v>43</v>
      </c>
      <c r="B47" s="214">
        <v>160060.03</v>
      </c>
      <c r="C47" s="214" t="s">
        <v>2760</v>
      </c>
      <c r="D47" s="37">
        <v>44055</v>
      </c>
      <c r="E47" s="37">
        <v>44061</v>
      </c>
      <c r="F47" s="37">
        <v>45156</v>
      </c>
      <c r="G47" s="40" t="s">
        <v>28</v>
      </c>
      <c r="H47" s="40" t="s">
        <v>459</v>
      </c>
      <c r="I47" s="40" t="s">
        <v>232</v>
      </c>
      <c r="J47" s="40" t="s">
        <v>2850</v>
      </c>
      <c r="K47" s="72" t="s">
        <v>2851</v>
      </c>
      <c r="L47" s="72" t="s">
        <v>2919</v>
      </c>
      <c r="M47" s="72" t="str">
        <f t="shared" si="1"/>
        <v>16</v>
      </c>
      <c r="N47" s="40" t="s">
        <v>436</v>
      </c>
      <c r="O47" s="40" t="s">
        <v>6980</v>
      </c>
      <c r="P47" s="40" t="s">
        <v>436</v>
      </c>
      <c r="Q47" s="35"/>
      <c r="R47" s="75"/>
      <c r="S47" s="48"/>
      <c r="T47" s="20"/>
      <c r="U47" s="20"/>
      <c r="V47" s="4"/>
      <c r="W47" s="12"/>
      <c r="X47" s="12"/>
      <c r="Y47" s="12"/>
      <c r="Z47" s="12"/>
      <c r="AA47" s="12"/>
      <c r="AB47" s="12"/>
      <c r="AC47" s="12"/>
      <c r="AD47" s="12"/>
      <c r="AE47" s="12"/>
      <c r="AF47" s="12"/>
      <c r="AG47" s="12"/>
      <c r="AH47" s="12"/>
      <c r="AI47" s="12"/>
      <c r="AJ47" s="12"/>
      <c r="AK47" s="12"/>
      <c r="AL47" s="12"/>
      <c r="AM47" s="380"/>
      <c r="AN47" s="380"/>
      <c r="AO47" s="380"/>
      <c r="AP47" s="380"/>
      <c r="AQ47" s="380"/>
      <c r="AR47" s="380"/>
      <c r="AS47" s="380"/>
      <c r="AT47" s="380"/>
      <c r="AU47" s="380"/>
      <c r="AV47" s="380"/>
      <c r="AW47" s="380"/>
      <c r="AX47" s="380"/>
      <c r="AY47" s="380"/>
      <c r="AZ47" s="380"/>
      <c r="BA47" s="380"/>
      <c r="BB47" s="380"/>
      <c r="BC47" s="380"/>
      <c r="BD47" s="380"/>
      <c r="BE47" s="380"/>
      <c r="BF47" s="380"/>
      <c r="BG47" s="380"/>
      <c r="BH47" s="380"/>
      <c r="BI47" s="380"/>
      <c r="BJ47" s="380"/>
      <c r="BK47" s="380"/>
      <c r="BL47" s="380"/>
      <c r="BM47" s="380"/>
      <c r="BN47" s="380"/>
      <c r="BO47" s="380"/>
      <c r="BP47" s="380"/>
      <c r="BQ47" s="380"/>
      <c r="BR47" s="380"/>
      <c r="BS47" s="380"/>
      <c r="BT47" s="380"/>
      <c r="BU47" s="380"/>
      <c r="BV47" s="380"/>
      <c r="BW47" s="380"/>
      <c r="BX47" s="380"/>
      <c r="BY47" s="380"/>
      <c r="BZ47" s="380"/>
      <c r="CA47" s="380"/>
      <c r="CB47" s="380"/>
      <c r="CC47" s="380"/>
      <c r="CD47" s="380"/>
      <c r="CE47" s="380"/>
      <c r="CF47" s="380"/>
      <c r="CG47" s="380"/>
      <c r="CH47" s="380"/>
    </row>
    <row r="48" spans="1:86" ht="102" x14ac:dyDescent="0.3">
      <c r="A48" s="207">
        <v>44</v>
      </c>
      <c r="B48" s="214">
        <v>160061.01999999999</v>
      </c>
      <c r="C48" s="214" t="s">
        <v>2761</v>
      </c>
      <c r="D48" s="95">
        <v>43858</v>
      </c>
      <c r="E48" s="95">
        <v>43861</v>
      </c>
      <c r="F48" s="95">
        <v>44957</v>
      </c>
      <c r="G48" s="40" t="s">
        <v>28</v>
      </c>
      <c r="H48" s="40" t="s">
        <v>2868</v>
      </c>
      <c r="I48" s="89" t="s">
        <v>6236</v>
      </c>
      <c r="J48" s="89" t="s">
        <v>2852</v>
      </c>
      <c r="K48" s="94" t="s">
        <v>2853</v>
      </c>
      <c r="L48" s="94" t="s">
        <v>6237</v>
      </c>
      <c r="M48" s="94" t="str">
        <f t="shared" si="1"/>
        <v>16</v>
      </c>
      <c r="N48" s="40" t="s">
        <v>436</v>
      </c>
      <c r="O48" s="40"/>
      <c r="P48" s="40" t="s">
        <v>436</v>
      </c>
      <c r="Q48" s="35"/>
      <c r="R48" s="75"/>
      <c r="S48" s="48"/>
      <c r="T48" s="20"/>
      <c r="U48" s="20"/>
      <c r="V48" s="4"/>
      <c r="W48" s="12"/>
      <c r="X48" s="12"/>
      <c r="Y48" s="12"/>
      <c r="Z48" s="12"/>
      <c r="AA48" s="12"/>
      <c r="AB48" s="12"/>
      <c r="AC48" s="12"/>
      <c r="AD48" s="12"/>
      <c r="AE48" s="12"/>
      <c r="AF48" s="12"/>
      <c r="AG48" s="12"/>
      <c r="AH48" s="12"/>
      <c r="AI48" s="12"/>
      <c r="AJ48" s="12"/>
      <c r="AK48" s="12"/>
      <c r="AL48" s="12"/>
      <c r="AM48" s="380"/>
      <c r="AN48" s="380"/>
      <c r="AO48" s="380"/>
      <c r="AP48" s="380"/>
      <c r="AQ48" s="380"/>
      <c r="AR48" s="380"/>
      <c r="AS48" s="380"/>
      <c r="AT48" s="380"/>
      <c r="AU48" s="380"/>
      <c r="AV48" s="380"/>
      <c r="AW48" s="380"/>
      <c r="AX48" s="380"/>
      <c r="AY48" s="380"/>
      <c r="AZ48" s="380"/>
      <c r="BA48" s="380"/>
      <c r="BB48" s="380"/>
      <c r="BC48" s="380"/>
      <c r="BD48" s="380"/>
      <c r="BE48" s="380"/>
      <c r="BF48" s="380"/>
      <c r="BG48" s="380"/>
      <c r="BH48" s="380"/>
      <c r="BI48" s="380"/>
      <c r="BJ48" s="380"/>
      <c r="BK48" s="380"/>
      <c r="BL48" s="380"/>
      <c r="BM48" s="380"/>
      <c r="BN48" s="380"/>
      <c r="BO48" s="380"/>
      <c r="BP48" s="380"/>
      <c r="BQ48" s="380"/>
      <c r="BR48" s="380"/>
      <c r="BS48" s="380"/>
      <c r="BT48" s="380"/>
      <c r="BU48" s="380"/>
      <c r="BV48" s="380"/>
      <c r="BW48" s="380"/>
      <c r="BX48" s="380"/>
      <c r="BY48" s="380"/>
      <c r="BZ48" s="380"/>
      <c r="CA48" s="380"/>
      <c r="CB48" s="380"/>
      <c r="CC48" s="380"/>
      <c r="CD48" s="380"/>
      <c r="CE48" s="380"/>
      <c r="CF48" s="380"/>
      <c r="CG48" s="380"/>
      <c r="CH48" s="380"/>
    </row>
    <row r="49" spans="1:86" ht="76.5" x14ac:dyDescent="0.3">
      <c r="A49" s="207">
        <v>45</v>
      </c>
      <c r="B49" s="214" t="s">
        <v>7427</v>
      </c>
      <c r="C49" s="214" t="s">
        <v>7082</v>
      </c>
      <c r="D49" s="43">
        <v>44628</v>
      </c>
      <c r="E49" s="43">
        <v>44630</v>
      </c>
      <c r="F49" s="43">
        <v>45726</v>
      </c>
      <c r="G49" s="40" t="s">
        <v>28</v>
      </c>
      <c r="H49" s="40" t="s">
        <v>228</v>
      </c>
      <c r="I49" s="89" t="s">
        <v>232</v>
      </c>
      <c r="J49" s="88" t="s">
        <v>7426</v>
      </c>
      <c r="K49" s="72" t="s">
        <v>874</v>
      </c>
      <c r="L49" s="72" t="s">
        <v>7425</v>
      </c>
      <c r="M49" s="72" t="str">
        <f t="shared" si="1"/>
        <v>16</v>
      </c>
      <c r="N49" s="40" t="s">
        <v>436</v>
      </c>
      <c r="O49" s="40" t="s">
        <v>2891</v>
      </c>
      <c r="P49" s="40" t="s">
        <v>436</v>
      </c>
      <c r="Q49" s="35" t="s">
        <v>444</v>
      </c>
      <c r="R49" s="47" t="s">
        <v>7117</v>
      </c>
      <c r="S49" s="48"/>
      <c r="T49" s="20" t="s">
        <v>6190</v>
      </c>
      <c r="U49" s="20" t="s">
        <v>6238</v>
      </c>
      <c r="V49" s="311" t="s">
        <v>7439</v>
      </c>
      <c r="W49" s="12"/>
      <c r="X49" s="12" t="s">
        <v>451</v>
      </c>
      <c r="Y49" s="12" t="s">
        <v>451</v>
      </c>
      <c r="Z49" s="12" t="s">
        <v>451</v>
      </c>
      <c r="AA49" s="12" t="s">
        <v>451</v>
      </c>
      <c r="AB49" s="12" t="s">
        <v>451</v>
      </c>
      <c r="AC49" s="12" t="s">
        <v>451</v>
      </c>
      <c r="AD49" s="12" t="s">
        <v>451</v>
      </c>
      <c r="AE49" s="12" t="s">
        <v>451</v>
      </c>
      <c r="AF49" s="12" t="s">
        <v>448</v>
      </c>
      <c r="AG49" s="12" t="s">
        <v>448</v>
      </c>
      <c r="AH49" s="12" t="s">
        <v>449</v>
      </c>
      <c r="AI49" s="12"/>
      <c r="AJ49" s="12"/>
      <c r="AK49" s="12"/>
      <c r="AL49" s="12"/>
      <c r="AM49" s="380"/>
      <c r="AN49" s="380"/>
      <c r="AO49" s="380"/>
      <c r="AP49" s="380"/>
      <c r="AQ49" s="380"/>
      <c r="AR49" s="380" t="s">
        <v>449</v>
      </c>
      <c r="AS49" s="380"/>
      <c r="AT49" s="380"/>
      <c r="AU49" s="380"/>
      <c r="AV49" s="380"/>
      <c r="AW49" s="380"/>
      <c r="AX49" s="380"/>
      <c r="AY49" s="380"/>
      <c r="AZ49" s="380"/>
      <c r="BA49" s="380"/>
      <c r="BB49" s="380"/>
      <c r="BC49" s="380"/>
      <c r="BD49" s="380"/>
      <c r="BE49" s="380"/>
      <c r="BF49" s="380"/>
      <c r="BG49" s="380"/>
      <c r="BH49" s="380"/>
      <c r="BI49" s="380"/>
      <c r="BJ49" s="380"/>
      <c r="BK49" s="380"/>
      <c r="BL49" s="380"/>
      <c r="BM49" s="380"/>
      <c r="BN49" s="380"/>
      <c r="BO49" s="380"/>
      <c r="BP49" s="380"/>
      <c r="BQ49" s="380"/>
      <c r="BR49" s="380"/>
      <c r="BS49" s="380"/>
      <c r="BT49" s="380"/>
      <c r="BU49" s="380"/>
      <c r="BV49" s="380"/>
      <c r="BW49" s="380"/>
      <c r="BX49" s="380"/>
      <c r="BY49" s="380"/>
      <c r="BZ49" s="380"/>
      <c r="CA49" s="380"/>
      <c r="CB49" s="380"/>
      <c r="CC49" s="380"/>
      <c r="CD49" s="380"/>
      <c r="CE49" s="380"/>
      <c r="CF49" s="380"/>
      <c r="CG49" s="380"/>
      <c r="CH49" s="380"/>
    </row>
    <row r="50" spans="1:86" ht="76.5" x14ac:dyDescent="0.3">
      <c r="A50" s="207">
        <v>46</v>
      </c>
      <c r="B50" s="214">
        <v>160063.04000000001</v>
      </c>
      <c r="C50" s="214" t="s">
        <v>2762</v>
      </c>
      <c r="D50" s="37">
        <v>44436</v>
      </c>
      <c r="E50" s="37">
        <v>44445</v>
      </c>
      <c r="F50" s="95">
        <v>45541</v>
      </c>
      <c r="G50" s="40" t="s">
        <v>28</v>
      </c>
      <c r="H50" s="40" t="s">
        <v>459</v>
      </c>
      <c r="I50" s="40" t="s">
        <v>232</v>
      </c>
      <c r="J50" s="88" t="s">
        <v>6235</v>
      </c>
      <c r="K50" s="72" t="s">
        <v>2819</v>
      </c>
      <c r="L50" s="72" t="s">
        <v>2920</v>
      </c>
      <c r="M50" s="72" t="str">
        <f t="shared" si="1"/>
        <v>16</v>
      </c>
      <c r="N50" s="40" t="s">
        <v>436</v>
      </c>
      <c r="O50" s="40" t="s">
        <v>6980</v>
      </c>
      <c r="P50" s="40" t="s">
        <v>436</v>
      </c>
      <c r="Q50" s="35"/>
      <c r="R50" s="75" t="s">
        <v>6256</v>
      </c>
      <c r="S50" s="48"/>
      <c r="T50" s="20"/>
      <c r="U50" s="20"/>
      <c r="V50" s="4"/>
      <c r="W50" s="12" t="s">
        <v>449</v>
      </c>
      <c r="X50" s="12"/>
      <c r="Y50" s="12"/>
      <c r="Z50" s="12"/>
      <c r="AA50" s="12"/>
      <c r="AB50" s="12"/>
      <c r="AC50" s="12"/>
      <c r="AD50" s="12"/>
      <c r="AE50" s="12"/>
      <c r="AF50" s="12"/>
      <c r="AG50" s="12"/>
      <c r="AH50" s="12"/>
      <c r="AI50" s="12"/>
      <c r="AJ50" s="12"/>
      <c r="AK50" s="12"/>
      <c r="AL50" s="12"/>
      <c r="AM50" s="380"/>
      <c r="AN50" s="380"/>
      <c r="AO50" s="380"/>
      <c r="AP50" s="380"/>
      <c r="AQ50" s="380"/>
      <c r="AR50" s="380"/>
      <c r="AS50" s="380"/>
      <c r="AT50" s="380"/>
      <c r="AU50" s="380"/>
      <c r="AV50" s="380"/>
      <c r="AW50" s="380"/>
      <c r="AX50" s="380"/>
      <c r="AY50" s="380"/>
      <c r="AZ50" s="380"/>
      <c r="BA50" s="380"/>
      <c r="BB50" s="380"/>
      <c r="BC50" s="380"/>
      <c r="BD50" s="380"/>
      <c r="BE50" s="380"/>
      <c r="BF50" s="380"/>
      <c r="BG50" s="380"/>
      <c r="BH50" s="380"/>
      <c r="BI50" s="380"/>
      <c r="BJ50" s="380"/>
      <c r="BK50" s="380"/>
      <c r="BL50" s="380"/>
      <c r="BM50" s="380"/>
      <c r="BN50" s="380"/>
      <c r="BO50" s="380"/>
      <c r="BP50" s="380"/>
      <c r="BQ50" s="380"/>
      <c r="BR50" s="380"/>
      <c r="BS50" s="380"/>
      <c r="BT50" s="380"/>
      <c r="BU50" s="380"/>
      <c r="BV50" s="380"/>
      <c r="BW50" s="380"/>
      <c r="BX50" s="380"/>
      <c r="BY50" s="380"/>
      <c r="BZ50" s="380"/>
      <c r="CA50" s="380"/>
      <c r="CB50" s="380"/>
      <c r="CC50" s="380"/>
      <c r="CD50" s="380"/>
      <c r="CE50" s="380"/>
      <c r="CF50" s="380"/>
      <c r="CG50" s="380"/>
      <c r="CH50" s="380"/>
    </row>
    <row r="51" spans="1:86" ht="114.75" x14ac:dyDescent="0.3">
      <c r="A51" s="207">
        <v>47</v>
      </c>
      <c r="B51" s="214">
        <v>160064.01999999999</v>
      </c>
      <c r="C51" s="214" t="s">
        <v>2763</v>
      </c>
      <c r="D51" s="37">
        <v>44028</v>
      </c>
      <c r="E51" s="37">
        <v>44032</v>
      </c>
      <c r="F51" s="37">
        <v>45127</v>
      </c>
      <c r="G51" s="40" t="s">
        <v>28</v>
      </c>
      <c r="H51" s="40" t="s">
        <v>2854</v>
      </c>
      <c r="I51" s="40" t="s">
        <v>232</v>
      </c>
      <c r="J51" s="40" t="s">
        <v>2855</v>
      </c>
      <c r="K51" s="78" t="s">
        <v>628</v>
      </c>
      <c r="L51" s="72" t="s">
        <v>2921</v>
      </c>
      <c r="M51" s="72" t="str">
        <f t="shared" si="1"/>
        <v>16</v>
      </c>
      <c r="N51" s="40" t="s">
        <v>436</v>
      </c>
      <c r="O51" s="40" t="s">
        <v>4819</v>
      </c>
      <c r="P51" s="40" t="s">
        <v>436</v>
      </c>
      <c r="Q51" s="35"/>
      <c r="R51" s="75"/>
      <c r="S51" s="48"/>
      <c r="T51" s="20"/>
      <c r="U51" s="20"/>
      <c r="V51" s="4"/>
      <c r="W51" s="12"/>
      <c r="X51" s="12"/>
      <c r="Y51" s="12"/>
      <c r="Z51" s="12"/>
      <c r="AA51" s="12"/>
      <c r="AB51" s="12"/>
      <c r="AC51" s="12"/>
      <c r="AD51" s="12"/>
      <c r="AE51" s="12"/>
      <c r="AF51" s="12"/>
      <c r="AG51" s="12"/>
      <c r="AH51" s="12"/>
      <c r="AI51" s="12"/>
      <c r="AJ51" s="12"/>
      <c r="AK51" s="12"/>
      <c r="AL51" s="12"/>
      <c r="AM51" s="380"/>
      <c r="AN51" s="380"/>
      <c r="AO51" s="380"/>
      <c r="AP51" s="380"/>
      <c r="AQ51" s="380"/>
      <c r="AR51" s="380"/>
      <c r="AS51" s="380"/>
      <c r="AT51" s="380"/>
      <c r="AU51" s="380"/>
      <c r="AV51" s="380"/>
      <c r="AW51" s="380"/>
      <c r="AX51" s="380"/>
      <c r="AY51" s="380"/>
      <c r="AZ51" s="380"/>
      <c r="BA51" s="380"/>
      <c r="BB51" s="380"/>
      <c r="BC51" s="380"/>
      <c r="BD51" s="380"/>
      <c r="BE51" s="380"/>
      <c r="BF51" s="380"/>
      <c r="BG51" s="380"/>
      <c r="BH51" s="380"/>
      <c r="BI51" s="380"/>
      <c r="BJ51" s="380"/>
      <c r="BK51" s="380"/>
      <c r="BL51" s="380"/>
      <c r="BM51" s="380"/>
      <c r="BN51" s="380"/>
      <c r="BO51" s="380"/>
      <c r="BP51" s="380"/>
      <c r="BQ51" s="380"/>
      <c r="BR51" s="380"/>
      <c r="BS51" s="380"/>
      <c r="BT51" s="380"/>
      <c r="BU51" s="380"/>
      <c r="BV51" s="380"/>
      <c r="BW51" s="380"/>
      <c r="BX51" s="380"/>
      <c r="BY51" s="380"/>
      <c r="BZ51" s="380"/>
      <c r="CA51" s="380"/>
      <c r="CB51" s="380"/>
      <c r="CC51" s="380"/>
      <c r="CD51" s="380"/>
      <c r="CE51" s="380"/>
      <c r="CF51" s="380"/>
      <c r="CG51" s="380"/>
      <c r="CH51" s="380"/>
    </row>
    <row r="52" spans="1:86" ht="51" x14ac:dyDescent="0.3">
      <c r="A52" s="207">
        <v>48</v>
      </c>
      <c r="B52" s="214">
        <v>160065.03</v>
      </c>
      <c r="C52" s="214" t="s">
        <v>2764</v>
      </c>
      <c r="D52" s="37">
        <v>43976</v>
      </c>
      <c r="E52" s="37">
        <v>43987</v>
      </c>
      <c r="F52" s="37">
        <v>45082</v>
      </c>
      <c r="G52" s="40" t="s">
        <v>28</v>
      </c>
      <c r="H52" s="40" t="s">
        <v>228</v>
      </c>
      <c r="I52" s="40" t="s">
        <v>232</v>
      </c>
      <c r="J52" s="88" t="s">
        <v>2856</v>
      </c>
      <c r="K52" s="72" t="s">
        <v>874</v>
      </c>
      <c r="L52" s="72" t="s">
        <v>2922</v>
      </c>
      <c r="M52" s="72" t="str">
        <f t="shared" si="1"/>
        <v>16</v>
      </c>
      <c r="N52" s="40" t="s">
        <v>436</v>
      </c>
      <c r="O52" s="40" t="s">
        <v>2891</v>
      </c>
      <c r="P52" s="40" t="s">
        <v>436</v>
      </c>
      <c r="Q52" s="35"/>
      <c r="R52" s="75"/>
      <c r="S52" s="48"/>
      <c r="T52" s="20"/>
      <c r="U52" s="20"/>
      <c r="V52" s="4"/>
      <c r="W52" s="12"/>
      <c r="X52" s="12"/>
      <c r="Y52" s="12"/>
      <c r="Z52" s="12"/>
      <c r="AA52" s="12"/>
      <c r="AB52" s="12"/>
      <c r="AC52" s="12"/>
      <c r="AD52" s="12"/>
      <c r="AE52" s="12"/>
      <c r="AF52" s="12"/>
      <c r="AG52" s="12"/>
      <c r="AH52" s="12"/>
      <c r="AI52" s="12"/>
      <c r="AJ52" s="12"/>
      <c r="AK52" s="12"/>
      <c r="AL52" s="12"/>
      <c r="AM52" s="380"/>
      <c r="AN52" s="380"/>
      <c r="AO52" s="380"/>
      <c r="AP52" s="380"/>
      <c r="AQ52" s="380"/>
      <c r="AR52" s="380"/>
      <c r="AS52" s="380"/>
      <c r="AT52" s="380"/>
      <c r="AU52" s="380"/>
      <c r="AV52" s="380"/>
      <c r="AW52" s="380"/>
      <c r="AX52" s="380"/>
      <c r="AY52" s="380"/>
      <c r="AZ52" s="380"/>
      <c r="BA52" s="380"/>
      <c r="BB52" s="380"/>
      <c r="BC52" s="380"/>
      <c r="BD52" s="380"/>
      <c r="BE52" s="380"/>
      <c r="BF52" s="380"/>
      <c r="BG52" s="380"/>
      <c r="BH52" s="380"/>
      <c r="BI52" s="380"/>
      <c r="BJ52" s="380"/>
      <c r="BK52" s="380"/>
      <c r="BL52" s="380"/>
      <c r="BM52" s="380"/>
      <c r="BN52" s="380"/>
      <c r="BO52" s="380"/>
      <c r="BP52" s="380"/>
      <c r="BQ52" s="380"/>
      <c r="BR52" s="380"/>
      <c r="BS52" s="380"/>
      <c r="BT52" s="380"/>
      <c r="BU52" s="380"/>
      <c r="BV52" s="380"/>
      <c r="BW52" s="380"/>
      <c r="BX52" s="380"/>
      <c r="BY52" s="380"/>
      <c r="BZ52" s="380"/>
      <c r="CA52" s="380"/>
      <c r="CB52" s="380"/>
      <c r="CC52" s="380"/>
      <c r="CD52" s="380"/>
      <c r="CE52" s="380"/>
      <c r="CF52" s="380"/>
      <c r="CG52" s="380"/>
      <c r="CH52" s="380"/>
    </row>
    <row r="53" spans="1:86" ht="51" x14ac:dyDescent="0.3">
      <c r="A53" s="207">
        <v>49</v>
      </c>
      <c r="B53" s="214">
        <v>160066.01999999999</v>
      </c>
      <c r="C53" s="214" t="s">
        <v>2936</v>
      </c>
      <c r="D53" s="37">
        <v>43983</v>
      </c>
      <c r="E53" s="37">
        <v>43992</v>
      </c>
      <c r="F53" s="37">
        <v>45087</v>
      </c>
      <c r="G53" s="40" t="s">
        <v>28</v>
      </c>
      <c r="H53" s="40" t="s">
        <v>228</v>
      </c>
      <c r="I53" s="40" t="s">
        <v>232</v>
      </c>
      <c r="J53" s="88" t="s">
        <v>2857</v>
      </c>
      <c r="K53" s="78" t="s">
        <v>2858</v>
      </c>
      <c r="L53" s="72"/>
      <c r="M53" s="72" t="str">
        <f t="shared" si="1"/>
        <v>16</v>
      </c>
      <c r="N53" s="40" t="s">
        <v>436</v>
      </c>
      <c r="O53" s="40" t="s">
        <v>2891</v>
      </c>
      <c r="P53" s="40" t="s">
        <v>436</v>
      </c>
      <c r="Q53" s="35"/>
      <c r="R53" s="75"/>
      <c r="S53" s="48"/>
      <c r="T53" s="20"/>
      <c r="U53" s="20"/>
      <c r="V53" s="4"/>
      <c r="W53" s="12"/>
      <c r="X53" s="12"/>
      <c r="Y53" s="12"/>
      <c r="Z53" s="12"/>
      <c r="AA53" s="12"/>
      <c r="AB53" s="12"/>
      <c r="AC53" s="12"/>
      <c r="AD53" s="12"/>
      <c r="AE53" s="12"/>
      <c r="AF53" s="12"/>
      <c r="AG53" s="12"/>
      <c r="AH53" s="12"/>
      <c r="AI53" s="12"/>
      <c r="AJ53" s="12"/>
      <c r="AK53" s="12"/>
      <c r="AL53" s="12"/>
      <c r="AM53" s="380"/>
      <c r="AN53" s="380"/>
      <c r="AO53" s="380"/>
      <c r="AP53" s="380"/>
      <c r="AQ53" s="380"/>
      <c r="AR53" s="380"/>
      <c r="AS53" s="380"/>
      <c r="AT53" s="380"/>
      <c r="AU53" s="380"/>
      <c r="AV53" s="380"/>
      <c r="AW53" s="380"/>
      <c r="AX53" s="380"/>
      <c r="AY53" s="380"/>
      <c r="AZ53" s="380"/>
      <c r="BA53" s="380"/>
      <c r="BB53" s="380"/>
      <c r="BC53" s="380"/>
      <c r="BD53" s="380"/>
      <c r="BE53" s="380"/>
      <c r="BF53" s="380"/>
      <c r="BG53" s="380"/>
      <c r="BH53" s="380"/>
      <c r="BI53" s="380"/>
      <c r="BJ53" s="380"/>
      <c r="BK53" s="380"/>
      <c r="BL53" s="380"/>
      <c r="BM53" s="380"/>
      <c r="BN53" s="380"/>
      <c r="BO53" s="380"/>
      <c r="BP53" s="380"/>
      <c r="BQ53" s="380"/>
      <c r="BR53" s="380"/>
      <c r="BS53" s="380"/>
      <c r="BT53" s="380"/>
      <c r="BU53" s="380"/>
      <c r="BV53" s="380"/>
      <c r="BW53" s="380"/>
      <c r="BX53" s="380"/>
      <c r="BY53" s="380"/>
      <c r="BZ53" s="380"/>
      <c r="CA53" s="380"/>
      <c r="CB53" s="380"/>
      <c r="CC53" s="380"/>
      <c r="CD53" s="380"/>
      <c r="CE53" s="380"/>
      <c r="CF53" s="380"/>
      <c r="CG53" s="380"/>
      <c r="CH53" s="380"/>
    </row>
    <row r="54" spans="1:86" ht="89.25" x14ac:dyDescent="0.3">
      <c r="A54" s="207">
        <v>50</v>
      </c>
      <c r="B54" s="214">
        <v>160067.03</v>
      </c>
      <c r="C54" s="214" t="s">
        <v>2765</v>
      </c>
      <c r="D54" s="37">
        <v>43976</v>
      </c>
      <c r="E54" s="37">
        <v>43987</v>
      </c>
      <c r="F54" s="37">
        <v>45082</v>
      </c>
      <c r="G54" s="40" t="s">
        <v>28</v>
      </c>
      <c r="H54" s="40" t="s">
        <v>228</v>
      </c>
      <c r="I54" s="40" t="s">
        <v>232</v>
      </c>
      <c r="J54" s="88" t="s">
        <v>2859</v>
      </c>
      <c r="K54" s="78" t="s">
        <v>2860</v>
      </c>
      <c r="L54" s="72" t="s">
        <v>2923</v>
      </c>
      <c r="M54" s="72" t="str">
        <f t="shared" si="1"/>
        <v>16</v>
      </c>
      <c r="N54" s="40" t="s">
        <v>436</v>
      </c>
      <c r="O54" s="40" t="s">
        <v>2891</v>
      </c>
      <c r="P54" s="40" t="s">
        <v>436</v>
      </c>
      <c r="Q54" s="35"/>
      <c r="R54" s="75"/>
      <c r="S54" s="48"/>
      <c r="T54" s="20"/>
      <c r="U54" s="20"/>
      <c r="V54" s="4"/>
      <c r="W54" s="12"/>
      <c r="X54" s="12"/>
      <c r="Y54" s="12"/>
      <c r="Z54" s="12"/>
      <c r="AA54" s="12"/>
      <c r="AB54" s="12"/>
      <c r="AC54" s="12"/>
      <c r="AD54" s="12"/>
      <c r="AE54" s="12"/>
      <c r="AF54" s="12"/>
      <c r="AG54" s="12"/>
      <c r="AH54" s="12"/>
      <c r="AI54" s="12"/>
      <c r="AJ54" s="12"/>
      <c r="AK54" s="12"/>
      <c r="AL54" s="12"/>
      <c r="AM54" s="380"/>
      <c r="AN54" s="380"/>
      <c r="AO54" s="380"/>
      <c r="AP54" s="380"/>
      <c r="AQ54" s="380"/>
      <c r="AR54" s="380"/>
      <c r="AS54" s="380"/>
      <c r="AT54" s="380"/>
      <c r="AU54" s="380"/>
      <c r="AV54" s="380"/>
      <c r="AW54" s="380"/>
      <c r="AX54" s="380"/>
      <c r="AY54" s="380"/>
      <c r="AZ54" s="380"/>
      <c r="BA54" s="380"/>
      <c r="BB54" s="380"/>
      <c r="BC54" s="380"/>
      <c r="BD54" s="380"/>
      <c r="BE54" s="380"/>
      <c r="BF54" s="380"/>
      <c r="BG54" s="380"/>
      <c r="BH54" s="380"/>
      <c r="BI54" s="380"/>
      <c r="BJ54" s="380"/>
      <c r="BK54" s="380"/>
      <c r="BL54" s="380"/>
      <c r="BM54" s="380"/>
      <c r="BN54" s="380"/>
      <c r="BO54" s="380"/>
      <c r="BP54" s="380"/>
      <c r="BQ54" s="380"/>
      <c r="BR54" s="380"/>
      <c r="BS54" s="380"/>
      <c r="BT54" s="380"/>
      <c r="BU54" s="380"/>
      <c r="BV54" s="380"/>
      <c r="BW54" s="380"/>
      <c r="BX54" s="380"/>
      <c r="BY54" s="380"/>
      <c r="BZ54" s="380"/>
      <c r="CA54" s="380"/>
      <c r="CB54" s="380"/>
      <c r="CC54" s="380"/>
      <c r="CD54" s="380"/>
      <c r="CE54" s="380"/>
      <c r="CF54" s="380"/>
      <c r="CG54" s="380"/>
      <c r="CH54" s="380"/>
    </row>
    <row r="55" spans="1:86" ht="63.75" x14ac:dyDescent="0.3">
      <c r="A55" s="207">
        <v>51</v>
      </c>
      <c r="B55" s="214">
        <v>160068.03</v>
      </c>
      <c r="C55" s="214" t="s">
        <v>2766</v>
      </c>
      <c r="D55" s="37">
        <v>43976</v>
      </c>
      <c r="E55" s="37">
        <v>43987</v>
      </c>
      <c r="F55" s="37">
        <v>45082</v>
      </c>
      <c r="G55" s="40" t="s">
        <v>28</v>
      </c>
      <c r="H55" s="40" t="s">
        <v>228</v>
      </c>
      <c r="I55" s="40" t="s">
        <v>232</v>
      </c>
      <c r="J55" s="88" t="s">
        <v>2861</v>
      </c>
      <c r="K55" s="78" t="s">
        <v>2862</v>
      </c>
      <c r="L55" s="72" t="s">
        <v>2924</v>
      </c>
      <c r="M55" s="72" t="str">
        <f t="shared" si="1"/>
        <v>16</v>
      </c>
      <c r="N55" s="40" t="s">
        <v>436</v>
      </c>
      <c r="O55" s="40" t="s">
        <v>2891</v>
      </c>
      <c r="P55" s="40" t="s">
        <v>436</v>
      </c>
      <c r="Q55" s="35"/>
      <c r="R55" s="75"/>
      <c r="S55" s="48"/>
      <c r="T55" s="20"/>
      <c r="U55" s="20"/>
      <c r="V55" s="4"/>
      <c r="W55" s="12"/>
      <c r="X55" s="12"/>
      <c r="Y55" s="12"/>
      <c r="Z55" s="12"/>
      <c r="AA55" s="12"/>
      <c r="AB55" s="12"/>
      <c r="AC55" s="12"/>
      <c r="AD55" s="12"/>
      <c r="AE55" s="12"/>
      <c r="AF55" s="12"/>
      <c r="AG55" s="12"/>
      <c r="AH55" s="12"/>
      <c r="AI55" s="12"/>
      <c r="AJ55" s="12"/>
      <c r="AK55" s="12"/>
      <c r="AL55" s="12"/>
      <c r="AM55" s="380"/>
      <c r="AN55" s="380"/>
      <c r="AO55" s="380"/>
      <c r="AP55" s="380"/>
      <c r="AQ55" s="380"/>
      <c r="AR55" s="380"/>
      <c r="AS55" s="380"/>
      <c r="AT55" s="380"/>
      <c r="AU55" s="380"/>
      <c r="AV55" s="380"/>
      <c r="AW55" s="380"/>
      <c r="AX55" s="380"/>
      <c r="AY55" s="380"/>
      <c r="AZ55" s="380"/>
      <c r="BA55" s="380"/>
      <c r="BB55" s="380"/>
      <c r="BC55" s="380"/>
      <c r="BD55" s="380"/>
      <c r="BE55" s="380"/>
      <c r="BF55" s="380"/>
      <c r="BG55" s="380"/>
      <c r="BH55" s="380"/>
      <c r="BI55" s="380"/>
      <c r="BJ55" s="380"/>
      <c r="BK55" s="380"/>
      <c r="BL55" s="380"/>
      <c r="BM55" s="380"/>
      <c r="BN55" s="380"/>
      <c r="BO55" s="380"/>
      <c r="BP55" s="380"/>
      <c r="BQ55" s="380"/>
      <c r="BR55" s="380"/>
      <c r="BS55" s="380"/>
      <c r="BT55" s="380"/>
      <c r="BU55" s="380"/>
      <c r="BV55" s="380"/>
      <c r="BW55" s="380"/>
      <c r="BX55" s="380"/>
      <c r="BY55" s="380"/>
      <c r="BZ55" s="380"/>
      <c r="CA55" s="380"/>
      <c r="CB55" s="380"/>
      <c r="CC55" s="380"/>
      <c r="CD55" s="380"/>
      <c r="CE55" s="380"/>
      <c r="CF55" s="380"/>
      <c r="CG55" s="380"/>
      <c r="CH55" s="380"/>
    </row>
    <row r="56" spans="1:86" ht="127.5" x14ac:dyDescent="0.3">
      <c r="A56" s="207">
        <v>52</v>
      </c>
      <c r="B56" s="214">
        <v>160069.01999999999</v>
      </c>
      <c r="C56" s="214" t="s">
        <v>2767</v>
      </c>
      <c r="D56" s="37">
        <v>43974</v>
      </c>
      <c r="E56" s="37">
        <v>43985</v>
      </c>
      <c r="F56" s="37">
        <v>45080</v>
      </c>
      <c r="G56" s="40" t="s">
        <v>28</v>
      </c>
      <c r="H56" s="40" t="s">
        <v>228</v>
      </c>
      <c r="I56" s="40" t="s">
        <v>232</v>
      </c>
      <c r="J56" s="88" t="s">
        <v>2863</v>
      </c>
      <c r="K56" s="72" t="s">
        <v>2864</v>
      </c>
      <c r="L56" s="72"/>
      <c r="M56" s="72" t="str">
        <f t="shared" si="1"/>
        <v>16</v>
      </c>
      <c r="N56" s="40" t="s">
        <v>436</v>
      </c>
      <c r="O56" s="40" t="s">
        <v>2891</v>
      </c>
      <c r="P56" s="40" t="s">
        <v>436</v>
      </c>
      <c r="Q56" s="35"/>
      <c r="R56" s="75"/>
      <c r="S56" s="48"/>
      <c r="T56" s="20"/>
      <c r="U56" s="20"/>
      <c r="V56" s="4"/>
      <c r="W56" s="12"/>
      <c r="X56" s="12"/>
      <c r="Y56" s="12"/>
      <c r="Z56" s="12"/>
      <c r="AA56" s="12"/>
      <c r="AB56" s="12"/>
      <c r="AC56" s="12"/>
      <c r="AD56" s="12"/>
      <c r="AE56" s="12"/>
      <c r="AF56" s="12"/>
      <c r="AG56" s="12"/>
      <c r="AH56" s="12"/>
      <c r="AI56" s="12"/>
      <c r="AJ56" s="12"/>
      <c r="AK56" s="12"/>
      <c r="AL56" s="12"/>
      <c r="AM56" s="380"/>
      <c r="AN56" s="380"/>
      <c r="AO56" s="380"/>
      <c r="AP56" s="380"/>
      <c r="AQ56" s="380"/>
      <c r="AR56" s="380"/>
      <c r="AS56" s="380"/>
      <c r="AT56" s="380"/>
      <c r="AU56" s="380"/>
      <c r="AV56" s="380"/>
      <c r="AW56" s="380"/>
      <c r="AX56" s="380"/>
      <c r="AY56" s="380"/>
      <c r="AZ56" s="380"/>
      <c r="BA56" s="380"/>
      <c r="BB56" s="380"/>
      <c r="BC56" s="380"/>
      <c r="BD56" s="380"/>
      <c r="BE56" s="380"/>
      <c r="BF56" s="380"/>
      <c r="BG56" s="380"/>
      <c r="BH56" s="380"/>
      <c r="BI56" s="380"/>
      <c r="BJ56" s="380"/>
      <c r="BK56" s="380"/>
      <c r="BL56" s="380"/>
      <c r="BM56" s="380"/>
      <c r="BN56" s="380"/>
      <c r="BO56" s="380"/>
      <c r="BP56" s="380"/>
      <c r="BQ56" s="380"/>
      <c r="BR56" s="380"/>
      <c r="BS56" s="380"/>
      <c r="BT56" s="380"/>
      <c r="BU56" s="380"/>
      <c r="BV56" s="380"/>
      <c r="BW56" s="380"/>
      <c r="BX56" s="380"/>
      <c r="BY56" s="380"/>
      <c r="BZ56" s="380"/>
      <c r="CA56" s="380"/>
      <c r="CB56" s="380"/>
      <c r="CC56" s="380"/>
      <c r="CD56" s="380"/>
      <c r="CE56" s="380"/>
      <c r="CF56" s="380"/>
      <c r="CG56" s="380"/>
      <c r="CH56" s="380"/>
    </row>
    <row r="57" spans="1:86" ht="89.25" x14ac:dyDescent="0.3">
      <c r="A57" s="207">
        <v>53</v>
      </c>
      <c r="B57" s="214">
        <v>160070.03</v>
      </c>
      <c r="C57" s="214" t="s">
        <v>2768</v>
      </c>
      <c r="D57" s="37">
        <v>43975</v>
      </c>
      <c r="E57" s="37">
        <v>43986</v>
      </c>
      <c r="F57" s="37">
        <v>45081</v>
      </c>
      <c r="G57" s="40" t="s">
        <v>28</v>
      </c>
      <c r="H57" s="40" t="s">
        <v>228</v>
      </c>
      <c r="I57" s="40" t="s">
        <v>232</v>
      </c>
      <c r="J57" s="88" t="s">
        <v>2865</v>
      </c>
      <c r="K57" s="72" t="s">
        <v>2866</v>
      </c>
      <c r="L57" s="72" t="s">
        <v>2925</v>
      </c>
      <c r="M57" s="72" t="str">
        <f t="shared" si="1"/>
        <v>16</v>
      </c>
      <c r="N57" s="40" t="s">
        <v>436</v>
      </c>
      <c r="O57" s="40" t="s">
        <v>2891</v>
      </c>
      <c r="P57" s="40" t="s">
        <v>436</v>
      </c>
      <c r="Q57" s="35"/>
      <c r="R57" s="75"/>
      <c r="S57" s="48"/>
      <c r="T57" s="20"/>
      <c r="U57" s="20"/>
      <c r="V57" s="4"/>
      <c r="W57" s="12"/>
      <c r="X57" s="12"/>
      <c r="Y57" s="12"/>
      <c r="Z57" s="12"/>
      <c r="AA57" s="12"/>
      <c r="AB57" s="12"/>
      <c r="AC57" s="12"/>
      <c r="AD57" s="12"/>
      <c r="AE57" s="12"/>
      <c r="AF57" s="12"/>
      <c r="AG57" s="12"/>
      <c r="AH57" s="12"/>
      <c r="AI57" s="12"/>
      <c r="AJ57" s="12"/>
      <c r="AK57" s="12"/>
      <c r="AL57" s="12"/>
      <c r="AM57" s="380"/>
      <c r="AN57" s="380"/>
      <c r="AO57" s="380"/>
      <c r="AP57" s="380"/>
      <c r="AQ57" s="380"/>
      <c r="AR57" s="380"/>
      <c r="AS57" s="380"/>
      <c r="AT57" s="380"/>
      <c r="AU57" s="380"/>
      <c r="AV57" s="380"/>
      <c r="AW57" s="380"/>
      <c r="AX57" s="380"/>
      <c r="AY57" s="380"/>
      <c r="AZ57" s="380"/>
      <c r="BA57" s="380"/>
      <c r="BB57" s="380"/>
      <c r="BC57" s="380"/>
      <c r="BD57" s="380"/>
      <c r="BE57" s="380"/>
      <c r="BF57" s="380"/>
      <c r="BG57" s="380"/>
      <c r="BH57" s="380"/>
      <c r="BI57" s="380"/>
      <c r="BJ57" s="380"/>
      <c r="BK57" s="380"/>
      <c r="BL57" s="380"/>
      <c r="BM57" s="380"/>
      <c r="BN57" s="380"/>
      <c r="BO57" s="380"/>
      <c r="BP57" s="380"/>
      <c r="BQ57" s="380"/>
      <c r="BR57" s="380"/>
      <c r="BS57" s="380"/>
      <c r="BT57" s="380"/>
      <c r="BU57" s="380"/>
      <c r="BV57" s="380"/>
      <c r="BW57" s="380"/>
      <c r="BX57" s="380"/>
      <c r="BY57" s="380"/>
      <c r="BZ57" s="380"/>
      <c r="CA57" s="380"/>
      <c r="CB57" s="380"/>
      <c r="CC57" s="380"/>
      <c r="CD57" s="380"/>
      <c r="CE57" s="380"/>
      <c r="CF57" s="380"/>
      <c r="CG57" s="380"/>
      <c r="CH57" s="380"/>
    </row>
    <row r="58" spans="1:86" ht="102" x14ac:dyDescent="0.3">
      <c r="A58" s="207">
        <v>54</v>
      </c>
      <c r="B58" s="214">
        <v>160071.01999999999</v>
      </c>
      <c r="C58" s="214" t="s">
        <v>2769</v>
      </c>
      <c r="D58" s="37">
        <v>43976</v>
      </c>
      <c r="E58" s="37">
        <v>43987</v>
      </c>
      <c r="F58" s="37">
        <v>45082</v>
      </c>
      <c r="G58" s="40" t="s">
        <v>28</v>
      </c>
      <c r="H58" s="40" t="s">
        <v>228</v>
      </c>
      <c r="I58" s="40" t="s">
        <v>232</v>
      </c>
      <c r="J58" s="88" t="s">
        <v>2867</v>
      </c>
      <c r="K58" s="78" t="s">
        <v>2799</v>
      </c>
      <c r="L58" s="72"/>
      <c r="M58" s="72" t="str">
        <f t="shared" si="1"/>
        <v>16</v>
      </c>
      <c r="N58" s="40" t="s">
        <v>436</v>
      </c>
      <c r="O58" s="40" t="s">
        <v>2891</v>
      </c>
      <c r="P58" s="40" t="s">
        <v>436</v>
      </c>
      <c r="Q58" s="35"/>
      <c r="R58" s="75"/>
      <c r="S58" s="48"/>
      <c r="T58" s="20"/>
      <c r="U58" s="20"/>
      <c r="V58" s="4"/>
      <c r="W58" s="12"/>
      <c r="X58" s="12"/>
      <c r="Y58" s="12"/>
      <c r="Z58" s="12"/>
      <c r="AA58" s="12"/>
      <c r="AB58" s="12"/>
      <c r="AC58" s="12"/>
      <c r="AD58" s="12"/>
      <c r="AE58" s="12"/>
      <c r="AF58" s="12"/>
      <c r="AG58" s="12"/>
      <c r="AH58" s="12"/>
      <c r="AI58" s="12"/>
      <c r="AJ58" s="12"/>
      <c r="AK58" s="12"/>
      <c r="AL58" s="12"/>
      <c r="AM58" s="380"/>
      <c r="AN58" s="380"/>
      <c r="AO58" s="380"/>
      <c r="AP58" s="380"/>
      <c r="AQ58" s="380"/>
      <c r="AR58" s="380"/>
      <c r="AS58" s="380"/>
      <c r="AT58" s="380"/>
      <c r="AU58" s="380"/>
      <c r="AV58" s="380"/>
      <c r="AW58" s="380"/>
      <c r="AX58" s="380"/>
      <c r="AY58" s="380"/>
      <c r="AZ58" s="380"/>
      <c r="BA58" s="380"/>
      <c r="BB58" s="380"/>
      <c r="BC58" s="380"/>
      <c r="BD58" s="380"/>
      <c r="BE58" s="380"/>
      <c r="BF58" s="380"/>
      <c r="BG58" s="380"/>
      <c r="BH58" s="380"/>
      <c r="BI58" s="380"/>
      <c r="BJ58" s="380"/>
      <c r="BK58" s="380"/>
      <c r="BL58" s="380"/>
      <c r="BM58" s="380"/>
      <c r="BN58" s="380"/>
      <c r="BO58" s="380"/>
      <c r="BP58" s="380"/>
      <c r="BQ58" s="380"/>
      <c r="BR58" s="380"/>
      <c r="BS58" s="380"/>
      <c r="BT58" s="380"/>
      <c r="BU58" s="380"/>
      <c r="BV58" s="380"/>
      <c r="BW58" s="380"/>
      <c r="BX58" s="380"/>
      <c r="BY58" s="380"/>
      <c r="BZ58" s="380"/>
      <c r="CA58" s="380"/>
      <c r="CB58" s="380"/>
      <c r="CC58" s="380"/>
      <c r="CD58" s="380"/>
      <c r="CE58" s="380"/>
      <c r="CF58" s="380"/>
      <c r="CG58" s="380"/>
      <c r="CH58" s="380"/>
    </row>
    <row r="59" spans="1:86" ht="51" x14ac:dyDescent="0.3">
      <c r="A59" s="207">
        <v>55</v>
      </c>
      <c r="B59" s="214">
        <v>160072.01</v>
      </c>
      <c r="C59" s="214" t="s">
        <v>2770</v>
      </c>
      <c r="D59" s="37">
        <v>43839</v>
      </c>
      <c r="E59" s="37">
        <v>43848</v>
      </c>
      <c r="F59" s="37">
        <v>44944</v>
      </c>
      <c r="G59" s="40" t="s">
        <v>28</v>
      </c>
      <c r="H59" s="40" t="s">
        <v>2868</v>
      </c>
      <c r="I59" s="40" t="s">
        <v>232</v>
      </c>
      <c r="J59" s="40" t="s">
        <v>28</v>
      </c>
      <c r="K59" s="72" t="s">
        <v>874</v>
      </c>
      <c r="L59" s="72"/>
      <c r="M59" s="72" t="str">
        <f t="shared" si="1"/>
        <v>16</v>
      </c>
      <c r="N59" s="40" t="s">
        <v>436</v>
      </c>
      <c r="O59" s="40" t="s">
        <v>4819</v>
      </c>
      <c r="P59" s="40" t="s">
        <v>436</v>
      </c>
      <c r="Q59" s="35"/>
      <c r="R59" s="75"/>
      <c r="S59" s="48"/>
      <c r="T59" s="20"/>
      <c r="U59" s="20"/>
      <c r="V59" s="4"/>
      <c r="W59" s="12"/>
      <c r="X59" s="12"/>
      <c r="Y59" s="12"/>
      <c r="Z59" s="12"/>
      <c r="AA59" s="12"/>
      <c r="AB59" s="12"/>
      <c r="AC59" s="12"/>
      <c r="AD59" s="12"/>
      <c r="AE59" s="12"/>
      <c r="AF59" s="12"/>
      <c r="AG59" s="12"/>
      <c r="AH59" s="12"/>
      <c r="AI59" s="12"/>
      <c r="AJ59" s="12"/>
      <c r="AK59" s="12"/>
      <c r="AL59" s="12"/>
      <c r="AM59" s="380"/>
      <c r="AN59" s="380"/>
      <c r="AO59" s="380"/>
      <c r="AP59" s="380"/>
      <c r="AQ59" s="380"/>
      <c r="AR59" s="380"/>
      <c r="AS59" s="380"/>
      <c r="AT59" s="380"/>
      <c r="AU59" s="380"/>
      <c r="AV59" s="380"/>
      <c r="AW59" s="380"/>
      <c r="AX59" s="380"/>
      <c r="AY59" s="380"/>
      <c r="AZ59" s="380"/>
      <c r="BA59" s="380"/>
      <c r="BB59" s="380"/>
      <c r="BC59" s="380"/>
      <c r="BD59" s="380"/>
      <c r="BE59" s="380"/>
      <c r="BF59" s="380"/>
      <c r="BG59" s="380"/>
      <c r="BH59" s="380"/>
      <c r="BI59" s="380"/>
      <c r="BJ59" s="380"/>
      <c r="BK59" s="380"/>
      <c r="BL59" s="380"/>
      <c r="BM59" s="380"/>
      <c r="BN59" s="380"/>
      <c r="BO59" s="380"/>
      <c r="BP59" s="380"/>
      <c r="BQ59" s="380"/>
      <c r="BR59" s="380"/>
      <c r="BS59" s="380"/>
      <c r="BT59" s="380"/>
      <c r="BU59" s="380"/>
      <c r="BV59" s="380"/>
      <c r="BW59" s="380"/>
      <c r="BX59" s="380"/>
      <c r="BY59" s="380"/>
      <c r="BZ59" s="380"/>
      <c r="CA59" s="380"/>
      <c r="CB59" s="380"/>
      <c r="CC59" s="380"/>
      <c r="CD59" s="380"/>
      <c r="CE59" s="380"/>
      <c r="CF59" s="380"/>
      <c r="CG59" s="380"/>
      <c r="CH59" s="380"/>
    </row>
    <row r="60" spans="1:86" ht="63.75" x14ac:dyDescent="0.3">
      <c r="A60" s="207">
        <v>56</v>
      </c>
      <c r="B60" s="214">
        <v>160073.03</v>
      </c>
      <c r="C60" s="214" t="s">
        <v>2771</v>
      </c>
      <c r="D60" s="37">
        <v>43974</v>
      </c>
      <c r="E60" s="37">
        <v>43980</v>
      </c>
      <c r="F60" s="37">
        <v>45075</v>
      </c>
      <c r="G60" s="40" t="s">
        <v>28</v>
      </c>
      <c r="H60" s="40" t="s">
        <v>228</v>
      </c>
      <c r="I60" s="40" t="s">
        <v>232</v>
      </c>
      <c r="J60" s="88" t="s">
        <v>2869</v>
      </c>
      <c r="K60" s="72" t="s">
        <v>2870</v>
      </c>
      <c r="L60" s="72" t="s">
        <v>2926</v>
      </c>
      <c r="M60" s="72" t="str">
        <f t="shared" si="1"/>
        <v>16</v>
      </c>
      <c r="N60" s="40" t="s">
        <v>436</v>
      </c>
      <c r="O60" s="40" t="s">
        <v>2891</v>
      </c>
      <c r="P60" s="40" t="s">
        <v>436</v>
      </c>
      <c r="Q60" s="35"/>
      <c r="R60" s="75"/>
      <c r="S60" s="48"/>
      <c r="T60" s="20"/>
      <c r="U60" s="20"/>
      <c r="V60" s="4"/>
      <c r="W60" s="12"/>
      <c r="X60" s="12"/>
      <c r="Y60" s="12"/>
      <c r="Z60" s="12"/>
      <c r="AA60" s="12"/>
      <c r="AB60" s="12"/>
      <c r="AC60" s="12"/>
      <c r="AD60" s="12"/>
      <c r="AE60" s="12"/>
      <c r="AF60" s="12"/>
      <c r="AG60" s="12"/>
      <c r="AH60" s="12"/>
      <c r="AI60" s="12"/>
      <c r="AJ60" s="12"/>
      <c r="AK60" s="12"/>
      <c r="AL60" s="12"/>
      <c r="AM60" s="380"/>
      <c r="AN60" s="380"/>
      <c r="AO60" s="380"/>
      <c r="AP60" s="380"/>
      <c r="AQ60" s="380"/>
      <c r="AR60" s="380"/>
      <c r="AS60" s="380"/>
      <c r="AT60" s="380"/>
      <c r="AU60" s="380"/>
      <c r="AV60" s="380"/>
      <c r="AW60" s="380"/>
      <c r="AX60" s="380"/>
      <c r="AY60" s="380"/>
      <c r="AZ60" s="380"/>
      <c r="BA60" s="380"/>
      <c r="BB60" s="380"/>
      <c r="BC60" s="380"/>
      <c r="BD60" s="380"/>
      <c r="BE60" s="380"/>
      <c r="BF60" s="380"/>
      <c r="BG60" s="380"/>
      <c r="BH60" s="380"/>
      <c r="BI60" s="380"/>
      <c r="BJ60" s="380"/>
      <c r="BK60" s="380"/>
      <c r="BL60" s="380"/>
      <c r="BM60" s="380"/>
      <c r="BN60" s="380"/>
      <c r="BO60" s="380"/>
      <c r="BP60" s="380"/>
      <c r="BQ60" s="380"/>
      <c r="BR60" s="380"/>
      <c r="BS60" s="380"/>
      <c r="BT60" s="380"/>
      <c r="BU60" s="380"/>
      <c r="BV60" s="380"/>
      <c r="BW60" s="380"/>
      <c r="BX60" s="380"/>
      <c r="BY60" s="380"/>
      <c r="BZ60" s="380"/>
      <c r="CA60" s="380"/>
      <c r="CB60" s="380"/>
      <c r="CC60" s="380"/>
      <c r="CD60" s="380"/>
      <c r="CE60" s="380"/>
      <c r="CF60" s="380"/>
      <c r="CG60" s="380"/>
      <c r="CH60" s="380"/>
    </row>
    <row r="61" spans="1:86" ht="63.75" x14ac:dyDescent="0.3">
      <c r="A61" s="207">
        <v>57</v>
      </c>
      <c r="B61" s="214">
        <v>160074.03</v>
      </c>
      <c r="C61" s="214" t="s">
        <v>2772</v>
      </c>
      <c r="D61" s="37">
        <v>43976</v>
      </c>
      <c r="E61" s="37">
        <v>43980</v>
      </c>
      <c r="F61" s="37">
        <v>45075</v>
      </c>
      <c r="G61" s="40" t="s">
        <v>28</v>
      </c>
      <c r="H61" s="40" t="s">
        <v>228</v>
      </c>
      <c r="I61" s="40" t="s">
        <v>232</v>
      </c>
      <c r="J61" s="88" t="s">
        <v>2871</v>
      </c>
      <c r="K61" s="72" t="s">
        <v>2870</v>
      </c>
      <c r="L61" s="72" t="s">
        <v>2927</v>
      </c>
      <c r="M61" s="72" t="str">
        <f t="shared" si="1"/>
        <v>16</v>
      </c>
      <c r="N61" s="40" t="s">
        <v>436</v>
      </c>
      <c r="O61" s="40" t="s">
        <v>2891</v>
      </c>
      <c r="P61" s="40" t="s">
        <v>436</v>
      </c>
      <c r="Q61" s="35"/>
      <c r="R61" s="75"/>
      <c r="S61" s="48"/>
      <c r="T61" s="20"/>
      <c r="U61" s="20"/>
      <c r="V61" s="4"/>
      <c r="W61" s="12"/>
      <c r="X61" s="12"/>
      <c r="Y61" s="12"/>
      <c r="Z61" s="12"/>
      <c r="AA61" s="12"/>
      <c r="AB61" s="12"/>
      <c r="AC61" s="12"/>
      <c r="AD61" s="12"/>
      <c r="AE61" s="12"/>
      <c r="AF61" s="12"/>
      <c r="AG61" s="12"/>
      <c r="AH61" s="12"/>
      <c r="AI61" s="12"/>
      <c r="AJ61" s="12"/>
      <c r="AK61" s="12"/>
      <c r="AL61" s="12"/>
      <c r="AM61" s="380"/>
      <c r="AN61" s="380"/>
      <c r="AO61" s="380"/>
      <c r="AP61" s="380"/>
      <c r="AQ61" s="380"/>
      <c r="AR61" s="380"/>
      <c r="AS61" s="380"/>
      <c r="AT61" s="380"/>
      <c r="AU61" s="380"/>
      <c r="AV61" s="380"/>
      <c r="AW61" s="380"/>
      <c r="AX61" s="380"/>
      <c r="AY61" s="380"/>
      <c r="AZ61" s="380"/>
      <c r="BA61" s="380"/>
      <c r="BB61" s="380"/>
      <c r="BC61" s="380"/>
      <c r="BD61" s="380"/>
      <c r="BE61" s="380"/>
      <c r="BF61" s="380"/>
      <c r="BG61" s="380"/>
      <c r="BH61" s="380"/>
      <c r="BI61" s="380"/>
      <c r="BJ61" s="380"/>
      <c r="BK61" s="380"/>
      <c r="BL61" s="380"/>
      <c r="BM61" s="380"/>
      <c r="BN61" s="380"/>
      <c r="BO61" s="380"/>
      <c r="BP61" s="380"/>
      <c r="BQ61" s="380"/>
      <c r="BR61" s="380"/>
      <c r="BS61" s="380"/>
      <c r="BT61" s="380"/>
      <c r="BU61" s="380"/>
      <c r="BV61" s="380"/>
      <c r="BW61" s="380"/>
      <c r="BX61" s="380"/>
      <c r="BY61" s="380"/>
      <c r="BZ61" s="380"/>
      <c r="CA61" s="380"/>
      <c r="CB61" s="380"/>
      <c r="CC61" s="380"/>
      <c r="CD61" s="380"/>
      <c r="CE61" s="380"/>
      <c r="CF61" s="380"/>
      <c r="CG61" s="380"/>
      <c r="CH61" s="380"/>
    </row>
    <row r="62" spans="1:86" ht="51" x14ac:dyDescent="0.3">
      <c r="A62" s="207">
        <v>58</v>
      </c>
      <c r="B62" s="214" t="s">
        <v>8566</v>
      </c>
      <c r="C62" s="214" t="s">
        <v>2937</v>
      </c>
      <c r="D62" s="37"/>
      <c r="E62" s="37" t="s">
        <v>7884</v>
      </c>
      <c r="F62" s="37"/>
      <c r="G62" s="40" t="s">
        <v>28</v>
      </c>
      <c r="H62" s="40" t="s">
        <v>459</v>
      </c>
      <c r="I62" s="40" t="s">
        <v>3330</v>
      </c>
      <c r="J62" s="88" t="s">
        <v>8565</v>
      </c>
      <c r="K62" s="72" t="s">
        <v>2872</v>
      </c>
      <c r="L62" s="72" t="s">
        <v>8564</v>
      </c>
      <c r="M62" s="72" t="str">
        <f t="shared" si="1"/>
        <v>16</v>
      </c>
      <c r="N62" s="40" t="s">
        <v>435</v>
      </c>
      <c r="O62" s="40" t="s">
        <v>6980</v>
      </c>
      <c r="P62" s="40" t="s">
        <v>429</v>
      </c>
      <c r="Q62" s="35" t="s">
        <v>444</v>
      </c>
      <c r="R62" s="75" t="s">
        <v>8011</v>
      </c>
      <c r="S62" s="48"/>
      <c r="T62" s="20" t="s">
        <v>7585</v>
      </c>
      <c r="U62" s="20" t="s">
        <v>6238</v>
      </c>
      <c r="V62" s="4" t="s">
        <v>8542</v>
      </c>
      <c r="W62" s="12"/>
      <c r="X62" s="12"/>
      <c r="Y62" s="12"/>
      <c r="Z62" s="12"/>
      <c r="AA62" s="12"/>
      <c r="AB62" s="12"/>
      <c r="AC62" s="12"/>
      <c r="AD62" s="12"/>
      <c r="AE62" s="12"/>
      <c r="AF62" s="12"/>
      <c r="AG62" s="12"/>
      <c r="AH62" s="12"/>
      <c r="AI62" s="12"/>
      <c r="AJ62" s="12"/>
      <c r="AK62" s="12"/>
      <c r="AL62" s="12"/>
      <c r="AM62" s="380"/>
      <c r="AN62" s="380"/>
      <c r="AO62" s="380"/>
      <c r="AP62" s="380"/>
      <c r="AQ62" s="380"/>
      <c r="AR62" s="380"/>
      <c r="AS62" s="380"/>
      <c r="AT62" s="380"/>
      <c r="AU62" s="380"/>
      <c r="AV62" s="380"/>
      <c r="AW62" s="380"/>
      <c r="AX62" s="380"/>
      <c r="AY62" s="380"/>
      <c r="AZ62" s="380"/>
      <c r="BA62" s="380"/>
      <c r="BB62" s="380"/>
      <c r="BC62" s="380"/>
      <c r="BD62" s="380" t="s">
        <v>447</v>
      </c>
      <c r="BE62" s="380" t="s">
        <v>447</v>
      </c>
      <c r="BF62" s="380" t="s">
        <v>448</v>
      </c>
      <c r="BG62" s="380"/>
      <c r="BH62" s="380"/>
      <c r="BI62" s="380"/>
      <c r="BJ62" s="380"/>
      <c r="BK62" s="380"/>
      <c r="BL62" s="380"/>
      <c r="BM62" s="380"/>
      <c r="BN62" s="380"/>
      <c r="BO62" s="380"/>
      <c r="BP62" s="380"/>
      <c r="BQ62" s="380"/>
      <c r="BR62" s="380"/>
      <c r="BS62" s="380"/>
      <c r="BT62" s="380"/>
      <c r="BU62" s="380"/>
      <c r="BV62" s="380"/>
      <c r="BW62" s="380"/>
      <c r="BX62" s="380"/>
      <c r="BY62" s="380"/>
      <c r="BZ62" s="380"/>
      <c r="CA62" s="380"/>
      <c r="CB62" s="380"/>
      <c r="CC62" s="380"/>
      <c r="CD62" s="380"/>
      <c r="CE62" s="380"/>
      <c r="CF62" s="380"/>
      <c r="CG62" s="380"/>
      <c r="CH62" s="380"/>
    </row>
    <row r="63" spans="1:86" ht="89.25" x14ac:dyDescent="0.3">
      <c r="A63" s="207">
        <v>59</v>
      </c>
      <c r="B63" s="214">
        <v>160076.01</v>
      </c>
      <c r="C63" s="214" t="s">
        <v>2773</v>
      </c>
      <c r="D63" s="37">
        <v>43836</v>
      </c>
      <c r="E63" s="37">
        <v>43840</v>
      </c>
      <c r="F63" s="37">
        <v>44936</v>
      </c>
      <c r="G63" s="40" t="s">
        <v>28</v>
      </c>
      <c r="H63" s="40" t="s">
        <v>228</v>
      </c>
      <c r="I63" s="40" t="s">
        <v>232</v>
      </c>
      <c r="J63" s="40" t="s">
        <v>2873</v>
      </c>
      <c r="K63" s="72" t="s">
        <v>2874</v>
      </c>
      <c r="L63" s="72"/>
      <c r="M63" s="72" t="str">
        <f t="shared" si="1"/>
        <v>16</v>
      </c>
      <c r="N63" s="40" t="s">
        <v>436</v>
      </c>
      <c r="O63" s="40" t="s">
        <v>2891</v>
      </c>
      <c r="P63" s="40" t="s">
        <v>436</v>
      </c>
      <c r="Q63" s="35"/>
      <c r="R63" s="75"/>
      <c r="S63" s="48"/>
      <c r="T63" s="20"/>
      <c r="U63" s="20"/>
      <c r="V63" s="4"/>
      <c r="W63" s="12"/>
      <c r="X63" s="12"/>
      <c r="Y63" s="12"/>
      <c r="Z63" s="12"/>
      <c r="AA63" s="12"/>
      <c r="AB63" s="12"/>
      <c r="AC63" s="12"/>
      <c r="AD63" s="12"/>
      <c r="AE63" s="12"/>
      <c r="AF63" s="12"/>
      <c r="AG63" s="12"/>
      <c r="AH63" s="12"/>
      <c r="AI63" s="12"/>
      <c r="AJ63" s="12"/>
      <c r="AK63" s="12"/>
      <c r="AL63" s="12"/>
      <c r="AM63" s="380"/>
      <c r="AN63" s="380"/>
      <c r="AO63" s="380"/>
      <c r="AP63" s="380"/>
      <c r="AQ63" s="380"/>
      <c r="AR63" s="380"/>
      <c r="AS63" s="380"/>
      <c r="AT63" s="380"/>
      <c r="AU63" s="380"/>
      <c r="AV63" s="380"/>
      <c r="AW63" s="380"/>
      <c r="AX63" s="380"/>
      <c r="AY63" s="380"/>
      <c r="AZ63" s="380"/>
      <c r="BA63" s="380"/>
      <c r="BB63" s="380"/>
      <c r="BC63" s="380"/>
      <c r="BD63" s="380"/>
      <c r="BE63" s="380"/>
      <c r="BF63" s="380"/>
      <c r="BG63" s="380"/>
      <c r="BH63" s="380"/>
      <c r="BI63" s="380"/>
      <c r="BJ63" s="380"/>
      <c r="BK63" s="380"/>
      <c r="BL63" s="380"/>
      <c r="BM63" s="380"/>
      <c r="BN63" s="380"/>
      <c r="BO63" s="380"/>
      <c r="BP63" s="380"/>
      <c r="BQ63" s="380"/>
      <c r="BR63" s="380"/>
      <c r="BS63" s="380"/>
      <c r="BT63" s="380"/>
      <c r="BU63" s="380"/>
      <c r="BV63" s="380"/>
      <c r="BW63" s="380"/>
      <c r="BX63" s="380"/>
      <c r="BY63" s="380"/>
      <c r="BZ63" s="380"/>
      <c r="CA63" s="380"/>
      <c r="CB63" s="380"/>
      <c r="CC63" s="380"/>
      <c r="CD63" s="380"/>
      <c r="CE63" s="380"/>
      <c r="CF63" s="380"/>
      <c r="CG63" s="380"/>
      <c r="CH63" s="380"/>
    </row>
    <row r="64" spans="1:86" ht="63.75" x14ac:dyDescent="0.3">
      <c r="A64" s="207">
        <v>60</v>
      </c>
      <c r="B64" s="233">
        <v>160077.01999999999</v>
      </c>
      <c r="C64" s="233" t="s">
        <v>2938</v>
      </c>
      <c r="D64" s="37">
        <v>43858</v>
      </c>
      <c r="E64" s="37">
        <v>43864</v>
      </c>
      <c r="F64" s="37">
        <v>44960</v>
      </c>
      <c r="G64" s="40" t="s">
        <v>28</v>
      </c>
      <c r="H64" s="40" t="s">
        <v>2065</v>
      </c>
      <c r="I64" s="40" t="s">
        <v>232</v>
      </c>
      <c r="J64" s="40" t="s">
        <v>2875</v>
      </c>
      <c r="K64" s="72" t="s">
        <v>874</v>
      </c>
      <c r="L64" s="72"/>
      <c r="M64" s="72" t="str">
        <f t="shared" si="1"/>
        <v>16</v>
      </c>
      <c r="N64" s="40" t="s">
        <v>436</v>
      </c>
      <c r="O64" s="40" t="s">
        <v>4819</v>
      </c>
      <c r="P64" s="40" t="s">
        <v>436</v>
      </c>
      <c r="Q64" s="61"/>
      <c r="R64" s="92"/>
      <c r="S64" s="93"/>
      <c r="T64" s="24"/>
      <c r="U64" s="24"/>
      <c r="V64" s="147"/>
      <c r="W64" s="25"/>
      <c r="X64" s="25"/>
      <c r="Y64" s="25"/>
      <c r="Z64" s="25"/>
      <c r="AA64" s="25"/>
      <c r="AB64" s="25"/>
      <c r="AC64" s="25"/>
      <c r="AD64" s="25"/>
      <c r="AE64" s="25"/>
      <c r="AF64" s="25"/>
      <c r="AG64" s="25"/>
      <c r="AH64" s="25"/>
      <c r="AI64" s="25"/>
      <c r="AJ64" s="25"/>
      <c r="AK64" s="25"/>
      <c r="AL64" s="25"/>
      <c r="AM64" s="380"/>
      <c r="AN64" s="380"/>
      <c r="AO64" s="380"/>
      <c r="AP64" s="380"/>
      <c r="AQ64" s="380"/>
      <c r="AR64" s="380"/>
      <c r="AS64" s="380"/>
      <c r="AT64" s="380"/>
      <c r="AU64" s="380"/>
      <c r="AV64" s="380"/>
      <c r="AW64" s="380"/>
      <c r="AX64" s="380"/>
      <c r="AY64" s="380"/>
      <c r="AZ64" s="380"/>
      <c r="BA64" s="380"/>
      <c r="BB64" s="380"/>
      <c r="BC64" s="380"/>
      <c r="BD64" s="380"/>
      <c r="BE64" s="380"/>
      <c r="BF64" s="380"/>
      <c r="BG64" s="380"/>
      <c r="BH64" s="380"/>
      <c r="BI64" s="380"/>
      <c r="BJ64" s="380"/>
      <c r="BK64" s="380"/>
      <c r="BL64" s="380"/>
      <c r="BM64" s="380"/>
      <c r="BN64" s="380"/>
      <c r="BO64" s="380"/>
      <c r="BP64" s="380"/>
      <c r="BQ64" s="380"/>
      <c r="BR64" s="380"/>
      <c r="BS64" s="380"/>
      <c r="BT64" s="380"/>
      <c r="BU64" s="380"/>
      <c r="BV64" s="380"/>
      <c r="BW64" s="380"/>
      <c r="BX64" s="380"/>
      <c r="BY64" s="380"/>
      <c r="BZ64" s="380"/>
      <c r="CA64" s="380"/>
      <c r="CB64" s="380"/>
      <c r="CC64" s="380"/>
      <c r="CD64" s="380"/>
      <c r="CE64" s="380"/>
      <c r="CF64" s="380"/>
      <c r="CG64" s="380"/>
      <c r="CH64" s="380"/>
    </row>
    <row r="65" spans="1:86" ht="51" x14ac:dyDescent="0.3">
      <c r="A65" s="207">
        <v>61</v>
      </c>
      <c r="B65" s="214">
        <v>160079.03</v>
      </c>
      <c r="C65" s="214" t="s">
        <v>2774</v>
      </c>
      <c r="D65" s="37">
        <v>43976</v>
      </c>
      <c r="E65" s="96">
        <v>43980</v>
      </c>
      <c r="F65" s="37">
        <v>45075</v>
      </c>
      <c r="G65" s="40" t="s">
        <v>28</v>
      </c>
      <c r="H65" s="40" t="s">
        <v>228</v>
      </c>
      <c r="I65" s="40" t="s">
        <v>232</v>
      </c>
      <c r="J65" s="88" t="s">
        <v>2876</v>
      </c>
      <c r="K65" s="72" t="s">
        <v>874</v>
      </c>
      <c r="L65" s="72" t="s">
        <v>2928</v>
      </c>
      <c r="M65" s="72" t="str">
        <f t="shared" si="1"/>
        <v>16</v>
      </c>
      <c r="N65" s="40" t="s">
        <v>436</v>
      </c>
      <c r="O65" s="40" t="s">
        <v>2891</v>
      </c>
      <c r="P65" s="40" t="s">
        <v>436</v>
      </c>
      <c r="Q65" s="35"/>
      <c r="R65" s="75"/>
      <c r="S65" s="48"/>
      <c r="T65" s="20"/>
      <c r="U65" s="20"/>
      <c r="V65" s="4"/>
      <c r="W65" s="12"/>
      <c r="X65" s="12"/>
      <c r="Y65" s="12"/>
      <c r="Z65" s="12"/>
      <c r="AA65" s="12"/>
      <c r="AB65" s="12"/>
      <c r="AC65" s="12"/>
      <c r="AD65" s="12"/>
      <c r="AE65" s="12"/>
      <c r="AF65" s="12"/>
      <c r="AG65" s="12"/>
      <c r="AH65" s="12"/>
      <c r="AI65" s="12"/>
      <c r="AJ65" s="12"/>
      <c r="AK65" s="12"/>
      <c r="AL65" s="12"/>
      <c r="AM65" s="380"/>
      <c r="AN65" s="380"/>
      <c r="AO65" s="380"/>
      <c r="AP65" s="380"/>
      <c r="AQ65" s="380"/>
      <c r="AR65" s="380"/>
      <c r="AS65" s="380"/>
      <c r="AT65" s="380"/>
      <c r="AU65" s="380"/>
      <c r="AV65" s="380"/>
      <c r="AW65" s="380"/>
      <c r="AX65" s="380"/>
      <c r="AY65" s="380"/>
      <c r="AZ65" s="380"/>
      <c r="BA65" s="380"/>
      <c r="BB65" s="380"/>
      <c r="BC65" s="380"/>
      <c r="BD65" s="380"/>
      <c r="BE65" s="380"/>
      <c r="BF65" s="380"/>
      <c r="BG65" s="380"/>
      <c r="BH65" s="380"/>
      <c r="BI65" s="380"/>
      <c r="BJ65" s="380"/>
      <c r="BK65" s="380"/>
      <c r="BL65" s="380"/>
      <c r="BM65" s="380"/>
      <c r="BN65" s="380"/>
      <c r="BO65" s="380"/>
      <c r="BP65" s="380"/>
      <c r="BQ65" s="380"/>
      <c r="BR65" s="380"/>
      <c r="BS65" s="380"/>
      <c r="BT65" s="380"/>
      <c r="BU65" s="380"/>
      <c r="BV65" s="380"/>
      <c r="BW65" s="380"/>
      <c r="BX65" s="380"/>
      <c r="BY65" s="380"/>
      <c r="BZ65" s="380"/>
      <c r="CA65" s="380"/>
      <c r="CB65" s="380"/>
      <c r="CC65" s="380"/>
      <c r="CD65" s="380"/>
      <c r="CE65" s="380"/>
      <c r="CF65" s="380"/>
      <c r="CG65" s="380"/>
      <c r="CH65" s="380"/>
    </row>
    <row r="66" spans="1:86" ht="51" x14ac:dyDescent="0.3">
      <c r="A66" s="207">
        <v>62</v>
      </c>
      <c r="B66" s="214">
        <v>160080.01999999999</v>
      </c>
      <c r="C66" s="214" t="s">
        <v>2939</v>
      </c>
      <c r="D66" s="37">
        <v>43983</v>
      </c>
      <c r="E66" s="37">
        <v>43992</v>
      </c>
      <c r="F66" s="37">
        <v>45087</v>
      </c>
      <c r="G66" s="40" t="s">
        <v>28</v>
      </c>
      <c r="H66" s="40" t="s">
        <v>228</v>
      </c>
      <c r="I66" s="40" t="s">
        <v>232</v>
      </c>
      <c r="J66" s="88" t="s">
        <v>2877</v>
      </c>
      <c r="K66" s="72" t="s">
        <v>874</v>
      </c>
      <c r="L66" s="72"/>
      <c r="M66" s="72" t="str">
        <f t="shared" si="1"/>
        <v>16</v>
      </c>
      <c r="N66" s="40" t="s">
        <v>436</v>
      </c>
      <c r="O66" s="40" t="s">
        <v>2891</v>
      </c>
      <c r="P66" s="40" t="s">
        <v>436</v>
      </c>
      <c r="Q66" s="35"/>
      <c r="R66" s="75"/>
      <c r="S66" s="48"/>
      <c r="T66" s="20"/>
      <c r="U66" s="20"/>
      <c r="V66" s="4"/>
      <c r="W66" s="12"/>
      <c r="X66" s="12"/>
      <c r="Y66" s="12"/>
      <c r="Z66" s="12"/>
      <c r="AA66" s="12"/>
      <c r="AB66" s="12"/>
      <c r="AC66" s="12"/>
      <c r="AD66" s="12"/>
      <c r="AE66" s="12"/>
      <c r="AF66" s="12"/>
      <c r="AG66" s="12"/>
      <c r="AH66" s="12"/>
      <c r="AI66" s="12"/>
      <c r="AJ66" s="12"/>
      <c r="AK66" s="12"/>
      <c r="AL66" s="12"/>
      <c r="AM66" s="380"/>
      <c r="AN66" s="380"/>
      <c r="AO66" s="380"/>
      <c r="AP66" s="380"/>
      <c r="AQ66" s="380"/>
      <c r="AR66" s="380"/>
      <c r="AS66" s="380"/>
      <c r="AT66" s="380"/>
      <c r="AU66" s="380"/>
      <c r="AV66" s="380"/>
      <c r="AW66" s="380"/>
      <c r="AX66" s="380"/>
      <c r="AY66" s="380"/>
      <c r="AZ66" s="380"/>
      <c r="BA66" s="380"/>
      <c r="BB66" s="380"/>
      <c r="BC66" s="380"/>
      <c r="BD66" s="380"/>
      <c r="BE66" s="380"/>
      <c r="BF66" s="380"/>
      <c r="BG66" s="380"/>
      <c r="BH66" s="380"/>
      <c r="BI66" s="380"/>
      <c r="BJ66" s="380"/>
      <c r="BK66" s="380"/>
      <c r="BL66" s="380"/>
      <c r="BM66" s="380"/>
      <c r="BN66" s="380"/>
      <c r="BO66" s="380"/>
      <c r="BP66" s="380"/>
      <c r="BQ66" s="380"/>
      <c r="BR66" s="380"/>
      <c r="BS66" s="380"/>
      <c r="BT66" s="380"/>
      <c r="BU66" s="380"/>
      <c r="BV66" s="380"/>
      <c r="BW66" s="380"/>
      <c r="BX66" s="380"/>
      <c r="BY66" s="380"/>
      <c r="BZ66" s="380"/>
      <c r="CA66" s="380"/>
      <c r="CB66" s="380"/>
      <c r="CC66" s="380"/>
      <c r="CD66" s="380"/>
      <c r="CE66" s="380"/>
      <c r="CF66" s="380"/>
      <c r="CG66" s="380"/>
      <c r="CH66" s="380"/>
    </row>
    <row r="67" spans="1:86" ht="76.5" x14ac:dyDescent="0.3">
      <c r="A67" s="207">
        <v>63</v>
      </c>
      <c r="B67" s="214">
        <v>160081.04</v>
      </c>
      <c r="C67" s="214" t="s">
        <v>2775</v>
      </c>
      <c r="D67" s="37">
        <v>44412</v>
      </c>
      <c r="E67" s="37">
        <v>44415</v>
      </c>
      <c r="F67" s="37">
        <v>45511</v>
      </c>
      <c r="G67" s="40" t="s">
        <v>28</v>
      </c>
      <c r="H67" s="40" t="s">
        <v>459</v>
      </c>
      <c r="I67" s="40" t="s">
        <v>232</v>
      </c>
      <c r="J67" s="88" t="s">
        <v>2878</v>
      </c>
      <c r="K67" s="72" t="s">
        <v>2879</v>
      </c>
      <c r="L67" s="72" t="s">
        <v>2929</v>
      </c>
      <c r="M67" s="72" t="str">
        <f t="shared" si="1"/>
        <v>16</v>
      </c>
      <c r="N67" s="40" t="s">
        <v>436</v>
      </c>
      <c r="O67" s="40" t="s">
        <v>6980</v>
      </c>
      <c r="P67" s="40" t="s">
        <v>436</v>
      </c>
      <c r="Q67" s="35"/>
      <c r="R67" s="75"/>
      <c r="S67" s="48"/>
      <c r="T67" s="20"/>
      <c r="U67" s="20"/>
      <c r="V67" s="4"/>
      <c r="W67" s="12"/>
      <c r="X67" s="12"/>
      <c r="Y67" s="12"/>
      <c r="Z67" s="12"/>
      <c r="AA67" s="12"/>
      <c r="AB67" s="12"/>
      <c r="AC67" s="12"/>
      <c r="AD67" s="12"/>
      <c r="AE67" s="12"/>
      <c r="AF67" s="12"/>
      <c r="AG67" s="12"/>
      <c r="AH67" s="12"/>
      <c r="AI67" s="12"/>
      <c r="AJ67" s="12"/>
      <c r="AK67" s="12"/>
      <c r="AL67" s="12"/>
      <c r="AM67" s="380"/>
      <c r="AN67" s="380"/>
      <c r="AO67" s="380"/>
      <c r="AP67" s="380"/>
      <c r="AQ67" s="380"/>
      <c r="AR67" s="380"/>
      <c r="AS67" s="380"/>
      <c r="AT67" s="380"/>
      <c r="AU67" s="380"/>
      <c r="AV67" s="380"/>
      <c r="AW67" s="380"/>
      <c r="AX67" s="380"/>
      <c r="AY67" s="380"/>
      <c r="AZ67" s="380"/>
      <c r="BA67" s="380"/>
      <c r="BB67" s="380"/>
      <c r="BC67" s="380"/>
      <c r="BD67" s="380"/>
      <c r="BE67" s="380"/>
      <c r="BF67" s="380"/>
      <c r="BG67" s="380"/>
      <c r="BH67" s="380"/>
      <c r="BI67" s="380"/>
      <c r="BJ67" s="380"/>
      <c r="BK67" s="380"/>
      <c r="BL67" s="380"/>
      <c r="BM67" s="380"/>
      <c r="BN67" s="380"/>
      <c r="BO67" s="380"/>
      <c r="BP67" s="380"/>
      <c r="BQ67" s="380"/>
      <c r="BR67" s="380"/>
      <c r="BS67" s="380"/>
      <c r="BT67" s="380"/>
      <c r="BU67" s="380"/>
      <c r="BV67" s="380"/>
      <c r="BW67" s="380"/>
      <c r="BX67" s="380"/>
      <c r="BY67" s="380"/>
      <c r="BZ67" s="380"/>
      <c r="CA67" s="380"/>
      <c r="CB67" s="380"/>
      <c r="CC67" s="380"/>
      <c r="CD67" s="380"/>
      <c r="CE67" s="380"/>
      <c r="CF67" s="380"/>
      <c r="CG67" s="380"/>
      <c r="CH67" s="380"/>
    </row>
    <row r="68" spans="1:86" ht="51" x14ac:dyDescent="0.3">
      <c r="A68" s="207">
        <v>64</v>
      </c>
      <c r="B68" s="214">
        <v>160082.04</v>
      </c>
      <c r="C68" s="214" t="s">
        <v>2776</v>
      </c>
      <c r="D68" s="37">
        <v>44167</v>
      </c>
      <c r="E68" s="37">
        <v>44174</v>
      </c>
      <c r="F68" s="37">
        <v>45269</v>
      </c>
      <c r="G68" s="40" t="s">
        <v>28</v>
      </c>
      <c r="H68" s="40" t="s">
        <v>228</v>
      </c>
      <c r="I68" s="40" t="s">
        <v>232</v>
      </c>
      <c r="J68" s="88" t="s">
        <v>2880</v>
      </c>
      <c r="K68" s="72" t="s">
        <v>874</v>
      </c>
      <c r="L68" s="72" t="s">
        <v>2930</v>
      </c>
      <c r="M68" s="72" t="str">
        <f t="shared" si="1"/>
        <v>16</v>
      </c>
      <c r="N68" s="40" t="s">
        <v>436</v>
      </c>
      <c r="O68" s="40" t="s">
        <v>2891</v>
      </c>
      <c r="P68" s="40" t="s">
        <v>436</v>
      </c>
      <c r="Q68" s="35"/>
      <c r="R68" s="75"/>
      <c r="S68" s="48"/>
      <c r="T68" s="20"/>
      <c r="U68" s="20"/>
      <c r="V68" s="4"/>
      <c r="W68" s="12"/>
      <c r="X68" s="12"/>
      <c r="Y68" s="12"/>
      <c r="Z68" s="12"/>
      <c r="AA68" s="12"/>
      <c r="AB68" s="12"/>
      <c r="AC68" s="12"/>
      <c r="AD68" s="12"/>
      <c r="AE68" s="12"/>
      <c r="AF68" s="12"/>
      <c r="AG68" s="12"/>
      <c r="AH68" s="12"/>
      <c r="AI68" s="12"/>
      <c r="AJ68" s="12"/>
      <c r="AK68" s="12"/>
      <c r="AL68" s="12"/>
      <c r="AM68" s="380"/>
      <c r="AN68" s="380"/>
      <c r="AO68" s="380"/>
      <c r="AP68" s="380"/>
      <c r="AQ68" s="380"/>
      <c r="AR68" s="380"/>
      <c r="AS68" s="380"/>
      <c r="AT68" s="380"/>
      <c r="AU68" s="380"/>
      <c r="AV68" s="380"/>
      <c r="AW68" s="380"/>
      <c r="AX68" s="380"/>
      <c r="AY68" s="380"/>
      <c r="AZ68" s="380"/>
      <c r="BA68" s="380"/>
      <c r="BB68" s="380"/>
      <c r="BC68" s="380"/>
      <c r="BD68" s="380"/>
      <c r="BE68" s="380"/>
      <c r="BF68" s="380"/>
      <c r="BG68" s="380"/>
      <c r="BH68" s="380"/>
      <c r="BI68" s="380"/>
      <c r="BJ68" s="380"/>
      <c r="BK68" s="380"/>
      <c r="BL68" s="380"/>
      <c r="BM68" s="380"/>
      <c r="BN68" s="380"/>
      <c r="BO68" s="380"/>
      <c r="BP68" s="380"/>
      <c r="BQ68" s="380"/>
      <c r="BR68" s="380"/>
      <c r="BS68" s="380"/>
      <c r="BT68" s="380"/>
      <c r="BU68" s="380"/>
      <c r="BV68" s="380"/>
      <c r="BW68" s="380"/>
      <c r="BX68" s="380"/>
      <c r="BY68" s="380"/>
      <c r="BZ68" s="380"/>
      <c r="CA68" s="380"/>
      <c r="CB68" s="380"/>
      <c r="CC68" s="380"/>
      <c r="CD68" s="380"/>
      <c r="CE68" s="380"/>
      <c r="CF68" s="380"/>
      <c r="CG68" s="380"/>
      <c r="CH68" s="380"/>
    </row>
    <row r="69" spans="1:86" ht="51" x14ac:dyDescent="0.3">
      <c r="A69" s="207">
        <v>65</v>
      </c>
      <c r="B69" s="214">
        <v>160083.01999999999</v>
      </c>
      <c r="C69" s="214" t="s">
        <v>2777</v>
      </c>
      <c r="D69" s="37">
        <v>43983</v>
      </c>
      <c r="E69" s="37">
        <v>43992</v>
      </c>
      <c r="F69" s="37">
        <v>45087</v>
      </c>
      <c r="G69" s="40" t="s">
        <v>28</v>
      </c>
      <c r="H69" s="40" t="s">
        <v>228</v>
      </c>
      <c r="I69" s="40" t="s">
        <v>232</v>
      </c>
      <c r="J69" s="88" t="s">
        <v>2881</v>
      </c>
      <c r="K69" s="72" t="s">
        <v>2879</v>
      </c>
      <c r="L69" s="72"/>
      <c r="M69" s="72" t="str">
        <f t="shared" ref="M69:M105" si="2">LEFT(B69,2)</f>
        <v>16</v>
      </c>
      <c r="N69" s="40" t="s">
        <v>436</v>
      </c>
      <c r="O69" s="40" t="s">
        <v>2891</v>
      </c>
      <c r="P69" s="40" t="s">
        <v>436</v>
      </c>
      <c r="Q69" s="35"/>
      <c r="R69" s="75"/>
      <c r="S69" s="48"/>
      <c r="T69" s="20"/>
      <c r="U69" s="20"/>
      <c r="V69" s="4"/>
      <c r="W69" s="12"/>
      <c r="X69" s="12"/>
      <c r="Y69" s="12"/>
      <c r="Z69" s="12"/>
      <c r="AA69" s="12"/>
      <c r="AB69" s="12"/>
      <c r="AC69" s="12"/>
      <c r="AD69" s="12"/>
      <c r="AE69" s="12"/>
      <c r="AF69" s="12"/>
      <c r="AG69" s="12"/>
      <c r="AH69" s="12"/>
      <c r="AI69" s="12"/>
      <c r="AJ69" s="12"/>
      <c r="AK69" s="12"/>
      <c r="AL69" s="12"/>
      <c r="AM69" s="380"/>
      <c r="AN69" s="380"/>
      <c r="AO69" s="380"/>
      <c r="AP69" s="380"/>
      <c r="AQ69" s="380"/>
      <c r="AR69" s="380"/>
      <c r="AS69" s="380"/>
      <c r="AT69" s="380"/>
      <c r="AU69" s="380"/>
      <c r="AV69" s="380"/>
      <c r="AW69" s="380"/>
      <c r="AX69" s="380"/>
      <c r="AY69" s="380"/>
      <c r="AZ69" s="380"/>
      <c r="BA69" s="380"/>
      <c r="BB69" s="380"/>
      <c r="BC69" s="380"/>
      <c r="BD69" s="380"/>
      <c r="BE69" s="380"/>
      <c r="BF69" s="380"/>
      <c r="BG69" s="380"/>
      <c r="BH69" s="380"/>
      <c r="BI69" s="380"/>
      <c r="BJ69" s="380"/>
      <c r="BK69" s="380"/>
      <c r="BL69" s="380"/>
      <c r="BM69" s="380"/>
      <c r="BN69" s="380"/>
      <c r="BO69" s="380"/>
      <c r="BP69" s="380"/>
      <c r="BQ69" s="380"/>
      <c r="BR69" s="380"/>
      <c r="BS69" s="380"/>
      <c r="BT69" s="380"/>
      <c r="BU69" s="380"/>
      <c r="BV69" s="380"/>
      <c r="BW69" s="380"/>
      <c r="BX69" s="380"/>
      <c r="BY69" s="380"/>
      <c r="BZ69" s="380"/>
      <c r="CA69" s="380"/>
      <c r="CB69" s="380"/>
      <c r="CC69" s="380"/>
      <c r="CD69" s="380"/>
      <c r="CE69" s="380"/>
      <c r="CF69" s="380"/>
      <c r="CG69" s="380"/>
      <c r="CH69" s="380"/>
    </row>
    <row r="70" spans="1:86" ht="63.75" x14ac:dyDescent="0.3">
      <c r="A70" s="207">
        <v>66</v>
      </c>
      <c r="B70" s="214">
        <v>160084.01999999999</v>
      </c>
      <c r="C70" s="214" t="s">
        <v>2778</v>
      </c>
      <c r="D70" s="37">
        <v>43976</v>
      </c>
      <c r="E70" s="37">
        <v>43987</v>
      </c>
      <c r="F70" s="37">
        <v>45082</v>
      </c>
      <c r="G70" s="40" t="s">
        <v>28</v>
      </c>
      <c r="H70" s="40" t="s">
        <v>228</v>
      </c>
      <c r="I70" s="40" t="s">
        <v>232</v>
      </c>
      <c r="J70" s="88" t="s">
        <v>2882</v>
      </c>
      <c r="K70" s="72" t="s">
        <v>2883</v>
      </c>
      <c r="L70" s="72"/>
      <c r="M70" s="72" t="str">
        <f t="shared" si="2"/>
        <v>16</v>
      </c>
      <c r="N70" s="40" t="s">
        <v>436</v>
      </c>
      <c r="O70" s="40" t="s">
        <v>2891</v>
      </c>
      <c r="P70" s="40" t="s">
        <v>436</v>
      </c>
      <c r="Q70" s="35"/>
      <c r="R70" s="75"/>
      <c r="S70" s="48"/>
      <c r="T70" s="20"/>
      <c r="U70" s="20"/>
      <c r="V70" s="4"/>
      <c r="W70" s="12"/>
      <c r="X70" s="12"/>
      <c r="Y70" s="12"/>
      <c r="Z70" s="12"/>
      <c r="AA70" s="12"/>
      <c r="AB70" s="12"/>
      <c r="AC70" s="12"/>
      <c r="AD70" s="12"/>
      <c r="AE70" s="12"/>
      <c r="AF70" s="12"/>
      <c r="AG70" s="12"/>
      <c r="AH70" s="12"/>
      <c r="AI70" s="12"/>
      <c r="AJ70" s="12"/>
      <c r="AK70" s="12"/>
      <c r="AL70" s="12"/>
      <c r="AM70" s="380"/>
      <c r="AN70" s="380"/>
      <c r="AO70" s="380"/>
      <c r="AP70" s="380"/>
      <c r="AQ70" s="380"/>
      <c r="AR70" s="380"/>
      <c r="AS70" s="380"/>
      <c r="AT70" s="380"/>
      <c r="AU70" s="380"/>
      <c r="AV70" s="380"/>
      <c r="AW70" s="380"/>
      <c r="AX70" s="380"/>
      <c r="AY70" s="380"/>
      <c r="AZ70" s="380"/>
      <c r="BA70" s="380"/>
      <c r="BB70" s="380"/>
      <c r="BC70" s="380"/>
      <c r="BD70" s="380"/>
      <c r="BE70" s="380"/>
      <c r="BF70" s="380"/>
      <c r="BG70" s="380"/>
      <c r="BH70" s="380"/>
      <c r="BI70" s="380"/>
      <c r="BJ70" s="380"/>
      <c r="BK70" s="380"/>
      <c r="BL70" s="380"/>
      <c r="BM70" s="380"/>
      <c r="BN70" s="380"/>
      <c r="BO70" s="380"/>
      <c r="BP70" s="380"/>
      <c r="BQ70" s="380"/>
      <c r="BR70" s="380"/>
      <c r="BS70" s="380"/>
      <c r="BT70" s="380"/>
      <c r="BU70" s="380"/>
      <c r="BV70" s="380"/>
      <c r="BW70" s="380"/>
      <c r="BX70" s="380"/>
      <c r="BY70" s="380"/>
      <c r="BZ70" s="380"/>
      <c r="CA70" s="380"/>
      <c r="CB70" s="380"/>
      <c r="CC70" s="380"/>
      <c r="CD70" s="380"/>
      <c r="CE70" s="380"/>
      <c r="CF70" s="380"/>
      <c r="CG70" s="380"/>
      <c r="CH70" s="380"/>
    </row>
    <row r="71" spans="1:86" ht="89.25" x14ac:dyDescent="0.3">
      <c r="A71" s="207">
        <v>67</v>
      </c>
      <c r="B71" s="214">
        <v>160085.03</v>
      </c>
      <c r="C71" s="214" t="s">
        <v>2779</v>
      </c>
      <c r="D71" s="37">
        <v>43846</v>
      </c>
      <c r="E71" s="37">
        <v>43852</v>
      </c>
      <c r="F71" s="37">
        <v>44948</v>
      </c>
      <c r="G71" s="40" t="s">
        <v>28</v>
      </c>
      <c r="H71" s="40" t="s">
        <v>228</v>
      </c>
      <c r="I71" s="40" t="s">
        <v>232</v>
      </c>
      <c r="J71" s="88" t="s">
        <v>2884</v>
      </c>
      <c r="K71" s="78" t="s">
        <v>2862</v>
      </c>
      <c r="L71" s="72" t="s">
        <v>2931</v>
      </c>
      <c r="M71" s="72" t="str">
        <f t="shared" si="2"/>
        <v>16</v>
      </c>
      <c r="N71" s="40" t="s">
        <v>436</v>
      </c>
      <c r="O71" s="40" t="s">
        <v>2891</v>
      </c>
      <c r="P71" s="40" t="s">
        <v>436</v>
      </c>
      <c r="Q71" s="35"/>
      <c r="R71" s="75"/>
      <c r="S71" s="48"/>
      <c r="T71" s="20"/>
      <c r="U71" s="20"/>
      <c r="V71" s="4"/>
      <c r="W71" s="12"/>
      <c r="X71" s="12"/>
      <c r="Y71" s="12"/>
      <c r="Z71" s="12"/>
      <c r="AA71" s="12"/>
      <c r="AB71" s="12"/>
      <c r="AC71" s="12"/>
      <c r="AD71" s="12"/>
      <c r="AE71" s="12"/>
      <c r="AF71" s="12"/>
      <c r="AG71" s="12"/>
      <c r="AH71" s="12"/>
      <c r="AI71" s="12"/>
      <c r="AJ71" s="12"/>
      <c r="AK71" s="12"/>
      <c r="AL71" s="12"/>
      <c r="AM71" s="380"/>
      <c r="AN71" s="380"/>
      <c r="AO71" s="380"/>
      <c r="AP71" s="380"/>
      <c r="AQ71" s="380"/>
      <c r="AR71" s="380"/>
      <c r="AS71" s="380"/>
      <c r="AT71" s="380"/>
      <c r="AU71" s="380"/>
      <c r="AV71" s="380"/>
      <c r="AW71" s="380"/>
      <c r="AX71" s="380"/>
      <c r="AY71" s="380"/>
      <c r="AZ71" s="380"/>
      <c r="BA71" s="380"/>
      <c r="BB71" s="380"/>
      <c r="BC71" s="380"/>
      <c r="BD71" s="380"/>
      <c r="BE71" s="380"/>
      <c r="BF71" s="380"/>
      <c r="BG71" s="380"/>
      <c r="BH71" s="380"/>
      <c r="BI71" s="380"/>
      <c r="BJ71" s="380"/>
      <c r="BK71" s="380"/>
      <c r="BL71" s="380"/>
      <c r="BM71" s="380"/>
      <c r="BN71" s="380"/>
      <c r="BO71" s="380"/>
      <c r="BP71" s="380"/>
      <c r="BQ71" s="380"/>
      <c r="BR71" s="380"/>
      <c r="BS71" s="380"/>
      <c r="BT71" s="380"/>
      <c r="BU71" s="380"/>
      <c r="BV71" s="380"/>
      <c r="BW71" s="380"/>
      <c r="BX71" s="380"/>
      <c r="BY71" s="380"/>
      <c r="BZ71" s="380"/>
      <c r="CA71" s="380"/>
      <c r="CB71" s="380"/>
      <c r="CC71" s="380"/>
      <c r="CD71" s="380"/>
      <c r="CE71" s="380"/>
      <c r="CF71" s="380"/>
      <c r="CG71" s="380"/>
      <c r="CH71" s="380"/>
    </row>
    <row r="72" spans="1:86" ht="102" x14ac:dyDescent="0.3">
      <c r="A72" s="207">
        <v>68</v>
      </c>
      <c r="B72" s="214">
        <v>160086.03</v>
      </c>
      <c r="C72" s="214" t="s">
        <v>2780</v>
      </c>
      <c r="D72" s="37">
        <v>43983</v>
      </c>
      <c r="E72" s="37">
        <v>43994</v>
      </c>
      <c r="F72" s="37">
        <v>45089</v>
      </c>
      <c r="G72" s="40" t="s">
        <v>28</v>
      </c>
      <c r="H72" s="40" t="s">
        <v>228</v>
      </c>
      <c r="I72" s="40" t="s">
        <v>232</v>
      </c>
      <c r="J72" s="88" t="s">
        <v>2885</v>
      </c>
      <c r="K72" s="72" t="s">
        <v>874</v>
      </c>
      <c r="L72" s="72" t="s">
        <v>2932</v>
      </c>
      <c r="M72" s="72" t="str">
        <f t="shared" si="2"/>
        <v>16</v>
      </c>
      <c r="N72" s="40" t="s">
        <v>436</v>
      </c>
      <c r="O72" s="40" t="s">
        <v>2891</v>
      </c>
      <c r="P72" s="40" t="s">
        <v>436</v>
      </c>
      <c r="Q72" s="35"/>
      <c r="R72" s="75"/>
      <c r="S72" s="48"/>
      <c r="T72" s="20"/>
      <c r="U72" s="20"/>
      <c r="V72" s="4"/>
      <c r="W72" s="12"/>
      <c r="X72" s="12"/>
      <c r="Y72" s="12"/>
      <c r="Z72" s="12"/>
      <c r="AA72" s="12"/>
      <c r="AB72" s="12"/>
      <c r="AC72" s="12"/>
      <c r="AD72" s="12"/>
      <c r="AE72" s="12"/>
      <c r="AF72" s="12"/>
      <c r="AG72" s="12"/>
      <c r="AH72" s="12"/>
      <c r="AI72" s="12"/>
      <c r="AJ72" s="12"/>
      <c r="AK72" s="12"/>
      <c r="AL72" s="12"/>
      <c r="AM72" s="380"/>
      <c r="AN72" s="380"/>
      <c r="AO72" s="380"/>
      <c r="AP72" s="380"/>
      <c r="AQ72" s="380"/>
      <c r="AR72" s="380"/>
      <c r="AS72" s="380"/>
      <c r="AT72" s="380"/>
      <c r="AU72" s="380"/>
      <c r="AV72" s="380"/>
      <c r="AW72" s="380"/>
      <c r="AX72" s="380"/>
      <c r="AY72" s="380"/>
      <c r="AZ72" s="380"/>
      <c r="BA72" s="380"/>
      <c r="BB72" s="380"/>
      <c r="BC72" s="380"/>
      <c r="BD72" s="380"/>
      <c r="BE72" s="380"/>
      <c r="BF72" s="380"/>
      <c r="BG72" s="380"/>
      <c r="BH72" s="380"/>
      <c r="BI72" s="380"/>
      <c r="BJ72" s="380"/>
      <c r="BK72" s="380"/>
      <c r="BL72" s="380"/>
      <c r="BM72" s="380"/>
      <c r="BN72" s="380"/>
      <c r="BO72" s="380"/>
      <c r="BP72" s="380"/>
      <c r="BQ72" s="380"/>
      <c r="BR72" s="380"/>
      <c r="BS72" s="380"/>
      <c r="BT72" s="380"/>
      <c r="BU72" s="380"/>
      <c r="BV72" s="380"/>
      <c r="BW72" s="380"/>
      <c r="BX72" s="380"/>
      <c r="BY72" s="380"/>
      <c r="BZ72" s="380"/>
      <c r="CA72" s="380"/>
      <c r="CB72" s="380"/>
      <c r="CC72" s="380"/>
      <c r="CD72" s="380"/>
      <c r="CE72" s="380"/>
      <c r="CF72" s="380"/>
      <c r="CG72" s="380"/>
      <c r="CH72" s="380"/>
    </row>
    <row r="73" spans="1:86" ht="63.75" x14ac:dyDescent="0.3">
      <c r="A73" s="207">
        <v>69</v>
      </c>
      <c r="B73" s="214">
        <v>160087.03</v>
      </c>
      <c r="C73" s="214" t="s">
        <v>2781</v>
      </c>
      <c r="D73" s="37">
        <v>43979</v>
      </c>
      <c r="E73" s="37">
        <v>43984</v>
      </c>
      <c r="F73" s="37">
        <v>45079</v>
      </c>
      <c r="G73" s="40" t="s">
        <v>28</v>
      </c>
      <c r="H73" s="40" t="s">
        <v>459</v>
      </c>
      <c r="I73" s="40" t="s">
        <v>232</v>
      </c>
      <c r="J73" s="40" t="s">
        <v>2887</v>
      </c>
      <c r="K73" s="72" t="s">
        <v>2870</v>
      </c>
      <c r="L73" s="72" t="s">
        <v>2933</v>
      </c>
      <c r="M73" s="72" t="str">
        <f t="shared" si="2"/>
        <v>16</v>
      </c>
      <c r="N73" s="40" t="s">
        <v>436</v>
      </c>
      <c r="O73" s="40" t="s">
        <v>6980</v>
      </c>
      <c r="P73" s="40" t="s">
        <v>436</v>
      </c>
      <c r="Q73" s="35"/>
      <c r="R73" s="75"/>
      <c r="S73" s="48"/>
      <c r="T73" s="20"/>
      <c r="U73" s="20"/>
      <c r="V73" s="4"/>
      <c r="W73" s="12"/>
      <c r="X73" s="12"/>
      <c r="Y73" s="12"/>
      <c r="Z73" s="12"/>
      <c r="AA73" s="12"/>
      <c r="AB73" s="12"/>
      <c r="AC73" s="12"/>
      <c r="AD73" s="12"/>
      <c r="AE73" s="12"/>
      <c r="AF73" s="12"/>
      <c r="AG73" s="12"/>
      <c r="AH73" s="12"/>
      <c r="AI73" s="12"/>
      <c r="AJ73" s="12"/>
      <c r="AK73" s="12"/>
      <c r="AL73" s="12"/>
      <c r="AM73" s="380"/>
      <c r="AN73" s="380"/>
      <c r="AO73" s="380"/>
      <c r="AP73" s="380"/>
      <c r="AQ73" s="380"/>
      <c r="AR73" s="380"/>
      <c r="AS73" s="380"/>
      <c r="AT73" s="380"/>
      <c r="AU73" s="380"/>
      <c r="AV73" s="380"/>
      <c r="AW73" s="380"/>
      <c r="AX73" s="380"/>
      <c r="AY73" s="380"/>
      <c r="AZ73" s="380"/>
      <c r="BA73" s="380"/>
      <c r="BB73" s="380"/>
      <c r="BC73" s="380"/>
      <c r="BD73" s="380"/>
      <c r="BE73" s="380"/>
      <c r="BF73" s="380"/>
      <c r="BG73" s="380"/>
      <c r="BH73" s="380"/>
      <c r="BI73" s="380"/>
      <c r="BJ73" s="380"/>
      <c r="BK73" s="380"/>
      <c r="BL73" s="380"/>
      <c r="BM73" s="380"/>
      <c r="BN73" s="380"/>
      <c r="BO73" s="380"/>
      <c r="BP73" s="380"/>
      <c r="BQ73" s="380"/>
      <c r="BR73" s="380"/>
      <c r="BS73" s="380"/>
      <c r="BT73" s="380"/>
      <c r="BU73" s="380"/>
      <c r="BV73" s="380"/>
      <c r="BW73" s="380"/>
      <c r="BX73" s="380"/>
      <c r="BY73" s="380"/>
      <c r="BZ73" s="380"/>
      <c r="CA73" s="380"/>
      <c r="CB73" s="380"/>
      <c r="CC73" s="380"/>
      <c r="CD73" s="380"/>
      <c r="CE73" s="380"/>
      <c r="CF73" s="380"/>
      <c r="CG73" s="380"/>
      <c r="CH73" s="380"/>
    </row>
    <row r="74" spans="1:86" ht="140.25" x14ac:dyDescent="0.3">
      <c r="A74" s="207">
        <v>70</v>
      </c>
      <c r="B74" s="214">
        <v>160088.04</v>
      </c>
      <c r="C74" s="214" t="s">
        <v>2782</v>
      </c>
      <c r="D74" s="37">
        <v>44007</v>
      </c>
      <c r="E74" s="37">
        <v>44014</v>
      </c>
      <c r="F74" s="37">
        <v>45109</v>
      </c>
      <c r="G74" s="40" t="s">
        <v>28</v>
      </c>
      <c r="H74" s="40" t="s">
        <v>459</v>
      </c>
      <c r="I74" s="40" t="s">
        <v>232</v>
      </c>
      <c r="J74" s="40" t="s">
        <v>2888</v>
      </c>
      <c r="K74" s="78" t="s">
        <v>2799</v>
      </c>
      <c r="L74" s="72" t="s">
        <v>2934</v>
      </c>
      <c r="M74" s="72" t="str">
        <f t="shared" si="2"/>
        <v>16</v>
      </c>
      <c r="N74" s="40" t="s">
        <v>436</v>
      </c>
      <c r="O74" s="40" t="s">
        <v>6980</v>
      </c>
      <c r="P74" s="40" t="s">
        <v>436</v>
      </c>
      <c r="Q74" s="35"/>
      <c r="R74" s="75"/>
      <c r="S74" s="48"/>
      <c r="T74" s="20"/>
      <c r="U74" s="20"/>
      <c r="V74" s="4"/>
      <c r="W74" s="12"/>
      <c r="X74" s="12"/>
      <c r="Y74" s="12"/>
      <c r="Z74" s="12"/>
      <c r="AA74" s="12"/>
      <c r="AB74" s="12"/>
      <c r="AC74" s="12"/>
      <c r="AD74" s="12"/>
      <c r="AE74" s="12"/>
      <c r="AF74" s="12"/>
      <c r="AG74" s="12"/>
      <c r="AH74" s="12"/>
      <c r="AI74" s="12"/>
      <c r="AJ74" s="12"/>
      <c r="AK74" s="12"/>
      <c r="AL74" s="12"/>
      <c r="AM74" s="380"/>
      <c r="AN74" s="380"/>
      <c r="AO74" s="380"/>
      <c r="AP74" s="380"/>
      <c r="AQ74" s="380"/>
      <c r="AR74" s="380"/>
      <c r="AS74" s="380"/>
      <c r="AT74" s="380"/>
      <c r="AU74" s="380"/>
      <c r="AV74" s="380"/>
      <c r="AW74" s="380"/>
      <c r="AX74" s="380"/>
      <c r="AY74" s="380"/>
      <c r="AZ74" s="380"/>
      <c r="BA74" s="380"/>
      <c r="BB74" s="380"/>
      <c r="BC74" s="380"/>
      <c r="BD74" s="380"/>
      <c r="BE74" s="380"/>
      <c r="BF74" s="380"/>
      <c r="BG74" s="380"/>
      <c r="BH74" s="380"/>
      <c r="BI74" s="380"/>
      <c r="BJ74" s="380"/>
      <c r="BK74" s="380"/>
      <c r="BL74" s="380"/>
      <c r="BM74" s="380"/>
      <c r="BN74" s="380"/>
      <c r="BO74" s="380"/>
      <c r="BP74" s="380"/>
      <c r="BQ74" s="380"/>
      <c r="BR74" s="380"/>
      <c r="BS74" s="380"/>
      <c r="BT74" s="380"/>
      <c r="BU74" s="380"/>
      <c r="BV74" s="380"/>
      <c r="BW74" s="380"/>
      <c r="BX74" s="380"/>
      <c r="BY74" s="380"/>
      <c r="BZ74" s="380"/>
      <c r="CA74" s="380"/>
      <c r="CB74" s="380"/>
      <c r="CC74" s="380"/>
      <c r="CD74" s="380"/>
      <c r="CE74" s="380"/>
      <c r="CF74" s="380"/>
      <c r="CG74" s="380"/>
      <c r="CH74" s="380"/>
    </row>
    <row r="75" spans="1:86" ht="63.75" x14ac:dyDescent="0.3">
      <c r="A75" s="207">
        <v>71</v>
      </c>
      <c r="B75" s="214">
        <v>160089.01</v>
      </c>
      <c r="C75" s="214" t="s">
        <v>2783</v>
      </c>
      <c r="D75" s="40"/>
      <c r="E75" s="40"/>
      <c r="F75" s="40"/>
      <c r="G75" s="40" t="s">
        <v>28</v>
      </c>
      <c r="H75" s="40" t="s">
        <v>2889</v>
      </c>
      <c r="I75" s="40" t="s">
        <v>442</v>
      </c>
      <c r="J75" s="40" t="s">
        <v>28</v>
      </c>
      <c r="K75" s="72"/>
      <c r="L75" s="72"/>
      <c r="M75" s="72" t="str">
        <f t="shared" si="2"/>
        <v>16</v>
      </c>
      <c r="N75" s="40" t="s">
        <v>2941</v>
      </c>
      <c r="O75" s="40" t="s">
        <v>6980</v>
      </c>
      <c r="P75" s="40" t="s">
        <v>2941</v>
      </c>
      <c r="Q75" s="35"/>
      <c r="R75" s="75"/>
      <c r="S75" s="48"/>
      <c r="T75" s="20"/>
      <c r="U75" s="20"/>
      <c r="V75" s="4"/>
      <c r="W75" s="12" t="s">
        <v>451</v>
      </c>
      <c r="X75" s="12" t="s">
        <v>451</v>
      </c>
      <c r="Y75" s="12" t="s">
        <v>451</v>
      </c>
      <c r="Z75" s="12" t="s">
        <v>451</v>
      </c>
      <c r="AA75" s="12" t="s">
        <v>451</v>
      </c>
      <c r="AB75" s="12" t="s">
        <v>451</v>
      </c>
      <c r="AC75" s="12" t="s">
        <v>451</v>
      </c>
      <c r="AD75" s="12" t="s">
        <v>451</v>
      </c>
      <c r="AE75" s="12" t="s">
        <v>451</v>
      </c>
      <c r="AF75" s="12" t="s">
        <v>451</v>
      </c>
      <c r="AG75" s="12" t="s">
        <v>451</v>
      </c>
      <c r="AH75" s="12"/>
      <c r="AI75" s="12"/>
      <c r="AJ75" s="12"/>
      <c r="AK75" s="12"/>
      <c r="AL75" s="12"/>
      <c r="AM75" s="380"/>
      <c r="AN75" s="380"/>
      <c r="AO75" s="380"/>
      <c r="AP75" s="380"/>
      <c r="AQ75" s="380"/>
      <c r="AR75" s="380"/>
      <c r="AS75" s="380"/>
      <c r="AT75" s="380"/>
      <c r="AU75" s="380"/>
      <c r="AV75" s="380"/>
      <c r="AW75" s="380"/>
      <c r="AX75" s="380"/>
      <c r="AY75" s="380"/>
      <c r="AZ75" s="380"/>
      <c r="BA75" s="380"/>
      <c r="BB75" s="380"/>
      <c r="BC75" s="380"/>
      <c r="BD75" s="380"/>
      <c r="BE75" s="380"/>
      <c r="BF75" s="380"/>
      <c r="BG75" s="380"/>
      <c r="BH75" s="380"/>
      <c r="BI75" s="380"/>
      <c r="BJ75" s="380"/>
      <c r="BK75" s="380"/>
      <c r="BL75" s="380"/>
      <c r="BM75" s="380"/>
      <c r="BN75" s="380"/>
      <c r="BO75" s="380"/>
      <c r="BP75" s="380"/>
      <c r="BQ75" s="380"/>
      <c r="BR75" s="380"/>
      <c r="BS75" s="380"/>
      <c r="BT75" s="380"/>
      <c r="BU75" s="380"/>
      <c r="BV75" s="380"/>
      <c r="BW75" s="380"/>
      <c r="BX75" s="380"/>
      <c r="BY75" s="380"/>
      <c r="BZ75" s="380"/>
      <c r="CA75" s="380"/>
      <c r="CB75" s="380"/>
      <c r="CC75" s="380"/>
      <c r="CD75" s="380"/>
      <c r="CE75" s="380"/>
      <c r="CF75" s="380"/>
      <c r="CG75" s="380"/>
      <c r="CH75" s="380"/>
    </row>
    <row r="76" spans="1:86" ht="102" x14ac:dyDescent="0.3">
      <c r="A76" s="207">
        <v>72</v>
      </c>
      <c r="B76" s="214">
        <v>160090.01</v>
      </c>
      <c r="C76" s="214" t="s">
        <v>2784</v>
      </c>
      <c r="D76" s="37">
        <v>43866</v>
      </c>
      <c r="E76" s="37">
        <v>43873</v>
      </c>
      <c r="F76" s="37">
        <v>44969</v>
      </c>
      <c r="G76" s="40" t="s">
        <v>28</v>
      </c>
      <c r="H76" s="40" t="s">
        <v>228</v>
      </c>
      <c r="I76" s="40" t="s">
        <v>232</v>
      </c>
      <c r="J76" s="40" t="s">
        <v>28</v>
      </c>
      <c r="K76" s="72" t="s">
        <v>840</v>
      </c>
      <c r="L76" s="72"/>
      <c r="M76" s="72" t="str">
        <f t="shared" si="2"/>
        <v>16</v>
      </c>
      <c r="N76" s="40" t="s">
        <v>436</v>
      </c>
      <c r="O76" s="40" t="s">
        <v>2891</v>
      </c>
      <c r="P76" s="40" t="s">
        <v>436</v>
      </c>
      <c r="Q76" s="35"/>
      <c r="R76" s="75"/>
      <c r="S76" s="48"/>
      <c r="T76" s="20"/>
      <c r="U76" s="20"/>
      <c r="V76" s="4"/>
      <c r="W76" s="12"/>
      <c r="X76" s="12"/>
      <c r="Y76" s="12"/>
      <c r="Z76" s="12"/>
      <c r="AA76" s="12"/>
      <c r="AB76" s="12"/>
      <c r="AC76" s="12"/>
      <c r="AD76" s="12"/>
      <c r="AE76" s="12"/>
      <c r="AF76" s="12"/>
      <c r="AG76" s="12"/>
      <c r="AH76" s="12"/>
      <c r="AI76" s="12"/>
      <c r="AJ76" s="12"/>
      <c r="AK76" s="12"/>
      <c r="AL76" s="12"/>
      <c r="AM76" s="380"/>
      <c r="AN76" s="380"/>
      <c r="AO76" s="380"/>
      <c r="AP76" s="380"/>
      <c r="AQ76" s="380"/>
      <c r="AR76" s="380"/>
      <c r="AS76" s="380"/>
      <c r="AT76" s="380"/>
      <c r="AU76" s="380"/>
      <c r="AV76" s="380"/>
      <c r="AW76" s="380"/>
      <c r="AX76" s="380"/>
      <c r="AY76" s="380"/>
      <c r="AZ76" s="380"/>
      <c r="BA76" s="380"/>
      <c r="BB76" s="380"/>
      <c r="BC76" s="380"/>
      <c r="BD76" s="380"/>
      <c r="BE76" s="380"/>
      <c r="BF76" s="380"/>
      <c r="BG76" s="380"/>
      <c r="BH76" s="380"/>
      <c r="BI76" s="380"/>
      <c r="BJ76" s="380"/>
      <c r="BK76" s="380"/>
      <c r="BL76" s="380"/>
      <c r="BM76" s="380"/>
      <c r="BN76" s="380"/>
      <c r="BO76" s="380"/>
      <c r="BP76" s="380"/>
      <c r="BQ76" s="380"/>
      <c r="BR76" s="380"/>
      <c r="BS76" s="380"/>
      <c r="BT76" s="380"/>
      <c r="BU76" s="380"/>
      <c r="BV76" s="380"/>
      <c r="BW76" s="380"/>
      <c r="BX76" s="380"/>
      <c r="BY76" s="380"/>
      <c r="BZ76" s="380"/>
      <c r="CA76" s="380"/>
      <c r="CB76" s="380"/>
      <c r="CC76" s="380"/>
      <c r="CD76" s="380"/>
      <c r="CE76" s="380"/>
      <c r="CF76" s="380"/>
      <c r="CG76" s="380"/>
      <c r="CH76" s="380"/>
    </row>
    <row r="77" spans="1:86" ht="76.5" x14ac:dyDescent="0.3">
      <c r="A77" s="207">
        <v>73</v>
      </c>
      <c r="B77" s="214">
        <v>160091.01</v>
      </c>
      <c r="C77" s="214" t="s">
        <v>2785</v>
      </c>
      <c r="D77" s="37">
        <v>43867</v>
      </c>
      <c r="E77" s="37">
        <v>43871</v>
      </c>
      <c r="F77" s="37">
        <v>44967</v>
      </c>
      <c r="G77" s="40" t="s">
        <v>28</v>
      </c>
      <c r="H77" s="40" t="s">
        <v>459</v>
      </c>
      <c r="I77" s="40" t="s">
        <v>232</v>
      </c>
      <c r="J77" s="40" t="s">
        <v>28</v>
      </c>
      <c r="K77" s="72" t="s">
        <v>840</v>
      </c>
      <c r="L77" s="72"/>
      <c r="M77" s="72" t="str">
        <f t="shared" si="2"/>
        <v>16</v>
      </c>
      <c r="N77" s="40" t="s">
        <v>436</v>
      </c>
      <c r="O77" s="40" t="s">
        <v>6980</v>
      </c>
      <c r="P77" s="40" t="s">
        <v>436</v>
      </c>
      <c r="Q77" s="35"/>
      <c r="R77" s="75"/>
      <c r="S77" s="48"/>
      <c r="T77" s="20"/>
      <c r="U77" s="20"/>
      <c r="V77" s="4"/>
      <c r="W77" s="12"/>
      <c r="X77" s="12"/>
      <c r="Y77" s="12"/>
      <c r="Z77" s="12"/>
      <c r="AA77" s="12"/>
      <c r="AB77" s="12"/>
      <c r="AC77" s="12"/>
      <c r="AD77" s="12"/>
      <c r="AE77" s="12"/>
      <c r="AF77" s="12"/>
      <c r="AG77" s="12"/>
      <c r="AH77" s="12"/>
      <c r="AI77" s="12"/>
      <c r="AJ77" s="12"/>
      <c r="AK77" s="12"/>
      <c r="AL77" s="12"/>
      <c r="AM77" s="380"/>
      <c r="AN77" s="380"/>
      <c r="AO77" s="380"/>
      <c r="AP77" s="380"/>
      <c r="AQ77" s="380"/>
      <c r="AR77" s="380"/>
      <c r="AS77" s="380"/>
      <c r="AT77" s="380"/>
      <c r="AU77" s="380"/>
      <c r="AV77" s="380"/>
      <c r="AW77" s="380"/>
      <c r="AX77" s="380"/>
      <c r="AY77" s="380"/>
      <c r="AZ77" s="380"/>
      <c r="BA77" s="380"/>
      <c r="BB77" s="380"/>
      <c r="BC77" s="380"/>
      <c r="BD77" s="380"/>
      <c r="BE77" s="380"/>
      <c r="BF77" s="380"/>
      <c r="BG77" s="380"/>
      <c r="BH77" s="380"/>
      <c r="BI77" s="380"/>
      <c r="BJ77" s="380"/>
      <c r="BK77" s="380"/>
      <c r="BL77" s="380"/>
      <c r="BM77" s="380"/>
      <c r="BN77" s="380"/>
      <c r="BO77" s="380"/>
      <c r="BP77" s="380"/>
      <c r="BQ77" s="380"/>
      <c r="BR77" s="380"/>
      <c r="BS77" s="380"/>
      <c r="BT77" s="380"/>
      <c r="BU77" s="380"/>
      <c r="BV77" s="380"/>
      <c r="BW77" s="380"/>
      <c r="BX77" s="380"/>
      <c r="BY77" s="380"/>
      <c r="BZ77" s="380"/>
      <c r="CA77" s="380"/>
      <c r="CB77" s="380"/>
      <c r="CC77" s="380"/>
      <c r="CD77" s="380"/>
      <c r="CE77" s="380"/>
      <c r="CF77" s="380"/>
      <c r="CG77" s="380"/>
      <c r="CH77" s="380"/>
    </row>
    <row r="78" spans="1:86" ht="102" x14ac:dyDescent="0.3">
      <c r="A78" s="207">
        <v>74</v>
      </c>
      <c r="B78" s="214">
        <v>160092.01</v>
      </c>
      <c r="C78" s="214" t="s">
        <v>2786</v>
      </c>
      <c r="D78" s="37">
        <v>43866</v>
      </c>
      <c r="E78" s="37">
        <v>43873</v>
      </c>
      <c r="F78" s="37">
        <v>44969</v>
      </c>
      <c r="G78" s="40" t="s">
        <v>28</v>
      </c>
      <c r="H78" s="40" t="s">
        <v>228</v>
      </c>
      <c r="I78" s="40" t="s">
        <v>232</v>
      </c>
      <c r="J78" s="40" t="s">
        <v>28</v>
      </c>
      <c r="K78" s="72" t="s">
        <v>840</v>
      </c>
      <c r="L78" s="72"/>
      <c r="M78" s="72" t="str">
        <f t="shared" si="2"/>
        <v>16</v>
      </c>
      <c r="N78" s="40" t="s">
        <v>436</v>
      </c>
      <c r="O78" s="40" t="s">
        <v>2891</v>
      </c>
      <c r="P78" s="40" t="s">
        <v>436</v>
      </c>
      <c r="Q78" s="35"/>
      <c r="R78" s="75"/>
      <c r="S78" s="48"/>
      <c r="T78" s="20"/>
      <c r="U78" s="20"/>
      <c r="V78" s="4"/>
      <c r="W78" s="12"/>
      <c r="X78" s="12"/>
      <c r="Y78" s="12"/>
      <c r="Z78" s="12"/>
      <c r="AA78" s="12"/>
      <c r="AB78" s="12"/>
      <c r="AC78" s="12"/>
      <c r="AD78" s="12"/>
      <c r="AE78" s="12"/>
      <c r="AF78" s="12"/>
      <c r="AG78" s="12"/>
      <c r="AH78" s="12"/>
      <c r="AI78" s="12"/>
      <c r="AJ78" s="12"/>
      <c r="AK78" s="12"/>
      <c r="AL78" s="12"/>
      <c r="AM78" s="380"/>
      <c r="AN78" s="380"/>
      <c r="AO78" s="380"/>
      <c r="AP78" s="380"/>
      <c r="AQ78" s="380"/>
      <c r="AR78" s="380"/>
      <c r="AS78" s="380"/>
      <c r="AT78" s="380"/>
      <c r="AU78" s="380"/>
      <c r="AV78" s="380"/>
      <c r="AW78" s="380"/>
      <c r="AX78" s="380"/>
      <c r="AY78" s="380"/>
      <c r="AZ78" s="380"/>
      <c r="BA78" s="380"/>
      <c r="BB78" s="380"/>
      <c r="BC78" s="380"/>
      <c r="BD78" s="380"/>
      <c r="BE78" s="380"/>
      <c r="BF78" s="380"/>
      <c r="BG78" s="380"/>
      <c r="BH78" s="380"/>
      <c r="BI78" s="380"/>
      <c r="BJ78" s="380"/>
      <c r="BK78" s="380"/>
      <c r="BL78" s="380"/>
      <c r="BM78" s="380"/>
      <c r="BN78" s="380"/>
      <c r="BO78" s="380"/>
      <c r="BP78" s="380"/>
      <c r="BQ78" s="380"/>
      <c r="BR78" s="380"/>
      <c r="BS78" s="380"/>
      <c r="BT78" s="380"/>
      <c r="BU78" s="380"/>
      <c r="BV78" s="380"/>
      <c r="BW78" s="380"/>
      <c r="BX78" s="380"/>
      <c r="BY78" s="380"/>
      <c r="BZ78" s="380"/>
      <c r="CA78" s="380"/>
      <c r="CB78" s="380"/>
      <c r="CC78" s="380"/>
      <c r="CD78" s="380"/>
      <c r="CE78" s="380"/>
      <c r="CF78" s="380"/>
      <c r="CG78" s="380"/>
      <c r="CH78" s="380"/>
    </row>
    <row r="79" spans="1:86" ht="63.75" x14ac:dyDescent="0.3">
      <c r="A79" s="207">
        <v>75</v>
      </c>
      <c r="B79" s="214">
        <v>160093.01999999999</v>
      </c>
      <c r="C79" s="214" t="s">
        <v>2787</v>
      </c>
      <c r="D79" s="37">
        <v>43903</v>
      </c>
      <c r="E79" s="37">
        <v>43906</v>
      </c>
      <c r="F79" s="37">
        <v>44973</v>
      </c>
      <c r="G79" s="40" t="s">
        <v>28</v>
      </c>
      <c r="H79" s="40" t="s">
        <v>228</v>
      </c>
      <c r="I79" s="40" t="s">
        <v>232</v>
      </c>
      <c r="J79" s="40" t="s">
        <v>2890</v>
      </c>
      <c r="K79" s="72" t="s">
        <v>840</v>
      </c>
      <c r="L79" s="72" t="s">
        <v>2935</v>
      </c>
      <c r="M79" s="72" t="str">
        <f t="shared" si="2"/>
        <v>16</v>
      </c>
      <c r="N79" s="40" t="s">
        <v>436</v>
      </c>
      <c r="O79" s="40" t="s">
        <v>2891</v>
      </c>
      <c r="P79" s="40" t="s">
        <v>436</v>
      </c>
      <c r="Q79" s="35"/>
      <c r="R79" s="75"/>
      <c r="S79" s="48"/>
      <c r="T79" s="20"/>
      <c r="U79" s="20"/>
      <c r="V79" s="4"/>
      <c r="W79" s="12"/>
      <c r="X79" s="12"/>
      <c r="Y79" s="12"/>
      <c r="Z79" s="12"/>
      <c r="AA79" s="12"/>
      <c r="AB79" s="12"/>
      <c r="AC79" s="12"/>
      <c r="AD79" s="12"/>
      <c r="AE79" s="12"/>
      <c r="AF79" s="12"/>
      <c r="AG79" s="12"/>
      <c r="AH79" s="12"/>
      <c r="AI79" s="12"/>
      <c r="AJ79" s="12"/>
      <c r="AK79" s="12"/>
      <c r="AL79" s="12"/>
      <c r="AM79" s="380"/>
      <c r="AN79" s="380"/>
      <c r="AO79" s="380"/>
      <c r="AP79" s="380"/>
      <c r="AQ79" s="380"/>
      <c r="AR79" s="380"/>
      <c r="AS79" s="380"/>
      <c r="AT79" s="380"/>
      <c r="AU79" s="380"/>
      <c r="AV79" s="380"/>
      <c r="AW79" s="380"/>
      <c r="AX79" s="380"/>
      <c r="AY79" s="380"/>
      <c r="AZ79" s="380"/>
      <c r="BA79" s="380"/>
      <c r="BB79" s="380"/>
      <c r="BC79" s="380"/>
      <c r="BD79" s="380"/>
      <c r="BE79" s="380"/>
      <c r="BF79" s="380"/>
      <c r="BG79" s="380"/>
      <c r="BH79" s="380"/>
      <c r="BI79" s="380"/>
      <c r="BJ79" s="380"/>
      <c r="BK79" s="380"/>
      <c r="BL79" s="380"/>
      <c r="BM79" s="380"/>
      <c r="BN79" s="380"/>
      <c r="BO79" s="380"/>
      <c r="BP79" s="380"/>
      <c r="BQ79" s="380"/>
      <c r="BR79" s="380"/>
      <c r="BS79" s="380"/>
      <c r="BT79" s="380"/>
      <c r="BU79" s="380"/>
      <c r="BV79" s="380"/>
      <c r="BW79" s="380"/>
      <c r="BX79" s="380"/>
      <c r="BY79" s="380"/>
      <c r="BZ79" s="380"/>
      <c r="CA79" s="380"/>
      <c r="CB79" s="380"/>
      <c r="CC79" s="380"/>
      <c r="CD79" s="380"/>
      <c r="CE79" s="380"/>
      <c r="CF79" s="380"/>
      <c r="CG79" s="380"/>
      <c r="CH79" s="380"/>
    </row>
    <row r="80" spans="1:86" ht="51" x14ac:dyDescent="0.3">
      <c r="A80" s="207">
        <v>76</v>
      </c>
      <c r="B80" s="214">
        <v>160094.01</v>
      </c>
      <c r="C80" s="214" t="s">
        <v>2788</v>
      </c>
      <c r="D80" s="37">
        <v>44009</v>
      </c>
      <c r="E80" s="37">
        <v>44013</v>
      </c>
      <c r="F80" s="37">
        <v>45108</v>
      </c>
      <c r="G80" s="40" t="s">
        <v>28</v>
      </c>
      <c r="H80" s="40" t="s">
        <v>228</v>
      </c>
      <c r="I80" s="40" t="s">
        <v>232</v>
      </c>
      <c r="J80" s="40" t="s">
        <v>28</v>
      </c>
      <c r="K80" s="78" t="s">
        <v>2892</v>
      </c>
      <c r="L80" s="72"/>
      <c r="M80" s="72" t="str">
        <f t="shared" si="2"/>
        <v>16</v>
      </c>
      <c r="N80" s="40" t="s">
        <v>436</v>
      </c>
      <c r="O80" s="40" t="s">
        <v>2891</v>
      </c>
      <c r="P80" s="40" t="s">
        <v>436</v>
      </c>
      <c r="Q80" s="35"/>
      <c r="R80" s="75"/>
      <c r="S80" s="48"/>
      <c r="T80" s="20"/>
      <c r="U80" s="20"/>
      <c r="V80" s="4"/>
      <c r="W80" s="12"/>
      <c r="X80" s="12"/>
      <c r="Y80" s="12"/>
      <c r="Z80" s="12"/>
      <c r="AA80" s="12"/>
      <c r="AB80" s="12"/>
      <c r="AC80" s="12"/>
      <c r="AD80" s="12"/>
      <c r="AE80" s="12"/>
      <c r="AF80" s="12"/>
      <c r="AG80" s="12"/>
      <c r="AH80" s="12"/>
      <c r="AI80" s="12"/>
      <c r="AJ80" s="12"/>
      <c r="AK80" s="12"/>
      <c r="AL80" s="12"/>
      <c r="AM80" s="380"/>
      <c r="AN80" s="380"/>
      <c r="AO80" s="380"/>
      <c r="AP80" s="380"/>
      <c r="AQ80" s="380"/>
      <c r="AR80" s="380"/>
      <c r="AS80" s="380"/>
      <c r="AT80" s="380"/>
      <c r="AU80" s="380"/>
      <c r="AV80" s="380"/>
      <c r="AW80" s="380"/>
      <c r="AX80" s="380"/>
      <c r="AY80" s="380"/>
      <c r="AZ80" s="380"/>
      <c r="BA80" s="380"/>
      <c r="BB80" s="380"/>
      <c r="BC80" s="380"/>
      <c r="BD80" s="380"/>
      <c r="BE80" s="380"/>
      <c r="BF80" s="380"/>
      <c r="BG80" s="380"/>
      <c r="BH80" s="380"/>
      <c r="BI80" s="380"/>
      <c r="BJ80" s="380"/>
      <c r="BK80" s="380"/>
      <c r="BL80" s="380"/>
      <c r="BM80" s="380"/>
      <c r="BN80" s="380"/>
      <c r="BO80" s="380"/>
      <c r="BP80" s="380"/>
      <c r="BQ80" s="380"/>
      <c r="BR80" s="380"/>
      <c r="BS80" s="380"/>
      <c r="BT80" s="380"/>
      <c r="BU80" s="380"/>
      <c r="BV80" s="380"/>
      <c r="BW80" s="380"/>
      <c r="BX80" s="380"/>
      <c r="BY80" s="380"/>
      <c r="BZ80" s="380"/>
      <c r="CA80" s="380"/>
      <c r="CB80" s="380"/>
      <c r="CC80" s="380"/>
      <c r="CD80" s="380"/>
      <c r="CE80" s="380"/>
      <c r="CF80" s="380"/>
      <c r="CG80" s="380"/>
      <c r="CH80" s="380"/>
    </row>
    <row r="81" spans="1:86" ht="63.75" x14ac:dyDescent="0.3">
      <c r="A81" s="207">
        <v>77</v>
      </c>
      <c r="B81" s="214">
        <v>160095.01</v>
      </c>
      <c r="C81" s="214" t="s">
        <v>2789</v>
      </c>
      <c r="D81" s="37">
        <v>43876</v>
      </c>
      <c r="E81" s="37">
        <v>43881</v>
      </c>
      <c r="F81" s="37">
        <v>44977</v>
      </c>
      <c r="G81" s="40" t="s">
        <v>28</v>
      </c>
      <c r="H81" s="40" t="s">
        <v>2868</v>
      </c>
      <c r="I81" s="40" t="s">
        <v>232</v>
      </c>
      <c r="J81" s="40" t="s">
        <v>28</v>
      </c>
      <c r="K81" s="72" t="s">
        <v>2893</v>
      </c>
      <c r="L81" s="72"/>
      <c r="M81" s="72" t="str">
        <f t="shared" si="2"/>
        <v>16</v>
      </c>
      <c r="N81" s="40" t="s">
        <v>436</v>
      </c>
      <c r="O81" s="40" t="s">
        <v>4819</v>
      </c>
      <c r="P81" s="40" t="s">
        <v>436</v>
      </c>
      <c r="Q81" s="35"/>
      <c r="R81" s="75"/>
      <c r="S81" s="48"/>
      <c r="T81" s="20"/>
      <c r="U81" s="20"/>
      <c r="V81" s="4"/>
      <c r="W81" s="12"/>
      <c r="X81" s="12"/>
      <c r="Y81" s="12"/>
      <c r="Z81" s="12"/>
      <c r="AA81" s="12"/>
      <c r="AB81" s="12"/>
      <c r="AC81" s="12"/>
      <c r="AD81" s="12"/>
      <c r="AE81" s="12"/>
      <c r="AF81" s="12"/>
      <c r="AG81" s="12"/>
      <c r="AH81" s="12"/>
      <c r="AI81" s="12"/>
      <c r="AJ81" s="12"/>
      <c r="AK81" s="12"/>
      <c r="AL81" s="12"/>
      <c r="AM81" s="380"/>
      <c r="AN81" s="380"/>
      <c r="AO81" s="380"/>
      <c r="AP81" s="380"/>
      <c r="AQ81" s="380"/>
      <c r="AR81" s="380"/>
      <c r="AS81" s="380"/>
      <c r="AT81" s="380"/>
      <c r="AU81" s="380"/>
      <c r="AV81" s="380"/>
      <c r="AW81" s="380"/>
      <c r="AX81" s="380"/>
      <c r="AY81" s="380"/>
      <c r="AZ81" s="380"/>
      <c r="BA81" s="380"/>
      <c r="BB81" s="380"/>
      <c r="BC81" s="380"/>
      <c r="BD81" s="380"/>
      <c r="BE81" s="380"/>
      <c r="BF81" s="380"/>
      <c r="BG81" s="380"/>
      <c r="BH81" s="380"/>
      <c r="BI81" s="380"/>
      <c r="BJ81" s="380"/>
      <c r="BK81" s="380"/>
      <c r="BL81" s="380"/>
      <c r="BM81" s="380"/>
      <c r="BN81" s="380"/>
      <c r="BO81" s="380"/>
      <c r="BP81" s="380"/>
      <c r="BQ81" s="380"/>
      <c r="BR81" s="380"/>
      <c r="BS81" s="380"/>
      <c r="BT81" s="380"/>
      <c r="BU81" s="380"/>
      <c r="BV81" s="380"/>
      <c r="BW81" s="380"/>
      <c r="BX81" s="380"/>
      <c r="BY81" s="380"/>
      <c r="BZ81" s="380"/>
      <c r="CA81" s="380"/>
      <c r="CB81" s="380"/>
      <c r="CC81" s="380"/>
      <c r="CD81" s="380"/>
      <c r="CE81" s="380"/>
      <c r="CF81" s="380"/>
      <c r="CG81" s="380"/>
      <c r="CH81" s="380"/>
    </row>
    <row r="82" spans="1:86" ht="51" x14ac:dyDescent="0.3">
      <c r="A82" s="207">
        <v>78</v>
      </c>
      <c r="B82" s="214">
        <v>160096.01</v>
      </c>
      <c r="C82" s="214" t="s">
        <v>2790</v>
      </c>
      <c r="D82" s="37">
        <v>44042</v>
      </c>
      <c r="E82" s="37">
        <v>44048</v>
      </c>
      <c r="F82" s="37">
        <v>45143</v>
      </c>
      <c r="G82" s="40" t="s">
        <v>28</v>
      </c>
      <c r="H82" s="40" t="s">
        <v>228</v>
      </c>
      <c r="I82" s="40" t="s">
        <v>232</v>
      </c>
      <c r="J82" s="40" t="s">
        <v>28</v>
      </c>
      <c r="K82" s="78" t="s">
        <v>2892</v>
      </c>
      <c r="L82" s="72"/>
      <c r="M82" s="72" t="str">
        <f t="shared" si="2"/>
        <v>16</v>
      </c>
      <c r="N82" s="40" t="s">
        <v>436</v>
      </c>
      <c r="O82" s="40" t="s">
        <v>2891</v>
      </c>
      <c r="P82" s="40" t="s">
        <v>436</v>
      </c>
      <c r="Q82" s="35"/>
      <c r="R82" s="75"/>
      <c r="S82" s="48"/>
      <c r="T82" s="20"/>
      <c r="U82" s="20"/>
      <c r="V82" s="4"/>
      <c r="W82" s="12"/>
      <c r="X82" s="12"/>
      <c r="Y82" s="12"/>
      <c r="Z82" s="12"/>
      <c r="AA82" s="12"/>
      <c r="AB82" s="12"/>
      <c r="AC82" s="12"/>
      <c r="AD82" s="12"/>
      <c r="AE82" s="12"/>
      <c r="AF82" s="12"/>
      <c r="AG82" s="12"/>
      <c r="AH82" s="12"/>
      <c r="AI82" s="12"/>
      <c r="AJ82" s="12"/>
      <c r="AK82" s="12"/>
      <c r="AL82" s="12"/>
      <c r="AM82" s="380"/>
      <c r="AN82" s="380"/>
      <c r="AO82" s="380"/>
      <c r="AP82" s="380"/>
      <c r="AQ82" s="380"/>
      <c r="AR82" s="380"/>
      <c r="AS82" s="380"/>
      <c r="AT82" s="380"/>
      <c r="AU82" s="380"/>
      <c r="AV82" s="380"/>
      <c r="AW82" s="380"/>
      <c r="AX82" s="380"/>
      <c r="AY82" s="380"/>
      <c r="AZ82" s="380"/>
      <c r="BA82" s="380"/>
      <c r="BB82" s="380"/>
      <c r="BC82" s="380"/>
      <c r="BD82" s="380"/>
      <c r="BE82" s="380"/>
      <c r="BF82" s="380"/>
      <c r="BG82" s="380"/>
      <c r="BH82" s="380"/>
      <c r="BI82" s="380"/>
      <c r="BJ82" s="380"/>
      <c r="BK82" s="380"/>
      <c r="BL82" s="380"/>
      <c r="BM82" s="380"/>
      <c r="BN82" s="380"/>
      <c r="BO82" s="380"/>
      <c r="BP82" s="380"/>
      <c r="BQ82" s="380"/>
      <c r="BR82" s="380"/>
      <c r="BS82" s="380"/>
      <c r="BT82" s="380"/>
      <c r="BU82" s="380"/>
      <c r="BV82" s="380"/>
      <c r="BW82" s="380"/>
      <c r="BX82" s="380"/>
      <c r="BY82" s="380"/>
      <c r="BZ82" s="380"/>
      <c r="CA82" s="380"/>
      <c r="CB82" s="380"/>
      <c r="CC82" s="380"/>
      <c r="CD82" s="380"/>
      <c r="CE82" s="380"/>
      <c r="CF82" s="380"/>
      <c r="CG82" s="380"/>
      <c r="CH82" s="380"/>
    </row>
    <row r="83" spans="1:86" ht="76.5" x14ac:dyDescent="0.3">
      <c r="A83" s="207">
        <v>79</v>
      </c>
      <c r="B83" s="214">
        <v>160097.01</v>
      </c>
      <c r="C83" s="213" t="s">
        <v>2791</v>
      </c>
      <c r="D83" s="43">
        <v>44259</v>
      </c>
      <c r="E83" s="43">
        <v>44261</v>
      </c>
      <c r="F83" s="43">
        <v>45357</v>
      </c>
      <c r="G83" s="40" t="s">
        <v>28</v>
      </c>
      <c r="H83" s="49" t="s">
        <v>461</v>
      </c>
      <c r="I83" s="49" t="s">
        <v>232</v>
      </c>
      <c r="J83" s="49" t="s">
        <v>351</v>
      </c>
      <c r="K83" s="78" t="s">
        <v>2894</v>
      </c>
      <c r="L83" s="78"/>
      <c r="M83" s="78" t="str">
        <f t="shared" si="2"/>
        <v>16</v>
      </c>
      <c r="N83" s="40" t="s">
        <v>436</v>
      </c>
      <c r="O83" s="40" t="s">
        <v>4819</v>
      </c>
      <c r="P83" s="40" t="s">
        <v>436</v>
      </c>
      <c r="Q83" s="35"/>
      <c r="R83" s="75"/>
      <c r="S83" s="48"/>
      <c r="T83" s="20"/>
      <c r="U83" s="20"/>
      <c r="V83" s="4"/>
      <c r="W83" s="12"/>
      <c r="X83" s="12"/>
      <c r="Y83" s="12"/>
      <c r="Z83" s="12"/>
      <c r="AA83" s="12"/>
      <c r="AB83" s="12"/>
      <c r="AC83" s="12"/>
      <c r="AD83" s="12"/>
      <c r="AE83" s="12"/>
      <c r="AF83" s="12"/>
      <c r="AG83" s="12"/>
      <c r="AH83" s="12"/>
      <c r="AI83" s="12"/>
      <c r="AJ83" s="12"/>
      <c r="AK83" s="12"/>
      <c r="AL83" s="12"/>
      <c r="AM83" s="380"/>
      <c r="AN83" s="380"/>
      <c r="AO83" s="380"/>
      <c r="AP83" s="380"/>
      <c r="AQ83" s="380"/>
      <c r="AR83" s="380"/>
      <c r="AS83" s="380"/>
      <c r="AT83" s="380"/>
      <c r="AU83" s="380"/>
      <c r="AV83" s="380"/>
      <c r="AW83" s="380"/>
      <c r="AX83" s="380"/>
      <c r="AY83" s="380"/>
      <c r="AZ83" s="380"/>
      <c r="BA83" s="380"/>
      <c r="BB83" s="380"/>
      <c r="BC83" s="380"/>
      <c r="BD83" s="380"/>
      <c r="BE83" s="380"/>
      <c r="BF83" s="380"/>
      <c r="BG83" s="380"/>
      <c r="BH83" s="380"/>
      <c r="BI83" s="380"/>
      <c r="BJ83" s="380"/>
      <c r="BK83" s="380"/>
      <c r="BL83" s="380"/>
      <c r="BM83" s="380"/>
      <c r="BN83" s="380"/>
      <c r="BO83" s="380"/>
      <c r="BP83" s="380"/>
      <c r="BQ83" s="380"/>
      <c r="BR83" s="380"/>
      <c r="BS83" s="380"/>
      <c r="BT83" s="380"/>
      <c r="BU83" s="380"/>
      <c r="BV83" s="380"/>
      <c r="BW83" s="380"/>
      <c r="BX83" s="380"/>
      <c r="BY83" s="380"/>
      <c r="BZ83" s="380"/>
      <c r="CA83" s="380"/>
      <c r="CB83" s="380"/>
      <c r="CC83" s="380"/>
      <c r="CD83" s="380"/>
      <c r="CE83" s="380"/>
      <c r="CF83" s="380"/>
      <c r="CG83" s="380"/>
      <c r="CH83" s="380"/>
    </row>
    <row r="84" spans="1:86" ht="54.75" customHeight="1" x14ac:dyDescent="0.3">
      <c r="A84" s="207">
        <v>80</v>
      </c>
      <c r="B84" s="214">
        <v>160098.01</v>
      </c>
      <c r="C84" s="213" t="s">
        <v>6310</v>
      </c>
      <c r="D84" s="43">
        <v>44491</v>
      </c>
      <c r="E84" s="43">
        <v>44495</v>
      </c>
      <c r="F84" s="43">
        <v>45591</v>
      </c>
      <c r="G84" s="40" t="s">
        <v>28</v>
      </c>
      <c r="H84" s="40" t="s">
        <v>459</v>
      </c>
      <c r="I84" s="49" t="s">
        <v>232</v>
      </c>
      <c r="J84" s="49" t="s">
        <v>351</v>
      </c>
      <c r="K84" s="78" t="s">
        <v>6732</v>
      </c>
      <c r="L84" s="78"/>
      <c r="M84" s="78" t="str">
        <f t="shared" si="2"/>
        <v>16</v>
      </c>
      <c r="N84" s="40" t="s">
        <v>440</v>
      </c>
      <c r="O84" s="40" t="s">
        <v>6980</v>
      </c>
      <c r="P84" s="40" t="s">
        <v>440</v>
      </c>
      <c r="Q84" s="35" t="s">
        <v>7822</v>
      </c>
      <c r="R84" s="47" t="s">
        <v>7836</v>
      </c>
      <c r="S84" s="48">
        <v>44742</v>
      </c>
      <c r="T84" s="20" t="s">
        <v>6209</v>
      </c>
      <c r="U84" s="20"/>
      <c r="V84" s="4"/>
      <c r="W84" s="12" t="s">
        <v>447</v>
      </c>
      <c r="X84" s="12" t="s">
        <v>450</v>
      </c>
      <c r="Y84" s="12" t="s">
        <v>448</v>
      </c>
      <c r="Z84" s="12" t="s">
        <v>448</v>
      </c>
      <c r="AA84" s="12" t="s">
        <v>448</v>
      </c>
      <c r="AB84" s="12" t="s">
        <v>448</v>
      </c>
      <c r="AC84" s="12" t="s">
        <v>449</v>
      </c>
      <c r="AD84" s="12"/>
      <c r="AE84" s="12"/>
      <c r="AF84" s="12"/>
      <c r="AG84" s="12"/>
      <c r="AH84" s="12"/>
      <c r="AI84" s="12"/>
      <c r="AJ84" s="12"/>
      <c r="AK84" s="12"/>
      <c r="AL84" s="12"/>
      <c r="AM84" s="380"/>
      <c r="AN84" s="380"/>
      <c r="AO84" s="380"/>
      <c r="AP84" s="380"/>
      <c r="AQ84" s="380"/>
      <c r="AR84" s="380"/>
      <c r="AS84" s="380"/>
      <c r="AT84" s="380"/>
      <c r="AU84" s="380"/>
      <c r="AV84" s="380"/>
      <c r="AW84" s="380"/>
      <c r="AX84" s="380"/>
      <c r="AY84" s="380"/>
      <c r="AZ84" s="380"/>
      <c r="BA84" s="380"/>
      <c r="BB84" s="380"/>
      <c r="BC84" s="542" t="s">
        <v>450</v>
      </c>
      <c r="BD84" s="542" t="s">
        <v>450</v>
      </c>
      <c r="BE84" s="542" t="s">
        <v>450</v>
      </c>
      <c r="BF84" s="542" t="s">
        <v>450</v>
      </c>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row>
    <row r="85" spans="1:86" ht="63.75" x14ac:dyDescent="0.3">
      <c r="A85" s="207">
        <v>81</v>
      </c>
      <c r="B85" s="214" t="s">
        <v>6632</v>
      </c>
      <c r="C85" s="213" t="s">
        <v>6744</v>
      </c>
      <c r="D85" s="43">
        <v>44506</v>
      </c>
      <c r="E85" s="43">
        <v>44510</v>
      </c>
      <c r="F85" s="43">
        <v>45606</v>
      </c>
      <c r="G85" s="40" t="s">
        <v>28</v>
      </c>
      <c r="H85" s="40" t="s">
        <v>459</v>
      </c>
      <c r="I85" s="49" t="s">
        <v>232</v>
      </c>
      <c r="J85" s="49" t="s">
        <v>351</v>
      </c>
      <c r="K85" s="78" t="s">
        <v>6735</v>
      </c>
      <c r="L85" s="78"/>
      <c r="M85" s="78" t="str">
        <f t="shared" si="2"/>
        <v>16</v>
      </c>
      <c r="N85" s="40" t="s">
        <v>440</v>
      </c>
      <c r="O85" s="40" t="s">
        <v>6980</v>
      </c>
      <c r="P85" s="40" t="s">
        <v>440</v>
      </c>
      <c r="Q85" s="35"/>
      <c r="R85" s="75" t="s">
        <v>6300</v>
      </c>
      <c r="S85" s="48"/>
      <c r="T85" s="20"/>
      <c r="U85" s="20"/>
      <c r="V85" s="4"/>
      <c r="W85" s="12" t="s">
        <v>447</v>
      </c>
      <c r="X85" s="12" t="s">
        <v>450</v>
      </c>
      <c r="Y85" s="12" t="s">
        <v>447</v>
      </c>
      <c r="Z85" s="12" t="s">
        <v>450</v>
      </c>
      <c r="AA85" s="12" t="s">
        <v>450</v>
      </c>
      <c r="AB85" s="12" t="s">
        <v>450</v>
      </c>
      <c r="AC85" s="12" t="s">
        <v>449</v>
      </c>
      <c r="AD85" s="12"/>
      <c r="AE85" s="12"/>
      <c r="AF85" s="12"/>
      <c r="AG85" s="12"/>
      <c r="AH85" s="12"/>
      <c r="AI85" s="12"/>
      <c r="AJ85" s="12"/>
      <c r="AK85" s="12"/>
      <c r="AL85" s="12"/>
      <c r="AM85" s="380"/>
      <c r="AN85" s="380"/>
      <c r="AO85" s="380"/>
      <c r="AP85" s="380"/>
      <c r="AQ85" s="380"/>
      <c r="AR85" s="380"/>
      <c r="AS85" s="380"/>
      <c r="AT85" s="380"/>
      <c r="AU85" s="380"/>
      <c r="AV85" s="380"/>
      <c r="AW85" s="380"/>
      <c r="AX85" s="380"/>
      <c r="AY85" s="380"/>
      <c r="AZ85" s="380"/>
      <c r="BA85" s="380"/>
      <c r="BB85" s="380"/>
      <c r="BC85" s="380"/>
      <c r="BD85" s="380"/>
      <c r="BE85" s="380"/>
      <c r="BF85" s="380"/>
      <c r="BG85" s="380"/>
      <c r="BH85" s="380"/>
      <c r="BI85" s="380"/>
      <c r="BJ85" s="380"/>
      <c r="BK85" s="380"/>
      <c r="BL85" s="380"/>
      <c r="BM85" s="380"/>
      <c r="BN85" s="380"/>
      <c r="BO85" s="380"/>
      <c r="BP85" s="380"/>
      <c r="BQ85" s="380"/>
      <c r="BR85" s="380"/>
      <c r="BS85" s="380"/>
      <c r="BT85" s="380"/>
      <c r="BU85" s="380"/>
      <c r="BV85" s="380"/>
      <c r="BW85" s="380"/>
      <c r="BX85" s="380"/>
      <c r="BY85" s="380"/>
      <c r="BZ85" s="380"/>
      <c r="CA85" s="380"/>
      <c r="CB85" s="380"/>
      <c r="CC85" s="380"/>
      <c r="CD85" s="380"/>
      <c r="CE85" s="380"/>
      <c r="CF85" s="380"/>
      <c r="CG85" s="380"/>
      <c r="CH85" s="380"/>
    </row>
    <row r="86" spans="1:86" ht="38.25" x14ac:dyDescent="0.3">
      <c r="A86" s="207">
        <v>82</v>
      </c>
      <c r="B86" s="214">
        <v>160100.01</v>
      </c>
      <c r="C86" s="213" t="s">
        <v>2792</v>
      </c>
      <c r="D86" s="49"/>
      <c r="E86" s="49" t="s">
        <v>2895</v>
      </c>
      <c r="F86" s="49" t="s">
        <v>619</v>
      </c>
      <c r="G86" s="40"/>
      <c r="H86" s="49"/>
      <c r="I86" s="49" t="s">
        <v>442</v>
      </c>
      <c r="J86" s="49"/>
      <c r="K86" s="78"/>
      <c r="L86" s="78"/>
      <c r="M86" s="78" t="str">
        <f t="shared" si="2"/>
        <v>16</v>
      </c>
      <c r="N86" s="40" t="s">
        <v>440</v>
      </c>
      <c r="O86" s="40" t="s">
        <v>6980</v>
      </c>
      <c r="P86" s="40" t="s">
        <v>440</v>
      </c>
      <c r="Q86" s="35" t="s">
        <v>444</v>
      </c>
      <c r="R86" s="75" t="s">
        <v>6211</v>
      </c>
      <c r="S86" s="48">
        <v>44489</v>
      </c>
      <c r="T86" s="20" t="s">
        <v>6209</v>
      </c>
      <c r="U86" s="20"/>
      <c r="V86" s="4" t="s">
        <v>7218</v>
      </c>
      <c r="W86" s="12" t="s">
        <v>447</v>
      </c>
      <c r="X86" s="12" t="s">
        <v>450</v>
      </c>
      <c r="Y86" s="12" t="s">
        <v>450</v>
      </c>
      <c r="Z86" s="12" t="s">
        <v>450</v>
      </c>
      <c r="AA86" s="12" t="s">
        <v>450</v>
      </c>
      <c r="AB86" s="12" t="s">
        <v>450</v>
      </c>
      <c r="AC86" s="12" t="s">
        <v>450</v>
      </c>
      <c r="AD86" s="12" t="s">
        <v>450</v>
      </c>
      <c r="AE86" s="12" t="s">
        <v>450</v>
      </c>
      <c r="AF86" s="12" t="s">
        <v>450</v>
      </c>
      <c r="AG86" s="12" t="s">
        <v>450</v>
      </c>
      <c r="AH86" s="12" t="s">
        <v>450</v>
      </c>
      <c r="AI86" s="12" t="s">
        <v>450</v>
      </c>
      <c r="AJ86" s="12" t="s">
        <v>450</v>
      </c>
      <c r="AK86" s="12" t="s">
        <v>450</v>
      </c>
      <c r="AL86" s="12" t="s">
        <v>450</v>
      </c>
      <c r="AM86" s="12" t="s">
        <v>450</v>
      </c>
      <c r="AN86" s="12" t="s">
        <v>450</v>
      </c>
      <c r="AO86" s="12" t="s">
        <v>450</v>
      </c>
      <c r="AP86" s="12" t="s">
        <v>450</v>
      </c>
      <c r="AQ86" s="12" t="s">
        <v>450</v>
      </c>
      <c r="AR86" s="12" t="s">
        <v>450</v>
      </c>
      <c r="AS86" s="12" t="s">
        <v>450</v>
      </c>
      <c r="AT86" s="12" t="s">
        <v>450</v>
      </c>
      <c r="AU86" s="12" t="s">
        <v>450</v>
      </c>
      <c r="AV86" s="12" t="s">
        <v>450</v>
      </c>
      <c r="AW86" s="12" t="s">
        <v>450</v>
      </c>
      <c r="AX86" s="12" t="s">
        <v>450</v>
      </c>
      <c r="AY86" s="12" t="s">
        <v>450</v>
      </c>
      <c r="AZ86" s="12" t="s">
        <v>450</v>
      </c>
      <c r="BA86" s="12" t="s">
        <v>450</v>
      </c>
      <c r="BB86" s="12" t="s">
        <v>450</v>
      </c>
      <c r="BC86" s="12" t="s">
        <v>450</v>
      </c>
      <c r="BD86" s="12" t="s">
        <v>450</v>
      </c>
      <c r="BE86" s="12" t="s">
        <v>450</v>
      </c>
      <c r="BF86" s="12" t="s">
        <v>450</v>
      </c>
      <c r="BG86" s="380"/>
      <c r="BH86" s="380"/>
      <c r="BI86" s="380"/>
      <c r="BJ86" s="380"/>
      <c r="BK86" s="380"/>
      <c r="BL86" s="380"/>
      <c r="BM86" s="380"/>
      <c r="BN86" s="380"/>
      <c r="BO86" s="380"/>
      <c r="BP86" s="380"/>
      <c r="BQ86" s="380"/>
      <c r="BR86" s="380"/>
      <c r="BS86" s="380"/>
      <c r="BT86" s="380"/>
      <c r="BU86" s="380"/>
      <c r="BV86" s="380"/>
      <c r="BW86" s="380"/>
      <c r="BX86" s="380"/>
      <c r="BY86" s="380"/>
      <c r="BZ86" s="380"/>
      <c r="CA86" s="380"/>
      <c r="CB86" s="380"/>
      <c r="CC86" s="380"/>
      <c r="CD86" s="380"/>
      <c r="CE86" s="380"/>
      <c r="CF86" s="380"/>
      <c r="CG86" s="380"/>
      <c r="CH86" s="380"/>
    </row>
    <row r="87" spans="1:86" ht="38.25" x14ac:dyDescent="0.3">
      <c r="A87" s="207">
        <v>83</v>
      </c>
      <c r="B87" s="214">
        <v>160101.01</v>
      </c>
      <c r="C87" s="213" t="s">
        <v>2793</v>
      </c>
      <c r="D87" s="49"/>
      <c r="E87" s="49" t="s">
        <v>2895</v>
      </c>
      <c r="F87" s="49" t="s">
        <v>619</v>
      </c>
      <c r="G87" s="40"/>
      <c r="H87" s="49"/>
      <c r="I87" s="49" t="s">
        <v>442</v>
      </c>
      <c r="J87" s="49"/>
      <c r="K87" s="78"/>
      <c r="L87" s="78"/>
      <c r="M87" s="97" t="str">
        <f t="shared" si="2"/>
        <v>16</v>
      </c>
      <c r="N87" s="89" t="s">
        <v>440</v>
      </c>
      <c r="O87" s="89" t="s">
        <v>6980</v>
      </c>
      <c r="P87" s="40" t="s">
        <v>440</v>
      </c>
      <c r="Q87" s="35" t="s">
        <v>444</v>
      </c>
      <c r="R87" s="75" t="s">
        <v>6211</v>
      </c>
      <c r="S87" s="48">
        <v>44489</v>
      </c>
      <c r="T87" s="20" t="s">
        <v>6209</v>
      </c>
      <c r="U87" s="20"/>
      <c r="V87" s="4" t="s">
        <v>7218</v>
      </c>
      <c r="W87" s="12" t="s">
        <v>447</v>
      </c>
      <c r="X87" s="12" t="s">
        <v>450</v>
      </c>
      <c r="Y87" s="12" t="s">
        <v>450</v>
      </c>
      <c r="Z87" s="12" t="s">
        <v>450</v>
      </c>
      <c r="AA87" s="12" t="s">
        <v>450</v>
      </c>
      <c r="AB87" s="12" t="s">
        <v>450</v>
      </c>
      <c r="AC87" s="12" t="s">
        <v>450</v>
      </c>
      <c r="AD87" s="12" t="s">
        <v>450</v>
      </c>
      <c r="AE87" s="12" t="s">
        <v>450</v>
      </c>
      <c r="AF87" s="12" t="s">
        <v>450</v>
      </c>
      <c r="AG87" s="12" t="s">
        <v>450</v>
      </c>
      <c r="AH87" s="12" t="s">
        <v>450</v>
      </c>
      <c r="AI87" s="12" t="s">
        <v>450</v>
      </c>
      <c r="AJ87" s="12" t="s">
        <v>450</v>
      </c>
      <c r="AK87" s="12" t="s">
        <v>450</v>
      </c>
      <c r="AL87" s="12" t="s">
        <v>450</v>
      </c>
      <c r="AM87" s="12" t="s">
        <v>450</v>
      </c>
      <c r="AN87" s="12" t="s">
        <v>450</v>
      </c>
      <c r="AO87" s="12" t="s">
        <v>450</v>
      </c>
      <c r="AP87" s="12" t="s">
        <v>450</v>
      </c>
      <c r="AQ87" s="12" t="s">
        <v>450</v>
      </c>
      <c r="AR87" s="12" t="s">
        <v>450</v>
      </c>
      <c r="AS87" s="12" t="s">
        <v>450</v>
      </c>
      <c r="AT87" s="12" t="s">
        <v>450</v>
      </c>
      <c r="AU87" s="12" t="s">
        <v>450</v>
      </c>
      <c r="AV87" s="12" t="s">
        <v>450</v>
      </c>
      <c r="AW87" s="12" t="s">
        <v>450</v>
      </c>
      <c r="AX87" s="12" t="s">
        <v>450</v>
      </c>
      <c r="AY87" s="12" t="s">
        <v>450</v>
      </c>
      <c r="AZ87" s="12" t="s">
        <v>450</v>
      </c>
      <c r="BA87" s="12" t="s">
        <v>450</v>
      </c>
      <c r="BB87" s="12" t="s">
        <v>450</v>
      </c>
      <c r="BC87" s="12" t="s">
        <v>450</v>
      </c>
      <c r="BD87" s="12" t="s">
        <v>450</v>
      </c>
      <c r="BE87" s="12" t="s">
        <v>450</v>
      </c>
      <c r="BF87" s="12" t="s">
        <v>450</v>
      </c>
      <c r="BG87" s="380"/>
      <c r="BH87" s="380"/>
      <c r="BI87" s="380"/>
      <c r="BJ87" s="380"/>
      <c r="BK87" s="380"/>
      <c r="BL87" s="380"/>
      <c r="BM87" s="380"/>
      <c r="BN87" s="380"/>
      <c r="BO87" s="380"/>
      <c r="BP87" s="380"/>
      <c r="BQ87" s="380"/>
      <c r="BR87" s="380"/>
      <c r="BS87" s="380"/>
      <c r="BT87" s="380"/>
      <c r="BU87" s="380"/>
      <c r="BV87" s="380"/>
      <c r="BW87" s="380"/>
      <c r="BX87" s="380"/>
      <c r="BY87" s="380"/>
      <c r="BZ87" s="380"/>
      <c r="CA87" s="380"/>
      <c r="CB87" s="380"/>
      <c r="CC87" s="380"/>
      <c r="CD87" s="380"/>
      <c r="CE87" s="380"/>
      <c r="CF87" s="380"/>
      <c r="CG87" s="380"/>
      <c r="CH87" s="380"/>
    </row>
    <row r="88" spans="1:86" ht="51" x14ac:dyDescent="0.3">
      <c r="A88" s="207">
        <v>84</v>
      </c>
      <c r="B88" s="233">
        <v>160102.01</v>
      </c>
      <c r="C88" s="241" t="s">
        <v>2794</v>
      </c>
      <c r="D88" s="43">
        <v>44435</v>
      </c>
      <c r="E88" s="43">
        <v>44440</v>
      </c>
      <c r="F88" s="43">
        <v>45536</v>
      </c>
      <c r="G88" s="40" t="s">
        <v>28</v>
      </c>
      <c r="H88" s="40" t="s">
        <v>459</v>
      </c>
      <c r="I88" s="49" t="s">
        <v>232</v>
      </c>
      <c r="J88" s="49" t="s">
        <v>2896</v>
      </c>
      <c r="K88" s="78" t="s">
        <v>2897</v>
      </c>
      <c r="L88" s="78"/>
      <c r="M88" s="97" t="str">
        <f t="shared" ref="M88" si="3">LEFT(B88,2)</f>
        <v>16</v>
      </c>
      <c r="N88" s="89" t="s">
        <v>440</v>
      </c>
      <c r="O88" s="89" t="s">
        <v>6980</v>
      </c>
      <c r="P88" s="40" t="s">
        <v>429</v>
      </c>
      <c r="Q88" s="35" t="s">
        <v>444</v>
      </c>
      <c r="R88" s="92" t="s">
        <v>6298</v>
      </c>
      <c r="S88" s="48"/>
      <c r="T88" s="20" t="s">
        <v>6209</v>
      </c>
      <c r="U88" s="24"/>
      <c r="V88" s="147" t="s">
        <v>7915</v>
      </c>
      <c r="W88" s="12" t="s">
        <v>448</v>
      </c>
      <c r="X88" s="12" t="s">
        <v>449</v>
      </c>
      <c r="Y88" s="12"/>
      <c r="Z88" s="12"/>
      <c r="AA88" s="12"/>
      <c r="AB88" s="12"/>
      <c r="AC88" s="12"/>
      <c r="AD88" s="12"/>
      <c r="AE88" s="12"/>
      <c r="AF88" s="12"/>
      <c r="AG88" s="12"/>
      <c r="AH88" s="12"/>
      <c r="AI88" s="12"/>
      <c r="AJ88" s="12"/>
      <c r="AK88" s="12"/>
      <c r="AL88" s="12"/>
      <c r="AM88" s="382"/>
      <c r="AN88" s="382"/>
      <c r="AO88" s="382"/>
      <c r="AP88" s="382"/>
      <c r="AQ88" s="382"/>
      <c r="AR88" s="382"/>
      <c r="AS88" s="382"/>
      <c r="AT88" s="382"/>
      <c r="AU88" s="382"/>
      <c r="AV88" s="382" t="s">
        <v>447</v>
      </c>
      <c r="AW88" s="382" t="s">
        <v>447</v>
      </c>
      <c r="AX88" s="382" t="s">
        <v>447</v>
      </c>
      <c r="AY88" s="382" t="s">
        <v>447</v>
      </c>
      <c r="AZ88" s="382" t="s">
        <v>447</v>
      </c>
      <c r="BA88" s="382" t="s">
        <v>447</v>
      </c>
      <c r="BB88" s="382" t="s">
        <v>447</v>
      </c>
      <c r="BC88" s="382" t="s">
        <v>450</v>
      </c>
      <c r="BD88" s="382" t="s">
        <v>450</v>
      </c>
      <c r="BE88" s="382" t="s">
        <v>450</v>
      </c>
      <c r="BF88" s="382" t="s">
        <v>450</v>
      </c>
      <c r="BG88" s="382"/>
      <c r="BH88" s="382"/>
      <c r="BI88" s="382"/>
      <c r="BJ88" s="382"/>
      <c r="BK88" s="382"/>
      <c r="BL88" s="382"/>
      <c r="BM88" s="382"/>
      <c r="BN88" s="382"/>
      <c r="BO88" s="382"/>
      <c r="BP88" s="382"/>
      <c r="BQ88" s="382"/>
      <c r="BR88" s="382"/>
      <c r="BS88" s="382"/>
      <c r="BT88" s="382"/>
      <c r="BU88" s="382"/>
      <c r="BV88" s="382"/>
      <c r="BW88" s="382"/>
      <c r="BX88" s="382"/>
      <c r="BY88" s="382"/>
      <c r="BZ88" s="382"/>
      <c r="CA88" s="382"/>
      <c r="CB88" s="382"/>
      <c r="CC88" s="382"/>
      <c r="CD88" s="382"/>
      <c r="CE88" s="382"/>
      <c r="CF88" s="382"/>
      <c r="CG88" s="382"/>
      <c r="CH88" s="382"/>
    </row>
    <row r="89" spans="1:86" ht="73.5" customHeight="1" x14ac:dyDescent="0.3">
      <c r="A89" s="513">
        <v>85</v>
      </c>
      <c r="B89" s="233" t="s">
        <v>7495</v>
      </c>
      <c r="C89" s="213" t="s">
        <v>7496</v>
      </c>
      <c r="D89" s="515"/>
      <c r="E89" s="43" t="s">
        <v>2895</v>
      </c>
      <c r="F89" s="515"/>
      <c r="G89" s="516"/>
      <c r="H89" s="522"/>
      <c r="I89" s="44" t="s">
        <v>267</v>
      </c>
      <c r="J89" s="44" t="s">
        <v>7497</v>
      </c>
      <c r="K89" s="518"/>
      <c r="L89" s="38" t="s">
        <v>7498</v>
      </c>
      <c r="M89" s="519" t="str">
        <f t="shared" ref="M89:M93" si="4">LEFT(B89,2)</f>
        <v>16</v>
      </c>
      <c r="N89" s="89" t="s">
        <v>435</v>
      </c>
      <c r="O89" s="89" t="s">
        <v>6980</v>
      </c>
      <c r="P89" s="40" t="s">
        <v>435</v>
      </c>
      <c r="Q89" s="522" t="s">
        <v>444</v>
      </c>
      <c r="R89" s="47" t="s">
        <v>7840</v>
      </c>
      <c r="S89" s="524">
        <v>44742</v>
      </c>
      <c r="T89" s="20" t="s">
        <v>7585</v>
      </c>
      <c r="U89" s="20" t="s">
        <v>6238</v>
      </c>
      <c r="V89" s="4" t="s">
        <v>8521</v>
      </c>
      <c r="W89" s="527"/>
      <c r="X89" s="527"/>
      <c r="Y89" s="527"/>
      <c r="Z89" s="527"/>
      <c r="AA89" s="527"/>
      <c r="AB89" s="527"/>
      <c r="AC89" s="527"/>
      <c r="AD89" s="527"/>
      <c r="AE89" s="527"/>
      <c r="AF89" s="527"/>
      <c r="AG89" s="527"/>
      <c r="AH89" s="527"/>
      <c r="AI89" s="528"/>
      <c r="AJ89" s="528"/>
      <c r="AK89" s="528"/>
      <c r="AL89" s="528"/>
      <c r="AM89" s="529"/>
      <c r="AN89" s="529"/>
      <c r="AO89" s="529"/>
      <c r="AP89" s="529"/>
      <c r="AQ89" s="529"/>
      <c r="AR89" s="529"/>
      <c r="AS89" s="529"/>
      <c r="AT89" s="529" t="s">
        <v>451</v>
      </c>
      <c r="AU89" s="529" t="s">
        <v>451</v>
      </c>
      <c r="AV89" s="529" t="s">
        <v>448</v>
      </c>
      <c r="AW89" s="529" t="s">
        <v>448</v>
      </c>
      <c r="AX89" s="529" t="s">
        <v>448</v>
      </c>
      <c r="AY89" s="529" t="s">
        <v>448</v>
      </c>
      <c r="AZ89" s="529" t="s">
        <v>448</v>
      </c>
      <c r="BA89" s="529" t="s">
        <v>448</v>
      </c>
      <c r="BB89" s="529" t="s">
        <v>448</v>
      </c>
      <c r="BC89" s="529" t="s">
        <v>448</v>
      </c>
      <c r="BD89" s="529" t="s">
        <v>448</v>
      </c>
      <c r="BE89" s="529" t="s">
        <v>448</v>
      </c>
      <c r="BF89" s="529" t="s">
        <v>449</v>
      </c>
      <c r="BG89" s="529"/>
      <c r="BH89" s="529"/>
      <c r="BI89" s="529"/>
      <c r="BJ89" s="529"/>
      <c r="BK89" s="529"/>
      <c r="BL89" s="529"/>
      <c r="BM89" s="529"/>
      <c r="BN89" s="529"/>
      <c r="BO89" s="529"/>
      <c r="BP89" s="529"/>
      <c r="BQ89" s="529"/>
      <c r="BR89" s="529"/>
      <c r="BS89" s="529"/>
      <c r="BT89" s="529"/>
      <c r="BU89" s="529"/>
      <c r="BV89" s="529"/>
      <c r="BW89" s="529"/>
      <c r="BX89" s="529"/>
      <c r="BY89" s="529"/>
      <c r="BZ89" s="529"/>
      <c r="CA89" s="529"/>
      <c r="CB89" s="529"/>
      <c r="CC89" s="529"/>
      <c r="CD89" s="529"/>
      <c r="CE89" s="529"/>
      <c r="CF89" s="529"/>
      <c r="CG89" s="529"/>
      <c r="CH89" s="529"/>
    </row>
    <row r="90" spans="1:86" ht="25.5" customHeight="1" x14ac:dyDescent="0.3">
      <c r="A90" s="207">
        <v>86</v>
      </c>
      <c r="B90" s="233" t="s">
        <v>7570</v>
      </c>
      <c r="C90" s="514" t="s">
        <v>7574</v>
      </c>
      <c r="D90" s="515"/>
      <c r="E90" s="515"/>
      <c r="F90" s="515"/>
      <c r="G90" s="516"/>
      <c r="H90" s="522"/>
      <c r="I90" s="44" t="s">
        <v>442</v>
      </c>
      <c r="J90" s="517"/>
      <c r="K90" s="518"/>
      <c r="L90" s="518" t="s">
        <v>7577</v>
      </c>
      <c r="M90" s="519" t="str">
        <f t="shared" ref="M90:M92" si="5">LEFT(B90,2)</f>
        <v>16</v>
      </c>
      <c r="N90" s="89" t="s">
        <v>440</v>
      </c>
      <c r="O90" s="89" t="s">
        <v>6980</v>
      </c>
      <c r="P90" s="40" t="s">
        <v>429</v>
      </c>
      <c r="Q90" s="35" t="s">
        <v>444</v>
      </c>
      <c r="R90" s="523"/>
      <c r="S90" s="524"/>
      <c r="T90" s="20" t="s">
        <v>6209</v>
      </c>
      <c r="U90" s="525"/>
      <c r="V90" s="147" t="s">
        <v>7915</v>
      </c>
      <c r="W90" s="527"/>
      <c r="X90" s="527"/>
      <c r="Y90" s="527"/>
      <c r="Z90" s="527"/>
      <c r="AA90" s="527"/>
      <c r="AB90" s="527"/>
      <c r="AC90" s="527"/>
      <c r="AD90" s="527"/>
      <c r="AE90" s="527"/>
      <c r="AF90" s="527"/>
      <c r="AG90" s="527"/>
      <c r="AH90" s="527"/>
      <c r="AI90" s="528"/>
      <c r="AJ90" s="528"/>
      <c r="AK90" s="528"/>
      <c r="AL90" s="528"/>
      <c r="AM90" s="529"/>
      <c r="AN90" s="529"/>
      <c r="AO90" s="529"/>
      <c r="AP90" s="529"/>
      <c r="AQ90" s="529"/>
      <c r="AR90" s="529"/>
      <c r="AS90" s="529"/>
      <c r="AT90" s="529"/>
      <c r="AU90" s="529"/>
      <c r="AV90" s="529" t="s">
        <v>447</v>
      </c>
      <c r="AW90" s="382" t="s">
        <v>447</v>
      </c>
      <c r="AX90" s="382" t="s">
        <v>447</v>
      </c>
      <c r="AY90" s="382" t="s">
        <v>447</v>
      </c>
      <c r="AZ90" s="382" t="s">
        <v>447</v>
      </c>
      <c r="BA90" s="382" t="s">
        <v>447</v>
      </c>
      <c r="BB90" s="382" t="s">
        <v>447</v>
      </c>
      <c r="BC90" s="382" t="s">
        <v>450</v>
      </c>
      <c r="BD90" s="382" t="s">
        <v>450</v>
      </c>
      <c r="BE90" s="382" t="s">
        <v>450</v>
      </c>
      <c r="BF90" s="382" t="s">
        <v>450</v>
      </c>
      <c r="BG90" s="529"/>
      <c r="BH90" s="529"/>
      <c r="BI90" s="529"/>
      <c r="BJ90" s="529"/>
      <c r="BK90" s="529"/>
      <c r="BL90" s="529"/>
      <c r="BM90" s="529"/>
      <c r="BN90" s="529"/>
      <c r="BO90" s="529"/>
      <c r="BP90" s="529"/>
      <c r="BQ90" s="529"/>
      <c r="BR90" s="529"/>
      <c r="BS90" s="529"/>
      <c r="BT90" s="529"/>
      <c r="BU90" s="529"/>
      <c r="BV90" s="529"/>
      <c r="BW90" s="529"/>
      <c r="BX90" s="529"/>
      <c r="BY90" s="529"/>
      <c r="BZ90" s="529"/>
      <c r="CA90" s="529"/>
      <c r="CB90" s="529"/>
      <c r="CC90" s="529"/>
      <c r="CD90" s="529"/>
      <c r="CE90" s="529"/>
      <c r="CF90" s="529"/>
      <c r="CG90" s="529"/>
      <c r="CH90" s="529"/>
    </row>
    <row r="91" spans="1:86" ht="29.25" customHeight="1" x14ac:dyDescent="0.3">
      <c r="A91" s="207">
        <v>87</v>
      </c>
      <c r="B91" s="233" t="s">
        <v>7571</v>
      </c>
      <c r="C91" s="514" t="s">
        <v>7575</v>
      </c>
      <c r="D91" s="515"/>
      <c r="E91" s="515"/>
      <c r="F91" s="515"/>
      <c r="G91" s="516"/>
      <c r="H91" s="522"/>
      <c r="I91" s="44" t="s">
        <v>442</v>
      </c>
      <c r="J91" s="517"/>
      <c r="K91" s="518"/>
      <c r="L91" s="518" t="s">
        <v>7577</v>
      </c>
      <c r="M91" s="519" t="str">
        <f t="shared" si="5"/>
        <v>16</v>
      </c>
      <c r="N91" s="520"/>
      <c r="O91" s="521"/>
      <c r="P91" s="522"/>
      <c r="Q91" s="522"/>
      <c r="R91" s="523"/>
      <c r="S91" s="524"/>
      <c r="T91" s="525"/>
      <c r="U91" s="525"/>
      <c r="V91" s="526"/>
      <c r="W91" s="527"/>
      <c r="X91" s="527"/>
      <c r="Y91" s="527"/>
      <c r="Z91" s="527"/>
      <c r="AA91" s="527"/>
      <c r="AB91" s="527"/>
      <c r="AC91" s="527"/>
      <c r="AD91" s="527"/>
      <c r="AE91" s="527"/>
      <c r="AF91" s="527"/>
      <c r="AG91" s="527"/>
      <c r="AH91" s="527"/>
      <c r="AI91" s="528"/>
      <c r="AJ91" s="528"/>
      <c r="AK91" s="528"/>
      <c r="AL91" s="528"/>
      <c r="AM91" s="529"/>
      <c r="AN91" s="529"/>
      <c r="AO91" s="529"/>
      <c r="AP91" s="529"/>
      <c r="AQ91" s="529"/>
      <c r="AR91" s="529"/>
      <c r="AS91" s="529"/>
      <c r="AT91" s="529"/>
      <c r="AU91" s="529"/>
      <c r="AV91" s="529"/>
      <c r="AW91" s="529"/>
      <c r="AX91" s="529"/>
      <c r="AY91" s="529"/>
      <c r="AZ91" s="529"/>
      <c r="BA91" s="529"/>
      <c r="BB91" s="529"/>
      <c r="BC91" s="529"/>
      <c r="BD91" s="529"/>
      <c r="BE91" s="529"/>
      <c r="BF91" s="529"/>
      <c r="BG91" s="529"/>
      <c r="BH91" s="529"/>
      <c r="BI91" s="529"/>
      <c r="BJ91" s="529"/>
      <c r="BK91" s="529"/>
      <c r="BL91" s="529"/>
      <c r="BM91" s="529"/>
      <c r="BN91" s="529"/>
      <c r="BO91" s="529"/>
      <c r="BP91" s="529"/>
      <c r="BQ91" s="529"/>
      <c r="BR91" s="529"/>
      <c r="BS91" s="529"/>
      <c r="BT91" s="529"/>
      <c r="BU91" s="529"/>
      <c r="BV91" s="529"/>
      <c r="BW91" s="529"/>
      <c r="BX91" s="529"/>
      <c r="BY91" s="529"/>
      <c r="BZ91" s="529"/>
      <c r="CA91" s="529"/>
      <c r="CB91" s="529"/>
      <c r="CC91" s="529"/>
      <c r="CD91" s="529"/>
      <c r="CE91" s="529"/>
      <c r="CF91" s="529"/>
      <c r="CG91" s="529"/>
      <c r="CH91" s="529"/>
    </row>
    <row r="92" spans="1:86" ht="25.5" x14ac:dyDescent="0.3">
      <c r="A92" s="513">
        <v>88</v>
      </c>
      <c r="B92" s="233" t="s">
        <v>7572</v>
      </c>
      <c r="C92" s="514" t="s">
        <v>7576</v>
      </c>
      <c r="D92" s="515"/>
      <c r="E92" s="515"/>
      <c r="F92" s="515"/>
      <c r="G92" s="516"/>
      <c r="H92" s="522"/>
      <c r="I92" s="44" t="s">
        <v>442</v>
      </c>
      <c r="J92" s="517"/>
      <c r="K92" s="518"/>
      <c r="L92" s="518" t="s">
        <v>7577</v>
      </c>
      <c r="M92" s="519" t="str">
        <f t="shared" si="5"/>
        <v>16</v>
      </c>
      <c r="N92" s="520"/>
      <c r="O92" s="521"/>
      <c r="P92" s="522"/>
      <c r="Q92" s="522"/>
      <c r="R92" s="523"/>
      <c r="S92" s="524"/>
      <c r="T92" s="525"/>
      <c r="U92" s="525"/>
      <c r="V92" s="526"/>
      <c r="W92" s="527"/>
      <c r="X92" s="527"/>
      <c r="Y92" s="527"/>
      <c r="Z92" s="527"/>
      <c r="AA92" s="527"/>
      <c r="AB92" s="527"/>
      <c r="AC92" s="527"/>
      <c r="AD92" s="527"/>
      <c r="AE92" s="527"/>
      <c r="AF92" s="527"/>
      <c r="AG92" s="527"/>
      <c r="AH92" s="527"/>
      <c r="AI92" s="528"/>
      <c r="AJ92" s="528"/>
      <c r="AK92" s="528"/>
      <c r="AL92" s="528"/>
      <c r="AM92" s="529"/>
      <c r="AN92" s="529"/>
      <c r="AO92" s="529"/>
      <c r="AP92" s="529"/>
      <c r="AQ92" s="529"/>
      <c r="AR92" s="529"/>
      <c r="AS92" s="529"/>
      <c r="AT92" s="529"/>
      <c r="AU92" s="529"/>
      <c r="AV92" s="529"/>
      <c r="AW92" s="529"/>
      <c r="AX92" s="529"/>
      <c r="AY92" s="529"/>
      <c r="AZ92" s="529"/>
      <c r="BA92" s="529"/>
      <c r="BB92" s="529"/>
      <c r="BC92" s="529"/>
      <c r="BD92" s="529"/>
      <c r="BE92" s="529"/>
      <c r="BF92" s="529"/>
      <c r="BG92" s="529"/>
      <c r="BH92" s="529"/>
      <c r="BI92" s="529"/>
      <c r="BJ92" s="529"/>
      <c r="BK92" s="529"/>
      <c r="BL92" s="529"/>
      <c r="BM92" s="529"/>
      <c r="BN92" s="529"/>
      <c r="BO92" s="529"/>
      <c r="BP92" s="529"/>
      <c r="BQ92" s="529"/>
      <c r="BR92" s="529"/>
      <c r="BS92" s="529"/>
      <c r="BT92" s="529"/>
      <c r="BU92" s="529"/>
      <c r="BV92" s="529"/>
      <c r="BW92" s="529"/>
      <c r="BX92" s="529"/>
      <c r="BY92" s="529"/>
      <c r="BZ92" s="529"/>
      <c r="CA92" s="529"/>
      <c r="CB92" s="529"/>
      <c r="CC92" s="529"/>
      <c r="CD92" s="529"/>
      <c r="CE92" s="529"/>
      <c r="CF92" s="529"/>
      <c r="CG92" s="529"/>
      <c r="CH92" s="529"/>
    </row>
    <row r="93" spans="1:86" ht="36" customHeight="1" x14ac:dyDescent="0.3">
      <c r="A93" s="207">
        <v>89</v>
      </c>
      <c r="B93" s="214" t="s">
        <v>7573</v>
      </c>
      <c r="C93" s="213" t="s">
        <v>7588</v>
      </c>
      <c r="D93" s="515"/>
      <c r="E93" s="515"/>
      <c r="F93" s="515"/>
      <c r="G93" s="516"/>
      <c r="H93" s="522"/>
      <c r="I93" s="44" t="s">
        <v>442</v>
      </c>
      <c r="J93" s="517"/>
      <c r="K93" s="518"/>
      <c r="L93" s="518" t="s">
        <v>7577</v>
      </c>
      <c r="M93" s="519" t="str">
        <f t="shared" si="4"/>
        <v>16</v>
      </c>
      <c r="N93" s="520"/>
      <c r="O93" s="521"/>
      <c r="P93" s="522"/>
      <c r="Q93" s="522"/>
      <c r="R93" s="523"/>
      <c r="S93" s="524"/>
      <c r="T93" s="525"/>
      <c r="U93" s="525"/>
      <c r="V93" s="526"/>
      <c r="W93" s="527"/>
      <c r="X93" s="527"/>
      <c r="Y93" s="527"/>
      <c r="Z93" s="527"/>
      <c r="AA93" s="527"/>
      <c r="AB93" s="527"/>
      <c r="AC93" s="527"/>
      <c r="AD93" s="527"/>
      <c r="AE93" s="527"/>
      <c r="AF93" s="527"/>
      <c r="AG93" s="527"/>
      <c r="AH93" s="527"/>
      <c r="AI93" s="528"/>
      <c r="AJ93" s="528"/>
      <c r="AK93" s="528"/>
      <c r="AL93" s="528"/>
      <c r="AM93" s="529"/>
      <c r="AN93" s="529"/>
      <c r="AO93" s="529"/>
      <c r="AP93" s="529"/>
      <c r="AQ93" s="529"/>
      <c r="AR93" s="529"/>
      <c r="AS93" s="529"/>
      <c r="AT93" s="529"/>
      <c r="AU93" s="529"/>
      <c r="AV93" s="529"/>
      <c r="AW93" s="529"/>
      <c r="AX93" s="529"/>
      <c r="AY93" s="529"/>
      <c r="AZ93" s="529"/>
      <c r="BA93" s="529"/>
      <c r="BB93" s="529"/>
      <c r="BC93" s="529"/>
      <c r="BD93" s="529"/>
      <c r="BE93" s="529"/>
      <c r="BF93" s="529"/>
      <c r="BG93" s="529"/>
      <c r="BH93" s="529"/>
      <c r="BI93" s="529"/>
      <c r="BJ93" s="529"/>
      <c r="BK93" s="529"/>
      <c r="BL93" s="529"/>
      <c r="BM93" s="529"/>
      <c r="BN93" s="529"/>
      <c r="BO93" s="529"/>
      <c r="BP93" s="529"/>
      <c r="BQ93" s="529"/>
      <c r="BR93" s="529"/>
      <c r="BS93" s="529"/>
      <c r="BT93" s="529"/>
      <c r="BU93" s="529"/>
      <c r="BV93" s="529"/>
      <c r="BW93" s="529"/>
      <c r="BX93" s="529"/>
      <c r="BY93" s="529"/>
      <c r="BZ93" s="529"/>
      <c r="CA93" s="529"/>
      <c r="CB93" s="529"/>
      <c r="CC93" s="529"/>
      <c r="CD93" s="529"/>
      <c r="CE93" s="529"/>
      <c r="CF93" s="529"/>
      <c r="CG93" s="529"/>
      <c r="CH93" s="529"/>
    </row>
    <row r="94" spans="1:86" ht="36" customHeight="1" x14ac:dyDescent="0.3">
      <c r="A94" s="633"/>
      <c r="B94" s="214" t="s">
        <v>8448</v>
      </c>
      <c r="C94" s="634" t="s">
        <v>8447</v>
      </c>
      <c r="D94" s="635"/>
      <c r="E94" s="635"/>
      <c r="F94" s="635"/>
      <c r="G94" s="636"/>
      <c r="H94" s="637"/>
      <c r="I94" s="44" t="s">
        <v>442</v>
      </c>
      <c r="J94" s="638"/>
      <c r="K94" s="639"/>
      <c r="L94" s="518" t="s">
        <v>7577</v>
      </c>
      <c r="M94" s="640" t="str">
        <f t="shared" ref="M94:M97" si="6">LEFT(B94,2)</f>
        <v>16</v>
      </c>
      <c r="N94" s="641"/>
      <c r="O94" s="642"/>
      <c r="P94" s="637"/>
      <c r="Q94" s="637"/>
      <c r="R94" s="643"/>
      <c r="S94" s="644"/>
      <c r="T94" s="645"/>
      <c r="U94" s="645"/>
      <c r="V94" s="646"/>
      <c r="W94" s="647"/>
      <c r="X94" s="647"/>
      <c r="Y94" s="647"/>
      <c r="Z94" s="647"/>
      <c r="AA94" s="647"/>
      <c r="AB94" s="647"/>
      <c r="AC94" s="647"/>
      <c r="AD94" s="647"/>
      <c r="AE94" s="647"/>
      <c r="AF94" s="647"/>
      <c r="AG94" s="647"/>
      <c r="AH94" s="647"/>
      <c r="AI94" s="648"/>
      <c r="AJ94" s="648"/>
      <c r="AK94" s="648"/>
      <c r="AL94" s="648"/>
      <c r="AM94" s="649"/>
      <c r="AN94" s="649"/>
      <c r="AO94" s="649"/>
      <c r="AP94" s="649"/>
      <c r="AQ94" s="649"/>
      <c r="AR94" s="649"/>
      <c r="AS94" s="649"/>
      <c r="AT94" s="649"/>
      <c r="AU94" s="649"/>
      <c r="AV94" s="649"/>
      <c r="AW94" s="649"/>
      <c r="AX94" s="649"/>
      <c r="AY94" s="649"/>
      <c r="AZ94" s="649"/>
      <c r="BA94" s="649"/>
      <c r="BB94" s="649"/>
      <c r="BC94" s="649"/>
      <c r="BD94" s="649"/>
      <c r="BE94" s="649"/>
      <c r="BF94" s="649"/>
      <c r="BG94" s="649"/>
      <c r="BH94" s="649"/>
      <c r="BI94" s="649"/>
      <c r="BJ94" s="649"/>
      <c r="BK94" s="649"/>
      <c r="BL94" s="649"/>
      <c r="BM94" s="649"/>
      <c r="BN94" s="649"/>
      <c r="BO94" s="649"/>
      <c r="BP94" s="649"/>
      <c r="BQ94" s="649"/>
      <c r="BR94" s="649"/>
      <c r="BS94" s="649"/>
      <c r="BT94" s="649"/>
      <c r="BU94" s="649"/>
      <c r="BV94" s="649"/>
      <c r="BW94" s="649"/>
      <c r="BX94" s="649"/>
      <c r="BY94" s="649"/>
      <c r="BZ94" s="649"/>
      <c r="CA94" s="649"/>
      <c r="CB94" s="649"/>
      <c r="CC94" s="649"/>
      <c r="CD94" s="649"/>
      <c r="CE94" s="649"/>
      <c r="CF94" s="649"/>
      <c r="CG94" s="649"/>
      <c r="CH94" s="649"/>
    </row>
    <row r="95" spans="1:86" ht="36" customHeight="1" x14ac:dyDescent="0.3">
      <c r="A95" s="633"/>
      <c r="B95" s="214" t="s">
        <v>8449</v>
      </c>
      <c r="C95" s="634" t="s">
        <v>8458</v>
      </c>
      <c r="D95" s="635"/>
      <c r="E95" s="635"/>
      <c r="F95" s="635"/>
      <c r="G95" s="636"/>
      <c r="H95" s="637"/>
      <c r="I95" s="44" t="s">
        <v>442</v>
      </c>
      <c r="J95" s="638"/>
      <c r="K95" s="639"/>
      <c r="L95" s="518" t="s">
        <v>7577</v>
      </c>
      <c r="M95" s="640" t="str">
        <f t="shared" si="6"/>
        <v>16</v>
      </c>
      <c r="N95" s="641"/>
      <c r="O95" s="642"/>
      <c r="P95" s="637"/>
      <c r="Q95" s="637"/>
      <c r="R95" s="643"/>
      <c r="S95" s="644"/>
      <c r="T95" s="645"/>
      <c r="U95" s="645"/>
      <c r="V95" s="646"/>
      <c r="W95" s="647"/>
      <c r="X95" s="647"/>
      <c r="Y95" s="647"/>
      <c r="Z95" s="647"/>
      <c r="AA95" s="647"/>
      <c r="AB95" s="647"/>
      <c r="AC95" s="647"/>
      <c r="AD95" s="647"/>
      <c r="AE95" s="647"/>
      <c r="AF95" s="647"/>
      <c r="AG95" s="647"/>
      <c r="AH95" s="647"/>
      <c r="AI95" s="648"/>
      <c r="AJ95" s="648"/>
      <c r="AK95" s="648"/>
      <c r="AL95" s="648"/>
      <c r="AM95" s="649"/>
      <c r="AN95" s="649"/>
      <c r="AO95" s="649"/>
      <c r="AP95" s="649"/>
      <c r="AQ95" s="649"/>
      <c r="AR95" s="649"/>
      <c r="AS95" s="649"/>
      <c r="AT95" s="649"/>
      <c r="AU95" s="649"/>
      <c r="AV95" s="649"/>
      <c r="AW95" s="649"/>
      <c r="AX95" s="649"/>
      <c r="AY95" s="649"/>
      <c r="AZ95" s="649"/>
      <c r="BA95" s="649"/>
      <c r="BB95" s="649"/>
      <c r="BC95" s="649"/>
      <c r="BD95" s="649"/>
      <c r="BE95" s="649"/>
      <c r="BF95" s="649"/>
      <c r="BG95" s="649"/>
      <c r="BH95" s="649"/>
      <c r="BI95" s="649"/>
      <c r="BJ95" s="649"/>
      <c r="BK95" s="649"/>
      <c r="BL95" s="649"/>
      <c r="BM95" s="649"/>
      <c r="BN95" s="649"/>
      <c r="BO95" s="649"/>
      <c r="BP95" s="649"/>
      <c r="BQ95" s="649"/>
      <c r="BR95" s="649"/>
      <c r="BS95" s="649"/>
      <c r="BT95" s="649"/>
      <c r="BU95" s="649"/>
      <c r="BV95" s="649"/>
      <c r="BW95" s="649"/>
      <c r="BX95" s="649"/>
      <c r="BY95" s="649"/>
      <c r="BZ95" s="649"/>
      <c r="CA95" s="649"/>
      <c r="CB95" s="649"/>
      <c r="CC95" s="649"/>
      <c r="CD95" s="649"/>
      <c r="CE95" s="649"/>
      <c r="CF95" s="649"/>
      <c r="CG95" s="649"/>
      <c r="CH95" s="649"/>
    </row>
    <row r="96" spans="1:86" ht="36" customHeight="1" x14ac:dyDescent="0.3">
      <c r="A96" s="633"/>
      <c r="B96" s="214" t="s">
        <v>8450</v>
      </c>
      <c r="C96" s="634" t="s">
        <v>8466</v>
      </c>
      <c r="D96" s="635"/>
      <c r="E96" s="635"/>
      <c r="F96" s="635"/>
      <c r="G96" s="636"/>
      <c r="H96" s="637"/>
      <c r="I96" s="44" t="s">
        <v>442</v>
      </c>
      <c r="J96" s="638"/>
      <c r="K96" s="639"/>
      <c r="L96" s="518" t="s">
        <v>7577</v>
      </c>
      <c r="M96" s="640" t="str">
        <f t="shared" si="6"/>
        <v>16</v>
      </c>
      <c r="N96" s="641"/>
      <c r="O96" s="642"/>
      <c r="P96" s="637"/>
      <c r="Q96" s="637"/>
      <c r="R96" s="643"/>
      <c r="S96" s="644"/>
      <c r="T96" s="645"/>
      <c r="U96" s="645"/>
      <c r="V96" s="646"/>
      <c r="W96" s="647"/>
      <c r="X96" s="647"/>
      <c r="Y96" s="647"/>
      <c r="Z96" s="647"/>
      <c r="AA96" s="647"/>
      <c r="AB96" s="647"/>
      <c r="AC96" s="647"/>
      <c r="AD96" s="647"/>
      <c r="AE96" s="647"/>
      <c r="AF96" s="647"/>
      <c r="AG96" s="647"/>
      <c r="AH96" s="647"/>
      <c r="AI96" s="648"/>
      <c r="AJ96" s="648"/>
      <c r="AK96" s="648"/>
      <c r="AL96" s="648"/>
      <c r="AM96" s="649"/>
      <c r="AN96" s="649"/>
      <c r="AO96" s="649"/>
      <c r="AP96" s="649"/>
      <c r="AQ96" s="649"/>
      <c r="AR96" s="649"/>
      <c r="AS96" s="649"/>
      <c r="AT96" s="649"/>
      <c r="AU96" s="649"/>
      <c r="AV96" s="649"/>
      <c r="AW96" s="649"/>
      <c r="AX96" s="649"/>
      <c r="AY96" s="649"/>
      <c r="AZ96" s="649"/>
      <c r="BA96" s="649"/>
      <c r="BB96" s="649"/>
      <c r="BC96" s="649"/>
      <c r="BD96" s="649"/>
      <c r="BE96" s="649"/>
      <c r="BF96" s="649"/>
      <c r="BG96" s="649"/>
      <c r="BH96" s="649"/>
      <c r="BI96" s="649"/>
      <c r="BJ96" s="649"/>
      <c r="BK96" s="649"/>
      <c r="BL96" s="649"/>
      <c r="BM96" s="649"/>
      <c r="BN96" s="649"/>
      <c r="BO96" s="649"/>
      <c r="BP96" s="649"/>
      <c r="BQ96" s="649"/>
      <c r="BR96" s="649"/>
      <c r="BS96" s="649"/>
      <c r="BT96" s="649"/>
      <c r="BU96" s="649"/>
      <c r="BV96" s="649"/>
      <c r="BW96" s="649"/>
      <c r="BX96" s="649"/>
      <c r="BY96" s="649"/>
      <c r="BZ96" s="649"/>
      <c r="CA96" s="649"/>
      <c r="CB96" s="649"/>
      <c r="CC96" s="649"/>
      <c r="CD96" s="649"/>
      <c r="CE96" s="649"/>
      <c r="CF96" s="649"/>
      <c r="CG96" s="649"/>
      <c r="CH96" s="649"/>
    </row>
    <row r="97" spans="1:86" ht="36" customHeight="1" x14ac:dyDescent="0.3">
      <c r="A97" s="633"/>
      <c r="B97" s="214" t="s">
        <v>8451</v>
      </c>
      <c r="C97" s="634" t="s">
        <v>8459</v>
      </c>
      <c r="D97" s="635"/>
      <c r="E97" s="635"/>
      <c r="F97" s="635"/>
      <c r="G97" s="636"/>
      <c r="H97" s="637"/>
      <c r="I97" s="44" t="s">
        <v>442</v>
      </c>
      <c r="J97" s="638"/>
      <c r="K97" s="639"/>
      <c r="L97" s="518" t="s">
        <v>7577</v>
      </c>
      <c r="M97" s="640" t="str">
        <f t="shared" si="6"/>
        <v>16</v>
      </c>
      <c r="N97" s="641"/>
      <c r="O97" s="642"/>
      <c r="P97" s="637"/>
      <c r="Q97" s="637"/>
      <c r="R97" s="643"/>
      <c r="S97" s="644"/>
      <c r="T97" s="645"/>
      <c r="U97" s="645"/>
      <c r="V97" s="646"/>
      <c r="W97" s="647"/>
      <c r="X97" s="647"/>
      <c r="Y97" s="647"/>
      <c r="Z97" s="647"/>
      <c r="AA97" s="647"/>
      <c r="AB97" s="647"/>
      <c r="AC97" s="647"/>
      <c r="AD97" s="647"/>
      <c r="AE97" s="647"/>
      <c r="AF97" s="647"/>
      <c r="AG97" s="647"/>
      <c r="AH97" s="647"/>
      <c r="AI97" s="648"/>
      <c r="AJ97" s="648"/>
      <c r="AK97" s="648"/>
      <c r="AL97" s="648"/>
      <c r="AM97" s="649"/>
      <c r="AN97" s="649"/>
      <c r="AO97" s="649"/>
      <c r="AP97" s="649"/>
      <c r="AQ97" s="649"/>
      <c r="AR97" s="649"/>
      <c r="AS97" s="649"/>
      <c r="AT97" s="649"/>
      <c r="AU97" s="649"/>
      <c r="AV97" s="649"/>
      <c r="AW97" s="649"/>
      <c r="AX97" s="649"/>
      <c r="AY97" s="649"/>
      <c r="AZ97" s="649"/>
      <c r="BA97" s="649"/>
      <c r="BB97" s="649"/>
      <c r="BC97" s="649"/>
      <c r="BD97" s="649"/>
      <c r="BE97" s="649"/>
      <c r="BF97" s="649"/>
      <c r="BG97" s="649"/>
      <c r="BH97" s="649"/>
      <c r="BI97" s="649"/>
      <c r="BJ97" s="649"/>
      <c r="BK97" s="649"/>
      <c r="BL97" s="649"/>
      <c r="BM97" s="649"/>
      <c r="BN97" s="649"/>
      <c r="BO97" s="649"/>
      <c r="BP97" s="649"/>
      <c r="BQ97" s="649"/>
      <c r="BR97" s="649"/>
      <c r="BS97" s="649"/>
      <c r="BT97" s="649"/>
      <c r="BU97" s="649"/>
      <c r="BV97" s="649"/>
      <c r="BW97" s="649"/>
      <c r="BX97" s="649"/>
      <c r="BY97" s="649"/>
      <c r="BZ97" s="649"/>
      <c r="CA97" s="649"/>
      <c r="CB97" s="649"/>
      <c r="CC97" s="649"/>
      <c r="CD97" s="649"/>
      <c r="CE97" s="649"/>
      <c r="CF97" s="649"/>
      <c r="CG97" s="649"/>
      <c r="CH97" s="649"/>
    </row>
    <row r="98" spans="1:86" ht="36" customHeight="1" x14ac:dyDescent="0.3">
      <c r="A98" s="633"/>
      <c r="B98" s="214" t="s">
        <v>8452</v>
      </c>
      <c r="C98" s="634" t="s">
        <v>8460</v>
      </c>
      <c r="D98" s="635"/>
      <c r="E98" s="635"/>
      <c r="F98" s="635"/>
      <c r="G98" s="636"/>
      <c r="H98" s="637"/>
      <c r="I98" s="44" t="s">
        <v>442</v>
      </c>
      <c r="J98" s="638"/>
      <c r="K98" s="639"/>
      <c r="L98" s="518" t="s">
        <v>7577</v>
      </c>
      <c r="M98" s="640" t="str">
        <f t="shared" ref="M98:M99" si="7">LEFT(B98,2)</f>
        <v>16</v>
      </c>
      <c r="N98" s="641"/>
      <c r="O98" s="642"/>
      <c r="P98" s="637"/>
      <c r="Q98" s="637"/>
      <c r="R98" s="643"/>
      <c r="S98" s="644"/>
      <c r="T98" s="645"/>
      <c r="U98" s="645"/>
      <c r="V98" s="646"/>
      <c r="W98" s="647"/>
      <c r="X98" s="647"/>
      <c r="Y98" s="647"/>
      <c r="Z98" s="647"/>
      <c r="AA98" s="647"/>
      <c r="AB98" s="647"/>
      <c r="AC98" s="647"/>
      <c r="AD98" s="647"/>
      <c r="AE98" s="647"/>
      <c r="AF98" s="647"/>
      <c r="AG98" s="647"/>
      <c r="AH98" s="647"/>
      <c r="AI98" s="648"/>
      <c r="AJ98" s="648"/>
      <c r="AK98" s="648"/>
      <c r="AL98" s="648"/>
      <c r="AM98" s="649"/>
      <c r="AN98" s="649"/>
      <c r="AO98" s="649"/>
      <c r="AP98" s="649"/>
      <c r="AQ98" s="649"/>
      <c r="AR98" s="649"/>
      <c r="AS98" s="649"/>
      <c r="AT98" s="649"/>
      <c r="AU98" s="649"/>
      <c r="AV98" s="649"/>
      <c r="AW98" s="649"/>
      <c r="AX98" s="649"/>
      <c r="AY98" s="649"/>
      <c r="AZ98" s="649"/>
      <c r="BA98" s="649"/>
      <c r="BB98" s="649"/>
      <c r="BC98" s="649"/>
      <c r="BD98" s="649"/>
      <c r="BE98" s="649"/>
      <c r="BF98" s="649"/>
      <c r="BG98" s="649"/>
      <c r="BH98" s="649"/>
      <c r="BI98" s="649"/>
      <c r="BJ98" s="649"/>
      <c r="BK98" s="649"/>
      <c r="BL98" s="649"/>
      <c r="BM98" s="649"/>
      <c r="BN98" s="649"/>
      <c r="BO98" s="649"/>
      <c r="BP98" s="649"/>
      <c r="BQ98" s="649"/>
      <c r="BR98" s="649"/>
      <c r="BS98" s="649"/>
      <c r="BT98" s="649"/>
      <c r="BU98" s="649"/>
      <c r="BV98" s="649"/>
      <c r="BW98" s="649"/>
      <c r="BX98" s="649"/>
      <c r="BY98" s="649"/>
      <c r="BZ98" s="649"/>
      <c r="CA98" s="649"/>
      <c r="CB98" s="649"/>
      <c r="CC98" s="649"/>
      <c r="CD98" s="649"/>
      <c r="CE98" s="649"/>
      <c r="CF98" s="649"/>
      <c r="CG98" s="649"/>
      <c r="CH98" s="649"/>
    </row>
    <row r="99" spans="1:86" ht="36" customHeight="1" x14ac:dyDescent="0.3">
      <c r="A99" s="633"/>
      <c r="B99" s="214" t="s">
        <v>8453</v>
      </c>
      <c r="C99" s="634" t="s">
        <v>8461</v>
      </c>
      <c r="D99" s="635"/>
      <c r="E99" s="635"/>
      <c r="F99" s="635"/>
      <c r="G99" s="636"/>
      <c r="H99" s="637"/>
      <c r="I99" s="44" t="s">
        <v>442</v>
      </c>
      <c r="J99" s="638"/>
      <c r="K99" s="639"/>
      <c r="L99" s="518" t="s">
        <v>7577</v>
      </c>
      <c r="M99" s="640" t="str">
        <f t="shared" si="7"/>
        <v>16</v>
      </c>
      <c r="N99" s="641"/>
      <c r="O99" s="642"/>
      <c r="P99" s="637"/>
      <c r="Q99" s="637"/>
      <c r="R99" s="643"/>
      <c r="S99" s="644"/>
      <c r="T99" s="645"/>
      <c r="U99" s="645"/>
      <c r="V99" s="646"/>
      <c r="W99" s="647"/>
      <c r="X99" s="647"/>
      <c r="Y99" s="647"/>
      <c r="Z99" s="647"/>
      <c r="AA99" s="647"/>
      <c r="AB99" s="647"/>
      <c r="AC99" s="647"/>
      <c r="AD99" s="647"/>
      <c r="AE99" s="647"/>
      <c r="AF99" s="647"/>
      <c r="AG99" s="647"/>
      <c r="AH99" s="647"/>
      <c r="AI99" s="648"/>
      <c r="AJ99" s="648"/>
      <c r="AK99" s="648"/>
      <c r="AL99" s="648"/>
      <c r="AM99" s="649"/>
      <c r="AN99" s="649"/>
      <c r="AO99" s="649"/>
      <c r="AP99" s="649"/>
      <c r="AQ99" s="649"/>
      <c r="AR99" s="649"/>
      <c r="AS99" s="649"/>
      <c r="AT99" s="649"/>
      <c r="AU99" s="649"/>
      <c r="AV99" s="649"/>
      <c r="AW99" s="649"/>
      <c r="AX99" s="649"/>
      <c r="AY99" s="649"/>
      <c r="AZ99" s="649"/>
      <c r="BA99" s="649"/>
      <c r="BB99" s="649"/>
      <c r="BC99" s="649"/>
      <c r="BD99" s="649"/>
      <c r="BE99" s="649"/>
      <c r="BF99" s="649"/>
      <c r="BG99" s="649"/>
      <c r="BH99" s="649"/>
      <c r="BI99" s="649"/>
      <c r="BJ99" s="649"/>
      <c r="BK99" s="649"/>
      <c r="BL99" s="649"/>
      <c r="BM99" s="649"/>
      <c r="BN99" s="649"/>
      <c r="BO99" s="649"/>
      <c r="BP99" s="649"/>
      <c r="BQ99" s="649"/>
      <c r="BR99" s="649"/>
      <c r="BS99" s="649"/>
      <c r="BT99" s="649"/>
      <c r="BU99" s="649"/>
      <c r="BV99" s="649"/>
      <c r="BW99" s="649"/>
      <c r="BX99" s="649"/>
      <c r="BY99" s="649"/>
      <c r="BZ99" s="649"/>
      <c r="CA99" s="649"/>
      <c r="CB99" s="649"/>
      <c r="CC99" s="649"/>
      <c r="CD99" s="649"/>
      <c r="CE99" s="649"/>
      <c r="CF99" s="649"/>
      <c r="CG99" s="649"/>
      <c r="CH99" s="649"/>
    </row>
    <row r="100" spans="1:86" ht="36" customHeight="1" x14ac:dyDescent="0.3">
      <c r="A100" s="633"/>
      <c r="B100" s="214" t="s">
        <v>8454</v>
      </c>
      <c r="C100" s="634" t="s">
        <v>8462</v>
      </c>
      <c r="D100" s="635"/>
      <c r="E100" s="635"/>
      <c r="F100" s="635"/>
      <c r="G100" s="636"/>
      <c r="H100" s="637"/>
      <c r="I100" s="44" t="s">
        <v>442</v>
      </c>
      <c r="J100" s="638"/>
      <c r="K100" s="639"/>
      <c r="L100" s="518" t="s">
        <v>7577</v>
      </c>
      <c r="M100" s="640" t="str">
        <f t="shared" ref="M100:M101" si="8">LEFT(B100,2)</f>
        <v>16</v>
      </c>
      <c r="N100" s="641"/>
      <c r="O100" s="642"/>
      <c r="P100" s="637"/>
      <c r="Q100" s="637"/>
      <c r="R100" s="643"/>
      <c r="S100" s="644"/>
      <c r="T100" s="645"/>
      <c r="U100" s="645"/>
      <c r="V100" s="646"/>
      <c r="W100" s="647"/>
      <c r="X100" s="647"/>
      <c r="Y100" s="647"/>
      <c r="Z100" s="647"/>
      <c r="AA100" s="647"/>
      <c r="AB100" s="647"/>
      <c r="AC100" s="647"/>
      <c r="AD100" s="647"/>
      <c r="AE100" s="647"/>
      <c r="AF100" s="647"/>
      <c r="AG100" s="647"/>
      <c r="AH100" s="647"/>
      <c r="AI100" s="648"/>
      <c r="AJ100" s="648"/>
      <c r="AK100" s="648"/>
      <c r="AL100" s="648"/>
      <c r="AM100" s="649"/>
      <c r="AN100" s="649"/>
      <c r="AO100" s="649"/>
      <c r="AP100" s="649"/>
      <c r="AQ100" s="649"/>
      <c r="AR100" s="649"/>
      <c r="AS100" s="649"/>
      <c r="AT100" s="649"/>
      <c r="AU100" s="649"/>
      <c r="AV100" s="649"/>
      <c r="AW100" s="649"/>
      <c r="AX100" s="649"/>
      <c r="AY100" s="649"/>
      <c r="AZ100" s="649"/>
      <c r="BA100" s="649"/>
      <c r="BB100" s="649"/>
      <c r="BC100" s="649"/>
      <c r="BD100" s="649"/>
      <c r="BE100" s="649"/>
      <c r="BF100" s="649"/>
      <c r="BG100" s="649"/>
      <c r="BH100" s="649"/>
      <c r="BI100" s="649"/>
      <c r="BJ100" s="649"/>
      <c r="BK100" s="649"/>
      <c r="BL100" s="649"/>
      <c r="BM100" s="649"/>
      <c r="BN100" s="649"/>
      <c r="BO100" s="649"/>
      <c r="BP100" s="649"/>
      <c r="BQ100" s="649"/>
      <c r="BR100" s="649"/>
      <c r="BS100" s="649"/>
      <c r="BT100" s="649"/>
      <c r="BU100" s="649"/>
      <c r="BV100" s="649"/>
      <c r="BW100" s="649"/>
      <c r="BX100" s="649"/>
      <c r="BY100" s="649"/>
      <c r="BZ100" s="649"/>
      <c r="CA100" s="649"/>
      <c r="CB100" s="649"/>
      <c r="CC100" s="649"/>
      <c r="CD100" s="649"/>
      <c r="CE100" s="649"/>
      <c r="CF100" s="649"/>
      <c r="CG100" s="649"/>
      <c r="CH100" s="649"/>
    </row>
    <row r="101" spans="1:86" ht="36" customHeight="1" x14ac:dyDescent="0.3">
      <c r="A101" s="633"/>
      <c r="B101" s="214" t="s">
        <v>8455</v>
      </c>
      <c r="C101" s="634" t="s">
        <v>8463</v>
      </c>
      <c r="D101" s="635"/>
      <c r="E101" s="635"/>
      <c r="F101" s="635"/>
      <c r="G101" s="636"/>
      <c r="H101" s="637"/>
      <c r="I101" s="44" t="s">
        <v>442</v>
      </c>
      <c r="J101" s="638"/>
      <c r="K101" s="639"/>
      <c r="L101" s="518" t="s">
        <v>7577</v>
      </c>
      <c r="M101" s="640" t="str">
        <f t="shared" si="8"/>
        <v>16</v>
      </c>
      <c r="N101" s="641"/>
      <c r="O101" s="642"/>
      <c r="P101" s="637"/>
      <c r="Q101" s="637"/>
      <c r="R101" s="643"/>
      <c r="S101" s="644"/>
      <c r="T101" s="645"/>
      <c r="U101" s="645"/>
      <c r="V101" s="646"/>
      <c r="W101" s="647"/>
      <c r="X101" s="647"/>
      <c r="Y101" s="647"/>
      <c r="Z101" s="647"/>
      <c r="AA101" s="647"/>
      <c r="AB101" s="647"/>
      <c r="AC101" s="647"/>
      <c r="AD101" s="647"/>
      <c r="AE101" s="647"/>
      <c r="AF101" s="647"/>
      <c r="AG101" s="647"/>
      <c r="AH101" s="647"/>
      <c r="AI101" s="648"/>
      <c r="AJ101" s="648"/>
      <c r="AK101" s="648"/>
      <c r="AL101" s="648"/>
      <c r="AM101" s="649"/>
      <c r="AN101" s="649"/>
      <c r="AO101" s="649"/>
      <c r="AP101" s="649"/>
      <c r="AQ101" s="649"/>
      <c r="AR101" s="649"/>
      <c r="AS101" s="649"/>
      <c r="AT101" s="649"/>
      <c r="AU101" s="649"/>
      <c r="AV101" s="649"/>
      <c r="AW101" s="649"/>
      <c r="AX101" s="649"/>
      <c r="AY101" s="649"/>
      <c r="AZ101" s="649"/>
      <c r="BA101" s="649"/>
      <c r="BB101" s="649"/>
      <c r="BC101" s="649"/>
      <c r="BD101" s="649"/>
      <c r="BE101" s="649"/>
      <c r="BF101" s="649"/>
      <c r="BG101" s="649"/>
      <c r="BH101" s="649"/>
      <c r="BI101" s="649"/>
      <c r="BJ101" s="649"/>
      <c r="BK101" s="649"/>
      <c r="BL101" s="649"/>
      <c r="BM101" s="649"/>
      <c r="BN101" s="649"/>
      <c r="BO101" s="649"/>
      <c r="BP101" s="649"/>
      <c r="BQ101" s="649"/>
      <c r="BR101" s="649"/>
      <c r="BS101" s="649"/>
      <c r="BT101" s="649"/>
      <c r="BU101" s="649"/>
      <c r="BV101" s="649"/>
      <c r="BW101" s="649"/>
      <c r="BX101" s="649"/>
      <c r="BY101" s="649"/>
      <c r="BZ101" s="649"/>
      <c r="CA101" s="649"/>
      <c r="CB101" s="649"/>
      <c r="CC101" s="649"/>
      <c r="CD101" s="649"/>
      <c r="CE101" s="649"/>
      <c r="CF101" s="649"/>
      <c r="CG101" s="649"/>
      <c r="CH101" s="649"/>
    </row>
    <row r="102" spans="1:86" ht="36" customHeight="1" x14ac:dyDescent="0.3">
      <c r="A102" s="633"/>
      <c r="B102" s="214" t="s">
        <v>8456</v>
      </c>
      <c r="C102" s="634" t="s">
        <v>8464</v>
      </c>
      <c r="D102" s="635"/>
      <c r="E102" s="635"/>
      <c r="F102" s="635"/>
      <c r="G102" s="636">
        <v>1</v>
      </c>
      <c r="H102" s="637"/>
      <c r="I102" s="44" t="s">
        <v>442</v>
      </c>
      <c r="J102" s="638"/>
      <c r="K102" s="639"/>
      <c r="L102" s="518" t="s">
        <v>7577</v>
      </c>
      <c r="M102" s="640" t="str">
        <f t="shared" ref="M102:M103" si="9">LEFT(B102,2)</f>
        <v>16</v>
      </c>
      <c r="N102" s="641"/>
      <c r="O102" s="642"/>
      <c r="P102" s="637"/>
      <c r="Q102" s="637"/>
      <c r="R102" s="643"/>
      <c r="S102" s="644"/>
      <c r="T102" s="645"/>
      <c r="U102" s="645"/>
      <c r="V102" s="646"/>
      <c r="W102" s="647"/>
      <c r="X102" s="647"/>
      <c r="Y102" s="647"/>
      <c r="Z102" s="647"/>
      <c r="AA102" s="647"/>
      <c r="AB102" s="647"/>
      <c r="AC102" s="647"/>
      <c r="AD102" s="647"/>
      <c r="AE102" s="647"/>
      <c r="AF102" s="647"/>
      <c r="AG102" s="647"/>
      <c r="AH102" s="647"/>
      <c r="AI102" s="648"/>
      <c r="AJ102" s="648"/>
      <c r="AK102" s="648"/>
      <c r="AL102" s="648"/>
      <c r="AM102" s="649"/>
      <c r="AN102" s="649"/>
      <c r="AO102" s="649"/>
      <c r="AP102" s="649"/>
      <c r="AQ102" s="649"/>
      <c r="AR102" s="649"/>
      <c r="AS102" s="649"/>
      <c r="AT102" s="649"/>
      <c r="AU102" s="649"/>
      <c r="AV102" s="649"/>
      <c r="AW102" s="649"/>
      <c r="AX102" s="649"/>
      <c r="AY102" s="649"/>
      <c r="AZ102" s="649"/>
      <c r="BA102" s="649"/>
      <c r="BB102" s="649"/>
      <c r="BC102" s="649"/>
      <c r="BD102" s="649"/>
      <c r="BE102" s="649"/>
      <c r="BF102" s="649"/>
      <c r="BG102" s="649"/>
      <c r="BH102" s="649"/>
      <c r="BI102" s="649"/>
      <c r="BJ102" s="649"/>
      <c r="BK102" s="649"/>
      <c r="BL102" s="649"/>
      <c r="BM102" s="649"/>
      <c r="BN102" s="649"/>
      <c r="BO102" s="649"/>
      <c r="BP102" s="649"/>
      <c r="BQ102" s="649"/>
      <c r="BR102" s="649"/>
      <c r="BS102" s="649"/>
      <c r="BT102" s="649"/>
      <c r="BU102" s="649"/>
      <c r="BV102" s="649"/>
      <c r="BW102" s="649"/>
      <c r="BX102" s="649"/>
      <c r="BY102" s="649"/>
      <c r="BZ102" s="649"/>
      <c r="CA102" s="649"/>
      <c r="CB102" s="649"/>
      <c r="CC102" s="649"/>
      <c r="CD102" s="649"/>
      <c r="CE102" s="649"/>
      <c r="CF102" s="649"/>
      <c r="CG102" s="649"/>
      <c r="CH102" s="649"/>
    </row>
    <row r="103" spans="1:86" ht="36" customHeight="1" x14ac:dyDescent="0.3">
      <c r="A103" s="633"/>
      <c r="B103" s="214" t="s">
        <v>8457</v>
      </c>
      <c r="C103" s="634" t="s">
        <v>8465</v>
      </c>
      <c r="D103" s="635"/>
      <c r="E103" s="635"/>
      <c r="F103" s="635"/>
      <c r="G103" s="636"/>
      <c r="H103" s="637"/>
      <c r="I103" s="44" t="s">
        <v>442</v>
      </c>
      <c r="J103" s="638"/>
      <c r="K103" s="639"/>
      <c r="L103" s="518" t="s">
        <v>7577</v>
      </c>
      <c r="M103" s="640" t="str">
        <f t="shared" si="9"/>
        <v>16</v>
      </c>
      <c r="N103" s="641"/>
      <c r="O103" s="642"/>
      <c r="P103" s="637"/>
      <c r="Q103" s="637"/>
      <c r="R103" s="643"/>
      <c r="S103" s="644"/>
      <c r="T103" s="645"/>
      <c r="U103" s="645"/>
      <c r="V103" s="646"/>
      <c r="W103" s="647"/>
      <c r="X103" s="647"/>
      <c r="Y103" s="647"/>
      <c r="Z103" s="647"/>
      <c r="AA103" s="647"/>
      <c r="AB103" s="647"/>
      <c r="AC103" s="647"/>
      <c r="AD103" s="647"/>
      <c r="AE103" s="647"/>
      <c r="AF103" s="647"/>
      <c r="AG103" s="647"/>
      <c r="AH103" s="647"/>
      <c r="AI103" s="648"/>
      <c r="AJ103" s="648"/>
      <c r="AK103" s="648"/>
      <c r="AL103" s="648"/>
      <c r="AM103" s="649"/>
      <c r="AN103" s="649"/>
      <c r="AO103" s="649"/>
      <c r="AP103" s="649"/>
      <c r="AQ103" s="649"/>
      <c r="AR103" s="649"/>
      <c r="AS103" s="649"/>
      <c r="AT103" s="649"/>
      <c r="AU103" s="649"/>
      <c r="AV103" s="649"/>
      <c r="AW103" s="649"/>
      <c r="AX103" s="649"/>
      <c r="AY103" s="649"/>
      <c r="AZ103" s="649"/>
      <c r="BA103" s="649"/>
      <c r="BB103" s="649"/>
      <c r="BC103" s="649"/>
      <c r="BD103" s="649"/>
      <c r="BE103" s="649"/>
      <c r="BF103" s="649"/>
      <c r="BG103" s="649"/>
      <c r="BH103" s="649"/>
      <c r="BI103" s="649"/>
      <c r="BJ103" s="649"/>
      <c r="BK103" s="649"/>
      <c r="BL103" s="649"/>
      <c r="BM103" s="649"/>
      <c r="BN103" s="649"/>
      <c r="BO103" s="649"/>
      <c r="BP103" s="649"/>
      <c r="BQ103" s="649"/>
      <c r="BR103" s="649"/>
      <c r="BS103" s="649"/>
      <c r="BT103" s="649"/>
      <c r="BU103" s="649"/>
      <c r="BV103" s="649"/>
      <c r="BW103" s="649"/>
      <c r="BX103" s="649"/>
      <c r="BY103" s="649"/>
      <c r="BZ103" s="649"/>
      <c r="CA103" s="649"/>
      <c r="CB103" s="649"/>
      <c r="CC103" s="649"/>
      <c r="CD103" s="649"/>
      <c r="CE103" s="649"/>
      <c r="CF103" s="649"/>
      <c r="CG103" s="649"/>
      <c r="CH103" s="649"/>
    </row>
    <row r="104" spans="1:86" ht="51" x14ac:dyDescent="0.3">
      <c r="A104" s="207">
        <v>90</v>
      </c>
      <c r="B104" s="214" t="s">
        <v>8522</v>
      </c>
      <c r="C104" s="213" t="s">
        <v>8527</v>
      </c>
      <c r="D104" s="515"/>
      <c r="E104" s="43" t="s">
        <v>7884</v>
      </c>
      <c r="F104" s="515"/>
      <c r="G104" s="516"/>
      <c r="H104" s="35" t="s">
        <v>7409</v>
      </c>
      <c r="I104" s="44" t="s">
        <v>3330</v>
      </c>
      <c r="J104" s="517"/>
      <c r="K104" s="38" t="s">
        <v>8531</v>
      </c>
      <c r="L104" s="518"/>
      <c r="M104" s="519" t="str">
        <f>LEFT(B104,2)</f>
        <v>16</v>
      </c>
      <c r="N104" s="520"/>
      <c r="O104" s="521"/>
      <c r="P104" s="522"/>
      <c r="Q104" s="522"/>
      <c r="R104" s="523"/>
      <c r="S104" s="524"/>
      <c r="T104" s="525"/>
      <c r="U104" s="20" t="s">
        <v>6220</v>
      </c>
      <c r="V104" s="4" t="s">
        <v>8576</v>
      </c>
      <c r="W104" s="527"/>
      <c r="X104" s="527"/>
      <c r="Y104" s="527"/>
      <c r="Z104" s="527"/>
      <c r="AA104" s="527"/>
      <c r="AB104" s="527"/>
      <c r="AC104" s="527"/>
      <c r="AD104" s="527"/>
      <c r="AE104" s="527"/>
      <c r="AF104" s="527"/>
      <c r="AG104" s="527"/>
      <c r="AH104" s="527"/>
      <c r="AI104" s="528"/>
      <c r="AJ104" s="528"/>
      <c r="AK104" s="528"/>
      <c r="AL104" s="528"/>
      <c r="AM104" s="529"/>
      <c r="AN104" s="529"/>
      <c r="AO104" s="529"/>
      <c r="AP104" s="529"/>
      <c r="AQ104" s="529"/>
      <c r="AR104" s="529"/>
      <c r="AS104" s="529"/>
      <c r="AT104" s="529"/>
      <c r="AU104" s="529"/>
      <c r="AV104" s="529"/>
      <c r="AW104" s="529"/>
      <c r="AX104" s="529"/>
      <c r="AY104" s="529"/>
      <c r="AZ104" s="529"/>
      <c r="BA104" s="529"/>
      <c r="BB104" s="529"/>
      <c r="BC104" s="529"/>
      <c r="BD104" s="529"/>
      <c r="BE104" s="529"/>
      <c r="BF104" s="529"/>
      <c r="BG104" s="529" t="s">
        <v>448</v>
      </c>
      <c r="BH104" s="529"/>
      <c r="BI104" s="529"/>
      <c r="BJ104" s="529"/>
      <c r="BK104" s="529"/>
      <c r="BL104" s="529"/>
      <c r="BM104" s="529"/>
      <c r="BN104" s="529"/>
      <c r="BO104" s="529"/>
      <c r="BP104" s="529"/>
      <c r="BQ104" s="529"/>
      <c r="BR104" s="529"/>
      <c r="BS104" s="529"/>
      <c r="BT104" s="529"/>
      <c r="BU104" s="529"/>
      <c r="BV104" s="529"/>
      <c r="BW104" s="529"/>
      <c r="BX104" s="529"/>
      <c r="BY104" s="529"/>
      <c r="BZ104" s="529"/>
      <c r="CA104" s="529"/>
      <c r="CB104" s="529"/>
      <c r="CC104" s="529"/>
      <c r="CD104" s="529"/>
      <c r="CE104" s="529"/>
      <c r="CF104" s="529"/>
      <c r="CG104" s="529"/>
      <c r="CH104" s="529"/>
    </row>
    <row r="105" spans="1:86" x14ac:dyDescent="0.3">
      <c r="A105" s="513">
        <v>91</v>
      </c>
      <c r="B105" s="233"/>
      <c r="C105" s="241"/>
      <c r="D105" s="43"/>
      <c r="E105" s="43"/>
      <c r="F105" s="43"/>
      <c r="G105" s="40"/>
      <c r="H105" s="40"/>
      <c r="I105" s="49"/>
      <c r="J105" s="49"/>
      <c r="K105" s="78"/>
      <c r="L105" s="78"/>
      <c r="M105" s="97" t="str">
        <f t="shared" si="2"/>
        <v/>
      </c>
      <c r="N105" s="89"/>
      <c r="O105" s="89" t="s">
        <v>6980</v>
      </c>
      <c r="P105" s="40"/>
      <c r="Q105" s="35"/>
      <c r="R105" s="92"/>
      <c r="S105" s="48"/>
      <c r="T105" s="20"/>
      <c r="U105" s="24"/>
      <c r="V105" s="147"/>
      <c r="W105" s="12" t="s">
        <v>448</v>
      </c>
      <c r="X105" s="12" t="s">
        <v>449</v>
      </c>
      <c r="Y105" s="12"/>
      <c r="Z105" s="12"/>
      <c r="AA105" s="12"/>
      <c r="AB105" s="12"/>
      <c r="AC105" s="12"/>
      <c r="AD105" s="12"/>
      <c r="AE105" s="12"/>
      <c r="AF105" s="12"/>
      <c r="AG105" s="12"/>
      <c r="AH105" s="12"/>
      <c r="AI105" s="12"/>
      <c r="AJ105" s="12"/>
      <c r="AK105" s="12"/>
      <c r="AL105" s="12"/>
      <c r="AM105" s="382"/>
      <c r="AN105" s="382"/>
      <c r="AO105" s="382"/>
      <c r="AP105" s="382"/>
      <c r="AQ105" s="382"/>
      <c r="AR105" s="382"/>
      <c r="AS105" s="382"/>
      <c r="AT105" s="382"/>
      <c r="AU105" s="382"/>
      <c r="AV105" s="382"/>
      <c r="AW105" s="382"/>
      <c r="AX105" s="382"/>
      <c r="AY105" s="382"/>
      <c r="AZ105" s="382"/>
      <c r="BA105" s="382"/>
      <c r="BB105" s="382"/>
      <c r="BC105" s="382"/>
      <c r="BD105" s="382"/>
      <c r="BE105" s="382"/>
      <c r="BF105" s="382"/>
      <c r="BG105" s="382"/>
      <c r="BH105" s="382"/>
      <c r="BI105" s="382"/>
      <c r="BJ105" s="382"/>
      <c r="BK105" s="382"/>
      <c r="BL105" s="382"/>
      <c r="BM105" s="382"/>
      <c r="BN105" s="382"/>
      <c r="BO105" s="382"/>
      <c r="BP105" s="382"/>
      <c r="BQ105" s="382"/>
      <c r="BR105" s="382"/>
      <c r="BS105" s="382"/>
      <c r="BT105" s="382"/>
      <c r="BU105" s="382"/>
      <c r="BV105" s="382"/>
      <c r="BW105" s="382"/>
      <c r="BX105" s="382"/>
      <c r="BY105" s="382"/>
      <c r="BZ105" s="382"/>
      <c r="CA105" s="382"/>
      <c r="CB105" s="382"/>
      <c r="CC105" s="382"/>
      <c r="CD105" s="382"/>
      <c r="CE105" s="382"/>
      <c r="CF105" s="382"/>
      <c r="CG105" s="382"/>
      <c r="CH105" s="382"/>
    </row>
    <row r="106" spans="1:86" x14ac:dyDescent="0.3">
      <c r="D106" s="65"/>
      <c r="E106" s="65"/>
      <c r="F106" s="65"/>
      <c r="G106" s="65"/>
      <c r="H106" s="63"/>
      <c r="I106" s="63"/>
      <c r="J106" s="63"/>
      <c r="K106" s="81"/>
      <c r="L106" s="82"/>
      <c r="M106" s="82"/>
      <c r="N106" s="68"/>
      <c r="O106" s="68"/>
      <c r="P106" s="68"/>
      <c r="Q106" s="462"/>
      <c r="R106" s="64"/>
      <c r="S106" s="70"/>
    </row>
    <row r="107" spans="1:86" x14ac:dyDescent="0.3">
      <c r="D107" s="65"/>
      <c r="E107" s="65"/>
      <c r="F107" s="65"/>
      <c r="G107" s="65"/>
      <c r="H107" s="63"/>
      <c r="I107" s="63"/>
      <c r="J107" s="63"/>
      <c r="K107" s="81"/>
      <c r="L107" s="82"/>
      <c r="M107" s="82"/>
      <c r="N107" s="68"/>
      <c r="O107" s="68"/>
      <c r="P107" s="68"/>
      <c r="Q107" s="462"/>
      <c r="R107" s="64"/>
      <c r="S107" s="70"/>
    </row>
    <row r="108" spans="1:86" x14ac:dyDescent="0.3">
      <c r="D108" s="65"/>
      <c r="E108" s="65"/>
      <c r="F108" s="65"/>
      <c r="G108" s="65"/>
      <c r="H108" s="63"/>
      <c r="I108" s="63"/>
      <c r="J108" s="63"/>
      <c r="K108" s="81"/>
      <c r="L108" s="82"/>
      <c r="M108" s="82"/>
      <c r="N108" s="68"/>
      <c r="O108" s="68"/>
      <c r="P108" s="68"/>
      <c r="Q108" s="462"/>
      <c r="R108" s="64"/>
      <c r="S108" s="70"/>
    </row>
    <row r="109" spans="1:86" x14ac:dyDescent="0.3">
      <c r="D109" s="65"/>
      <c r="E109" s="65"/>
      <c r="F109" s="65"/>
      <c r="G109" s="65"/>
      <c r="H109" s="63"/>
      <c r="I109" s="63"/>
      <c r="J109" s="63"/>
      <c r="K109" s="81"/>
      <c r="L109" s="82"/>
      <c r="M109" s="82"/>
      <c r="N109" s="68"/>
      <c r="O109" s="68"/>
      <c r="P109" s="68"/>
      <c r="Q109" s="462"/>
      <c r="R109" s="64"/>
      <c r="S109" s="70"/>
    </row>
    <row r="110" spans="1:86" x14ac:dyDescent="0.3">
      <c r="D110" s="65"/>
      <c r="E110" s="65"/>
      <c r="F110" s="65"/>
      <c r="G110" s="65"/>
      <c r="H110" s="63"/>
      <c r="I110" s="63"/>
      <c r="J110" s="63"/>
      <c r="K110" s="81"/>
      <c r="L110" s="82"/>
      <c r="M110" s="82"/>
      <c r="N110" s="68"/>
      <c r="O110" s="68"/>
      <c r="P110" s="68"/>
      <c r="Q110" s="462"/>
      <c r="R110" s="64"/>
      <c r="S110" s="70"/>
    </row>
    <row r="111" spans="1:86" x14ac:dyDescent="0.3">
      <c r="D111" s="65"/>
      <c r="E111" s="65"/>
      <c r="F111" s="65"/>
      <c r="G111" s="65"/>
      <c r="H111" s="63"/>
      <c r="I111" s="63"/>
      <c r="J111" s="63"/>
      <c r="K111" s="81"/>
      <c r="L111" s="82"/>
      <c r="M111" s="82"/>
      <c r="N111" s="68"/>
      <c r="O111" s="68"/>
      <c r="P111" s="68"/>
      <c r="Q111" s="462"/>
      <c r="R111" s="64"/>
      <c r="S111" s="70"/>
    </row>
    <row r="112" spans="1:86" x14ac:dyDescent="0.3">
      <c r="D112" s="65"/>
      <c r="E112" s="65"/>
      <c r="F112" s="65"/>
      <c r="G112" s="65"/>
      <c r="H112" s="63"/>
      <c r="I112" s="63"/>
      <c r="J112" s="63"/>
      <c r="K112" s="81"/>
      <c r="L112" s="82"/>
      <c r="M112" s="82"/>
      <c r="N112" s="68"/>
      <c r="O112" s="68"/>
      <c r="P112" s="68"/>
      <c r="Q112" s="462"/>
      <c r="R112" s="64"/>
      <c r="S112" s="70"/>
    </row>
    <row r="113" spans="4:19" x14ac:dyDescent="0.3">
      <c r="D113" s="65"/>
      <c r="E113" s="65"/>
      <c r="F113" s="65"/>
      <c r="G113" s="65"/>
      <c r="H113" s="63"/>
      <c r="I113" s="63"/>
      <c r="J113" s="63"/>
      <c r="K113" s="81"/>
      <c r="L113" s="82"/>
      <c r="M113" s="82"/>
      <c r="N113" s="68"/>
      <c r="O113" s="68"/>
      <c r="P113" s="68"/>
      <c r="Q113" s="462"/>
      <c r="R113" s="64"/>
      <c r="S113" s="70"/>
    </row>
    <row r="114" spans="4:19" x14ac:dyDescent="0.3">
      <c r="D114" s="65"/>
      <c r="E114" s="65"/>
      <c r="F114" s="65"/>
      <c r="G114" s="65"/>
      <c r="H114" s="63"/>
      <c r="I114" s="63"/>
      <c r="J114" s="63"/>
      <c r="K114" s="81"/>
      <c r="L114" s="82"/>
      <c r="M114" s="82"/>
      <c r="N114" s="68"/>
      <c r="O114" s="68"/>
      <c r="P114" s="68"/>
      <c r="Q114" s="462"/>
      <c r="R114" s="64"/>
      <c r="S114" s="70"/>
    </row>
    <row r="115" spans="4:19" x14ac:dyDescent="0.3">
      <c r="D115" s="65"/>
      <c r="E115" s="65"/>
      <c r="F115" s="65"/>
      <c r="G115" s="65"/>
      <c r="H115" s="63"/>
      <c r="I115" s="63"/>
      <c r="J115" s="63"/>
      <c r="K115" s="81"/>
      <c r="L115" s="82"/>
      <c r="M115" s="82"/>
      <c r="N115" s="68"/>
      <c r="O115" s="68"/>
      <c r="P115" s="68"/>
      <c r="Q115" s="462"/>
      <c r="R115" s="64"/>
      <c r="S115" s="70"/>
    </row>
    <row r="116" spans="4:19" x14ac:dyDescent="0.3">
      <c r="D116" s="65"/>
      <c r="E116" s="65"/>
      <c r="F116" s="65"/>
      <c r="G116" s="65"/>
      <c r="H116" s="63"/>
      <c r="I116" s="63"/>
      <c r="J116" s="63"/>
      <c r="K116" s="81"/>
      <c r="L116" s="82"/>
      <c r="M116" s="82"/>
      <c r="N116" s="68"/>
      <c r="O116" s="68"/>
      <c r="P116" s="68"/>
      <c r="Q116" s="462"/>
      <c r="R116" s="64"/>
      <c r="S116" s="70"/>
    </row>
    <row r="117" spans="4:19" x14ac:dyDescent="0.3">
      <c r="D117" s="65"/>
      <c r="E117" s="65"/>
      <c r="F117" s="65"/>
      <c r="G117" s="65"/>
      <c r="H117" s="63"/>
      <c r="I117" s="63"/>
      <c r="J117" s="63"/>
      <c r="K117" s="81"/>
      <c r="L117" s="82"/>
      <c r="M117" s="82"/>
      <c r="N117" s="68"/>
      <c r="O117" s="68"/>
      <c r="P117" s="68"/>
      <c r="Q117" s="462"/>
      <c r="R117" s="64"/>
      <c r="S117" s="70"/>
    </row>
    <row r="118" spans="4:19" x14ac:dyDescent="0.3">
      <c r="D118" s="65"/>
      <c r="E118" s="65"/>
      <c r="F118" s="65"/>
      <c r="G118" s="65"/>
      <c r="H118" s="63"/>
      <c r="I118" s="63"/>
      <c r="J118" s="63"/>
      <c r="K118" s="81"/>
      <c r="L118" s="82"/>
      <c r="M118" s="82"/>
      <c r="N118" s="68"/>
      <c r="O118" s="68"/>
      <c r="P118" s="68"/>
      <c r="Q118" s="462"/>
      <c r="R118" s="64"/>
      <c r="S118" s="70"/>
    </row>
    <row r="119" spans="4:19" x14ac:dyDescent="0.3">
      <c r="D119" s="65"/>
      <c r="E119" s="65"/>
      <c r="F119" s="65"/>
      <c r="G119" s="65"/>
      <c r="H119" s="63"/>
      <c r="I119" s="63"/>
      <c r="J119" s="63"/>
      <c r="K119" s="81"/>
      <c r="L119" s="82"/>
      <c r="M119" s="82"/>
      <c r="N119" s="68"/>
      <c r="O119" s="68"/>
      <c r="P119" s="68"/>
      <c r="Q119" s="462"/>
      <c r="R119" s="64"/>
      <c r="S119" s="70"/>
    </row>
    <row r="120" spans="4:19" x14ac:dyDescent="0.3">
      <c r="D120" s="65"/>
      <c r="E120" s="65"/>
      <c r="F120" s="65"/>
      <c r="G120" s="65"/>
      <c r="H120" s="63"/>
      <c r="I120" s="63"/>
      <c r="J120" s="63"/>
      <c r="K120" s="81"/>
      <c r="L120" s="82"/>
      <c r="M120" s="82"/>
      <c r="N120" s="68"/>
      <c r="O120" s="68"/>
      <c r="P120" s="68"/>
      <c r="Q120" s="462"/>
      <c r="R120" s="64"/>
      <c r="S120" s="70"/>
    </row>
    <row r="121" spans="4:19" x14ac:dyDescent="0.3">
      <c r="D121" s="65"/>
      <c r="E121" s="65"/>
      <c r="F121" s="65"/>
      <c r="G121" s="65"/>
      <c r="H121" s="63"/>
      <c r="I121" s="63"/>
      <c r="J121" s="63"/>
      <c r="K121" s="81"/>
      <c r="L121" s="82"/>
      <c r="M121" s="82"/>
      <c r="N121" s="68"/>
      <c r="O121" s="68"/>
      <c r="P121" s="68"/>
      <c r="Q121" s="462"/>
      <c r="R121" s="64"/>
      <c r="S121" s="70"/>
    </row>
    <row r="122" spans="4:19" x14ac:dyDescent="0.3">
      <c r="D122" s="65"/>
      <c r="E122" s="65"/>
      <c r="F122" s="65"/>
      <c r="G122" s="65"/>
      <c r="H122" s="63"/>
      <c r="I122" s="63"/>
      <c r="J122" s="63"/>
      <c r="K122" s="81"/>
      <c r="L122" s="82"/>
      <c r="M122" s="82"/>
      <c r="N122" s="68"/>
      <c r="O122" s="68"/>
      <c r="P122" s="68"/>
      <c r="Q122" s="462"/>
      <c r="R122" s="64"/>
      <c r="S122" s="70"/>
    </row>
    <row r="123" spans="4:19" x14ac:dyDescent="0.3">
      <c r="D123" s="65"/>
      <c r="E123" s="65"/>
      <c r="F123" s="65"/>
      <c r="G123" s="65"/>
      <c r="H123" s="63"/>
      <c r="I123" s="63"/>
      <c r="J123" s="63"/>
      <c r="K123" s="81"/>
      <c r="L123" s="82"/>
      <c r="M123" s="82"/>
      <c r="N123" s="68"/>
      <c r="O123" s="68"/>
      <c r="P123" s="68"/>
      <c r="Q123" s="462"/>
      <c r="R123" s="64"/>
      <c r="S123" s="70"/>
    </row>
    <row r="124" spans="4:19" x14ac:dyDescent="0.3">
      <c r="D124" s="65"/>
      <c r="E124" s="65"/>
      <c r="F124" s="65"/>
      <c r="G124" s="65"/>
      <c r="H124" s="63"/>
      <c r="I124" s="63"/>
      <c r="J124" s="63"/>
      <c r="K124" s="81"/>
      <c r="L124" s="82"/>
      <c r="M124" s="82"/>
      <c r="N124" s="68"/>
      <c r="O124" s="68"/>
      <c r="P124" s="68"/>
      <c r="Q124" s="462"/>
      <c r="R124" s="64"/>
      <c r="S124" s="70"/>
    </row>
    <row r="125" spans="4:19" x14ac:dyDescent="0.3">
      <c r="D125" s="65"/>
      <c r="E125" s="65"/>
      <c r="F125" s="65"/>
      <c r="G125" s="65"/>
      <c r="H125" s="63"/>
      <c r="I125" s="63"/>
      <c r="J125" s="63"/>
      <c r="K125" s="81"/>
      <c r="L125" s="82"/>
      <c r="M125" s="82"/>
      <c r="N125" s="68"/>
      <c r="O125" s="68"/>
      <c r="P125" s="68"/>
      <c r="Q125" s="462"/>
      <c r="R125" s="64"/>
      <c r="S125" s="70"/>
    </row>
    <row r="126" spans="4:19" x14ac:dyDescent="0.3">
      <c r="D126" s="65"/>
      <c r="E126" s="65"/>
      <c r="F126" s="65"/>
      <c r="G126" s="65"/>
      <c r="H126" s="63"/>
      <c r="I126" s="63"/>
      <c r="J126" s="63"/>
      <c r="K126" s="81"/>
      <c r="L126" s="82"/>
      <c r="M126" s="82"/>
      <c r="N126" s="68"/>
      <c r="O126" s="68"/>
      <c r="P126" s="68"/>
      <c r="Q126" s="462"/>
      <c r="R126" s="64"/>
      <c r="S126" s="70"/>
    </row>
    <row r="127" spans="4:19" x14ac:dyDescent="0.3">
      <c r="D127" s="65"/>
      <c r="E127" s="65"/>
      <c r="F127" s="65"/>
      <c r="G127" s="65"/>
      <c r="H127" s="63"/>
      <c r="I127" s="63"/>
      <c r="J127" s="63"/>
      <c r="K127" s="81"/>
      <c r="L127" s="82"/>
      <c r="M127" s="82"/>
      <c r="N127" s="68"/>
      <c r="O127" s="68"/>
      <c r="P127" s="68"/>
      <c r="Q127" s="462"/>
      <c r="R127" s="64"/>
      <c r="S127" s="70"/>
    </row>
    <row r="128" spans="4:19" x14ac:dyDescent="0.3">
      <c r="D128" s="65"/>
      <c r="E128" s="65"/>
      <c r="F128" s="65"/>
      <c r="G128" s="65"/>
      <c r="H128" s="63"/>
      <c r="I128" s="63"/>
      <c r="J128" s="63"/>
      <c r="K128" s="81"/>
      <c r="L128" s="82"/>
      <c r="M128" s="82"/>
      <c r="N128" s="68"/>
      <c r="O128" s="68"/>
      <c r="P128" s="68"/>
      <c r="Q128" s="462"/>
      <c r="R128" s="64"/>
      <c r="S128" s="70"/>
    </row>
    <row r="129" spans="4:19" x14ac:dyDescent="0.3">
      <c r="D129" s="65"/>
      <c r="E129" s="65"/>
      <c r="F129" s="65"/>
      <c r="G129" s="65"/>
      <c r="H129" s="63"/>
      <c r="I129" s="63"/>
      <c r="J129" s="63"/>
      <c r="K129" s="81"/>
      <c r="L129" s="82"/>
      <c r="M129" s="82"/>
      <c r="N129" s="68"/>
      <c r="O129" s="68"/>
      <c r="P129" s="68"/>
      <c r="Q129" s="462"/>
      <c r="R129" s="64"/>
      <c r="S129" s="70"/>
    </row>
    <row r="130" spans="4:19" x14ac:dyDescent="0.3">
      <c r="D130" s="65"/>
      <c r="E130" s="65"/>
      <c r="F130" s="65"/>
      <c r="G130" s="65"/>
      <c r="H130" s="63"/>
      <c r="I130" s="63"/>
      <c r="J130" s="63"/>
      <c r="K130" s="81"/>
      <c r="L130" s="82"/>
      <c r="M130" s="82"/>
      <c r="N130" s="68"/>
      <c r="O130" s="68"/>
      <c r="P130" s="68"/>
      <c r="Q130" s="462"/>
      <c r="R130" s="64"/>
      <c r="S130" s="70"/>
    </row>
    <row r="131" spans="4:19" x14ac:dyDescent="0.3">
      <c r="D131" s="65"/>
      <c r="E131" s="65"/>
      <c r="F131" s="65"/>
      <c r="G131" s="65"/>
      <c r="H131" s="63"/>
      <c r="I131" s="63"/>
      <c r="J131" s="63"/>
      <c r="K131" s="81"/>
      <c r="L131" s="82"/>
      <c r="M131" s="82"/>
      <c r="N131" s="68"/>
      <c r="O131" s="68"/>
      <c r="P131" s="68"/>
      <c r="Q131" s="462"/>
      <c r="R131" s="64"/>
      <c r="S131" s="70"/>
    </row>
    <row r="132" spans="4:19" x14ac:dyDescent="0.3">
      <c r="D132" s="65"/>
      <c r="E132" s="65"/>
      <c r="F132" s="65"/>
      <c r="G132" s="65"/>
      <c r="H132" s="63"/>
      <c r="I132" s="63"/>
      <c r="J132" s="63"/>
      <c r="K132" s="81"/>
      <c r="L132" s="82"/>
      <c r="M132" s="82"/>
      <c r="N132" s="68"/>
      <c r="O132" s="68"/>
      <c r="P132" s="68"/>
      <c r="Q132" s="462"/>
      <c r="R132" s="64"/>
      <c r="S132" s="70"/>
    </row>
    <row r="133" spans="4:19" x14ac:dyDescent="0.3">
      <c r="D133" s="65"/>
      <c r="E133" s="65"/>
      <c r="F133" s="65"/>
      <c r="G133" s="65"/>
      <c r="H133" s="63"/>
      <c r="I133" s="63"/>
      <c r="J133" s="63"/>
      <c r="K133" s="81"/>
      <c r="L133" s="82"/>
      <c r="M133" s="82"/>
      <c r="N133" s="68"/>
      <c r="O133" s="68"/>
      <c r="P133" s="68"/>
      <c r="Q133" s="462"/>
      <c r="R133" s="64"/>
      <c r="S133" s="70"/>
    </row>
    <row r="134" spans="4:19" x14ac:dyDescent="0.3">
      <c r="D134" s="65"/>
      <c r="E134" s="65"/>
      <c r="F134" s="65"/>
      <c r="G134" s="65"/>
      <c r="H134" s="63"/>
      <c r="I134" s="63"/>
      <c r="J134" s="63"/>
      <c r="K134" s="81"/>
      <c r="L134" s="82"/>
      <c r="M134" s="82"/>
      <c r="N134" s="68"/>
      <c r="O134" s="68"/>
      <c r="P134" s="68"/>
      <c r="Q134" s="462"/>
      <c r="R134" s="64"/>
      <c r="S134" s="70"/>
    </row>
    <row r="135" spans="4:19" x14ac:dyDescent="0.3">
      <c r="D135" s="65"/>
      <c r="E135" s="65"/>
      <c r="F135" s="65"/>
      <c r="G135" s="65"/>
      <c r="H135" s="63"/>
      <c r="I135" s="63"/>
      <c r="J135" s="63"/>
      <c r="K135" s="81"/>
      <c r="L135" s="82"/>
      <c r="M135" s="82"/>
      <c r="N135" s="68"/>
      <c r="O135" s="68"/>
      <c r="P135" s="68"/>
      <c r="Q135" s="462"/>
      <c r="R135" s="64"/>
      <c r="S135" s="70"/>
    </row>
    <row r="136" spans="4:19" x14ac:dyDescent="0.3">
      <c r="D136" s="65"/>
      <c r="E136" s="65"/>
      <c r="F136" s="65"/>
      <c r="G136" s="65"/>
      <c r="H136" s="63"/>
      <c r="I136" s="63"/>
      <c r="J136" s="63"/>
      <c r="K136" s="81"/>
      <c r="L136" s="82"/>
      <c r="M136" s="82"/>
      <c r="N136" s="68"/>
      <c r="O136" s="68"/>
      <c r="P136" s="68"/>
      <c r="Q136" s="462"/>
      <c r="R136" s="64"/>
      <c r="S136" s="70"/>
    </row>
    <row r="137" spans="4:19" x14ac:dyDescent="0.3">
      <c r="D137" s="65"/>
      <c r="E137" s="65"/>
      <c r="F137" s="65"/>
      <c r="G137" s="65"/>
      <c r="H137" s="63"/>
      <c r="I137" s="63"/>
      <c r="J137" s="63"/>
      <c r="K137" s="81"/>
      <c r="L137" s="82"/>
      <c r="M137" s="82"/>
      <c r="N137" s="68"/>
      <c r="O137" s="68"/>
      <c r="P137" s="68"/>
      <c r="Q137" s="462"/>
      <c r="R137" s="64"/>
      <c r="S137" s="70"/>
    </row>
    <row r="138" spans="4:19" x14ac:dyDescent="0.3">
      <c r="D138" s="65"/>
      <c r="E138" s="65"/>
      <c r="F138" s="65"/>
      <c r="G138" s="65"/>
      <c r="H138" s="63"/>
      <c r="I138" s="63"/>
      <c r="J138" s="63"/>
      <c r="K138" s="81"/>
      <c r="L138" s="82"/>
      <c r="M138" s="82"/>
      <c r="N138" s="68"/>
      <c r="O138" s="68"/>
      <c r="P138" s="68"/>
      <c r="Q138" s="462"/>
      <c r="R138" s="64"/>
      <c r="S138" s="70"/>
    </row>
    <row r="139" spans="4:19" x14ac:dyDescent="0.3">
      <c r="D139" s="65"/>
      <c r="E139" s="65"/>
      <c r="F139" s="65"/>
      <c r="G139" s="65"/>
      <c r="H139" s="63"/>
      <c r="I139" s="63"/>
      <c r="J139" s="63"/>
      <c r="K139" s="81"/>
      <c r="L139" s="82"/>
      <c r="M139" s="82"/>
      <c r="N139" s="68"/>
      <c r="O139" s="68"/>
      <c r="P139" s="68"/>
      <c r="Q139" s="462"/>
      <c r="R139" s="64"/>
      <c r="S139" s="70"/>
    </row>
    <row r="140" spans="4:19" x14ac:dyDescent="0.3">
      <c r="D140" s="65"/>
      <c r="E140" s="65"/>
      <c r="F140" s="65"/>
      <c r="G140" s="65"/>
      <c r="H140" s="63"/>
      <c r="I140" s="63"/>
      <c r="J140" s="63"/>
      <c r="K140" s="81"/>
      <c r="L140" s="82"/>
      <c r="M140" s="82"/>
      <c r="N140" s="68"/>
      <c r="O140" s="68"/>
      <c r="P140" s="68"/>
      <c r="Q140" s="462"/>
      <c r="R140" s="64"/>
      <c r="S140" s="70"/>
    </row>
    <row r="141" spans="4:19" x14ac:dyDescent="0.3">
      <c r="D141" s="65"/>
      <c r="E141" s="65"/>
      <c r="F141" s="65"/>
      <c r="G141" s="65"/>
      <c r="H141" s="63"/>
      <c r="I141" s="63"/>
      <c r="J141" s="63"/>
      <c r="K141" s="81"/>
      <c r="L141" s="82"/>
      <c r="M141" s="82"/>
      <c r="N141" s="68"/>
      <c r="O141" s="68"/>
      <c r="P141" s="68"/>
      <c r="Q141" s="462"/>
      <c r="R141" s="64"/>
      <c r="S141" s="70"/>
    </row>
    <row r="142" spans="4:19" x14ac:dyDescent="0.3">
      <c r="D142" s="65"/>
      <c r="E142" s="65"/>
      <c r="F142" s="65"/>
      <c r="G142" s="65"/>
      <c r="H142" s="63"/>
      <c r="I142" s="63"/>
      <c r="J142" s="63"/>
      <c r="K142" s="81"/>
      <c r="L142" s="82"/>
      <c r="M142" s="82"/>
      <c r="N142" s="68"/>
      <c r="O142" s="68"/>
      <c r="P142" s="68"/>
      <c r="Q142" s="462"/>
      <c r="R142" s="64"/>
      <c r="S142" s="70"/>
    </row>
    <row r="143" spans="4:19" x14ac:dyDescent="0.3">
      <c r="D143" s="65"/>
      <c r="E143" s="65"/>
      <c r="F143" s="65"/>
      <c r="G143" s="65"/>
      <c r="H143" s="63"/>
      <c r="I143" s="63"/>
      <c r="J143" s="63"/>
      <c r="K143" s="81"/>
      <c r="L143" s="82"/>
      <c r="M143" s="82"/>
      <c r="N143" s="68"/>
      <c r="O143" s="68"/>
      <c r="P143" s="68"/>
      <c r="Q143" s="462"/>
      <c r="R143" s="64"/>
      <c r="S143" s="70"/>
    </row>
    <row r="144" spans="4:19" x14ac:dyDescent="0.3">
      <c r="D144" s="65"/>
      <c r="E144" s="65"/>
      <c r="F144" s="65"/>
      <c r="G144" s="65"/>
      <c r="H144" s="63"/>
      <c r="I144" s="63"/>
      <c r="J144" s="63"/>
      <c r="K144" s="81"/>
      <c r="L144" s="82"/>
      <c r="M144" s="82"/>
      <c r="N144" s="68"/>
      <c r="O144" s="68"/>
      <c r="P144" s="68"/>
      <c r="Q144" s="462"/>
      <c r="R144" s="64"/>
      <c r="S144" s="70"/>
    </row>
    <row r="145" spans="4:19" x14ac:dyDescent="0.3">
      <c r="D145" s="65"/>
      <c r="E145" s="65"/>
      <c r="F145" s="65"/>
      <c r="G145" s="65"/>
      <c r="H145" s="63"/>
      <c r="I145" s="63"/>
      <c r="J145" s="63"/>
      <c r="K145" s="81"/>
      <c r="L145" s="82"/>
      <c r="M145" s="82"/>
      <c r="N145" s="68"/>
      <c r="O145" s="68"/>
      <c r="P145" s="68"/>
      <c r="Q145" s="462"/>
      <c r="R145" s="64"/>
      <c r="S145" s="70"/>
    </row>
    <row r="146" spans="4:19" x14ac:dyDescent="0.3">
      <c r="D146" s="65"/>
      <c r="E146" s="65"/>
      <c r="F146" s="65"/>
      <c r="G146" s="65"/>
      <c r="H146" s="63"/>
      <c r="I146" s="63"/>
      <c r="J146" s="63"/>
      <c r="K146" s="81"/>
      <c r="L146" s="82"/>
      <c r="M146" s="82"/>
      <c r="N146" s="68"/>
      <c r="O146" s="68"/>
      <c r="P146" s="68"/>
      <c r="Q146" s="462"/>
      <c r="R146" s="64"/>
      <c r="S146" s="70"/>
    </row>
    <row r="147" spans="4:19" x14ac:dyDescent="0.3">
      <c r="D147" s="65"/>
      <c r="E147" s="65"/>
      <c r="F147" s="65"/>
      <c r="G147" s="65"/>
      <c r="H147" s="63"/>
      <c r="I147" s="63"/>
      <c r="J147" s="63"/>
      <c r="K147" s="81"/>
      <c r="L147" s="82"/>
      <c r="M147" s="82"/>
      <c r="N147" s="68"/>
      <c r="O147" s="68"/>
      <c r="P147" s="68"/>
      <c r="Q147" s="462"/>
      <c r="R147" s="64"/>
      <c r="S147" s="70"/>
    </row>
    <row r="148" spans="4:19" x14ac:dyDescent="0.3">
      <c r="D148" s="65"/>
      <c r="E148" s="65"/>
      <c r="F148" s="65"/>
      <c r="G148" s="65"/>
      <c r="H148" s="63"/>
      <c r="I148" s="63"/>
      <c r="J148" s="63"/>
      <c r="K148" s="81"/>
      <c r="L148" s="82"/>
      <c r="M148" s="82"/>
      <c r="N148" s="68"/>
      <c r="O148" s="68"/>
      <c r="P148" s="68"/>
      <c r="Q148" s="462"/>
      <c r="R148" s="64"/>
      <c r="S148" s="70"/>
    </row>
    <row r="149" spans="4:19" x14ac:dyDescent="0.3">
      <c r="D149" s="65"/>
      <c r="E149" s="65"/>
      <c r="F149" s="65"/>
      <c r="G149" s="65"/>
      <c r="H149" s="63"/>
      <c r="I149" s="63"/>
      <c r="J149" s="63"/>
      <c r="K149" s="81"/>
      <c r="L149" s="82"/>
      <c r="M149" s="82"/>
      <c r="N149" s="68"/>
      <c r="O149" s="68"/>
      <c r="P149" s="68"/>
      <c r="Q149" s="462"/>
      <c r="R149" s="64"/>
      <c r="S149" s="70"/>
    </row>
    <row r="150" spans="4:19" x14ac:dyDescent="0.3">
      <c r="D150" s="65"/>
      <c r="E150" s="65"/>
      <c r="F150" s="65"/>
      <c r="G150" s="65"/>
      <c r="H150" s="63"/>
      <c r="I150" s="63"/>
      <c r="J150" s="63"/>
      <c r="K150" s="81"/>
      <c r="L150" s="82"/>
      <c r="M150" s="82"/>
      <c r="N150" s="68"/>
      <c r="O150" s="68"/>
      <c r="P150" s="68"/>
      <c r="Q150" s="462"/>
      <c r="R150" s="64"/>
      <c r="S150" s="70"/>
    </row>
    <row r="151" spans="4:19" x14ac:dyDescent="0.3">
      <c r="D151" s="65"/>
      <c r="E151" s="65"/>
      <c r="F151" s="65"/>
      <c r="G151" s="65"/>
      <c r="H151" s="63"/>
      <c r="I151" s="63"/>
      <c r="J151" s="63"/>
      <c r="K151" s="81"/>
      <c r="L151" s="82"/>
      <c r="M151" s="82"/>
      <c r="N151" s="68"/>
      <c r="O151" s="68"/>
      <c r="P151" s="68"/>
      <c r="Q151" s="462"/>
      <c r="R151" s="64"/>
      <c r="S151" s="70"/>
    </row>
    <row r="152" spans="4:19" x14ac:dyDescent="0.3">
      <c r="D152" s="65"/>
      <c r="E152" s="65"/>
      <c r="F152" s="65"/>
      <c r="G152" s="65"/>
      <c r="H152" s="63"/>
      <c r="I152" s="63"/>
      <c r="J152" s="63"/>
      <c r="K152" s="81"/>
      <c r="L152" s="82"/>
      <c r="M152" s="82"/>
      <c r="N152" s="68"/>
      <c r="O152" s="68"/>
      <c r="P152" s="68"/>
      <c r="Q152" s="462"/>
      <c r="R152" s="64"/>
      <c r="S152" s="70"/>
    </row>
    <row r="153" spans="4:19" x14ac:dyDescent="0.3">
      <c r="D153" s="65"/>
      <c r="E153" s="65"/>
      <c r="F153" s="65"/>
      <c r="G153" s="65"/>
      <c r="H153" s="63"/>
      <c r="I153" s="63"/>
      <c r="J153" s="63"/>
      <c r="K153" s="81"/>
      <c r="L153" s="82"/>
      <c r="M153" s="82"/>
      <c r="N153" s="68"/>
      <c r="O153" s="68"/>
      <c r="P153" s="68"/>
      <c r="Q153" s="462"/>
      <c r="R153" s="64"/>
      <c r="S153" s="70"/>
    </row>
    <row r="154" spans="4:19" x14ac:dyDescent="0.3">
      <c r="D154" s="65"/>
      <c r="E154" s="65"/>
      <c r="F154" s="65"/>
      <c r="G154" s="65"/>
      <c r="H154" s="63"/>
      <c r="I154" s="63"/>
      <c r="J154" s="63"/>
      <c r="K154" s="81"/>
      <c r="L154" s="82"/>
      <c r="M154" s="82"/>
      <c r="N154" s="68"/>
      <c r="O154" s="68"/>
      <c r="P154" s="68"/>
      <c r="Q154" s="462"/>
      <c r="R154" s="64"/>
      <c r="S154" s="70"/>
    </row>
    <row r="155" spans="4:19" x14ac:dyDescent="0.3">
      <c r="D155" s="65"/>
      <c r="E155" s="65"/>
      <c r="F155" s="65"/>
      <c r="G155" s="65"/>
      <c r="H155" s="63"/>
      <c r="I155" s="63"/>
      <c r="J155" s="63"/>
      <c r="K155" s="81"/>
      <c r="L155" s="82"/>
      <c r="M155" s="82"/>
      <c r="N155" s="68"/>
      <c r="O155" s="68"/>
      <c r="P155" s="68"/>
      <c r="Q155" s="462"/>
      <c r="R155" s="64"/>
      <c r="S155" s="70"/>
    </row>
    <row r="156" spans="4:19" x14ac:dyDescent="0.3">
      <c r="D156" s="65"/>
      <c r="E156" s="65"/>
      <c r="F156" s="65"/>
      <c r="G156" s="65"/>
      <c r="H156" s="63"/>
      <c r="I156" s="63"/>
      <c r="J156" s="63"/>
      <c r="K156" s="81"/>
      <c r="L156" s="82"/>
      <c r="M156" s="82"/>
      <c r="N156" s="68"/>
      <c r="O156" s="68"/>
      <c r="P156" s="68"/>
      <c r="Q156" s="462"/>
      <c r="R156" s="64"/>
      <c r="S156" s="70"/>
    </row>
    <row r="157" spans="4:19" x14ac:dyDescent="0.3">
      <c r="D157" s="65"/>
      <c r="E157" s="65"/>
      <c r="F157" s="65"/>
      <c r="G157" s="65"/>
      <c r="H157" s="63"/>
      <c r="I157" s="63"/>
      <c r="J157" s="63"/>
      <c r="K157" s="81"/>
      <c r="L157" s="82"/>
      <c r="M157" s="82"/>
      <c r="N157" s="68"/>
      <c r="O157" s="68"/>
      <c r="P157" s="68"/>
      <c r="Q157" s="462"/>
      <c r="R157" s="64"/>
      <c r="S157" s="70"/>
    </row>
    <row r="158" spans="4:19" x14ac:dyDescent="0.3">
      <c r="D158" s="65"/>
      <c r="E158" s="65"/>
      <c r="F158" s="65"/>
      <c r="G158" s="65"/>
      <c r="H158" s="63"/>
      <c r="I158" s="63"/>
      <c r="J158" s="63"/>
      <c r="K158" s="81"/>
      <c r="L158" s="82"/>
      <c r="M158" s="82"/>
      <c r="N158" s="68"/>
      <c r="O158" s="68"/>
      <c r="P158" s="68"/>
      <c r="Q158" s="462"/>
      <c r="R158" s="64"/>
      <c r="S158" s="70"/>
    </row>
    <row r="159" spans="4:19" x14ac:dyDescent="0.3">
      <c r="D159" s="65"/>
      <c r="E159" s="65"/>
      <c r="F159" s="65"/>
      <c r="G159" s="65"/>
      <c r="H159" s="63"/>
      <c r="I159" s="63"/>
      <c r="J159" s="63"/>
      <c r="K159" s="81"/>
      <c r="L159" s="82"/>
      <c r="M159" s="82"/>
      <c r="N159" s="68"/>
      <c r="O159" s="68"/>
      <c r="P159" s="68"/>
      <c r="Q159" s="462"/>
      <c r="R159" s="64"/>
      <c r="S159" s="70"/>
    </row>
    <row r="160" spans="4:19" x14ac:dyDescent="0.3">
      <c r="D160" s="65"/>
      <c r="E160" s="65"/>
      <c r="F160" s="65"/>
      <c r="G160" s="65"/>
      <c r="H160" s="63"/>
      <c r="I160" s="63"/>
      <c r="J160" s="63"/>
      <c r="K160" s="81"/>
      <c r="L160" s="82"/>
      <c r="M160" s="82"/>
      <c r="N160" s="68"/>
      <c r="O160" s="68"/>
      <c r="P160" s="68"/>
      <c r="Q160" s="462"/>
      <c r="R160" s="64"/>
      <c r="S160" s="70"/>
    </row>
    <row r="161" spans="4:19" x14ac:dyDescent="0.3">
      <c r="D161" s="65"/>
      <c r="E161" s="65"/>
      <c r="F161" s="65"/>
      <c r="G161" s="65"/>
      <c r="H161" s="63"/>
      <c r="I161" s="63"/>
      <c r="J161" s="63"/>
      <c r="K161" s="81"/>
      <c r="L161" s="82"/>
      <c r="M161" s="82"/>
      <c r="N161" s="68"/>
      <c r="O161" s="68"/>
      <c r="P161" s="68"/>
      <c r="Q161" s="462"/>
      <c r="R161" s="64"/>
      <c r="S161" s="70"/>
    </row>
    <row r="162" spans="4:19" x14ac:dyDescent="0.3">
      <c r="D162" s="65"/>
      <c r="E162" s="65"/>
      <c r="F162" s="65"/>
      <c r="G162" s="65"/>
      <c r="H162" s="63"/>
      <c r="I162" s="63"/>
      <c r="J162" s="63"/>
      <c r="K162" s="81"/>
      <c r="L162" s="82"/>
      <c r="M162" s="82"/>
      <c r="N162" s="68"/>
      <c r="O162" s="68"/>
      <c r="P162" s="68"/>
      <c r="Q162" s="462"/>
      <c r="R162" s="64"/>
      <c r="S162" s="70"/>
    </row>
    <row r="163" spans="4:19" x14ac:dyDescent="0.3">
      <c r="D163" s="65"/>
      <c r="E163" s="65"/>
      <c r="F163" s="65"/>
      <c r="G163" s="65"/>
      <c r="H163" s="63"/>
      <c r="I163" s="63"/>
      <c r="J163" s="63"/>
      <c r="K163" s="81"/>
      <c r="L163" s="82"/>
      <c r="M163" s="82"/>
      <c r="N163" s="68"/>
      <c r="O163" s="68"/>
      <c r="P163" s="68"/>
      <c r="Q163" s="462"/>
      <c r="R163" s="64"/>
      <c r="S163" s="70"/>
    </row>
    <row r="164" spans="4:19" x14ac:dyDescent="0.3">
      <c r="D164" s="65"/>
      <c r="E164" s="65"/>
      <c r="F164" s="65"/>
      <c r="G164" s="65"/>
      <c r="H164" s="63"/>
      <c r="I164" s="63"/>
      <c r="J164" s="63"/>
      <c r="K164" s="81"/>
      <c r="L164" s="82"/>
      <c r="M164" s="82"/>
      <c r="N164" s="68"/>
      <c r="O164" s="68"/>
      <c r="P164" s="68"/>
      <c r="Q164" s="462"/>
      <c r="R164" s="64"/>
      <c r="S164" s="70"/>
    </row>
    <row r="165" spans="4:19" x14ac:dyDescent="0.3">
      <c r="D165" s="65"/>
      <c r="E165" s="65"/>
      <c r="F165" s="65"/>
      <c r="G165" s="65"/>
      <c r="H165" s="63"/>
      <c r="I165" s="63"/>
      <c r="J165" s="63"/>
      <c r="K165" s="81"/>
      <c r="L165" s="82"/>
      <c r="M165" s="82"/>
      <c r="N165" s="68"/>
      <c r="O165" s="68"/>
      <c r="P165" s="68"/>
      <c r="Q165" s="462"/>
      <c r="R165" s="64"/>
      <c r="S165" s="70"/>
    </row>
    <row r="166" spans="4:19" x14ac:dyDescent="0.3">
      <c r="D166" s="65"/>
      <c r="E166" s="65"/>
      <c r="F166" s="65"/>
      <c r="G166" s="65"/>
      <c r="H166" s="63"/>
      <c r="I166" s="63"/>
      <c r="J166" s="63"/>
      <c r="K166" s="81"/>
      <c r="L166" s="82"/>
      <c r="M166" s="82"/>
      <c r="N166" s="68"/>
      <c r="O166" s="68"/>
      <c r="P166" s="68"/>
      <c r="Q166" s="462"/>
      <c r="R166" s="64"/>
      <c r="S166" s="70"/>
    </row>
    <row r="167" spans="4:19" x14ac:dyDescent="0.3">
      <c r="D167" s="65"/>
      <c r="E167" s="65"/>
      <c r="F167" s="65"/>
      <c r="G167" s="65"/>
      <c r="H167" s="63"/>
      <c r="I167" s="63"/>
      <c r="J167" s="63"/>
      <c r="K167" s="81"/>
      <c r="L167" s="82"/>
      <c r="M167" s="82"/>
      <c r="N167" s="68"/>
      <c r="O167" s="68"/>
      <c r="P167" s="68"/>
      <c r="Q167" s="462"/>
      <c r="R167" s="64"/>
      <c r="S167" s="70"/>
    </row>
    <row r="168" spans="4:19" x14ac:dyDescent="0.3">
      <c r="D168" s="65"/>
      <c r="E168" s="65"/>
      <c r="F168" s="65"/>
      <c r="G168" s="65"/>
      <c r="H168" s="63"/>
      <c r="I168" s="63"/>
      <c r="J168" s="63"/>
      <c r="K168" s="81"/>
      <c r="L168" s="82"/>
      <c r="M168" s="82"/>
      <c r="N168" s="68"/>
      <c r="O168" s="68"/>
      <c r="P168" s="68"/>
      <c r="Q168" s="462"/>
      <c r="R168" s="64"/>
      <c r="S168" s="70"/>
    </row>
    <row r="169" spans="4:19" x14ac:dyDescent="0.3">
      <c r="D169" s="65"/>
      <c r="E169" s="65"/>
      <c r="F169" s="65"/>
      <c r="G169" s="65"/>
      <c r="H169" s="63"/>
      <c r="I169" s="63"/>
      <c r="J169" s="63"/>
      <c r="K169" s="81"/>
      <c r="L169" s="82"/>
      <c r="M169" s="82"/>
      <c r="N169" s="68"/>
      <c r="O169" s="68"/>
      <c r="P169" s="68"/>
      <c r="Q169" s="462"/>
      <c r="R169" s="64"/>
      <c r="S169" s="70"/>
    </row>
    <row r="170" spans="4:19" x14ac:dyDescent="0.3">
      <c r="D170" s="65"/>
      <c r="E170" s="65"/>
      <c r="F170" s="65"/>
      <c r="G170" s="65"/>
      <c r="H170" s="63"/>
      <c r="I170" s="63"/>
      <c r="J170" s="63"/>
      <c r="K170" s="81"/>
      <c r="L170" s="82"/>
      <c r="M170" s="82"/>
      <c r="N170" s="68"/>
      <c r="O170" s="68"/>
      <c r="P170" s="68"/>
      <c r="Q170" s="462"/>
      <c r="R170" s="64"/>
      <c r="S170" s="70"/>
    </row>
    <row r="171" spans="4:19" x14ac:dyDescent="0.3">
      <c r="D171" s="65"/>
      <c r="E171" s="65"/>
      <c r="F171" s="65"/>
      <c r="G171" s="65"/>
      <c r="H171" s="63"/>
      <c r="I171" s="63"/>
      <c r="J171" s="63"/>
      <c r="K171" s="81"/>
      <c r="L171" s="82"/>
      <c r="M171" s="82"/>
      <c r="N171" s="68"/>
      <c r="O171" s="68"/>
      <c r="P171" s="68"/>
      <c r="Q171" s="462"/>
      <c r="R171" s="64"/>
      <c r="S171" s="70"/>
    </row>
    <row r="172" spans="4:19" x14ac:dyDescent="0.3">
      <c r="D172" s="65"/>
      <c r="E172" s="65"/>
      <c r="F172" s="65"/>
      <c r="G172" s="65"/>
      <c r="H172" s="63"/>
      <c r="I172" s="63"/>
      <c r="J172" s="63"/>
      <c r="K172" s="81"/>
      <c r="L172" s="82"/>
      <c r="M172" s="82"/>
      <c r="N172" s="68"/>
      <c r="O172" s="68"/>
      <c r="P172" s="68"/>
      <c r="Q172" s="462"/>
      <c r="R172" s="64"/>
      <c r="S172" s="70"/>
    </row>
    <row r="173" spans="4:19" x14ac:dyDescent="0.3">
      <c r="D173" s="65"/>
      <c r="E173" s="65"/>
      <c r="F173" s="65"/>
      <c r="G173" s="65"/>
      <c r="H173" s="63"/>
      <c r="I173" s="63"/>
      <c r="J173" s="63"/>
      <c r="K173" s="81"/>
      <c r="L173" s="82"/>
      <c r="M173" s="82"/>
      <c r="N173" s="68"/>
      <c r="O173" s="68"/>
      <c r="P173" s="68"/>
      <c r="Q173" s="462"/>
      <c r="R173" s="64"/>
      <c r="S173" s="70"/>
    </row>
    <row r="174" spans="4:19" x14ac:dyDescent="0.3">
      <c r="D174" s="65"/>
      <c r="E174" s="65"/>
      <c r="F174" s="65"/>
      <c r="G174" s="65"/>
      <c r="H174" s="63"/>
      <c r="I174" s="63"/>
      <c r="J174" s="63"/>
      <c r="K174" s="81"/>
      <c r="L174" s="82"/>
      <c r="M174" s="82"/>
      <c r="N174" s="68"/>
      <c r="O174" s="68"/>
      <c r="P174" s="68"/>
      <c r="Q174" s="462"/>
      <c r="R174" s="64"/>
      <c r="S174" s="70"/>
    </row>
    <row r="175" spans="4:19" x14ac:dyDescent="0.3">
      <c r="D175" s="65"/>
      <c r="E175" s="65"/>
      <c r="F175" s="65"/>
      <c r="G175" s="65"/>
      <c r="H175" s="63"/>
      <c r="I175" s="63"/>
      <c r="J175" s="63"/>
      <c r="K175" s="81"/>
      <c r="L175" s="82"/>
      <c r="M175" s="82"/>
      <c r="N175" s="68"/>
      <c r="O175" s="68"/>
      <c r="P175" s="68"/>
      <c r="Q175" s="462"/>
      <c r="R175" s="64"/>
      <c r="S175" s="70"/>
    </row>
    <row r="176" spans="4:19" x14ac:dyDescent="0.3">
      <c r="D176" s="65"/>
      <c r="E176" s="65"/>
      <c r="F176" s="65"/>
      <c r="G176" s="65"/>
      <c r="H176" s="63"/>
      <c r="I176" s="63"/>
      <c r="J176" s="63"/>
      <c r="K176" s="81"/>
      <c r="L176" s="82"/>
      <c r="M176" s="82"/>
      <c r="N176" s="68"/>
      <c r="O176" s="68"/>
      <c r="P176" s="68"/>
      <c r="Q176" s="462"/>
      <c r="R176" s="64"/>
      <c r="S176" s="70"/>
    </row>
    <row r="177" spans="4:19" x14ac:dyDescent="0.3">
      <c r="D177" s="65"/>
      <c r="E177" s="65"/>
      <c r="F177" s="65"/>
      <c r="G177" s="65"/>
      <c r="H177" s="63"/>
      <c r="I177" s="63"/>
      <c r="J177" s="63"/>
      <c r="K177" s="81"/>
      <c r="L177" s="82"/>
      <c r="M177" s="82"/>
      <c r="N177" s="68"/>
      <c r="O177" s="68"/>
      <c r="P177" s="68"/>
      <c r="Q177" s="462"/>
      <c r="R177" s="64"/>
      <c r="S177" s="70"/>
    </row>
    <row r="178" spans="4:19" x14ac:dyDescent="0.3">
      <c r="D178" s="65"/>
      <c r="E178" s="65"/>
      <c r="F178" s="65"/>
      <c r="G178" s="65"/>
      <c r="H178" s="63"/>
      <c r="I178" s="63"/>
      <c r="J178" s="63"/>
      <c r="K178" s="81"/>
      <c r="L178" s="82"/>
      <c r="M178" s="82"/>
      <c r="N178" s="68"/>
      <c r="O178" s="68"/>
      <c r="P178" s="68"/>
      <c r="Q178" s="462"/>
      <c r="R178" s="64"/>
      <c r="S178" s="70"/>
    </row>
    <row r="179" spans="4:19" x14ac:dyDescent="0.3">
      <c r="D179" s="65"/>
      <c r="E179" s="65"/>
      <c r="F179" s="65"/>
      <c r="G179" s="65"/>
      <c r="H179" s="63"/>
      <c r="I179" s="63"/>
      <c r="J179" s="63"/>
      <c r="K179" s="81"/>
      <c r="L179" s="82"/>
      <c r="M179" s="82"/>
      <c r="N179" s="68"/>
      <c r="O179" s="68"/>
      <c r="P179" s="68"/>
      <c r="Q179" s="462"/>
      <c r="R179" s="64"/>
      <c r="S179" s="70"/>
    </row>
    <row r="180" spans="4:19" x14ac:dyDescent="0.3">
      <c r="D180" s="65"/>
      <c r="E180" s="65"/>
      <c r="F180" s="65"/>
      <c r="G180" s="65"/>
      <c r="H180" s="63"/>
      <c r="I180" s="63"/>
      <c r="J180" s="63"/>
      <c r="K180" s="81"/>
      <c r="L180" s="82"/>
      <c r="M180" s="82"/>
      <c r="N180" s="68"/>
      <c r="O180" s="68"/>
      <c r="P180" s="68"/>
      <c r="Q180" s="462"/>
      <c r="R180" s="64"/>
      <c r="S180" s="70"/>
    </row>
    <row r="181" spans="4:19" x14ac:dyDescent="0.3">
      <c r="D181" s="65"/>
      <c r="E181" s="65"/>
      <c r="F181" s="65"/>
      <c r="G181" s="65"/>
      <c r="H181" s="63"/>
      <c r="I181" s="63"/>
      <c r="J181" s="63"/>
      <c r="K181" s="81"/>
      <c r="L181" s="82"/>
      <c r="M181" s="82"/>
      <c r="N181" s="68"/>
      <c r="O181" s="68"/>
      <c r="P181" s="68"/>
      <c r="Q181" s="462"/>
      <c r="R181" s="64"/>
      <c r="S181" s="70"/>
    </row>
    <row r="182" spans="4:19" x14ac:dyDescent="0.3">
      <c r="D182" s="65"/>
      <c r="E182" s="65"/>
      <c r="F182" s="65"/>
      <c r="G182" s="65"/>
      <c r="H182" s="63"/>
      <c r="I182" s="63"/>
      <c r="J182" s="63"/>
      <c r="K182" s="81"/>
      <c r="L182" s="82"/>
      <c r="M182" s="82"/>
      <c r="N182" s="68"/>
      <c r="O182" s="68"/>
      <c r="P182" s="68"/>
      <c r="Q182" s="462"/>
      <c r="R182" s="64"/>
      <c r="S182" s="70"/>
    </row>
    <row r="183" spans="4:19" x14ac:dyDescent="0.3">
      <c r="D183" s="65"/>
      <c r="E183" s="65"/>
      <c r="F183" s="65"/>
      <c r="G183" s="65"/>
      <c r="H183" s="63"/>
      <c r="I183" s="63"/>
      <c r="J183" s="63"/>
      <c r="K183" s="81"/>
      <c r="L183" s="82"/>
      <c r="M183" s="82"/>
      <c r="N183" s="68"/>
      <c r="O183" s="68"/>
      <c r="P183" s="68"/>
      <c r="Q183" s="462"/>
      <c r="R183" s="64"/>
      <c r="S183" s="70"/>
    </row>
    <row r="184" spans="4:19" x14ac:dyDescent="0.3">
      <c r="D184" s="65"/>
      <c r="E184" s="65"/>
      <c r="F184" s="65"/>
      <c r="G184" s="65"/>
      <c r="H184" s="63"/>
      <c r="I184" s="63"/>
      <c r="J184" s="63"/>
      <c r="K184" s="81"/>
      <c r="L184" s="82"/>
      <c r="M184" s="82"/>
      <c r="N184" s="68"/>
      <c r="O184" s="68"/>
      <c r="P184" s="68"/>
      <c r="Q184" s="462"/>
      <c r="R184" s="64"/>
      <c r="S184" s="70"/>
    </row>
    <row r="185" spans="4:19" x14ac:dyDescent="0.3">
      <c r="D185" s="65"/>
      <c r="E185" s="65"/>
      <c r="F185" s="65"/>
      <c r="G185" s="65"/>
      <c r="H185" s="63"/>
      <c r="I185" s="63"/>
      <c r="J185" s="63"/>
      <c r="K185" s="81"/>
      <c r="L185" s="82"/>
      <c r="M185" s="82"/>
      <c r="N185" s="68"/>
      <c r="O185" s="68"/>
      <c r="P185" s="68"/>
      <c r="Q185" s="462"/>
      <c r="R185" s="64"/>
      <c r="S185" s="70"/>
    </row>
    <row r="186" spans="4:19" x14ac:dyDescent="0.3">
      <c r="D186" s="65"/>
      <c r="E186" s="65"/>
      <c r="F186" s="65"/>
      <c r="G186" s="65"/>
      <c r="H186" s="63"/>
      <c r="I186" s="63"/>
      <c r="J186" s="63"/>
      <c r="K186" s="81"/>
      <c r="L186" s="82"/>
      <c r="M186" s="82"/>
      <c r="N186" s="68"/>
      <c r="O186" s="68"/>
      <c r="P186" s="68"/>
      <c r="Q186" s="462"/>
      <c r="R186" s="64"/>
      <c r="S186" s="70"/>
    </row>
    <row r="187" spans="4:19" x14ac:dyDescent="0.3">
      <c r="D187" s="65"/>
      <c r="E187" s="65"/>
      <c r="F187" s="65"/>
      <c r="G187" s="65"/>
      <c r="H187" s="63"/>
      <c r="I187" s="63"/>
      <c r="J187" s="63"/>
      <c r="K187" s="81"/>
      <c r="L187" s="82"/>
      <c r="M187" s="82"/>
      <c r="N187" s="68"/>
      <c r="O187" s="68"/>
      <c r="P187" s="68"/>
      <c r="Q187" s="462"/>
      <c r="R187" s="64"/>
      <c r="S187" s="70"/>
    </row>
    <row r="188" spans="4:19" x14ac:dyDescent="0.3">
      <c r="D188" s="65"/>
      <c r="E188" s="65"/>
      <c r="F188" s="65"/>
      <c r="G188" s="65"/>
      <c r="H188" s="63"/>
      <c r="I188" s="63"/>
      <c r="J188" s="63"/>
      <c r="K188" s="81"/>
      <c r="L188" s="82"/>
      <c r="M188" s="82"/>
      <c r="N188" s="68"/>
      <c r="O188" s="68"/>
      <c r="P188" s="68"/>
      <c r="Q188" s="462"/>
      <c r="R188" s="64"/>
      <c r="S188" s="70"/>
    </row>
    <row r="189" spans="4:19" x14ac:dyDescent="0.3">
      <c r="D189" s="65"/>
      <c r="E189" s="65"/>
      <c r="F189" s="65"/>
      <c r="G189" s="65"/>
      <c r="H189" s="63"/>
      <c r="I189" s="63"/>
      <c r="J189" s="63"/>
      <c r="K189" s="81"/>
      <c r="L189" s="82"/>
      <c r="M189" s="82"/>
      <c r="N189" s="68"/>
      <c r="O189" s="68"/>
      <c r="P189" s="68"/>
      <c r="Q189" s="462"/>
      <c r="R189" s="64"/>
      <c r="S189" s="70"/>
    </row>
    <row r="190" spans="4:19" x14ac:dyDescent="0.3">
      <c r="D190" s="65"/>
      <c r="E190" s="65"/>
      <c r="F190" s="65"/>
      <c r="G190" s="65"/>
      <c r="H190" s="63"/>
      <c r="I190" s="63"/>
      <c r="J190" s="63"/>
      <c r="K190" s="81"/>
      <c r="L190" s="82"/>
      <c r="M190" s="82"/>
      <c r="N190" s="68"/>
      <c r="O190" s="68"/>
      <c r="P190" s="68"/>
      <c r="Q190" s="462"/>
      <c r="R190" s="64"/>
      <c r="S190" s="70"/>
    </row>
    <row r="191" spans="4:19" x14ac:dyDescent="0.3">
      <c r="D191" s="65"/>
      <c r="E191" s="65"/>
      <c r="F191" s="65"/>
      <c r="G191" s="65"/>
      <c r="H191" s="63"/>
      <c r="I191" s="63"/>
      <c r="J191" s="63"/>
      <c r="K191" s="81"/>
      <c r="L191" s="82"/>
      <c r="M191" s="82"/>
      <c r="N191" s="68"/>
      <c r="O191" s="68"/>
      <c r="P191" s="68"/>
      <c r="Q191" s="462"/>
      <c r="R191" s="64"/>
      <c r="S191" s="70"/>
    </row>
    <row r="192" spans="4:19" x14ac:dyDescent="0.3">
      <c r="D192" s="65"/>
      <c r="E192" s="65"/>
      <c r="F192" s="65"/>
      <c r="G192" s="65"/>
      <c r="H192" s="63"/>
      <c r="I192" s="63"/>
      <c r="J192" s="63"/>
      <c r="K192" s="81"/>
      <c r="L192" s="82"/>
      <c r="M192" s="82"/>
      <c r="N192" s="68"/>
      <c r="O192" s="68"/>
      <c r="P192" s="68"/>
      <c r="Q192" s="462"/>
      <c r="R192" s="64"/>
      <c r="S192" s="70"/>
    </row>
    <row r="193" spans="4:19" x14ac:dyDescent="0.3">
      <c r="D193" s="65"/>
      <c r="E193" s="65"/>
      <c r="F193" s="65"/>
      <c r="G193" s="65"/>
      <c r="H193" s="63"/>
      <c r="I193" s="63"/>
      <c r="J193" s="63"/>
      <c r="K193" s="81"/>
      <c r="L193" s="82"/>
      <c r="M193" s="82"/>
      <c r="N193" s="68"/>
      <c r="O193" s="68"/>
      <c r="P193" s="68"/>
      <c r="Q193" s="462"/>
      <c r="R193" s="64"/>
      <c r="S193" s="70"/>
    </row>
    <row r="194" spans="4:19" x14ac:dyDescent="0.3">
      <c r="D194" s="65"/>
      <c r="E194" s="65"/>
      <c r="F194" s="65"/>
      <c r="G194" s="65"/>
      <c r="H194" s="63"/>
      <c r="I194" s="63"/>
      <c r="J194" s="63"/>
      <c r="K194" s="81"/>
      <c r="L194" s="82"/>
      <c r="M194" s="82"/>
      <c r="N194" s="68"/>
      <c r="O194" s="68"/>
      <c r="P194" s="68"/>
      <c r="Q194" s="462"/>
      <c r="R194" s="64"/>
      <c r="S194" s="70"/>
    </row>
    <row r="195" spans="4:19" x14ac:dyDescent="0.3">
      <c r="D195" s="65"/>
      <c r="E195" s="65"/>
      <c r="F195" s="65"/>
      <c r="G195" s="65"/>
      <c r="H195" s="63"/>
      <c r="I195" s="63"/>
      <c r="J195" s="63"/>
      <c r="K195" s="81"/>
      <c r="L195" s="82"/>
      <c r="M195" s="82"/>
      <c r="N195" s="68"/>
      <c r="O195" s="68"/>
      <c r="P195" s="68"/>
      <c r="Q195" s="462"/>
      <c r="R195" s="64"/>
      <c r="S195" s="70"/>
    </row>
    <row r="196" spans="4:19" x14ac:dyDescent="0.3">
      <c r="D196" s="65"/>
      <c r="E196" s="65"/>
      <c r="F196" s="65"/>
      <c r="G196" s="65"/>
      <c r="H196" s="63"/>
      <c r="I196" s="63"/>
      <c r="J196" s="63"/>
      <c r="K196" s="81"/>
      <c r="L196" s="82"/>
      <c r="M196" s="82"/>
      <c r="N196" s="68"/>
      <c r="O196" s="68"/>
      <c r="P196" s="68"/>
      <c r="Q196" s="462"/>
      <c r="R196" s="64"/>
      <c r="S196" s="70"/>
    </row>
    <row r="197" spans="4:19" x14ac:dyDescent="0.3">
      <c r="D197" s="65"/>
      <c r="E197" s="65"/>
      <c r="F197" s="65"/>
      <c r="G197" s="65"/>
      <c r="H197" s="63"/>
      <c r="I197" s="63"/>
      <c r="J197" s="63"/>
      <c r="K197" s="81"/>
      <c r="L197" s="82"/>
      <c r="M197" s="82"/>
      <c r="N197" s="68"/>
      <c r="O197" s="68"/>
      <c r="P197" s="68"/>
      <c r="Q197" s="462"/>
      <c r="R197" s="64"/>
      <c r="S197" s="70"/>
    </row>
    <row r="198" spans="4:19" x14ac:dyDescent="0.3">
      <c r="D198" s="65"/>
      <c r="E198" s="65"/>
      <c r="F198" s="65"/>
      <c r="G198" s="65"/>
      <c r="H198" s="63"/>
      <c r="I198" s="63"/>
      <c r="J198" s="63"/>
      <c r="K198" s="81"/>
      <c r="L198" s="82"/>
      <c r="M198" s="82"/>
      <c r="N198" s="68"/>
      <c r="O198" s="68"/>
      <c r="P198" s="68"/>
      <c r="Q198" s="462"/>
      <c r="R198" s="64"/>
      <c r="S198" s="70"/>
    </row>
    <row r="199" spans="4:19" x14ac:dyDescent="0.3">
      <c r="D199" s="65"/>
      <c r="E199" s="65"/>
      <c r="F199" s="65"/>
      <c r="G199" s="65"/>
      <c r="H199" s="63"/>
      <c r="I199" s="63"/>
      <c r="J199" s="63"/>
      <c r="K199" s="81"/>
      <c r="L199" s="82"/>
      <c r="M199" s="82"/>
      <c r="N199" s="68"/>
      <c r="O199" s="68"/>
      <c r="P199" s="68"/>
      <c r="Q199" s="462"/>
      <c r="R199" s="64"/>
      <c r="S199" s="70"/>
    </row>
    <row r="200" spans="4:19" x14ac:dyDescent="0.3">
      <c r="D200" s="65"/>
      <c r="E200" s="65"/>
      <c r="F200" s="65"/>
      <c r="G200" s="65"/>
      <c r="H200" s="63"/>
      <c r="I200" s="63"/>
      <c r="J200" s="63"/>
      <c r="K200" s="81"/>
      <c r="L200" s="82"/>
      <c r="M200" s="82"/>
      <c r="N200" s="68"/>
      <c r="O200" s="68"/>
      <c r="P200" s="68"/>
      <c r="Q200" s="462"/>
      <c r="R200" s="64"/>
      <c r="S200" s="70"/>
    </row>
    <row r="201" spans="4:19" x14ac:dyDescent="0.3">
      <c r="D201" s="65"/>
      <c r="E201" s="65"/>
      <c r="F201" s="65"/>
      <c r="G201" s="65"/>
      <c r="H201" s="63"/>
      <c r="I201" s="63"/>
      <c r="J201" s="63"/>
      <c r="K201" s="81"/>
      <c r="L201" s="82"/>
      <c r="M201" s="82"/>
      <c r="N201" s="68"/>
      <c r="O201" s="68"/>
      <c r="P201" s="68"/>
      <c r="Q201" s="462"/>
      <c r="R201" s="64"/>
      <c r="S201" s="70"/>
    </row>
    <row r="202" spans="4:19" x14ac:dyDescent="0.3">
      <c r="D202" s="65"/>
      <c r="E202" s="65"/>
      <c r="F202" s="65"/>
      <c r="G202" s="65"/>
      <c r="H202" s="63"/>
      <c r="I202" s="63"/>
      <c r="J202" s="63"/>
      <c r="K202" s="81"/>
      <c r="L202" s="82"/>
      <c r="M202" s="82"/>
      <c r="N202" s="68"/>
      <c r="O202" s="68"/>
      <c r="P202" s="68"/>
      <c r="Q202" s="462"/>
      <c r="R202" s="64"/>
      <c r="S202" s="70"/>
    </row>
    <row r="203" spans="4:19" x14ac:dyDescent="0.3">
      <c r="D203" s="65"/>
      <c r="E203" s="65"/>
      <c r="F203" s="65"/>
      <c r="G203" s="65"/>
      <c r="H203" s="63"/>
      <c r="I203" s="63"/>
      <c r="J203" s="63"/>
      <c r="K203" s="81"/>
      <c r="L203" s="82"/>
      <c r="M203" s="82"/>
      <c r="N203" s="68"/>
      <c r="O203" s="68"/>
      <c r="P203" s="68"/>
      <c r="Q203" s="462"/>
      <c r="R203" s="64"/>
      <c r="S203" s="70"/>
    </row>
    <row r="204" spans="4:19" x14ac:dyDescent="0.3">
      <c r="D204" s="65"/>
      <c r="E204" s="65"/>
      <c r="F204" s="65"/>
      <c r="G204" s="65"/>
      <c r="H204" s="63"/>
      <c r="I204" s="63"/>
      <c r="J204" s="63"/>
      <c r="K204" s="81"/>
      <c r="L204" s="82"/>
      <c r="M204" s="82"/>
      <c r="N204" s="68"/>
      <c r="O204" s="68"/>
      <c r="P204" s="68"/>
      <c r="Q204" s="462"/>
      <c r="R204" s="64"/>
      <c r="S204" s="70"/>
    </row>
    <row r="205" spans="4:19" x14ac:dyDescent="0.3">
      <c r="D205" s="65"/>
      <c r="E205" s="65"/>
      <c r="F205" s="65"/>
      <c r="G205" s="65"/>
      <c r="H205" s="63"/>
      <c r="I205" s="63"/>
      <c r="J205" s="63"/>
      <c r="K205" s="81"/>
      <c r="L205" s="82"/>
      <c r="M205" s="82"/>
      <c r="N205" s="68"/>
      <c r="O205" s="68"/>
      <c r="P205" s="68"/>
      <c r="Q205" s="462"/>
      <c r="R205" s="64"/>
      <c r="S205" s="70"/>
    </row>
    <row r="206" spans="4:19" x14ac:dyDescent="0.3">
      <c r="D206" s="65"/>
      <c r="E206" s="65"/>
      <c r="F206" s="65"/>
      <c r="G206" s="65"/>
      <c r="H206" s="63"/>
      <c r="I206" s="63"/>
      <c r="J206" s="63"/>
      <c r="K206" s="81"/>
      <c r="L206" s="82"/>
      <c r="M206" s="82"/>
      <c r="N206" s="68"/>
      <c r="O206" s="68"/>
      <c r="P206" s="68"/>
      <c r="Q206" s="462"/>
      <c r="R206" s="64"/>
      <c r="S206" s="70"/>
    </row>
    <row r="207" spans="4:19" x14ac:dyDescent="0.3">
      <c r="D207" s="65"/>
      <c r="E207" s="65"/>
      <c r="F207" s="65"/>
      <c r="G207" s="65"/>
      <c r="H207" s="63"/>
      <c r="I207" s="63"/>
      <c r="J207" s="63"/>
      <c r="K207" s="81"/>
      <c r="L207" s="82"/>
      <c r="M207" s="82"/>
      <c r="N207" s="68"/>
      <c r="O207" s="68"/>
      <c r="P207" s="68"/>
      <c r="Q207" s="462"/>
      <c r="R207" s="64"/>
      <c r="S207" s="70"/>
    </row>
    <row r="208" spans="4:19" x14ac:dyDescent="0.3">
      <c r="D208" s="65"/>
      <c r="E208" s="65"/>
      <c r="F208" s="65"/>
      <c r="G208" s="65"/>
      <c r="H208" s="63"/>
      <c r="I208" s="63"/>
      <c r="J208" s="63"/>
      <c r="K208" s="81"/>
      <c r="L208" s="82"/>
      <c r="M208" s="82"/>
      <c r="N208" s="68"/>
      <c r="O208" s="68"/>
      <c r="P208" s="68"/>
      <c r="Q208" s="462"/>
      <c r="R208" s="64"/>
      <c r="S208" s="70"/>
    </row>
    <row r="209" spans="4:19" x14ac:dyDescent="0.3">
      <c r="D209" s="65"/>
      <c r="E209" s="65"/>
      <c r="F209" s="65"/>
      <c r="G209" s="65"/>
      <c r="H209" s="63"/>
      <c r="I209" s="63"/>
      <c r="J209" s="63"/>
      <c r="K209" s="81"/>
      <c r="L209" s="82"/>
      <c r="M209" s="82"/>
      <c r="N209" s="68"/>
      <c r="O209" s="68"/>
      <c r="P209" s="68"/>
      <c r="Q209" s="462"/>
      <c r="R209" s="64"/>
      <c r="S209" s="70"/>
    </row>
    <row r="210" spans="4:19" x14ac:dyDescent="0.3">
      <c r="D210" s="65"/>
      <c r="E210" s="65"/>
      <c r="F210" s="65"/>
      <c r="G210" s="65"/>
      <c r="H210" s="63"/>
      <c r="I210" s="63"/>
      <c r="J210" s="63"/>
      <c r="K210" s="81"/>
      <c r="L210" s="82"/>
      <c r="M210" s="82"/>
      <c r="N210" s="68"/>
      <c r="O210" s="68"/>
      <c r="P210" s="68"/>
      <c r="Q210" s="462"/>
      <c r="R210" s="64"/>
      <c r="S210" s="70"/>
    </row>
    <row r="211" spans="4:19" x14ac:dyDescent="0.3">
      <c r="D211" s="65"/>
      <c r="E211" s="65"/>
      <c r="F211" s="65"/>
      <c r="G211" s="65"/>
      <c r="H211" s="63"/>
      <c r="I211" s="63"/>
      <c r="J211" s="63"/>
      <c r="K211" s="81"/>
      <c r="L211" s="82"/>
      <c r="M211" s="82"/>
      <c r="N211" s="68"/>
      <c r="O211" s="68"/>
      <c r="P211" s="68"/>
      <c r="Q211" s="462"/>
      <c r="R211" s="64"/>
      <c r="S211" s="70"/>
    </row>
    <row r="212" spans="4:19" x14ac:dyDescent="0.3">
      <c r="D212" s="65"/>
      <c r="E212" s="65"/>
      <c r="F212" s="65"/>
      <c r="G212" s="65"/>
      <c r="H212" s="63"/>
      <c r="I212" s="63"/>
      <c r="J212" s="63"/>
      <c r="K212" s="81"/>
      <c r="L212" s="82"/>
      <c r="M212" s="82"/>
      <c r="N212" s="68"/>
      <c r="O212" s="68"/>
      <c r="P212" s="68"/>
      <c r="Q212" s="462"/>
      <c r="R212" s="64"/>
      <c r="S212" s="70"/>
    </row>
    <row r="213" spans="4:19" x14ac:dyDescent="0.3">
      <c r="D213" s="65"/>
      <c r="E213" s="65"/>
      <c r="F213" s="65"/>
      <c r="G213" s="65"/>
      <c r="H213" s="63"/>
      <c r="I213" s="63"/>
      <c r="J213" s="63"/>
      <c r="K213" s="81"/>
      <c r="L213" s="82"/>
      <c r="M213" s="82"/>
      <c r="N213" s="68"/>
      <c r="O213" s="68"/>
      <c r="P213" s="68"/>
      <c r="Q213" s="462"/>
      <c r="R213" s="64"/>
      <c r="S213" s="70"/>
    </row>
    <row r="214" spans="4:19" x14ac:dyDescent="0.3">
      <c r="D214" s="65"/>
      <c r="E214" s="65"/>
      <c r="F214" s="65"/>
      <c r="G214" s="65"/>
      <c r="H214" s="63"/>
      <c r="I214" s="63"/>
      <c r="J214" s="63"/>
      <c r="K214" s="81"/>
      <c r="L214" s="82"/>
      <c r="M214" s="82"/>
      <c r="N214" s="68"/>
      <c r="O214" s="68"/>
      <c r="P214" s="68"/>
      <c r="Q214" s="462"/>
      <c r="R214" s="64"/>
      <c r="S214" s="70"/>
    </row>
    <row r="215" spans="4:19" x14ac:dyDescent="0.3">
      <c r="D215" s="65"/>
      <c r="E215" s="65"/>
      <c r="F215" s="65"/>
      <c r="G215" s="65"/>
      <c r="H215" s="63"/>
      <c r="I215" s="63"/>
      <c r="J215" s="63"/>
      <c r="K215" s="81"/>
      <c r="L215" s="82"/>
      <c r="M215" s="82"/>
      <c r="N215" s="68"/>
      <c r="O215" s="68"/>
      <c r="P215" s="68"/>
      <c r="Q215" s="462"/>
      <c r="R215" s="64"/>
      <c r="S215" s="70"/>
    </row>
    <row r="216" spans="4:19" x14ac:dyDescent="0.3">
      <c r="D216" s="65"/>
      <c r="E216" s="65"/>
      <c r="F216" s="65"/>
      <c r="G216" s="65"/>
      <c r="H216" s="63"/>
      <c r="I216" s="63"/>
      <c r="J216" s="63"/>
      <c r="K216" s="81"/>
      <c r="L216" s="82"/>
      <c r="M216" s="82"/>
      <c r="N216" s="68"/>
      <c r="O216" s="68"/>
      <c r="P216" s="68"/>
      <c r="Q216" s="462"/>
      <c r="R216" s="64"/>
      <c r="S216" s="70"/>
    </row>
    <row r="217" spans="4:19" x14ac:dyDescent="0.3">
      <c r="D217" s="65"/>
      <c r="E217" s="65"/>
      <c r="F217" s="65"/>
      <c r="G217" s="65"/>
      <c r="H217" s="63"/>
      <c r="I217" s="63"/>
      <c r="J217" s="63"/>
      <c r="K217" s="81"/>
      <c r="L217" s="82"/>
      <c r="M217" s="82"/>
      <c r="N217" s="68"/>
      <c r="O217" s="68"/>
      <c r="P217" s="68"/>
      <c r="Q217" s="462"/>
      <c r="R217" s="64"/>
      <c r="S217" s="70"/>
    </row>
    <row r="218" spans="4:19" x14ac:dyDescent="0.3">
      <c r="D218" s="65"/>
      <c r="E218" s="65"/>
      <c r="F218" s="65"/>
      <c r="G218" s="65"/>
      <c r="H218" s="63"/>
      <c r="I218" s="63"/>
      <c r="J218" s="63"/>
      <c r="K218" s="81"/>
      <c r="L218" s="82"/>
      <c r="M218" s="82"/>
      <c r="N218" s="68"/>
      <c r="O218" s="68"/>
      <c r="P218" s="68"/>
      <c r="Q218" s="462"/>
      <c r="R218" s="64"/>
      <c r="S218" s="70"/>
    </row>
    <row r="219" spans="4:19" x14ac:dyDescent="0.3">
      <c r="D219" s="65"/>
      <c r="E219" s="65"/>
      <c r="F219" s="65"/>
      <c r="G219" s="65"/>
      <c r="H219" s="63"/>
      <c r="I219" s="63"/>
      <c r="J219" s="63"/>
      <c r="K219" s="81"/>
      <c r="L219" s="82"/>
      <c r="M219" s="82"/>
      <c r="N219" s="68"/>
      <c r="O219" s="68"/>
      <c r="P219" s="68"/>
      <c r="Q219" s="462"/>
      <c r="R219" s="64"/>
      <c r="S219" s="70"/>
    </row>
    <row r="220" spans="4:19" x14ac:dyDescent="0.3">
      <c r="D220" s="65"/>
      <c r="E220" s="65"/>
      <c r="F220" s="65"/>
      <c r="G220" s="65"/>
      <c r="H220" s="63"/>
      <c r="I220" s="63"/>
      <c r="J220" s="63"/>
      <c r="K220" s="81"/>
      <c r="L220" s="82"/>
      <c r="M220" s="82"/>
      <c r="N220" s="68"/>
      <c r="O220" s="68"/>
      <c r="P220" s="68"/>
      <c r="Q220" s="462"/>
      <c r="R220" s="64"/>
      <c r="S220" s="70"/>
    </row>
    <row r="221" spans="4:19" x14ac:dyDescent="0.3">
      <c r="D221" s="65"/>
      <c r="E221" s="65"/>
      <c r="F221" s="65"/>
      <c r="G221" s="65"/>
      <c r="H221" s="63"/>
      <c r="I221" s="63"/>
      <c r="J221" s="63"/>
      <c r="K221" s="81"/>
      <c r="L221" s="82"/>
      <c r="M221" s="82"/>
      <c r="N221" s="68"/>
      <c r="O221" s="68"/>
      <c r="P221" s="68"/>
      <c r="Q221" s="462"/>
      <c r="R221" s="64"/>
      <c r="S221" s="70"/>
    </row>
    <row r="222" spans="4:19" x14ac:dyDescent="0.3">
      <c r="D222" s="65"/>
      <c r="E222" s="65"/>
      <c r="F222" s="65"/>
      <c r="G222" s="65"/>
      <c r="H222" s="63"/>
      <c r="I222" s="63"/>
      <c r="J222" s="63"/>
      <c r="K222" s="81"/>
      <c r="L222" s="82"/>
      <c r="M222" s="82"/>
      <c r="N222" s="68"/>
      <c r="O222" s="68"/>
      <c r="P222" s="68"/>
      <c r="Q222" s="462"/>
      <c r="R222" s="64"/>
      <c r="S222" s="70"/>
    </row>
    <row r="223" spans="4:19" x14ac:dyDescent="0.3">
      <c r="D223" s="65"/>
      <c r="E223" s="65"/>
      <c r="F223" s="65"/>
      <c r="G223" s="65"/>
      <c r="H223" s="63"/>
      <c r="I223" s="63"/>
      <c r="J223" s="63"/>
      <c r="K223" s="81"/>
      <c r="L223" s="82"/>
      <c r="M223" s="82"/>
      <c r="N223" s="68"/>
      <c r="O223" s="68"/>
      <c r="P223" s="68"/>
      <c r="Q223" s="462"/>
      <c r="R223" s="64"/>
      <c r="S223" s="70"/>
    </row>
    <row r="224" spans="4:19" x14ac:dyDescent="0.3">
      <c r="D224" s="65"/>
      <c r="E224" s="65"/>
      <c r="F224" s="65"/>
      <c r="G224" s="65"/>
      <c r="H224" s="63"/>
      <c r="I224" s="63"/>
      <c r="J224" s="63"/>
      <c r="K224" s="81"/>
      <c r="L224" s="82"/>
      <c r="M224" s="82"/>
      <c r="N224" s="68"/>
      <c r="O224" s="68"/>
      <c r="P224" s="68"/>
      <c r="Q224" s="462"/>
      <c r="R224" s="64"/>
      <c r="S224" s="70"/>
    </row>
    <row r="225" spans="4:19" x14ac:dyDescent="0.3">
      <c r="D225" s="65"/>
      <c r="E225" s="65"/>
      <c r="F225" s="65"/>
      <c r="G225" s="65"/>
      <c r="H225" s="63"/>
      <c r="I225" s="63"/>
      <c r="J225" s="63"/>
      <c r="K225" s="81"/>
      <c r="L225" s="82"/>
      <c r="M225" s="82"/>
      <c r="N225" s="68"/>
      <c r="O225" s="68"/>
      <c r="P225" s="68"/>
      <c r="Q225" s="462"/>
      <c r="R225" s="64"/>
      <c r="S225" s="70"/>
    </row>
    <row r="226" spans="4:19" x14ac:dyDescent="0.3">
      <c r="D226" s="65"/>
      <c r="E226" s="65"/>
      <c r="F226" s="65"/>
      <c r="G226" s="65"/>
      <c r="H226" s="63"/>
      <c r="I226" s="63"/>
      <c r="J226" s="63"/>
      <c r="K226" s="81"/>
      <c r="L226" s="82"/>
      <c r="M226" s="82"/>
      <c r="N226" s="68"/>
      <c r="O226" s="68"/>
      <c r="P226" s="68"/>
      <c r="Q226" s="462"/>
      <c r="R226" s="64"/>
      <c r="S226" s="70"/>
    </row>
    <row r="227" spans="4:19" x14ac:dyDescent="0.3">
      <c r="D227" s="65"/>
      <c r="E227" s="65"/>
      <c r="F227" s="65"/>
      <c r="G227" s="65"/>
      <c r="H227" s="63"/>
      <c r="I227" s="63"/>
      <c r="J227" s="63"/>
      <c r="K227" s="81"/>
      <c r="L227" s="82"/>
      <c r="M227" s="82"/>
      <c r="N227" s="68"/>
      <c r="O227" s="68"/>
      <c r="P227" s="68"/>
      <c r="Q227" s="462"/>
      <c r="R227" s="64"/>
      <c r="S227" s="70"/>
    </row>
    <row r="228" spans="4:19" x14ac:dyDescent="0.3">
      <c r="D228" s="65"/>
      <c r="E228" s="65"/>
      <c r="F228" s="65"/>
      <c r="G228" s="65"/>
      <c r="H228" s="63"/>
      <c r="I228" s="63"/>
      <c r="J228" s="63"/>
      <c r="K228" s="81"/>
      <c r="L228" s="82"/>
      <c r="M228" s="82"/>
      <c r="N228" s="68"/>
      <c r="O228" s="68"/>
      <c r="P228" s="68"/>
      <c r="Q228" s="462"/>
      <c r="R228" s="64"/>
      <c r="S228" s="70"/>
    </row>
    <row r="229" spans="4:19" x14ac:dyDescent="0.3">
      <c r="D229" s="65"/>
      <c r="E229" s="65"/>
      <c r="F229" s="65"/>
      <c r="G229" s="65"/>
      <c r="H229" s="63"/>
      <c r="I229" s="63"/>
      <c r="J229" s="63"/>
      <c r="K229" s="81"/>
      <c r="L229" s="82"/>
      <c r="M229" s="82"/>
      <c r="N229" s="68"/>
      <c r="O229" s="68"/>
      <c r="P229" s="68"/>
      <c r="Q229" s="462"/>
      <c r="R229" s="64"/>
      <c r="S229" s="70"/>
    </row>
    <row r="230" spans="4:19" x14ac:dyDescent="0.3">
      <c r="D230" s="65"/>
      <c r="E230" s="65"/>
      <c r="F230" s="65"/>
      <c r="G230" s="65"/>
      <c r="H230" s="63"/>
      <c r="I230" s="63"/>
      <c r="J230" s="63"/>
      <c r="K230" s="81"/>
      <c r="L230" s="82"/>
      <c r="M230" s="82"/>
      <c r="N230" s="68"/>
      <c r="O230" s="68"/>
      <c r="P230" s="68"/>
      <c r="Q230" s="462"/>
      <c r="R230" s="64"/>
      <c r="S230" s="70"/>
    </row>
    <row r="231" spans="4:19" x14ac:dyDescent="0.3">
      <c r="D231" s="65"/>
      <c r="E231" s="65"/>
      <c r="F231" s="65"/>
      <c r="G231" s="65"/>
      <c r="H231" s="63"/>
      <c r="I231" s="63"/>
      <c r="J231" s="63"/>
      <c r="K231" s="81"/>
      <c r="L231" s="82"/>
      <c r="M231" s="82"/>
      <c r="N231" s="68"/>
      <c r="O231" s="68"/>
      <c r="P231" s="68"/>
      <c r="Q231" s="462"/>
      <c r="R231" s="64"/>
      <c r="S231" s="70"/>
    </row>
    <row r="232" spans="4:19" x14ac:dyDescent="0.3">
      <c r="D232" s="65"/>
      <c r="E232" s="65"/>
      <c r="F232" s="65"/>
      <c r="G232" s="65"/>
      <c r="H232" s="63"/>
      <c r="I232" s="63"/>
      <c r="J232" s="63"/>
      <c r="K232" s="81"/>
      <c r="L232" s="82"/>
      <c r="M232" s="82"/>
      <c r="N232" s="68"/>
      <c r="O232" s="68"/>
      <c r="P232" s="68"/>
      <c r="Q232" s="462"/>
      <c r="R232" s="64"/>
      <c r="S232" s="70"/>
    </row>
    <row r="233" spans="4:19" x14ac:dyDescent="0.3">
      <c r="D233" s="65"/>
      <c r="E233" s="65"/>
      <c r="F233" s="65"/>
      <c r="G233" s="65"/>
      <c r="H233" s="63"/>
      <c r="I233" s="63"/>
      <c r="J233" s="63"/>
      <c r="K233" s="81"/>
      <c r="L233" s="82"/>
      <c r="M233" s="82"/>
      <c r="N233" s="68"/>
      <c r="O233" s="68"/>
      <c r="P233" s="68"/>
      <c r="Q233" s="462"/>
      <c r="R233" s="64"/>
      <c r="S233" s="70"/>
    </row>
    <row r="234" spans="4:19" x14ac:dyDescent="0.3">
      <c r="D234" s="65"/>
      <c r="E234" s="65"/>
      <c r="F234" s="65"/>
      <c r="G234" s="65"/>
      <c r="H234" s="63"/>
      <c r="I234" s="63"/>
      <c r="J234" s="63"/>
      <c r="K234" s="81"/>
      <c r="L234" s="82"/>
      <c r="M234" s="82"/>
      <c r="N234" s="68"/>
      <c r="O234" s="68"/>
      <c r="P234" s="68"/>
      <c r="Q234" s="462"/>
      <c r="R234" s="64"/>
      <c r="S234" s="70"/>
    </row>
    <row r="235" spans="4:19" x14ac:dyDescent="0.3">
      <c r="D235" s="65"/>
      <c r="E235" s="65"/>
      <c r="F235" s="65"/>
      <c r="G235" s="65"/>
      <c r="H235" s="63"/>
      <c r="I235" s="63"/>
      <c r="J235" s="63"/>
      <c r="K235" s="81"/>
      <c r="L235" s="82"/>
      <c r="M235" s="82"/>
      <c r="N235" s="68"/>
      <c r="O235" s="68"/>
      <c r="P235" s="68"/>
      <c r="Q235" s="462"/>
      <c r="R235" s="64"/>
      <c r="S235" s="70"/>
    </row>
    <row r="236" spans="4:19" x14ac:dyDescent="0.3">
      <c r="D236" s="65"/>
      <c r="E236" s="65"/>
      <c r="F236" s="65"/>
      <c r="G236" s="65"/>
      <c r="H236" s="63"/>
      <c r="I236" s="63"/>
      <c r="J236" s="63"/>
      <c r="K236" s="81"/>
      <c r="L236" s="82"/>
      <c r="M236" s="82"/>
      <c r="N236" s="68"/>
      <c r="O236" s="68"/>
      <c r="P236" s="68"/>
      <c r="Q236" s="462"/>
      <c r="R236" s="64"/>
      <c r="S236" s="70"/>
    </row>
    <row r="237" spans="4:19" x14ac:dyDescent="0.3">
      <c r="D237" s="65"/>
      <c r="E237" s="65"/>
      <c r="F237" s="65"/>
      <c r="G237" s="65"/>
      <c r="H237" s="63"/>
      <c r="I237" s="63"/>
      <c r="J237" s="63"/>
      <c r="K237" s="81"/>
      <c r="L237" s="82"/>
      <c r="M237" s="82"/>
      <c r="N237" s="68"/>
      <c r="O237" s="68"/>
      <c r="P237" s="68"/>
      <c r="Q237" s="462"/>
      <c r="R237" s="64"/>
      <c r="S237" s="70"/>
    </row>
    <row r="238" spans="4:19" x14ac:dyDescent="0.3">
      <c r="D238" s="65"/>
      <c r="E238" s="65"/>
      <c r="F238" s="65"/>
      <c r="G238" s="65"/>
      <c r="H238" s="63"/>
      <c r="I238" s="63"/>
      <c r="J238" s="63"/>
      <c r="K238" s="81"/>
      <c r="L238" s="82"/>
      <c r="M238" s="82"/>
      <c r="N238" s="68"/>
      <c r="O238" s="68"/>
      <c r="P238" s="68"/>
      <c r="Q238" s="462"/>
      <c r="R238" s="64"/>
      <c r="S238" s="70"/>
    </row>
    <row r="239" spans="4:19" x14ac:dyDescent="0.3">
      <c r="D239" s="65"/>
      <c r="E239" s="65"/>
      <c r="F239" s="65"/>
      <c r="G239" s="65"/>
      <c r="H239" s="63"/>
      <c r="I239" s="63"/>
      <c r="J239" s="63"/>
      <c r="K239" s="81"/>
      <c r="L239" s="82"/>
      <c r="M239" s="82"/>
      <c r="N239" s="68"/>
      <c r="O239" s="68"/>
      <c r="P239" s="68"/>
      <c r="Q239" s="462"/>
      <c r="R239" s="64"/>
      <c r="S239" s="70"/>
    </row>
    <row r="240" spans="4:19" x14ac:dyDescent="0.3">
      <c r="D240" s="65"/>
      <c r="E240" s="65"/>
      <c r="F240" s="65"/>
      <c r="G240" s="65"/>
      <c r="H240" s="63"/>
      <c r="I240" s="63"/>
      <c r="J240" s="63"/>
      <c r="K240" s="81"/>
      <c r="L240" s="82"/>
      <c r="M240" s="82"/>
      <c r="N240" s="68"/>
      <c r="O240" s="68"/>
      <c r="P240" s="68"/>
      <c r="Q240" s="462"/>
      <c r="R240" s="64"/>
      <c r="S240" s="70"/>
    </row>
    <row r="241" spans="4:19" x14ac:dyDescent="0.3">
      <c r="D241" s="65"/>
      <c r="E241" s="65"/>
      <c r="F241" s="65"/>
      <c r="G241" s="65"/>
      <c r="H241" s="63"/>
      <c r="I241" s="63"/>
      <c r="J241" s="63"/>
      <c r="K241" s="81"/>
      <c r="L241" s="82"/>
      <c r="M241" s="82"/>
      <c r="N241" s="68"/>
      <c r="O241" s="68"/>
      <c r="P241" s="68"/>
      <c r="Q241" s="462"/>
      <c r="R241" s="64"/>
      <c r="S241" s="70"/>
    </row>
    <row r="242" spans="4:19" x14ac:dyDescent="0.3">
      <c r="D242" s="65"/>
      <c r="E242" s="65"/>
      <c r="F242" s="65"/>
      <c r="G242" s="65"/>
      <c r="H242" s="63"/>
      <c r="I242" s="63"/>
      <c r="J242" s="63"/>
      <c r="K242" s="81"/>
      <c r="L242" s="82"/>
      <c r="M242" s="82"/>
      <c r="N242" s="68"/>
      <c r="O242" s="68"/>
      <c r="P242" s="68"/>
      <c r="Q242" s="462"/>
      <c r="R242" s="64"/>
      <c r="S242" s="70"/>
    </row>
    <row r="243" spans="4:19" x14ac:dyDescent="0.3">
      <c r="D243" s="65"/>
      <c r="E243" s="65"/>
      <c r="F243" s="65"/>
      <c r="G243" s="65"/>
      <c r="H243" s="63"/>
      <c r="I243" s="63"/>
      <c r="J243" s="63"/>
      <c r="K243" s="81"/>
      <c r="L243" s="82"/>
      <c r="M243" s="82"/>
      <c r="N243" s="68"/>
      <c r="O243" s="68"/>
      <c r="P243" s="68"/>
      <c r="Q243" s="462"/>
      <c r="R243" s="64"/>
      <c r="S243" s="70"/>
    </row>
    <row r="244" spans="4:19" x14ac:dyDescent="0.3">
      <c r="D244" s="65"/>
      <c r="E244" s="65"/>
      <c r="F244" s="65"/>
      <c r="G244" s="65"/>
      <c r="H244" s="63"/>
      <c r="I244" s="63"/>
      <c r="J244" s="63"/>
      <c r="K244" s="81"/>
      <c r="L244" s="82"/>
      <c r="M244" s="82"/>
      <c r="N244" s="68"/>
      <c r="O244" s="68"/>
      <c r="P244" s="68"/>
      <c r="Q244" s="462"/>
      <c r="R244" s="64"/>
      <c r="S244" s="70"/>
    </row>
    <row r="245" spans="4:19" x14ac:dyDescent="0.3">
      <c r="D245" s="65"/>
      <c r="E245" s="65"/>
      <c r="F245" s="65"/>
      <c r="G245" s="65"/>
      <c r="H245" s="63"/>
      <c r="I245" s="63"/>
      <c r="J245" s="63"/>
      <c r="K245" s="81"/>
      <c r="L245" s="82"/>
      <c r="M245" s="82"/>
      <c r="N245" s="68"/>
      <c r="O245" s="68"/>
      <c r="P245" s="68"/>
      <c r="Q245" s="462"/>
      <c r="R245" s="64"/>
      <c r="S245" s="70"/>
    </row>
    <row r="246" spans="4:19" x14ac:dyDescent="0.3">
      <c r="D246" s="65"/>
      <c r="E246" s="65"/>
      <c r="F246" s="65"/>
      <c r="G246" s="65"/>
      <c r="H246" s="63"/>
      <c r="I246" s="63"/>
      <c r="J246" s="63"/>
      <c r="K246" s="81"/>
      <c r="L246" s="82"/>
      <c r="M246" s="82"/>
      <c r="N246" s="68"/>
      <c r="O246" s="68"/>
      <c r="P246" s="68"/>
      <c r="Q246" s="462"/>
      <c r="R246" s="64"/>
      <c r="S246" s="70"/>
    </row>
    <row r="247" spans="4:19" x14ac:dyDescent="0.3">
      <c r="D247" s="65"/>
      <c r="E247" s="65"/>
      <c r="F247" s="65"/>
      <c r="G247" s="65"/>
      <c r="H247" s="63"/>
      <c r="I247" s="63"/>
      <c r="J247" s="63"/>
      <c r="K247" s="81"/>
      <c r="L247" s="82"/>
      <c r="M247" s="82"/>
      <c r="N247" s="68"/>
      <c r="O247" s="68"/>
      <c r="P247" s="68"/>
      <c r="Q247" s="462"/>
      <c r="R247" s="64"/>
      <c r="S247" s="70"/>
    </row>
    <row r="248" spans="4:19" x14ac:dyDescent="0.3">
      <c r="D248" s="65"/>
      <c r="E248" s="65"/>
      <c r="F248" s="65"/>
      <c r="G248" s="65"/>
      <c r="H248" s="63"/>
      <c r="I248" s="63"/>
      <c r="J248" s="63"/>
      <c r="K248" s="81"/>
      <c r="L248" s="82"/>
      <c r="M248" s="82"/>
      <c r="N248" s="68"/>
      <c r="O248" s="68"/>
      <c r="P248" s="68"/>
      <c r="Q248" s="462"/>
      <c r="R248" s="64"/>
      <c r="S248" s="70"/>
    </row>
    <row r="249" spans="4:19" x14ac:dyDescent="0.3">
      <c r="D249" s="65"/>
      <c r="E249" s="65"/>
      <c r="F249" s="65"/>
      <c r="G249" s="65"/>
      <c r="H249" s="63"/>
      <c r="I249" s="63"/>
      <c r="J249" s="63"/>
      <c r="K249" s="81"/>
      <c r="L249" s="82"/>
      <c r="M249" s="82"/>
      <c r="N249" s="68"/>
      <c r="O249" s="68"/>
      <c r="P249" s="68"/>
      <c r="Q249" s="462"/>
      <c r="R249" s="64"/>
      <c r="S249" s="70"/>
    </row>
    <row r="250" spans="4:19" x14ac:dyDescent="0.3">
      <c r="D250" s="65"/>
      <c r="E250" s="65"/>
      <c r="F250" s="65"/>
      <c r="G250" s="65"/>
      <c r="H250" s="63"/>
      <c r="I250" s="63"/>
      <c r="J250" s="63"/>
      <c r="K250" s="81"/>
      <c r="L250" s="82"/>
      <c r="M250" s="82"/>
      <c r="N250" s="68"/>
      <c r="O250" s="68"/>
      <c r="P250" s="68"/>
      <c r="Q250" s="462"/>
      <c r="R250" s="64"/>
      <c r="S250" s="70"/>
    </row>
    <row r="251" spans="4:19" x14ac:dyDescent="0.3">
      <c r="D251" s="65"/>
      <c r="E251" s="65"/>
      <c r="F251" s="65"/>
      <c r="G251" s="65"/>
      <c r="H251" s="63"/>
      <c r="I251" s="63"/>
      <c r="J251" s="63"/>
      <c r="K251" s="81"/>
      <c r="L251" s="82"/>
      <c r="M251" s="82"/>
      <c r="N251" s="68"/>
      <c r="O251" s="68"/>
      <c r="P251" s="68"/>
      <c r="Q251" s="462"/>
      <c r="R251" s="64"/>
      <c r="S251" s="70"/>
    </row>
    <row r="252" spans="4:19" x14ac:dyDescent="0.3">
      <c r="D252" s="65"/>
      <c r="E252" s="65"/>
      <c r="F252" s="65"/>
      <c r="G252" s="65"/>
      <c r="H252" s="63"/>
      <c r="I252" s="63"/>
      <c r="J252" s="63"/>
      <c r="K252" s="81"/>
      <c r="L252" s="82"/>
      <c r="M252" s="82"/>
      <c r="N252" s="68"/>
      <c r="O252" s="68"/>
      <c r="P252" s="68"/>
      <c r="Q252" s="462"/>
      <c r="R252" s="64"/>
      <c r="S252" s="70"/>
    </row>
    <row r="253" spans="4:19" x14ac:dyDescent="0.3">
      <c r="D253" s="65"/>
      <c r="E253" s="65"/>
      <c r="F253" s="65"/>
      <c r="G253" s="65"/>
      <c r="H253" s="63"/>
      <c r="I253" s="63"/>
      <c r="J253" s="63"/>
      <c r="K253" s="81"/>
      <c r="L253" s="82"/>
      <c r="M253" s="82"/>
      <c r="N253" s="68"/>
      <c r="O253" s="68"/>
      <c r="P253" s="68"/>
      <c r="Q253" s="462"/>
      <c r="R253" s="64"/>
      <c r="S253" s="70"/>
    </row>
    <row r="254" spans="4:19" x14ac:dyDescent="0.3">
      <c r="D254" s="65"/>
      <c r="E254" s="65"/>
      <c r="F254" s="65"/>
      <c r="G254" s="65"/>
      <c r="H254" s="63"/>
      <c r="I254" s="63"/>
      <c r="J254" s="63"/>
      <c r="K254" s="81"/>
      <c r="L254" s="82"/>
      <c r="M254" s="82"/>
      <c r="N254" s="68"/>
      <c r="O254" s="68"/>
      <c r="P254" s="68"/>
      <c r="Q254" s="462"/>
      <c r="R254" s="64"/>
      <c r="S254" s="70"/>
    </row>
    <row r="255" spans="4:19" x14ac:dyDescent="0.3">
      <c r="D255" s="65"/>
      <c r="E255" s="65"/>
      <c r="F255" s="65"/>
      <c r="G255" s="65"/>
      <c r="H255" s="63"/>
      <c r="I255" s="63"/>
      <c r="J255" s="63"/>
      <c r="K255" s="81"/>
      <c r="L255" s="82"/>
      <c r="M255" s="82"/>
      <c r="N255" s="68"/>
      <c r="O255" s="68"/>
      <c r="P255" s="68"/>
      <c r="Q255" s="462"/>
      <c r="R255" s="64"/>
      <c r="S255" s="70"/>
    </row>
    <row r="256" spans="4:19" x14ac:dyDescent="0.3">
      <c r="D256" s="65"/>
      <c r="E256" s="65"/>
      <c r="F256" s="65"/>
      <c r="G256" s="65"/>
      <c r="H256" s="63"/>
      <c r="I256" s="63"/>
      <c r="J256" s="63"/>
      <c r="K256" s="81"/>
      <c r="L256" s="82"/>
      <c r="M256" s="82"/>
      <c r="N256" s="68"/>
      <c r="O256" s="68"/>
      <c r="P256" s="68"/>
      <c r="Q256" s="462"/>
      <c r="R256" s="64"/>
      <c r="S256" s="70"/>
    </row>
    <row r="257" spans="4:19" x14ac:dyDescent="0.3">
      <c r="D257" s="65"/>
      <c r="E257" s="65"/>
      <c r="F257" s="65"/>
      <c r="G257" s="65"/>
      <c r="H257" s="63"/>
      <c r="I257" s="63"/>
      <c r="J257" s="63"/>
      <c r="K257" s="81"/>
      <c r="L257" s="82"/>
      <c r="M257" s="82"/>
      <c r="N257" s="68"/>
      <c r="O257" s="68"/>
      <c r="P257" s="68"/>
      <c r="Q257" s="462"/>
      <c r="R257" s="64"/>
      <c r="S257" s="70"/>
    </row>
    <row r="258" spans="4:19" x14ac:dyDescent="0.3">
      <c r="D258" s="65"/>
      <c r="E258" s="65"/>
      <c r="F258" s="65"/>
      <c r="G258" s="65"/>
      <c r="H258" s="63"/>
      <c r="I258" s="63"/>
      <c r="J258" s="63"/>
      <c r="K258" s="81"/>
      <c r="L258" s="82"/>
      <c r="M258" s="82"/>
      <c r="N258" s="68"/>
      <c r="O258" s="68"/>
      <c r="P258" s="68"/>
      <c r="Q258" s="462"/>
      <c r="R258" s="64"/>
      <c r="S258" s="70"/>
    </row>
    <row r="259" spans="4:19" x14ac:dyDescent="0.3">
      <c r="D259" s="65"/>
      <c r="E259" s="65"/>
      <c r="F259" s="65"/>
      <c r="G259" s="65"/>
      <c r="H259" s="63"/>
      <c r="I259" s="63"/>
      <c r="J259" s="63"/>
      <c r="K259" s="81"/>
      <c r="L259" s="82"/>
      <c r="M259" s="82"/>
      <c r="N259" s="68"/>
      <c r="O259" s="68"/>
      <c r="P259" s="68"/>
      <c r="Q259" s="462"/>
      <c r="R259" s="64"/>
      <c r="S259" s="70"/>
    </row>
    <row r="260" spans="4:19" x14ac:dyDescent="0.3">
      <c r="D260" s="65"/>
      <c r="E260" s="65"/>
      <c r="F260" s="65"/>
      <c r="G260" s="65"/>
      <c r="H260" s="63"/>
      <c r="I260" s="63"/>
      <c r="J260" s="63"/>
      <c r="K260" s="81"/>
      <c r="L260" s="82"/>
      <c r="M260" s="82"/>
      <c r="N260" s="68"/>
      <c r="O260" s="68"/>
      <c r="P260" s="68"/>
      <c r="Q260" s="462"/>
      <c r="R260" s="64"/>
      <c r="S260" s="70"/>
    </row>
    <row r="261" spans="4:19" x14ac:dyDescent="0.3">
      <c r="D261" s="65"/>
      <c r="E261" s="65"/>
      <c r="F261" s="65"/>
      <c r="G261" s="65"/>
      <c r="H261" s="63"/>
      <c r="I261" s="63"/>
      <c r="J261" s="63"/>
      <c r="K261" s="81"/>
      <c r="L261" s="82"/>
      <c r="M261" s="82"/>
      <c r="N261" s="68"/>
      <c r="O261" s="68"/>
      <c r="P261" s="68"/>
      <c r="Q261" s="462"/>
      <c r="R261" s="64"/>
      <c r="S261" s="70"/>
    </row>
    <row r="262" spans="4:19" x14ac:dyDescent="0.3">
      <c r="D262" s="65"/>
      <c r="E262" s="65"/>
      <c r="F262" s="65"/>
      <c r="G262" s="65"/>
      <c r="H262" s="63"/>
      <c r="I262" s="63"/>
      <c r="J262" s="63"/>
      <c r="K262" s="81"/>
      <c r="L262" s="82"/>
      <c r="M262" s="82"/>
      <c r="N262" s="68"/>
      <c r="O262" s="68"/>
      <c r="P262" s="68"/>
      <c r="Q262" s="462"/>
      <c r="R262" s="64"/>
      <c r="S262" s="70"/>
    </row>
    <row r="263" spans="4:19" x14ac:dyDescent="0.3">
      <c r="D263" s="65"/>
      <c r="E263" s="65"/>
      <c r="F263" s="65"/>
      <c r="G263" s="65"/>
      <c r="H263" s="63"/>
      <c r="I263" s="63"/>
      <c r="J263" s="63"/>
      <c r="K263" s="81"/>
      <c r="L263" s="82"/>
      <c r="M263" s="82"/>
      <c r="N263" s="68"/>
      <c r="O263" s="68"/>
      <c r="P263" s="68"/>
      <c r="Q263" s="462"/>
      <c r="R263" s="64"/>
      <c r="S263" s="70"/>
    </row>
    <row r="264" spans="4:19" x14ac:dyDescent="0.3">
      <c r="D264" s="65"/>
      <c r="E264" s="65"/>
      <c r="F264" s="65"/>
      <c r="G264" s="65"/>
      <c r="H264" s="63"/>
      <c r="I264" s="63"/>
      <c r="J264" s="63"/>
      <c r="K264" s="81"/>
      <c r="L264" s="82"/>
      <c r="M264" s="82"/>
      <c r="N264" s="68"/>
      <c r="O264" s="68"/>
      <c r="P264" s="68"/>
      <c r="Q264" s="462"/>
      <c r="R264" s="64"/>
      <c r="S264" s="70"/>
    </row>
    <row r="265" spans="4:19" x14ac:dyDescent="0.3">
      <c r="D265" s="65"/>
      <c r="E265" s="65"/>
      <c r="F265" s="65"/>
      <c r="G265" s="65"/>
      <c r="H265" s="63"/>
      <c r="I265" s="63"/>
      <c r="J265" s="63"/>
      <c r="K265" s="81"/>
      <c r="L265" s="82"/>
      <c r="M265" s="82"/>
      <c r="N265" s="68"/>
      <c r="O265" s="68"/>
      <c r="P265" s="68"/>
      <c r="Q265" s="462"/>
      <c r="R265" s="64"/>
      <c r="S265" s="70"/>
    </row>
    <row r="266" spans="4:19" x14ac:dyDescent="0.3">
      <c r="D266" s="65"/>
      <c r="E266" s="65"/>
      <c r="F266" s="65"/>
      <c r="G266" s="65"/>
      <c r="H266" s="63"/>
      <c r="I266" s="63"/>
      <c r="J266" s="63"/>
      <c r="K266" s="81"/>
      <c r="L266" s="82"/>
      <c r="M266" s="82"/>
      <c r="N266" s="68"/>
      <c r="O266" s="68"/>
      <c r="P266" s="68"/>
      <c r="Q266" s="462"/>
      <c r="R266" s="64"/>
      <c r="S266" s="70"/>
    </row>
    <row r="267" spans="4:19" x14ac:dyDescent="0.3">
      <c r="D267" s="65"/>
      <c r="E267" s="65"/>
      <c r="F267" s="65"/>
      <c r="G267" s="65"/>
      <c r="H267" s="63"/>
      <c r="I267" s="63"/>
      <c r="J267" s="63"/>
      <c r="K267" s="81"/>
      <c r="L267" s="82"/>
      <c r="M267" s="82"/>
      <c r="N267" s="68"/>
      <c r="O267" s="68"/>
      <c r="P267" s="68"/>
      <c r="Q267" s="462"/>
      <c r="R267" s="64"/>
      <c r="S267" s="70"/>
    </row>
    <row r="268" spans="4:19" x14ac:dyDescent="0.3">
      <c r="D268" s="65"/>
      <c r="E268" s="65"/>
      <c r="F268" s="65"/>
      <c r="G268" s="65"/>
      <c r="H268" s="63"/>
      <c r="I268" s="63"/>
      <c r="J268" s="63"/>
      <c r="K268" s="81"/>
      <c r="L268" s="82"/>
      <c r="M268" s="82"/>
      <c r="N268" s="68"/>
      <c r="O268" s="68"/>
      <c r="P268" s="68"/>
      <c r="Q268" s="462"/>
      <c r="R268" s="64"/>
      <c r="S268" s="70"/>
    </row>
    <row r="269" spans="4:19" x14ac:dyDescent="0.3">
      <c r="D269" s="65"/>
      <c r="E269" s="65"/>
      <c r="F269" s="65"/>
      <c r="G269" s="65"/>
      <c r="H269" s="63"/>
      <c r="I269" s="63"/>
      <c r="J269" s="63"/>
      <c r="K269" s="81"/>
      <c r="L269" s="82"/>
      <c r="M269" s="82"/>
      <c r="N269" s="68"/>
      <c r="O269" s="68"/>
      <c r="P269" s="68"/>
      <c r="Q269" s="462"/>
      <c r="R269" s="64"/>
      <c r="S269" s="70"/>
    </row>
    <row r="270" spans="4:19" x14ac:dyDescent="0.3">
      <c r="D270" s="65"/>
      <c r="E270" s="65"/>
      <c r="F270" s="65"/>
      <c r="G270" s="65"/>
      <c r="H270" s="63"/>
      <c r="I270" s="63"/>
      <c r="J270" s="63"/>
      <c r="K270" s="81"/>
      <c r="L270" s="82"/>
      <c r="M270" s="82"/>
      <c r="N270" s="68"/>
      <c r="O270" s="68"/>
      <c r="P270" s="68"/>
      <c r="Q270" s="462"/>
      <c r="R270" s="64"/>
      <c r="S270" s="70"/>
    </row>
    <row r="271" spans="4:19" x14ac:dyDescent="0.3">
      <c r="D271" s="65"/>
      <c r="E271" s="65"/>
      <c r="F271" s="65"/>
      <c r="G271" s="65"/>
      <c r="H271" s="63"/>
      <c r="I271" s="63"/>
      <c r="J271" s="63"/>
      <c r="K271" s="81"/>
      <c r="L271" s="82"/>
      <c r="M271" s="82"/>
      <c r="N271" s="68"/>
      <c r="O271" s="68"/>
      <c r="P271" s="68"/>
      <c r="Q271" s="462"/>
      <c r="R271" s="64"/>
      <c r="S271" s="70"/>
    </row>
    <row r="272" spans="4:19" x14ac:dyDescent="0.3">
      <c r="D272" s="65"/>
      <c r="E272" s="65"/>
      <c r="F272" s="65"/>
      <c r="G272" s="65"/>
      <c r="H272" s="63"/>
      <c r="I272" s="63"/>
      <c r="J272" s="63"/>
      <c r="K272" s="81"/>
      <c r="L272" s="82"/>
      <c r="M272" s="82"/>
      <c r="N272" s="68"/>
      <c r="O272" s="68"/>
      <c r="P272" s="68"/>
      <c r="Q272" s="462"/>
      <c r="R272" s="64"/>
      <c r="S272" s="70"/>
    </row>
    <row r="273" spans="4:19" x14ac:dyDescent="0.3">
      <c r="D273" s="65"/>
      <c r="E273" s="65"/>
      <c r="F273" s="65"/>
      <c r="G273" s="65"/>
      <c r="H273" s="63"/>
      <c r="I273" s="63"/>
      <c r="J273" s="63"/>
      <c r="K273" s="81"/>
      <c r="L273" s="82"/>
      <c r="M273" s="82"/>
      <c r="N273" s="68"/>
      <c r="O273" s="68"/>
      <c r="P273" s="68"/>
      <c r="Q273" s="462"/>
      <c r="R273" s="64"/>
      <c r="S273" s="70"/>
    </row>
    <row r="274" spans="4:19" x14ac:dyDescent="0.3">
      <c r="D274" s="65"/>
      <c r="E274" s="65"/>
      <c r="F274" s="65"/>
      <c r="G274" s="65"/>
      <c r="H274" s="63"/>
      <c r="I274" s="63"/>
      <c r="J274" s="63"/>
      <c r="K274" s="81"/>
      <c r="L274" s="82"/>
      <c r="M274" s="82"/>
      <c r="N274" s="68"/>
      <c r="O274" s="68"/>
      <c r="P274" s="68"/>
      <c r="Q274" s="462"/>
      <c r="R274" s="64"/>
      <c r="S274" s="70"/>
    </row>
    <row r="275" spans="4:19" x14ac:dyDescent="0.3">
      <c r="D275" s="65"/>
      <c r="E275" s="65"/>
      <c r="F275" s="65"/>
      <c r="G275" s="65"/>
      <c r="H275" s="63"/>
      <c r="I275" s="63"/>
      <c r="J275" s="63"/>
      <c r="K275" s="81"/>
      <c r="L275" s="82"/>
      <c r="M275" s="82"/>
      <c r="N275" s="68"/>
      <c r="O275" s="68"/>
      <c r="P275" s="68"/>
      <c r="Q275" s="462"/>
      <c r="R275" s="64"/>
      <c r="S275" s="70"/>
    </row>
    <row r="276" spans="4:19" x14ac:dyDescent="0.3">
      <c r="D276" s="65"/>
      <c r="E276" s="65"/>
      <c r="F276" s="65"/>
      <c r="G276" s="65"/>
      <c r="H276" s="63"/>
      <c r="I276" s="63"/>
      <c r="J276" s="63"/>
      <c r="K276" s="81"/>
      <c r="L276" s="82"/>
      <c r="M276" s="82"/>
      <c r="N276" s="68"/>
      <c r="O276" s="68"/>
      <c r="P276" s="68"/>
      <c r="Q276" s="462"/>
      <c r="R276" s="64"/>
      <c r="S276" s="70"/>
    </row>
    <row r="277" spans="4:19" x14ac:dyDescent="0.3">
      <c r="D277" s="65"/>
      <c r="E277" s="65"/>
      <c r="F277" s="65"/>
      <c r="G277" s="65"/>
      <c r="H277" s="63"/>
      <c r="I277" s="63"/>
      <c r="J277" s="63"/>
      <c r="K277" s="81"/>
      <c r="L277" s="82"/>
      <c r="M277" s="82"/>
      <c r="N277" s="68"/>
      <c r="O277" s="68"/>
      <c r="P277" s="68"/>
      <c r="Q277" s="462"/>
      <c r="R277" s="64"/>
      <c r="S277" s="70"/>
    </row>
    <row r="278" spans="4:19" x14ac:dyDescent="0.3">
      <c r="D278" s="65"/>
      <c r="E278" s="65"/>
      <c r="F278" s="65"/>
      <c r="G278" s="65"/>
      <c r="H278" s="63"/>
      <c r="I278" s="63"/>
      <c r="J278" s="63"/>
      <c r="K278" s="81"/>
      <c r="L278" s="82"/>
      <c r="M278" s="82"/>
      <c r="N278" s="68"/>
      <c r="O278" s="68"/>
      <c r="P278" s="68"/>
      <c r="Q278" s="462"/>
      <c r="R278" s="64"/>
      <c r="S278" s="70"/>
    </row>
    <row r="279" spans="4:19" x14ac:dyDescent="0.3">
      <c r="D279" s="65"/>
      <c r="E279" s="65"/>
      <c r="F279" s="65"/>
      <c r="G279" s="65"/>
      <c r="H279" s="63"/>
      <c r="I279" s="63"/>
      <c r="J279" s="63"/>
      <c r="K279" s="81"/>
      <c r="L279" s="82"/>
      <c r="M279" s="82"/>
      <c r="N279" s="68"/>
      <c r="O279" s="68"/>
      <c r="P279" s="68"/>
      <c r="Q279" s="462"/>
      <c r="R279" s="64"/>
      <c r="S279" s="70"/>
    </row>
    <row r="280" spans="4:19" x14ac:dyDescent="0.3">
      <c r="D280" s="65"/>
      <c r="E280" s="65"/>
      <c r="F280" s="65"/>
      <c r="G280" s="65"/>
      <c r="H280" s="63"/>
      <c r="I280" s="63"/>
      <c r="J280" s="63"/>
      <c r="K280" s="81"/>
      <c r="L280" s="82"/>
      <c r="M280" s="82"/>
      <c r="N280" s="68"/>
      <c r="O280" s="68"/>
      <c r="P280" s="68"/>
      <c r="Q280" s="462"/>
      <c r="R280" s="64"/>
      <c r="S280" s="70"/>
    </row>
    <row r="281" spans="4:19" x14ac:dyDescent="0.3">
      <c r="D281" s="65"/>
      <c r="E281" s="65"/>
      <c r="F281" s="65"/>
      <c r="G281" s="65"/>
      <c r="H281" s="63"/>
      <c r="I281" s="63"/>
      <c r="J281" s="63"/>
      <c r="K281" s="81"/>
      <c r="L281" s="82"/>
      <c r="M281" s="82"/>
      <c r="N281" s="68"/>
      <c r="O281" s="68"/>
      <c r="P281" s="68"/>
      <c r="Q281" s="462"/>
      <c r="R281" s="64"/>
      <c r="S281" s="70"/>
    </row>
    <row r="282" spans="4:19" x14ac:dyDescent="0.3">
      <c r="D282" s="65"/>
      <c r="E282" s="65"/>
      <c r="F282" s="65"/>
      <c r="G282" s="65"/>
      <c r="H282" s="63"/>
      <c r="I282" s="63"/>
      <c r="J282" s="63"/>
      <c r="K282" s="81"/>
      <c r="L282" s="82"/>
      <c r="M282" s="82"/>
      <c r="N282" s="68"/>
      <c r="O282" s="68"/>
      <c r="P282" s="68"/>
      <c r="Q282" s="462"/>
      <c r="R282" s="64"/>
      <c r="S282" s="70"/>
    </row>
    <row r="283" spans="4:19" x14ac:dyDescent="0.3">
      <c r="D283" s="65"/>
      <c r="E283" s="65"/>
      <c r="F283" s="65"/>
      <c r="G283" s="65"/>
      <c r="H283" s="63"/>
      <c r="I283" s="63"/>
      <c r="J283" s="63"/>
      <c r="K283" s="81"/>
      <c r="L283" s="82"/>
      <c r="M283" s="82"/>
      <c r="N283" s="68"/>
      <c r="O283" s="68"/>
      <c r="P283" s="68"/>
      <c r="Q283" s="462"/>
      <c r="R283" s="64"/>
      <c r="S283" s="70"/>
    </row>
    <row r="284" spans="4:19" x14ac:dyDescent="0.3">
      <c r="D284" s="65"/>
      <c r="E284" s="65"/>
      <c r="F284" s="65"/>
      <c r="G284" s="65"/>
      <c r="H284" s="63"/>
      <c r="I284" s="63"/>
      <c r="J284" s="63"/>
      <c r="K284" s="81"/>
      <c r="L284" s="82"/>
      <c r="M284" s="82"/>
      <c r="N284" s="68"/>
      <c r="O284" s="68"/>
      <c r="P284" s="68"/>
      <c r="Q284" s="462"/>
      <c r="R284" s="64"/>
      <c r="S284" s="70"/>
    </row>
    <row r="285" spans="4:19" x14ac:dyDescent="0.3">
      <c r="D285" s="65"/>
      <c r="E285" s="65"/>
      <c r="F285" s="65"/>
      <c r="G285" s="65"/>
      <c r="H285" s="63"/>
      <c r="I285" s="63"/>
      <c r="J285" s="63"/>
      <c r="K285" s="81"/>
      <c r="L285" s="82"/>
      <c r="M285" s="82"/>
      <c r="N285" s="68"/>
      <c r="O285" s="68"/>
      <c r="P285" s="68"/>
      <c r="Q285" s="462"/>
      <c r="R285" s="64"/>
      <c r="S285" s="70"/>
    </row>
    <row r="286" spans="4:19" x14ac:dyDescent="0.3">
      <c r="D286" s="65"/>
      <c r="E286" s="65"/>
      <c r="F286" s="65"/>
      <c r="G286" s="65"/>
      <c r="H286" s="63"/>
      <c r="I286" s="63"/>
      <c r="J286" s="63"/>
      <c r="K286" s="81"/>
      <c r="L286" s="82"/>
      <c r="M286" s="82"/>
      <c r="N286" s="68"/>
      <c r="O286" s="68"/>
      <c r="P286" s="68"/>
      <c r="Q286" s="462"/>
      <c r="R286" s="64"/>
      <c r="S286" s="70"/>
    </row>
    <row r="287" spans="4:19" x14ac:dyDescent="0.3">
      <c r="D287" s="65"/>
      <c r="E287" s="65"/>
      <c r="F287" s="65"/>
      <c r="G287" s="65"/>
      <c r="H287" s="63"/>
      <c r="I287" s="63"/>
      <c r="J287" s="63"/>
      <c r="K287" s="81"/>
      <c r="L287" s="82"/>
      <c r="M287" s="82"/>
      <c r="N287" s="68"/>
      <c r="O287" s="68"/>
      <c r="P287" s="68"/>
      <c r="Q287" s="462"/>
      <c r="R287" s="64"/>
      <c r="S287" s="70"/>
    </row>
    <row r="288" spans="4:19" x14ac:dyDescent="0.3">
      <c r="D288" s="65"/>
      <c r="E288" s="65"/>
      <c r="F288" s="65"/>
      <c r="G288" s="65"/>
      <c r="H288" s="63"/>
      <c r="I288" s="63"/>
      <c r="J288" s="63"/>
      <c r="K288" s="81"/>
      <c r="L288" s="82"/>
      <c r="M288" s="82"/>
      <c r="N288" s="68"/>
      <c r="O288" s="68"/>
      <c r="P288" s="68"/>
      <c r="Q288" s="462"/>
      <c r="R288" s="64"/>
      <c r="S288" s="70"/>
    </row>
    <row r="289" spans="4:19" x14ac:dyDescent="0.3">
      <c r="D289" s="65"/>
      <c r="E289" s="65"/>
      <c r="F289" s="65"/>
      <c r="G289" s="65"/>
      <c r="H289" s="63"/>
      <c r="I289" s="63"/>
      <c r="J289" s="63"/>
      <c r="K289" s="81"/>
      <c r="L289" s="82"/>
      <c r="M289" s="82"/>
      <c r="N289" s="68"/>
      <c r="O289" s="68"/>
      <c r="P289" s="68"/>
      <c r="Q289" s="462"/>
      <c r="R289" s="64"/>
      <c r="S289" s="70"/>
    </row>
    <row r="290" spans="4:19" x14ac:dyDescent="0.3">
      <c r="D290" s="65"/>
      <c r="E290" s="65"/>
      <c r="F290" s="65"/>
      <c r="G290" s="65"/>
      <c r="H290" s="63"/>
      <c r="I290" s="63"/>
      <c r="J290" s="63"/>
      <c r="K290" s="81"/>
      <c r="L290" s="82"/>
      <c r="M290" s="82"/>
      <c r="N290" s="68"/>
      <c r="O290" s="68"/>
      <c r="P290" s="68"/>
      <c r="Q290" s="462"/>
      <c r="R290" s="64"/>
      <c r="S290" s="70"/>
    </row>
    <row r="291" spans="4:19" x14ac:dyDescent="0.3">
      <c r="D291" s="65"/>
      <c r="E291" s="65"/>
      <c r="F291" s="65"/>
      <c r="G291" s="65"/>
      <c r="H291" s="63"/>
      <c r="I291" s="63"/>
      <c r="J291" s="63"/>
      <c r="K291" s="81"/>
      <c r="L291" s="82"/>
      <c r="M291" s="82"/>
      <c r="N291" s="68"/>
      <c r="O291" s="68"/>
      <c r="P291" s="68"/>
      <c r="Q291" s="462"/>
      <c r="R291" s="64"/>
      <c r="S291" s="70"/>
    </row>
    <row r="292" spans="4:19" x14ac:dyDescent="0.3">
      <c r="D292" s="65"/>
      <c r="E292" s="65"/>
      <c r="F292" s="65"/>
      <c r="G292" s="65"/>
      <c r="H292" s="63"/>
      <c r="I292" s="63"/>
      <c r="J292" s="63"/>
      <c r="K292" s="81"/>
      <c r="L292" s="82"/>
      <c r="M292" s="82"/>
      <c r="N292" s="68"/>
      <c r="O292" s="68"/>
      <c r="P292" s="68"/>
      <c r="Q292" s="462"/>
      <c r="R292" s="64"/>
      <c r="S292" s="70"/>
    </row>
    <row r="293" spans="4:19" x14ac:dyDescent="0.3">
      <c r="D293" s="65"/>
      <c r="E293" s="65"/>
      <c r="F293" s="65"/>
      <c r="G293" s="65"/>
      <c r="H293" s="63"/>
      <c r="I293" s="63"/>
      <c r="J293" s="63"/>
      <c r="K293" s="81"/>
      <c r="L293" s="82"/>
      <c r="M293" s="82"/>
      <c r="N293" s="68"/>
      <c r="O293" s="68"/>
      <c r="P293" s="68"/>
      <c r="Q293" s="462"/>
      <c r="R293" s="64"/>
      <c r="S293" s="70"/>
    </row>
    <row r="294" spans="4:19" x14ac:dyDescent="0.3">
      <c r="D294" s="65"/>
      <c r="E294" s="65"/>
      <c r="F294" s="65"/>
      <c r="G294" s="65"/>
      <c r="H294" s="63"/>
      <c r="I294" s="63"/>
      <c r="J294" s="63"/>
      <c r="K294" s="81"/>
      <c r="L294" s="82"/>
      <c r="M294" s="82"/>
      <c r="N294" s="68"/>
      <c r="O294" s="68"/>
      <c r="P294" s="68"/>
      <c r="Q294" s="462"/>
      <c r="R294" s="64"/>
      <c r="S294" s="70"/>
    </row>
    <row r="295" spans="4:19" x14ac:dyDescent="0.3">
      <c r="D295" s="65"/>
      <c r="E295" s="65"/>
      <c r="F295" s="65"/>
      <c r="G295" s="65"/>
      <c r="H295" s="63"/>
      <c r="I295" s="63"/>
      <c r="J295" s="63"/>
      <c r="K295" s="81"/>
      <c r="L295" s="82"/>
      <c r="M295" s="82"/>
      <c r="N295" s="68"/>
      <c r="O295" s="68"/>
      <c r="P295" s="68"/>
      <c r="Q295" s="462"/>
      <c r="R295" s="64"/>
      <c r="S295" s="70"/>
    </row>
    <row r="296" spans="4:19" x14ac:dyDescent="0.3">
      <c r="D296" s="65"/>
      <c r="E296" s="65"/>
      <c r="F296" s="65"/>
      <c r="G296" s="65"/>
      <c r="H296" s="63"/>
      <c r="I296" s="63"/>
      <c r="J296" s="63"/>
      <c r="K296" s="81"/>
      <c r="L296" s="82"/>
      <c r="M296" s="82"/>
      <c r="N296" s="68"/>
      <c r="O296" s="68"/>
      <c r="P296" s="68"/>
      <c r="Q296" s="462"/>
      <c r="R296" s="64"/>
      <c r="S296" s="70"/>
    </row>
    <row r="297" spans="4:19" x14ac:dyDescent="0.3">
      <c r="D297" s="65"/>
      <c r="E297" s="65"/>
      <c r="F297" s="65"/>
      <c r="G297" s="65"/>
      <c r="H297" s="63"/>
      <c r="I297" s="63"/>
      <c r="J297" s="63"/>
      <c r="K297" s="81"/>
      <c r="L297" s="82"/>
      <c r="M297" s="82"/>
      <c r="N297" s="68"/>
      <c r="O297" s="68"/>
      <c r="P297" s="68"/>
      <c r="Q297" s="462"/>
      <c r="R297" s="64"/>
      <c r="S297" s="70"/>
    </row>
    <row r="298" spans="4:19" x14ac:dyDescent="0.3">
      <c r="D298" s="65"/>
      <c r="E298" s="65"/>
      <c r="F298" s="65"/>
      <c r="G298" s="65"/>
      <c r="H298" s="63"/>
      <c r="I298" s="63"/>
      <c r="J298" s="63"/>
      <c r="K298" s="81"/>
      <c r="L298" s="82"/>
      <c r="M298" s="82"/>
      <c r="N298" s="68"/>
      <c r="O298" s="68"/>
      <c r="P298" s="68"/>
      <c r="Q298" s="462"/>
      <c r="R298" s="64"/>
      <c r="S298" s="70"/>
    </row>
    <row r="299" spans="4:19" x14ac:dyDescent="0.3">
      <c r="D299" s="65"/>
      <c r="E299" s="65"/>
      <c r="F299" s="65"/>
      <c r="G299" s="65"/>
      <c r="H299" s="63"/>
      <c r="I299" s="63"/>
      <c r="J299" s="63"/>
      <c r="K299" s="81"/>
      <c r="L299" s="82"/>
      <c r="M299" s="82"/>
      <c r="N299" s="68"/>
      <c r="O299" s="68"/>
      <c r="P299" s="68"/>
      <c r="Q299" s="462"/>
      <c r="R299" s="64"/>
      <c r="S299" s="70"/>
    </row>
    <row r="300" spans="4:19" x14ac:dyDescent="0.3">
      <c r="D300" s="65"/>
      <c r="E300" s="65"/>
      <c r="F300" s="65"/>
      <c r="G300" s="65"/>
      <c r="H300" s="63"/>
      <c r="I300" s="63"/>
      <c r="J300" s="63"/>
      <c r="K300" s="81"/>
      <c r="L300" s="82"/>
      <c r="M300" s="82"/>
      <c r="N300" s="68"/>
      <c r="O300" s="68"/>
      <c r="P300" s="68"/>
      <c r="Q300" s="462"/>
      <c r="R300" s="64"/>
      <c r="S300" s="70"/>
    </row>
    <row r="301" spans="4:19" x14ac:dyDescent="0.3">
      <c r="D301" s="65"/>
      <c r="E301" s="65"/>
      <c r="F301" s="65"/>
      <c r="G301" s="65"/>
      <c r="H301" s="63"/>
      <c r="I301" s="63"/>
      <c r="J301" s="63"/>
      <c r="K301" s="81"/>
      <c r="L301" s="82"/>
      <c r="M301" s="82"/>
      <c r="N301" s="68"/>
      <c r="O301" s="68"/>
      <c r="P301" s="68"/>
      <c r="Q301" s="462"/>
      <c r="R301" s="64"/>
      <c r="S301" s="70"/>
    </row>
    <row r="302" spans="4:19" x14ac:dyDescent="0.3">
      <c r="D302" s="65"/>
      <c r="E302" s="65"/>
      <c r="F302" s="65"/>
      <c r="G302" s="65"/>
      <c r="H302" s="63"/>
      <c r="I302" s="63"/>
      <c r="J302" s="63"/>
      <c r="K302" s="81"/>
      <c r="L302" s="82"/>
      <c r="M302" s="82"/>
      <c r="N302" s="68"/>
      <c r="O302" s="68"/>
      <c r="P302" s="68"/>
      <c r="Q302" s="462"/>
      <c r="R302" s="64"/>
      <c r="S302" s="70"/>
    </row>
    <row r="303" spans="4:19" x14ac:dyDescent="0.3">
      <c r="D303" s="65"/>
      <c r="E303" s="65"/>
      <c r="F303" s="65"/>
      <c r="G303" s="65"/>
      <c r="H303" s="63"/>
      <c r="I303" s="63"/>
      <c r="J303" s="63"/>
      <c r="K303" s="81"/>
      <c r="L303" s="82"/>
      <c r="M303" s="82"/>
      <c r="N303" s="68"/>
      <c r="O303" s="68"/>
      <c r="P303" s="68"/>
      <c r="Q303" s="462"/>
      <c r="R303" s="64"/>
      <c r="S303" s="70"/>
    </row>
    <row r="304" spans="4:19" x14ac:dyDescent="0.3">
      <c r="D304" s="65"/>
      <c r="E304" s="65"/>
      <c r="F304" s="65"/>
      <c r="G304" s="65"/>
      <c r="H304" s="63"/>
      <c r="I304" s="63"/>
      <c r="J304" s="63"/>
      <c r="K304" s="81"/>
      <c r="L304" s="82"/>
      <c r="M304" s="82"/>
      <c r="N304" s="68"/>
      <c r="O304" s="68"/>
      <c r="P304" s="68"/>
      <c r="Q304" s="462"/>
      <c r="R304" s="64"/>
      <c r="S304" s="70"/>
    </row>
    <row r="305" spans="4:19" x14ac:dyDescent="0.3">
      <c r="D305" s="65"/>
      <c r="E305" s="65"/>
      <c r="F305" s="65"/>
      <c r="G305" s="65"/>
      <c r="H305" s="63"/>
      <c r="I305" s="63"/>
      <c r="J305" s="63"/>
      <c r="K305" s="81"/>
      <c r="L305" s="82"/>
      <c r="M305" s="82"/>
      <c r="N305" s="68"/>
      <c r="O305" s="68"/>
      <c r="P305" s="68"/>
      <c r="Q305" s="462"/>
      <c r="R305" s="64"/>
      <c r="S305" s="70"/>
    </row>
    <row r="306" spans="4:19" x14ac:dyDescent="0.3">
      <c r="D306" s="65"/>
      <c r="E306" s="65"/>
      <c r="F306" s="65"/>
      <c r="G306" s="65"/>
      <c r="H306" s="63"/>
      <c r="I306" s="63"/>
      <c r="J306" s="63"/>
      <c r="K306" s="81"/>
      <c r="L306" s="82"/>
      <c r="M306" s="82"/>
      <c r="N306" s="68"/>
      <c r="O306" s="68"/>
      <c r="P306" s="68"/>
      <c r="Q306" s="462"/>
      <c r="R306" s="64"/>
      <c r="S306" s="70"/>
    </row>
    <row r="307" spans="4:19" x14ac:dyDescent="0.3">
      <c r="D307" s="65"/>
      <c r="E307" s="65"/>
      <c r="F307" s="65"/>
      <c r="G307" s="65"/>
      <c r="H307" s="63"/>
      <c r="I307" s="63"/>
      <c r="J307" s="63"/>
      <c r="K307" s="81"/>
      <c r="L307" s="82"/>
      <c r="M307" s="82"/>
      <c r="N307" s="68"/>
      <c r="O307" s="68"/>
      <c r="P307" s="68"/>
      <c r="Q307" s="462"/>
      <c r="R307" s="64"/>
      <c r="S307" s="70"/>
    </row>
    <row r="308" spans="4:19" x14ac:dyDescent="0.3">
      <c r="D308" s="65"/>
      <c r="E308" s="65"/>
      <c r="F308" s="65"/>
      <c r="G308" s="65"/>
      <c r="H308" s="63"/>
      <c r="I308" s="63"/>
      <c r="J308" s="63"/>
      <c r="K308" s="81"/>
      <c r="L308" s="82"/>
      <c r="M308" s="82"/>
      <c r="N308" s="68"/>
      <c r="O308" s="68"/>
      <c r="P308" s="68"/>
      <c r="Q308" s="462"/>
      <c r="R308" s="64"/>
      <c r="S308" s="70"/>
    </row>
    <row r="309" spans="4:19" x14ac:dyDescent="0.3">
      <c r="D309" s="65"/>
      <c r="E309" s="65"/>
      <c r="F309" s="65"/>
      <c r="G309" s="65"/>
      <c r="H309" s="63"/>
      <c r="I309" s="63"/>
      <c r="J309" s="63"/>
      <c r="K309" s="81"/>
      <c r="L309" s="82"/>
      <c r="M309" s="82"/>
      <c r="N309" s="68"/>
      <c r="O309" s="68"/>
      <c r="P309" s="68"/>
      <c r="Q309" s="462"/>
      <c r="R309" s="64"/>
      <c r="S309" s="70"/>
    </row>
    <row r="310" spans="4:19" x14ac:dyDescent="0.3">
      <c r="D310" s="65"/>
      <c r="E310" s="65"/>
      <c r="F310" s="65"/>
      <c r="G310" s="65"/>
      <c r="H310" s="63"/>
      <c r="I310" s="63"/>
      <c r="J310" s="63"/>
      <c r="K310" s="81"/>
      <c r="L310" s="82"/>
      <c r="M310" s="82"/>
      <c r="N310" s="68"/>
      <c r="O310" s="68"/>
      <c r="P310" s="68"/>
      <c r="Q310" s="462"/>
      <c r="R310" s="64"/>
      <c r="S310" s="70"/>
    </row>
    <row r="311" spans="4:19" x14ac:dyDescent="0.3">
      <c r="D311" s="65"/>
      <c r="E311" s="65"/>
      <c r="F311" s="65"/>
      <c r="G311" s="65"/>
      <c r="H311" s="63"/>
      <c r="I311" s="63"/>
      <c r="J311" s="63"/>
      <c r="K311" s="81"/>
      <c r="L311" s="82"/>
      <c r="M311" s="82"/>
      <c r="N311" s="68"/>
      <c r="O311" s="68"/>
      <c r="P311" s="68"/>
      <c r="Q311" s="462"/>
      <c r="R311" s="64"/>
      <c r="S311" s="70"/>
    </row>
    <row r="312" spans="4:19" x14ac:dyDescent="0.3">
      <c r="D312" s="65"/>
      <c r="E312" s="65"/>
      <c r="F312" s="65"/>
      <c r="G312" s="65"/>
      <c r="H312" s="63"/>
      <c r="I312" s="63"/>
      <c r="J312" s="63"/>
      <c r="K312" s="81"/>
      <c r="L312" s="82"/>
      <c r="M312" s="82"/>
      <c r="N312" s="68"/>
      <c r="O312" s="68"/>
      <c r="P312" s="68"/>
      <c r="Q312" s="462"/>
      <c r="R312" s="64"/>
      <c r="S312" s="70"/>
    </row>
    <row r="313" spans="4:19" x14ac:dyDescent="0.3">
      <c r="D313" s="65"/>
      <c r="E313" s="65"/>
      <c r="F313" s="65"/>
      <c r="G313" s="65"/>
      <c r="H313" s="63"/>
      <c r="I313" s="63"/>
      <c r="J313" s="63"/>
      <c r="K313" s="81"/>
      <c r="L313" s="82"/>
      <c r="M313" s="82"/>
      <c r="N313" s="68"/>
      <c r="O313" s="68"/>
      <c r="P313" s="68"/>
      <c r="Q313" s="462"/>
      <c r="R313" s="64"/>
      <c r="S313" s="70"/>
    </row>
    <row r="314" spans="4:19" x14ac:dyDescent="0.3">
      <c r="D314" s="65"/>
      <c r="E314" s="65"/>
      <c r="F314" s="65"/>
      <c r="G314" s="65"/>
      <c r="H314" s="63"/>
      <c r="I314" s="63"/>
      <c r="J314" s="63"/>
      <c r="K314" s="81"/>
      <c r="L314" s="82"/>
      <c r="M314" s="82"/>
      <c r="N314" s="68"/>
      <c r="O314" s="68"/>
      <c r="P314" s="68"/>
      <c r="Q314" s="462"/>
      <c r="R314" s="64"/>
      <c r="S314" s="70"/>
    </row>
    <row r="315" spans="4:19" x14ac:dyDescent="0.3">
      <c r="D315" s="65"/>
      <c r="E315" s="65"/>
      <c r="F315" s="65"/>
      <c r="G315" s="65"/>
      <c r="H315" s="63"/>
      <c r="I315" s="63"/>
      <c r="J315" s="63"/>
      <c r="K315" s="81"/>
      <c r="L315" s="82"/>
      <c r="M315" s="82"/>
      <c r="N315" s="68"/>
      <c r="O315" s="68"/>
      <c r="P315" s="68"/>
      <c r="Q315" s="462"/>
      <c r="R315" s="64"/>
      <c r="S315" s="70"/>
    </row>
    <row r="316" spans="4:19" x14ac:dyDescent="0.3">
      <c r="D316" s="65"/>
      <c r="E316" s="65"/>
      <c r="F316" s="65"/>
      <c r="G316" s="65"/>
      <c r="H316" s="63"/>
      <c r="I316" s="63"/>
      <c r="J316" s="63"/>
      <c r="K316" s="81"/>
      <c r="L316" s="82"/>
      <c r="M316" s="82"/>
      <c r="N316" s="68"/>
      <c r="O316" s="68"/>
      <c r="P316" s="68"/>
      <c r="Q316" s="462"/>
      <c r="R316" s="64"/>
      <c r="S316" s="70"/>
    </row>
    <row r="317" spans="4:19" x14ac:dyDescent="0.3">
      <c r="D317" s="65"/>
      <c r="E317" s="65"/>
      <c r="F317" s="65"/>
      <c r="G317" s="65"/>
      <c r="H317" s="63"/>
      <c r="I317" s="63"/>
      <c r="J317" s="63"/>
      <c r="K317" s="81"/>
      <c r="L317" s="82"/>
      <c r="M317" s="82"/>
      <c r="N317" s="68"/>
      <c r="O317" s="68"/>
      <c r="P317" s="68"/>
      <c r="Q317" s="462"/>
      <c r="R317" s="64"/>
      <c r="S317" s="70"/>
    </row>
    <row r="318" spans="4:19" x14ac:dyDescent="0.3">
      <c r="D318" s="65"/>
      <c r="E318" s="65"/>
      <c r="F318" s="65"/>
      <c r="G318" s="65"/>
      <c r="H318" s="63"/>
      <c r="I318" s="63"/>
      <c r="J318" s="63"/>
      <c r="K318" s="81"/>
      <c r="L318" s="82"/>
      <c r="M318" s="82"/>
      <c r="N318" s="68"/>
      <c r="O318" s="68"/>
      <c r="P318" s="68"/>
      <c r="Q318" s="462"/>
      <c r="R318" s="64"/>
      <c r="S318" s="70"/>
    </row>
    <row r="319" spans="4:19" x14ac:dyDescent="0.3">
      <c r="D319" s="65"/>
      <c r="E319" s="65"/>
      <c r="F319" s="65"/>
      <c r="G319" s="65"/>
      <c r="H319" s="63"/>
      <c r="I319" s="63"/>
      <c r="J319" s="63"/>
      <c r="K319" s="81"/>
      <c r="L319" s="82"/>
      <c r="M319" s="82"/>
      <c r="N319" s="68"/>
      <c r="O319" s="68"/>
      <c r="P319" s="68"/>
      <c r="Q319" s="462"/>
      <c r="R319" s="64"/>
      <c r="S319" s="70"/>
    </row>
    <row r="320" spans="4:19" x14ac:dyDescent="0.3">
      <c r="D320" s="65"/>
      <c r="E320" s="65"/>
      <c r="F320" s="65"/>
      <c r="G320" s="65"/>
      <c r="H320" s="63"/>
      <c r="I320" s="63"/>
      <c r="J320" s="63"/>
      <c r="K320" s="81"/>
      <c r="L320" s="82"/>
      <c r="M320" s="82"/>
      <c r="N320" s="68"/>
      <c r="O320" s="68"/>
      <c r="P320" s="68"/>
      <c r="Q320" s="462"/>
      <c r="R320" s="64"/>
      <c r="S320" s="70"/>
    </row>
    <row r="321" spans="4:19" x14ac:dyDescent="0.3">
      <c r="D321" s="65"/>
      <c r="E321" s="65"/>
      <c r="F321" s="65"/>
      <c r="G321" s="65"/>
      <c r="H321" s="63"/>
      <c r="I321" s="63"/>
      <c r="J321" s="63"/>
      <c r="K321" s="81"/>
      <c r="L321" s="82"/>
      <c r="M321" s="82"/>
      <c r="N321" s="68"/>
      <c r="O321" s="68"/>
      <c r="P321" s="68"/>
      <c r="Q321" s="462"/>
      <c r="R321" s="64"/>
      <c r="S321" s="70"/>
    </row>
    <row r="322" spans="4:19" x14ac:dyDescent="0.3">
      <c r="D322" s="65"/>
      <c r="E322" s="65"/>
      <c r="F322" s="65"/>
      <c r="G322" s="65"/>
      <c r="H322" s="63"/>
      <c r="I322" s="63"/>
      <c r="J322" s="63"/>
      <c r="K322" s="81"/>
      <c r="L322" s="82"/>
      <c r="M322" s="82"/>
      <c r="N322" s="68"/>
      <c r="O322" s="68"/>
      <c r="P322" s="68"/>
      <c r="Q322" s="462"/>
      <c r="R322" s="64"/>
      <c r="S322" s="70"/>
    </row>
    <row r="323" spans="4:19" x14ac:dyDescent="0.3">
      <c r="D323" s="65"/>
      <c r="E323" s="65"/>
      <c r="F323" s="65"/>
      <c r="G323" s="65"/>
      <c r="H323" s="63"/>
      <c r="I323" s="63"/>
      <c r="J323" s="63"/>
      <c r="K323" s="81"/>
      <c r="L323" s="82"/>
      <c r="M323" s="82"/>
      <c r="N323" s="68"/>
      <c r="O323" s="68"/>
      <c r="P323" s="68"/>
      <c r="Q323" s="462"/>
      <c r="R323" s="64"/>
      <c r="S323" s="70"/>
    </row>
    <row r="324" spans="4:19" x14ac:dyDescent="0.3">
      <c r="D324" s="65"/>
      <c r="E324" s="65"/>
      <c r="F324" s="65"/>
      <c r="G324" s="65"/>
      <c r="H324" s="63"/>
      <c r="I324" s="63"/>
      <c r="J324" s="63"/>
      <c r="K324" s="81"/>
      <c r="L324" s="82"/>
      <c r="M324" s="82"/>
      <c r="N324" s="68"/>
      <c r="O324" s="68"/>
      <c r="P324" s="68"/>
      <c r="Q324" s="462"/>
      <c r="R324" s="64"/>
      <c r="S324" s="70"/>
    </row>
    <row r="325" spans="4:19" x14ac:dyDescent="0.3">
      <c r="D325" s="65"/>
      <c r="E325" s="65"/>
      <c r="F325" s="65"/>
      <c r="G325" s="65"/>
      <c r="H325" s="63"/>
      <c r="I325" s="63"/>
      <c r="J325" s="63"/>
      <c r="K325" s="81"/>
      <c r="L325" s="82"/>
      <c r="M325" s="82"/>
      <c r="N325" s="68"/>
      <c r="O325" s="68"/>
      <c r="P325" s="68"/>
      <c r="Q325" s="462"/>
      <c r="R325" s="64"/>
      <c r="S325" s="70"/>
    </row>
    <row r="326" spans="4:19" x14ac:dyDescent="0.3">
      <c r="D326" s="65"/>
      <c r="E326" s="65"/>
      <c r="F326" s="65"/>
      <c r="G326" s="65"/>
      <c r="H326" s="63"/>
      <c r="I326" s="63"/>
      <c r="J326" s="63"/>
      <c r="K326" s="81"/>
      <c r="L326" s="82"/>
      <c r="M326" s="82"/>
      <c r="N326" s="68"/>
      <c r="O326" s="68"/>
      <c r="P326" s="68"/>
      <c r="Q326" s="462"/>
      <c r="R326" s="64"/>
      <c r="S326" s="70"/>
    </row>
    <row r="327" spans="4:19" x14ac:dyDescent="0.3">
      <c r="D327" s="65"/>
      <c r="E327" s="65"/>
      <c r="F327" s="65"/>
      <c r="G327" s="65"/>
      <c r="H327" s="63"/>
      <c r="I327" s="63"/>
      <c r="J327" s="63"/>
      <c r="K327" s="81"/>
      <c r="L327" s="82"/>
      <c r="M327" s="82"/>
      <c r="N327" s="68"/>
      <c r="O327" s="68"/>
      <c r="P327" s="68"/>
      <c r="Q327" s="462"/>
      <c r="R327" s="64"/>
      <c r="S327" s="70"/>
    </row>
    <row r="328" spans="4:19" x14ac:dyDescent="0.3">
      <c r="D328" s="65"/>
      <c r="E328" s="65"/>
      <c r="F328" s="65"/>
      <c r="G328" s="65"/>
      <c r="H328" s="63"/>
      <c r="I328" s="63"/>
      <c r="J328" s="63"/>
      <c r="K328" s="81"/>
      <c r="L328" s="82"/>
      <c r="M328" s="82"/>
      <c r="N328" s="68"/>
      <c r="O328" s="68"/>
      <c r="P328" s="68"/>
      <c r="Q328" s="462"/>
      <c r="R328" s="64"/>
      <c r="S328" s="70"/>
    </row>
    <row r="329" spans="4:19" x14ac:dyDescent="0.3">
      <c r="D329" s="65"/>
      <c r="E329" s="65"/>
      <c r="F329" s="65"/>
      <c r="G329" s="65"/>
      <c r="H329" s="63"/>
      <c r="I329" s="63"/>
      <c r="J329" s="63"/>
      <c r="K329" s="81"/>
      <c r="L329" s="82"/>
      <c r="M329" s="82"/>
      <c r="N329" s="68"/>
      <c r="O329" s="68"/>
      <c r="P329" s="68"/>
      <c r="Q329" s="462"/>
      <c r="R329" s="64"/>
      <c r="S329" s="70"/>
    </row>
    <row r="330" spans="4:19" x14ac:dyDescent="0.3">
      <c r="D330" s="65"/>
      <c r="E330" s="65"/>
      <c r="F330" s="65"/>
      <c r="G330" s="65"/>
      <c r="H330" s="63"/>
      <c r="I330" s="63"/>
      <c r="J330" s="63"/>
      <c r="K330" s="81"/>
      <c r="L330" s="82"/>
      <c r="M330" s="82"/>
      <c r="N330" s="68"/>
      <c r="O330" s="68"/>
      <c r="P330" s="68"/>
      <c r="Q330" s="462"/>
      <c r="R330" s="64"/>
      <c r="S330" s="70"/>
    </row>
    <row r="331" spans="4:19" x14ac:dyDescent="0.3">
      <c r="D331" s="65"/>
      <c r="E331" s="65"/>
      <c r="F331" s="65"/>
      <c r="G331" s="65"/>
      <c r="H331" s="63"/>
      <c r="I331" s="63"/>
      <c r="J331" s="63"/>
      <c r="K331" s="81"/>
      <c r="L331" s="82"/>
      <c r="M331" s="82"/>
      <c r="N331" s="68"/>
      <c r="O331" s="68"/>
      <c r="P331" s="68"/>
      <c r="Q331" s="462"/>
      <c r="R331" s="64"/>
      <c r="S331" s="70"/>
    </row>
    <row r="332" spans="4:19" x14ac:dyDescent="0.3">
      <c r="D332" s="65"/>
      <c r="E332" s="65"/>
      <c r="F332" s="65"/>
      <c r="G332" s="65"/>
      <c r="H332" s="63"/>
      <c r="I332" s="63"/>
      <c r="J332" s="63"/>
      <c r="K332" s="81"/>
      <c r="L332" s="82"/>
      <c r="M332" s="82"/>
      <c r="N332" s="68"/>
      <c r="O332" s="68"/>
      <c r="P332" s="68"/>
      <c r="Q332" s="462"/>
      <c r="R332" s="64"/>
      <c r="S332" s="70"/>
    </row>
    <row r="333" spans="4:19" x14ac:dyDescent="0.3">
      <c r="D333" s="65"/>
      <c r="E333" s="65"/>
      <c r="F333" s="65"/>
      <c r="G333" s="65"/>
      <c r="H333" s="63"/>
      <c r="I333" s="63"/>
      <c r="J333" s="63"/>
      <c r="K333" s="81"/>
      <c r="L333" s="82"/>
      <c r="M333" s="82"/>
      <c r="N333" s="68"/>
      <c r="O333" s="68"/>
      <c r="P333" s="68"/>
      <c r="Q333" s="462"/>
      <c r="R333" s="64"/>
      <c r="S333" s="70"/>
    </row>
    <row r="334" spans="4:19" x14ac:dyDescent="0.3">
      <c r="D334" s="65"/>
      <c r="E334" s="65"/>
      <c r="F334" s="65"/>
      <c r="G334" s="65"/>
      <c r="H334" s="63"/>
      <c r="I334" s="63"/>
      <c r="J334" s="63"/>
      <c r="K334" s="81"/>
      <c r="L334" s="82"/>
      <c r="M334" s="82"/>
      <c r="N334" s="68"/>
      <c r="O334" s="68"/>
      <c r="P334" s="68"/>
      <c r="Q334" s="462"/>
      <c r="R334" s="64"/>
      <c r="S334" s="70"/>
    </row>
    <row r="335" spans="4:19" x14ac:dyDescent="0.3">
      <c r="D335" s="65"/>
      <c r="E335" s="65"/>
      <c r="F335" s="65"/>
      <c r="G335" s="65"/>
      <c r="H335" s="63"/>
      <c r="I335" s="63"/>
      <c r="J335" s="63"/>
      <c r="K335" s="81"/>
      <c r="L335" s="82"/>
      <c r="M335" s="82"/>
      <c r="N335" s="68"/>
      <c r="O335" s="68"/>
      <c r="P335" s="68"/>
      <c r="Q335" s="462"/>
      <c r="R335" s="64"/>
      <c r="S335" s="70"/>
    </row>
    <row r="336" spans="4:19" x14ac:dyDescent="0.3">
      <c r="D336" s="65"/>
      <c r="E336" s="65"/>
      <c r="F336" s="65"/>
      <c r="G336" s="65"/>
      <c r="H336" s="63"/>
      <c r="I336" s="63"/>
      <c r="J336" s="63"/>
      <c r="K336" s="81"/>
      <c r="L336" s="82"/>
      <c r="M336" s="82"/>
      <c r="N336" s="68"/>
      <c r="O336" s="68"/>
      <c r="P336" s="68"/>
      <c r="Q336" s="462"/>
      <c r="R336" s="64"/>
      <c r="S336" s="70"/>
    </row>
    <row r="337" spans="4:19" x14ac:dyDescent="0.3">
      <c r="D337" s="65"/>
      <c r="E337" s="65"/>
      <c r="F337" s="65"/>
      <c r="G337" s="65"/>
      <c r="H337" s="63"/>
      <c r="I337" s="63"/>
      <c r="J337" s="63"/>
      <c r="K337" s="81"/>
      <c r="L337" s="82"/>
      <c r="M337" s="82"/>
      <c r="N337" s="68"/>
      <c r="O337" s="68"/>
      <c r="P337" s="68"/>
      <c r="Q337" s="462"/>
      <c r="R337" s="64"/>
      <c r="S337" s="70"/>
    </row>
    <row r="338" spans="4:19" x14ac:dyDescent="0.3">
      <c r="D338" s="65"/>
      <c r="E338" s="65"/>
      <c r="F338" s="65"/>
      <c r="G338" s="65"/>
      <c r="H338" s="63"/>
      <c r="I338" s="63"/>
      <c r="J338" s="63"/>
      <c r="K338" s="81"/>
      <c r="L338" s="82"/>
      <c r="M338" s="82"/>
      <c r="N338" s="68"/>
      <c r="O338" s="68"/>
      <c r="P338" s="68"/>
      <c r="Q338" s="462"/>
      <c r="R338" s="64"/>
      <c r="S338" s="70"/>
    </row>
    <row r="339" spans="4:19" x14ac:dyDescent="0.3">
      <c r="D339" s="65"/>
      <c r="E339" s="65"/>
      <c r="F339" s="65"/>
      <c r="G339" s="65"/>
      <c r="H339" s="63"/>
      <c r="I339" s="63"/>
      <c r="J339" s="63"/>
      <c r="K339" s="81"/>
      <c r="L339" s="82"/>
      <c r="M339" s="82"/>
      <c r="N339" s="68"/>
      <c r="O339" s="68"/>
      <c r="P339" s="68"/>
      <c r="Q339" s="462"/>
      <c r="R339" s="64"/>
      <c r="S339" s="70"/>
    </row>
    <row r="340" spans="4:19" x14ac:dyDescent="0.3">
      <c r="D340" s="65"/>
      <c r="E340" s="65"/>
      <c r="F340" s="65"/>
      <c r="G340" s="65"/>
      <c r="H340" s="63"/>
      <c r="I340" s="63"/>
      <c r="J340" s="63"/>
      <c r="K340" s="81"/>
      <c r="L340" s="82"/>
      <c r="M340" s="82"/>
      <c r="N340" s="68"/>
      <c r="O340" s="68"/>
      <c r="P340" s="68"/>
      <c r="Q340" s="462"/>
      <c r="R340" s="64"/>
      <c r="S340" s="70"/>
    </row>
    <row r="341" spans="4:19" x14ac:dyDescent="0.3">
      <c r="D341" s="65"/>
      <c r="E341" s="65"/>
      <c r="F341" s="65"/>
      <c r="G341" s="65"/>
      <c r="H341" s="63"/>
      <c r="I341" s="63"/>
      <c r="J341" s="63"/>
      <c r="K341" s="81"/>
      <c r="L341" s="82"/>
      <c r="M341" s="82"/>
      <c r="N341" s="68"/>
      <c r="O341" s="68"/>
      <c r="P341" s="68"/>
      <c r="Q341" s="462"/>
      <c r="R341" s="64"/>
      <c r="S341" s="70"/>
    </row>
    <row r="342" spans="4:19" x14ac:dyDescent="0.3">
      <c r="D342" s="65"/>
      <c r="E342" s="65"/>
      <c r="F342" s="65"/>
      <c r="G342" s="65"/>
      <c r="H342" s="63"/>
      <c r="I342" s="63"/>
      <c r="J342" s="63"/>
      <c r="K342" s="81"/>
      <c r="L342" s="82"/>
      <c r="M342" s="82"/>
      <c r="N342" s="68"/>
      <c r="O342" s="68"/>
      <c r="P342" s="68"/>
      <c r="Q342" s="462"/>
      <c r="R342" s="64"/>
      <c r="S342" s="70"/>
    </row>
    <row r="343" spans="4:19" x14ac:dyDescent="0.3">
      <c r="D343" s="65"/>
      <c r="E343" s="65"/>
      <c r="F343" s="65"/>
      <c r="G343" s="65"/>
      <c r="H343" s="63"/>
      <c r="I343" s="63"/>
      <c r="J343" s="63"/>
      <c r="K343" s="81"/>
      <c r="L343" s="82"/>
      <c r="M343" s="82"/>
      <c r="N343" s="68"/>
      <c r="O343" s="68"/>
      <c r="P343" s="68"/>
      <c r="Q343" s="462"/>
      <c r="R343" s="64"/>
      <c r="S343" s="70"/>
    </row>
    <row r="344" spans="4:19" x14ac:dyDescent="0.3">
      <c r="D344" s="65"/>
      <c r="E344" s="65"/>
      <c r="F344" s="65"/>
      <c r="G344" s="65"/>
      <c r="H344" s="63"/>
      <c r="I344" s="63"/>
      <c r="J344" s="63"/>
      <c r="K344" s="81"/>
      <c r="L344" s="82"/>
      <c r="M344" s="82"/>
      <c r="N344" s="68"/>
      <c r="O344" s="68"/>
      <c r="P344" s="68"/>
      <c r="Q344" s="462"/>
      <c r="R344" s="64"/>
      <c r="S344" s="70"/>
    </row>
    <row r="345" spans="4:19" x14ac:dyDescent="0.3">
      <c r="D345" s="65"/>
      <c r="E345" s="65"/>
      <c r="F345" s="65"/>
      <c r="G345" s="65"/>
      <c r="H345" s="63"/>
      <c r="I345" s="63"/>
      <c r="J345" s="63"/>
      <c r="K345" s="81"/>
      <c r="L345" s="82"/>
      <c r="M345" s="82"/>
      <c r="N345" s="68"/>
      <c r="O345" s="68"/>
      <c r="P345" s="68"/>
      <c r="Q345" s="462"/>
      <c r="R345" s="64"/>
      <c r="S345" s="70"/>
    </row>
    <row r="346" spans="4:19" x14ac:dyDescent="0.3">
      <c r="D346" s="65"/>
      <c r="E346" s="65"/>
      <c r="F346" s="65"/>
      <c r="G346" s="65"/>
      <c r="H346" s="63"/>
      <c r="I346" s="63"/>
      <c r="J346" s="63"/>
      <c r="K346" s="81"/>
      <c r="L346" s="82"/>
      <c r="M346" s="82"/>
      <c r="N346" s="68"/>
      <c r="O346" s="68"/>
      <c r="P346" s="68"/>
      <c r="Q346" s="462"/>
      <c r="R346" s="64"/>
      <c r="S346" s="70"/>
    </row>
    <row r="347" spans="4:19" x14ac:dyDescent="0.3">
      <c r="D347" s="65"/>
      <c r="E347" s="65"/>
      <c r="F347" s="65"/>
      <c r="G347" s="65"/>
      <c r="H347" s="63"/>
      <c r="I347" s="63"/>
      <c r="J347" s="63"/>
      <c r="K347" s="81"/>
      <c r="L347" s="82"/>
      <c r="M347" s="82"/>
      <c r="N347" s="68"/>
      <c r="O347" s="68"/>
      <c r="P347" s="68"/>
      <c r="Q347" s="462"/>
      <c r="R347" s="64"/>
      <c r="S347" s="70"/>
    </row>
    <row r="348" spans="4:19" x14ac:dyDescent="0.3">
      <c r="D348" s="65"/>
      <c r="E348" s="65"/>
      <c r="F348" s="65"/>
      <c r="G348" s="65"/>
      <c r="H348" s="63"/>
      <c r="I348" s="63"/>
      <c r="J348" s="63"/>
      <c r="K348" s="81"/>
      <c r="L348" s="82"/>
      <c r="M348" s="82"/>
      <c r="N348" s="68"/>
      <c r="O348" s="68"/>
      <c r="P348" s="68"/>
      <c r="Q348" s="462"/>
      <c r="R348" s="64"/>
      <c r="S348" s="70"/>
    </row>
    <row r="349" spans="4:19" x14ac:dyDescent="0.3">
      <c r="D349" s="65"/>
      <c r="E349" s="65"/>
      <c r="F349" s="65"/>
      <c r="G349" s="65"/>
      <c r="H349" s="63"/>
      <c r="I349" s="63"/>
      <c r="J349" s="63"/>
      <c r="K349" s="81"/>
      <c r="L349" s="82"/>
      <c r="M349" s="82"/>
      <c r="N349" s="68"/>
      <c r="O349" s="68"/>
      <c r="P349" s="68"/>
      <c r="Q349" s="462"/>
      <c r="R349" s="64"/>
      <c r="S349" s="70"/>
    </row>
    <row r="350" spans="4:19" x14ac:dyDescent="0.3">
      <c r="D350" s="65"/>
      <c r="E350" s="65"/>
      <c r="F350" s="65"/>
      <c r="G350" s="65"/>
      <c r="H350" s="63"/>
      <c r="I350" s="63"/>
      <c r="J350" s="63"/>
      <c r="K350" s="81"/>
      <c r="L350" s="82"/>
      <c r="M350" s="82"/>
      <c r="N350" s="68"/>
      <c r="O350" s="68"/>
      <c r="P350" s="68"/>
      <c r="Q350" s="462"/>
      <c r="R350" s="64"/>
      <c r="S350" s="70"/>
    </row>
    <row r="351" spans="4:19" x14ac:dyDescent="0.3">
      <c r="D351" s="65"/>
      <c r="E351" s="65"/>
      <c r="F351" s="65"/>
      <c r="G351" s="65"/>
      <c r="H351" s="63"/>
      <c r="I351" s="63"/>
      <c r="J351" s="63"/>
      <c r="K351" s="81"/>
      <c r="L351" s="82"/>
      <c r="M351" s="82"/>
      <c r="N351" s="68"/>
      <c r="O351" s="68"/>
      <c r="P351" s="68"/>
      <c r="Q351" s="462"/>
      <c r="R351" s="64"/>
      <c r="S351" s="70"/>
    </row>
    <row r="352" spans="4:19" x14ac:dyDescent="0.3">
      <c r="D352" s="65"/>
      <c r="E352" s="65"/>
      <c r="F352" s="65"/>
      <c r="G352" s="65"/>
      <c r="H352" s="63"/>
      <c r="I352" s="63"/>
      <c r="J352" s="63"/>
      <c r="K352" s="81"/>
      <c r="L352" s="82"/>
      <c r="M352" s="82"/>
      <c r="N352" s="68"/>
      <c r="O352" s="68"/>
      <c r="P352" s="68"/>
      <c r="Q352" s="462"/>
      <c r="R352" s="64"/>
      <c r="S352" s="70"/>
    </row>
    <row r="353" spans="4:19" x14ac:dyDescent="0.3">
      <c r="D353" s="65"/>
      <c r="E353" s="65"/>
      <c r="F353" s="65"/>
      <c r="G353" s="65"/>
      <c r="H353" s="63"/>
      <c r="I353" s="63"/>
      <c r="J353" s="63"/>
      <c r="K353" s="81"/>
      <c r="L353" s="82"/>
      <c r="M353" s="82"/>
      <c r="N353" s="68"/>
      <c r="O353" s="68"/>
      <c r="P353" s="68"/>
      <c r="Q353" s="462"/>
      <c r="R353" s="64"/>
      <c r="S353" s="70"/>
    </row>
    <row r="354" spans="4:19" x14ac:dyDescent="0.3">
      <c r="D354" s="65"/>
      <c r="E354" s="65"/>
      <c r="F354" s="65"/>
      <c r="G354" s="65"/>
      <c r="H354" s="63"/>
      <c r="I354" s="63"/>
      <c r="J354" s="63"/>
      <c r="K354" s="81"/>
      <c r="L354" s="82"/>
      <c r="M354" s="82"/>
      <c r="N354" s="68"/>
      <c r="O354" s="68"/>
      <c r="P354" s="68"/>
      <c r="Q354" s="462"/>
      <c r="R354" s="64"/>
      <c r="S354" s="70"/>
    </row>
    <row r="355" spans="4:19" x14ac:dyDescent="0.3">
      <c r="D355" s="65"/>
      <c r="E355" s="65"/>
      <c r="F355" s="65"/>
      <c r="G355" s="65"/>
      <c r="H355" s="63"/>
      <c r="I355" s="63"/>
      <c r="J355" s="63"/>
      <c r="K355" s="81"/>
      <c r="L355" s="82"/>
      <c r="M355" s="82"/>
      <c r="N355" s="68"/>
      <c r="O355" s="68"/>
      <c r="P355" s="68"/>
      <c r="Q355" s="462"/>
      <c r="R355" s="64"/>
      <c r="S355" s="70"/>
    </row>
    <row r="356" spans="4:19" x14ac:dyDescent="0.3">
      <c r="D356" s="65"/>
      <c r="E356" s="65"/>
      <c r="F356" s="65"/>
      <c r="G356" s="65"/>
      <c r="H356" s="63"/>
      <c r="I356" s="63"/>
      <c r="J356" s="63"/>
      <c r="K356" s="81"/>
      <c r="L356" s="82"/>
      <c r="M356" s="82"/>
      <c r="N356" s="68"/>
      <c r="O356" s="68"/>
      <c r="P356" s="68"/>
      <c r="Q356" s="462"/>
      <c r="R356" s="64"/>
      <c r="S356" s="70"/>
    </row>
    <row r="357" spans="4:19" x14ac:dyDescent="0.3">
      <c r="D357" s="65"/>
      <c r="E357" s="65"/>
      <c r="F357" s="65"/>
      <c r="G357" s="65"/>
      <c r="H357" s="63"/>
      <c r="I357" s="63"/>
      <c r="J357" s="63"/>
      <c r="K357" s="81"/>
      <c r="L357" s="82"/>
      <c r="M357" s="82"/>
      <c r="N357" s="68"/>
      <c r="O357" s="68"/>
      <c r="P357" s="68"/>
      <c r="Q357" s="462"/>
      <c r="R357" s="64"/>
      <c r="S357" s="70"/>
    </row>
    <row r="358" spans="4:19" x14ac:dyDescent="0.3">
      <c r="D358" s="65"/>
      <c r="E358" s="65"/>
      <c r="F358" s="65"/>
      <c r="G358" s="65"/>
      <c r="H358" s="63"/>
      <c r="I358" s="63"/>
      <c r="J358" s="63"/>
      <c r="K358" s="81"/>
      <c r="L358" s="82"/>
      <c r="M358" s="82"/>
      <c r="N358" s="68"/>
      <c r="O358" s="68"/>
      <c r="P358" s="68"/>
      <c r="Q358" s="462"/>
      <c r="R358" s="64"/>
      <c r="S358" s="70"/>
    </row>
    <row r="359" spans="4:19" x14ac:dyDescent="0.3">
      <c r="D359" s="65"/>
      <c r="E359" s="65"/>
      <c r="F359" s="65"/>
      <c r="G359" s="65"/>
      <c r="H359" s="63"/>
      <c r="I359" s="63"/>
      <c r="J359" s="63"/>
      <c r="K359" s="81"/>
      <c r="L359" s="82"/>
      <c r="M359" s="82"/>
      <c r="N359" s="68"/>
      <c r="O359" s="68"/>
      <c r="P359" s="68"/>
      <c r="Q359" s="462"/>
      <c r="R359" s="64"/>
      <c r="S359" s="70"/>
    </row>
    <row r="360" spans="4:19" x14ac:dyDescent="0.3">
      <c r="D360" s="65"/>
      <c r="E360" s="65"/>
      <c r="F360" s="65"/>
      <c r="G360" s="65"/>
      <c r="H360" s="63"/>
      <c r="I360" s="63"/>
      <c r="J360" s="63"/>
      <c r="K360" s="81"/>
      <c r="L360" s="82"/>
      <c r="M360" s="82"/>
      <c r="N360" s="68"/>
      <c r="O360" s="68"/>
      <c r="P360" s="68"/>
      <c r="Q360" s="462"/>
      <c r="R360" s="64"/>
      <c r="S360" s="70"/>
    </row>
    <row r="361" spans="4:19" x14ac:dyDescent="0.3">
      <c r="D361" s="65"/>
      <c r="E361" s="65"/>
      <c r="F361" s="65"/>
      <c r="G361" s="65"/>
      <c r="H361" s="63"/>
      <c r="I361" s="63"/>
      <c r="J361" s="63"/>
      <c r="K361" s="81"/>
      <c r="L361" s="82"/>
      <c r="M361" s="82"/>
      <c r="N361" s="68"/>
      <c r="O361" s="68"/>
      <c r="P361" s="68"/>
      <c r="Q361" s="462"/>
      <c r="R361" s="64"/>
      <c r="S361" s="70"/>
    </row>
    <row r="362" spans="4:19" x14ac:dyDescent="0.3">
      <c r="D362" s="65"/>
      <c r="E362" s="65"/>
      <c r="F362" s="65"/>
      <c r="G362" s="65"/>
      <c r="H362" s="63"/>
      <c r="I362" s="63"/>
      <c r="J362" s="63"/>
      <c r="K362" s="81"/>
      <c r="L362" s="82"/>
      <c r="M362" s="82"/>
      <c r="N362" s="68"/>
      <c r="O362" s="68"/>
      <c r="P362" s="68"/>
      <c r="Q362" s="462"/>
      <c r="R362" s="64"/>
      <c r="S362" s="70"/>
    </row>
    <row r="363" spans="4:19" x14ac:dyDescent="0.3">
      <c r="D363" s="65"/>
      <c r="E363" s="65"/>
      <c r="F363" s="65"/>
      <c r="G363" s="65"/>
      <c r="H363" s="63"/>
      <c r="I363" s="63"/>
      <c r="J363" s="63"/>
      <c r="K363" s="81"/>
      <c r="L363" s="82"/>
      <c r="M363" s="82"/>
      <c r="N363" s="68"/>
      <c r="O363" s="68"/>
      <c r="P363" s="68"/>
      <c r="Q363" s="462"/>
      <c r="R363" s="64"/>
      <c r="S363" s="70"/>
    </row>
    <row r="364" spans="4:19" x14ac:dyDescent="0.3">
      <c r="D364" s="65"/>
      <c r="E364" s="65"/>
      <c r="F364" s="65"/>
      <c r="G364" s="65"/>
      <c r="H364" s="63"/>
      <c r="I364" s="63"/>
      <c r="J364" s="63"/>
      <c r="K364" s="81"/>
      <c r="L364" s="82"/>
      <c r="M364" s="82"/>
      <c r="N364" s="68"/>
      <c r="O364" s="68"/>
      <c r="P364" s="68"/>
      <c r="Q364" s="462"/>
      <c r="R364" s="64"/>
      <c r="S364" s="70"/>
    </row>
    <row r="365" spans="4:19" x14ac:dyDescent="0.3">
      <c r="D365" s="65"/>
      <c r="E365" s="65"/>
      <c r="F365" s="65"/>
      <c r="G365" s="65"/>
      <c r="H365" s="63"/>
      <c r="I365" s="63"/>
      <c r="J365" s="63"/>
      <c r="K365" s="81"/>
      <c r="L365" s="82"/>
      <c r="M365" s="82"/>
      <c r="N365" s="68"/>
      <c r="O365" s="68"/>
      <c r="P365" s="68"/>
      <c r="Q365" s="462"/>
      <c r="R365" s="64"/>
      <c r="S365" s="70"/>
    </row>
    <row r="366" spans="4:19" x14ac:dyDescent="0.3">
      <c r="D366" s="65"/>
      <c r="E366" s="65"/>
      <c r="F366" s="65"/>
      <c r="G366" s="65"/>
      <c r="H366" s="63"/>
      <c r="I366" s="63"/>
      <c r="J366" s="63"/>
      <c r="K366" s="81"/>
      <c r="L366" s="82"/>
      <c r="M366" s="82"/>
      <c r="N366" s="68"/>
      <c r="O366" s="68"/>
      <c r="P366" s="68"/>
      <c r="Q366" s="462"/>
      <c r="R366" s="64"/>
      <c r="S366" s="70"/>
    </row>
    <row r="367" spans="4:19" x14ac:dyDescent="0.3">
      <c r="D367" s="65"/>
      <c r="E367" s="65"/>
      <c r="F367" s="65"/>
      <c r="G367" s="65"/>
      <c r="H367" s="63"/>
      <c r="I367" s="63"/>
      <c r="J367" s="63"/>
      <c r="K367" s="81"/>
      <c r="L367" s="82"/>
      <c r="M367" s="82"/>
      <c r="N367" s="68"/>
      <c r="O367" s="68"/>
      <c r="P367" s="68"/>
      <c r="Q367" s="462"/>
      <c r="R367" s="64"/>
      <c r="S367" s="70"/>
    </row>
    <row r="368" spans="4:19" x14ac:dyDescent="0.3">
      <c r="D368" s="65"/>
      <c r="E368" s="65"/>
      <c r="F368" s="65"/>
      <c r="G368" s="65"/>
      <c r="H368" s="63"/>
      <c r="I368" s="63"/>
      <c r="J368" s="63"/>
      <c r="K368" s="81"/>
      <c r="L368" s="82"/>
      <c r="M368" s="82"/>
      <c r="N368" s="68"/>
      <c r="O368" s="68"/>
      <c r="P368" s="68"/>
      <c r="Q368" s="462"/>
      <c r="R368" s="64"/>
      <c r="S368" s="70"/>
    </row>
    <row r="369" spans="4:19" x14ac:dyDescent="0.3">
      <c r="D369" s="65"/>
      <c r="E369" s="65"/>
      <c r="F369" s="65"/>
      <c r="G369" s="65"/>
      <c r="H369" s="63"/>
      <c r="I369" s="63"/>
      <c r="J369" s="63"/>
      <c r="K369" s="81"/>
      <c r="L369" s="82"/>
      <c r="M369" s="82"/>
      <c r="N369" s="68"/>
      <c r="O369" s="68"/>
      <c r="P369" s="68"/>
      <c r="Q369" s="462"/>
      <c r="R369" s="64"/>
      <c r="S369" s="70"/>
    </row>
    <row r="370" spans="4:19" x14ac:dyDescent="0.3">
      <c r="D370" s="65"/>
      <c r="E370" s="65"/>
      <c r="F370" s="65"/>
      <c r="G370" s="65"/>
      <c r="H370" s="63"/>
      <c r="I370" s="63"/>
      <c r="J370" s="63"/>
      <c r="K370" s="81"/>
      <c r="L370" s="82"/>
      <c r="M370" s="82"/>
      <c r="N370" s="68"/>
      <c r="O370" s="68"/>
      <c r="P370" s="68"/>
      <c r="Q370" s="462"/>
      <c r="R370" s="64"/>
      <c r="S370" s="70"/>
    </row>
    <row r="371" spans="4:19" x14ac:dyDescent="0.3">
      <c r="D371" s="65"/>
      <c r="E371" s="65"/>
      <c r="F371" s="65"/>
      <c r="G371" s="65"/>
      <c r="H371" s="63"/>
      <c r="I371" s="63"/>
      <c r="J371" s="63"/>
      <c r="K371" s="81"/>
      <c r="L371" s="82"/>
      <c r="M371" s="82"/>
      <c r="N371" s="68"/>
      <c r="O371" s="68"/>
      <c r="P371" s="68"/>
      <c r="Q371" s="462"/>
      <c r="R371" s="64"/>
      <c r="S371" s="70"/>
    </row>
    <row r="372" spans="4:19" x14ac:dyDescent="0.3">
      <c r="D372" s="65"/>
      <c r="E372" s="65"/>
      <c r="F372" s="65"/>
      <c r="G372" s="65"/>
      <c r="H372" s="63"/>
      <c r="I372" s="63"/>
      <c r="J372" s="63"/>
      <c r="K372" s="81"/>
      <c r="L372" s="82"/>
      <c r="M372" s="82"/>
      <c r="N372" s="68"/>
      <c r="O372" s="68"/>
      <c r="P372" s="68"/>
      <c r="Q372" s="462"/>
      <c r="R372" s="64"/>
      <c r="S372" s="70"/>
    </row>
    <row r="373" spans="4:19" x14ac:dyDescent="0.3">
      <c r="D373" s="65"/>
      <c r="E373" s="65"/>
      <c r="F373" s="65"/>
      <c r="G373" s="65"/>
      <c r="H373" s="63"/>
      <c r="I373" s="63"/>
      <c r="J373" s="63"/>
      <c r="K373" s="81"/>
      <c r="L373" s="82"/>
      <c r="M373" s="82"/>
      <c r="N373" s="68"/>
      <c r="O373" s="68"/>
      <c r="P373" s="68"/>
      <c r="Q373" s="462"/>
      <c r="R373" s="64"/>
      <c r="S373" s="70"/>
    </row>
    <row r="374" spans="4:19" x14ac:dyDescent="0.3">
      <c r="D374" s="65"/>
      <c r="E374" s="65"/>
      <c r="F374" s="65"/>
      <c r="G374" s="65"/>
      <c r="H374" s="63"/>
      <c r="I374" s="63"/>
      <c r="J374" s="63"/>
      <c r="K374" s="81"/>
      <c r="L374" s="82"/>
      <c r="M374" s="82"/>
      <c r="N374" s="68"/>
      <c r="O374" s="68"/>
      <c r="P374" s="68"/>
      <c r="Q374" s="462"/>
      <c r="R374" s="64"/>
      <c r="S374" s="70"/>
    </row>
    <row r="375" spans="4:19" x14ac:dyDescent="0.3">
      <c r="D375" s="65"/>
      <c r="E375" s="65"/>
      <c r="F375" s="65"/>
      <c r="G375" s="65"/>
      <c r="H375" s="63"/>
      <c r="I375" s="63"/>
      <c r="J375" s="63"/>
      <c r="K375" s="81"/>
      <c r="L375" s="82"/>
      <c r="M375" s="82"/>
      <c r="N375" s="68"/>
      <c r="O375" s="68"/>
      <c r="P375" s="68"/>
      <c r="Q375" s="462"/>
      <c r="R375" s="64"/>
      <c r="S375" s="70"/>
    </row>
    <row r="376" spans="4:19" x14ac:dyDescent="0.3">
      <c r="D376" s="65"/>
      <c r="E376" s="65"/>
      <c r="F376" s="65"/>
      <c r="G376" s="65"/>
      <c r="H376" s="63"/>
      <c r="I376" s="63"/>
      <c r="J376" s="63"/>
      <c r="K376" s="81"/>
      <c r="L376" s="82"/>
      <c r="M376" s="82"/>
      <c r="N376" s="68"/>
      <c r="O376" s="68"/>
      <c r="P376" s="68"/>
      <c r="Q376" s="462"/>
      <c r="R376" s="64"/>
      <c r="S376" s="70"/>
    </row>
    <row r="377" spans="4:19" x14ac:dyDescent="0.3">
      <c r="D377" s="65"/>
      <c r="E377" s="65"/>
      <c r="F377" s="65"/>
      <c r="G377" s="65"/>
      <c r="H377" s="63"/>
      <c r="I377" s="63"/>
      <c r="J377" s="63"/>
      <c r="K377" s="81"/>
      <c r="L377" s="82"/>
      <c r="M377" s="82"/>
      <c r="N377" s="68"/>
      <c r="O377" s="68"/>
      <c r="P377" s="68"/>
      <c r="Q377" s="462"/>
      <c r="R377" s="64"/>
      <c r="S377" s="70"/>
    </row>
    <row r="378" spans="4:19" x14ac:dyDescent="0.3">
      <c r="D378" s="65"/>
      <c r="E378" s="65"/>
      <c r="F378" s="65"/>
      <c r="G378" s="65"/>
      <c r="H378" s="63"/>
      <c r="I378" s="63"/>
      <c r="J378" s="63"/>
      <c r="K378" s="81"/>
      <c r="L378" s="82"/>
      <c r="M378" s="82"/>
      <c r="N378" s="68"/>
      <c r="O378" s="68"/>
      <c r="P378" s="68"/>
      <c r="Q378" s="462"/>
      <c r="R378" s="64"/>
      <c r="S378" s="70"/>
    </row>
    <row r="379" spans="4:19" x14ac:dyDescent="0.3">
      <c r="D379" s="65"/>
      <c r="E379" s="65"/>
      <c r="F379" s="65"/>
      <c r="G379" s="65"/>
      <c r="H379" s="63"/>
      <c r="I379" s="63"/>
      <c r="J379" s="63"/>
      <c r="K379" s="81"/>
      <c r="L379" s="82"/>
      <c r="M379" s="82"/>
      <c r="N379" s="68"/>
      <c r="O379" s="68"/>
      <c r="P379" s="68"/>
      <c r="Q379" s="462"/>
      <c r="R379" s="64"/>
      <c r="S379" s="70"/>
    </row>
    <row r="380" spans="4:19" x14ac:dyDescent="0.3">
      <c r="D380" s="65"/>
      <c r="E380" s="65"/>
      <c r="F380" s="65"/>
      <c r="G380" s="65"/>
      <c r="H380" s="63"/>
      <c r="I380" s="63"/>
      <c r="J380" s="63"/>
      <c r="K380" s="81"/>
      <c r="L380" s="82"/>
      <c r="M380" s="82"/>
      <c r="N380" s="68"/>
      <c r="O380" s="68"/>
      <c r="P380" s="68"/>
      <c r="Q380" s="462"/>
      <c r="R380" s="64"/>
      <c r="S380" s="70"/>
    </row>
    <row r="381" spans="4:19" x14ac:dyDescent="0.3">
      <c r="D381" s="65"/>
      <c r="E381" s="65"/>
      <c r="F381" s="65"/>
      <c r="G381" s="65"/>
      <c r="H381" s="63"/>
      <c r="I381" s="63"/>
      <c r="J381" s="63"/>
      <c r="K381" s="81"/>
      <c r="L381" s="82"/>
      <c r="M381" s="82"/>
      <c r="N381" s="68"/>
      <c r="O381" s="68"/>
      <c r="P381" s="68"/>
      <c r="Q381" s="462"/>
      <c r="R381" s="64"/>
      <c r="S381" s="70"/>
    </row>
    <row r="382" spans="4:19" x14ac:dyDescent="0.3">
      <c r="D382" s="65"/>
      <c r="E382" s="65"/>
      <c r="F382" s="65"/>
      <c r="G382" s="65"/>
      <c r="H382" s="63"/>
      <c r="I382" s="63"/>
      <c r="J382" s="63"/>
      <c r="K382" s="81"/>
      <c r="L382" s="82"/>
      <c r="M382" s="82"/>
      <c r="N382" s="68"/>
      <c r="O382" s="68"/>
      <c r="P382" s="68"/>
      <c r="Q382" s="462"/>
      <c r="R382" s="64"/>
      <c r="S382" s="70"/>
    </row>
    <row r="383" spans="4:19" x14ac:dyDescent="0.3">
      <c r="D383" s="65"/>
      <c r="E383" s="65"/>
      <c r="F383" s="65"/>
      <c r="G383" s="65"/>
      <c r="H383" s="63"/>
      <c r="I383" s="63"/>
      <c r="J383" s="63"/>
      <c r="K383" s="81"/>
      <c r="L383" s="82"/>
      <c r="M383" s="82"/>
      <c r="N383" s="68"/>
      <c r="O383" s="68"/>
      <c r="P383" s="68"/>
      <c r="Q383" s="462"/>
      <c r="R383" s="64"/>
      <c r="S383" s="70"/>
    </row>
    <row r="384" spans="4:19" x14ac:dyDescent="0.3">
      <c r="D384" s="65"/>
      <c r="E384" s="65"/>
      <c r="F384" s="65"/>
      <c r="G384" s="65"/>
      <c r="H384" s="63"/>
      <c r="I384" s="63"/>
      <c r="J384" s="63"/>
      <c r="K384" s="81"/>
      <c r="L384" s="82"/>
      <c r="M384" s="82"/>
      <c r="N384" s="68"/>
      <c r="O384" s="68"/>
      <c r="P384" s="68"/>
      <c r="Q384" s="462"/>
      <c r="R384" s="64"/>
      <c r="S384" s="70"/>
    </row>
    <row r="385" spans="4:19" x14ac:dyDescent="0.3">
      <c r="D385" s="65"/>
      <c r="E385" s="65"/>
      <c r="F385" s="65"/>
      <c r="G385" s="65"/>
      <c r="H385" s="63"/>
      <c r="I385" s="63"/>
      <c r="J385" s="63"/>
      <c r="K385" s="81"/>
      <c r="L385" s="82"/>
      <c r="M385" s="82"/>
      <c r="N385" s="68"/>
      <c r="O385" s="68"/>
      <c r="P385" s="68"/>
      <c r="Q385" s="462"/>
      <c r="R385" s="64"/>
      <c r="S385" s="70"/>
    </row>
    <row r="386" spans="4:19" x14ac:dyDescent="0.3">
      <c r="D386" s="65"/>
      <c r="E386" s="65"/>
      <c r="F386" s="65"/>
      <c r="G386" s="65"/>
      <c r="H386" s="63"/>
      <c r="I386" s="63"/>
      <c r="J386" s="63"/>
      <c r="K386" s="81"/>
      <c r="L386" s="82"/>
      <c r="M386" s="82"/>
      <c r="N386" s="68"/>
      <c r="O386" s="68"/>
      <c r="P386" s="68"/>
      <c r="Q386" s="462"/>
      <c r="R386" s="64"/>
      <c r="S386" s="70"/>
    </row>
    <row r="387" spans="4:19" x14ac:dyDescent="0.3">
      <c r="D387" s="65"/>
      <c r="E387" s="65"/>
      <c r="F387" s="65"/>
      <c r="G387" s="65"/>
      <c r="H387" s="63"/>
      <c r="I387" s="63"/>
      <c r="J387" s="63"/>
      <c r="K387" s="81"/>
      <c r="L387" s="82"/>
      <c r="M387" s="82"/>
      <c r="N387" s="68"/>
      <c r="O387" s="68"/>
      <c r="P387" s="68"/>
      <c r="Q387" s="462"/>
      <c r="R387" s="64"/>
      <c r="S387" s="70"/>
    </row>
    <row r="388" spans="4:19" x14ac:dyDescent="0.3">
      <c r="D388" s="65"/>
      <c r="E388" s="65"/>
      <c r="F388" s="65"/>
      <c r="G388" s="65"/>
      <c r="H388" s="63"/>
      <c r="I388" s="63"/>
      <c r="J388" s="63"/>
      <c r="K388" s="81"/>
      <c r="L388" s="82"/>
      <c r="M388" s="82"/>
      <c r="N388" s="68"/>
      <c r="O388" s="68"/>
      <c r="P388" s="68"/>
      <c r="Q388" s="462"/>
      <c r="R388" s="64"/>
      <c r="S388" s="70"/>
    </row>
    <row r="389" spans="4:19" x14ac:dyDescent="0.3">
      <c r="D389" s="65"/>
      <c r="E389" s="65"/>
      <c r="F389" s="65"/>
      <c r="G389" s="65"/>
      <c r="H389" s="63"/>
      <c r="I389" s="63"/>
      <c r="J389" s="63"/>
      <c r="K389" s="81"/>
      <c r="L389" s="82"/>
      <c r="M389" s="82"/>
      <c r="N389" s="68"/>
      <c r="O389" s="68"/>
      <c r="P389" s="68"/>
      <c r="Q389" s="462"/>
      <c r="R389" s="64"/>
      <c r="S389" s="70"/>
    </row>
    <row r="390" spans="4:19" x14ac:dyDescent="0.3">
      <c r="D390" s="65"/>
      <c r="E390" s="65"/>
      <c r="F390" s="65"/>
      <c r="G390" s="65"/>
      <c r="H390" s="63"/>
      <c r="I390" s="63"/>
      <c r="J390" s="63"/>
      <c r="K390" s="81"/>
      <c r="L390" s="82"/>
      <c r="M390" s="82"/>
      <c r="N390" s="68"/>
      <c r="O390" s="68"/>
      <c r="P390" s="68"/>
      <c r="Q390" s="462"/>
      <c r="R390" s="64"/>
      <c r="S390" s="70"/>
    </row>
    <row r="391" spans="4:19" x14ac:dyDescent="0.3">
      <c r="D391" s="65"/>
      <c r="E391" s="65"/>
      <c r="F391" s="65"/>
      <c r="G391" s="65"/>
      <c r="H391" s="63"/>
      <c r="I391" s="63"/>
      <c r="J391" s="63"/>
      <c r="K391" s="81"/>
      <c r="L391" s="82"/>
      <c r="M391" s="82"/>
      <c r="N391" s="68"/>
      <c r="O391" s="68"/>
      <c r="P391" s="68"/>
      <c r="Q391" s="462"/>
      <c r="R391" s="64"/>
      <c r="S391" s="70"/>
    </row>
    <row r="392" spans="4:19" x14ac:dyDescent="0.3">
      <c r="D392" s="65"/>
      <c r="E392" s="65"/>
      <c r="F392" s="65"/>
      <c r="G392" s="65"/>
      <c r="H392" s="63"/>
      <c r="I392" s="63"/>
      <c r="J392" s="63"/>
      <c r="K392" s="81"/>
      <c r="L392" s="82"/>
      <c r="M392" s="82"/>
      <c r="N392" s="68"/>
      <c r="O392" s="68"/>
      <c r="P392" s="68"/>
      <c r="Q392" s="462"/>
      <c r="R392" s="64"/>
      <c r="S392" s="70"/>
    </row>
    <row r="393" spans="4:19" x14ac:dyDescent="0.3">
      <c r="D393" s="65"/>
      <c r="E393" s="65"/>
      <c r="F393" s="65"/>
      <c r="G393" s="65"/>
      <c r="H393" s="63"/>
      <c r="I393" s="63"/>
      <c r="J393" s="63"/>
      <c r="K393" s="81"/>
      <c r="L393" s="82"/>
      <c r="M393" s="82"/>
      <c r="N393" s="68"/>
      <c r="O393" s="68"/>
      <c r="P393" s="68"/>
      <c r="Q393" s="462"/>
      <c r="R393" s="64"/>
      <c r="S393" s="70"/>
    </row>
    <row r="394" spans="4:19" x14ac:dyDescent="0.3">
      <c r="D394" s="65"/>
      <c r="E394" s="65"/>
      <c r="F394" s="65"/>
      <c r="G394" s="65"/>
      <c r="H394" s="63"/>
      <c r="I394" s="63"/>
      <c r="J394" s="63"/>
      <c r="K394" s="81"/>
      <c r="L394" s="82"/>
      <c r="M394" s="82"/>
      <c r="N394" s="68"/>
      <c r="O394" s="68"/>
      <c r="P394" s="68"/>
      <c r="Q394" s="462"/>
      <c r="R394" s="64"/>
      <c r="S394" s="70"/>
    </row>
    <row r="395" spans="4:19" x14ac:dyDescent="0.3">
      <c r="D395" s="65"/>
      <c r="E395" s="65"/>
      <c r="F395" s="65"/>
      <c r="G395" s="65"/>
      <c r="H395" s="63"/>
      <c r="I395" s="63"/>
      <c r="J395" s="63"/>
      <c r="K395" s="81"/>
      <c r="L395" s="82"/>
      <c r="M395" s="82"/>
      <c r="N395" s="68"/>
      <c r="O395" s="68"/>
      <c r="P395" s="68"/>
      <c r="Q395" s="462"/>
      <c r="R395" s="64"/>
      <c r="S395" s="70"/>
    </row>
    <row r="396" spans="4:19" x14ac:dyDescent="0.3">
      <c r="D396" s="65"/>
      <c r="E396" s="65"/>
      <c r="F396" s="65"/>
      <c r="G396" s="65"/>
      <c r="H396" s="63"/>
      <c r="I396" s="63"/>
      <c r="J396" s="63"/>
      <c r="K396" s="81"/>
      <c r="L396" s="82"/>
      <c r="M396" s="82"/>
      <c r="N396" s="68"/>
      <c r="O396" s="68"/>
      <c r="P396" s="68"/>
      <c r="Q396" s="462"/>
      <c r="R396" s="64"/>
      <c r="S396" s="70"/>
    </row>
    <row r="397" spans="4:19" x14ac:dyDescent="0.3">
      <c r="D397" s="65"/>
      <c r="E397" s="65"/>
      <c r="F397" s="65"/>
      <c r="G397" s="65"/>
      <c r="H397" s="63"/>
      <c r="I397" s="63"/>
      <c r="J397" s="63"/>
      <c r="K397" s="81"/>
      <c r="L397" s="82"/>
      <c r="M397" s="82"/>
      <c r="N397" s="68"/>
      <c r="O397" s="68"/>
      <c r="P397" s="68"/>
      <c r="Q397" s="462"/>
      <c r="R397" s="64"/>
      <c r="S397" s="70"/>
    </row>
    <row r="398" spans="4:19" x14ac:dyDescent="0.3">
      <c r="D398" s="65"/>
      <c r="E398" s="65"/>
      <c r="F398" s="65"/>
      <c r="G398" s="65"/>
      <c r="H398" s="63"/>
      <c r="I398" s="63"/>
      <c r="J398" s="63"/>
      <c r="K398" s="81"/>
      <c r="L398" s="82"/>
      <c r="M398" s="82"/>
      <c r="N398" s="68"/>
      <c r="O398" s="68"/>
      <c r="P398" s="68"/>
      <c r="Q398" s="462"/>
      <c r="R398" s="64"/>
      <c r="S398" s="70"/>
    </row>
    <row r="399" spans="4:19" x14ac:dyDescent="0.3">
      <c r="D399" s="65"/>
      <c r="E399" s="65"/>
      <c r="F399" s="65"/>
      <c r="G399" s="65"/>
      <c r="H399" s="63"/>
      <c r="I399" s="63"/>
      <c r="J399" s="63"/>
      <c r="K399" s="81"/>
      <c r="L399" s="82"/>
      <c r="M399" s="82"/>
      <c r="N399" s="68"/>
      <c r="O399" s="68"/>
      <c r="P399" s="68"/>
      <c r="Q399" s="462"/>
      <c r="R399" s="64"/>
      <c r="S399" s="70"/>
    </row>
    <row r="400" spans="4:19" x14ac:dyDescent="0.3">
      <c r="D400" s="65"/>
      <c r="E400" s="65"/>
      <c r="F400" s="65"/>
      <c r="G400" s="65"/>
      <c r="H400" s="63"/>
      <c r="I400" s="63"/>
      <c r="J400" s="63"/>
      <c r="K400" s="81"/>
      <c r="L400" s="82"/>
      <c r="M400" s="82"/>
      <c r="N400" s="68"/>
      <c r="O400" s="68"/>
      <c r="P400" s="68"/>
      <c r="Q400" s="462"/>
      <c r="R400" s="64"/>
      <c r="S400" s="70"/>
    </row>
    <row r="401" spans="4:19" x14ac:dyDescent="0.3">
      <c r="D401" s="65"/>
      <c r="E401" s="65"/>
      <c r="F401" s="65"/>
      <c r="G401" s="65"/>
      <c r="H401" s="63"/>
      <c r="I401" s="63"/>
      <c r="J401" s="63"/>
      <c r="K401" s="81"/>
      <c r="L401" s="82"/>
      <c r="M401" s="82"/>
      <c r="N401" s="68"/>
      <c r="O401" s="68"/>
      <c r="P401" s="68"/>
      <c r="Q401" s="462"/>
      <c r="R401" s="64"/>
      <c r="S401" s="70"/>
    </row>
    <row r="402" spans="4:19" x14ac:dyDescent="0.3">
      <c r="D402" s="65"/>
      <c r="E402" s="65"/>
      <c r="F402" s="65"/>
      <c r="G402" s="65"/>
      <c r="H402" s="63"/>
      <c r="I402" s="63"/>
      <c r="J402" s="63"/>
      <c r="K402" s="81"/>
      <c r="L402" s="82"/>
      <c r="M402" s="82"/>
      <c r="N402" s="68"/>
      <c r="O402" s="68"/>
      <c r="P402" s="68"/>
      <c r="Q402" s="462"/>
      <c r="R402" s="64"/>
      <c r="S402" s="70"/>
    </row>
    <row r="403" spans="4:19" x14ac:dyDescent="0.3">
      <c r="D403" s="65"/>
      <c r="E403" s="65"/>
      <c r="F403" s="65"/>
      <c r="G403" s="65"/>
      <c r="H403" s="63"/>
      <c r="I403" s="63"/>
      <c r="J403" s="63"/>
      <c r="K403" s="81"/>
      <c r="L403" s="82"/>
      <c r="M403" s="82"/>
      <c r="N403" s="68"/>
      <c r="O403" s="68"/>
      <c r="P403" s="68"/>
      <c r="Q403" s="462"/>
      <c r="R403" s="64"/>
      <c r="S403" s="70"/>
    </row>
    <row r="404" spans="4:19" x14ac:dyDescent="0.3">
      <c r="D404" s="65"/>
      <c r="E404" s="65"/>
      <c r="F404" s="65"/>
      <c r="G404" s="65"/>
      <c r="H404" s="63"/>
      <c r="I404" s="63"/>
      <c r="J404" s="63"/>
      <c r="K404" s="81"/>
      <c r="L404" s="82"/>
      <c r="M404" s="82"/>
      <c r="N404" s="68"/>
      <c r="O404" s="68"/>
      <c r="P404" s="68"/>
      <c r="Q404" s="462"/>
      <c r="R404" s="64"/>
      <c r="S404" s="70"/>
    </row>
    <row r="405" spans="4:19" x14ac:dyDescent="0.3">
      <c r="D405" s="65"/>
      <c r="E405" s="65"/>
      <c r="F405" s="65"/>
      <c r="G405" s="65"/>
      <c r="H405" s="63"/>
      <c r="I405" s="63"/>
      <c r="J405" s="63"/>
      <c r="K405" s="81"/>
      <c r="L405" s="82"/>
      <c r="M405" s="82"/>
      <c r="N405" s="68"/>
      <c r="O405" s="68"/>
      <c r="P405" s="68"/>
      <c r="Q405" s="462"/>
      <c r="R405" s="64"/>
      <c r="S405" s="70"/>
    </row>
    <row r="406" spans="4:19" x14ac:dyDescent="0.3">
      <c r="D406" s="65"/>
      <c r="E406" s="65"/>
      <c r="F406" s="65"/>
      <c r="G406" s="65"/>
      <c r="H406" s="63"/>
      <c r="I406" s="63"/>
      <c r="J406" s="63"/>
      <c r="K406" s="81"/>
      <c r="L406" s="82"/>
      <c r="M406" s="82"/>
      <c r="N406" s="68"/>
      <c r="O406" s="68"/>
      <c r="P406" s="68"/>
      <c r="Q406" s="462"/>
      <c r="R406" s="64"/>
      <c r="S406" s="70"/>
    </row>
    <row r="407" spans="4:19" x14ac:dyDescent="0.3">
      <c r="D407" s="65"/>
      <c r="E407" s="65"/>
      <c r="F407" s="65"/>
      <c r="G407" s="65"/>
      <c r="H407" s="63"/>
      <c r="I407" s="63"/>
      <c r="J407" s="63"/>
      <c r="K407" s="81"/>
      <c r="L407" s="82"/>
      <c r="M407" s="82"/>
      <c r="N407" s="68"/>
      <c r="O407" s="68"/>
      <c r="P407" s="68"/>
      <c r="Q407" s="462"/>
      <c r="R407" s="64"/>
      <c r="S407" s="70"/>
    </row>
    <row r="408" spans="4:19" x14ac:dyDescent="0.3">
      <c r="D408" s="65"/>
      <c r="E408" s="65"/>
      <c r="F408" s="65"/>
      <c r="G408" s="65"/>
      <c r="H408" s="63"/>
      <c r="I408" s="63"/>
      <c r="J408" s="63"/>
      <c r="K408" s="81"/>
      <c r="L408" s="82"/>
      <c r="M408" s="82"/>
      <c r="N408" s="68"/>
      <c r="O408" s="68"/>
      <c r="P408" s="68"/>
      <c r="Q408" s="462"/>
      <c r="R408" s="64"/>
      <c r="S408" s="70"/>
    </row>
    <row r="409" spans="4:19" x14ac:dyDescent="0.3">
      <c r="D409" s="65"/>
      <c r="E409" s="65"/>
      <c r="F409" s="65"/>
      <c r="G409" s="65"/>
      <c r="H409" s="63"/>
      <c r="I409" s="63"/>
      <c r="J409" s="63"/>
      <c r="K409" s="81"/>
      <c r="L409" s="82"/>
      <c r="M409" s="82"/>
      <c r="N409" s="68"/>
      <c r="O409" s="68"/>
      <c r="P409" s="68"/>
      <c r="Q409" s="462"/>
      <c r="R409" s="64"/>
      <c r="S409" s="70"/>
    </row>
    <row r="410" spans="4:19" x14ac:dyDescent="0.3">
      <c r="D410" s="65"/>
      <c r="E410" s="65"/>
      <c r="F410" s="65"/>
      <c r="G410" s="65"/>
      <c r="H410" s="63"/>
      <c r="I410" s="63"/>
      <c r="J410" s="63"/>
      <c r="K410" s="81"/>
      <c r="L410" s="82"/>
      <c r="M410" s="82"/>
      <c r="N410" s="68"/>
      <c r="O410" s="68"/>
      <c r="P410" s="68"/>
      <c r="Q410" s="462"/>
      <c r="R410" s="64"/>
      <c r="S410" s="70"/>
    </row>
    <row r="411" spans="4:19" x14ac:dyDescent="0.3">
      <c r="D411" s="65"/>
      <c r="E411" s="65"/>
      <c r="F411" s="65"/>
      <c r="G411" s="65"/>
      <c r="H411" s="63"/>
      <c r="I411" s="63"/>
      <c r="J411" s="63"/>
      <c r="K411" s="81"/>
      <c r="L411" s="82"/>
      <c r="M411" s="82"/>
      <c r="N411" s="68"/>
      <c r="O411" s="68"/>
      <c r="P411" s="68"/>
      <c r="Q411" s="462"/>
      <c r="R411" s="64"/>
      <c r="S411" s="70"/>
    </row>
    <row r="412" spans="4:19" x14ac:dyDescent="0.3">
      <c r="D412" s="65"/>
      <c r="E412" s="65"/>
      <c r="F412" s="65"/>
      <c r="G412" s="65"/>
      <c r="H412" s="63"/>
      <c r="I412" s="63"/>
      <c r="J412" s="63"/>
      <c r="K412" s="81"/>
      <c r="L412" s="82"/>
      <c r="M412" s="82"/>
      <c r="N412" s="68"/>
      <c r="O412" s="68"/>
      <c r="P412" s="68"/>
      <c r="Q412" s="462"/>
      <c r="R412" s="64"/>
      <c r="S412" s="70"/>
    </row>
    <row r="413" spans="4:19" x14ac:dyDescent="0.3">
      <c r="D413" s="65"/>
      <c r="E413" s="65"/>
      <c r="F413" s="65"/>
      <c r="G413" s="65"/>
      <c r="H413" s="63"/>
      <c r="I413" s="63"/>
      <c r="J413" s="63"/>
      <c r="K413" s="81"/>
      <c r="L413" s="82"/>
      <c r="M413" s="82"/>
      <c r="N413" s="68"/>
      <c r="O413" s="68"/>
      <c r="P413" s="68"/>
      <c r="Q413" s="462"/>
      <c r="R413" s="64"/>
      <c r="S413" s="70"/>
    </row>
    <row r="414" spans="4:19" x14ac:dyDescent="0.3">
      <c r="D414" s="65"/>
      <c r="E414" s="65"/>
      <c r="F414" s="65"/>
      <c r="G414" s="65"/>
      <c r="H414" s="63"/>
      <c r="I414" s="63"/>
      <c r="J414" s="63"/>
      <c r="K414" s="81"/>
      <c r="L414" s="82"/>
      <c r="M414" s="82"/>
      <c r="N414" s="68"/>
      <c r="O414" s="68"/>
      <c r="P414" s="68"/>
      <c r="Q414" s="462"/>
      <c r="R414" s="64"/>
      <c r="S414" s="70"/>
    </row>
    <row r="415" spans="4:19" x14ac:dyDescent="0.3">
      <c r="D415" s="65"/>
      <c r="E415" s="65"/>
      <c r="F415" s="65"/>
      <c r="G415" s="65"/>
      <c r="H415" s="63"/>
      <c r="I415" s="63"/>
      <c r="J415" s="63"/>
      <c r="K415" s="81"/>
      <c r="L415" s="82"/>
      <c r="M415" s="82"/>
      <c r="N415" s="68"/>
      <c r="O415" s="68"/>
      <c r="P415" s="68"/>
      <c r="Q415" s="462"/>
      <c r="R415" s="64"/>
      <c r="S415" s="70"/>
    </row>
    <row r="416" spans="4:19" x14ac:dyDescent="0.3">
      <c r="D416" s="65"/>
      <c r="E416" s="65"/>
      <c r="F416" s="65"/>
      <c r="G416" s="65"/>
      <c r="H416" s="63"/>
      <c r="I416" s="63"/>
      <c r="J416" s="63"/>
      <c r="K416" s="81"/>
      <c r="L416" s="82"/>
      <c r="M416" s="82"/>
      <c r="N416" s="68"/>
      <c r="O416" s="68"/>
      <c r="P416" s="68"/>
      <c r="Q416" s="462"/>
      <c r="R416" s="64"/>
      <c r="S416" s="70"/>
    </row>
    <row r="417" spans="4:19" x14ac:dyDescent="0.3">
      <c r="D417" s="65"/>
      <c r="E417" s="65"/>
      <c r="F417" s="65"/>
      <c r="G417" s="65"/>
      <c r="H417" s="63"/>
      <c r="I417" s="63"/>
      <c r="J417" s="63"/>
      <c r="K417" s="81"/>
      <c r="L417" s="82"/>
      <c r="M417" s="82"/>
      <c r="N417" s="68"/>
      <c r="O417" s="68"/>
      <c r="P417" s="68"/>
      <c r="Q417" s="462"/>
      <c r="R417" s="64"/>
      <c r="S417" s="70"/>
    </row>
    <row r="418" spans="4:19" x14ac:dyDescent="0.3">
      <c r="D418" s="65"/>
      <c r="E418" s="65"/>
      <c r="F418" s="65"/>
      <c r="G418" s="65"/>
      <c r="H418" s="63"/>
      <c r="I418" s="63"/>
      <c r="J418" s="63"/>
      <c r="K418" s="81"/>
      <c r="L418" s="82"/>
      <c r="M418" s="82"/>
      <c r="N418" s="68"/>
      <c r="O418" s="68"/>
      <c r="P418" s="68"/>
      <c r="Q418" s="462"/>
      <c r="R418" s="64"/>
      <c r="S418" s="70"/>
    </row>
    <row r="419" spans="4:19" x14ac:dyDescent="0.3">
      <c r="D419" s="65"/>
      <c r="E419" s="65"/>
      <c r="F419" s="65"/>
      <c r="G419" s="65"/>
      <c r="H419" s="63"/>
      <c r="I419" s="63"/>
      <c r="J419" s="63"/>
      <c r="K419" s="81"/>
      <c r="L419" s="82"/>
      <c r="M419" s="82"/>
      <c r="N419" s="68"/>
      <c r="O419" s="68"/>
      <c r="P419" s="68"/>
      <c r="Q419" s="462"/>
      <c r="R419" s="64"/>
      <c r="S419" s="70"/>
    </row>
    <row r="420" spans="4:19" x14ac:dyDescent="0.3">
      <c r="D420" s="65"/>
      <c r="E420" s="65"/>
      <c r="F420" s="65"/>
      <c r="G420" s="65"/>
      <c r="H420" s="63"/>
      <c r="I420" s="63"/>
      <c r="J420" s="63"/>
      <c r="K420" s="81"/>
      <c r="L420" s="82"/>
      <c r="M420" s="82"/>
      <c r="N420" s="68"/>
      <c r="O420" s="68"/>
      <c r="P420" s="68"/>
      <c r="Q420" s="462"/>
      <c r="R420" s="64"/>
      <c r="S420" s="70"/>
    </row>
    <row r="421" spans="4:19" x14ac:dyDescent="0.3">
      <c r="D421" s="65"/>
      <c r="E421" s="65"/>
      <c r="F421" s="65"/>
      <c r="G421" s="65"/>
      <c r="H421" s="63"/>
      <c r="I421" s="63"/>
      <c r="J421" s="63"/>
      <c r="K421" s="81"/>
      <c r="L421" s="82"/>
      <c r="M421" s="82"/>
      <c r="N421" s="68"/>
      <c r="O421" s="68"/>
      <c r="P421" s="68"/>
      <c r="Q421" s="462"/>
      <c r="R421" s="64"/>
      <c r="S421" s="70"/>
    </row>
    <row r="422" spans="4:19" x14ac:dyDescent="0.3">
      <c r="D422" s="65"/>
      <c r="E422" s="65"/>
      <c r="F422" s="65"/>
      <c r="G422" s="65"/>
      <c r="H422" s="63"/>
      <c r="I422" s="63"/>
      <c r="J422" s="63"/>
      <c r="K422" s="81"/>
      <c r="L422" s="82"/>
      <c r="M422" s="82"/>
      <c r="N422" s="68"/>
      <c r="O422" s="68"/>
      <c r="P422" s="68"/>
      <c r="Q422" s="462"/>
      <c r="R422" s="64"/>
      <c r="S422" s="70"/>
    </row>
    <row r="423" spans="4:19" x14ac:dyDescent="0.3">
      <c r="D423" s="65"/>
      <c r="E423" s="65"/>
      <c r="F423" s="65"/>
      <c r="G423" s="65"/>
      <c r="H423" s="63"/>
      <c r="I423" s="63"/>
      <c r="J423" s="63"/>
      <c r="K423" s="81"/>
      <c r="L423" s="82"/>
      <c r="M423" s="82"/>
      <c r="N423" s="68"/>
      <c r="O423" s="68"/>
      <c r="P423" s="68"/>
      <c r="Q423" s="462"/>
      <c r="R423" s="64"/>
      <c r="S423" s="70"/>
    </row>
    <row r="424" spans="4:19" x14ac:dyDescent="0.3">
      <c r="D424" s="65"/>
      <c r="E424" s="65"/>
      <c r="F424" s="65"/>
      <c r="G424" s="65"/>
      <c r="H424" s="63"/>
      <c r="I424" s="63"/>
      <c r="J424" s="63"/>
      <c r="K424" s="81"/>
      <c r="L424" s="82"/>
      <c r="M424" s="82"/>
      <c r="N424" s="68"/>
      <c r="O424" s="68"/>
      <c r="P424" s="68"/>
      <c r="Q424" s="462"/>
      <c r="R424" s="64"/>
      <c r="S424" s="70"/>
    </row>
    <row r="425" spans="4:19" x14ac:dyDescent="0.3">
      <c r="D425" s="65"/>
      <c r="E425" s="65"/>
      <c r="F425" s="65"/>
      <c r="G425" s="65"/>
      <c r="H425" s="63"/>
      <c r="I425" s="63"/>
      <c r="J425" s="63"/>
      <c r="K425" s="81"/>
      <c r="L425" s="82"/>
      <c r="M425" s="82"/>
      <c r="N425" s="68"/>
      <c r="O425" s="68"/>
      <c r="P425" s="68"/>
      <c r="Q425" s="462"/>
      <c r="R425" s="64"/>
      <c r="S425" s="70"/>
    </row>
    <row r="426" spans="4:19" x14ac:dyDescent="0.3">
      <c r="D426" s="65"/>
      <c r="E426" s="65"/>
      <c r="F426" s="65"/>
      <c r="G426" s="65"/>
      <c r="H426" s="63"/>
      <c r="I426" s="63"/>
      <c r="J426" s="63"/>
      <c r="K426" s="81"/>
      <c r="L426" s="82"/>
      <c r="M426" s="82"/>
      <c r="N426" s="68"/>
      <c r="O426" s="68"/>
      <c r="P426" s="68"/>
      <c r="Q426" s="462"/>
      <c r="R426" s="64"/>
      <c r="S426" s="70"/>
    </row>
    <row r="427" spans="4:19" x14ac:dyDescent="0.3">
      <c r="D427" s="65"/>
      <c r="E427" s="65"/>
      <c r="F427" s="65"/>
      <c r="G427" s="65"/>
      <c r="H427" s="63"/>
      <c r="I427" s="63"/>
      <c r="J427" s="63"/>
      <c r="K427" s="81"/>
      <c r="L427" s="82"/>
      <c r="M427" s="82"/>
      <c r="N427" s="68"/>
      <c r="O427" s="68"/>
      <c r="P427" s="68"/>
      <c r="Q427" s="462"/>
      <c r="R427" s="64"/>
      <c r="S427" s="70"/>
    </row>
    <row r="428" spans="4:19" x14ac:dyDescent="0.3">
      <c r="D428" s="65"/>
      <c r="E428" s="65"/>
      <c r="F428" s="65"/>
      <c r="G428" s="65"/>
      <c r="H428" s="63"/>
      <c r="I428" s="63"/>
      <c r="J428" s="63"/>
      <c r="K428" s="81"/>
      <c r="L428" s="82"/>
      <c r="M428" s="82"/>
      <c r="N428" s="68"/>
      <c r="O428" s="68"/>
      <c r="P428" s="68"/>
      <c r="Q428" s="462"/>
      <c r="R428" s="64"/>
      <c r="S428" s="70"/>
    </row>
    <row r="429" spans="4:19" x14ac:dyDescent="0.3">
      <c r="D429" s="65"/>
      <c r="E429" s="65"/>
      <c r="F429" s="65"/>
      <c r="G429" s="65"/>
      <c r="H429" s="63"/>
      <c r="I429" s="63"/>
      <c r="J429" s="63"/>
      <c r="K429" s="81"/>
      <c r="L429" s="82"/>
      <c r="M429" s="82"/>
      <c r="N429" s="68"/>
      <c r="O429" s="68"/>
      <c r="P429" s="68"/>
      <c r="Q429" s="462"/>
      <c r="R429" s="64"/>
      <c r="S429" s="70"/>
    </row>
    <row r="430" spans="4:19" x14ac:dyDescent="0.3">
      <c r="D430" s="65"/>
      <c r="E430" s="65"/>
      <c r="F430" s="65"/>
      <c r="G430" s="65"/>
      <c r="H430" s="63"/>
      <c r="I430" s="63"/>
      <c r="J430" s="63"/>
      <c r="K430" s="81"/>
      <c r="L430" s="82"/>
      <c r="M430" s="82"/>
      <c r="N430" s="68"/>
      <c r="O430" s="68"/>
      <c r="P430" s="68"/>
      <c r="Q430" s="462"/>
      <c r="R430" s="64"/>
      <c r="S430" s="70"/>
    </row>
    <row r="431" spans="4:19" x14ac:dyDescent="0.3">
      <c r="D431" s="65"/>
      <c r="E431" s="65"/>
      <c r="F431" s="65"/>
      <c r="G431" s="65"/>
      <c r="H431" s="63"/>
      <c r="I431" s="63"/>
      <c r="J431" s="63"/>
      <c r="K431" s="81"/>
      <c r="L431" s="82"/>
      <c r="M431" s="82"/>
      <c r="N431" s="68"/>
      <c r="O431" s="68"/>
      <c r="P431" s="68"/>
      <c r="Q431" s="462"/>
      <c r="R431" s="64"/>
      <c r="S431" s="70"/>
    </row>
    <row r="432" spans="4:19" x14ac:dyDescent="0.3">
      <c r="D432" s="65"/>
      <c r="E432" s="65"/>
      <c r="F432" s="65"/>
      <c r="G432" s="65"/>
      <c r="H432" s="63"/>
      <c r="I432" s="63"/>
      <c r="J432" s="63"/>
      <c r="K432" s="81"/>
      <c r="L432" s="82"/>
      <c r="M432" s="82"/>
      <c r="N432" s="68"/>
      <c r="O432" s="68"/>
      <c r="P432" s="68"/>
      <c r="Q432" s="462"/>
      <c r="R432" s="64"/>
      <c r="S432" s="70"/>
    </row>
    <row r="433" spans="4:19" x14ac:dyDescent="0.3">
      <c r="D433" s="65"/>
      <c r="E433" s="65"/>
      <c r="F433" s="65"/>
      <c r="G433" s="65"/>
      <c r="H433" s="63"/>
      <c r="I433" s="63"/>
      <c r="J433" s="63"/>
      <c r="K433" s="81"/>
      <c r="L433" s="82"/>
      <c r="M433" s="82"/>
      <c r="N433" s="68"/>
      <c r="O433" s="68"/>
      <c r="P433" s="68"/>
      <c r="Q433" s="462"/>
      <c r="R433" s="64"/>
      <c r="S433" s="70"/>
    </row>
    <row r="434" spans="4:19" x14ac:dyDescent="0.3">
      <c r="D434" s="65"/>
      <c r="E434" s="65"/>
      <c r="F434" s="65"/>
      <c r="G434" s="65"/>
      <c r="H434" s="63"/>
      <c r="I434" s="63"/>
      <c r="J434" s="63"/>
      <c r="K434" s="81"/>
      <c r="L434" s="82"/>
      <c r="M434" s="82"/>
      <c r="N434" s="68"/>
      <c r="O434" s="68"/>
      <c r="P434" s="68"/>
      <c r="Q434" s="462"/>
      <c r="R434" s="64"/>
      <c r="S434" s="70"/>
    </row>
    <row r="435" spans="4:19" x14ac:dyDescent="0.3">
      <c r="D435" s="65"/>
      <c r="E435" s="65"/>
      <c r="F435" s="65"/>
      <c r="G435" s="65"/>
      <c r="H435" s="63"/>
      <c r="I435" s="63"/>
      <c r="J435" s="63"/>
      <c r="K435" s="81"/>
      <c r="L435" s="82"/>
      <c r="M435" s="82"/>
      <c r="N435" s="68"/>
      <c r="O435" s="68"/>
      <c r="P435" s="68"/>
      <c r="Q435" s="462"/>
      <c r="R435" s="64"/>
      <c r="S435" s="70"/>
    </row>
    <row r="436" spans="4:19" x14ac:dyDescent="0.3">
      <c r="D436" s="65"/>
      <c r="E436" s="65"/>
      <c r="F436" s="65"/>
      <c r="G436" s="65"/>
      <c r="H436" s="63"/>
      <c r="I436" s="63"/>
      <c r="J436" s="63"/>
      <c r="K436" s="81"/>
      <c r="L436" s="82"/>
      <c r="M436" s="82"/>
      <c r="N436" s="68"/>
      <c r="O436" s="68"/>
      <c r="P436" s="68"/>
      <c r="Q436" s="462"/>
      <c r="R436" s="64"/>
      <c r="S436" s="70"/>
    </row>
    <row r="437" spans="4:19" x14ac:dyDescent="0.3">
      <c r="D437" s="65"/>
      <c r="E437" s="65"/>
      <c r="F437" s="65"/>
      <c r="G437" s="65"/>
      <c r="H437" s="63"/>
      <c r="I437" s="63"/>
      <c r="J437" s="63"/>
      <c r="K437" s="81"/>
      <c r="L437" s="82"/>
      <c r="M437" s="82"/>
      <c r="N437" s="68"/>
      <c r="O437" s="68"/>
      <c r="P437" s="68"/>
      <c r="Q437" s="462"/>
      <c r="R437" s="64"/>
      <c r="S437" s="70"/>
    </row>
    <row r="438" spans="4:19" x14ac:dyDescent="0.3">
      <c r="D438" s="65"/>
      <c r="E438" s="65"/>
      <c r="F438" s="65"/>
      <c r="G438" s="65"/>
      <c r="H438" s="63"/>
      <c r="I438" s="63"/>
      <c r="J438" s="63"/>
      <c r="K438" s="81"/>
      <c r="L438" s="82"/>
      <c r="M438" s="82"/>
      <c r="N438" s="68"/>
      <c r="O438" s="68"/>
      <c r="P438" s="68"/>
      <c r="Q438" s="462"/>
      <c r="R438" s="64"/>
      <c r="S438" s="70"/>
    </row>
    <row r="439" spans="4:19" x14ac:dyDescent="0.3">
      <c r="D439" s="65"/>
      <c r="E439" s="65"/>
      <c r="F439" s="65"/>
      <c r="G439" s="65"/>
      <c r="H439" s="63"/>
      <c r="I439" s="63"/>
      <c r="J439" s="63"/>
      <c r="K439" s="81"/>
      <c r="L439" s="82"/>
      <c r="M439" s="82"/>
      <c r="N439" s="68"/>
      <c r="O439" s="68"/>
      <c r="P439" s="68"/>
      <c r="Q439" s="462"/>
      <c r="R439" s="64"/>
      <c r="S439" s="70"/>
    </row>
    <row r="440" spans="4:19" x14ac:dyDescent="0.3">
      <c r="D440" s="65"/>
      <c r="E440" s="65"/>
      <c r="F440" s="65"/>
      <c r="G440" s="65"/>
      <c r="H440" s="63"/>
      <c r="I440" s="63"/>
      <c r="J440" s="63"/>
      <c r="K440" s="81"/>
      <c r="L440" s="82"/>
      <c r="M440" s="82"/>
      <c r="N440" s="68"/>
      <c r="O440" s="68"/>
      <c r="P440" s="68"/>
      <c r="Q440" s="462"/>
      <c r="R440" s="64"/>
      <c r="S440" s="70"/>
    </row>
    <row r="441" spans="4:19" x14ac:dyDescent="0.3">
      <c r="D441" s="65"/>
      <c r="E441" s="65"/>
      <c r="F441" s="65"/>
      <c r="G441" s="65"/>
      <c r="H441" s="63"/>
      <c r="I441" s="63"/>
      <c r="J441" s="63"/>
      <c r="K441" s="81"/>
      <c r="L441" s="82"/>
      <c r="M441" s="82"/>
      <c r="N441" s="68"/>
      <c r="O441" s="68"/>
      <c r="P441" s="68"/>
      <c r="Q441" s="462"/>
      <c r="R441" s="64"/>
      <c r="S441" s="70"/>
    </row>
    <row r="442" spans="4:19" x14ac:dyDescent="0.3">
      <c r="D442" s="65"/>
      <c r="E442" s="65"/>
      <c r="F442" s="65"/>
      <c r="G442" s="65"/>
      <c r="H442" s="63"/>
      <c r="I442" s="63"/>
      <c r="J442" s="63"/>
      <c r="K442" s="81"/>
      <c r="L442" s="82"/>
      <c r="M442" s="82"/>
      <c r="N442" s="68"/>
      <c r="O442" s="68"/>
      <c r="P442" s="68"/>
      <c r="Q442" s="462"/>
      <c r="R442" s="64"/>
      <c r="S442" s="70"/>
    </row>
    <row r="443" spans="4:19" x14ac:dyDescent="0.3">
      <c r="D443" s="65"/>
      <c r="E443" s="65"/>
      <c r="F443" s="65"/>
      <c r="G443" s="65"/>
      <c r="H443" s="63"/>
      <c r="I443" s="63"/>
      <c r="J443" s="63"/>
      <c r="K443" s="81"/>
      <c r="L443" s="82"/>
      <c r="M443" s="82"/>
      <c r="N443" s="68"/>
      <c r="O443" s="68"/>
      <c r="P443" s="68"/>
      <c r="Q443" s="462"/>
      <c r="R443" s="64"/>
      <c r="S443" s="70"/>
    </row>
    <row r="444" spans="4:19" x14ac:dyDescent="0.3">
      <c r="D444" s="65"/>
      <c r="E444" s="65"/>
      <c r="F444" s="65"/>
      <c r="G444" s="65"/>
      <c r="H444" s="63"/>
      <c r="I444" s="63"/>
      <c r="J444" s="63"/>
      <c r="K444" s="81"/>
      <c r="L444" s="82"/>
      <c r="M444" s="82"/>
      <c r="N444" s="68"/>
      <c r="O444" s="68"/>
      <c r="P444" s="68"/>
      <c r="Q444" s="462"/>
      <c r="R444" s="64"/>
      <c r="S444" s="70"/>
    </row>
    <row r="445" spans="4:19" x14ac:dyDescent="0.3">
      <c r="D445" s="65"/>
      <c r="E445" s="65"/>
      <c r="F445" s="65"/>
      <c r="G445" s="65"/>
      <c r="H445" s="63"/>
      <c r="I445" s="63"/>
      <c r="J445" s="63"/>
      <c r="K445" s="81"/>
      <c r="L445" s="82"/>
      <c r="M445" s="82"/>
      <c r="N445" s="68"/>
      <c r="O445" s="68"/>
      <c r="P445" s="68"/>
      <c r="Q445" s="462"/>
      <c r="R445" s="64"/>
      <c r="S445" s="70"/>
    </row>
    <row r="446" spans="4:19" x14ac:dyDescent="0.3">
      <c r="D446" s="65"/>
      <c r="E446" s="65"/>
      <c r="F446" s="65"/>
      <c r="G446" s="65"/>
      <c r="H446" s="63"/>
      <c r="I446" s="63"/>
      <c r="J446" s="63"/>
      <c r="K446" s="81"/>
      <c r="L446" s="82"/>
      <c r="M446" s="82"/>
      <c r="N446" s="68"/>
      <c r="O446" s="68"/>
      <c r="P446" s="68"/>
      <c r="Q446" s="462"/>
      <c r="R446" s="64"/>
      <c r="S446" s="70"/>
    </row>
    <row r="447" spans="4:19" x14ac:dyDescent="0.3">
      <c r="D447" s="65"/>
      <c r="E447" s="65"/>
      <c r="F447" s="65"/>
      <c r="G447" s="65"/>
      <c r="H447" s="63"/>
      <c r="I447" s="63"/>
      <c r="J447" s="63"/>
      <c r="K447" s="81"/>
      <c r="L447" s="82"/>
      <c r="M447" s="82"/>
      <c r="N447" s="68"/>
      <c r="O447" s="68"/>
      <c r="P447" s="68"/>
      <c r="Q447" s="462"/>
      <c r="R447" s="64"/>
      <c r="S447" s="70"/>
    </row>
    <row r="448" spans="4:19" x14ac:dyDescent="0.3">
      <c r="D448" s="65"/>
      <c r="E448" s="65"/>
      <c r="F448" s="65"/>
      <c r="G448" s="65"/>
      <c r="H448" s="63"/>
      <c r="I448" s="63"/>
      <c r="J448" s="63"/>
      <c r="K448" s="81"/>
      <c r="L448" s="82"/>
      <c r="M448" s="82"/>
      <c r="N448" s="68"/>
      <c r="O448" s="68"/>
      <c r="P448" s="68"/>
      <c r="Q448" s="462"/>
      <c r="R448" s="64"/>
      <c r="S448" s="70"/>
    </row>
    <row r="449" spans="4:19" x14ac:dyDescent="0.3">
      <c r="D449" s="65"/>
      <c r="E449" s="65"/>
      <c r="F449" s="65"/>
      <c r="G449" s="65"/>
      <c r="H449" s="63"/>
      <c r="I449" s="63"/>
      <c r="J449" s="63"/>
      <c r="K449" s="81"/>
      <c r="L449" s="82"/>
      <c r="M449" s="82"/>
      <c r="N449" s="68"/>
      <c r="O449" s="68"/>
      <c r="P449" s="68"/>
      <c r="Q449" s="462"/>
      <c r="R449" s="64"/>
      <c r="S449" s="70"/>
    </row>
    <row r="450" spans="4:19" x14ac:dyDescent="0.3">
      <c r="D450" s="65"/>
      <c r="E450" s="65"/>
      <c r="F450" s="65"/>
      <c r="G450" s="65"/>
      <c r="H450" s="63"/>
      <c r="I450" s="63"/>
      <c r="J450" s="63"/>
      <c r="K450" s="81"/>
      <c r="L450" s="82"/>
      <c r="M450" s="82"/>
      <c r="N450" s="68"/>
      <c r="O450" s="68"/>
      <c r="P450" s="68"/>
      <c r="Q450" s="462"/>
      <c r="R450" s="64"/>
      <c r="S450" s="70"/>
    </row>
    <row r="451" spans="4:19" x14ac:dyDescent="0.3">
      <c r="D451" s="65"/>
      <c r="E451" s="65"/>
      <c r="F451" s="65"/>
      <c r="G451" s="65"/>
      <c r="H451" s="63"/>
      <c r="I451" s="63"/>
      <c r="J451" s="63"/>
      <c r="K451" s="81"/>
      <c r="L451" s="82"/>
      <c r="M451" s="82"/>
      <c r="N451" s="68"/>
      <c r="O451" s="68"/>
      <c r="P451" s="68"/>
      <c r="Q451" s="462"/>
      <c r="R451" s="64"/>
      <c r="S451" s="70"/>
    </row>
    <row r="452" spans="4:19" x14ac:dyDescent="0.3">
      <c r="D452" s="65"/>
      <c r="E452" s="65"/>
      <c r="F452" s="65"/>
      <c r="G452" s="65"/>
      <c r="H452" s="63"/>
      <c r="I452" s="63"/>
      <c r="J452" s="63"/>
      <c r="K452" s="81"/>
      <c r="L452" s="82"/>
      <c r="M452" s="82"/>
      <c r="N452" s="68"/>
      <c r="O452" s="68"/>
      <c r="P452" s="68"/>
      <c r="Q452" s="462"/>
      <c r="R452" s="64"/>
      <c r="S452" s="70"/>
    </row>
    <row r="453" spans="4:19" x14ac:dyDescent="0.3">
      <c r="D453" s="65"/>
      <c r="E453" s="65"/>
      <c r="F453" s="65"/>
      <c r="G453" s="65"/>
      <c r="H453" s="63"/>
      <c r="I453" s="63"/>
      <c r="J453" s="63"/>
      <c r="K453" s="81"/>
      <c r="L453" s="82"/>
      <c r="M453" s="82"/>
      <c r="N453" s="68"/>
      <c r="O453" s="68"/>
      <c r="P453" s="68"/>
      <c r="Q453" s="462"/>
      <c r="R453" s="64"/>
      <c r="S453" s="70"/>
    </row>
    <row r="454" spans="4:19" x14ac:dyDescent="0.3">
      <c r="D454" s="65"/>
      <c r="E454" s="65"/>
      <c r="F454" s="65"/>
      <c r="G454" s="65"/>
      <c r="H454" s="63"/>
      <c r="I454" s="63"/>
      <c r="J454" s="63"/>
      <c r="K454" s="81"/>
      <c r="L454" s="82"/>
      <c r="M454" s="82"/>
      <c r="N454" s="68"/>
      <c r="O454" s="68"/>
      <c r="P454" s="68"/>
      <c r="Q454" s="462"/>
      <c r="R454" s="64"/>
      <c r="S454" s="70"/>
    </row>
    <row r="455" spans="4:19" x14ac:dyDescent="0.3">
      <c r="D455" s="65"/>
      <c r="E455" s="65"/>
      <c r="F455" s="65"/>
      <c r="G455" s="65"/>
      <c r="H455" s="63"/>
      <c r="I455" s="63"/>
      <c r="J455" s="63"/>
      <c r="K455" s="81"/>
      <c r="L455" s="82"/>
      <c r="M455" s="82"/>
      <c r="N455" s="68"/>
      <c r="O455" s="68"/>
      <c r="P455" s="68"/>
      <c r="Q455" s="462"/>
      <c r="R455" s="64"/>
      <c r="S455" s="70"/>
    </row>
    <row r="456" spans="4:19" x14ac:dyDescent="0.3">
      <c r="D456" s="65"/>
      <c r="E456" s="65"/>
      <c r="F456" s="65"/>
      <c r="G456" s="65"/>
      <c r="H456" s="63"/>
      <c r="I456" s="63"/>
      <c r="J456" s="63"/>
      <c r="K456" s="81"/>
      <c r="L456" s="82"/>
      <c r="M456" s="82"/>
      <c r="N456" s="68"/>
      <c r="O456" s="68"/>
      <c r="P456" s="68"/>
      <c r="Q456" s="462"/>
      <c r="R456" s="64"/>
      <c r="S456" s="70"/>
    </row>
    <row r="457" spans="4:19" x14ac:dyDescent="0.3">
      <c r="D457" s="65"/>
      <c r="E457" s="65"/>
      <c r="F457" s="65"/>
      <c r="G457" s="65"/>
      <c r="H457" s="63"/>
      <c r="I457" s="63"/>
      <c r="J457" s="63"/>
      <c r="K457" s="81"/>
      <c r="L457" s="82"/>
      <c r="M457" s="82"/>
      <c r="N457" s="68"/>
      <c r="O457" s="68"/>
      <c r="P457" s="68"/>
      <c r="Q457" s="462"/>
      <c r="R457" s="64"/>
      <c r="S457" s="70"/>
    </row>
    <row r="458" spans="4:19" x14ac:dyDescent="0.3">
      <c r="D458" s="65"/>
      <c r="E458" s="65"/>
      <c r="F458" s="65"/>
      <c r="G458" s="65"/>
      <c r="H458" s="63"/>
      <c r="I458" s="63"/>
      <c r="J458" s="63"/>
      <c r="K458" s="81"/>
      <c r="L458" s="82"/>
      <c r="M458" s="82"/>
      <c r="N458" s="68"/>
      <c r="O458" s="68"/>
      <c r="P458" s="68"/>
      <c r="Q458" s="462"/>
      <c r="R458" s="64"/>
      <c r="S458" s="70"/>
    </row>
    <row r="459" spans="4:19" x14ac:dyDescent="0.3">
      <c r="D459" s="65"/>
      <c r="E459" s="65"/>
      <c r="F459" s="65"/>
      <c r="G459" s="65"/>
      <c r="H459" s="63"/>
      <c r="I459" s="63"/>
      <c r="J459" s="63"/>
      <c r="K459" s="81"/>
      <c r="L459" s="82"/>
      <c r="M459" s="82"/>
      <c r="N459" s="68"/>
      <c r="O459" s="68"/>
      <c r="P459" s="68"/>
      <c r="Q459" s="462"/>
      <c r="R459" s="64"/>
      <c r="S459" s="70"/>
    </row>
    <row r="460" spans="4:19" x14ac:dyDescent="0.3">
      <c r="D460" s="65"/>
      <c r="E460" s="65"/>
      <c r="F460" s="65"/>
      <c r="G460" s="65"/>
      <c r="H460" s="63"/>
      <c r="I460" s="63"/>
      <c r="J460" s="63"/>
      <c r="K460" s="81"/>
      <c r="L460" s="82"/>
      <c r="M460" s="82"/>
      <c r="N460" s="68"/>
      <c r="O460" s="68"/>
      <c r="P460" s="68"/>
      <c r="Q460" s="462"/>
      <c r="R460" s="64"/>
      <c r="S460" s="70"/>
    </row>
    <row r="461" spans="4:19" x14ac:dyDescent="0.3">
      <c r="D461" s="65"/>
      <c r="E461" s="65"/>
      <c r="F461" s="65"/>
      <c r="G461" s="65"/>
      <c r="H461" s="63"/>
      <c r="I461" s="63"/>
      <c r="J461" s="63"/>
      <c r="K461" s="81"/>
      <c r="L461" s="82"/>
      <c r="M461" s="82"/>
      <c r="N461" s="68"/>
      <c r="O461" s="68"/>
      <c r="P461" s="68"/>
      <c r="Q461" s="462"/>
      <c r="R461" s="64"/>
      <c r="S461" s="70"/>
    </row>
    <row r="462" spans="4:19" x14ac:dyDescent="0.3">
      <c r="D462" s="65"/>
      <c r="E462" s="65"/>
      <c r="F462" s="65"/>
      <c r="G462" s="65"/>
      <c r="H462" s="63"/>
      <c r="I462" s="63"/>
      <c r="J462" s="63"/>
      <c r="K462" s="81"/>
      <c r="L462" s="82"/>
      <c r="M462" s="82"/>
      <c r="N462" s="68"/>
      <c r="O462" s="68"/>
      <c r="P462" s="68"/>
      <c r="Q462" s="462"/>
      <c r="R462" s="64"/>
      <c r="S462" s="70"/>
    </row>
    <row r="463" spans="4:19" x14ac:dyDescent="0.3">
      <c r="D463" s="65"/>
      <c r="E463" s="65"/>
      <c r="F463" s="65"/>
      <c r="G463" s="65"/>
      <c r="H463" s="63"/>
      <c r="I463" s="63"/>
      <c r="J463" s="63"/>
      <c r="K463" s="81"/>
      <c r="L463" s="82"/>
      <c r="M463" s="82"/>
      <c r="N463" s="68"/>
      <c r="O463" s="68"/>
      <c r="P463" s="68"/>
      <c r="Q463" s="462"/>
      <c r="R463" s="64"/>
      <c r="S463" s="70"/>
    </row>
    <row r="464" spans="4:19" x14ac:dyDescent="0.3">
      <c r="D464" s="65"/>
      <c r="E464" s="65"/>
      <c r="F464" s="65"/>
      <c r="G464" s="65"/>
      <c r="H464" s="63"/>
      <c r="I464" s="63"/>
      <c r="J464" s="63"/>
      <c r="K464" s="81"/>
      <c r="L464" s="82"/>
      <c r="M464" s="82"/>
      <c r="N464" s="68"/>
      <c r="O464" s="68"/>
      <c r="P464" s="68"/>
      <c r="Q464" s="462"/>
      <c r="R464" s="64"/>
      <c r="S464" s="70"/>
    </row>
    <row r="465" spans="4:19" x14ac:dyDescent="0.3">
      <c r="D465" s="65"/>
      <c r="E465" s="65"/>
      <c r="F465" s="65"/>
      <c r="G465" s="65"/>
      <c r="H465" s="63"/>
      <c r="I465" s="63"/>
      <c r="J465" s="63"/>
      <c r="K465" s="81"/>
      <c r="L465" s="82"/>
      <c r="M465" s="82"/>
      <c r="N465" s="68"/>
      <c r="O465" s="68"/>
      <c r="P465" s="68"/>
      <c r="Q465" s="462"/>
      <c r="R465" s="64"/>
      <c r="S465" s="70"/>
    </row>
    <row r="466" spans="4:19" x14ac:dyDescent="0.3">
      <c r="D466" s="65"/>
      <c r="E466" s="65"/>
      <c r="F466" s="65"/>
      <c r="G466" s="65"/>
      <c r="H466" s="63"/>
      <c r="I466" s="63"/>
      <c r="J466" s="63"/>
      <c r="K466" s="81"/>
      <c r="L466" s="82"/>
      <c r="M466" s="82"/>
      <c r="N466" s="68"/>
      <c r="O466" s="68"/>
      <c r="P466" s="68"/>
      <c r="Q466" s="462"/>
      <c r="R466" s="64"/>
      <c r="S466" s="70"/>
    </row>
    <row r="467" spans="4:19" x14ac:dyDescent="0.3">
      <c r="D467" s="65"/>
      <c r="E467" s="65"/>
      <c r="F467" s="65"/>
      <c r="G467" s="65"/>
      <c r="H467" s="63"/>
      <c r="I467" s="63"/>
      <c r="J467" s="63"/>
      <c r="K467" s="81"/>
      <c r="L467" s="82"/>
      <c r="M467" s="82"/>
      <c r="N467" s="68"/>
      <c r="O467" s="68"/>
      <c r="P467" s="68"/>
      <c r="Q467" s="462"/>
      <c r="R467" s="64"/>
      <c r="S467" s="70"/>
    </row>
    <row r="468" spans="4:19" x14ac:dyDescent="0.3">
      <c r="D468" s="65"/>
      <c r="E468" s="65"/>
      <c r="F468" s="65"/>
      <c r="G468" s="65"/>
      <c r="H468" s="63"/>
      <c r="I468" s="63"/>
      <c r="J468" s="63"/>
      <c r="K468" s="81"/>
      <c r="L468" s="82"/>
      <c r="M468" s="82"/>
      <c r="N468" s="68"/>
      <c r="O468" s="68"/>
      <c r="P468" s="68"/>
      <c r="Q468" s="462"/>
      <c r="R468" s="64"/>
      <c r="S468" s="70"/>
    </row>
    <row r="469" spans="4:19" x14ac:dyDescent="0.3">
      <c r="D469" s="65"/>
      <c r="E469" s="65"/>
      <c r="F469" s="65"/>
      <c r="G469" s="65"/>
      <c r="H469" s="63"/>
      <c r="I469" s="63"/>
      <c r="J469" s="63"/>
      <c r="K469" s="81"/>
      <c r="L469" s="82"/>
      <c r="M469" s="82"/>
      <c r="N469" s="68"/>
      <c r="O469" s="68"/>
      <c r="P469" s="68"/>
      <c r="Q469" s="462"/>
      <c r="R469" s="64"/>
      <c r="S469" s="70"/>
    </row>
    <row r="470" spans="4:19" x14ac:dyDescent="0.3">
      <c r="D470" s="65"/>
      <c r="E470" s="65"/>
      <c r="F470" s="65"/>
      <c r="G470" s="65"/>
      <c r="H470" s="63"/>
      <c r="I470" s="63"/>
      <c r="J470" s="63"/>
      <c r="K470" s="81"/>
      <c r="L470" s="82"/>
      <c r="M470" s="82"/>
      <c r="N470" s="68"/>
      <c r="O470" s="68"/>
      <c r="P470" s="68"/>
      <c r="Q470" s="462"/>
      <c r="R470" s="64"/>
      <c r="S470" s="70"/>
    </row>
    <row r="471" spans="4:19" x14ac:dyDescent="0.3">
      <c r="D471" s="65"/>
      <c r="E471" s="65"/>
      <c r="F471" s="65"/>
      <c r="G471" s="65"/>
      <c r="H471" s="63"/>
      <c r="I471" s="63"/>
      <c r="J471" s="63"/>
      <c r="K471" s="81"/>
      <c r="L471" s="82"/>
      <c r="M471" s="82"/>
      <c r="N471" s="68"/>
      <c r="O471" s="68"/>
      <c r="P471" s="68"/>
      <c r="Q471" s="462"/>
      <c r="R471" s="64"/>
      <c r="S471" s="70"/>
    </row>
    <row r="472" spans="4:19" x14ac:dyDescent="0.3">
      <c r="D472" s="65"/>
      <c r="E472" s="65"/>
      <c r="F472" s="65"/>
      <c r="G472" s="65"/>
      <c r="H472" s="63"/>
      <c r="I472" s="63"/>
      <c r="J472" s="63"/>
      <c r="K472" s="81"/>
      <c r="L472" s="82"/>
      <c r="M472" s="82"/>
      <c r="N472" s="68"/>
      <c r="O472" s="68"/>
      <c r="P472" s="68"/>
      <c r="Q472" s="462"/>
      <c r="R472" s="64"/>
      <c r="S472" s="70"/>
    </row>
    <row r="473" spans="4:19" x14ac:dyDescent="0.3">
      <c r="D473" s="65"/>
      <c r="E473" s="65"/>
      <c r="F473" s="65"/>
      <c r="G473" s="65"/>
      <c r="H473" s="63"/>
      <c r="I473" s="63"/>
      <c r="J473" s="63"/>
      <c r="K473" s="81"/>
      <c r="L473" s="82"/>
      <c r="M473" s="82"/>
      <c r="N473" s="68"/>
      <c r="O473" s="68"/>
      <c r="P473" s="68"/>
      <c r="Q473" s="462"/>
      <c r="R473" s="64"/>
      <c r="S473" s="70"/>
    </row>
    <row r="474" spans="4:19" x14ac:dyDescent="0.3">
      <c r="D474" s="65"/>
      <c r="E474" s="65"/>
      <c r="F474" s="65"/>
      <c r="G474" s="65"/>
      <c r="H474" s="63"/>
      <c r="I474" s="63"/>
      <c r="J474" s="63"/>
      <c r="K474" s="81"/>
      <c r="L474" s="82"/>
      <c r="M474" s="82"/>
      <c r="N474" s="68"/>
      <c r="O474" s="68"/>
      <c r="P474" s="68"/>
      <c r="Q474" s="462"/>
      <c r="R474" s="64"/>
      <c r="S474" s="70"/>
    </row>
    <row r="475" spans="4:19" x14ac:dyDescent="0.3">
      <c r="D475" s="65"/>
      <c r="E475" s="65"/>
      <c r="F475" s="65"/>
      <c r="G475" s="65"/>
      <c r="H475" s="63"/>
      <c r="I475" s="63"/>
      <c r="J475" s="63"/>
      <c r="K475" s="81"/>
      <c r="L475" s="82"/>
      <c r="M475" s="82"/>
      <c r="N475" s="68"/>
      <c r="O475" s="68"/>
      <c r="P475" s="68"/>
      <c r="Q475" s="462"/>
      <c r="R475" s="64"/>
      <c r="S475" s="70"/>
    </row>
    <row r="476" spans="4:19" x14ac:dyDescent="0.3">
      <c r="D476" s="65"/>
      <c r="E476" s="65"/>
      <c r="F476" s="65"/>
      <c r="G476" s="65"/>
      <c r="H476" s="63"/>
      <c r="I476" s="63"/>
      <c r="J476" s="63"/>
      <c r="K476" s="81"/>
      <c r="L476" s="82"/>
      <c r="M476" s="82"/>
      <c r="N476" s="68"/>
      <c r="O476" s="68"/>
      <c r="P476" s="68"/>
      <c r="Q476" s="462"/>
      <c r="R476" s="64"/>
      <c r="S476" s="70"/>
    </row>
    <row r="477" spans="4:19" x14ac:dyDescent="0.3">
      <c r="D477" s="65"/>
      <c r="E477" s="65"/>
      <c r="F477" s="65"/>
      <c r="G477" s="65"/>
      <c r="H477" s="63"/>
      <c r="I477" s="63"/>
      <c r="J477" s="63"/>
      <c r="K477" s="81"/>
      <c r="L477" s="82"/>
      <c r="M477" s="82"/>
      <c r="N477" s="68"/>
      <c r="O477" s="68"/>
      <c r="P477" s="68"/>
      <c r="Q477" s="462"/>
      <c r="R477" s="64"/>
      <c r="S477" s="70"/>
    </row>
    <row r="478" spans="4:19" x14ac:dyDescent="0.3">
      <c r="D478" s="65"/>
      <c r="E478" s="65"/>
      <c r="F478" s="65"/>
      <c r="G478" s="65"/>
      <c r="H478" s="63"/>
      <c r="I478" s="63"/>
      <c r="J478" s="63"/>
      <c r="K478" s="81"/>
      <c r="L478" s="82"/>
      <c r="M478" s="82"/>
      <c r="N478" s="68"/>
      <c r="O478" s="68"/>
      <c r="P478" s="68"/>
      <c r="Q478" s="462"/>
      <c r="R478" s="64"/>
      <c r="S478" s="70"/>
    </row>
    <row r="479" spans="4:19" x14ac:dyDescent="0.3">
      <c r="D479" s="65"/>
      <c r="E479" s="65"/>
      <c r="F479" s="65"/>
      <c r="G479" s="65"/>
      <c r="H479" s="63"/>
      <c r="I479" s="63"/>
      <c r="J479" s="63"/>
      <c r="K479" s="81"/>
      <c r="L479" s="82"/>
      <c r="M479" s="82"/>
      <c r="N479" s="68"/>
      <c r="O479" s="68"/>
      <c r="P479" s="68"/>
      <c r="Q479" s="462"/>
      <c r="R479" s="64"/>
      <c r="S479" s="70"/>
    </row>
    <row r="480" spans="4:19" x14ac:dyDescent="0.3">
      <c r="D480" s="65"/>
      <c r="E480" s="65"/>
      <c r="F480" s="65"/>
      <c r="G480" s="65"/>
      <c r="H480" s="63"/>
      <c r="I480" s="63"/>
      <c r="J480" s="63"/>
      <c r="K480" s="81"/>
      <c r="L480" s="82"/>
      <c r="M480" s="82"/>
      <c r="N480" s="68"/>
      <c r="O480" s="68"/>
      <c r="P480" s="68"/>
      <c r="Q480" s="462"/>
      <c r="R480" s="64"/>
      <c r="S480" s="70"/>
    </row>
    <row r="481" spans="4:19" x14ac:dyDescent="0.3">
      <c r="D481" s="65"/>
      <c r="E481" s="65"/>
      <c r="F481" s="65"/>
      <c r="G481" s="65"/>
      <c r="H481" s="63"/>
      <c r="I481" s="63"/>
      <c r="J481" s="63"/>
      <c r="K481" s="81"/>
      <c r="L481" s="82"/>
      <c r="M481" s="82"/>
      <c r="N481" s="68"/>
      <c r="O481" s="68"/>
      <c r="P481" s="68"/>
      <c r="Q481" s="462"/>
      <c r="R481" s="64"/>
      <c r="S481" s="70"/>
    </row>
    <row r="482" spans="4:19" x14ac:dyDescent="0.3">
      <c r="D482" s="65"/>
      <c r="E482" s="65"/>
      <c r="F482" s="65"/>
      <c r="G482" s="65"/>
      <c r="H482" s="63"/>
      <c r="I482" s="63"/>
      <c r="J482" s="63"/>
      <c r="K482" s="81"/>
      <c r="L482" s="82"/>
      <c r="M482" s="82"/>
      <c r="N482" s="68"/>
      <c r="O482" s="68"/>
      <c r="P482" s="68"/>
      <c r="Q482" s="462"/>
      <c r="R482" s="64"/>
      <c r="S482" s="70"/>
    </row>
    <row r="483" spans="4:19" x14ac:dyDescent="0.3">
      <c r="D483" s="65"/>
      <c r="E483" s="65"/>
      <c r="F483" s="65"/>
      <c r="G483" s="65"/>
      <c r="H483" s="63"/>
      <c r="I483" s="63"/>
      <c r="J483" s="63"/>
      <c r="K483" s="81"/>
      <c r="L483" s="82"/>
      <c r="M483" s="82"/>
      <c r="N483" s="68"/>
      <c r="O483" s="68"/>
      <c r="P483" s="68"/>
      <c r="Q483" s="462"/>
      <c r="R483" s="64"/>
      <c r="S483" s="70"/>
    </row>
    <row r="484" spans="4:19" x14ac:dyDescent="0.3">
      <c r="D484" s="65"/>
      <c r="E484" s="65"/>
      <c r="F484" s="65"/>
      <c r="G484" s="65"/>
      <c r="H484" s="63"/>
      <c r="I484" s="63"/>
      <c r="J484" s="63"/>
      <c r="K484" s="81"/>
      <c r="L484" s="82"/>
      <c r="M484" s="82"/>
      <c r="N484" s="68"/>
      <c r="O484" s="68"/>
      <c r="P484" s="68"/>
      <c r="Q484" s="462"/>
      <c r="R484" s="64"/>
      <c r="S484" s="70"/>
    </row>
    <row r="485" spans="4:19" x14ac:dyDescent="0.3">
      <c r="D485" s="65"/>
      <c r="E485" s="65"/>
      <c r="F485" s="65"/>
      <c r="G485" s="65"/>
      <c r="H485" s="63"/>
      <c r="I485" s="63"/>
      <c r="J485" s="63"/>
      <c r="K485" s="81"/>
      <c r="L485" s="82"/>
      <c r="M485" s="82"/>
      <c r="N485" s="68"/>
      <c r="O485" s="68"/>
      <c r="P485" s="68"/>
      <c r="Q485" s="462"/>
      <c r="R485" s="64"/>
      <c r="S485" s="70"/>
    </row>
    <row r="486" spans="4:19" x14ac:dyDescent="0.3">
      <c r="D486" s="65"/>
      <c r="E486" s="65"/>
      <c r="F486" s="65"/>
      <c r="G486" s="65"/>
      <c r="H486" s="63"/>
      <c r="I486" s="63"/>
      <c r="J486" s="63"/>
      <c r="K486" s="81"/>
      <c r="L486" s="82"/>
      <c r="M486" s="82"/>
      <c r="N486" s="68"/>
      <c r="O486" s="68"/>
      <c r="P486" s="68"/>
      <c r="Q486" s="462"/>
      <c r="R486" s="64"/>
      <c r="S486" s="70"/>
    </row>
    <row r="487" spans="4:19" x14ac:dyDescent="0.3">
      <c r="D487" s="65"/>
      <c r="E487" s="65"/>
      <c r="F487" s="65"/>
      <c r="G487" s="65"/>
      <c r="H487" s="63"/>
      <c r="I487" s="63"/>
      <c r="J487" s="63"/>
      <c r="K487" s="81"/>
      <c r="L487" s="82"/>
      <c r="M487" s="82"/>
      <c r="N487" s="68"/>
      <c r="O487" s="68"/>
      <c r="P487" s="68"/>
      <c r="Q487" s="462"/>
      <c r="R487" s="64"/>
      <c r="S487" s="70"/>
    </row>
    <row r="488" spans="4:19" x14ac:dyDescent="0.3">
      <c r="D488" s="65"/>
      <c r="E488" s="65"/>
      <c r="F488" s="65"/>
      <c r="G488" s="65"/>
      <c r="H488" s="63"/>
      <c r="I488" s="63"/>
      <c r="J488" s="63"/>
      <c r="K488" s="81"/>
      <c r="L488" s="82"/>
      <c r="M488" s="82"/>
      <c r="N488" s="68"/>
      <c r="O488" s="68"/>
      <c r="P488" s="68"/>
      <c r="Q488" s="462"/>
      <c r="R488" s="64"/>
      <c r="S488" s="70"/>
    </row>
    <row r="489" spans="4:19" x14ac:dyDescent="0.3">
      <c r="D489" s="65"/>
      <c r="E489" s="65"/>
      <c r="F489" s="65"/>
      <c r="G489" s="65"/>
      <c r="H489" s="63"/>
      <c r="I489" s="63"/>
      <c r="J489" s="63"/>
      <c r="K489" s="81"/>
      <c r="L489" s="82"/>
      <c r="M489" s="82"/>
      <c r="N489" s="68"/>
      <c r="O489" s="68"/>
      <c r="P489" s="68"/>
      <c r="Q489" s="462"/>
      <c r="R489" s="64"/>
      <c r="S489" s="70"/>
    </row>
    <row r="490" spans="4:19" x14ac:dyDescent="0.3">
      <c r="D490" s="65"/>
      <c r="E490" s="65"/>
      <c r="F490" s="65"/>
      <c r="G490" s="65"/>
      <c r="H490" s="63"/>
      <c r="I490" s="63"/>
      <c r="J490" s="63"/>
      <c r="K490" s="81"/>
      <c r="L490" s="82"/>
      <c r="M490" s="82"/>
      <c r="N490" s="68"/>
      <c r="O490" s="68"/>
      <c r="P490" s="68"/>
      <c r="Q490" s="462"/>
      <c r="R490" s="64"/>
      <c r="S490" s="70"/>
    </row>
    <row r="491" spans="4:19" x14ac:dyDescent="0.3">
      <c r="D491" s="65"/>
      <c r="E491" s="65"/>
      <c r="F491" s="65"/>
      <c r="G491" s="65"/>
      <c r="H491" s="63"/>
      <c r="I491" s="63"/>
      <c r="J491" s="63"/>
      <c r="K491" s="81"/>
      <c r="L491" s="82"/>
      <c r="M491" s="82"/>
      <c r="N491" s="68"/>
      <c r="O491" s="68"/>
      <c r="P491" s="68"/>
      <c r="Q491" s="462"/>
      <c r="R491" s="64"/>
      <c r="S491" s="70"/>
    </row>
    <row r="492" spans="4:19" x14ac:dyDescent="0.3">
      <c r="D492" s="65"/>
      <c r="E492" s="65"/>
      <c r="F492" s="65"/>
      <c r="G492" s="65"/>
      <c r="H492" s="63"/>
      <c r="I492" s="63"/>
      <c r="J492" s="63"/>
      <c r="K492" s="81"/>
      <c r="L492" s="82"/>
      <c r="M492" s="82"/>
      <c r="N492" s="68"/>
      <c r="O492" s="68"/>
      <c r="P492" s="68"/>
      <c r="Q492" s="462"/>
      <c r="R492" s="64"/>
      <c r="S492" s="70"/>
    </row>
    <row r="493" spans="4:19" x14ac:dyDescent="0.3">
      <c r="D493" s="65"/>
      <c r="E493" s="65"/>
      <c r="F493" s="65"/>
      <c r="G493" s="65"/>
      <c r="H493" s="63"/>
      <c r="I493" s="63"/>
      <c r="J493" s="63"/>
      <c r="K493" s="81"/>
      <c r="L493" s="82"/>
      <c r="M493" s="82"/>
      <c r="N493" s="68"/>
      <c r="O493" s="68"/>
      <c r="P493" s="68"/>
      <c r="Q493" s="462"/>
      <c r="R493" s="64"/>
      <c r="S493" s="70"/>
    </row>
    <row r="494" spans="4:19" x14ac:dyDescent="0.3">
      <c r="D494" s="65"/>
      <c r="E494" s="65"/>
      <c r="F494" s="65"/>
      <c r="G494" s="65"/>
      <c r="H494" s="63"/>
      <c r="I494" s="63"/>
      <c r="J494" s="63"/>
      <c r="K494" s="81"/>
      <c r="L494" s="82"/>
      <c r="M494" s="82"/>
      <c r="N494" s="68"/>
      <c r="O494" s="68"/>
      <c r="P494" s="68"/>
      <c r="Q494" s="462"/>
      <c r="R494" s="64"/>
      <c r="S494" s="70"/>
    </row>
    <row r="495" spans="4:19" x14ac:dyDescent="0.3">
      <c r="D495" s="65"/>
      <c r="E495" s="65"/>
      <c r="F495" s="65"/>
      <c r="G495" s="65"/>
      <c r="H495" s="63"/>
      <c r="I495" s="63"/>
      <c r="J495" s="63"/>
      <c r="K495" s="81"/>
      <c r="L495" s="82"/>
      <c r="M495" s="82"/>
      <c r="N495" s="68"/>
      <c r="O495" s="68"/>
      <c r="P495" s="68"/>
      <c r="Q495" s="462"/>
      <c r="R495" s="64"/>
      <c r="S495" s="70"/>
    </row>
    <row r="496" spans="4:19" x14ac:dyDescent="0.3">
      <c r="D496" s="65"/>
      <c r="E496" s="65"/>
      <c r="F496" s="65"/>
      <c r="G496" s="65"/>
      <c r="H496" s="63"/>
      <c r="I496" s="63"/>
      <c r="J496" s="63"/>
      <c r="K496" s="81"/>
      <c r="L496" s="82"/>
      <c r="M496" s="82"/>
      <c r="N496" s="68"/>
      <c r="O496" s="68"/>
      <c r="P496" s="68"/>
      <c r="Q496" s="462"/>
      <c r="R496" s="64"/>
      <c r="S496" s="70"/>
    </row>
    <row r="497" spans="4:19" x14ac:dyDescent="0.3">
      <c r="D497" s="65"/>
      <c r="E497" s="65"/>
      <c r="F497" s="65"/>
      <c r="G497" s="65"/>
      <c r="H497" s="63"/>
      <c r="I497" s="63"/>
      <c r="J497" s="63"/>
      <c r="K497" s="81"/>
      <c r="L497" s="82"/>
      <c r="M497" s="82"/>
      <c r="N497" s="68"/>
      <c r="O497" s="68"/>
      <c r="P497" s="68"/>
      <c r="Q497" s="462"/>
      <c r="R497" s="64"/>
      <c r="S497" s="70"/>
    </row>
    <row r="498" spans="4:19" x14ac:dyDescent="0.3">
      <c r="D498" s="65"/>
      <c r="E498" s="65"/>
      <c r="F498" s="65"/>
      <c r="G498" s="65"/>
      <c r="H498" s="63"/>
      <c r="I498" s="63"/>
      <c r="J498" s="63"/>
      <c r="K498" s="81"/>
      <c r="L498" s="82"/>
      <c r="M498" s="82"/>
      <c r="N498" s="68"/>
      <c r="O498" s="68"/>
      <c r="P498" s="68"/>
      <c r="Q498" s="462"/>
      <c r="R498" s="64"/>
      <c r="S498" s="70"/>
    </row>
    <row r="499" spans="4:19" x14ac:dyDescent="0.3">
      <c r="D499" s="65"/>
      <c r="E499" s="65"/>
      <c r="F499" s="65"/>
      <c r="G499" s="65"/>
      <c r="H499" s="63"/>
      <c r="I499" s="63"/>
      <c r="J499" s="63"/>
      <c r="K499" s="81"/>
      <c r="L499" s="82"/>
      <c r="M499" s="82"/>
      <c r="N499" s="68"/>
      <c r="O499" s="68"/>
      <c r="P499" s="68"/>
      <c r="Q499" s="462"/>
      <c r="R499" s="64"/>
      <c r="S499" s="70"/>
    </row>
    <row r="500" spans="4:19" x14ac:dyDescent="0.3">
      <c r="D500" s="65"/>
      <c r="E500" s="65"/>
      <c r="F500" s="65"/>
      <c r="G500" s="65"/>
      <c r="H500" s="63"/>
      <c r="I500" s="63"/>
      <c r="J500" s="63"/>
      <c r="K500" s="81"/>
      <c r="L500" s="82"/>
      <c r="M500" s="82"/>
      <c r="N500" s="68"/>
      <c r="O500" s="68"/>
      <c r="P500" s="68"/>
      <c r="Q500" s="462"/>
      <c r="R500" s="64"/>
      <c r="S500" s="70"/>
    </row>
    <row r="501" spans="4:19" x14ac:dyDescent="0.3">
      <c r="D501" s="65"/>
      <c r="E501" s="65"/>
      <c r="F501" s="65"/>
      <c r="G501" s="65"/>
      <c r="H501" s="63"/>
      <c r="I501" s="63"/>
      <c r="J501" s="63"/>
      <c r="K501" s="81"/>
      <c r="L501" s="82"/>
      <c r="M501" s="82"/>
      <c r="N501" s="68"/>
      <c r="O501" s="68"/>
      <c r="P501" s="68"/>
      <c r="Q501" s="462"/>
      <c r="R501" s="64"/>
      <c r="S501" s="70"/>
    </row>
    <row r="502" spans="4:19" x14ac:dyDescent="0.3">
      <c r="D502" s="65"/>
      <c r="E502" s="65"/>
      <c r="F502" s="65"/>
      <c r="G502" s="65"/>
      <c r="H502" s="63"/>
      <c r="I502" s="63"/>
      <c r="J502" s="63"/>
      <c r="K502" s="81"/>
      <c r="L502" s="82"/>
      <c r="M502" s="82"/>
      <c r="N502" s="68"/>
      <c r="O502" s="68"/>
      <c r="P502" s="68"/>
      <c r="Q502" s="462"/>
      <c r="R502" s="64"/>
      <c r="S502" s="70"/>
    </row>
    <row r="503" spans="4:19" x14ac:dyDescent="0.3">
      <c r="D503" s="65"/>
      <c r="E503" s="65"/>
      <c r="F503" s="65"/>
      <c r="G503" s="65"/>
      <c r="H503" s="63"/>
      <c r="I503" s="63"/>
      <c r="J503" s="63"/>
      <c r="K503" s="81"/>
      <c r="L503" s="82"/>
      <c r="M503" s="82"/>
      <c r="N503" s="68"/>
      <c r="O503" s="68"/>
      <c r="P503" s="68"/>
      <c r="Q503" s="462"/>
      <c r="R503" s="64"/>
      <c r="S503" s="70"/>
    </row>
    <row r="504" spans="4:19" x14ac:dyDescent="0.3">
      <c r="D504" s="65"/>
      <c r="E504" s="65"/>
      <c r="F504" s="65"/>
      <c r="G504" s="65"/>
      <c r="H504" s="63"/>
      <c r="I504" s="63"/>
      <c r="J504" s="63"/>
      <c r="K504" s="81"/>
      <c r="L504" s="82"/>
      <c r="M504" s="82"/>
      <c r="N504" s="68"/>
      <c r="O504" s="68"/>
      <c r="P504" s="68"/>
      <c r="Q504" s="462"/>
      <c r="R504" s="64"/>
      <c r="S504" s="70"/>
    </row>
    <row r="505" spans="4:19" x14ac:dyDescent="0.3">
      <c r="D505" s="65"/>
      <c r="E505" s="65"/>
      <c r="F505" s="65"/>
      <c r="G505" s="65"/>
      <c r="H505" s="63"/>
      <c r="I505" s="63"/>
      <c r="J505" s="63"/>
      <c r="K505" s="81"/>
      <c r="L505" s="82"/>
      <c r="M505" s="82"/>
      <c r="N505" s="68"/>
      <c r="O505" s="68"/>
      <c r="P505" s="68"/>
      <c r="Q505" s="462"/>
      <c r="R505" s="64"/>
      <c r="S505" s="70"/>
    </row>
    <row r="506" spans="4:19" x14ac:dyDescent="0.3">
      <c r="D506" s="65"/>
      <c r="E506" s="65"/>
      <c r="F506" s="65"/>
      <c r="G506" s="65"/>
      <c r="H506" s="63"/>
      <c r="I506" s="63"/>
      <c r="J506" s="63"/>
      <c r="K506" s="81"/>
      <c r="L506" s="82"/>
      <c r="M506" s="82"/>
      <c r="N506" s="68"/>
      <c r="O506" s="68"/>
      <c r="P506" s="68"/>
      <c r="Q506" s="462"/>
      <c r="R506" s="64"/>
      <c r="S506" s="70"/>
    </row>
    <row r="507" spans="4:19" x14ac:dyDescent="0.3">
      <c r="D507" s="65"/>
      <c r="E507" s="65"/>
      <c r="F507" s="65"/>
      <c r="G507" s="65"/>
      <c r="H507" s="63"/>
      <c r="I507" s="63"/>
      <c r="J507" s="63"/>
      <c r="K507" s="81"/>
      <c r="L507" s="82"/>
      <c r="M507" s="82"/>
      <c r="N507" s="68"/>
      <c r="O507" s="68"/>
      <c r="P507" s="68"/>
      <c r="Q507" s="462"/>
      <c r="R507" s="64"/>
      <c r="S507" s="70"/>
    </row>
    <row r="508" spans="4:19" x14ac:dyDescent="0.3">
      <c r="D508" s="65"/>
      <c r="E508" s="65"/>
      <c r="F508" s="65"/>
      <c r="G508" s="65"/>
      <c r="H508" s="63"/>
      <c r="I508" s="63"/>
      <c r="J508" s="63"/>
      <c r="K508" s="81"/>
      <c r="L508" s="82"/>
      <c r="M508" s="82"/>
      <c r="N508" s="68"/>
      <c r="O508" s="68"/>
      <c r="P508" s="68"/>
      <c r="Q508" s="462"/>
      <c r="R508" s="64"/>
      <c r="S508" s="70"/>
    </row>
    <row r="509" spans="4:19" x14ac:dyDescent="0.3">
      <c r="D509" s="65"/>
      <c r="E509" s="65"/>
      <c r="F509" s="65"/>
      <c r="G509" s="65"/>
      <c r="H509" s="63"/>
      <c r="I509" s="63"/>
      <c r="J509" s="63"/>
      <c r="K509" s="81"/>
      <c r="L509" s="82"/>
      <c r="M509" s="82"/>
      <c r="N509" s="68"/>
      <c r="O509" s="68"/>
      <c r="P509" s="68"/>
      <c r="Q509" s="462"/>
      <c r="R509" s="64"/>
      <c r="S509" s="70"/>
    </row>
    <row r="510" spans="4:19" x14ac:dyDescent="0.3">
      <c r="D510" s="65"/>
      <c r="E510" s="65"/>
      <c r="F510" s="65"/>
      <c r="G510" s="65"/>
      <c r="H510" s="63"/>
      <c r="I510" s="63"/>
      <c r="J510" s="63"/>
      <c r="K510" s="81"/>
      <c r="L510" s="82"/>
      <c r="M510" s="82"/>
      <c r="N510" s="68"/>
      <c r="O510" s="68"/>
      <c r="P510" s="68"/>
      <c r="Q510" s="462"/>
      <c r="R510" s="64"/>
      <c r="S510" s="70"/>
    </row>
    <row r="511" spans="4:19" x14ac:dyDescent="0.3">
      <c r="D511" s="65"/>
      <c r="E511" s="65"/>
      <c r="F511" s="65"/>
      <c r="G511" s="65"/>
      <c r="H511" s="63"/>
      <c r="I511" s="63"/>
      <c r="J511" s="63"/>
      <c r="K511" s="81"/>
      <c r="L511" s="82"/>
      <c r="M511" s="82"/>
      <c r="N511" s="68"/>
      <c r="O511" s="68"/>
      <c r="P511" s="68"/>
      <c r="Q511" s="462"/>
      <c r="R511" s="64"/>
      <c r="S511" s="70"/>
    </row>
    <row r="512" spans="4:19" x14ac:dyDescent="0.3">
      <c r="D512" s="65"/>
      <c r="E512" s="65"/>
      <c r="F512" s="65"/>
      <c r="G512" s="65"/>
      <c r="H512" s="63"/>
      <c r="I512" s="63"/>
      <c r="J512" s="63"/>
      <c r="K512" s="81"/>
      <c r="L512" s="82"/>
      <c r="M512" s="82"/>
      <c r="N512" s="68"/>
      <c r="O512" s="68"/>
      <c r="P512" s="68"/>
      <c r="Q512" s="462"/>
      <c r="R512" s="64"/>
      <c r="S512" s="70"/>
    </row>
    <row r="513" spans="4:19" x14ac:dyDescent="0.3">
      <c r="D513" s="65"/>
      <c r="E513" s="65"/>
      <c r="F513" s="65"/>
      <c r="G513" s="65"/>
      <c r="H513" s="63"/>
      <c r="I513" s="63"/>
      <c r="J513" s="63"/>
      <c r="K513" s="81"/>
      <c r="L513" s="82"/>
      <c r="M513" s="82"/>
      <c r="N513" s="68"/>
      <c r="O513" s="68"/>
      <c r="P513" s="68"/>
      <c r="Q513" s="462"/>
      <c r="R513" s="64"/>
      <c r="S513" s="70"/>
    </row>
    <row r="514" spans="4:19" x14ac:dyDescent="0.3">
      <c r="D514" s="65"/>
      <c r="E514" s="65"/>
      <c r="F514" s="65"/>
      <c r="G514" s="65"/>
      <c r="H514" s="63"/>
      <c r="I514" s="63"/>
      <c r="J514" s="63"/>
      <c r="K514" s="81"/>
      <c r="L514" s="82"/>
      <c r="M514" s="82"/>
      <c r="N514" s="68"/>
      <c r="O514" s="68"/>
      <c r="P514" s="68"/>
      <c r="Q514" s="462"/>
      <c r="R514" s="64"/>
      <c r="S514" s="70"/>
    </row>
    <row r="515" spans="4:19" x14ac:dyDescent="0.3">
      <c r="D515" s="65"/>
      <c r="E515" s="65"/>
      <c r="F515" s="65"/>
      <c r="G515" s="65"/>
      <c r="H515" s="63"/>
      <c r="I515" s="63"/>
      <c r="J515" s="63"/>
      <c r="K515" s="81"/>
      <c r="L515" s="82"/>
      <c r="M515" s="82"/>
      <c r="N515" s="68"/>
      <c r="O515" s="68"/>
      <c r="P515" s="68"/>
      <c r="Q515" s="462"/>
      <c r="R515" s="64"/>
      <c r="S515" s="70"/>
    </row>
    <row r="516" spans="4:19" x14ac:dyDescent="0.3">
      <c r="D516" s="65"/>
      <c r="E516" s="65"/>
      <c r="F516" s="65"/>
      <c r="G516" s="65"/>
      <c r="H516" s="63"/>
      <c r="I516" s="63"/>
      <c r="J516" s="63"/>
      <c r="K516" s="81"/>
      <c r="L516" s="82"/>
      <c r="M516" s="82"/>
      <c r="N516" s="68"/>
      <c r="O516" s="68"/>
      <c r="P516" s="68"/>
      <c r="Q516" s="462"/>
      <c r="R516" s="64"/>
      <c r="S516" s="70"/>
    </row>
    <row r="517" spans="4:19" x14ac:dyDescent="0.3">
      <c r="D517" s="65"/>
      <c r="E517" s="65"/>
      <c r="F517" s="65"/>
      <c r="G517" s="65"/>
      <c r="H517" s="63"/>
      <c r="I517" s="63"/>
      <c r="J517" s="63"/>
      <c r="K517" s="81"/>
      <c r="L517" s="82"/>
      <c r="M517" s="82"/>
      <c r="N517" s="68"/>
      <c r="O517" s="68"/>
      <c r="P517" s="68"/>
      <c r="Q517" s="462"/>
      <c r="R517" s="64"/>
      <c r="S517" s="70"/>
    </row>
    <row r="518" spans="4:19" x14ac:dyDescent="0.3">
      <c r="D518" s="65"/>
      <c r="E518" s="65"/>
      <c r="F518" s="65"/>
      <c r="G518" s="65"/>
      <c r="H518" s="63"/>
      <c r="I518" s="63"/>
      <c r="J518" s="63"/>
      <c r="K518" s="81"/>
      <c r="L518" s="82"/>
      <c r="M518" s="82"/>
      <c r="N518" s="68"/>
      <c r="O518" s="68"/>
      <c r="P518" s="68"/>
      <c r="Q518" s="462"/>
      <c r="R518" s="64"/>
      <c r="S518" s="70"/>
    </row>
    <row r="519" spans="4:19" x14ac:dyDescent="0.3">
      <c r="D519" s="65"/>
      <c r="E519" s="65"/>
      <c r="F519" s="65"/>
      <c r="G519" s="65"/>
      <c r="H519" s="63"/>
      <c r="I519" s="63"/>
      <c r="J519" s="63"/>
      <c r="K519" s="81"/>
      <c r="L519" s="82"/>
      <c r="M519" s="82"/>
      <c r="N519" s="68"/>
      <c r="O519" s="68"/>
      <c r="P519" s="68"/>
      <c r="Q519" s="462"/>
      <c r="R519" s="64"/>
      <c r="S519" s="70"/>
    </row>
    <row r="520" spans="4:19" x14ac:dyDescent="0.3">
      <c r="D520" s="65"/>
      <c r="E520" s="65"/>
      <c r="F520" s="65"/>
      <c r="G520" s="65"/>
      <c r="H520" s="63"/>
      <c r="I520" s="63"/>
      <c r="J520" s="63"/>
      <c r="K520" s="81"/>
      <c r="L520" s="82"/>
      <c r="M520" s="82"/>
      <c r="N520" s="68"/>
      <c r="O520" s="68"/>
      <c r="P520" s="68"/>
      <c r="Q520" s="462"/>
      <c r="R520" s="64"/>
      <c r="S520" s="70"/>
    </row>
    <row r="521" spans="4:19" x14ac:dyDescent="0.3">
      <c r="D521" s="65"/>
      <c r="E521" s="65"/>
      <c r="F521" s="65"/>
      <c r="G521" s="65"/>
      <c r="H521" s="63"/>
      <c r="I521" s="63"/>
      <c r="J521" s="63"/>
      <c r="K521" s="81"/>
      <c r="L521" s="82"/>
      <c r="M521" s="82"/>
      <c r="N521" s="68"/>
      <c r="O521" s="68"/>
      <c r="P521" s="68"/>
      <c r="Q521" s="462"/>
      <c r="R521" s="64"/>
      <c r="S521" s="70"/>
    </row>
    <row r="522" spans="4:19" x14ac:dyDescent="0.3">
      <c r="D522" s="65"/>
      <c r="E522" s="65"/>
      <c r="F522" s="65"/>
      <c r="G522" s="65"/>
      <c r="H522" s="63"/>
      <c r="I522" s="63"/>
      <c r="J522" s="63"/>
      <c r="K522" s="81"/>
      <c r="L522" s="82"/>
      <c r="M522" s="82"/>
      <c r="N522" s="68"/>
      <c r="O522" s="68"/>
      <c r="P522" s="68"/>
      <c r="Q522" s="462"/>
      <c r="R522" s="64"/>
      <c r="S522" s="70"/>
    </row>
    <row r="523" spans="4:19" x14ac:dyDescent="0.3">
      <c r="D523" s="65"/>
      <c r="E523" s="65"/>
      <c r="F523" s="65"/>
      <c r="G523" s="65"/>
      <c r="H523" s="63"/>
      <c r="I523" s="63"/>
      <c r="J523" s="63"/>
      <c r="K523" s="81"/>
      <c r="L523" s="82"/>
      <c r="M523" s="82"/>
      <c r="N523" s="68"/>
      <c r="O523" s="68"/>
      <c r="P523" s="68"/>
      <c r="Q523" s="462"/>
      <c r="R523" s="64"/>
      <c r="S523" s="70"/>
    </row>
    <row r="524" spans="4:19" x14ac:dyDescent="0.3">
      <c r="D524" s="65"/>
      <c r="E524" s="65"/>
      <c r="F524" s="65"/>
      <c r="G524" s="65"/>
      <c r="H524" s="63"/>
      <c r="I524" s="63"/>
      <c r="J524" s="63"/>
      <c r="K524" s="81"/>
      <c r="L524" s="82"/>
      <c r="M524" s="82"/>
      <c r="N524" s="68"/>
      <c r="O524" s="68"/>
      <c r="P524" s="68"/>
      <c r="Q524" s="462"/>
      <c r="R524" s="64"/>
      <c r="S524" s="70"/>
    </row>
    <row r="525" spans="4:19" x14ac:dyDescent="0.3">
      <c r="D525" s="65"/>
      <c r="E525" s="65"/>
      <c r="F525" s="65"/>
      <c r="G525" s="65"/>
      <c r="H525" s="63"/>
      <c r="I525" s="63"/>
      <c r="J525" s="63"/>
      <c r="K525" s="81"/>
      <c r="L525" s="82"/>
      <c r="M525" s="82"/>
      <c r="N525" s="68"/>
      <c r="O525" s="68"/>
      <c r="P525" s="68"/>
      <c r="Q525" s="462"/>
      <c r="R525" s="64"/>
      <c r="S525" s="70"/>
    </row>
    <row r="526" spans="4:19" x14ac:dyDescent="0.3">
      <c r="D526" s="65"/>
      <c r="E526" s="65"/>
      <c r="F526" s="65"/>
      <c r="G526" s="65"/>
      <c r="H526" s="63"/>
      <c r="I526" s="63"/>
      <c r="J526" s="63"/>
      <c r="K526" s="81"/>
      <c r="L526" s="82"/>
      <c r="M526" s="82"/>
      <c r="N526" s="68"/>
      <c r="O526" s="68"/>
      <c r="P526" s="68"/>
      <c r="Q526" s="462"/>
      <c r="R526" s="64"/>
      <c r="S526" s="70"/>
    </row>
    <row r="527" spans="4:19" x14ac:dyDescent="0.3">
      <c r="D527" s="65"/>
      <c r="E527" s="65"/>
      <c r="F527" s="65"/>
      <c r="G527" s="65"/>
      <c r="H527" s="63"/>
      <c r="I527" s="63"/>
      <c r="J527" s="63"/>
      <c r="K527" s="81"/>
      <c r="L527" s="82"/>
      <c r="M527" s="82"/>
      <c r="N527" s="68"/>
      <c r="O527" s="68"/>
      <c r="P527" s="68"/>
      <c r="Q527" s="462"/>
      <c r="R527" s="64"/>
      <c r="S527" s="70"/>
    </row>
    <row r="528" spans="4:19" x14ac:dyDescent="0.3">
      <c r="D528" s="65"/>
      <c r="E528" s="65"/>
      <c r="F528" s="65"/>
      <c r="G528" s="65"/>
      <c r="H528" s="63"/>
      <c r="I528" s="63"/>
      <c r="J528" s="63"/>
      <c r="K528" s="81"/>
      <c r="L528" s="82"/>
      <c r="M528" s="82"/>
      <c r="N528" s="68"/>
      <c r="O528" s="68"/>
      <c r="P528" s="68"/>
      <c r="Q528" s="462"/>
      <c r="R528" s="64"/>
      <c r="S528" s="70"/>
    </row>
    <row r="529" spans="4:19" x14ac:dyDescent="0.3">
      <c r="D529" s="65"/>
      <c r="E529" s="65"/>
      <c r="F529" s="65"/>
      <c r="G529" s="65"/>
      <c r="H529" s="63"/>
      <c r="I529" s="63"/>
      <c r="J529" s="63"/>
      <c r="K529" s="81"/>
      <c r="L529" s="82"/>
      <c r="M529" s="82"/>
      <c r="N529" s="68"/>
      <c r="O529" s="68"/>
      <c r="P529" s="68"/>
      <c r="Q529" s="462"/>
      <c r="R529" s="64"/>
      <c r="S529" s="70"/>
    </row>
    <row r="530" spans="4:19" x14ac:dyDescent="0.3">
      <c r="D530" s="65"/>
      <c r="E530" s="65"/>
      <c r="F530" s="65"/>
      <c r="G530" s="65"/>
      <c r="H530" s="63"/>
      <c r="I530" s="63"/>
      <c r="J530" s="63"/>
      <c r="K530" s="81"/>
      <c r="L530" s="82"/>
      <c r="M530" s="82"/>
      <c r="N530" s="68"/>
      <c r="O530" s="68"/>
      <c r="P530" s="68"/>
      <c r="Q530" s="462"/>
      <c r="R530" s="64"/>
      <c r="S530" s="70"/>
    </row>
    <row r="531" spans="4:19" x14ac:dyDescent="0.3">
      <c r="D531" s="65"/>
      <c r="E531" s="65"/>
      <c r="F531" s="65"/>
      <c r="G531" s="65"/>
      <c r="H531" s="63"/>
      <c r="I531" s="63"/>
      <c r="J531" s="63"/>
      <c r="K531" s="81"/>
      <c r="L531" s="82"/>
      <c r="M531" s="82"/>
      <c r="N531" s="68"/>
      <c r="O531" s="68"/>
      <c r="P531" s="68"/>
      <c r="Q531" s="462"/>
      <c r="R531" s="64"/>
      <c r="S531" s="70"/>
    </row>
    <row r="532" spans="4:19" x14ac:dyDescent="0.3">
      <c r="D532" s="65"/>
      <c r="E532" s="65"/>
      <c r="F532" s="65"/>
      <c r="G532" s="65"/>
      <c r="H532" s="63"/>
      <c r="I532" s="63"/>
      <c r="J532" s="63"/>
      <c r="K532" s="81"/>
      <c r="L532" s="82"/>
      <c r="M532" s="82"/>
      <c r="N532" s="68"/>
      <c r="O532" s="68"/>
      <c r="P532" s="68"/>
      <c r="Q532" s="462"/>
      <c r="R532" s="64"/>
      <c r="S532" s="70"/>
    </row>
    <row r="533" spans="4:19" x14ac:dyDescent="0.3">
      <c r="D533" s="65"/>
      <c r="E533" s="65"/>
      <c r="F533" s="65"/>
      <c r="G533" s="65"/>
      <c r="H533" s="63"/>
      <c r="I533" s="63"/>
      <c r="J533" s="63"/>
      <c r="K533" s="81"/>
      <c r="L533" s="82"/>
      <c r="M533" s="82"/>
      <c r="N533" s="68"/>
      <c r="O533" s="68"/>
      <c r="P533" s="68"/>
      <c r="Q533" s="462"/>
      <c r="R533" s="64"/>
      <c r="S533" s="70"/>
    </row>
    <row r="534" spans="4:19" x14ac:dyDescent="0.3">
      <c r="D534" s="65"/>
      <c r="E534" s="65"/>
      <c r="F534" s="65"/>
      <c r="G534" s="65"/>
      <c r="H534" s="63"/>
      <c r="I534" s="63"/>
      <c r="J534" s="63"/>
      <c r="K534" s="81"/>
      <c r="L534" s="82"/>
      <c r="M534" s="82"/>
      <c r="N534" s="68"/>
      <c r="O534" s="68"/>
      <c r="P534" s="68"/>
      <c r="Q534" s="462"/>
      <c r="R534" s="64"/>
      <c r="S534" s="70"/>
    </row>
    <row r="535" spans="4:19" x14ac:dyDescent="0.3">
      <c r="D535" s="65"/>
      <c r="E535" s="65"/>
      <c r="F535" s="65"/>
      <c r="G535" s="65"/>
      <c r="H535" s="63"/>
      <c r="I535" s="63"/>
      <c r="J535" s="63"/>
      <c r="K535" s="81"/>
      <c r="L535" s="82"/>
      <c r="M535" s="82"/>
      <c r="N535" s="68"/>
      <c r="O535" s="68"/>
      <c r="P535" s="68"/>
      <c r="Q535" s="462"/>
      <c r="R535" s="64"/>
      <c r="S535" s="70"/>
    </row>
    <row r="536" spans="4:19" x14ac:dyDescent="0.3">
      <c r="D536" s="65"/>
      <c r="E536" s="65"/>
      <c r="F536" s="65"/>
      <c r="G536" s="65"/>
      <c r="H536" s="63"/>
      <c r="I536" s="63"/>
      <c r="J536" s="63"/>
      <c r="K536" s="81"/>
      <c r="L536" s="82"/>
      <c r="M536" s="82"/>
      <c r="N536" s="68"/>
      <c r="O536" s="68"/>
      <c r="P536" s="68"/>
      <c r="Q536" s="462"/>
      <c r="R536" s="64"/>
      <c r="S536" s="70"/>
    </row>
    <row r="537" spans="4:19" x14ac:dyDescent="0.3">
      <c r="D537" s="65"/>
      <c r="E537" s="65"/>
      <c r="F537" s="65"/>
      <c r="G537" s="65"/>
      <c r="H537" s="63"/>
      <c r="I537" s="63"/>
      <c r="J537" s="63"/>
      <c r="K537" s="81"/>
      <c r="L537" s="82"/>
      <c r="M537" s="82"/>
      <c r="N537" s="68"/>
      <c r="O537" s="68"/>
      <c r="P537" s="68"/>
      <c r="Q537" s="462"/>
      <c r="R537" s="64"/>
      <c r="S537" s="70"/>
    </row>
    <row r="538" spans="4:19" x14ac:dyDescent="0.3">
      <c r="D538" s="65"/>
      <c r="E538" s="65"/>
      <c r="F538" s="65"/>
      <c r="G538" s="65"/>
      <c r="H538" s="63"/>
      <c r="I538" s="63"/>
      <c r="J538" s="63"/>
      <c r="K538" s="81"/>
      <c r="L538" s="82"/>
      <c r="M538" s="82"/>
      <c r="N538" s="68"/>
      <c r="O538" s="68"/>
      <c r="P538" s="68"/>
      <c r="Q538" s="462"/>
      <c r="R538" s="64"/>
      <c r="S538" s="70"/>
    </row>
    <row r="539" spans="4:19" x14ac:dyDescent="0.3">
      <c r="D539" s="65"/>
      <c r="E539" s="65"/>
      <c r="F539" s="65"/>
      <c r="G539" s="65"/>
      <c r="H539" s="63"/>
      <c r="I539" s="63"/>
      <c r="J539" s="63"/>
      <c r="K539" s="81"/>
      <c r="L539" s="82"/>
      <c r="M539" s="82"/>
      <c r="N539" s="68"/>
      <c r="O539" s="68"/>
      <c r="P539" s="68"/>
      <c r="Q539" s="462"/>
      <c r="R539" s="64"/>
      <c r="S539" s="70"/>
    </row>
    <row r="540" spans="4:19" x14ac:dyDescent="0.3">
      <c r="D540" s="65"/>
      <c r="E540" s="65"/>
      <c r="F540" s="65"/>
      <c r="G540" s="65"/>
      <c r="H540" s="63"/>
      <c r="I540" s="63"/>
      <c r="J540" s="63"/>
      <c r="K540" s="81"/>
      <c r="L540" s="82"/>
      <c r="M540" s="82"/>
      <c r="N540" s="68"/>
      <c r="O540" s="68"/>
      <c r="P540" s="68"/>
      <c r="Q540" s="462"/>
      <c r="R540" s="64"/>
      <c r="S540" s="70"/>
    </row>
    <row r="541" spans="4:19" x14ac:dyDescent="0.3">
      <c r="D541" s="65"/>
      <c r="E541" s="65"/>
      <c r="F541" s="65"/>
      <c r="G541" s="65"/>
      <c r="H541" s="63"/>
      <c r="I541" s="63"/>
      <c r="J541" s="63"/>
      <c r="K541" s="81"/>
      <c r="L541" s="82"/>
      <c r="M541" s="82"/>
      <c r="N541" s="68"/>
      <c r="O541" s="68"/>
      <c r="P541" s="68"/>
      <c r="Q541" s="462"/>
      <c r="R541" s="64"/>
      <c r="S541" s="70"/>
    </row>
    <row r="542" spans="4:19" x14ac:dyDescent="0.3">
      <c r="D542" s="65"/>
      <c r="E542" s="65"/>
      <c r="F542" s="65"/>
      <c r="G542" s="65"/>
      <c r="H542" s="63"/>
      <c r="I542" s="63"/>
      <c r="J542" s="63"/>
      <c r="K542" s="81"/>
      <c r="L542" s="82"/>
      <c r="M542" s="82"/>
      <c r="N542" s="68"/>
      <c r="O542" s="68"/>
      <c r="P542" s="68"/>
      <c r="Q542" s="462"/>
      <c r="R542" s="64"/>
      <c r="S542" s="70"/>
    </row>
    <row r="543" spans="4:19" x14ac:dyDescent="0.3">
      <c r="D543" s="65"/>
      <c r="E543" s="65"/>
      <c r="F543" s="65"/>
      <c r="G543" s="65"/>
      <c r="H543" s="63"/>
      <c r="I543" s="63"/>
      <c r="J543" s="63"/>
      <c r="K543" s="81"/>
      <c r="L543" s="82"/>
      <c r="M543" s="82"/>
      <c r="N543" s="68"/>
      <c r="O543" s="68"/>
      <c r="P543" s="68"/>
      <c r="Q543" s="462"/>
      <c r="R543" s="64"/>
      <c r="S543" s="70"/>
    </row>
    <row r="544" spans="4:19" x14ac:dyDescent="0.3">
      <c r="D544" s="65"/>
      <c r="E544" s="65"/>
      <c r="F544" s="65"/>
      <c r="G544" s="65"/>
      <c r="H544" s="63"/>
      <c r="I544" s="63"/>
      <c r="J544" s="63"/>
      <c r="K544" s="81"/>
      <c r="L544" s="82"/>
      <c r="M544" s="82"/>
      <c r="N544" s="68"/>
      <c r="O544" s="68"/>
      <c r="P544" s="68"/>
      <c r="Q544" s="462"/>
      <c r="R544" s="64"/>
      <c r="S544" s="70"/>
    </row>
    <row r="545" spans="4:19" x14ac:dyDescent="0.3">
      <c r="D545" s="65"/>
      <c r="E545" s="65"/>
      <c r="F545" s="65"/>
      <c r="G545" s="65"/>
      <c r="H545" s="63"/>
      <c r="I545" s="63"/>
      <c r="J545" s="63"/>
      <c r="K545" s="81"/>
      <c r="L545" s="82"/>
      <c r="M545" s="82"/>
      <c r="N545" s="68"/>
      <c r="O545" s="68"/>
      <c r="P545" s="68"/>
      <c r="Q545" s="462"/>
      <c r="R545" s="64"/>
      <c r="S545" s="70"/>
    </row>
    <row r="546" spans="4:19" x14ac:dyDescent="0.3">
      <c r="D546" s="65"/>
      <c r="E546" s="65"/>
      <c r="F546" s="65"/>
      <c r="G546" s="65"/>
      <c r="H546" s="63"/>
      <c r="I546" s="63"/>
      <c r="J546" s="63"/>
      <c r="K546" s="81"/>
      <c r="L546" s="82"/>
      <c r="M546" s="82"/>
      <c r="N546" s="68"/>
      <c r="O546" s="68"/>
      <c r="P546" s="68"/>
      <c r="Q546" s="462"/>
      <c r="R546" s="64"/>
      <c r="S546" s="70"/>
    </row>
    <row r="547" spans="4:19" x14ac:dyDescent="0.3">
      <c r="D547" s="65"/>
      <c r="E547" s="65"/>
      <c r="F547" s="65"/>
      <c r="G547" s="65"/>
      <c r="H547" s="63"/>
      <c r="I547" s="63"/>
      <c r="J547" s="63"/>
      <c r="K547" s="81"/>
      <c r="L547" s="82"/>
      <c r="M547" s="82"/>
      <c r="N547" s="68"/>
      <c r="O547" s="68"/>
      <c r="P547" s="68"/>
      <c r="Q547" s="462"/>
      <c r="R547" s="64"/>
      <c r="S547" s="70"/>
    </row>
    <row r="548" spans="4:19" x14ac:dyDescent="0.3">
      <c r="D548" s="65"/>
      <c r="E548" s="65"/>
      <c r="F548" s="65"/>
      <c r="G548" s="65"/>
      <c r="H548" s="63"/>
      <c r="I548" s="63"/>
      <c r="J548" s="63"/>
      <c r="K548" s="81"/>
      <c r="L548" s="82"/>
      <c r="M548" s="82"/>
      <c r="N548" s="68"/>
      <c r="O548" s="68"/>
      <c r="P548" s="68"/>
      <c r="Q548" s="462"/>
      <c r="R548" s="64"/>
      <c r="S548" s="70"/>
    </row>
    <row r="549" spans="4:19" x14ac:dyDescent="0.3">
      <c r="D549" s="65"/>
      <c r="E549" s="65"/>
      <c r="F549" s="65"/>
      <c r="G549" s="65"/>
      <c r="H549" s="63"/>
      <c r="I549" s="63"/>
      <c r="J549" s="63"/>
      <c r="K549" s="81"/>
      <c r="L549" s="82"/>
      <c r="M549" s="82"/>
      <c r="N549" s="68"/>
      <c r="O549" s="68"/>
      <c r="P549" s="68"/>
      <c r="Q549" s="462"/>
      <c r="R549" s="64"/>
      <c r="S549" s="70"/>
    </row>
    <row r="550" spans="4:19" x14ac:dyDescent="0.3">
      <c r="D550" s="65"/>
      <c r="E550" s="65"/>
      <c r="F550" s="65"/>
      <c r="G550" s="65"/>
      <c r="H550" s="63"/>
      <c r="I550" s="63"/>
      <c r="J550" s="63"/>
      <c r="K550" s="81"/>
      <c r="L550" s="82"/>
      <c r="M550" s="82"/>
      <c r="N550" s="68"/>
      <c r="O550" s="68"/>
      <c r="P550" s="68"/>
      <c r="Q550" s="462"/>
      <c r="R550" s="64"/>
      <c r="S550" s="70"/>
    </row>
    <row r="551" spans="4:19" x14ac:dyDescent="0.3">
      <c r="D551" s="65"/>
      <c r="E551" s="65"/>
      <c r="F551" s="65"/>
      <c r="G551" s="65"/>
      <c r="H551" s="63"/>
      <c r="I551" s="63"/>
      <c r="J551" s="63"/>
      <c r="K551" s="81"/>
      <c r="L551" s="82"/>
      <c r="M551" s="82"/>
      <c r="N551" s="68"/>
      <c r="O551" s="68"/>
      <c r="P551" s="68"/>
      <c r="Q551" s="462"/>
      <c r="R551" s="64"/>
      <c r="S551" s="70"/>
    </row>
    <row r="552" spans="4:19" x14ac:dyDescent="0.3">
      <c r="D552" s="65"/>
      <c r="E552" s="65"/>
      <c r="F552" s="65"/>
      <c r="G552" s="65"/>
      <c r="H552" s="63"/>
      <c r="I552" s="63"/>
      <c r="J552" s="63"/>
      <c r="K552" s="81"/>
      <c r="L552" s="82"/>
      <c r="M552" s="82"/>
      <c r="N552" s="68"/>
      <c r="O552" s="68"/>
      <c r="P552" s="68"/>
      <c r="Q552" s="462"/>
      <c r="R552" s="64"/>
      <c r="S552" s="70"/>
    </row>
    <row r="553" spans="4:19" x14ac:dyDescent="0.3">
      <c r="D553" s="65"/>
      <c r="E553" s="65"/>
      <c r="F553" s="65"/>
      <c r="G553" s="65"/>
      <c r="H553" s="63"/>
      <c r="I553" s="63"/>
      <c r="J553" s="63"/>
      <c r="K553" s="81"/>
      <c r="L553" s="82"/>
      <c r="M553" s="82"/>
      <c r="N553" s="68"/>
      <c r="O553" s="68"/>
      <c r="P553" s="68"/>
      <c r="Q553" s="462"/>
      <c r="R553" s="64"/>
      <c r="S553" s="70"/>
    </row>
    <row r="554" spans="4:19" x14ac:dyDescent="0.3">
      <c r="D554" s="65"/>
      <c r="E554" s="65"/>
      <c r="F554" s="65"/>
      <c r="G554" s="65"/>
      <c r="H554" s="63"/>
      <c r="I554" s="63"/>
      <c r="J554" s="63"/>
      <c r="K554" s="81"/>
      <c r="L554" s="82"/>
      <c r="M554" s="82"/>
      <c r="N554" s="68"/>
      <c r="O554" s="68"/>
      <c r="P554" s="68"/>
      <c r="Q554" s="462"/>
      <c r="R554" s="64"/>
      <c r="S554" s="70"/>
    </row>
    <row r="555" spans="4:19" x14ac:dyDescent="0.3">
      <c r="D555" s="65"/>
      <c r="E555" s="65"/>
      <c r="F555" s="65"/>
      <c r="G555" s="65"/>
      <c r="H555" s="63"/>
      <c r="I555" s="63"/>
      <c r="J555" s="63"/>
      <c r="K555" s="81"/>
      <c r="L555" s="82"/>
      <c r="M555" s="82"/>
      <c r="N555" s="68"/>
      <c r="O555" s="68"/>
      <c r="P555" s="68"/>
      <c r="Q555" s="462"/>
      <c r="R555" s="64"/>
      <c r="S555" s="70"/>
    </row>
    <row r="556" spans="4:19" x14ac:dyDescent="0.3">
      <c r="D556" s="65"/>
      <c r="E556" s="65"/>
      <c r="F556" s="65"/>
      <c r="G556" s="65"/>
      <c r="H556" s="63"/>
      <c r="I556" s="63"/>
      <c r="J556" s="63"/>
      <c r="K556" s="81"/>
      <c r="L556" s="82"/>
      <c r="M556" s="82"/>
      <c r="N556" s="68"/>
      <c r="O556" s="68"/>
      <c r="P556" s="68"/>
      <c r="Q556" s="462"/>
      <c r="R556" s="64"/>
      <c r="S556" s="70"/>
    </row>
    <row r="557" spans="4:19" x14ac:dyDescent="0.3">
      <c r="D557" s="65"/>
      <c r="E557" s="65"/>
      <c r="F557" s="65"/>
      <c r="G557" s="65"/>
      <c r="H557" s="63"/>
      <c r="I557" s="63"/>
      <c r="J557" s="63"/>
      <c r="K557" s="81"/>
      <c r="L557" s="82"/>
      <c r="M557" s="82"/>
      <c r="N557" s="68"/>
      <c r="O557" s="68"/>
      <c r="P557" s="68"/>
      <c r="Q557" s="462"/>
      <c r="R557" s="64"/>
      <c r="S557" s="70"/>
    </row>
    <row r="558" spans="4:19" x14ac:dyDescent="0.3">
      <c r="D558" s="65"/>
      <c r="E558" s="65"/>
      <c r="F558" s="65"/>
      <c r="G558" s="65"/>
      <c r="H558" s="63"/>
      <c r="I558" s="63"/>
      <c r="J558" s="63"/>
      <c r="K558" s="81"/>
      <c r="L558" s="82"/>
      <c r="M558" s="82"/>
      <c r="N558" s="68"/>
      <c r="O558" s="68"/>
      <c r="P558" s="68"/>
      <c r="Q558" s="462"/>
      <c r="R558" s="64"/>
      <c r="S558" s="70"/>
    </row>
    <row r="559" spans="4:19" x14ac:dyDescent="0.3">
      <c r="D559" s="65"/>
      <c r="E559" s="65"/>
      <c r="F559" s="65"/>
      <c r="G559" s="65"/>
      <c r="H559" s="63"/>
      <c r="I559" s="63"/>
      <c r="J559" s="63"/>
      <c r="K559" s="81"/>
      <c r="L559" s="82"/>
      <c r="M559" s="82"/>
      <c r="N559" s="68"/>
      <c r="O559" s="68"/>
      <c r="P559" s="68"/>
      <c r="Q559" s="462"/>
      <c r="R559" s="64"/>
      <c r="S559" s="70"/>
    </row>
    <row r="560" spans="4:19" x14ac:dyDescent="0.3">
      <c r="D560" s="65"/>
      <c r="E560" s="65"/>
      <c r="F560" s="65"/>
      <c r="G560" s="65"/>
      <c r="H560" s="63"/>
      <c r="I560" s="63"/>
      <c r="J560" s="63"/>
      <c r="K560" s="81"/>
      <c r="L560" s="82"/>
      <c r="M560" s="82"/>
      <c r="N560" s="68"/>
      <c r="O560" s="68"/>
      <c r="P560" s="68"/>
      <c r="Q560" s="462"/>
      <c r="R560" s="64"/>
      <c r="S560" s="70"/>
    </row>
    <row r="561" spans="4:19" x14ac:dyDescent="0.3">
      <c r="D561" s="65"/>
      <c r="E561" s="65"/>
      <c r="F561" s="65"/>
      <c r="G561" s="65"/>
      <c r="H561" s="63"/>
      <c r="I561" s="63"/>
      <c r="J561" s="63"/>
      <c r="K561" s="81"/>
      <c r="L561" s="82"/>
      <c r="M561" s="82"/>
      <c r="N561" s="68"/>
      <c r="O561" s="68"/>
      <c r="P561" s="68"/>
      <c r="Q561" s="462"/>
      <c r="R561" s="64"/>
      <c r="S561" s="70"/>
    </row>
    <row r="562" spans="4:19" x14ac:dyDescent="0.3">
      <c r="D562" s="65"/>
      <c r="E562" s="65"/>
      <c r="F562" s="65"/>
      <c r="G562" s="65"/>
      <c r="H562" s="63"/>
      <c r="I562" s="63"/>
      <c r="J562" s="63"/>
      <c r="K562" s="81"/>
      <c r="L562" s="82"/>
      <c r="M562" s="82"/>
      <c r="N562" s="68"/>
      <c r="O562" s="68"/>
      <c r="P562" s="68"/>
      <c r="Q562" s="462"/>
      <c r="R562" s="64"/>
      <c r="S562" s="70"/>
    </row>
    <row r="563" spans="4:19" x14ac:dyDescent="0.3">
      <c r="D563" s="65"/>
      <c r="E563" s="65"/>
      <c r="F563" s="65"/>
      <c r="G563" s="65"/>
      <c r="H563" s="63"/>
      <c r="I563" s="63"/>
      <c r="J563" s="63"/>
      <c r="K563" s="81"/>
      <c r="L563" s="82"/>
      <c r="M563" s="82"/>
      <c r="N563" s="68"/>
      <c r="O563" s="68"/>
      <c r="P563" s="68"/>
      <c r="Q563" s="462"/>
      <c r="R563" s="64"/>
      <c r="S563" s="70"/>
    </row>
    <row r="564" spans="4:19" x14ac:dyDescent="0.3">
      <c r="D564" s="65"/>
      <c r="E564" s="65"/>
      <c r="F564" s="65"/>
      <c r="G564" s="65"/>
      <c r="H564" s="63"/>
      <c r="I564" s="63"/>
      <c r="J564" s="63"/>
      <c r="K564" s="81"/>
      <c r="L564" s="82"/>
      <c r="M564" s="82"/>
      <c r="N564" s="68"/>
      <c r="O564" s="68"/>
      <c r="P564" s="68"/>
      <c r="Q564" s="462"/>
      <c r="R564" s="64"/>
      <c r="S564" s="70"/>
    </row>
    <row r="565" spans="4:19" x14ac:dyDescent="0.3">
      <c r="D565" s="65"/>
      <c r="E565" s="65"/>
      <c r="F565" s="65"/>
      <c r="G565" s="65"/>
      <c r="H565" s="63"/>
      <c r="I565" s="63"/>
      <c r="J565" s="63"/>
      <c r="K565" s="81"/>
      <c r="L565" s="82"/>
      <c r="M565" s="82"/>
      <c r="N565" s="68"/>
      <c r="O565" s="68"/>
      <c r="P565" s="68"/>
      <c r="Q565" s="462"/>
      <c r="R565" s="64"/>
      <c r="S565" s="70"/>
    </row>
    <row r="566" spans="4:19" x14ac:dyDescent="0.3">
      <c r="D566" s="65"/>
      <c r="E566" s="65"/>
      <c r="F566" s="65"/>
      <c r="G566" s="65"/>
      <c r="H566" s="63"/>
      <c r="I566" s="63"/>
      <c r="J566" s="63"/>
      <c r="K566" s="81"/>
      <c r="L566" s="82"/>
      <c r="M566" s="82"/>
      <c r="N566" s="68"/>
      <c r="O566" s="68"/>
      <c r="P566" s="68"/>
      <c r="Q566" s="462"/>
      <c r="R566" s="64"/>
      <c r="S566" s="70"/>
    </row>
    <row r="567" spans="4:19" x14ac:dyDescent="0.3">
      <c r="D567" s="65"/>
      <c r="E567" s="65"/>
      <c r="F567" s="65"/>
      <c r="G567" s="65"/>
      <c r="H567" s="63"/>
      <c r="I567" s="63"/>
      <c r="J567" s="63"/>
      <c r="K567" s="81"/>
      <c r="L567" s="82"/>
      <c r="M567" s="82"/>
      <c r="N567" s="68"/>
      <c r="O567" s="68"/>
      <c r="P567" s="68"/>
      <c r="Q567" s="462"/>
      <c r="R567" s="64"/>
      <c r="S567" s="70"/>
    </row>
    <row r="568" spans="4:19" x14ac:dyDescent="0.3">
      <c r="D568" s="65"/>
      <c r="E568" s="65"/>
      <c r="F568" s="65"/>
      <c r="G568" s="65"/>
      <c r="H568" s="63"/>
      <c r="I568" s="63"/>
      <c r="J568" s="63"/>
      <c r="K568" s="81"/>
      <c r="L568" s="82"/>
      <c r="M568" s="82"/>
      <c r="N568" s="68"/>
      <c r="O568" s="68"/>
      <c r="P568" s="68"/>
      <c r="Q568" s="462"/>
      <c r="R568" s="64"/>
      <c r="S568" s="70"/>
    </row>
    <row r="569" spans="4:19" x14ac:dyDescent="0.3">
      <c r="D569" s="65"/>
      <c r="E569" s="65"/>
      <c r="F569" s="65"/>
      <c r="G569" s="65"/>
      <c r="H569" s="63"/>
      <c r="I569" s="63"/>
      <c r="J569" s="63"/>
      <c r="K569" s="81"/>
      <c r="L569" s="82"/>
      <c r="M569" s="82"/>
      <c r="N569" s="68"/>
      <c r="O569" s="68"/>
      <c r="P569" s="68"/>
      <c r="Q569" s="462"/>
      <c r="R569" s="64"/>
      <c r="S569" s="70"/>
    </row>
    <row r="570" spans="4:19" x14ac:dyDescent="0.3">
      <c r="D570" s="65"/>
      <c r="E570" s="65"/>
      <c r="F570" s="65"/>
      <c r="G570" s="65"/>
      <c r="H570" s="63"/>
      <c r="I570" s="63"/>
      <c r="J570" s="63"/>
      <c r="K570" s="81"/>
      <c r="L570" s="82"/>
      <c r="M570" s="82"/>
      <c r="N570" s="68"/>
      <c r="O570" s="68"/>
      <c r="P570" s="68"/>
      <c r="Q570" s="462"/>
      <c r="R570" s="64"/>
      <c r="S570" s="70"/>
    </row>
    <row r="571" spans="4:19" x14ac:dyDescent="0.3">
      <c r="D571" s="65"/>
      <c r="E571" s="65"/>
      <c r="F571" s="65"/>
      <c r="G571" s="65"/>
      <c r="H571" s="63"/>
      <c r="I571" s="63"/>
      <c r="J571" s="63"/>
      <c r="K571" s="81"/>
      <c r="L571" s="82"/>
      <c r="M571" s="82"/>
      <c r="N571" s="68"/>
      <c r="O571" s="68"/>
      <c r="P571" s="68"/>
      <c r="Q571" s="462"/>
      <c r="R571" s="64"/>
      <c r="S571" s="70"/>
    </row>
    <row r="572" spans="4:19" x14ac:dyDescent="0.3">
      <c r="D572" s="65"/>
      <c r="E572" s="65"/>
      <c r="F572" s="65"/>
      <c r="G572" s="65"/>
      <c r="H572" s="63"/>
      <c r="I572" s="63"/>
      <c r="J572" s="63"/>
      <c r="K572" s="81"/>
      <c r="L572" s="82"/>
      <c r="M572" s="82"/>
      <c r="N572" s="68"/>
      <c r="O572" s="68"/>
      <c r="P572" s="68"/>
      <c r="Q572" s="462"/>
      <c r="R572" s="64"/>
      <c r="S572" s="70"/>
    </row>
    <row r="573" spans="4:19" x14ac:dyDescent="0.3">
      <c r="D573" s="65"/>
      <c r="E573" s="65"/>
      <c r="F573" s="65"/>
      <c r="G573" s="65"/>
      <c r="H573" s="63"/>
      <c r="I573" s="63"/>
      <c r="J573" s="63"/>
      <c r="K573" s="81"/>
      <c r="L573" s="82"/>
      <c r="M573" s="82"/>
      <c r="N573" s="68"/>
      <c r="O573" s="68"/>
      <c r="P573" s="68"/>
      <c r="Q573" s="462"/>
      <c r="R573" s="64"/>
      <c r="S573" s="70"/>
    </row>
    <row r="574" spans="4:19" x14ac:dyDescent="0.3">
      <c r="D574" s="65"/>
      <c r="E574" s="65"/>
      <c r="F574" s="65"/>
      <c r="G574" s="65"/>
      <c r="H574" s="63"/>
      <c r="I574" s="63"/>
      <c r="J574" s="63"/>
      <c r="K574" s="81"/>
      <c r="L574" s="82"/>
      <c r="M574" s="82"/>
      <c r="N574" s="68"/>
      <c r="O574" s="68"/>
      <c r="P574" s="68"/>
      <c r="Q574" s="462"/>
      <c r="R574" s="64"/>
      <c r="S574" s="70"/>
    </row>
    <row r="575" spans="4:19" x14ac:dyDescent="0.3">
      <c r="D575" s="65"/>
      <c r="E575" s="65"/>
      <c r="F575" s="65"/>
      <c r="G575" s="65"/>
      <c r="H575" s="63"/>
      <c r="I575" s="63"/>
      <c r="J575" s="63"/>
      <c r="K575" s="81"/>
      <c r="L575" s="82"/>
      <c r="M575" s="82"/>
      <c r="N575" s="68"/>
      <c r="O575" s="68"/>
      <c r="P575" s="68"/>
      <c r="Q575" s="462"/>
      <c r="R575" s="64"/>
      <c r="S575" s="70"/>
    </row>
    <row r="576" spans="4:19" x14ac:dyDescent="0.3">
      <c r="D576" s="65"/>
      <c r="E576" s="65"/>
      <c r="F576" s="65"/>
      <c r="G576" s="65"/>
      <c r="H576" s="63"/>
      <c r="I576" s="63"/>
      <c r="J576" s="63"/>
      <c r="K576" s="81"/>
      <c r="L576" s="82"/>
      <c r="M576" s="82"/>
      <c r="N576" s="68"/>
      <c r="O576" s="68"/>
      <c r="P576" s="68"/>
      <c r="Q576" s="462"/>
      <c r="R576" s="64"/>
      <c r="S576" s="70"/>
    </row>
    <row r="577" spans="4:19" x14ac:dyDescent="0.3">
      <c r="D577" s="65"/>
      <c r="E577" s="65"/>
      <c r="F577" s="65"/>
      <c r="G577" s="65"/>
      <c r="H577" s="63"/>
      <c r="I577" s="63"/>
      <c r="J577" s="63"/>
      <c r="K577" s="81"/>
      <c r="L577" s="82"/>
      <c r="M577" s="82"/>
      <c r="N577" s="68"/>
      <c r="O577" s="68"/>
      <c r="P577" s="68"/>
      <c r="Q577" s="462"/>
      <c r="R577" s="64"/>
      <c r="S577" s="70"/>
    </row>
    <row r="578" spans="4:19" x14ac:dyDescent="0.3">
      <c r="D578" s="65"/>
      <c r="E578" s="65"/>
      <c r="F578" s="65"/>
      <c r="G578" s="65"/>
      <c r="H578" s="63"/>
      <c r="I578" s="63"/>
      <c r="J578" s="63"/>
      <c r="K578" s="81"/>
      <c r="L578" s="82"/>
      <c r="M578" s="82"/>
      <c r="N578" s="68"/>
      <c r="O578" s="68"/>
      <c r="P578" s="68"/>
      <c r="Q578" s="462"/>
      <c r="R578" s="64"/>
      <c r="S578" s="70"/>
    </row>
    <row r="579" spans="4:19" x14ac:dyDescent="0.3">
      <c r="D579" s="65"/>
      <c r="E579" s="65"/>
      <c r="F579" s="65"/>
      <c r="G579" s="65"/>
      <c r="H579" s="63"/>
      <c r="I579" s="63"/>
      <c r="J579" s="63"/>
      <c r="K579" s="81"/>
      <c r="L579" s="82"/>
      <c r="M579" s="82"/>
      <c r="N579" s="68"/>
      <c r="O579" s="68"/>
      <c r="P579" s="68"/>
      <c r="Q579" s="462"/>
      <c r="R579" s="64"/>
      <c r="S579" s="70"/>
    </row>
    <row r="580" spans="4:19" x14ac:dyDescent="0.3">
      <c r="D580" s="65"/>
      <c r="E580" s="65"/>
      <c r="F580" s="65"/>
      <c r="G580" s="65"/>
      <c r="H580" s="63"/>
      <c r="I580" s="63"/>
      <c r="J580" s="63"/>
      <c r="K580" s="81"/>
      <c r="L580" s="82"/>
      <c r="M580" s="82"/>
      <c r="N580" s="68"/>
      <c r="O580" s="68"/>
      <c r="P580" s="68"/>
      <c r="Q580" s="462"/>
      <c r="R580" s="64"/>
      <c r="S580" s="70"/>
    </row>
    <row r="581" spans="4:19" x14ac:dyDescent="0.3">
      <c r="D581" s="65"/>
      <c r="E581" s="65"/>
      <c r="F581" s="65"/>
      <c r="G581" s="65"/>
      <c r="H581" s="63"/>
      <c r="I581" s="63"/>
      <c r="J581" s="63"/>
      <c r="K581" s="81"/>
      <c r="L581" s="82"/>
      <c r="M581" s="82"/>
      <c r="N581" s="68"/>
      <c r="O581" s="68"/>
      <c r="P581" s="68"/>
      <c r="Q581" s="462"/>
      <c r="R581" s="64"/>
      <c r="S581" s="70"/>
    </row>
    <row r="582" spans="4:19" x14ac:dyDescent="0.3">
      <c r="D582" s="65"/>
      <c r="E582" s="65"/>
      <c r="F582" s="65"/>
      <c r="G582" s="65"/>
      <c r="H582" s="63"/>
      <c r="I582" s="63"/>
      <c r="J582" s="63"/>
      <c r="K582" s="81"/>
      <c r="L582" s="82"/>
      <c r="M582" s="82"/>
      <c r="N582" s="68"/>
      <c r="O582" s="68"/>
      <c r="P582" s="68"/>
      <c r="Q582" s="462"/>
      <c r="R582" s="64"/>
      <c r="S582" s="70"/>
    </row>
    <row r="583" spans="4:19" x14ac:dyDescent="0.3">
      <c r="D583" s="65"/>
      <c r="E583" s="65"/>
      <c r="F583" s="65"/>
      <c r="G583" s="65"/>
      <c r="H583" s="63"/>
      <c r="I583" s="63"/>
      <c r="J583" s="63"/>
      <c r="K583" s="81"/>
      <c r="L583" s="82"/>
      <c r="M583" s="82"/>
      <c r="N583" s="68"/>
      <c r="O583" s="68"/>
      <c r="P583" s="68"/>
      <c r="Q583" s="462"/>
      <c r="R583" s="64"/>
      <c r="S583" s="70"/>
    </row>
    <row r="584" spans="4:19" x14ac:dyDescent="0.3">
      <c r="D584" s="65"/>
      <c r="E584" s="65"/>
      <c r="F584" s="65"/>
      <c r="G584" s="65"/>
      <c r="H584" s="63"/>
      <c r="I584" s="63"/>
      <c r="J584" s="63"/>
      <c r="K584" s="81"/>
      <c r="L584" s="82"/>
      <c r="M584" s="82"/>
      <c r="N584" s="68"/>
      <c r="O584" s="68"/>
      <c r="P584" s="68"/>
      <c r="Q584" s="462"/>
      <c r="R584" s="64"/>
      <c r="S584" s="70"/>
    </row>
    <row r="585" spans="4:19" x14ac:dyDescent="0.3">
      <c r="D585" s="65"/>
      <c r="E585" s="65"/>
      <c r="F585" s="65"/>
      <c r="G585" s="65"/>
      <c r="H585" s="63"/>
      <c r="I585" s="63"/>
      <c r="J585" s="63"/>
      <c r="K585" s="81"/>
      <c r="L585" s="82"/>
      <c r="M585" s="82"/>
      <c r="N585" s="68"/>
      <c r="O585" s="68"/>
      <c r="P585" s="68"/>
      <c r="Q585" s="462"/>
      <c r="R585" s="64"/>
      <c r="S585" s="70"/>
    </row>
    <row r="586" spans="4:19" x14ac:dyDescent="0.3">
      <c r="D586" s="65"/>
      <c r="E586" s="65"/>
      <c r="F586" s="65"/>
      <c r="G586" s="65"/>
      <c r="H586" s="63"/>
      <c r="I586" s="63"/>
      <c r="J586" s="63"/>
      <c r="K586" s="81"/>
      <c r="L586" s="82"/>
      <c r="M586" s="82"/>
      <c r="N586" s="68"/>
      <c r="O586" s="68"/>
      <c r="P586" s="68"/>
      <c r="Q586" s="462"/>
      <c r="R586" s="64"/>
      <c r="S586" s="70"/>
    </row>
    <row r="587" spans="4:19" x14ac:dyDescent="0.3">
      <c r="D587" s="65"/>
      <c r="E587" s="65"/>
      <c r="F587" s="65"/>
      <c r="G587" s="65"/>
      <c r="H587" s="63"/>
      <c r="I587" s="63"/>
      <c r="J587" s="63"/>
      <c r="K587" s="81"/>
      <c r="L587" s="82"/>
      <c r="M587" s="82"/>
      <c r="N587" s="68"/>
      <c r="O587" s="68"/>
      <c r="P587" s="68"/>
      <c r="Q587" s="462"/>
      <c r="R587" s="64"/>
      <c r="S587" s="70"/>
    </row>
    <row r="588" spans="4:19" x14ac:dyDescent="0.3">
      <c r="D588" s="65"/>
      <c r="E588" s="65"/>
      <c r="F588" s="65"/>
      <c r="G588" s="65"/>
      <c r="H588" s="63"/>
      <c r="I588" s="63"/>
      <c r="J588" s="63"/>
      <c r="K588" s="81"/>
      <c r="L588" s="82"/>
      <c r="M588" s="82"/>
      <c r="N588" s="68"/>
      <c r="O588" s="68"/>
      <c r="P588" s="68"/>
      <c r="Q588" s="462"/>
      <c r="R588" s="64"/>
      <c r="S588" s="70"/>
    </row>
    <row r="589" spans="4:19" x14ac:dyDescent="0.3">
      <c r="D589" s="65"/>
      <c r="E589" s="65"/>
      <c r="F589" s="65"/>
      <c r="G589" s="65"/>
      <c r="H589" s="63"/>
      <c r="I589" s="63"/>
      <c r="J589" s="63"/>
      <c r="K589" s="81"/>
      <c r="L589" s="82"/>
      <c r="M589" s="82"/>
      <c r="N589" s="68"/>
      <c r="O589" s="68"/>
      <c r="P589" s="68"/>
      <c r="Q589" s="462"/>
      <c r="R589" s="64"/>
      <c r="S589" s="70"/>
    </row>
    <row r="590" spans="4:19" x14ac:dyDescent="0.3">
      <c r="D590" s="65"/>
      <c r="E590" s="65"/>
      <c r="F590" s="65"/>
      <c r="G590" s="65"/>
      <c r="H590" s="63"/>
      <c r="I590" s="63"/>
      <c r="J590" s="63"/>
      <c r="K590" s="81"/>
      <c r="L590" s="82"/>
      <c r="M590" s="82"/>
      <c r="N590" s="68"/>
      <c r="O590" s="68"/>
      <c r="P590" s="68"/>
      <c r="Q590" s="462"/>
      <c r="R590" s="64"/>
      <c r="S590" s="70"/>
    </row>
    <row r="591" spans="4:19" x14ac:dyDescent="0.3">
      <c r="D591" s="65"/>
      <c r="E591" s="65"/>
      <c r="F591" s="65"/>
      <c r="G591" s="65"/>
      <c r="H591" s="63"/>
      <c r="I591" s="63"/>
      <c r="J591" s="63"/>
      <c r="K591" s="81"/>
      <c r="L591" s="82"/>
      <c r="M591" s="82"/>
      <c r="N591" s="68"/>
      <c r="O591" s="68"/>
      <c r="P591" s="68"/>
      <c r="Q591" s="462"/>
      <c r="R591" s="64"/>
      <c r="S591" s="70"/>
    </row>
    <row r="592" spans="4:19" x14ac:dyDescent="0.3">
      <c r="D592" s="65"/>
      <c r="E592" s="65"/>
      <c r="F592" s="65"/>
      <c r="G592" s="65"/>
      <c r="H592" s="63"/>
      <c r="I592" s="63"/>
      <c r="J592" s="63"/>
      <c r="K592" s="81"/>
      <c r="L592" s="82"/>
      <c r="M592" s="82"/>
      <c r="N592" s="68"/>
      <c r="O592" s="68"/>
      <c r="P592" s="68"/>
      <c r="Q592" s="462"/>
      <c r="R592" s="64"/>
      <c r="S592" s="70"/>
    </row>
    <row r="593" spans="4:19" x14ac:dyDescent="0.3">
      <c r="D593" s="65"/>
      <c r="E593" s="65"/>
      <c r="F593" s="65"/>
      <c r="G593" s="65"/>
      <c r="H593" s="63"/>
      <c r="I593" s="63"/>
      <c r="J593" s="63"/>
      <c r="K593" s="81"/>
      <c r="L593" s="82"/>
      <c r="M593" s="82"/>
      <c r="N593" s="68"/>
      <c r="O593" s="68"/>
      <c r="P593" s="68"/>
      <c r="Q593" s="462"/>
      <c r="R593" s="64"/>
      <c r="S593" s="70"/>
    </row>
    <row r="594" spans="4:19" x14ac:dyDescent="0.3">
      <c r="D594" s="65"/>
      <c r="E594" s="65"/>
      <c r="F594" s="65"/>
      <c r="G594" s="65"/>
      <c r="H594" s="63"/>
      <c r="I594" s="63"/>
      <c r="J594" s="63"/>
      <c r="K594" s="81"/>
      <c r="L594" s="82"/>
      <c r="M594" s="82"/>
      <c r="N594" s="68"/>
      <c r="O594" s="68"/>
      <c r="P594" s="68"/>
      <c r="Q594" s="462"/>
      <c r="R594" s="64"/>
      <c r="S594" s="70"/>
    </row>
    <row r="595" spans="4:19" x14ac:dyDescent="0.3">
      <c r="D595" s="65"/>
      <c r="E595" s="65"/>
      <c r="F595" s="65"/>
      <c r="G595" s="65"/>
      <c r="H595" s="63"/>
      <c r="I595" s="63"/>
      <c r="J595" s="63"/>
      <c r="K595" s="81"/>
      <c r="L595" s="82"/>
      <c r="M595" s="82"/>
      <c r="N595" s="68"/>
      <c r="O595" s="68"/>
      <c r="P595" s="68"/>
      <c r="Q595" s="462"/>
      <c r="R595" s="64"/>
      <c r="S595" s="70"/>
    </row>
    <row r="596" spans="4:19" x14ac:dyDescent="0.3">
      <c r="D596" s="65"/>
      <c r="E596" s="65"/>
      <c r="F596" s="65"/>
      <c r="G596" s="65"/>
      <c r="H596" s="63"/>
      <c r="I596" s="63"/>
      <c r="J596" s="63"/>
      <c r="K596" s="81"/>
      <c r="L596" s="82"/>
      <c r="M596" s="82"/>
      <c r="N596" s="68"/>
      <c r="O596" s="68"/>
      <c r="P596" s="68"/>
      <c r="Q596" s="462"/>
      <c r="R596" s="64"/>
      <c r="S596" s="70"/>
    </row>
    <row r="597" spans="4:19" x14ac:dyDescent="0.3">
      <c r="D597" s="65"/>
      <c r="E597" s="65"/>
      <c r="F597" s="65"/>
      <c r="G597" s="65"/>
      <c r="H597" s="63"/>
      <c r="I597" s="63"/>
      <c r="J597" s="63"/>
      <c r="K597" s="81"/>
      <c r="L597" s="82"/>
      <c r="M597" s="82"/>
      <c r="N597" s="68"/>
      <c r="O597" s="68"/>
      <c r="P597" s="68"/>
      <c r="Q597" s="462"/>
      <c r="R597" s="64"/>
      <c r="S597" s="70"/>
    </row>
    <row r="598" spans="4:19" x14ac:dyDescent="0.3">
      <c r="D598" s="65"/>
      <c r="E598" s="65"/>
      <c r="F598" s="65"/>
      <c r="G598" s="65"/>
      <c r="H598" s="63"/>
      <c r="I598" s="63"/>
      <c r="J598" s="63"/>
      <c r="K598" s="81"/>
      <c r="L598" s="82"/>
      <c r="M598" s="82"/>
      <c r="N598" s="68"/>
      <c r="O598" s="68"/>
      <c r="P598" s="68"/>
      <c r="Q598" s="462"/>
      <c r="R598" s="64"/>
      <c r="S598" s="70"/>
    </row>
    <row r="599" spans="4:19" x14ac:dyDescent="0.3">
      <c r="D599" s="65"/>
      <c r="E599" s="65"/>
      <c r="F599" s="65"/>
      <c r="G599" s="65"/>
      <c r="H599" s="63"/>
      <c r="I599" s="63"/>
      <c r="J599" s="63"/>
      <c r="K599" s="81"/>
      <c r="L599" s="82"/>
      <c r="M599" s="82"/>
      <c r="N599" s="68"/>
      <c r="O599" s="68"/>
      <c r="P599" s="68"/>
      <c r="Q599" s="462"/>
      <c r="R599" s="64"/>
      <c r="S599" s="70"/>
    </row>
    <row r="600" spans="4:19" x14ac:dyDescent="0.3">
      <c r="D600" s="65"/>
      <c r="E600" s="65"/>
      <c r="F600" s="65"/>
      <c r="G600" s="65"/>
      <c r="H600" s="63"/>
      <c r="I600" s="63"/>
      <c r="J600" s="63"/>
      <c r="K600" s="81"/>
      <c r="L600" s="82"/>
      <c r="M600" s="82"/>
      <c r="N600" s="68"/>
      <c r="O600" s="68"/>
      <c r="P600" s="68"/>
      <c r="Q600" s="462"/>
      <c r="R600" s="64"/>
      <c r="S600" s="70"/>
    </row>
    <row r="601" spans="4:19" x14ac:dyDescent="0.3">
      <c r="D601" s="65"/>
      <c r="E601" s="65"/>
      <c r="F601" s="65"/>
      <c r="G601" s="65"/>
      <c r="H601" s="63"/>
      <c r="I601" s="63"/>
      <c r="J601" s="63"/>
      <c r="K601" s="81"/>
      <c r="L601" s="82"/>
      <c r="M601" s="82"/>
      <c r="N601" s="68"/>
      <c r="O601" s="68"/>
      <c r="P601" s="68"/>
      <c r="Q601" s="462"/>
      <c r="R601" s="64"/>
      <c r="S601" s="70"/>
    </row>
    <row r="602" spans="4:19" x14ac:dyDescent="0.3">
      <c r="D602" s="65"/>
      <c r="E602" s="65"/>
      <c r="F602" s="65"/>
      <c r="G602" s="65"/>
      <c r="H602" s="63"/>
      <c r="I602" s="63"/>
      <c r="J602" s="63"/>
      <c r="K602" s="81"/>
      <c r="L602" s="82"/>
      <c r="M602" s="82"/>
      <c r="N602" s="68"/>
      <c r="O602" s="68"/>
      <c r="P602" s="68"/>
      <c r="Q602" s="462"/>
      <c r="R602" s="64"/>
      <c r="S602" s="70"/>
    </row>
    <row r="603" spans="4:19" x14ac:dyDescent="0.3">
      <c r="D603" s="65"/>
      <c r="E603" s="65"/>
      <c r="F603" s="65"/>
      <c r="G603" s="65"/>
      <c r="H603" s="63"/>
      <c r="I603" s="63"/>
      <c r="J603" s="63"/>
      <c r="K603" s="81"/>
      <c r="L603" s="82"/>
      <c r="M603" s="82"/>
      <c r="N603" s="68"/>
      <c r="O603" s="68"/>
      <c r="P603" s="68"/>
      <c r="Q603" s="462"/>
      <c r="R603" s="64"/>
      <c r="S603" s="70"/>
    </row>
    <row r="604" spans="4:19" x14ac:dyDescent="0.3">
      <c r="D604" s="65"/>
      <c r="E604" s="65"/>
      <c r="F604" s="65"/>
      <c r="G604" s="65"/>
      <c r="H604" s="63"/>
      <c r="I604" s="63"/>
      <c r="J604" s="63"/>
      <c r="K604" s="81"/>
      <c r="L604" s="82"/>
      <c r="M604" s="82"/>
      <c r="N604" s="68"/>
      <c r="O604" s="68"/>
      <c r="P604" s="68"/>
      <c r="Q604" s="462"/>
      <c r="R604" s="64"/>
      <c r="S604" s="70"/>
    </row>
    <row r="605" spans="4:19" x14ac:dyDescent="0.3">
      <c r="D605" s="65"/>
      <c r="E605" s="65"/>
      <c r="F605" s="65"/>
      <c r="G605" s="65"/>
      <c r="H605" s="63"/>
      <c r="I605" s="63"/>
      <c r="J605" s="63"/>
      <c r="K605" s="81"/>
      <c r="L605" s="82"/>
      <c r="M605" s="82"/>
      <c r="N605" s="68"/>
      <c r="O605" s="68"/>
      <c r="P605" s="68"/>
      <c r="Q605" s="462"/>
      <c r="R605" s="64"/>
      <c r="S605" s="70"/>
    </row>
    <row r="606" spans="4:19" x14ac:dyDescent="0.3">
      <c r="D606" s="65"/>
      <c r="E606" s="65"/>
      <c r="F606" s="65"/>
      <c r="G606" s="65"/>
      <c r="H606" s="63"/>
      <c r="I606" s="63"/>
      <c r="J606" s="63"/>
      <c r="K606" s="81"/>
      <c r="L606" s="82"/>
      <c r="M606" s="82"/>
      <c r="N606" s="68"/>
      <c r="O606" s="68"/>
      <c r="P606" s="68"/>
      <c r="Q606" s="462"/>
      <c r="R606" s="64"/>
      <c r="S606" s="70"/>
    </row>
    <row r="607" spans="4:19" x14ac:dyDescent="0.3">
      <c r="D607" s="65"/>
      <c r="E607" s="65"/>
      <c r="F607" s="65"/>
      <c r="G607" s="65"/>
      <c r="H607" s="63"/>
      <c r="I607" s="63"/>
      <c r="J607" s="63"/>
      <c r="K607" s="81"/>
      <c r="L607" s="82"/>
      <c r="M607" s="82"/>
      <c r="N607" s="68"/>
      <c r="O607" s="68"/>
      <c r="P607" s="68"/>
      <c r="Q607" s="462"/>
      <c r="R607" s="64"/>
      <c r="S607" s="70"/>
    </row>
    <row r="608" spans="4:19" x14ac:dyDescent="0.3">
      <c r="D608" s="65"/>
      <c r="E608" s="65"/>
      <c r="F608" s="65"/>
      <c r="G608" s="65"/>
      <c r="H608" s="63"/>
      <c r="I608" s="63"/>
      <c r="J608" s="63"/>
      <c r="K608" s="81"/>
      <c r="L608" s="82"/>
      <c r="M608" s="82"/>
      <c r="N608" s="68"/>
      <c r="O608" s="68"/>
      <c r="P608" s="68"/>
      <c r="Q608" s="462"/>
      <c r="R608" s="64"/>
      <c r="S608" s="70"/>
    </row>
    <row r="609" spans="4:19" x14ac:dyDescent="0.3">
      <c r="D609" s="65"/>
      <c r="E609" s="65"/>
      <c r="F609" s="65"/>
      <c r="G609" s="65"/>
      <c r="H609" s="63"/>
      <c r="I609" s="63"/>
      <c r="J609" s="63"/>
      <c r="K609" s="81"/>
      <c r="L609" s="82"/>
      <c r="M609" s="82"/>
      <c r="N609" s="68"/>
      <c r="O609" s="68"/>
      <c r="P609" s="68"/>
      <c r="Q609" s="462"/>
      <c r="R609" s="64"/>
      <c r="S609" s="70"/>
    </row>
    <row r="610" spans="4:19" x14ac:dyDescent="0.3">
      <c r="D610" s="65"/>
      <c r="E610" s="65"/>
      <c r="F610" s="65"/>
      <c r="G610" s="65"/>
      <c r="H610" s="63"/>
      <c r="I610" s="63"/>
      <c r="J610" s="63"/>
      <c r="K610" s="81"/>
      <c r="L610" s="82"/>
      <c r="M610" s="82"/>
      <c r="N610" s="68"/>
      <c r="O610" s="68"/>
      <c r="P610" s="68"/>
      <c r="Q610" s="462"/>
      <c r="R610" s="64"/>
      <c r="S610" s="70"/>
    </row>
    <row r="611" spans="4:19" x14ac:dyDescent="0.3">
      <c r="D611" s="65"/>
      <c r="E611" s="65"/>
      <c r="F611" s="65"/>
      <c r="G611" s="65"/>
      <c r="H611" s="63"/>
      <c r="I611" s="63"/>
      <c r="J611" s="63"/>
      <c r="K611" s="81"/>
      <c r="L611" s="82"/>
      <c r="M611" s="82"/>
      <c r="N611" s="68"/>
      <c r="O611" s="68"/>
      <c r="P611" s="68"/>
      <c r="Q611" s="462"/>
      <c r="R611" s="64"/>
      <c r="S611" s="70"/>
    </row>
    <row r="612" spans="4:19" x14ac:dyDescent="0.3">
      <c r="D612" s="65"/>
      <c r="E612" s="65"/>
      <c r="F612" s="65"/>
      <c r="G612" s="65"/>
      <c r="H612" s="63"/>
      <c r="I612" s="63"/>
      <c r="J612" s="63"/>
      <c r="K612" s="81"/>
      <c r="L612" s="82"/>
      <c r="M612" s="82"/>
      <c r="N612" s="68"/>
      <c r="O612" s="68"/>
      <c r="P612" s="68"/>
      <c r="Q612" s="462"/>
      <c r="R612" s="64"/>
      <c r="S612" s="70"/>
    </row>
    <row r="613" spans="4:19" x14ac:dyDescent="0.3">
      <c r="D613" s="65"/>
      <c r="E613" s="65"/>
      <c r="F613" s="65"/>
      <c r="G613" s="65"/>
      <c r="H613" s="63"/>
      <c r="I613" s="63"/>
      <c r="J613" s="63"/>
      <c r="K613" s="81"/>
      <c r="L613" s="82"/>
      <c r="M613" s="82"/>
      <c r="N613" s="68"/>
      <c r="O613" s="68"/>
      <c r="P613" s="68"/>
      <c r="Q613" s="462"/>
      <c r="R613" s="64"/>
      <c r="S613" s="70"/>
    </row>
    <row r="614" spans="4:19" x14ac:dyDescent="0.3">
      <c r="D614" s="65"/>
      <c r="E614" s="65"/>
      <c r="F614" s="65"/>
      <c r="G614" s="65"/>
      <c r="H614" s="63"/>
      <c r="I614" s="63"/>
      <c r="J614" s="63"/>
      <c r="K614" s="81"/>
      <c r="L614" s="82"/>
      <c r="M614" s="82"/>
      <c r="N614" s="68"/>
      <c r="O614" s="68"/>
      <c r="P614" s="68"/>
      <c r="Q614" s="462"/>
      <c r="R614" s="64"/>
      <c r="S614" s="70"/>
    </row>
    <row r="615" spans="4:19" x14ac:dyDescent="0.3">
      <c r="D615" s="65"/>
      <c r="E615" s="65"/>
      <c r="F615" s="65"/>
      <c r="G615" s="65"/>
      <c r="H615" s="63"/>
      <c r="I615" s="63"/>
      <c r="J615" s="63"/>
      <c r="K615" s="81"/>
      <c r="L615" s="82"/>
      <c r="M615" s="82"/>
      <c r="N615" s="68"/>
      <c r="O615" s="68"/>
      <c r="P615" s="68"/>
      <c r="Q615" s="462"/>
      <c r="R615" s="64"/>
      <c r="S615" s="70"/>
    </row>
    <row r="616" spans="4:19" x14ac:dyDescent="0.3">
      <c r="D616" s="65"/>
      <c r="E616" s="65"/>
      <c r="F616" s="65"/>
      <c r="G616" s="65"/>
      <c r="H616" s="63"/>
      <c r="I616" s="63"/>
      <c r="J616" s="63"/>
      <c r="K616" s="81"/>
      <c r="L616" s="82"/>
      <c r="M616" s="82"/>
      <c r="N616" s="68"/>
      <c r="O616" s="68"/>
      <c r="P616" s="68"/>
      <c r="Q616" s="462"/>
      <c r="R616" s="64"/>
      <c r="S616" s="70"/>
    </row>
    <row r="617" spans="4:19" x14ac:dyDescent="0.3">
      <c r="D617" s="65"/>
      <c r="E617" s="65"/>
      <c r="F617" s="65"/>
      <c r="G617" s="65"/>
      <c r="H617" s="63"/>
      <c r="I617" s="63"/>
      <c r="J617" s="63"/>
      <c r="K617" s="81"/>
      <c r="L617" s="82"/>
      <c r="M617" s="82"/>
      <c r="N617" s="68"/>
      <c r="O617" s="68"/>
      <c r="P617" s="68"/>
      <c r="Q617" s="462"/>
      <c r="R617" s="64"/>
      <c r="S617" s="70"/>
    </row>
    <row r="618" spans="4:19" x14ac:dyDescent="0.3">
      <c r="D618" s="65"/>
      <c r="E618" s="65"/>
      <c r="F618" s="65"/>
      <c r="G618" s="65"/>
      <c r="H618" s="63"/>
      <c r="I618" s="63"/>
      <c r="J618" s="63"/>
      <c r="K618" s="81"/>
      <c r="L618" s="82"/>
      <c r="M618" s="82"/>
      <c r="N618" s="68"/>
      <c r="O618" s="68"/>
      <c r="P618" s="68"/>
      <c r="Q618" s="462"/>
      <c r="R618" s="64"/>
      <c r="S618" s="70"/>
    </row>
    <row r="619" spans="4:19" x14ac:dyDescent="0.3">
      <c r="D619" s="65"/>
      <c r="E619" s="65"/>
      <c r="F619" s="65"/>
      <c r="G619" s="65"/>
      <c r="H619" s="63"/>
      <c r="I619" s="63"/>
      <c r="J619" s="63"/>
      <c r="K619" s="81"/>
      <c r="L619" s="82"/>
      <c r="M619" s="82"/>
      <c r="N619" s="68"/>
      <c r="O619" s="68"/>
      <c r="P619" s="68"/>
      <c r="Q619" s="462"/>
      <c r="R619" s="64"/>
      <c r="S619" s="70"/>
    </row>
    <row r="620" spans="4:19" x14ac:dyDescent="0.3">
      <c r="D620" s="65"/>
      <c r="E620" s="65"/>
      <c r="F620" s="65"/>
      <c r="G620" s="65"/>
      <c r="H620" s="63"/>
      <c r="I620" s="63"/>
      <c r="J620" s="63"/>
      <c r="K620" s="81"/>
      <c r="L620" s="82"/>
      <c r="M620" s="82"/>
      <c r="N620" s="68"/>
      <c r="O620" s="68"/>
      <c r="P620" s="68"/>
      <c r="Q620" s="462"/>
      <c r="R620" s="64"/>
      <c r="S620" s="70"/>
    </row>
    <row r="621" spans="4:19" x14ac:dyDescent="0.3">
      <c r="D621" s="65"/>
      <c r="E621" s="65"/>
      <c r="F621" s="65"/>
      <c r="G621" s="65"/>
      <c r="H621" s="63"/>
      <c r="I621" s="63"/>
      <c r="J621" s="63"/>
      <c r="K621" s="81"/>
      <c r="L621" s="82"/>
      <c r="M621" s="82"/>
      <c r="N621" s="68"/>
      <c r="O621" s="68"/>
      <c r="P621" s="68"/>
      <c r="Q621" s="462"/>
      <c r="R621" s="64"/>
      <c r="S621" s="70"/>
    </row>
    <row r="622" spans="4:19" x14ac:dyDescent="0.3">
      <c r="D622" s="65"/>
      <c r="E622" s="65"/>
      <c r="F622" s="65"/>
      <c r="G622" s="65"/>
      <c r="H622" s="63"/>
      <c r="I622" s="63"/>
      <c r="J622" s="63"/>
      <c r="K622" s="81"/>
      <c r="L622" s="82"/>
      <c r="M622" s="82"/>
      <c r="N622" s="68"/>
      <c r="O622" s="68"/>
      <c r="P622" s="68"/>
      <c r="Q622" s="462"/>
      <c r="R622" s="64"/>
      <c r="S622" s="70"/>
    </row>
    <row r="623" spans="4:19" x14ac:dyDescent="0.3">
      <c r="D623" s="65"/>
      <c r="E623" s="65"/>
      <c r="F623" s="65"/>
      <c r="G623" s="65"/>
      <c r="H623" s="63"/>
      <c r="I623" s="63"/>
      <c r="J623" s="63"/>
      <c r="K623" s="81"/>
      <c r="L623" s="82"/>
      <c r="M623" s="82"/>
      <c r="N623" s="68"/>
      <c r="O623" s="68"/>
      <c r="P623" s="68"/>
      <c r="Q623" s="462"/>
      <c r="R623" s="64"/>
      <c r="S623" s="70"/>
    </row>
    <row r="624" spans="4:19" x14ac:dyDescent="0.3">
      <c r="D624" s="65"/>
      <c r="E624" s="65"/>
      <c r="F624" s="65"/>
      <c r="G624" s="65"/>
      <c r="H624" s="63"/>
      <c r="I624" s="63"/>
      <c r="J624" s="63"/>
      <c r="K624" s="81"/>
      <c r="L624" s="82"/>
      <c r="M624" s="82"/>
      <c r="N624" s="68"/>
      <c r="O624" s="68"/>
      <c r="P624" s="68"/>
      <c r="Q624" s="462"/>
      <c r="R624" s="64"/>
      <c r="S624" s="70"/>
    </row>
    <row r="625" spans="4:19" x14ac:dyDescent="0.3">
      <c r="D625" s="65"/>
      <c r="E625" s="65"/>
      <c r="F625" s="65"/>
      <c r="G625" s="65"/>
      <c r="H625" s="63"/>
      <c r="I625" s="63"/>
      <c r="J625" s="63"/>
      <c r="K625" s="81"/>
      <c r="L625" s="82"/>
      <c r="M625" s="82"/>
      <c r="N625" s="68"/>
      <c r="O625" s="68"/>
      <c r="P625" s="68"/>
      <c r="Q625" s="462"/>
      <c r="R625" s="64"/>
      <c r="S625" s="70"/>
    </row>
    <row r="626" spans="4:19" x14ac:dyDescent="0.3">
      <c r="D626" s="65"/>
      <c r="E626" s="65"/>
      <c r="F626" s="65"/>
      <c r="G626" s="65"/>
      <c r="H626" s="63"/>
      <c r="I626" s="63"/>
      <c r="J626" s="63"/>
      <c r="K626" s="81"/>
      <c r="L626" s="82"/>
      <c r="M626" s="82"/>
      <c r="N626" s="68"/>
      <c r="O626" s="68"/>
      <c r="P626" s="68"/>
      <c r="Q626" s="462"/>
      <c r="R626" s="64"/>
      <c r="S626" s="70"/>
    </row>
    <row r="627" spans="4:19" x14ac:dyDescent="0.3">
      <c r="D627" s="65"/>
      <c r="E627" s="65"/>
      <c r="F627" s="65"/>
      <c r="G627" s="65"/>
      <c r="H627" s="63"/>
      <c r="I627" s="63"/>
      <c r="J627" s="63"/>
      <c r="K627" s="81"/>
      <c r="L627" s="82"/>
      <c r="M627" s="82"/>
      <c r="N627" s="68"/>
      <c r="O627" s="68"/>
      <c r="P627" s="68"/>
      <c r="Q627" s="462"/>
      <c r="R627" s="64"/>
      <c r="S627" s="70"/>
    </row>
    <row r="628" spans="4:19" x14ac:dyDescent="0.3">
      <c r="D628" s="65"/>
      <c r="E628" s="65"/>
      <c r="F628" s="65"/>
      <c r="G628" s="65"/>
      <c r="H628" s="63"/>
      <c r="I628" s="63"/>
      <c r="J628" s="63"/>
      <c r="K628" s="81"/>
      <c r="L628" s="82"/>
      <c r="M628" s="82"/>
      <c r="N628" s="68"/>
      <c r="O628" s="68"/>
      <c r="P628" s="68"/>
      <c r="Q628" s="462"/>
      <c r="R628" s="64"/>
      <c r="S628" s="70"/>
    </row>
    <row r="629" spans="4:19" x14ac:dyDescent="0.3">
      <c r="D629" s="65"/>
      <c r="E629" s="65"/>
      <c r="F629" s="65"/>
      <c r="G629" s="65"/>
      <c r="H629" s="63"/>
      <c r="I629" s="63"/>
      <c r="J629" s="63"/>
      <c r="K629" s="81"/>
      <c r="L629" s="82"/>
      <c r="M629" s="82"/>
      <c r="N629" s="68"/>
      <c r="O629" s="68"/>
      <c r="P629" s="68"/>
      <c r="Q629" s="462"/>
      <c r="R629" s="64"/>
      <c r="S629" s="70"/>
    </row>
    <row r="630" spans="4:19" x14ac:dyDescent="0.3">
      <c r="D630" s="65"/>
      <c r="E630" s="65"/>
      <c r="F630" s="65"/>
      <c r="G630" s="65"/>
      <c r="H630" s="63"/>
      <c r="I630" s="63"/>
      <c r="J630" s="63"/>
      <c r="K630" s="81"/>
      <c r="L630" s="82"/>
      <c r="M630" s="82"/>
      <c r="N630" s="68"/>
      <c r="O630" s="68"/>
      <c r="P630" s="68"/>
      <c r="Q630" s="462"/>
      <c r="R630" s="64"/>
      <c r="S630" s="70"/>
    </row>
    <row r="631" spans="4:19" x14ac:dyDescent="0.3">
      <c r="D631" s="65"/>
      <c r="E631" s="65"/>
      <c r="F631" s="65"/>
      <c r="G631" s="65"/>
      <c r="H631" s="63"/>
      <c r="I631" s="63"/>
      <c r="J631" s="63"/>
      <c r="K631" s="81"/>
      <c r="L631" s="82"/>
      <c r="M631" s="82"/>
      <c r="N631" s="68"/>
      <c r="O631" s="68"/>
      <c r="P631" s="68"/>
      <c r="Q631" s="462"/>
      <c r="R631" s="64"/>
      <c r="S631" s="70"/>
    </row>
    <row r="632" spans="4:19" x14ac:dyDescent="0.3">
      <c r="D632" s="65"/>
      <c r="E632" s="65"/>
      <c r="F632" s="65"/>
      <c r="G632" s="65"/>
      <c r="H632" s="63"/>
      <c r="I632" s="63"/>
      <c r="J632" s="63"/>
      <c r="K632" s="81"/>
      <c r="L632" s="82"/>
      <c r="M632" s="82"/>
      <c r="N632" s="68"/>
      <c r="O632" s="68"/>
      <c r="P632" s="68"/>
      <c r="Q632" s="462"/>
      <c r="R632" s="64"/>
      <c r="S632" s="70"/>
    </row>
    <row r="633" spans="4:19" x14ac:dyDescent="0.3">
      <c r="D633" s="65"/>
      <c r="E633" s="65"/>
      <c r="F633" s="65"/>
      <c r="G633" s="65"/>
      <c r="H633" s="63"/>
      <c r="I633" s="63"/>
      <c r="J633" s="63"/>
      <c r="K633" s="81"/>
      <c r="L633" s="82"/>
      <c r="M633" s="82"/>
      <c r="N633" s="68"/>
      <c r="O633" s="68"/>
      <c r="P633" s="68"/>
      <c r="Q633" s="462"/>
      <c r="R633" s="64"/>
      <c r="S633" s="70"/>
    </row>
    <row r="634" spans="4:19" x14ac:dyDescent="0.3">
      <c r="D634" s="65"/>
      <c r="E634" s="65"/>
      <c r="F634" s="65"/>
      <c r="G634" s="65"/>
      <c r="H634" s="63"/>
      <c r="I634" s="63"/>
      <c r="J634" s="63"/>
      <c r="K634" s="81"/>
      <c r="L634" s="82"/>
      <c r="M634" s="82"/>
      <c r="N634" s="68"/>
      <c r="O634" s="68"/>
      <c r="P634" s="68"/>
      <c r="Q634" s="462"/>
      <c r="R634" s="64"/>
      <c r="S634" s="70"/>
    </row>
    <row r="635" spans="4:19" x14ac:dyDescent="0.3">
      <c r="D635" s="65"/>
      <c r="E635" s="65"/>
      <c r="F635" s="65"/>
      <c r="G635" s="65"/>
      <c r="H635" s="63"/>
      <c r="I635" s="63"/>
      <c r="J635" s="63"/>
      <c r="K635" s="81"/>
      <c r="L635" s="82"/>
      <c r="M635" s="82"/>
      <c r="N635" s="68"/>
      <c r="O635" s="68"/>
      <c r="P635" s="68"/>
      <c r="Q635" s="462"/>
      <c r="R635" s="64"/>
      <c r="S635" s="70"/>
    </row>
    <row r="636" spans="4:19" x14ac:dyDescent="0.3">
      <c r="D636" s="65"/>
      <c r="E636" s="65"/>
      <c r="F636" s="65"/>
      <c r="G636" s="65"/>
      <c r="H636" s="63"/>
      <c r="I636" s="63"/>
      <c r="J636" s="63"/>
      <c r="K636" s="81"/>
      <c r="L636" s="82"/>
      <c r="M636" s="82"/>
      <c r="N636" s="68"/>
      <c r="O636" s="68"/>
      <c r="P636" s="68"/>
      <c r="Q636" s="462"/>
      <c r="R636" s="64"/>
      <c r="S636" s="70"/>
    </row>
    <row r="637" spans="4:19" x14ac:dyDescent="0.3">
      <c r="D637" s="65"/>
      <c r="E637" s="65"/>
      <c r="F637" s="65"/>
      <c r="G637" s="65"/>
      <c r="H637" s="63"/>
      <c r="I637" s="63"/>
      <c r="J637" s="63"/>
      <c r="K637" s="81"/>
      <c r="L637" s="82"/>
      <c r="M637" s="82"/>
      <c r="N637" s="68"/>
      <c r="O637" s="68"/>
      <c r="P637" s="68"/>
      <c r="Q637" s="462"/>
      <c r="R637" s="64"/>
      <c r="S637" s="70"/>
    </row>
    <row r="638" spans="4:19" x14ac:dyDescent="0.3">
      <c r="D638" s="65"/>
      <c r="E638" s="65"/>
      <c r="F638" s="65"/>
      <c r="G638" s="65"/>
      <c r="H638" s="63"/>
      <c r="I638" s="63"/>
      <c r="J638" s="63"/>
      <c r="K638" s="81"/>
      <c r="L638" s="82"/>
      <c r="M638" s="82"/>
      <c r="N638" s="68"/>
      <c r="O638" s="68"/>
      <c r="P638" s="68"/>
      <c r="Q638" s="462"/>
      <c r="R638" s="64"/>
      <c r="S638" s="70"/>
    </row>
    <row r="639" spans="4:19" x14ac:dyDescent="0.3">
      <c r="D639" s="65"/>
      <c r="E639" s="65"/>
      <c r="F639" s="65"/>
      <c r="G639" s="65"/>
      <c r="H639" s="63"/>
      <c r="I639" s="63"/>
      <c r="J639" s="63"/>
      <c r="K639" s="81"/>
      <c r="L639" s="82"/>
      <c r="M639" s="82"/>
      <c r="N639" s="68"/>
      <c r="O639" s="68"/>
      <c r="P639" s="68"/>
      <c r="Q639" s="462"/>
      <c r="R639" s="64"/>
      <c r="S639" s="70"/>
    </row>
    <row r="640" spans="4:19" x14ac:dyDescent="0.3">
      <c r="D640" s="65"/>
      <c r="E640" s="65"/>
      <c r="F640" s="65"/>
      <c r="G640" s="65"/>
      <c r="H640" s="63"/>
      <c r="I640" s="63"/>
      <c r="J640" s="63"/>
      <c r="K640" s="81"/>
      <c r="L640" s="82"/>
      <c r="M640" s="82"/>
      <c r="N640" s="68"/>
      <c r="O640" s="68"/>
      <c r="P640" s="68"/>
      <c r="Q640" s="462"/>
      <c r="R640" s="64"/>
      <c r="S640" s="70"/>
    </row>
    <row r="641" spans="4:19" x14ac:dyDescent="0.3">
      <c r="D641" s="65"/>
      <c r="E641" s="65"/>
      <c r="F641" s="65"/>
      <c r="G641" s="65"/>
      <c r="H641" s="63"/>
      <c r="I641" s="63"/>
      <c r="J641" s="63"/>
      <c r="K641" s="81"/>
      <c r="L641" s="82"/>
      <c r="M641" s="82"/>
      <c r="N641" s="68"/>
      <c r="O641" s="68"/>
      <c r="P641" s="68"/>
      <c r="Q641" s="462"/>
      <c r="R641" s="64"/>
      <c r="S641" s="70"/>
    </row>
    <row r="642" spans="4:19" x14ac:dyDescent="0.3">
      <c r="D642" s="65"/>
      <c r="E642" s="65"/>
      <c r="F642" s="65"/>
      <c r="G642" s="65"/>
      <c r="H642" s="63"/>
      <c r="I642" s="63"/>
      <c r="J642" s="63"/>
      <c r="K642" s="81"/>
      <c r="L642" s="82"/>
      <c r="M642" s="82"/>
      <c r="N642" s="68"/>
      <c r="O642" s="68"/>
      <c r="P642" s="68"/>
      <c r="Q642" s="462"/>
      <c r="R642" s="64"/>
      <c r="S642" s="70"/>
    </row>
    <row r="643" spans="4:19" x14ac:dyDescent="0.3">
      <c r="D643" s="65"/>
      <c r="E643" s="65"/>
      <c r="F643" s="65"/>
      <c r="G643" s="65"/>
      <c r="H643" s="63"/>
      <c r="I643" s="63"/>
      <c r="J643" s="63"/>
      <c r="K643" s="81"/>
      <c r="L643" s="82"/>
      <c r="M643" s="82"/>
      <c r="N643" s="68"/>
      <c r="O643" s="68"/>
      <c r="P643" s="68"/>
      <c r="Q643" s="462"/>
      <c r="R643" s="64"/>
      <c r="S643" s="70"/>
    </row>
    <row r="644" spans="4:19" x14ac:dyDescent="0.3">
      <c r="D644" s="65"/>
      <c r="E644" s="65"/>
      <c r="F644" s="65"/>
      <c r="G644" s="65"/>
      <c r="H644" s="63"/>
      <c r="I644" s="63"/>
      <c r="J644" s="63"/>
      <c r="K644" s="81"/>
      <c r="L644" s="82"/>
      <c r="M644" s="82"/>
      <c r="N644" s="68"/>
      <c r="O644" s="68"/>
      <c r="P644" s="68"/>
      <c r="Q644" s="462"/>
      <c r="R644" s="64"/>
      <c r="S644" s="70"/>
    </row>
    <row r="645" spans="4:19" x14ac:dyDescent="0.3">
      <c r="D645" s="65"/>
      <c r="E645" s="65"/>
      <c r="F645" s="65"/>
      <c r="G645" s="65"/>
      <c r="H645" s="63"/>
      <c r="I645" s="63"/>
      <c r="J645" s="63"/>
      <c r="K645" s="81"/>
      <c r="L645" s="82"/>
      <c r="M645" s="82"/>
      <c r="N645" s="68"/>
      <c r="O645" s="68"/>
      <c r="P645" s="68"/>
      <c r="Q645" s="462"/>
      <c r="R645" s="64"/>
      <c r="S645" s="70"/>
    </row>
    <row r="646" spans="4:19" x14ac:dyDescent="0.3">
      <c r="D646" s="65"/>
      <c r="E646" s="65"/>
      <c r="F646" s="65"/>
      <c r="G646" s="65"/>
      <c r="H646" s="63"/>
      <c r="I646" s="63"/>
      <c r="J646" s="63"/>
      <c r="K646" s="81"/>
      <c r="L646" s="82"/>
      <c r="M646" s="82"/>
      <c r="N646" s="68"/>
      <c r="O646" s="68"/>
      <c r="P646" s="68"/>
      <c r="Q646" s="462"/>
      <c r="R646" s="64"/>
      <c r="S646" s="70"/>
    </row>
    <row r="647" spans="4:19" x14ac:dyDescent="0.3">
      <c r="D647" s="65"/>
      <c r="E647" s="65"/>
      <c r="F647" s="65"/>
      <c r="G647" s="65"/>
      <c r="H647" s="63"/>
      <c r="I647" s="63"/>
      <c r="J647" s="63"/>
      <c r="K647" s="81"/>
      <c r="L647" s="82"/>
      <c r="M647" s="82"/>
      <c r="N647" s="68"/>
      <c r="O647" s="68"/>
      <c r="P647" s="68"/>
      <c r="Q647" s="462"/>
      <c r="R647" s="64"/>
      <c r="S647" s="70"/>
    </row>
    <row r="648" spans="4:19" x14ac:dyDescent="0.3">
      <c r="D648" s="65"/>
      <c r="E648" s="65"/>
      <c r="F648" s="65"/>
      <c r="G648" s="65"/>
      <c r="H648" s="63"/>
      <c r="I648" s="63"/>
      <c r="J648" s="63"/>
      <c r="K648" s="81"/>
      <c r="L648" s="82"/>
      <c r="M648" s="82"/>
      <c r="N648" s="68"/>
      <c r="O648" s="68"/>
      <c r="P648" s="68"/>
      <c r="Q648" s="462"/>
      <c r="R648" s="64"/>
      <c r="S648" s="70"/>
    </row>
    <row r="649" spans="4:19" x14ac:dyDescent="0.3">
      <c r="D649" s="65"/>
      <c r="E649" s="65"/>
      <c r="F649" s="65"/>
      <c r="G649" s="65"/>
      <c r="H649" s="63"/>
      <c r="I649" s="63"/>
      <c r="J649" s="63"/>
      <c r="K649" s="81"/>
      <c r="L649" s="82"/>
      <c r="M649" s="82"/>
      <c r="N649" s="68"/>
      <c r="O649" s="68"/>
      <c r="P649" s="68"/>
      <c r="Q649" s="462"/>
      <c r="R649" s="64"/>
      <c r="S649" s="70"/>
    </row>
    <row r="650" spans="4:19" x14ac:dyDescent="0.3">
      <c r="D650" s="65"/>
      <c r="E650" s="65"/>
      <c r="F650" s="65"/>
      <c r="G650" s="65"/>
      <c r="H650" s="63"/>
      <c r="I650" s="63"/>
      <c r="J650" s="63"/>
      <c r="K650" s="81"/>
      <c r="L650" s="82"/>
      <c r="M650" s="82"/>
      <c r="N650" s="68"/>
      <c r="O650" s="68"/>
      <c r="P650" s="68"/>
      <c r="Q650" s="462"/>
      <c r="R650" s="64"/>
      <c r="S650" s="70"/>
    </row>
    <row r="651" spans="4:19" x14ac:dyDescent="0.3">
      <c r="D651" s="65"/>
      <c r="E651" s="65"/>
      <c r="F651" s="65"/>
      <c r="G651" s="65"/>
      <c r="H651" s="63"/>
      <c r="I651" s="63"/>
      <c r="J651" s="63"/>
      <c r="K651" s="81"/>
      <c r="L651" s="82"/>
      <c r="M651" s="82"/>
      <c r="N651" s="68"/>
      <c r="O651" s="68"/>
      <c r="P651" s="68"/>
      <c r="Q651" s="462"/>
      <c r="R651" s="64"/>
      <c r="S651" s="70"/>
    </row>
    <row r="652" spans="4:19" x14ac:dyDescent="0.3">
      <c r="D652" s="65"/>
      <c r="E652" s="65"/>
      <c r="F652" s="65"/>
      <c r="G652" s="65"/>
      <c r="H652" s="63"/>
      <c r="I652" s="63"/>
      <c r="J652" s="63"/>
      <c r="K652" s="81"/>
      <c r="L652" s="82"/>
      <c r="M652" s="82"/>
      <c r="N652" s="68"/>
      <c r="O652" s="68"/>
      <c r="P652" s="68"/>
      <c r="Q652" s="462"/>
      <c r="R652" s="64"/>
      <c r="S652" s="70"/>
    </row>
    <row r="653" spans="4:19" x14ac:dyDescent="0.3">
      <c r="D653" s="65"/>
      <c r="E653" s="65"/>
      <c r="F653" s="65"/>
      <c r="G653" s="65"/>
      <c r="H653" s="63"/>
      <c r="I653" s="63"/>
      <c r="J653" s="63"/>
      <c r="K653" s="81"/>
      <c r="L653" s="82"/>
      <c r="M653" s="82"/>
      <c r="N653" s="68"/>
      <c r="O653" s="68"/>
      <c r="P653" s="68"/>
      <c r="Q653" s="462"/>
      <c r="R653" s="64"/>
      <c r="S653" s="70"/>
    </row>
    <row r="654" spans="4:19" x14ac:dyDescent="0.3">
      <c r="D654" s="65"/>
      <c r="E654" s="65"/>
      <c r="F654" s="65"/>
      <c r="G654" s="65"/>
      <c r="H654" s="63"/>
      <c r="I654" s="63"/>
      <c r="J654" s="63"/>
      <c r="K654" s="81"/>
      <c r="L654" s="82"/>
      <c r="M654" s="82"/>
      <c r="N654" s="68"/>
      <c r="O654" s="68"/>
      <c r="P654" s="68"/>
      <c r="Q654" s="462"/>
      <c r="R654" s="64"/>
      <c r="S654" s="70"/>
    </row>
    <row r="655" spans="4:19" x14ac:dyDescent="0.3">
      <c r="D655" s="65"/>
      <c r="E655" s="65"/>
      <c r="F655" s="65"/>
      <c r="G655" s="65"/>
      <c r="H655" s="63"/>
      <c r="I655" s="63"/>
      <c r="J655" s="63"/>
      <c r="K655" s="81"/>
      <c r="L655" s="82"/>
      <c r="M655" s="82"/>
      <c r="N655" s="68"/>
      <c r="O655" s="68"/>
      <c r="P655" s="68"/>
      <c r="Q655" s="462"/>
      <c r="R655" s="64"/>
      <c r="S655" s="70"/>
    </row>
    <row r="656" spans="4:19" x14ac:dyDescent="0.3">
      <c r="D656" s="65"/>
      <c r="E656" s="65"/>
      <c r="F656" s="65"/>
      <c r="G656" s="65"/>
      <c r="H656" s="63"/>
      <c r="I656" s="63"/>
      <c r="J656" s="63"/>
      <c r="K656" s="81"/>
      <c r="L656" s="82"/>
      <c r="M656" s="82"/>
      <c r="N656" s="68"/>
      <c r="O656" s="68"/>
      <c r="P656" s="68"/>
      <c r="Q656" s="462"/>
      <c r="R656" s="64"/>
      <c r="S656" s="70"/>
    </row>
    <row r="657" spans="4:19" x14ac:dyDescent="0.3">
      <c r="D657" s="65"/>
      <c r="E657" s="65"/>
      <c r="F657" s="65"/>
      <c r="G657" s="65"/>
      <c r="H657" s="63"/>
      <c r="I657" s="63"/>
      <c r="J657" s="63"/>
      <c r="K657" s="81"/>
      <c r="L657" s="82"/>
      <c r="M657" s="82"/>
      <c r="N657" s="68"/>
      <c r="O657" s="68"/>
      <c r="P657" s="68"/>
      <c r="Q657" s="462"/>
      <c r="R657" s="64"/>
      <c r="S657" s="70"/>
    </row>
    <row r="658" spans="4:19" x14ac:dyDescent="0.3">
      <c r="D658" s="65"/>
      <c r="E658" s="65"/>
      <c r="F658" s="65"/>
      <c r="G658" s="65"/>
      <c r="H658" s="63"/>
      <c r="I658" s="63"/>
      <c r="J658" s="63"/>
      <c r="K658" s="81"/>
      <c r="L658" s="82"/>
      <c r="M658" s="82"/>
      <c r="N658" s="68"/>
      <c r="O658" s="68"/>
      <c r="P658" s="68"/>
      <c r="Q658" s="462"/>
      <c r="R658" s="64"/>
      <c r="S658" s="70"/>
    </row>
    <row r="659" spans="4:19" x14ac:dyDescent="0.3">
      <c r="D659" s="65"/>
      <c r="E659" s="65"/>
      <c r="F659" s="65"/>
      <c r="G659" s="65"/>
      <c r="H659" s="63"/>
      <c r="I659" s="63"/>
      <c r="J659" s="63"/>
      <c r="K659" s="81"/>
      <c r="L659" s="82"/>
      <c r="M659" s="82"/>
      <c r="N659" s="68"/>
      <c r="O659" s="68"/>
      <c r="P659" s="68"/>
      <c r="Q659" s="462"/>
      <c r="R659" s="64"/>
      <c r="S659" s="70"/>
    </row>
    <row r="660" spans="4:19" x14ac:dyDescent="0.3">
      <c r="D660" s="65"/>
      <c r="E660" s="65"/>
      <c r="F660" s="65"/>
      <c r="G660" s="65"/>
      <c r="H660" s="63"/>
      <c r="I660" s="63"/>
      <c r="J660" s="63"/>
      <c r="K660" s="81"/>
      <c r="L660" s="82"/>
      <c r="M660" s="82"/>
      <c r="N660" s="68"/>
      <c r="O660" s="68"/>
      <c r="P660" s="68"/>
      <c r="Q660" s="462"/>
      <c r="R660" s="64"/>
      <c r="S660" s="70"/>
    </row>
    <row r="661" spans="4:19" x14ac:dyDescent="0.3">
      <c r="D661" s="65"/>
      <c r="E661" s="65"/>
      <c r="F661" s="65"/>
      <c r="G661" s="65"/>
      <c r="H661" s="63"/>
      <c r="I661" s="63"/>
      <c r="J661" s="63"/>
      <c r="K661" s="81"/>
      <c r="L661" s="82"/>
      <c r="M661" s="82"/>
      <c r="N661" s="68"/>
      <c r="O661" s="68"/>
      <c r="P661" s="68"/>
      <c r="Q661" s="462"/>
      <c r="R661" s="64"/>
      <c r="S661" s="70"/>
    </row>
    <row r="662" spans="4:19" x14ac:dyDescent="0.3">
      <c r="D662" s="65"/>
      <c r="E662" s="65"/>
      <c r="F662" s="65"/>
      <c r="G662" s="65"/>
      <c r="H662" s="63"/>
      <c r="I662" s="63"/>
      <c r="J662" s="63"/>
      <c r="K662" s="81"/>
      <c r="L662" s="82"/>
      <c r="M662" s="82"/>
      <c r="N662" s="68"/>
      <c r="O662" s="68"/>
      <c r="P662" s="68"/>
      <c r="Q662" s="462"/>
      <c r="R662" s="64"/>
      <c r="S662" s="70"/>
    </row>
    <row r="663" spans="4:19" x14ac:dyDescent="0.3">
      <c r="D663" s="65"/>
      <c r="E663" s="65"/>
      <c r="F663" s="65"/>
      <c r="G663" s="65"/>
      <c r="H663" s="63"/>
      <c r="I663" s="63"/>
      <c r="J663" s="63"/>
      <c r="K663" s="81"/>
      <c r="L663" s="82"/>
      <c r="M663" s="82"/>
      <c r="N663" s="68"/>
      <c r="O663" s="68"/>
      <c r="P663" s="68"/>
      <c r="Q663" s="462"/>
      <c r="R663" s="64"/>
      <c r="S663" s="70"/>
    </row>
    <row r="664" spans="4:19" x14ac:dyDescent="0.3">
      <c r="D664" s="65"/>
      <c r="E664" s="65"/>
      <c r="F664" s="65"/>
      <c r="G664" s="65"/>
      <c r="H664" s="63"/>
      <c r="I664" s="63"/>
      <c r="J664" s="63"/>
      <c r="K664" s="81"/>
      <c r="L664" s="82"/>
      <c r="M664" s="82"/>
      <c r="N664" s="68"/>
      <c r="O664" s="68"/>
      <c r="P664" s="68"/>
      <c r="Q664" s="462"/>
      <c r="R664" s="64"/>
      <c r="S664" s="70"/>
    </row>
    <row r="665" spans="4:19" x14ac:dyDescent="0.3">
      <c r="D665" s="65"/>
      <c r="E665" s="65"/>
      <c r="F665" s="65"/>
      <c r="G665" s="65"/>
      <c r="H665" s="63"/>
      <c r="I665" s="63"/>
      <c r="J665" s="63"/>
      <c r="K665" s="81"/>
      <c r="L665" s="82"/>
      <c r="M665" s="82"/>
      <c r="N665" s="68"/>
      <c r="O665" s="68"/>
      <c r="P665" s="68"/>
      <c r="Q665" s="462"/>
      <c r="R665" s="64"/>
      <c r="S665" s="70"/>
    </row>
    <row r="666" spans="4:19" x14ac:dyDescent="0.3">
      <c r="D666" s="65"/>
      <c r="E666" s="65"/>
      <c r="F666" s="65"/>
      <c r="G666" s="65"/>
      <c r="H666" s="63"/>
      <c r="I666" s="63"/>
      <c r="J666" s="63"/>
      <c r="K666" s="81"/>
      <c r="L666" s="82"/>
      <c r="M666" s="82"/>
      <c r="N666" s="68"/>
      <c r="O666" s="68"/>
      <c r="P666" s="68"/>
      <c r="Q666" s="462"/>
      <c r="R666" s="64"/>
      <c r="S666" s="70"/>
    </row>
    <row r="667" spans="4:19" x14ac:dyDescent="0.3">
      <c r="D667" s="65"/>
      <c r="E667" s="65"/>
      <c r="F667" s="65"/>
      <c r="G667" s="65"/>
      <c r="H667" s="63"/>
      <c r="I667" s="63"/>
      <c r="J667" s="63"/>
      <c r="K667" s="81"/>
      <c r="L667" s="82"/>
      <c r="M667" s="82"/>
      <c r="N667" s="68"/>
      <c r="O667" s="68"/>
      <c r="P667" s="68"/>
      <c r="Q667" s="462"/>
      <c r="R667" s="64"/>
      <c r="S667" s="70"/>
    </row>
    <row r="668" spans="4:19" x14ac:dyDescent="0.3">
      <c r="D668" s="65"/>
      <c r="E668" s="65"/>
      <c r="F668" s="65"/>
      <c r="G668" s="65"/>
      <c r="H668" s="63"/>
      <c r="I668" s="63"/>
      <c r="J668" s="63"/>
      <c r="K668" s="81"/>
      <c r="L668" s="82"/>
      <c r="M668" s="82"/>
      <c r="N668" s="68"/>
      <c r="O668" s="68"/>
      <c r="P668" s="68"/>
      <c r="Q668" s="462"/>
      <c r="R668" s="64"/>
      <c r="S668" s="70"/>
    </row>
    <row r="669" spans="4:19" x14ac:dyDescent="0.3">
      <c r="D669" s="65"/>
      <c r="E669" s="65"/>
      <c r="F669" s="65"/>
      <c r="G669" s="65"/>
      <c r="H669" s="63"/>
      <c r="I669" s="63"/>
      <c r="J669" s="63"/>
      <c r="K669" s="81"/>
      <c r="L669" s="82"/>
      <c r="M669" s="82"/>
      <c r="N669" s="68"/>
      <c r="O669" s="68"/>
      <c r="P669" s="68"/>
      <c r="Q669" s="462"/>
      <c r="R669" s="64"/>
      <c r="S669" s="70"/>
    </row>
    <row r="670" spans="4:19" x14ac:dyDescent="0.3">
      <c r="D670" s="65"/>
      <c r="E670" s="65"/>
      <c r="F670" s="65"/>
      <c r="G670" s="65"/>
      <c r="H670" s="63"/>
      <c r="I670" s="63"/>
      <c r="J670" s="63"/>
      <c r="K670" s="81"/>
      <c r="L670" s="82"/>
      <c r="M670" s="82"/>
      <c r="N670" s="68"/>
      <c r="O670" s="68"/>
      <c r="P670" s="68"/>
      <c r="Q670" s="462"/>
      <c r="R670" s="64"/>
      <c r="S670" s="70"/>
    </row>
    <row r="671" spans="4:19" x14ac:dyDescent="0.3">
      <c r="D671" s="65"/>
      <c r="E671" s="65"/>
      <c r="F671" s="65"/>
      <c r="G671" s="65"/>
      <c r="H671" s="63"/>
      <c r="I671" s="63"/>
      <c r="J671" s="63"/>
      <c r="K671" s="81"/>
      <c r="L671" s="82"/>
      <c r="M671" s="82"/>
      <c r="N671" s="68"/>
      <c r="O671" s="68"/>
      <c r="P671" s="68"/>
      <c r="Q671" s="462"/>
      <c r="R671" s="64"/>
      <c r="S671" s="70"/>
    </row>
    <row r="672" spans="4:19" x14ac:dyDescent="0.3">
      <c r="D672" s="65"/>
      <c r="E672" s="65"/>
      <c r="F672" s="65"/>
      <c r="G672" s="65"/>
      <c r="H672" s="63"/>
      <c r="I672" s="63"/>
      <c r="J672" s="63"/>
      <c r="K672" s="81"/>
      <c r="L672" s="82"/>
      <c r="M672" s="82"/>
      <c r="N672" s="68"/>
      <c r="O672" s="68"/>
      <c r="P672" s="68"/>
      <c r="Q672" s="462"/>
      <c r="R672" s="64"/>
      <c r="S672" s="70"/>
    </row>
    <row r="673" spans="4:19" x14ac:dyDescent="0.3">
      <c r="D673" s="65"/>
      <c r="E673" s="65"/>
      <c r="F673" s="65"/>
      <c r="G673" s="65"/>
      <c r="H673" s="63"/>
      <c r="I673" s="63"/>
      <c r="J673" s="63"/>
      <c r="K673" s="81"/>
      <c r="L673" s="82"/>
      <c r="M673" s="82"/>
      <c r="N673" s="68"/>
      <c r="O673" s="68"/>
      <c r="P673" s="68"/>
      <c r="Q673" s="462"/>
      <c r="R673" s="64"/>
      <c r="S673" s="70"/>
    </row>
    <row r="674" spans="4:19" x14ac:dyDescent="0.3">
      <c r="D674" s="65"/>
      <c r="E674" s="65"/>
      <c r="F674" s="65"/>
      <c r="G674" s="65"/>
      <c r="H674" s="63"/>
      <c r="I674" s="63"/>
      <c r="J674" s="63"/>
      <c r="K674" s="81"/>
      <c r="L674" s="82"/>
      <c r="M674" s="82"/>
      <c r="N674" s="68"/>
      <c r="O674" s="68"/>
      <c r="P674" s="68"/>
      <c r="Q674" s="462"/>
      <c r="R674" s="64"/>
      <c r="S674" s="70"/>
    </row>
    <row r="675" spans="4:19" x14ac:dyDescent="0.3">
      <c r="D675" s="65"/>
      <c r="E675" s="65"/>
      <c r="F675" s="65"/>
      <c r="G675" s="65"/>
      <c r="H675" s="63"/>
      <c r="I675" s="63"/>
      <c r="J675" s="63"/>
      <c r="K675" s="81"/>
      <c r="L675" s="82"/>
      <c r="M675" s="82"/>
      <c r="N675" s="68"/>
      <c r="O675" s="68"/>
      <c r="P675" s="68"/>
      <c r="Q675" s="462"/>
      <c r="R675" s="64"/>
      <c r="S675" s="70"/>
    </row>
    <row r="676" spans="4:19" x14ac:dyDescent="0.3">
      <c r="D676" s="65"/>
      <c r="E676" s="65"/>
      <c r="F676" s="65"/>
      <c r="G676" s="65"/>
      <c r="H676" s="63"/>
      <c r="I676" s="63"/>
      <c r="J676" s="63"/>
      <c r="K676" s="81"/>
      <c r="L676" s="82"/>
      <c r="M676" s="82"/>
      <c r="N676" s="68"/>
      <c r="O676" s="68"/>
      <c r="P676" s="68"/>
      <c r="Q676" s="462"/>
      <c r="R676" s="64"/>
      <c r="S676" s="70"/>
    </row>
    <row r="677" spans="4:19" x14ac:dyDescent="0.3">
      <c r="D677" s="65"/>
      <c r="E677" s="65"/>
      <c r="F677" s="65"/>
      <c r="G677" s="65"/>
      <c r="H677" s="63"/>
      <c r="I677" s="63"/>
      <c r="J677" s="63"/>
      <c r="K677" s="81"/>
      <c r="L677" s="82"/>
      <c r="M677" s="82"/>
      <c r="N677" s="68"/>
      <c r="O677" s="68"/>
      <c r="P677" s="68"/>
      <c r="Q677" s="462"/>
      <c r="R677" s="64"/>
      <c r="S677" s="70"/>
    </row>
    <row r="678" spans="4:19" x14ac:dyDescent="0.3">
      <c r="D678" s="65"/>
      <c r="E678" s="65"/>
      <c r="F678" s="65"/>
      <c r="G678" s="65"/>
      <c r="H678" s="63"/>
      <c r="I678" s="63"/>
      <c r="J678" s="63"/>
      <c r="K678" s="81"/>
      <c r="L678" s="82"/>
      <c r="M678" s="82"/>
      <c r="N678" s="68"/>
      <c r="O678" s="68"/>
      <c r="P678" s="68"/>
      <c r="Q678" s="462"/>
      <c r="R678" s="64"/>
      <c r="S678" s="70"/>
    </row>
    <row r="679" spans="4:19" x14ac:dyDescent="0.3">
      <c r="D679" s="65"/>
      <c r="E679" s="65"/>
      <c r="F679" s="65"/>
      <c r="G679" s="65"/>
      <c r="H679" s="63"/>
      <c r="I679" s="63"/>
      <c r="J679" s="63"/>
      <c r="K679" s="81"/>
      <c r="L679" s="82"/>
      <c r="M679" s="82"/>
      <c r="N679" s="68"/>
      <c r="O679" s="68"/>
      <c r="P679" s="68"/>
      <c r="Q679" s="462"/>
      <c r="R679" s="64"/>
      <c r="S679" s="70"/>
    </row>
    <row r="680" spans="4:19" x14ac:dyDescent="0.3">
      <c r="D680" s="65"/>
      <c r="E680" s="65"/>
      <c r="F680" s="65"/>
      <c r="G680" s="65"/>
      <c r="H680" s="63"/>
      <c r="I680" s="63"/>
      <c r="J680" s="63"/>
      <c r="K680" s="81"/>
      <c r="L680" s="82"/>
      <c r="M680" s="82"/>
      <c r="N680" s="68"/>
      <c r="O680" s="68"/>
      <c r="P680" s="68"/>
      <c r="Q680" s="462"/>
      <c r="R680" s="64"/>
      <c r="S680" s="70"/>
    </row>
    <row r="681" spans="4:19" x14ac:dyDescent="0.3">
      <c r="D681" s="65"/>
      <c r="E681" s="65"/>
      <c r="F681" s="65"/>
      <c r="G681" s="65"/>
      <c r="H681" s="63"/>
      <c r="I681" s="63"/>
      <c r="J681" s="63"/>
      <c r="K681" s="81"/>
      <c r="L681" s="82"/>
      <c r="M681" s="82"/>
      <c r="N681" s="68"/>
      <c r="O681" s="68"/>
      <c r="P681" s="68"/>
      <c r="Q681" s="462"/>
      <c r="R681" s="64"/>
      <c r="S681" s="70"/>
    </row>
    <row r="682" spans="4:19" x14ac:dyDescent="0.3">
      <c r="D682" s="65"/>
      <c r="E682" s="65"/>
      <c r="F682" s="65"/>
      <c r="G682" s="65"/>
      <c r="H682" s="63"/>
      <c r="I682" s="63"/>
      <c r="J682" s="63"/>
      <c r="K682" s="81"/>
      <c r="L682" s="82"/>
      <c r="M682" s="82"/>
      <c r="N682" s="68"/>
      <c r="O682" s="68"/>
      <c r="P682" s="68"/>
      <c r="Q682" s="462"/>
      <c r="R682" s="64"/>
      <c r="S682" s="70"/>
    </row>
    <row r="683" spans="4:19" x14ac:dyDescent="0.3">
      <c r="D683" s="65"/>
      <c r="E683" s="65"/>
      <c r="F683" s="65"/>
      <c r="G683" s="65"/>
      <c r="H683" s="63"/>
      <c r="I683" s="63"/>
      <c r="J683" s="63"/>
      <c r="K683" s="81"/>
      <c r="L683" s="82"/>
      <c r="M683" s="82"/>
      <c r="N683" s="68"/>
      <c r="O683" s="68"/>
      <c r="P683" s="68"/>
      <c r="Q683" s="462"/>
      <c r="R683" s="64"/>
      <c r="S683" s="70"/>
    </row>
    <row r="684" spans="4:19" x14ac:dyDescent="0.3">
      <c r="D684" s="65"/>
      <c r="E684" s="65"/>
      <c r="F684" s="65"/>
      <c r="G684" s="65"/>
      <c r="H684" s="63"/>
      <c r="I684" s="63"/>
      <c r="J684" s="63"/>
      <c r="K684" s="81"/>
      <c r="L684" s="82"/>
      <c r="M684" s="82"/>
      <c r="N684" s="68"/>
      <c r="O684" s="68"/>
      <c r="P684" s="68"/>
      <c r="Q684" s="462"/>
      <c r="R684" s="64"/>
      <c r="S684" s="70"/>
    </row>
    <row r="685" spans="4:19" x14ac:dyDescent="0.3">
      <c r="D685" s="65"/>
      <c r="E685" s="65"/>
      <c r="F685" s="65"/>
      <c r="G685" s="65"/>
      <c r="H685" s="63"/>
      <c r="I685" s="63"/>
      <c r="J685" s="63"/>
      <c r="K685" s="81"/>
      <c r="L685" s="82"/>
      <c r="M685" s="82"/>
      <c r="N685" s="68"/>
      <c r="O685" s="68"/>
      <c r="P685" s="68"/>
      <c r="Q685" s="462"/>
      <c r="R685" s="64"/>
      <c r="S685" s="70"/>
    </row>
    <row r="686" spans="4:19" x14ac:dyDescent="0.3">
      <c r="D686" s="65"/>
      <c r="E686" s="65"/>
      <c r="F686" s="65"/>
      <c r="G686" s="65"/>
      <c r="H686" s="63"/>
      <c r="I686" s="63"/>
      <c r="J686" s="63"/>
      <c r="K686" s="81"/>
      <c r="L686" s="82"/>
      <c r="M686" s="82"/>
      <c r="N686" s="68"/>
      <c r="O686" s="68"/>
      <c r="P686" s="68"/>
      <c r="Q686" s="462"/>
      <c r="R686" s="64"/>
      <c r="S686" s="70"/>
    </row>
    <row r="687" spans="4:19" x14ac:dyDescent="0.3">
      <c r="D687" s="65"/>
      <c r="E687" s="65"/>
      <c r="F687" s="65"/>
      <c r="G687" s="65"/>
      <c r="H687" s="63"/>
      <c r="I687" s="63"/>
      <c r="J687" s="63"/>
      <c r="K687" s="81"/>
      <c r="L687" s="82"/>
      <c r="M687" s="82"/>
      <c r="N687" s="68"/>
      <c r="O687" s="68"/>
      <c r="P687" s="68"/>
      <c r="Q687" s="462"/>
      <c r="R687" s="64"/>
      <c r="S687" s="70"/>
    </row>
    <row r="688" spans="4:19" x14ac:dyDescent="0.3">
      <c r="D688" s="65"/>
      <c r="E688" s="65"/>
      <c r="F688" s="65"/>
      <c r="G688" s="65"/>
      <c r="H688" s="63"/>
      <c r="I688" s="63"/>
      <c r="J688" s="63"/>
      <c r="K688" s="81"/>
      <c r="L688" s="82"/>
      <c r="M688" s="82"/>
      <c r="N688" s="68"/>
      <c r="O688" s="68"/>
      <c r="P688" s="68"/>
      <c r="Q688" s="462"/>
      <c r="R688" s="64"/>
      <c r="S688" s="70"/>
    </row>
    <row r="689" spans="4:19" x14ac:dyDescent="0.3">
      <c r="D689" s="65"/>
      <c r="E689" s="65"/>
      <c r="F689" s="65"/>
      <c r="G689" s="65"/>
      <c r="H689" s="63"/>
      <c r="I689" s="63"/>
      <c r="J689" s="63"/>
      <c r="K689" s="81"/>
      <c r="L689" s="82"/>
      <c r="M689" s="82"/>
      <c r="N689" s="68"/>
      <c r="O689" s="68"/>
      <c r="P689" s="68"/>
      <c r="Q689" s="462"/>
      <c r="R689" s="64"/>
      <c r="S689" s="70"/>
    </row>
    <row r="690" spans="4:19" x14ac:dyDescent="0.3">
      <c r="D690" s="65"/>
      <c r="E690" s="65"/>
      <c r="F690" s="65"/>
      <c r="G690" s="65"/>
      <c r="H690" s="63"/>
      <c r="I690" s="63"/>
      <c r="J690" s="63"/>
      <c r="K690" s="81"/>
      <c r="L690" s="82"/>
      <c r="M690" s="82"/>
      <c r="N690" s="68"/>
      <c r="O690" s="68"/>
      <c r="P690" s="68"/>
      <c r="Q690" s="462"/>
      <c r="R690" s="64"/>
      <c r="S690" s="70"/>
    </row>
    <row r="691" spans="4:19" x14ac:dyDescent="0.3">
      <c r="D691" s="65"/>
      <c r="E691" s="65"/>
      <c r="F691" s="65"/>
      <c r="G691" s="65"/>
      <c r="H691" s="63"/>
      <c r="I691" s="63"/>
      <c r="J691" s="63"/>
      <c r="K691" s="81"/>
      <c r="L691" s="82"/>
      <c r="M691" s="82"/>
      <c r="N691" s="68"/>
      <c r="O691" s="68"/>
      <c r="P691" s="68"/>
      <c r="Q691" s="462"/>
      <c r="R691" s="64"/>
      <c r="S691" s="70"/>
    </row>
    <row r="692" spans="4:19" x14ac:dyDescent="0.3">
      <c r="D692" s="65"/>
      <c r="E692" s="65"/>
      <c r="F692" s="65"/>
      <c r="G692" s="65"/>
      <c r="H692" s="63"/>
      <c r="I692" s="63"/>
      <c r="J692" s="63"/>
      <c r="K692" s="81"/>
      <c r="L692" s="82"/>
      <c r="M692" s="82"/>
      <c r="N692" s="68"/>
      <c r="O692" s="68"/>
      <c r="P692" s="68"/>
      <c r="Q692" s="462"/>
      <c r="R692" s="64"/>
      <c r="S692" s="70"/>
    </row>
    <row r="693" spans="4:19" x14ac:dyDescent="0.3">
      <c r="D693" s="65"/>
      <c r="E693" s="65"/>
      <c r="F693" s="65"/>
      <c r="G693" s="65"/>
      <c r="H693" s="63"/>
      <c r="I693" s="63"/>
      <c r="J693" s="63"/>
      <c r="K693" s="81"/>
      <c r="L693" s="82"/>
      <c r="M693" s="82"/>
      <c r="N693" s="68"/>
      <c r="O693" s="68"/>
      <c r="P693" s="68"/>
      <c r="Q693" s="462"/>
      <c r="R693" s="64"/>
      <c r="S693" s="70"/>
    </row>
    <row r="694" spans="4:19" x14ac:dyDescent="0.3">
      <c r="D694" s="65"/>
      <c r="E694" s="65"/>
      <c r="F694" s="65"/>
      <c r="G694" s="65"/>
      <c r="H694" s="63"/>
      <c r="I694" s="63"/>
      <c r="J694" s="63"/>
      <c r="K694" s="81"/>
      <c r="L694" s="82"/>
      <c r="M694" s="82"/>
      <c r="N694" s="68"/>
      <c r="O694" s="68"/>
      <c r="P694" s="68"/>
      <c r="Q694" s="462"/>
      <c r="R694" s="64"/>
      <c r="S694" s="70"/>
    </row>
    <row r="695" spans="4:19" x14ac:dyDescent="0.3">
      <c r="D695" s="65"/>
      <c r="E695" s="65"/>
      <c r="F695" s="65"/>
      <c r="G695" s="65"/>
      <c r="H695" s="63"/>
      <c r="I695" s="63"/>
      <c r="J695" s="63"/>
      <c r="K695" s="81"/>
      <c r="L695" s="82"/>
      <c r="M695" s="82"/>
      <c r="N695" s="68"/>
      <c r="O695" s="68"/>
      <c r="P695" s="68"/>
      <c r="Q695" s="462"/>
      <c r="R695" s="64"/>
      <c r="S695" s="70"/>
    </row>
    <row r="696" spans="4:19" x14ac:dyDescent="0.3">
      <c r="D696" s="65"/>
      <c r="E696" s="65"/>
      <c r="F696" s="65"/>
      <c r="G696" s="65"/>
      <c r="H696" s="63"/>
      <c r="I696" s="63"/>
      <c r="J696" s="63"/>
      <c r="K696" s="81"/>
      <c r="L696" s="82"/>
      <c r="M696" s="82"/>
      <c r="N696" s="68"/>
      <c r="O696" s="68"/>
      <c r="P696" s="68"/>
      <c r="Q696" s="462"/>
      <c r="R696" s="64"/>
      <c r="S696" s="70"/>
    </row>
    <row r="697" spans="4:19" x14ac:dyDescent="0.3">
      <c r="D697" s="65"/>
      <c r="E697" s="65"/>
      <c r="F697" s="65"/>
      <c r="G697" s="65"/>
      <c r="H697" s="63"/>
      <c r="I697" s="63"/>
      <c r="J697" s="63"/>
      <c r="K697" s="81"/>
      <c r="L697" s="82"/>
      <c r="M697" s="82"/>
      <c r="N697" s="68"/>
      <c r="O697" s="68"/>
      <c r="P697" s="68"/>
      <c r="Q697" s="462"/>
      <c r="R697" s="64"/>
      <c r="S697" s="70"/>
    </row>
    <row r="698" spans="4:19" x14ac:dyDescent="0.3">
      <c r="D698" s="65"/>
      <c r="E698" s="65"/>
      <c r="F698" s="65"/>
      <c r="G698" s="65"/>
      <c r="H698" s="63"/>
      <c r="I698" s="63"/>
      <c r="J698" s="63"/>
      <c r="K698" s="81"/>
      <c r="L698" s="82"/>
      <c r="M698" s="82"/>
      <c r="N698" s="68"/>
      <c r="O698" s="68"/>
      <c r="P698" s="68"/>
      <c r="Q698" s="462"/>
      <c r="R698" s="64"/>
      <c r="S698" s="70"/>
    </row>
    <row r="699" spans="4:19" x14ac:dyDescent="0.3">
      <c r="D699" s="65"/>
      <c r="E699" s="65"/>
      <c r="F699" s="65"/>
      <c r="G699" s="65"/>
      <c r="H699" s="63"/>
      <c r="I699" s="63"/>
      <c r="J699" s="63"/>
      <c r="K699" s="81"/>
      <c r="L699" s="82"/>
      <c r="M699" s="82"/>
      <c r="N699" s="68"/>
      <c r="O699" s="68"/>
      <c r="P699" s="68"/>
      <c r="Q699" s="462"/>
      <c r="R699" s="64"/>
      <c r="S699" s="70"/>
    </row>
    <row r="700" spans="4:19" x14ac:dyDescent="0.3">
      <c r="D700" s="65"/>
      <c r="E700" s="65"/>
      <c r="F700" s="65"/>
      <c r="G700" s="65"/>
      <c r="H700" s="63"/>
      <c r="I700" s="63"/>
      <c r="J700" s="63"/>
      <c r="K700" s="81"/>
      <c r="L700" s="82"/>
      <c r="M700" s="82"/>
      <c r="N700" s="68"/>
      <c r="O700" s="68"/>
      <c r="P700" s="68"/>
      <c r="Q700" s="462"/>
      <c r="R700" s="64"/>
      <c r="S700" s="70"/>
    </row>
    <row r="701" spans="4:19" x14ac:dyDescent="0.3">
      <c r="D701" s="65"/>
      <c r="E701" s="65"/>
      <c r="F701" s="65"/>
      <c r="G701" s="65"/>
      <c r="H701" s="63"/>
      <c r="I701" s="63"/>
      <c r="J701" s="63"/>
      <c r="K701" s="81"/>
      <c r="L701" s="82"/>
      <c r="M701" s="82"/>
      <c r="N701" s="68"/>
      <c r="O701" s="68"/>
      <c r="P701" s="68"/>
      <c r="Q701" s="462"/>
      <c r="R701" s="64"/>
      <c r="S701" s="70"/>
    </row>
    <row r="702" spans="4:19" x14ac:dyDescent="0.3">
      <c r="D702" s="65"/>
      <c r="E702" s="65"/>
      <c r="F702" s="65"/>
      <c r="G702" s="65"/>
      <c r="H702" s="63"/>
      <c r="I702" s="63"/>
      <c r="J702" s="63"/>
      <c r="K702" s="81"/>
      <c r="L702" s="82"/>
      <c r="M702" s="82"/>
      <c r="N702" s="68"/>
      <c r="O702" s="68"/>
      <c r="P702" s="68"/>
      <c r="Q702" s="462"/>
      <c r="R702" s="64"/>
      <c r="S702" s="70"/>
    </row>
    <row r="703" spans="4:19" x14ac:dyDescent="0.3">
      <c r="D703" s="65"/>
      <c r="E703" s="65"/>
      <c r="F703" s="65"/>
      <c r="G703" s="65"/>
      <c r="H703" s="63"/>
      <c r="I703" s="63"/>
      <c r="J703" s="63"/>
      <c r="K703" s="81"/>
      <c r="L703" s="82"/>
      <c r="M703" s="82"/>
      <c r="N703" s="68"/>
      <c r="O703" s="68"/>
      <c r="P703" s="68"/>
      <c r="Q703" s="462"/>
      <c r="R703" s="64"/>
      <c r="S703" s="70"/>
    </row>
    <row r="704" spans="4:19" x14ac:dyDescent="0.3">
      <c r="D704" s="65"/>
      <c r="E704" s="65"/>
      <c r="F704" s="65"/>
      <c r="G704" s="65"/>
      <c r="H704" s="63"/>
      <c r="I704" s="63"/>
      <c r="J704" s="63"/>
      <c r="K704" s="81"/>
      <c r="L704" s="82"/>
      <c r="M704" s="82"/>
      <c r="N704" s="68"/>
      <c r="O704" s="68"/>
      <c r="P704" s="68"/>
      <c r="Q704" s="462"/>
      <c r="R704" s="64"/>
      <c r="S704" s="70"/>
    </row>
    <row r="705" spans="4:19" x14ac:dyDescent="0.3">
      <c r="D705" s="65"/>
      <c r="E705" s="65"/>
      <c r="F705" s="65"/>
      <c r="G705" s="65"/>
      <c r="H705" s="63"/>
      <c r="I705" s="63"/>
      <c r="J705" s="63"/>
      <c r="K705" s="81"/>
      <c r="L705" s="82"/>
      <c r="M705" s="82"/>
      <c r="N705" s="68"/>
      <c r="O705" s="68"/>
      <c r="P705" s="68"/>
      <c r="Q705" s="462"/>
      <c r="R705" s="64"/>
      <c r="S705" s="70"/>
    </row>
    <row r="706" spans="4:19" x14ac:dyDescent="0.3">
      <c r="D706" s="65"/>
      <c r="E706" s="65"/>
      <c r="F706" s="65"/>
      <c r="G706" s="65"/>
      <c r="H706" s="63"/>
      <c r="I706" s="63"/>
      <c r="J706" s="63"/>
      <c r="K706" s="81"/>
      <c r="L706" s="82"/>
      <c r="M706" s="82"/>
      <c r="N706" s="68"/>
      <c r="O706" s="68"/>
      <c r="P706" s="68"/>
      <c r="Q706" s="462"/>
      <c r="R706" s="64"/>
      <c r="S706" s="70"/>
    </row>
    <row r="707" spans="4:19" x14ac:dyDescent="0.3">
      <c r="D707" s="65"/>
      <c r="E707" s="65"/>
      <c r="F707" s="65"/>
      <c r="G707" s="65"/>
      <c r="H707" s="63"/>
      <c r="I707" s="63"/>
      <c r="J707" s="63"/>
      <c r="K707" s="81"/>
      <c r="L707" s="82"/>
      <c r="M707" s="82"/>
      <c r="N707" s="68"/>
      <c r="O707" s="68"/>
      <c r="P707" s="68"/>
      <c r="Q707" s="462"/>
      <c r="R707" s="64"/>
      <c r="S707" s="70"/>
    </row>
    <row r="708" spans="4:19" x14ac:dyDescent="0.3">
      <c r="D708" s="65"/>
      <c r="E708" s="65"/>
      <c r="F708" s="65"/>
      <c r="G708" s="65"/>
      <c r="H708" s="63"/>
      <c r="I708" s="63"/>
      <c r="J708" s="63"/>
      <c r="K708" s="81"/>
      <c r="L708" s="82"/>
      <c r="M708" s="82"/>
      <c r="N708" s="68"/>
      <c r="O708" s="68"/>
      <c r="P708" s="68"/>
      <c r="Q708" s="462"/>
      <c r="R708" s="64"/>
      <c r="S708" s="70"/>
    </row>
    <row r="709" spans="4:19" x14ac:dyDescent="0.3">
      <c r="D709" s="65"/>
      <c r="E709" s="65"/>
      <c r="F709" s="65"/>
      <c r="G709" s="65"/>
      <c r="H709" s="63"/>
      <c r="I709" s="63"/>
      <c r="J709" s="63"/>
      <c r="K709" s="81"/>
      <c r="L709" s="82"/>
      <c r="M709" s="82"/>
      <c r="N709" s="68"/>
      <c r="O709" s="68"/>
      <c r="P709" s="68"/>
      <c r="Q709" s="462"/>
      <c r="R709" s="64"/>
      <c r="S709" s="70"/>
    </row>
    <row r="710" spans="4:19" x14ac:dyDescent="0.3">
      <c r="D710" s="65"/>
      <c r="E710" s="65"/>
      <c r="F710" s="65"/>
      <c r="G710" s="65"/>
      <c r="H710" s="63"/>
      <c r="I710" s="63"/>
      <c r="J710" s="63"/>
      <c r="K710" s="81"/>
      <c r="L710" s="82"/>
      <c r="M710" s="82"/>
      <c r="N710" s="68"/>
      <c r="O710" s="68"/>
      <c r="P710" s="68"/>
      <c r="Q710" s="462"/>
      <c r="R710" s="64"/>
      <c r="S710" s="70"/>
    </row>
    <row r="711" spans="4:19" x14ac:dyDescent="0.3">
      <c r="D711" s="65"/>
      <c r="E711" s="65"/>
      <c r="F711" s="65"/>
      <c r="G711" s="65"/>
      <c r="H711" s="63"/>
      <c r="I711" s="63"/>
      <c r="J711" s="63"/>
      <c r="K711" s="81"/>
      <c r="L711" s="82"/>
      <c r="M711" s="82"/>
      <c r="N711" s="68"/>
      <c r="O711" s="68"/>
      <c r="P711" s="68"/>
      <c r="Q711" s="462"/>
      <c r="R711" s="64"/>
      <c r="S711" s="70"/>
    </row>
    <row r="712" spans="4:19" x14ac:dyDescent="0.3">
      <c r="D712" s="65"/>
      <c r="E712" s="65"/>
      <c r="F712" s="65"/>
      <c r="G712" s="65"/>
      <c r="H712" s="63"/>
      <c r="I712" s="63"/>
      <c r="J712" s="63"/>
      <c r="K712" s="81"/>
      <c r="L712" s="82"/>
      <c r="M712" s="82"/>
      <c r="N712" s="68"/>
      <c r="O712" s="68"/>
      <c r="P712" s="68"/>
      <c r="Q712" s="462"/>
      <c r="R712" s="64"/>
      <c r="S712" s="70"/>
    </row>
    <row r="713" spans="4:19" x14ac:dyDescent="0.3">
      <c r="D713" s="65"/>
      <c r="E713" s="65"/>
      <c r="F713" s="65"/>
      <c r="G713" s="65"/>
      <c r="H713" s="63"/>
      <c r="I713" s="63"/>
      <c r="J713" s="63"/>
      <c r="K713" s="81"/>
      <c r="L713" s="82"/>
      <c r="M713" s="82"/>
      <c r="N713" s="68"/>
      <c r="O713" s="68"/>
      <c r="P713" s="68"/>
      <c r="Q713" s="462"/>
      <c r="R713" s="64"/>
      <c r="S713" s="70"/>
    </row>
    <row r="714" spans="4:19" x14ac:dyDescent="0.3">
      <c r="D714" s="65"/>
      <c r="E714" s="65"/>
      <c r="F714" s="65"/>
      <c r="G714" s="65"/>
      <c r="H714" s="63"/>
      <c r="I714" s="63"/>
      <c r="J714" s="63"/>
      <c r="K714" s="81"/>
      <c r="L714" s="82"/>
      <c r="M714" s="82"/>
      <c r="N714" s="68"/>
      <c r="O714" s="68"/>
      <c r="P714" s="68"/>
      <c r="Q714" s="462"/>
      <c r="R714" s="64"/>
      <c r="S714" s="70"/>
    </row>
    <row r="715" spans="4:19" x14ac:dyDescent="0.3">
      <c r="D715" s="65"/>
      <c r="E715" s="65"/>
      <c r="F715" s="65"/>
      <c r="G715" s="65"/>
      <c r="H715" s="63"/>
      <c r="I715" s="63"/>
      <c r="J715" s="63"/>
      <c r="K715" s="81"/>
      <c r="L715" s="82"/>
      <c r="M715" s="82"/>
      <c r="N715" s="68"/>
      <c r="O715" s="68"/>
      <c r="P715" s="68"/>
      <c r="Q715" s="462"/>
      <c r="R715" s="64"/>
      <c r="S715" s="70"/>
    </row>
    <row r="716" spans="4:19" x14ac:dyDescent="0.3">
      <c r="D716" s="65"/>
      <c r="E716" s="65"/>
      <c r="F716" s="65"/>
      <c r="G716" s="65"/>
      <c r="H716" s="63"/>
      <c r="I716" s="63"/>
      <c r="J716" s="63"/>
      <c r="K716" s="81"/>
      <c r="L716" s="82"/>
      <c r="M716" s="82"/>
      <c r="N716" s="68"/>
      <c r="O716" s="68"/>
      <c r="P716" s="68"/>
      <c r="Q716" s="462"/>
      <c r="R716" s="64"/>
      <c r="S716" s="70"/>
    </row>
    <row r="717" spans="4:19" x14ac:dyDescent="0.3">
      <c r="D717" s="65"/>
      <c r="E717" s="65"/>
      <c r="F717" s="65"/>
      <c r="G717" s="65"/>
      <c r="H717" s="63"/>
      <c r="I717" s="63"/>
      <c r="J717" s="63"/>
      <c r="K717" s="81"/>
      <c r="L717" s="82"/>
      <c r="M717" s="82"/>
      <c r="N717" s="68"/>
      <c r="O717" s="68"/>
      <c r="P717" s="68"/>
      <c r="Q717" s="462"/>
      <c r="R717" s="64"/>
      <c r="S717" s="70"/>
    </row>
    <row r="718" spans="4:19" x14ac:dyDescent="0.3">
      <c r="D718" s="65"/>
      <c r="E718" s="65"/>
      <c r="F718" s="65"/>
      <c r="G718" s="65"/>
      <c r="H718" s="63"/>
      <c r="I718" s="63"/>
      <c r="J718" s="63"/>
      <c r="K718" s="81"/>
      <c r="L718" s="82"/>
      <c r="M718" s="82"/>
      <c r="N718" s="68"/>
      <c r="O718" s="68"/>
      <c r="P718" s="68"/>
      <c r="Q718" s="462"/>
      <c r="R718" s="64"/>
      <c r="S718" s="70"/>
    </row>
    <row r="719" spans="4:19" x14ac:dyDescent="0.3">
      <c r="D719" s="65"/>
      <c r="E719" s="65"/>
      <c r="F719" s="65"/>
      <c r="G719" s="65"/>
      <c r="H719" s="63"/>
      <c r="I719" s="63"/>
      <c r="J719" s="63"/>
      <c r="K719" s="81"/>
      <c r="L719" s="82"/>
      <c r="M719" s="82"/>
      <c r="N719" s="68"/>
      <c r="O719" s="68"/>
      <c r="P719" s="68"/>
      <c r="Q719" s="462"/>
      <c r="R719" s="64"/>
      <c r="S719" s="70"/>
    </row>
    <row r="720" spans="4:19" x14ac:dyDescent="0.3">
      <c r="D720" s="65"/>
      <c r="E720" s="65"/>
      <c r="F720" s="65"/>
      <c r="G720" s="65"/>
      <c r="H720" s="63"/>
      <c r="I720" s="63"/>
      <c r="J720" s="63"/>
      <c r="K720" s="81"/>
      <c r="L720" s="82"/>
      <c r="M720" s="82"/>
      <c r="N720" s="68"/>
      <c r="O720" s="68"/>
      <c r="P720" s="68"/>
      <c r="Q720" s="462"/>
      <c r="R720" s="64"/>
      <c r="S720" s="70"/>
    </row>
    <row r="721" spans="4:19" x14ac:dyDescent="0.3">
      <c r="D721" s="65"/>
      <c r="E721" s="65"/>
      <c r="F721" s="65"/>
      <c r="G721" s="65"/>
      <c r="H721" s="63"/>
      <c r="I721" s="63"/>
      <c r="J721" s="63"/>
      <c r="K721" s="81"/>
      <c r="L721" s="82"/>
      <c r="M721" s="82"/>
      <c r="N721" s="68"/>
      <c r="O721" s="68"/>
      <c r="P721" s="68"/>
      <c r="Q721" s="462"/>
      <c r="R721" s="64"/>
      <c r="S721" s="70"/>
    </row>
    <row r="722" spans="4:19" x14ac:dyDescent="0.3">
      <c r="D722" s="65"/>
      <c r="E722" s="65"/>
      <c r="F722" s="65"/>
      <c r="G722" s="65"/>
      <c r="H722" s="63"/>
      <c r="I722" s="63"/>
      <c r="J722" s="63"/>
      <c r="K722" s="81"/>
      <c r="L722" s="82"/>
      <c r="M722" s="82"/>
      <c r="N722" s="68"/>
      <c r="O722" s="68"/>
      <c r="P722" s="68"/>
      <c r="Q722" s="462"/>
      <c r="R722" s="64"/>
      <c r="S722" s="70"/>
    </row>
    <row r="723" spans="4:19" x14ac:dyDescent="0.3">
      <c r="D723" s="65"/>
      <c r="E723" s="65"/>
      <c r="F723" s="65"/>
      <c r="G723" s="65"/>
      <c r="H723" s="63"/>
      <c r="I723" s="63"/>
      <c r="J723" s="63"/>
      <c r="K723" s="81"/>
      <c r="L723" s="82"/>
      <c r="M723" s="82"/>
      <c r="N723" s="68"/>
      <c r="O723" s="68"/>
      <c r="P723" s="68"/>
      <c r="Q723" s="462"/>
      <c r="R723" s="64"/>
      <c r="S723" s="70"/>
    </row>
    <row r="724" spans="4:19" x14ac:dyDescent="0.3">
      <c r="D724" s="65"/>
      <c r="E724" s="65"/>
      <c r="F724" s="65"/>
      <c r="G724" s="65"/>
      <c r="H724" s="63"/>
      <c r="I724" s="63"/>
      <c r="J724" s="63"/>
      <c r="K724" s="81"/>
      <c r="L724" s="82"/>
      <c r="M724" s="82"/>
      <c r="N724" s="68"/>
      <c r="O724" s="68"/>
      <c r="P724" s="68"/>
      <c r="Q724" s="462"/>
      <c r="R724" s="64"/>
      <c r="S724" s="70"/>
    </row>
    <row r="725" spans="4:19" x14ac:dyDescent="0.3">
      <c r="D725" s="65"/>
      <c r="E725" s="65"/>
      <c r="F725" s="65"/>
      <c r="G725" s="65"/>
      <c r="H725" s="63"/>
      <c r="I725" s="63"/>
      <c r="J725" s="63"/>
      <c r="K725" s="81"/>
      <c r="L725" s="82"/>
      <c r="M725" s="82"/>
      <c r="N725" s="68"/>
      <c r="O725" s="68"/>
      <c r="P725" s="68"/>
      <c r="Q725" s="462"/>
      <c r="R725" s="64"/>
      <c r="S725" s="70"/>
    </row>
    <row r="726" spans="4:19" x14ac:dyDescent="0.3">
      <c r="D726" s="65"/>
      <c r="E726" s="65"/>
      <c r="F726" s="65"/>
      <c r="G726" s="65"/>
      <c r="H726" s="63"/>
      <c r="I726" s="63"/>
      <c r="J726" s="63"/>
      <c r="K726" s="81"/>
      <c r="L726" s="82"/>
      <c r="M726" s="82"/>
      <c r="N726" s="68"/>
      <c r="O726" s="68"/>
      <c r="P726" s="68"/>
      <c r="Q726" s="462"/>
      <c r="R726" s="64"/>
      <c r="S726" s="70"/>
    </row>
    <row r="727" spans="4:19" x14ac:dyDescent="0.3">
      <c r="D727" s="65"/>
      <c r="E727" s="65"/>
      <c r="F727" s="65"/>
      <c r="G727" s="65"/>
      <c r="H727" s="63"/>
      <c r="I727" s="63"/>
      <c r="J727" s="63"/>
      <c r="K727" s="81"/>
      <c r="L727" s="82"/>
      <c r="M727" s="82"/>
      <c r="N727" s="68"/>
      <c r="O727" s="68"/>
      <c r="P727" s="68"/>
      <c r="Q727" s="462"/>
      <c r="R727" s="64"/>
      <c r="S727" s="70"/>
    </row>
    <row r="728" spans="4:19" x14ac:dyDescent="0.3">
      <c r="D728" s="65"/>
      <c r="E728" s="65"/>
      <c r="F728" s="65"/>
      <c r="G728" s="65"/>
      <c r="H728" s="63"/>
      <c r="I728" s="63"/>
      <c r="J728" s="63"/>
      <c r="K728" s="81"/>
      <c r="L728" s="82"/>
      <c r="M728" s="82"/>
      <c r="N728" s="68"/>
      <c r="O728" s="68"/>
      <c r="P728" s="68"/>
      <c r="Q728" s="462"/>
      <c r="R728" s="64"/>
      <c r="S728" s="70"/>
    </row>
    <row r="729" spans="4:19" x14ac:dyDescent="0.3">
      <c r="D729" s="65"/>
      <c r="E729" s="65"/>
      <c r="F729" s="65"/>
      <c r="G729" s="65"/>
      <c r="H729" s="63"/>
      <c r="I729" s="63"/>
      <c r="J729" s="63"/>
      <c r="K729" s="81"/>
      <c r="L729" s="82"/>
      <c r="M729" s="82"/>
      <c r="N729" s="68"/>
      <c r="O729" s="68"/>
      <c r="P729" s="68"/>
      <c r="Q729" s="462"/>
      <c r="R729" s="64"/>
      <c r="S729" s="70"/>
    </row>
    <row r="730" spans="4:19" x14ac:dyDescent="0.3">
      <c r="D730" s="65"/>
      <c r="E730" s="65"/>
      <c r="F730" s="65"/>
      <c r="G730" s="65"/>
      <c r="H730" s="63"/>
      <c r="I730" s="63"/>
      <c r="J730" s="63"/>
      <c r="K730" s="81"/>
      <c r="L730" s="82"/>
      <c r="M730" s="82"/>
      <c r="N730" s="68"/>
      <c r="O730" s="68"/>
      <c r="P730" s="68"/>
      <c r="Q730" s="462"/>
      <c r="R730" s="64"/>
      <c r="S730" s="70"/>
    </row>
    <row r="731" spans="4:19" x14ac:dyDescent="0.3">
      <c r="D731" s="65"/>
      <c r="E731" s="65"/>
      <c r="F731" s="65"/>
      <c r="G731" s="65"/>
      <c r="H731" s="63"/>
      <c r="I731" s="63"/>
      <c r="J731" s="63"/>
      <c r="K731" s="81"/>
      <c r="L731" s="82"/>
      <c r="M731" s="82"/>
      <c r="N731" s="68"/>
      <c r="O731" s="68"/>
      <c r="P731" s="68"/>
      <c r="Q731" s="462"/>
      <c r="R731" s="64"/>
      <c r="S731" s="70"/>
    </row>
    <row r="732" spans="4:19" x14ac:dyDescent="0.3">
      <c r="D732" s="65"/>
      <c r="E732" s="65"/>
      <c r="F732" s="65"/>
      <c r="G732" s="65"/>
      <c r="H732" s="63"/>
      <c r="I732" s="63"/>
      <c r="J732" s="63"/>
      <c r="K732" s="81"/>
      <c r="L732" s="82"/>
      <c r="M732" s="82"/>
      <c r="N732" s="68"/>
      <c r="O732" s="68"/>
      <c r="P732" s="68"/>
      <c r="Q732" s="462"/>
      <c r="R732" s="64"/>
      <c r="S732" s="70"/>
    </row>
    <row r="733" spans="4:19" x14ac:dyDescent="0.3">
      <c r="D733" s="65"/>
      <c r="E733" s="65"/>
      <c r="F733" s="65"/>
      <c r="G733" s="65"/>
      <c r="H733" s="63"/>
      <c r="I733" s="63"/>
      <c r="J733" s="63"/>
      <c r="K733" s="81"/>
      <c r="L733" s="82"/>
      <c r="M733" s="82"/>
      <c r="N733" s="68"/>
      <c r="O733" s="68"/>
      <c r="P733" s="68"/>
      <c r="Q733" s="462"/>
      <c r="R733" s="64"/>
      <c r="S733" s="70"/>
    </row>
    <row r="734" spans="4:19" x14ac:dyDescent="0.3">
      <c r="D734" s="65"/>
      <c r="E734" s="65"/>
      <c r="F734" s="65"/>
      <c r="G734" s="65"/>
      <c r="H734" s="63"/>
      <c r="I734" s="63"/>
      <c r="J734" s="63"/>
      <c r="K734" s="81"/>
      <c r="L734" s="82"/>
      <c r="M734" s="82"/>
      <c r="N734" s="68"/>
      <c r="O734" s="68"/>
      <c r="P734" s="68"/>
      <c r="Q734" s="462"/>
      <c r="R734" s="64"/>
      <c r="S734" s="70"/>
    </row>
    <row r="735" spans="4:19" x14ac:dyDescent="0.3">
      <c r="D735" s="65"/>
      <c r="E735" s="65"/>
      <c r="F735" s="65"/>
      <c r="G735" s="65"/>
      <c r="H735" s="63"/>
      <c r="I735" s="63"/>
      <c r="J735" s="63"/>
      <c r="K735" s="81"/>
      <c r="L735" s="82"/>
      <c r="M735" s="82"/>
      <c r="N735" s="68"/>
      <c r="O735" s="68"/>
      <c r="P735" s="68"/>
      <c r="Q735" s="462"/>
      <c r="R735" s="64"/>
      <c r="S735" s="70"/>
    </row>
    <row r="736" spans="4:19" x14ac:dyDescent="0.3">
      <c r="D736" s="65"/>
      <c r="E736" s="65"/>
      <c r="F736" s="65"/>
      <c r="G736" s="65"/>
      <c r="H736" s="63"/>
      <c r="I736" s="63"/>
      <c r="J736" s="63"/>
      <c r="K736" s="81"/>
      <c r="L736" s="82"/>
      <c r="M736" s="82"/>
      <c r="N736" s="68"/>
      <c r="O736" s="68"/>
      <c r="P736" s="68"/>
      <c r="Q736" s="462"/>
      <c r="R736" s="64"/>
      <c r="S736" s="70"/>
    </row>
    <row r="737" spans="4:19" x14ac:dyDescent="0.3">
      <c r="D737" s="65"/>
      <c r="E737" s="65"/>
      <c r="F737" s="65"/>
      <c r="G737" s="65"/>
      <c r="H737" s="63"/>
      <c r="I737" s="63"/>
      <c r="J737" s="63"/>
      <c r="K737" s="81"/>
      <c r="L737" s="82"/>
      <c r="M737" s="82"/>
      <c r="N737" s="68"/>
      <c r="O737" s="68"/>
      <c r="P737" s="68"/>
      <c r="Q737" s="462"/>
      <c r="R737" s="64"/>
      <c r="S737" s="70"/>
    </row>
    <row r="738" spans="4:19" x14ac:dyDescent="0.3">
      <c r="D738" s="65"/>
      <c r="E738" s="65"/>
      <c r="F738" s="65"/>
      <c r="G738" s="65"/>
      <c r="H738" s="63"/>
      <c r="I738" s="63"/>
      <c r="J738" s="63"/>
      <c r="K738" s="81"/>
      <c r="L738" s="82"/>
      <c r="M738" s="82"/>
      <c r="N738" s="68"/>
      <c r="O738" s="68"/>
      <c r="P738" s="68"/>
      <c r="Q738" s="462"/>
      <c r="R738" s="64"/>
      <c r="S738" s="70"/>
    </row>
    <row r="739" spans="4:19" x14ac:dyDescent="0.3">
      <c r="D739" s="65"/>
      <c r="E739" s="65"/>
      <c r="F739" s="65"/>
      <c r="G739" s="65"/>
      <c r="H739" s="63"/>
      <c r="I739" s="63"/>
      <c r="J739" s="63"/>
      <c r="K739" s="81"/>
      <c r="L739" s="82"/>
      <c r="M739" s="82"/>
      <c r="N739" s="68"/>
      <c r="O739" s="68"/>
      <c r="P739" s="68"/>
      <c r="Q739" s="462"/>
      <c r="R739" s="64"/>
      <c r="S739" s="70"/>
    </row>
    <row r="740" spans="4:19" x14ac:dyDescent="0.3">
      <c r="D740" s="65"/>
      <c r="E740" s="65"/>
      <c r="F740" s="65"/>
      <c r="G740" s="65"/>
      <c r="H740" s="63"/>
      <c r="I740" s="63"/>
      <c r="J740" s="63"/>
      <c r="K740" s="81"/>
      <c r="L740" s="82"/>
      <c r="M740" s="82"/>
      <c r="N740" s="68"/>
      <c r="O740" s="68"/>
      <c r="P740" s="68"/>
      <c r="Q740" s="462"/>
      <c r="R740" s="64"/>
      <c r="S740" s="70"/>
    </row>
    <row r="741" spans="4:19" x14ac:dyDescent="0.3">
      <c r="D741" s="65"/>
      <c r="E741" s="65"/>
      <c r="F741" s="65"/>
      <c r="G741" s="65"/>
      <c r="H741" s="63"/>
      <c r="I741" s="63"/>
      <c r="J741" s="63"/>
      <c r="K741" s="81"/>
      <c r="L741" s="82"/>
      <c r="M741" s="82"/>
      <c r="N741" s="68"/>
      <c r="O741" s="68"/>
      <c r="P741" s="68"/>
      <c r="Q741" s="462"/>
      <c r="R741" s="64"/>
      <c r="S741" s="70"/>
    </row>
    <row r="742" spans="4:19" x14ac:dyDescent="0.3">
      <c r="D742" s="65"/>
      <c r="E742" s="65"/>
      <c r="F742" s="65"/>
      <c r="G742" s="65"/>
      <c r="H742" s="63"/>
      <c r="I742" s="63"/>
      <c r="J742" s="63"/>
      <c r="K742" s="81"/>
      <c r="L742" s="82"/>
      <c r="M742" s="82"/>
      <c r="N742" s="68"/>
      <c r="O742" s="68"/>
      <c r="P742" s="68"/>
      <c r="Q742" s="462"/>
      <c r="R742" s="64"/>
      <c r="S742" s="70"/>
    </row>
    <row r="743" spans="4:19" x14ac:dyDescent="0.3">
      <c r="D743" s="65"/>
      <c r="E743" s="65"/>
      <c r="F743" s="65"/>
      <c r="G743" s="65"/>
      <c r="H743" s="63"/>
      <c r="I743" s="63"/>
      <c r="J743" s="63"/>
      <c r="K743" s="81"/>
      <c r="L743" s="82"/>
      <c r="M743" s="82"/>
      <c r="N743" s="68"/>
      <c r="O743" s="68"/>
      <c r="P743" s="68"/>
      <c r="Q743" s="462"/>
      <c r="R743" s="64"/>
      <c r="S743" s="70"/>
    </row>
    <row r="744" spans="4:19" x14ac:dyDescent="0.3">
      <c r="D744" s="65"/>
      <c r="E744" s="65"/>
      <c r="F744" s="65"/>
      <c r="G744" s="65"/>
      <c r="H744" s="63"/>
      <c r="I744" s="63"/>
      <c r="J744" s="63"/>
      <c r="K744" s="81"/>
      <c r="L744" s="82"/>
      <c r="M744" s="82"/>
      <c r="N744" s="68"/>
      <c r="O744" s="68"/>
      <c r="P744" s="68"/>
      <c r="Q744" s="462"/>
      <c r="R744" s="64"/>
      <c r="S744" s="70"/>
    </row>
    <row r="745" spans="4:19" x14ac:dyDescent="0.3">
      <c r="D745" s="65"/>
      <c r="E745" s="65"/>
      <c r="F745" s="65"/>
      <c r="G745" s="65"/>
      <c r="H745" s="63"/>
      <c r="I745" s="63"/>
      <c r="J745" s="63"/>
      <c r="K745" s="81"/>
      <c r="L745" s="82"/>
      <c r="M745" s="82"/>
      <c r="N745" s="68"/>
      <c r="O745" s="68"/>
      <c r="P745" s="68"/>
      <c r="Q745" s="462"/>
      <c r="R745" s="64"/>
      <c r="S745" s="70"/>
    </row>
    <row r="746" spans="4:19" x14ac:dyDescent="0.3">
      <c r="D746" s="65"/>
      <c r="E746" s="65"/>
      <c r="F746" s="65"/>
      <c r="G746" s="65"/>
      <c r="H746" s="63"/>
      <c r="I746" s="63"/>
      <c r="J746" s="63"/>
      <c r="K746" s="81"/>
      <c r="L746" s="82"/>
      <c r="M746" s="82"/>
      <c r="N746" s="68"/>
      <c r="O746" s="68"/>
      <c r="P746" s="68"/>
      <c r="Q746" s="462"/>
      <c r="R746" s="64"/>
      <c r="S746" s="70"/>
    </row>
    <row r="747" spans="4:19" x14ac:dyDescent="0.3">
      <c r="D747" s="65"/>
      <c r="E747" s="65"/>
      <c r="F747" s="65"/>
      <c r="G747" s="65"/>
      <c r="H747" s="63"/>
      <c r="I747" s="63"/>
      <c r="J747" s="63"/>
      <c r="K747" s="81"/>
      <c r="L747" s="82"/>
      <c r="M747" s="82"/>
      <c r="N747" s="68"/>
      <c r="O747" s="68"/>
      <c r="P747" s="68"/>
      <c r="Q747" s="462"/>
      <c r="R747" s="64"/>
      <c r="S747" s="70"/>
    </row>
    <row r="748" spans="4:19" x14ac:dyDescent="0.3">
      <c r="D748" s="65"/>
      <c r="E748" s="65"/>
      <c r="F748" s="65"/>
      <c r="G748" s="65"/>
      <c r="H748" s="63"/>
      <c r="I748" s="63"/>
      <c r="J748" s="63"/>
      <c r="K748" s="81"/>
      <c r="L748" s="82"/>
      <c r="M748" s="82"/>
      <c r="N748" s="68"/>
      <c r="O748" s="68"/>
      <c r="P748" s="68"/>
      <c r="Q748" s="462"/>
      <c r="R748" s="64"/>
      <c r="S748" s="70"/>
    </row>
    <row r="749" spans="4:19" x14ac:dyDescent="0.3">
      <c r="D749" s="65"/>
      <c r="E749" s="65"/>
      <c r="F749" s="65"/>
      <c r="G749" s="65"/>
      <c r="H749" s="63"/>
      <c r="I749" s="63"/>
      <c r="J749" s="63"/>
      <c r="K749" s="81"/>
      <c r="L749" s="82"/>
      <c r="M749" s="82"/>
      <c r="N749" s="68"/>
      <c r="O749" s="68"/>
      <c r="P749" s="68"/>
      <c r="Q749" s="462"/>
      <c r="R749" s="64"/>
      <c r="S749" s="70"/>
    </row>
    <row r="750" spans="4:19" x14ac:dyDescent="0.3">
      <c r="D750" s="65"/>
      <c r="E750" s="65"/>
      <c r="F750" s="65"/>
      <c r="G750" s="65"/>
      <c r="H750" s="63"/>
      <c r="I750" s="63"/>
      <c r="J750" s="63"/>
      <c r="K750" s="81"/>
      <c r="L750" s="82"/>
      <c r="M750" s="82"/>
      <c r="N750" s="68"/>
      <c r="O750" s="68"/>
      <c r="P750" s="68"/>
      <c r="Q750" s="462"/>
      <c r="R750" s="64"/>
      <c r="S750" s="70"/>
    </row>
    <row r="751" spans="4:19" x14ac:dyDescent="0.3">
      <c r="D751" s="65"/>
      <c r="E751" s="65"/>
      <c r="F751" s="65"/>
      <c r="G751" s="65"/>
      <c r="H751" s="63"/>
      <c r="I751" s="63"/>
      <c r="J751" s="63"/>
      <c r="K751" s="81"/>
      <c r="L751" s="82"/>
      <c r="M751" s="82"/>
      <c r="N751" s="68"/>
      <c r="O751" s="68"/>
      <c r="P751" s="68"/>
      <c r="Q751" s="462"/>
      <c r="R751" s="64"/>
      <c r="S751" s="70"/>
    </row>
    <row r="752" spans="4:19" x14ac:dyDescent="0.3">
      <c r="D752" s="65"/>
      <c r="E752" s="65"/>
      <c r="F752" s="65"/>
      <c r="G752" s="65"/>
      <c r="H752" s="63"/>
      <c r="I752" s="63"/>
      <c r="J752" s="63"/>
      <c r="K752" s="81"/>
      <c r="L752" s="82"/>
      <c r="M752" s="82"/>
      <c r="N752" s="68"/>
      <c r="O752" s="68"/>
      <c r="P752" s="68"/>
      <c r="Q752" s="462"/>
      <c r="R752" s="64"/>
      <c r="S752" s="70"/>
    </row>
    <row r="753" spans="4:19" x14ac:dyDescent="0.3">
      <c r="D753" s="65"/>
      <c r="E753" s="65"/>
      <c r="F753" s="65"/>
      <c r="G753" s="65"/>
      <c r="H753" s="63"/>
      <c r="I753" s="63"/>
      <c r="J753" s="63"/>
      <c r="K753" s="81"/>
      <c r="L753" s="82"/>
      <c r="M753" s="82"/>
      <c r="N753" s="68"/>
      <c r="O753" s="68"/>
      <c r="P753" s="68"/>
      <c r="Q753" s="462"/>
      <c r="R753" s="64"/>
      <c r="S753" s="70"/>
    </row>
    <row r="754" spans="4:19" x14ac:dyDescent="0.3">
      <c r="D754" s="65"/>
      <c r="E754" s="65"/>
      <c r="F754" s="65"/>
      <c r="G754" s="65"/>
      <c r="H754" s="63"/>
      <c r="I754" s="63"/>
      <c r="J754" s="63"/>
      <c r="K754" s="81"/>
      <c r="L754" s="82"/>
      <c r="M754" s="82"/>
      <c r="N754" s="68"/>
      <c r="O754" s="68"/>
      <c r="P754" s="68"/>
      <c r="Q754" s="462"/>
      <c r="R754" s="64"/>
      <c r="S754" s="70"/>
    </row>
    <row r="755" spans="4:19" x14ac:dyDescent="0.3">
      <c r="D755" s="65"/>
      <c r="E755" s="65"/>
      <c r="F755" s="65"/>
      <c r="G755" s="65"/>
      <c r="H755" s="63"/>
      <c r="I755" s="63"/>
      <c r="J755" s="63"/>
      <c r="K755" s="81"/>
      <c r="L755" s="82"/>
      <c r="M755" s="82"/>
      <c r="N755" s="68"/>
      <c r="O755" s="68"/>
      <c r="P755" s="68"/>
      <c r="Q755" s="462"/>
      <c r="R755" s="64"/>
      <c r="S755" s="70"/>
    </row>
    <row r="756" spans="4:19" x14ac:dyDescent="0.3">
      <c r="D756" s="65"/>
      <c r="E756" s="65"/>
      <c r="F756" s="65"/>
      <c r="G756" s="65"/>
      <c r="H756" s="63"/>
      <c r="I756" s="63"/>
      <c r="J756" s="63"/>
      <c r="K756" s="81"/>
      <c r="L756" s="82"/>
      <c r="M756" s="82"/>
      <c r="N756" s="68"/>
      <c r="O756" s="68"/>
      <c r="P756" s="68"/>
      <c r="Q756" s="462"/>
      <c r="R756" s="64"/>
      <c r="S756" s="70"/>
    </row>
    <row r="757" spans="4:19" x14ac:dyDescent="0.3">
      <c r="D757" s="65"/>
      <c r="E757" s="65"/>
      <c r="F757" s="65"/>
      <c r="G757" s="65"/>
      <c r="H757" s="63"/>
      <c r="I757" s="63"/>
      <c r="J757" s="63"/>
      <c r="K757" s="81"/>
      <c r="L757" s="82"/>
      <c r="M757" s="82"/>
      <c r="N757" s="68"/>
      <c r="O757" s="68"/>
      <c r="P757" s="68"/>
      <c r="Q757" s="462"/>
      <c r="R757" s="64"/>
      <c r="S757" s="70"/>
    </row>
    <row r="758" spans="4:19" x14ac:dyDescent="0.3">
      <c r="D758" s="65"/>
      <c r="E758" s="65"/>
      <c r="F758" s="65"/>
      <c r="G758" s="65"/>
      <c r="H758" s="63"/>
      <c r="I758" s="63"/>
      <c r="J758" s="63"/>
      <c r="K758" s="81"/>
      <c r="L758" s="82"/>
      <c r="M758" s="82"/>
      <c r="N758" s="68"/>
      <c r="O758" s="68"/>
      <c r="P758" s="68"/>
      <c r="Q758" s="462"/>
      <c r="R758" s="64"/>
      <c r="S758" s="70"/>
    </row>
    <row r="759" spans="4:19" x14ac:dyDescent="0.3">
      <c r="D759" s="65"/>
      <c r="E759" s="65"/>
      <c r="F759" s="65"/>
      <c r="G759" s="65"/>
      <c r="H759" s="63"/>
      <c r="I759" s="63"/>
      <c r="J759" s="63"/>
      <c r="K759" s="81"/>
      <c r="L759" s="82"/>
      <c r="M759" s="82"/>
      <c r="N759" s="68"/>
      <c r="O759" s="68"/>
      <c r="P759" s="68"/>
      <c r="Q759" s="462"/>
      <c r="R759" s="64"/>
      <c r="S759" s="70"/>
    </row>
    <row r="760" spans="4:19" x14ac:dyDescent="0.3">
      <c r="D760" s="65"/>
      <c r="E760" s="65"/>
      <c r="F760" s="65"/>
      <c r="G760" s="65"/>
      <c r="H760" s="63"/>
      <c r="I760" s="63"/>
      <c r="J760" s="63"/>
      <c r="K760" s="81"/>
      <c r="L760" s="82"/>
      <c r="M760" s="82"/>
      <c r="N760" s="68"/>
      <c r="O760" s="68"/>
      <c r="P760" s="68"/>
      <c r="Q760" s="462"/>
      <c r="R760" s="64"/>
      <c r="S760" s="70"/>
    </row>
    <row r="761" spans="4:19" x14ac:dyDescent="0.3">
      <c r="D761" s="65"/>
      <c r="E761" s="65"/>
      <c r="F761" s="65"/>
      <c r="G761" s="65"/>
      <c r="H761" s="63"/>
      <c r="I761" s="63"/>
      <c r="J761" s="63"/>
      <c r="K761" s="81"/>
      <c r="L761" s="82"/>
      <c r="M761" s="82"/>
      <c r="N761" s="68"/>
      <c r="O761" s="68"/>
      <c r="P761" s="68"/>
      <c r="Q761" s="462"/>
      <c r="R761" s="64"/>
      <c r="S761" s="70"/>
    </row>
    <row r="762" spans="4:19" x14ac:dyDescent="0.3">
      <c r="D762" s="65"/>
      <c r="E762" s="65"/>
      <c r="F762" s="65"/>
      <c r="G762" s="65"/>
      <c r="H762" s="63"/>
      <c r="I762" s="63"/>
      <c r="J762" s="63"/>
      <c r="K762" s="81"/>
      <c r="L762" s="82"/>
      <c r="M762" s="82"/>
      <c r="N762" s="68"/>
      <c r="O762" s="68"/>
      <c r="P762" s="68"/>
      <c r="Q762" s="462"/>
      <c r="R762" s="64"/>
      <c r="S762" s="70"/>
    </row>
    <row r="763" spans="4:19" x14ac:dyDescent="0.3">
      <c r="D763" s="65"/>
      <c r="E763" s="65"/>
      <c r="F763" s="65"/>
      <c r="G763" s="65"/>
      <c r="H763" s="63"/>
      <c r="I763" s="63"/>
      <c r="J763" s="63"/>
      <c r="K763" s="81"/>
      <c r="L763" s="82"/>
      <c r="M763" s="82"/>
      <c r="N763" s="68"/>
      <c r="O763" s="68"/>
      <c r="P763" s="68"/>
      <c r="Q763" s="462"/>
      <c r="R763" s="64"/>
      <c r="S763" s="70"/>
    </row>
    <row r="764" spans="4:19" x14ac:dyDescent="0.3">
      <c r="D764" s="65"/>
      <c r="E764" s="65"/>
      <c r="F764" s="65"/>
      <c r="G764" s="65"/>
      <c r="H764" s="63"/>
      <c r="I764" s="63"/>
      <c r="J764" s="63"/>
      <c r="K764" s="81"/>
      <c r="L764" s="82"/>
      <c r="M764" s="82"/>
      <c r="N764" s="68"/>
      <c r="O764" s="68"/>
      <c r="P764" s="68"/>
      <c r="Q764" s="462"/>
      <c r="R764" s="64"/>
      <c r="S764" s="70"/>
    </row>
    <row r="765" spans="4:19" x14ac:dyDescent="0.3">
      <c r="D765" s="65"/>
      <c r="E765" s="65"/>
      <c r="F765" s="65"/>
      <c r="G765" s="65"/>
      <c r="H765" s="63"/>
      <c r="I765" s="63"/>
      <c r="J765" s="63"/>
      <c r="K765" s="81"/>
      <c r="L765" s="82"/>
      <c r="M765" s="82"/>
      <c r="N765" s="68"/>
      <c r="O765" s="68"/>
      <c r="P765" s="68"/>
      <c r="Q765" s="462"/>
      <c r="R765" s="64"/>
      <c r="S765" s="70"/>
    </row>
    <row r="766" spans="4:19" x14ac:dyDescent="0.3">
      <c r="D766" s="65"/>
      <c r="E766" s="65"/>
      <c r="F766" s="65"/>
      <c r="G766" s="65"/>
      <c r="H766" s="63"/>
      <c r="I766" s="63"/>
      <c r="J766" s="63"/>
      <c r="K766" s="81"/>
      <c r="L766" s="82"/>
      <c r="M766" s="82"/>
      <c r="N766" s="68"/>
      <c r="O766" s="68"/>
      <c r="P766" s="68"/>
      <c r="Q766" s="462"/>
      <c r="R766" s="64"/>
      <c r="S766" s="70"/>
    </row>
    <row r="767" spans="4:19" x14ac:dyDescent="0.3">
      <c r="D767" s="65"/>
      <c r="E767" s="65"/>
      <c r="F767" s="65"/>
      <c r="G767" s="65"/>
      <c r="H767" s="63"/>
      <c r="I767" s="63"/>
      <c r="J767" s="63"/>
      <c r="K767" s="81"/>
      <c r="L767" s="82"/>
      <c r="M767" s="82"/>
      <c r="N767" s="68"/>
      <c r="O767" s="68"/>
      <c r="P767" s="68"/>
      <c r="Q767" s="462"/>
      <c r="R767" s="64"/>
      <c r="S767" s="70"/>
    </row>
    <row r="768" spans="4:19" x14ac:dyDescent="0.3">
      <c r="D768" s="65"/>
      <c r="E768" s="65"/>
      <c r="F768" s="65"/>
      <c r="G768" s="65"/>
      <c r="H768" s="63"/>
      <c r="I768" s="63"/>
      <c r="J768" s="63"/>
      <c r="K768" s="81"/>
      <c r="L768" s="82"/>
      <c r="M768" s="82"/>
      <c r="N768" s="68"/>
      <c r="O768" s="68"/>
      <c r="P768" s="68"/>
      <c r="Q768" s="462"/>
      <c r="R768" s="64"/>
      <c r="S768" s="70"/>
    </row>
    <row r="769" spans="4:19" x14ac:dyDescent="0.3">
      <c r="D769" s="65"/>
      <c r="E769" s="65"/>
      <c r="F769" s="65"/>
      <c r="G769" s="65"/>
      <c r="H769" s="63"/>
      <c r="I769" s="63"/>
      <c r="J769" s="63"/>
      <c r="K769" s="81"/>
      <c r="L769" s="82"/>
      <c r="M769" s="82"/>
      <c r="N769" s="68"/>
      <c r="O769" s="68"/>
      <c r="P769" s="68"/>
      <c r="Q769" s="462"/>
      <c r="R769" s="64"/>
      <c r="S769" s="70"/>
    </row>
    <row r="770" spans="4:19" x14ac:dyDescent="0.3">
      <c r="D770" s="65"/>
      <c r="E770" s="65"/>
      <c r="F770" s="65"/>
      <c r="G770" s="65"/>
      <c r="H770" s="63"/>
      <c r="I770" s="63"/>
      <c r="J770" s="63"/>
      <c r="K770" s="81"/>
      <c r="L770" s="82"/>
      <c r="M770" s="82"/>
      <c r="N770" s="68"/>
      <c r="O770" s="68"/>
      <c r="P770" s="68"/>
      <c r="Q770" s="462"/>
      <c r="R770" s="64"/>
      <c r="S770" s="70"/>
    </row>
    <row r="771" spans="4:19" x14ac:dyDescent="0.3">
      <c r="D771" s="65"/>
      <c r="E771" s="65"/>
      <c r="F771" s="65"/>
      <c r="G771" s="65"/>
      <c r="H771" s="63"/>
      <c r="I771" s="63"/>
      <c r="J771" s="63"/>
      <c r="K771" s="81"/>
      <c r="L771" s="82"/>
      <c r="M771" s="82"/>
      <c r="N771" s="68"/>
      <c r="O771" s="68"/>
      <c r="P771" s="68"/>
      <c r="Q771" s="462"/>
      <c r="R771" s="64"/>
      <c r="S771" s="70"/>
    </row>
    <row r="772" spans="4:19" x14ac:dyDescent="0.3">
      <c r="D772" s="65"/>
      <c r="E772" s="65"/>
      <c r="F772" s="65"/>
      <c r="G772" s="65"/>
      <c r="H772" s="63"/>
      <c r="I772" s="63"/>
      <c r="J772" s="63"/>
      <c r="K772" s="81"/>
      <c r="L772" s="82"/>
      <c r="M772" s="82"/>
      <c r="N772" s="68"/>
      <c r="O772" s="68"/>
      <c r="P772" s="68"/>
      <c r="Q772" s="462"/>
      <c r="R772" s="64"/>
      <c r="S772" s="70"/>
    </row>
    <row r="773" spans="4:19" x14ac:dyDescent="0.3">
      <c r="D773" s="65"/>
      <c r="E773" s="65"/>
      <c r="F773" s="65"/>
      <c r="G773" s="65"/>
      <c r="H773" s="63"/>
      <c r="I773" s="63"/>
      <c r="J773" s="63"/>
      <c r="K773" s="81"/>
      <c r="L773" s="82"/>
      <c r="M773" s="82"/>
      <c r="N773" s="68"/>
      <c r="O773" s="68"/>
      <c r="P773" s="68"/>
      <c r="Q773" s="462"/>
      <c r="R773" s="64"/>
      <c r="S773" s="70"/>
    </row>
    <row r="774" spans="4:19" x14ac:dyDescent="0.3">
      <c r="D774" s="65"/>
      <c r="E774" s="65"/>
      <c r="F774" s="65"/>
      <c r="G774" s="65"/>
      <c r="H774" s="63"/>
      <c r="I774" s="63"/>
      <c r="J774" s="63"/>
      <c r="K774" s="81"/>
      <c r="L774" s="82"/>
      <c r="M774" s="82"/>
      <c r="N774" s="68"/>
      <c r="O774" s="68"/>
      <c r="P774" s="68"/>
      <c r="Q774" s="462"/>
      <c r="R774" s="64"/>
      <c r="S774" s="70"/>
    </row>
    <row r="775" spans="4:19" x14ac:dyDescent="0.3">
      <c r="D775" s="65"/>
      <c r="E775" s="65"/>
      <c r="F775" s="65"/>
      <c r="G775" s="65"/>
      <c r="H775" s="63"/>
      <c r="I775" s="63"/>
      <c r="J775" s="63"/>
      <c r="K775" s="81"/>
      <c r="L775" s="82"/>
      <c r="M775" s="82"/>
      <c r="N775" s="68"/>
      <c r="O775" s="68"/>
      <c r="P775" s="68"/>
      <c r="Q775" s="462"/>
      <c r="R775" s="64"/>
      <c r="S775" s="70"/>
    </row>
    <row r="776" spans="4:19" x14ac:dyDescent="0.3">
      <c r="D776" s="65"/>
      <c r="E776" s="65"/>
      <c r="F776" s="65"/>
      <c r="G776" s="65"/>
      <c r="H776" s="63"/>
      <c r="I776" s="63"/>
      <c r="J776" s="63"/>
      <c r="K776" s="81"/>
      <c r="L776" s="82"/>
      <c r="M776" s="82"/>
      <c r="N776" s="68"/>
      <c r="O776" s="68"/>
      <c r="P776" s="68"/>
      <c r="Q776" s="462"/>
      <c r="R776" s="64"/>
      <c r="S776" s="70"/>
    </row>
    <row r="777" spans="4:19" x14ac:dyDescent="0.3">
      <c r="D777" s="65"/>
      <c r="E777" s="65"/>
      <c r="F777" s="65"/>
      <c r="G777" s="65"/>
      <c r="H777" s="63"/>
      <c r="I777" s="63"/>
      <c r="J777" s="63"/>
      <c r="K777" s="81"/>
      <c r="L777" s="82"/>
      <c r="M777" s="82"/>
      <c r="N777" s="68"/>
      <c r="O777" s="68"/>
      <c r="P777" s="68"/>
      <c r="Q777" s="462"/>
      <c r="R777" s="64"/>
      <c r="S777" s="70"/>
    </row>
    <row r="778" spans="4:19" x14ac:dyDescent="0.3">
      <c r="D778" s="65"/>
      <c r="E778" s="65"/>
      <c r="F778" s="65"/>
      <c r="G778" s="65"/>
      <c r="H778" s="63"/>
      <c r="I778" s="63"/>
      <c r="J778" s="63"/>
      <c r="K778" s="81"/>
      <c r="L778" s="82"/>
      <c r="M778" s="82"/>
      <c r="N778" s="68"/>
      <c r="O778" s="68"/>
      <c r="P778" s="68"/>
      <c r="Q778" s="462"/>
      <c r="R778" s="64"/>
      <c r="S778" s="70"/>
    </row>
    <row r="779" spans="4:19" x14ac:dyDescent="0.3">
      <c r="D779" s="65"/>
      <c r="E779" s="65"/>
      <c r="F779" s="65"/>
      <c r="G779" s="65"/>
      <c r="H779" s="63"/>
      <c r="I779" s="63"/>
      <c r="J779" s="63"/>
      <c r="K779" s="81"/>
      <c r="L779" s="82"/>
      <c r="M779" s="82"/>
      <c r="N779" s="68"/>
      <c r="O779" s="68"/>
      <c r="P779" s="68"/>
      <c r="Q779" s="462"/>
      <c r="R779" s="64"/>
      <c r="S779" s="70"/>
    </row>
    <row r="780" spans="4:19" x14ac:dyDescent="0.3">
      <c r="D780" s="65"/>
      <c r="E780" s="65"/>
      <c r="F780" s="65"/>
      <c r="G780" s="65"/>
      <c r="H780" s="63"/>
      <c r="I780" s="63"/>
      <c r="J780" s="63"/>
      <c r="K780" s="81"/>
      <c r="L780" s="82"/>
      <c r="M780" s="82"/>
      <c r="N780" s="68"/>
      <c r="O780" s="68"/>
      <c r="P780" s="68"/>
      <c r="Q780" s="462"/>
      <c r="R780" s="64"/>
      <c r="S780" s="70"/>
    </row>
    <row r="781" spans="4:19" x14ac:dyDescent="0.3">
      <c r="D781" s="65"/>
      <c r="E781" s="65"/>
      <c r="F781" s="65"/>
      <c r="G781" s="65"/>
      <c r="H781" s="63"/>
      <c r="I781" s="63"/>
      <c r="J781" s="63"/>
      <c r="K781" s="81"/>
      <c r="L781" s="82"/>
      <c r="M781" s="82"/>
      <c r="N781" s="68"/>
      <c r="O781" s="68"/>
      <c r="P781" s="68"/>
      <c r="Q781" s="462"/>
      <c r="R781" s="64"/>
      <c r="S781" s="70"/>
    </row>
    <row r="782" spans="4:19" x14ac:dyDescent="0.3">
      <c r="D782" s="65"/>
      <c r="E782" s="65"/>
      <c r="F782" s="65"/>
      <c r="G782" s="65"/>
      <c r="H782" s="63"/>
      <c r="I782" s="63"/>
      <c r="J782" s="63"/>
      <c r="K782" s="81"/>
      <c r="L782" s="82"/>
      <c r="M782" s="82"/>
      <c r="N782" s="68"/>
      <c r="O782" s="68"/>
      <c r="P782" s="68"/>
      <c r="Q782" s="462"/>
      <c r="R782" s="64"/>
      <c r="S782" s="70"/>
    </row>
    <row r="783" spans="4:19" x14ac:dyDescent="0.3">
      <c r="D783" s="65"/>
      <c r="E783" s="65"/>
      <c r="F783" s="65"/>
      <c r="G783" s="65"/>
      <c r="H783" s="63"/>
      <c r="I783" s="63"/>
      <c r="J783" s="63"/>
      <c r="K783" s="81"/>
      <c r="L783" s="82"/>
      <c r="M783" s="82"/>
      <c r="N783" s="68"/>
      <c r="O783" s="68"/>
      <c r="P783" s="68"/>
      <c r="Q783" s="462"/>
      <c r="R783" s="64"/>
      <c r="S783" s="70"/>
    </row>
    <row r="784" spans="4:19" x14ac:dyDescent="0.3">
      <c r="D784" s="65"/>
      <c r="E784" s="65"/>
      <c r="F784" s="65"/>
      <c r="G784" s="65"/>
      <c r="H784" s="63"/>
      <c r="I784" s="63"/>
      <c r="J784" s="63"/>
      <c r="K784" s="81"/>
      <c r="L784" s="82"/>
      <c r="M784" s="82"/>
      <c r="N784" s="68"/>
      <c r="O784" s="68"/>
      <c r="P784" s="68"/>
      <c r="Q784" s="462"/>
      <c r="R784" s="64"/>
      <c r="S784" s="70"/>
    </row>
    <row r="785" spans="4:19" x14ac:dyDescent="0.3">
      <c r="D785" s="65"/>
      <c r="E785" s="65"/>
      <c r="F785" s="65"/>
      <c r="G785" s="65"/>
      <c r="H785" s="63"/>
      <c r="I785" s="63"/>
      <c r="J785" s="63"/>
      <c r="K785" s="81"/>
      <c r="L785" s="82"/>
      <c r="M785" s="82"/>
      <c r="N785" s="68"/>
      <c r="O785" s="68"/>
      <c r="P785" s="68"/>
      <c r="Q785" s="462"/>
      <c r="R785" s="64"/>
      <c r="S785" s="70"/>
    </row>
    <row r="786" spans="4:19" x14ac:dyDescent="0.3">
      <c r="D786" s="65"/>
      <c r="E786" s="65"/>
      <c r="F786" s="65"/>
      <c r="G786" s="65"/>
      <c r="H786" s="63"/>
      <c r="I786" s="63"/>
      <c r="J786" s="63"/>
      <c r="K786" s="81"/>
      <c r="L786" s="82"/>
      <c r="M786" s="82"/>
      <c r="N786" s="68"/>
      <c r="O786" s="68"/>
      <c r="P786" s="68"/>
      <c r="Q786" s="462"/>
      <c r="R786" s="64"/>
      <c r="S786" s="70"/>
    </row>
    <row r="787" spans="4:19" x14ac:dyDescent="0.3">
      <c r="D787" s="65"/>
      <c r="E787" s="65"/>
      <c r="F787" s="65"/>
      <c r="G787" s="65"/>
      <c r="H787" s="63"/>
      <c r="I787" s="63"/>
      <c r="J787" s="63"/>
      <c r="K787" s="81"/>
      <c r="L787" s="82"/>
      <c r="M787" s="82"/>
      <c r="N787" s="68"/>
      <c r="O787" s="68"/>
      <c r="P787" s="68"/>
      <c r="Q787" s="462"/>
      <c r="R787" s="64"/>
      <c r="S787" s="70"/>
    </row>
    <row r="788" spans="4:19" x14ac:dyDescent="0.3">
      <c r="D788" s="65"/>
      <c r="E788" s="65"/>
      <c r="F788" s="65"/>
      <c r="G788" s="65"/>
      <c r="H788" s="63"/>
      <c r="I788" s="63"/>
      <c r="J788" s="63"/>
      <c r="K788" s="81"/>
      <c r="L788" s="82"/>
      <c r="M788" s="82"/>
      <c r="N788" s="68"/>
      <c r="O788" s="68"/>
      <c r="P788" s="68"/>
      <c r="Q788" s="462"/>
      <c r="R788" s="64"/>
      <c r="S788" s="70"/>
    </row>
    <row r="789" spans="4:19" x14ac:dyDescent="0.3">
      <c r="D789" s="65"/>
      <c r="E789" s="65"/>
      <c r="F789" s="65"/>
      <c r="G789" s="65"/>
      <c r="H789" s="63"/>
      <c r="I789" s="63"/>
      <c r="J789" s="63"/>
      <c r="K789" s="81"/>
      <c r="L789" s="82"/>
      <c r="M789" s="82"/>
      <c r="N789" s="68"/>
      <c r="O789" s="68"/>
      <c r="P789" s="68"/>
      <c r="Q789" s="462"/>
      <c r="R789" s="64"/>
      <c r="S789" s="70"/>
    </row>
    <row r="790" spans="4:19" x14ac:dyDescent="0.3">
      <c r="D790" s="65"/>
      <c r="E790" s="65"/>
      <c r="F790" s="65"/>
      <c r="G790" s="65"/>
      <c r="H790" s="63"/>
      <c r="I790" s="63"/>
      <c r="J790" s="63"/>
      <c r="K790" s="81"/>
      <c r="L790" s="82"/>
      <c r="M790" s="82"/>
      <c r="N790" s="68"/>
      <c r="O790" s="68"/>
      <c r="P790" s="68"/>
      <c r="Q790" s="462"/>
      <c r="R790" s="64"/>
      <c r="S790" s="70"/>
    </row>
    <row r="791" spans="4:19" x14ac:dyDescent="0.3">
      <c r="D791" s="65"/>
      <c r="E791" s="65"/>
      <c r="F791" s="65"/>
      <c r="G791" s="65"/>
      <c r="H791" s="63"/>
      <c r="I791" s="63"/>
      <c r="J791" s="63"/>
      <c r="K791" s="81"/>
      <c r="L791" s="82"/>
      <c r="M791" s="82"/>
      <c r="N791" s="68"/>
      <c r="O791" s="68"/>
      <c r="P791" s="68"/>
      <c r="Q791" s="462"/>
      <c r="R791" s="64"/>
      <c r="S791" s="70"/>
    </row>
    <row r="792" spans="4:19" x14ac:dyDescent="0.3">
      <c r="D792" s="65"/>
      <c r="E792" s="65"/>
      <c r="F792" s="65"/>
      <c r="G792" s="65"/>
      <c r="H792" s="63"/>
      <c r="I792" s="63"/>
      <c r="J792" s="63"/>
      <c r="K792" s="81"/>
      <c r="L792" s="82"/>
      <c r="M792" s="82"/>
      <c r="N792" s="68"/>
      <c r="O792" s="68"/>
      <c r="P792" s="68"/>
      <c r="Q792" s="462"/>
      <c r="R792" s="64"/>
      <c r="S792" s="70"/>
    </row>
    <row r="793" spans="4:19" x14ac:dyDescent="0.3">
      <c r="D793" s="65"/>
      <c r="E793" s="65"/>
      <c r="F793" s="65"/>
      <c r="G793" s="65"/>
      <c r="H793" s="63"/>
      <c r="I793" s="63"/>
      <c r="J793" s="63"/>
      <c r="K793" s="81"/>
      <c r="L793" s="82"/>
      <c r="M793" s="82"/>
      <c r="N793" s="68"/>
      <c r="O793" s="68"/>
      <c r="P793" s="68"/>
      <c r="Q793" s="462"/>
      <c r="R793" s="64"/>
      <c r="S793" s="70"/>
    </row>
    <row r="794" spans="4:19" x14ac:dyDescent="0.3">
      <c r="D794" s="65"/>
      <c r="E794" s="65"/>
      <c r="F794" s="65"/>
      <c r="G794" s="65"/>
      <c r="H794" s="63"/>
      <c r="I794" s="63"/>
      <c r="J794" s="63"/>
      <c r="K794" s="81"/>
      <c r="L794" s="82"/>
      <c r="M794" s="82"/>
      <c r="N794" s="68"/>
      <c r="O794" s="68"/>
      <c r="P794" s="68"/>
      <c r="Q794" s="462"/>
      <c r="R794" s="64"/>
      <c r="S794" s="70"/>
    </row>
    <row r="795" spans="4:19" x14ac:dyDescent="0.3">
      <c r="D795" s="65"/>
      <c r="E795" s="65"/>
      <c r="F795" s="65"/>
      <c r="G795" s="65"/>
      <c r="H795" s="63"/>
      <c r="I795" s="63"/>
      <c r="J795" s="63"/>
      <c r="K795" s="81"/>
      <c r="L795" s="82"/>
      <c r="M795" s="82"/>
      <c r="N795" s="68"/>
      <c r="O795" s="68"/>
      <c r="P795" s="68"/>
      <c r="Q795" s="462"/>
      <c r="R795" s="64"/>
      <c r="S795" s="70"/>
    </row>
    <row r="796" spans="4:19" x14ac:dyDescent="0.3">
      <c r="D796" s="65"/>
      <c r="E796" s="65"/>
      <c r="F796" s="65"/>
      <c r="G796" s="65"/>
      <c r="H796" s="63"/>
      <c r="I796" s="63"/>
      <c r="J796" s="63"/>
      <c r="K796" s="81"/>
      <c r="L796" s="82"/>
      <c r="M796" s="82"/>
      <c r="N796" s="68"/>
      <c r="O796" s="68"/>
      <c r="P796" s="68"/>
      <c r="Q796" s="462"/>
      <c r="R796" s="64"/>
      <c r="S796" s="70"/>
    </row>
    <row r="797" spans="4:19" x14ac:dyDescent="0.3">
      <c r="D797" s="65"/>
      <c r="E797" s="65"/>
      <c r="F797" s="65"/>
      <c r="G797" s="65"/>
      <c r="H797" s="63"/>
      <c r="I797" s="63"/>
      <c r="J797" s="63"/>
      <c r="K797" s="81"/>
      <c r="L797" s="82"/>
      <c r="M797" s="82"/>
      <c r="N797" s="68"/>
      <c r="O797" s="68"/>
      <c r="P797" s="68"/>
      <c r="Q797" s="462"/>
      <c r="R797" s="64"/>
      <c r="S797" s="70"/>
    </row>
    <row r="798" spans="4:19" x14ac:dyDescent="0.3">
      <c r="D798" s="65"/>
      <c r="E798" s="65"/>
      <c r="F798" s="65"/>
      <c r="G798" s="65"/>
      <c r="H798" s="63"/>
      <c r="I798" s="63"/>
      <c r="J798" s="63"/>
      <c r="K798" s="81"/>
      <c r="L798" s="82"/>
      <c r="M798" s="82"/>
      <c r="N798" s="68"/>
      <c r="O798" s="68"/>
      <c r="P798" s="68"/>
      <c r="Q798" s="462"/>
      <c r="R798" s="64"/>
      <c r="S798" s="70"/>
    </row>
    <row r="799" spans="4:19" x14ac:dyDescent="0.3">
      <c r="D799" s="65"/>
      <c r="E799" s="65"/>
      <c r="F799" s="65"/>
      <c r="G799" s="65"/>
      <c r="H799" s="63"/>
      <c r="I799" s="63"/>
      <c r="J799" s="63"/>
      <c r="K799" s="81"/>
      <c r="L799" s="82"/>
      <c r="M799" s="82"/>
      <c r="N799" s="68"/>
      <c r="O799" s="68"/>
      <c r="P799" s="68"/>
      <c r="Q799" s="462"/>
      <c r="R799" s="64"/>
      <c r="S799" s="70"/>
    </row>
    <row r="800" spans="4:19" x14ac:dyDescent="0.3">
      <c r="D800" s="65"/>
      <c r="E800" s="65"/>
      <c r="F800" s="65"/>
      <c r="G800" s="65"/>
      <c r="H800" s="63"/>
      <c r="I800" s="63"/>
      <c r="J800" s="63"/>
      <c r="K800" s="81"/>
      <c r="L800" s="82"/>
      <c r="M800" s="82"/>
      <c r="N800" s="68"/>
      <c r="O800" s="68"/>
      <c r="P800" s="68"/>
      <c r="Q800" s="462"/>
      <c r="R800" s="64"/>
      <c r="S800" s="70"/>
    </row>
    <row r="801" spans="4:19" x14ac:dyDescent="0.3">
      <c r="D801" s="65"/>
      <c r="E801" s="65"/>
      <c r="F801" s="65"/>
      <c r="G801" s="65"/>
      <c r="H801" s="63"/>
      <c r="I801" s="63"/>
      <c r="J801" s="63"/>
      <c r="K801" s="81"/>
      <c r="L801" s="82"/>
      <c r="M801" s="82"/>
      <c r="N801" s="68"/>
      <c r="O801" s="68"/>
      <c r="P801" s="68"/>
      <c r="Q801" s="462"/>
      <c r="R801" s="64"/>
      <c r="S801" s="70"/>
    </row>
    <row r="802" spans="4:19" x14ac:dyDescent="0.3">
      <c r="D802" s="65"/>
      <c r="E802" s="65"/>
      <c r="F802" s="65"/>
      <c r="G802" s="65"/>
      <c r="H802" s="63"/>
      <c r="I802" s="63"/>
      <c r="J802" s="63"/>
      <c r="K802" s="81"/>
      <c r="L802" s="82"/>
      <c r="M802" s="82"/>
      <c r="N802" s="68"/>
      <c r="O802" s="68"/>
      <c r="P802" s="68"/>
      <c r="Q802" s="462"/>
      <c r="R802" s="64"/>
      <c r="S802" s="70"/>
    </row>
    <row r="803" spans="4:19" x14ac:dyDescent="0.3">
      <c r="D803" s="65"/>
      <c r="E803" s="65"/>
      <c r="F803" s="65"/>
      <c r="G803" s="65"/>
      <c r="H803" s="63"/>
      <c r="I803" s="63"/>
      <c r="J803" s="63"/>
      <c r="K803" s="81"/>
      <c r="L803" s="82"/>
      <c r="M803" s="82"/>
      <c r="N803" s="68"/>
      <c r="O803" s="68"/>
      <c r="P803" s="68"/>
      <c r="Q803" s="462"/>
      <c r="R803" s="64"/>
      <c r="S803" s="70"/>
    </row>
    <row r="804" spans="4:19" x14ac:dyDescent="0.3">
      <c r="D804" s="65"/>
      <c r="E804" s="65"/>
      <c r="F804" s="65"/>
      <c r="G804" s="65"/>
      <c r="H804" s="63"/>
      <c r="I804" s="63"/>
      <c r="J804" s="63"/>
      <c r="K804" s="81"/>
      <c r="L804" s="82"/>
      <c r="M804" s="82"/>
      <c r="N804" s="68"/>
      <c r="O804" s="68"/>
      <c r="P804" s="68"/>
      <c r="Q804" s="462"/>
      <c r="R804" s="64"/>
      <c r="S804" s="70"/>
    </row>
    <row r="805" spans="4:19" x14ac:dyDescent="0.3">
      <c r="D805" s="65"/>
      <c r="E805" s="65"/>
      <c r="F805" s="65"/>
      <c r="G805" s="65"/>
      <c r="H805" s="63"/>
      <c r="I805" s="63"/>
      <c r="J805" s="63"/>
      <c r="K805" s="81"/>
      <c r="L805" s="82"/>
      <c r="M805" s="82"/>
      <c r="N805" s="68"/>
      <c r="O805" s="68"/>
      <c r="P805" s="68"/>
      <c r="Q805" s="462"/>
      <c r="R805" s="64"/>
      <c r="S805" s="70"/>
    </row>
    <row r="806" spans="4:19" x14ac:dyDescent="0.3">
      <c r="D806" s="65"/>
      <c r="E806" s="65"/>
      <c r="F806" s="65"/>
      <c r="G806" s="65"/>
      <c r="H806" s="63"/>
      <c r="I806" s="63"/>
      <c r="J806" s="63"/>
      <c r="K806" s="81"/>
      <c r="L806" s="82"/>
      <c r="M806" s="82"/>
      <c r="N806" s="68"/>
      <c r="O806" s="68"/>
      <c r="P806" s="68"/>
      <c r="Q806" s="462"/>
      <c r="R806" s="64"/>
      <c r="S806" s="70"/>
    </row>
    <row r="807" spans="4:19" x14ac:dyDescent="0.3">
      <c r="D807" s="65"/>
      <c r="E807" s="65"/>
      <c r="F807" s="65"/>
      <c r="G807" s="65"/>
      <c r="H807" s="63"/>
      <c r="I807" s="63"/>
      <c r="J807" s="63"/>
      <c r="K807" s="81"/>
      <c r="L807" s="82"/>
      <c r="M807" s="82"/>
      <c r="N807" s="68"/>
      <c r="O807" s="68"/>
      <c r="P807" s="68"/>
      <c r="Q807" s="462"/>
      <c r="R807" s="64"/>
      <c r="S807" s="70"/>
    </row>
    <row r="808" spans="4:19" x14ac:dyDescent="0.3">
      <c r="D808" s="65"/>
      <c r="E808" s="65"/>
      <c r="F808" s="65"/>
      <c r="G808" s="65"/>
      <c r="H808" s="63"/>
      <c r="I808" s="63"/>
      <c r="J808" s="63"/>
      <c r="K808" s="81"/>
      <c r="L808" s="82"/>
      <c r="M808" s="82"/>
      <c r="N808" s="68"/>
      <c r="O808" s="68"/>
      <c r="P808" s="68"/>
      <c r="Q808" s="462"/>
      <c r="R808" s="64"/>
      <c r="S808" s="70"/>
    </row>
    <row r="809" spans="4:19" x14ac:dyDescent="0.3">
      <c r="D809" s="65"/>
      <c r="E809" s="65"/>
      <c r="F809" s="65"/>
      <c r="G809" s="65"/>
      <c r="H809" s="63"/>
      <c r="I809" s="63"/>
      <c r="J809" s="63"/>
      <c r="K809" s="81"/>
      <c r="L809" s="82"/>
      <c r="M809" s="82"/>
      <c r="N809" s="68"/>
      <c r="O809" s="68"/>
      <c r="P809" s="68"/>
      <c r="Q809" s="462"/>
      <c r="R809" s="64"/>
      <c r="S809" s="70"/>
    </row>
    <row r="810" spans="4:19" x14ac:dyDescent="0.3">
      <c r="D810" s="65"/>
      <c r="E810" s="65"/>
      <c r="F810" s="65"/>
      <c r="G810" s="65"/>
      <c r="H810" s="63"/>
      <c r="I810" s="63"/>
      <c r="J810" s="63"/>
      <c r="K810" s="81"/>
      <c r="L810" s="82"/>
      <c r="M810" s="82"/>
      <c r="N810" s="68"/>
      <c r="O810" s="68"/>
      <c r="P810" s="68"/>
      <c r="Q810" s="462"/>
      <c r="R810" s="64"/>
      <c r="S810" s="70"/>
    </row>
    <row r="811" spans="4:19" x14ac:dyDescent="0.3">
      <c r="D811" s="65"/>
      <c r="E811" s="65"/>
      <c r="F811" s="65"/>
      <c r="G811" s="65"/>
      <c r="H811" s="63"/>
      <c r="I811" s="63"/>
      <c r="J811" s="63"/>
      <c r="K811" s="81"/>
      <c r="L811" s="82"/>
      <c r="M811" s="82"/>
      <c r="N811" s="68"/>
      <c r="O811" s="68"/>
      <c r="P811" s="68"/>
      <c r="Q811" s="462"/>
      <c r="R811" s="64"/>
      <c r="S811" s="70"/>
    </row>
    <row r="812" spans="4:19" x14ac:dyDescent="0.3">
      <c r="D812" s="65"/>
      <c r="E812" s="65"/>
      <c r="F812" s="65"/>
      <c r="G812" s="65"/>
      <c r="H812" s="63"/>
      <c r="I812" s="63"/>
      <c r="J812" s="63"/>
      <c r="K812" s="81"/>
      <c r="L812" s="82"/>
      <c r="M812" s="82"/>
      <c r="N812" s="68"/>
      <c r="O812" s="68"/>
      <c r="P812" s="68"/>
      <c r="Q812" s="462"/>
      <c r="R812" s="64"/>
      <c r="S812" s="70"/>
    </row>
    <row r="813" spans="4:19" x14ac:dyDescent="0.3">
      <c r="D813" s="65"/>
      <c r="E813" s="65"/>
      <c r="F813" s="65"/>
      <c r="G813" s="65"/>
      <c r="H813" s="63"/>
      <c r="I813" s="63"/>
      <c r="J813" s="63"/>
      <c r="K813" s="81"/>
      <c r="L813" s="82"/>
      <c r="M813" s="82"/>
      <c r="N813" s="68"/>
      <c r="O813" s="68"/>
      <c r="P813" s="68"/>
      <c r="Q813" s="462"/>
      <c r="R813" s="64"/>
      <c r="S813" s="70"/>
    </row>
    <row r="814" spans="4:19" x14ac:dyDescent="0.3">
      <c r="D814" s="65"/>
      <c r="E814" s="65"/>
      <c r="F814" s="65"/>
      <c r="G814" s="65"/>
      <c r="H814" s="63"/>
      <c r="I814" s="63"/>
      <c r="J814" s="63"/>
      <c r="K814" s="81"/>
      <c r="L814" s="82"/>
      <c r="M814" s="82"/>
      <c r="N814" s="68"/>
      <c r="O814" s="68"/>
      <c r="P814" s="68"/>
      <c r="Q814" s="462"/>
      <c r="R814" s="64"/>
      <c r="S814" s="70"/>
    </row>
    <row r="815" spans="4:19" x14ac:dyDescent="0.3">
      <c r="D815" s="65"/>
      <c r="E815" s="65"/>
      <c r="F815" s="65"/>
      <c r="G815" s="65"/>
      <c r="H815" s="63"/>
      <c r="I815" s="63"/>
      <c r="J815" s="63"/>
      <c r="K815" s="81"/>
      <c r="L815" s="82"/>
      <c r="M815" s="82"/>
      <c r="N815" s="68"/>
      <c r="O815" s="68"/>
      <c r="P815" s="68"/>
      <c r="Q815" s="462"/>
      <c r="R815" s="64"/>
      <c r="S815" s="70"/>
    </row>
    <row r="816" spans="4:19" x14ac:dyDescent="0.3">
      <c r="D816" s="65"/>
      <c r="E816" s="65"/>
      <c r="F816" s="65"/>
      <c r="G816" s="65"/>
      <c r="H816" s="63"/>
      <c r="I816" s="63"/>
      <c r="J816" s="63"/>
      <c r="K816" s="81"/>
      <c r="L816" s="82"/>
      <c r="M816" s="82"/>
      <c r="N816" s="68"/>
      <c r="O816" s="68"/>
      <c r="P816" s="68"/>
      <c r="Q816" s="462"/>
      <c r="R816" s="64"/>
      <c r="S816" s="70"/>
    </row>
    <row r="817" spans="4:19" x14ac:dyDescent="0.3">
      <c r="D817" s="65"/>
      <c r="E817" s="65"/>
      <c r="F817" s="65"/>
      <c r="G817" s="65"/>
      <c r="H817" s="63"/>
      <c r="I817" s="63"/>
      <c r="J817" s="63"/>
      <c r="K817" s="81"/>
      <c r="L817" s="82"/>
      <c r="M817" s="82"/>
      <c r="N817" s="68"/>
      <c r="O817" s="68"/>
      <c r="P817" s="68"/>
      <c r="Q817" s="462"/>
      <c r="R817" s="64"/>
      <c r="S817" s="70"/>
    </row>
    <row r="818" spans="4:19" x14ac:dyDescent="0.3">
      <c r="D818" s="65"/>
      <c r="E818" s="65"/>
      <c r="F818" s="65"/>
      <c r="G818" s="65"/>
      <c r="H818" s="63"/>
      <c r="I818" s="63"/>
      <c r="J818" s="63"/>
      <c r="K818" s="81"/>
      <c r="L818" s="82"/>
      <c r="M818" s="82"/>
      <c r="N818" s="68"/>
      <c r="O818" s="68"/>
      <c r="P818" s="68"/>
      <c r="Q818" s="462"/>
      <c r="R818" s="64"/>
      <c r="S818" s="70"/>
    </row>
    <row r="819" spans="4:19" x14ac:dyDescent="0.3">
      <c r="D819" s="65"/>
      <c r="E819" s="65"/>
      <c r="F819" s="65"/>
      <c r="G819" s="65"/>
      <c r="H819" s="63"/>
      <c r="I819" s="63"/>
      <c r="J819" s="63"/>
      <c r="K819" s="81"/>
      <c r="L819" s="82"/>
      <c r="M819" s="82"/>
      <c r="N819" s="68"/>
      <c r="O819" s="68"/>
      <c r="P819" s="68"/>
      <c r="Q819" s="462"/>
      <c r="R819" s="64"/>
      <c r="S819" s="70"/>
    </row>
    <row r="820" spans="4:19" x14ac:dyDescent="0.3">
      <c r="D820" s="65"/>
      <c r="E820" s="65"/>
      <c r="F820" s="65"/>
      <c r="G820" s="65"/>
      <c r="H820" s="63"/>
      <c r="I820" s="63"/>
      <c r="J820" s="63"/>
      <c r="K820" s="81"/>
      <c r="L820" s="82"/>
      <c r="M820" s="82"/>
      <c r="N820" s="68"/>
      <c r="O820" s="68"/>
      <c r="P820" s="68"/>
      <c r="Q820" s="462"/>
      <c r="R820" s="64"/>
      <c r="S820" s="70"/>
    </row>
    <row r="821" spans="4:19" x14ac:dyDescent="0.3">
      <c r="D821" s="65"/>
      <c r="E821" s="65"/>
      <c r="F821" s="65"/>
      <c r="G821" s="65"/>
      <c r="H821" s="63"/>
      <c r="I821" s="63"/>
      <c r="J821" s="63"/>
      <c r="K821" s="81"/>
      <c r="L821" s="82"/>
      <c r="M821" s="82"/>
      <c r="N821" s="68"/>
      <c r="O821" s="68"/>
      <c r="P821" s="68"/>
      <c r="Q821" s="462"/>
      <c r="R821" s="64"/>
      <c r="S821" s="70"/>
    </row>
    <row r="822" spans="4:19" x14ac:dyDescent="0.3">
      <c r="D822" s="65"/>
      <c r="E822" s="65"/>
      <c r="F822" s="65"/>
      <c r="G822" s="65"/>
      <c r="H822" s="63"/>
      <c r="I822" s="63"/>
      <c r="J822" s="63"/>
      <c r="K822" s="81"/>
      <c r="L822" s="82"/>
      <c r="M822" s="82"/>
      <c r="N822" s="68"/>
      <c r="O822" s="68"/>
      <c r="P822" s="68"/>
      <c r="Q822" s="462"/>
      <c r="R822" s="64"/>
      <c r="S822" s="70"/>
    </row>
    <row r="823" spans="4:19" x14ac:dyDescent="0.3">
      <c r="D823" s="65"/>
      <c r="E823" s="65"/>
      <c r="F823" s="65"/>
      <c r="G823" s="65"/>
      <c r="H823" s="63"/>
      <c r="I823" s="63"/>
      <c r="J823" s="63"/>
      <c r="K823" s="81"/>
      <c r="L823" s="82"/>
      <c r="M823" s="82"/>
      <c r="N823" s="68"/>
      <c r="O823" s="68"/>
      <c r="P823" s="68"/>
      <c r="Q823" s="462"/>
      <c r="R823" s="64"/>
      <c r="S823" s="70"/>
    </row>
    <row r="824" spans="4:19" x14ac:dyDescent="0.3">
      <c r="D824" s="65"/>
      <c r="E824" s="65"/>
      <c r="F824" s="65"/>
      <c r="G824" s="65"/>
      <c r="H824" s="63"/>
      <c r="I824" s="63"/>
      <c r="J824" s="63"/>
      <c r="K824" s="81"/>
      <c r="L824" s="82"/>
      <c r="M824" s="82"/>
      <c r="N824" s="68"/>
      <c r="O824" s="68"/>
      <c r="P824" s="68"/>
      <c r="Q824" s="462"/>
      <c r="R824" s="64"/>
      <c r="S824" s="70"/>
    </row>
    <row r="825" spans="4:19" x14ac:dyDescent="0.3">
      <c r="D825" s="65"/>
      <c r="E825" s="65"/>
      <c r="F825" s="65"/>
      <c r="G825" s="65"/>
      <c r="H825" s="63"/>
      <c r="I825" s="63"/>
      <c r="J825" s="63"/>
      <c r="K825" s="81"/>
      <c r="L825" s="82"/>
      <c r="M825" s="82"/>
      <c r="N825" s="68"/>
      <c r="O825" s="68"/>
      <c r="P825" s="68"/>
      <c r="Q825" s="462"/>
      <c r="R825" s="64"/>
      <c r="S825" s="70"/>
    </row>
    <row r="826" spans="4:19" x14ac:dyDescent="0.3">
      <c r="D826" s="65"/>
      <c r="E826" s="65"/>
      <c r="F826" s="65"/>
      <c r="G826" s="65"/>
      <c r="H826" s="63"/>
      <c r="I826" s="63"/>
      <c r="J826" s="63"/>
      <c r="K826" s="81"/>
      <c r="L826" s="82"/>
      <c r="M826" s="82"/>
      <c r="N826" s="68"/>
      <c r="O826" s="68"/>
      <c r="P826" s="68"/>
      <c r="Q826" s="462"/>
      <c r="R826" s="64"/>
      <c r="S826" s="70"/>
    </row>
    <row r="827" spans="4:19" x14ac:dyDescent="0.3">
      <c r="D827" s="65"/>
      <c r="E827" s="65"/>
      <c r="F827" s="65"/>
      <c r="G827" s="65"/>
      <c r="H827" s="63"/>
      <c r="I827" s="63"/>
      <c r="J827" s="63"/>
      <c r="K827" s="81"/>
      <c r="L827" s="82"/>
      <c r="M827" s="82"/>
      <c r="N827" s="68"/>
      <c r="O827" s="68"/>
      <c r="P827" s="68"/>
      <c r="Q827" s="462"/>
      <c r="R827" s="64"/>
      <c r="S827" s="70"/>
    </row>
    <row r="828" spans="4:19" x14ac:dyDescent="0.3">
      <c r="D828" s="65"/>
      <c r="E828" s="65"/>
      <c r="F828" s="65"/>
      <c r="G828" s="65"/>
      <c r="H828" s="63"/>
      <c r="I828" s="63"/>
      <c r="J828" s="63"/>
      <c r="K828" s="81"/>
      <c r="L828" s="82"/>
      <c r="M828" s="82"/>
      <c r="N828" s="68"/>
      <c r="O828" s="68"/>
      <c r="P828" s="68"/>
      <c r="Q828" s="462"/>
      <c r="R828" s="64"/>
      <c r="S828" s="70"/>
    </row>
    <row r="829" spans="4:19" x14ac:dyDescent="0.3">
      <c r="D829" s="65"/>
      <c r="E829" s="65"/>
      <c r="F829" s="65"/>
      <c r="G829" s="65"/>
      <c r="H829" s="63"/>
      <c r="I829" s="63"/>
      <c r="J829" s="63"/>
      <c r="K829" s="81"/>
      <c r="L829" s="82"/>
      <c r="M829" s="82"/>
      <c r="N829" s="68"/>
      <c r="O829" s="68"/>
      <c r="P829" s="68"/>
      <c r="Q829" s="462"/>
      <c r="R829" s="64"/>
      <c r="S829" s="70"/>
    </row>
    <row r="830" spans="4:19" x14ac:dyDescent="0.3">
      <c r="D830" s="65"/>
      <c r="E830" s="65"/>
      <c r="F830" s="65"/>
      <c r="G830" s="65"/>
      <c r="H830" s="63"/>
      <c r="I830" s="63"/>
      <c r="J830" s="63"/>
      <c r="K830" s="81"/>
      <c r="L830" s="82"/>
      <c r="M830" s="82"/>
      <c r="N830" s="68"/>
      <c r="O830" s="68"/>
      <c r="P830" s="68"/>
      <c r="Q830" s="462"/>
      <c r="R830" s="64"/>
      <c r="S830" s="70"/>
    </row>
    <row r="831" spans="4:19" x14ac:dyDescent="0.3">
      <c r="D831" s="65"/>
      <c r="E831" s="65"/>
      <c r="F831" s="65"/>
      <c r="G831" s="65"/>
      <c r="H831" s="63"/>
      <c r="I831" s="63"/>
      <c r="J831" s="63"/>
      <c r="K831" s="81"/>
      <c r="L831" s="82"/>
      <c r="M831" s="82"/>
      <c r="N831" s="68"/>
      <c r="O831" s="68"/>
      <c r="P831" s="68"/>
      <c r="Q831" s="462"/>
      <c r="R831" s="64"/>
      <c r="S831" s="70"/>
    </row>
    <row r="832" spans="4:19" x14ac:dyDescent="0.3">
      <c r="D832" s="65"/>
      <c r="E832" s="65"/>
      <c r="F832" s="65"/>
      <c r="G832" s="65"/>
      <c r="H832" s="63"/>
      <c r="I832" s="63"/>
      <c r="J832" s="63"/>
      <c r="K832" s="81"/>
      <c r="L832" s="82"/>
      <c r="M832" s="82"/>
      <c r="N832" s="68"/>
      <c r="O832" s="68"/>
      <c r="P832" s="68"/>
      <c r="Q832" s="462"/>
      <c r="R832" s="64"/>
      <c r="S832" s="70"/>
    </row>
    <row r="833" spans="4:19" x14ac:dyDescent="0.3">
      <c r="D833" s="65"/>
      <c r="E833" s="65"/>
      <c r="F833" s="65"/>
      <c r="G833" s="65"/>
      <c r="H833" s="63"/>
      <c r="I833" s="63"/>
      <c r="J833" s="63"/>
      <c r="K833" s="81"/>
      <c r="L833" s="82"/>
      <c r="M833" s="82"/>
      <c r="N833" s="68"/>
      <c r="O833" s="68"/>
      <c r="P833" s="68"/>
      <c r="Q833" s="462"/>
      <c r="R833" s="64"/>
      <c r="S833" s="70"/>
    </row>
    <row r="834" spans="4:19" x14ac:dyDescent="0.3">
      <c r="D834" s="65"/>
      <c r="E834" s="65"/>
      <c r="F834" s="65"/>
      <c r="G834" s="65"/>
      <c r="H834" s="63"/>
      <c r="I834" s="63"/>
      <c r="J834" s="63"/>
      <c r="K834" s="81"/>
      <c r="L834" s="82"/>
      <c r="M834" s="82"/>
      <c r="N834" s="68"/>
      <c r="O834" s="68"/>
      <c r="P834" s="68"/>
      <c r="Q834" s="462"/>
      <c r="R834" s="64"/>
      <c r="S834" s="70"/>
    </row>
    <row r="835" spans="4:19" x14ac:dyDescent="0.3">
      <c r="D835" s="65"/>
      <c r="E835" s="65"/>
      <c r="F835" s="65"/>
      <c r="G835" s="65"/>
      <c r="H835" s="63"/>
      <c r="I835" s="63"/>
      <c r="J835" s="63"/>
      <c r="K835" s="81"/>
      <c r="L835" s="82"/>
      <c r="M835" s="82"/>
      <c r="N835" s="68"/>
      <c r="O835" s="68"/>
      <c r="P835" s="68"/>
      <c r="Q835" s="462"/>
      <c r="R835" s="64"/>
      <c r="S835" s="70"/>
    </row>
    <row r="836" spans="4:19" x14ac:dyDescent="0.3">
      <c r="D836" s="65"/>
      <c r="E836" s="65"/>
      <c r="F836" s="65"/>
      <c r="G836" s="65"/>
      <c r="H836" s="63"/>
      <c r="I836" s="63"/>
      <c r="J836" s="63"/>
      <c r="K836" s="81"/>
      <c r="L836" s="82"/>
      <c r="M836" s="82"/>
      <c r="N836" s="68"/>
      <c r="O836" s="68"/>
      <c r="P836" s="68"/>
      <c r="Q836" s="462"/>
      <c r="R836" s="64"/>
      <c r="S836" s="70"/>
    </row>
    <row r="837" spans="4:19" x14ac:dyDescent="0.3">
      <c r="D837" s="65"/>
      <c r="E837" s="65"/>
      <c r="F837" s="65"/>
      <c r="G837" s="65"/>
      <c r="H837" s="63"/>
      <c r="I837" s="63"/>
      <c r="J837" s="63"/>
      <c r="K837" s="81"/>
      <c r="L837" s="82"/>
      <c r="M837" s="82"/>
      <c r="N837" s="68"/>
      <c r="O837" s="68"/>
      <c r="P837" s="68"/>
      <c r="Q837" s="462"/>
      <c r="R837" s="64"/>
      <c r="S837" s="70"/>
    </row>
    <row r="838" spans="4:19" x14ac:dyDescent="0.3">
      <c r="D838" s="65"/>
      <c r="E838" s="65"/>
      <c r="F838" s="65"/>
      <c r="G838" s="65"/>
      <c r="H838" s="63"/>
      <c r="I838" s="63"/>
      <c r="J838" s="63"/>
      <c r="K838" s="81"/>
      <c r="L838" s="82"/>
      <c r="M838" s="82"/>
      <c r="N838" s="68"/>
      <c r="O838" s="68"/>
      <c r="P838" s="68"/>
      <c r="Q838" s="462"/>
      <c r="R838" s="64"/>
      <c r="S838" s="70"/>
    </row>
    <row r="839" spans="4:19" x14ac:dyDescent="0.3">
      <c r="D839" s="65"/>
      <c r="E839" s="65"/>
      <c r="F839" s="65"/>
      <c r="G839" s="65"/>
      <c r="H839" s="63"/>
      <c r="I839" s="63"/>
      <c r="J839" s="63"/>
      <c r="K839" s="81"/>
      <c r="L839" s="82"/>
      <c r="M839" s="82"/>
      <c r="N839" s="68"/>
      <c r="O839" s="68"/>
      <c r="P839" s="68"/>
      <c r="Q839" s="462"/>
      <c r="R839" s="64"/>
      <c r="S839" s="70"/>
    </row>
    <row r="840" spans="4:19" x14ac:dyDescent="0.3">
      <c r="D840" s="65"/>
      <c r="E840" s="65"/>
      <c r="F840" s="65"/>
      <c r="G840" s="65"/>
      <c r="H840" s="63"/>
      <c r="I840" s="63"/>
      <c r="J840" s="63"/>
      <c r="K840" s="81"/>
      <c r="L840" s="82"/>
      <c r="M840" s="82"/>
      <c r="N840" s="68"/>
      <c r="O840" s="68"/>
      <c r="P840" s="68"/>
      <c r="Q840" s="462"/>
      <c r="R840" s="64"/>
      <c r="S840" s="70"/>
    </row>
    <row r="841" spans="4:19" x14ac:dyDescent="0.3">
      <c r="D841" s="65"/>
      <c r="E841" s="65"/>
      <c r="F841" s="65"/>
      <c r="G841" s="65"/>
      <c r="H841" s="63"/>
      <c r="I841" s="63"/>
      <c r="J841" s="63"/>
      <c r="K841" s="81"/>
      <c r="L841" s="82"/>
      <c r="M841" s="82"/>
      <c r="N841" s="68"/>
      <c r="O841" s="68"/>
      <c r="P841" s="68"/>
      <c r="Q841" s="462"/>
      <c r="R841" s="64"/>
      <c r="S841" s="70"/>
    </row>
    <row r="842" spans="4:19" x14ac:dyDescent="0.3">
      <c r="D842" s="65"/>
      <c r="E842" s="65"/>
      <c r="F842" s="65"/>
      <c r="G842" s="65"/>
      <c r="H842" s="63"/>
      <c r="I842" s="63"/>
      <c r="J842" s="63"/>
      <c r="K842" s="81"/>
      <c r="L842" s="82"/>
      <c r="M842" s="82"/>
      <c r="N842" s="68"/>
      <c r="O842" s="68"/>
      <c r="P842" s="68"/>
      <c r="Q842" s="462"/>
      <c r="R842" s="64"/>
      <c r="S842" s="70"/>
    </row>
    <row r="843" spans="4:19" x14ac:dyDescent="0.3">
      <c r="D843" s="65"/>
      <c r="E843" s="65"/>
      <c r="F843" s="65"/>
      <c r="G843" s="65"/>
      <c r="H843" s="63"/>
      <c r="I843" s="63"/>
      <c r="J843" s="63"/>
      <c r="K843" s="81"/>
      <c r="L843" s="82"/>
      <c r="M843" s="82"/>
      <c r="N843" s="68"/>
      <c r="O843" s="68"/>
      <c r="P843" s="68"/>
      <c r="Q843" s="462"/>
      <c r="R843" s="64"/>
      <c r="S843" s="70"/>
    </row>
    <row r="844" spans="4:19" x14ac:dyDescent="0.3">
      <c r="D844" s="65"/>
      <c r="E844" s="65"/>
      <c r="F844" s="65"/>
      <c r="G844" s="65"/>
      <c r="H844" s="63"/>
      <c r="I844" s="63"/>
      <c r="J844" s="63"/>
      <c r="K844" s="81"/>
      <c r="L844" s="82"/>
      <c r="M844" s="82"/>
      <c r="N844" s="68"/>
      <c r="O844" s="68"/>
      <c r="P844" s="68"/>
      <c r="Q844" s="462"/>
      <c r="R844" s="64"/>
      <c r="S844" s="70"/>
    </row>
    <row r="845" spans="4:19" x14ac:dyDescent="0.3">
      <c r="D845" s="65"/>
      <c r="E845" s="65"/>
      <c r="F845" s="65"/>
      <c r="G845" s="65"/>
      <c r="H845" s="63"/>
      <c r="I845" s="63"/>
      <c r="J845" s="63"/>
      <c r="K845" s="81"/>
      <c r="L845" s="82"/>
      <c r="M845" s="82"/>
      <c r="N845" s="68"/>
      <c r="O845" s="68"/>
      <c r="P845" s="68"/>
      <c r="Q845" s="462"/>
      <c r="R845" s="64"/>
      <c r="S845" s="70"/>
    </row>
    <row r="846" spans="4:19" x14ac:dyDescent="0.3">
      <c r="D846" s="65"/>
      <c r="E846" s="65"/>
      <c r="F846" s="65"/>
      <c r="G846" s="65"/>
      <c r="H846" s="63"/>
      <c r="I846" s="63"/>
      <c r="J846" s="63"/>
      <c r="K846" s="81"/>
      <c r="L846" s="82"/>
      <c r="M846" s="82"/>
      <c r="N846" s="68"/>
      <c r="O846" s="68"/>
      <c r="P846" s="68"/>
      <c r="Q846" s="462"/>
      <c r="R846" s="64"/>
      <c r="S846" s="70"/>
    </row>
    <row r="847" spans="4:19" x14ac:dyDescent="0.3">
      <c r="D847" s="65"/>
      <c r="E847" s="65"/>
      <c r="F847" s="65"/>
      <c r="G847" s="65"/>
      <c r="H847" s="63"/>
      <c r="I847" s="63"/>
      <c r="J847" s="63"/>
      <c r="K847" s="81"/>
      <c r="L847" s="82"/>
      <c r="M847" s="82"/>
      <c r="N847" s="68"/>
      <c r="O847" s="68"/>
      <c r="P847" s="68"/>
      <c r="Q847" s="462"/>
      <c r="R847" s="64"/>
      <c r="S847" s="70"/>
    </row>
    <row r="848" spans="4:19" x14ac:dyDescent="0.3">
      <c r="D848" s="65"/>
      <c r="E848" s="65"/>
      <c r="F848" s="65"/>
      <c r="G848" s="65"/>
      <c r="H848" s="63"/>
      <c r="I848" s="63"/>
      <c r="J848" s="63"/>
      <c r="K848" s="81"/>
      <c r="L848" s="82"/>
      <c r="M848" s="82"/>
      <c r="N848" s="68"/>
      <c r="O848" s="68"/>
      <c r="P848" s="68"/>
      <c r="Q848" s="462"/>
      <c r="R848" s="64"/>
      <c r="S848" s="70"/>
    </row>
    <row r="849" spans="4:19" x14ac:dyDescent="0.3">
      <c r="D849" s="65"/>
      <c r="E849" s="65"/>
      <c r="F849" s="65"/>
      <c r="G849" s="65"/>
      <c r="H849" s="63"/>
      <c r="I849" s="63"/>
      <c r="J849" s="63"/>
      <c r="K849" s="81"/>
      <c r="L849" s="82"/>
      <c r="M849" s="82"/>
      <c r="N849" s="68"/>
      <c r="O849" s="68"/>
      <c r="P849" s="68"/>
      <c r="Q849" s="462"/>
      <c r="R849" s="64"/>
      <c r="S849" s="70"/>
    </row>
    <row r="850" spans="4:19" x14ac:dyDescent="0.3">
      <c r="D850" s="65"/>
      <c r="E850" s="65"/>
      <c r="F850" s="65"/>
      <c r="G850" s="65"/>
      <c r="H850" s="63"/>
      <c r="I850" s="63"/>
      <c r="J850" s="63"/>
      <c r="K850" s="81"/>
      <c r="L850" s="82"/>
      <c r="M850" s="82"/>
      <c r="N850" s="68"/>
      <c r="O850" s="68"/>
      <c r="P850" s="68"/>
      <c r="Q850" s="462"/>
      <c r="R850" s="64"/>
      <c r="S850" s="70"/>
    </row>
    <row r="851" spans="4:19" x14ac:dyDescent="0.3">
      <c r="D851" s="65"/>
      <c r="E851" s="65"/>
      <c r="F851" s="65"/>
      <c r="G851" s="65"/>
      <c r="H851" s="63"/>
      <c r="I851" s="63"/>
      <c r="J851" s="63"/>
      <c r="K851" s="81"/>
      <c r="L851" s="82"/>
      <c r="M851" s="82"/>
      <c r="N851" s="68"/>
      <c r="O851" s="68"/>
      <c r="P851" s="68"/>
      <c r="Q851" s="462"/>
      <c r="R851" s="64"/>
      <c r="S851" s="70"/>
    </row>
    <row r="852" spans="4:19" x14ac:dyDescent="0.3">
      <c r="D852" s="65"/>
      <c r="E852" s="65"/>
      <c r="F852" s="65"/>
      <c r="G852" s="65"/>
      <c r="H852" s="63"/>
      <c r="I852" s="63"/>
      <c r="J852" s="63"/>
      <c r="K852" s="81"/>
      <c r="L852" s="82"/>
      <c r="M852" s="82"/>
      <c r="N852" s="68"/>
      <c r="O852" s="68"/>
      <c r="P852" s="68"/>
      <c r="Q852" s="462"/>
      <c r="R852" s="64"/>
      <c r="S852" s="70"/>
    </row>
    <row r="853" spans="4:19" x14ac:dyDescent="0.3">
      <c r="D853" s="65"/>
      <c r="E853" s="65"/>
      <c r="F853" s="65"/>
      <c r="G853" s="65"/>
      <c r="H853" s="63"/>
      <c r="I853" s="63"/>
      <c r="J853" s="63"/>
      <c r="K853" s="81"/>
      <c r="L853" s="82"/>
      <c r="M853" s="82"/>
      <c r="N853" s="68"/>
      <c r="O853" s="68"/>
      <c r="P853" s="68"/>
      <c r="Q853" s="462"/>
      <c r="R853" s="64"/>
      <c r="S853" s="70"/>
    </row>
    <row r="854" spans="4:19" x14ac:dyDescent="0.3">
      <c r="D854" s="65"/>
      <c r="E854" s="65"/>
      <c r="F854" s="65"/>
      <c r="G854" s="65"/>
      <c r="H854" s="63"/>
      <c r="I854" s="63"/>
      <c r="J854" s="63"/>
      <c r="K854" s="81"/>
      <c r="L854" s="82"/>
      <c r="M854" s="82"/>
      <c r="N854" s="68"/>
      <c r="O854" s="68"/>
      <c r="P854" s="68"/>
      <c r="Q854" s="462"/>
      <c r="R854" s="64"/>
      <c r="S854" s="70"/>
    </row>
    <row r="855" spans="4:19" x14ac:dyDescent="0.3">
      <c r="D855" s="65"/>
      <c r="E855" s="65"/>
      <c r="F855" s="65"/>
      <c r="G855" s="65"/>
      <c r="H855" s="63"/>
      <c r="I855" s="63"/>
      <c r="J855" s="63"/>
      <c r="K855" s="81"/>
      <c r="L855" s="82"/>
      <c r="M855" s="82"/>
      <c r="N855" s="68"/>
      <c r="O855" s="68"/>
      <c r="P855" s="68"/>
      <c r="Q855" s="462"/>
      <c r="R855" s="64"/>
      <c r="S855" s="70"/>
    </row>
    <row r="856" spans="4:19" x14ac:dyDescent="0.3">
      <c r="D856" s="65"/>
      <c r="E856" s="65"/>
      <c r="F856" s="65"/>
      <c r="G856" s="65"/>
      <c r="H856" s="63"/>
      <c r="I856" s="63"/>
      <c r="J856" s="63"/>
      <c r="K856" s="81"/>
      <c r="L856" s="82"/>
      <c r="M856" s="82"/>
      <c r="N856" s="68"/>
      <c r="O856" s="68"/>
      <c r="P856" s="68"/>
      <c r="Q856" s="462"/>
      <c r="R856" s="64"/>
      <c r="S856" s="70"/>
    </row>
    <row r="857" spans="4:19" x14ac:dyDescent="0.3">
      <c r="D857" s="65"/>
      <c r="E857" s="65"/>
      <c r="F857" s="65"/>
      <c r="G857" s="65"/>
      <c r="H857" s="63"/>
      <c r="I857" s="63"/>
      <c r="J857" s="63"/>
      <c r="K857" s="81"/>
      <c r="L857" s="82"/>
      <c r="M857" s="82"/>
      <c r="N857" s="68"/>
      <c r="O857" s="68"/>
      <c r="P857" s="68"/>
      <c r="Q857" s="462"/>
      <c r="R857" s="64"/>
      <c r="S857" s="70"/>
    </row>
    <row r="858" spans="4:19" x14ac:dyDescent="0.3">
      <c r="D858" s="65"/>
      <c r="E858" s="65"/>
      <c r="F858" s="65"/>
      <c r="G858" s="65"/>
      <c r="H858" s="63"/>
      <c r="I858" s="63"/>
      <c r="J858" s="63"/>
      <c r="K858" s="81"/>
      <c r="L858" s="82"/>
      <c r="M858" s="82"/>
      <c r="N858" s="68"/>
      <c r="O858" s="68"/>
      <c r="P858" s="68"/>
      <c r="Q858" s="462"/>
      <c r="R858" s="64"/>
      <c r="S858" s="70"/>
    </row>
    <row r="859" spans="4:19" x14ac:dyDescent="0.3">
      <c r="D859" s="65"/>
      <c r="E859" s="65"/>
      <c r="F859" s="65"/>
      <c r="G859" s="65"/>
      <c r="H859" s="63"/>
      <c r="I859" s="63"/>
      <c r="J859" s="63"/>
      <c r="K859" s="81"/>
      <c r="L859" s="82"/>
      <c r="M859" s="82"/>
      <c r="N859" s="68"/>
      <c r="O859" s="68"/>
      <c r="P859" s="68"/>
      <c r="Q859" s="462"/>
      <c r="R859" s="64"/>
      <c r="S859" s="70"/>
    </row>
    <row r="860" spans="4:19" x14ac:dyDescent="0.3">
      <c r="D860" s="65"/>
      <c r="E860" s="65"/>
      <c r="F860" s="65"/>
      <c r="G860" s="65"/>
      <c r="H860" s="63"/>
      <c r="I860" s="63"/>
      <c r="J860" s="63"/>
      <c r="K860" s="81"/>
      <c r="L860" s="82"/>
      <c r="M860" s="82"/>
      <c r="N860" s="68"/>
      <c r="O860" s="68"/>
      <c r="P860" s="68"/>
      <c r="Q860" s="462"/>
      <c r="R860" s="64"/>
      <c r="S860" s="70"/>
    </row>
    <row r="861" spans="4:19" x14ac:dyDescent="0.3">
      <c r="D861" s="65"/>
      <c r="E861" s="65"/>
      <c r="F861" s="65"/>
      <c r="G861" s="65"/>
      <c r="H861" s="63"/>
      <c r="I861" s="63"/>
      <c r="J861" s="63"/>
      <c r="K861" s="81"/>
      <c r="L861" s="82"/>
      <c r="M861" s="82"/>
      <c r="N861" s="68"/>
      <c r="O861" s="68"/>
      <c r="P861" s="68"/>
      <c r="Q861" s="462"/>
      <c r="R861" s="64"/>
      <c r="S861" s="70"/>
    </row>
    <row r="862" spans="4:19" x14ac:dyDescent="0.3">
      <c r="D862" s="65"/>
      <c r="E862" s="65"/>
      <c r="F862" s="65"/>
      <c r="G862" s="65"/>
      <c r="H862" s="63"/>
      <c r="I862" s="63"/>
      <c r="J862" s="63"/>
      <c r="K862" s="81"/>
      <c r="L862" s="82"/>
      <c r="M862" s="82"/>
      <c r="N862" s="68"/>
      <c r="O862" s="68"/>
      <c r="P862" s="68"/>
      <c r="Q862" s="462"/>
      <c r="R862" s="64"/>
      <c r="S862" s="70"/>
    </row>
    <row r="863" spans="4:19" x14ac:dyDescent="0.3">
      <c r="D863" s="65"/>
      <c r="E863" s="65"/>
      <c r="F863" s="65"/>
      <c r="G863" s="65"/>
      <c r="H863" s="63"/>
      <c r="I863" s="63"/>
      <c r="J863" s="63"/>
      <c r="K863" s="81"/>
      <c r="L863" s="82"/>
      <c r="M863" s="82"/>
      <c r="N863" s="68"/>
      <c r="O863" s="68"/>
      <c r="P863" s="68"/>
      <c r="Q863" s="462"/>
      <c r="R863" s="64"/>
      <c r="S863" s="70"/>
    </row>
    <row r="864" spans="4:19" x14ac:dyDescent="0.3">
      <c r="D864" s="65"/>
      <c r="E864" s="65"/>
      <c r="F864" s="65"/>
      <c r="G864" s="65"/>
      <c r="H864" s="63"/>
      <c r="I864" s="63"/>
      <c r="J864" s="63"/>
      <c r="K864" s="81"/>
      <c r="L864" s="82"/>
      <c r="M864" s="82"/>
      <c r="N864" s="68"/>
      <c r="O864" s="68"/>
      <c r="P864" s="68"/>
      <c r="Q864" s="462"/>
      <c r="R864" s="64"/>
      <c r="S864" s="70"/>
    </row>
    <row r="865" spans="4:19" x14ac:dyDescent="0.3">
      <c r="D865" s="65"/>
      <c r="E865" s="65"/>
      <c r="F865" s="65"/>
      <c r="G865" s="65"/>
      <c r="H865" s="63"/>
      <c r="I865" s="63"/>
      <c r="J865" s="63"/>
      <c r="K865" s="81"/>
      <c r="L865" s="82"/>
      <c r="M865" s="82"/>
      <c r="N865" s="68"/>
      <c r="O865" s="68"/>
      <c r="P865" s="68"/>
      <c r="Q865" s="462"/>
      <c r="R865" s="64"/>
      <c r="S865" s="70"/>
    </row>
    <row r="866" spans="4:19" x14ac:dyDescent="0.3">
      <c r="D866" s="65"/>
      <c r="E866" s="65"/>
      <c r="F866" s="65"/>
      <c r="G866" s="65"/>
      <c r="H866" s="63"/>
      <c r="I866" s="63"/>
      <c r="J866" s="63"/>
      <c r="K866" s="81"/>
      <c r="L866" s="82"/>
      <c r="M866" s="82"/>
      <c r="N866" s="68"/>
      <c r="O866" s="68"/>
      <c r="P866" s="68"/>
      <c r="Q866" s="462"/>
      <c r="R866" s="64"/>
      <c r="S866" s="70"/>
    </row>
    <row r="867" spans="4:19" x14ac:dyDescent="0.3">
      <c r="D867" s="65"/>
      <c r="E867" s="65"/>
      <c r="F867" s="65"/>
      <c r="G867" s="65"/>
      <c r="H867" s="63"/>
      <c r="I867" s="63"/>
      <c r="J867" s="63"/>
      <c r="K867" s="81"/>
      <c r="L867" s="82"/>
      <c r="M867" s="82"/>
      <c r="N867" s="68"/>
      <c r="O867" s="68"/>
      <c r="P867" s="68"/>
      <c r="Q867" s="462"/>
      <c r="R867" s="64"/>
      <c r="S867" s="70"/>
    </row>
    <row r="868" spans="4:19" x14ac:dyDescent="0.3">
      <c r="D868" s="65"/>
      <c r="E868" s="65"/>
      <c r="F868" s="65"/>
      <c r="G868" s="65"/>
      <c r="H868" s="63"/>
      <c r="I868" s="63"/>
      <c r="J868" s="63"/>
      <c r="K868" s="81"/>
      <c r="L868" s="82"/>
      <c r="M868" s="82"/>
      <c r="N868" s="68"/>
      <c r="O868" s="68"/>
      <c r="P868" s="68"/>
      <c r="Q868" s="462"/>
      <c r="R868" s="64"/>
      <c r="S868" s="70"/>
    </row>
    <row r="869" spans="4:19" x14ac:dyDescent="0.3">
      <c r="D869" s="65"/>
      <c r="E869" s="65"/>
      <c r="F869" s="65"/>
      <c r="G869" s="65"/>
      <c r="H869" s="63"/>
      <c r="I869" s="63"/>
      <c r="J869" s="63"/>
      <c r="K869" s="81"/>
      <c r="L869" s="82"/>
      <c r="M869" s="82"/>
      <c r="N869" s="68"/>
      <c r="O869" s="68"/>
      <c r="P869" s="68"/>
      <c r="Q869" s="462"/>
      <c r="R869" s="64"/>
      <c r="S869" s="70"/>
    </row>
    <row r="870" spans="4:19" x14ac:dyDescent="0.3">
      <c r="D870" s="65"/>
      <c r="E870" s="65"/>
      <c r="F870" s="65"/>
      <c r="G870" s="65"/>
      <c r="H870" s="63"/>
      <c r="I870" s="63"/>
      <c r="J870" s="63"/>
      <c r="K870" s="81"/>
      <c r="L870" s="82"/>
      <c r="M870" s="82"/>
      <c r="N870" s="68"/>
      <c r="O870" s="68"/>
      <c r="P870" s="68"/>
      <c r="Q870" s="462"/>
      <c r="R870" s="64"/>
      <c r="S870" s="70"/>
    </row>
    <row r="871" spans="4:19" x14ac:dyDescent="0.3">
      <c r="D871" s="65"/>
      <c r="E871" s="65"/>
      <c r="F871" s="65"/>
      <c r="G871" s="65"/>
      <c r="H871" s="63"/>
      <c r="I871" s="63"/>
      <c r="J871" s="63"/>
      <c r="K871" s="81"/>
      <c r="L871" s="82"/>
      <c r="M871" s="82"/>
      <c r="N871" s="68"/>
      <c r="O871" s="68"/>
      <c r="P871" s="68"/>
      <c r="Q871" s="462"/>
      <c r="R871" s="64"/>
      <c r="S871" s="70"/>
    </row>
    <row r="872" spans="4:19" x14ac:dyDescent="0.3">
      <c r="D872" s="65"/>
      <c r="E872" s="65"/>
      <c r="F872" s="65"/>
      <c r="G872" s="65"/>
      <c r="H872" s="63"/>
      <c r="I872" s="63"/>
      <c r="J872" s="63"/>
      <c r="K872" s="81"/>
      <c r="L872" s="82"/>
      <c r="M872" s="82"/>
      <c r="N872" s="68"/>
      <c r="O872" s="68"/>
      <c r="P872" s="68"/>
      <c r="Q872" s="462"/>
      <c r="R872" s="64"/>
      <c r="S872" s="70"/>
    </row>
    <row r="873" spans="4:19" x14ac:dyDescent="0.3">
      <c r="D873" s="65"/>
      <c r="E873" s="65"/>
      <c r="F873" s="65"/>
      <c r="G873" s="65"/>
      <c r="H873" s="63"/>
      <c r="I873" s="63"/>
      <c r="J873" s="63"/>
      <c r="K873" s="81"/>
      <c r="L873" s="82"/>
      <c r="M873" s="82"/>
      <c r="N873" s="68"/>
      <c r="O873" s="68"/>
      <c r="P873" s="68"/>
      <c r="Q873" s="462"/>
      <c r="R873" s="64"/>
      <c r="S873" s="70"/>
    </row>
    <row r="874" spans="4:19" x14ac:dyDescent="0.3">
      <c r="D874" s="65"/>
      <c r="E874" s="65"/>
      <c r="F874" s="65"/>
      <c r="G874" s="65"/>
      <c r="H874" s="63"/>
      <c r="I874" s="63"/>
      <c r="J874" s="63"/>
      <c r="K874" s="81"/>
      <c r="L874" s="82"/>
      <c r="M874" s="82"/>
      <c r="N874" s="68"/>
      <c r="O874" s="68"/>
      <c r="P874" s="68"/>
      <c r="Q874" s="462"/>
      <c r="R874" s="64"/>
      <c r="S874" s="70"/>
    </row>
    <row r="875" spans="4:19" x14ac:dyDescent="0.3">
      <c r="D875" s="65"/>
      <c r="E875" s="65"/>
      <c r="F875" s="65"/>
      <c r="G875" s="65"/>
      <c r="H875" s="63"/>
      <c r="I875" s="63"/>
      <c r="J875" s="63"/>
      <c r="K875" s="81"/>
      <c r="L875" s="82"/>
      <c r="M875" s="82"/>
      <c r="N875" s="68"/>
      <c r="O875" s="68"/>
      <c r="P875" s="68"/>
      <c r="Q875" s="462"/>
      <c r="R875" s="64"/>
      <c r="S875" s="70"/>
    </row>
    <row r="876" spans="4:19" x14ac:dyDescent="0.3">
      <c r="D876" s="65"/>
      <c r="E876" s="65"/>
      <c r="F876" s="65"/>
      <c r="G876" s="65"/>
      <c r="H876" s="63"/>
      <c r="I876" s="63"/>
      <c r="J876" s="63"/>
      <c r="K876" s="81"/>
      <c r="L876" s="82"/>
      <c r="M876" s="82"/>
      <c r="N876" s="68"/>
      <c r="O876" s="68"/>
      <c r="P876" s="68"/>
      <c r="Q876" s="462"/>
      <c r="R876" s="64"/>
      <c r="S876" s="70"/>
    </row>
    <row r="877" spans="4:19" x14ac:dyDescent="0.3">
      <c r="D877" s="65"/>
      <c r="E877" s="65"/>
      <c r="F877" s="65"/>
      <c r="G877" s="65"/>
      <c r="H877" s="63"/>
      <c r="I877" s="63"/>
      <c r="J877" s="63"/>
      <c r="K877" s="81"/>
      <c r="L877" s="82"/>
      <c r="M877" s="82"/>
      <c r="N877" s="68"/>
      <c r="O877" s="68"/>
      <c r="P877" s="68"/>
      <c r="Q877" s="462"/>
      <c r="R877" s="64"/>
      <c r="S877" s="70"/>
    </row>
    <row r="878" spans="4:19" x14ac:dyDescent="0.3">
      <c r="D878" s="65"/>
      <c r="E878" s="65"/>
      <c r="F878" s="65"/>
      <c r="G878" s="65"/>
      <c r="H878" s="63"/>
      <c r="I878" s="63"/>
      <c r="J878" s="63"/>
      <c r="K878" s="81"/>
      <c r="L878" s="82"/>
      <c r="M878" s="82"/>
      <c r="N878" s="68"/>
      <c r="O878" s="68"/>
      <c r="P878" s="68"/>
      <c r="Q878" s="462"/>
      <c r="R878" s="64"/>
      <c r="S878" s="70"/>
    </row>
    <row r="879" spans="4:19" x14ac:dyDescent="0.3">
      <c r="D879" s="65"/>
      <c r="E879" s="65"/>
      <c r="F879" s="65"/>
      <c r="G879" s="65"/>
      <c r="H879" s="63"/>
      <c r="I879" s="63"/>
      <c r="J879" s="63"/>
      <c r="K879" s="81"/>
      <c r="L879" s="82"/>
      <c r="M879" s="82"/>
      <c r="N879" s="68"/>
      <c r="O879" s="68"/>
      <c r="P879" s="68"/>
      <c r="Q879" s="462"/>
      <c r="R879" s="64"/>
      <c r="S879" s="70"/>
    </row>
    <row r="880" spans="4:19" x14ac:dyDescent="0.3">
      <c r="D880" s="65"/>
      <c r="E880" s="65"/>
      <c r="F880" s="65"/>
      <c r="G880" s="65"/>
      <c r="H880" s="63"/>
      <c r="I880" s="63"/>
      <c r="J880" s="63"/>
      <c r="K880" s="81"/>
      <c r="L880" s="82"/>
      <c r="M880" s="82"/>
      <c r="N880" s="68"/>
      <c r="O880" s="68"/>
      <c r="P880" s="68"/>
      <c r="Q880" s="462"/>
      <c r="R880" s="64"/>
      <c r="S880" s="70"/>
    </row>
    <row r="881" spans="4:19" x14ac:dyDescent="0.3">
      <c r="D881" s="65"/>
      <c r="E881" s="65"/>
      <c r="F881" s="65"/>
      <c r="G881" s="65"/>
      <c r="H881" s="63"/>
      <c r="I881" s="63"/>
      <c r="J881" s="63"/>
      <c r="K881" s="81"/>
      <c r="L881" s="82"/>
      <c r="M881" s="82"/>
      <c r="N881" s="68"/>
      <c r="O881" s="68"/>
      <c r="P881" s="68"/>
      <c r="Q881" s="462"/>
      <c r="R881" s="64"/>
      <c r="S881" s="70"/>
    </row>
    <row r="882" spans="4:19" x14ac:dyDescent="0.3">
      <c r="D882" s="65"/>
      <c r="E882" s="65"/>
      <c r="F882" s="65"/>
      <c r="G882" s="65"/>
      <c r="H882" s="63"/>
      <c r="I882" s="63"/>
      <c r="J882" s="63"/>
      <c r="K882" s="81"/>
      <c r="L882" s="82"/>
      <c r="M882" s="82"/>
      <c r="N882" s="68"/>
      <c r="O882" s="68"/>
      <c r="P882" s="68"/>
      <c r="Q882" s="462"/>
      <c r="R882" s="64"/>
      <c r="S882" s="70"/>
    </row>
    <row r="883" spans="4:19" x14ac:dyDescent="0.3">
      <c r="D883" s="65"/>
      <c r="E883" s="65"/>
      <c r="F883" s="65"/>
      <c r="G883" s="65"/>
      <c r="H883" s="63"/>
      <c r="I883" s="63"/>
      <c r="J883" s="63"/>
      <c r="K883" s="81"/>
      <c r="L883" s="82"/>
      <c r="M883" s="82"/>
      <c r="N883" s="68"/>
      <c r="O883" s="68"/>
      <c r="P883" s="68"/>
      <c r="Q883" s="462"/>
      <c r="R883" s="64"/>
      <c r="S883" s="70"/>
    </row>
    <row r="884" spans="4:19" x14ac:dyDescent="0.3">
      <c r="D884" s="65"/>
      <c r="E884" s="65"/>
      <c r="F884" s="65"/>
      <c r="G884" s="65"/>
      <c r="H884" s="63"/>
      <c r="I884" s="63"/>
      <c r="J884" s="63"/>
      <c r="K884" s="81"/>
      <c r="L884" s="82"/>
      <c r="M884" s="82"/>
      <c r="N884" s="68"/>
      <c r="O884" s="68"/>
      <c r="P884" s="68"/>
      <c r="Q884" s="462"/>
      <c r="R884" s="64"/>
      <c r="S884" s="70"/>
    </row>
    <row r="885" spans="4:19" x14ac:dyDescent="0.3">
      <c r="D885" s="65"/>
      <c r="E885" s="65"/>
      <c r="F885" s="65"/>
      <c r="G885" s="65"/>
      <c r="H885" s="63"/>
      <c r="I885" s="63"/>
      <c r="J885" s="63"/>
      <c r="K885" s="81"/>
      <c r="L885" s="82"/>
      <c r="M885" s="82"/>
      <c r="N885" s="68"/>
      <c r="O885" s="68"/>
      <c r="P885" s="68"/>
      <c r="Q885" s="462"/>
      <c r="R885" s="64"/>
      <c r="S885" s="70"/>
    </row>
    <row r="886" spans="4:19" x14ac:dyDescent="0.3">
      <c r="D886" s="65"/>
      <c r="E886" s="65"/>
      <c r="F886" s="65"/>
      <c r="G886" s="65"/>
      <c r="H886" s="63"/>
      <c r="I886" s="63"/>
      <c r="J886" s="63"/>
      <c r="K886" s="81"/>
      <c r="L886" s="82"/>
      <c r="M886" s="82"/>
      <c r="N886" s="68"/>
      <c r="O886" s="68"/>
      <c r="P886" s="68"/>
      <c r="Q886" s="462"/>
      <c r="R886" s="64"/>
      <c r="S886" s="70"/>
    </row>
    <row r="887" spans="4:19" x14ac:dyDescent="0.3">
      <c r="D887" s="65"/>
      <c r="E887" s="65"/>
      <c r="F887" s="65"/>
      <c r="G887" s="65"/>
      <c r="H887" s="63"/>
      <c r="I887" s="63"/>
      <c r="J887" s="63"/>
      <c r="K887" s="81"/>
      <c r="L887" s="82"/>
      <c r="M887" s="82"/>
      <c r="N887" s="68"/>
      <c r="O887" s="68"/>
      <c r="P887" s="68"/>
      <c r="Q887" s="462"/>
      <c r="R887" s="64"/>
      <c r="S887" s="70"/>
    </row>
    <row r="888" spans="4:19" x14ac:dyDescent="0.3">
      <c r="D888" s="65"/>
      <c r="E888" s="65"/>
      <c r="F888" s="65"/>
      <c r="G888" s="65"/>
      <c r="H888" s="63"/>
      <c r="I888" s="63"/>
      <c r="J888" s="63"/>
      <c r="K888" s="81"/>
      <c r="L888" s="82"/>
      <c r="M888" s="82"/>
      <c r="N888" s="68"/>
      <c r="O888" s="68"/>
      <c r="P888" s="68"/>
      <c r="Q888" s="462"/>
      <c r="R888" s="64"/>
      <c r="S888" s="70"/>
    </row>
    <row r="889" spans="4:19" x14ac:dyDescent="0.3">
      <c r="D889" s="65"/>
      <c r="E889" s="65"/>
      <c r="F889" s="65"/>
      <c r="G889" s="65"/>
      <c r="H889" s="63"/>
      <c r="I889" s="63"/>
      <c r="J889" s="63"/>
      <c r="K889" s="81"/>
      <c r="L889" s="82"/>
      <c r="M889" s="82"/>
      <c r="N889" s="68"/>
      <c r="O889" s="68"/>
      <c r="P889" s="68"/>
      <c r="Q889" s="462"/>
      <c r="R889" s="64"/>
      <c r="S889" s="70"/>
    </row>
    <row r="890" spans="4:19" x14ac:dyDescent="0.3">
      <c r="D890" s="65"/>
      <c r="E890" s="65"/>
      <c r="F890" s="65"/>
      <c r="G890" s="65"/>
      <c r="H890" s="63"/>
      <c r="I890" s="63"/>
      <c r="J890" s="63"/>
      <c r="K890" s="81"/>
      <c r="L890" s="82"/>
      <c r="M890" s="82"/>
      <c r="N890" s="68"/>
      <c r="O890" s="68"/>
      <c r="P890" s="68"/>
      <c r="Q890" s="462"/>
      <c r="R890" s="64"/>
      <c r="S890" s="70"/>
    </row>
    <row r="891" spans="4:19" x14ac:dyDescent="0.3">
      <c r="D891" s="65"/>
      <c r="E891" s="65"/>
      <c r="F891" s="65"/>
      <c r="G891" s="65"/>
      <c r="H891" s="63"/>
      <c r="I891" s="63"/>
      <c r="J891" s="63"/>
      <c r="K891" s="81"/>
      <c r="L891" s="82"/>
      <c r="M891" s="82"/>
      <c r="N891" s="68"/>
      <c r="O891" s="68"/>
      <c r="P891" s="68"/>
      <c r="Q891" s="462"/>
      <c r="R891" s="64"/>
      <c r="S891" s="70"/>
    </row>
    <row r="892" spans="4:19" x14ac:dyDescent="0.3">
      <c r="D892" s="65"/>
      <c r="E892" s="65"/>
      <c r="F892" s="65"/>
      <c r="G892" s="65"/>
      <c r="H892" s="63"/>
      <c r="I892" s="63"/>
      <c r="J892" s="63"/>
      <c r="K892" s="81"/>
      <c r="L892" s="82"/>
      <c r="M892" s="82"/>
      <c r="N892" s="68"/>
      <c r="O892" s="68"/>
      <c r="P892" s="68"/>
      <c r="Q892" s="462"/>
      <c r="R892" s="64"/>
      <c r="S892" s="70"/>
    </row>
    <row r="893" spans="4:19" x14ac:dyDescent="0.3">
      <c r="D893" s="65"/>
      <c r="E893" s="65"/>
      <c r="F893" s="65"/>
      <c r="G893" s="65"/>
      <c r="H893" s="63"/>
      <c r="I893" s="63"/>
      <c r="J893" s="63"/>
      <c r="K893" s="81"/>
      <c r="L893" s="82"/>
      <c r="M893" s="82"/>
      <c r="N893" s="68"/>
      <c r="O893" s="68"/>
      <c r="P893" s="68"/>
      <c r="Q893" s="462"/>
      <c r="R893" s="64"/>
      <c r="S893" s="70"/>
    </row>
    <row r="894" spans="4:19" x14ac:dyDescent="0.3">
      <c r="D894" s="65"/>
      <c r="E894" s="65"/>
      <c r="F894" s="65"/>
      <c r="G894" s="65"/>
      <c r="H894" s="63"/>
      <c r="I894" s="63"/>
      <c r="J894" s="63"/>
      <c r="K894" s="81"/>
      <c r="L894" s="82"/>
      <c r="M894" s="82"/>
      <c r="N894" s="68"/>
      <c r="O894" s="68"/>
      <c r="P894" s="68"/>
      <c r="Q894" s="462"/>
      <c r="R894" s="64"/>
      <c r="S894" s="70"/>
    </row>
    <row r="895" spans="4:19" x14ac:dyDescent="0.3">
      <c r="D895" s="65"/>
      <c r="E895" s="65"/>
      <c r="F895" s="65"/>
      <c r="G895" s="65"/>
      <c r="H895" s="63"/>
      <c r="I895" s="63"/>
      <c r="J895" s="63"/>
      <c r="K895" s="81"/>
      <c r="L895" s="82"/>
      <c r="M895" s="82"/>
      <c r="N895" s="68"/>
      <c r="O895" s="68"/>
      <c r="P895" s="68"/>
      <c r="Q895" s="462"/>
      <c r="R895" s="64"/>
      <c r="S895" s="70"/>
    </row>
    <row r="896" spans="4:19" x14ac:dyDescent="0.3">
      <c r="D896" s="65"/>
      <c r="E896" s="65"/>
      <c r="F896" s="65"/>
      <c r="G896" s="65"/>
      <c r="H896" s="63"/>
      <c r="I896" s="63"/>
      <c r="J896" s="63"/>
      <c r="K896" s="81"/>
      <c r="L896" s="82"/>
      <c r="M896" s="82"/>
      <c r="N896" s="68"/>
      <c r="O896" s="68"/>
      <c r="P896" s="68"/>
      <c r="Q896" s="462"/>
      <c r="R896" s="64"/>
      <c r="S896" s="70"/>
    </row>
    <row r="897" spans="4:19" x14ac:dyDescent="0.3">
      <c r="D897" s="65"/>
      <c r="E897" s="65"/>
      <c r="F897" s="65"/>
      <c r="G897" s="65"/>
      <c r="H897" s="63"/>
      <c r="I897" s="63"/>
      <c r="J897" s="63"/>
      <c r="K897" s="81"/>
      <c r="L897" s="82"/>
      <c r="M897" s="82"/>
      <c r="N897" s="68"/>
      <c r="O897" s="68"/>
      <c r="P897" s="68"/>
      <c r="Q897" s="462"/>
      <c r="R897" s="64"/>
      <c r="S897" s="70"/>
    </row>
    <row r="898" spans="4:19" x14ac:dyDescent="0.3">
      <c r="D898" s="65"/>
      <c r="E898" s="65"/>
      <c r="F898" s="65"/>
      <c r="G898" s="65"/>
      <c r="H898" s="63"/>
      <c r="I898" s="63"/>
      <c r="J898" s="63"/>
      <c r="K898" s="81"/>
      <c r="L898" s="82"/>
      <c r="M898" s="82"/>
      <c r="N898" s="68"/>
      <c r="O898" s="68"/>
      <c r="P898" s="68"/>
      <c r="Q898" s="462"/>
      <c r="R898" s="64"/>
      <c r="S898" s="70"/>
    </row>
    <row r="899" spans="4:19" x14ac:dyDescent="0.3">
      <c r="D899" s="65"/>
      <c r="E899" s="65"/>
      <c r="F899" s="65"/>
      <c r="G899" s="65"/>
      <c r="H899" s="63"/>
      <c r="I899" s="63"/>
      <c r="J899" s="63"/>
      <c r="K899" s="81"/>
      <c r="L899" s="82"/>
      <c r="M899" s="82"/>
      <c r="N899" s="68"/>
      <c r="O899" s="68"/>
      <c r="P899" s="68"/>
      <c r="Q899" s="462"/>
      <c r="R899" s="64"/>
      <c r="S899" s="70"/>
    </row>
    <row r="900" spans="4:19" x14ac:dyDescent="0.3">
      <c r="D900" s="65"/>
      <c r="E900" s="65"/>
      <c r="F900" s="65"/>
      <c r="G900" s="65"/>
      <c r="H900" s="63"/>
      <c r="I900" s="63"/>
      <c r="J900" s="63"/>
      <c r="K900" s="81"/>
      <c r="L900" s="82"/>
      <c r="M900" s="82"/>
      <c r="N900" s="68"/>
      <c r="O900" s="68"/>
      <c r="P900" s="68"/>
      <c r="Q900" s="462"/>
      <c r="R900" s="64"/>
      <c r="S900" s="70"/>
    </row>
    <row r="901" spans="4:19" x14ac:dyDescent="0.3">
      <c r="D901" s="65"/>
      <c r="E901" s="65"/>
      <c r="F901" s="65"/>
      <c r="G901" s="65"/>
      <c r="H901" s="63"/>
      <c r="I901" s="63"/>
      <c r="J901" s="63"/>
      <c r="K901" s="81"/>
      <c r="L901" s="82"/>
      <c r="M901" s="82"/>
      <c r="N901" s="68"/>
      <c r="O901" s="68"/>
      <c r="P901" s="68"/>
      <c r="Q901" s="462"/>
      <c r="R901" s="64"/>
      <c r="S901" s="70"/>
    </row>
    <row r="902" spans="4:19" x14ac:dyDescent="0.3">
      <c r="D902" s="65"/>
      <c r="E902" s="65"/>
      <c r="F902" s="65"/>
      <c r="G902" s="65"/>
      <c r="H902" s="63"/>
      <c r="I902" s="63"/>
      <c r="J902" s="63"/>
      <c r="K902" s="81"/>
      <c r="L902" s="82"/>
      <c r="M902" s="82"/>
      <c r="N902" s="68"/>
      <c r="O902" s="68"/>
      <c r="P902" s="68"/>
      <c r="Q902" s="462"/>
      <c r="R902" s="64"/>
      <c r="S902" s="70"/>
    </row>
    <row r="903" spans="4:19" x14ac:dyDescent="0.3">
      <c r="D903" s="65"/>
      <c r="E903" s="65"/>
      <c r="F903" s="65"/>
      <c r="G903" s="65"/>
      <c r="H903" s="63"/>
      <c r="I903" s="63"/>
      <c r="J903" s="63"/>
      <c r="K903" s="81"/>
      <c r="L903" s="82"/>
      <c r="M903" s="82"/>
      <c r="N903" s="68"/>
      <c r="O903" s="68"/>
      <c r="P903" s="68"/>
      <c r="Q903" s="462"/>
      <c r="R903" s="64"/>
      <c r="S903" s="70"/>
    </row>
    <row r="904" spans="4:19" x14ac:dyDescent="0.3">
      <c r="D904" s="65"/>
      <c r="E904" s="65"/>
      <c r="F904" s="65"/>
      <c r="G904" s="65"/>
      <c r="H904" s="63"/>
      <c r="I904" s="63"/>
      <c r="J904" s="63"/>
      <c r="K904" s="81"/>
      <c r="L904" s="82"/>
      <c r="M904" s="82"/>
      <c r="N904" s="68"/>
      <c r="O904" s="68"/>
      <c r="P904" s="68"/>
      <c r="Q904" s="462"/>
      <c r="R904" s="64"/>
      <c r="S904" s="70"/>
    </row>
    <row r="905" spans="4:19" x14ac:dyDescent="0.3">
      <c r="D905" s="65"/>
      <c r="E905" s="65"/>
      <c r="F905" s="65"/>
      <c r="G905" s="65"/>
      <c r="H905" s="63"/>
      <c r="I905" s="63"/>
      <c r="J905" s="63"/>
      <c r="K905" s="81"/>
      <c r="L905" s="82"/>
      <c r="M905" s="82"/>
      <c r="N905" s="68"/>
      <c r="O905" s="68"/>
      <c r="P905" s="68"/>
      <c r="Q905" s="462"/>
      <c r="R905" s="64"/>
      <c r="S905" s="70"/>
    </row>
    <row r="906" spans="4:19" x14ac:dyDescent="0.3">
      <c r="D906" s="65"/>
      <c r="E906" s="65"/>
      <c r="F906" s="65"/>
      <c r="G906" s="65"/>
      <c r="H906" s="63"/>
      <c r="I906" s="63"/>
      <c r="J906" s="63"/>
      <c r="K906" s="81"/>
      <c r="L906" s="82"/>
      <c r="M906" s="82"/>
      <c r="N906" s="68"/>
      <c r="O906" s="68"/>
      <c r="P906" s="68"/>
      <c r="Q906" s="462"/>
      <c r="R906" s="64"/>
      <c r="S906" s="70"/>
    </row>
    <row r="907" spans="4:19" x14ac:dyDescent="0.3">
      <c r="D907" s="65"/>
      <c r="E907" s="65"/>
      <c r="F907" s="65"/>
      <c r="G907" s="65"/>
      <c r="H907" s="63"/>
      <c r="I907" s="63"/>
      <c r="J907" s="63"/>
      <c r="K907" s="81"/>
      <c r="L907" s="82"/>
      <c r="M907" s="82"/>
      <c r="N907" s="68"/>
      <c r="O907" s="68"/>
      <c r="P907" s="68"/>
      <c r="Q907" s="462"/>
      <c r="R907" s="64"/>
      <c r="S907" s="70"/>
    </row>
    <row r="908" spans="4:19" x14ac:dyDescent="0.3">
      <c r="D908" s="65"/>
      <c r="E908" s="65"/>
      <c r="F908" s="65"/>
      <c r="G908" s="65"/>
      <c r="H908" s="63"/>
      <c r="I908" s="63"/>
      <c r="J908" s="63"/>
      <c r="K908" s="81"/>
      <c r="L908" s="82"/>
      <c r="M908" s="82"/>
      <c r="N908" s="68"/>
      <c r="O908" s="68"/>
      <c r="P908" s="68"/>
      <c r="Q908" s="462"/>
      <c r="R908" s="64"/>
      <c r="S908" s="70"/>
    </row>
    <row r="909" spans="4:19" x14ac:dyDescent="0.3">
      <c r="D909" s="65"/>
      <c r="E909" s="65"/>
      <c r="F909" s="65"/>
      <c r="G909" s="65"/>
      <c r="H909" s="63"/>
      <c r="I909" s="63"/>
      <c r="J909" s="63"/>
      <c r="K909" s="81"/>
      <c r="L909" s="82"/>
      <c r="M909" s="82"/>
      <c r="N909" s="68"/>
      <c r="O909" s="68"/>
      <c r="P909" s="68"/>
      <c r="Q909" s="462"/>
      <c r="R909" s="64"/>
      <c r="S909" s="70"/>
    </row>
    <row r="910" spans="4:19" x14ac:dyDescent="0.3">
      <c r="D910" s="65"/>
      <c r="E910" s="65"/>
      <c r="F910" s="65"/>
      <c r="G910" s="65"/>
      <c r="H910" s="63"/>
      <c r="I910" s="63"/>
      <c r="J910" s="63"/>
      <c r="K910" s="81"/>
      <c r="L910" s="82"/>
      <c r="M910" s="82"/>
      <c r="N910" s="68"/>
      <c r="O910" s="68"/>
      <c r="P910" s="68"/>
      <c r="Q910" s="462"/>
      <c r="R910" s="64"/>
      <c r="S910" s="70"/>
    </row>
    <row r="911" spans="4:19" x14ac:dyDescent="0.3">
      <c r="D911" s="65"/>
      <c r="E911" s="65"/>
      <c r="F911" s="65"/>
      <c r="G911" s="65"/>
      <c r="H911" s="63"/>
      <c r="I911" s="63"/>
      <c r="J911" s="63"/>
      <c r="K911" s="81"/>
      <c r="L911" s="82"/>
      <c r="M911" s="82"/>
      <c r="N911" s="68"/>
      <c r="O911" s="68"/>
      <c r="P911" s="68"/>
      <c r="Q911" s="462"/>
      <c r="R911" s="64"/>
      <c r="S911" s="70"/>
    </row>
    <row r="912" spans="4:19" x14ac:dyDescent="0.3">
      <c r="D912" s="65"/>
      <c r="E912" s="65"/>
      <c r="F912" s="65"/>
      <c r="G912" s="65"/>
      <c r="H912" s="63"/>
      <c r="I912" s="63"/>
      <c r="J912" s="63"/>
      <c r="K912" s="81"/>
      <c r="L912" s="82"/>
      <c r="M912" s="82"/>
      <c r="N912" s="68"/>
      <c r="O912" s="68"/>
      <c r="P912" s="68"/>
      <c r="Q912" s="462"/>
      <c r="R912" s="64"/>
      <c r="S912" s="70"/>
    </row>
    <row r="913" spans="4:19" x14ac:dyDescent="0.3">
      <c r="D913" s="65"/>
      <c r="E913" s="65"/>
      <c r="F913" s="65"/>
      <c r="G913" s="65"/>
      <c r="H913" s="63"/>
      <c r="I913" s="63"/>
      <c r="J913" s="63"/>
      <c r="K913" s="81"/>
      <c r="L913" s="82"/>
      <c r="M913" s="82"/>
      <c r="N913" s="68"/>
      <c r="O913" s="68"/>
      <c r="P913" s="68"/>
      <c r="Q913" s="462"/>
      <c r="R913" s="64"/>
      <c r="S913" s="70"/>
    </row>
    <row r="914" spans="4:19" x14ac:dyDescent="0.3">
      <c r="D914" s="65"/>
      <c r="E914" s="65"/>
      <c r="F914" s="65"/>
      <c r="G914" s="65"/>
      <c r="H914" s="63"/>
      <c r="I914" s="63"/>
      <c r="J914" s="63"/>
      <c r="K914" s="81"/>
      <c r="L914" s="82"/>
      <c r="M914" s="82"/>
      <c r="N914" s="68"/>
      <c r="O914" s="68"/>
      <c r="P914" s="68"/>
      <c r="Q914" s="462"/>
      <c r="R914" s="64"/>
      <c r="S914" s="70"/>
    </row>
    <row r="915" spans="4:19" x14ac:dyDescent="0.3">
      <c r="D915" s="65"/>
      <c r="E915" s="65"/>
      <c r="F915" s="65"/>
      <c r="G915" s="65"/>
      <c r="H915" s="63"/>
      <c r="I915" s="63"/>
      <c r="J915" s="63"/>
      <c r="K915" s="81"/>
      <c r="L915" s="82"/>
      <c r="M915" s="82"/>
      <c r="N915" s="68"/>
      <c r="O915" s="68"/>
      <c r="P915" s="68"/>
      <c r="Q915" s="462"/>
      <c r="R915" s="64"/>
      <c r="S915" s="70"/>
    </row>
    <row r="916" spans="4:19" x14ac:dyDescent="0.3">
      <c r="D916" s="65"/>
      <c r="E916" s="65"/>
      <c r="F916" s="65"/>
      <c r="G916" s="65"/>
      <c r="H916" s="63"/>
      <c r="I916" s="63"/>
      <c r="J916" s="63"/>
      <c r="K916" s="81"/>
      <c r="L916" s="82"/>
      <c r="M916" s="82"/>
      <c r="N916" s="68"/>
      <c r="O916" s="68"/>
      <c r="P916" s="68"/>
      <c r="Q916" s="462"/>
      <c r="R916" s="64"/>
      <c r="S916" s="70"/>
    </row>
    <row r="917" spans="4:19" x14ac:dyDescent="0.3">
      <c r="D917" s="65"/>
      <c r="E917" s="65"/>
      <c r="F917" s="65"/>
      <c r="G917" s="65"/>
      <c r="H917" s="63"/>
      <c r="I917" s="63"/>
      <c r="J917" s="63"/>
      <c r="K917" s="81"/>
      <c r="L917" s="82"/>
      <c r="M917" s="82"/>
      <c r="N917" s="68"/>
      <c r="O917" s="68"/>
      <c r="P917" s="68"/>
      <c r="Q917" s="462"/>
      <c r="R917" s="64"/>
      <c r="S917" s="70"/>
    </row>
    <row r="918" spans="4:19" x14ac:dyDescent="0.3">
      <c r="D918" s="65"/>
      <c r="E918" s="65"/>
      <c r="F918" s="65"/>
      <c r="G918" s="65"/>
      <c r="H918" s="63"/>
      <c r="I918" s="63"/>
      <c r="J918" s="63"/>
      <c r="K918" s="81"/>
      <c r="L918" s="82"/>
      <c r="M918" s="82"/>
      <c r="N918" s="68"/>
      <c r="O918" s="68"/>
      <c r="P918" s="68"/>
      <c r="Q918" s="462"/>
      <c r="R918" s="64"/>
      <c r="S918" s="70"/>
    </row>
    <row r="919" spans="4:19" x14ac:dyDescent="0.3">
      <c r="D919" s="65"/>
      <c r="E919" s="65"/>
      <c r="F919" s="65"/>
      <c r="G919" s="65"/>
      <c r="H919" s="63"/>
      <c r="I919" s="63"/>
      <c r="J919" s="63"/>
      <c r="K919" s="81"/>
      <c r="L919" s="82"/>
      <c r="M919" s="82"/>
      <c r="N919" s="68"/>
      <c r="O919" s="68"/>
      <c r="P919" s="68"/>
      <c r="Q919" s="462"/>
      <c r="R919" s="64"/>
      <c r="S919" s="70"/>
    </row>
    <row r="920" spans="4:19" x14ac:dyDescent="0.3">
      <c r="D920" s="65"/>
      <c r="E920" s="65"/>
      <c r="F920" s="65"/>
      <c r="G920" s="65"/>
      <c r="H920" s="63"/>
      <c r="I920" s="63"/>
      <c r="J920" s="63"/>
      <c r="K920" s="81"/>
      <c r="L920" s="82"/>
      <c r="M920" s="82"/>
      <c r="N920" s="68"/>
      <c r="O920" s="68"/>
      <c r="P920" s="68"/>
      <c r="Q920" s="462"/>
      <c r="R920" s="64"/>
      <c r="S920" s="70"/>
    </row>
    <row r="921" spans="4:19" x14ac:dyDescent="0.3">
      <c r="D921" s="65"/>
      <c r="E921" s="65"/>
      <c r="F921" s="65"/>
      <c r="G921" s="65"/>
      <c r="H921" s="63"/>
      <c r="I921" s="63"/>
      <c r="J921" s="63"/>
      <c r="K921" s="81"/>
      <c r="L921" s="82"/>
      <c r="M921" s="82"/>
      <c r="N921" s="68"/>
      <c r="O921" s="68"/>
      <c r="P921" s="68"/>
      <c r="Q921" s="462"/>
      <c r="R921" s="64"/>
      <c r="S921" s="70"/>
    </row>
    <row r="922" spans="4:19" x14ac:dyDescent="0.3">
      <c r="D922" s="65"/>
      <c r="E922" s="65"/>
      <c r="F922" s="65"/>
      <c r="G922" s="65"/>
      <c r="H922" s="63"/>
      <c r="I922" s="63"/>
      <c r="J922" s="63"/>
      <c r="K922" s="81"/>
      <c r="L922" s="82"/>
      <c r="M922" s="82"/>
      <c r="N922" s="68"/>
      <c r="O922" s="68"/>
      <c r="P922" s="68"/>
      <c r="Q922" s="462"/>
      <c r="R922" s="64"/>
      <c r="S922" s="70"/>
    </row>
    <row r="923" spans="4:19" x14ac:dyDescent="0.3">
      <c r="D923" s="65"/>
      <c r="E923" s="65"/>
      <c r="F923" s="65"/>
      <c r="G923" s="65"/>
      <c r="H923" s="63"/>
      <c r="I923" s="63"/>
      <c r="J923" s="63"/>
      <c r="K923" s="81"/>
      <c r="L923" s="82"/>
      <c r="M923" s="82"/>
      <c r="N923" s="68"/>
      <c r="O923" s="68"/>
      <c r="P923" s="68"/>
      <c r="Q923" s="462"/>
      <c r="R923" s="64"/>
      <c r="S923" s="70"/>
    </row>
    <row r="924" spans="4:19" x14ac:dyDescent="0.3">
      <c r="D924" s="65"/>
      <c r="E924" s="65"/>
      <c r="F924" s="65"/>
      <c r="G924" s="65"/>
      <c r="H924" s="63"/>
      <c r="I924" s="63"/>
      <c r="J924" s="63"/>
      <c r="K924" s="81"/>
      <c r="L924" s="82"/>
      <c r="M924" s="82"/>
      <c r="N924" s="68"/>
      <c r="O924" s="68"/>
      <c r="P924" s="68"/>
      <c r="Q924" s="462"/>
      <c r="R924" s="64"/>
      <c r="S924" s="70"/>
    </row>
    <row r="925" spans="4:19" x14ac:dyDescent="0.3">
      <c r="D925" s="65"/>
      <c r="E925" s="65"/>
      <c r="F925" s="65"/>
      <c r="G925" s="65"/>
      <c r="H925" s="63"/>
      <c r="I925" s="63"/>
      <c r="J925" s="63"/>
      <c r="K925" s="81"/>
      <c r="L925" s="82"/>
      <c r="M925" s="82"/>
      <c r="N925" s="68"/>
      <c r="O925" s="68"/>
      <c r="P925" s="68"/>
      <c r="Q925" s="462"/>
      <c r="R925" s="64"/>
      <c r="S925" s="70"/>
    </row>
    <row r="926" spans="4:19" x14ac:dyDescent="0.3">
      <c r="D926" s="65"/>
      <c r="E926" s="65"/>
      <c r="F926" s="65"/>
      <c r="G926" s="65"/>
      <c r="H926" s="63"/>
      <c r="I926" s="63"/>
      <c r="J926" s="63"/>
      <c r="K926" s="81"/>
      <c r="L926" s="82"/>
      <c r="M926" s="82"/>
      <c r="N926" s="68"/>
      <c r="O926" s="68"/>
      <c r="P926" s="68"/>
      <c r="Q926" s="462"/>
      <c r="R926" s="64"/>
      <c r="S926" s="70"/>
    </row>
    <row r="927" spans="4:19" x14ac:dyDescent="0.3">
      <c r="D927" s="65"/>
      <c r="E927" s="65"/>
      <c r="F927" s="65"/>
      <c r="G927" s="65"/>
      <c r="H927" s="63"/>
      <c r="I927" s="63"/>
      <c r="J927" s="63"/>
      <c r="K927" s="81"/>
      <c r="L927" s="82"/>
      <c r="M927" s="82"/>
      <c r="N927" s="68"/>
      <c r="O927" s="68"/>
      <c r="P927" s="68"/>
      <c r="Q927" s="462"/>
      <c r="R927" s="64"/>
      <c r="S927" s="70"/>
    </row>
    <row r="928" spans="4:19" x14ac:dyDescent="0.3">
      <c r="D928" s="65"/>
      <c r="E928" s="65"/>
      <c r="F928" s="65"/>
      <c r="G928" s="65"/>
      <c r="H928" s="63"/>
      <c r="I928" s="63"/>
      <c r="J928" s="63"/>
      <c r="K928" s="81"/>
      <c r="L928" s="82"/>
      <c r="M928" s="82"/>
      <c r="N928" s="68"/>
      <c r="O928" s="68"/>
      <c r="P928" s="68"/>
      <c r="Q928" s="462"/>
      <c r="R928" s="64"/>
      <c r="S928" s="70"/>
    </row>
    <row r="929" spans="4:19" x14ac:dyDescent="0.3">
      <c r="D929" s="65"/>
      <c r="E929" s="65"/>
      <c r="F929" s="65"/>
      <c r="G929" s="65"/>
      <c r="H929" s="63"/>
      <c r="I929" s="63"/>
      <c r="J929" s="63"/>
      <c r="K929" s="81"/>
      <c r="L929" s="82"/>
      <c r="M929" s="82"/>
      <c r="N929" s="68"/>
      <c r="O929" s="68"/>
      <c r="P929" s="68"/>
      <c r="Q929" s="462"/>
      <c r="R929" s="64"/>
      <c r="S929" s="70"/>
    </row>
    <row r="930" spans="4:19" x14ac:dyDescent="0.3">
      <c r="D930" s="65"/>
      <c r="E930" s="65"/>
      <c r="F930" s="65"/>
      <c r="G930" s="65"/>
      <c r="H930" s="63"/>
      <c r="I930" s="63"/>
      <c r="J930" s="63"/>
      <c r="K930" s="81"/>
      <c r="L930" s="82"/>
      <c r="M930" s="82"/>
      <c r="N930" s="68"/>
      <c r="O930" s="68"/>
      <c r="P930" s="68"/>
      <c r="Q930" s="462"/>
      <c r="R930" s="64"/>
      <c r="S930" s="70"/>
    </row>
    <row r="931" spans="4:19" x14ac:dyDescent="0.3">
      <c r="D931" s="65"/>
      <c r="E931" s="65"/>
      <c r="F931" s="65"/>
      <c r="G931" s="65"/>
      <c r="H931" s="63"/>
      <c r="I931" s="63"/>
      <c r="J931" s="63"/>
      <c r="K931" s="81"/>
      <c r="L931" s="82"/>
      <c r="M931" s="82"/>
      <c r="N931" s="68"/>
      <c r="O931" s="68"/>
      <c r="P931" s="68"/>
      <c r="Q931" s="462"/>
      <c r="R931" s="64"/>
      <c r="S931" s="70"/>
    </row>
    <row r="932" spans="4:19" x14ac:dyDescent="0.3">
      <c r="D932" s="65"/>
      <c r="E932" s="65"/>
      <c r="F932" s="65"/>
      <c r="G932" s="65"/>
      <c r="H932" s="63"/>
      <c r="I932" s="63"/>
      <c r="J932" s="63"/>
      <c r="K932" s="81"/>
      <c r="L932" s="82"/>
      <c r="M932" s="82"/>
      <c r="N932" s="68"/>
      <c r="O932" s="68"/>
      <c r="P932" s="68"/>
      <c r="Q932" s="462"/>
      <c r="R932" s="64"/>
      <c r="S932" s="70"/>
    </row>
    <row r="933" spans="4:19" x14ac:dyDescent="0.3">
      <c r="D933" s="65"/>
      <c r="E933" s="65"/>
      <c r="F933" s="65"/>
      <c r="G933" s="65"/>
      <c r="H933" s="63"/>
      <c r="I933" s="63"/>
      <c r="J933" s="63"/>
      <c r="K933" s="81"/>
      <c r="L933" s="82"/>
      <c r="M933" s="82"/>
      <c r="N933" s="68"/>
      <c r="O933" s="68"/>
      <c r="P933" s="68"/>
      <c r="Q933" s="462"/>
      <c r="R933" s="64"/>
      <c r="S933" s="70"/>
    </row>
    <row r="934" spans="4:19" x14ac:dyDescent="0.3">
      <c r="D934" s="65"/>
      <c r="E934" s="65"/>
      <c r="F934" s="65"/>
      <c r="G934" s="65"/>
      <c r="H934" s="63"/>
      <c r="I934" s="63"/>
      <c r="J934" s="63"/>
      <c r="K934" s="81"/>
      <c r="L934" s="82"/>
      <c r="M934" s="82"/>
      <c r="N934" s="68"/>
      <c r="O934" s="68"/>
      <c r="P934" s="68"/>
      <c r="Q934" s="462"/>
      <c r="R934" s="64"/>
      <c r="S934" s="70"/>
    </row>
    <row r="935" spans="4:19" x14ac:dyDescent="0.3">
      <c r="D935" s="65"/>
      <c r="E935" s="65"/>
      <c r="F935" s="65"/>
      <c r="G935" s="65"/>
      <c r="H935" s="63"/>
      <c r="I935" s="63"/>
      <c r="J935" s="63"/>
      <c r="K935" s="81"/>
      <c r="L935" s="82"/>
      <c r="M935" s="82"/>
      <c r="N935" s="68"/>
      <c r="O935" s="68"/>
      <c r="P935" s="68"/>
      <c r="Q935" s="462"/>
      <c r="R935" s="64"/>
      <c r="S935" s="70"/>
    </row>
    <row r="936" spans="4:19" x14ac:dyDescent="0.3">
      <c r="D936" s="65"/>
      <c r="E936" s="65"/>
      <c r="F936" s="65"/>
      <c r="G936" s="65"/>
      <c r="H936" s="63"/>
      <c r="I936" s="63"/>
      <c r="J936" s="63"/>
      <c r="K936" s="81"/>
      <c r="L936" s="82"/>
      <c r="M936" s="82"/>
      <c r="N936" s="68"/>
      <c r="O936" s="68"/>
      <c r="P936" s="68"/>
      <c r="Q936" s="462"/>
      <c r="R936" s="64"/>
      <c r="S936" s="70"/>
    </row>
    <row r="937" spans="4:19" x14ac:dyDescent="0.3">
      <c r="D937" s="65"/>
      <c r="E937" s="65"/>
      <c r="F937" s="65"/>
      <c r="G937" s="65"/>
      <c r="H937" s="63"/>
      <c r="I937" s="63"/>
      <c r="J937" s="63"/>
      <c r="K937" s="81"/>
      <c r="L937" s="82"/>
      <c r="M937" s="82"/>
      <c r="N937" s="68"/>
      <c r="O937" s="68"/>
      <c r="P937" s="68"/>
      <c r="Q937" s="462"/>
      <c r="R937" s="64"/>
      <c r="S937" s="70"/>
    </row>
    <row r="938" spans="4:19" x14ac:dyDescent="0.3">
      <c r="D938" s="65"/>
      <c r="E938" s="65"/>
      <c r="F938" s="65"/>
      <c r="G938" s="65"/>
      <c r="H938" s="63"/>
      <c r="I938" s="63"/>
      <c r="J938" s="63"/>
      <c r="K938" s="81"/>
      <c r="L938" s="82"/>
      <c r="M938" s="82"/>
      <c r="N938" s="68"/>
      <c r="O938" s="68"/>
      <c r="P938" s="68"/>
      <c r="Q938" s="462"/>
      <c r="R938" s="64"/>
      <c r="S938" s="70"/>
    </row>
    <row r="939" spans="4:19" x14ac:dyDescent="0.3">
      <c r="D939" s="65"/>
      <c r="E939" s="65"/>
      <c r="F939" s="65"/>
      <c r="G939" s="65"/>
      <c r="H939" s="63"/>
      <c r="I939" s="63"/>
      <c r="J939" s="63"/>
      <c r="K939" s="81"/>
      <c r="L939" s="82"/>
      <c r="M939" s="82"/>
      <c r="N939" s="68"/>
      <c r="O939" s="68"/>
      <c r="P939" s="68"/>
      <c r="Q939" s="462"/>
      <c r="R939" s="64"/>
      <c r="S939" s="70"/>
    </row>
    <row r="940" spans="4:19" x14ac:dyDescent="0.3">
      <c r="D940" s="65"/>
      <c r="E940" s="65"/>
      <c r="F940" s="65"/>
      <c r="G940" s="65"/>
      <c r="H940" s="63"/>
      <c r="I940" s="63"/>
      <c r="J940" s="63"/>
      <c r="K940" s="81"/>
      <c r="L940" s="82"/>
      <c r="M940" s="82"/>
      <c r="N940" s="68"/>
      <c r="O940" s="68"/>
      <c r="P940" s="68"/>
      <c r="Q940" s="462"/>
      <c r="R940" s="64"/>
      <c r="S940" s="70"/>
    </row>
    <row r="941" spans="4:19" x14ac:dyDescent="0.3">
      <c r="D941" s="65"/>
      <c r="E941" s="65"/>
      <c r="F941" s="65"/>
      <c r="G941" s="65"/>
      <c r="H941" s="63"/>
      <c r="I941" s="63"/>
      <c r="J941" s="63"/>
      <c r="K941" s="81"/>
      <c r="L941" s="82"/>
      <c r="M941" s="82"/>
      <c r="N941" s="68"/>
      <c r="O941" s="68"/>
      <c r="P941" s="68"/>
      <c r="Q941" s="462"/>
      <c r="R941" s="64"/>
      <c r="S941" s="70"/>
    </row>
    <row r="942" spans="4:19" x14ac:dyDescent="0.3">
      <c r="D942" s="65"/>
      <c r="E942" s="65"/>
      <c r="F942" s="65"/>
      <c r="G942" s="65"/>
      <c r="H942" s="63"/>
      <c r="I942" s="63"/>
      <c r="J942" s="63"/>
      <c r="K942" s="81"/>
      <c r="L942" s="82"/>
      <c r="M942" s="82"/>
      <c r="N942" s="68"/>
      <c r="O942" s="68"/>
      <c r="P942" s="68"/>
      <c r="Q942" s="462"/>
      <c r="R942" s="64"/>
      <c r="S942" s="70"/>
    </row>
    <row r="943" spans="4:19" x14ac:dyDescent="0.3">
      <c r="D943" s="65"/>
      <c r="E943" s="65"/>
      <c r="F943" s="65"/>
      <c r="G943" s="65"/>
      <c r="H943" s="63"/>
      <c r="I943" s="63"/>
      <c r="J943" s="63"/>
      <c r="K943" s="81"/>
      <c r="L943" s="82"/>
      <c r="M943" s="82"/>
      <c r="N943" s="68"/>
      <c r="O943" s="68"/>
      <c r="P943" s="68"/>
      <c r="Q943" s="462"/>
      <c r="R943" s="64"/>
      <c r="S943" s="70"/>
    </row>
    <row r="944" spans="4:19" x14ac:dyDescent="0.3">
      <c r="D944" s="65"/>
      <c r="E944" s="65"/>
      <c r="F944" s="65"/>
      <c r="G944" s="65"/>
      <c r="H944" s="63"/>
      <c r="I944" s="63"/>
      <c r="J944" s="63"/>
      <c r="K944" s="81"/>
      <c r="L944" s="82"/>
      <c r="M944" s="82"/>
      <c r="N944" s="68"/>
      <c r="O944" s="68"/>
      <c r="P944" s="68"/>
      <c r="Q944" s="462"/>
      <c r="R944" s="64"/>
      <c r="S944" s="70"/>
    </row>
    <row r="945" spans="4:19" x14ac:dyDescent="0.3">
      <c r="D945" s="65"/>
      <c r="E945" s="65"/>
      <c r="F945" s="65"/>
      <c r="G945" s="65"/>
      <c r="H945" s="63"/>
      <c r="I945" s="63"/>
      <c r="J945" s="63"/>
      <c r="K945" s="81"/>
      <c r="L945" s="82"/>
      <c r="M945" s="82"/>
      <c r="N945" s="68"/>
      <c r="O945" s="68"/>
      <c r="P945" s="68"/>
      <c r="Q945" s="462"/>
      <c r="R945" s="64"/>
      <c r="S945" s="70"/>
    </row>
    <row r="946" spans="4:19" x14ac:dyDescent="0.3">
      <c r="D946" s="65"/>
      <c r="E946" s="65"/>
      <c r="F946" s="65"/>
      <c r="G946" s="65"/>
      <c r="H946" s="63"/>
      <c r="I946" s="63"/>
      <c r="J946" s="63"/>
      <c r="K946" s="81"/>
      <c r="L946" s="82"/>
      <c r="M946" s="82"/>
      <c r="N946" s="68"/>
      <c r="O946" s="68"/>
      <c r="P946" s="68"/>
      <c r="Q946" s="462"/>
      <c r="R946" s="64"/>
      <c r="S946" s="70"/>
    </row>
    <row r="947" spans="4:19" x14ac:dyDescent="0.3">
      <c r="D947" s="65"/>
      <c r="E947" s="65"/>
      <c r="F947" s="65"/>
      <c r="G947" s="65"/>
      <c r="H947" s="63"/>
      <c r="I947" s="63"/>
      <c r="J947" s="63"/>
      <c r="K947" s="81"/>
      <c r="L947" s="82"/>
      <c r="M947" s="82"/>
      <c r="N947" s="68"/>
      <c r="O947" s="68"/>
      <c r="P947" s="68"/>
      <c r="Q947" s="462"/>
      <c r="R947" s="64"/>
      <c r="S947" s="70"/>
    </row>
    <row r="948" spans="4:19" x14ac:dyDescent="0.3">
      <c r="D948" s="65"/>
      <c r="E948" s="65"/>
      <c r="F948" s="65"/>
      <c r="G948" s="65"/>
      <c r="H948" s="63"/>
      <c r="I948" s="63"/>
      <c r="J948" s="63"/>
      <c r="K948" s="81"/>
      <c r="L948" s="82"/>
      <c r="M948" s="82"/>
      <c r="N948" s="68"/>
      <c r="O948" s="68"/>
      <c r="P948" s="68"/>
      <c r="Q948" s="462"/>
      <c r="R948" s="64"/>
      <c r="S948" s="70"/>
    </row>
    <row r="949" spans="4:19" x14ac:dyDescent="0.3">
      <c r="D949" s="65"/>
      <c r="E949" s="65"/>
      <c r="F949" s="65"/>
      <c r="G949" s="65"/>
      <c r="H949" s="63"/>
      <c r="I949" s="63"/>
      <c r="J949" s="63"/>
      <c r="K949" s="81"/>
      <c r="L949" s="82"/>
      <c r="M949" s="82"/>
      <c r="N949" s="68"/>
      <c r="O949" s="68"/>
      <c r="P949" s="68"/>
      <c r="Q949" s="462"/>
      <c r="R949" s="64"/>
      <c r="S949" s="70"/>
    </row>
    <row r="950" spans="4:19" x14ac:dyDescent="0.3">
      <c r="D950" s="65"/>
      <c r="E950" s="65"/>
      <c r="F950" s="65"/>
      <c r="G950" s="65"/>
      <c r="H950" s="63"/>
      <c r="I950" s="63"/>
      <c r="J950" s="63"/>
      <c r="K950" s="81"/>
      <c r="L950" s="82"/>
      <c r="M950" s="82"/>
      <c r="N950" s="68"/>
      <c r="O950" s="68"/>
      <c r="P950" s="68"/>
      <c r="Q950" s="462"/>
      <c r="R950" s="64"/>
      <c r="S950" s="70"/>
    </row>
    <row r="951" spans="4:19" x14ac:dyDescent="0.3">
      <c r="D951" s="65"/>
      <c r="E951" s="65"/>
      <c r="F951" s="65"/>
      <c r="G951" s="65"/>
      <c r="H951" s="63"/>
      <c r="I951" s="63"/>
      <c r="J951" s="63"/>
      <c r="K951" s="81"/>
      <c r="L951" s="82"/>
      <c r="M951" s="82"/>
      <c r="N951" s="68"/>
      <c r="O951" s="68"/>
      <c r="P951" s="68"/>
      <c r="Q951" s="462"/>
      <c r="R951" s="64"/>
      <c r="S951" s="70"/>
    </row>
    <row r="952" spans="4:19" x14ac:dyDescent="0.3">
      <c r="D952" s="65"/>
      <c r="E952" s="65"/>
      <c r="F952" s="65"/>
      <c r="G952" s="65"/>
      <c r="H952" s="63"/>
      <c r="I952" s="63"/>
      <c r="J952" s="63"/>
      <c r="K952" s="81"/>
      <c r="L952" s="82"/>
      <c r="M952" s="82"/>
      <c r="N952" s="68"/>
      <c r="O952" s="68"/>
      <c r="P952" s="68"/>
      <c r="Q952" s="462"/>
      <c r="R952" s="64"/>
      <c r="S952" s="70"/>
    </row>
    <row r="953" spans="4:19" x14ac:dyDescent="0.3">
      <c r="D953" s="65"/>
      <c r="E953" s="65"/>
      <c r="F953" s="65"/>
      <c r="G953" s="65"/>
      <c r="H953" s="63"/>
      <c r="I953" s="63"/>
      <c r="J953" s="63"/>
      <c r="K953" s="81"/>
      <c r="L953" s="82"/>
      <c r="M953" s="82"/>
      <c r="N953" s="68"/>
      <c r="O953" s="68"/>
      <c r="P953" s="68"/>
      <c r="Q953" s="462"/>
      <c r="R953" s="64"/>
      <c r="S953" s="70"/>
    </row>
    <row r="954" spans="4:19" x14ac:dyDescent="0.3">
      <c r="D954" s="65"/>
      <c r="E954" s="65"/>
      <c r="F954" s="65"/>
      <c r="G954" s="65"/>
      <c r="H954" s="63"/>
      <c r="I954" s="63"/>
      <c r="J954" s="63"/>
      <c r="K954" s="81"/>
      <c r="L954" s="82"/>
      <c r="M954" s="82"/>
      <c r="N954" s="68"/>
      <c r="O954" s="68"/>
      <c r="P954" s="68"/>
      <c r="Q954" s="462"/>
      <c r="R954" s="64"/>
      <c r="S954" s="70"/>
    </row>
    <row r="955" spans="4:19" x14ac:dyDescent="0.3">
      <c r="D955" s="65"/>
      <c r="E955" s="65"/>
      <c r="F955" s="65"/>
      <c r="G955" s="65"/>
      <c r="H955" s="63"/>
      <c r="I955" s="63"/>
      <c r="J955" s="63"/>
      <c r="K955" s="81"/>
      <c r="L955" s="82"/>
      <c r="M955" s="82"/>
      <c r="N955" s="68"/>
      <c r="O955" s="68"/>
      <c r="P955" s="68"/>
      <c r="Q955" s="462"/>
      <c r="R955" s="64"/>
      <c r="S955" s="70"/>
    </row>
    <row r="956" spans="4:19" x14ac:dyDescent="0.3">
      <c r="D956" s="65"/>
      <c r="E956" s="65"/>
      <c r="F956" s="65"/>
      <c r="G956" s="65"/>
      <c r="H956" s="63"/>
      <c r="I956" s="63"/>
      <c r="J956" s="63"/>
      <c r="K956" s="81"/>
      <c r="L956" s="82"/>
      <c r="M956" s="82"/>
      <c r="N956" s="68"/>
      <c r="O956" s="68"/>
      <c r="P956" s="68"/>
      <c r="Q956" s="462"/>
      <c r="R956" s="64"/>
      <c r="S956" s="70"/>
    </row>
    <row r="957" spans="4:19" x14ac:dyDescent="0.3">
      <c r="D957" s="65"/>
      <c r="E957" s="65"/>
      <c r="F957" s="65"/>
      <c r="G957" s="65"/>
      <c r="H957" s="63"/>
      <c r="I957" s="63"/>
      <c r="J957" s="63"/>
      <c r="K957" s="81"/>
      <c r="L957" s="82"/>
      <c r="M957" s="82"/>
      <c r="N957" s="68"/>
      <c r="O957" s="68"/>
      <c r="P957" s="68"/>
      <c r="Q957" s="462"/>
      <c r="R957" s="64"/>
      <c r="S957" s="70"/>
    </row>
    <row r="958" spans="4:19" x14ac:dyDescent="0.3">
      <c r="D958" s="65"/>
      <c r="E958" s="65"/>
      <c r="F958" s="65"/>
      <c r="G958" s="65"/>
      <c r="H958" s="63"/>
      <c r="I958" s="63"/>
      <c r="J958" s="63"/>
      <c r="K958" s="81"/>
      <c r="L958" s="82"/>
      <c r="M958" s="82"/>
      <c r="N958" s="68"/>
      <c r="O958" s="68"/>
      <c r="P958" s="68"/>
      <c r="Q958" s="462"/>
      <c r="R958" s="64"/>
      <c r="S958" s="70"/>
    </row>
    <row r="959" spans="4:19" x14ac:dyDescent="0.3">
      <c r="D959" s="65"/>
      <c r="E959" s="65"/>
      <c r="F959" s="65"/>
      <c r="G959" s="65"/>
      <c r="H959" s="63"/>
      <c r="I959" s="63"/>
      <c r="J959" s="63"/>
      <c r="K959" s="81"/>
      <c r="L959" s="82"/>
      <c r="M959" s="82"/>
      <c r="N959" s="68"/>
      <c r="O959" s="68"/>
      <c r="P959" s="68"/>
      <c r="Q959" s="462"/>
      <c r="R959" s="64"/>
      <c r="S959" s="70"/>
    </row>
    <row r="960" spans="4:19" x14ac:dyDescent="0.3">
      <c r="D960" s="65"/>
      <c r="E960" s="65"/>
      <c r="F960" s="65"/>
      <c r="G960" s="65"/>
      <c r="H960" s="63"/>
      <c r="I960" s="63"/>
      <c r="J960" s="63"/>
      <c r="K960" s="81"/>
      <c r="L960" s="82"/>
      <c r="M960" s="82"/>
      <c r="N960" s="68"/>
      <c r="O960" s="68"/>
      <c r="P960" s="68"/>
      <c r="Q960" s="462"/>
      <c r="R960" s="64"/>
      <c r="S960" s="70"/>
    </row>
    <row r="961" spans="4:19" x14ac:dyDescent="0.3">
      <c r="D961" s="65"/>
      <c r="E961" s="65"/>
      <c r="F961" s="65"/>
      <c r="G961" s="65"/>
      <c r="H961" s="63"/>
      <c r="I961" s="63"/>
      <c r="J961" s="63"/>
      <c r="K961" s="81"/>
      <c r="L961" s="82"/>
      <c r="M961" s="82"/>
      <c r="N961" s="68"/>
      <c r="O961" s="68"/>
      <c r="P961" s="68"/>
      <c r="Q961" s="462"/>
      <c r="R961" s="64"/>
      <c r="S961" s="70"/>
    </row>
    <row r="962" spans="4:19" x14ac:dyDescent="0.3">
      <c r="D962" s="65"/>
      <c r="E962" s="65"/>
      <c r="F962" s="65"/>
      <c r="G962" s="65"/>
      <c r="H962" s="63"/>
      <c r="I962" s="63"/>
      <c r="J962" s="63"/>
      <c r="K962" s="81"/>
      <c r="L962" s="82"/>
      <c r="M962" s="82"/>
      <c r="N962" s="68"/>
      <c r="O962" s="68"/>
      <c r="P962" s="68"/>
      <c r="Q962" s="462"/>
      <c r="R962" s="64"/>
      <c r="S962" s="70"/>
    </row>
    <row r="963" spans="4:19" x14ac:dyDescent="0.3">
      <c r="D963" s="65"/>
      <c r="E963" s="65"/>
      <c r="F963" s="65"/>
      <c r="G963" s="65"/>
      <c r="H963" s="63"/>
      <c r="I963" s="63"/>
      <c r="J963" s="63"/>
      <c r="K963" s="81"/>
      <c r="L963" s="82"/>
      <c r="M963" s="82"/>
      <c r="N963" s="68"/>
      <c r="O963" s="68"/>
      <c r="P963" s="68"/>
      <c r="Q963" s="462"/>
      <c r="R963" s="64"/>
      <c r="S963" s="70"/>
    </row>
    <row r="964" spans="4:19" x14ac:dyDescent="0.3">
      <c r="D964" s="65"/>
      <c r="E964" s="65"/>
      <c r="F964" s="65"/>
      <c r="G964" s="65"/>
      <c r="H964" s="63"/>
      <c r="I964" s="63"/>
      <c r="J964" s="63"/>
      <c r="K964" s="81"/>
      <c r="L964" s="82"/>
      <c r="M964" s="82"/>
      <c r="N964" s="68"/>
      <c r="O964" s="68"/>
      <c r="P964" s="68"/>
      <c r="Q964" s="462"/>
      <c r="R964" s="64"/>
      <c r="S964" s="70"/>
    </row>
    <row r="965" spans="4:19" x14ac:dyDescent="0.3">
      <c r="D965" s="65"/>
      <c r="E965" s="65"/>
      <c r="F965" s="65"/>
      <c r="G965" s="65"/>
      <c r="H965" s="63"/>
      <c r="I965" s="63"/>
      <c r="J965" s="63"/>
      <c r="K965" s="81"/>
      <c r="L965" s="82"/>
      <c r="M965" s="82"/>
      <c r="N965" s="68"/>
      <c r="O965" s="68"/>
      <c r="P965" s="68"/>
      <c r="Q965" s="462"/>
      <c r="R965" s="64"/>
      <c r="S965" s="70"/>
    </row>
    <row r="966" spans="4:19" x14ac:dyDescent="0.3">
      <c r="D966" s="65"/>
      <c r="E966" s="65"/>
      <c r="F966" s="65"/>
      <c r="G966" s="65"/>
      <c r="H966" s="63"/>
      <c r="I966" s="63"/>
      <c r="J966" s="63"/>
      <c r="K966" s="81"/>
      <c r="L966" s="82"/>
      <c r="M966" s="82"/>
      <c r="N966" s="68"/>
      <c r="O966" s="68"/>
      <c r="P966" s="68"/>
      <c r="Q966" s="462"/>
      <c r="R966" s="64"/>
      <c r="S966" s="70"/>
    </row>
  </sheetData>
  <sheetProtection algorithmName="SHA-512" hashValue="LwbegZqaJfkgPZMHvq/bNNq4sg0m/InmJYQVd3f4TAwWmLGxTCOih4WEIVmUpzLFQncmItcFIXCHlG/fHFRjbw==" saltValue="dl4ZQCpXgMA64YaXwTc1Dw==" spinCount="100000" sheet="1" objects="1" scenarios="1" sort="0" autoFilter="0" pivotTables="0"/>
  <mergeCells count="7">
    <mergeCell ref="A1:K2"/>
    <mergeCell ref="T1:V1"/>
    <mergeCell ref="A3:B3"/>
    <mergeCell ref="D3:K3"/>
    <mergeCell ref="N3:P3"/>
    <mergeCell ref="Q3:S3"/>
    <mergeCell ref="T3:V3"/>
  </mergeCells>
  <conditionalFormatting sqref="S5:S87 S105">
    <cfRule type="containsBlanks" priority="847" stopIfTrue="1">
      <formula>LEN(TRIM(S5))=0</formula>
    </cfRule>
  </conditionalFormatting>
  <conditionalFormatting sqref="T5:V87 T105:V105">
    <cfRule type="expression" dxfId="5979" priority="838">
      <formula>$S5&lt;TODAY()</formula>
    </cfRule>
  </conditionalFormatting>
  <conditionalFormatting sqref="C72:C74 B76:C87 C52 C30:C33 C35:C36 B37:C44 C25:C28 B21:C22 B16:C19 B13 B14:C14 B5:C12 B105:C105">
    <cfRule type="expression" dxfId="5978" priority="809" stopIfTrue="1">
      <formula>#REF! &lt;= NOW()+30</formula>
    </cfRule>
  </conditionalFormatting>
  <conditionalFormatting sqref="B15:C15">
    <cfRule type="expression" dxfId="5977" priority="808" stopIfTrue="1">
      <formula>#REF! &lt;= NOW()+30</formula>
    </cfRule>
  </conditionalFormatting>
  <conditionalFormatting sqref="B20:C20">
    <cfRule type="expression" dxfId="5976" priority="807" stopIfTrue="1">
      <formula>#REF! &lt;= NOW()+30</formula>
    </cfRule>
  </conditionalFormatting>
  <conditionalFormatting sqref="B25:B28 B23:C24">
    <cfRule type="expression" dxfId="5975" priority="806" stopIfTrue="1">
      <formula>#REF! &lt;= NOW()+30</formula>
    </cfRule>
  </conditionalFormatting>
  <conditionalFormatting sqref="C29">
    <cfRule type="expression" dxfId="5974" priority="805" stopIfTrue="1">
      <formula>#REF! &lt;= NOW()+30</formula>
    </cfRule>
  </conditionalFormatting>
  <conditionalFormatting sqref="B29:B36">
    <cfRule type="expression" dxfId="5973" priority="804" stopIfTrue="1">
      <formula>#REF! &lt;= NOW()+30</formula>
    </cfRule>
  </conditionalFormatting>
  <conditionalFormatting sqref="B45:C45">
    <cfRule type="expression" dxfId="5972" priority="803" stopIfTrue="1">
      <formula>#REF! &lt;= NOW()+30</formula>
    </cfRule>
  </conditionalFormatting>
  <conditionalFormatting sqref="B46:C46">
    <cfRule type="expression" dxfId="5971" priority="802" stopIfTrue="1">
      <formula>#REF! &lt;= NOW()+30</formula>
    </cfRule>
  </conditionalFormatting>
  <conditionalFormatting sqref="B47:C47">
    <cfRule type="expression" dxfId="5970" priority="801" stopIfTrue="1">
      <formula>#REF! &lt;= NOW()+30</formula>
    </cfRule>
  </conditionalFormatting>
  <conditionalFormatting sqref="B48:C48">
    <cfRule type="expression" dxfId="5969" priority="800" stopIfTrue="1">
      <formula>#REF! &lt;= NOW()+30</formula>
    </cfRule>
  </conditionalFormatting>
  <conditionalFormatting sqref="B49:B70">
    <cfRule type="expression" dxfId="5968" priority="799" stopIfTrue="1">
      <formula>#REF! &lt;= NOW()+30</formula>
    </cfRule>
  </conditionalFormatting>
  <conditionalFormatting sqref="C58:C70">
    <cfRule type="expression" dxfId="5967" priority="798" stopIfTrue="1">
      <formula>#REF! &lt;= NOW()+30</formula>
    </cfRule>
  </conditionalFormatting>
  <conditionalFormatting sqref="C49:C51 C53:C57">
    <cfRule type="expression" dxfId="5966" priority="797" stopIfTrue="1">
      <formula>#REF! &lt;= NOW()+30</formula>
    </cfRule>
  </conditionalFormatting>
  <conditionalFormatting sqref="B71:B75">
    <cfRule type="expression" dxfId="5965" priority="796" stopIfTrue="1">
      <formula>#REF! &lt;= NOW()+30</formula>
    </cfRule>
  </conditionalFormatting>
  <conditionalFormatting sqref="C71">
    <cfRule type="expression" dxfId="5964" priority="795" stopIfTrue="1">
      <formula>#REF! &lt;= NOW()+30</formula>
    </cfRule>
  </conditionalFormatting>
  <conditionalFormatting sqref="F75:G75 J75 E72:E74 E76:J79 H43:J44 E52 E30:G31 E33:H33 E35:I35 H31:J31 I40:I42 E38:E44 E19:G19 F14:I14 E8:I9 H13:I13 G8:G87 E7:H7 E5:I6 H47:H48 G80:J80 I19 E81:J81 E25:I28 H21:H22 H34:H35 F32:I32 G105">
    <cfRule type="expression" dxfId="5963" priority="794" stopIfTrue="1">
      <formula>#REF! &lt;= NOW()+30</formula>
    </cfRule>
  </conditionalFormatting>
  <conditionalFormatting sqref="I7">
    <cfRule type="expression" dxfId="5962" priority="793" stopIfTrue="1">
      <formula>#REF! &lt;= NOW()+30</formula>
    </cfRule>
  </conditionalFormatting>
  <conditionalFormatting sqref="J6">
    <cfRule type="expression" dxfId="5961" priority="792" stopIfTrue="1">
      <formula>#REF! &lt;= NOW()+30</formula>
    </cfRule>
  </conditionalFormatting>
  <conditionalFormatting sqref="J5">
    <cfRule type="expression" dxfId="5960" priority="791" stopIfTrue="1">
      <formula>#REF! &lt;= NOW()+30</formula>
    </cfRule>
  </conditionalFormatting>
  <conditionalFormatting sqref="E70:G70 E66 E68:E69 E60 E62:G64 E53:G59 E11:E12 E14">
    <cfRule type="expression" dxfId="5959" priority="790" stopIfTrue="1">
      <formula>#REF! &lt;= NOW()+30</formula>
    </cfRule>
  </conditionalFormatting>
  <conditionalFormatting sqref="H10:I10">
    <cfRule type="expression" dxfId="5958" priority="789" stopIfTrue="1">
      <formula>#REF! &lt;= NOW()+30</formula>
    </cfRule>
  </conditionalFormatting>
  <conditionalFormatting sqref="F11:I11">
    <cfRule type="expression" dxfId="5957" priority="788" stopIfTrue="1">
      <formula>#REF! &lt;= NOW()+30</formula>
    </cfRule>
  </conditionalFormatting>
  <conditionalFormatting sqref="F12:I12">
    <cfRule type="expression" dxfId="5956" priority="787" stopIfTrue="1">
      <formula>#REF! &lt;= NOW()+30</formula>
    </cfRule>
  </conditionalFormatting>
  <conditionalFormatting sqref="E15">
    <cfRule type="expression" dxfId="5955" priority="786" stopIfTrue="1">
      <formula>#REF! &lt;= NOW()+30</formula>
    </cfRule>
  </conditionalFormatting>
  <conditionalFormatting sqref="F15:I15">
    <cfRule type="expression" dxfId="5954" priority="785" stopIfTrue="1">
      <formula>#REF! &lt;= NOW()+30</formula>
    </cfRule>
  </conditionalFormatting>
  <conditionalFormatting sqref="J8">
    <cfRule type="expression" dxfId="5953" priority="784" stopIfTrue="1">
      <formula>#REF! &lt;= NOW()+30</formula>
    </cfRule>
  </conditionalFormatting>
  <conditionalFormatting sqref="J15">
    <cfRule type="expression" dxfId="5952" priority="783" stopIfTrue="1">
      <formula>#REF! &lt;= NOW()+30</formula>
    </cfRule>
  </conditionalFormatting>
  <conditionalFormatting sqref="J13">
    <cfRule type="expression" dxfId="5951" priority="782" stopIfTrue="1">
      <formula>#REF! &lt;= NOW()+30</formula>
    </cfRule>
  </conditionalFormatting>
  <conditionalFormatting sqref="E10:G10">
    <cfRule type="expression" dxfId="5950" priority="781" stopIfTrue="1">
      <formula>#REF! &lt;= NOW()+30</formula>
    </cfRule>
  </conditionalFormatting>
  <conditionalFormatting sqref="E13:G13">
    <cfRule type="expression" dxfId="5949" priority="780" stopIfTrue="1">
      <formula>#REF! &lt;= NOW()+30</formula>
    </cfRule>
  </conditionalFormatting>
  <conditionalFormatting sqref="I16">
    <cfRule type="expression" dxfId="5948" priority="779" stopIfTrue="1">
      <formula>#REF! &lt;= NOW()+30</formula>
    </cfRule>
  </conditionalFormatting>
  <conditionalFormatting sqref="F16:H16">
    <cfRule type="expression" dxfId="5947" priority="778" stopIfTrue="1">
      <formula>#REF! &lt;= NOW()+30</formula>
    </cfRule>
  </conditionalFormatting>
  <conditionalFormatting sqref="J16">
    <cfRule type="expression" dxfId="5946" priority="777" stopIfTrue="1">
      <formula>#REF! &lt;= NOW()+30</formula>
    </cfRule>
  </conditionalFormatting>
  <conditionalFormatting sqref="E16">
    <cfRule type="expression" dxfId="5945" priority="776" stopIfTrue="1">
      <formula>#REF! &lt;= NOW()+30</formula>
    </cfRule>
  </conditionalFormatting>
  <conditionalFormatting sqref="I17">
    <cfRule type="expression" dxfId="5944" priority="775" stopIfTrue="1">
      <formula>#REF! &lt;= NOW()+30</formula>
    </cfRule>
  </conditionalFormatting>
  <conditionalFormatting sqref="F17:H17">
    <cfRule type="expression" dxfId="5943" priority="774" stopIfTrue="1">
      <formula>#REF! &lt;= NOW()+30</formula>
    </cfRule>
  </conditionalFormatting>
  <conditionalFormatting sqref="J17">
    <cfRule type="expression" dxfId="5942" priority="773" stopIfTrue="1">
      <formula>#REF! &lt;= NOW()+30</formula>
    </cfRule>
  </conditionalFormatting>
  <conditionalFormatting sqref="E17">
    <cfRule type="expression" dxfId="5941" priority="772" stopIfTrue="1">
      <formula>#REF! &lt;= NOW()+30</formula>
    </cfRule>
  </conditionalFormatting>
  <conditionalFormatting sqref="I18">
    <cfRule type="expression" dxfId="5940" priority="771" stopIfTrue="1">
      <formula>#REF! &lt;= NOW()+30</formula>
    </cfRule>
  </conditionalFormatting>
  <conditionalFormatting sqref="F18:H18">
    <cfRule type="expression" dxfId="5939" priority="770" stopIfTrue="1">
      <formula>#REF! &lt;= NOW()+30</formula>
    </cfRule>
  </conditionalFormatting>
  <conditionalFormatting sqref="J18">
    <cfRule type="expression" dxfId="5938" priority="769" stopIfTrue="1">
      <formula>#REF! &lt;= NOW()+30</formula>
    </cfRule>
  </conditionalFormatting>
  <conditionalFormatting sqref="E18">
    <cfRule type="expression" dxfId="5937" priority="768" stopIfTrue="1">
      <formula>#REF! &lt;= NOW()+30</formula>
    </cfRule>
  </conditionalFormatting>
  <conditionalFormatting sqref="E20:G20 I20">
    <cfRule type="expression" dxfId="5936" priority="767" stopIfTrue="1">
      <formula>#REF! &lt;= NOW()+30</formula>
    </cfRule>
  </conditionalFormatting>
  <conditionalFormatting sqref="J20">
    <cfRule type="expression" dxfId="5935" priority="766" stopIfTrue="1">
      <formula>#REF! &lt;= NOW()+30</formula>
    </cfRule>
  </conditionalFormatting>
  <conditionalFormatting sqref="I21:I23 F21:G23">
    <cfRule type="expression" dxfId="5934" priority="765" stopIfTrue="1">
      <formula>#REF! &lt;= NOW()+30</formula>
    </cfRule>
  </conditionalFormatting>
  <conditionalFormatting sqref="E22:E23">
    <cfRule type="expression" dxfId="5933" priority="764" stopIfTrue="1">
      <formula>#REF! &lt;= NOW()+30</formula>
    </cfRule>
  </conditionalFormatting>
  <conditionalFormatting sqref="H23:H24">
    <cfRule type="expression" dxfId="5932" priority="763" stopIfTrue="1">
      <formula>#REF! &lt;= NOW()+30</formula>
    </cfRule>
  </conditionalFormatting>
  <conditionalFormatting sqref="E21">
    <cfRule type="expression" dxfId="5931" priority="762" stopIfTrue="1">
      <formula>#REF! &lt;= NOW()+30</formula>
    </cfRule>
  </conditionalFormatting>
  <conditionalFormatting sqref="J21">
    <cfRule type="expression" dxfId="5930" priority="761" stopIfTrue="1">
      <formula>#REF! &lt;= NOW()+30</formula>
    </cfRule>
  </conditionalFormatting>
  <conditionalFormatting sqref="I24">
    <cfRule type="expression" dxfId="5929" priority="760" stopIfTrue="1">
      <formula>#REF! &lt;= NOW()+30</formula>
    </cfRule>
  </conditionalFormatting>
  <conditionalFormatting sqref="F24:G24">
    <cfRule type="expression" dxfId="5928" priority="759" stopIfTrue="1">
      <formula>#REF! &lt;= NOW()+30</formula>
    </cfRule>
  </conditionalFormatting>
  <conditionalFormatting sqref="E24">
    <cfRule type="expression" dxfId="5927" priority="758" stopIfTrue="1">
      <formula>#REF! &lt;= NOW()+30</formula>
    </cfRule>
  </conditionalFormatting>
  <conditionalFormatting sqref="H30:I30 E29:I29">
    <cfRule type="expression" dxfId="5926" priority="757" stopIfTrue="1">
      <formula>#REF! &lt;= NOW()+30</formula>
    </cfRule>
  </conditionalFormatting>
  <conditionalFormatting sqref="I33:J33 I34">
    <cfRule type="expression" dxfId="5925" priority="756" stopIfTrue="1">
      <formula>#REF! &lt;= NOW()+30</formula>
    </cfRule>
  </conditionalFormatting>
  <conditionalFormatting sqref="J35">
    <cfRule type="expression" dxfId="5924" priority="755" stopIfTrue="1">
      <formula>#REF! &lt;= NOW()+30</formula>
    </cfRule>
  </conditionalFormatting>
  <conditionalFormatting sqref="F43:G44 F38:H42 H36:H37">
    <cfRule type="expression" dxfId="5923" priority="754" stopIfTrue="1">
      <formula>#REF! &lt;= NOW()+30</formula>
    </cfRule>
  </conditionalFormatting>
  <conditionalFormatting sqref="I36:J36 J37:J42">
    <cfRule type="expression" dxfId="5922" priority="753" stopIfTrue="1">
      <formula>#REF! &lt;= NOW()+30</formula>
    </cfRule>
  </conditionalFormatting>
  <conditionalFormatting sqref="I37:I39">
    <cfRule type="expression" dxfId="5921" priority="752" stopIfTrue="1">
      <formula>#REF! &lt;= NOW()+30</formula>
    </cfRule>
  </conditionalFormatting>
  <conditionalFormatting sqref="J32">
    <cfRule type="expression" dxfId="5920" priority="751" stopIfTrue="1">
      <formula>#REF! &lt;= NOW()+30</formula>
    </cfRule>
  </conditionalFormatting>
  <conditionalFormatting sqref="E37">
    <cfRule type="expression" dxfId="5919" priority="750" stopIfTrue="1">
      <formula>#REF! &lt;= NOW()+30</formula>
    </cfRule>
  </conditionalFormatting>
  <conditionalFormatting sqref="F37:G37">
    <cfRule type="expression" dxfId="5918" priority="749" stopIfTrue="1">
      <formula>#REF! &lt;= NOW()+30</formula>
    </cfRule>
  </conditionalFormatting>
  <conditionalFormatting sqref="E36">
    <cfRule type="expression" dxfId="5917" priority="748" stopIfTrue="1">
      <formula>#REF! &lt;= NOW()+30</formula>
    </cfRule>
  </conditionalFormatting>
  <conditionalFormatting sqref="F36:G36">
    <cfRule type="expression" dxfId="5916" priority="747" stopIfTrue="1">
      <formula>#REF! &lt;= NOW()+30</formula>
    </cfRule>
  </conditionalFormatting>
  <conditionalFormatting sqref="E34">
    <cfRule type="expression" dxfId="5915" priority="746" stopIfTrue="1">
      <formula>#REF! &lt;= NOW()+30</formula>
    </cfRule>
  </conditionalFormatting>
  <conditionalFormatting sqref="F34:G34">
    <cfRule type="expression" dxfId="5914" priority="745" stopIfTrue="1">
      <formula>#REF! &lt;= NOW()+30</formula>
    </cfRule>
  </conditionalFormatting>
  <conditionalFormatting sqref="J34">
    <cfRule type="expression" dxfId="5913" priority="744" stopIfTrue="1">
      <formula>#REF! &lt;= NOW()+30</formula>
    </cfRule>
  </conditionalFormatting>
  <conditionalFormatting sqref="H45:J45 E45">
    <cfRule type="expression" dxfId="5912" priority="743" stopIfTrue="1">
      <formula>#REF! &lt;= NOW()+30</formula>
    </cfRule>
  </conditionalFormatting>
  <conditionalFormatting sqref="F45:G45">
    <cfRule type="expression" dxfId="5911" priority="742" stopIfTrue="1">
      <formula>#REF! &lt;= NOW()+30</formula>
    </cfRule>
  </conditionalFormatting>
  <conditionalFormatting sqref="H46:J46 E46">
    <cfRule type="expression" dxfId="5910" priority="741" stopIfTrue="1">
      <formula>#REF! &lt;= NOW()+30</formula>
    </cfRule>
  </conditionalFormatting>
  <conditionalFormatting sqref="F46:G46">
    <cfRule type="expression" dxfId="5909" priority="740" stopIfTrue="1">
      <formula>#REF! &lt;= NOW()+30</formula>
    </cfRule>
  </conditionalFormatting>
  <conditionalFormatting sqref="E47 I47:J47">
    <cfRule type="expression" dxfId="5908" priority="739" stopIfTrue="1">
      <formula>#REF! &lt;= NOW()+30</formula>
    </cfRule>
  </conditionalFormatting>
  <conditionalFormatting sqref="F47:G47">
    <cfRule type="expression" dxfId="5907" priority="738" stopIfTrue="1">
      <formula>#REF! &lt;= NOW()+30</formula>
    </cfRule>
  </conditionalFormatting>
  <conditionalFormatting sqref="H48:J48 E48 H49">
    <cfRule type="expression" dxfId="5906" priority="737" stopIfTrue="1">
      <formula>#REF! &lt;= NOW()+30</formula>
    </cfRule>
  </conditionalFormatting>
  <conditionalFormatting sqref="F48:G48 G49">
    <cfRule type="expression" dxfId="5905" priority="736" stopIfTrue="1">
      <formula>#REF! &lt;= NOW()+30</formula>
    </cfRule>
  </conditionalFormatting>
  <conditionalFormatting sqref="I70 E51:G51 E61 E49:E50 I58:I59 I62:I64 I51:J57 J58:J70 J49:J50">
    <cfRule type="expression" dxfId="5904" priority="735" stopIfTrue="1">
      <formula>#REF! &lt;= NOW()+30</formula>
    </cfRule>
  </conditionalFormatting>
  <conditionalFormatting sqref="E71 H70 H75 J71 H49 H62:H64 H51:H59">
    <cfRule type="expression" dxfId="5903" priority="734" stopIfTrue="1">
      <formula>#REF! &lt;= NOW()+30</formula>
    </cfRule>
  </conditionalFormatting>
  <conditionalFormatting sqref="F52:G52">
    <cfRule type="expression" dxfId="5902" priority="733" stopIfTrue="1">
      <formula>#REF! &lt;= NOW()+30</formula>
    </cfRule>
  </conditionalFormatting>
  <conditionalFormatting sqref="F60:G60">
    <cfRule type="expression" dxfId="5901" priority="732" stopIfTrue="1">
      <formula>#REF! &lt;= NOW()+30</formula>
    </cfRule>
  </conditionalFormatting>
  <conditionalFormatting sqref="I60">
    <cfRule type="expression" dxfId="5900" priority="731" stopIfTrue="1">
      <formula>#REF! &lt;= NOW()+30</formula>
    </cfRule>
  </conditionalFormatting>
  <conditionalFormatting sqref="H60">
    <cfRule type="expression" dxfId="5899" priority="730" stopIfTrue="1">
      <formula>#REF! &lt;= NOW()+30</formula>
    </cfRule>
  </conditionalFormatting>
  <conditionalFormatting sqref="F61:G61">
    <cfRule type="expression" dxfId="5898" priority="729" stopIfTrue="1">
      <formula>#REF! &lt;= NOW()+30</formula>
    </cfRule>
  </conditionalFormatting>
  <conditionalFormatting sqref="I61">
    <cfRule type="expression" dxfId="5897" priority="728" stopIfTrue="1">
      <formula>#REF! &lt;= NOW()+30</formula>
    </cfRule>
  </conditionalFormatting>
  <conditionalFormatting sqref="H61">
    <cfRule type="expression" dxfId="5896" priority="727" stopIfTrue="1">
      <formula>#REF! &lt;= NOW()+30</formula>
    </cfRule>
  </conditionalFormatting>
  <conditionalFormatting sqref="F50:G50">
    <cfRule type="expression" dxfId="5895" priority="726" stopIfTrue="1">
      <formula>#REF! &lt;= NOW()+30</formula>
    </cfRule>
  </conditionalFormatting>
  <conditionalFormatting sqref="I50">
    <cfRule type="expression" dxfId="5894" priority="725" stopIfTrue="1">
      <formula>#REF! &lt;= NOW()+30</formula>
    </cfRule>
  </conditionalFormatting>
  <conditionalFormatting sqref="H50">
    <cfRule type="expression" dxfId="5893" priority="724" stopIfTrue="1">
      <formula>#REF! &lt;= NOW()+30</formula>
    </cfRule>
  </conditionalFormatting>
  <conditionalFormatting sqref="F49">
    <cfRule type="expression" dxfId="5892" priority="723" stopIfTrue="1">
      <formula>#REF! &lt;= NOW()+30</formula>
    </cfRule>
  </conditionalFormatting>
  <conditionalFormatting sqref="I49">
    <cfRule type="expression" dxfId="5891" priority="722" stopIfTrue="1">
      <formula>#REF! &lt;= NOW()+30</formula>
    </cfRule>
  </conditionalFormatting>
  <conditionalFormatting sqref="I75">
    <cfRule type="expression" dxfId="5890" priority="721" stopIfTrue="1">
      <formula>#REF! &lt;= NOW()+30</formula>
    </cfRule>
  </conditionalFormatting>
  <conditionalFormatting sqref="F65:G66 G67:G68">
    <cfRule type="expression" dxfId="5889" priority="720" stopIfTrue="1">
      <formula>#REF! &lt;= NOW()+30</formula>
    </cfRule>
  </conditionalFormatting>
  <conditionalFormatting sqref="I65:I68">
    <cfRule type="expression" dxfId="5888" priority="719" stopIfTrue="1">
      <formula>#REF! &lt;= NOW()+30</formula>
    </cfRule>
  </conditionalFormatting>
  <conditionalFormatting sqref="H65:H68">
    <cfRule type="expression" dxfId="5887" priority="718" stopIfTrue="1">
      <formula>#REF! &lt;= NOW()+30</formula>
    </cfRule>
  </conditionalFormatting>
  <conditionalFormatting sqref="F69:G69">
    <cfRule type="expression" dxfId="5886" priority="717" stopIfTrue="1">
      <formula>#REF! &lt;= NOW()+30</formula>
    </cfRule>
  </conditionalFormatting>
  <conditionalFormatting sqref="F72:G74">
    <cfRule type="expression" dxfId="5885" priority="716" stopIfTrue="1">
      <formula>#REF! &lt;= NOW()+30</formula>
    </cfRule>
  </conditionalFormatting>
  <conditionalFormatting sqref="I72:I74">
    <cfRule type="expression" dxfId="5884" priority="715" stopIfTrue="1">
      <formula>#REF! &lt;= NOW()+30</formula>
    </cfRule>
  </conditionalFormatting>
  <conditionalFormatting sqref="H72:H74">
    <cfRule type="expression" dxfId="5883" priority="714" stopIfTrue="1">
      <formula>#REF! &lt;= NOW()+30</formula>
    </cfRule>
  </conditionalFormatting>
  <conditionalFormatting sqref="J72">
    <cfRule type="expression" dxfId="5882" priority="713" stopIfTrue="1">
      <formula>#REF! &lt;= NOW()+30</formula>
    </cfRule>
  </conditionalFormatting>
  <conditionalFormatting sqref="J73">
    <cfRule type="expression" dxfId="5881" priority="712" stopIfTrue="1">
      <formula>#REF! &lt;= NOW()+30</formula>
    </cfRule>
  </conditionalFormatting>
  <conditionalFormatting sqref="J74">
    <cfRule type="expression" dxfId="5880" priority="711" stopIfTrue="1">
      <formula>#REF! &lt;= NOW()+30</formula>
    </cfRule>
  </conditionalFormatting>
  <conditionalFormatting sqref="F71:G71">
    <cfRule type="expression" dxfId="5879" priority="710" stopIfTrue="1">
      <formula>#REF! &lt;= NOW()+30</formula>
    </cfRule>
  </conditionalFormatting>
  <conditionalFormatting sqref="I71">
    <cfRule type="expression" dxfId="5878" priority="709" stopIfTrue="1">
      <formula>#REF! &lt;= NOW()+30</formula>
    </cfRule>
  </conditionalFormatting>
  <conditionalFormatting sqref="H71">
    <cfRule type="expression" dxfId="5877" priority="708" stopIfTrue="1">
      <formula>#REF! &lt;= NOW()+30</formula>
    </cfRule>
  </conditionalFormatting>
  <conditionalFormatting sqref="I69">
    <cfRule type="expression" dxfId="5876" priority="707" stopIfTrue="1">
      <formula>#REF! &lt;= NOW()+30</formula>
    </cfRule>
  </conditionalFormatting>
  <conditionalFormatting sqref="H69">
    <cfRule type="expression" dxfId="5875" priority="706" stopIfTrue="1">
      <formula>#REF! &lt;= NOW()+30</formula>
    </cfRule>
  </conditionalFormatting>
  <conditionalFormatting sqref="H82">
    <cfRule type="expression" dxfId="5874" priority="705" stopIfTrue="1">
      <formula>#REF! &lt;= NOW()+30</formula>
    </cfRule>
  </conditionalFormatting>
  <conditionalFormatting sqref="J82">
    <cfRule type="expression" dxfId="5873" priority="704" stopIfTrue="1">
      <formula>#REF! &lt;= NOW()+30</formula>
    </cfRule>
  </conditionalFormatting>
  <conditionalFormatting sqref="F82">
    <cfRule type="expression" dxfId="5872" priority="703" stopIfTrue="1">
      <formula>#REF! &lt;= NOW()+30</formula>
    </cfRule>
  </conditionalFormatting>
  <conditionalFormatting sqref="E82">
    <cfRule type="expression" dxfId="5871" priority="702" stopIfTrue="1">
      <formula>#REF! &lt;= NOW()+30</formula>
    </cfRule>
  </conditionalFormatting>
  <conditionalFormatting sqref="F80">
    <cfRule type="expression" dxfId="5870" priority="701" stopIfTrue="1">
      <formula>#REF! &lt;= NOW()+30</formula>
    </cfRule>
  </conditionalFormatting>
  <conditionalFormatting sqref="E80">
    <cfRule type="expression" dxfId="5869" priority="700" stopIfTrue="1">
      <formula>#REF! &lt;= NOW()+30</formula>
    </cfRule>
  </conditionalFormatting>
  <conditionalFormatting sqref="F67">
    <cfRule type="expression" dxfId="5868" priority="699" stopIfTrue="1">
      <formula>#REF! &lt;= NOW()+30</formula>
    </cfRule>
  </conditionalFormatting>
  <conditionalFormatting sqref="E67">
    <cfRule type="expression" dxfId="5867" priority="698" stopIfTrue="1">
      <formula>#REF! &lt;= NOW()+30</formula>
    </cfRule>
  </conditionalFormatting>
  <conditionalFormatting sqref="I82">
    <cfRule type="expression" dxfId="5866" priority="697" stopIfTrue="1">
      <formula>#REF! &lt;= NOW()+30</formula>
    </cfRule>
  </conditionalFormatting>
  <conditionalFormatting sqref="F68">
    <cfRule type="expression" dxfId="5865" priority="696" stopIfTrue="1">
      <formula>#REF! &lt;= NOW()+30</formula>
    </cfRule>
  </conditionalFormatting>
  <conditionalFormatting sqref="E83:K87 E105:K105">
    <cfRule type="expression" dxfId="5864" priority="695" stopIfTrue="1">
      <formula>#REF! &lt;= NOW()+30</formula>
    </cfRule>
  </conditionalFormatting>
  <conditionalFormatting sqref="L83:M87 L105:M105">
    <cfRule type="expression" dxfId="5863" priority="694" stopIfTrue="1">
      <formula>#REF! &lt;= NOW()+30</formula>
    </cfRule>
  </conditionalFormatting>
  <conditionalFormatting sqref="D65">
    <cfRule type="expression" dxfId="5862" priority="693" stopIfTrue="1">
      <formula>#REF! &lt;= NOW()+30</formula>
    </cfRule>
  </conditionalFormatting>
  <conditionalFormatting sqref="D83:D87 D105">
    <cfRule type="expression" dxfId="5861" priority="692" stopIfTrue="1">
      <formula>#REF! &lt;= NOW()+30</formula>
    </cfRule>
  </conditionalFormatting>
  <conditionalFormatting sqref="A5:K18 A19:G20 I19:K20 A21:K87 B105:K105 A90 A93:A103">
    <cfRule type="expression" dxfId="5860" priority="837">
      <formula>LEFT($I5,3)="Pre"</formula>
    </cfRule>
    <cfRule type="expression" dxfId="5859" priority="839">
      <formula>LEFT($I5,3)="Sup"</formula>
    </cfRule>
    <cfRule type="expression" dxfId="5858" priority="840">
      <formula>LEFT($I5,3)="Obs"</formula>
    </cfRule>
    <cfRule type="expression" dxfId="5857" priority="841">
      <formula>LEFT($I5,3)="Pri"</formula>
    </cfRule>
  </conditionalFormatting>
  <conditionalFormatting sqref="H82">
    <cfRule type="expression" dxfId="5856" priority="601" stopIfTrue="1">
      <formula>#REF! &lt;= NOW()+30</formula>
    </cfRule>
  </conditionalFormatting>
  <conditionalFormatting sqref="H69:H70">
    <cfRule type="expression" dxfId="5855" priority="600" stopIfTrue="1">
      <formula>#REF! &lt;= NOW()+30</formula>
    </cfRule>
  </conditionalFormatting>
  <conditionalFormatting sqref="H71:H72">
    <cfRule type="expression" dxfId="5854" priority="599" stopIfTrue="1">
      <formula>#REF! &lt;= NOW()+30</formula>
    </cfRule>
  </conditionalFormatting>
  <conditionalFormatting sqref="H49">
    <cfRule type="expression" dxfId="5853" priority="598" stopIfTrue="1">
      <formula>#REF! &lt;= NOW()+30</formula>
    </cfRule>
  </conditionalFormatting>
  <conditionalFormatting sqref="H52">
    <cfRule type="expression" dxfId="5852" priority="597" stopIfTrue="1">
      <formula>#REF! &lt;= NOW()+30</formula>
    </cfRule>
  </conditionalFormatting>
  <conditionalFormatting sqref="H53">
    <cfRule type="expression" dxfId="5851" priority="596" stopIfTrue="1">
      <formula>#REF! &lt;= NOW()+30</formula>
    </cfRule>
  </conditionalFormatting>
  <conditionalFormatting sqref="H54">
    <cfRule type="expression" dxfId="5850" priority="595" stopIfTrue="1">
      <formula>#REF! &lt;= NOW()+30</formula>
    </cfRule>
  </conditionalFormatting>
  <conditionalFormatting sqref="H55">
    <cfRule type="expression" dxfId="5849" priority="594" stopIfTrue="1">
      <formula>#REF! &lt;= NOW()+30</formula>
    </cfRule>
  </conditionalFormatting>
  <conditionalFormatting sqref="H56">
    <cfRule type="expression" dxfId="5848" priority="593" stopIfTrue="1">
      <formula>#REF! &lt;= NOW()+30</formula>
    </cfRule>
  </conditionalFormatting>
  <conditionalFormatting sqref="H57">
    <cfRule type="expression" dxfId="5847" priority="592" stopIfTrue="1">
      <formula>#REF! &lt;= NOW()+30</formula>
    </cfRule>
  </conditionalFormatting>
  <conditionalFormatting sqref="H58">
    <cfRule type="expression" dxfId="5846" priority="591" stopIfTrue="1">
      <formula>#REF! &lt;= NOW()+30</formula>
    </cfRule>
  </conditionalFormatting>
  <conditionalFormatting sqref="H60">
    <cfRule type="expression" dxfId="5845" priority="590" stopIfTrue="1">
      <formula>#REF! &lt;= NOW()+30</formula>
    </cfRule>
  </conditionalFormatting>
  <conditionalFormatting sqref="H61">
    <cfRule type="expression" dxfId="5844" priority="589" stopIfTrue="1">
      <formula>#REF! &lt;= NOW()+30</formula>
    </cfRule>
  </conditionalFormatting>
  <conditionalFormatting sqref="H63">
    <cfRule type="expression" dxfId="5843" priority="588" stopIfTrue="1">
      <formula>#REF! &lt;= NOW()+30</formula>
    </cfRule>
  </conditionalFormatting>
  <conditionalFormatting sqref="H66">
    <cfRule type="expression" dxfId="5842" priority="587" stopIfTrue="1">
      <formula>#REF! &lt;= NOW()+30</formula>
    </cfRule>
  </conditionalFormatting>
  <conditionalFormatting sqref="H65">
    <cfRule type="expression" dxfId="5841" priority="586" stopIfTrue="1">
      <formula>#REF! &lt;= NOW()+30</formula>
    </cfRule>
  </conditionalFormatting>
  <conditionalFormatting sqref="H68">
    <cfRule type="expression" dxfId="5840" priority="585" stopIfTrue="1">
      <formula>#REF! &lt;= NOW()+30</formula>
    </cfRule>
  </conditionalFormatting>
  <conditionalFormatting sqref="H19:H20">
    <cfRule type="expression" dxfId="5839" priority="580" stopIfTrue="1">
      <formula>#REF! &lt;= NOW()+30</formula>
    </cfRule>
  </conditionalFormatting>
  <conditionalFormatting sqref="H19:H20">
    <cfRule type="expression" dxfId="5838" priority="581">
      <formula>LEFT($I19,3)="Pre"</formula>
    </cfRule>
    <cfRule type="expression" dxfId="5837" priority="582">
      <formula>LEFT($I19,3)="Sup"</formula>
    </cfRule>
    <cfRule type="expression" dxfId="5836" priority="583">
      <formula>LEFT($I19,3)="Obs"</formula>
    </cfRule>
    <cfRule type="expression" dxfId="5835" priority="584">
      <formula>LEFT($I19,3)="Pri"</formula>
    </cfRule>
  </conditionalFormatting>
  <conditionalFormatting sqref="H25">
    <cfRule type="expression" dxfId="5834" priority="574" stopIfTrue="1">
      <formula>#REF! &lt;= NOW()+30</formula>
    </cfRule>
  </conditionalFormatting>
  <conditionalFormatting sqref="H27">
    <cfRule type="expression" dxfId="5833" priority="573" stopIfTrue="1">
      <formula>#REF! &lt;= NOW()+30</formula>
    </cfRule>
  </conditionalFormatting>
  <conditionalFormatting sqref="H48">
    <cfRule type="expression" dxfId="5832" priority="572" stopIfTrue="1">
      <formula>#REF! &lt;= NOW()+30</formula>
    </cfRule>
  </conditionalFormatting>
  <conditionalFormatting sqref="H81">
    <cfRule type="expression" dxfId="5831" priority="571" stopIfTrue="1">
      <formula>#REF! &lt;= NOW()+30</formula>
    </cfRule>
  </conditionalFormatting>
  <conditionalFormatting sqref="H28">
    <cfRule type="expression" dxfId="5830" priority="570" stopIfTrue="1">
      <formula>#REF! &lt;= NOW()+30</formula>
    </cfRule>
  </conditionalFormatting>
  <conditionalFormatting sqref="H26">
    <cfRule type="expression" dxfId="5829" priority="569" stopIfTrue="1">
      <formula>#REF! &lt;= NOW()+30</formula>
    </cfRule>
  </conditionalFormatting>
  <conditionalFormatting sqref="H47">
    <cfRule type="expression" dxfId="5828" priority="568" stopIfTrue="1">
      <formula>#REF! &lt;= NOW()+30</formula>
    </cfRule>
  </conditionalFormatting>
  <conditionalFormatting sqref="H84 H77">
    <cfRule type="expression" dxfId="5827" priority="567" stopIfTrue="1">
      <formula>#REF! &lt;= NOW()+30</formula>
    </cfRule>
  </conditionalFormatting>
  <conditionalFormatting sqref="H85">
    <cfRule type="expression" dxfId="5826" priority="566" stopIfTrue="1">
      <formula>#REF! &lt;= NOW()+30</formula>
    </cfRule>
  </conditionalFormatting>
  <conditionalFormatting sqref="H105">
    <cfRule type="expression" dxfId="5825" priority="565" stopIfTrue="1">
      <formula>#REF! &lt;= NOW()+30</formula>
    </cfRule>
  </conditionalFormatting>
  <conditionalFormatting sqref="H73">
    <cfRule type="expression" dxfId="5824" priority="564" stopIfTrue="1">
      <formula>#REF! &lt;= NOW()+30</formula>
    </cfRule>
  </conditionalFormatting>
  <conditionalFormatting sqref="H73">
    <cfRule type="expression" dxfId="5823" priority="563" stopIfTrue="1">
      <formula>#REF! &lt;= NOW()+30</formula>
    </cfRule>
  </conditionalFormatting>
  <conditionalFormatting sqref="H74">
    <cfRule type="expression" dxfId="5822" priority="562" stopIfTrue="1">
      <formula>#REF! &lt;= NOW()+30</formula>
    </cfRule>
  </conditionalFormatting>
  <conditionalFormatting sqref="H74">
    <cfRule type="expression" dxfId="5821" priority="561" stopIfTrue="1">
      <formula>#REF! &lt;= NOW()+30</formula>
    </cfRule>
  </conditionalFormatting>
  <conditionalFormatting sqref="H50">
    <cfRule type="expression" dxfId="5820" priority="560" stopIfTrue="1">
      <formula>#REF! &lt;= NOW()+30</formula>
    </cfRule>
  </conditionalFormatting>
  <conditionalFormatting sqref="H50">
    <cfRule type="expression" dxfId="5819" priority="559" stopIfTrue="1">
      <formula>#REF! &lt;= NOW()+30</formula>
    </cfRule>
  </conditionalFormatting>
  <conditionalFormatting sqref="H67">
    <cfRule type="expression" dxfId="5818" priority="558" stopIfTrue="1">
      <formula>#REF! &lt;= NOW()+30</formula>
    </cfRule>
  </conditionalFormatting>
  <conditionalFormatting sqref="H67">
    <cfRule type="expression" dxfId="5817" priority="557" stopIfTrue="1">
      <formula>#REF! &lt;= NOW()+30</formula>
    </cfRule>
  </conditionalFormatting>
  <conditionalFormatting sqref="H21">
    <cfRule type="expression" dxfId="5816" priority="556" stopIfTrue="1">
      <formula>#REF! &lt;= NOW()+30</formula>
    </cfRule>
  </conditionalFormatting>
  <conditionalFormatting sqref="H35">
    <cfRule type="expression" dxfId="5815" priority="555" stopIfTrue="1">
      <formula>#REF! &lt;= NOW()+30</formula>
    </cfRule>
  </conditionalFormatting>
  <conditionalFormatting sqref="H32">
    <cfRule type="expression" dxfId="5814" priority="554" stopIfTrue="1">
      <formula>#REF! &lt;= NOW()+30</formula>
    </cfRule>
  </conditionalFormatting>
  <conditionalFormatting sqref="S88:S104">
    <cfRule type="containsBlanks" priority="522" stopIfTrue="1">
      <formula>LEN(TRIM(S88))=0</formula>
    </cfRule>
  </conditionalFormatting>
  <conditionalFormatting sqref="T88:V104">
    <cfRule type="expression" dxfId="5813" priority="513">
      <formula>$S88&lt;TODAY()</formula>
    </cfRule>
  </conditionalFormatting>
  <conditionalFormatting sqref="B88:C104">
    <cfRule type="expression" dxfId="5812" priority="511" stopIfTrue="1">
      <formula>#REF! &lt;= NOW()+30</formula>
    </cfRule>
  </conditionalFormatting>
  <conditionalFormatting sqref="G88:G104">
    <cfRule type="expression" dxfId="5811" priority="510" stopIfTrue="1">
      <formula>#REF! &lt;= NOW()+30</formula>
    </cfRule>
  </conditionalFormatting>
  <conditionalFormatting sqref="E88:K104">
    <cfRule type="expression" dxfId="5810" priority="509" stopIfTrue="1">
      <formula>#REF! &lt;= NOW()+30</formula>
    </cfRule>
  </conditionalFormatting>
  <conditionalFormatting sqref="L88:M104">
    <cfRule type="expression" dxfId="5809" priority="508" stopIfTrue="1">
      <formula>#REF! &lt;= NOW()+30</formula>
    </cfRule>
  </conditionalFormatting>
  <conditionalFormatting sqref="D88:D104">
    <cfRule type="expression" dxfId="5808" priority="507" stopIfTrue="1">
      <formula>#REF! &lt;= NOW()+30</formula>
    </cfRule>
  </conditionalFormatting>
  <conditionalFormatting sqref="A88:K89 A91:A92 A104:A105 B90:K104">
    <cfRule type="expression" dxfId="5807" priority="512">
      <formula>LEFT($I88,3)="Pre"</formula>
    </cfRule>
    <cfRule type="expression" dxfId="5806" priority="514">
      <formula>LEFT($I88,3)="Sup"</formula>
    </cfRule>
    <cfRule type="expression" dxfId="5805" priority="515">
      <formula>LEFT($I88,3)="Obs"</formula>
    </cfRule>
    <cfRule type="expression" dxfId="5804" priority="516">
      <formula>LEFT($I88,3)="Pri"</formula>
    </cfRule>
  </conditionalFormatting>
  <conditionalFormatting sqref="H88:H104">
    <cfRule type="expression" dxfId="5803" priority="466" stopIfTrue="1">
      <formula>#REF! &lt;= NOW()+30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848" operator="lessThan" id="{DE0724FF-493D-4557-A5BF-347B044D3C82}">
            <xm:f>Sheet2!$F$2</xm:f>
            <x14:dxf>
              <fill>
                <patternFill>
                  <bgColor rgb="FFFF0000"/>
                </patternFill>
              </fill>
            </x14:dxf>
          </x14:cfRule>
          <xm:sqref>S5:S87 S105</xm:sqref>
        </x14:conditionalFormatting>
        <x14:conditionalFormatting xmlns:xm="http://schemas.microsoft.com/office/excel/2006/main">
          <x14:cfRule type="containsText" priority="842" operator="containsText" id="{9C531AAF-7F38-45D2-A879-D05C558AB05B}">
            <xm:f>NOT(ISERROR(SEARCH(Sheet2!$D$8,W5)))</xm:f>
            <xm:f>Sheet2!$D$8</xm:f>
            <x14:dxf>
              <fill>
                <patternFill>
                  <bgColor rgb="FFFF0000"/>
                </patternFill>
              </fill>
            </x14:dxf>
          </x14:cfRule>
          <x14:cfRule type="containsText" priority="843" operator="containsText" id="{0B649C34-10A1-44DD-B822-FA36250FAE2B}">
            <xm:f>NOT(ISERROR(SEARCH(Sheet2!$D$7,W5)))</xm:f>
            <xm:f>Sheet2!$D$7</xm:f>
            <x14:dxf>
              <fill>
                <patternFill>
                  <bgColor rgb="FF00B050"/>
                </patternFill>
              </fill>
            </x14:dxf>
          </x14:cfRule>
          <x14:cfRule type="containsText" priority="844" operator="containsText" id="{BE3BD86D-9797-4A7E-AAB1-2C0D38BCD410}">
            <xm:f>NOT(ISERROR(SEARCH(Sheet2!$D$6,W5)))</xm:f>
            <xm:f>Sheet2!$D$6</xm:f>
            <x14:dxf>
              <fill>
                <patternFill>
                  <bgColor rgb="FFFFFF00"/>
                </patternFill>
              </fill>
            </x14:dxf>
          </x14:cfRule>
          <x14:cfRule type="containsText" priority="845" operator="containsText" id="{F9FE144D-D0F4-4ADA-9D88-D0B2CA87EDFF}">
            <xm:f>NOT(ISERROR(SEARCH(Sheet2!$D$5,W5)))</xm:f>
            <xm:f>Sheet2!$D$5</xm:f>
            <x14:dxf>
              <fill>
                <patternFill>
                  <bgColor rgb="FFFFFF00"/>
                </patternFill>
              </fill>
            </x14:dxf>
          </x14:cfRule>
          <x14:cfRule type="containsText" priority="846" operator="containsText" id="{9B00A68C-0848-4239-8045-A5F4E161D045}">
            <xm:f>NOT(ISERROR(SEARCH(Sheet2!$D$4,W5)))</xm:f>
            <xm:f>Sheet2!$D$4</xm:f>
            <x14:dxf>
              <fill>
                <patternFill>
                  <bgColor rgb="FFFF0000"/>
                </patternFill>
              </fill>
            </x14:dxf>
          </x14:cfRule>
          <xm:sqref>W5:AH87 W105:AH105</xm:sqref>
        </x14:conditionalFormatting>
        <x14:conditionalFormatting xmlns:xm="http://schemas.microsoft.com/office/excel/2006/main">
          <x14:cfRule type="containsText" priority="687" operator="containsText" id="{75EC7586-6634-47DB-83CB-F1CEACB2BF99}">
            <xm:f>NOT(ISERROR(SEARCH(Sheet2!$D$8,AM5)))</xm:f>
            <xm:f>Sheet2!$D$8</xm:f>
            <x14:dxf>
              <fill>
                <patternFill>
                  <bgColor rgb="FFFF0000"/>
                </patternFill>
              </fill>
            </x14:dxf>
          </x14:cfRule>
          <x14:cfRule type="containsText" priority="688" operator="containsText" id="{E112FB84-25D4-4F58-A16E-BA721ED5977F}">
            <xm:f>NOT(ISERROR(SEARCH(Sheet2!$D$7,AM5)))</xm:f>
            <xm:f>Sheet2!$D$7</xm:f>
            <x14:dxf>
              <fill>
                <patternFill>
                  <bgColor rgb="FF00B050"/>
                </patternFill>
              </fill>
            </x14:dxf>
          </x14:cfRule>
          <x14:cfRule type="containsText" priority="689" operator="containsText" id="{ADE0383D-E4D2-422F-8EFE-7EA20BFE5732}">
            <xm:f>NOT(ISERROR(SEARCH(Sheet2!$D$6,AM5)))</xm:f>
            <xm:f>Sheet2!$D$6</xm:f>
            <x14:dxf>
              <fill>
                <patternFill>
                  <bgColor rgb="FFFFFF00"/>
                </patternFill>
              </fill>
            </x14:dxf>
          </x14:cfRule>
          <x14:cfRule type="containsText" priority="690" operator="containsText" id="{6702285D-5C8C-42F0-A0BC-7EDB280C990F}">
            <xm:f>NOT(ISERROR(SEARCH(Sheet2!$D$5,AM5)))</xm:f>
            <xm:f>Sheet2!$D$5</xm:f>
            <x14:dxf>
              <fill>
                <patternFill>
                  <bgColor rgb="FFFFFF00"/>
                </patternFill>
              </fill>
            </x14:dxf>
          </x14:cfRule>
          <x14:cfRule type="containsText" priority="691" operator="containsText" id="{B3C03B38-D782-436E-BFE7-3EE63110132A}">
            <xm:f>NOT(ISERROR(SEARCH(Sheet2!$D$4,AM5)))</xm:f>
            <xm:f>Sheet2!$D$4</xm:f>
            <x14:dxf>
              <fill>
                <patternFill>
                  <bgColor rgb="FFFF0000"/>
                </patternFill>
              </fill>
            </x14:dxf>
          </x14:cfRule>
          <xm:sqref>AM5:AN85 AM105:AN105 AW5:AX24 AS49 AW105:AX105 AW26:AX85 BG105:CH105 BG5:CH87</xm:sqref>
        </x14:conditionalFormatting>
        <x14:conditionalFormatting xmlns:xm="http://schemas.microsoft.com/office/excel/2006/main">
          <x14:cfRule type="containsText" priority="682" operator="containsText" id="{A169DCC4-D398-4A89-BCE6-5B9DCA713EE1}">
            <xm:f>NOT(ISERROR(SEARCH(Sheet2!$D$8,AI5)))</xm:f>
            <xm:f>Sheet2!$D$8</xm:f>
            <x14:dxf>
              <fill>
                <patternFill>
                  <bgColor rgb="FFFF0000"/>
                </patternFill>
              </fill>
            </x14:dxf>
          </x14:cfRule>
          <x14:cfRule type="containsText" priority="683" operator="containsText" id="{1D6ED25E-097B-49A9-9359-DDEA99C1E86F}">
            <xm:f>NOT(ISERROR(SEARCH(Sheet2!$D$7,AI5)))</xm:f>
            <xm:f>Sheet2!$D$7</xm:f>
            <x14:dxf>
              <fill>
                <patternFill>
                  <bgColor rgb="FF00B050"/>
                </patternFill>
              </fill>
            </x14:dxf>
          </x14:cfRule>
          <x14:cfRule type="containsText" priority="684" operator="containsText" id="{2B2FB257-2F15-41FB-A298-A8F8C01EBC03}">
            <xm:f>NOT(ISERROR(SEARCH(Sheet2!$D$6,AI5)))</xm:f>
            <xm:f>Sheet2!$D$6</xm:f>
            <x14:dxf>
              <fill>
                <patternFill>
                  <bgColor rgb="FFFFFF00"/>
                </patternFill>
              </fill>
            </x14:dxf>
          </x14:cfRule>
          <x14:cfRule type="containsText" priority="685" operator="containsText" id="{C1E4EFB3-3558-4482-A60E-99F0CBD89C47}">
            <xm:f>NOT(ISERROR(SEARCH(Sheet2!$D$5,AI5)))</xm:f>
            <xm:f>Sheet2!$D$5</xm:f>
            <x14:dxf>
              <fill>
                <patternFill>
                  <bgColor rgb="FFFFFF00"/>
                </patternFill>
              </fill>
            </x14:dxf>
          </x14:cfRule>
          <x14:cfRule type="containsText" priority="686" operator="containsText" id="{DD92AA43-A503-40A4-8F57-C4E7F083744B}">
            <xm:f>NOT(ISERROR(SEARCH(Sheet2!$D$4,AI5)))</xm:f>
            <xm:f>Sheet2!$D$4</xm:f>
            <x14:dxf>
              <fill>
                <patternFill>
                  <bgColor rgb="FFFF0000"/>
                </patternFill>
              </fill>
            </x14:dxf>
          </x14:cfRule>
          <xm:sqref>AI5:AI87 AI105</xm:sqref>
        </x14:conditionalFormatting>
        <x14:conditionalFormatting xmlns:xm="http://schemas.microsoft.com/office/excel/2006/main">
          <x14:cfRule type="containsText" priority="677" operator="containsText" id="{006BD610-AEE2-4E13-9BDD-FDC436201D6B}">
            <xm:f>NOT(ISERROR(SEARCH(Sheet2!$D$8,AJ5)))</xm:f>
            <xm:f>Sheet2!$D$8</xm:f>
            <x14:dxf>
              <fill>
                <patternFill>
                  <bgColor rgb="FFFF0000"/>
                </patternFill>
              </fill>
            </x14:dxf>
          </x14:cfRule>
          <x14:cfRule type="containsText" priority="678" operator="containsText" id="{60A27510-43E5-4580-96A6-D05ECF67830D}">
            <xm:f>NOT(ISERROR(SEARCH(Sheet2!$D$7,AJ5)))</xm:f>
            <xm:f>Sheet2!$D$7</xm:f>
            <x14:dxf>
              <fill>
                <patternFill>
                  <bgColor rgb="FF00B050"/>
                </patternFill>
              </fill>
            </x14:dxf>
          </x14:cfRule>
          <x14:cfRule type="containsText" priority="679" operator="containsText" id="{5698BBC0-2D41-4B25-A634-2A3713977F32}">
            <xm:f>NOT(ISERROR(SEARCH(Sheet2!$D$6,AJ5)))</xm:f>
            <xm:f>Sheet2!$D$6</xm:f>
            <x14:dxf>
              <fill>
                <patternFill>
                  <bgColor rgb="FFFFFF00"/>
                </patternFill>
              </fill>
            </x14:dxf>
          </x14:cfRule>
          <x14:cfRule type="containsText" priority="680" operator="containsText" id="{FB50F35C-0A4E-4759-991A-EC5FE71D9161}">
            <xm:f>NOT(ISERROR(SEARCH(Sheet2!$D$5,AJ5)))</xm:f>
            <xm:f>Sheet2!$D$5</xm:f>
            <x14:dxf>
              <fill>
                <patternFill>
                  <bgColor rgb="FFFFFF00"/>
                </patternFill>
              </fill>
            </x14:dxf>
          </x14:cfRule>
          <x14:cfRule type="containsText" priority="681" operator="containsText" id="{BE57B9C6-0CAE-4727-A31F-DB58C04952FE}">
            <xm:f>NOT(ISERROR(SEARCH(Sheet2!$D$4,AJ5)))</xm:f>
            <xm:f>Sheet2!$D$4</xm:f>
            <x14:dxf>
              <fill>
                <patternFill>
                  <bgColor rgb="FFFF0000"/>
                </patternFill>
              </fill>
            </x14:dxf>
          </x14:cfRule>
          <xm:sqref>AJ5:AJ87 AJ105</xm:sqref>
        </x14:conditionalFormatting>
        <x14:conditionalFormatting xmlns:xm="http://schemas.microsoft.com/office/excel/2006/main">
          <x14:cfRule type="containsText" priority="672" operator="containsText" id="{6F8FFCEF-71BF-4A6D-9C13-C29DF2DF01CF}">
            <xm:f>NOT(ISERROR(SEARCH(Sheet2!$D$8,AK5)))</xm:f>
            <xm:f>Sheet2!$D$8</xm:f>
            <x14:dxf>
              <fill>
                <patternFill>
                  <bgColor rgb="FFFF0000"/>
                </patternFill>
              </fill>
            </x14:dxf>
          </x14:cfRule>
          <x14:cfRule type="containsText" priority="673" operator="containsText" id="{F39C778E-3D97-429B-9D7F-39D514DFCD73}">
            <xm:f>NOT(ISERROR(SEARCH(Sheet2!$D$7,AK5)))</xm:f>
            <xm:f>Sheet2!$D$7</xm:f>
            <x14:dxf>
              <fill>
                <patternFill>
                  <bgColor rgb="FF00B050"/>
                </patternFill>
              </fill>
            </x14:dxf>
          </x14:cfRule>
          <x14:cfRule type="containsText" priority="674" operator="containsText" id="{09A4DA3B-0977-4CEE-A237-75CF97E867B8}">
            <xm:f>NOT(ISERROR(SEARCH(Sheet2!$D$6,AK5)))</xm:f>
            <xm:f>Sheet2!$D$6</xm:f>
            <x14:dxf>
              <fill>
                <patternFill>
                  <bgColor rgb="FFFFFF00"/>
                </patternFill>
              </fill>
            </x14:dxf>
          </x14:cfRule>
          <x14:cfRule type="containsText" priority="675" operator="containsText" id="{D0BEF047-27E2-44E0-A104-3633665152C9}">
            <xm:f>NOT(ISERROR(SEARCH(Sheet2!$D$5,AK5)))</xm:f>
            <xm:f>Sheet2!$D$5</xm:f>
            <x14:dxf>
              <fill>
                <patternFill>
                  <bgColor rgb="FFFFFF00"/>
                </patternFill>
              </fill>
            </x14:dxf>
          </x14:cfRule>
          <x14:cfRule type="containsText" priority="676" operator="containsText" id="{0FBA81BA-C2E6-473E-AD63-1230E34A74B5}">
            <xm:f>NOT(ISERROR(SEARCH(Sheet2!$D$4,AK5)))</xm:f>
            <xm:f>Sheet2!$D$4</xm:f>
            <x14:dxf>
              <fill>
                <patternFill>
                  <bgColor rgb="FFFF0000"/>
                </patternFill>
              </fill>
            </x14:dxf>
          </x14:cfRule>
          <xm:sqref>AK5:AK87 AK105</xm:sqref>
        </x14:conditionalFormatting>
        <x14:conditionalFormatting xmlns:xm="http://schemas.microsoft.com/office/excel/2006/main">
          <x14:cfRule type="containsText" priority="667" operator="containsText" id="{42FB20FF-0157-4D64-9DF7-593D73E64DBA}">
            <xm:f>NOT(ISERROR(SEARCH(Sheet2!$D$8,AL5)))</xm:f>
            <xm:f>Sheet2!$D$8</xm:f>
            <x14:dxf>
              <fill>
                <patternFill>
                  <bgColor rgb="FFFF0000"/>
                </patternFill>
              </fill>
            </x14:dxf>
          </x14:cfRule>
          <x14:cfRule type="containsText" priority="668" operator="containsText" id="{67EC318B-F5E1-4D16-AC62-DF3055C1D508}">
            <xm:f>NOT(ISERROR(SEARCH(Sheet2!$D$7,AL5)))</xm:f>
            <xm:f>Sheet2!$D$7</xm:f>
            <x14:dxf>
              <fill>
                <patternFill>
                  <bgColor rgb="FF00B050"/>
                </patternFill>
              </fill>
            </x14:dxf>
          </x14:cfRule>
          <x14:cfRule type="containsText" priority="669" operator="containsText" id="{C71EAB25-5006-4B44-A9C3-E3B1F1578D3F}">
            <xm:f>NOT(ISERROR(SEARCH(Sheet2!$D$6,AL5)))</xm:f>
            <xm:f>Sheet2!$D$6</xm:f>
            <x14:dxf>
              <fill>
                <patternFill>
                  <bgColor rgb="FFFFFF00"/>
                </patternFill>
              </fill>
            </x14:dxf>
          </x14:cfRule>
          <x14:cfRule type="containsText" priority="670" operator="containsText" id="{853E97AF-81E0-409C-A996-D0419DF4239E}">
            <xm:f>NOT(ISERROR(SEARCH(Sheet2!$D$5,AL5)))</xm:f>
            <xm:f>Sheet2!$D$5</xm:f>
            <x14:dxf>
              <fill>
                <patternFill>
                  <bgColor rgb="FFFFFF00"/>
                </patternFill>
              </fill>
            </x14:dxf>
          </x14:cfRule>
          <x14:cfRule type="containsText" priority="671" operator="containsText" id="{94ED900F-3C02-4DFB-93B1-7A21C2696AE0}">
            <xm:f>NOT(ISERROR(SEARCH(Sheet2!$D$4,AL5)))</xm:f>
            <xm:f>Sheet2!$D$4</xm:f>
            <x14:dxf>
              <fill>
                <patternFill>
                  <bgColor rgb="FFFF0000"/>
                </patternFill>
              </fill>
            </x14:dxf>
          </x14:cfRule>
          <xm:sqref>AL5:AL87 AL105</xm:sqref>
        </x14:conditionalFormatting>
        <x14:conditionalFormatting xmlns:xm="http://schemas.microsoft.com/office/excel/2006/main">
          <x14:cfRule type="containsText" priority="662" operator="containsText" id="{69E78373-E4E6-4E98-851C-0016A07188C3}">
            <xm:f>NOT(ISERROR(SEARCH(Sheet2!$D$8,AM86)))</xm:f>
            <xm:f>Sheet2!$D$8</xm:f>
            <x14:dxf>
              <fill>
                <patternFill>
                  <bgColor rgb="FFFF0000"/>
                </patternFill>
              </fill>
            </x14:dxf>
          </x14:cfRule>
          <x14:cfRule type="containsText" priority="663" operator="containsText" id="{C65EEAF1-B714-4811-9C46-6156853C17B2}">
            <xm:f>NOT(ISERROR(SEARCH(Sheet2!$D$7,AM86)))</xm:f>
            <xm:f>Sheet2!$D$7</xm:f>
            <x14:dxf>
              <fill>
                <patternFill>
                  <bgColor rgb="FF00B050"/>
                </patternFill>
              </fill>
            </x14:dxf>
          </x14:cfRule>
          <x14:cfRule type="containsText" priority="664" operator="containsText" id="{237FA430-268E-453B-80B6-E7E96A24BE0B}">
            <xm:f>NOT(ISERROR(SEARCH(Sheet2!$D$6,AM86)))</xm:f>
            <xm:f>Sheet2!$D$6</xm:f>
            <x14:dxf>
              <fill>
                <patternFill>
                  <bgColor rgb="FFFFFF00"/>
                </patternFill>
              </fill>
            </x14:dxf>
          </x14:cfRule>
          <x14:cfRule type="containsText" priority="665" operator="containsText" id="{E4DD5AE0-34FC-4867-B069-7347BC3F8AAC}">
            <xm:f>NOT(ISERROR(SEARCH(Sheet2!$D$5,AM86)))</xm:f>
            <xm:f>Sheet2!$D$5</xm:f>
            <x14:dxf>
              <fill>
                <patternFill>
                  <bgColor rgb="FFFFFF00"/>
                </patternFill>
              </fill>
            </x14:dxf>
          </x14:cfRule>
          <x14:cfRule type="containsText" priority="666" operator="containsText" id="{35E4CAD3-8B88-496D-B150-33CA74A7020E}">
            <xm:f>NOT(ISERROR(SEARCH(Sheet2!$D$4,AM86)))</xm:f>
            <xm:f>Sheet2!$D$4</xm:f>
            <x14:dxf>
              <fill>
                <patternFill>
                  <bgColor rgb="FFFF0000"/>
                </patternFill>
              </fill>
            </x14:dxf>
          </x14:cfRule>
          <xm:sqref>AM86</xm:sqref>
        </x14:conditionalFormatting>
        <x14:conditionalFormatting xmlns:xm="http://schemas.microsoft.com/office/excel/2006/main">
          <x14:cfRule type="containsText" priority="657" operator="containsText" id="{C61CB063-3222-4B5E-B320-56BDCDD1AFD5}">
            <xm:f>NOT(ISERROR(SEARCH(Sheet2!$D$8,AN86)))</xm:f>
            <xm:f>Sheet2!$D$8</xm:f>
            <x14:dxf>
              <fill>
                <patternFill>
                  <bgColor rgb="FFFF0000"/>
                </patternFill>
              </fill>
            </x14:dxf>
          </x14:cfRule>
          <x14:cfRule type="containsText" priority="658" operator="containsText" id="{A6D67516-A514-474F-AD2A-246AE707217D}">
            <xm:f>NOT(ISERROR(SEARCH(Sheet2!$D$7,AN86)))</xm:f>
            <xm:f>Sheet2!$D$7</xm:f>
            <x14:dxf>
              <fill>
                <patternFill>
                  <bgColor rgb="FF00B050"/>
                </patternFill>
              </fill>
            </x14:dxf>
          </x14:cfRule>
          <x14:cfRule type="containsText" priority="659" operator="containsText" id="{8F95D98B-44EB-41A2-A94D-BE33BBFD7AA5}">
            <xm:f>NOT(ISERROR(SEARCH(Sheet2!$D$6,AN86)))</xm:f>
            <xm:f>Sheet2!$D$6</xm:f>
            <x14:dxf>
              <fill>
                <patternFill>
                  <bgColor rgb="FFFFFF00"/>
                </patternFill>
              </fill>
            </x14:dxf>
          </x14:cfRule>
          <x14:cfRule type="containsText" priority="660" operator="containsText" id="{09841248-F6DF-4F99-AC53-679AD31CE412}">
            <xm:f>NOT(ISERROR(SEARCH(Sheet2!$D$5,AN86)))</xm:f>
            <xm:f>Sheet2!$D$5</xm:f>
            <x14:dxf>
              <fill>
                <patternFill>
                  <bgColor rgb="FFFFFF00"/>
                </patternFill>
              </fill>
            </x14:dxf>
          </x14:cfRule>
          <x14:cfRule type="containsText" priority="661" operator="containsText" id="{735F8FEC-B2DC-499B-8F7B-9119C2BE65A8}">
            <xm:f>NOT(ISERROR(SEARCH(Sheet2!$D$4,AN86)))</xm:f>
            <xm:f>Sheet2!$D$4</xm:f>
            <x14:dxf>
              <fill>
                <patternFill>
                  <bgColor rgb="FFFF0000"/>
                </patternFill>
              </fill>
            </x14:dxf>
          </x14:cfRule>
          <xm:sqref>AN86</xm:sqref>
        </x14:conditionalFormatting>
        <x14:conditionalFormatting xmlns:xm="http://schemas.microsoft.com/office/excel/2006/main">
          <x14:cfRule type="containsText" priority="652" operator="containsText" id="{7C0FC142-A19D-4216-87A6-FE22099B1100}">
            <xm:f>NOT(ISERROR(SEARCH(Sheet2!$D$8,AM87)))</xm:f>
            <xm:f>Sheet2!$D$8</xm:f>
            <x14:dxf>
              <fill>
                <patternFill>
                  <bgColor rgb="FFFF0000"/>
                </patternFill>
              </fill>
            </x14:dxf>
          </x14:cfRule>
          <x14:cfRule type="containsText" priority="653" operator="containsText" id="{649431A7-EDC6-4AD2-891C-78942E062387}">
            <xm:f>NOT(ISERROR(SEARCH(Sheet2!$D$7,AM87)))</xm:f>
            <xm:f>Sheet2!$D$7</xm:f>
            <x14:dxf>
              <fill>
                <patternFill>
                  <bgColor rgb="FF00B050"/>
                </patternFill>
              </fill>
            </x14:dxf>
          </x14:cfRule>
          <x14:cfRule type="containsText" priority="654" operator="containsText" id="{A1046193-ACA9-4BEE-B483-A648EC649E21}">
            <xm:f>NOT(ISERROR(SEARCH(Sheet2!$D$6,AM87)))</xm:f>
            <xm:f>Sheet2!$D$6</xm:f>
            <x14:dxf>
              <fill>
                <patternFill>
                  <bgColor rgb="FFFFFF00"/>
                </patternFill>
              </fill>
            </x14:dxf>
          </x14:cfRule>
          <x14:cfRule type="containsText" priority="655" operator="containsText" id="{604F543A-C684-4E88-B7CF-6EBB5EC9580F}">
            <xm:f>NOT(ISERROR(SEARCH(Sheet2!$D$5,AM87)))</xm:f>
            <xm:f>Sheet2!$D$5</xm:f>
            <x14:dxf>
              <fill>
                <patternFill>
                  <bgColor rgb="FFFFFF00"/>
                </patternFill>
              </fill>
            </x14:dxf>
          </x14:cfRule>
          <x14:cfRule type="containsText" priority="656" operator="containsText" id="{04629919-A8C2-407A-BCFB-51E040B87558}">
            <xm:f>NOT(ISERROR(SEARCH(Sheet2!$D$4,AM87)))</xm:f>
            <xm:f>Sheet2!$D$4</xm:f>
            <x14:dxf>
              <fill>
                <patternFill>
                  <bgColor rgb="FFFF0000"/>
                </patternFill>
              </fill>
            </x14:dxf>
          </x14:cfRule>
          <xm:sqref>AM87</xm:sqref>
        </x14:conditionalFormatting>
        <x14:conditionalFormatting xmlns:xm="http://schemas.microsoft.com/office/excel/2006/main">
          <x14:cfRule type="containsText" priority="647" operator="containsText" id="{D867B23E-89B4-460B-A099-0E97F7C9A53A}">
            <xm:f>NOT(ISERROR(SEARCH(Sheet2!$D$8,AN87)))</xm:f>
            <xm:f>Sheet2!$D$8</xm:f>
            <x14:dxf>
              <fill>
                <patternFill>
                  <bgColor rgb="FFFF0000"/>
                </patternFill>
              </fill>
            </x14:dxf>
          </x14:cfRule>
          <x14:cfRule type="containsText" priority="648" operator="containsText" id="{B3282535-4163-425B-A287-3442AE96B3CD}">
            <xm:f>NOT(ISERROR(SEARCH(Sheet2!$D$7,AN87)))</xm:f>
            <xm:f>Sheet2!$D$7</xm:f>
            <x14:dxf>
              <fill>
                <patternFill>
                  <bgColor rgb="FF00B050"/>
                </patternFill>
              </fill>
            </x14:dxf>
          </x14:cfRule>
          <x14:cfRule type="containsText" priority="649" operator="containsText" id="{BF6646AF-5D86-4626-A968-9547688BE4B3}">
            <xm:f>NOT(ISERROR(SEARCH(Sheet2!$D$6,AN87)))</xm:f>
            <xm:f>Sheet2!$D$6</xm:f>
            <x14:dxf>
              <fill>
                <patternFill>
                  <bgColor rgb="FFFFFF00"/>
                </patternFill>
              </fill>
            </x14:dxf>
          </x14:cfRule>
          <x14:cfRule type="containsText" priority="650" operator="containsText" id="{9EF3C607-58F2-4C30-AD3A-2A8580EB46C2}">
            <xm:f>NOT(ISERROR(SEARCH(Sheet2!$D$5,AN87)))</xm:f>
            <xm:f>Sheet2!$D$5</xm:f>
            <x14:dxf>
              <fill>
                <patternFill>
                  <bgColor rgb="FFFFFF00"/>
                </patternFill>
              </fill>
            </x14:dxf>
          </x14:cfRule>
          <x14:cfRule type="containsText" priority="651" operator="containsText" id="{ACF542EC-C845-4862-87E8-46CDAF264E82}">
            <xm:f>NOT(ISERROR(SEARCH(Sheet2!$D$4,AN87)))</xm:f>
            <xm:f>Sheet2!$D$4</xm:f>
            <x14:dxf>
              <fill>
                <patternFill>
                  <bgColor rgb="FFFF0000"/>
                </patternFill>
              </fill>
            </x14:dxf>
          </x14:cfRule>
          <xm:sqref>AN87</xm:sqref>
        </x14:conditionalFormatting>
        <x14:conditionalFormatting xmlns:xm="http://schemas.microsoft.com/office/excel/2006/main">
          <x14:cfRule type="containsText" priority="642" operator="containsText" id="{343D1295-46BD-4891-8910-D549DB1F45F3}">
            <xm:f>NOT(ISERROR(SEARCH(Sheet2!$D$8,AO5)))</xm:f>
            <xm:f>Sheet2!$D$8</xm:f>
            <x14:dxf>
              <fill>
                <patternFill>
                  <bgColor rgb="FFFF0000"/>
                </patternFill>
              </fill>
            </x14:dxf>
          </x14:cfRule>
          <x14:cfRule type="containsText" priority="643" operator="containsText" id="{8C34E80C-0C4B-47FE-AFF2-E69C47039A49}">
            <xm:f>NOT(ISERROR(SEARCH(Sheet2!$D$7,AO5)))</xm:f>
            <xm:f>Sheet2!$D$7</xm:f>
            <x14:dxf>
              <fill>
                <patternFill>
                  <bgColor rgb="FF00B050"/>
                </patternFill>
              </fill>
            </x14:dxf>
          </x14:cfRule>
          <x14:cfRule type="containsText" priority="644" operator="containsText" id="{70916A8A-182E-4154-ACC5-764BB89E6654}">
            <xm:f>NOT(ISERROR(SEARCH(Sheet2!$D$6,AO5)))</xm:f>
            <xm:f>Sheet2!$D$6</xm:f>
            <x14:dxf>
              <fill>
                <patternFill>
                  <bgColor rgb="FFFFFF00"/>
                </patternFill>
              </fill>
            </x14:dxf>
          </x14:cfRule>
          <x14:cfRule type="containsText" priority="645" operator="containsText" id="{EEABC5AB-92E5-4268-A6CD-97E13E416B66}">
            <xm:f>NOT(ISERROR(SEARCH(Sheet2!$D$5,AO5)))</xm:f>
            <xm:f>Sheet2!$D$5</xm:f>
            <x14:dxf>
              <fill>
                <patternFill>
                  <bgColor rgb="FFFFFF00"/>
                </patternFill>
              </fill>
            </x14:dxf>
          </x14:cfRule>
          <x14:cfRule type="containsText" priority="646" operator="containsText" id="{F309BFFE-CB46-45E7-8896-A4AFE6074AD9}">
            <xm:f>NOT(ISERROR(SEARCH(Sheet2!$D$4,AO5)))</xm:f>
            <xm:f>Sheet2!$D$4</xm:f>
            <x14:dxf>
              <fill>
                <patternFill>
                  <bgColor rgb="FFFF0000"/>
                </patternFill>
              </fill>
            </x14:dxf>
          </x14:cfRule>
          <xm:sqref>AO5:AO85 AO105</xm:sqref>
        </x14:conditionalFormatting>
        <x14:conditionalFormatting xmlns:xm="http://schemas.microsoft.com/office/excel/2006/main">
          <x14:cfRule type="containsText" priority="637" operator="containsText" id="{EBE8ED1D-A8A2-4785-98D8-A4C046836A55}">
            <xm:f>NOT(ISERROR(SEARCH(Sheet2!$D$8,AO86)))</xm:f>
            <xm:f>Sheet2!$D$8</xm:f>
            <x14:dxf>
              <fill>
                <patternFill>
                  <bgColor rgb="FFFF0000"/>
                </patternFill>
              </fill>
            </x14:dxf>
          </x14:cfRule>
          <x14:cfRule type="containsText" priority="638" operator="containsText" id="{BC658886-DA55-4720-9369-ED8A9ACB0F41}">
            <xm:f>NOT(ISERROR(SEARCH(Sheet2!$D$7,AO86)))</xm:f>
            <xm:f>Sheet2!$D$7</xm:f>
            <x14:dxf>
              <fill>
                <patternFill>
                  <bgColor rgb="FF00B050"/>
                </patternFill>
              </fill>
            </x14:dxf>
          </x14:cfRule>
          <x14:cfRule type="containsText" priority="639" operator="containsText" id="{81A6E9CF-8D90-4E92-B80C-96BC18822D80}">
            <xm:f>NOT(ISERROR(SEARCH(Sheet2!$D$6,AO86)))</xm:f>
            <xm:f>Sheet2!$D$6</xm:f>
            <x14:dxf>
              <fill>
                <patternFill>
                  <bgColor rgb="FFFFFF00"/>
                </patternFill>
              </fill>
            </x14:dxf>
          </x14:cfRule>
          <x14:cfRule type="containsText" priority="640" operator="containsText" id="{CD8C9040-83AB-4CE5-B543-983CDC58F86B}">
            <xm:f>NOT(ISERROR(SEARCH(Sheet2!$D$5,AO86)))</xm:f>
            <xm:f>Sheet2!$D$5</xm:f>
            <x14:dxf>
              <fill>
                <patternFill>
                  <bgColor rgb="FFFFFF00"/>
                </patternFill>
              </fill>
            </x14:dxf>
          </x14:cfRule>
          <x14:cfRule type="containsText" priority="641" operator="containsText" id="{2C065E2E-5248-4570-B738-1BFA67667089}">
            <xm:f>NOT(ISERROR(SEARCH(Sheet2!$D$4,AO86)))</xm:f>
            <xm:f>Sheet2!$D$4</xm:f>
            <x14:dxf>
              <fill>
                <patternFill>
                  <bgColor rgb="FFFF0000"/>
                </patternFill>
              </fill>
            </x14:dxf>
          </x14:cfRule>
          <xm:sqref>AO86</xm:sqref>
        </x14:conditionalFormatting>
        <x14:conditionalFormatting xmlns:xm="http://schemas.microsoft.com/office/excel/2006/main">
          <x14:cfRule type="containsText" priority="632" operator="containsText" id="{E440A546-C603-4FF4-B8EA-83F804F7DFC0}">
            <xm:f>NOT(ISERROR(SEARCH(Sheet2!$D$8,AO87)))</xm:f>
            <xm:f>Sheet2!$D$8</xm:f>
            <x14:dxf>
              <fill>
                <patternFill>
                  <bgColor rgb="FFFF0000"/>
                </patternFill>
              </fill>
            </x14:dxf>
          </x14:cfRule>
          <x14:cfRule type="containsText" priority="633" operator="containsText" id="{55AEDAEE-9922-48BC-8BC2-0323D690723C}">
            <xm:f>NOT(ISERROR(SEARCH(Sheet2!$D$7,AO87)))</xm:f>
            <xm:f>Sheet2!$D$7</xm:f>
            <x14:dxf>
              <fill>
                <patternFill>
                  <bgColor rgb="FF00B050"/>
                </patternFill>
              </fill>
            </x14:dxf>
          </x14:cfRule>
          <x14:cfRule type="containsText" priority="634" operator="containsText" id="{0F3F3332-5A4A-4D80-AB5E-26216375EB83}">
            <xm:f>NOT(ISERROR(SEARCH(Sheet2!$D$6,AO87)))</xm:f>
            <xm:f>Sheet2!$D$6</xm:f>
            <x14:dxf>
              <fill>
                <patternFill>
                  <bgColor rgb="FFFFFF00"/>
                </patternFill>
              </fill>
            </x14:dxf>
          </x14:cfRule>
          <x14:cfRule type="containsText" priority="635" operator="containsText" id="{82D24AA4-E090-4AC4-9135-167C37CC406E}">
            <xm:f>NOT(ISERROR(SEARCH(Sheet2!$D$5,AO87)))</xm:f>
            <xm:f>Sheet2!$D$5</xm:f>
            <x14:dxf>
              <fill>
                <patternFill>
                  <bgColor rgb="FFFFFF00"/>
                </patternFill>
              </fill>
            </x14:dxf>
          </x14:cfRule>
          <x14:cfRule type="containsText" priority="636" operator="containsText" id="{516CAE52-059B-462D-933A-19920554F10A}">
            <xm:f>NOT(ISERROR(SEARCH(Sheet2!$D$4,AO87)))</xm:f>
            <xm:f>Sheet2!$D$4</xm:f>
            <x14:dxf>
              <fill>
                <patternFill>
                  <bgColor rgb="FFFF0000"/>
                </patternFill>
              </fill>
            </x14:dxf>
          </x14:cfRule>
          <xm:sqref>AO87</xm:sqref>
        </x14:conditionalFormatting>
        <x14:conditionalFormatting xmlns:xm="http://schemas.microsoft.com/office/excel/2006/main">
          <x14:cfRule type="containsText" priority="627" operator="containsText" id="{D8410E78-53CC-4C48-A789-214CD43995E5}">
            <xm:f>NOT(ISERROR(SEARCH(Sheet2!$D$8,AP5)))</xm:f>
            <xm:f>Sheet2!$D$8</xm:f>
            <x14:dxf>
              <fill>
                <patternFill>
                  <bgColor rgb="FFFF0000"/>
                </patternFill>
              </fill>
            </x14:dxf>
          </x14:cfRule>
          <x14:cfRule type="containsText" priority="628" operator="containsText" id="{A8C58E90-FCB9-4B12-ABA1-3F9F33F17709}">
            <xm:f>NOT(ISERROR(SEARCH(Sheet2!$D$7,AP5)))</xm:f>
            <xm:f>Sheet2!$D$7</xm:f>
            <x14:dxf>
              <fill>
                <patternFill>
                  <bgColor rgb="FF00B050"/>
                </patternFill>
              </fill>
            </x14:dxf>
          </x14:cfRule>
          <x14:cfRule type="containsText" priority="629" operator="containsText" id="{E2CD8538-7D1C-43CD-A69D-F4D64D47B95C}">
            <xm:f>NOT(ISERROR(SEARCH(Sheet2!$D$6,AP5)))</xm:f>
            <xm:f>Sheet2!$D$6</xm:f>
            <x14:dxf>
              <fill>
                <patternFill>
                  <bgColor rgb="FFFFFF00"/>
                </patternFill>
              </fill>
            </x14:dxf>
          </x14:cfRule>
          <x14:cfRule type="containsText" priority="630" operator="containsText" id="{C9721579-D897-4830-87D7-840438491A84}">
            <xm:f>NOT(ISERROR(SEARCH(Sheet2!$D$5,AP5)))</xm:f>
            <xm:f>Sheet2!$D$5</xm:f>
            <x14:dxf>
              <fill>
                <patternFill>
                  <bgColor rgb="FFFFFF00"/>
                </patternFill>
              </fill>
            </x14:dxf>
          </x14:cfRule>
          <x14:cfRule type="containsText" priority="631" operator="containsText" id="{E9F1AA57-BABF-4A89-BEA9-8DF61473F435}">
            <xm:f>NOT(ISERROR(SEARCH(Sheet2!$D$4,AP5)))</xm:f>
            <xm:f>Sheet2!$D$4</xm:f>
            <x14:dxf>
              <fill>
                <patternFill>
                  <bgColor rgb="FFFF0000"/>
                </patternFill>
              </fill>
            </x14:dxf>
          </x14:cfRule>
          <xm:sqref>AP5:AP85 AP105</xm:sqref>
        </x14:conditionalFormatting>
        <x14:conditionalFormatting xmlns:xm="http://schemas.microsoft.com/office/excel/2006/main">
          <x14:cfRule type="containsText" priority="622" operator="containsText" id="{39E34EBC-FB80-4A5C-91B9-4CD81ED66A32}">
            <xm:f>NOT(ISERROR(SEARCH(Sheet2!$D$8,AP86)))</xm:f>
            <xm:f>Sheet2!$D$8</xm:f>
            <x14:dxf>
              <fill>
                <patternFill>
                  <bgColor rgb="FFFF0000"/>
                </patternFill>
              </fill>
            </x14:dxf>
          </x14:cfRule>
          <x14:cfRule type="containsText" priority="623" operator="containsText" id="{C37D1F83-73EF-4041-8266-9CC7AF180C49}">
            <xm:f>NOT(ISERROR(SEARCH(Sheet2!$D$7,AP86)))</xm:f>
            <xm:f>Sheet2!$D$7</xm:f>
            <x14:dxf>
              <fill>
                <patternFill>
                  <bgColor rgb="FF00B050"/>
                </patternFill>
              </fill>
            </x14:dxf>
          </x14:cfRule>
          <x14:cfRule type="containsText" priority="624" operator="containsText" id="{04B64C42-0FF7-4D39-87A0-1B07DC9D0926}">
            <xm:f>NOT(ISERROR(SEARCH(Sheet2!$D$6,AP86)))</xm:f>
            <xm:f>Sheet2!$D$6</xm:f>
            <x14:dxf>
              <fill>
                <patternFill>
                  <bgColor rgb="FFFFFF00"/>
                </patternFill>
              </fill>
            </x14:dxf>
          </x14:cfRule>
          <x14:cfRule type="containsText" priority="625" operator="containsText" id="{2AE5D9F4-D39A-4A40-B53A-4D0B83446013}">
            <xm:f>NOT(ISERROR(SEARCH(Sheet2!$D$5,AP86)))</xm:f>
            <xm:f>Sheet2!$D$5</xm:f>
            <x14:dxf>
              <fill>
                <patternFill>
                  <bgColor rgb="FFFFFF00"/>
                </patternFill>
              </fill>
            </x14:dxf>
          </x14:cfRule>
          <x14:cfRule type="containsText" priority="626" operator="containsText" id="{7D3A7693-4975-4B33-AA11-3F2503AD5E2F}">
            <xm:f>NOT(ISERROR(SEARCH(Sheet2!$D$4,AP86)))</xm:f>
            <xm:f>Sheet2!$D$4</xm:f>
            <x14:dxf>
              <fill>
                <patternFill>
                  <bgColor rgb="FFFF0000"/>
                </patternFill>
              </fill>
            </x14:dxf>
          </x14:cfRule>
          <xm:sqref>AP86</xm:sqref>
        </x14:conditionalFormatting>
        <x14:conditionalFormatting xmlns:xm="http://schemas.microsoft.com/office/excel/2006/main">
          <x14:cfRule type="containsText" priority="617" operator="containsText" id="{98B73560-0199-4148-96E6-3346F79C3FBA}">
            <xm:f>NOT(ISERROR(SEARCH(Sheet2!$D$8,AP87)))</xm:f>
            <xm:f>Sheet2!$D$8</xm:f>
            <x14:dxf>
              <fill>
                <patternFill>
                  <bgColor rgb="FFFF0000"/>
                </patternFill>
              </fill>
            </x14:dxf>
          </x14:cfRule>
          <x14:cfRule type="containsText" priority="618" operator="containsText" id="{8F800150-5DDC-4621-B254-F8AE5F9272BA}">
            <xm:f>NOT(ISERROR(SEARCH(Sheet2!$D$7,AP87)))</xm:f>
            <xm:f>Sheet2!$D$7</xm:f>
            <x14:dxf>
              <fill>
                <patternFill>
                  <bgColor rgb="FF00B050"/>
                </patternFill>
              </fill>
            </x14:dxf>
          </x14:cfRule>
          <x14:cfRule type="containsText" priority="619" operator="containsText" id="{D108D1C1-2ADD-482A-9C36-FB160DA38800}">
            <xm:f>NOT(ISERROR(SEARCH(Sheet2!$D$6,AP87)))</xm:f>
            <xm:f>Sheet2!$D$6</xm:f>
            <x14:dxf>
              <fill>
                <patternFill>
                  <bgColor rgb="FFFFFF00"/>
                </patternFill>
              </fill>
            </x14:dxf>
          </x14:cfRule>
          <x14:cfRule type="containsText" priority="620" operator="containsText" id="{84F6A6C8-449B-4C1C-956A-065DDB9AFE63}">
            <xm:f>NOT(ISERROR(SEARCH(Sheet2!$D$5,AP87)))</xm:f>
            <xm:f>Sheet2!$D$5</xm:f>
            <x14:dxf>
              <fill>
                <patternFill>
                  <bgColor rgb="FFFFFF00"/>
                </patternFill>
              </fill>
            </x14:dxf>
          </x14:cfRule>
          <x14:cfRule type="containsText" priority="621" operator="containsText" id="{03BAEC9E-7B61-4C58-AB74-17B3DF880CBD}">
            <xm:f>NOT(ISERROR(SEARCH(Sheet2!$D$4,AP87)))</xm:f>
            <xm:f>Sheet2!$D$4</xm:f>
            <x14:dxf>
              <fill>
                <patternFill>
                  <bgColor rgb="FFFF0000"/>
                </patternFill>
              </fill>
            </x14:dxf>
          </x14:cfRule>
          <xm:sqref>AP87</xm:sqref>
        </x14:conditionalFormatting>
        <x14:conditionalFormatting xmlns:xm="http://schemas.microsoft.com/office/excel/2006/main">
          <x14:cfRule type="containsText" priority="612" operator="containsText" id="{B7B3B19D-FE69-4277-8D80-BE2A364417B7}">
            <xm:f>NOT(ISERROR(SEARCH(Sheet2!$D$8,AQ5)))</xm:f>
            <xm:f>Sheet2!$D$8</xm:f>
            <x14:dxf>
              <fill>
                <patternFill>
                  <bgColor rgb="FFFF0000"/>
                </patternFill>
              </fill>
            </x14:dxf>
          </x14:cfRule>
          <x14:cfRule type="containsText" priority="613" operator="containsText" id="{97E518DC-4282-47AC-B21E-8DD18BD5AECA}">
            <xm:f>NOT(ISERROR(SEARCH(Sheet2!$D$7,AQ5)))</xm:f>
            <xm:f>Sheet2!$D$7</xm:f>
            <x14:dxf>
              <fill>
                <patternFill>
                  <bgColor rgb="FF00B050"/>
                </patternFill>
              </fill>
            </x14:dxf>
          </x14:cfRule>
          <x14:cfRule type="containsText" priority="614" operator="containsText" id="{0BEA3765-A0F7-42BE-B9BE-7777DA3E283F}">
            <xm:f>NOT(ISERROR(SEARCH(Sheet2!$D$6,AQ5)))</xm:f>
            <xm:f>Sheet2!$D$6</xm:f>
            <x14:dxf>
              <fill>
                <patternFill>
                  <bgColor rgb="FFFFFF00"/>
                </patternFill>
              </fill>
            </x14:dxf>
          </x14:cfRule>
          <x14:cfRule type="containsText" priority="615" operator="containsText" id="{884A8C91-11FC-4A11-9239-E0E9E04F0BCA}">
            <xm:f>NOT(ISERROR(SEARCH(Sheet2!$D$5,AQ5)))</xm:f>
            <xm:f>Sheet2!$D$5</xm:f>
            <x14:dxf>
              <fill>
                <patternFill>
                  <bgColor rgb="FFFFFF00"/>
                </patternFill>
              </fill>
            </x14:dxf>
          </x14:cfRule>
          <x14:cfRule type="containsText" priority="616" operator="containsText" id="{CF5DCECC-BBC6-4A04-B51A-4396897BD714}">
            <xm:f>NOT(ISERROR(SEARCH(Sheet2!$D$4,AQ5)))</xm:f>
            <xm:f>Sheet2!$D$4</xm:f>
            <x14:dxf>
              <fill>
                <patternFill>
                  <bgColor rgb="FFFF0000"/>
                </patternFill>
              </fill>
            </x14:dxf>
          </x14:cfRule>
          <xm:sqref>AQ5:AQ85 AQ105</xm:sqref>
        </x14:conditionalFormatting>
        <x14:conditionalFormatting xmlns:xm="http://schemas.microsoft.com/office/excel/2006/main">
          <x14:cfRule type="containsText" priority="607" operator="containsText" id="{C1496460-965B-41A8-9432-8DCE22F1C94C}">
            <xm:f>NOT(ISERROR(SEARCH(Sheet2!$D$8,AQ86)))</xm:f>
            <xm:f>Sheet2!$D$8</xm:f>
            <x14:dxf>
              <fill>
                <patternFill>
                  <bgColor rgb="FFFF0000"/>
                </patternFill>
              </fill>
            </x14:dxf>
          </x14:cfRule>
          <x14:cfRule type="containsText" priority="608" operator="containsText" id="{6E25E63E-67C9-4DCE-ABF1-F00B67A0AB25}">
            <xm:f>NOT(ISERROR(SEARCH(Sheet2!$D$7,AQ86)))</xm:f>
            <xm:f>Sheet2!$D$7</xm:f>
            <x14:dxf>
              <fill>
                <patternFill>
                  <bgColor rgb="FF00B050"/>
                </patternFill>
              </fill>
            </x14:dxf>
          </x14:cfRule>
          <x14:cfRule type="containsText" priority="609" operator="containsText" id="{16F0250B-5900-48C1-B6F8-D64ADDB2E8C9}">
            <xm:f>NOT(ISERROR(SEARCH(Sheet2!$D$6,AQ86)))</xm:f>
            <xm:f>Sheet2!$D$6</xm:f>
            <x14:dxf>
              <fill>
                <patternFill>
                  <bgColor rgb="FFFFFF00"/>
                </patternFill>
              </fill>
            </x14:dxf>
          </x14:cfRule>
          <x14:cfRule type="containsText" priority="610" operator="containsText" id="{12F9150E-6473-4B10-8ECA-09C34AD44AE2}">
            <xm:f>NOT(ISERROR(SEARCH(Sheet2!$D$5,AQ86)))</xm:f>
            <xm:f>Sheet2!$D$5</xm:f>
            <x14:dxf>
              <fill>
                <patternFill>
                  <bgColor rgb="FFFFFF00"/>
                </patternFill>
              </fill>
            </x14:dxf>
          </x14:cfRule>
          <x14:cfRule type="containsText" priority="611" operator="containsText" id="{778D3FF1-11A4-4482-8A6F-9480F23C91C6}">
            <xm:f>NOT(ISERROR(SEARCH(Sheet2!$D$4,AQ86)))</xm:f>
            <xm:f>Sheet2!$D$4</xm:f>
            <x14:dxf>
              <fill>
                <patternFill>
                  <bgColor rgb="FFFF0000"/>
                </patternFill>
              </fill>
            </x14:dxf>
          </x14:cfRule>
          <xm:sqref>AQ86</xm:sqref>
        </x14:conditionalFormatting>
        <x14:conditionalFormatting xmlns:xm="http://schemas.microsoft.com/office/excel/2006/main">
          <x14:cfRule type="containsText" priority="602" operator="containsText" id="{01402BAF-5E84-4168-A993-3A4EC740D88A}">
            <xm:f>NOT(ISERROR(SEARCH(Sheet2!$D$8,AQ87)))</xm:f>
            <xm:f>Sheet2!$D$8</xm:f>
            <x14:dxf>
              <fill>
                <patternFill>
                  <bgColor rgb="FFFF0000"/>
                </patternFill>
              </fill>
            </x14:dxf>
          </x14:cfRule>
          <x14:cfRule type="containsText" priority="603" operator="containsText" id="{264E992D-FDF2-4F2C-A3E1-9B8768A0E429}">
            <xm:f>NOT(ISERROR(SEARCH(Sheet2!$D$7,AQ87)))</xm:f>
            <xm:f>Sheet2!$D$7</xm:f>
            <x14:dxf>
              <fill>
                <patternFill>
                  <bgColor rgb="FF00B050"/>
                </patternFill>
              </fill>
            </x14:dxf>
          </x14:cfRule>
          <x14:cfRule type="containsText" priority="604" operator="containsText" id="{FF6A2C34-98D0-4B18-88A6-8BB1F983ED2C}">
            <xm:f>NOT(ISERROR(SEARCH(Sheet2!$D$6,AQ87)))</xm:f>
            <xm:f>Sheet2!$D$6</xm:f>
            <x14:dxf>
              <fill>
                <patternFill>
                  <bgColor rgb="FFFFFF00"/>
                </patternFill>
              </fill>
            </x14:dxf>
          </x14:cfRule>
          <x14:cfRule type="containsText" priority="605" operator="containsText" id="{0D203AAB-34DD-41FA-A9FE-84B09E6B0B01}">
            <xm:f>NOT(ISERROR(SEARCH(Sheet2!$D$5,AQ87)))</xm:f>
            <xm:f>Sheet2!$D$5</xm:f>
            <x14:dxf>
              <fill>
                <patternFill>
                  <bgColor rgb="FFFFFF00"/>
                </patternFill>
              </fill>
            </x14:dxf>
          </x14:cfRule>
          <x14:cfRule type="containsText" priority="606" operator="containsText" id="{FE776A2E-A8C5-45A7-92BE-5EEAB8FBF83B}">
            <xm:f>NOT(ISERROR(SEARCH(Sheet2!$D$4,AQ87)))</xm:f>
            <xm:f>Sheet2!$D$4</xm:f>
            <x14:dxf>
              <fill>
                <patternFill>
                  <bgColor rgb="FFFF0000"/>
                </patternFill>
              </fill>
            </x14:dxf>
          </x14:cfRule>
          <xm:sqref>AQ87</xm:sqref>
        </x14:conditionalFormatting>
        <x14:conditionalFormatting xmlns:xm="http://schemas.microsoft.com/office/excel/2006/main">
          <x14:cfRule type="containsText" priority="549" operator="containsText" id="{BB0209B3-C7B3-4C06-B3FB-A828262CAF6E}">
            <xm:f>NOT(ISERROR(SEARCH(Sheet2!$D$8,AR5)))</xm:f>
            <xm:f>Sheet2!$D$8</xm:f>
            <x14:dxf>
              <fill>
                <patternFill>
                  <bgColor rgb="FFFF0000"/>
                </patternFill>
              </fill>
            </x14:dxf>
          </x14:cfRule>
          <x14:cfRule type="containsText" priority="550" operator="containsText" id="{7E8071D1-D250-4FD6-888F-7400E29F193D}">
            <xm:f>NOT(ISERROR(SEARCH(Sheet2!$D$7,AR5)))</xm:f>
            <xm:f>Sheet2!$D$7</xm:f>
            <x14:dxf>
              <fill>
                <patternFill>
                  <bgColor rgb="FF00B050"/>
                </patternFill>
              </fill>
            </x14:dxf>
          </x14:cfRule>
          <x14:cfRule type="containsText" priority="551" operator="containsText" id="{99FEA478-CE24-44A2-A3BC-D5BB3ACAD850}">
            <xm:f>NOT(ISERROR(SEARCH(Sheet2!$D$6,AR5)))</xm:f>
            <xm:f>Sheet2!$D$6</xm:f>
            <x14:dxf>
              <fill>
                <patternFill>
                  <bgColor rgb="FFFFFF00"/>
                </patternFill>
              </fill>
            </x14:dxf>
          </x14:cfRule>
          <x14:cfRule type="containsText" priority="552" operator="containsText" id="{E358AE7D-E0D3-4305-962A-62324514135A}">
            <xm:f>NOT(ISERROR(SEARCH(Sheet2!$D$5,AR5)))</xm:f>
            <xm:f>Sheet2!$D$5</xm:f>
            <x14:dxf>
              <fill>
                <patternFill>
                  <bgColor rgb="FFFFFF00"/>
                </patternFill>
              </fill>
            </x14:dxf>
          </x14:cfRule>
          <x14:cfRule type="containsText" priority="553" operator="containsText" id="{3DF92734-3F4A-4D15-AF05-F56BBBD68D7C}">
            <xm:f>NOT(ISERROR(SEARCH(Sheet2!$D$4,AR5)))</xm:f>
            <xm:f>Sheet2!$D$4</xm:f>
            <x14:dxf>
              <fill>
                <patternFill>
                  <bgColor rgb="FFFF0000"/>
                </patternFill>
              </fill>
            </x14:dxf>
          </x14:cfRule>
          <xm:sqref>AR5:AR85 AR105</xm:sqref>
        </x14:conditionalFormatting>
        <x14:conditionalFormatting xmlns:xm="http://schemas.microsoft.com/office/excel/2006/main">
          <x14:cfRule type="containsText" priority="544" operator="containsText" id="{16BE4D9B-72E5-4D4D-A130-FFB5B0F4DDB3}">
            <xm:f>NOT(ISERROR(SEARCH(Sheet2!$D$8,AR86)))</xm:f>
            <xm:f>Sheet2!$D$8</xm:f>
            <x14:dxf>
              <fill>
                <patternFill>
                  <bgColor rgb="FFFF0000"/>
                </patternFill>
              </fill>
            </x14:dxf>
          </x14:cfRule>
          <x14:cfRule type="containsText" priority="545" operator="containsText" id="{F20DCC45-8302-44E0-9D2A-38A1955F195D}">
            <xm:f>NOT(ISERROR(SEARCH(Sheet2!$D$7,AR86)))</xm:f>
            <xm:f>Sheet2!$D$7</xm:f>
            <x14:dxf>
              <fill>
                <patternFill>
                  <bgColor rgb="FF00B050"/>
                </patternFill>
              </fill>
            </x14:dxf>
          </x14:cfRule>
          <x14:cfRule type="containsText" priority="546" operator="containsText" id="{B2E05560-0ADF-4056-8DA1-964CFF099C56}">
            <xm:f>NOT(ISERROR(SEARCH(Sheet2!$D$6,AR86)))</xm:f>
            <xm:f>Sheet2!$D$6</xm:f>
            <x14:dxf>
              <fill>
                <patternFill>
                  <bgColor rgb="FFFFFF00"/>
                </patternFill>
              </fill>
            </x14:dxf>
          </x14:cfRule>
          <x14:cfRule type="containsText" priority="547" operator="containsText" id="{FBBF6024-4DAB-4A90-A750-52BDB318CFB9}">
            <xm:f>NOT(ISERROR(SEARCH(Sheet2!$D$5,AR86)))</xm:f>
            <xm:f>Sheet2!$D$5</xm:f>
            <x14:dxf>
              <fill>
                <patternFill>
                  <bgColor rgb="FFFFFF00"/>
                </patternFill>
              </fill>
            </x14:dxf>
          </x14:cfRule>
          <x14:cfRule type="containsText" priority="548" operator="containsText" id="{68F42692-5D83-47D8-BCF5-50078A5EC2E5}">
            <xm:f>NOT(ISERROR(SEARCH(Sheet2!$D$4,AR86)))</xm:f>
            <xm:f>Sheet2!$D$4</xm:f>
            <x14:dxf>
              <fill>
                <patternFill>
                  <bgColor rgb="FFFF0000"/>
                </patternFill>
              </fill>
            </x14:dxf>
          </x14:cfRule>
          <xm:sqref>AR86</xm:sqref>
        </x14:conditionalFormatting>
        <x14:conditionalFormatting xmlns:xm="http://schemas.microsoft.com/office/excel/2006/main">
          <x14:cfRule type="containsText" priority="539" operator="containsText" id="{B368B10B-B701-4953-8A5C-6996298A3C77}">
            <xm:f>NOT(ISERROR(SEARCH(Sheet2!$D$8,AR87)))</xm:f>
            <xm:f>Sheet2!$D$8</xm:f>
            <x14:dxf>
              <fill>
                <patternFill>
                  <bgColor rgb="FFFF0000"/>
                </patternFill>
              </fill>
            </x14:dxf>
          </x14:cfRule>
          <x14:cfRule type="containsText" priority="540" operator="containsText" id="{FAA23B8A-FD43-487F-AA99-CBC76FA624EE}">
            <xm:f>NOT(ISERROR(SEARCH(Sheet2!$D$7,AR87)))</xm:f>
            <xm:f>Sheet2!$D$7</xm:f>
            <x14:dxf>
              <fill>
                <patternFill>
                  <bgColor rgb="FF00B050"/>
                </patternFill>
              </fill>
            </x14:dxf>
          </x14:cfRule>
          <x14:cfRule type="containsText" priority="541" operator="containsText" id="{61FB6D71-3BE8-403B-99E8-DA518D0F1297}">
            <xm:f>NOT(ISERROR(SEARCH(Sheet2!$D$6,AR87)))</xm:f>
            <xm:f>Sheet2!$D$6</xm:f>
            <x14:dxf>
              <fill>
                <patternFill>
                  <bgColor rgb="FFFFFF00"/>
                </patternFill>
              </fill>
            </x14:dxf>
          </x14:cfRule>
          <x14:cfRule type="containsText" priority="542" operator="containsText" id="{45F72310-F896-4B3C-ACDA-6A0CF3519ACF}">
            <xm:f>NOT(ISERROR(SEARCH(Sheet2!$D$5,AR87)))</xm:f>
            <xm:f>Sheet2!$D$5</xm:f>
            <x14:dxf>
              <fill>
                <patternFill>
                  <bgColor rgb="FFFFFF00"/>
                </patternFill>
              </fill>
            </x14:dxf>
          </x14:cfRule>
          <x14:cfRule type="containsText" priority="543" operator="containsText" id="{3DA4C0CE-82F2-421E-9547-AF29C71E7932}">
            <xm:f>NOT(ISERROR(SEARCH(Sheet2!$D$4,AR87)))</xm:f>
            <xm:f>Sheet2!$D$4</xm:f>
            <x14:dxf>
              <fill>
                <patternFill>
                  <bgColor rgb="FFFF0000"/>
                </patternFill>
              </fill>
            </x14:dxf>
          </x14:cfRule>
          <xm:sqref>AR87</xm:sqref>
        </x14:conditionalFormatting>
        <x14:conditionalFormatting xmlns:xm="http://schemas.microsoft.com/office/excel/2006/main">
          <x14:cfRule type="containsText" priority="534" operator="containsText" id="{FBD76CF4-42D9-43C8-B66C-4FA65A63879F}">
            <xm:f>NOT(ISERROR(SEARCH(Sheet2!$D$8,AS5)))</xm:f>
            <xm:f>Sheet2!$D$8</xm:f>
            <x14:dxf>
              <fill>
                <patternFill>
                  <bgColor rgb="FFFF0000"/>
                </patternFill>
              </fill>
            </x14:dxf>
          </x14:cfRule>
          <x14:cfRule type="containsText" priority="535" operator="containsText" id="{9C38225D-59FA-4746-9F03-CBB7571770A1}">
            <xm:f>NOT(ISERROR(SEARCH(Sheet2!$D$7,AS5)))</xm:f>
            <xm:f>Sheet2!$D$7</xm:f>
            <x14:dxf>
              <fill>
                <patternFill>
                  <bgColor rgb="FF00B050"/>
                </patternFill>
              </fill>
            </x14:dxf>
          </x14:cfRule>
          <x14:cfRule type="containsText" priority="536" operator="containsText" id="{A84426D2-890C-44EA-AAA5-09091A0E6148}">
            <xm:f>NOT(ISERROR(SEARCH(Sheet2!$D$6,AS5)))</xm:f>
            <xm:f>Sheet2!$D$6</xm:f>
            <x14:dxf>
              <fill>
                <patternFill>
                  <bgColor rgb="FFFFFF00"/>
                </patternFill>
              </fill>
            </x14:dxf>
          </x14:cfRule>
          <x14:cfRule type="containsText" priority="537" operator="containsText" id="{BD2FEA12-1DF8-4026-B21C-889FA1E43C44}">
            <xm:f>NOT(ISERROR(SEARCH(Sheet2!$D$5,AS5)))</xm:f>
            <xm:f>Sheet2!$D$5</xm:f>
            <x14:dxf>
              <fill>
                <patternFill>
                  <bgColor rgb="FFFFFF00"/>
                </patternFill>
              </fill>
            </x14:dxf>
          </x14:cfRule>
          <x14:cfRule type="containsText" priority="538" operator="containsText" id="{C2335A8A-D39A-4699-A50E-0493A17FB6AD}">
            <xm:f>NOT(ISERROR(SEARCH(Sheet2!$D$4,AS5)))</xm:f>
            <xm:f>Sheet2!$D$4</xm:f>
            <x14:dxf>
              <fill>
                <patternFill>
                  <bgColor rgb="FFFF0000"/>
                </patternFill>
              </fill>
            </x14:dxf>
          </x14:cfRule>
          <xm:sqref>AS5:AS48 AS105 AS50:AS85</xm:sqref>
        </x14:conditionalFormatting>
        <x14:conditionalFormatting xmlns:xm="http://schemas.microsoft.com/office/excel/2006/main">
          <x14:cfRule type="containsText" priority="529" operator="containsText" id="{1B48432C-C7CB-4028-9FF5-4531475F4104}">
            <xm:f>NOT(ISERROR(SEARCH(Sheet2!$D$8,AS86)))</xm:f>
            <xm:f>Sheet2!$D$8</xm:f>
            <x14:dxf>
              <fill>
                <patternFill>
                  <bgColor rgb="FFFF0000"/>
                </patternFill>
              </fill>
            </x14:dxf>
          </x14:cfRule>
          <x14:cfRule type="containsText" priority="530" operator="containsText" id="{AF4360A1-D7A0-4DC7-AD05-4B29170BE1FC}">
            <xm:f>NOT(ISERROR(SEARCH(Sheet2!$D$7,AS86)))</xm:f>
            <xm:f>Sheet2!$D$7</xm:f>
            <x14:dxf>
              <fill>
                <patternFill>
                  <bgColor rgb="FF00B050"/>
                </patternFill>
              </fill>
            </x14:dxf>
          </x14:cfRule>
          <x14:cfRule type="containsText" priority="531" operator="containsText" id="{20630B20-C159-47D4-952C-9092DCDAD788}">
            <xm:f>NOT(ISERROR(SEARCH(Sheet2!$D$6,AS86)))</xm:f>
            <xm:f>Sheet2!$D$6</xm:f>
            <x14:dxf>
              <fill>
                <patternFill>
                  <bgColor rgb="FFFFFF00"/>
                </patternFill>
              </fill>
            </x14:dxf>
          </x14:cfRule>
          <x14:cfRule type="containsText" priority="532" operator="containsText" id="{2831F74E-E161-40C0-8F1D-8D6F762D0AD4}">
            <xm:f>NOT(ISERROR(SEARCH(Sheet2!$D$5,AS86)))</xm:f>
            <xm:f>Sheet2!$D$5</xm:f>
            <x14:dxf>
              <fill>
                <patternFill>
                  <bgColor rgb="FFFFFF00"/>
                </patternFill>
              </fill>
            </x14:dxf>
          </x14:cfRule>
          <x14:cfRule type="containsText" priority="533" operator="containsText" id="{90C4F94A-9189-45E5-98A7-985E8899CE1C}">
            <xm:f>NOT(ISERROR(SEARCH(Sheet2!$D$4,AS86)))</xm:f>
            <xm:f>Sheet2!$D$4</xm:f>
            <x14:dxf>
              <fill>
                <patternFill>
                  <bgColor rgb="FFFF0000"/>
                </patternFill>
              </fill>
            </x14:dxf>
          </x14:cfRule>
          <xm:sqref>AS86</xm:sqref>
        </x14:conditionalFormatting>
        <x14:conditionalFormatting xmlns:xm="http://schemas.microsoft.com/office/excel/2006/main">
          <x14:cfRule type="containsText" priority="524" operator="containsText" id="{26D084EA-24E2-4805-B6FC-475039456919}">
            <xm:f>NOT(ISERROR(SEARCH(Sheet2!$D$8,AS87)))</xm:f>
            <xm:f>Sheet2!$D$8</xm:f>
            <x14:dxf>
              <fill>
                <patternFill>
                  <bgColor rgb="FFFF0000"/>
                </patternFill>
              </fill>
            </x14:dxf>
          </x14:cfRule>
          <x14:cfRule type="containsText" priority="525" operator="containsText" id="{63D8DF6B-8BB9-424E-A8E0-571916891DB4}">
            <xm:f>NOT(ISERROR(SEARCH(Sheet2!$D$7,AS87)))</xm:f>
            <xm:f>Sheet2!$D$7</xm:f>
            <x14:dxf>
              <fill>
                <patternFill>
                  <bgColor rgb="FF00B050"/>
                </patternFill>
              </fill>
            </x14:dxf>
          </x14:cfRule>
          <x14:cfRule type="containsText" priority="526" operator="containsText" id="{4CC0DBE6-577E-4F52-8AE0-167E5AAE9646}">
            <xm:f>NOT(ISERROR(SEARCH(Sheet2!$D$6,AS87)))</xm:f>
            <xm:f>Sheet2!$D$6</xm:f>
            <x14:dxf>
              <fill>
                <patternFill>
                  <bgColor rgb="FFFFFF00"/>
                </patternFill>
              </fill>
            </x14:dxf>
          </x14:cfRule>
          <x14:cfRule type="containsText" priority="527" operator="containsText" id="{0DED9CBD-42F1-4929-9F79-B58BACBE0E78}">
            <xm:f>NOT(ISERROR(SEARCH(Sheet2!$D$5,AS87)))</xm:f>
            <xm:f>Sheet2!$D$5</xm:f>
            <x14:dxf>
              <fill>
                <patternFill>
                  <bgColor rgb="FFFFFF00"/>
                </patternFill>
              </fill>
            </x14:dxf>
          </x14:cfRule>
          <x14:cfRule type="containsText" priority="528" operator="containsText" id="{3ED3CBF9-C942-410C-8A4C-5A4FD884F83C}">
            <xm:f>NOT(ISERROR(SEARCH(Sheet2!$D$4,AS87)))</xm:f>
            <xm:f>Sheet2!$D$4</xm:f>
            <x14:dxf>
              <fill>
                <patternFill>
                  <bgColor rgb="FFFF0000"/>
                </patternFill>
              </fill>
            </x14:dxf>
          </x14:cfRule>
          <xm:sqref>AS87</xm:sqref>
        </x14:conditionalFormatting>
        <x14:conditionalFormatting xmlns:xm="http://schemas.microsoft.com/office/excel/2006/main">
          <x14:cfRule type="cellIs" priority="523" operator="lessThan" id="{3A1AA3CE-15A5-4A2D-A11E-52A55657F580}">
            <xm:f>Sheet2!$F$2</xm:f>
            <x14:dxf>
              <fill>
                <patternFill>
                  <bgColor rgb="FFFF0000"/>
                </patternFill>
              </fill>
            </x14:dxf>
          </x14:cfRule>
          <xm:sqref>S88:S104</xm:sqref>
        </x14:conditionalFormatting>
        <x14:conditionalFormatting xmlns:xm="http://schemas.microsoft.com/office/excel/2006/main">
          <x14:cfRule type="containsText" priority="517" operator="containsText" id="{0EFC0C61-3C0A-4FB8-AE9C-955BD92AADAD}">
            <xm:f>NOT(ISERROR(SEARCH(Sheet2!$D$8,W88)))</xm:f>
            <xm:f>Sheet2!$D$8</xm:f>
            <x14:dxf>
              <fill>
                <patternFill>
                  <bgColor rgb="FFFF0000"/>
                </patternFill>
              </fill>
            </x14:dxf>
          </x14:cfRule>
          <x14:cfRule type="containsText" priority="518" operator="containsText" id="{819CC6B9-C90C-489C-9E61-0689E4F0E46E}">
            <xm:f>NOT(ISERROR(SEARCH(Sheet2!$D$7,W88)))</xm:f>
            <xm:f>Sheet2!$D$7</xm:f>
            <x14:dxf>
              <fill>
                <patternFill>
                  <bgColor rgb="FF00B050"/>
                </patternFill>
              </fill>
            </x14:dxf>
          </x14:cfRule>
          <x14:cfRule type="containsText" priority="519" operator="containsText" id="{5D30EBA8-DE51-47A4-BCE5-6F5BAAEFD061}">
            <xm:f>NOT(ISERROR(SEARCH(Sheet2!$D$6,W88)))</xm:f>
            <xm:f>Sheet2!$D$6</xm:f>
            <x14:dxf>
              <fill>
                <patternFill>
                  <bgColor rgb="FFFFFF00"/>
                </patternFill>
              </fill>
            </x14:dxf>
          </x14:cfRule>
          <x14:cfRule type="containsText" priority="520" operator="containsText" id="{6D995C53-2B70-490E-B901-5C36E4BFBC2D}">
            <xm:f>NOT(ISERROR(SEARCH(Sheet2!$D$5,W88)))</xm:f>
            <xm:f>Sheet2!$D$5</xm:f>
            <x14:dxf>
              <fill>
                <patternFill>
                  <bgColor rgb="FFFFFF00"/>
                </patternFill>
              </fill>
            </x14:dxf>
          </x14:cfRule>
          <x14:cfRule type="containsText" priority="521" operator="containsText" id="{2F716B02-430D-42B1-A9F4-980952689FED}">
            <xm:f>NOT(ISERROR(SEARCH(Sheet2!$D$4,W88)))</xm:f>
            <xm:f>Sheet2!$D$4</xm:f>
            <x14:dxf>
              <fill>
                <patternFill>
                  <bgColor rgb="FFFF0000"/>
                </patternFill>
              </fill>
            </x14:dxf>
          </x14:cfRule>
          <xm:sqref>W88:AH104</xm:sqref>
        </x14:conditionalFormatting>
        <x14:conditionalFormatting xmlns:xm="http://schemas.microsoft.com/office/excel/2006/main">
          <x14:cfRule type="containsText" priority="502" operator="containsText" id="{967798EF-5553-4092-BF9D-1BDC65B6095A}">
            <xm:f>NOT(ISERROR(SEARCH(Sheet2!$D$8,AM88)))</xm:f>
            <xm:f>Sheet2!$D$8</xm:f>
            <x14:dxf>
              <fill>
                <patternFill>
                  <bgColor rgb="FFFF0000"/>
                </patternFill>
              </fill>
            </x14:dxf>
          </x14:cfRule>
          <x14:cfRule type="containsText" priority="503" operator="containsText" id="{3C518D49-B971-4FDC-BAB7-5B102FB9A074}">
            <xm:f>NOT(ISERROR(SEARCH(Sheet2!$D$7,AM88)))</xm:f>
            <xm:f>Sheet2!$D$7</xm:f>
            <x14:dxf>
              <fill>
                <patternFill>
                  <bgColor rgb="FF00B050"/>
                </patternFill>
              </fill>
            </x14:dxf>
          </x14:cfRule>
          <x14:cfRule type="containsText" priority="504" operator="containsText" id="{8991E811-3A9B-4260-8F2A-94AE75E33143}">
            <xm:f>NOT(ISERROR(SEARCH(Sheet2!$D$6,AM88)))</xm:f>
            <xm:f>Sheet2!$D$6</xm:f>
            <x14:dxf>
              <fill>
                <patternFill>
                  <bgColor rgb="FFFFFF00"/>
                </patternFill>
              </fill>
            </x14:dxf>
          </x14:cfRule>
          <x14:cfRule type="containsText" priority="505" operator="containsText" id="{1E996374-DFFF-4821-A22F-C370CC7C750A}">
            <xm:f>NOT(ISERROR(SEARCH(Sheet2!$D$5,AM88)))</xm:f>
            <xm:f>Sheet2!$D$5</xm:f>
            <x14:dxf>
              <fill>
                <patternFill>
                  <bgColor rgb="FFFFFF00"/>
                </patternFill>
              </fill>
            </x14:dxf>
          </x14:cfRule>
          <x14:cfRule type="containsText" priority="506" operator="containsText" id="{AE613879-0FA5-4462-905B-37A3B18C9B85}">
            <xm:f>NOT(ISERROR(SEARCH(Sheet2!$D$4,AM88)))</xm:f>
            <xm:f>Sheet2!$D$4</xm:f>
            <x14:dxf>
              <fill>
                <patternFill>
                  <bgColor rgb="FFFF0000"/>
                </patternFill>
              </fill>
            </x14:dxf>
          </x14:cfRule>
          <xm:sqref>AM88:AN104 AW91:AX104 BG88:CH104</xm:sqref>
        </x14:conditionalFormatting>
        <x14:conditionalFormatting xmlns:xm="http://schemas.microsoft.com/office/excel/2006/main">
          <x14:cfRule type="containsText" priority="497" operator="containsText" id="{840BD0B1-2CD3-4C83-843E-420EC4B61200}">
            <xm:f>NOT(ISERROR(SEARCH(Sheet2!$D$8,AI88)))</xm:f>
            <xm:f>Sheet2!$D$8</xm:f>
            <x14:dxf>
              <fill>
                <patternFill>
                  <bgColor rgb="FFFF0000"/>
                </patternFill>
              </fill>
            </x14:dxf>
          </x14:cfRule>
          <x14:cfRule type="containsText" priority="498" operator="containsText" id="{F07353F9-951A-4FBA-AA9C-6790B417AFEE}">
            <xm:f>NOT(ISERROR(SEARCH(Sheet2!$D$7,AI88)))</xm:f>
            <xm:f>Sheet2!$D$7</xm:f>
            <x14:dxf>
              <fill>
                <patternFill>
                  <bgColor rgb="FF00B050"/>
                </patternFill>
              </fill>
            </x14:dxf>
          </x14:cfRule>
          <x14:cfRule type="containsText" priority="499" operator="containsText" id="{DA5B6C02-6C3B-4C16-8A6A-D94CAF9FE8CD}">
            <xm:f>NOT(ISERROR(SEARCH(Sheet2!$D$6,AI88)))</xm:f>
            <xm:f>Sheet2!$D$6</xm:f>
            <x14:dxf>
              <fill>
                <patternFill>
                  <bgColor rgb="FFFFFF00"/>
                </patternFill>
              </fill>
            </x14:dxf>
          </x14:cfRule>
          <x14:cfRule type="containsText" priority="500" operator="containsText" id="{32D1062C-7F54-43DC-ACA1-958C92599DAB}">
            <xm:f>NOT(ISERROR(SEARCH(Sheet2!$D$5,AI88)))</xm:f>
            <xm:f>Sheet2!$D$5</xm:f>
            <x14:dxf>
              <fill>
                <patternFill>
                  <bgColor rgb="FFFFFF00"/>
                </patternFill>
              </fill>
            </x14:dxf>
          </x14:cfRule>
          <x14:cfRule type="containsText" priority="501" operator="containsText" id="{50C31D2D-53A3-4941-A3E3-E95A77C0645C}">
            <xm:f>NOT(ISERROR(SEARCH(Sheet2!$D$4,AI88)))</xm:f>
            <xm:f>Sheet2!$D$4</xm:f>
            <x14:dxf>
              <fill>
                <patternFill>
                  <bgColor rgb="FFFF0000"/>
                </patternFill>
              </fill>
            </x14:dxf>
          </x14:cfRule>
          <xm:sqref>AI88:AI104</xm:sqref>
        </x14:conditionalFormatting>
        <x14:conditionalFormatting xmlns:xm="http://schemas.microsoft.com/office/excel/2006/main">
          <x14:cfRule type="containsText" priority="492" operator="containsText" id="{E7CFB4C9-7E7E-4353-B7AF-C5819CFD44FF}">
            <xm:f>NOT(ISERROR(SEARCH(Sheet2!$D$8,AJ88)))</xm:f>
            <xm:f>Sheet2!$D$8</xm:f>
            <x14:dxf>
              <fill>
                <patternFill>
                  <bgColor rgb="FFFF0000"/>
                </patternFill>
              </fill>
            </x14:dxf>
          </x14:cfRule>
          <x14:cfRule type="containsText" priority="493" operator="containsText" id="{A6F618C7-A18E-454C-B7C0-482C3CF69E86}">
            <xm:f>NOT(ISERROR(SEARCH(Sheet2!$D$7,AJ88)))</xm:f>
            <xm:f>Sheet2!$D$7</xm:f>
            <x14:dxf>
              <fill>
                <patternFill>
                  <bgColor rgb="FF00B050"/>
                </patternFill>
              </fill>
            </x14:dxf>
          </x14:cfRule>
          <x14:cfRule type="containsText" priority="494" operator="containsText" id="{ACD0179C-D69E-4700-AC60-E1CEADCDEC7F}">
            <xm:f>NOT(ISERROR(SEARCH(Sheet2!$D$6,AJ88)))</xm:f>
            <xm:f>Sheet2!$D$6</xm:f>
            <x14:dxf>
              <fill>
                <patternFill>
                  <bgColor rgb="FFFFFF00"/>
                </patternFill>
              </fill>
            </x14:dxf>
          </x14:cfRule>
          <x14:cfRule type="containsText" priority="495" operator="containsText" id="{A56491D1-D289-40D3-BEB8-4E0294019DD6}">
            <xm:f>NOT(ISERROR(SEARCH(Sheet2!$D$5,AJ88)))</xm:f>
            <xm:f>Sheet2!$D$5</xm:f>
            <x14:dxf>
              <fill>
                <patternFill>
                  <bgColor rgb="FFFFFF00"/>
                </patternFill>
              </fill>
            </x14:dxf>
          </x14:cfRule>
          <x14:cfRule type="containsText" priority="496" operator="containsText" id="{5FA1C7C8-8D8A-49E2-9EA1-3A5531647D93}">
            <xm:f>NOT(ISERROR(SEARCH(Sheet2!$D$4,AJ88)))</xm:f>
            <xm:f>Sheet2!$D$4</xm:f>
            <x14:dxf>
              <fill>
                <patternFill>
                  <bgColor rgb="FFFF0000"/>
                </patternFill>
              </fill>
            </x14:dxf>
          </x14:cfRule>
          <xm:sqref>AJ88:AJ104</xm:sqref>
        </x14:conditionalFormatting>
        <x14:conditionalFormatting xmlns:xm="http://schemas.microsoft.com/office/excel/2006/main">
          <x14:cfRule type="containsText" priority="487" operator="containsText" id="{C2CC97BF-94EF-4578-BB35-1AD66E08D4A2}">
            <xm:f>NOT(ISERROR(SEARCH(Sheet2!$D$8,AK88)))</xm:f>
            <xm:f>Sheet2!$D$8</xm:f>
            <x14:dxf>
              <fill>
                <patternFill>
                  <bgColor rgb="FFFF0000"/>
                </patternFill>
              </fill>
            </x14:dxf>
          </x14:cfRule>
          <x14:cfRule type="containsText" priority="488" operator="containsText" id="{36501219-AF11-4E9A-93A8-9F423A1E6F14}">
            <xm:f>NOT(ISERROR(SEARCH(Sheet2!$D$7,AK88)))</xm:f>
            <xm:f>Sheet2!$D$7</xm:f>
            <x14:dxf>
              <fill>
                <patternFill>
                  <bgColor rgb="FF00B050"/>
                </patternFill>
              </fill>
            </x14:dxf>
          </x14:cfRule>
          <x14:cfRule type="containsText" priority="489" operator="containsText" id="{4031A5A2-36AC-41E1-B0E9-AAB9BCFEDB5F}">
            <xm:f>NOT(ISERROR(SEARCH(Sheet2!$D$6,AK88)))</xm:f>
            <xm:f>Sheet2!$D$6</xm:f>
            <x14:dxf>
              <fill>
                <patternFill>
                  <bgColor rgb="FFFFFF00"/>
                </patternFill>
              </fill>
            </x14:dxf>
          </x14:cfRule>
          <x14:cfRule type="containsText" priority="490" operator="containsText" id="{66FF9017-EB9B-4B0B-9471-8574BA3849F5}">
            <xm:f>NOT(ISERROR(SEARCH(Sheet2!$D$5,AK88)))</xm:f>
            <xm:f>Sheet2!$D$5</xm:f>
            <x14:dxf>
              <fill>
                <patternFill>
                  <bgColor rgb="FFFFFF00"/>
                </patternFill>
              </fill>
            </x14:dxf>
          </x14:cfRule>
          <x14:cfRule type="containsText" priority="491" operator="containsText" id="{9B8B204E-2B17-48CD-A796-AC9894AB00D9}">
            <xm:f>NOT(ISERROR(SEARCH(Sheet2!$D$4,AK88)))</xm:f>
            <xm:f>Sheet2!$D$4</xm:f>
            <x14:dxf>
              <fill>
                <patternFill>
                  <bgColor rgb="FFFF0000"/>
                </patternFill>
              </fill>
            </x14:dxf>
          </x14:cfRule>
          <xm:sqref>AK88:AK104</xm:sqref>
        </x14:conditionalFormatting>
        <x14:conditionalFormatting xmlns:xm="http://schemas.microsoft.com/office/excel/2006/main">
          <x14:cfRule type="containsText" priority="482" operator="containsText" id="{EC98FC03-63E4-421B-886E-308767A425A6}">
            <xm:f>NOT(ISERROR(SEARCH(Sheet2!$D$8,AL88)))</xm:f>
            <xm:f>Sheet2!$D$8</xm:f>
            <x14:dxf>
              <fill>
                <patternFill>
                  <bgColor rgb="FFFF0000"/>
                </patternFill>
              </fill>
            </x14:dxf>
          </x14:cfRule>
          <x14:cfRule type="containsText" priority="483" operator="containsText" id="{32AAAF8E-97EC-4DBB-83EC-11DA0E284C44}">
            <xm:f>NOT(ISERROR(SEARCH(Sheet2!$D$7,AL88)))</xm:f>
            <xm:f>Sheet2!$D$7</xm:f>
            <x14:dxf>
              <fill>
                <patternFill>
                  <bgColor rgb="FF00B050"/>
                </patternFill>
              </fill>
            </x14:dxf>
          </x14:cfRule>
          <x14:cfRule type="containsText" priority="484" operator="containsText" id="{BF6612CE-B4AD-4A4C-8C66-E1C83C75B994}">
            <xm:f>NOT(ISERROR(SEARCH(Sheet2!$D$6,AL88)))</xm:f>
            <xm:f>Sheet2!$D$6</xm:f>
            <x14:dxf>
              <fill>
                <patternFill>
                  <bgColor rgb="FFFFFF00"/>
                </patternFill>
              </fill>
            </x14:dxf>
          </x14:cfRule>
          <x14:cfRule type="containsText" priority="485" operator="containsText" id="{BD87D71B-A8F3-42F4-BB1A-4DB964BED4AE}">
            <xm:f>NOT(ISERROR(SEARCH(Sheet2!$D$5,AL88)))</xm:f>
            <xm:f>Sheet2!$D$5</xm:f>
            <x14:dxf>
              <fill>
                <patternFill>
                  <bgColor rgb="FFFFFF00"/>
                </patternFill>
              </fill>
            </x14:dxf>
          </x14:cfRule>
          <x14:cfRule type="containsText" priority="486" operator="containsText" id="{0B7AE9E2-C992-448B-89C2-BE56306136FE}">
            <xm:f>NOT(ISERROR(SEARCH(Sheet2!$D$4,AL88)))</xm:f>
            <xm:f>Sheet2!$D$4</xm:f>
            <x14:dxf>
              <fill>
                <patternFill>
                  <bgColor rgb="FFFF0000"/>
                </patternFill>
              </fill>
            </x14:dxf>
          </x14:cfRule>
          <xm:sqref>AL88:AL104</xm:sqref>
        </x14:conditionalFormatting>
        <x14:conditionalFormatting xmlns:xm="http://schemas.microsoft.com/office/excel/2006/main">
          <x14:cfRule type="containsText" priority="477" operator="containsText" id="{C9DFB99C-9F55-428C-9721-150AE6A8569C}">
            <xm:f>NOT(ISERROR(SEARCH(Sheet2!$D$8,AO88)))</xm:f>
            <xm:f>Sheet2!$D$8</xm:f>
            <x14:dxf>
              <fill>
                <patternFill>
                  <bgColor rgb="FFFF0000"/>
                </patternFill>
              </fill>
            </x14:dxf>
          </x14:cfRule>
          <x14:cfRule type="containsText" priority="478" operator="containsText" id="{50467798-BE38-4FF5-ACE5-A0401ED7501F}">
            <xm:f>NOT(ISERROR(SEARCH(Sheet2!$D$7,AO88)))</xm:f>
            <xm:f>Sheet2!$D$7</xm:f>
            <x14:dxf>
              <fill>
                <patternFill>
                  <bgColor rgb="FF00B050"/>
                </patternFill>
              </fill>
            </x14:dxf>
          </x14:cfRule>
          <x14:cfRule type="containsText" priority="479" operator="containsText" id="{8F53E4D2-6E02-4763-8FD9-3A5CA2A13EB8}">
            <xm:f>NOT(ISERROR(SEARCH(Sheet2!$D$6,AO88)))</xm:f>
            <xm:f>Sheet2!$D$6</xm:f>
            <x14:dxf>
              <fill>
                <patternFill>
                  <bgColor rgb="FFFFFF00"/>
                </patternFill>
              </fill>
            </x14:dxf>
          </x14:cfRule>
          <x14:cfRule type="containsText" priority="480" operator="containsText" id="{A73E5C19-BC9A-41DE-81BB-4719F56E6AC8}">
            <xm:f>NOT(ISERROR(SEARCH(Sheet2!$D$5,AO88)))</xm:f>
            <xm:f>Sheet2!$D$5</xm:f>
            <x14:dxf>
              <fill>
                <patternFill>
                  <bgColor rgb="FFFFFF00"/>
                </patternFill>
              </fill>
            </x14:dxf>
          </x14:cfRule>
          <x14:cfRule type="containsText" priority="481" operator="containsText" id="{079E4A9A-7614-45C9-9B7E-71EF09A5465A}">
            <xm:f>NOT(ISERROR(SEARCH(Sheet2!$D$4,AO88)))</xm:f>
            <xm:f>Sheet2!$D$4</xm:f>
            <x14:dxf>
              <fill>
                <patternFill>
                  <bgColor rgb="FFFF0000"/>
                </patternFill>
              </fill>
            </x14:dxf>
          </x14:cfRule>
          <xm:sqref>AO88:AO104</xm:sqref>
        </x14:conditionalFormatting>
        <x14:conditionalFormatting xmlns:xm="http://schemas.microsoft.com/office/excel/2006/main">
          <x14:cfRule type="containsText" priority="472" operator="containsText" id="{6974734B-F817-4F39-BBC7-55136E002F42}">
            <xm:f>NOT(ISERROR(SEARCH(Sheet2!$D$8,AP88)))</xm:f>
            <xm:f>Sheet2!$D$8</xm:f>
            <x14:dxf>
              <fill>
                <patternFill>
                  <bgColor rgb="FFFF0000"/>
                </patternFill>
              </fill>
            </x14:dxf>
          </x14:cfRule>
          <x14:cfRule type="containsText" priority="473" operator="containsText" id="{CF5FF479-2D5B-49DE-BE14-EC3AF82C2B34}">
            <xm:f>NOT(ISERROR(SEARCH(Sheet2!$D$7,AP88)))</xm:f>
            <xm:f>Sheet2!$D$7</xm:f>
            <x14:dxf>
              <fill>
                <patternFill>
                  <bgColor rgb="FF00B050"/>
                </patternFill>
              </fill>
            </x14:dxf>
          </x14:cfRule>
          <x14:cfRule type="containsText" priority="474" operator="containsText" id="{925DE70C-7ACF-418A-B5C8-CA99C86E0D04}">
            <xm:f>NOT(ISERROR(SEARCH(Sheet2!$D$6,AP88)))</xm:f>
            <xm:f>Sheet2!$D$6</xm:f>
            <x14:dxf>
              <fill>
                <patternFill>
                  <bgColor rgb="FFFFFF00"/>
                </patternFill>
              </fill>
            </x14:dxf>
          </x14:cfRule>
          <x14:cfRule type="containsText" priority="475" operator="containsText" id="{23FE0080-F803-40B0-A93C-F5D4F3F3BA5E}">
            <xm:f>NOT(ISERROR(SEARCH(Sheet2!$D$5,AP88)))</xm:f>
            <xm:f>Sheet2!$D$5</xm:f>
            <x14:dxf>
              <fill>
                <patternFill>
                  <bgColor rgb="FFFFFF00"/>
                </patternFill>
              </fill>
            </x14:dxf>
          </x14:cfRule>
          <x14:cfRule type="containsText" priority="476" operator="containsText" id="{54C9B54A-FAE2-475C-AE5C-0E1F4B6F2BA3}">
            <xm:f>NOT(ISERROR(SEARCH(Sheet2!$D$4,AP88)))</xm:f>
            <xm:f>Sheet2!$D$4</xm:f>
            <x14:dxf>
              <fill>
                <patternFill>
                  <bgColor rgb="FFFF0000"/>
                </patternFill>
              </fill>
            </x14:dxf>
          </x14:cfRule>
          <xm:sqref>AP88:AP104</xm:sqref>
        </x14:conditionalFormatting>
        <x14:conditionalFormatting xmlns:xm="http://schemas.microsoft.com/office/excel/2006/main">
          <x14:cfRule type="containsText" priority="467" operator="containsText" id="{F50DCFFF-AD99-4E57-A68A-D708D8ACF38F}">
            <xm:f>NOT(ISERROR(SEARCH(Sheet2!$D$8,AQ88)))</xm:f>
            <xm:f>Sheet2!$D$8</xm:f>
            <x14:dxf>
              <fill>
                <patternFill>
                  <bgColor rgb="FFFF0000"/>
                </patternFill>
              </fill>
            </x14:dxf>
          </x14:cfRule>
          <x14:cfRule type="containsText" priority="468" operator="containsText" id="{04BCC5CC-5C33-4BA3-B2C2-74DE9190F999}">
            <xm:f>NOT(ISERROR(SEARCH(Sheet2!$D$7,AQ88)))</xm:f>
            <xm:f>Sheet2!$D$7</xm:f>
            <x14:dxf>
              <fill>
                <patternFill>
                  <bgColor rgb="FF00B050"/>
                </patternFill>
              </fill>
            </x14:dxf>
          </x14:cfRule>
          <x14:cfRule type="containsText" priority="469" operator="containsText" id="{1C79C813-EF87-4729-8829-CB92B4DA6A9A}">
            <xm:f>NOT(ISERROR(SEARCH(Sheet2!$D$6,AQ88)))</xm:f>
            <xm:f>Sheet2!$D$6</xm:f>
            <x14:dxf>
              <fill>
                <patternFill>
                  <bgColor rgb="FFFFFF00"/>
                </patternFill>
              </fill>
            </x14:dxf>
          </x14:cfRule>
          <x14:cfRule type="containsText" priority="470" operator="containsText" id="{C37261E1-FD71-4707-9732-91585FD61E09}">
            <xm:f>NOT(ISERROR(SEARCH(Sheet2!$D$5,AQ88)))</xm:f>
            <xm:f>Sheet2!$D$5</xm:f>
            <x14:dxf>
              <fill>
                <patternFill>
                  <bgColor rgb="FFFFFF00"/>
                </patternFill>
              </fill>
            </x14:dxf>
          </x14:cfRule>
          <x14:cfRule type="containsText" priority="471" operator="containsText" id="{DB803BA4-C9FA-48F6-AD9B-1E1F6BE63F69}">
            <xm:f>NOT(ISERROR(SEARCH(Sheet2!$D$4,AQ88)))</xm:f>
            <xm:f>Sheet2!$D$4</xm:f>
            <x14:dxf>
              <fill>
                <patternFill>
                  <bgColor rgb="FFFF0000"/>
                </patternFill>
              </fill>
            </x14:dxf>
          </x14:cfRule>
          <xm:sqref>AQ88:AQ104</xm:sqref>
        </x14:conditionalFormatting>
        <x14:conditionalFormatting xmlns:xm="http://schemas.microsoft.com/office/excel/2006/main">
          <x14:cfRule type="containsText" priority="461" operator="containsText" id="{47D7AD91-A510-4FC1-8B9B-1C4D54959A65}">
            <xm:f>NOT(ISERROR(SEARCH(Sheet2!$D$8,AR88)))</xm:f>
            <xm:f>Sheet2!$D$8</xm:f>
            <x14:dxf>
              <fill>
                <patternFill>
                  <bgColor rgb="FFFF0000"/>
                </patternFill>
              </fill>
            </x14:dxf>
          </x14:cfRule>
          <x14:cfRule type="containsText" priority="462" operator="containsText" id="{2AA295F3-8256-426D-BD3B-8B9BCCDD4974}">
            <xm:f>NOT(ISERROR(SEARCH(Sheet2!$D$7,AR88)))</xm:f>
            <xm:f>Sheet2!$D$7</xm:f>
            <x14:dxf>
              <fill>
                <patternFill>
                  <bgColor rgb="FF00B050"/>
                </patternFill>
              </fill>
            </x14:dxf>
          </x14:cfRule>
          <x14:cfRule type="containsText" priority="463" operator="containsText" id="{94A8F6D8-D0FE-4E03-965D-1D6CB5BA7D93}">
            <xm:f>NOT(ISERROR(SEARCH(Sheet2!$D$6,AR88)))</xm:f>
            <xm:f>Sheet2!$D$6</xm:f>
            <x14:dxf>
              <fill>
                <patternFill>
                  <bgColor rgb="FFFFFF00"/>
                </patternFill>
              </fill>
            </x14:dxf>
          </x14:cfRule>
          <x14:cfRule type="containsText" priority="464" operator="containsText" id="{4A4072B1-467D-4630-B554-C4856AC7F9FE}">
            <xm:f>NOT(ISERROR(SEARCH(Sheet2!$D$5,AR88)))</xm:f>
            <xm:f>Sheet2!$D$5</xm:f>
            <x14:dxf>
              <fill>
                <patternFill>
                  <bgColor rgb="FFFFFF00"/>
                </patternFill>
              </fill>
            </x14:dxf>
          </x14:cfRule>
          <x14:cfRule type="containsText" priority="465" operator="containsText" id="{C5A85374-8F85-4AF4-A45D-C90DE21EB62F}">
            <xm:f>NOT(ISERROR(SEARCH(Sheet2!$D$4,AR88)))</xm:f>
            <xm:f>Sheet2!$D$4</xm:f>
            <x14:dxf>
              <fill>
                <patternFill>
                  <bgColor rgb="FFFF0000"/>
                </patternFill>
              </fill>
            </x14:dxf>
          </x14:cfRule>
          <xm:sqref>AR88:AR104</xm:sqref>
        </x14:conditionalFormatting>
        <x14:conditionalFormatting xmlns:xm="http://schemas.microsoft.com/office/excel/2006/main">
          <x14:cfRule type="containsText" priority="456" operator="containsText" id="{424056FE-A0BA-40EC-877E-167EF44BB031}">
            <xm:f>NOT(ISERROR(SEARCH(Sheet2!$D$8,AS88)))</xm:f>
            <xm:f>Sheet2!$D$8</xm:f>
            <x14:dxf>
              <fill>
                <patternFill>
                  <bgColor rgb="FFFF0000"/>
                </patternFill>
              </fill>
            </x14:dxf>
          </x14:cfRule>
          <x14:cfRule type="containsText" priority="457" operator="containsText" id="{69271FFF-BC29-4D0E-B8A3-C72F69C14D5E}">
            <xm:f>NOT(ISERROR(SEARCH(Sheet2!$D$7,AS88)))</xm:f>
            <xm:f>Sheet2!$D$7</xm:f>
            <x14:dxf>
              <fill>
                <patternFill>
                  <bgColor rgb="FF00B050"/>
                </patternFill>
              </fill>
            </x14:dxf>
          </x14:cfRule>
          <x14:cfRule type="containsText" priority="458" operator="containsText" id="{40182F1F-27DB-4273-8A95-A36CAEE826FE}">
            <xm:f>NOT(ISERROR(SEARCH(Sheet2!$D$6,AS88)))</xm:f>
            <xm:f>Sheet2!$D$6</xm:f>
            <x14:dxf>
              <fill>
                <patternFill>
                  <bgColor rgb="FFFFFF00"/>
                </patternFill>
              </fill>
            </x14:dxf>
          </x14:cfRule>
          <x14:cfRule type="containsText" priority="459" operator="containsText" id="{6796175A-1977-40C4-A4DD-A23FC659FA95}">
            <xm:f>NOT(ISERROR(SEARCH(Sheet2!$D$5,AS88)))</xm:f>
            <xm:f>Sheet2!$D$5</xm:f>
            <x14:dxf>
              <fill>
                <patternFill>
                  <bgColor rgb="FFFFFF00"/>
                </patternFill>
              </fill>
            </x14:dxf>
          </x14:cfRule>
          <x14:cfRule type="containsText" priority="460" operator="containsText" id="{B17A01D6-3278-4CC5-AC28-2E705C76B04A}">
            <xm:f>NOT(ISERROR(SEARCH(Sheet2!$D$4,AS88)))</xm:f>
            <xm:f>Sheet2!$D$4</xm:f>
            <x14:dxf>
              <fill>
                <patternFill>
                  <bgColor rgb="FFFF0000"/>
                </patternFill>
              </fill>
            </x14:dxf>
          </x14:cfRule>
          <xm:sqref>AS88:AS104</xm:sqref>
        </x14:conditionalFormatting>
        <x14:conditionalFormatting xmlns:xm="http://schemas.microsoft.com/office/excel/2006/main">
          <x14:cfRule type="containsText" priority="451" operator="containsText" id="{78CAFB17-7AC4-440B-873E-596B97941235}">
            <xm:f>NOT(ISERROR(SEARCH(Sheet2!$D$8,AT49)))</xm:f>
            <xm:f>Sheet2!$D$8</xm:f>
            <x14:dxf>
              <fill>
                <patternFill>
                  <bgColor rgb="FFFF0000"/>
                </patternFill>
              </fill>
            </x14:dxf>
          </x14:cfRule>
          <x14:cfRule type="containsText" priority="452" operator="containsText" id="{4F1D954F-6D7B-4FAE-8B4E-0D1FAC43EE2B}">
            <xm:f>NOT(ISERROR(SEARCH(Sheet2!$D$7,AT49)))</xm:f>
            <xm:f>Sheet2!$D$7</xm:f>
            <x14:dxf>
              <fill>
                <patternFill>
                  <bgColor rgb="FF00B050"/>
                </patternFill>
              </fill>
            </x14:dxf>
          </x14:cfRule>
          <x14:cfRule type="containsText" priority="453" operator="containsText" id="{A3ED0EEB-2F70-435A-AC35-B468546765AB}">
            <xm:f>NOT(ISERROR(SEARCH(Sheet2!$D$6,AT49)))</xm:f>
            <xm:f>Sheet2!$D$6</xm:f>
            <x14:dxf>
              <fill>
                <patternFill>
                  <bgColor rgb="FFFFFF00"/>
                </patternFill>
              </fill>
            </x14:dxf>
          </x14:cfRule>
          <x14:cfRule type="containsText" priority="454" operator="containsText" id="{EA77D0C2-047D-43FF-9F29-FFF178B4CFAB}">
            <xm:f>NOT(ISERROR(SEARCH(Sheet2!$D$5,AT49)))</xm:f>
            <xm:f>Sheet2!$D$5</xm:f>
            <x14:dxf>
              <fill>
                <patternFill>
                  <bgColor rgb="FFFFFF00"/>
                </patternFill>
              </fill>
            </x14:dxf>
          </x14:cfRule>
          <x14:cfRule type="containsText" priority="455" operator="containsText" id="{91996D4B-52C0-437D-B8D2-4318DFEC45BD}">
            <xm:f>NOT(ISERROR(SEARCH(Sheet2!$D$4,AT49)))</xm:f>
            <xm:f>Sheet2!$D$4</xm:f>
            <x14:dxf>
              <fill>
                <patternFill>
                  <bgColor rgb="FFFF0000"/>
                </patternFill>
              </fill>
            </x14:dxf>
          </x14:cfRule>
          <xm:sqref>AT49</xm:sqref>
        </x14:conditionalFormatting>
        <x14:conditionalFormatting xmlns:xm="http://schemas.microsoft.com/office/excel/2006/main">
          <x14:cfRule type="containsText" priority="446" operator="containsText" id="{11C01D91-B023-427B-B410-CF0F60840886}">
            <xm:f>NOT(ISERROR(SEARCH(Sheet2!$D$8,AT5)))</xm:f>
            <xm:f>Sheet2!$D$8</xm:f>
            <x14:dxf>
              <fill>
                <patternFill>
                  <bgColor rgb="FFFF0000"/>
                </patternFill>
              </fill>
            </x14:dxf>
          </x14:cfRule>
          <x14:cfRule type="containsText" priority="447" operator="containsText" id="{20EC3802-2E4C-4A2B-ABD4-99FBECB59CAB}">
            <xm:f>NOT(ISERROR(SEARCH(Sheet2!$D$7,AT5)))</xm:f>
            <xm:f>Sheet2!$D$7</xm:f>
            <x14:dxf>
              <fill>
                <patternFill>
                  <bgColor rgb="FF00B050"/>
                </patternFill>
              </fill>
            </x14:dxf>
          </x14:cfRule>
          <x14:cfRule type="containsText" priority="448" operator="containsText" id="{F156095A-A254-4E85-A1CA-6AB4043731AD}">
            <xm:f>NOT(ISERROR(SEARCH(Sheet2!$D$6,AT5)))</xm:f>
            <xm:f>Sheet2!$D$6</xm:f>
            <x14:dxf>
              <fill>
                <patternFill>
                  <bgColor rgb="FFFFFF00"/>
                </patternFill>
              </fill>
            </x14:dxf>
          </x14:cfRule>
          <x14:cfRule type="containsText" priority="449" operator="containsText" id="{044B2221-B3A0-4483-B539-50156F5D8622}">
            <xm:f>NOT(ISERROR(SEARCH(Sheet2!$D$5,AT5)))</xm:f>
            <xm:f>Sheet2!$D$5</xm:f>
            <x14:dxf>
              <fill>
                <patternFill>
                  <bgColor rgb="FFFFFF00"/>
                </patternFill>
              </fill>
            </x14:dxf>
          </x14:cfRule>
          <x14:cfRule type="containsText" priority="450" operator="containsText" id="{AB611302-5EBD-4AC0-B2CD-67225CCD298A}">
            <xm:f>NOT(ISERROR(SEARCH(Sheet2!$D$4,AT5)))</xm:f>
            <xm:f>Sheet2!$D$4</xm:f>
            <x14:dxf>
              <fill>
                <patternFill>
                  <bgColor rgb="FFFF0000"/>
                </patternFill>
              </fill>
            </x14:dxf>
          </x14:cfRule>
          <xm:sqref>AT5:AT48 AT105 AT50:AT85</xm:sqref>
        </x14:conditionalFormatting>
        <x14:conditionalFormatting xmlns:xm="http://schemas.microsoft.com/office/excel/2006/main">
          <x14:cfRule type="containsText" priority="441" operator="containsText" id="{4C6F87FE-0C46-4546-9F04-0646836EB656}">
            <xm:f>NOT(ISERROR(SEARCH(Sheet2!$D$8,AT86)))</xm:f>
            <xm:f>Sheet2!$D$8</xm:f>
            <x14:dxf>
              <fill>
                <patternFill>
                  <bgColor rgb="FFFF0000"/>
                </patternFill>
              </fill>
            </x14:dxf>
          </x14:cfRule>
          <x14:cfRule type="containsText" priority="442" operator="containsText" id="{3A81C9C1-A053-41C3-B396-DEA6BD063E32}">
            <xm:f>NOT(ISERROR(SEARCH(Sheet2!$D$7,AT86)))</xm:f>
            <xm:f>Sheet2!$D$7</xm:f>
            <x14:dxf>
              <fill>
                <patternFill>
                  <bgColor rgb="FF00B050"/>
                </patternFill>
              </fill>
            </x14:dxf>
          </x14:cfRule>
          <x14:cfRule type="containsText" priority="443" operator="containsText" id="{16107041-8BF4-4EC4-ACDF-DB4B2221E47C}">
            <xm:f>NOT(ISERROR(SEARCH(Sheet2!$D$6,AT86)))</xm:f>
            <xm:f>Sheet2!$D$6</xm:f>
            <x14:dxf>
              <fill>
                <patternFill>
                  <bgColor rgb="FFFFFF00"/>
                </patternFill>
              </fill>
            </x14:dxf>
          </x14:cfRule>
          <x14:cfRule type="containsText" priority="444" operator="containsText" id="{5216A0FE-5B7B-4C7F-822E-E4B731F4132A}">
            <xm:f>NOT(ISERROR(SEARCH(Sheet2!$D$5,AT86)))</xm:f>
            <xm:f>Sheet2!$D$5</xm:f>
            <x14:dxf>
              <fill>
                <patternFill>
                  <bgColor rgb="FFFFFF00"/>
                </patternFill>
              </fill>
            </x14:dxf>
          </x14:cfRule>
          <x14:cfRule type="containsText" priority="445" operator="containsText" id="{E44E158B-789C-407E-879C-B8F04018F345}">
            <xm:f>NOT(ISERROR(SEARCH(Sheet2!$D$4,AT86)))</xm:f>
            <xm:f>Sheet2!$D$4</xm:f>
            <x14:dxf>
              <fill>
                <patternFill>
                  <bgColor rgb="FFFF0000"/>
                </patternFill>
              </fill>
            </x14:dxf>
          </x14:cfRule>
          <xm:sqref>AT86</xm:sqref>
        </x14:conditionalFormatting>
        <x14:conditionalFormatting xmlns:xm="http://schemas.microsoft.com/office/excel/2006/main">
          <x14:cfRule type="containsText" priority="436" operator="containsText" id="{9ABE71FA-2655-409A-AD80-7C80A3B5EACD}">
            <xm:f>NOT(ISERROR(SEARCH(Sheet2!$D$8,AT87)))</xm:f>
            <xm:f>Sheet2!$D$8</xm:f>
            <x14:dxf>
              <fill>
                <patternFill>
                  <bgColor rgb="FFFF0000"/>
                </patternFill>
              </fill>
            </x14:dxf>
          </x14:cfRule>
          <x14:cfRule type="containsText" priority="437" operator="containsText" id="{CF242892-1602-4852-901C-6FAA24F37A5A}">
            <xm:f>NOT(ISERROR(SEARCH(Sheet2!$D$7,AT87)))</xm:f>
            <xm:f>Sheet2!$D$7</xm:f>
            <x14:dxf>
              <fill>
                <patternFill>
                  <bgColor rgb="FF00B050"/>
                </patternFill>
              </fill>
            </x14:dxf>
          </x14:cfRule>
          <x14:cfRule type="containsText" priority="438" operator="containsText" id="{66CECCA4-AC16-4829-A7E0-686A86279C98}">
            <xm:f>NOT(ISERROR(SEARCH(Sheet2!$D$6,AT87)))</xm:f>
            <xm:f>Sheet2!$D$6</xm:f>
            <x14:dxf>
              <fill>
                <patternFill>
                  <bgColor rgb="FFFFFF00"/>
                </patternFill>
              </fill>
            </x14:dxf>
          </x14:cfRule>
          <x14:cfRule type="containsText" priority="439" operator="containsText" id="{7A3E4756-DDD2-43D0-A5FF-2F7D79A18E5F}">
            <xm:f>NOT(ISERROR(SEARCH(Sheet2!$D$5,AT87)))</xm:f>
            <xm:f>Sheet2!$D$5</xm:f>
            <x14:dxf>
              <fill>
                <patternFill>
                  <bgColor rgb="FFFFFF00"/>
                </patternFill>
              </fill>
            </x14:dxf>
          </x14:cfRule>
          <x14:cfRule type="containsText" priority="440" operator="containsText" id="{46CC1400-C3BC-41C6-B9B3-9C3B515F2373}">
            <xm:f>NOT(ISERROR(SEARCH(Sheet2!$D$4,AT87)))</xm:f>
            <xm:f>Sheet2!$D$4</xm:f>
            <x14:dxf>
              <fill>
                <patternFill>
                  <bgColor rgb="FFFF0000"/>
                </patternFill>
              </fill>
            </x14:dxf>
          </x14:cfRule>
          <xm:sqref>AT87</xm:sqref>
        </x14:conditionalFormatting>
        <x14:conditionalFormatting xmlns:xm="http://schemas.microsoft.com/office/excel/2006/main">
          <x14:cfRule type="containsText" priority="431" operator="containsText" id="{18EFC04A-99DE-4CEB-99D5-747A5B87B39A}">
            <xm:f>NOT(ISERROR(SEARCH(Sheet2!$D$8,AT88)))</xm:f>
            <xm:f>Sheet2!$D$8</xm:f>
            <x14:dxf>
              <fill>
                <patternFill>
                  <bgColor rgb="FFFF0000"/>
                </patternFill>
              </fill>
            </x14:dxf>
          </x14:cfRule>
          <x14:cfRule type="containsText" priority="432" operator="containsText" id="{3A7B0B23-4DD7-4F5C-B32E-C445B3F6F114}">
            <xm:f>NOT(ISERROR(SEARCH(Sheet2!$D$7,AT88)))</xm:f>
            <xm:f>Sheet2!$D$7</xm:f>
            <x14:dxf>
              <fill>
                <patternFill>
                  <bgColor rgb="FF00B050"/>
                </patternFill>
              </fill>
            </x14:dxf>
          </x14:cfRule>
          <x14:cfRule type="containsText" priority="433" operator="containsText" id="{C32DF17C-4DAA-491D-B0FE-89ABD430803B}">
            <xm:f>NOT(ISERROR(SEARCH(Sheet2!$D$6,AT88)))</xm:f>
            <xm:f>Sheet2!$D$6</xm:f>
            <x14:dxf>
              <fill>
                <patternFill>
                  <bgColor rgb="FFFFFF00"/>
                </patternFill>
              </fill>
            </x14:dxf>
          </x14:cfRule>
          <x14:cfRule type="containsText" priority="434" operator="containsText" id="{D0B477D7-FFBB-4556-906B-474830B47BA2}">
            <xm:f>NOT(ISERROR(SEARCH(Sheet2!$D$5,AT88)))</xm:f>
            <xm:f>Sheet2!$D$5</xm:f>
            <x14:dxf>
              <fill>
                <patternFill>
                  <bgColor rgb="FFFFFF00"/>
                </patternFill>
              </fill>
            </x14:dxf>
          </x14:cfRule>
          <x14:cfRule type="containsText" priority="435" operator="containsText" id="{10067592-BD9A-430C-8AE5-8C655480E9A8}">
            <xm:f>NOT(ISERROR(SEARCH(Sheet2!$D$4,AT88)))</xm:f>
            <xm:f>Sheet2!$D$4</xm:f>
            <x14:dxf>
              <fill>
                <patternFill>
                  <bgColor rgb="FFFF0000"/>
                </patternFill>
              </fill>
            </x14:dxf>
          </x14:cfRule>
          <xm:sqref>AT88:AT104</xm:sqref>
        </x14:conditionalFormatting>
        <x14:conditionalFormatting xmlns:xm="http://schemas.microsoft.com/office/excel/2006/main">
          <x14:cfRule type="containsText" priority="426" operator="containsText" id="{6AC7AC79-580A-429B-89F4-005039371419}">
            <xm:f>NOT(ISERROR(SEARCH(Sheet2!$D$8,AU49)))</xm:f>
            <xm:f>Sheet2!$D$8</xm:f>
            <x14:dxf>
              <fill>
                <patternFill>
                  <bgColor rgb="FFFF0000"/>
                </patternFill>
              </fill>
            </x14:dxf>
          </x14:cfRule>
          <x14:cfRule type="containsText" priority="427" operator="containsText" id="{C80FD5A7-2A31-4CF5-9161-8E76D4040A4B}">
            <xm:f>NOT(ISERROR(SEARCH(Sheet2!$D$7,AU49)))</xm:f>
            <xm:f>Sheet2!$D$7</xm:f>
            <x14:dxf>
              <fill>
                <patternFill>
                  <bgColor rgb="FF00B050"/>
                </patternFill>
              </fill>
            </x14:dxf>
          </x14:cfRule>
          <x14:cfRule type="containsText" priority="428" operator="containsText" id="{775C0F23-5ECA-4243-BB02-B1EFC2CF9716}">
            <xm:f>NOT(ISERROR(SEARCH(Sheet2!$D$6,AU49)))</xm:f>
            <xm:f>Sheet2!$D$6</xm:f>
            <x14:dxf>
              <fill>
                <patternFill>
                  <bgColor rgb="FFFFFF00"/>
                </patternFill>
              </fill>
            </x14:dxf>
          </x14:cfRule>
          <x14:cfRule type="containsText" priority="429" operator="containsText" id="{B541B0C4-AC47-40FC-93E3-CE50FDCBBA60}">
            <xm:f>NOT(ISERROR(SEARCH(Sheet2!$D$5,AU49)))</xm:f>
            <xm:f>Sheet2!$D$5</xm:f>
            <x14:dxf>
              <fill>
                <patternFill>
                  <bgColor rgb="FFFFFF00"/>
                </patternFill>
              </fill>
            </x14:dxf>
          </x14:cfRule>
          <x14:cfRule type="containsText" priority="430" operator="containsText" id="{2D39C5B9-E199-4887-A44E-07DE8F8B6C6D}">
            <xm:f>NOT(ISERROR(SEARCH(Sheet2!$D$4,AU49)))</xm:f>
            <xm:f>Sheet2!$D$4</xm:f>
            <x14:dxf>
              <fill>
                <patternFill>
                  <bgColor rgb="FFFF0000"/>
                </patternFill>
              </fill>
            </x14:dxf>
          </x14:cfRule>
          <xm:sqref>AU49</xm:sqref>
        </x14:conditionalFormatting>
        <x14:conditionalFormatting xmlns:xm="http://schemas.microsoft.com/office/excel/2006/main">
          <x14:cfRule type="containsText" priority="421" operator="containsText" id="{89FC4CB2-7728-4412-987C-7C8C33900EED}">
            <xm:f>NOT(ISERROR(SEARCH(Sheet2!$D$8,AU5)))</xm:f>
            <xm:f>Sheet2!$D$8</xm:f>
            <x14:dxf>
              <fill>
                <patternFill>
                  <bgColor rgb="FFFF0000"/>
                </patternFill>
              </fill>
            </x14:dxf>
          </x14:cfRule>
          <x14:cfRule type="containsText" priority="422" operator="containsText" id="{D2B00437-7F0C-482A-B2B9-0B6582A15A39}">
            <xm:f>NOT(ISERROR(SEARCH(Sheet2!$D$7,AU5)))</xm:f>
            <xm:f>Sheet2!$D$7</xm:f>
            <x14:dxf>
              <fill>
                <patternFill>
                  <bgColor rgb="FF00B050"/>
                </patternFill>
              </fill>
            </x14:dxf>
          </x14:cfRule>
          <x14:cfRule type="containsText" priority="423" operator="containsText" id="{A03228A5-146E-4689-BC3B-234549B32B58}">
            <xm:f>NOT(ISERROR(SEARCH(Sheet2!$D$6,AU5)))</xm:f>
            <xm:f>Sheet2!$D$6</xm:f>
            <x14:dxf>
              <fill>
                <patternFill>
                  <bgColor rgb="FFFFFF00"/>
                </patternFill>
              </fill>
            </x14:dxf>
          </x14:cfRule>
          <x14:cfRule type="containsText" priority="424" operator="containsText" id="{7BA517C8-5E3B-44B2-A988-37F20B6B7841}">
            <xm:f>NOT(ISERROR(SEARCH(Sheet2!$D$5,AU5)))</xm:f>
            <xm:f>Sheet2!$D$5</xm:f>
            <x14:dxf>
              <fill>
                <patternFill>
                  <bgColor rgb="FFFFFF00"/>
                </patternFill>
              </fill>
            </x14:dxf>
          </x14:cfRule>
          <x14:cfRule type="containsText" priority="425" operator="containsText" id="{BA5E9F23-9180-418E-811D-50DA8E568F9E}">
            <xm:f>NOT(ISERROR(SEARCH(Sheet2!$D$4,AU5)))</xm:f>
            <xm:f>Sheet2!$D$4</xm:f>
            <x14:dxf>
              <fill>
                <patternFill>
                  <bgColor rgb="FFFF0000"/>
                </patternFill>
              </fill>
            </x14:dxf>
          </x14:cfRule>
          <xm:sqref>AU5:AU48 AU105 AU50:AU85</xm:sqref>
        </x14:conditionalFormatting>
        <x14:conditionalFormatting xmlns:xm="http://schemas.microsoft.com/office/excel/2006/main">
          <x14:cfRule type="containsText" priority="416" operator="containsText" id="{6B369D76-9D15-40DA-B522-0F1CEA22576B}">
            <xm:f>NOT(ISERROR(SEARCH(Sheet2!$D$8,AU86)))</xm:f>
            <xm:f>Sheet2!$D$8</xm:f>
            <x14:dxf>
              <fill>
                <patternFill>
                  <bgColor rgb="FFFF0000"/>
                </patternFill>
              </fill>
            </x14:dxf>
          </x14:cfRule>
          <x14:cfRule type="containsText" priority="417" operator="containsText" id="{6FBCC37B-CF82-4674-9C1F-9B08AB469772}">
            <xm:f>NOT(ISERROR(SEARCH(Sheet2!$D$7,AU86)))</xm:f>
            <xm:f>Sheet2!$D$7</xm:f>
            <x14:dxf>
              <fill>
                <patternFill>
                  <bgColor rgb="FF00B050"/>
                </patternFill>
              </fill>
            </x14:dxf>
          </x14:cfRule>
          <x14:cfRule type="containsText" priority="418" operator="containsText" id="{CAD480EE-4954-47AD-9EF9-F0990C956ED6}">
            <xm:f>NOT(ISERROR(SEARCH(Sheet2!$D$6,AU86)))</xm:f>
            <xm:f>Sheet2!$D$6</xm:f>
            <x14:dxf>
              <fill>
                <patternFill>
                  <bgColor rgb="FFFFFF00"/>
                </patternFill>
              </fill>
            </x14:dxf>
          </x14:cfRule>
          <x14:cfRule type="containsText" priority="419" operator="containsText" id="{DA7A7A2A-4EC2-4002-8B77-C97AFCC20C27}">
            <xm:f>NOT(ISERROR(SEARCH(Sheet2!$D$5,AU86)))</xm:f>
            <xm:f>Sheet2!$D$5</xm:f>
            <x14:dxf>
              <fill>
                <patternFill>
                  <bgColor rgb="FFFFFF00"/>
                </patternFill>
              </fill>
            </x14:dxf>
          </x14:cfRule>
          <x14:cfRule type="containsText" priority="420" operator="containsText" id="{2846F185-9CE1-4149-B876-5433298D7095}">
            <xm:f>NOT(ISERROR(SEARCH(Sheet2!$D$4,AU86)))</xm:f>
            <xm:f>Sheet2!$D$4</xm:f>
            <x14:dxf>
              <fill>
                <patternFill>
                  <bgColor rgb="FFFF0000"/>
                </patternFill>
              </fill>
            </x14:dxf>
          </x14:cfRule>
          <xm:sqref>AU86</xm:sqref>
        </x14:conditionalFormatting>
        <x14:conditionalFormatting xmlns:xm="http://schemas.microsoft.com/office/excel/2006/main">
          <x14:cfRule type="containsText" priority="411" operator="containsText" id="{E5B10857-6B3A-4A89-AFDF-37E9C2EB8FE1}">
            <xm:f>NOT(ISERROR(SEARCH(Sheet2!$D$8,AU87)))</xm:f>
            <xm:f>Sheet2!$D$8</xm:f>
            <x14:dxf>
              <fill>
                <patternFill>
                  <bgColor rgb="FFFF0000"/>
                </patternFill>
              </fill>
            </x14:dxf>
          </x14:cfRule>
          <x14:cfRule type="containsText" priority="412" operator="containsText" id="{8D7E24F8-9501-44C7-8102-56E660E05F80}">
            <xm:f>NOT(ISERROR(SEARCH(Sheet2!$D$7,AU87)))</xm:f>
            <xm:f>Sheet2!$D$7</xm:f>
            <x14:dxf>
              <fill>
                <patternFill>
                  <bgColor rgb="FF00B050"/>
                </patternFill>
              </fill>
            </x14:dxf>
          </x14:cfRule>
          <x14:cfRule type="containsText" priority="413" operator="containsText" id="{DB78E224-280F-464E-828B-35B00A6758B8}">
            <xm:f>NOT(ISERROR(SEARCH(Sheet2!$D$6,AU87)))</xm:f>
            <xm:f>Sheet2!$D$6</xm:f>
            <x14:dxf>
              <fill>
                <patternFill>
                  <bgColor rgb="FFFFFF00"/>
                </patternFill>
              </fill>
            </x14:dxf>
          </x14:cfRule>
          <x14:cfRule type="containsText" priority="414" operator="containsText" id="{6F20FD10-AE32-4DE0-A3D7-54ED7852B442}">
            <xm:f>NOT(ISERROR(SEARCH(Sheet2!$D$5,AU87)))</xm:f>
            <xm:f>Sheet2!$D$5</xm:f>
            <x14:dxf>
              <fill>
                <patternFill>
                  <bgColor rgb="FFFFFF00"/>
                </patternFill>
              </fill>
            </x14:dxf>
          </x14:cfRule>
          <x14:cfRule type="containsText" priority="415" operator="containsText" id="{406F627B-E4DE-4C82-B757-6DAB5AF734D8}">
            <xm:f>NOT(ISERROR(SEARCH(Sheet2!$D$4,AU87)))</xm:f>
            <xm:f>Sheet2!$D$4</xm:f>
            <x14:dxf>
              <fill>
                <patternFill>
                  <bgColor rgb="FFFF0000"/>
                </patternFill>
              </fill>
            </x14:dxf>
          </x14:cfRule>
          <xm:sqref>AU87</xm:sqref>
        </x14:conditionalFormatting>
        <x14:conditionalFormatting xmlns:xm="http://schemas.microsoft.com/office/excel/2006/main">
          <x14:cfRule type="containsText" priority="406" operator="containsText" id="{F8346D47-7BDC-4623-9F52-E396D2FD08A0}">
            <xm:f>NOT(ISERROR(SEARCH(Sheet2!$D$8,AU88)))</xm:f>
            <xm:f>Sheet2!$D$8</xm:f>
            <x14:dxf>
              <fill>
                <patternFill>
                  <bgColor rgb="FFFF0000"/>
                </patternFill>
              </fill>
            </x14:dxf>
          </x14:cfRule>
          <x14:cfRule type="containsText" priority="407" operator="containsText" id="{B303D8E5-DF2C-45A0-8E45-8BFD0E619284}">
            <xm:f>NOT(ISERROR(SEARCH(Sheet2!$D$7,AU88)))</xm:f>
            <xm:f>Sheet2!$D$7</xm:f>
            <x14:dxf>
              <fill>
                <patternFill>
                  <bgColor rgb="FF00B050"/>
                </patternFill>
              </fill>
            </x14:dxf>
          </x14:cfRule>
          <x14:cfRule type="containsText" priority="408" operator="containsText" id="{B9A82BDF-D935-4238-B31A-27F8FAEC424B}">
            <xm:f>NOT(ISERROR(SEARCH(Sheet2!$D$6,AU88)))</xm:f>
            <xm:f>Sheet2!$D$6</xm:f>
            <x14:dxf>
              <fill>
                <patternFill>
                  <bgColor rgb="FFFFFF00"/>
                </patternFill>
              </fill>
            </x14:dxf>
          </x14:cfRule>
          <x14:cfRule type="containsText" priority="409" operator="containsText" id="{A57E0945-D0C8-40AE-A091-8D36429608A9}">
            <xm:f>NOT(ISERROR(SEARCH(Sheet2!$D$5,AU88)))</xm:f>
            <xm:f>Sheet2!$D$5</xm:f>
            <x14:dxf>
              <fill>
                <patternFill>
                  <bgColor rgb="FFFFFF00"/>
                </patternFill>
              </fill>
            </x14:dxf>
          </x14:cfRule>
          <x14:cfRule type="containsText" priority="410" operator="containsText" id="{C66FC9C8-E97C-4D66-860C-DE6D4E20A7F6}">
            <xm:f>NOT(ISERROR(SEARCH(Sheet2!$D$4,AU88)))</xm:f>
            <xm:f>Sheet2!$D$4</xm:f>
            <x14:dxf>
              <fill>
                <patternFill>
                  <bgColor rgb="FFFF0000"/>
                </patternFill>
              </fill>
            </x14:dxf>
          </x14:cfRule>
          <xm:sqref>AU88:AU104</xm:sqref>
        </x14:conditionalFormatting>
        <x14:conditionalFormatting xmlns:xm="http://schemas.microsoft.com/office/excel/2006/main">
          <x14:cfRule type="containsText" priority="401" operator="containsText" id="{8478DB2B-E770-4087-ACE9-A5B53F478EED}">
            <xm:f>NOT(ISERROR(SEARCH(Sheet2!$D$8,AV49)))</xm:f>
            <xm:f>Sheet2!$D$8</xm:f>
            <x14:dxf>
              <fill>
                <patternFill>
                  <bgColor rgb="FFFF0000"/>
                </patternFill>
              </fill>
            </x14:dxf>
          </x14:cfRule>
          <x14:cfRule type="containsText" priority="402" operator="containsText" id="{10B6C6C2-9215-46C7-85D3-556D5C553708}">
            <xm:f>NOT(ISERROR(SEARCH(Sheet2!$D$7,AV49)))</xm:f>
            <xm:f>Sheet2!$D$7</xm:f>
            <x14:dxf>
              <fill>
                <patternFill>
                  <bgColor rgb="FF00B050"/>
                </patternFill>
              </fill>
            </x14:dxf>
          </x14:cfRule>
          <x14:cfRule type="containsText" priority="403" operator="containsText" id="{F411FADF-1CF8-4D04-8534-0E6BCB2A2C78}">
            <xm:f>NOT(ISERROR(SEARCH(Sheet2!$D$6,AV49)))</xm:f>
            <xm:f>Sheet2!$D$6</xm:f>
            <x14:dxf>
              <fill>
                <patternFill>
                  <bgColor rgb="FFFFFF00"/>
                </patternFill>
              </fill>
            </x14:dxf>
          </x14:cfRule>
          <x14:cfRule type="containsText" priority="404" operator="containsText" id="{FC564CB0-27DF-4FB7-8667-573D03241262}">
            <xm:f>NOT(ISERROR(SEARCH(Sheet2!$D$5,AV49)))</xm:f>
            <xm:f>Sheet2!$D$5</xm:f>
            <x14:dxf>
              <fill>
                <patternFill>
                  <bgColor rgb="FFFFFF00"/>
                </patternFill>
              </fill>
            </x14:dxf>
          </x14:cfRule>
          <x14:cfRule type="containsText" priority="405" operator="containsText" id="{F957F46C-2691-454A-81A7-0F0AE7596C1C}">
            <xm:f>NOT(ISERROR(SEARCH(Sheet2!$D$4,AV49)))</xm:f>
            <xm:f>Sheet2!$D$4</xm:f>
            <x14:dxf>
              <fill>
                <patternFill>
                  <bgColor rgb="FFFF0000"/>
                </patternFill>
              </fill>
            </x14:dxf>
          </x14:cfRule>
          <xm:sqref>AV49</xm:sqref>
        </x14:conditionalFormatting>
        <x14:conditionalFormatting xmlns:xm="http://schemas.microsoft.com/office/excel/2006/main">
          <x14:cfRule type="containsText" priority="396" operator="containsText" id="{81FC2ED8-2367-408A-BBA7-90CF69880E56}">
            <xm:f>NOT(ISERROR(SEARCH(Sheet2!$D$8,AV5)))</xm:f>
            <xm:f>Sheet2!$D$8</xm:f>
            <x14:dxf>
              <fill>
                <patternFill>
                  <bgColor rgb="FFFF0000"/>
                </patternFill>
              </fill>
            </x14:dxf>
          </x14:cfRule>
          <x14:cfRule type="containsText" priority="397" operator="containsText" id="{488D8CDC-6AB3-4C66-977D-BC1DCD52318F}">
            <xm:f>NOT(ISERROR(SEARCH(Sheet2!$D$7,AV5)))</xm:f>
            <xm:f>Sheet2!$D$7</xm:f>
            <x14:dxf>
              <fill>
                <patternFill>
                  <bgColor rgb="FF00B050"/>
                </patternFill>
              </fill>
            </x14:dxf>
          </x14:cfRule>
          <x14:cfRule type="containsText" priority="398" operator="containsText" id="{4A379D9A-2D4A-4D63-8ECC-736DDB0E9879}">
            <xm:f>NOT(ISERROR(SEARCH(Sheet2!$D$6,AV5)))</xm:f>
            <xm:f>Sheet2!$D$6</xm:f>
            <x14:dxf>
              <fill>
                <patternFill>
                  <bgColor rgb="FFFFFF00"/>
                </patternFill>
              </fill>
            </x14:dxf>
          </x14:cfRule>
          <x14:cfRule type="containsText" priority="399" operator="containsText" id="{7A988A7D-7AE0-414F-A52D-A80C893857E9}">
            <xm:f>NOT(ISERROR(SEARCH(Sheet2!$D$5,AV5)))</xm:f>
            <xm:f>Sheet2!$D$5</xm:f>
            <x14:dxf>
              <fill>
                <patternFill>
                  <bgColor rgb="FFFFFF00"/>
                </patternFill>
              </fill>
            </x14:dxf>
          </x14:cfRule>
          <x14:cfRule type="containsText" priority="400" operator="containsText" id="{A09CF671-E1D6-445E-9B2F-429A2FA70F34}">
            <xm:f>NOT(ISERROR(SEARCH(Sheet2!$D$4,AV5)))</xm:f>
            <xm:f>Sheet2!$D$4</xm:f>
            <x14:dxf>
              <fill>
                <patternFill>
                  <bgColor rgb="FFFF0000"/>
                </patternFill>
              </fill>
            </x14:dxf>
          </x14:cfRule>
          <xm:sqref>AV5:AV48 AV105 AV50:AV85</xm:sqref>
        </x14:conditionalFormatting>
        <x14:conditionalFormatting xmlns:xm="http://schemas.microsoft.com/office/excel/2006/main">
          <x14:cfRule type="containsText" priority="391" operator="containsText" id="{AF1ECDB7-C5F9-4F66-91CD-421B8EE31D0D}">
            <xm:f>NOT(ISERROR(SEARCH(Sheet2!$D$8,AV86)))</xm:f>
            <xm:f>Sheet2!$D$8</xm:f>
            <x14:dxf>
              <fill>
                <patternFill>
                  <bgColor rgb="FFFF0000"/>
                </patternFill>
              </fill>
            </x14:dxf>
          </x14:cfRule>
          <x14:cfRule type="containsText" priority="392" operator="containsText" id="{CAB77AC6-3847-41E0-8EF6-66DE1AF08ACE}">
            <xm:f>NOT(ISERROR(SEARCH(Sheet2!$D$7,AV86)))</xm:f>
            <xm:f>Sheet2!$D$7</xm:f>
            <x14:dxf>
              <fill>
                <patternFill>
                  <bgColor rgb="FF00B050"/>
                </patternFill>
              </fill>
            </x14:dxf>
          </x14:cfRule>
          <x14:cfRule type="containsText" priority="393" operator="containsText" id="{6B75E078-8B38-4F6B-A66D-CAED0BCE508D}">
            <xm:f>NOT(ISERROR(SEARCH(Sheet2!$D$6,AV86)))</xm:f>
            <xm:f>Sheet2!$D$6</xm:f>
            <x14:dxf>
              <fill>
                <patternFill>
                  <bgColor rgb="FFFFFF00"/>
                </patternFill>
              </fill>
            </x14:dxf>
          </x14:cfRule>
          <x14:cfRule type="containsText" priority="394" operator="containsText" id="{02315570-D4EE-44FE-92F1-CFC2C7C4B616}">
            <xm:f>NOT(ISERROR(SEARCH(Sheet2!$D$5,AV86)))</xm:f>
            <xm:f>Sheet2!$D$5</xm:f>
            <x14:dxf>
              <fill>
                <patternFill>
                  <bgColor rgb="FFFFFF00"/>
                </patternFill>
              </fill>
            </x14:dxf>
          </x14:cfRule>
          <x14:cfRule type="containsText" priority="395" operator="containsText" id="{57480BE8-4854-4091-9E01-2A965ED9822E}">
            <xm:f>NOT(ISERROR(SEARCH(Sheet2!$D$4,AV86)))</xm:f>
            <xm:f>Sheet2!$D$4</xm:f>
            <x14:dxf>
              <fill>
                <patternFill>
                  <bgColor rgb="FFFF0000"/>
                </patternFill>
              </fill>
            </x14:dxf>
          </x14:cfRule>
          <xm:sqref>AV86</xm:sqref>
        </x14:conditionalFormatting>
        <x14:conditionalFormatting xmlns:xm="http://schemas.microsoft.com/office/excel/2006/main">
          <x14:cfRule type="containsText" priority="386" operator="containsText" id="{33C1493A-67BB-4843-A417-9B1629623788}">
            <xm:f>NOT(ISERROR(SEARCH(Sheet2!$D$8,AV87)))</xm:f>
            <xm:f>Sheet2!$D$8</xm:f>
            <x14:dxf>
              <fill>
                <patternFill>
                  <bgColor rgb="FFFF0000"/>
                </patternFill>
              </fill>
            </x14:dxf>
          </x14:cfRule>
          <x14:cfRule type="containsText" priority="387" operator="containsText" id="{159449AC-419D-4CFB-B978-7B3D708A090E}">
            <xm:f>NOT(ISERROR(SEARCH(Sheet2!$D$7,AV87)))</xm:f>
            <xm:f>Sheet2!$D$7</xm:f>
            <x14:dxf>
              <fill>
                <patternFill>
                  <bgColor rgb="FF00B050"/>
                </patternFill>
              </fill>
            </x14:dxf>
          </x14:cfRule>
          <x14:cfRule type="containsText" priority="388" operator="containsText" id="{3370C127-3F7B-452E-8300-299877AD69C9}">
            <xm:f>NOT(ISERROR(SEARCH(Sheet2!$D$6,AV87)))</xm:f>
            <xm:f>Sheet2!$D$6</xm:f>
            <x14:dxf>
              <fill>
                <patternFill>
                  <bgColor rgb="FFFFFF00"/>
                </patternFill>
              </fill>
            </x14:dxf>
          </x14:cfRule>
          <x14:cfRule type="containsText" priority="389" operator="containsText" id="{C4CC216A-ACF7-4FA1-B372-2F1CB56673B1}">
            <xm:f>NOT(ISERROR(SEARCH(Sheet2!$D$5,AV87)))</xm:f>
            <xm:f>Sheet2!$D$5</xm:f>
            <x14:dxf>
              <fill>
                <patternFill>
                  <bgColor rgb="FFFFFF00"/>
                </patternFill>
              </fill>
            </x14:dxf>
          </x14:cfRule>
          <x14:cfRule type="containsText" priority="390" operator="containsText" id="{5BDFAEF5-405D-47AD-99BB-85D3974AC45D}">
            <xm:f>NOT(ISERROR(SEARCH(Sheet2!$D$4,AV87)))</xm:f>
            <xm:f>Sheet2!$D$4</xm:f>
            <x14:dxf>
              <fill>
                <patternFill>
                  <bgColor rgb="FFFF0000"/>
                </patternFill>
              </fill>
            </x14:dxf>
          </x14:cfRule>
          <xm:sqref>AV87</xm:sqref>
        </x14:conditionalFormatting>
        <x14:conditionalFormatting xmlns:xm="http://schemas.microsoft.com/office/excel/2006/main">
          <x14:cfRule type="containsText" priority="381" operator="containsText" id="{668BC9F4-51F7-4437-AC24-0A8AD1DACBF6}">
            <xm:f>NOT(ISERROR(SEARCH(Sheet2!$D$8,AV88)))</xm:f>
            <xm:f>Sheet2!$D$8</xm:f>
            <x14:dxf>
              <fill>
                <patternFill>
                  <bgColor rgb="FFFF0000"/>
                </patternFill>
              </fill>
            </x14:dxf>
          </x14:cfRule>
          <x14:cfRule type="containsText" priority="382" operator="containsText" id="{7DE2F9B9-B05C-483A-BC39-6E2151E8CFE7}">
            <xm:f>NOT(ISERROR(SEARCH(Sheet2!$D$7,AV88)))</xm:f>
            <xm:f>Sheet2!$D$7</xm:f>
            <x14:dxf>
              <fill>
                <patternFill>
                  <bgColor rgb="FF00B050"/>
                </patternFill>
              </fill>
            </x14:dxf>
          </x14:cfRule>
          <x14:cfRule type="containsText" priority="383" operator="containsText" id="{2CEDEDAE-5B25-4902-AD00-1A0FCB56E10E}">
            <xm:f>NOT(ISERROR(SEARCH(Sheet2!$D$6,AV88)))</xm:f>
            <xm:f>Sheet2!$D$6</xm:f>
            <x14:dxf>
              <fill>
                <patternFill>
                  <bgColor rgb="FFFFFF00"/>
                </patternFill>
              </fill>
            </x14:dxf>
          </x14:cfRule>
          <x14:cfRule type="containsText" priority="384" operator="containsText" id="{955CEEB1-519C-4BD4-8BBA-DB51D2CB31FC}">
            <xm:f>NOT(ISERROR(SEARCH(Sheet2!$D$5,AV88)))</xm:f>
            <xm:f>Sheet2!$D$5</xm:f>
            <x14:dxf>
              <fill>
                <patternFill>
                  <bgColor rgb="FFFFFF00"/>
                </patternFill>
              </fill>
            </x14:dxf>
          </x14:cfRule>
          <x14:cfRule type="containsText" priority="385" operator="containsText" id="{4AD74E1D-566A-495F-86CC-75FCB597028A}">
            <xm:f>NOT(ISERROR(SEARCH(Sheet2!$D$4,AV88)))</xm:f>
            <xm:f>Sheet2!$D$4</xm:f>
            <x14:dxf>
              <fill>
                <patternFill>
                  <bgColor rgb="FFFF0000"/>
                </patternFill>
              </fill>
            </x14:dxf>
          </x14:cfRule>
          <xm:sqref>AV88:AV104</xm:sqref>
        </x14:conditionalFormatting>
        <x14:conditionalFormatting xmlns:xm="http://schemas.microsoft.com/office/excel/2006/main">
          <x14:cfRule type="containsText" priority="376" operator="containsText" id="{5AC7C365-11E8-458D-8AE6-10EF3213F4D5}">
            <xm:f>NOT(ISERROR(SEARCH(Sheet2!$D$8,AW88)))</xm:f>
            <xm:f>Sheet2!$D$8</xm:f>
            <x14:dxf>
              <fill>
                <patternFill>
                  <bgColor rgb="FFFF0000"/>
                </patternFill>
              </fill>
            </x14:dxf>
          </x14:cfRule>
          <x14:cfRule type="containsText" priority="377" operator="containsText" id="{249A14A0-068F-42EB-8D07-6EE456015A53}">
            <xm:f>NOT(ISERROR(SEARCH(Sheet2!$D$7,AW88)))</xm:f>
            <xm:f>Sheet2!$D$7</xm:f>
            <x14:dxf>
              <fill>
                <patternFill>
                  <bgColor rgb="FF00B050"/>
                </patternFill>
              </fill>
            </x14:dxf>
          </x14:cfRule>
          <x14:cfRule type="containsText" priority="378" operator="containsText" id="{9DF142B5-2BB6-4651-BE58-4BEA4D0FF232}">
            <xm:f>NOT(ISERROR(SEARCH(Sheet2!$D$6,AW88)))</xm:f>
            <xm:f>Sheet2!$D$6</xm:f>
            <x14:dxf>
              <fill>
                <patternFill>
                  <bgColor rgb="FFFFFF00"/>
                </patternFill>
              </fill>
            </x14:dxf>
          </x14:cfRule>
          <x14:cfRule type="containsText" priority="379" operator="containsText" id="{2CE0E9A4-CA1A-4978-BFF5-ED9D251023AF}">
            <xm:f>NOT(ISERROR(SEARCH(Sheet2!$D$5,AW88)))</xm:f>
            <xm:f>Sheet2!$D$5</xm:f>
            <x14:dxf>
              <fill>
                <patternFill>
                  <bgColor rgb="FFFFFF00"/>
                </patternFill>
              </fill>
            </x14:dxf>
          </x14:cfRule>
          <x14:cfRule type="containsText" priority="380" operator="containsText" id="{C42E8D4E-AC64-4778-8514-62937CB3A72B}">
            <xm:f>NOT(ISERROR(SEARCH(Sheet2!$D$4,AW88)))</xm:f>
            <xm:f>Sheet2!$D$4</xm:f>
            <x14:dxf>
              <fill>
                <patternFill>
                  <bgColor rgb="FFFF0000"/>
                </patternFill>
              </fill>
            </x14:dxf>
          </x14:cfRule>
          <xm:sqref>AW88</xm:sqref>
        </x14:conditionalFormatting>
        <x14:conditionalFormatting xmlns:xm="http://schemas.microsoft.com/office/excel/2006/main">
          <x14:cfRule type="containsText" priority="371" operator="containsText" id="{B1A6C5CB-696A-47A5-98F6-EAA950F5D07B}">
            <xm:f>NOT(ISERROR(SEARCH(Sheet2!$D$8,AX88)))</xm:f>
            <xm:f>Sheet2!$D$8</xm:f>
            <x14:dxf>
              <fill>
                <patternFill>
                  <bgColor rgb="FFFF0000"/>
                </patternFill>
              </fill>
            </x14:dxf>
          </x14:cfRule>
          <x14:cfRule type="containsText" priority="372" operator="containsText" id="{D58F2417-AFEB-44C8-BBDC-04DE84766FBB}">
            <xm:f>NOT(ISERROR(SEARCH(Sheet2!$D$7,AX88)))</xm:f>
            <xm:f>Sheet2!$D$7</xm:f>
            <x14:dxf>
              <fill>
                <patternFill>
                  <bgColor rgb="FF00B050"/>
                </patternFill>
              </fill>
            </x14:dxf>
          </x14:cfRule>
          <x14:cfRule type="containsText" priority="373" operator="containsText" id="{AFE02261-3FE3-4937-8193-A85B35FF4B94}">
            <xm:f>NOT(ISERROR(SEARCH(Sheet2!$D$6,AX88)))</xm:f>
            <xm:f>Sheet2!$D$6</xm:f>
            <x14:dxf>
              <fill>
                <patternFill>
                  <bgColor rgb="FFFFFF00"/>
                </patternFill>
              </fill>
            </x14:dxf>
          </x14:cfRule>
          <x14:cfRule type="containsText" priority="374" operator="containsText" id="{CEB1E4E5-E776-42C8-BA82-454931D50CF2}">
            <xm:f>NOT(ISERROR(SEARCH(Sheet2!$D$5,AX88)))</xm:f>
            <xm:f>Sheet2!$D$5</xm:f>
            <x14:dxf>
              <fill>
                <patternFill>
                  <bgColor rgb="FFFFFF00"/>
                </patternFill>
              </fill>
            </x14:dxf>
          </x14:cfRule>
          <x14:cfRule type="containsText" priority="375" operator="containsText" id="{98CA9EC5-685A-40AE-80CB-E91BB627654A}">
            <xm:f>NOT(ISERROR(SEARCH(Sheet2!$D$4,AX88)))</xm:f>
            <xm:f>Sheet2!$D$4</xm:f>
            <x14:dxf>
              <fill>
                <patternFill>
                  <bgColor rgb="FFFF0000"/>
                </patternFill>
              </fill>
            </x14:dxf>
          </x14:cfRule>
          <xm:sqref>AX88</xm:sqref>
        </x14:conditionalFormatting>
        <x14:conditionalFormatting xmlns:xm="http://schemas.microsoft.com/office/excel/2006/main">
          <x14:cfRule type="containsText" priority="366" operator="containsText" id="{0605B77E-0440-4797-88F2-6D6D1F8D348E}">
            <xm:f>NOT(ISERROR(SEARCH(Sheet2!$D$8,AW90)))</xm:f>
            <xm:f>Sheet2!$D$8</xm:f>
            <x14:dxf>
              <fill>
                <patternFill>
                  <bgColor rgb="FFFF0000"/>
                </patternFill>
              </fill>
            </x14:dxf>
          </x14:cfRule>
          <x14:cfRule type="containsText" priority="367" operator="containsText" id="{53235B6B-BFDF-4915-8C48-88CAA5FFFBAC}">
            <xm:f>NOT(ISERROR(SEARCH(Sheet2!$D$7,AW90)))</xm:f>
            <xm:f>Sheet2!$D$7</xm:f>
            <x14:dxf>
              <fill>
                <patternFill>
                  <bgColor rgb="FF00B050"/>
                </patternFill>
              </fill>
            </x14:dxf>
          </x14:cfRule>
          <x14:cfRule type="containsText" priority="368" operator="containsText" id="{FDE9F7C0-6074-408B-B669-20774A6EEA95}">
            <xm:f>NOT(ISERROR(SEARCH(Sheet2!$D$6,AW90)))</xm:f>
            <xm:f>Sheet2!$D$6</xm:f>
            <x14:dxf>
              <fill>
                <patternFill>
                  <bgColor rgb="FFFFFF00"/>
                </patternFill>
              </fill>
            </x14:dxf>
          </x14:cfRule>
          <x14:cfRule type="containsText" priority="369" operator="containsText" id="{52F803F8-05E8-4D3E-860F-DDAAAF372B40}">
            <xm:f>NOT(ISERROR(SEARCH(Sheet2!$D$5,AW90)))</xm:f>
            <xm:f>Sheet2!$D$5</xm:f>
            <x14:dxf>
              <fill>
                <patternFill>
                  <bgColor rgb="FFFFFF00"/>
                </patternFill>
              </fill>
            </x14:dxf>
          </x14:cfRule>
          <x14:cfRule type="containsText" priority="370" operator="containsText" id="{FB4D2234-9093-42F6-B2A8-7A205517F6A3}">
            <xm:f>NOT(ISERROR(SEARCH(Sheet2!$D$4,AW90)))</xm:f>
            <xm:f>Sheet2!$D$4</xm:f>
            <x14:dxf>
              <fill>
                <patternFill>
                  <bgColor rgb="FFFF0000"/>
                </patternFill>
              </fill>
            </x14:dxf>
          </x14:cfRule>
          <xm:sqref>AW90</xm:sqref>
        </x14:conditionalFormatting>
        <x14:conditionalFormatting xmlns:xm="http://schemas.microsoft.com/office/excel/2006/main">
          <x14:cfRule type="containsText" priority="361" operator="containsText" id="{7E68EE9A-3C10-4FB7-8A81-5F5D2888A6F7}">
            <xm:f>NOT(ISERROR(SEARCH(Sheet2!$D$8,AX90)))</xm:f>
            <xm:f>Sheet2!$D$8</xm:f>
            <x14:dxf>
              <fill>
                <patternFill>
                  <bgColor rgb="FFFF0000"/>
                </patternFill>
              </fill>
            </x14:dxf>
          </x14:cfRule>
          <x14:cfRule type="containsText" priority="362" operator="containsText" id="{720CA1AC-FB6C-47DA-A39E-6B4C87227F16}">
            <xm:f>NOT(ISERROR(SEARCH(Sheet2!$D$7,AX90)))</xm:f>
            <xm:f>Sheet2!$D$7</xm:f>
            <x14:dxf>
              <fill>
                <patternFill>
                  <bgColor rgb="FF00B050"/>
                </patternFill>
              </fill>
            </x14:dxf>
          </x14:cfRule>
          <x14:cfRule type="containsText" priority="363" operator="containsText" id="{4A8D5FAF-8AFF-4D75-998F-FDDD2EB9E519}">
            <xm:f>NOT(ISERROR(SEARCH(Sheet2!$D$6,AX90)))</xm:f>
            <xm:f>Sheet2!$D$6</xm:f>
            <x14:dxf>
              <fill>
                <patternFill>
                  <bgColor rgb="FFFFFF00"/>
                </patternFill>
              </fill>
            </x14:dxf>
          </x14:cfRule>
          <x14:cfRule type="containsText" priority="364" operator="containsText" id="{00FF9805-6CED-4FA0-A134-A247E37A9193}">
            <xm:f>NOT(ISERROR(SEARCH(Sheet2!$D$5,AX90)))</xm:f>
            <xm:f>Sheet2!$D$5</xm:f>
            <x14:dxf>
              <fill>
                <patternFill>
                  <bgColor rgb="FFFFFF00"/>
                </patternFill>
              </fill>
            </x14:dxf>
          </x14:cfRule>
          <x14:cfRule type="containsText" priority="365" operator="containsText" id="{C214221B-1373-4DFD-B01F-FF4E1784672F}">
            <xm:f>NOT(ISERROR(SEARCH(Sheet2!$D$4,AX90)))</xm:f>
            <xm:f>Sheet2!$D$4</xm:f>
            <x14:dxf>
              <fill>
                <patternFill>
                  <bgColor rgb="FFFF0000"/>
                </patternFill>
              </fill>
            </x14:dxf>
          </x14:cfRule>
          <xm:sqref>AX90</xm:sqref>
        </x14:conditionalFormatting>
        <x14:conditionalFormatting xmlns:xm="http://schemas.microsoft.com/office/excel/2006/main">
          <x14:cfRule type="containsText" priority="356" operator="containsText" id="{7867332A-7C5D-4747-AF59-F5D00953D501}">
            <xm:f>NOT(ISERROR(SEARCH(Sheet2!$D$8,AW89)))</xm:f>
            <xm:f>Sheet2!$D$8</xm:f>
            <x14:dxf>
              <fill>
                <patternFill>
                  <bgColor rgb="FFFF0000"/>
                </patternFill>
              </fill>
            </x14:dxf>
          </x14:cfRule>
          <x14:cfRule type="containsText" priority="357" operator="containsText" id="{5D3BF7BC-99B8-4305-BC98-11DFBF0352EF}">
            <xm:f>NOT(ISERROR(SEARCH(Sheet2!$D$7,AW89)))</xm:f>
            <xm:f>Sheet2!$D$7</xm:f>
            <x14:dxf>
              <fill>
                <patternFill>
                  <bgColor rgb="FF00B050"/>
                </patternFill>
              </fill>
            </x14:dxf>
          </x14:cfRule>
          <x14:cfRule type="containsText" priority="358" operator="containsText" id="{55EC02A5-48E4-4061-88DC-211C348A3765}">
            <xm:f>NOT(ISERROR(SEARCH(Sheet2!$D$6,AW89)))</xm:f>
            <xm:f>Sheet2!$D$6</xm:f>
            <x14:dxf>
              <fill>
                <patternFill>
                  <bgColor rgb="FFFFFF00"/>
                </patternFill>
              </fill>
            </x14:dxf>
          </x14:cfRule>
          <x14:cfRule type="containsText" priority="359" operator="containsText" id="{6A7B88F9-BB05-4746-954E-4E83FF21ACAD}">
            <xm:f>NOT(ISERROR(SEARCH(Sheet2!$D$5,AW89)))</xm:f>
            <xm:f>Sheet2!$D$5</xm:f>
            <x14:dxf>
              <fill>
                <patternFill>
                  <bgColor rgb="FFFFFF00"/>
                </patternFill>
              </fill>
            </x14:dxf>
          </x14:cfRule>
          <x14:cfRule type="containsText" priority="360" operator="containsText" id="{4DE180F7-D8B9-48C4-9719-118354BC434D}">
            <xm:f>NOT(ISERROR(SEARCH(Sheet2!$D$4,AW89)))</xm:f>
            <xm:f>Sheet2!$D$4</xm:f>
            <x14:dxf>
              <fill>
                <patternFill>
                  <bgColor rgb="FFFF0000"/>
                </patternFill>
              </fill>
            </x14:dxf>
          </x14:cfRule>
          <xm:sqref>AW89</xm:sqref>
        </x14:conditionalFormatting>
        <x14:conditionalFormatting xmlns:xm="http://schemas.microsoft.com/office/excel/2006/main">
          <x14:cfRule type="containsText" priority="351" operator="containsText" id="{25A7AF51-4FD4-4C2D-A72A-E5A9B38C78F9}">
            <xm:f>NOT(ISERROR(SEARCH(Sheet2!$D$8,AX89)))</xm:f>
            <xm:f>Sheet2!$D$8</xm:f>
            <x14:dxf>
              <fill>
                <patternFill>
                  <bgColor rgb="FFFF0000"/>
                </patternFill>
              </fill>
            </x14:dxf>
          </x14:cfRule>
          <x14:cfRule type="containsText" priority="352" operator="containsText" id="{50655B44-FB7D-4220-A305-A8DE4AFEEF72}">
            <xm:f>NOT(ISERROR(SEARCH(Sheet2!$D$7,AX89)))</xm:f>
            <xm:f>Sheet2!$D$7</xm:f>
            <x14:dxf>
              <fill>
                <patternFill>
                  <bgColor rgb="FF00B050"/>
                </patternFill>
              </fill>
            </x14:dxf>
          </x14:cfRule>
          <x14:cfRule type="containsText" priority="353" operator="containsText" id="{87EBFB68-9BA0-4AB1-BDFD-B4AA31A28586}">
            <xm:f>NOT(ISERROR(SEARCH(Sheet2!$D$6,AX89)))</xm:f>
            <xm:f>Sheet2!$D$6</xm:f>
            <x14:dxf>
              <fill>
                <patternFill>
                  <bgColor rgb="FFFFFF00"/>
                </patternFill>
              </fill>
            </x14:dxf>
          </x14:cfRule>
          <x14:cfRule type="containsText" priority="354" operator="containsText" id="{40009157-2571-4578-8A18-EDB0FC9FA198}">
            <xm:f>NOT(ISERROR(SEARCH(Sheet2!$D$5,AX89)))</xm:f>
            <xm:f>Sheet2!$D$5</xm:f>
            <x14:dxf>
              <fill>
                <patternFill>
                  <bgColor rgb="FFFFFF00"/>
                </patternFill>
              </fill>
            </x14:dxf>
          </x14:cfRule>
          <x14:cfRule type="containsText" priority="355" operator="containsText" id="{837628E7-813D-48B0-A918-0C6AF425C443}">
            <xm:f>NOT(ISERROR(SEARCH(Sheet2!$D$4,AX89)))</xm:f>
            <xm:f>Sheet2!$D$4</xm:f>
            <x14:dxf>
              <fill>
                <patternFill>
                  <bgColor rgb="FFFF0000"/>
                </patternFill>
              </fill>
            </x14:dxf>
          </x14:cfRule>
          <xm:sqref>AX89</xm:sqref>
        </x14:conditionalFormatting>
        <x14:conditionalFormatting xmlns:xm="http://schemas.microsoft.com/office/excel/2006/main">
          <x14:cfRule type="containsText" priority="346" operator="containsText" id="{BD869FD2-3628-47DC-8274-E6C381DE6F53}">
            <xm:f>NOT(ISERROR(SEARCH(Sheet2!$D$8,AW86)))</xm:f>
            <xm:f>Sheet2!$D$8</xm:f>
            <x14:dxf>
              <fill>
                <patternFill>
                  <bgColor rgb="FFFF0000"/>
                </patternFill>
              </fill>
            </x14:dxf>
          </x14:cfRule>
          <x14:cfRule type="containsText" priority="347" operator="containsText" id="{87DB563C-2343-42E7-B17D-CB449C935590}">
            <xm:f>NOT(ISERROR(SEARCH(Sheet2!$D$7,AW86)))</xm:f>
            <xm:f>Sheet2!$D$7</xm:f>
            <x14:dxf>
              <fill>
                <patternFill>
                  <bgColor rgb="FF00B050"/>
                </patternFill>
              </fill>
            </x14:dxf>
          </x14:cfRule>
          <x14:cfRule type="containsText" priority="348" operator="containsText" id="{C26A2314-14E9-4DA1-8C91-3C31DF8DCE94}">
            <xm:f>NOT(ISERROR(SEARCH(Sheet2!$D$6,AW86)))</xm:f>
            <xm:f>Sheet2!$D$6</xm:f>
            <x14:dxf>
              <fill>
                <patternFill>
                  <bgColor rgb="FFFFFF00"/>
                </patternFill>
              </fill>
            </x14:dxf>
          </x14:cfRule>
          <x14:cfRule type="containsText" priority="349" operator="containsText" id="{52437056-8E11-4601-B72E-9EAD2BF142D3}">
            <xm:f>NOT(ISERROR(SEARCH(Sheet2!$D$5,AW86)))</xm:f>
            <xm:f>Sheet2!$D$5</xm:f>
            <x14:dxf>
              <fill>
                <patternFill>
                  <bgColor rgb="FFFFFF00"/>
                </patternFill>
              </fill>
            </x14:dxf>
          </x14:cfRule>
          <x14:cfRule type="containsText" priority="350" operator="containsText" id="{12B4369A-AC92-48C4-96F8-BF3D7CC948DF}">
            <xm:f>NOT(ISERROR(SEARCH(Sheet2!$D$4,AW86)))</xm:f>
            <xm:f>Sheet2!$D$4</xm:f>
            <x14:dxf>
              <fill>
                <patternFill>
                  <bgColor rgb="FFFF0000"/>
                </patternFill>
              </fill>
            </x14:dxf>
          </x14:cfRule>
          <xm:sqref>AW86</xm:sqref>
        </x14:conditionalFormatting>
        <x14:conditionalFormatting xmlns:xm="http://schemas.microsoft.com/office/excel/2006/main">
          <x14:cfRule type="containsText" priority="341" operator="containsText" id="{5FEC2BA8-FFA0-4539-AE0E-649E4EB4097D}">
            <xm:f>NOT(ISERROR(SEARCH(Sheet2!$D$8,AX86)))</xm:f>
            <xm:f>Sheet2!$D$8</xm:f>
            <x14:dxf>
              <fill>
                <patternFill>
                  <bgColor rgb="FFFF0000"/>
                </patternFill>
              </fill>
            </x14:dxf>
          </x14:cfRule>
          <x14:cfRule type="containsText" priority="342" operator="containsText" id="{22EDA556-45F1-4B5A-8B8B-8A0C1E3CA348}">
            <xm:f>NOT(ISERROR(SEARCH(Sheet2!$D$7,AX86)))</xm:f>
            <xm:f>Sheet2!$D$7</xm:f>
            <x14:dxf>
              <fill>
                <patternFill>
                  <bgColor rgb="FF00B050"/>
                </patternFill>
              </fill>
            </x14:dxf>
          </x14:cfRule>
          <x14:cfRule type="containsText" priority="343" operator="containsText" id="{FEEAE7C4-73A4-4226-8A66-1167BCFDD3A7}">
            <xm:f>NOT(ISERROR(SEARCH(Sheet2!$D$6,AX86)))</xm:f>
            <xm:f>Sheet2!$D$6</xm:f>
            <x14:dxf>
              <fill>
                <patternFill>
                  <bgColor rgb="FFFFFF00"/>
                </patternFill>
              </fill>
            </x14:dxf>
          </x14:cfRule>
          <x14:cfRule type="containsText" priority="344" operator="containsText" id="{7C5E007E-FB97-443C-AC2A-F5194CD4C8AC}">
            <xm:f>NOT(ISERROR(SEARCH(Sheet2!$D$5,AX86)))</xm:f>
            <xm:f>Sheet2!$D$5</xm:f>
            <x14:dxf>
              <fill>
                <patternFill>
                  <bgColor rgb="FFFFFF00"/>
                </patternFill>
              </fill>
            </x14:dxf>
          </x14:cfRule>
          <x14:cfRule type="containsText" priority="345" operator="containsText" id="{0C422151-DD28-49A3-A585-A09BEF1FC5F9}">
            <xm:f>NOT(ISERROR(SEARCH(Sheet2!$D$4,AX86)))</xm:f>
            <xm:f>Sheet2!$D$4</xm:f>
            <x14:dxf>
              <fill>
                <patternFill>
                  <bgColor rgb="FFFF0000"/>
                </patternFill>
              </fill>
            </x14:dxf>
          </x14:cfRule>
          <xm:sqref>AX86</xm:sqref>
        </x14:conditionalFormatting>
        <x14:conditionalFormatting xmlns:xm="http://schemas.microsoft.com/office/excel/2006/main">
          <x14:cfRule type="containsText" priority="336" operator="containsText" id="{99D17FC5-A464-456A-8C96-F857D7D34244}">
            <xm:f>NOT(ISERROR(SEARCH(Sheet2!$D$8,AW87)))</xm:f>
            <xm:f>Sheet2!$D$8</xm:f>
            <x14:dxf>
              <fill>
                <patternFill>
                  <bgColor rgb="FFFF0000"/>
                </patternFill>
              </fill>
            </x14:dxf>
          </x14:cfRule>
          <x14:cfRule type="containsText" priority="337" operator="containsText" id="{4E67D5EA-CAAD-4BC2-AB18-EB86993F3879}">
            <xm:f>NOT(ISERROR(SEARCH(Sheet2!$D$7,AW87)))</xm:f>
            <xm:f>Sheet2!$D$7</xm:f>
            <x14:dxf>
              <fill>
                <patternFill>
                  <bgColor rgb="FF00B050"/>
                </patternFill>
              </fill>
            </x14:dxf>
          </x14:cfRule>
          <x14:cfRule type="containsText" priority="338" operator="containsText" id="{27CCC12B-F7B4-4291-B24A-120E516FC641}">
            <xm:f>NOT(ISERROR(SEARCH(Sheet2!$D$6,AW87)))</xm:f>
            <xm:f>Sheet2!$D$6</xm:f>
            <x14:dxf>
              <fill>
                <patternFill>
                  <bgColor rgb="FFFFFF00"/>
                </patternFill>
              </fill>
            </x14:dxf>
          </x14:cfRule>
          <x14:cfRule type="containsText" priority="339" operator="containsText" id="{56565C33-098A-4130-815F-48E7ABF215DC}">
            <xm:f>NOT(ISERROR(SEARCH(Sheet2!$D$5,AW87)))</xm:f>
            <xm:f>Sheet2!$D$5</xm:f>
            <x14:dxf>
              <fill>
                <patternFill>
                  <bgColor rgb="FFFFFF00"/>
                </patternFill>
              </fill>
            </x14:dxf>
          </x14:cfRule>
          <x14:cfRule type="containsText" priority="340" operator="containsText" id="{080D7D7D-1639-4E3A-BBE9-F4490C8A5330}">
            <xm:f>NOT(ISERROR(SEARCH(Sheet2!$D$4,AW87)))</xm:f>
            <xm:f>Sheet2!$D$4</xm:f>
            <x14:dxf>
              <fill>
                <patternFill>
                  <bgColor rgb="FFFF0000"/>
                </patternFill>
              </fill>
            </x14:dxf>
          </x14:cfRule>
          <xm:sqref>AW87</xm:sqref>
        </x14:conditionalFormatting>
        <x14:conditionalFormatting xmlns:xm="http://schemas.microsoft.com/office/excel/2006/main">
          <x14:cfRule type="containsText" priority="331" operator="containsText" id="{F430DDDE-8C84-47E7-B56C-6181FAB79A08}">
            <xm:f>NOT(ISERROR(SEARCH(Sheet2!$D$8,AX87)))</xm:f>
            <xm:f>Sheet2!$D$8</xm:f>
            <x14:dxf>
              <fill>
                <patternFill>
                  <bgColor rgb="FFFF0000"/>
                </patternFill>
              </fill>
            </x14:dxf>
          </x14:cfRule>
          <x14:cfRule type="containsText" priority="332" operator="containsText" id="{03EB047D-AD7C-4592-B26A-7B29499BF27F}">
            <xm:f>NOT(ISERROR(SEARCH(Sheet2!$D$7,AX87)))</xm:f>
            <xm:f>Sheet2!$D$7</xm:f>
            <x14:dxf>
              <fill>
                <patternFill>
                  <bgColor rgb="FF00B050"/>
                </patternFill>
              </fill>
            </x14:dxf>
          </x14:cfRule>
          <x14:cfRule type="containsText" priority="333" operator="containsText" id="{AA578396-E1A4-443C-9810-2DC09D5CDE7A}">
            <xm:f>NOT(ISERROR(SEARCH(Sheet2!$D$6,AX87)))</xm:f>
            <xm:f>Sheet2!$D$6</xm:f>
            <x14:dxf>
              <fill>
                <patternFill>
                  <bgColor rgb="FFFFFF00"/>
                </patternFill>
              </fill>
            </x14:dxf>
          </x14:cfRule>
          <x14:cfRule type="containsText" priority="334" operator="containsText" id="{7D938D0A-BF7B-4302-A60B-8B1B53E4D079}">
            <xm:f>NOT(ISERROR(SEARCH(Sheet2!$D$5,AX87)))</xm:f>
            <xm:f>Sheet2!$D$5</xm:f>
            <x14:dxf>
              <fill>
                <patternFill>
                  <bgColor rgb="FFFFFF00"/>
                </patternFill>
              </fill>
            </x14:dxf>
          </x14:cfRule>
          <x14:cfRule type="containsText" priority="335" operator="containsText" id="{682E1571-3374-4996-BA45-6110EBF2661F}">
            <xm:f>NOT(ISERROR(SEARCH(Sheet2!$D$4,AX87)))</xm:f>
            <xm:f>Sheet2!$D$4</xm:f>
            <x14:dxf>
              <fill>
                <patternFill>
                  <bgColor rgb="FFFF0000"/>
                </patternFill>
              </fill>
            </x14:dxf>
          </x14:cfRule>
          <xm:sqref>AX87</xm:sqref>
        </x14:conditionalFormatting>
        <x14:conditionalFormatting xmlns:xm="http://schemas.microsoft.com/office/excel/2006/main">
          <x14:cfRule type="containsText" priority="326" operator="containsText" id="{9619095B-1361-4642-AF13-A0322D76798C}">
            <xm:f>NOT(ISERROR(SEARCH(Sheet2!$D$8,AW25)))</xm:f>
            <xm:f>Sheet2!$D$8</xm:f>
            <x14:dxf>
              <fill>
                <patternFill>
                  <bgColor rgb="FFFF0000"/>
                </patternFill>
              </fill>
            </x14:dxf>
          </x14:cfRule>
          <x14:cfRule type="containsText" priority="327" operator="containsText" id="{1D8D7912-7178-4BF4-A0C4-6F989C471DE2}">
            <xm:f>NOT(ISERROR(SEARCH(Sheet2!$D$7,AW25)))</xm:f>
            <xm:f>Sheet2!$D$7</xm:f>
            <x14:dxf>
              <fill>
                <patternFill>
                  <bgColor rgb="FF00B050"/>
                </patternFill>
              </fill>
            </x14:dxf>
          </x14:cfRule>
          <x14:cfRule type="containsText" priority="328" operator="containsText" id="{7C153EC3-9F7F-4726-B62F-FB603A1C382D}">
            <xm:f>NOT(ISERROR(SEARCH(Sheet2!$D$6,AW25)))</xm:f>
            <xm:f>Sheet2!$D$6</xm:f>
            <x14:dxf>
              <fill>
                <patternFill>
                  <bgColor rgb="FFFFFF00"/>
                </patternFill>
              </fill>
            </x14:dxf>
          </x14:cfRule>
          <x14:cfRule type="containsText" priority="329" operator="containsText" id="{0D092A92-5CDC-4CB3-BB9D-9BB29F0C0209}">
            <xm:f>NOT(ISERROR(SEARCH(Sheet2!$D$5,AW25)))</xm:f>
            <xm:f>Sheet2!$D$5</xm:f>
            <x14:dxf>
              <fill>
                <patternFill>
                  <bgColor rgb="FFFFFF00"/>
                </patternFill>
              </fill>
            </x14:dxf>
          </x14:cfRule>
          <x14:cfRule type="containsText" priority="330" operator="containsText" id="{45EC76EE-0C9C-4BD0-86AC-4C4022779B2A}">
            <xm:f>NOT(ISERROR(SEARCH(Sheet2!$D$4,AW25)))</xm:f>
            <xm:f>Sheet2!$D$4</xm:f>
            <x14:dxf>
              <fill>
                <patternFill>
                  <bgColor rgb="FFFF0000"/>
                </patternFill>
              </fill>
            </x14:dxf>
          </x14:cfRule>
          <xm:sqref>AW25</xm:sqref>
        </x14:conditionalFormatting>
        <x14:conditionalFormatting xmlns:xm="http://schemas.microsoft.com/office/excel/2006/main">
          <x14:cfRule type="containsText" priority="321" operator="containsText" id="{F97B52D9-83E9-4E73-B972-67949E3353F4}">
            <xm:f>NOT(ISERROR(SEARCH(Sheet2!$D$8,AX25)))</xm:f>
            <xm:f>Sheet2!$D$8</xm:f>
            <x14:dxf>
              <fill>
                <patternFill>
                  <bgColor rgb="FFFF0000"/>
                </patternFill>
              </fill>
            </x14:dxf>
          </x14:cfRule>
          <x14:cfRule type="containsText" priority="322" operator="containsText" id="{804BA0BB-88CA-4622-99E7-8DEED4D91E13}">
            <xm:f>NOT(ISERROR(SEARCH(Sheet2!$D$7,AX25)))</xm:f>
            <xm:f>Sheet2!$D$7</xm:f>
            <x14:dxf>
              <fill>
                <patternFill>
                  <bgColor rgb="FF00B050"/>
                </patternFill>
              </fill>
            </x14:dxf>
          </x14:cfRule>
          <x14:cfRule type="containsText" priority="323" operator="containsText" id="{9E13B87B-416A-4DFA-83EA-BA301B834E91}">
            <xm:f>NOT(ISERROR(SEARCH(Sheet2!$D$6,AX25)))</xm:f>
            <xm:f>Sheet2!$D$6</xm:f>
            <x14:dxf>
              <fill>
                <patternFill>
                  <bgColor rgb="FFFFFF00"/>
                </patternFill>
              </fill>
            </x14:dxf>
          </x14:cfRule>
          <x14:cfRule type="containsText" priority="324" operator="containsText" id="{8A35024B-D2DA-4C9A-8A9F-3049FAE70516}">
            <xm:f>NOT(ISERROR(SEARCH(Sheet2!$D$5,AX25)))</xm:f>
            <xm:f>Sheet2!$D$5</xm:f>
            <x14:dxf>
              <fill>
                <patternFill>
                  <bgColor rgb="FFFFFF00"/>
                </patternFill>
              </fill>
            </x14:dxf>
          </x14:cfRule>
          <x14:cfRule type="containsText" priority="325" operator="containsText" id="{64322458-AF44-494A-826A-D82680E1723F}">
            <xm:f>NOT(ISERROR(SEARCH(Sheet2!$D$4,AX25)))</xm:f>
            <xm:f>Sheet2!$D$4</xm:f>
            <x14:dxf>
              <fill>
                <patternFill>
                  <bgColor rgb="FFFF0000"/>
                </patternFill>
              </fill>
            </x14:dxf>
          </x14:cfRule>
          <xm:sqref>AX25</xm:sqref>
        </x14:conditionalFormatting>
        <x14:conditionalFormatting xmlns:xm="http://schemas.microsoft.com/office/excel/2006/main">
          <x14:cfRule type="containsText" priority="316" operator="containsText" id="{368655C8-C3A9-4EDF-B685-A78D86E212B5}">
            <xm:f>NOT(ISERROR(SEARCH(Sheet2!$D$8,AY5)))</xm:f>
            <xm:f>Sheet2!$D$8</xm:f>
            <x14:dxf>
              <fill>
                <patternFill>
                  <bgColor rgb="FFFF0000"/>
                </patternFill>
              </fill>
            </x14:dxf>
          </x14:cfRule>
          <x14:cfRule type="containsText" priority="317" operator="containsText" id="{19BD1081-D322-4495-851C-6F4BF2024C0C}">
            <xm:f>NOT(ISERROR(SEARCH(Sheet2!$D$7,AY5)))</xm:f>
            <xm:f>Sheet2!$D$7</xm:f>
            <x14:dxf>
              <fill>
                <patternFill>
                  <bgColor rgb="FF00B050"/>
                </patternFill>
              </fill>
            </x14:dxf>
          </x14:cfRule>
          <x14:cfRule type="containsText" priority="318" operator="containsText" id="{33331AE7-B9E2-4450-9394-EB8771E8BB72}">
            <xm:f>NOT(ISERROR(SEARCH(Sheet2!$D$6,AY5)))</xm:f>
            <xm:f>Sheet2!$D$6</xm:f>
            <x14:dxf>
              <fill>
                <patternFill>
                  <bgColor rgb="FFFFFF00"/>
                </patternFill>
              </fill>
            </x14:dxf>
          </x14:cfRule>
          <x14:cfRule type="containsText" priority="319" operator="containsText" id="{6A62CDD3-E9FD-4303-BCD8-C561E75742A9}">
            <xm:f>NOT(ISERROR(SEARCH(Sheet2!$D$5,AY5)))</xm:f>
            <xm:f>Sheet2!$D$5</xm:f>
            <x14:dxf>
              <fill>
                <patternFill>
                  <bgColor rgb="FFFFFF00"/>
                </patternFill>
              </fill>
            </x14:dxf>
          </x14:cfRule>
          <x14:cfRule type="containsText" priority="320" operator="containsText" id="{05DF3C0E-DEA1-4BE4-A718-4BF99FD6E1C3}">
            <xm:f>NOT(ISERROR(SEARCH(Sheet2!$D$4,AY5)))</xm:f>
            <xm:f>Sheet2!$D$4</xm:f>
            <x14:dxf>
              <fill>
                <patternFill>
                  <bgColor rgb="FFFF0000"/>
                </patternFill>
              </fill>
            </x14:dxf>
          </x14:cfRule>
          <xm:sqref>AY5:AY24 AY105 AY26:AY85</xm:sqref>
        </x14:conditionalFormatting>
        <x14:conditionalFormatting xmlns:xm="http://schemas.microsoft.com/office/excel/2006/main">
          <x14:cfRule type="containsText" priority="311" operator="containsText" id="{A36EFCA2-00E8-459E-B59F-3D72EDF210B2}">
            <xm:f>NOT(ISERROR(SEARCH(Sheet2!$D$8,AY91)))</xm:f>
            <xm:f>Sheet2!$D$8</xm:f>
            <x14:dxf>
              <fill>
                <patternFill>
                  <bgColor rgb="FFFF0000"/>
                </patternFill>
              </fill>
            </x14:dxf>
          </x14:cfRule>
          <x14:cfRule type="containsText" priority="312" operator="containsText" id="{5DC1B54A-1F96-44C1-A390-48775D4F7986}">
            <xm:f>NOT(ISERROR(SEARCH(Sheet2!$D$7,AY91)))</xm:f>
            <xm:f>Sheet2!$D$7</xm:f>
            <x14:dxf>
              <fill>
                <patternFill>
                  <bgColor rgb="FF00B050"/>
                </patternFill>
              </fill>
            </x14:dxf>
          </x14:cfRule>
          <x14:cfRule type="containsText" priority="313" operator="containsText" id="{D6D50C0B-5060-495E-A097-D7714F91F894}">
            <xm:f>NOT(ISERROR(SEARCH(Sheet2!$D$6,AY91)))</xm:f>
            <xm:f>Sheet2!$D$6</xm:f>
            <x14:dxf>
              <fill>
                <patternFill>
                  <bgColor rgb="FFFFFF00"/>
                </patternFill>
              </fill>
            </x14:dxf>
          </x14:cfRule>
          <x14:cfRule type="containsText" priority="314" operator="containsText" id="{1942FD19-8616-4497-93F1-F36C7C8E5E06}">
            <xm:f>NOT(ISERROR(SEARCH(Sheet2!$D$5,AY91)))</xm:f>
            <xm:f>Sheet2!$D$5</xm:f>
            <x14:dxf>
              <fill>
                <patternFill>
                  <bgColor rgb="FFFFFF00"/>
                </patternFill>
              </fill>
            </x14:dxf>
          </x14:cfRule>
          <x14:cfRule type="containsText" priority="315" operator="containsText" id="{76019BCB-3F53-45BB-B481-3F2CCEBBF0D0}">
            <xm:f>NOT(ISERROR(SEARCH(Sheet2!$D$4,AY91)))</xm:f>
            <xm:f>Sheet2!$D$4</xm:f>
            <x14:dxf>
              <fill>
                <patternFill>
                  <bgColor rgb="FFFF0000"/>
                </patternFill>
              </fill>
            </x14:dxf>
          </x14:cfRule>
          <xm:sqref>AY91:AY104</xm:sqref>
        </x14:conditionalFormatting>
        <x14:conditionalFormatting xmlns:xm="http://schemas.microsoft.com/office/excel/2006/main">
          <x14:cfRule type="containsText" priority="306" operator="containsText" id="{5C089A5A-1150-4A7D-9207-1B4ECE3E1D58}">
            <xm:f>NOT(ISERROR(SEARCH(Sheet2!$D$8,AY88)))</xm:f>
            <xm:f>Sheet2!$D$8</xm:f>
            <x14:dxf>
              <fill>
                <patternFill>
                  <bgColor rgb="FFFF0000"/>
                </patternFill>
              </fill>
            </x14:dxf>
          </x14:cfRule>
          <x14:cfRule type="containsText" priority="307" operator="containsText" id="{626AC73C-9631-4B1A-B490-AC34B3C1CCBA}">
            <xm:f>NOT(ISERROR(SEARCH(Sheet2!$D$7,AY88)))</xm:f>
            <xm:f>Sheet2!$D$7</xm:f>
            <x14:dxf>
              <fill>
                <patternFill>
                  <bgColor rgb="FF00B050"/>
                </patternFill>
              </fill>
            </x14:dxf>
          </x14:cfRule>
          <x14:cfRule type="containsText" priority="308" operator="containsText" id="{AF0D5219-AC58-4A7E-988B-F1A3D440A37F}">
            <xm:f>NOT(ISERROR(SEARCH(Sheet2!$D$6,AY88)))</xm:f>
            <xm:f>Sheet2!$D$6</xm:f>
            <x14:dxf>
              <fill>
                <patternFill>
                  <bgColor rgb="FFFFFF00"/>
                </patternFill>
              </fill>
            </x14:dxf>
          </x14:cfRule>
          <x14:cfRule type="containsText" priority="309" operator="containsText" id="{5784DC32-920E-455A-BB9D-C5408E30BFF7}">
            <xm:f>NOT(ISERROR(SEARCH(Sheet2!$D$5,AY88)))</xm:f>
            <xm:f>Sheet2!$D$5</xm:f>
            <x14:dxf>
              <fill>
                <patternFill>
                  <bgColor rgb="FFFFFF00"/>
                </patternFill>
              </fill>
            </x14:dxf>
          </x14:cfRule>
          <x14:cfRule type="containsText" priority="310" operator="containsText" id="{9BCDDE07-4F5A-465A-B5A9-D12EC86BDDCC}">
            <xm:f>NOT(ISERROR(SEARCH(Sheet2!$D$4,AY88)))</xm:f>
            <xm:f>Sheet2!$D$4</xm:f>
            <x14:dxf>
              <fill>
                <patternFill>
                  <bgColor rgb="FFFF0000"/>
                </patternFill>
              </fill>
            </x14:dxf>
          </x14:cfRule>
          <xm:sqref>AY88</xm:sqref>
        </x14:conditionalFormatting>
        <x14:conditionalFormatting xmlns:xm="http://schemas.microsoft.com/office/excel/2006/main">
          <x14:cfRule type="containsText" priority="301" operator="containsText" id="{4C6B5280-79D4-4D34-9564-D928003CC88F}">
            <xm:f>NOT(ISERROR(SEARCH(Sheet2!$D$8,AY90)))</xm:f>
            <xm:f>Sheet2!$D$8</xm:f>
            <x14:dxf>
              <fill>
                <patternFill>
                  <bgColor rgb="FFFF0000"/>
                </patternFill>
              </fill>
            </x14:dxf>
          </x14:cfRule>
          <x14:cfRule type="containsText" priority="302" operator="containsText" id="{3064F74B-76F1-43DD-8CC5-E4FC1BD91307}">
            <xm:f>NOT(ISERROR(SEARCH(Sheet2!$D$7,AY90)))</xm:f>
            <xm:f>Sheet2!$D$7</xm:f>
            <x14:dxf>
              <fill>
                <patternFill>
                  <bgColor rgb="FF00B050"/>
                </patternFill>
              </fill>
            </x14:dxf>
          </x14:cfRule>
          <x14:cfRule type="containsText" priority="303" operator="containsText" id="{3E38A123-9E54-428A-9300-96F6472C6F24}">
            <xm:f>NOT(ISERROR(SEARCH(Sheet2!$D$6,AY90)))</xm:f>
            <xm:f>Sheet2!$D$6</xm:f>
            <x14:dxf>
              <fill>
                <patternFill>
                  <bgColor rgb="FFFFFF00"/>
                </patternFill>
              </fill>
            </x14:dxf>
          </x14:cfRule>
          <x14:cfRule type="containsText" priority="304" operator="containsText" id="{1C112E72-0BDF-4158-B6B0-D3AD711C1E25}">
            <xm:f>NOT(ISERROR(SEARCH(Sheet2!$D$5,AY90)))</xm:f>
            <xm:f>Sheet2!$D$5</xm:f>
            <x14:dxf>
              <fill>
                <patternFill>
                  <bgColor rgb="FFFFFF00"/>
                </patternFill>
              </fill>
            </x14:dxf>
          </x14:cfRule>
          <x14:cfRule type="containsText" priority="305" operator="containsText" id="{91440D43-D856-4365-B623-286E515DE921}">
            <xm:f>NOT(ISERROR(SEARCH(Sheet2!$D$4,AY90)))</xm:f>
            <xm:f>Sheet2!$D$4</xm:f>
            <x14:dxf>
              <fill>
                <patternFill>
                  <bgColor rgb="FFFF0000"/>
                </patternFill>
              </fill>
            </x14:dxf>
          </x14:cfRule>
          <xm:sqref>AY90</xm:sqref>
        </x14:conditionalFormatting>
        <x14:conditionalFormatting xmlns:xm="http://schemas.microsoft.com/office/excel/2006/main">
          <x14:cfRule type="containsText" priority="296" operator="containsText" id="{EDD58E76-32FF-4441-A322-20E1F1312628}">
            <xm:f>NOT(ISERROR(SEARCH(Sheet2!$D$8,AY89)))</xm:f>
            <xm:f>Sheet2!$D$8</xm:f>
            <x14:dxf>
              <fill>
                <patternFill>
                  <bgColor rgb="FFFF0000"/>
                </patternFill>
              </fill>
            </x14:dxf>
          </x14:cfRule>
          <x14:cfRule type="containsText" priority="297" operator="containsText" id="{C9199372-4AA3-4AB4-A42C-09CFBE6612D7}">
            <xm:f>NOT(ISERROR(SEARCH(Sheet2!$D$7,AY89)))</xm:f>
            <xm:f>Sheet2!$D$7</xm:f>
            <x14:dxf>
              <fill>
                <patternFill>
                  <bgColor rgb="FF00B050"/>
                </patternFill>
              </fill>
            </x14:dxf>
          </x14:cfRule>
          <x14:cfRule type="containsText" priority="298" operator="containsText" id="{7A4D0AD0-7A87-43D0-9F74-602BAD59151D}">
            <xm:f>NOT(ISERROR(SEARCH(Sheet2!$D$6,AY89)))</xm:f>
            <xm:f>Sheet2!$D$6</xm:f>
            <x14:dxf>
              <fill>
                <patternFill>
                  <bgColor rgb="FFFFFF00"/>
                </patternFill>
              </fill>
            </x14:dxf>
          </x14:cfRule>
          <x14:cfRule type="containsText" priority="299" operator="containsText" id="{692FC11C-CD40-4D88-B49C-099906F226A7}">
            <xm:f>NOT(ISERROR(SEARCH(Sheet2!$D$5,AY89)))</xm:f>
            <xm:f>Sheet2!$D$5</xm:f>
            <x14:dxf>
              <fill>
                <patternFill>
                  <bgColor rgb="FFFFFF00"/>
                </patternFill>
              </fill>
            </x14:dxf>
          </x14:cfRule>
          <x14:cfRule type="containsText" priority="300" operator="containsText" id="{1D546B3B-CFE4-4303-925B-28EC3036FF0A}">
            <xm:f>NOT(ISERROR(SEARCH(Sheet2!$D$4,AY89)))</xm:f>
            <xm:f>Sheet2!$D$4</xm:f>
            <x14:dxf>
              <fill>
                <patternFill>
                  <bgColor rgb="FFFF0000"/>
                </patternFill>
              </fill>
            </x14:dxf>
          </x14:cfRule>
          <xm:sqref>AY89</xm:sqref>
        </x14:conditionalFormatting>
        <x14:conditionalFormatting xmlns:xm="http://schemas.microsoft.com/office/excel/2006/main">
          <x14:cfRule type="containsText" priority="291" operator="containsText" id="{1FBA80F8-CEF6-4B4C-B516-2C9CC29A8768}">
            <xm:f>NOT(ISERROR(SEARCH(Sheet2!$D$8,AY86)))</xm:f>
            <xm:f>Sheet2!$D$8</xm:f>
            <x14:dxf>
              <fill>
                <patternFill>
                  <bgColor rgb="FFFF0000"/>
                </patternFill>
              </fill>
            </x14:dxf>
          </x14:cfRule>
          <x14:cfRule type="containsText" priority="292" operator="containsText" id="{A6598F65-35C4-45EE-AB93-3BF2E731F2E2}">
            <xm:f>NOT(ISERROR(SEARCH(Sheet2!$D$7,AY86)))</xm:f>
            <xm:f>Sheet2!$D$7</xm:f>
            <x14:dxf>
              <fill>
                <patternFill>
                  <bgColor rgb="FF00B050"/>
                </patternFill>
              </fill>
            </x14:dxf>
          </x14:cfRule>
          <x14:cfRule type="containsText" priority="293" operator="containsText" id="{C7AE0684-D90D-4D3E-892E-5A8018326B22}">
            <xm:f>NOT(ISERROR(SEARCH(Sheet2!$D$6,AY86)))</xm:f>
            <xm:f>Sheet2!$D$6</xm:f>
            <x14:dxf>
              <fill>
                <patternFill>
                  <bgColor rgb="FFFFFF00"/>
                </patternFill>
              </fill>
            </x14:dxf>
          </x14:cfRule>
          <x14:cfRule type="containsText" priority="294" operator="containsText" id="{4EE39408-7F34-4D23-89B0-3D8FD65A77B5}">
            <xm:f>NOT(ISERROR(SEARCH(Sheet2!$D$5,AY86)))</xm:f>
            <xm:f>Sheet2!$D$5</xm:f>
            <x14:dxf>
              <fill>
                <patternFill>
                  <bgColor rgb="FFFFFF00"/>
                </patternFill>
              </fill>
            </x14:dxf>
          </x14:cfRule>
          <x14:cfRule type="containsText" priority="295" operator="containsText" id="{03B26619-4C06-4073-83D3-943607044CD3}">
            <xm:f>NOT(ISERROR(SEARCH(Sheet2!$D$4,AY86)))</xm:f>
            <xm:f>Sheet2!$D$4</xm:f>
            <x14:dxf>
              <fill>
                <patternFill>
                  <bgColor rgb="FFFF0000"/>
                </patternFill>
              </fill>
            </x14:dxf>
          </x14:cfRule>
          <xm:sqref>AY86</xm:sqref>
        </x14:conditionalFormatting>
        <x14:conditionalFormatting xmlns:xm="http://schemas.microsoft.com/office/excel/2006/main">
          <x14:cfRule type="containsText" priority="286" operator="containsText" id="{32019347-9C1B-4C31-A542-F5E2F27A5689}">
            <xm:f>NOT(ISERROR(SEARCH(Sheet2!$D$8,AY87)))</xm:f>
            <xm:f>Sheet2!$D$8</xm:f>
            <x14:dxf>
              <fill>
                <patternFill>
                  <bgColor rgb="FFFF0000"/>
                </patternFill>
              </fill>
            </x14:dxf>
          </x14:cfRule>
          <x14:cfRule type="containsText" priority="287" operator="containsText" id="{9405F4DF-11CB-4AF7-85B7-9F9B0A4EDC07}">
            <xm:f>NOT(ISERROR(SEARCH(Sheet2!$D$7,AY87)))</xm:f>
            <xm:f>Sheet2!$D$7</xm:f>
            <x14:dxf>
              <fill>
                <patternFill>
                  <bgColor rgb="FF00B050"/>
                </patternFill>
              </fill>
            </x14:dxf>
          </x14:cfRule>
          <x14:cfRule type="containsText" priority="288" operator="containsText" id="{AF4B71A5-7D95-448C-8691-3BC18723D9D2}">
            <xm:f>NOT(ISERROR(SEARCH(Sheet2!$D$6,AY87)))</xm:f>
            <xm:f>Sheet2!$D$6</xm:f>
            <x14:dxf>
              <fill>
                <patternFill>
                  <bgColor rgb="FFFFFF00"/>
                </patternFill>
              </fill>
            </x14:dxf>
          </x14:cfRule>
          <x14:cfRule type="containsText" priority="289" operator="containsText" id="{B519CCA4-A5BE-471A-A77D-E8495004DC8B}">
            <xm:f>NOT(ISERROR(SEARCH(Sheet2!$D$5,AY87)))</xm:f>
            <xm:f>Sheet2!$D$5</xm:f>
            <x14:dxf>
              <fill>
                <patternFill>
                  <bgColor rgb="FFFFFF00"/>
                </patternFill>
              </fill>
            </x14:dxf>
          </x14:cfRule>
          <x14:cfRule type="containsText" priority="290" operator="containsText" id="{6FB61776-2946-4A82-9CB0-A6FEA27D1E4D}">
            <xm:f>NOT(ISERROR(SEARCH(Sheet2!$D$4,AY87)))</xm:f>
            <xm:f>Sheet2!$D$4</xm:f>
            <x14:dxf>
              <fill>
                <patternFill>
                  <bgColor rgb="FFFF0000"/>
                </patternFill>
              </fill>
            </x14:dxf>
          </x14:cfRule>
          <xm:sqref>AY87</xm:sqref>
        </x14:conditionalFormatting>
        <x14:conditionalFormatting xmlns:xm="http://schemas.microsoft.com/office/excel/2006/main">
          <x14:cfRule type="containsText" priority="281" operator="containsText" id="{68858B12-54C3-4FEA-B97C-EC5362041969}">
            <xm:f>NOT(ISERROR(SEARCH(Sheet2!$D$8,AY25)))</xm:f>
            <xm:f>Sheet2!$D$8</xm:f>
            <x14:dxf>
              <fill>
                <patternFill>
                  <bgColor rgb="FFFF0000"/>
                </patternFill>
              </fill>
            </x14:dxf>
          </x14:cfRule>
          <x14:cfRule type="containsText" priority="282" operator="containsText" id="{1DE9EB89-BE7A-4273-AD65-A6C1190168DD}">
            <xm:f>NOT(ISERROR(SEARCH(Sheet2!$D$7,AY25)))</xm:f>
            <xm:f>Sheet2!$D$7</xm:f>
            <x14:dxf>
              <fill>
                <patternFill>
                  <bgColor rgb="FF00B050"/>
                </patternFill>
              </fill>
            </x14:dxf>
          </x14:cfRule>
          <x14:cfRule type="containsText" priority="283" operator="containsText" id="{E536A0A2-B54F-42AA-94D7-A0EB2A6EC28C}">
            <xm:f>NOT(ISERROR(SEARCH(Sheet2!$D$6,AY25)))</xm:f>
            <xm:f>Sheet2!$D$6</xm:f>
            <x14:dxf>
              <fill>
                <patternFill>
                  <bgColor rgb="FFFFFF00"/>
                </patternFill>
              </fill>
            </x14:dxf>
          </x14:cfRule>
          <x14:cfRule type="containsText" priority="284" operator="containsText" id="{2A6D5E80-0590-47CC-87CD-32AEDA23A485}">
            <xm:f>NOT(ISERROR(SEARCH(Sheet2!$D$5,AY25)))</xm:f>
            <xm:f>Sheet2!$D$5</xm:f>
            <x14:dxf>
              <fill>
                <patternFill>
                  <bgColor rgb="FFFFFF00"/>
                </patternFill>
              </fill>
            </x14:dxf>
          </x14:cfRule>
          <x14:cfRule type="containsText" priority="285" operator="containsText" id="{043897D3-EEB6-4895-9E77-92B4B543FF3B}">
            <xm:f>NOT(ISERROR(SEARCH(Sheet2!$D$4,AY25)))</xm:f>
            <xm:f>Sheet2!$D$4</xm:f>
            <x14:dxf>
              <fill>
                <patternFill>
                  <bgColor rgb="FFFF0000"/>
                </patternFill>
              </fill>
            </x14:dxf>
          </x14:cfRule>
          <xm:sqref>AY25</xm:sqref>
        </x14:conditionalFormatting>
        <x14:conditionalFormatting xmlns:xm="http://schemas.microsoft.com/office/excel/2006/main">
          <x14:cfRule type="containsText" priority="276" operator="containsText" id="{813509CF-02B6-4DF9-BB63-C97C5C59A68A}">
            <xm:f>NOT(ISERROR(SEARCH(Sheet2!$D$8,AZ5)))</xm:f>
            <xm:f>Sheet2!$D$8</xm:f>
            <x14:dxf>
              <fill>
                <patternFill>
                  <bgColor rgb="FFFF0000"/>
                </patternFill>
              </fill>
            </x14:dxf>
          </x14:cfRule>
          <x14:cfRule type="containsText" priority="277" operator="containsText" id="{F1258BB5-5580-4CB3-B596-0B071726B2F5}">
            <xm:f>NOT(ISERROR(SEARCH(Sheet2!$D$7,AZ5)))</xm:f>
            <xm:f>Sheet2!$D$7</xm:f>
            <x14:dxf>
              <fill>
                <patternFill>
                  <bgColor rgb="FF00B050"/>
                </patternFill>
              </fill>
            </x14:dxf>
          </x14:cfRule>
          <x14:cfRule type="containsText" priority="278" operator="containsText" id="{98935BC8-4904-4139-AB5A-2BCCF18B170A}">
            <xm:f>NOT(ISERROR(SEARCH(Sheet2!$D$6,AZ5)))</xm:f>
            <xm:f>Sheet2!$D$6</xm:f>
            <x14:dxf>
              <fill>
                <patternFill>
                  <bgColor rgb="FFFFFF00"/>
                </patternFill>
              </fill>
            </x14:dxf>
          </x14:cfRule>
          <x14:cfRule type="containsText" priority="279" operator="containsText" id="{B5E90346-EE3E-4D61-9A11-D3BE349AB2F0}">
            <xm:f>NOT(ISERROR(SEARCH(Sheet2!$D$5,AZ5)))</xm:f>
            <xm:f>Sheet2!$D$5</xm:f>
            <x14:dxf>
              <fill>
                <patternFill>
                  <bgColor rgb="FFFFFF00"/>
                </patternFill>
              </fill>
            </x14:dxf>
          </x14:cfRule>
          <x14:cfRule type="containsText" priority="280" operator="containsText" id="{40FE1F3F-14B6-409B-8763-3EE39A8A00DA}">
            <xm:f>NOT(ISERROR(SEARCH(Sheet2!$D$4,AZ5)))</xm:f>
            <xm:f>Sheet2!$D$4</xm:f>
            <x14:dxf>
              <fill>
                <patternFill>
                  <bgColor rgb="FFFF0000"/>
                </patternFill>
              </fill>
            </x14:dxf>
          </x14:cfRule>
          <xm:sqref>AZ5:AZ24 AZ105 AZ26:AZ85</xm:sqref>
        </x14:conditionalFormatting>
        <x14:conditionalFormatting xmlns:xm="http://schemas.microsoft.com/office/excel/2006/main">
          <x14:cfRule type="containsText" priority="271" operator="containsText" id="{51F884D9-D728-4F06-AD43-4EAC03CEDD2D}">
            <xm:f>NOT(ISERROR(SEARCH(Sheet2!$D$8,AZ91)))</xm:f>
            <xm:f>Sheet2!$D$8</xm:f>
            <x14:dxf>
              <fill>
                <patternFill>
                  <bgColor rgb="FFFF0000"/>
                </patternFill>
              </fill>
            </x14:dxf>
          </x14:cfRule>
          <x14:cfRule type="containsText" priority="272" operator="containsText" id="{CB337A87-8EE8-46AE-AEE8-05888F8F31ED}">
            <xm:f>NOT(ISERROR(SEARCH(Sheet2!$D$7,AZ91)))</xm:f>
            <xm:f>Sheet2!$D$7</xm:f>
            <x14:dxf>
              <fill>
                <patternFill>
                  <bgColor rgb="FF00B050"/>
                </patternFill>
              </fill>
            </x14:dxf>
          </x14:cfRule>
          <x14:cfRule type="containsText" priority="273" operator="containsText" id="{40A3D274-A586-475A-87BB-FFFA06191DB7}">
            <xm:f>NOT(ISERROR(SEARCH(Sheet2!$D$6,AZ91)))</xm:f>
            <xm:f>Sheet2!$D$6</xm:f>
            <x14:dxf>
              <fill>
                <patternFill>
                  <bgColor rgb="FFFFFF00"/>
                </patternFill>
              </fill>
            </x14:dxf>
          </x14:cfRule>
          <x14:cfRule type="containsText" priority="274" operator="containsText" id="{55407E1F-B091-4405-94BA-A38EEC28944A}">
            <xm:f>NOT(ISERROR(SEARCH(Sheet2!$D$5,AZ91)))</xm:f>
            <xm:f>Sheet2!$D$5</xm:f>
            <x14:dxf>
              <fill>
                <patternFill>
                  <bgColor rgb="FFFFFF00"/>
                </patternFill>
              </fill>
            </x14:dxf>
          </x14:cfRule>
          <x14:cfRule type="containsText" priority="275" operator="containsText" id="{121EA23C-6577-44B4-A8B0-ECC65EA375E0}">
            <xm:f>NOT(ISERROR(SEARCH(Sheet2!$D$4,AZ91)))</xm:f>
            <xm:f>Sheet2!$D$4</xm:f>
            <x14:dxf>
              <fill>
                <patternFill>
                  <bgColor rgb="FFFF0000"/>
                </patternFill>
              </fill>
            </x14:dxf>
          </x14:cfRule>
          <xm:sqref>AZ91:AZ104</xm:sqref>
        </x14:conditionalFormatting>
        <x14:conditionalFormatting xmlns:xm="http://schemas.microsoft.com/office/excel/2006/main">
          <x14:cfRule type="containsText" priority="266" operator="containsText" id="{C920F4DE-CB98-464B-9D09-918B15F0C448}">
            <xm:f>NOT(ISERROR(SEARCH(Sheet2!$D$8,AZ88)))</xm:f>
            <xm:f>Sheet2!$D$8</xm:f>
            <x14:dxf>
              <fill>
                <patternFill>
                  <bgColor rgb="FFFF0000"/>
                </patternFill>
              </fill>
            </x14:dxf>
          </x14:cfRule>
          <x14:cfRule type="containsText" priority="267" operator="containsText" id="{AD706D4E-19BB-4548-BD73-7D0521A6D2BF}">
            <xm:f>NOT(ISERROR(SEARCH(Sheet2!$D$7,AZ88)))</xm:f>
            <xm:f>Sheet2!$D$7</xm:f>
            <x14:dxf>
              <fill>
                <patternFill>
                  <bgColor rgb="FF00B050"/>
                </patternFill>
              </fill>
            </x14:dxf>
          </x14:cfRule>
          <x14:cfRule type="containsText" priority="268" operator="containsText" id="{C839E4D5-25E3-4DAF-8809-CB95AFA4A5B4}">
            <xm:f>NOT(ISERROR(SEARCH(Sheet2!$D$6,AZ88)))</xm:f>
            <xm:f>Sheet2!$D$6</xm:f>
            <x14:dxf>
              <fill>
                <patternFill>
                  <bgColor rgb="FFFFFF00"/>
                </patternFill>
              </fill>
            </x14:dxf>
          </x14:cfRule>
          <x14:cfRule type="containsText" priority="269" operator="containsText" id="{F738DE78-F866-4FAF-B29E-9081C893E487}">
            <xm:f>NOT(ISERROR(SEARCH(Sheet2!$D$5,AZ88)))</xm:f>
            <xm:f>Sheet2!$D$5</xm:f>
            <x14:dxf>
              <fill>
                <patternFill>
                  <bgColor rgb="FFFFFF00"/>
                </patternFill>
              </fill>
            </x14:dxf>
          </x14:cfRule>
          <x14:cfRule type="containsText" priority="270" operator="containsText" id="{E4CD5B76-1A0F-4D3E-BF95-D73DFB81B4E9}">
            <xm:f>NOT(ISERROR(SEARCH(Sheet2!$D$4,AZ88)))</xm:f>
            <xm:f>Sheet2!$D$4</xm:f>
            <x14:dxf>
              <fill>
                <patternFill>
                  <bgColor rgb="FFFF0000"/>
                </patternFill>
              </fill>
            </x14:dxf>
          </x14:cfRule>
          <xm:sqref>AZ88</xm:sqref>
        </x14:conditionalFormatting>
        <x14:conditionalFormatting xmlns:xm="http://schemas.microsoft.com/office/excel/2006/main">
          <x14:cfRule type="containsText" priority="261" operator="containsText" id="{F597FCC2-166A-4476-9383-CD41118FF909}">
            <xm:f>NOT(ISERROR(SEARCH(Sheet2!$D$8,AZ90)))</xm:f>
            <xm:f>Sheet2!$D$8</xm:f>
            <x14:dxf>
              <fill>
                <patternFill>
                  <bgColor rgb="FFFF0000"/>
                </patternFill>
              </fill>
            </x14:dxf>
          </x14:cfRule>
          <x14:cfRule type="containsText" priority="262" operator="containsText" id="{BE194DFD-2E88-444A-87B1-B3D22BC92DA9}">
            <xm:f>NOT(ISERROR(SEARCH(Sheet2!$D$7,AZ90)))</xm:f>
            <xm:f>Sheet2!$D$7</xm:f>
            <x14:dxf>
              <fill>
                <patternFill>
                  <bgColor rgb="FF00B050"/>
                </patternFill>
              </fill>
            </x14:dxf>
          </x14:cfRule>
          <x14:cfRule type="containsText" priority="263" operator="containsText" id="{E21F8DEE-5F81-4532-9963-19CC7180A314}">
            <xm:f>NOT(ISERROR(SEARCH(Sheet2!$D$6,AZ90)))</xm:f>
            <xm:f>Sheet2!$D$6</xm:f>
            <x14:dxf>
              <fill>
                <patternFill>
                  <bgColor rgb="FFFFFF00"/>
                </patternFill>
              </fill>
            </x14:dxf>
          </x14:cfRule>
          <x14:cfRule type="containsText" priority="264" operator="containsText" id="{CDBC17F2-09B5-442F-87FE-FC859814117A}">
            <xm:f>NOT(ISERROR(SEARCH(Sheet2!$D$5,AZ90)))</xm:f>
            <xm:f>Sheet2!$D$5</xm:f>
            <x14:dxf>
              <fill>
                <patternFill>
                  <bgColor rgb="FFFFFF00"/>
                </patternFill>
              </fill>
            </x14:dxf>
          </x14:cfRule>
          <x14:cfRule type="containsText" priority="265" operator="containsText" id="{4AF0B9A7-B081-4A11-9E17-0E280ECEF7CC}">
            <xm:f>NOT(ISERROR(SEARCH(Sheet2!$D$4,AZ90)))</xm:f>
            <xm:f>Sheet2!$D$4</xm:f>
            <x14:dxf>
              <fill>
                <patternFill>
                  <bgColor rgb="FFFF0000"/>
                </patternFill>
              </fill>
            </x14:dxf>
          </x14:cfRule>
          <xm:sqref>AZ90</xm:sqref>
        </x14:conditionalFormatting>
        <x14:conditionalFormatting xmlns:xm="http://schemas.microsoft.com/office/excel/2006/main">
          <x14:cfRule type="containsText" priority="256" operator="containsText" id="{3D735A62-2BC5-4FF7-A8C5-C442303FCB2F}">
            <xm:f>NOT(ISERROR(SEARCH(Sheet2!$D$8,AZ89)))</xm:f>
            <xm:f>Sheet2!$D$8</xm:f>
            <x14:dxf>
              <fill>
                <patternFill>
                  <bgColor rgb="FFFF0000"/>
                </patternFill>
              </fill>
            </x14:dxf>
          </x14:cfRule>
          <x14:cfRule type="containsText" priority="257" operator="containsText" id="{74C17F47-3913-49CE-A56F-FEEFE6933026}">
            <xm:f>NOT(ISERROR(SEARCH(Sheet2!$D$7,AZ89)))</xm:f>
            <xm:f>Sheet2!$D$7</xm:f>
            <x14:dxf>
              <fill>
                <patternFill>
                  <bgColor rgb="FF00B050"/>
                </patternFill>
              </fill>
            </x14:dxf>
          </x14:cfRule>
          <x14:cfRule type="containsText" priority="258" operator="containsText" id="{D229C570-E567-4125-8C39-C89347C5A380}">
            <xm:f>NOT(ISERROR(SEARCH(Sheet2!$D$6,AZ89)))</xm:f>
            <xm:f>Sheet2!$D$6</xm:f>
            <x14:dxf>
              <fill>
                <patternFill>
                  <bgColor rgb="FFFFFF00"/>
                </patternFill>
              </fill>
            </x14:dxf>
          </x14:cfRule>
          <x14:cfRule type="containsText" priority="259" operator="containsText" id="{96BF378C-E44A-48A4-AC55-B35667348EC5}">
            <xm:f>NOT(ISERROR(SEARCH(Sheet2!$D$5,AZ89)))</xm:f>
            <xm:f>Sheet2!$D$5</xm:f>
            <x14:dxf>
              <fill>
                <patternFill>
                  <bgColor rgb="FFFFFF00"/>
                </patternFill>
              </fill>
            </x14:dxf>
          </x14:cfRule>
          <x14:cfRule type="containsText" priority="260" operator="containsText" id="{68C11B30-315A-456F-AA23-B08AE82F822C}">
            <xm:f>NOT(ISERROR(SEARCH(Sheet2!$D$4,AZ89)))</xm:f>
            <xm:f>Sheet2!$D$4</xm:f>
            <x14:dxf>
              <fill>
                <patternFill>
                  <bgColor rgb="FFFF0000"/>
                </patternFill>
              </fill>
            </x14:dxf>
          </x14:cfRule>
          <xm:sqref>AZ89</xm:sqref>
        </x14:conditionalFormatting>
        <x14:conditionalFormatting xmlns:xm="http://schemas.microsoft.com/office/excel/2006/main">
          <x14:cfRule type="containsText" priority="251" operator="containsText" id="{38F5CD0A-CA2B-4704-83C9-68F6126FC9B5}">
            <xm:f>NOT(ISERROR(SEARCH(Sheet2!$D$8,AZ86)))</xm:f>
            <xm:f>Sheet2!$D$8</xm:f>
            <x14:dxf>
              <fill>
                <patternFill>
                  <bgColor rgb="FFFF0000"/>
                </patternFill>
              </fill>
            </x14:dxf>
          </x14:cfRule>
          <x14:cfRule type="containsText" priority="252" operator="containsText" id="{25C50010-DA2F-4A0D-822C-89AF55CD2074}">
            <xm:f>NOT(ISERROR(SEARCH(Sheet2!$D$7,AZ86)))</xm:f>
            <xm:f>Sheet2!$D$7</xm:f>
            <x14:dxf>
              <fill>
                <patternFill>
                  <bgColor rgb="FF00B050"/>
                </patternFill>
              </fill>
            </x14:dxf>
          </x14:cfRule>
          <x14:cfRule type="containsText" priority="253" operator="containsText" id="{F58532A4-A652-4CEB-8AC5-DBC70C7E625E}">
            <xm:f>NOT(ISERROR(SEARCH(Sheet2!$D$6,AZ86)))</xm:f>
            <xm:f>Sheet2!$D$6</xm:f>
            <x14:dxf>
              <fill>
                <patternFill>
                  <bgColor rgb="FFFFFF00"/>
                </patternFill>
              </fill>
            </x14:dxf>
          </x14:cfRule>
          <x14:cfRule type="containsText" priority="254" operator="containsText" id="{9301EBE3-EB10-4D00-ADC2-209E0CFE98E0}">
            <xm:f>NOT(ISERROR(SEARCH(Sheet2!$D$5,AZ86)))</xm:f>
            <xm:f>Sheet2!$D$5</xm:f>
            <x14:dxf>
              <fill>
                <patternFill>
                  <bgColor rgb="FFFFFF00"/>
                </patternFill>
              </fill>
            </x14:dxf>
          </x14:cfRule>
          <x14:cfRule type="containsText" priority="255" operator="containsText" id="{813862B2-C8FD-4EDC-93E1-737D314E3189}">
            <xm:f>NOT(ISERROR(SEARCH(Sheet2!$D$4,AZ86)))</xm:f>
            <xm:f>Sheet2!$D$4</xm:f>
            <x14:dxf>
              <fill>
                <patternFill>
                  <bgColor rgb="FFFF0000"/>
                </patternFill>
              </fill>
            </x14:dxf>
          </x14:cfRule>
          <xm:sqref>AZ86</xm:sqref>
        </x14:conditionalFormatting>
        <x14:conditionalFormatting xmlns:xm="http://schemas.microsoft.com/office/excel/2006/main">
          <x14:cfRule type="containsText" priority="246" operator="containsText" id="{99758090-B592-46BC-B5E4-57302F00B4D1}">
            <xm:f>NOT(ISERROR(SEARCH(Sheet2!$D$8,AZ87)))</xm:f>
            <xm:f>Sheet2!$D$8</xm:f>
            <x14:dxf>
              <fill>
                <patternFill>
                  <bgColor rgb="FFFF0000"/>
                </patternFill>
              </fill>
            </x14:dxf>
          </x14:cfRule>
          <x14:cfRule type="containsText" priority="247" operator="containsText" id="{DB290F2C-7898-4DB3-AA69-EF0DC4C2C902}">
            <xm:f>NOT(ISERROR(SEARCH(Sheet2!$D$7,AZ87)))</xm:f>
            <xm:f>Sheet2!$D$7</xm:f>
            <x14:dxf>
              <fill>
                <patternFill>
                  <bgColor rgb="FF00B050"/>
                </patternFill>
              </fill>
            </x14:dxf>
          </x14:cfRule>
          <x14:cfRule type="containsText" priority="248" operator="containsText" id="{AA9BA734-25AB-4CE3-8223-60CECFAD25FC}">
            <xm:f>NOT(ISERROR(SEARCH(Sheet2!$D$6,AZ87)))</xm:f>
            <xm:f>Sheet2!$D$6</xm:f>
            <x14:dxf>
              <fill>
                <patternFill>
                  <bgColor rgb="FFFFFF00"/>
                </patternFill>
              </fill>
            </x14:dxf>
          </x14:cfRule>
          <x14:cfRule type="containsText" priority="249" operator="containsText" id="{E69119C7-59C0-41FD-9384-8409A7C84F47}">
            <xm:f>NOT(ISERROR(SEARCH(Sheet2!$D$5,AZ87)))</xm:f>
            <xm:f>Sheet2!$D$5</xm:f>
            <x14:dxf>
              <fill>
                <patternFill>
                  <bgColor rgb="FFFFFF00"/>
                </patternFill>
              </fill>
            </x14:dxf>
          </x14:cfRule>
          <x14:cfRule type="containsText" priority="250" operator="containsText" id="{3E88C9B8-561B-46FB-8C10-28CF608FFB26}">
            <xm:f>NOT(ISERROR(SEARCH(Sheet2!$D$4,AZ87)))</xm:f>
            <xm:f>Sheet2!$D$4</xm:f>
            <x14:dxf>
              <fill>
                <patternFill>
                  <bgColor rgb="FFFF0000"/>
                </patternFill>
              </fill>
            </x14:dxf>
          </x14:cfRule>
          <xm:sqref>AZ87</xm:sqref>
        </x14:conditionalFormatting>
        <x14:conditionalFormatting xmlns:xm="http://schemas.microsoft.com/office/excel/2006/main">
          <x14:cfRule type="containsText" priority="241" operator="containsText" id="{7B0A797F-E895-48B6-B476-39BDA249DDB2}">
            <xm:f>NOT(ISERROR(SEARCH(Sheet2!$D$8,AZ25)))</xm:f>
            <xm:f>Sheet2!$D$8</xm:f>
            <x14:dxf>
              <fill>
                <patternFill>
                  <bgColor rgb="FFFF0000"/>
                </patternFill>
              </fill>
            </x14:dxf>
          </x14:cfRule>
          <x14:cfRule type="containsText" priority="242" operator="containsText" id="{C686D2A1-AF78-4CCB-B51A-E97EAA1A6701}">
            <xm:f>NOT(ISERROR(SEARCH(Sheet2!$D$7,AZ25)))</xm:f>
            <xm:f>Sheet2!$D$7</xm:f>
            <x14:dxf>
              <fill>
                <patternFill>
                  <bgColor rgb="FF00B050"/>
                </patternFill>
              </fill>
            </x14:dxf>
          </x14:cfRule>
          <x14:cfRule type="containsText" priority="243" operator="containsText" id="{29938029-A44B-4BDC-9113-5B2A2EE63413}">
            <xm:f>NOT(ISERROR(SEARCH(Sheet2!$D$6,AZ25)))</xm:f>
            <xm:f>Sheet2!$D$6</xm:f>
            <x14:dxf>
              <fill>
                <patternFill>
                  <bgColor rgb="FFFFFF00"/>
                </patternFill>
              </fill>
            </x14:dxf>
          </x14:cfRule>
          <x14:cfRule type="containsText" priority="244" operator="containsText" id="{9479A5CD-FFB2-4343-BBFD-529D1F4EDA16}">
            <xm:f>NOT(ISERROR(SEARCH(Sheet2!$D$5,AZ25)))</xm:f>
            <xm:f>Sheet2!$D$5</xm:f>
            <x14:dxf>
              <fill>
                <patternFill>
                  <bgColor rgb="FFFFFF00"/>
                </patternFill>
              </fill>
            </x14:dxf>
          </x14:cfRule>
          <x14:cfRule type="containsText" priority="245" operator="containsText" id="{F3D30E00-C523-44B1-86FF-E1EB649A51FF}">
            <xm:f>NOT(ISERROR(SEARCH(Sheet2!$D$4,AZ25)))</xm:f>
            <xm:f>Sheet2!$D$4</xm:f>
            <x14:dxf>
              <fill>
                <patternFill>
                  <bgColor rgb="FFFF0000"/>
                </patternFill>
              </fill>
            </x14:dxf>
          </x14:cfRule>
          <xm:sqref>AZ25</xm:sqref>
        </x14:conditionalFormatting>
        <x14:conditionalFormatting xmlns:xm="http://schemas.microsoft.com/office/excel/2006/main">
          <x14:cfRule type="containsText" priority="236" operator="containsText" id="{E7D1EEFA-DAF2-428C-8AAB-C02D6645039E}">
            <xm:f>NOT(ISERROR(SEARCH(Sheet2!$D$8,BA5)))</xm:f>
            <xm:f>Sheet2!$D$8</xm:f>
            <x14:dxf>
              <fill>
                <patternFill>
                  <bgColor rgb="FFFF0000"/>
                </patternFill>
              </fill>
            </x14:dxf>
          </x14:cfRule>
          <x14:cfRule type="containsText" priority="237" operator="containsText" id="{6DA181A4-463E-4885-A14B-85F101B5FFBC}">
            <xm:f>NOT(ISERROR(SEARCH(Sheet2!$D$7,BA5)))</xm:f>
            <xm:f>Sheet2!$D$7</xm:f>
            <x14:dxf>
              <fill>
                <patternFill>
                  <bgColor rgb="FF00B050"/>
                </patternFill>
              </fill>
            </x14:dxf>
          </x14:cfRule>
          <x14:cfRule type="containsText" priority="238" operator="containsText" id="{8DDF5881-DB6E-44F9-8855-5BF423EF552A}">
            <xm:f>NOT(ISERROR(SEARCH(Sheet2!$D$6,BA5)))</xm:f>
            <xm:f>Sheet2!$D$6</xm:f>
            <x14:dxf>
              <fill>
                <patternFill>
                  <bgColor rgb="FFFFFF00"/>
                </patternFill>
              </fill>
            </x14:dxf>
          </x14:cfRule>
          <x14:cfRule type="containsText" priority="239" operator="containsText" id="{54209056-A795-49F8-B4C3-8177BB0DC3EF}">
            <xm:f>NOT(ISERROR(SEARCH(Sheet2!$D$5,BA5)))</xm:f>
            <xm:f>Sheet2!$D$5</xm:f>
            <x14:dxf>
              <fill>
                <patternFill>
                  <bgColor rgb="FFFFFF00"/>
                </patternFill>
              </fill>
            </x14:dxf>
          </x14:cfRule>
          <x14:cfRule type="containsText" priority="240" operator="containsText" id="{3A80A97A-0180-46E0-907B-C599F202D33F}">
            <xm:f>NOT(ISERROR(SEARCH(Sheet2!$D$4,BA5)))</xm:f>
            <xm:f>Sheet2!$D$4</xm:f>
            <x14:dxf>
              <fill>
                <patternFill>
                  <bgColor rgb="FFFF0000"/>
                </patternFill>
              </fill>
            </x14:dxf>
          </x14:cfRule>
          <xm:sqref>BA5:BA24 BA105 BA26:BA85</xm:sqref>
        </x14:conditionalFormatting>
        <x14:conditionalFormatting xmlns:xm="http://schemas.microsoft.com/office/excel/2006/main">
          <x14:cfRule type="containsText" priority="231" operator="containsText" id="{BD7499A5-7226-44B9-B070-C30F541E0E85}">
            <xm:f>NOT(ISERROR(SEARCH(Sheet2!$D$8,BA91)))</xm:f>
            <xm:f>Sheet2!$D$8</xm:f>
            <x14:dxf>
              <fill>
                <patternFill>
                  <bgColor rgb="FFFF0000"/>
                </patternFill>
              </fill>
            </x14:dxf>
          </x14:cfRule>
          <x14:cfRule type="containsText" priority="232" operator="containsText" id="{6EF50BD3-5F5A-422B-83F0-577FAB5AE9F5}">
            <xm:f>NOT(ISERROR(SEARCH(Sheet2!$D$7,BA91)))</xm:f>
            <xm:f>Sheet2!$D$7</xm:f>
            <x14:dxf>
              <fill>
                <patternFill>
                  <bgColor rgb="FF00B050"/>
                </patternFill>
              </fill>
            </x14:dxf>
          </x14:cfRule>
          <x14:cfRule type="containsText" priority="233" operator="containsText" id="{3FF4936C-41B6-4131-9425-FD049E3F8FF9}">
            <xm:f>NOT(ISERROR(SEARCH(Sheet2!$D$6,BA91)))</xm:f>
            <xm:f>Sheet2!$D$6</xm:f>
            <x14:dxf>
              <fill>
                <patternFill>
                  <bgColor rgb="FFFFFF00"/>
                </patternFill>
              </fill>
            </x14:dxf>
          </x14:cfRule>
          <x14:cfRule type="containsText" priority="234" operator="containsText" id="{93B262B1-CD2C-4DC8-B186-2197E139F936}">
            <xm:f>NOT(ISERROR(SEARCH(Sheet2!$D$5,BA91)))</xm:f>
            <xm:f>Sheet2!$D$5</xm:f>
            <x14:dxf>
              <fill>
                <patternFill>
                  <bgColor rgb="FFFFFF00"/>
                </patternFill>
              </fill>
            </x14:dxf>
          </x14:cfRule>
          <x14:cfRule type="containsText" priority="235" operator="containsText" id="{66EBC4A9-AD92-419C-8B3D-021AF41D2B8E}">
            <xm:f>NOT(ISERROR(SEARCH(Sheet2!$D$4,BA91)))</xm:f>
            <xm:f>Sheet2!$D$4</xm:f>
            <x14:dxf>
              <fill>
                <patternFill>
                  <bgColor rgb="FFFF0000"/>
                </patternFill>
              </fill>
            </x14:dxf>
          </x14:cfRule>
          <xm:sqref>BA91:BA104</xm:sqref>
        </x14:conditionalFormatting>
        <x14:conditionalFormatting xmlns:xm="http://schemas.microsoft.com/office/excel/2006/main">
          <x14:cfRule type="containsText" priority="226" operator="containsText" id="{9162B00E-40C0-4B88-9408-020D247998F1}">
            <xm:f>NOT(ISERROR(SEARCH(Sheet2!$D$8,BA88)))</xm:f>
            <xm:f>Sheet2!$D$8</xm:f>
            <x14:dxf>
              <fill>
                <patternFill>
                  <bgColor rgb="FFFF0000"/>
                </patternFill>
              </fill>
            </x14:dxf>
          </x14:cfRule>
          <x14:cfRule type="containsText" priority="227" operator="containsText" id="{15526E5C-D558-4424-AE9C-CA8ED25F27AF}">
            <xm:f>NOT(ISERROR(SEARCH(Sheet2!$D$7,BA88)))</xm:f>
            <xm:f>Sheet2!$D$7</xm:f>
            <x14:dxf>
              <fill>
                <patternFill>
                  <bgColor rgb="FF00B050"/>
                </patternFill>
              </fill>
            </x14:dxf>
          </x14:cfRule>
          <x14:cfRule type="containsText" priority="228" operator="containsText" id="{38685245-EBD8-4D6A-AE3D-95910B56EA82}">
            <xm:f>NOT(ISERROR(SEARCH(Sheet2!$D$6,BA88)))</xm:f>
            <xm:f>Sheet2!$D$6</xm:f>
            <x14:dxf>
              <fill>
                <patternFill>
                  <bgColor rgb="FFFFFF00"/>
                </patternFill>
              </fill>
            </x14:dxf>
          </x14:cfRule>
          <x14:cfRule type="containsText" priority="229" operator="containsText" id="{BD5C1163-2C33-490B-8747-8A80C7DF60DB}">
            <xm:f>NOT(ISERROR(SEARCH(Sheet2!$D$5,BA88)))</xm:f>
            <xm:f>Sheet2!$D$5</xm:f>
            <x14:dxf>
              <fill>
                <patternFill>
                  <bgColor rgb="FFFFFF00"/>
                </patternFill>
              </fill>
            </x14:dxf>
          </x14:cfRule>
          <x14:cfRule type="containsText" priority="230" operator="containsText" id="{70AD2D4D-181E-4300-94DE-49A81AEF61EB}">
            <xm:f>NOT(ISERROR(SEARCH(Sheet2!$D$4,BA88)))</xm:f>
            <xm:f>Sheet2!$D$4</xm:f>
            <x14:dxf>
              <fill>
                <patternFill>
                  <bgColor rgb="FFFF0000"/>
                </patternFill>
              </fill>
            </x14:dxf>
          </x14:cfRule>
          <xm:sqref>BA88</xm:sqref>
        </x14:conditionalFormatting>
        <x14:conditionalFormatting xmlns:xm="http://schemas.microsoft.com/office/excel/2006/main">
          <x14:cfRule type="containsText" priority="221" operator="containsText" id="{8A4A7DEE-5F3E-42B4-9A8E-F2D068DA95F6}">
            <xm:f>NOT(ISERROR(SEARCH(Sheet2!$D$8,BA90)))</xm:f>
            <xm:f>Sheet2!$D$8</xm:f>
            <x14:dxf>
              <fill>
                <patternFill>
                  <bgColor rgb="FFFF0000"/>
                </patternFill>
              </fill>
            </x14:dxf>
          </x14:cfRule>
          <x14:cfRule type="containsText" priority="222" operator="containsText" id="{0D3C3837-2BA1-4EB7-A669-BEB7198B8A2D}">
            <xm:f>NOT(ISERROR(SEARCH(Sheet2!$D$7,BA90)))</xm:f>
            <xm:f>Sheet2!$D$7</xm:f>
            <x14:dxf>
              <fill>
                <patternFill>
                  <bgColor rgb="FF00B050"/>
                </patternFill>
              </fill>
            </x14:dxf>
          </x14:cfRule>
          <x14:cfRule type="containsText" priority="223" operator="containsText" id="{826488EC-0580-422F-ABAA-180BA233A346}">
            <xm:f>NOT(ISERROR(SEARCH(Sheet2!$D$6,BA90)))</xm:f>
            <xm:f>Sheet2!$D$6</xm:f>
            <x14:dxf>
              <fill>
                <patternFill>
                  <bgColor rgb="FFFFFF00"/>
                </patternFill>
              </fill>
            </x14:dxf>
          </x14:cfRule>
          <x14:cfRule type="containsText" priority="224" operator="containsText" id="{C6723239-2F85-4771-9564-902AC14A3191}">
            <xm:f>NOT(ISERROR(SEARCH(Sheet2!$D$5,BA90)))</xm:f>
            <xm:f>Sheet2!$D$5</xm:f>
            <x14:dxf>
              <fill>
                <patternFill>
                  <bgColor rgb="FFFFFF00"/>
                </patternFill>
              </fill>
            </x14:dxf>
          </x14:cfRule>
          <x14:cfRule type="containsText" priority="225" operator="containsText" id="{D3D30AD9-92C7-4281-A98A-4007E28574C0}">
            <xm:f>NOT(ISERROR(SEARCH(Sheet2!$D$4,BA90)))</xm:f>
            <xm:f>Sheet2!$D$4</xm:f>
            <x14:dxf>
              <fill>
                <patternFill>
                  <bgColor rgb="FFFF0000"/>
                </patternFill>
              </fill>
            </x14:dxf>
          </x14:cfRule>
          <xm:sqref>BA90</xm:sqref>
        </x14:conditionalFormatting>
        <x14:conditionalFormatting xmlns:xm="http://schemas.microsoft.com/office/excel/2006/main">
          <x14:cfRule type="containsText" priority="216" operator="containsText" id="{010C11D5-365C-47D5-9049-B3313FCEC95C}">
            <xm:f>NOT(ISERROR(SEARCH(Sheet2!$D$8,BA89)))</xm:f>
            <xm:f>Sheet2!$D$8</xm:f>
            <x14:dxf>
              <fill>
                <patternFill>
                  <bgColor rgb="FFFF0000"/>
                </patternFill>
              </fill>
            </x14:dxf>
          </x14:cfRule>
          <x14:cfRule type="containsText" priority="217" operator="containsText" id="{312EFB30-3019-48B2-80DD-745750F05C2F}">
            <xm:f>NOT(ISERROR(SEARCH(Sheet2!$D$7,BA89)))</xm:f>
            <xm:f>Sheet2!$D$7</xm:f>
            <x14:dxf>
              <fill>
                <patternFill>
                  <bgColor rgb="FF00B050"/>
                </patternFill>
              </fill>
            </x14:dxf>
          </x14:cfRule>
          <x14:cfRule type="containsText" priority="218" operator="containsText" id="{36BB3F0D-7BFB-4302-A7A2-484C29878D0F}">
            <xm:f>NOT(ISERROR(SEARCH(Sheet2!$D$6,BA89)))</xm:f>
            <xm:f>Sheet2!$D$6</xm:f>
            <x14:dxf>
              <fill>
                <patternFill>
                  <bgColor rgb="FFFFFF00"/>
                </patternFill>
              </fill>
            </x14:dxf>
          </x14:cfRule>
          <x14:cfRule type="containsText" priority="219" operator="containsText" id="{221DB59C-DC38-40F2-B6EA-04F888DE6556}">
            <xm:f>NOT(ISERROR(SEARCH(Sheet2!$D$5,BA89)))</xm:f>
            <xm:f>Sheet2!$D$5</xm:f>
            <x14:dxf>
              <fill>
                <patternFill>
                  <bgColor rgb="FFFFFF00"/>
                </patternFill>
              </fill>
            </x14:dxf>
          </x14:cfRule>
          <x14:cfRule type="containsText" priority="220" operator="containsText" id="{E3174071-ADD3-43E7-A48C-17CC367742A2}">
            <xm:f>NOT(ISERROR(SEARCH(Sheet2!$D$4,BA89)))</xm:f>
            <xm:f>Sheet2!$D$4</xm:f>
            <x14:dxf>
              <fill>
                <patternFill>
                  <bgColor rgb="FFFF0000"/>
                </patternFill>
              </fill>
            </x14:dxf>
          </x14:cfRule>
          <xm:sqref>BA89</xm:sqref>
        </x14:conditionalFormatting>
        <x14:conditionalFormatting xmlns:xm="http://schemas.microsoft.com/office/excel/2006/main">
          <x14:cfRule type="containsText" priority="211" operator="containsText" id="{C45226E9-B0EB-42F3-8661-41D06D72D49F}">
            <xm:f>NOT(ISERROR(SEARCH(Sheet2!$D$8,BA86)))</xm:f>
            <xm:f>Sheet2!$D$8</xm:f>
            <x14:dxf>
              <fill>
                <patternFill>
                  <bgColor rgb="FFFF0000"/>
                </patternFill>
              </fill>
            </x14:dxf>
          </x14:cfRule>
          <x14:cfRule type="containsText" priority="212" operator="containsText" id="{F85CA385-DF1A-4E33-ABCC-38654D7EFC5D}">
            <xm:f>NOT(ISERROR(SEARCH(Sheet2!$D$7,BA86)))</xm:f>
            <xm:f>Sheet2!$D$7</xm:f>
            <x14:dxf>
              <fill>
                <patternFill>
                  <bgColor rgb="FF00B050"/>
                </patternFill>
              </fill>
            </x14:dxf>
          </x14:cfRule>
          <x14:cfRule type="containsText" priority="213" operator="containsText" id="{C0A79AFF-9C55-4637-8E5E-ACEC76BE47EF}">
            <xm:f>NOT(ISERROR(SEARCH(Sheet2!$D$6,BA86)))</xm:f>
            <xm:f>Sheet2!$D$6</xm:f>
            <x14:dxf>
              <fill>
                <patternFill>
                  <bgColor rgb="FFFFFF00"/>
                </patternFill>
              </fill>
            </x14:dxf>
          </x14:cfRule>
          <x14:cfRule type="containsText" priority="214" operator="containsText" id="{E33C04F8-C074-4907-B145-0DBCE3CA9E78}">
            <xm:f>NOT(ISERROR(SEARCH(Sheet2!$D$5,BA86)))</xm:f>
            <xm:f>Sheet2!$D$5</xm:f>
            <x14:dxf>
              <fill>
                <patternFill>
                  <bgColor rgb="FFFFFF00"/>
                </patternFill>
              </fill>
            </x14:dxf>
          </x14:cfRule>
          <x14:cfRule type="containsText" priority="215" operator="containsText" id="{B7104D6B-33F0-4DFB-80AD-5F7A18D66848}">
            <xm:f>NOT(ISERROR(SEARCH(Sheet2!$D$4,BA86)))</xm:f>
            <xm:f>Sheet2!$D$4</xm:f>
            <x14:dxf>
              <fill>
                <patternFill>
                  <bgColor rgb="FFFF0000"/>
                </patternFill>
              </fill>
            </x14:dxf>
          </x14:cfRule>
          <xm:sqref>BA86</xm:sqref>
        </x14:conditionalFormatting>
        <x14:conditionalFormatting xmlns:xm="http://schemas.microsoft.com/office/excel/2006/main">
          <x14:cfRule type="containsText" priority="206" operator="containsText" id="{F96E0C44-0F8B-4969-AB95-91A718249982}">
            <xm:f>NOT(ISERROR(SEARCH(Sheet2!$D$8,BA87)))</xm:f>
            <xm:f>Sheet2!$D$8</xm:f>
            <x14:dxf>
              <fill>
                <patternFill>
                  <bgColor rgb="FFFF0000"/>
                </patternFill>
              </fill>
            </x14:dxf>
          </x14:cfRule>
          <x14:cfRule type="containsText" priority="207" operator="containsText" id="{203EE3FC-6DEF-408C-A404-1BB6C76402B9}">
            <xm:f>NOT(ISERROR(SEARCH(Sheet2!$D$7,BA87)))</xm:f>
            <xm:f>Sheet2!$D$7</xm:f>
            <x14:dxf>
              <fill>
                <patternFill>
                  <bgColor rgb="FF00B050"/>
                </patternFill>
              </fill>
            </x14:dxf>
          </x14:cfRule>
          <x14:cfRule type="containsText" priority="208" operator="containsText" id="{1D09E2B2-0178-46C9-9499-2D73496EB8C2}">
            <xm:f>NOT(ISERROR(SEARCH(Sheet2!$D$6,BA87)))</xm:f>
            <xm:f>Sheet2!$D$6</xm:f>
            <x14:dxf>
              <fill>
                <patternFill>
                  <bgColor rgb="FFFFFF00"/>
                </patternFill>
              </fill>
            </x14:dxf>
          </x14:cfRule>
          <x14:cfRule type="containsText" priority="209" operator="containsText" id="{E90CB1D4-F91D-4D4C-9EDD-2FFE64299030}">
            <xm:f>NOT(ISERROR(SEARCH(Sheet2!$D$5,BA87)))</xm:f>
            <xm:f>Sheet2!$D$5</xm:f>
            <x14:dxf>
              <fill>
                <patternFill>
                  <bgColor rgb="FFFFFF00"/>
                </patternFill>
              </fill>
            </x14:dxf>
          </x14:cfRule>
          <x14:cfRule type="containsText" priority="210" operator="containsText" id="{8DF74B59-9106-4EDF-989C-74B671D14DA0}">
            <xm:f>NOT(ISERROR(SEARCH(Sheet2!$D$4,BA87)))</xm:f>
            <xm:f>Sheet2!$D$4</xm:f>
            <x14:dxf>
              <fill>
                <patternFill>
                  <bgColor rgb="FFFF0000"/>
                </patternFill>
              </fill>
            </x14:dxf>
          </x14:cfRule>
          <xm:sqref>BA87</xm:sqref>
        </x14:conditionalFormatting>
        <x14:conditionalFormatting xmlns:xm="http://schemas.microsoft.com/office/excel/2006/main">
          <x14:cfRule type="containsText" priority="201" operator="containsText" id="{5689406B-7438-4325-9032-81B7C143D25F}">
            <xm:f>NOT(ISERROR(SEARCH(Sheet2!$D$8,BA25)))</xm:f>
            <xm:f>Sheet2!$D$8</xm:f>
            <x14:dxf>
              <fill>
                <patternFill>
                  <bgColor rgb="FFFF0000"/>
                </patternFill>
              </fill>
            </x14:dxf>
          </x14:cfRule>
          <x14:cfRule type="containsText" priority="202" operator="containsText" id="{D77E635A-D2EE-4A6C-847A-05502CCEDC2E}">
            <xm:f>NOT(ISERROR(SEARCH(Sheet2!$D$7,BA25)))</xm:f>
            <xm:f>Sheet2!$D$7</xm:f>
            <x14:dxf>
              <fill>
                <patternFill>
                  <bgColor rgb="FF00B050"/>
                </patternFill>
              </fill>
            </x14:dxf>
          </x14:cfRule>
          <x14:cfRule type="containsText" priority="203" operator="containsText" id="{23D540F2-F547-43E1-BEA5-272CA1251879}">
            <xm:f>NOT(ISERROR(SEARCH(Sheet2!$D$6,BA25)))</xm:f>
            <xm:f>Sheet2!$D$6</xm:f>
            <x14:dxf>
              <fill>
                <patternFill>
                  <bgColor rgb="FFFFFF00"/>
                </patternFill>
              </fill>
            </x14:dxf>
          </x14:cfRule>
          <x14:cfRule type="containsText" priority="204" operator="containsText" id="{1D278421-4ED7-4F2F-9945-0279BA71DCAB}">
            <xm:f>NOT(ISERROR(SEARCH(Sheet2!$D$5,BA25)))</xm:f>
            <xm:f>Sheet2!$D$5</xm:f>
            <x14:dxf>
              <fill>
                <patternFill>
                  <bgColor rgb="FFFFFF00"/>
                </patternFill>
              </fill>
            </x14:dxf>
          </x14:cfRule>
          <x14:cfRule type="containsText" priority="205" operator="containsText" id="{1167A2C7-A685-4B4A-8775-97B53624964D}">
            <xm:f>NOT(ISERROR(SEARCH(Sheet2!$D$4,BA25)))</xm:f>
            <xm:f>Sheet2!$D$4</xm:f>
            <x14:dxf>
              <fill>
                <patternFill>
                  <bgColor rgb="FFFF0000"/>
                </patternFill>
              </fill>
            </x14:dxf>
          </x14:cfRule>
          <xm:sqref>BA25</xm:sqref>
        </x14:conditionalFormatting>
        <x14:conditionalFormatting xmlns:xm="http://schemas.microsoft.com/office/excel/2006/main">
          <x14:cfRule type="containsText" priority="196" operator="containsText" id="{B3EC6266-6407-409B-9499-05589FD39D1D}">
            <xm:f>NOT(ISERROR(SEARCH(Sheet2!$D$8,BB5)))</xm:f>
            <xm:f>Sheet2!$D$8</xm:f>
            <x14:dxf>
              <fill>
                <patternFill>
                  <bgColor rgb="FFFF0000"/>
                </patternFill>
              </fill>
            </x14:dxf>
          </x14:cfRule>
          <x14:cfRule type="containsText" priority="197" operator="containsText" id="{F6342F27-27B6-48C2-930F-2CB2194FC185}">
            <xm:f>NOT(ISERROR(SEARCH(Sheet2!$D$7,BB5)))</xm:f>
            <xm:f>Sheet2!$D$7</xm:f>
            <x14:dxf>
              <fill>
                <patternFill>
                  <bgColor rgb="FF00B050"/>
                </patternFill>
              </fill>
            </x14:dxf>
          </x14:cfRule>
          <x14:cfRule type="containsText" priority="198" operator="containsText" id="{8FC75333-1531-49F9-A610-04FD4892D403}">
            <xm:f>NOT(ISERROR(SEARCH(Sheet2!$D$6,BB5)))</xm:f>
            <xm:f>Sheet2!$D$6</xm:f>
            <x14:dxf>
              <fill>
                <patternFill>
                  <bgColor rgb="FFFFFF00"/>
                </patternFill>
              </fill>
            </x14:dxf>
          </x14:cfRule>
          <x14:cfRule type="containsText" priority="199" operator="containsText" id="{C03B45B4-A0F0-455F-8EA9-5BB5E9886397}">
            <xm:f>NOT(ISERROR(SEARCH(Sheet2!$D$5,BB5)))</xm:f>
            <xm:f>Sheet2!$D$5</xm:f>
            <x14:dxf>
              <fill>
                <patternFill>
                  <bgColor rgb="FFFFFF00"/>
                </patternFill>
              </fill>
            </x14:dxf>
          </x14:cfRule>
          <x14:cfRule type="containsText" priority="200" operator="containsText" id="{7887C7E2-B6A4-4ADF-A2EE-369088B99A18}">
            <xm:f>NOT(ISERROR(SEARCH(Sheet2!$D$4,BB5)))</xm:f>
            <xm:f>Sheet2!$D$4</xm:f>
            <x14:dxf>
              <fill>
                <patternFill>
                  <bgColor rgb="FFFF0000"/>
                </patternFill>
              </fill>
            </x14:dxf>
          </x14:cfRule>
          <xm:sqref>BB5:BB24 BB105 BB26:BB85</xm:sqref>
        </x14:conditionalFormatting>
        <x14:conditionalFormatting xmlns:xm="http://schemas.microsoft.com/office/excel/2006/main">
          <x14:cfRule type="containsText" priority="191" operator="containsText" id="{048EE707-7188-4BE3-8296-CF328CE93ED4}">
            <xm:f>NOT(ISERROR(SEARCH(Sheet2!$D$8,BB91)))</xm:f>
            <xm:f>Sheet2!$D$8</xm:f>
            <x14:dxf>
              <fill>
                <patternFill>
                  <bgColor rgb="FFFF0000"/>
                </patternFill>
              </fill>
            </x14:dxf>
          </x14:cfRule>
          <x14:cfRule type="containsText" priority="192" operator="containsText" id="{F564BC33-01E8-4029-9BB4-7BF9A83743FD}">
            <xm:f>NOT(ISERROR(SEARCH(Sheet2!$D$7,BB91)))</xm:f>
            <xm:f>Sheet2!$D$7</xm:f>
            <x14:dxf>
              <fill>
                <patternFill>
                  <bgColor rgb="FF00B050"/>
                </patternFill>
              </fill>
            </x14:dxf>
          </x14:cfRule>
          <x14:cfRule type="containsText" priority="193" operator="containsText" id="{AFA2F4D6-FC11-4E6E-8BF9-9DA78C240F22}">
            <xm:f>NOT(ISERROR(SEARCH(Sheet2!$D$6,BB91)))</xm:f>
            <xm:f>Sheet2!$D$6</xm:f>
            <x14:dxf>
              <fill>
                <patternFill>
                  <bgColor rgb="FFFFFF00"/>
                </patternFill>
              </fill>
            </x14:dxf>
          </x14:cfRule>
          <x14:cfRule type="containsText" priority="194" operator="containsText" id="{B2F42954-545D-4581-BAA5-5FD3EE9F6561}">
            <xm:f>NOT(ISERROR(SEARCH(Sheet2!$D$5,BB91)))</xm:f>
            <xm:f>Sheet2!$D$5</xm:f>
            <x14:dxf>
              <fill>
                <patternFill>
                  <bgColor rgb="FFFFFF00"/>
                </patternFill>
              </fill>
            </x14:dxf>
          </x14:cfRule>
          <x14:cfRule type="containsText" priority="195" operator="containsText" id="{FD03D409-AD26-46F7-825C-92783C8FF9A0}">
            <xm:f>NOT(ISERROR(SEARCH(Sheet2!$D$4,BB91)))</xm:f>
            <xm:f>Sheet2!$D$4</xm:f>
            <x14:dxf>
              <fill>
                <patternFill>
                  <bgColor rgb="FFFF0000"/>
                </patternFill>
              </fill>
            </x14:dxf>
          </x14:cfRule>
          <xm:sqref>BB91:BB104</xm:sqref>
        </x14:conditionalFormatting>
        <x14:conditionalFormatting xmlns:xm="http://schemas.microsoft.com/office/excel/2006/main">
          <x14:cfRule type="containsText" priority="186" operator="containsText" id="{CD170D49-F3C5-4193-8831-C441F9845598}">
            <xm:f>NOT(ISERROR(SEARCH(Sheet2!$D$8,BB88)))</xm:f>
            <xm:f>Sheet2!$D$8</xm:f>
            <x14:dxf>
              <fill>
                <patternFill>
                  <bgColor rgb="FFFF0000"/>
                </patternFill>
              </fill>
            </x14:dxf>
          </x14:cfRule>
          <x14:cfRule type="containsText" priority="187" operator="containsText" id="{56813E7E-F5BC-4189-BBE5-54F676D27CA5}">
            <xm:f>NOT(ISERROR(SEARCH(Sheet2!$D$7,BB88)))</xm:f>
            <xm:f>Sheet2!$D$7</xm:f>
            <x14:dxf>
              <fill>
                <patternFill>
                  <bgColor rgb="FF00B050"/>
                </patternFill>
              </fill>
            </x14:dxf>
          </x14:cfRule>
          <x14:cfRule type="containsText" priority="188" operator="containsText" id="{C4224522-0576-4527-90BF-06F8B9FB8234}">
            <xm:f>NOT(ISERROR(SEARCH(Sheet2!$D$6,BB88)))</xm:f>
            <xm:f>Sheet2!$D$6</xm:f>
            <x14:dxf>
              <fill>
                <patternFill>
                  <bgColor rgb="FFFFFF00"/>
                </patternFill>
              </fill>
            </x14:dxf>
          </x14:cfRule>
          <x14:cfRule type="containsText" priority="189" operator="containsText" id="{1554675C-2C05-41FC-A472-EFF2FA3208C5}">
            <xm:f>NOT(ISERROR(SEARCH(Sheet2!$D$5,BB88)))</xm:f>
            <xm:f>Sheet2!$D$5</xm:f>
            <x14:dxf>
              <fill>
                <patternFill>
                  <bgColor rgb="FFFFFF00"/>
                </patternFill>
              </fill>
            </x14:dxf>
          </x14:cfRule>
          <x14:cfRule type="containsText" priority="190" operator="containsText" id="{B480EB03-59E5-4A12-B2C5-C869F6B654C2}">
            <xm:f>NOT(ISERROR(SEARCH(Sheet2!$D$4,BB88)))</xm:f>
            <xm:f>Sheet2!$D$4</xm:f>
            <x14:dxf>
              <fill>
                <patternFill>
                  <bgColor rgb="FFFF0000"/>
                </patternFill>
              </fill>
            </x14:dxf>
          </x14:cfRule>
          <xm:sqref>BB88</xm:sqref>
        </x14:conditionalFormatting>
        <x14:conditionalFormatting xmlns:xm="http://schemas.microsoft.com/office/excel/2006/main">
          <x14:cfRule type="containsText" priority="181" operator="containsText" id="{CCE6F0B7-D11B-48FA-A556-352107A5D7D5}">
            <xm:f>NOT(ISERROR(SEARCH(Sheet2!$D$8,BB90)))</xm:f>
            <xm:f>Sheet2!$D$8</xm:f>
            <x14:dxf>
              <fill>
                <patternFill>
                  <bgColor rgb="FFFF0000"/>
                </patternFill>
              </fill>
            </x14:dxf>
          </x14:cfRule>
          <x14:cfRule type="containsText" priority="182" operator="containsText" id="{5ED5AF4D-ED43-4518-A6D8-A916A95B756E}">
            <xm:f>NOT(ISERROR(SEARCH(Sheet2!$D$7,BB90)))</xm:f>
            <xm:f>Sheet2!$D$7</xm:f>
            <x14:dxf>
              <fill>
                <patternFill>
                  <bgColor rgb="FF00B050"/>
                </patternFill>
              </fill>
            </x14:dxf>
          </x14:cfRule>
          <x14:cfRule type="containsText" priority="183" operator="containsText" id="{509FAA1E-3B8A-441C-BC3A-FD176A875CF0}">
            <xm:f>NOT(ISERROR(SEARCH(Sheet2!$D$6,BB90)))</xm:f>
            <xm:f>Sheet2!$D$6</xm:f>
            <x14:dxf>
              <fill>
                <patternFill>
                  <bgColor rgb="FFFFFF00"/>
                </patternFill>
              </fill>
            </x14:dxf>
          </x14:cfRule>
          <x14:cfRule type="containsText" priority="184" operator="containsText" id="{922704B2-C793-45DF-B357-86FB0DBBD717}">
            <xm:f>NOT(ISERROR(SEARCH(Sheet2!$D$5,BB90)))</xm:f>
            <xm:f>Sheet2!$D$5</xm:f>
            <x14:dxf>
              <fill>
                <patternFill>
                  <bgColor rgb="FFFFFF00"/>
                </patternFill>
              </fill>
            </x14:dxf>
          </x14:cfRule>
          <x14:cfRule type="containsText" priority="185" operator="containsText" id="{223E989C-42CD-448F-9E4C-854186294D0F}">
            <xm:f>NOT(ISERROR(SEARCH(Sheet2!$D$4,BB90)))</xm:f>
            <xm:f>Sheet2!$D$4</xm:f>
            <x14:dxf>
              <fill>
                <patternFill>
                  <bgColor rgb="FFFF0000"/>
                </patternFill>
              </fill>
            </x14:dxf>
          </x14:cfRule>
          <xm:sqref>BB90</xm:sqref>
        </x14:conditionalFormatting>
        <x14:conditionalFormatting xmlns:xm="http://schemas.microsoft.com/office/excel/2006/main">
          <x14:cfRule type="containsText" priority="176" operator="containsText" id="{C1F230CC-EF3E-4E0F-BD84-5F996F274B2B}">
            <xm:f>NOT(ISERROR(SEARCH(Sheet2!$D$8,BB89)))</xm:f>
            <xm:f>Sheet2!$D$8</xm:f>
            <x14:dxf>
              <fill>
                <patternFill>
                  <bgColor rgb="FFFF0000"/>
                </patternFill>
              </fill>
            </x14:dxf>
          </x14:cfRule>
          <x14:cfRule type="containsText" priority="177" operator="containsText" id="{E444909A-14AA-4E41-BCC7-338D8254A6FD}">
            <xm:f>NOT(ISERROR(SEARCH(Sheet2!$D$7,BB89)))</xm:f>
            <xm:f>Sheet2!$D$7</xm:f>
            <x14:dxf>
              <fill>
                <patternFill>
                  <bgColor rgb="FF00B050"/>
                </patternFill>
              </fill>
            </x14:dxf>
          </x14:cfRule>
          <x14:cfRule type="containsText" priority="178" operator="containsText" id="{B29CF032-63BD-41E9-800F-1C9FC616BA77}">
            <xm:f>NOT(ISERROR(SEARCH(Sheet2!$D$6,BB89)))</xm:f>
            <xm:f>Sheet2!$D$6</xm:f>
            <x14:dxf>
              <fill>
                <patternFill>
                  <bgColor rgb="FFFFFF00"/>
                </patternFill>
              </fill>
            </x14:dxf>
          </x14:cfRule>
          <x14:cfRule type="containsText" priority="179" operator="containsText" id="{9E5FBD05-919A-4340-8A49-BFE35F1B92E0}">
            <xm:f>NOT(ISERROR(SEARCH(Sheet2!$D$5,BB89)))</xm:f>
            <xm:f>Sheet2!$D$5</xm:f>
            <x14:dxf>
              <fill>
                <patternFill>
                  <bgColor rgb="FFFFFF00"/>
                </patternFill>
              </fill>
            </x14:dxf>
          </x14:cfRule>
          <x14:cfRule type="containsText" priority="180" operator="containsText" id="{645AA731-5A3E-46F6-877B-D7A713F67DAD}">
            <xm:f>NOT(ISERROR(SEARCH(Sheet2!$D$4,BB89)))</xm:f>
            <xm:f>Sheet2!$D$4</xm:f>
            <x14:dxf>
              <fill>
                <patternFill>
                  <bgColor rgb="FFFF0000"/>
                </patternFill>
              </fill>
            </x14:dxf>
          </x14:cfRule>
          <xm:sqref>BB89</xm:sqref>
        </x14:conditionalFormatting>
        <x14:conditionalFormatting xmlns:xm="http://schemas.microsoft.com/office/excel/2006/main">
          <x14:cfRule type="containsText" priority="171" operator="containsText" id="{58204EE2-4E31-4880-A75E-8E12ADED19C3}">
            <xm:f>NOT(ISERROR(SEARCH(Sheet2!$D$8,BB86)))</xm:f>
            <xm:f>Sheet2!$D$8</xm:f>
            <x14:dxf>
              <fill>
                <patternFill>
                  <bgColor rgb="FFFF0000"/>
                </patternFill>
              </fill>
            </x14:dxf>
          </x14:cfRule>
          <x14:cfRule type="containsText" priority="172" operator="containsText" id="{8A668538-3B77-40C8-B353-584D02025B28}">
            <xm:f>NOT(ISERROR(SEARCH(Sheet2!$D$7,BB86)))</xm:f>
            <xm:f>Sheet2!$D$7</xm:f>
            <x14:dxf>
              <fill>
                <patternFill>
                  <bgColor rgb="FF00B050"/>
                </patternFill>
              </fill>
            </x14:dxf>
          </x14:cfRule>
          <x14:cfRule type="containsText" priority="173" operator="containsText" id="{B91FBC96-0196-469E-8F62-DD52D09BDB84}">
            <xm:f>NOT(ISERROR(SEARCH(Sheet2!$D$6,BB86)))</xm:f>
            <xm:f>Sheet2!$D$6</xm:f>
            <x14:dxf>
              <fill>
                <patternFill>
                  <bgColor rgb="FFFFFF00"/>
                </patternFill>
              </fill>
            </x14:dxf>
          </x14:cfRule>
          <x14:cfRule type="containsText" priority="174" operator="containsText" id="{679B47BC-070E-42F0-B798-A87FBA6753B8}">
            <xm:f>NOT(ISERROR(SEARCH(Sheet2!$D$5,BB86)))</xm:f>
            <xm:f>Sheet2!$D$5</xm:f>
            <x14:dxf>
              <fill>
                <patternFill>
                  <bgColor rgb="FFFFFF00"/>
                </patternFill>
              </fill>
            </x14:dxf>
          </x14:cfRule>
          <x14:cfRule type="containsText" priority="175" operator="containsText" id="{7BC66779-5060-47D3-9F73-C81B30BF3001}">
            <xm:f>NOT(ISERROR(SEARCH(Sheet2!$D$4,BB86)))</xm:f>
            <xm:f>Sheet2!$D$4</xm:f>
            <x14:dxf>
              <fill>
                <patternFill>
                  <bgColor rgb="FFFF0000"/>
                </patternFill>
              </fill>
            </x14:dxf>
          </x14:cfRule>
          <xm:sqref>BB86</xm:sqref>
        </x14:conditionalFormatting>
        <x14:conditionalFormatting xmlns:xm="http://schemas.microsoft.com/office/excel/2006/main">
          <x14:cfRule type="containsText" priority="166" operator="containsText" id="{A20F2425-FF98-428E-9A7E-2CC387D21A44}">
            <xm:f>NOT(ISERROR(SEARCH(Sheet2!$D$8,BB87)))</xm:f>
            <xm:f>Sheet2!$D$8</xm:f>
            <x14:dxf>
              <fill>
                <patternFill>
                  <bgColor rgb="FFFF0000"/>
                </patternFill>
              </fill>
            </x14:dxf>
          </x14:cfRule>
          <x14:cfRule type="containsText" priority="167" operator="containsText" id="{7241920D-F209-4C79-9F88-AE5167819A70}">
            <xm:f>NOT(ISERROR(SEARCH(Sheet2!$D$7,BB87)))</xm:f>
            <xm:f>Sheet2!$D$7</xm:f>
            <x14:dxf>
              <fill>
                <patternFill>
                  <bgColor rgb="FF00B050"/>
                </patternFill>
              </fill>
            </x14:dxf>
          </x14:cfRule>
          <x14:cfRule type="containsText" priority="168" operator="containsText" id="{A1E8E4D9-3267-4A03-B7F5-FE0BE1471E47}">
            <xm:f>NOT(ISERROR(SEARCH(Sheet2!$D$6,BB87)))</xm:f>
            <xm:f>Sheet2!$D$6</xm:f>
            <x14:dxf>
              <fill>
                <patternFill>
                  <bgColor rgb="FFFFFF00"/>
                </patternFill>
              </fill>
            </x14:dxf>
          </x14:cfRule>
          <x14:cfRule type="containsText" priority="169" operator="containsText" id="{5D3698D5-115F-4BC5-AA2D-FF76FC8E06B8}">
            <xm:f>NOT(ISERROR(SEARCH(Sheet2!$D$5,BB87)))</xm:f>
            <xm:f>Sheet2!$D$5</xm:f>
            <x14:dxf>
              <fill>
                <patternFill>
                  <bgColor rgb="FFFFFF00"/>
                </patternFill>
              </fill>
            </x14:dxf>
          </x14:cfRule>
          <x14:cfRule type="containsText" priority="170" operator="containsText" id="{3EED1A79-374F-4269-8D1D-6B647824D5B9}">
            <xm:f>NOT(ISERROR(SEARCH(Sheet2!$D$4,BB87)))</xm:f>
            <xm:f>Sheet2!$D$4</xm:f>
            <x14:dxf>
              <fill>
                <patternFill>
                  <bgColor rgb="FFFF0000"/>
                </patternFill>
              </fill>
            </x14:dxf>
          </x14:cfRule>
          <xm:sqref>BB87</xm:sqref>
        </x14:conditionalFormatting>
        <x14:conditionalFormatting xmlns:xm="http://schemas.microsoft.com/office/excel/2006/main">
          <x14:cfRule type="containsText" priority="161" operator="containsText" id="{1DF1ADA2-2440-4D42-9207-89DBACE42A61}">
            <xm:f>NOT(ISERROR(SEARCH(Sheet2!$D$8,BB25)))</xm:f>
            <xm:f>Sheet2!$D$8</xm:f>
            <x14:dxf>
              <fill>
                <patternFill>
                  <bgColor rgb="FFFF0000"/>
                </patternFill>
              </fill>
            </x14:dxf>
          </x14:cfRule>
          <x14:cfRule type="containsText" priority="162" operator="containsText" id="{81F78A15-D03A-4D18-AA11-45D1FFCE2EDA}">
            <xm:f>NOT(ISERROR(SEARCH(Sheet2!$D$7,BB25)))</xm:f>
            <xm:f>Sheet2!$D$7</xm:f>
            <x14:dxf>
              <fill>
                <patternFill>
                  <bgColor rgb="FF00B050"/>
                </patternFill>
              </fill>
            </x14:dxf>
          </x14:cfRule>
          <x14:cfRule type="containsText" priority="163" operator="containsText" id="{5083ACFF-6470-4151-BFD6-F8D4245BE579}">
            <xm:f>NOT(ISERROR(SEARCH(Sheet2!$D$6,BB25)))</xm:f>
            <xm:f>Sheet2!$D$6</xm:f>
            <x14:dxf>
              <fill>
                <patternFill>
                  <bgColor rgb="FFFFFF00"/>
                </patternFill>
              </fill>
            </x14:dxf>
          </x14:cfRule>
          <x14:cfRule type="containsText" priority="164" operator="containsText" id="{B08BF30A-48FF-4B01-A94B-E03378B02FEE}">
            <xm:f>NOT(ISERROR(SEARCH(Sheet2!$D$5,BB25)))</xm:f>
            <xm:f>Sheet2!$D$5</xm:f>
            <x14:dxf>
              <fill>
                <patternFill>
                  <bgColor rgb="FFFFFF00"/>
                </patternFill>
              </fill>
            </x14:dxf>
          </x14:cfRule>
          <x14:cfRule type="containsText" priority="165" operator="containsText" id="{7744661C-BAC4-4E13-BAF5-41F9F7768B0D}">
            <xm:f>NOT(ISERROR(SEARCH(Sheet2!$D$4,BB25)))</xm:f>
            <xm:f>Sheet2!$D$4</xm:f>
            <x14:dxf>
              <fill>
                <patternFill>
                  <bgColor rgb="FFFF0000"/>
                </patternFill>
              </fill>
            </x14:dxf>
          </x14:cfRule>
          <xm:sqref>BB25</xm:sqref>
        </x14:conditionalFormatting>
        <x14:conditionalFormatting xmlns:xm="http://schemas.microsoft.com/office/excel/2006/main">
          <x14:cfRule type="containsText" priority="156" operator="containsText" id="{D2B3309C-E99C-4196-AA5F-2AE1F5718E6B}">
            <xm:f>NOT(ISERROR(SEARCH(Sheet2!$D$8,BC5)))</xm:f>
            <xm:f>Sheet2!$D$8</xm:f>
            <x14:dxf>
              <fill>
                <patternFill>
                  <bgColor rgb="FFFF0000"/>
                </patternFill>
              </fill>
            </x14:dxf>
          </x14:cfRule>
          <x14:cfRule type="containsText" priority="157" operator="containsText" id="{87EA424A-CD09-4383-A33A-24156F2775EE}">
            <xm:f>NOT(ISERROR(SEARCH(Sheet2!$D$7,BC5)))</xm:f>
            <xm:f>Sheet2!$D$7</xm:f>
            <x14:dxf>
              <fill>
                <patternFill>
                  <bgColor rgb="FF00B050"/>
                </patternFill>
              </fill>
            </x14:dxf>
          </x14:cfRule>
          <x14:cfRule type="containsText" priority="158" operator="containsText" id="{18B2F681-C0B2-494F-82E7-9519A863FBA2}">
            <xm:f>NOT(ISERROR(SEARCH(Sheet2!$D$6,BC5)))</xm:f>
            <xm:f>Sheet2!$D$6</xm:f>
            <x14:dxf>
              <fill>
                <patternFill>
                  <bgColor rgb="FFFFFF00"/>
                </patternFill>
              </fill>
            </x14:dxf>
          </x14:cfRule>
          <x14:cfRule type="containsText" priority="159" operator="containsText" id="{555ADAA0-7B76-4C72-AF08-7CE21A1952B4}">
            <xm:f>NOT(ISERROR(SEARCH(Sheet2!$D$5,BC5)))</xm:f>
            <xm:f>Sheet2!$D$5</xm:f>
            <x14:dxf>
              <fill>
                <patternFill>
                  <bgColor rgb="FFFFFF00"/>
                </patternFill>
              </fill>
            </x14:dxf>
          </x14:cfRule>
          <x14:cfRule type="containsText" priority="160" operator="containsText" id="{6333CC4B-174B-42E6-BD17-47188DA4FBF9}">
            <xm:f>NOT(ISERROR(SEARCH(Sheet2!$D$4,BC5)))</xm:f>
            <xm:f>Sheet2!$D$4</xm:f>
            <x14:dxf>
              <fill>
                <patternFill>
                  <bgColor rgb="FFFF0000"/>
                </patternFill>
              </fill>
            </x14:dxf>
          </x14:cfRule>
          <xm:sqref>BC5:BC24 BC105 BC26:BC85</xm:sqref>
        </x14:conditionalFormatting>
        <x14:conditionalFormatting xmlns:xm="http://schemas.microsoft.com/office/excel/2006/main">
          <x14:cfRule type="containsText" priority="151" operator="containsText" id="{83D1FC26-EB5E-4759-A8F0-8B855ADB7583}">
            <xm:f>NOT(ISERROR(SEARCH(Sheet2!$D$8,BC91)))</xm:f>
            <xm:f>Sheet2!$D$8</xm:f>
            <x14:dxf>
              <fill>
                <patternFill>
                  <bgColor rgb="FFFF0000"/>
                </patternFill>
              </fill>
            </x14:dxf>
          </x14:cfRule>
          <x14:cfRule type="containsText" priority="152" operator="containsText" id="{3A208AA2-BBCC-428E-BA58-8C3A05B0721F}">
            <xm:f>NOT(ISERROR(SEARCH(Sheet2!$D$7,BC91)))</xm:f>
            <xm:f>Sheet2!$D$7</xm:f>
            <x14:dxf>
              <fill>
                <patternFill>
                  <bgColor rgb="FF00B050"/>
                </patternFill>
              </fill>
            </x14:dxf>
          </x14:cfRule>
          <x14:cfRule type="containsText" priority="153" operator="containsText" id="{BF491A8C-C10E-4565-8F82-FD1D95F421D4}">
            <xm:f>NOT(ISERROR(SEARCH(Sheet2!$D$6,BC91)))</xm:f>
            <xm:f>Sheet2!$D$6</xm:f>
            <x14:dxf>
              <fill>
                <patternFill>
                  <bgColor rgb="FFFFFF00"/>
                </patternFill>
              </fill>
            </x14:dxf>
          </x14:cfRule>
          <x14:cfRule type="containsText" priority="154" operator="containsText" id="{CA7A2205-15B5-41D5-9EA6-C5884111BE1F}">
            <xm:f>NOT(ISERROR(SEARCH(Sheet2!$D$5,BC91)))</xm:f>
            <xm:f>Sheet2!$D$5</xm:f>
            <x14:dxf>
              <fill>
                <patternFill>
                  <bgColor rgb="FFFFFF00"/>
                </patternFill>
              </fill>
            </x14:dxf>
          </x14:cfRule>
          <x14:cfRule type="containsText" priority="155" operator="containsText" id="{C5EAB19E-7F29-4BC1-A461-379A9BC5FB53}">
            <xm:f>NOT(ISERROR(SEARCH(Sheet2!$D$4,BC91)))</xm:f>
            <xm:f>Sheet2!$D$4</xm:f>
            <x14:dxf>
              <fill>
                <patternFill>
                  <bgColor rgb="FFFF0000"/>
                </patternFill>
              </fill>
            </x14:dxf>
          </x14:cfRule>
          <xm:sqref>BC91:BC104</xm:sqref>
        </x14:conditionalFormatting>
        <x14:conditionalFormatting xmlns:xm="http://schemas.microsoft.com/office/excel/2006/main">
          <x14:cfRule type="containsText" priority="146" operator="containsText" id="{51BA9580-13F9-4F1D-B85D-272F2E61FF5E}">
            <xm:f>NOT(ISERROR(SEARCH(Sheet2!$D$8,BC88)))</xm:f>
            <xm:f>Sheet2!$D$8</xm:f>
            <x14:dxf>
              <fill>
                <patternFill>
                  <bgColor rgb="FFFF0000"/>
                </patternFill>
              </fill>
            </x14:dxf>
          </x14:cfRule>
          <x14:cfRule type="containsText" priority="147" operator="containsText" id="{16F9B14C-951B-4D7D-B2E8-A7F95F912B7A}">
            <xm:f>NOT(ISERROR(SEARCH(Sheet2!$D$7,BC88)))</xm:f>
            <xm:f>Sheet2!$D$7</xm:f>
            <x14:dxf>
              <fill>
                <patternFill>
                  <bgColor rgb="FF00B050"/>
                </patternFill>
              </fill>
            </x14:dxf>
          </x14:cfRule>
          <x14:cfRule type="containsText" priority="148" operator="containsText" id="{DE4321BB-BA14-4808-B9C8-27D484C70404}">
            <xm:f>NOT(ISERROR(SEARCH(Sheet2!$D$6,BC88)))</xm:f>
            <xm:f>Sheet2!$D$6</xm:f>
            <x14:dxf>
              <fill>
                <patternFill>
                  <bgColor rgb="FFFFFF00"/>
                </patternFill>
              </fill>
            </x14:dxf>
          </x14:cfRule>
          <x14:cfRule type="containsText" priority="149" operator="containsText" id="{942056A8-664B-4A7D-A14A-CA2D079E1FB3}">
            <xm:f>NOT(ISERROR(SEARCH(Sheet2!$D$5,BC88)))</xm:f>
            <xm:f>Sheet2!$D$5</xm:f>
            <x14:dxf>
              <fill>
                <patternFill>
                  <bgColor rgb="FFFFFF00"/>
                </patternFill>
              </fill>
            </x14:dxf>
          </x14:cfRule>
          <x14:cfRule type="containsText" priority="150" operator="containsText" id="{C1BD284D-4EA6-48FD-90D9-EF118BF67DAE}">
            <xm:f>NOT(ISERROR(SEARCH(Sheet2!$D$4,BC88)))</xm:f>
            <xm:f>Sheet2!$D$4</xm:f>
            <x14:dxf>
              <fill>
                <patternFill>
                  <bgColor rgb="FFFF0000"/>
                </patternFill>
              </fill>
            </x14:dxf>
          </x14:cfRule>
          <xm:sqref>BC88</xm:sqref>
        </x14:conditionalFormatting>
        <x14:conditionalFormatting xmlns:xm="http://schemas.microsoft.com/office/excel/2006/main">
          <x14:cfRule type="containsText" priority="141" operator="containsText" id="{832374FD-CC57-4EF7-8A6F-2643A14BCF28}">
            <xm:f>NOT(ISERROR(SEARCH(Sheet2!$D$8,BC90)))</xm:f>
            <xm:f>Sheet2!$D$8</xm:f>
            <x14:dxf>
              <fill>
                <patternFill>
                  <bgColor rgb="FFFF0000"/>
                </patternFill>
              </fill>
            </x14:dxf>
          </x14:cfRule>
          <x14:cfRule type="containsText" priority="142" operator="containsText" id="{65377848-C8CD-4800-9DD2-D868B8E808E1}">
            <xm:f>NOT(ISERROR(SEARCH(Sheet2!$D$7,BC90)))</xm:f>
            <xm:f>Sheet2!$D$7</xm:f>
            <x14:dxf>
              <fill>
                <patternFill>
                  <bgColor rgb="FF00B050"/>
                </patternFill>
              </fill>
            </x14:dxf>
          </x14:cfRule>
          <x14:cfRule type="containsText" priority="143" operator="containsText" id="{52140499-A06D-44C9-81DF-9E714171F9D8}">
            <xm:f>NOT(ISERROR(SEARCH(Sheet2!$D$6,BC90)))</xm:f>
            <xm:f>Sheet2!$D$6</xm:f>
            <x14:dxf>
              <fill>
                <patternFill>
                  <bgColor rgb="FFFFFF00"/>
                </patternFill>
              </fill>
            </x14:dxf>
          </x14:cfRule>
          <x14:cfRule type="containsText" priority="144" operator="containsText" id="{F3EC83BA-F175-4E74-9DB7-8CECDB3BFE75}">
            <xm:f>NOT(ISERROR(SEARCH(Sheet2!$D$5,BC90)))</xm:f>
            <xm:f>Sheet2!$D$5</xm:f>
            <x14:dxf>
              <fill>
                <patternFill>
                  <bgColor rgb="FFFFFF00"/>
                </patternFill>
              </fill>
            </x14:dxf>
          </x14:cfRule>
          <x14:cfRule type="containsText" priority="145" operator="containsText" id="{F57A69D9-4179-42AD-A348-907C56030EA6}">
            <xm:f>NOT(ISERROR(SEARCH(Sheet2!$D$4,BC90)))</xm:f>
            <xm:f>Sheet2!$D$4</xm:f>
            <x14:dxf>
              <fill>
                <patternFill>
                  <bgColor rgb="FFFF0000"/>
                </patternFill>
              </fill>
            </x14:dxf>
          </x14:cfRule>
          <xm:sqref>BC90</xm:sqref>
        </x14:conditionalFormatting>
        <x14:conditionalFormatting xmlns:xm="http://schemas.microsoft.com/office/excel/2006/main">
          <x14:cfRule type="containsText" priority="136" operator="containsText" id="{E2805AB1-2682-485B-9AAE-BE6C5241B02C}">
            <xm:f>NOT(ISERROR(SEARCH(Sheet2!$D$8,BC89)))</xm:f>
            <xm:f>Sheet2!$D$8</xm:f>
            <x14:dxf>
              <fill>
                <patternFill>
                  <bgColor rgb="FFFF0000"/>
                </patternFill>
              </fill>
            </x14:dxf>
          </x14:cfRule>
          <x14:cfRule type="containsText" priority="137" operator="containsText" id="{FF52B175-13EF-48AC-98C7-C1DF7ED79B67}">
            <xm:f>NOT(ISERROR(SEARCH(Sheet2!$D$7,BC89)))</xm:f>
            <xm:f>Sheet2!$D$7</xm:f>
            <x14:dxf>
              <fill>
                <patternFill>
                  <bgColor rgb="FF00B050"/>
                </patternFill>
              </fill>
            </x14:dxf>
          </x14:cfRule>
          <x14:cfRule type="containsText" priority="138" operator="containsText" id="{F5CD2B1D-9F80-49AD-BEF6-67B98C116496}">
            <xm:f>NOT(ISERROR(SEARCH(Sheet2!$D$6,BC89)))</xm:f>
            <xm:f>Sheet2!$D$6</xm:f>
            <x14:dxf>
              <fill>
                <patternFill>
                  <bgColor rgb="FFFFFF00"/>
                </patternFill>
              </fill>
            </x14:dxf>
          </x14:cfRule>
          <x14:cfRule type="containsText" priority="139" operator="containsText" id="{F9A26146-6A25-4412-9E70-A20B70BFF106}">
            <xm:f>NOT(ISERROR(SEARCH(Sheet2!$D$5,BC89)))</xm:f>
            <xm:f>Sheet2!$D$5</xm:f>
            <x14:dxf>
              <fill>
                <patternFill>
                  <bgColor rgb="FFFFFF00"/>
                </patternFill>
              </fill>
            </x14:dxf>
          </x14:cfRule>
          <x14:cfRule type="containsText" priority="140" operator="containsText" id="{06D84364-4FA6-479E-A23F-DDEE2601444E}">
            <xm:f>NOT(ISERROR(SEARCH(Sheet2!$D$4,BC89)))</xm:f>
            <xm:f>Sheet2!$D$4</xm:f>
            <x14:dxf>
              <fill>
                <patternFill>
                  <bgColor rgb="FFFF0000"/>
                </patternFill>
              </fill>
            </x14:dxf>
          </x14:cfRule>
          <xm:sqref>BC89</xm:sqref>
        </x14:conditionalFormatting>
        <x14:conditionalFormatting xmlns:xm="http://schemas.microsoft.com/office/excel/2006/main">
          <x14:cfRule type="containsText" priority="131" operator="containsText" id="{C3931BD3-F994-403A-B205-DE3213AF89CB}">
            <xm:f>NOT(ISERROR(SEARCH(Sheet2!$D$8,BC86)))</xm:f>
            <xm:f>Sheet2!$D$8</xm:f>
            <x14:dxf>
              <fill>
                <patternFill>
                  <bgColor rgb="FFFF0000"/>
                </patternFill>
              </fill>
            </x14:dxf>
          </x14:cfRule>
          <x14:cfRule type="containsText" priority="132" operator="containsText" id="{46DFE47C-DFF4-445D-A0D2-9293DA596AF9}">
            <xm:f>NOT(ISERROR(SEARCH(Sheet2!$D$7,BC86)))</xm:f>
            <xm:f>Sheet2!$D$7</xm:f>
            <x14:dxf>
              <fill>
                <patternFill>
                  <bgColor rgb="FF00B050"/>
                </patternFill>
              </fill>
            </x14:dxf>
          </x14:cfRule>
          <x14:cfRule type="containsText" priority="133" operator="containsText" id="{EE152445-6249-4332-96F8-F2FDC0ECD3F4}">
            <xm:f>NOT(ISERROR(SEARCH(Sheet2!$D$6,BC86)))</xm:f>
            <xm:f>Sheet2!$D$6</xm:f>
            <x14:dxf>
              <fill>
                <patternFill>
                  <bgColor rgb="FFFFFF00"/>
                </patternFill>
              </fill>
            </x14:dxf>
          </x14:cfRule>
          <x14:cfRule type="containsText" priority="134" operator="containsText" id="{B05DA4E7-03ED-446B-808F-7BD25BFEDE42}">
            <xm:f>NOT(ISERROR(SEARCH(Sheet2!$D$5,BC86)))</xm:f>
            <xm:f>Sheet2!$D$5</xm:f>
            <x14:dxf>
              <fill>
                <patternFill>
                  <bgColor rgb="FFFFFF00"/>
                </patternFill>
              </fill>
            </x14:dxf>
          </x14:cfRule>
          <x14:cfRule type="containsText" priority="135" operator="containsText" id="{CFDA8E1B-08AD-4367-B5E3-8985886B4286}">
            <xm:f>NOT(ISERROR(SEARCH(Sheet2!$D$4,BC86)))</xm:f>
            <xm:f>Sheet2!$D$4</xm:f>
            <x14:dxf>
              <fill>
                <patternFill>
                  <bgColor rgb="FFFF0000"/>
                </patternFill>
              </fill>
            </x14:dxf>
          </x14:cfRule>
          <xm:sqref>BC86</xm:sqref>
        </x14:conditionalFormatting>
        <x14:conditionalFormatting xmlns:xm="http://schemas.microsoft.com/office/excel/2006/main">
          <x14:cfRule type="containsText" priority="126" operator="containsText" id="{77A66278-6E85-46E5-A585-FE58392D1A83}">
            <xm:f>NOT(ISERROR(SEARCH(Sheet2!$D$8,BC87)))</xm:f>
            <xm:f>Sheet2!$D$8</xm:f>
            <x14:dxf>
              <fill>
                <patternFill>
                  <bgColor rgb="FFFF0000"/>
                </patternFill>
              </fill>
            </x14:dxf>
          </x14:cfRule>
          <x14:cfRule type="containsText" priority="127" operator="containsText" id="{AA2AB537-FAE3-4FA2-A797-39807D12BEEC}">
            <xm:f>NOT(ISERROR(SEARCH(Sheet2!$D$7,BC87)))</xm:f>
            <xm:f>Sheet2!$D$7</xm:f>
            <x14:dxf>
              <fill>
                <patternFill>
                  <bgColor rgb="FF00B050"/>
                </patternFill>
              </fill>
            </x14:dxf>
          </x14:cfRule>
          <x14:cfRule type="containsText" priority="128" operator="containsText" id="{887BA293-28E0-4736-BEF2-DD11D2B1CE14}">
            <xm:f>NOT(ISERROR(SEARCH(Sheet2!$D$6,BC87)))</xm:f>
            <xm:f>Sheet2!$D$6</xm:f>
            <x14:dxf>
              <fill>
                <patternFill>
                  <bgColor rgb="FFFFFF00"/>
                </patternFill>
              </fill>
            </x14:dxf>
          </x14:cfRule>
          <x14:cfRule type="containsText" priority="129" operator="containsText" id="{4D8C47DD-3A04-405D-A8D2-8D5E32AE4940}">
            <xm:f>NOT(ISERROR(SEARCH(Sheet2!$D$5,BC87)))</xm:f>
            <xm:f>Sheet2!$D$5</xm:f>
            <x14:dxf>
              <fill>
                <patternFill>
                  <bgColor rgb="FFFFFF00"/>
                </patternFill>
              </fill>
            </x14:dxf>
          </x14:cfRule>
          <x14:cfRule type="containsText" priority="130" operator="containsText" id="{44C149F5-0669-4316-97AC-705C2D574C16}">
            <xm:f>NOT(ISERROR(SEARCH(Sheet2!$D$4,BC87)))</xm:f>
            <xm:f>Sheet2!$D$4</xm:f>
            <x14:dxf>
              <fill>
                <patternFill>
                  <bgColor rgb="FFFF0000"/>
                </patternFill>
              </fill>
            </x14:dxf>
          </x14:cfRule>
          <xm:sqref>BC87</xm:sqref>
        </x14:conditionalFormatting>
        <x14:conditionalFormatting xmlns:xm="http://schemas.microsoft.com/office/excel/2006/main">
          <x14:cfRule type="containsText" priority="121" operator="containsText" id="{FE12811A-7E7B-490E-A4C2-A5D5D5A68667}">
            <xm:f>NOT(ISERROR(SEARCH(Sheet2!$D$8,BC25)))</xm:f>
            <xm:f>Sheet2!$D$8</xm:f>
            <x14:dxf>
              <fill>
                <patternFill>
                  <bgColor rgb="FFFF0000"/>
                </patternFill>
              </fill>
            </x14:dxf>
          </x14:cfRule>
          <x14:cfRule type="containsText" priority="122" operator="containsText" id="{1D06720C-5071-43E5-8D60-0966B6EAF937}">
            <xm:f>NOT(ISERROR(SEARCH(Sheet2!$D$7,BC25)))</xm:f>
            <xm:f>Sheet2!$D$7</xm:f>
            <x14:dxf>
              <fill>
                <patternFill>
                  <bgColor rgb="FF00B050"/>
                </patternFill>
              </fill>
            </x14:dxf>
          </x14:cfRule>
          <x14:cfRule type="containsText" priority="123" operator="containsText" id="{D03AC839-C4AB-4DC2-966C-55BDC66D489C}">
            <xm:f>NOT(ISERROR(SEARCH(Sheet2!$D$6,BC25)))</xm:f>
            <xm:f>Sheet2!$D$6</xm:f>
            <x14:dxf>
              <fill>
                <patternFill>
                  <bgColor rgb="FFFFFF00"/>
                </patternFill>
              </fill>
            </x14:dxf>
          </x14:cfRule>
          <x14:cfRule type="containsText" priority="124" operator="containsText" id="{322DAA93-7B0C-4F32-8807-1DD1BCDDABAF}">
            <xm:f>NOT(ISERROR(SEARCH(Sheet2!$D$5,BC25)))</xm:f>
            <xm:f>Sheet2!$D$5</xm:f>
            <x14:dxf>
              <fill>
                <patternFill>
                  <bgColor rgb="FFFFFF00"/>
                </patternFill>
              </fill>
            </x14:dxf>
          </x14:cfRule>
          <x14:cfRule type="containsText" priority="125" operator="containsText" id="{1922A208-C93B-4AEE-B083-A1B88843C682}">
            <xm:f>NOT(ISERROR(SEARCH(Sheet2!$D$4,BC25)))</xm:f>
            <xm:f>Sheet2!$D$4</xm:f>
            <x14:dxf>
              <fill>
                <patternFill>
                  <bgColor rgb="FFFF0000"/>
                </patternFill>
              </fill>
            </x14:dxf>
          </x14:cfRule>
          <xm:sqref>BC25</xm:sqref>
        </x14:conditionalFormatting>
        <x14:conditionalFormatting xmlns:xm="http://schemas.microsoft.com/office/excel/2006/main">
          <x14:cfRule type="containsText" priority="116" operator="containsText" id="{0F89A8ED-9BE7-47E6-BB5F-8D078E638519}">
            <xm:f>NOT(ISERROR(SEARCH(Sheet2!$D$8,BD5)))</xm:f>
            <xm:f>Sheet2!$D$8</xm:f>
            <x14:dxf>
              <fill>
                <patternFill>
                  <bgColor rgb="FFFF0000"/>
                </patternFill>
              </fill>
            </x14:dxf>
          </x14:cfRule>
          <x14:cfRule type="containsText" priority="117" operator="containsText" id="{DEDBD2CD-732C-4C19-96B7-EDB07E846306}">
            <xm:f>NOT(ISERROR(SEARCH(Sheet2!$D$7,BD5)))</xm:f>
            <xm:f>Sheet2!$D$7</xm:f>
            <x14:dxf>
              <fill>
                <patternFill>
                  <bgColor rgb="FF00B050"/>
                </patternFill>
              </fill>
            </x14:dxf>
          </x14:cfRule>
          <x14:cfRule type="containsText" priority="118" operator="containsText" id="{E4D36224-E650-4C0F-B90A-3F0F013AC5B5}">
            <xm:f>NOT(ISERROR(SEARCH(Sheet2!$D$6,BD5)))</xm:f>
            <xm:f>Sheet2!$D$6</xm:f>
            <x14:dxf>
              <fill>
                <patternFill>
                  <bgColor rgb="FFFFFF00"/>
                </patternFill>
              </fill>
            </x14:dxf>
          </x14:cfRule>
          <x14:cfRule type="containsText" priority="119" operator="containsText" id="{0CEB3B1D-E47A-4167-9949-AE74FB0412BC}">
            <xm:f>NOT(ISERROR(SEARCH(Sheet2!$D$5,BD5)))</xm:f>
            <xm:f>Sheet2!$D$5</xm:f>
            <x14:dxf>
              <fill>
                <patternFill>
                  <bgColor rgb="FFFFFF00"/>
                </patternFill>
              </fill>
            </x14:dxf>
          </x14:cfRule>
          <x14:cfRule type="containsText" priority="120" operator="containsText" id="{56E385A8-BA9A-40D9-8EB5-C300C60CF2F3}">
            <xm:f>NOT(ISERROR(SEARCH(Sheet2!$D$4,BD5)))</xm:f>
            <xm:f>Sheet2!$D$4</xm:f>
            <x14:dxf>
              <fill>
                <patternFill>
                  <bgColor rgb="FFFF0000"/>
                </patternFill>
              </fill>
            </x14:dxf>
          </x14:cfRule>
          <xm:sqref>BD5:BD24 BD105 BD26:BD85</xm:sqref>
        </x14:conditionalFormatting>
        <x14:conditionalFormatting xmlns:xm="http://schemas.microsoft.com/office/excel/2006/main">
          <x14:cfRule type="containsText" priority="111" operator="containsText" id="{3CCE6F21-8D7E-44D9-B7B3-C2F00B087D05}">
            <xm:f>NOT(ISERROR(SEARCH(Sheet2!$D$8,BD91)))</xm:f>
            <xm:f>Sheet2!$D$8</xm:f>
            <x14:dxf>
              <fill>
                <patternFill>
                  <bgColor rgb="FFFF0000"/>
                </patternFill>
              </fill>
            </x14:dxf>
          </x14:cfRule>
          <x14:cfRule type="containsText" priority="112" operator="containsText" id="{99EDCA7A-3DE3-4A76-AE65-6381541CE987}">
            <xm:f>NOT(ISERROR(SEARCH(Sheet2!$D$7,BD91)))</xm:f>
            <xm:f>Sheet2!$D$7</xm:f>
            <x14:dxf>
              <fill>
                <patternFill>
                  <bgColor rgb="FF00B050"/>
                </patternFill>
              </fill>
            </x14:dxf>
          </x14:cfRule>
          <x14:cfRule type="containsText" priority="113" operator="containsText" id="{78FCEEB5-A77A-467D-9019-0742A290CA4B}">
            <xm:f>NOT(ISERROR(SEARCH(Sheet2!$D$6,BD91)))</xm:f>
            <xm:f>Sheet2!$D$6</xm:f>
            <x14:dxf>
              <fill>
                <patternFill>
                  <bgColor rgb="FFFFFF00"/>
                </patternFill>
              </fill>
            </x14:dxf>
          </x14:cfRule>
          <x14:cfRule type="containsText" priority="114" operator="containsText" id="{14B40949-E440-4A72-AB39-93E964877C15}">
            <xm:f>NOT(ISERROR(SEARCH(Sheet2!$D$5,BD91)))</xm:f>
            <xm:f>Sheet2!$D$5</xm:f>
            <x14:dxf>
              <fill>
                <patternFill>
                  <bgColor rgb="FFFFFF00"/>
                </patternFill>
              </fill>
            </x14:dxf>
          </x14:cfRule>
          <x14:cfRule type="containsText" priority="115" operator="containsText" id="{D9E0C034-AA13-467B-9EAF-A22FDB30AF5A}">
            <xm:f>NOT(ISERROR(SEARCH(Sheet2!$D$4,BD91)))</xm:f>
            <xm:f>Sheet2!$D$4</xm:f>
            <x14:dxf>
              <fill>
                <patternFill>
                  <bgColor rgb="FFFF0000"/>
                </patternFill>
              </fill>
            </x14:dxf>
          </x14:cfRule>
          <xm:sqref>BD91:BD104</xm:sqref>
        </x14:conditionalFormatting>
        <x14:conditionalFormatting xmlns:xm="http://schemas.microsoft.com/office/excel/2006/main">
          <x14:cfRule type="containsText" priority="106" operator="containsText" id="{C640D13D-384C-4B80-9492-F3DCF5793AA9}">
            <xm:f>NOT(ISERROR(SEARCH(Sheet2!$D$8,BD88)))</xm:f>
            <xm:f>Sheet2!$D$8</xm:f>
            <x14:dxf>
              <fill>
                <patternFill>
                  <bgColor rgb="FFFF0000"/>
                </patternFill>
              </fill>
            </x14:dxf>
          </x14:cfRule>
          <x14:cfRule type="containsText" priority="107" operator="containsText" id="{793DC335-576D-49C7-AD15-C20A57AE7135}">
            <xm:f>NOT(ISERROR(SEARCH(Sheet2!$D$7,BD88)))</xm:f>
            <xm:f>Sheet2!$D$7</xm:f>
            <x14:dxf>
              <fill>
                <patternFill>
                  <bgColor rgb="FF00B050"/>
                </patternFill>
              </fill>
            </x14:dxf>
          </x14:cfRule>
          <x14:cfRule type="containsText" priority="108" operator="containsText" id="{3EAA1AC3-266A-4BCA-A55E-34940AAF5D13}">
            <xm:f>NOT(ISERROR(SEARCH(Sheet2!$D$6,BD88)))</xm:f>
            <xm:f>Sheet2!$D$6</xm:f>
            <x14:dxf>
              <fill>
                <patternFill>
                  <bgColor rgb="FFFFFF00"/>
                </patternFill>
              </fill>
            </x14:dxf>
          </x14:cfRule>
          <x14:cfRule type="containsText" priority="109" operator="containsText" id="{45098B4A-9FDE-496E-8DEC-F1770C3E2506}">
            <xm:f>NOT(ISERROR(SEARCH(Sheet2!$D$5,BD88)))</xm:f>
            <xm:f>Sheet2!$D$5</xm:f>
            <x14:dxf>
              <fill>
                <patternFill>
                  <bgColor rgb="FFFFFF00"/>
                </patternFill>
              </fill>
            </x14:dxf>
          </x14:cfRule>
          <x14:cfRule type="containsText" priority="110" operator="containsText" id="{EC36493A-12B1-4C6F-88D5-91663E355441}">
            <xm:f>NOT(ISERROR(SEARCH(Sheet2!$D$4,BD88)))</xm:f>
            <xm:f>Sheet2!$D$4</xm:f>
            <x14:dxf>
              <fill>
                <patternFill>
                  <bgColor rgb="FFFF0000"/>
                </patternFill>
              </fill>
            </x14:dxf>
          </x14:cfRule>
          <xm:sqref>BD88</xm:sqref>
        </x14:conditionalFormatting>
        <x14:conditionalFormatting xmlns:xm="http://schemas.microsoft.com/office/excel/2006/main">
          <x14:cfRule type="containsText" priority="101" operator="containsText" id="{F9186471-9852-4ED8-8D2D-5F37F6516BB2}">
            <xm:f>NOT(ISERROR(SEARCH(Sheet2!$D$8,BD90)))</xm:f>
            <xm:f>Sheet2!$D$8</xm:f>
            <x14:dxf>
              <fill>
                <patternFill>
                  <bgColor rgb="FFFF0000"/>
                </patternFill>
              </fill>
            </x14:dxf>
          </x14:cfRule>
          <x14:cfRule type="containsText" priority="102" operator="containsText" id="{AF99A38A-C898-4AF0-8884-A0A0AB3091C4}">
            <xm:f>NOT(ISERROR(SEARCH(Sheet2!$D$7,BD90)))</xm:f>
            <xm:f>Sheet2!$D$7</xm:f>
            <x14:dxf>
              <fill>
                <patternFill>
                  <bgColor rgb="FF00B050"/>
                </patternFill>
              </fill>
            </x14:dxf>
          </x14:cfRule>
          <x14:cfRule type="containsText" priority="103" operator="containsText" id="{D98EDD25-B971-472A-89F0-F6DB1EE63A5B}">
            <xm:f>NOT(ISERROR(SEARCH(Sheet2!$D$6,BD90)))</xm:f>
            <xm:f>Sheet2!$D$6</xm:f>
            <x14:dxf>
              <fill>
                <patternFill>
                  <bgColor rgb="FFFFFF00"/>
                </patternFill>
              </fill>
            </x14:dxf>
          </x14:cfRule>
          <x14:cfRule type="containsText" priority="104" operator="containsText" id="{3546172E-9F8D-4898-8443-33C78F6FE76A}">
            <xm:f>NOT(ISERROR(SEARCH(Sheet2!$D$5,BD90)))</xm:f>
            <xm:f>Sheet2!$D$5</xm:f>
            <x14:dxf>
              <fill>
                <patternFill>
                  <bgColor rgb="FFFFFF00"/>
                </patternFill>
              </fill>
            </x14:dxf>
          </x14:cfRule>
          <x14:cfRule type="containsText" priority="105" operator="containsText" id="{238004BD-9C5A-4574-9048-0A762A63CAFF}">
            <xm:f>NOT(ISERROR(SEARCH(Sheet2!$D$4,BD90)))</xm:f>
            <xm:f>Sheet2!$D$4</xm:f>
            <x14:dxf>
              <fill>
                <patternFill>
                  <bgColor rgb="FFFF0000"/>
                </patternFill>
              </fill>
            </x14:dxf>
          </x14:cfRule>
          <xm:sqref>BD90</xm:sqref>
        </x14:conditionalFormatting>
        <x14:conditionalFormatting xmlns:xm="http://schemas.microsoft.com/office/excel/2006/main">
          <x14:cfRule type="containsText" priority="96" operator="containsText" id="{95538C34-3040-4F7B-9458-782B8ED524F9}">
            <xm:f>NOT(ISERROR(SEARCH(Sheet2!$D$8,BD89)))</xm:f>
            <xm:f>Sheet2!$D$8</xm:f>
            <x14:dxf>
              <fill>
                <patternFill>
                  <bgColor rgb="FFFF0000"/>
                </patternFill>
              </fill>
            </x14:dxf>
          </x14:cfRule>
          <x14:cfRule type="containsText" priority="97" operator="containsText" id="{98DC4234-601E-4250-A95C-0FA1636EF0E9}">
            <xm:f>NOT(ISERROR(SEARCH(Sheet2!$D$7,BD89)))</xm:f>
            <xm:f>Sheet2!$D$7</xm:f>
            <x14:dxf>
              <fill>
                <patternFill>
                  <bgColor rgb="FF00B050"/>
                </patternFill>
              </fill>
            </x14:dxf>
          </x14:cfRule>
          <x14:cfRule type="containsText" priority="98" operator="containsText" id="{BDF029E2-86FE-4325-9C77-BC5F68B4BE2C}">
            <xm:f>NOT(ISERROR(SEARCH(Sheet2!$D$6,BD89)))</xm:f>
            <xm:f>Sheet2!$D$6</xm:f>
            <x14:dxf>
              <fill>
                <patternFill>
                  <bgColor rgb="FFFFFF00"/>
                </patternFill>
              </fill>
            </x14:dxf>
          </x14:cfRule>
          <x14:cfRule type="containsText" priority="99" operator="containsText" id="{2C653762-36F1-40DC-8F1F-803876DCD439}">
            <xm:f>NOT(ISERROR(SEARCH(Sheet2!$D$5,BD89)))</xm:f>
            <xm:f>Sheet2!$D$5</xm:f>
            <x14:dxf>
              <fill>
                <patternFill>
                  <bgColor rgb="FFFFFF00"/>
                </patternFill>
              </fill>
            </x14:dxf>
          </x14:cfRule>
          <x14:cfRule type="containsText" priority="100" operator="containsText" id="{C3847C00-0A95-40F9-BA8E-38B1A9CA6E72}">
            <xm:f>NOT(ISERROR(SEARCH(Sheet2!$D$4,BD89)))</xm:f>
            <xm:f>Sheet2!$D$4</xm:f>
            <x14:dxf>
              <fill>
                <patternFill>
                  <bgColor rgb="FFFF0000"/>
                </patternFill>
              </fill>
            </x14:dxf>
          </x14:cfRule>
          <xm:sqref>BD89</xm:sqref>
        </x14:conditionalFormatting>
        <x14:conditionalFormatting xmlns:xm="http://schemas.microsoft.com/office/excel/2006/main">
          <x14:cfRule type="containsText" priority="91" operator="containsText" id="{62C46010-FCEE-4461-AA71-C76C8AC23135}">
            <xm:f>NOT(ISERROR(SEARCH(Sheet2!$D$8,BD86)))</xm:f>
            <xm:f>Sheet2!$D$8</xm:f>
            <x14:dxf>
              <fill>
                <patternFill>
                  <bgColor rgb="FFFF0000"/>
                </patternFill>
              </fill>
            </x14:dxf>
          </x14:cfRule>
          <x14:cfRule type="containsText" priority="92" operator="containsText" id="{A724AE7B-E49C-4A47-A5DD-DC01BC4288E0}">
            <xm:f>NOT(ISERROR(SEARCH(Sheet2!$D$7,BD86)))</xm:f>
            <xm:f>Sheet2!$D$7</xm:f>
            <x14:dxf>
              <fill>
                <patternFill>
                  <bgColor rgb="FF00B050"/>
                </patternFill>
              </fill>
            </x14:dxf>
          </x14:cfRule>
          <x14:cfRule type="containsText" priority="93" operator="containsText" id="{60DD6350-831A-46BD-82E4-B5FC60E776C2}">
            <xm:f>NOT(ISERROR(SEARCH(Sheet2!$D$6,BD86)))</xm:f>
            <xm:f>Sheet2!$D$6</xm:f>
            <x14:dxf>
              <fill>
                <patternFill>
                  <bgColor rgb="FFFFFF00"/>
                </patternFill>
              </fill>
            </x14:dxf>
          </x14:cfRule>
          <x14:cfRule type="containsText" priority="94" operator="containsText" id="{55A3C7DE-4282-4553-9C50-13FD311B37B8}">
            <xm:f>NOT(ISERROR(SEARCH(Sheet2!$D$5,BD86)))</xm:f>
            <xm:f>Sheet2!$D$5</xm:f>
            <x14:dxf>
              <fill>
                <patternFill>
                  <bgColor rgb="FFFFFF00"/>
                </patternFill>
              </fill>
            </x14:dxf>
          </x14:cfRule>
          <x14:cfRule type="containsText" priority="95" operator="containsText" id="{661D546E-DC2E-4E4E-A2E4-D59D38FCE60C}">
            <xm:f>NOT(ISERROR(SEARCH(Sheet2!$D$4,BD86)))</xm:f>
            <xm:f>Sheet2!$D$4</xm:f>
            <x14:dxf>
              <fill>
                <patternFill>
                  <bgColor rgb="FFFF0000"/>
                </patternFill>
              </fill>
            </x14:dxf>
          </x14:cfRule>
          <xm:sqref>BD86</xm:sqref>
        </x14:conditionalFormatting>
        <x14:conditionalFormatting xmlns:xm="http://schemas.microsoft.com/office/excel/2006/main">
          <x14:cfRule type="containsText" priority="86" operator="containsText" id="{305432CD-A559-43DF-9792-FB27D9D3139C}">
            <xm:f>NOT(ISERROR(SEARCH(Sheet2!$D$8,BD87)))</xm:f>
            <xm:f>Sheet2!$D$8</xm:f>
            <x14:dxf>
              <fill>
                <patternFill>
                  <bgColor rgb="FFFF0000"/>
                </patternFill>
              </fill>
            </x14:dxf>
          </x14:cfRule>
          <x14:cfRule type="containsText" priority="87" operator="containsText" id="{1485260D-C47B-40E9-BD66-3367A0370C5C}">
            <xm:f>NOT(ISERROR(SEARCH(Sheet2!$D$7,BD87)))</xm:f>
            <xm:f>Sheet2!$D$7</xm:f>
            <x14:dxf>
              <fill>
                <patternFill>
                  <bgColor rgb="FF00B050"/>
                </patternFill>
              </fill>
            </x14:dxf>
          </x14:cfRule>
          <x14:cfRule type="containsText" priority="88" operator="containsText" id="{BDDEA6B5-77C4-46AC-B585-217CF344EB2D}">
            <xm:f>NOT(ISERROR(SEARCH(Sheet2!$D$6,BD87)))</xm:f>
            <xm:f>Sheet2!$D$6</xm:f>
            <x14:dxf>
              <fill>
                <patternFill>
                  <bgColor rgb="FFFFFF00"/>
                </patternFill>
              </fill>
            </x14:dxf>
          </x14:cfRule>
          <x14:cfRule type="containsText" priority="89" operator="containsText" id="{0AC21C6D-99DE-43CA-8F85-21D719A7239F}">
            <xm:f>NOT(ISERROR(SEARCH(Sheet2!$D$5,BD87)))</xm:f>
            <xm:f>Sheet2!$D$5</xm:f>
            <x14:dxf>
              <fill>
                <patternFill>
                  <bgColor rgb="FFFFFF00"/>
                </patternFill>
              </fill>
            </x14:dxf>
          </x14:cfRule>
          <x14:cfRule type="containsText" priority="90" operator="containsText" id="{CF249742-8E07-4E36-81FE-324D9F58B2E8}">
            <xm:f>NOT(ISERROR(SEARCH(Sheet2!$D$4,BD87)))</xm:f>
            <xm:f>Sheet2!$D$4</xm:f>
            <x14:dxf>
              <fill>
                <patternFill>
                  <bgColor rgb="FFFF0000"/>
                </patternFill>
              </fill>
            </x14:dxf>
          </x14:cfRule>
          <xm:sqref>BD87</xm:sqref>
        </x14:conditionalFormatting>
        <x14:conditionalFormatting xmlns:xm="http://schemas.microsoft.com/office/excel/2006/main">
          <x14:cfRule type="containsText" priority="81" operator="containsText" id="{8B8DDAD8-D45B-4A0C-9EF3-F1E9F7D573C1}">
            <xm:f>NOT(ISERROR(SEARCH(Sheet2!$D$8,BD25)))</xm:f>
            <xm:f>Sheet2!$D$8</xm:f>
            <x14:dxf>
              <fill>
                <patternFill>
                  <bgColor rgb="FFFF0000"/>
                </patternFill>
              </fill>
            </x14:dxf>
          </x14:cfRule>
          <x14:cfRule type="containsText" priority="82" operator="containsText" id="{68C68957-166D-45DD-BE5B-39EB09AA57AC}">
            <xm:f>NOT(ISERROR(SEARCH(Sheet2!$D$7,BD25)))</xm:f>
            <xm:f>Sheet2!$D$7</xm:f>
            <x14:dxf>
              <fill>
                <patternFill>
                  <bgColor rgb="FF00B050"/>
                </patternFill>
              </fill>
            </x14:dxf>
          </x14:cfRule>
          <x14:cfRule type="containsText" priority="83" operator="containsText" id="{A80D26F7-477C-43EB-8437-61BF1E8B562D}">
            <xm:f>NOT(ISERROR(SEARCH(Sheet2!$D$6,BD25)))</xm:f>
            <xm:f>Sheet2!$D$6</xm:f>
            <x14:dxf>
              <fill>
                <patternFill>
                  <bgColor rgb="FFFFFF00"/>
                </patternFill>
              </fill>
            </x14:dxf>
          </x14:cfRule>
          <x14:cfRule type="containsText" priority="84" operator="containsText" id="{1D265C0E-E75D-4F24-9135-94D8DD48ED66}">
            <xm:f>NOT(ISERROR(SEARCH(Sheet2!$D$5,BD25)))</xm:f>
            <xm:f>Sheet2!$D$5</xm:f>
            <x14:dxf>
              <fill>
                <patternFill>
                  <bgColor rgb="FFFFFF00"/>
                </patternFill>
              </fill>
            </x14:dxf>
          </x14:cfRule>
          <x14:cfRule type="containsText" priority="85" operator="containsText" id="{97E4A2F0-1D44-4396-A990-DE5B7BA72A29}">
            <xm:f>NOT(ISERROR(SEARCH(Sheet2!$D$4,BD25)))</xm:f>
            <xm:f>Sheet2!$D$4</xm:f>
            <x14:dxf>
              <fill>
                <patternFill>
                  <bgColor rgb="FFFF0000"/>
                </patternFill>
              </fill>
            </x14:dxf>
          </x14:cfRule>
          <xm:sqref>BD25</xm:sqref>
        </x14:conditionalFormatting>
        <x14:conditionalFormatting xmlns:xm="http://schemas.microsoft.com/office/excel/2006/main">
          <x14:cfRule type="containsText" priority="76" operator="containsText" id="{1FE8C529-EE99-482A-9D9A-B9746E32E02F}">
            <xm:f>NOT(ISERROR(SEARCH(Sheet2!$D$8,BE5)))</xm:f>
            <xm:f>Sheet2!$D$8</xm:f>
            <x14:dxf>
              <fill>
                <patternFill>
                  <bgColor rgb="FFFF0000"/>
                </patternFill>
              </fill>
            </x14:dxf>
          </x14:cfRule>
          <x14:cfRule type="containsText" priority="77" operator="containsText" id="{A0ED822B-168A-49EC-830B-AF77C6459868}">
            <xm:f>NOT(ISERROR(SEARCH(Sheet2!$D$7,BE5)))</xm:f>
            <xm:f>Sheet2!$D$7</xm:f>
            <x14:dxf>
              <fill>
                <patternFill>
                  <bgColor rgb="FF00B050"/>
                </patternFill>
              </fill>
            </x14:dxf>
          </x14:cfRule>
          <x14:cfRule type="containsText" priority="78" operator="containsText" id="{C0ADF3F3-7B7E-4CE8-A204-7690C8D8F20C}">
            <xm:f>NOT(ISERROR(SEARCH(Sheet2!$D$6,BE5)))</xm:f>
            <xm:f>Sheet2!$D$6</xm:f>
            <x14:dxf>
              <fill>
                <patternFill>
                  <bgColor rgb="FFFFFF00"/>
                </patternFill>
              </fill>
            </x14:dxf>
          </x14:cfRule>
          <x14:cfRule type="containsText" priority="79" operator="containsText" id="{0FF42E50-7176-41B5-A27E-526A24A2A71F}">
            <xm:f>NOT(ISERROR(SEARCH(Sheet2!$D$5,BE5)))</xm:f>
            <xm:f>Sheet2!$D$5</xm:f>
            <x14:dxf>
              <fill>
                <patternFill>
                  <bgColor rgb="FFFFFF00"/>
                </patternFill>
              </fill>
            </x14:dxf>
          </x14:cfRule>
          <x14:cfRule type="containsText" priority="80" operator="containsText" id="{F2543D99-3D57-404F-8DFC-028F1D6E033C}">
            <xm:f>NOT(ISERROR(SEARCH(Sheet2!$D$4,BE5)))</xm:f>
            <xm:f>Sheet2!$D$4</xm:f>
            <x14:dxf>
              <fill>
                <patternFill>
                  <bgColor rgb="FFFF0000"/>
                </patternFill>
              </fill>
            </x14:dxf>
          </x14:cfRule>
          <xm:sqref>BE5:BE24 BE105 BE26:BE85</xm:sqref>
        </x14:conditionalFormatting>
        <x14:conditionalFormatting xmlns:xm="http://schemas.microsoft.com/office/excel/2006/main">
          <x14:cfRule type="containsText" priority="71" operator="containsText" id="{0A50DAFF-EAD0-4781-BC98-3B9DA9E2ED37}">
            <xm:f>NOT(ISERROR(SEARCH(Sheet2!$D$8,BE91)))</xm:f>
            <xm:f>Sheet2!$D$8</xm:f>
            <x14:dxf>
              <fill>
                <patternFill>
                  <bgColor rgb="FFFF0000"/>
                </patternFill>
              </fill>
            </x14:dxf>
          </x14:cfRule>
          <x14:cfRule type="containsText" priority="72" operator="containsText" id="{2A82FC63-8057-47F0-8228-85DCEE4AA923}">
            <xm:f>NOT(ISERROR(SEARCH(Sheet2!$D$7,BE91)))</xm:f>
            <xm:f>Sheet2!$D$7</xm:f>
            <x14:dxf>
              <fill>
                <patternFill>
                  <bgColor rgb="FF00B050"/>
                </patternFill>
              </fill>
            </x14:dxf>
          </x14:cfRule>
          <x14:cfRule type="containsText" priority="73" operator="containsText" id="{36DE54B2-FDED-43AA-8523-7ECDFBE48FD0}">
            <xm:f>NOT(ISERROR(SEARCH(Sheet2!$D$6,BE91)))</xm:f>
            <xm:f>Sheet2!$D$6</xm:f>
            <x14:dxf>
              <fill>
                <patternFill>
                  <bgColor rgb="FFFFFF00"/>
                </patternFill>
              </fill>
            </x14:dxf>
          </x14:cfRule>
          <x14:cfRule type="containsText" priority="74" operator="containsText" id="{FB5869D4-1C8B-4942-BBC3-56495EDF26B3}">
            <xm:f>NOT(ISERROR(SEARCH(Sheet2!$D$5,BE91)))</xm:f>
            <xm:f>Sheet2!$D$5</xm:f>
            <x14:dxf>
              <fill>
                <patternFill>
                  <bgColor rgb="FFFFFF00"/>
                </patternFill>
              </fill>
            </x14:dxf>
          </x14:cfRule>
          <x14:cfRule type="containsText" priority="75" operator="containsText" id="{678CD9FF-322C-4292-815B-A86FE319F756}">
            <xm:f>NOT(ISERROR(SEARCH(Sheet2!$D$4,BE91)))</xm:f>
            <xm:f>Sheet2!$D$4</xm:f>
            <x14:dxf>
              <fill>
                <patternFill>
                  <bgColor rgb="FFFF0000"/>
                </patternFill>
              </fill>
            </x14:dxf>
          </x14:cfRule>
          <xm:sqref>BE91:BE104</xm:sqref>
        </x14:conditionalFormatting>
        <x14:conditionalFormatting xmlns:xm="http://schemas.microsoft.com/office/excel/2006/main">
          <x14:cfRule type="containsText" priority="66" operator="containsText" id="{80CA0842-8922-45C2-9793-A5B8618FD73A}">
            <xm:f>NOT(ISERROR(SEARCH(Sheet2!$D$8,BE88)))</xm:f>
            <xm:f>Sheet2!$D$8</xm:f>
            <x14:dxf>
              <fill>
                <patternFill>
                  <bgColor rgb="FFFF0000"/>
                </patternFill>
              </fill>
            </x14:dxf>
          </x14:cfRule>
          <x14:cfRule type="containsText" priority="67" operator="containsText" id="{2B22DA64-687A-4043-879F-B2B7948FF7CB}">
            <xm:f>NOT(ISERROR(SEARCH(Sheet2!$D$7,BE88)))</xm:f>
            <xm:f>Sheet2!$D$7</xm:f>
            <x14:dxf>
              <fill>
                <patternFill>
                  <bgColor rgb="FF00B050"/>
                </patternFill>
              </fill>
            </x14:dxf>
          </x14:cfRule>
          <x14:cfRule type="containsText" priority="68" operator="containsText" id="{574EFA11-9425-42C5-91E4-515BA0C8FBBE}">
            <xm:f>NOT(ISERROR(SEARCH(Sheet2!$D$6,BE88)))</xm:f>
            <xm:f>Sheet2!$D$6</xm:f>
            <x14:dxf>
              <fill>
                <patternFill>
                  <bgColor rgb="FFFFFF00"/>
                </patternFill>
              </fill>
            </x14:dxf>
          </x14:cfRule>
          <x14:cfRule type="containsText" priority="69" operator="containsText" id="{28510D85-D8EC-4A50-AD54-72AD2BC27839}">
            <xm:f>NOT(ISERROR(SEARCH(Sheet2!$D$5,BE88)))</xm:f>
            <xm:f>Sheet2!$D$5</xm:f>
            <x14:dxf>
              <fill>
                <patternFill>
                  <bgColor rgb="FFFFFF00"/>
                </patternFill>
              </fill>
            </x14:dxf>
          </x14:cfRule>
          <x14:cfRule type="containsText" priority="70" operator="containsText" id="{41B2C8BC-4EA3-4B6B-B554-0060E226CFA1}">
            <xm:f>NOT(ISERROR(SEARCH(Sheet2!$D$4,BE88)))</xm:f>
            <xm:f>Sheet2!$D$4</xm:f>
            <x14:dxf>
              <fill>
                <patternFill>
                  <bgColor rgb="FFFF0000"/>
                </patternFill>
              </fill>
            </x14:dxf>
          </x14:cfRule>
          <xm:sqref>BE88</xm:sqref>
        </x14:conditionalFormatting>
        <x14:conditionalFormatting xmlns:xm="http://schemas.microsoft.com/office/excel/2006/main">
          <x14:cfRule type="containsText" priority="61" operator="containsText" id="{AD140459-4507-4998-85B8-0D2BE23FDF4A}">
            <xm:f>NOT(ISERROR(SEARCH(Sheet2!$D$8,BE90)))</xm:f>
            <xm:f>Sheet2!$D$8</xm:f>
            <x14:dxf>
              <fill>
                <patternFill>
                  <bgColor rgb="FFFF0000"/>
                </patternFill>
              </fill>
            </x14:dxf>
          </x14:cfRule>
          <x14:cfRule type="containsText" priority="62" operator="containsText" id="{B997369F-1BD9-4B9B-A57E-9296798288F1}">
            <xm:f>NOT(ISERROR(SEARCH(Sheet2!$D$7,BE90)))</xm:f>
            <xm:f>Sheet2!$D$7</xm:f>
            <x14:dxf>
              <fill>
                <patternFill>
                  <bgColor rgb="FF00B050"/>
                </patternFill>
              </fill>
            </x14:dxf>
          </x14:cfRule>
          <x14:cfRule type="containsText" priority="63" operator="containsText" id="{EA31E1E0-48EF-4790-B6DF-49492FAD473B}">
            <xm:f>NOT(ISERROR(SEARCH(Sheet2!$D$6,BE90)))</xm:f>
            <xm:f>Sheet2!$D$6</xm:f>
            <x14:dxf>
              <fill>
                <patternFill>
                  <bgColor rgb="FFFFFF00"/>
                </patternFill>
              </fill>
            </x14:dxf>
          </x14:cfRule>
          <x14:cfRule type="containsText" priority="64" operator="containsText" id="{BAF6E582-DF25-4134-BA88-9D05E9B81757}">
            <xm:f>NOT(ISERROR(SEARCH(Sheet2!$D$5,BE90)))</xm:f>
            <xm:f>Sheet2!$D$5</xm:f>
            <x14:dxf>
              <fill>
                <patternFill>
                  <bgColor rgb="FFFFFF00"/>
                </patternFill>
              </fill>
            </x14:dxf>
          </x14:cfRule>
          <x14:cfRule type="containsText" priority="65" operator="containsText" id="{67F46110-2494-4FE6-91A0-97B7F2183531}">
            <xm:f>NOT(ISERROR(SEARCH(Sheet2!$D$4,BE90)))</xm:f>
            <xm:f>Sheet2!$D$4</xm:f>
            <x14:dxf>
              <fill>
                <patternFill>
                  <bgColor rgb="FFFF0000"/>
                </patternFill>
              </fill>
            </x14:dxf>
          </x14:cfRule>
          <xm:sqref>BE90</xm:sqref>
        </x14:conditionalFormatting>
        <x14:conditionalFormatting xmlns:xm="http://schemas.microsoft.com/office/excel/2006/main">
          <x14:cfRule type="containsText" priority="56" operator="containsText" id="{7B89C4CA-7167-43A9-8E18-DEC14FAE1D97}">
            <xm:f>NOT(ISERROR(SEARCH(Sheet2!$D$8,BE89)))</xm:f>
            <xm:f>Sheet2!$D$8</xm:f>
            <x14:dxf>
              <fill>
                <patternFill>
                  <bgColor rgb="FFFF0000"/>
                </patternFill>
              </fill>
            </x14:dxf>
          </x14:cfRule>
          <x14:cfRule type="containsText" priority="57" operator="containsText" id="{BF7F3C1B-637A-4136-A581-644AED78E6C0}">
            <xm:f>NOT(ISERROR(SEARCH(Sheet2!$D$7,BE89)))</xm:f>
            <xm:f>Sheet2!$D$7</xm:f>
            <x14:dxf>
              <fill>
                <patternFill>
                  <bgColor rgb="FF00B050"/>
                </patternFill>
              </fill>
            </x14:dxf>
          </x14:cfRule>
          <x14:cfRule type="containsText" priority="58" operator="containsText" id="{56DB7F97-94CF-4E51-9448-A04DCDF45CCD}">
            <xm:f>NOT(ISERROR(SEARCH(Sheet2!$D$6,BE89)))</xm:f>
            <xm:f>Sheet2!$D$6</xm:f>
            <x14:dxf>
              <fill>
                <patternFill>
                  <bgColor rgb="FFFFFF00"/>
                </patternFill>
              </fill>
            </x14:dxf>
          </x14:cfRule>
          <x14:cfRule type="containsText" priority="59" operator="containsText" id="{B18FF5DD-52C9-4DFF-8883-A89293A76B9F}">
            <xm:f>NOT(ISERROR(SEARCH(Sheet2!$D$5,BE89)))</xm:f>
            <xm:f>Sheet2!$D$5</xm:f>
            <x14:dxf>
              <fill>
                <patternFill>
                  <bgColor rgb="FFFFFF00"/>
                </patternFill>
              </fill>
            </x14:dxf>
          </x14:cfRule>
          <x14:cfRule type="containsText" priority="60" operator="containsText" id="{257060E6-0D17-4EB1-A8A2-6FB4DC2B9195}">
            <xm:f>NOT(ISERROR(SEARCH(Sheet2!$D$4,BE89)))</xm:f>
            <xm:f>Sheet2!$D$4</xm:f>
            <x14:dxf>
              <fill>
                <patternFill>
                  <bgColor rgb="FFFF0000"/>
                </patternFill>
              </fill>
            </x14:dxf>
          </x14:cfRule>
          <xm:sqref>BE89</xm:sqref>
        </x14:conditionalFormatting>
        <x14:conditionalFormatting xmlns:xm="http://schemas.microsoft.com/office/excel/2006/main">
          <x14:cfRule type="containsText" priority="51" operator="containsText" id="{69F1CB9C-447B-44C8-B60E-FB9E2A3673A3}">
            <xm:f>NOT(ISERROR(SEARCH(Sheet2!$D$8,BE86)))</xm:f>
            <xm:f>Sheet2!$D$8</xm:f>
            <x14:dxf>
              <fill>
                <patternFill>
                  <bgColor rgb="FFFF0000"/>
                </patternFill>
              </fill>
            </x14:dxf>
          </x14:cfRule>
          <x14:cfRule type="containsText" priority="52" operator="containsText" id="{14BC4A43-B932-49EB-A3CB-C14114667BA9}">
            <xm:f>NOT(ISERROR(SEARCH(Sheet2!$D$7,BE86)))</xm:f>
            <xm:f>Sheet2!$D$7</xm:f>
            <x14:dxf>
              <fill>
                <patternFill>
                  <bgColor rgb="FF00B050"/>
                </patternFill>
              </fill>
            </x14:dxf>
          </x14:cfRule>
          <x14:cfRule type="containsText" priority="53" operator="containsText" id="{2CF52FC8-5759-46B8-B154-D0A2A09BCE87}">
            <xm:f>NOT(ISERROR(SEARCH(Sheet2!$D$6,BE86)))</xm:f>
            <xm:f>Sheet2!$D$6</xm:f>
            <x14:dxf>
              <fill>
                <patternFill>
                  <bgColor rgb="FFFFFF00"/>
                </patternFill>
              </fill>
            </x14:dxf>
          </x14:cfRule>
          <x14:cfRule type="containsText" priority="54" operator="containsText" id="{1F9F7510-902E-473D-B818-7B41EB25E350}">
            <xm:f>NOT(ISERROR(SEARCH(Sheet2!$D$5,BE86)))</xm:f>
            <xm:f>Sheet2!$D$5</xm:f>
            <x14:dxf>
              <fill>
                <patternFill>
                  <bgColor rgb="FFFFFF00"/>
                </patternFill>
              </fill>
            </x14:dxf>
          </x14:cfRule>
          <x14:cfRule type="containsText" priority="55" operator="containsText" id="{83082316-41B8-4D9B-A1C1-AD5E698FF2B9}">
            <xm:f>NOT(ISERROR(SEARCH(Sheet2!$D$4,BE86)))</xm:f>
            <xm:f>Sheet2!$D$4</xm:f>
            <x14:dxf>
              <fill>
                <patternFill>
                  <bgColor rgb="FFFF0000"/>
                </patternFill>
              </fill>
            </x14:dxf>
          </x14:cfRule>
          <xm:sqref>BE86</xm:sqref>
        </x14:conditionalFormatting>
        <x14:conditionalFormatting xmlns:xm="http://schemas.microsoft.com/office/excel/2006/main">
          <x14:cfRule type="containsText" priority="46" operator="containsText" id="{CBF6FBFF-72FF-4C30-8B86-7D9269A49D77}">
            <xm:f>NOT(ISERROR(SEARCH(Sheet2!$D$8,BE87)))</xm:f>
            <xm:f>Sheet2!$D$8</xm:f>
            <x14:dxf>
              <fill>
                <patternFill>
                  <bgColor rgb="FFFF0000"/>
                </patternFill>
              </fill>
            </x14:dxf>
          </x14:cfRule>
          <x14:cfRule type="containsText" priority="47" operator="containsText" id="{C7F87C11-5678-4242-BDAE-1B43EB1BADA9}">
            <xm:f>NOT(ISERROR(SEARCH(Sheet2!$D$7,BE87)))</xm:f>
            <xm:f>Sheet2!$D$7</xm:f>
            <x14:dxf>
              <fill>
                <patternFill>
                  <bgColor rgb="FF00B050"/>
                </patternFill>
              </fill>
            </x14:dxf>
          </x14:cfRule>
          <x14:cfRule type="containsText" priority="48" operator="containsText" id="{69A73B55-EDEA-4092-B3D3-9A23EB8CDFEE}">
            <xm:f>NOT(ISERROR(SEARCH(Sheet2!$D$6,BE87)))</xm:f>
            <xm:f>Sheet2!$D$6</xm:f>
            <x14:dxf>
              <fill>
                <patternFill>
                  <bgColor rgb="FFFFFF00"/>
                </patternFill>
              </fill>
            </x14:dxf>
          </x14:cfRule>
          <x14:cfRule type="containsText" priority="49" operator="containsText" id="{FF1B5A63-420A-432C-87D4-22F40E905096}">
            <xm:f>NOT(ISERROR(SEARCH(Sheet2!$D$5,BE87)))</xm:f>
            <xm:f>Sheet2!$D$5</xm:f>
            <x14:dxf>
              <fill>
                <patternFill>
                  <bgColor rgb="FFFFFF00"/>
                </patternFill>
              </fill>
            </x14:dxf>
          </x14:cfRule>
          <x14:cfRule type="containsText" priority="50" operator="containsText" id="{E1A830AD-900B-49F3-9792-A07A8364DE58}">
            <xm:f>NOT(ISERROR(SEARCH(Sheet2!$D$4,BE87)))</xm:f>
            <xm:f>Sheet2!$D$4</xm:f>
            <x14:dxf>
              <fill>
                <patternFill>
                  <bgColor rgb="FFFF0000"/>
                </patternFill>
              </fill>
            </x14:dxf>
          </x14:cfRule>
          <xm:sqref>BE87</xm:sqref>
        </x14:conditionalFormatting>
        <x14:conditionalFormatting xmlns:xm="http://schemas.microsoft.com/office/excel/2006/main">
          <x14:cfRule type="containsText" priority="41" operator="containsText" id="{6EE8613D-58EA-4FC9-A9FE-CFDBABA9DABF}">
            <xm:f>NOT(ISERROR(SEARCH(Sheet2!$D$8,BE25)))</xm:f>
            <xm:f>Sheet2!$D$8</xm:f>
            <x14:dxf>
              <fill>
                <patternFill>
                  <bgColor rgb="FFFF0000"/>
                </patternFill>
              </fill>
            </x14:dxf>
          </x14:cfRule>
          <x14:cfRule type="containsText" priority="42" operator="containsText" id="{0F870F9F-BAE3-4BE8-9A6E-7EEA472752AB}">
            <xm:f>NOT(ISERROR(SEARCH(Sheet2!$D$7,BE25)))</xm:f>
            <xm:f>Sheet2!$D$7</xm:f>
            <x14:dxf>
              <fill>
                <patternFill>
                  <bgColor rgb="FF00B050"/>
                </patternFill>
              </fill>
            </x14:dxf>
          </x14:cfRule>
          <x14:cfRule type="containsText" priority="43" operator="containsText" id="{5DE0D8B1-1D69-4BBE-9EAD-D0FD59DECF1A}">
            <xm:f>NOT(ISERROR(SEARCH(Sheet2!$D$6,BE25)))</xm:f>
            <xm:f>Sheet2!$D$6</xm:f>
            <x14:dxf>
              <fill>
                <patternFill>
                  <bgColor rgb="FFFFFF00"/>
                </patternFill>
              </fill>
            </x14:dxf>
          </x14:cfRule>
          <x14:cfRule type="containsText" priority="44" operator="containsText" id="{178F0C18-E861-446F-8AC7-85FB57821B5D}">
            <xm:f>NOT(ISERROR(SEARCH(Sheet2!$D$5,BE25)))</xm:f>
            <xm:f>Sheet2!$D$5</xm:f>
            <x14:dxf>
              <fill>
                <patternFill>
                  <bgColor rgb="FFFFFF00"/>
                </patternFill>
              </fill>
            </x14:dxf>
          </x14:cfRule>
          <x14:cfRule type="containsText" priority="45" operator="containsText" id="{0E05F1B9-BE56-474A-A8ED-5D554BACA89B}">
            <xm:f>NOT(ISERROR(SEARCH(Sheet2!$D$4,BE25)))</xm:f>
            <xm:f>Sheet2!$D$4</xm:f>
            <x14:dxf>
              <fill>
                <patternFill>
                  <bgColor rgb="FFFF0000"/>
                </patternFill>
              </fill>
            </x14:dxf>
          </x14:cfRule>
          <xm:sqref>BE25</xm:sqref>
        </x14:conditionalFormatting>
        <x14:conditionalFormatting xmlns:xm="http://schemas.microsoft.com/office/excel/2006/main">
          <x14:cfRule type="containsText" priority="36" operator="containsText" id="{F84E5831-3816-4FEB-9FE3-E51F54990EEE}">
            <xm:f>NOT(ISERROR(SEARCH(Sheet2!$D$8,BF5)))</xm:f>
            <xm:f>Sheet2!$D$8</xm:f>
            <x14:dxf>
              <fill>
                <patternFill>
                  <bgColor rgb="FFFF0000"/>
                </patternFill>
              </fill>
            </x14:dxf>
          </x14:cfRule>
          <x14:cfRule type="containsText" priority="37" operator="containsText" id="{9FE6D81F-E7F7-4758-9892-4ED5DCC8A434}">
            <xm:f>NOT(ISERROR(SEARCH(Sheet2!$D$7,BF5)))</xm:f>
            <xm:f>Sheet2!$D$7</xm:f>
            <x14:dxf>
              <fill>
                <patternFill>
                  <bgColor rgb="FF00B050"/>
                </patternFill>
              </fill>
            </x14:dxf>
          </x14:cfRule>
          <x14:cfRule type="containsText" priority="38" operator="containsText" id="{C003E88B-BD5D-4960-B274-B17A855E7C61}">
            <xm:f>NOT(ISERROR(SEARCH(Sheet2!$D$6,BF5)))</xm:f>
            <xm:f>Sheet2!$D$6</xm:f>
            <x14:dxf>
              <fill>
                <patternFill>
                  <bgColor rgb="FFFFFF00"/>
                </patternFill>
              </fill>
            </x14:dxf>
          </x14:cfRule>
          <x14:cfRule type="containsText" priority="39" operator="containsText" id="{D6DFBB23-333F-4FD0-8238-36C8433F5701}">
            <xm:f>NOT(ISERROR(SEARCH(Sheet2!$D$5,BF5)))</xm:f>
            <xm:f>Sheet2!$D$5</xm:f>
            <x14:dxf>
              <fill>
                <patternFill>
                  <bgColor rgb="FFFFFF00"/>
                </patternFill>
              </fill>
            </x14:dxf>
          </x14:cfRule>
          <x14:cfRule type="containsText" priority="40" operator="containsText" id="{2BB666B1-CFB3-4765-94E0-C33C875D3A02}">
            <xm:f>NOT(ISERROR(SEARCH(Sheet2!$D$4,BF5)))</xm:f>
            <xm:f>Sheet2!$D$4</xm:f>
            <x14:dxf>
              <fill>
                <patternFill>
                  <bgColor rgb="FFFF0000"/>
                </patternFill>
              </fill>
            </x14:dxf>
          </x14:cfRule>
          <xm:sqref>BF5:BF24 BF105 BF26:BF85</xm:sqref>
        </x14:conditionalFormatting>
        <x14:conditionalFormatting xmlns:xm="http://schemas.microsoft.com/office/excel/2006/main">
          <x14:cfRule type="containsText" priority="31" operator="containsText" id="{3CDF7DEF-3483-4AE6-BCFC-435F11C28DBA}">
            <xm:f>NOT(ISERROR(SEARCH(Sheet2!$D$8,BF91)))</xm:f>
            <xm:f>Sheet2!$D$8</xm:f>
            <x14:dxf>
              <fill>
                <patternFill>
                  <bgColor rgb="FFFF0000"/>
                </patternFill>
              </fill>
            </x14:dxf>
          </x14:cfRule>
          <x14:cfRule type="containsText" priority="32" operator="containsText" id="{052D04E3-3010-47DB-A515-9DC45BE397F5}">
            <xm:f>NOT(ISERROR(SEARCH(Sheet2!$D$7,BF91)))</xm:f>
            <xm:f>Sheet2!$D$7</xm:f>
            <x14:dxf>
              <fill>
                <patternFill>
                  <bgColor rgb="FF00B050"/>
                </patternFill>
              </fill>
            </x14:dxf>
          </x14:cfRule>
          <x14:cfRule type="containsText" priority="33" operator="containsText" id="{236FAFE0-6F9F-4E65-AE04-3D0EC1360F46}">
            <xm:f>NOT(ISERROR(SEARCH(Sheet2!$D$6,BF91)))</xm:f>
            <xm:f>Sheet2!$D$6</xm:f>
            <x14:dxf>
              <fill>
                <patternFill>
                  <bgColor rgb="FFFFFF00"/>
                </patternFill>
              </fill>
            </x14:dxf>
          </x14:cfRule>
          <x14:cfRule type="containsText" priority="34" operator="containsText" id="{2CD98142-DDBD-47EE-9B09-5BBDA814FE92}">
            <xm:f>NOT(ISERROR(SEARCH(Sheet2!$D$5,BF91)))</xm:f>
            <xm:f>Sheet2!$D$5</xm:f>
            <x14:dxf>
              <fill>
                <patternFill>
                  <bgColor rgb="FFFFFF00"/>
                </patternFill>
              </fill>
            </x14:dxf>
          </x14:cfRule>
          <x14:cfRule type="containsText" priority="35" operator="containsText" id="{5A8ECCD0-0865-4CDD-9B23-DF9EA96B9232}">
            <xm:f>NOT(ISERROR(SEARCH(Sheet2!$D$4,BF91)))</xm:f>
            <xm:f>Sheet2!$D$4</xm:f>
            <x14:dxf>
              <fill>
                <patternFill>
                  <bgColor rgb="FFFF0000"/>
                </patternFill>
              </fill>
            </x14:dxf>
          </x14:cfRule>
          <xm:sqref>BF91:BF104</xm:sqref>
        </x14:conditionalFormatting>
        <x14:conditionalFormatting xmlns:xm="http://schemas.microsoft.com/office/excel/2006/main">
          <x14:cfRule type="containsText" priority="26" operator="containsText" id="{A8B74690-463C-4AD9-82A3-3B1B9AF4D2E7}">
            <xm:f>NOT(ISERROR(SEARCH(Sheet2!$D$8,BF88)))</xm:f>
            <xm:f>Sheet2!$D$8</xm:f>
            <x14:dxf>
              <fill>
                <patternFill>
                  <bgColor rgb="FFFF0000"/>
                </patternFill>
              </fill>
            </x14:dxf>
          </x14:cfRule>
          <x14:cfRule type="containsText" priority="27" operator="containsText" id="{12E3CCC3-4F36-4D11-B43E-F86AF312847C}">
            <xm:f>NOT(ISERROR(SEARCH(Sheet2!$D$7,BF88)))</xm:f>
            <xm:f>Sheet2!$D$7</xm:f>
            <x14:dxf>
              <fill>
                <patternFill>
                  <bgColor rgb="FF00B050"/>
                </patternFill>
              </fill>
            </x14:dxf>
          </x14:cfRule>
          <x14:cfRule type="containsText" priority="28" operator="containsText" id="{4BCC6C33-DFC5-4611-898A-9F6199BAF78C}">
            <xm:f>NOT(ISERROR(SEARCH(Sheet2!$D$6,BF88)))</xm:f>
            <xm:f>Sheet2!$D$6</xm:f>
            <x14:dxf>
              <fill>
                <patternFill>
                  <bgColor rgb="FFFFFF00"/>
                </patternFill>
              </fill>
            </x14:dxf>
          </x14:cfRule>
          <x14:cfRule type="containsText" priority="29" operator="containsText" id="{6C69974E-45B7-48E9-BBB8-F1F8892298FD}">
            <xm:f>NOT(ISERROR(SEARCH(Sheet2!$D$5,BF88)))</xm:f>
            <xm:f>Sheet2!$D$5</xm:f>
            <x14:dxf>
              <fill>
                <patternFill>
                  <bgColor rgb="FFFFFF00"/>
                </patternFill>
              </fill>
            </x14:dxf>
          </x14:cfRule>
          <x14:cfRule type="containsText" priority="30" operator="containsText" id="{D83E178B-75EC-469E-85E4-7D0895186AE0}">
            <xm:f>NOT(ISERROR(SEARCH(Sheet2!$D$4,BF88)))</xm:f>
            <xm:f>Sheet2!$D$4</xm:f>
            <x14:dxf>
              <fill>
                <patternFill>
                  <bgColor rgb="FFFF0000"/>
                </patternFill>
              </fill>
            </x14:dxf>
          </x14:cfRule>
          <xm:sqref>BF88</xm:sqref>
        </x14:conditionalFormatting>
        <x14:conditionalFormatting xmlns:xm="http://schemas.microsoft.com/office/excel/2006/main">
          <x14:cfRule type="containsText" priority="21" operator="containsText" id="{47FF0F69-5B74-4103-B6F5-DEAFE6891ACB}">
            <xm:f>NOT(ISERROR(SEARCH(Sheet2!$D$8,BF90)))</xm:f>
            <xm:f>Sheet2!$D$8</xm:f>
            <x14:dxf>
              <fill>
                <patternFill>
                  <bgColor rgb="FFFF0000"/>
                </patternFill>
              </fill>
            </x14:dxf>
          </x14:cfRule>
          <x14:cfRule type="containsText" priority="22" operator="containsText" id="{E2E508B7-0566-4965-A73C-DD7B7A2FC6F0}">
            <xm:f>NOT(ISERROR(SEARCH(Sheet2!$D$7,BF90)))</xm:f>
            <xm:f>Sheet2!$D$7</xm:f>
            <x14:dxf>
              <fill>
                <patternFill>
                  <bgColor rgb="FF00B050"/>
                </patternFill>
              </fill>
            </x14:dxf>
          </x14:cfRule>
          <x14:cfRule type="containsText" priority="23" operator="containsText" id="{71BD2DB5-5500-43AC-93D0-971416866858}">
            <xm:f>NOT(ISERROR(SEARCH(Sheet2!$D$6,BF90)))</xm:f>
            <xm:f>Sheet2!$D$6</xm:f>
            <x14:dxf>
              <fill>
                <patternFill>
                  <bgColor rgb="FFFFFF00"/>
                </patternFill>
              </fill>
            </x14:dxf>
          </x14:cfRule>
          <x14:cfRule type="containsText" priority="24" operator="containsText" id="{ECCBF43F-09E5-4DE5-9D30-5155CAAF4849}">
            <xm:f>NOT(ISERROR(SEARCH(Sheet2!$D$5,BF90)))</xm:f>
            <xm:f>Sheet2!$D$5</xm:f>
            <x14:dxf>
              <fill>
                <patternFill>
                  <bgColor rgb="FFFFFF00"/>
                </patternFill>
              </fill>
            </x14:dxf>
          </x14:cfRule>
          <x14:cfRule type="containsText" priority="25" operator="containsText" id="{400B57DD-4A11-4603-B1E9-80492CD4D638}">
            <xm:f>NOT(ISERROR(SEARCH(Sheet2!$D$4,BF90)))</xm:f>
            <xm:f>Sheet2!$D$4</xm:f>
            <x14:dxf>
              <fill>
                <patternFill>
                  <bgColor rgb="FFFF0000"/>
                </patternFill>
              </fill>
            </x14:dxf>
          </x14:cfRule>
          <xm:sqref>BF90</xm:sqref>
        </x14:conditionalFormatting>
        <x14:conditionalFormatting xmlns:xm="http://schemas.microsoft.com/office/excel/2006/main">
          <x14:cfRule type="containsText" priority="16" operator="containsText" id="{8EF5E4E1-2EF6-4C35-A5DF-E12F49C3487E}">
            <xm:f>NOT(ISERROR(SEARCH(Sheet2!$D$8,BF89)))</xm:f>
            <xm:f>Sheet2!$D$8</xm:f>
            <x14:dxf>
              <fill>
                <patternFill>
                  <bgColor rgb="FFFF0000"/>
                </patternFill>
              </fill>
            </x14:dxf>
          </x14:cfRule>
          <x14:cfRule type="containsText" priority="17" operator="containsText" id="{FF2C6D92-F43E-4EDA-A1B4-2383815CE05D}">
            <xm:f>NOT(ISERROR(SEARCH(Sheet2!$D$7,BF89)))</xm:f>
            <xm:f>Sheet2!$D$7</xm:f>
            <x14:dxf>
              <fill>
                <patternFill>
                  <bgColor rgb="FF00B050"/>
                </patternFill>
              </fill>
            </x14:dxf>
          </x14:cfRule>
          <x14:cfRule type="containsText" priority="18" operator="containsText" id="{06F43AB9-F1E1-4778-80B8-9E18278F521C}">
            <xm:f>NOT(ISERROR(SEARCH(Sheet2!$D$6,BF89)))</xm:f>
            <xm:f>Sheet2!$D$6</xm:f>
            <x14:dxf>
              <fill>
                <patternFill>
                  <bgColor rgb="FFFFFF00"/>
                </patternFill>
              </fill>
            </x14:dxf>
          </x14:cfRule>
          <x14:cfRule type="containsText" priority="19" operator="containsText" id="{DD38E6D4-4064-4C36-886B-C1AEC464D386}">
            <xm:f>NOT(ISERROR(SEARCH(Sheet2!$D$5,BF89)))</xm:f>
            <xm:f>Sheet2!$D$5</xm:f>
            <x14:dxf>
              <fill>
                <patternFill>
                  <bgColor rgb="FFFFFF00"/>
                </patternFill>
              </fill>
            </x14:dxf>
          </x14:cfRule>
          <x14:cfRule type="containsText" priority="20" operator="containsText" id="{AD70B57C-7DAE-42EC-B2D4-0F5967C021DB}">
            <xm:f>NOT(ISERROR(SEARCH(Sheet2!$D$4,BF89)))</xm:f>
            <xm:f>Sheet2!$D$4</xm:f>
            <x14:dxf>
              <fill>
                <patternFill>
                  <bgColor rgb="FFFF0000"/>
                </patternFill>
              </fill>
            </x14:dxf>
          </x14:cfRule>
          <xm:sqref>BF89</xm:sqref>
        </x14:conditionalFormatting>
        <x14:conditionalFormatting xmlns:xm="http://schemas.microsoft.com/office/excel/2006/main">
          <x14:cfRule type="containsText" priority="11" operator="containsText" id="{B56BDCEE-1310-4474-9017-8DF75AAB7F0D}">
            <xm:f>NOT(ISERROR(SEARCH(Sheet2!$D$8,BF86)))</xm:f>
            <xm:f>Sheet2!$D$8</xm:f>
            <x14:dxf>
              <fill>
                <patternFill>
                  <bgColor rgb="FFFF0000"/>
                </patternFill>
              </fill>
            </x14:dxf>
          </x14:cfRule>
          <x14:cfRule type="containsText" priority="12" operator="containsText" id="{75874543-5F9E-418D-8DD7-1871F62AF64F}">
            <xm:f>NOT(ISERROR(SEARCH(Sheet2!$D$7,BF86)))</xm:f>
            <xm:f>Sheet2!$D$7</xm:f>
            <x14:dxf>
              <fill>
                <patternFill>
                  <bgColor rgb="FF00B050"/>
                </patternFill>
              </fill>
            </x14:dxf>
          </x14:cfRule>
          <x14:cfRule type="containsText" priority="13" operator="containsText" id="{1E2A4B89-195D-4631-9221-856CE00EF382}">
            <xm:f>NOT(ISERROR(SEARCH(Sheet2!$D$6,BF86)))</xm:f>
            <xm:f>Sheet2!$D$6</xm:f>
            <x14:dxf>
              <fill>
                <patternFill>
                  <bgColor rgb="FFFFFF00"/>
                </patternFill>
              </fill>
            </x14:dxf>
          </x14:cfRule>
          <x14:cfRule type="containsText" priority="14" operator="containsText" id="{5AD209C5-5BF6-4077-8F4D-32A9DA6B22F0}">
            <xm:f>NOT(ISERROR(SEARCH(Sheet2!$D$5,BF86)))</xm:f>
            <xm:f>Sheet2!$D$5</xm:f>
            <x14:dxf>
              <fill>
                <patternFill>
                  <bgColor rgb="FFFFFF00"/>
                </patternFill>
              </fill>
            </x14:dxf>
          </x14:cfRule>
          <x14:cfRule type="containsText" priority="15" operator="containsText" id="{900FE2BB-B416-4155-8044-C1A91A35AAF4}">
            <xm:f>NOT(ISERROR(SEARCH(Sheet2!$D$4,BF86)))</xm:f>
            <xm:f>Sheet2!$D$4</xm:f>
            <x14:dxf>
              <fill>
                <patternFill>
                  <bgColor rgb="FFFF0000"/>
                </patternFill>
              </fill>
            </x14:dxf>
          </x14:cfRule>
          <xm:sqref>BF86</xm:sqref>
        </x14:conditionalFormatting>
        <x14:conditionalFormatting xmlns:xm="http://schemas.microsoft.com/office/excel/2006/main">
          <x14:cfRule type="containsText" priority="6" operator="containsText" id="{7B9A468E-B303-46F7-8AEF-6363C7B5D4E0}">
            <xm:f>NOT(ISERROR(SEARCH(Sheet2!$D$8,BF87)))</xm:f>
            <xm:f>Sheet2!$D$8</xm:f>
            <x14:dxf>
              <fill>
                <patternFill>
                  <bgColor rgb="FFFF0000"/>
                </patternFill>
              </fill>
            </x14:dxf>
          </x14:cfRule>
          <x14:cfRule type="containsText" priority="7" operator="containsText" id="{913BEDE6-1568-4D6B-9948-81FB46B20977}">
            <xm:f>NOT(ISERROR(SEARCH(Sheet2!$D$7,BF87)))</xm:f>
            <xm:f>Sheet2!$D$7</xm:f>
            <x14:dxf>
              <fill>
                <patternFill>
                  <bgColor rgb="FF00B050"/>
                </patternFill>
              </fill>
            </x14:dxf>
          </x14:cfRule>
          <x14:cfRule type="containsText" priority="8" operator="containsText" id="{460C337B-BC24-4FB8-A32D-D46249D15E7B}">
            <xm:f>NOT(ISERROR(SEARCH(Sheet2!$D$6,BF87)))</xm:f>
            <xm:f>Sheet2!$D$6</xm:f>
            <x14:dxf>
              <fill>
                <patternFill>
                  <bgColor rgb="FFFFFF00"/>
                </patternFill>
              </fill>
            </x14:dxf>
          </x14:cfRule>
          <x14:cfRule type="containsText" priority="9" operator="containsText" id="{D782F5AE-A6C5-47D7-AE8B-9C82A1D47CFF}">
            <xm:f>NOT(ISERROR(SEARCH(Sheet2!$D$5,BF87)))</xm:f>
            <xm:f>Sheet2!$D$5</xm:f>
            <x14:dxf>
              <fill>
                <patternFill>
                  <bgColor rgb="FFFFFF00"/>
                </patternFill>
              </fill>
            </x14:dxf>
          </x14:cfRule>
          <x14:cfRule type="containsText" priority="10" operator="containsText" id="{C443BB39-0386-4A91-8F14-1D3E3AADA68A}">
            <xm:f>NOT(ISERROR(SEARCH(Sheet2!$D$4,BF87)))</xm:f>
            <xm:f>Sheet2!$D$4</xm:f>
            <x14:dxf>
              <fill>
                <patternFill>
                  <bgColor rgb="FFFF0000"/>
                </patternFill>
              </fill>
            </x14:dxf>
          </x14:cfRule>
          <xm:sqref>BF87</xm:sqref>
        </x14:conditionalFormatting>
        <x14:conditionalFormatting xmlns:xm="http://schemas.microsoft.com/office/excel/2006/main">
          <x14:cfRule type="containsText" priority="1" operator="containsText" id="{5991BDF5-ED1C-4C62-816D-3891283A6F77}">
            <xm:f>NOT(ISERROR(SEARCH(Sheet2!$D$8,BF25)))</xm:f>
            <xm:f>Sheet2!$D$8</xm:f>
            <x14:dxf>
              <fill>
                <patternFill>
                  <bgColor rgb="FFFF0000"/>
                </patternFill>
              </fill>
            </x14:dxf>
          </x14:cfRule>
          <x14:cfRule type="containsText" priority="2" operator="containsText" id="{A00BA605-9E7B-4C40-BB3E-3BA6F806E8E2}">
            <xm:f>NOT(ISERROR(SEARCH(Sheet2!$D$7,BF25)))</xm:f>
            <xm:f>Sheet2!$D$7</xm:f>
            <x14:dxf>
              <fill>
                <patternFill>
                  <bgColor rgb="FF00B050"/>
                </patternFill>
              </fill>
            </x14:dxf>
          </x14:cfRule>
          <x14:cfRule type="containsText" priority="3" operator="containsText" id="{447E740F-B39E-44BB-8F56-750E07F7C411}">
            <xm:f>NOT(ISERROR(SEARCH(Sheet2!$D$6,BF25)))</xm:f>
            <xm:f>Sheet2!$D$6</xm:f>
            <x14:dxf>
              <fill>
                <patternFill>
                  <bgColor rgb="FFFFFF00"/>
                </patternFill>
              </fill>
            </x14:dxf>
          </x14:cfRule>
          <x14:cfRule type="containsText" priority="4" operator="containsText" id="{752933ED-215B-444D-A3A3-A0DADCF35F9B}">
            <xm:f>NOT(ISERROR(SEARCH(Sheet2!$D$5,BF25)))</xm:f>
            <xm:f>Sheet2!$D$5</xm:f>
            <x14:dxf>
              <fill>
                <patternFill>
                  <bgColor rgb="FFFFFF00"/>
                </patternFill>
              </fill>
            </x14:dxf>
          </x14:cfRule>
          <x14:cfRule type="containsText" priority="5" operator="containsText" id="{A34D2050-F806-4674-8C53-1A685B7DBAAB}">
            <xm:f>NOT(ISERROR(SEARCH(Sheet2!$D$4,BF25)))</xm:f>
            <xm:f>Sheet2!$D$4</xm:f>
            <x14:dxf>
              <fill>
                <patternFill>
                  <bgColor rgb="FFFF0000"/>
                </patternFill>
              </fill>
            </x14:dxf>
          </x14:cfRule>
          <xm:sqref>BF25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Q5:Q105</xm:sqref>
        </x14:dataValidation>
        <x14:dataValidation type="list" allowBlank="1" showInputMessage="1" showErrorMessage="1">
          <x14:formula1>
            <xm:f>OFFSET(Sheet2!$D$4,0,0,COUNTA(Sheet2!$D$4:$D$15),1)</xm:f>
          </x14:formula1>
          <xm:sqref>W5:CH105</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CH1015"/>
  <sheetViews>
    <sheetView zoomScaleNormal="100" workbookViewId="0">
      <pane xSplit="5" ySplit="4" topLeftCell="P12" activePane="bottomRight" state="frozen"/>
      <selection activeCell="AR4" sqref="AR4"/>
      <selection pane="topRight" activeCell="AR4" sqref="AR4"/>
      <selection pane="bottomLeft" activeCell="AR4" sqref="AR4"/>
      <selection pane="bottomRight" activeCell="U143" sqref="U143"/>
    </sheetView>
  </sheetViews>
  <sheetFormatPr defaultColWidth="8.88671875" defaultRowHeight="15" x14ac:dyDescent="0.3"/>
  <cols>
    <col min="1" max="1" width="4.5546875" style="216" customWidth="1"/>
    <col min="2" max="2" width="10.109375" style="16" customWidth="1"/>
    <col min="3" max="3" width="22.21875" style="17" customWidth="1"/>
    <col min="4" max="7" width="9.5546875" style="217" customWidth="1"/>
    <col min="8" max="8" width="9.6640625" style="16" customWidth="1"/>
    <col min="9" max="9" width="9.109375" style="16" customWidth="1"/>
    <col min="10" max="10" width="13.5546875" style="16" customWidth="1"/>
    <col min="11" max="11" width="22.44140625" style="218" customWidth="1"/>
    <col min="12" max="12" width="20.77734375" style="219" customWidth="1"/>
    <col min="13" max="13" width="7.6640625" style="219" hidden="1" customWidth="1"/>
    <col min="14" max="14" width="10.44140625" style="220" customWidth="1"/>
    <col min="15" max="15" width="10.44140625" style="220" hidden="1" customWidth="1"/>
    <col min="16" max="16" width="10.44140625" style="220" customWidth="1"/>
    <col min="17" max="17" width="7.5546875" style="463" customWidth="1"/>
    <col min="18" max="18" width="31.5546875" style="146" customWidth="1"/>
    <col min="19" max="19" width="8.77734375" style="235" customWidth="1"/>
    <col min="20" max="21" width="8.6640625" style="16" customWidth="1"/>
    <col min="22" max="22" width="23.33203125" style="146" customWidth="1"/>
    <col min="23" max="34" width="10" style="482" hidden="1" customWidth="1"/>
    <col min="35" max="35" width="12.88671875" style="476" hidden="1" customWidth="1"/>
    <col min="36" max="38" width="10.21875" style="476" hidden="1" customWidth="1"/>
    <col min="39" max="39" width="0" style="476" hidden="1" customWidth="1"/>
    <col min="40" max="40" width="9.88671875" style="476" hidden="1" customWidth="1"/>
    <col min="41" max="41" width="0.109375" style="476" hidden="1" customWidth="1"/>
    <col min="42" max="44" width="9.88671875" style="476" hidden="1" customWidth="1"/>
    <col min="45" max="45" width="0.109375" style="476" hidden="1" customWidth="1"/>
    <col min="46" max="47" width="9.88671875" style="476" hidden="1" customWidth="1"/>
    <col min="48" max="49" width="10.21875" style="476" hidden="1" customWidth="1"/>
    <col min="50" max="50" width="0.109375" style="476" hidden="1" customWidth="1"/>
    <col min="51" max="54" width="10.21875" style="476" hidden="1" customWidth="1"/>
    <col min="55" max="55" width="0.109375" style="476" hidden="1" customWidth="1"/>
    <col min="56" max="57" width="10.21875" style="476" hidden="1" customWidth="1"/>
    <col min="58" max="58" width="10.21875" style="476" bestFit="1" customWidth="1"/>
    <col min="59" max="16384" width="8.88671875" style="2"/>
  </cols>
  <sheetData>
    <row r="1" spans="1:86" s="26" customFormat="1" x14ac:dyDescent="0.3">
      <c r="A1" s="676"/>
      <c r="B1" s="676"/>
      <c r="C1" s="676"/>
      <c r="D1" s="676"/>
      <c r="E1" s="676"/>
      <c r="F1" s="676"/>
      <c r="G1" s="676"/>
      <c r="H1" s="676"/>
      <c r="I1" s="676"/>
      <c r="J1" s="676"/>
      <c r="K1" s="676"/>
      <c r="L1" s="190" t="s">
        <v>466</v>
      </c>
      <c r="M1" s="190"/>
      <c r="N1" s="191"/>
      <c r="O1" s="191"/>
      <c r="P1" s="191"/>
      <c r="Q1" s="460"/>
      <c r="R1" s="223"/>
      <c r="S1" s="224" t="s">
        <v>464</v>
      </c>
      <c r="T1" s="672" t="s">
        <v>464</v>
      </c>
      <c r="U1" s="672"/>
      <c r="V1" s="672"/>
      <c r="W1" s="477"/>
      <c r="X1" s="477"/>
      <c r="Y1" s="477"/>
      <c r="Z1" s="477"/>
      <c r="AA1" s="477"/>
      <c r="AB1" s="477"/>
      <c r="AC1" s="477"/>
      <c r="AD1" s="477"/>
      <c r="AE1" s="477"/>
      <c r="AF1" s="477"/>
      <c r="AG1" s="477"/>
      <c r="AH1" s="477"/>
      <c r="AI1" s="468"/>
      <c r="AJ1" s="468"/>
      <c r="AK1" s="468"/>
      <c r="AL1" s="468"/>
      <c r="AM1" s="468"/>
      <c r="AN1" s="468"/>
      <c r="AO1" s="468"/>
      <c r="AP1" s="468"/>
      <c r="AQ1" s="468"/>
      <c r="AR1" s="468"/>
      <c r="AS1" s="468"/>
      <c r="AT1" s="468"/>
      <c r="AU1" s="468"/>
      <c r="AV1" s="468"/>
      <c r="AW1" s="468"/>
      <c r="AX1" s="468"/>
      <c r="AY1" s="468"/>
      <c r="AZ1" s="468"/>
      <c r="BA1" s="468"/>
      <c r="BB1" s="468"/>
      <c r="BC1" s="468"/>
      <c r="BD1" s="468"/>
      <c r="BE1" s="468"/>
      <c r="BF1" s="468"/>
    </row>
    <row r="2" spans="1:86" s="26" customFormat="1" x14ac:dyDescent="0.3">
      <c r="A2" s="676"/>
      <c r="B2" s="676"/>
      <c r="C2" s="676"/>
      <c r="D2" s="676"/>
      <c r="E2" s="676"/>
      <c r="F2" s="676"/>
      <c r="G2" s="676"/>
      <c r="H2" s="676"/>
      <c r="I2" s="676"/>
      <c r="J2" s="676"/>
      <c r="K2" s="676"/>
      <c r="L2" s="196" t="s">
        <v>465</v>
      </c>
      <c r="M2" s="196"/>
      <c r="N2" s="191"/>
      <c r="O2" s="191"/>
      <c r="P2" s="191"/>
      <c r="Q2" s="460"/>
      <c r="R2" s="223"/>
      <c r="S2" s="226"/>
      <c r="T2" s="192"/>
      <c r="U2" s="192"/>
      <c r="V2" s="223"/>
      <c r="W2" s="477"/>
      <c r="X2" s="477"/>
      <c r="Y2" s="477"/>
      <c r="Z2" s="477"/>
      <c r="AA2" s="477"/>
      <c r="AB2" s="477"/>
      <c r="AC2" s="477"/>
      <c r="AD2" s="477"/>
      <c r="AE2" s="477"/>
      <c r="AF2" s="477"/>
      <c r="AG2" s="477"/>
      <c r="AH2" s="477"/>
      <c r="AI2" s="468"/>
      <c r="AJ2" s="468"/>
      <c r="AK2" s="468"/>
      <c r="AL2" s="468"/>
      <c r="AM2" s="468"/>
      <c r="AN2" s="468"/>
      <c r="AO2" s="468"/>
      <c r="AP2" s="468"/>
      <c r="AQ2" s="468"/>
      <c r="AR2" s="468"/>
      <c r="AS2" s="468"/>
      <c r="AT2" s="468"/>
      <c r="AU2" s="468"/>
      <c r="AV2" s="468"/>
      <c r="AW2" s="468"/>
      <c r="AX2" s="468"/>
      <c r="AY2" s="468"/>
      <c r="AZ2" s="468"/>
      <c r="BA2" s="468"/>
      <c r="BB2" s="468"/>
      <c r="BC2" s="468"/>
      <c r="BD2" s="468"/>
      <c r="BE2" s="468"/>
      <c r="BF2" s="468"/>
    </row>
    <row r="3" spans="1:86" s="27" customFormat="1" ht="27.75" customHeight="1" x14ac:dyDescent="0.3">
      <c r="A3" s="673" t="s">
        <v>24</v>
      </c>
      <c r="B3" s="674"/>
      <c r="C3" s="198" t="s">
        <v>3199</v>
      </c>
      <c r="D3" s="675" t="s">
        <v>3364</v>
      </c>
      <c r="E3" s="675"/>
      <c r="F3" s="675"/>
      <c r="G3" s="675"/>
      <c r="H3" s="675"/>
      <c r="I3" s="675"/>
      <c r="J3" s="675"/>
      <c r="K3" s="675"/>
      <c r="L3" s="199"/>
      <c r="M3" s="199"/>
      <c r="N3" s="677" t="s">
        <v>452</v>
      </c>
      <c r="O3" s="677"/>
      <c r="P3" s="677"/>
      <c r="Q3" s="668" t="s">
        <v>453</v>
      </c>
      <c r="R3" s="668"/>
      <c r="S3" s="668"/>
      <c r="T3" s="669" t="s">
        <v>428</v>
      </c>
      <c r="U3" s="670"/>
      <c r="V3" s="671"/>
      <c r="W3" s="478"/>
      <c r="X3" s="478"/>
      <c r="Y3" s="478"/>
      <c r="Z3" s="478"/>
      <c r="AA3" s="478"/>
      <c r="AB3" s="478"/>
      <c r="AC3" s="478"/>
      <c r="AD3" s="478"/>
      <c r="AE3" s="478"/>
      <c r="AF3" s="478"/>
      <c r="AG3" s="478"/>
      <c r="AH3" s="478"/>
      <c r="AI3" s="469"/>
      <c r="AJ3" s="469"/>
      <c r="AK3" s="469"/>
      <c r="AL3" s="469"/>
      <c r="AM3" s="469"/>
      <c r="AN3" s="469"/>
      <c r="AO3" s="469"/>
      <c r="AP3" s="469"/>
      <c r="AQ3" s="469"/>
      <c r="AR3" s="469"/>
      <c r="AS3" s="469"/>
      <c r="AT3" s="469"/>
      <c r="AU3" s="469"/>
      <c r="AV3" s="469"/>
      <c r="AW3" s="469"/>
      <c r="AX3" s="469"/>
      <c r="AY3" s="469"/>
      <c r="AZ3" s="469"/>
      <c r="BA3" s="469"/>
      <c r="BB3" s="469"/>
      <c r="BC3" s="469"/>
      <c r="BD3" s="469"/>
      <c r="BE3" s="469"/>
      <c r="BF3" s="469"/>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29" t="s">
        <v>6206</v>
      </c>
      <c r="N4" s="33" t="s">
        <v>8</v>
      </c>
      <c r="O4" s="33" t="s">
        <v>6979</v>
      </c>
      <c r="P4" s="33" t="s">
        <v>9</v>
      </c>
      <c r="Q4" s="33" t="s">
        <v>443</v>
      </c>
      <c r="R4" s="33" t="s">
        <v>10</v>
      </c>
      <c r="S4" s="34" t="s">
        <v>468</v>
      </c>
      <c r="T4" s="203" t="s">
        <v>11</v>
      </c>
      <c r="U4" s="203" t="s">
        <v>12</v>
      </c>
      <c r="V4" s="203"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6931</v>
      </c>
      <c r="AQ4" s="379" t="s">
        <v>6932</v>
      </c>
      <c r="AR4" s="379" t="s">
        <v>6933</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51" x14ac:dyDescent="0.3">
      <c r="A5" s="207">
        <v>1</v>
      </c>
      <c r="B5" s="208" t="s">
        <v>7024</v>
      </c>
      <c r="C5" s="230" t="s">
        <v>7025</v>
      </c>
      <c r="D5" s="37">
        <v>44559</v>
      </c>
      <c r="E5" s="37">
        <v>44564</v>
      </c>
      <c r="F5" s="37">
        <v>45660</v>
      </c>
      <c r="G5" s="40" t="s">
        <v>28</v>
      </c>
      <c r="H5" s="40" t="s">
        <v>3199</v>
      </c>
      <c r="I5" s="40" t="s">
        <v>232</v>
      </c>
      <c r="J5" s="49" t="s">
        <v>7028</v>
      </c>
      <c r="K5" s="36" t="s">
        <v>7160</v>
      </c>
      <c r="L5" s="72" t="s">
        <v>3976</v>
      </c>
      <c r="M5" s="72" t="str">
        <f t="shared" ref="M5:M36" si="0">LEFT(B5,2)</f>
        <v>17</v>
      </c>
      <c r="N5" s="40" t="s">
        <v>3363</v>
      </c>
      <c r="O5" s="40" t="str">
        <f>IF(NBO[[#This Row],[Trách nhiệm soạn thảo]]="NSO-PMEI","PME I","NA")</f>
        <v>PME I</v>
      </c>
      <c r="P5" s="40" t="s">
        <v>3363</v>
      </c>
      <c r="Q5" s="35"/>
      <c r="R5" s="47" t="s">
        <v>7186</v>
      </c>
      <c r="S5" s="48"/>
      <c r="T5" s="20"/>
      <c r="U5" s="20"/>
      <c r="V5" s="4"/>
      <c r="W5" s="210" t="s">
        <v>451</v>
      </c>
      <c r="X5" s="210" t="s">
        <v>451</v>
      </c>
      <c r="Y5" s="210" t="s">
        <v>451</v>
      </c>
      <c r="Z5" s="210" t="s">
        <v>447</v>
      </c>
      <c r="AA5" s="210" t="s">
        <v>447</v>
      </c>
      <c r="AB5" s="210" t="s">
        <v>447</v>
      </c>
      <c r="AC5" s="210" t="s">
        <v>447</v>
      </c>
      <c r="AD5" s="210" t="s">
        <v>447</v>
      </c>
      <c r="AE5" s="210" t="s">
        <v>450</v>
      </c>
      <c r="AF5" s="210" t="s">
        <v>447</v>
      </c>
      <c r="AG5" s="210" t="s">
        <v>450</v>
      </c>
      <c r="AH5" s="210" t="s">
        <v>448</v>
      </c>
      <c r="AI5" s="210" t="s">
        <v>449</v>
      </c>
      <c r="AJ5" s="210"/>
      <c r="AK5" s="210"/>
      <c r="AL5" s="210"/>
      <c r="AM5" s="587"/>
      <c r="AN5" s="587"/>
      <c r="AO5" s="587"/>
      <c r="AP5" s="587"/>
      <c r="AQ5" s="587"/>
      <c r="AR5" s="587"/>
      <c r="AS5" s="587"/>
      <c r="AT5" s="587"/>
      <c r="AU5" s="587"/>
      <c r="AV5" s="587"/>
      <c r="AW5" s="587"/>
      <c r="AX5" s="587"/>
      <c r="AY5" s="587"/>
      <c r="AZ5" s="587"/>
      <c r="BA5" s="587"/>
      <c r="BB5" s="587"/>
      <c r="BC5" s="587"/>
      <c r="BD5" s="587"/>
      <c r="BE5" s="587"/>
      <c r="BF5" s="587"/>
      <c r="BG5" s="381"/>
      <c r="BH5" s="381"/>
      <c r="BI5" s="381"/>
      <c r="BJ5" s="381"/>
      <c r="BK5" s="381"/>
      <c r="BL5" s="381"/>
      <c r="BM5" s="381"/>
      <c r="BN5" s="381"/>
      <c r="BO5" s="381"/>
      <c r="BP5" s="381"/>
      <c r="BQ5" s="381"/>
      <c r="BR5" s="381"/>
      <c r="BS5" s="381"/>
      <c r="BT5" s="381"/>
      <c r="BU5" s="381"/>
      <c r="BV5" s="381"/>
      <c r="BW5" s="381"/>
      <c r="BX5" s="381"/>
      <c r="BY5" s="381"/>
      <c r="BZ5" s="381"/>
      <c r="CA5" s="381"/>
      <c r="CB5" s="381"/>
      <c r="CC5" s="381"/>
      <c r="CD5" s="381"/>
      <c r="CE5" s="381"/>
      <c r="CF5" s="381"/>
      <c r="CG5" s="381"/>
      <c r="CH5" s="381"/>
    </row>
    <row r="6" spans="1:86" ht="127.5" x14ac:dyDescent="0.3">
      <c r="A6" s="207">
        <v>2</v>
      </c>
      <c r="B6" s="208" t="s">
        <v>2942</v>
      </c>
      <c r="C6" s="230" t="s">
        <v>2943</v>
      </c>
      <c r="D6" s="37">
        <v>44291</v>
      </c>
      <c r="E6" s="37">
        <v>44326</v>
      </c>
      <c r="F6" s="37">
        <v>45422</v>
      </c>
      <c r="G6" s="40"/>
      <c r="H6" s="40" t="s">
        <v>3199</v>
      </c>
      <c r="I6" s="40" t="s">
        <v>232</v>
      </c>
      <c r="J6" s="49" t="s">
        <v>3200</v>
      </c>
      <c r="K6" s="38" t="s">
        <v>3201</v>
      </c>
      <c r="L6" s="78" t="s">
        <v>3350</v>
      </c>
      <c r="M6" s="78" t="str">
        <f t="shared" si="0"/>
        <v>17</v>
      </c>
      <c r="N6" s="40" t="s">
        <v>3363</v>
      </c>
      <c r="O6" s="40" t="str">
        <f>IF(NBO[[#This Row],[Trách nhiệm soạn thảo]]="NSO-PMEI","PME I","NA")</f>
        <v>PME I</v>
      </c>
      <c r="P6" s="40" t="s">
        <v>3363</v>
      </c>
      <c r="Q6" s="106" t="s">
        <v>7236</v>
      </c>
      <c r="R6" s="41" t="s">
        <v>7337</v>
      </c>
      <c r="S6" s="48">
        <v>44742</v>
      </c>
      <c r="T6" s="20" t="s">
        <v>6209</v>
      </c>
      <c r="U6" s="20"/>
      <c r="V6" s="4" t="s">
        <v>7338</v>
      </c>
      <c r="W6" s="210"/>
      <c r="X6" s="210" t="s">
        <v>448</v>
      </c>
      <c r="Y6" s="210" t="s">
        <v>449</v>
      </c>
      <c r="Z6" s="210"/>
      <c r="AA6" s="210"/>
      <c r="AB6" s="210"/>
      <c r="AC6" s="210"/>
      <c r="AD6" s="210"/>
      <c r="AE6" s="210"/>
      <c r="AF6" s="210"/>
      <c r="AG6" s="210"/>
      <c r="AH6" s="210"/>
      <c r="AI6" s="210"/>
      <c r="AJ6" s="210"/>
      <c r="AK6" s="210"/>
      <c r="AL6" s="210" t="s">
        <v>451</v>
      </c>
      <c r="AM6" s="210" t="s">
        <v>451</v>
      </c>
      <c r="AN6" s="210" t="s">
        <v>451</v>
      </c>
      <c r="AO6" s="210" t="s">
        <v>451</v>
      </c>
      <c r="AP6" s="210" t="s">
        <v>451</v>
      </c>
      <c r="AQ6" s="210" t="s">
        <v>451</v>
      </c>
      <c r="AR6" s="210" t="s">
        <v>451</v>
      </c>
      <c r="AS6" s="210" t="s">
        <v>451</v>
      </c>
      <c r="AT6" s="210" t="s">
        <v>451</v>
      </c>
      <c r="AU6" s="210" t="s">
        <v>451</v>
      </c>
      <c r="AV6" s="210" t="s">
        <v>451</v>
      </c>
      <c r="AW6" s="210" t="s">
        <v>451</v>
      </c>
      <c r="AX6" s="210" t="s">
        <v>451</v>
      </c>
      <c r="AY6" s="210" t="s">
        <v>451</v>
      </c>
      <c r="AZ6" s="210" t="s">
        <v>451</v>
      </c>
      <c r="BA6" s="210" t="s">
        <v>451</v>
      </c>
      <c r="BB6" s="210" t="s">
        <v>451</v>
      </c>
      <c r="BC6" s="210" t="s">
        <v>451</v>
      </c>
      <c r="BD6" s="210" t="s">
        <v>451</v>
      </c>
      <c r="BE6" s="210" t="s">
        <v>451</v>
      </c>
      <c r="BF6" s="210" t="s">
        <v>451</v>
      </c>
      <c r="BG6" s="380"/>
      <c r="BH6" s="380"/>
      <c r="BI6" s="380"/>
      <c r="BJ6" s="380"/>
      <c r="BK6" s="380"/>
      <c r="BL6" s="380"/>
      <c r="BM6" s="380"/>
      <c r="BN6" s="380"/>
      <c r="BO6" s="380"/>
      <c r="BP6" s="380"/>
      <c r="BQ6" s="380"/>
      <c r="BR6" s="380"/>
      <c r="BS6" s="380"/>
      <c r="BT6" s="380"/>
      <c r="BU6" s="380"/>
      <c r="BV6" s="380"/>
      <c r="BW6" s="380"/>
      <c r="BX6" s="380"/>
      <c r="BY6" s="380"/>
      <c r="BZ6" s="380"/>
      <c r="CA6" s="380"/>
      <c r="CB6" s="380"/>
      <c r="CC6" s="380"/>
      <c r="CD6" s="380"/>
      <c r="CE6" s="380"/>
      <c r="CF6" s="380"/>
      <c r="CG6" s="380"/>
      <c r="CH6" s="380"/>
    </row>
    <row r="7" spans="1:86" ht="25.5" x14ac:dyDescent="0.3">
      <c r="A7" s="207">
        <v>3</v>
      </c>
      <c r="B7" s="208" t="s">
        <v>2944</v>
      </c>
      <c r="C7" s="230" t="s">
        <v>2945</v>
      </c>
      <c r="D7" s="37">
        <v>43699</v>
      </c>
      <c r="E7" s="37">
        <v>43709</v>
      </c>
      <c r="F7" s="37">
        <v>44805</v>
      </c>
      <c r="G7" s="40"/>
      <c r="H7" s="40" t="s">
        <v>3199</v>
      </c>
      <c r="I7" s="40" t="s">
        <v>7077</v>
      </c>
      <c r="J7" s="40" t="s">
        <v>3202</v>
      </c>
      <c r="K7" s="36" t="s">
        <v>3203</v>
      </c>
      <c r="L7" s="72"/>
      <c r="M7" s="72" t="str">
        <f t="shared" si="0"/>
        <v>17</v>
      </c>
      <c r="N7" s="40" t="s">
        <v>3363</v>
      </c>
      <c r="O7" s="40" t="str">
        <f>IF(NBO[[#This Row],[Trách nhiệm soạn thảo]]="NSO-PMEI","PME I","NA")</f>
        <v>PME I</v>
      </c>
      <c r="P7" s="40" t="s">
        <v>3363</v>
      </c>
      <c r="Q7" s="35"/>
      <c r="R7" s="47"/>
      <c r="S7" s="48"/>
      <c r="T7" s="20"/>
      <c r="U7" s="20"/>
      <c r="V7" s="4"/>
      <c r="W7" s="210"/>
      <c r="X7" s="210"/>
      <c r="Y7" s="210"/>
      <c r="Z7" s="210"/>
      <c r="AA7" s="210"/>
      <c r="AB7" s="210"/>
      <c r="AC7" s="210"/>
      <c r="AD7" s="210"/>
      <c r="AE7" s="210"/>
      <c r="AF7" s="210"/>
      <c r="AG7" s="210"/>
      <c r="AH7" s="210"/>
      <c r="AI7" s="210"/>
      <c r="AJ7" s="210"/>
      <c r="AK7" s="210"/>
      <c r="AL7" s="210"/>
      <c r="AM7" s="507"/>
      <c r="AN7" s="507"/>
      <c r="AO7" s="507"/>
      <c r="AP7" s="507"/>
      <c r="AQ7" s="507"/>
      <c r="AR7" s="507"/>
      <c r="AS7" s="507"/>
      <c r="AT7" s="507"/>
      <c r="AU7" s="507"/>
      <c r="AV7" s="507"/>
      <c r="AW7" s="507"/>
      <c r="AX7" s="507"/>
      <c r="AY7" s="507"/>
      <c r="AZ7" s="507"/>
      <c r="BA7" s="507"/>
      <c r="BB7" s="507"/>
      <c r="BC7" s="507"/>
      <c r="BD7" s="507"/>
      <c r="BE7" s="507"/>
      <c r="BF7" s="507"/>
      <c r="BG7" s="380"/>
      <c r="BH7" s="380"/>
      <c r="BI7" s="380"/>
      <c r="BJ7" s="380"/>
      <c r="BK7" s="380"/>
      <c r="BL7" s="380"/>
      <c r="BM7" s="380"/>
      <c r="BN7" s="380"/>
      <c r="BO7" s="380"/>
      <c r="BP7" s="380"/>
      <c r="BQ7" s="380"/>
      <c r="BR7" s="380"/>
      <c r="BS7" s="380"/>
      <c r="BT7" s="380"/>
      <c r="BU7" s="380"/>
      <c r="BV7" s="380"/>
      <c r="BW7" s="380"/>
      <c r="BX7" s="380"/>
      <c r="BY7" s="380"/>
      <c r="BZ7" s="380"/>
      <c r="CA7" s="380"/>
      <c r="CB7" s="380"/>
      <c r="CC7" s="380"/>
      <c r="CD7" s="380"/>
      <c r="CE7" s="380"/>
      <c r="CF7" s="380"/>
      <c r="CG7" s="380"/>
      <c r="CH7" s="380"/>
    </row>
    <row r="8" spans="1:86" ht="38.25" x14ac:dyDescent="0.3">
      <c r="A8" s="207">
        <v>4</v>
      </c>
      <c r="B8" s="208" t="s">
        <v>2946</v>
      </c>
      <c r="C8" s="230" t="s">
        <v>2947</v>
      </c>
      <c r="D8" s="37">
        <v>44225</v>
      </c>
      <c r="E8" s="37">
        <v>44226</v>
      </c>
      <c r="F8" s="37">
        <v>45321</v>
      </c>
      <c r="G8" s="40"/>
      <c r="H8" s="40" t="s">
        <v>3199</v>
      </c>
      <c r="I8" s="40" t="s">
        <v>232</v>
      </c>
      <c r="J8" s="40" t="s">
        <v>3204</v>
      </c>
      <c r="K8" s="36" t="s">
        <v>3205</v>
      </c>
      <c r="L8" s="72"/>
      <c r="M8" s="72" t="str">
        <f t="shared" si="0"/>
        <v>17</v>
      </c>
      <c r="N8" s="40" t="s">
        <v>3363</v>
      </c>
      <c r="O8" s="40" t="str">
        <f>IF(NBO[[#This Row],[Trách nhiệm soạn thảo]]="NSO-PMEI","PME I","NA")</f>
        <v>PME I</v>
      </c>
      <c r="P8" s="40" t="s">
        <v>3363</v>
      </c>
      <c r="Q8" s="35"/>
      <c r="R8" s="47"/>
      <c r="S8" s="48"/>
      <c r="T8" s="20"/>
      <c r="U8" s="20"/>
      <c r="V8" s="4"/>
      <c r="W8" s="210"/>
      <c r="X8" s="210"/>
      <c r="Y8" s="210"/>
      <c r="Z8" s="210"/>
      <c r="AA8" s="210"/>
      <c r="AB8" s="210"/>
      <c r="AC8" s="210"/>
      <c r="AD8" s="210"/>
      <c r="AE8" s="210"/>
      <c r="AF8" s="210"/>
      <c r="AG8" s="210"/>
      <c r="AH8" s="210"/>
      <c r="AI8" s="210"/>
      <c r="AJ8" s="210"/>
      <c r="AK8" s="210"/>
      <c r="AL8" s="210"/>
      <c r="AM8" s="507"/>
      <c r="AN8" s="507"/>
      <c r="AO8" s="507"/>
      <c r="AP8" s="507"/>
      <c r="AQ8" s="507"/>
      <c r="AR8" s="507"/>
      <c r="AS8" s="507"/>
      <c r="AT8" s="507"/>
      <c r="AU8" s="507"/>
      <c r="AV8" s="507"/>
      <c r="AW8" s="507"/>
      <c r="AX8" s="507"/>
      <c r="AY8" s="507"/>
      <c r="AZ8" s="507"/>
      <c r="BA8" s="507"/>
      <c r="BB8" s="507"/>
      <c r="BC8" s="507"/>
      <c r="BD8" s="507"/>
      <c r="BE8" s="507"/>
      <c r="BF8" s="507"/>
      <c r="BG8" s="380"/>
      <c r="BH8" s="380"/>
      <c r="BI8" s="380"/>
      <c r="BJ8" s="380"/>
      <c r="BK8" s="380"/>
      <c r="BL8" s="380"/>
      <c r="BM8" s="380"/>
      <c r="BN8" s="380"/>
      <c r="BO8" s="380"/>
      <c r="BP8" s="380"/>
      <c r="BQ8" s="380"/>
      <c r="BR8" s="380"/>
      <c r="BS8" s="380"/>
      <c r="BT8" s="380"/>
      <c r="BU8" s="380"/>
      <c r="BV8" s="380"/>
      <c r="BW8" s="380"/>
      <c r="BX8" s="380"/>
      <c r="BY8" s="380"/>
      <c r="BZ8" s="380"/>
      <c r="CA8" s="380"/>
      <c r="CB8" s="380"/>
      <c r="CC8" s="380"/>
      <c r="CD8" s="380"/>
      <c r="CE8" s="380"/>
      <c r="CF8" s="380"/>
      <c r="CG8" s="380"/>
      <c r="CH8" s="380"/>
    </row>
    <row r="9" spans="1:86" ht="63.75" x14ac:dyDescent="0.3">
      <c r="A9" s="207">
        <v>5</v>
      </c>
      <c r="B9" s="208" t="s">
        <v>2948</v>
      </c>
      <c r="C9" s="230" t="s">
        <v>2949</v>
      </c>
      <c r="D9" s="37">
        <v>43725</v>
      </c>
      <c r="E9" s="37">
        <v>43739</v>
      </c>
      <c r="F9" s="37">
        <v>44835</v>
      </c>
      <c r="G9" s="40"/>
      <c r="H9" s="40" t="s">
        <v>3199</v>
      </c>
      <c r="I9" s="40" t="s">
        <v>232</v>
      </c>
      <c r="J9" s="49" t="s">
        <v>3206</v>
      </c>
      <c r="K9" s="36" t="s">
        <v>3207</v>
      </c>
      <c r="L9" s="72"/>
      <c r="M9" s="72" t="str">
        <f t="shared" si="0"/>
        <v>17</v>
      </c>
      <c r="N9" s="40" t="s">
        <v>3363</v>
      </c>
      <c r="O9" s="40" t="str">
        <f>IF(NBO[[#This Row],[Trách nhiệm soạn thảo]]="NSO-PMEI","PME I","NA")</f>
        <v>PME I</v>
      </c>
      <c r="P9" s="40" t="s">
        <v>3363</v>
      </c>
      <c r="Q9" s="35"/>
      <c r="R9" s="47"/>
      <c r="S9" s="48"/>
      <c r="T9" s="20"/>
      <c r="U9" s="20"/>
      <c r="V9" s="4"/>
      <c r="W9" s="210"/>
      <c r="X9" s="210"/>
      <c r="Y9" s="210"/>
      <c r="Z9" s="210"/>
      <c r="AA9" s="210"/>
      <c r="AB9" s="210"/>
      <c r="AC9" s="210"/>
      <c r="AD9" s="210"/>
      <c r="AE9" s="210"/>
      <c r="AF9" s="210"/>
      <c r="AG9" s="210"/>
      <c r="AH9" s="210"/>
      <c r="AI9" s="210"/>
      <c r="AJ9" s="210"/>
      <c r="AK9" s="210"/>
      <c r="AL9" s="210"/>
      <c r="AM9" s="507"/>
      <c r="AN9" s="507"/>
      <c r="AO9" s="507"/>
      <c r="AP9" s="507"/>
      <c r="AQ9" s="507"/>
      <c r="AR9" s="507"/>
      <c r="AS9" s="507"/>
      <c r="AT9" s="507"/>
      <c r="AU9" s="507"/>
      <c r="AV9" s="507"/>
      <c r="AW9" s="507"/>
      <c r="AX9" s="507"/>
      <c r="AY9" s="507"/>
      <c r="AZ9" s="507"/>
      <c r="BA9" s="507"/>
      <c r="BB9" s="507"/>
      <c r="BC9" s="507"/>
      <c r="BD9" s="507"/>
      <c r="BE9" s="507"/>
      <c r="BF9" s="507"/>
      <c r="BG9" s="380"/>
      <c r="BH9" s="380"/>
      <c r="BI9" s="380"/>
      <c r="BJ9" s="380"/>
      <c r="BK9" s="380"/>
      <c r="BL9" s="380"/>
      <c r="BM9" s="380"/>
      <c r="BN9" s="380"/>
      <c r="BO9" s="380"/>
      <c r="BP9" s="380"/>
      <c r="BQ9" s="380"/>
      <c r="BR9" s="380"/>
      <c r="BS9" s="380"/>
      <c r="BT9" s="380"/>
      <c r="BU9" s="380"/>
      <c r="BV9" s="380"/>
      <c r="BW9" s="380"/>
      <c r="BX9" s="380"/>
      <c r="BY9" s="380"/>
      <c r="BZ9" s="380"/>
      <c r="CA9" s="380"/>
      <c r="CB9" s="380"/>
      <c r="CC9" s="380"/>
      <c r="CD9" s="380"/>
      <c r="CE9" s="380"/>
      <c r="CF9" s="380"/>
      <c r="CG9" s="380"/>
      <c r="CH9" s="380"/>
    </row>
    <row r="10" spans="1:86" ht="51" x14ac:dyDescent="0.3">
      <c r="A10" s="207">
        <v>6</v>
      </c>
      <c r="B10" s="208" t="s">
        <v>2950</v>
      </c>
      <c r="C10" s="236" t="s">
        <v>2951</v>
      </c>
      <c r="D10" s="37">
        <v>44218</v>
      </c>
      <c r="E10" s="37">
        <v>44226</v>
      </c>
      <c r="F10" s="37">
        <v>45321</v>
      </c>
      <c r="G10" s="40"/>
      <c r="H10" s="40" t="s">
        <v>3199</v>
      </c>
      <c r="I10" s="40" t="s">
        <v>7147</v>
      </c>
      <c r="J10" s="40" t="s">
        <v>3208</v>
      </c>
      <c r="K10" s="72" t="s">
        <v>3209</v>
      </c>
      <c r="L10" s="72" t="s">
        <v>3351</v>
      </c>
      <c r="M10" s="72" t="str">
        <f t="shared" si="0"/>
        <v>17</v>
      </c>
      <c r="N10" s="40" t="s">
        <v>3363</v>
      </c>
      <c r="O10" s="40" t="str">
        <f>IF(NBO[[#This Row],[Trách nhiệm soạn thảo]]="NSO-PMEI","PME I","NA")</f>
        <v>PME I</v>
      </c>
      <c r="P10" s="40" t="s">
        <v>3363</v>
      </c>
      <c r="Q10" s="35"/>
      <c r="R10" s="47"/>
      <c r="S10" s="48"/>
      <c r="T10" s="20"/>
      <c r="U10" s="20"/>
      <c r="V10" s="4"/>
      <c r="W10" s="210"/>
      <c r="X10" s="210"/>
      <c r="Y10" s="210"/>
      <c r="Z10" s="210"/>
      <c r="AA10" s="210"/>
      <c r="AB10" s="210"/>
      <c r="AC10" s="210"/>
      <c r="AD10" s="210"/>
      <c r="AE10" s="210"/>
      <c r="AF10" s="210"/>
      <c r="AG10" s="210"/>
      <c r="AH10" s="210"/>
      <c r="AI10" s="210"/>
      <c r="AJ10" s="210"/>
      <c r="AK10" s="210"/>
      <c r="AL10" s="210"/>
      <c r="AM10" s="507"/>
      <c r="AN10" s="507"/>
      <c r="AO10" s="507"/>
      <c r="AP10" s="507"/>
      <c r="AQ10" s="507"/>
      <c r="AR10" s="507"/>
      <c r="AS10" s="507"/>
      <c r="AT10" s="507"/>
      <c r="AU10" s="507"/>
      <c r="AV10" s="507"/>
      <c r="AW10" s="507"/>
      <c r="AX10" s="507"/>
      <c r="AY10" s="507"/>
      <c r="AZ10" s="507"/>
      <c r="BA10" s="507"/>
      <c r="BB10" s="507"/>
      <c r="BC10" s="507"/>
      <c r="BD10" s="507"/>
      <c r="BE10" s="507"/>
      <c r="BF10" s="507"/>
      <c r="BG10" s="380"/>
      <c r="BH10" s="380"/>
      <c r="BI10" s="380"/>
      <c r="BJ10" s="380"/>
      <c r="BK10" s="380"/>
      <c r="BL10" s="380"/>
      <c r="BM10" s="380"/>
      <c r="BN10" s="380"/>
      <c r="BO10" s="380"/>
      <c r="BP10" s="380"/>
      <c r="BQ10" s="380"/>
      <c r="BR10" s="380"/>
      <c r="BS10" s="380"/>
      <c r="BT10" s="380"/>
      <c r="BU10" s="380"/>
      <c r="BV10" s="380"/>
      <c r="BW10" s="380"/>
      <c r="BX10" s="380"/>
      <c r="BY10" s="380"/>
      <c r="BZ10" s="380"/>
      <c r="CA10" s="380"/>
      <c r="CB10" s="380"/>
      <c r="CC10" s="380"/>
      <c r="CD10" s="380"/>
      <c r="CE10" s="380"/>
      <c r="CF10" s="380"/>
      <c r="CG10" s="380"/>
      <c r="CH10" s="380"/>
    </row>
    <row r="11" spans="1:86" ht="51" x14ac:dyDescent="0.3">
      <c r="A11" s="207">
        <v>7</v>
      </c>
      <c r="B11" s="208" t="s">
        <v>6886</v>
      </c>
      <c r="C11" s="209" t="s">
        <v>6913</v>
      </c>
      <c r="D11" s="37">
        <v>44555</v>
      </c>
      <c r="E11" s="37">
        <v>44561</v>
      </c>
      <c r="F11" s="37">
        <v>45657</v>
      </c>
      <c r="G11" s="40" t="s">
        <v>28</v>
      </c>
      <c r="H11" s="40" t="s">
        <v>3199</v>
      </c>
      <c r="I11" s="40" t="s">
        <v>232</v>
      </c>
      <c r="J11" s="208" t="s">
        <v>6885</v>
      </c>
      <c r="K11" s="36" t="s">
        <v>6985</v>
      </c>
      <c r="L11" s="40" t="s">
        <v>3210</v>
      </c>
      <c r="M11" s="72" t="str">
        <f t="shared" si="0"/>
        <v>17</v>
      </c>
      <c r="N11" s="40" t="s">
        <v>3363</v>
      </c>
      <c r="O11" s="40" t="str">
        <f>IF(NBO[[#This Row],[Trách nhiệm soạn thảo]]="NSO-PMEI","PME I","NA")</f>
        <v>PME I</v>
      </c>
      <c r="P11" s="40" t="s">
        <v>3363</v>
      </c>
      <c r="Q11" s="35"/>
      <c r="R11" s="47" t="s">
        <v>7074</v>
      </c>
      <c r="S11" s="48"/>
      <c r="T11" s="20"/>
      <c r="U11" s="356"/>
      <c r="V11" s="4"/>
      <c r="W11" s="210"/>
      <c r="X11" s="210"/>
      <c r="Y11" s="210"/>
      <c r="Z11" s="210"/>
      <c r="AA11" s="210"/>
      <c r="AB11" s="210"/>
      <c r="AC11" s="210"/>
      <c r="AD11" s="210" t="s">
        <v>448</v>
      </c>
      <c r="AE11" s="210" t="s">
        <v>448</v>
      </c>
      <c r="AF11" s="210" t="s">
        <v>448</v>
      </c>
      <c r="AG11" s="210" t="s">
        <v>449</v>
      </c>
      <c r="AH11" s="210"/>
      <c r="AI11" s="210"/>
      <c r="AJ11" s="210"/>
      <c r="AK11" s="210"/>
      <c r="AL11" s="210"/>
      <c r="AM11" s="507"/>
      <c r="AN11" s="507"/>
      <c r="AO11" s="507"/>
      <c r="AP11" s="507"/>
      <c r="AQ11" s="507"/>
      <c r="AR11" s="507"/>
      <c r="AS11" s="507"/>
      <c r="AT11" s="507"/>
      <c r="AU11" s="507"/>
      <c r="AV11" s="507"/>
      <c r="AW11" s="507"/>
      <c r="AX11" s="507"/>
      <c r="AY11" s="507"/>
      <c r="AZ11" s="507"/>
      <c r="BA11" s="507"/>
      <c r="BB11" s="507"/>
      <c r="BC11" s="507"/>
      <c r="BD11" s="507"/>
      <c r="BE11" s="507"/>
      <c r="BF11" s="507"/>
      <c r="BG11" s="380"/>
      <c r="BH11" s="380"/>
      <c r="BI11" s="380"/>
      <c r="BJ11" s="380"/>
      <c r="BK11" s="380"/>
      <c r="BL11" s="380"/>
      <c r="BM11" s="380"/>
      <c r="BN11" s="380"/>
      <c r="BO11" s="380"/>
      <c r="BP11" s="380"/>
      <c r="BQ11" s="380"/>
      <c r="BR11" s="380"/>
      <c r="BS11" s="380"/>
      <c r="BT11" s="380"/>
      <c r="BU11" s="380"/>
      <c r="BV11" s="380"/>
      <c r="BW11" s="380"/>
      <c r="BX11" s="380"/>
      <c r="BY11" s="380"/>
      <c r="BZ11" s="380"/>
      <c r="CA11" s="380"/>
      <c r="CB11" s="380"/>
      <c r="CC11" s="380"/>
      <c r="CD11" s="380"/>
      <c r="CE11" s="380"/>
      <c r="CF11" s="380"/>
      <c r="CG11" s="380"/>
      <c r="CH11" s="380"/>
    </row>
    <row r="12" spans="1:86" ht="51" x14ac:dyDescent="0.3">
      <c r="A12" s="207">
        <v>8</v>
      </c>
      <c r="B12" s="208" t="s">
        <v>2952</v>
      </c>
      <c r="C12" s="230" t="s">
        <v>2953</v>
      </c>
      <c r="D12" s="37">
        <v>43732</v>
      </c>
      <c r="E12" s="37">
        <v>43739</v>
      </c>
      <c r="F12" s="37">
        <v>44835</v>
      </c>
      <c r="G12" s="40"/>
      <c r="H12" s="40" t="s">
        <v>3199</v>
      </c>
      <c r="I12" s="40" t="s">
        <v>7147</v>
      </c>
      <c r="J12" s="40" t="s">
        <v>3211</v>
      </c>
      <c r="K12" s="36" t="s">
        <v>3212</v>
      </c>
      <c r="L12" s="72"/>
      <c r="M12" s="72" t="str">
        <f t="shared" si="0"/>
        <v>17</v>
      </c>
      <c r="N12" s="40" t="s">
        <v>3363</v>
      </c>
      <c r="O12" s="40" t="str">
        <f>IF(NBO[[#This Row],[Trách nhiệm soạn thảo]]="NSO-PMEI","PME I","NA")</f>
        <v>PME I</v>
      </c>
      <c r="P12" s="40" t="s">
        <v>3363</v>
      </c>
      <c r="Q12" s="35"/>
      <c r="R12" s="47"/>
      <c r="S12" s="48"/>
      <c r="T12" s="20"/>
      <c r="U12" s="20"/>
      <c r="V12" s="4"/>
      <c r="W12" s="210"/>
      <c r="X12" s="210"/>
      <c r="Y12" s="210"/>
      <c r="Z12" s="210"/>
      <c r="AA12" s="210"/>
      <c r="AB12" s="210"/>
      <c r="AC12" s="210"/>
      <c r="AD12" s="210"/>
      <c r="AE12" s="210"/>
      <c r="AF12" s="210"/>
      <c r="AG12" s="210"/>
      <c r="AH12" s="210"/>
      <c r="AI12" s="210"/>
      <c r="AJ12" s="210"/>
      <c r="AK12" s="210"/>
      <c r="AL12" s="210"/>
      <c r="AM12" s="507"/>
      <c r="AN12" s="507"/>
      <c r="AO12" s="507"/>
      <c r="AP12" s="507"/>
      <c r="AQ12" s="507"/>
      <c r="AR12" s="507"/>
      <c r="AS12" s="507"/>
      <c r="AT12" s="507"/>
      <c r="AU12" s="507"/>
      <c r="AV12" s="507"/>
      <c r="AW12" s="507"/>
      <c r="AX12" s="507"/>
      <c r="AY12" s="507"/>
      <c r="AZ12" s="507"/>
      <c r="BA12" s="507"/>
      <c r="BB12" s="507"/>
      <c r="BC12" s="507"/>
      <c r="BD12" s="507"/>
      <c r="BE12" s="507"/>
      <c r="BF12" s="507"/>
      <c r="BG12" s="380"/>
      <c r="BH12" s="380"/>
      <c r="BI12" s="380"/>
      <c r="BJ12" s="380"/>
      <c r="BK12" s="380"/>
      <c r="BL12" s="380"/>
      <c r="BM12" s="380"/>
      <c r="BN12" s="380"/>
      <c r="BO12" s="380"/>
      <c r="BP12" s="380"/>
      <c r="BQ12" s="380"/>
      <c r="BR12" s="380"/>
      <c r="BS12" s="380"/>
      <c r="BT12" s="380"/>
      <c r="BU12" s="380"/>
      <c r="BV12" s="380"/>
      <c r="BW12" s="380"/>
      <c r="BX12" s="380"/>
      <c r="BY12" s="380"/>
      <c r="BZ12" s="380"/>
      <c r="CA12" s="380"/>
      <c r="CB12" s="380"/>
      <c r="CC12" s="380"/>
      <c r="CD12" s="380"/>
      <c r="CE12" s="380"/>
      <c r="CF12" s="380"/>
      <c r="CG12" s="380"/>
      <c r="CH12" s="380"/>
    </row>
    <row r="13" spans="1:86" ht="25.5" x14ac:dyDescent="0.3">
      <c r="A13" s="207">
        <v>9</v>
      </c>
      <c r="B13" s="208" t="s">
        <v>2954</v>
      </c>
      <c r="C13" s="230" t="s">
        <v>2955</v>
      </c>
      <c r="D13" s="37">
        <v>43688</v>
      </c>
      <c r="E13" s="37">
        <v>43692</v>
      </c>
      <c r="F13" s="37">
        <v>44788</v>
      </c>
      <c r="G13" s="40"/>
      <c r="H13" s="40" t="s">
        <v>3199</v>
      </c>
      <c r="I13" s="40" t="s">
        <v>7147</v>
      </c>
      <c r="J13" s="40" t="s">
        <v>3213</v>
      </c>
      <c r="K13" s="36" t="s">
        <v>3214</v>
      </c>
      <c r="L13" s="72"/>
      <c r="M13" s="72" t="str">
        <f t="shared" si="0"/>
        <v>17</v>
      </c>
      <c r="N13" s="40" t="s">
        <v>3363</v>
      </c>
      <c r="O13" s="40" t="str">
        <f>IF(NBO[[#This Row],[Trách nhiệm soạn thảo]]="NSO-PMEI","PME I","NA")</f>
        <v>PME I</v>
      </c>
      <c r="P13" s="40" t="s">
        <v>3363</v>
      </c>
      <c r="Q13" s="35"/>
      <c r="R13" s="47"/>
      <c r="S13" s="48"/>
      <c r="T13" s="20"/>
      <c r="U13" s="20"/>
      <c r="V13" s="4"/>
      <c r="W13" s="210" t="s">
        <v>451</v>
      </c>
      <c r="X13" s="210" t="s">
        <v>451</v>
      </c>
      <c r="Y13" s="210" t="s">
        <v>451</v>
      </c>
      <c r="Z13" s="210" t="s">
        <v>451</v>
      </c>
      <c r="AA13" s="210" t="s">
        <v>451</v>
      </c>
      <c r="AB13" s="210" t="s">
        <v>451</v>
      </c>
      <c r="AC13" s="210" t="s">
        <v>451</v>
      </c>
      <c r="AD13" s="210" t="s">
        <v>451</v>
      </c>
      <c r="AE13" s="210" t="s">
        <v>451</v>
      </c>
      <c r="AF13" s="210" t="s">
        <v>451</v>
      </c>
      <c r="AG13" s="210" t="s">
        <v>451</v>
      </c>
      <c r="AH13" s="210" t="s">
        <v>451</v>
      </c>
      <c r="AI13" s="210" t="s">
        <v>451</v>
      </c>
      <c r="AJ13" s="210"/>
      <c r="AK13" s="210"/>
      <c r="AL13" s="210"/>
      <c r="AM13" s="507"/>
      <c r="AN13" s="507"/>
      <c r="AO13" s="507"/>
      <c r="AP13" s="507"/>
      <c r="AQ13" s="507"/>
      <c r="AR13" s="507"/>
      <c r="AS13" s="507"/>
      <c r="AT13" s="507"/>
      <c r="AU13" s="507"/>
      <c r="AV13" s="507"/>
      <c r="AW13" s="507"/>
      <c r="AX13" s="507"/>
      <c r="AY13" s="507"/>
      <c r="AZ13" s="507"/>
      <c r="BA13" s="507"/>
      <c r="BB13" s="507"/>
      <c r="BC13" s="507"/>
      <c r="BD13" s="507"/>
      <c r="BE13" s="507"/>
      <c r="BF13" s="507"/>
      <c r="BG13" s="380"/>
      <c r="BH13" s="380"/>
      <c r="BI13" s="380"/>
      <c r="BJ13" s="380"/>
      <c r="BK13" s="380"/>
      <c r="BL13" s="380"/>
      <c r="BM13" s="380"/>
      <c r="BN13" s="380"/>
      <c r="BO13" s="380"/>
      <c r="BP13" s="380"/>
      <c r="BQ13" s="380"/>
      <c r="BR13" s="380"/>
      <c r="BS13" s="380"/>
      <c r="BT13" s="380"/>
      <c r="BU13" s="380"/>
      <c r="BV13" s="380"/>
      <c r="BW13" s="380"/>
      <c r="BX13" s="380"/>
      <c r="BY13" s="380"/>
      <c r="BZ13" s="380"/>
      <c r="CA13" s="380"/>
      <c r="CB13" s="380"/>
      <c r="CC13" s="380"/>
      <c r="CD13" s="380"/>
      <c r="CE13" s="380"/>
      <c r="CF13" s="380"/>
      <c r="CG13" s="380"/>
      <c r="CH13" s="380"/>
    </row>
    <row r="14" spans="1:86" s="155" customFormat="1" ht="27.75" customHeight="1" x14ac:dyDescent="0.3">
      <c r="A14" s="237">
        <v>10</v>
      </c>
      <c r="B14" s="238" t="s">
        <v>2956</v>
      </c>
      <c r="C14" s="354" t="s">
        <v>8599</v>
      </c>
      <c r="D14" s="148"/>
      <c r="E14" s="149"/>
      <c r="F14" s="149"/>
      <c r="G14" s="149"/>
      <c r="H14" s="149"/>
      <c r="I14" s="149"/>
      <c r="J14" s="149"/>
      <c r="K14" s="150"/>
      <c r="L14" s="151"/>
      <c r="M14" s="151" t="str">
        <f t="shared" si="0"/>
        <v>17</v>
      </c>
      <c r="N14" s="149" t="s">
        <v>3363</v>
      </c>
      <c r="O14" s="149" t="str">
        <f>IF(NBO[[#This Row],[Trách nhiệm soạn thảo]]="NSO-PMEI","PME I","NA")</f>
        <v>PME I</v>
      </c>
      <c r="P14" s="149" t="s">
        <v>3363</v>
      </c>
      <c r="Q14" s="464" t="s">
        <v>444</v>
      </c>
      <c r="R14" s="156"/>
      <c r="S14" s="152"/>
      <c r="T14" s="153" t="s">
        <v>6209</v>
      </c>
      <c r="U14" s="153"/>
      <c r="V14" s="154"/>
      <c r="W14" s="588" t="s">
        <v>448</v>
      </c>
      <c r="X14" s="588" t="s">
        <v>448</v>
      </c>
      <c r="Y14" s="588" t="s">
        <v>448</v>
      </c>
      <c r="Z14" s="588" t="s">
        <v>448</v>
      </c>
      <c r="AA14" s="588" t="s">
        <v>448</v>
      </c>
      <c r="AB14" s="588" t="s">
        <v>448</v>
      </c>
      <c r="AC14" s="588" t="s">
        <v>448</v>
      </c>
      <c r="AD14" s="588" t="s">
        <v>448</v>
      </c>
      <c r="AE14" s="588"/>
      <c r="AF14" s="588"/>
      <c r="AG14" s="588"/>
      <c r="AH14" s="588"/>
      <c r="AI14" s="588"/>
      <c r="AJ14" s="588"/>
      <c r="AK14" s="588"/>
      <c r="AL14" s="588"/>
      <c r="AM14" s="507"/>
      <c r="AN14" s="507"/>
      <c r="AO14" s="507"/>
      <c r="AP14" s="507"/>
      <c r="AQ14" s="507"/>
      <c r="AR14" s="507"/>
      <c r="AS14" s="507"/>
      <c r="AT14" s="507"/>
      <c r="AU14" s="507"/>
      <c r="AV14" s="507"/>
      <c r="AW14" s="507"/>
      <c r="AX14" s="507"/>
      <c r="AY14" s="507"/>
      <c r="AZ14" s="507"/>
      <c r="BA14" s="507"/>
      <c r="BB14" s="507"/>
      <c r="BC14" s="507"/>
      <c r="BD14" s="507"/>
      <c r="BE14" s="507"/>
      <c r="BF14" s="507" t="s">
        <v>447</v>
      </c>
      <c r="BG14" s="380"/>
      <c r="BH14" s="380"/>
      <c r="BI14" s="380"/>
      <c r="BJ14" s="380"/>
      <c r="BK14" s="380"/>
      <c r="BL14" s="380"/>
      <c r="BM14" s="380"/>
      <c r="BN14" s="380"/>
      <c r="BO14" s="380"/>
      <c r="BP14" s="380"/>
      <c r="BQ14" s="380"/>
      <c r="BR14" s="380"/>
      <c r="BS14" s="380"/>
      <c r="BT14" s="380"/>
      <c r="BU14" s="380"/>
      <c r="BV14" s="380"/>
      <c r="BW14" s="380"/>
      <c r="BX14" s="380"/>
      <c r="BY14" s="380"/>
      <c r="BZ14" s="380"/>
      <c r="CA14" s="380"/>
      <c r="CB14" s="380"/>
      <c r="CC14" s="380"/>
      <c r="CD14" s="380"/>
      <c r="CE14" s="380"/>
      <c r="CF14" s="380"/>
      <c r="CG14" s="380"/>
      <c r="CH14" s="380"/>
    </row>
    <row r="15" spans="1:86" ht="25.5" x14ac:dyDescent="0.3">
      <c r="A15" s="207">
        <v>11</v>
      </c>
      <c r="B15" s="208" t="s">
        <v>2957</v>
      </c>
      <c r="C15" s="209" t="s">
        <v>2958</v>
      </c>
      <c r="D15" s="37">
        <v>43834</v>
      </c>
      <c r="E15" s="37">
        <v>43840</v>
      </c>
      <c r="F15" s="37">
        <v>44936</v>
      </c>
      <c r="G15" s="40"/>
      <c r="H15" s="40" t="s">
        <v>3199</v>
      </c>
      <c r="I15" s="40" t="s">
        <v>232</v>
      </c>
      <c r="J15" s="49" t="s">
        <v>3215</v>
      </c>
      <c r="K15" s="72" t="s">
        <v>3216</v>
      </c>
      <c r="L15" s="72"/>
      <c r="M15" s="72" t="str">
        <f t="shared" si="0"/>
        <v>17</v>
      </c>
      <c r="N15" s="40" t="s">
        <v>3363</v>
      </c>
      <c r="O15" s="40" t="str">
        <f>IF(NBO[[#This Row],[Trách nhiệm soạn thảo]]="NSO-PMEI","PME I","NA")</f>
        <v>PME I</v>
      </c>
      <c r="P15" s="40" t="s">
        <v>3363</v>
      </c>
      <c r="Q15" s="35"/>
      <c r="R15" s="47"/>
      <c r="S15" s="48"/>
      <c r="T15" s="20"/>
      <c r="U15" s="20"/>
      <c r="V15" s="4"/>
      <c r="W15" s="210"/>
      <c r="X15" s="210"/>
      <c r="Y15" s="210"/>
      <c r="Z15" s="210"/>
      <c r="AA15" s="210"/>
      <c r="AB15" s="210"/>
      <c r="AC15" s="210"/>
      <c r="AD15" s="210"/>
      <c r="AE15" s="210"/>
      <c r="AF15" s="210"/>
      <c r="AG15" s="210"/>
      <c r="AH15" s="210"/>
      <c r="AI15" s="210"/>
      <c r="AJ15" s="210"/>
      <c r="AK15" s="210"/>
      <c r="AL15" s="210"/>
      <c r="AM15" s="507"/>
      <c r="AN15" s="507"/>
      <c r="AO15" s="507"/>
      <c r="AP15" s="507"/>
      <c r="AQ15" s="507"/>
      <c r="AR15" s="507"/>
      <c r="AS15" s="507"/>
      <c r="AT15" s="507"/>
      <c r="AU15" s="507"/>
      <c r="AV15" s="507"/>
      <c r="AW15" s="507"/>
      <c r="AX15" s="507"/>
      <c r="AY15" s="507"/>
      <c r="AZ15" s="507"/>
      <c r="BA15" s="507"/>
      <c r="BB15" s="507"/>
      <c r="BC15" s="507"/>
      <c r="BD15" s="507"/>
      <c r="BE15" s="507"/>
      <c r="BF15" s="507"/>
      <c r="BG15" s="380"/>
      <c r="BH15" s="380"/>
      <c r="BI15" s="380"/>
      <c r="BJ15" s="380"/>
      <c r="BK15" s="380"/>
      <c r="BL15" s="380"/>
      <c r="BM15" s="380"/>
      <c r="BN15" s="380"/>
      <c r="BO15" s="380"/>
      <c r="BP15" s="380"/>
      <c r="BQ15" s="380"/>
      <c r="BR15" s="380"/>
      <c r="BS15" s="380"/>
      <c r="BT15" s="380"/>
      <c r="BU15" s="380"/>
      <c r="BV15" s="380"/>
      <c r="BW15" s="380"/>
      <c r="BX15" s="380"/>
      <c r="BY15" s="380"/>
      <c r="BZ15" s="380"/>
      <c r="CA15" s="380"/>
      <c r="CB15" s="380"/>
      <c r="CC15" s="380"/>
      <c r="CD15" s="380"/>
      <c r="CE15" s="380"/>
      <c r="CF15" s="380"/>
      <c r="CG15" s="380"/>
      <c r="CH15" s="380"/>
    </row>
    <row r="16" spans="1:86" ht="25.5" x14ac:dyDescent="0.3">
      <c r="A16" s="207">
        <v>12</v>
      </c>
      <c r="B16" s="208" t="s">
        <v>2959</v>
      </c>
      <c r="C16" s="209" t="s">
        <v>2960</v>
      </c>
      <c r="D16" s="37">
        <v>43834</v>
      </c>
      <c r="E16" s="37">
        <v>43840</v>
      </c>
      <c r="F16" s="37">
        <v>44936</v>
      </c>
      <c r="G16" s="40"/>
      <c r="H16" s="40" t="s">
        <v>3199</v>
      </c>
      <c r="I16" s="40" t="s">
        <v>232</v>
      </c>
      <c r="J16" s="49" t="s">
        <v>3215</v>
      </c>
      <c r="K16" s="72" t="s">
        <v>3217</v>
      </c>
      <c r="L16" s="72"/>
      <c r="M16" s="72" t="str">
        <f t="shared" si="0"/>
        <v>17</v>
      </c>
      <c r="N16" s="40" t="s">
        <v>3363</v>
      </c>
      <c r="O16" s="40" t="str">
        <f>IF(NBO[[#This Row],[Trách nhiệm soạn thảo]]="NSO-PMEI","PME I","NA")</f>
        <v>PME I</v>
      </c>
      <c r="P16" s="40" t="s">
        <v>3363</v>
      </c>
      <c r="Q16" s="35"/>
      <c r="R16" s="47"/>
      <c r="S16" s="48"/>
      <c r="T16" s="20"/>
      <c r="U16" s="20"/>
      <c r="V16" s="4"/>
      <c r="W16" s="210"/>
      <c r="X16" s="210"/>
      <c r="Y16" s="210"/>
      <c r="Z16" s="210"/>
      <c r="AA16" s="210"/>
      <c r="AB16" s="210"/>
      <c r="AC16" s="210"/>
      <c r="AD16" s="210"/>
      <c r="AE16" s="210"/>
      <c r="AF16" s="210"/>
      <c r="AG16" s="210"/>
      <c r="AH16" s="210"/>
      <c r="AI16" s="210"/>
      <c r="AJ16" s="210"/>
      <c r="AK16" s="210"/>
      <c r="AL16" s="210"/>
      <c r="AM16" s="507"/>
      <c r="AN16" s="507"/>
      <c r="AO16" s="507"/>
      <c r="AP16" s="507"/>
      <c r="AQ16" s="507"/>
      <c r="AR16" s="507"/>
      <c r="AS16" s="507"/>
      <c r="AT16" s="507"/>
      <c r="AU16" s="507"/>
      <c r="AV16" s="507"/>
      <c r="AW16" s="507"/>
      <c r="AX16" s="507"/>
      <c r="AY16" s="507"/>
      <c r="AZ16" s="507"/>
      <c r="BA16" s="507"/>
      <c r="BB16" s="507"/>
      <c r="BC16" s="507"/>
      <c r="BD16" s="507"/>
      <c r="BE16" s="507"/>
      <c r="BF16" s="507"/>
      <c r="BG16" s="380"/>
      <c r="BH16" s="380"/>
      <c r="BI16" s="380"/>
      <c r="BJ16" s="380"/>
      <c r="BK16" s="380"/>
      <c r="BL16" s="380"/>
      <c r="BM16" s="380"/>
      <c r="BN16" s="380"/>
      <c r="BO16" s="380"/>
      <c r="BP16" s="380"/>
      <c r="BQ16" s="380"/>
      <c r="BR16" s="380"/>
      <c r="BS16" s="380"/>
      <c r="BT16" s="380"/>
      <c r="BU16" s="380"/>
      <c r="BV16" s="380"/>
      <c r="BW16" s="380"/>
      <c r="BX16" s="380"/>
      <c r="BY16" s="380"/>
      <c r="BZ16" s="380"/>
      <c r="CA16" s="380"/>
      <c r="CB16" s="380"/>
      <c r="CC16" s="380"/>
      <c r="CD16" s="380"/>
      <c r="CE16" s="380"/>
      <c r="CF16" s="380"/>
      <c r="CG16" s="380"/>
      <c r="CH16" s="380"/>
    </row>
    <row r="17" spans="1:86" ht="25.5" x14ac:dyDescent="0.3">
      <c r="A17" s="207">
        <v>13</v>
      </c>
      <c r="B17" s="208" t="s">
        <v>2961</v>
      </c>
      <c r="C17" s="230" t="s">
        <v>2962</v>
      </c>
      <c r="D17" s="37">
        <v>43680</v>
      </c>
      <c r="E17" s="37">
        <v>43692</v>
      </c>
      <c r="F17" s="37">
        <v>44788</v>
      </c>
      <c r="G17" s="40"/>
      <c r="H17" s="40" t="s">
        <v>3199</v>
      </c>
      <c r="I17" s="40" t="s">
        <v>232</v>
      </c>
      <c r="J17" s="49" t="s">
        <v>3218</v>
      </c>
      <c r="K17" s="72" t="s">
        <v>28</v>
      </c>
      <c r="L17" s="72"/>
      <c r="M17" s="72" t="str">
        <f t="shared" si="0"/>
        <v>17</v>
      </c>
      <c r="N17" s="40" t="s">
        <v>3363</v>
      </c>
      <c r="O17" s="40" t="str">
        <f>IF(NBO[[#This Row],[Trách nhiệm soạn thảo]]="NSO-PMEI","PME I","NA")</f>
        <v>PME I</v>
      </c>
      <c r="P17" s="40" t="s">
        <v>3363</v>
      </c>
      <c r="Q17" s="35"/>
      <c r="R17" s="47"/>
      <c r="S17" s="48"/>
      <c r="T17" s="20"/>
      <c r="U17" s="20"/>
      <c r="V17" s="4"/>
      <c r="W17" s="210"/>
      <c r="X17" s="210"/>
      <c r="Y17" s="210"/>
      <c r="Z17" s="210"/>
      <c r="AA17" s="210"/>
      <c r="AB17" s="210"/>
      <c r="AC17" s="210"/>
      <c r="AD17" s="210"/>
      <c r="AE17" s="210"/>
      <c r="AF17" s="210"/>
      <c r="AG17" s="210"/>
      <c r="AH17" s="210"/>
      <c r="AI17" s="210"/>
      <c r="AJ17" s="210"/>
      <c r="AK17" s="210"/>
      <c r="AL17" s="210"/>
      <c r="AM17" s="507"/>
      <c r="AN17" s="507"/>
      <c r="AO17" s="507"/>
      <c r="AP17" s="507"/>
      <c r="AQ17" s="507"/>
      <c r="AR17" s="507"/>
      <c r="AS17" s="507"/>
      <c r="AT17" s="507"/>
      <c r="AU17" s="507"/>
      <c r="AV17" s="507"/>
      <c r="AW17" s="507"/>
      <c r="AX17" s="507"/>
      <c r="AY17" s="507"/>
      <c r="AZ17" s="507"/>
      <c r="BA17" s="507"/>
      <c r="BB17" s="507"/>
      <c r="BC17" s="507"/>
      <c r="BD17" s="507"/>
      <c r="BE17" s="507"/>
      <c r="BF17" s="507"/>
      <c r="BG17" s="380"/>
      <c r="BH17" s="380"/>
      <c r="BI17" s="380"/>
      <c r="BJ17" s="380"/>
      <c r="BK17" s="380"/>
      <c r="BL17" s="380"/>
      <c r="BM17" s="380"/>
      <c r="BN17" s="380"/>
      <c r="BO17" s="380"/>
      <c r="BP17" s="380"/>
      <c r="BQ17" s="380"/>
      <c r="BR17" s="380"/>
      <c r="BS17" s="380"/>
      <c r="BT17" s="380"/>
      <c r="BU17" s="380"/>
      <c r="BV17" s="380"/>
      <c r="BW17" s="380"/>
      <c r="BX17" s="380"/>
      <c r="BY17" s="380"/>
      <c r="BZ17" s="380"/>
      <c r="CA17" s="380"/>
      <c r="CB17" s="380"/>
      <c r="CC17" s="380"/>
      <c r="CD17" s="380"/>
      <c r="CE17" s="380"/>
      <c r="CF17" s="380"/>
      <c r="CG17" s="380"/>
      <c r="CH17" s="380"/>
    </row>
    <row r="18" spans="1:86" ht="165.75" x14ac:dyDescent="0.3">
      <c r="A18" s="207">
        <v>14</v>
      </c>
      <c r="B18" s="208" t="s">
        <v>8070</v>
      </c>
      <c r="C18" s="209" t="s">
        <v>2963</v>
      </c>
      <c r="D18" s="37">
        <v>44718</v>
      </c>
      <c r="E18" s="37">
        <v>44721</v>
      </c>
      <c r="F18" s="37">
        <v>45817</v>
      </c>
      <c r="G18" s="40" t="s">
        <v>28</v>
      </c>
      <c r="H18" s="40" t="s">
        <v>3199</v>
      </c>
      <c r="I18" s="40" t="s">
        <v>232</v>
      </c>
      <c r="J18" s="208" t="s">
        <v>8069</v>
      </c>
      <c r="K18" s="78" t="s">
        <v>628</v>
      </c>
      <c r="L18" s="78" t="s">
        <v>8068</v>
      </c>
      <c r="M18" s="72" t="str">
        <f t="shared" si="0"/>
        <v>17</v>
      </c>
      <c r="N18" s="40" t="s">
        <v>3363</v>
      </c>
      <c r="O18" s="40" t="str">
        <f>IF(NBO[[#This Row],[Trách nhiệm soạn thảo]]="NSO-PMEI","PME I","NA")</f>
        <v>PME I</v>
      </c>
      <c r="P18" s="40" t="s">
        <v>3363</v>
      </c>
      <c r="Q18" s="35" t="s">
        <v>444</v>
      </c>
      <c r="R18" s="47" t="s">
        <v>7946</v>
      </c>
      <c r="S18" s="48"/>
      <c r="T18" s="20"/>
      <c r="U18" s="20"/>
      <c r="V18" s="4"/>
      <c r="W18" s="210"/>
      <c r="X18" s="210"/>
      <c r="Y18" s="210"/>
      <c r="Z18" s="210"/>
      <c r="AA18" s="210"/>
      <c r="AB18" s="210"/>
      <c r="AC18" s="210"/>
      <c r="AD18" s="210"/>
      <c r="AE18" s="210"/>
      <c r="AF18" s="210"/>
      <c r="AG18" s="210"/>
      <c r="AH18" s="210"/>
      <c r="AI18" s="210"/>
      <c r="AJ18" s="210"/>
      <c r="AK18" s="210"/>
      <c r="AL18" s="210"/>
      <c r="AM18" s="507"/>
      <c r="AN18" s="507"/>
      <c r="AO18" s="507"/>
      <c r="AP18" s="507"/>
      <c r="AQ18" s="507"/>
      <c r="AR18" s="507"/>
      <c r="AS18" s="507"/>
      <c r="AT18" s="507"/>
      <c r="AU18" s="507"/>
      <c r="AV18" s="507"/>
      <c r="AW18" s="507"/>
      <c r="AX18" s="507"/>
      <c r="AY18" s="507"/>
      <c r="AZ18" s="507"/>
      <c r="BA18" s="507"/>
      <c r="BB18" s="507"/>
      <c r="BC18" s="507" t="s">
        <v>447</v>
      </c>
      <c r="BD18" s="507" t="s">
        <v>448</v>
      </c>
      <c r="BE18" s="507"/>
      <c r="BF18" s="507"/>
      <c r="BG18" s="380"/>
      <c r="BH18" s="380"/>
      <c r="BI18" s="380"/>
      <c r="BJ18" s="380"/>
      <c r="BK18" s="380"/>
      <c r="BL18" s="380"/>
      <c r="BM18" s="380"/>
      <c r="BN18" s="380"/>
      <c r="BO18" s="380"/>
      <c r="BP18" s="380"/>
      <c r="BQ18" s="380"/>
      <c r="BR18" s="380"/>
      <c r="BS18" s="380"/>
      <c r="BT18" s="380"/>
      <c r="BU18" s="380"/>
      <c r="BV18" s="380"/>
      <c r="BW18" s="380"/>
      <c r="BX18" s="380"/>
      <c r="BY18" s="380"/>
      <c r="BZ18" s="380"/>
      <c r="CA18" s="380"/>
      <c r="CB18" s="380"/>
      <c r="CC18" s="380"/>
      <c r="CD18" s="380"/>
      <c r="CE18" s="380"/>
      <c r="CF18" s="380"/>
      <c r="CG18" s="380"/>
      <c r="CH18" s="380"/>
    </row>
    <row r="19" spans="1:86" ht="51" x14ac:dyDescent="0.3">
      <c r="A19" s="207">
        <v>15</v>
      </c>
      <c r="B19" s="208" t="s">
        <v>2964</v>
      </c>
      <c r="C19" s="230" t="s">
        <v>2965</v>
      </c>
      <c r="D19" s="37">
        <v>43698</v>
      </c>
      <c r="E19" s="37">
        <v>43709</v>
      </c>
      <c r="F19" s="37">
        <v>44805</v>
      </c>
      <c r="G19" s="40"/>
      <c r="H19" s="40" t="s">
        <v>3199</v>
      </c>
      <c r="I19" s="40" t="s">
        <v>232</v>
      </c>
      <c r="J19" s="49" t="s">
        <v>3219</v>
      </c>
      <c r="K19" s="72" t="s">
        <v>28</v>
      </c>
      <c r="L19" s="72"/>
      <c r="M19" s="72" t="str">
        <f t="shared" si="0"/>
        <v>17</v>
      </c>
      <c r="N19" s="40" t="s">
        <v>3363</v>
      </c>
      <c r="O19" s="40" t="str">
        <f>IF(NBO[[#This Row],[Trách nhiệm soạn thảo]]="NSO-PMEI","PME I","NA")</f>
        <v>PME I</v>
      </c>
      <c r="P19" s="40" t="s">
        <v>3363</v>
      </c>
      <c r="Q19" s="35"/>
      <c r="R19" s="47"/>
      <c r="S19" s="48"/>
      <c r="T19" s="20"/>
      <c r="U19" s="20"/>
      <c r="V19" s="4"/>
      <c r="W19" s="210"/>
      <c r="X19" s="210"/>
      <c r="Y19" s="210"/>
      <c r="Z19" s="210"/>
      <c r="AA19" s="210"/>
      <c r="AB19" s="210"/>
      <c r="AC19" s="210"/>
      <c r="AD19" s="210"/>
      <c r="AE19" s="210"/>
      <c r="AF19" s="210"/>
      <c r="AG19" s="210"/>
      <c r="AH19" s="210"/>
      <c r="AI19" s="210"/>
      <c r="AJ19" s="210"/>
      <c r="AK19" s="210"/>
      <c r="AL19" s="210"/>
      <c r="AM19" s="507"/>
      <c r="AN19" s="507"/>
      <c r="AO19" s="507"/>
      <c r="AP19" s="507"/>
      <c r="AQ19" s="507"/>
      <c r="AR19" s="507"/>
      <c r="AS19" s="507"/>
      <c r="AT19" s="507"/>
      <c r="AU19" s="507"/>
      <c r="AV19" s="507"/>
      <c r="AW19" s="507"/>
      <c r="AX19" s="507"/>
      <c r="AY19" s="507"/>
      <c r="AZ19" s="507"/>
      <c r="BA19" s="507"/>
      <c r="BB19" s="507"/>
      <c r="BC19" s="507"/>
      <c r="BD19" s="507"/>
      <c r="BE19" s="507"/>
      <c r="BF19" s="507"/>
      <c r="BG19" s="380"/>
      <c r="BH19" s="380"/>
      <c r="BI19" s="380"/>
      <c r="BJ19" s="380"/>
      <c r="BK19" s="380"/>
      <c r="BL19" s="380"/>
      <c r="BM19" s="380"/>
      <c r="BN19" s="380"/>
      <c r="BO19" s="380"/>
      <c r="BP19" s="380"/>
      <c r="BQ19" s="380"/>
      <c r="BR19" s="380"/>
      <c r="BS19" s="380"/>
      <c r="BT19" s="380"/>
      <c r="BU19" s="380"/>
      <c r="BV19" s="380"/>
      <c r="BW19" s="380"/>
      <c r="BX19" s="380"/>
      <c r="BY19" s="380"/>
      <c r="BZ19" s="380"/>
      <c r="CA19" s="380"/>
      <c r="CB19" s="380"/>
      <c r="CC19" s="380"/>
      <c r="CD19" s="380"/>
      <c r="CE19" s="380"/>
      <c r="CF19" s="380"/>
      <c r="CG19" s="380"/>
      <c r="CH19" s="380"/>
    </row>
    <row r="20" spans="1:86" ht="25.5" x14ac:dyDescent="0.3">
      <c r="A20" s="207">
        <v>16</v>
      </c>
      <c r="B20" s="208" t="s">
        <v>2966</v>
      </c>
      <c r="C20" s="209" t="s">
        <v>2967</v>
      </c>
      <c r="D20" s="37">
        <v>43834</v>
      </c>
      <c r="E20" s="37">
        <v>43840</v>
      </c>
      <c r="F20" s="37">
        <v>44936</v>
      </c>
      <c r="G20" s="40"/>
      <c r="H20" s="40" t="s">
        <v>3199</v>
      </c>
      <c r="I20" s="40" t="s">
        <v>232</v>
      </c>
      <c r="J20" s="49" t="s">
        <v>3220</v>
      </c>
      <c r="K20" s="72" t="s">
        <v>3216</v>
      </c>
      <c r="L20" s="72"/>
      <c r="M20" s="72" t="str">
        <f t="shared" si="0"/>
        <v>17</v>
      </c>
      <c r="N20" s="40" t="s">
        <v>3363</v>
      </c>
      <c r="O20" s="40" t="str">
        <f>IF(NBO[[#This Row],[Trách nhiệm soạn thảo]]="NSO-PMEI","PME I","NA")</f>
        <v>PME I</v>
      </c>
      <c r="P20" s="40" t="s">
        <v>3363</v>
      </c>
      <c r="Q20" s="35"/>
      <c r="R20" s="47"/>
      <c r="S20" s="48"/>
      <c r="T20" s="20"/>
      <c r="U20" s="20"/>
      <c r="V20" s="4"/>
      <c r="W20" s="210"/>
      <c r="X20" s="210"/>
      <c r="Y20" s="210"/>
      <c r="Z20" s="210"/>
      <c r="AA20" s="210"/>
      <c r="AB20" s="210"/>
      <c r="AC20" s="210"/>
      <c r="AD20" s="210"/>
      <c r="AE20" s="210"/>
      <c r="AF20" s="210"/>
      <c r="AG20" s="210"/>
      <c r="AH20" s="210"/>
      <c r="AI20" s="210"/>
      <c r="AJ20" s="210"/>
      <c r="AK20" s="210"/>
      <c r="AL20" s="210"/>
      <c r="AM20" s="507"/>
      <c r="AN20" s="507"/>
      <c r="AO20" s="507"/>
      <c r="AP20" s="507"/>
      <c r="AQ20" s="507"/>
      <c r="AR20" s="507"/>
      <c r="AS20" s="507"/>
      <c r="AT20" s="507"/>
      <c r="AU20" s="507"/>
      <c r="AV20" s="507"/>
      <c r="AW20" s="507"/>
      <c r="AX20" s="507"/>
      <c r="AY20" s="507"/>
      <c r="AZ20" s="507"/>
      <c r="BA20" s="507"/>
      <c r="BB20" s="507"/>
      <c r="BC20" s="507"/>
      <c r="BD20" s="507"/>
      <c r="BE20" s="507"/>
      <c r="BF20" s="507"/>
      <c r="BG20" s="380"/>
      <c r="BH20" s="380"/>
      <c r="BI20" s="380"/>
      <c r="BJ20" s="380"/>
      <c r="BK20" s="380"/>
      <c r="BL20" s="380"/>
      <c r="BM20" s="380"/>
      <c r="BN20" s="380"/>
      <c r="BO20" s="380"/>
      <c r="BP20" s="380"/>
      <c r="BQ20" s="380"/>
      <c r="BR20" s="380"/>
      <c r="BS20" s="380"/>
      <c r="BT20" s="380"/>
      <c r="BU20" s="380"/>
      <c r="BV20" s="380"/>
      <c r="BW20" s="380"/>
      <c r="BX20" s="380"/>
      <c r="BY20" s="380"/>
      <c r="BZ20" s="380"/>
      <c r="CA20" s="380"/>
      <c r="CB20" s="380"/>
      <c r="CC20" s="380"/>
      <c r="CD20" s="380"/>
      <c r="CE20" s="380"/>
      <c r="CF20" s="380"/>
      <c r="CG20" s="380"/>
      <c r="CH20" s="380"/>
    </row>
    <row r="21" spans="1:86" ht="51" x14ac:dyDescent="0.3">
      <c r="A21" s="207">
        <v>17</v>
      </c>
      <c r="B21" s="208" t="s">
        <v>6366</v>
      </c>
      <c r="C21" s="230" t="s">
        <v>6368</v>
      </c>
      <c r="D21" s="37">
        <v>44461</v>
      </c>
      <c r="E21" s="37">
        <v>44464</v>
      </c>
      <c r="F21" s="37">
        <v>45560</v>
      </c>
      <c r="G21" s="40" t="s">
        <v>28</v>
      </c>
      <c r="H21" s="40" t="s">
        <v>3199</v>
      </c>
      <c r="I21" s="40" t="s">
        <v>232</v>
      </c>
      <c r="J21" s="49" t="s">
        <v>6365</v>
      </c>
      <c r="K21" s="78" t="s">
        <v>3221</v>
      </c>
      <c r="L21" s="78" t="s">
        <v>6367</v>
      </c>
      <c r="M21" s="78" t="str">
        <f t="shared" si="0"/>
        <v>17</v>
      </c>
      <c r="N21" s="40" t="s">
        <v>3363</v>
      </c>
      <c r="O21" s="40" t="str">
        <f>IF(NBO[[#This Row],[Trách nhiệm soạn thảo]]="NSO-PMEI","PME I","NA")</f>
        <v>PME I</v>
      </c>
      <c r="P21" s="40" t="s">
        <v>3363</v>
      </c>
      <c r="Q21" s="35"/>
      <c r="R21" s="47" t="s">
        <v>6622</v>
      </c>
      <c r="S21" s="48"/>
      <c r="T21" s="20"/>
      <c r="U21" s="20"/>
      <c r="V21" s="4"/>
      <c r="W21" s="210" t="s">
        <v>451</v>
      </c>
      <c r="X21" s="210" t="s">
        <v>448</v>
      </c>
      <c r="Y21" s="210" t="s">
        <v>450</v>
      </c>
      <c r="Z21" s="210" t="s">
        <v>448</v>
      </c>
      <c r="AA21" s="210" t="s">
        <v>449</v>
      </c>
      <c r="AB21" s="210"/>
      <c r="AC21" s="210"/>
      <c r="AD21" s="210"/>
      <c r="AE21" s="210"/>
      <c r="AF21" s="210"/>
      <c r="AG21" s="210"/>
      <c r="AH21" s="210"/>
      <c r="AI21" s="210"/>
      <c r="AJ21" s="210"/>
      <c r="AK21" s="210"/>
      <c r="AL21" s="210"/>
      <c r="AM21" s="507"/>
      <c r="AN21" s="507"/>
      <c r="AO21" s="507"/>
      <c r="AP21" s="507"/>
      <c r="AQ21" s="507"/>
      <c r="AR21" s="507"/>
      <c r="AS21" s="507"/>
      <c r="AT21" s="507"/>
      <c r="AU21" s="507"/>
      <c r="AV21" s="507"/>
      <c r="AW21" s="507"/>
      <c r="AX21" s="507"/>
      <c r="AY21" s="507"/>
      <c r="AZ21" s="507"/>
      <c r="BA21" s="507"/>
      <c r="BB21" s="507"/>
      <c r="BC21" s="507"/>
      <c r="BD21" s="507"/>
      <c r="BE21" s="507"/>
      <c r="BF21" s="507"/>
      <c r="BG21" s="380"/>
      <c r="BH21" s="380"/>
      <c r="BI21" s="380"/>
      <c r="BJ21" s="380"/>
      <c r="BK21" s="380"/>
      <c r="BL21" s="380"/>
      <c r="BM21" s="380"/>
      <c r="BN21" s="380"/>
      <c r="BO21" s="380"/>
      <c r="BP21" s="380"/>
      <c r="BQ21" s="380"/>
      <c r="BR21" s="380"/>
      <c r="BS21" s="380"/>
      <c r="BT21" s="380"/>
      <c r="BU21" s="380"/>
      <c r="BV21" s="380"/>
      <c r="BW21" s="380"/>
      <c r="BX21" s="380"/>
      <c r="BY21" s="380"/>
      <c r="BZ21" s="380"/>
      <c r="CA21" s="380"/>
      <c r="CB21" s="380"/>
      <c r="CC21" s="380"/>
      <c r="CD21" s="380"/>
      <c r="CE21" s="380"/>
      <c r="CF21" s="380"/>
      <c r="CG21" s="380"/>
      <c r="CH21" s="380"/>
    </row>
    <row r="22" spans="1:86" ht="25.5" x14ac:dyDescent="0.3">
      <c r="A22" s="207">
        <v>18</v>
      </c>
      <c r="B22" s="208" t="s">
        <v>2968</v>
      </c>
      <c r="C22" s="209" t="s">
        <v>2969</v>
      </c>
      <c r="D22" s="37">
        <v>43734</v>
      </c>
      <c r="E22" s="37">
        <v>43739</v>
      </c>
      <c r="F22" s="37">
        <v>44835</v>
      </c>
      <c r="G22" s="40"/>
      <c r="H22" s="40" t="s">
        <v>3199</v>
      </c>
      <c r="I22" s="40" t="s">
        <v>232</v>
      </c>
      <c r="J22" s="49" t="s">
        <v>3222</v>
      </c>
      <c r="K22" s="72" t="s">
        <v>28</v>
      </c>
      <c r="L22" s="72"/>
      <c r="M22" s="72" t="str">
        <f t="shared" si="0"/>
        <v>17</v>
      </c>
      <c r="N22" s="40" t="s">
        <v>3363</v>
      </c>
      <c r="O22" s="40" t="str">
        <f>IF(NBO[[#This Row],[Trách nhiệm soạn thảo]]="NSO-PMEI","PME I","NA")</f>
        <v>PME I</v>
      </c>
      <c r="P22" s="40" t="s">
        <v>3363</v>
      </c>
      <c r="Q22" s="35"/>
      <c r="R22" s="47"/>
      <c r="S22" s="48"/>
      <c r="T22" s="20"/>
      <c r="U22" s="20"/>
      <c r="V22" s="4"/>
      <c r="W22" s="210"/>
      <c r="X22" s="210"/>
      <c r="Y22" s="210"/>
      <c r="Z22" s="210"/>
      <c r="AA22" s="210"/>
      <c r="AB22" s="210"/>
      <c r="AC22" s="210"/>
      <c r="AD22" s="210"/>
      <c r="AE22" s="210"/>
      <c r="AF22" s="210"/>
      <c r="AG22" s="210"/>
      <c r="AH22" s="210"/>
      <c r="AI22" s="210"/>
      <c r="AJ22" s="210"/>
      <c r="AK22" s="210"/>
      <c r="AL22" s="210"/>
      <c r="AM22" s="507"/>
      <c r="AN22" s="507"/>
      <c r="AO22" s="507"/>
      <c r="AP22" s="507"/>
      <c r="AQ22" s="507"/>
      <c r="AR22" s="507"/>
      <c r="AS22" s="507"/>
      <c r="AT22" s="507"/>
      <c r="AU22" s="507"/>
      <c r="AV22" s="507"/>
      <c r="AW22" s="507"/>
      <c r="AX22" s="507"/>
      <c r="AY22" s="507"/>
      <c r="AZ22" s="507"/>
      <c r="BA22" s="507"/>
      <c r="BB22" s="507"/>
      <c r="BC22" s="507"/>
      <c r="BD22" s="507"/>
      <c r="BE22" s="507"/>
      <c r="BF22" s="507"/>
      <c r="BG22" s="380"/>
      <c r="BH22" s="380"/>
      <c r="BI22" s="380"/>
      <c r="BJ22" s="380"/>
      <c r="BK22" s="380"/>
      <c r="BL22" s="380"/>
      <c r="BM22" s="380"/>
      <c r="BN22" s="380"/>
      <c r="BO22" s="380"/>
      <c r="BP22" s="380"/>
      <c r="BQ22" s="380"/>
      <c r="BR22" s="380"/>
      <c r="BS22" s="380"/>
      <c r="BT22" s="380"/>
      <c r="BU22" s="380"/>
      <c r="BV22" s="380"/>
      <c r="BW22" s="380"/>
      <c r="BX22" s="380"/>
      <c r="BY22" s="380"/>
      <c r="BZ22" s="380"/>
      <c r="CA22" s="380"/>
      <c r="CB22" s="380"/>
      <c r="CC22" s="380"/>
      <c r="CD22" s="380"/>
      <c r="CE22" s="380"/>
      <c r="CF22" s="380"/>
      <c r="CG22" s="380"/>
      <c r="CH22" s="380"/>
    </row>
    <row r="23" spans="1:86" s="155" customFormat="1" ht="25.5" customHeight="1" x14ac:dyDescent="0.3">
      <c r="A23" s="237"/>
      <c r="B23" s="238" t="s">
        <v>2970</v>
      </c>
      <c r="C23" s="354" t="s">
        <v>7069</v>
      </c>
      <c r="D23" s="149"/>
      <c r="E23" s="149"/>
      <c r="F23" s="149"/>
      <c r="G23" s="149"/>
      <c r="H23" s="149"/>
      <c r="I23" s="149"/>
      <c r="J23" s="437"/>
      <c r="K23" s="151"/>
      <c r="L23" s="151"/>
      <c r="M23" s="151"/>
      <c r="N23" s="149"/>
      <c r="O23" s="149"/>
      <c r="P23" s="149"/>
      <c r="Q23" s="464"/>
      <c r="R23" s="156"/>
      <c r="S23" s="152"/>
      <c r="T23" s="153"/>
      <c r="U23" s="153"/>
      <c r="V23" s="154"/>
      <c r="W23" s="588"/>
      <c r="X23" s="588"/>
      <c r="Y23" s="588"/>
      <c r="Z23" s="588"/>
      <c r="AA23" s="588"/>
      <c r="AB23" s="588"/>
      <c r="AC23" s="588"/>
      <c r="AD23" s="588"/>
      <c r="AE23" s="588"/>
      <c r="AF23" s="588"/>
      <c r="AG23" s="588"/>
      <c r="AH23" s="588"/>
      <c r="AI23" s="588"/>
      <c r="AJ23" s="588"/>
      <c r="AK23" s="588"/>
      <c r="AL23" s="588"/>
      <c r="AM23" s="589"/>
      <c r="AN23" s="589"/>
      <c r="AO23" s="589"/>
      <c r="AP23" s="589"/>
      <c r="AQ23" s="589"/>
      <c r="AR23" s="589"/>
      <c r="AS23" s="589"/>
      <c r="AT23" s="589"/>
      <c r="AU23" s="589"/>
      <c r="AV23" s="589"/>
      <c r="AW23" s="589"/>
      <c r="AX23" s="589"/>
      <c r="AY23" s="589"/>
      <c r="AZ23" s="589"/>
      <c r="BA23" s="589"/>
      <c r="BB23" s="589"/>
      <c r="BC23" s="589"/>
      <c r="BD23" s="589"/>
      <c r="BE23" s="589"/>
      <c r="BF23" s="589"/>
      <c r="BG23" s="436"/>
      <c r="BH23" s="436"/>
      <c r="BI23" s="436"/>
      <c r="BJ23" s="436"/>
      <c r="BK23" s="436"/>
      <c r="BL23" s="436"/>
      <c r="BM23" s="436"/>
      <c r="BN23" s="436"/>
      <c r="BO23" s="436"/>
      <c r="BP23" s="436"/>
      <c r="BQ23" s="436"/>
      <c r="BR23" s="436"/>
      <c r="BS23" s="436"/>
      <c r="BT23" s="436"/>
      <c r="BU23" s="436"/>
      <c r="BV23" s="436"/>
      <c r="BW23" s="436"/>
      <c r="BX23" s="436"/>
      <c r="BY23" s="436"/>
      <c r="BZ23" s="436"/>
      <c r="CA23" s="436"/>
      <c r="CB23" s="436"/>
      <c r="CC23" s="436"/>
      <c r="CD23" s="436"/>
      <c r="CE23" s="436"/>
      <c r="CF23" s="436"/>
      <c r="CG23" s="436"/>
      <c r="CH23" s="436"/>
    </row>
    <row r="24" spans="1:86" ht="306" x14ac:dyDescent="0.3">
      <c r="A24" s="207">
        <v>20</v>
      </c>
      <c r="B24" s="208" t="s">
        <v>7026</v>
      </c>
      <c r="C24" s="230" t="s">
        <v>7027</v>
      </c>
      <c r="D24" s="37">
        <v>44708</v>
      </c>
      <c r="E24" s="37">
        <v>44721</v>
      </c>
      <c r="F24" s="37">
        <v>45817</v>
      </c>
      <c r="G24" s="40" t="s">
        <v>28</v>
      </c>
      <c r="H24" s="40" t="s">
        <v>3199</v>
      </c>
      <c r="I24" s="40" t="s">
        <v>232</v>
      </c>
      <c r="J24" s="49" t="s">
        <v>7029</v>
      </c>
      <c r="K24" s="72" t="s">
        <v>7977</v>
      </c>
      <c r="L24" s="72" t="s">
        <v>7032</v>
      </c>
      <c r="M24" s="72" t="str">
        <f t="shared" si="0"/>
        <v>17</v>
      </c>
      <c r="N24" s="40" t="s">
        <v>3363</v>
      </c>
      <c r="O24" s="40" t="str">
        <f>IF(NBO[[#This Row],[Trách nhiệm soạn thảo]]="NSO-PMEI","PME I","NA")</f>
        <v>PME I</v>
      </c>
      <c r="P24" s="40" t="s">
        <v>3363</v>
      </c>
      <c r="Q24" s="35" t="s">
        <v>444</v>
      </c>
      <c r="R24" s="47" t="s">
        <v>6242</v>
      </c>
      <c r="S24" s="48">
        <v>44510</v>
      </c>
      <c r="T24" s="20" t="s">
        <v>6209</v>
      </c>
      <c r="U24" s="20" t="s">
        <v>6238</v>
      </c>
      <c r="V24" s="4" t="s">
        <v>7945</v>
      </c>
      <c r="W24" s="210" t="s">
        <v>451</v>
      </c>
      <c r="X24" s="210" t="s">
        <v>451</v>
      </c>
      <c r="Y24" s="210" t="s">
        <v>451</v>
      </c>
      <c r="Z24" s="210" t="s">
        <v>447</v>
      </c>
      <c r="AA24" s="210" t="s">
        <v>447</v>
      </c>
      <c r="AB24" s="210" t="s">
        <v>447</v>
      </c>
      <c r="AC24" s="210" t="s">
        <v>447</v>
      </c>
      <c r="AD24" s="210" t="s">
        <v>447</v>
      </c>
      <c r="AE24" s="210" t="s">
        <v>450</v>
      </c>
      <c r="AF24" s="210" t="s">
        <v>447</v>
      </c>
      <c r="AG24" s="210" t="s">
        <v>450</v>
      </c>
      <c r="AH24" s="210" t="s">
        <v>447</v>
      </c>
      <c r="AI24" s="210"/>
      <c r="AJ24" s="210"/>
      <c r="AK24" s="210"/>
      <c r="AL24" s="210" t="s">
        <v>450</v>
      </c>
      <c r="AM24" s="210" t="s">
        <v>450</v>
      </c>
      <c r="AN24" s="210" t="s">
        <v>450</v>
      </c>
      <c r="AO24" s="210" t="s">
        <v>450</v>
      </c>
      <c r="AP24" s="210" t="s">
        <v>450</v>
      </c>
      <c r="AQ24" s="210" t="s">
        <v>450</v>
      </c>
      <c r="AR24" s="210" t="s">
        <v>450</v>
      </c>
      <c r="AS24" s="210" t="s">
        <v>447</v>
      </c>
      <c r="AT24" s="210" t="s">
        <v>447</v>
      </c>
      <c r="AU24" s="210" t="s">
        <v>447</v>
      </c>
      <c r="AV24" s="210" t="s">
        <v>447</v>
      </c>
      <c r="AW24" s="210" t="s">
        <v>447</v>
      </c>
      <c r="AX24" s="210" t="s">
        <v>447</v>
      </c>
      <c r="AY24" s="210" t="s">
        <v>447</v>
      </c>
      <c r="AZ24" s="210" t="s">
        <v>447</v>
      </c>
      <c r="BA24" s="210" t="s">
        <v>448</v>
      </c>
      <c r="BB24" s="210" t="s">
        <v>448</v>
      </c>
      <c r="BC24" s="210" t="s">
        <v>448</v>
      </c>
      <c r="BD24" s="210" t="s">
        <v>449</v>
      </c>
      <c r="BE24" s="210"/>
      <c r="BF24" s="210"/>
      <c r="BG24" s="380"/>
      <c r="BH24" s="380"/>
      <c r="BI24" s="380"/>
      <c r="BJ24" s="380"/>
      <c r="BK24" s="380"/>
      <c r="BL24" s="380"/>
      <c r="BM24" s="380"/>
      <c r="BN24" s="380"/>
      <c r="BO24" s="380"/>
      <c r="BP24" s="380"/>
      <c r="BQ24" s="380"/>
      <c r="BR24" s="380"/>
      <c r="BS24" s="380"/>
      <c r="BT24" s="380"/>
      <c r="BU24" s="380"/>
      <c r="BV24" s="380"/>
      <c r="BW24" s="380"/>
      <c r="BX24" s="380"/>
      <c r="BY24" s="380"/>
      <c r="BZ24" s="380"/>
      <c r="CA24" s="380"/>
      <c r="CB24" s="380"/>
      <c r="CC24" s="380"/>
      <c r="CD24" s="380"/>
      <c r="CE24" s="380"/>
      <c r="CF24" s="380"/>
      <c r="CG24" s="380"/>
      <c r="CH24" s="380"/>
    </row>
    <row r="25" spans="1:86" s="11" customFormat="1" ht="229.5" x14ac:dyDescent="0.3">
      <c r="A25" s="207">
        <v>21</v>
      </c>
      <c r="B25" s="208" t="s">
        <v>7333</v>
      </c>
      <c r="C25" s="230" t="s">
        <v>7031</v>
      </c>
      <c r="D25" s="37">
        <v>44614</v>
      </c>
      <c r="E25" s="37">
        <v>44621</v>
      </c>
      <c r="F25" s="37">
        <v>45717</v>
      </c>
      <c r="G25" s="40" t="s">
        <v>28</v>
      </c>
      <c r="H25" s="40" t="s">
        <v>3199</v>
      </c>
      <c r="I25" s="40" t="s">
        <v>232</v>
      </c>
      <c r="J25" s="208" t="s">
        <v>7335</v>
      </c>
      <c r="K25" s="72" t="s">
        <v>7030</v>
      </c>
      <c r="L25" s="72" t="s">
        <v>7334</v>
      </c>
      <c r="M25" s="72" t="str">
        <f t="shared" si="0"/>
        <v>17</v>
      </c>
      <c r="N25" s="40" t="s">
        <v>3363</v>
      </c>
      <c r="O25" s="40" t="str">
        <f>IF(NBO[[#This Row],[Trách nhiệm soạn thảo]]="NSO-PMEI","PME I","NA")</f>
        <v>PME I</v>
      </c>
      <c r="P25" s="40" t="s">
        <v>3363</v>
      </c>
      <c r="Q25" s="35"/>
      <c r="R25" s="47" t="s">
        <v>7445</v>
      </c>
      <c r="S25" s="48"/>
      <c r="T25" s="20"/>
      <c r="U25" s="20"/>
      <c r="V25" s="4"/>
      <c r="W25" s="210"/>
      <c r="X25" s="210"/>
      <c r="Y25" s="210"/>
      <c r="Z25" s="210" t="s">
        <v>447</v>
      </c>
      <c r="AA25" s="210" t="s">
        <v>447</v>
      </c>
      <c r="AB25" s="210" t="s">
        <v>447</v>
      </c>
      <c r="AC25" s="210" t="s">
        <v>447</v>
      </c>
      <c r="AD25" s="210" t="s">
        <v>447</v>
      </c>
      <c r="AE25" s="210" t="s">
        <v>450</v>
      </c>
      <c r="AF25" s="210" t="s">
        <v>447</v>
      </c>
      <c r="AG25" s="210" t="s">
        <v>450</v>
      </c>
      <c r="AH25" s="210" t="s">
        <v>447</v>
      </c>
      <c r="AI25" s="210" t="s">
        <v>449</v>
      </c>
      <c r="AJ25" s="210"/>
      <c r="AK25" s="210"/>
      <c r="AL25" s="210" t="s">
        <v>451</v>
      </c>
      <c r="AM25" s="210" t="s">
        <v>451</v>
      </c>
      <c r="AN25" s="210" t="s">
        <v>451</v>
      </c>
      <c r="AO25" s="210" t="s">
        <v>448</v>
      </c>
      <c r="AP25" s="210" t="s">
        <v>449</v>
      </c>
      <c r="AQ25" s="210"/>
      <c r="AR25" s="210"/>
      <c r="AS25" s="210"/>
      <c r="AT25" s="210"/>
      <c r="AU25" s="210"/>
      <c r="AV25" s="210"/>
      <c r="AW25" s="507"/>
      <c r="AX25" s="507"/>
      <c r="AY25" s="507"/>
      <c r="AZ25" s="507"/>
      <c r="BA25" s="507"/>
      <c r="BB25" s="507"/>
      <c r="BC25" s="507"/>
      <c r="BD25" s="507"/>
      <c r="BE25" s="507"/>
      <c r="BF25" s="507"/>
      <c r="BG25" s="380"/>
      <c r="BH25" s="380"/>
      <c r="BI25" s="380"/>
      <c r="BJ25" s="380"/>
      <c r="BK25" s="380"/>
      <c r="BL25" s="380"/>
      <c r="BM25" s="380"/>
      <c r="BN25" s="380"/>
      <c r="BO25" s="380"/>
      <c r="BP25" s="380"/>
      <c r="BQ25" s="380"/>
      <c r="BR25" s="380"/>
      <c r="BS25" s="380"/>
      <c r="BT25" s="380"/>
      <c r="BU25" s="380"/>
      <c r="BV25" s="380"/>
      <c r="BW25" s="380"/>
      <c r="BX25" s="380"/>
      <c r="BY25" s="380"/>
      <c r="BZ25" s="380"/>
      <c r="CA25" s="380"/>
      <c r="CB25" s="380"/>
      <c r="CC25" s="380"/>
      <c r="CD25" s="380"/>
      <c r="CE25" s="380"/>
      <c r="CF25" s="380"/>
      <c r="CG25" s="380"/>
      <c r="CH25" s="380"/>
    </row>
    <row r="26" spans="1:86" ht="38.25" x14ac:dyDescent="0.3">
      <c r="A26" s="207">
        <v>22</v>
      </c>
      <c r="B26" s="208" t="s">
        <v>2971</v>
      </c>
      <c r="C26" s="230" t="s">
        <v>2972</v>
      </c>
      <c r="D26" s="37">
        <v>43733</v>
      </c>
      <c r="E26" s="37">
        <v>43739</v>
      </c>
      <c r="F26" s="37">
        <v>44835</v>
      </c>
      <c r="G26" s="40"/>
      <c r="H26" s="88" t="s">
        <v>3199</v>
      </c>
      <c r="I26" s="40" t="s">
        <v>7978</v>
      </c>
      <c r="J26" s="49" t="s">
        <v>3223</v>
      </c>
      <c r="K26" s="78" t="s">
        <v>3214</v>
      </c>
      <c r="L26" s="72"/>
      <c r="M26" s="72" t="str">
        <f t="shared" si="0"/>
        <v>17</v>
      </c>
      <c r="N26" s="40" t="s">
        <v>3363</v>
      </c>
      <c r="O26" s="40" t="str">
        <f>IF(NBO[[#This Row],[Trách nhiệm soạn thảo]]="NSO-PMEI","PME I","NA")</f>
        <v>PME I</v>
      </c>
      <c r="P26" s="40" t="s">
        <v>3363</v>
      </c>
      <c r="Q26" s="35"/>
      <c r="R26" s="47"/>
      <c r="S26" s="48"/>
      <c r="T26" s="20"/>
      <c r="U26" s="20"/>
      <c r="V26" s="4"/>
      <c r="W26" s="210"/>
      <c r="X26" s="210"/>
      <c r="Y26" s="210"/>
      <c r="Z26" s="210" t="s">
        <v>447</v>
      </c>
      <c r="AA26" s="210" t="s">
        <v>447</v>
      </c>
      <c r="AB26" s="210" t="s">
        <v>447</v>
      </c>
      <c r="AC26" s="210" t="s">
        <v>447</v>
      </c>
      <c r="AD26" s="210" t="s">
        <v>447</v>
      </c>
      <c r="AE26" s="210" t="s">
        <v>450</v>
      </c>
      <c r="AF26" s="210" t="s">
        <v>447</v>
      </c>
      <c r="AG26" s="210"/>
      <c r="AH26" s="210"/>
      <c r="AI26" s="210"/>
      <c r="AJ26" s="210"/>
      <c r="AK26" s="210"/>
      <c r="AL26" s="210"/>
      <c r="AM26" s="507"/>
      <c r="AN26" s="507"/>
      <c r="AO26" s="507"/>
      <c r="AP26" s="507"/>
      <c r="AQ26" s="507"/>
      <c r="AR26" s="507"/>
      <c r="AS26" s="507"/>
      <c r="AT26" s="507"/>
      <c r="AU26" s="507"/>
      <c r="AV26" s="507"/>
      <c r="AW26" s="507"/>
      <c r="AX26" s="507"/>
      <c r="AY26" s="507"/>
      <c r="AZ26" s="507"/>
      <c r="BA26" s="507"/>
      <c r="BB26" s="507"/>
      <c r="BC26" s="507"/>
      <c r="BD26" s="507"/>
      <c r="BE26" s="507"/>
      <c r="BF26" s="507"/>
      <c r="BG26" s="380"/>
      <c r="BH26" s="380"/>
      <c r="BI26" s="380"/>
      <c r="BJ26" s="380"/>
      <c r="BK26" s="380"/>
      <c r="BL26" s="380"/>
      <c r="BM26" s="380"/>
      <c r="BN26" s="380"/>
      <c r="BO26" s="380"/>
      <c r="BP26" s="380"/>
      <c r="BQ26" s="380"/>
      <c r="BR26" s="380"/>
      <c r="BS26" s="380"/>
      <c r="BT26" s="380"/>
      <c r="BU26" s="380"/>
      <c r="BV26" s="380"/>
      <c r="BW26" s="380"/>
      <c r="BX26" s="380"/>
      <c r="BY26" s="380"/>
      <c r="BZ26" s="380"/>
      <c r="CA26" s="380"/>
      <c r="CB26" s="380"/>
      <c r="CC26" s="380"/>
      <c r="CD26" s="380"/>
      <c r="CE26" s="380"/>
      <c r="CF26" s="380"/>
      <c r="CG26" s="380"/>
      <c r="CH26" s="380"/>
    </row>
    <row r="27" spans="1:86" ht="165.75" x14ac:dyDescent="0.3">
      <c r="A27" s="207">
        <v>23</v>
      </c>
      <c r="B27" s="208" t="s">
        <v>8072</v>
      </c>
      <c r="C27" s="230" t="s">
        <v>8210</v>
      </c>
      <c r="D27" s="37">
        <v>44718</v>
      </c>
      <c r="E27" s="37">
        <v>44721</v>
      </c>
      <c r="F27" s="37">
        <v>45817</v>
      </c>
      <c r="G27" s="40" t="s">
        <v>28</v>
      </c>
      <c r="H27" s="40" t="s">
        <v>3199</v>
      </c>
      <c r="I27" s="40" t="s">
        <v>232</v>
      </c>
      <c r="J27" s="208" t="s">
        <v>8071</v>
      </c>
      <c r="K27" s="72" t="s">
        <v>8234</v>
      </c>
      <c r="L27" s="72" t="s">
        <v>8177</v>
      </c>
      <c r="M27" s="72" t="str">
        <f t="shared" si="0"/>
        <v>17</v>
      </c>
      <c r="N27" s="40" t="s">
        <v>3363</v>
      </c>
      <c r="O27" s="40" t="str">
        <f>IF(NBO[[#This Row],[Trách nhiệm soạn thảo]]="NSO-PMEI","PME I","NA")</f>
        <v>PME I</v>
      </c>
      <c r="P27" s="40" t="s">
        <v>3363</v>
      </c>
      <c r="Q27" s="35" t="s">
        <v>444</v>
      </c>
      <c r="R27" s="47" t="s">
        <v>7946</v>
      </c>
      <c r="S27" s="48"/>
      <c r="T27" s="20"/>
      <c r="U27" s="20"/>
      <c r="V27" s="4"/>
      <c r="W27" s="210"/>
      <c r="X27" s="210"/>
      <c r="Y27" s="210"/>
      <c r="Z27" s="210"/>
      <c r="AA27" s="210"/>
      <c r="AB27" s="210"/>
      <c r="AC27" s="210"/>
      <c r="AD27" s="210"/>
      <c r="AE27" s="210"/>
      <c r="AF27" s="210"/>
      <c r="AG27" s="210"/>
      <c r="AH27" s="210"/>
      <c r="AI27" s="210"/>
      <c r="AJ27" s="210"/>
      <c r="AK27" s="210"/>
      <c r="AL27" s="210"/>
      <c r="AM27" s="507"/>
      <c r="AN27" s="507"/>
      <c r="AO27" s="507"/>
      <c r="AP27" s="507"/>
      <c r="AQ27" s="507"/>
      <c r="AR27" s="507"/>
      <c r="AS27" s="507"/>
      <c r="AT27" s="507"/>
      <c r="AU27" s="507"/>
      <c r="AV27" s="507"/>
      <c r="AW27" s="507"/>
      <c r="AX27" s="507"/>
      <c r="AY27" s="507"/>
      <c r="AZ27" s="507"/>
      <c r="BA27" s="507"/>
      <c r="BB27" s="507"/>
      <c r="BC27" s="507" t="s">
        <v>447</v>
      </c>
      <c r="BD27" s="507" t="s">
        <v>450</v>
      </c>
      <c r="BE27" s="507"/>
      <c r="BF27" s="507"/>
      <c r="BG27" s="380"/>
      <c r="BH27" s="380"/>
      <c r="BI27" s="380"/>
      <c r="BJ27" s="380"/>
      <c r="BK27" s="380"/>
      <c r="BL27" s="380"/>
      <c r="BM27" s="380"/>
      <c r="BN27" s="380"/>
      <c r="BO27" s="380"/>
      <c r="BP27" s="380"/>
      <c r="BQ27" s="380"/>
      <c r="BR27" s="380"/>
      <c r="BS27" s="380"/>
      <c r="BT27" s="380"/>
      <c r="BU27" s="380"/>
      <c r="BV27" s="380"/>
      <c r="BW27" s="380"/>
      <c r="BX27" s="380"/>
      <c r="BY27" s="380"/>
      <c r="BZ27" s="380"/>
      <c r="CA27" s="380"/>
      <c r="CB27" s="380"/>
      <c r="CC27" s="380"/>
      <c r="CD27" s="380"/>
      <c r="CE27" s="380"/>
      <c r="CF27" s="380"/>
      <c r="CG27" s="380"/>
      <c r="CH27" s="380"/>
    </row>
    <row r="28" spans="1:86" ht="25.5" x14ac:dyDescent="0.3">
      <c r="A28" s="207">
        <v>24</v>
      </c>
      <c r="B28" s="208" t="s">
        <v>2973</v>
      </c>
      <c r="C28" s="230" t="s">
        <v>2974</v>
      </c>
      <c r="D28" s="37">
        <v>43690</v>
      </c>
      <c r="E28" s="37">
        <v>43692</v>
      </c>
      <c r="F28" s="37">
        <v>44788</v>
      </c>
      <c r="G28" s="40"/>
      <c r="H28" s="40" t="s">
        <v>3199</v>
      </c>
      <c r="I28" s="40" t="s">
        <v>8547</v>
      </c>
      <c r="J28" s="40" t="s">
        <v>3224</v>
      </c>
      <c r="K28" s="72" t="s">
        <v>3225</v>
      </c>
      <c r="L28" s="72"/>
      <c r="M28" s="72" t="str">
        <f t="shared" si="0"/>
        <v>17</v>
      </c>
      <c r="N28" s="40" t="s">
        <v>3363</v>
      </c>
      <c r="O28" s="40" t="str">
        <f>IF(NBO[[#This Row],[Trách nhiệm soạn thảo]]="NSO-PMEI","PME I","NA")</f>
        <v>PME I</v>
      </c>
      <c r="P28" s="40" t="s">
        <v>3363</v>
      </c>
      <c r="Q28" s="35"/>
      <c r="R28" s="47"/>
      <c r="S28" s="48"/>
      <c r="T28" s="20"/>
      <c r="U28" s="20"/>
      <c r="V28" s="4"/>
      <c r="W28" s="210"/>
      <c r="X28" s="210"/>
      <c r="Y28" s="210"/>
      <c r="Z28" s="210"/>
      <c r="AA28" s="210"/>
      <c r="AB28" s="210"/>
      <c r="AC28" s="210"/>
      <c r="AD28" s="210"/>
      <c r="AE28" s="210"/>
      <c r="AF28" s="210"/>
      <c r="AG28" s="210"/>
      <c r="AH28" s="210"/>
      <c r="AI28" s="210"/>
      <c r="AJ28" s="210"/>
      <c r="AK28" s="210"/>
      <c r="AL28" s="210"/>
      <c r="AM28" s="507"/>
      <c r="AN28" s="507"/>
      <c r="AO28" s="507"/>
      <c r="AP28" s="507"/>
      <c r="AQ28" s="507"/>
      <c r="AR28" s="507"/>
      <c r="AS28" s="507"/>
      <c r="AT28" s="507"/>
      <c r="AU28" s="507"/>
      <c r="AV28" s="507"/>
      <c r="AW28" s="507"/>
      <c r="AX28" s="507"/>
      <c r="AY28" s="507"/>
      <c r="AZ28" s="507"/>
      <c r="BA28" s="507"/>
      <c r="BB28" s="507"/>
      <c r="BC28" s="507"/>
      <c r="BD28" s="507"/>
      <c r="BE28" s="507"/>
      <c r="BF28" s="507"/>
      <c r="BG28" s="380"/>
      <c r="BH28" s="380"/>
      <c r="BI28" s="380"/>
      <c r="BJ28" s="380"/>
      <c r="BK28" s="380"/>
      <c r="BL28" s="380"/>
      <c r="BM28" s="380"/>
      <c r="BN28" s="380"/>
      <c r="BO28" s="380"/>
      <c r="BP28" s="380"/>
      <c r="BQ28" s="380"/>
      <c r="BR28" s="380"/>
      <c r="BS28" s="380"/>
      <c r="BT28" s="380"/>
      <c r="BU28" s="380"/>
      <c r="BV28" s="380"/>
      <c r="BW28" s="380"/>
      <c r="BX28" s="380"/>
      <c r="BY28" s="380"/>
      <c r="BZ28" s="380"/>
      <c r="CA28" s="380"/>
      <c r="CB28" s="380"/>
      <c r="CC28" s="380"/>
      <c r="CD28" s="380"/>
      <c r="CE28" s="380"/>
      <c r="CF28" s="380"/>
      <c r="CG28" s="380"/>
      <c r="CH28" s="380"/>
    </row>
    <row r="29" spans="1:86" ht="51" x14ac:dyDescent="0.3">
      <c r="A29" s="207">
        <v>25</v>
      </c>
      <c r="B29" s="208" t="s">
        <v>2975</v>
      </c>
      <c r="C29" s="230" t="s">
        <v>2976</v>
      </c>
      <c r="D29" s="37">
        <v>43727</v>
      </c>
      <c r="E29" s="37">
        <v>43739</v>
      </c>
      <c r="F29" s="37">
        <v>44835</v>
      </c>
      <c r="G29" s="40"/>
      <c r="H29" s="40" t="s">
        <v>3199</v>
      </c>
      <c r="I29" s="40" t="s">
        <v>7147</v>
      </c>
      <c r="J29" s="40" t="s">
        <v>3226</v>
      </c>
      <c r="K29" s="36" t="s">
        <v>28</v>
      </c>
      <c r="L29" s="72"/>
      <c r="M29" s="72" t="str">
        <f t="shared" si="0"/>
        <v>17</v>
      </c>
      <c r="N29" s="40" t="s">
        <v>3363</v>
      </c>
      <c r="O29" s="40" t="str">
        <f>IF(NBO[[#This Row],[Trách nhiệm soạn thảo]]="NSO-PMEI","PME I","NA")</f>
        <v>PME I</v>
      </c>
      <c r="P29" s="40" t="s">
        <v>3363</v>
      </c>
      <c r="Q29" s="35"/>
      <c r="R29" s="47"/>
      <c r="S29" s="48"/>
      <c r="T29" s="20"/>
      <c r="U29" s="20"/>
      <c r="V29" s="4"/>
      <c r="W29" s="210"/>
      <c r="X29" s="210"/>
      <c r="Y29" s="210"/>
      <c r="Z29" s="210"/>
      <c r="AA29" s="210"/>
      <c r="AB29" s="210"/>
      <c r="AC29" s="210"/>
      <c r="AD29" s="210"/>
      <c r="AE29" s="210"/>
      <c r="AF29" s="210"/>
      <c r="AG29" s="210"/>
      <c r="AH29" s="210"/>
      <c r="AI29" s="210"/>
      <c r="AJ29" s="210"/>
      <c r="AK29" s="210"/>
      <c r="AL29" s="210"/>
      <c r="AM29" s="507"/>
      <c r="AN29" s="507"/>
      <c r="AO29" s="507"/>
      <c r="AP29" s="507"/>
      <c r="AQ29" s="507"/>
      <c r="AR29" s="507"/>
      <c r="AS29" s="507"/>
      <c r="AT29" s="507"/>
      <c r="AU29" s="507"/>
      <c r="AV29" s="507"/>
      <c r="AW29" s="507"/>
      <c r="AX29" s="507"/>
      <c r="AY29" s="507"/>
      <c r="AZ29" s="507"/>
      <c r="BA29" s="507"/>
      <c r="BB29" s="507"/>
      <c r="BC29" s="507"/>
      <c r="BD29" s="507"/>
      <c r="BE29" s="507"/>
      <c r="BF29" s="507"/>
      <c r="BG29" s="380"/>
      <c r="BH29" s="380"/>
      <c r="BI29" s="380"/>
      <c r="BJ29" s="380"/>
      <c r="BK29" s="380"/>
      <c r="BL29" s="380"/>
      <c r="BM29" s="380"/>
      <c r="BN29" s="380"/>
      <c r="BO29" s="380"/>
      <c r="BP29" s="380"/>
      <c r="BQ29" s="380"/>
      <c r="BR29" s="380"/>
      <c r="BS29" s="380"/>
      <c r="BT29" s="380"/>
      <c r="BU29" s="380"/>
      <c r="BV29" s="380"/>
      <c r="BW29" s="380"/>
      <c r="BX29" s="380"/>
      <c r="BY29" s="380"/>
      <c r="BZ29" s="380"/>
      <c r="CA29" s="380"/>
      <c r="CB29" s="380"/>
      <c r="CC29" s="380"/>
      <c r="CD29" s="380"/>
      <c r="CE29" s="380"/>
      <c r="CF29" s="380"/>
      <c r="CG29" s="380"/>
      <c r="CH29" s="380"/>
    </row>
    <row r="30" spans="1:86" ht="127.5" x14ac:dyDescent="0.3">
      <c r="A30" s="207">
        <v>26</v>
      </c>
      <c r="B30" s="208" t="s">
        <v>2977</v>
      </c>
      <c r="C30" s="230" t="s">
        <v>2978</v>
      </c>
      <c r="D30" s="40"/>
      <c r="E30" s="40"/>
      <c r="F30" s="40"/>
      <c r="G30" s="40"/>
      <c r="H30" s="40"/>
      <c r="I30" s="40" t="s">
        <v>442</v>
      </c>
      <c r="J30" s="40"/>
      <c r="K30" s="72"/>
      <c r="L30" s="72"/>
      <c r="M30" s="72" t="str">
        <f t="shared" si="0"/>
        <v>17</v>
      </c>
      <c r="N30" s="40" t="s">
        <v>3363</v>
      </c>
      <c r="O30" s="40" t="str">
        <f>IF(NBO[[#This Row],[Trách nhiệm soạn thảo]]="NSO-PMEI","PME I","NA")</f>
        <v>PME I</v>
      </c>
      <c r="P30" s="40" t="s">
        <v>3363</v>
      </c>
      <c r="Q30" s="35" t="s">
        <v>444</v>
      </c>
      <c r="R30" s="47" t="s">
        <v>6211</v>
      </c>
      <c r="S30" s="48">
        <v>44499</v>
      </c>
      <c r="T30" s="20"/>
      <c r="U30" s="20"/>
      <c r="V30" s="4"/>
      <c r="W30" s="210" t="s">
        <v>451</v>
      </c>
      <c r="X30" s="210" t="s">
        <v>451</v>
      </c>
      <c r="Y30" s="210" t="s">
        <v>451</v>
      </c>
      <c r="Z30" s="210" t="s">
        <v>451</v>
      </c>
      <c r="AA30" s="210" t="s">
        <v>451</v>
      </c>
      <c r="AB30" s="210" t="s">
        <v>451</v>
      </c>
      <c r="AC30" s="210" t="s">
        <v>451</v>
      </c>
      <c r="AD30" s="210" t="s">
        <v>451</v>
      </c>
      <c r="AE30" s="210" t="s">
        <v>451</v>
      </c>
      <c r="AF30" s="210" t="s">
        <v>451</v>
      </c>
      <c r="AG30" s="210" t="s">
        <v>451</v>
      </c>
      <c r="AH30" s="210" t="s">
        <v>451</v>
      </c>
      <c r="AI30" s="210" t="s">
        <v>451</v>
      </c>
      <c r="AJ30" s="210" t="s">
        <v>451</v>
      </c>
      <c r="AK30" s="210" t="s">
        <v>451</v>
      </c>
      <c r="AL30" s="210" t="s">
        <v>451</v>
      </c>
      <c r="AM30" s="210" t="s">
        <v>451</v>
      </c>
      <c r="AN30" s="210" t="s">
        <v>451</v>
      </c>
      <c r="AO30" s="210" t="s">
        <v>451</v>
      </c>
      <c r="AP30" s="210" t="s">
        <v>451</v>
      </c>
      <c r="AQ30" s="210" t="s">
        <v>451</v>
      </c>
      <c r="AR30" s="210" t="s">
        <v>451</v>
      </c>
      <c r="AS30" s="210" t="s">
        <v>451</v>
      </c>
      <c r="AT30" s="210" t="s">
        <v>451</v>
      </c>
      <c r="AU30" s="210" t="s">
        <v>451</v>
      </c>
      <c r="AV30" s="210" t="s">
        <v>451</v>
      </c>
      <c r="AW30" s="210" t="s">
        <v>451</v>
      </c>
      <c r="AX30" s="210" t="s">
        <v>451</v>
      </c>
      <c r="AY30" s="210" t="s">
        <v>451</v>
      </c>
      <c r="AZ30" s="210" t="s">
        <v>451</v>
      </c>
      <c r="BA30" s="210" t="s">
        <v>451</v>
      </c>
      <c r="BB30" s="210" t="s">
        <v>451</v>
      </c>
      <c r="BC30" s="210" t="s">
        <v>451</v>
      </c>
      <c r="BD30" s="210" t="s">
        <v>451</v>
      </c>
      <c r="BE30" s="210" t="s">
        <v>451</v>
      </c>
      <c r="BF30" s="210" t="s">
        <v>451</v>
      </c>
      <c r="BG30" s="380"/>
      <c r="BH30" s="380"/>
      <c r="BI30" s="380"/>
      <c r="BJ30" s="380"/>
      <c r="BK30" s="380"/>
      <c r="BL30" s="380"/>
      <c r="BM30" s="380"/>
      <c r="BN30" s="380"/>
      <c r="BO30" s="380"/>
      <c r="BP30" s="380"/>
      <c r="BQ30" s="380"/>
      <c r="BR30" s="380"/>
      <c r="BS30" s="380"/>
      <c r="BT30" s="380"/>
      <c r="BU30" s="380"/>
      <c r="BV30" s="380"/>
      <c r="BW30" s="380"/>
      <c r="BX30" s="380"/>
      <c r="BY30" s="380"/>
      <c r="BZ30" s="380"/>
      <c r="CA30" s="380"/>
      <c r="CB30" s="380"/>
      <c r="CC30" s="380"/>
      <c r="CD30" s="380"/>
      <c r="CE30" s="380"/>
      <c r="CF30" s="380"/>
      <c r="CG30" s="380"/>
      <c r="CH30" s="380"/>
    </row>
    <row r="31" spans="1:86" ht="38.25" x14ac:dyDescent="0.3">
      <c r="A31" s="207">
        <v>27</v>
      </c>
      <c r="B31" s="208" t="s">
        <v>2979</v>
      </c>
      <c r="C31" s="209" t="s">
        <v>2980</v>
      </c>
      <c r="D31" s="37">
        <v>43709</v>
      </c>
      <c r="E31" s="37">
        <v>43718</v>
      </c>
      <c r="F31" s="37">
        <v>44814</v>
      </c>
      <c r="G31" s="40"/>
      <c r="H31" s="40" t="s">
        <v>3199</v>
      </c>
      <c r="I31" s="40" t="s">
        <v>232</v>
      </c>
      <c r="J31" s="40" t="s">
        <v>3227</v>
      </c>
      <c r="K31" s="36" t="s">
        <v>3228</v>
      </c>
      <c r="L31" s="72"/>
      <c r="M31" s="72" t="str">
        <f t="shared" si="0"/>
        <v>17</v>
      </c>
      <c r="N31" s="40" t="s">
        <v>3363</v>
      </c>
      <c r="O31" s="40" t="str">
        <f>IF(NBO[[#This Row],[Trách nhiệm soạn thảo]]="NSO-PMEI","PME I","NA")</f>
        <v>PME I</v>
      </c>
      <c r="P31" s="40" t="s">
        <v>3363</v>
      </c>
      <c r="Q31" s="35"/>
      <c r="R31" s="47"/>
      <c r="S31" s="48"/>
      <c r="T31" s="20"/>
      <c r="U31" s="20"/>
      <c r="V31" s="4"/>
      <c r="W31" s="210"/>
      <c r="X31" s="210"/>
      <c r="Y31" s="210"/>
      <c r="Z31" s="210"/>
      <c r="AA31" s="210"/>
      <c r="AB31" s="210"/>
      <c r="AC31" s="210"/>
      <c r="AD31" s="210"/>
      <c r="AE31" s="210"/>
      <c r="AF31" s="210"/>
      <c r="AG31" s="210"/>
      <c r="AH31" s="210"/>
      <c r="AI31" s="210"/>
      <c r="AJ31" s="210"/>
      <c r="AK31" s="210"/>
      <c r="AL31" s="210"/>
      <c r="AM31" s="507"/>
      <c r="AN31" s="507"/>
      <c r="AO31" s="507"/>
      <c r="AP31" s="507"/>
      <c r="AQ31" s="507"/>
      <c r="AR31" s="507"/>
      <c r="AS31" s="507"/>
      <c r="AT31" s="507"/>
      <c r="AU31" s="507"/>
      <c r="AV31" s="507"/>
      <c r="AW31" s="507"/>
      <c r="AX31" s="507"/>
      <c r="AY31" s="507"/>
      <c r="AZ31" s="507"/>
      <c r="BA31" s="507"/>
      <c r="BB31" s="507"/>
      <c r="BC31" s="507"/>
      <c r="BD31" s="507"/>
      <c r="BE31" s="507"/>
      <c r="BF31" s="507"/>
      <c r="BG31" s="380"/>
      <c r="BH31" s="380"/>
      <c r="BI31" s="380"/>
      <c r="BJ31" s="380"/>
      <c r="BK31" s="380"/>
      <c r="BL31" s="380"/>
      <c r="BM31" s="380"/>
      <c r="BN31" s="380"/>
      <c r="BO31" s="380"/>
      <c r="BP31" s="380"/>
      <c r="BQ31" s="380"/>
      <c r="BR31" s="380"/>
      <c r="BS31" s="380"/>
      <c r="BT31" s="380"/>
      <c r="BU31" s="380"/>
      <c r="BV31" s="380"/>
      <c r="BW31" s="380"/>
      <c r="BX31" s="380"/>
      <c r="BY31" s="380"/>
      <c r="BZ31" s="380"/>
      <c r="CA31" s="380"/>
      <c r="CB31" s="380"/>
      <c r="CC31" s="380"/>
      <c r="CD31" s="380"/>
      <c r="CE31" s="380"/>
      <c r="CF31" s="380"/>
      <c r="CG31" s="380"/>
      <c r="CH31" s="380"/>
    </row>
    <row r="32" spans="1:86" ht="51" x14ac:dyDescent="0.3">
      <c r="A32" s="207">
        <v>28</v>
      </c>
      <c r="B32" s="208" t="s">
        <v>2981</v>
      </c>
      <c r="C32" s="209" t="s">
        <v>2982</v>
      </c>
      <c r="D32" s="37">
        <v>43686</v>
      </c>
      <c r="E32" s="37">
        <v>43692</v>
      </c>
      <c r="F32" s="37">
        <v>44788</v>
      </c>
      <c r="G32" s="40"/>
      <c r="H32" s="40" t="s">
        <v>3199</v>
      </c>
      <c r="I32" s="40" t="s">
        <v>232</v>
      </c>
      <c r="J32" s="40" t="s">
        <v>3229</v>
      </c>
      <c r="K32" s="36" t="s">
        <v>3230</v>
      </c>
      <c r="L32" s="72"/>
      <c r="M32" s="72" t="str">
        <f t="shared" si="0"/>
        <v>17</v>
      </c>
      <c r="N32" s="40" t="s">
        <v>3363</v>
      </c>
      <c r="O32" s="40" t="str">
        <f>IF(NBO[[#This Row],[Trách nhiệm soạn thảo]]="NSO-PMEI","PME I","NA")</f>
        <v>PME I</v>
      </c>
      <c r="P32" s="40" t="s">
        <v>3363</v>
      </c>
      <c r="Q32" s="35"/>
      <c r="R32" s="47"/>
      <c r="S32" s="48"/>
      <c r="T32" s="20"/>
      <c r="U32" s="20"/>
      <c r="V32" s="4"/>
      <c r="W32" s="210"/>
      <c r="X32" s="210"/>
      <c r="Y32" s="210"/>
      <c r="Z32" s="210"/>
      <c r="AA32" s="210"/>
      <c r="AB32" s="210"/>
      <c r="AC32" s="210"/>
      <c r="AD32" s="210"/>
      <c r="AE32" s="210"/>
      <c r="AF32" s="210"/>
      <c r="AG32" s="210"/>
      <c r="AH32" s="210"/>
      <c r="AI32" s="210"/>
      <c r="AJ32" s="210"/>
      <c r="AK32" s="210"/>
      <c r="AL32" s="210"/>
      <c r="AM32" s="507"/>
      <c r="AN32" s="507"/>
      <c r="AO32" s="507"/>
      <c r="AP32" s="507"/>
      <c r="AQ32" s="507"/>
      <c r="AR32" s="507"/>
      <c r="AS32" s="507"/>
      <c r="AT32" s="507"/>
      <c r="AU32" s="507"/>
      <c r="AV32" s="507"/>
      <c r="AW32" s="507"/>
      <c r="AX32" s="507"/>
      <c r="AY32" s="507"/>
      <c r="AZ32" s="507"/>
      <c r="BA32" s="507"/>
      <c r="BB32" s="507"/>
      <c r="BC32" s="507"/>
      <c r="BD32" s="507"/>
      <c r="BE32" s="507"/>
      <c r="BF32" s="507"/>
      <c r="BG32" s="380"/>
      <c r="BH32" s="380"/>
      <c r="BI32" s="380"/>
      <c r="BJ32" s="380"/>
      <c r="BK32" s="380"/>
      <c r="BL32" s="380"/>
      <c r="BM32" s="380"/>
      <c r="BN32" s="380"/>
      <c r="BO32" s="380"/>
      <c r="BP32" s="380"/>
      <c r="BQ32" s="380"/>
      <c r="BR32" s="380"/>
      <c r="BS32" s="380"/>
      <c r="BT32" s="380"/>
      <c r="BU32" s="380"/>
      <c r="BV32" s="380"/>
      <c r="BW32" s="380"/>
      <c r="BX32" s="380"/>
      <c r="BY32" s="380"/>
      <c r="BZ32" s="380"/>
      <c r="CA32" s="380"/>
      <c r="CB32" s="380"/>
      <c r="CC32" s="380"/>
      <c r="CD32" s="380"/>
      <c r="CE32" s="380"/>
      <c r="CF32" s="380"/>
      <c r="CG32" s="380"/>
      <c r="CH32" s="380"/>
    </row>
    <row r="33" spans="1:86" ht="51" x14ac:dyDescent="0.3">
      <c r="A33" s="207">
        <v>29</v>
      </c>
      <c r="B33" s="208" t="s">
        <v>2983</v>
      </c>
      <c r="C33" s="209" t="s">
        <v>2984</v>
      </c>
      <c r="D33" s="37">
        <v>43686</v>
      </c>
      <c r="E33" s="37">
        <v>43692</v>
      </c>
      <c r="F33" s="37">
        <v>44788</v>
      </c>
      <c r="G33" s="40"/>
      <c r="H33" s="40" t="s">
        <v>3199</v>
      </c>
      <c r="I33" s="40" t="s">
        <v>232</v>
      </c>
      <c r="J33" s="40" t="s">
        <v>3231</v>
      </c>
      <c r="K33" s="36" t="s">
        <v>3232</v>
      </c>
      <c r="L33" s="72"/>
      <c r="M33" s="72" t="str">
        <f t="shared" si="0"/>
        <v>17</v>
      </c>
      <c r="N33" s="40" t="s">
        <v>3363</v>
      </c>
      <c r="O33" s="40" t="str">
        <f>IF(NBO[[#This Row],[Trách nhiệm soạn thảo]]="NSO-PMEI","PME I","NA")</f>
        <v>PME I</v>
      </c>
      <c r="P33" s="40" t="s">
        <v>3363</v>
      </c>
      <c r="Q33" s="35"/>
      <c r="R33" s="47"/>
      <c r="S33" s="48"/>
      <c r="T33" s="20"/>
      <c r="U33" s="20"/>
      <c r="V33" s="4"/>
      <c r="W33" s="210"/>
      <c r="X33" s="210"/>
      <c r="Y33" s="210"/>
      <c r="Z33" s="210"/>
      <c r="AA33" s="210"/>
      <c r="AB33" s="210"/>
      <c r="AC33" s="210"/>
      <c r="AD33" s="210"/>
      <c r="AE33" s="210"/>
      <c r="AF33" s="210"/>
      <c r="AG33" s="210"/>
      <c r="AH33" s="210"/>
      <c r="AI33" s="210"/>
      <c r="AJ33" s="210"/>
      <c r="AK33" s="210"/>
      <c r="AL33" s="210"/>
      <c r="AM33" s="507"/>
      <c r="AN33" s="507"/>
      <c r="AO33" s="507"/>
      <c r="AP33" s="507"/>
      <c r="AQ33" s="507"/>
      <c r="AR33" s="507"/>
      <c r="AS33" s="507"/>
      <c r="AT33" s="507"/>
      <c r="AU33" s="507"/>
      <c r="AV33" s="507"/>
      <c r="AW33" s="507"/>
      <c r="AX33" s="507"/>
      <c r="AY33" s="507"/>
      <c r="AZ33" s="507"/>
      <c r="BA33" s="507"/>
      <c r="BB33" s="507"/>
      <c r="BC33" s="507"/>
      <c r="BD33" s="507"/>
      <c r="BE33" s="507"/>
      <c r="BF33" s="507"/>
      <c r="BG33" s="380"/>
      <c r="BH33" s="380"/>
      <c r="BI33" s="380"/>
      <c r="BJ33" s="380"/>
      <c r="BK33" s="380"/>
      <c r="BL33" s="380"/>
      <c r="BM33" s="380"/>
      <c r="BN33" s="380"/>
      <c r="BO33" s="380"/>
      <c r="BP33" s="380"/>
      <c r="BQ33" s="380"/>
      <c r="BR33" s="380"/>
      <c r="BS33" s="380"/>
      <c r="BT33" s="380"/>
      <c r="BU33" s="380"/>
      <c r="BV33" s="380"/>
      <c r="BW33" s="380"/>
      <c r="BX33" s="380"/>
      <c r="BY33" s="380"/>
      <c r="BZ33" s="380"/>
      <c r="CA33" s="380"/>
      <c r="CB33" s="380"/>
      <c r="CC33" s="380"/>
      <c r="CD33" s="380"/>
      <c r="CE33" s="380"/>
      <c r="CF33" s="380"/>
      <c r="CG33" s="380"/>
      <c r="CH33" s="380"/>
    </row>
    <row r="34" spans="1:86" ht="38.25" x14ac:dyDescent="0.3">
      <c r="A34" s="207">
        <v>30</v>
      </c>
      <c r="B34" s="208" t="s">
        <v>2985</v>
      </c>
      <c r="C34" s="209" t="s">
        <v>2986</v>
      </c>
      <c r="D34" s="37">
        <v>43684</v>
      </c>
      <c r="E34" s="37">
        <v>43692</v>
      </c>
      <c r="F34" s="37">
        <v>44788</v>
      </c>
      <c r="G34" s="40"/>
      <c r="H34" s="40" t="s">
        <v>3199</v>
      </c>
      <c r="I34" s="40" t="s">
        <v>232</v>
      </c>
      <c r="J34" s="40" t="s">
        <v>3233</v>
      </c>
      <c r="K34" s="36" t="s">
        <v>3234</v>
      </c>
      <c r="L34" s="72"/>
      <c r="M34" s="72" t="str">
        <f t="shared" si="0"/>
        <v>17</v>
      </c>
      <c r="N34" s="40" t="s">
        <v>3363</v>
      </c>
      <c r="O34" s="40" t="str">
        <f>IF(NBO[[#This Row],[Trách nhiệm soạn thảo]]="NSO-PMEI","PME I","NA")</f>
        <v>PME I</v>
      </c>
      <c r="P34" s="40" t="s">
        <v>3363</v>
      </c>
      <c r="Q34" s="35"/>
      <c r="R34" s="47"/>
      <c r="S34" s="48"/>
      <c r="T34" s="20"/>
      <c r="U34" s="20"/>
      <c r="V34" s="4"/>
      <c r="W34" s="210"/>
      <c r="X34" s="210"/>
      <c r="Y34" s="210"/>
      <c r="Z34" s="210"/>
      <c r="AA34" s="210"/>
      <c r="AB34" s="210"/>
      <c r="AC34" s="210"/>
      <c r="AD34" s="210"/>
      <c r="AE34" s="210"/>
      <c r="AF34" s="210"/>
      <c r="AG34" s="210"/>
      <c r="AH34" s="210"/>
      <c r="AI34" s="210"/>
      <c r="AJ34" s="210"/>
      <c r="AK34" s="210"/>
      <c r="AL34" s="210"/>
      <c r="AM34" s="507"/>
      <c r="AN34" s="507"/>
      <c r="AO34" s="507"/>
      <c r="AP34" s="507"/>
      <c r="AQ34" s="507"/>
      <c r="AR34" s="507"/>
      <c r="AS34" s="507"/>
      <c r="AT34" s="507"/>
      <c r="AU34" s="507"/>
      <c r="AV34" s="507"/>
      <c r="AW34" s="507"/>
      <c r="AX34" s="507"/>
      <c r="AY34" s="507"/>
      <c r="AZ34" s="507"/>
      <c r="BA34" s="507"/>
      <c r="BB34" s="507"/>
      <c r="BC34" s="507"/>
      <c r="BD34" s="507"/>
      <c r="BE34" s="507"/>
      <c r="BF34" s="507"/>
      <c r="BG34" s="380"/>
      <c r="BH34" s="380"/>
      <c r="BI34" s="380"/>
      <c r="BJ34" s="380"/>
      <c r="BK34" s="380"/>
      <c r="BL34" s="380"/>
      <c r="BM34" s="380"/>
      <c r="BN34" s="380"/>
      <c r="BO34" s="380"/>
      <c r="BP34" s="380"/>
      <c r="BQ34" s="380"/>
      <c r="BR34" s="380"/>
      <c r="BS34" s="380"/>
      <c r="BT34" s="380"/>
      <c r="BU34" s="380"/>
      <c r="BV34" s="380"/>
      <c r="BW34" s="380"/>
      <c r="BX34" s="380"/>
      <c r="BY34" s="380"/>
      <c r="BZ34" s="380"/>
      <c r="CA34" s="380"/>
      <c r="CB34" s="380"/>
      <c r="CC34" s="380"/>
      <c r="CD34" s="380"/>
      <c r="CE34" s="380"/>
      <c r="CF34" s="380"/>
      <c r="CG34" s="380"/>
      <c r="CH34" s="380"/>
    </row>
    <row r="35" spans="1:86" ht="51" x14ac:dyDescent="0.3">
      <c r="A35" s="207">
        <v>31</v>
      </c>
      <c r="B35" s="208" t="s">
        <v>2987</v>
      </c>
      <c r="C35" s="209" t="s">
        <v>2988</v>
      </c>
      <c r="D35" s="37">
        <v>43684</v>
      </c>
      <c r="E35" s="37">
        <v>43692</v>
      </c>
      <c r="F35" s="37">
        <v>44788</v>
      </c>
      <c r="G35" s="40"/>
      <c r="H35" s="40" t="s">
        <v>3199</v>
      </c>
      <c r="I35" s="40" t="s">
        <v>232</v>
      </c>
      <c r="J35" s="40" t="s">
        <v>3235</v>
      </c>
      <c r="K35" s="36" t="s">
        <v>3236</v>
      </c>
      <c r="L35" s="72"/>
      <c r="M35" s="72" t="str">
        <f t="shared" si="0"/>
        <v>17</v>
      </c>
      <c r="N35" s="40" t="s">
        <v>3363</v>
      </c>
      <c r="O35" s="40" t="str">
        <f>IF(NBO[[#This Row],[Trách nhiệm soạn thảo]]="NSO-PMEI","PME I","NA")</f>
        <v>PME I</v>
      </c>
      <c r="P35" s="40" t="s">
        <v>3363</v>
      </c>
      <c r="Q35" s="35"/>
      <c r="R35" s="47"/>
      <c r="S35" s="48"/>
      <c r="T35" s="20"/>
      <c r="U35" s="20"/>
      <c r="V35" s="4"/>
      <c r="W35" s="210"/>
      <c r="X35" s="210"/>
      <c r="Y35" s="210"/>
      <c r="Z35" s="210"/>
      <c r="AA35" s="210"/>
      <c r="AB35" s="210"/>
      <c r="AC35" s="210"/>
      <c r="AD35" s="210"/>
      <c r="AE35" s="210"/>
      <c r="AF35" s="210"/>
      <c r="AG35" s="210"/>
      <c r="AH35" s="210"/>
      <c r="AI35" s="210"/>
      <c r="AJ35" s="210"/>
      <c r="AK35" s="210"/>
      <c r="AL35" s="210"/>
      <c r="AM35" s="507"/>
      <c r="AN35" s="507"/>
      <c r="AO35" s="507"/>
      <c r="AP35" s="507"/>
      <c r="AQ35" s="507"/>
      <c r="AR35" s="507"/>
      <c r="AS35" s="507"/>
      <c r="AT35" s="507"/>
      <c r="AU35" s="507"/>
      <c r="AV35" s="507"/>
      <c r="AW35" s="507"/>
      <c r="AX35" s="507"/>
      <c r="AY35" s="507"/>
      <c r="AZ35" s="507"/>
      <c r="BA35" s="507"/>
      <c r="BB35" s="507"/>
      <c r="BC35" s="507"/>
      <c r="BD35" s="507"/>
      <c r="BE35" s="507"/>
      <c r="BF35" s="507"/>
      <c r="BG35" s="380"/>
      <c r="BH35" s="380"/>
      <c r="BI35" s="380"/>
      <c r="BJ35" s="380"/>
      <c r="BK35" s="380"/>
      <c r="BL35" s="380"/>
      <c r="BM35" s="380"/>
      <c r="BN35" s="380"/>
      <c r="BO35" s="380"/>
      <c r="BP35" s="380"/>
      <c r="BQ35" s="380"/>
      <c r="BR35" s="380"/>
      <c r="BS35" s="380"/>
      <c r="BT35" s="380"/>
      <c r="BU35" s="380"/>
      <c r="BV35" s="380"/>
      <c r="BW35" s="380"/>
      <c r="BX35" s="380"/>
      <c r="BY35" s="380"/>
      <c r="BZ35" s="380"/>
      <c r="CA35" s="380"/>
      <c r="CB35" s="380"/>
      <c r="CC35" s="380"/>
      <c r="CD35" s="380"/>
      <c r="CE35" s="380"/>
      <c r="CF35" s="380"/>
      <c r="CG35" s="380"/>
      <c r="CH35" s="380"/>
    </row>
    <row r="36" spans="1:86" ht="51" x14ac:dyDescent="0.3">
      <c r="A36" s="207">
        <v>32</v>
      </c>
      <c r="B36" s="208" t="s">
        <v>2989</v>
      </c>
      <c r="C36" s="209" t="s">
        <v>2990</v>
      </c>
      <c r="D36" s="37">
        <v>43685</v>
      </c>
      <c r="E36" s="37">
        <v>43692</v>
      </c>
      <c r="F36" s="37">
        <v>44788</v>
      </c>
      <c r="G36" s="40"/>
      <c r="H36" s="40" t="s">
        <v>3199</v>
      </c>
      <c r="I36" s="40" t="s">
        <v>232</v>
      </c>
      <c r="J36" s="40" t="s">
        <v>3237</v>
      </c>
      <c r="K36" s="36" t="s">
        <v>3238</v>
      </c>
      <c r="L36" s="72"/>
      <c r="M36" s="72" t="str">
        <f t="shared" si="0"/>
        <v>17</v>
      </c>
      <c r="N36" s="40" t="s">
        <v>3363</v>
      </c>
      <c r="O36" s="40" t="str">
        <f>IF(NBO[[#This Row],[Trách nhiệm soạn thảo]]="NSO-PMEI","PME I","NA")</f>
        <v>PME I</v>
      </c>
      <c r="P36" s="40" t="s">
        <v>3363</v>
      </c>
      <c r="Q36" s="35"/>
      <c r="R36" s="47"/>
      <c r="S36" s="48"/>
      <c r="T36" s="20"/>
      <c r="U36" s="20"/>
      <c r="V36" s="4"/>
      <c r="W36" s="210"/>
      <c r="X36" s="210"/>
      <c r="Y36" s="210"/>
      <c r="Z36" s="210"/>
      <c r="AA36" s="210"/>
      <c r="AB36" s="210"/>
      <c r="AC36" s="210"/>
      <c r="AD36" s="210"/>
      <c r="AE36" s="210"/>
      <c r="AF36" s="210"/>
      <c r="AG36" s="210"/>
      <c r="AH36" s="210"/>
      <c r="AI36" s="210"/>
      <c r="AJ36" s="210"/>
      <c r="AK36" s="210"/>
      <c r="AL36" s="210"/>
      <c r="AM36" s="507"/>
      <c r="AN36" s="507"/>
      <c r="AO36" s="507"/>
      <c r="AP36" s="507"/>
      <c r="AQ36" s="507"/>
      <c r="AR36" s="507"/>
      <c r="AS36" s="507"/>
      <c r="AT36" s="507"/>
      <c r="AU36" s="507"/>
      <c r="AV36" s="507"/>
      <c r="AW36" s="507"/>
      <c r="AX36" s="507"/>
      <c r="AY36" s="507"/>
      <c r="AZ36" s="507"/>
      <c r="BA36" s="507"/>
      <c r="BB36" s="507"/>
      <c r="BC36" s="507"/>
      <c r="BD36" s="507"/>
      <c r="BE36" s="507"/>
      <c r="BF36" s="507"/>
      <c r="BG36" s="380"/>
      <c r="BH36" s="380"/>
      <c r="BI36" s="380"/>
      <c r="BJ36" s="380"/>
      <c r="BK36" s="380"/>
      <c r="BL36" s="380"/>
      <c r="BM36" s="380"/>
      <c r="BN36" s="380"/>
      <c r="BO36" s="380"/>
      <c r="BP36" s="380"/>
      <c r="BQ36" s="380"/>
      <c r="BR36" s="380"/>
      <c r="BS36" s="380"/>
      <c r="BT36" s="380"/>
      <c r="BU36" s="380"/>
      <c r="BV36" s="380"/>
      <c r="BW36" s="380"/>
      <c r="BX36" s="380"/>
      <c r="BY36" s="380"/>
      <c r="BZ36" s="380"/>
      <c r="CA36" s="380"/>
      <c r="CB36" s="380"/>
      <c r="CC36" s="380"/>
      <c r="CD36" s="380"/>
      <c r="CE36" s="380"/>
      <c r="CF36" s="380"/>
      <c r="CG36" s="380"/>
      <c r="CH36" s="380"/>
    </row>
    <row r="37" spans="1:86" ht="38.25" x14ac:dyDescent="0.3">
      <c r="A37" s="207">
        <v>33</v>
      </c>
      <c r="B37" s="208" t="s">
        <v>2991</v>
      </c>
      <c r="C37" s="209" t="s">
        <v>2992</v>
      </c>
      <c r="D37" s="37">
        <v>44205</v>
      </c>
      <c r="E37" s="37">
        <v>44209</v>
      </c>
      <c r="F37" s="37">
        <v>45304</v>
      </c>
      <c r="G37" s="40"/>
      <c r="H37" s="40" t="s">
        <v>3199</v>
      </c>
      <c r="I37" s="40" t="s">
        <v>232</v>
      </c>
      <c r="J37" s="40" t="s">
        <v>3239</v>
      </c>
      <c r="K37" s="36" t="s">
        <v>3240</v>
      </c>
      <c r="L37" s="72" t="s">
        <v>3352</v>
      </c>
      <c r="M37" s="72" t="str">
        <f t="shared" ref="M37:M68" si="1">LEFT(B37,2)</f>
        <v>17</v>
      </c>
      <c r="N37" s="40" t="s">
        <v>3363</v>
      </c>
      <c r="O37" s="40" t="str">
        <f>IF(NBO[[#This Row],[Trách nhiệm soạn thảo]]="NSO-PMEI","PME I","NA")</f>
        <v>PME I</v>
      </c>
      <c r="P37" s="40" t="s">
        <v>3363</v>
      </c>
      <c r="Q37" s="35"/>
      <c r="R37" s="47"/>
      <c r="S37" s="48"/>
      <c r="T37" s="20"/>
      <c r="U37" s="20"/>
      <c r="V37" s="4"/>
      <c r="W37" s="210"/>
      <c r="X37" s="210"/>
      <c r="Y37" s="210"/>
      <c r="Z37" s="210"/>
      <c r="AA37" s="210"/>
      <c r="AB37" s="210"/>
      <c r="AC37" s="210"/>
      <c r="AD37" s="210"/>
      <c r="AE37" s="210"/>
      <c r="AF37" s="210"/>
      <c r="AG37" s="210"/>
      <c r="AH37" s="210"/>
      <c r="AI37" s="210"/>
      <c r="AJ37" s="210"/>
      <c r="AK37" s="210"/>
      <c r="AL37" s="210"/>
      <c r="AM37" s="507"/>
      <c r="AN37" s="507"/>
      <c r="AO37" s="507"/>
      <c r="AP37" s="507"/>
      <c r="AQ37" s="507"/>
      <c r="AR37" s="507"/>
      <c r="AS37" s="507"/>
      <c r="AT37" s="507"/>
      <c r="AU37" s="507"/>
      <c r="AV37" s="507"/>
      <c r="AW37" s="507"/>
      <c r="AX37" s="507"/>
      <c r="AY37" s="507"/>
      <c r="AZ37" s="507"/>
      <c r="BA37" s="507"/>
      <c r="BB37" s="507"/>
      <c r="BC37" s="507"/>
      <c r="BD37" s="507"/>
      <c r="BE37" s="507"/>
      <c r="BF37" s="507"/>
      <c r="BG37" s="380"/>
      <c r="BH37" s="380"/>
      <c r="BI37" s="380"/>
      <c r="BJ37" s="380"/>
      <c r="BK37" s="380"/>
      <c r="BL37" s="380"/>
      <c r="BM37" s="380"/>
      <c r="BN37" s="380"/>
      <c r="BO37" s="380"/>
      <c r="BP37" s="380"/>
      <c r="BQ37" s="380"/>
      <c r="BR37" s="380"/>
      <c r="BS37" s="380"/>
      <c r="BT37" s="380"/>
      <c r="BU37" s="380"/>
      <c r="BV37" s="380"/>
      <c r="BW37" s="380"/>
      <c r="BX37" s="380"/>
      <c r="BY37" s="380"/>
      <c r="BZ37" s="380"/>
      <c r="CA37" s="380"/>
      <c r="CB37" s="380"/>
      <c r="CC37" s="380"/>
      <c r="CD37" s="380"/>
      <c r="CE37" s="380"/>
      <c r="CF37" s="380"/>
      <c r="CG37" s="380"/>
      <c r="CH37" s="380"/>
    </row>
    <row r="38" spans="1:86" ht="51" x14ac:dyDescent="0.3">
      <c r="A38" s="207">
        <v>34</v>
      </c>
      <c r="B38" s="208" t="s">
        <v>2993</v>
      </c>
      <c r="C38" s="209" t="s">
        <v>2994</v>
      </c>
      <c r="D38" s="37">
        <v>43683</v>
      </c>
      <c r="E38" s="37">
        <v>43692</v>
      </c>
      <c r="F38" s="37">
        <v>44788</v>
      </c>
      <c r="G38" s="40"/>
      <c r="H38" s="40" t="s">
        <v>3199</v>
      </c>
      <c r="I38" s="40" t="s">
        <v>232</v>
      </c>
      <c r="J38" s="40" t="s">
        <v>3241</v>
      </c>
      <c r="K38" s="36" t="s">
        <v>3242</v>
      </c>
      <c r="L38" s="72"/>
      <c r="M38" s="72" t="str">
        <f t="shared" si="1"/>
        <v>17</v>
      </c>
      <c r="N38" s="40" t="s">
        <v>3363</v>
      </c>
      <c r="O38" s="40" t="str">
        <f>IF(NBO[[#This Row],[Trách nhiệm soạn thảo]]="NSO-PMEI","PME I","NA")</f>
        <v>PME I</v>
      </c>
      <c r="P38" s="40" t="s">
        <v>3363</v>
      </c>
      <c r="Q38" s="35"/>
      <c r="R38" s="47"/>
      <c r="S38" s="48"/>
      <c r="T38" s="20"/>
      <c r="U38" s="20"/>
      <c r="V38" s="4"/>
      <c r="W38" s="210"/>
      <c r="X38" s="210"/>
      <c r="Y38" s="210"/>
      <c r="Z38" s="210"/>
      <c r="AA38" s="210"/>
      <c r="AB38" s="210"/>
      <c r="AC38" s="210"/>
      <c r="AD38" s="210"/>
      <c r="AE38" s="210"/>
      <c r="AF38" s="210"/>
      <c r="AG38" s="210"/>
      <c r="AH38" s="210"/>
      <c r="AI38" s="210"/>
      <c r="AJ38" s="210"/>
      <c r="AK38" s="210"/>
      <c r="AL38" s="210"/>
      <c r="AM38" s="507"/>
      <c r="AN38" s="507"/>
      <c r="AO38" s="507"/>
      <c r="AP38" s="507"/>
      <c r="AQ38" s="507"/>
      <c r="AR38" s="507"/>
      <c r="AS38" s="507"/>
      <c r="AT38" s="507"/>
      <c r="AU38" s="507"/>
      <c r="AV38" s="507"/>
      <c r="AW38" s="507"/>
      <c r="AX38" s="507"/>
      <c r="AY38" s="507"/>
      <c r="AZ38" s="507"/>
      <c r="BA38" s="507"/>
      <c r="BB38" s="507"/>
      <c r="BC38" s="507"/>
      <c r="BD38" s="507"/>
      <c r="BE38" s="507"/>
      <c r="BF38" s="507"/>
      <c r="BG38" s="380"/>
      <c r="BH38" s="380"/>
      <c r="BI38" s="380"/>
      <c r="BJ38" s="380"/>
      <c r="BK38" s="380"/>
      <c r="BL38" s="380"/>
      <c r="BM38" s="380"/>
      <c r="BN38" s="380"/>
      <c r="BO38" s="380"/>
      <c r="BP38" s="380"/>
      <c r="BQ38" s="380"/>
      <c r="BR38" s="380"/>
      <c r="BS38" s="380"/>
      <c r="BT38" s="380"/>
      <c r="BU38" s="380"/>
      <c r="BV38" s="380"/>
      <c r="BW38" s="380"/>
      <c r="BX38" s="380"/>
      <c r="BY38" s="380"/>
      <c r="BZ38" s="380"/>
      <c r="CA38" s="380"/>
      <c r="CB38" s="380"/>
      <c r="CC38" s="380"/>
      <c r="CD38" s="380"/>
      <c r="CE38" s="380"/>
      <c r="CF38" s="380"/>
      <c r="CG38" s="380"/>
      <c r="CH38" s="380"/>
    </row>
    <row r="39" spans="1:86" ht="51" x14ac:dyDescent="0.3">
      <c r="A39" s="207">
        <v>35</v>
      </c>
      <c r="B39" s="208" t="s">
        <v>2995</v>
      </c>
      <c r="C39" s="209" t="s">
        <v>2996</v>
      </c>
      <c r="D39" s="37">
        <v>43686</v>
      </c>
      <c r="E39" s="37">
        <v>43692</v>
      </c>
      <c r="F39" s="37">
        <v>44788</v>
      </c>
      <c r="G39" s="40"/>
      <c r="H39" s="40" t="s">
        <v>3199</v>
      </c>
      <c r="I39" s="40" t="s">
        <v>232</v>
      </c>
      <c r="J39" s="40" t="s">
        <v>3243</v>
      </c>
      <c r="K39" s="36" t="s">
        <v>3244</v>
      </c>
      <c r="L39" s="72"/>
      <c r="M39" s="72" t="str">
        <f t="shared" si="1"/>
        <v>17</v>
      </c>
      <c r="N39" s="40" t="s">
        <v>3363</v>
      </c>
      <c r="O39" s="40" t="str">
        <f>IF(NBO[[#This Row],[Trách nhiệm soạn thảo]]="NSO-PMEI","PME I","NA")</f>
        <v>PME I</v>
      </c>
      <c r="P39" s="40" t="s">
        <v>3363</v>
      </c>
      <c r="Q39" s="35"/>
      <c r="R39" s="47"/>
      <c r="S39" s="48"/>
      <c r="T39" s="20"/>
      <c r="U39" s="20"/>
      <c r="V39" s="4"/>
      <c r="W39" s="210"/>
      <c r="X39" s="210"/>
      <c r="Y39" s="210"/>
      <c r="Z39" s="210"/>
      <c r="AA39" s="210"/>
      <c r="AB39" s="210"/>
      <c r="AC39" s="210"/>
      <c r="AD39" s="210"/>
      <c r="AE39" s="210"/>
      <c r="AF39" s="210"/>
      <c r="AG39" s="210"/>
      <c r="AH39" s="210"/>
      <c r="AI39" s="210"/>
      <c r="AJ39" s="210"/>
      <c r="AK39" s="210"/>
      <c r="AL39" s="210"/>
      <c r="AM39" s="507"/>
      <c r="AN39" s="507"/>
      <c r="AO39" s="507"/>
      <c r="AP39" s="507"/>
      <c r="AQ39" s="507"/>
      <c r="AR39" s="507"/>
      <c r="AS39" s="507"/>
      <c r="AT39" s="507"/>
      <c r="AU39" s="507"/>
      <c r="AV39" s="507"/>
      <c r="AW39" s="507"/>
      <c r="AX39" s="507"/>
      <c r="AY39" s="507"/>
      <c r="AZ39" s="507"/>
      <c r="BA39" s="507"/>
      <c r="BB39" s="507"/>
      <c r="BC39" s="507"/>
      <c r="BD39" s="507"/>
      <c r="BE39" s="507"/>
      <c r="BF39" s="507"/>
      <c r="BG39" s="380"/>
      <c r="BH39" s="380"/>
      <c r="BI39" s="380"/>
      <c r="BJ39" s="380"/>
      <c r="BK39" s="380"/>
      <c r="BL39" s="380"/>
      <c r="BM39" s="380"/>
      <c r="BN39" s="380"/>
      <c r="BO39" s="380"/>
      <c r="BP39" s="380"/>
      <c r="BQ39" s="380"/>
      <c r="BR39" s="380"/>
      <c r="BS39" s="380"/>
      <c r="BT39" s="380"/>
      <c r="BU39" s="380"/>
      <c r="BV39" s="380"/>
      <c r="BW39" s="380"/>
      <c r="BX39" s="380"/>
      <c r="BY39" s="380"/>
      <c r="BZ39" s="380"/>
      <c r="CA39" s="380"/>
      <c r="CB39" s="380"/>
      <c r="CC39" s="380"/>
      <c r="CD39" s="380"/>
      <c r="CE39" s="380"/>
      <c r="CF39" s="380"/>
      <c r="CG39" s="380"/>
      <c r="CH39" s="380"/>
    </row>
    <row r="40" spans="1:86" ht="51" x14ac:dyDescent="0.3">
      <c r="A40" s="207">
        <v>36</v>
      </c>
      <c r="B40" s="208" t="s">
        <v>2997</v>
      </c>
      <c r="C40" s="209" t="s">
        <v>2998</v>
      </c>
      <c r="D40" s="37">
        <v>43684</v>
      </c>
      <c r="E40" s="37">
        <v>43692</v>
      </c>
      <c r="F40" s="37">
        <v>44788</v>
      </c>
      <c r="G40" s="40"/>
      <c r="H40" s="40" t="s">
        <v>3199</v>
      </c>
      <c r="I40" s="40" t="s">
        <v>232</v>
      </c>
      <c r="J40" s="40" t="s">
        <v>3245</v>
      </c>
      <c r="K40" s="36" t="s">
        <v>3246</v>
      </c>
      <c r="L40" s="72"/>
      <c r="M40" s="72" t="str">
        <f t="shared" si="1"/>
        <v>17</v>
      </c>
      <c r="N40" s="40" t="s">
        <v>3363</v>
      </c>
      <c r="O40" s="40" t="str">
        <f>IF(NBO[[#This Row],[Trách nhiệm soạn thảo]]="NSO-PMEI","PME I","NA")</f>
        <v>PME I</v>
      </c>
      <c r="P40" s="40" t="s">
        <v>3363</v>
      </c>
      <c r="Q40" s="35"/>
      <c r="R40" s="47"/>
      <c r="S40" s="48"/>
      <c r="T40" s="20"/>
      <c r="U40" s="20"/>
      <c r="V40" s="4"/>
      <c r="W40" s="210"/>
      <c r="X40" s="210"/>
      <c r="Y40" s="210"/>
      <c r="Z40" s="210"/>
      <c r="AA40" s="210"/>
      <c r="AB40" s="210"/>
      <c r="AC40" s="210"/>
      <c r="AD40" s="210"/>
      <c r="AE40" s="210"/>
      <c r="AF40" s="210"/>
      <c r="AG40" s="210"/>
      <c r="AH40" s="210"/>
      <c r="AI40" s="210"/>
      <c r="AJ40" s="210"/>
      <c r="AK40" s="210"/>
      <c r="AL40" s="210"/>
      <c r="AM40" s="507"/>
      <c r="AN40" s="507"/>
      <c r="AO40" s="507"/>
      <c r="AP40" s="507"/>
      <c r="AQ40" s="507"/>
      <c r="AR40" s="507"/>
      <c r="AS40" s="507"/>
      <c r="AT40" s="507"/>
      <c r="AU40" s="507"/>
      <c r="AV40" s="507"/>
      <c r="AW40" s="507"/>
      <c r="AX40" s="507"/>
      <c r="AY40" s="507"/>
      <c r="AZ40" s="507"/>
      <c r="BA40" s="507"/>
      <c r="BB40" s="507"/>
      <c r="BC40" s="507"/>
      <c r="BD40" s="507"/>
      <c r="BE40" s="507"/>
      <c r="BF40" s="507"/>
      <c r="BG40" s="380"/>
      <c r="BH40" s="380"/>
      <c r="BI40" s="380"/>
      <c r="BJ40" s="380"/>
      <c r="BK40" s="380"/>
      <c r="BL40" s="380"/>
      <c r="BM40" s="380"/>
      <c r="BN40" s="380"/>
      <c r="BO40" s="380"/>
      <c r="BP40" s="380"/>
      <c r="BQ40" s="380"/>
      <c r="BR40" s="380"/>
      <c r="BS40" s="380"/>
      <c r="BT40" s="380"/>
      <c r="BU40" s="380"/>
      <c r="BV40" s="380"/>
      <c r="BW40" s="380"/>
      <c r="BX40" s="380"/>
      <c r="BY40" s="380"/>
      <c r="BZ40" s="380"/>
      <c r="CA40" s="380"/>
      <c r="CB40" s="380"/>
      <c r="CC40" s="380"/>
      <c r="CD40" s="380"/>
      <c r="CE40" s="380"/>
      <c r="CF40" s="380"/>
      <c r="CG40" s="380"/>
      <c r="CH40" s="380"/>
    </row>
    <row r="41" spans="1:86" ht="51" x14ac:dyDescent="0.3">
      <c r="A41" s="207">
        <v>37</v>
      </c>
      <c r="B41" s="208" t="s">
        <v>2999</v>
      </c>
      <c r="C41" s="230" t="s">
        <v>3000</v>
      </c>
      <c r="D41" s="37">
        <v>43683</v>
      </c>
      <c r="E41" s="37">
        <v>43692</v>
      </c>
      <c r="F41" s="37">
        <v>44788</v>
      </c>
      <c r="G41" s="40"/>
      <c r="H41" s="40" t="s">
        <v>3199</v>
      </c>
      <c r="I41" s="40" t="s">
        <v>232</v>
      </c>
      <c r="J41" s="40" t="s">
        <v>3247</v>
      </c>
      <c r="K41" s="36" t="s">
        <v>3248</v>
      </c>
      <c r="L41" s="72"/>
      <c r="M41" s="72" t="str">
        <f t="shared" si="1"/>
        <v>17</v>
      </c>
      <c r="N41" s="40" t="s">
        <v>3363</v>
      </c>
      <c r="O41" s="40" t="str">
        <f>IF(NBO[[#This Row],[Trách nhiệm soạn thảo]]="NSO-PMEI","PME I","NA")</f>
        <v>PME I</v>
      </c>
      <c r="P41" s="40" t="s">
        <v>3363</v>
      </c>
      <c r="Q41" s="35"/>
      <c r="R41" s="47"/>
      <c r="S41" s="48"/>
      <c r="T41" s="20"/>
      <c r="U41" s="20"/>
      <c r="V41" s="4"/>
      <c r="W41" s="210"/>
      <c r="X41" s="210"/>
      <c r="Y41" s="210"/>
      <c r="Z41" s="210"/>
      <c r="AA41" s="210"/>
      <c r="AB41" s="210"/>
      <c r="AC41" s="210"/>
      <c r="AD41" s="210"/>
      <c r="AE41" s="210"/>
      <c r="AF41" s="210"/>
      <c r="AG41" s="210"/>
      <c r="AH41" s="210"/>
      <c r="AI41" s="210"/>
      <c r="AJ41" s="210"/>
      <c r="AK41" s="210"/>
      <c r="AL41" s="210"/>
      <c r="AM41" s="507"/>
      <c r="AN41" s="507"/>
      <c r="AO41" s="507"/>
      <c r="AP41" s="507"/>
      <c r="AQ41" s="507"/>
      <c r="AR41" s="507"/>
      <c r="AS41" s="507"/>
      <c r="AT41" s="507"/>
      <c r="AU41" s="507"/>
      <c r="AV41" s="507"/>
      <c r="AW41" s="507"/>
      <c r="AX41" s="507"/>
      <c r="AY41" s="507"/>
      <c r="AZ41" s="507"/>
      <c r="BA41" s="507"/>
      <c r="BB41" s="507"/>
      <c r="BC41" s="507"/>
      <c r="BD41" s="507"/>
      <c r="BE41" s="507"/>
      <c r="BF41" s="507"/>
      <c r="BG41" s="380"/>
      <c r="BH41" s="380"/>
      <c r="BI41" s="380"/>
      <c r="BJ41" s="380"/>
      <c r="BK41" s="380"/>
      <c r="BL41" s="380"/>
      <c r="BM41" s="380"/>
      <c r="BN41" s="380"/>
      <c r="BO41" s="380"/>
      <c r="BP41" s="380"/>
      <c r="BQ41" s="380"/>
      <c r="BR41" s="380"/>
      <c r="BS41" s="380"/>
      <c r="BT41" s="380"/>
      <c r="BU41" s="380"/>
      <c r="BV41" s="380"/>
      <c r="BW41" s="380"/>
      <c r="BX41" s="380"/>
      <c r="BY41" s="380"/>
      <c r="BZ41" s="380"/>
      <c r="CA41" s="380"/>
      <c r="CB41" s="380"/>
      <c r="CC41" s="380"/>
      <c r="CD41" s="380"/>
      <c r="CE41" s="380"/>
      <c r="CF41" s="380"/>
      <c r="CG41" s="380"/>
      <c r="CH41" s="380"/>
    </row>
    <row r="42" spans="1:86" ht="51" x14ac:dyDescent="0.3">
      <c r="A42" s="207">
        <v>38</v>
      </c>
      <c r="B42" s="208" t="s">
        <v>3001</v>
      </c>
      <c r="C42" s="209" t="s">
        <v>3002</v>
      </c>
      <c r="D42" s="37">
        <v>43683</v>
      </c>
      <c r="E42" s="37">
        <v>43692</v>
      </c>
      <c r="F42" s="37">
        <v>44788</v>
      </c>
      <c r="G42" s="40"/>
      <c r="H42" s="40" t="s">
        <v>3199</v>
      </c>
      <c r="I42" s="40" t="s">
        <v>232</v>
      </c>
      <c r="J42" s="40" t="s">
        <v>3249</v>
      </c>
      <c r="K42" s="36" t="s">
        <v>3250</v>
      </c>
      <c r="L42" s="72"/>
      <c r="M42" s="72" t="str">
        <f t="shared" si="1"/>
        <v>17</v>
      </c>
      <c r="N42" s="40" t="s">
        <v>3363</v>
      </c>
      <c r="O42" s="40" t="str">
        <f>IF(NBO[[#This Row],[Trách nhiệm soạn thảo]]="NSO-PMEI","PME I","NA")</f>
        <v>PME I</v>
      </c>
      <c r="P42" s="40" t="s">
        <v>3363</v>
      </c>
      <c r="Q42" s="35"/>
      <c r="R42" s="47"/>
      <c r="S42" s="48"/>
      <c r="T42" s="20"/>
      <c r="U42" s="20"/>
      <c r="V42" s="4"/>
      <c r="W42" s="210"/>
      <c r="X42" s="210"/>
      <c r="Y42" s="210"/>
      <c r="Z42" s="210"/>
      <c r="AA42" s="210"/>
      <c r="AB42" s="210"/>
      <c r="AC42" s="210"/>
      <c r="AD42" s="210"/>
      <c r="AE42" s="210"/>
      <c r="AF42" s="210"/>
      <c r="AG42" s="210"/>
      <c r="AH42" s="210"/>
      <c r="AI42" s="210"/>
      <c r="AJ42" s="210"/>
      <c r="AK42" s="210"/>
      <c r="AL42" s="210"/>
      <c r="AM42" s="507"/>
      <c r="AN42" s="507"/>
      <c r="AO42" s="507"/>
      <c r="AP42" s="507"/>
      <c r="AQ42" s="507"/>
      <c r="AR42" s="507"/>
      <c r="AS42" s="507"/>
      <c r="AT42" s="507"/>
      <c r="AU42" s="507"/>
      <c r="AV42" s="507"/>
      <c r="AW42" s="507"/>
      <c r="AX42" s="507"/>
      <c r="AY42" s="507"/>
      <c r="AZ42" s="507"/>
      <c r="BA42" s="507"/>
      <c r="BB42" s="507"/>
      <c r="BC42" s="507"/>
      <c r="BD42" s="507"/>
      <c r="BE42" s="507"/>
      <c r="BF42" s="507"/>
      <c r="BG42" s="380"/>
      <c r="BH42" s="380"/>
      <c r="BI42" s="380"/>
      <c r="BJ42" s="380"/>
      <c r="BK42" s="380"/>
      <c r="BL42" s="380"/>
      <c r="BM42" s="380"/>
      <c r="BN42" s="380"/>
      <c r="BO42" s="380"/>
      <c r="BP42" s="380"/>
      <c r="BQ42" s="380"/>
      <c r="BR42" s="380"/>
      <c r="BS42" s="380"/>
      <c r="BT42" s="380"/>
      <c r="BU42" s="380"/>
      <c r="BV42" s="380"/>
      <c r="BW42" s="380"/>
      <c r="BX42" s="380"/>
      <c r="BY42" s="380"/>
      <c r="BZ42" s="380"/>
      <c r="CA42" s="380"/>
      <c r="CB42" s="380"/>
      <c r="CC42" s="380"/>
      <c r="CD42" s="380"/>
      <c r="CE42" s="380"/>
      <c r="CF42" s="380"/>
      <c r="CG42" s="380"/>
      <c r="CH42" s="380"/>
    </row>
    <row r="43" spans="1:86" ht="51" x14ac:dyDescent="0.3">
      <c r="A43" s="207">
        <v>39</v>
      </c>
      <c r="B43" s="208" t="s">
        <v>3003</v>
      </c>
      <c r="C43" s="230" t="s">
        <v>3004</v>
      </c>
      <c r="D43" s="37">
        <v>43681</v>
      </c>
      <c r="E43" s="37">
        <v>43687</v>
      </c>
      <c r="F43" s="40" t="s">
        <v>28</v>
      </c>
      <c r="G43" s="40"/>
      <c r="H43" s="40" t="s">
        <v>3199</v>
      </c>
      <c r="I43" s="40" t="s">
        <v>232</v>
      </c>
      <c r="J43" s="40" t="s">
        <v>3251</v>
      </c>
      <c r="K43" s="78" t="s">
        <v>892</v>
      </c>
      <c r="L43" s="72"/>
      <c r="M43" s="72" t="str">
        <f t="shared" si="1"/>
        <v>17</v>
      </c>
      <c r="N43" s="40" t="s">
        <v>3363</v>
      </c>
      <c r="O43" s="40" t="str">
        <f>IF(NBO[[#This Row],[Trách nhiệm soạn thảo]]="NSO-PMEI","PME I","NA")</f>
        <v>PME I</v>
      </c>
      <c r="P43" s="40" t="s">
        <v>3363</v>
      </c>
      <c r="Q43" s="35"/>
      <c r="R43" s="47"/>
      <c r="S43" s="48"/>
      <c r="T43" s="20"/>
      <c r="U43" s="20"/>
      <c r="V43" s="4"/>
      <c r="W43" s="210"/>
      <c r="X43" s="210"/>
      <c r="Y43" s="210"/>
      <c r="Z43" s="210"/>
      <c r="AA43" s="210"/>
      <c r="AB43" s="210"/>
      <c r="AC43" s="210"/>
      <c r="AD43" s="210"/>
      <c r="AE43" s="210"/>
      <c r="AF43" s="210"/>
      <c r="AG43" s="210"/>
      <c r="AH43" s="210"/>
      <c r="AI43" s="210"/>
      <c r="AJ43" s="210"/>
      <c r="AK43" s="210"/>
      <c r="AL43" s="210"/>
      <c r="AM43" s="507"/>
      <c r="AN43" s="507"/>
      <c r="AO43" s="507"/>
      <c r="AP43" s="507"/>
      <c r="AQ43" s="507"/>
      <c r="AR43" s="507"/>
      <c r="AS43" s="507"/>
      <c r="AT43" s="507"/>
      <c r="AU43" s="507"/>
      <c r="AV43" s="507"/>
      <c r="AW43" s="507"/>
      <c r="AX43" s="507"/>
      <c r="AY43" s="507"/>
      <c r="AZ43" s="507"/>
      <c r="BA43" s="507"/>
      <c r="BB43" s="507"/>
      <c r="BC43" s="507"/>
      <c r="BD43" s="507"/>
      <c r="BE43" s="507"/>
      <c r="BF43" s="507"/>
      <c r="BG43" s="380"/>
      <c r="BH43" s="380"/>
      <c r="BI43" s="380"/>
      <c r="BJ43" s="380"/>
      <c r="BK43" s="380"/>
      <c r="BL43" s="380"/>
      <c r="BM43" s="380"/>
      <c r="BN43" s="380"/>
      <c r="BO43" s="380"/>
      <c r="BP43" s="380"/>
      <c r="BQ43" s="380"/>
      <c r="BR43" s="380"/>
      <c r="BS43" s="380"/>
      <c r="BT43" s="380"/>
      <c r="BU43" s="380"/>
      <c r="BV43" s="380"/>
      <c r="BW43" s="380"/>
      <c r="BX43" s="380"/>
      <c r="BY43" s="380"/>
      <c r="BZ43" s="380"/>
      <c r="CA43" s="380"/>
      <c r="CB43" s="380"/>
      <c r="CC43" s="380"/>
      <c r="CD43" s="380"/>
      <c r="CE43" s="380"/>
      <c r="CF43" s="380"/>
      <c r="CG43" s="380"/>
      <c r="CH43" s="380"/>
    </row>
    <row r="44" spans="1:86" ht="165.75" x14ac:dyDescent="0.3">
      <c r="A44" s="207">
        <v>40</v>
      </c>
      <c r="B44" s="208" t="s">
        <v>7873</v>
      </c>
      <c r="C44" s="209" t="s">
        <v>3005</v>
      </c>
      <c r="D44" s="37">
        <v>44715</v>
      </c>
      <c r="E44" s="37">
        <v>44721</v>
      </c>
      <c r="F44" s="37">
        <v>45817</v>
      </c>
      <c r="G44" s="40" t="s">
        <v>28</v>
      </c>
      <c r="H44" s="40" t="s">
        <v>3199</v>
      </c>
      <c r="I44" s="40" t="s">
        <v>232</v>
      </c>
      <c r="J44" s="40" t="s">
        <v>7872</v>
      </c>
      <c r="K44" s="72" t="s">
        <v>8105</v>
      </c>
      <c r="L44" s="40" t="s">
        <v>7869</v>
      </c>
      <c r="M44" s="72" t="str">
        <f t="shared" si="1"/>
        <v>17</v>
      </c>
      <c r="N44" s="40" t="s">
        <v>3363</v>
      </c>
      <c r="O44" s="40" t="str">
        <f>IF(NBO[[#This Row],[Trách nhiệm soạn thảo]]="NSO-PMEI","PME I","NA")</f>
        <v>PME I</v>
      </c>
      <c r="P44" s="40" t="s">
        <v>3363</v>
      </c>
      <c r="Q44" s="35" t="s">
        <v>444</v>
      </c>
      <c r="R44" s="47" t="s">
        <v>7208</v>
      </c>
      <c r="S44" s="48"/>
      <c r="T44" s="20"/>
      <c r="U44" s="20"/>
      <c r="V44" s="4"/>
      <c r="W44" s="210"/>
      <c r="X44" s="210"/>
      <c r="Y44" s="210"/>
      <c r="Z44" s="210"/>
      <c r="AA44" s="210"/>
      <c r="AB44" s="210"/>
      <c r="AC44" s="210"/>
      <c r="AD44" s="210"/>
      <c r="AE44" s="210"/>
      <c r="AF44" s="210"/>
      <c r="AG44" s="210"/>
      <c r="AH44" s="210"/>
      <c r="AI44" s="210"/>
      <c r="AJ44" s="210"/>
      <c r="AK44" s="210"/>
      <c r="AL44" s="210"/>
      <c r="AM44" s="507"/>
      <c r="AN44" s="507"/>
      <c r="AO44" s="507"/>
      <c r="AP44" s="507"/>
      <c r="AQ44" s="507"/>
      <c r="AR44" s="507"/>
      <c r="AS44" s="507"/>
      <c r="AT44" s="507"/>
      <c r="AU44" s="507" t="s">
        <v>447</v>
      </c>
      <c r="AV44" s="507" t="s">
        <v>447</v>
      </c>
      <c r="AW44" s="210" t="s">
        <v>447</v>
      </c>
      <c r="AX44" s="210" t="s">
        <v>447</v>
      </c>
      <c r="AY44" s="210" t="s">
        <v>450</v>
      </c>
      <c r="AZ44" s="210" t="s">
        <v>450</v>
      </c>
      <c r="BA44" s="210" t="s">
        <v>450</v>
      </c>
      <c r="BB44" s="210" t="s">
        <v>448</v>
      </c>
      <c r="BC44" s="210" t="s">
        <v>448</v>
      </c>
      <c r="BD44" s="210" t="s">
        <v>448</v>
      </c>
      <c r="BE44" s="210"/>
      <c r="BF44" s="210"/>
      <c r="BG44" s="380"/>
      <c r="BH44" s="380"/>
      <c r="BI44" s="380"/>
      <c r="BJ44" s="380"/>
      <c r="BK44" s="380"/>
      <c r="BL44" s="380"/>
      <c r="BM44" s="380"/>
      <c r="BN44" s="380"/>
      <c r="BO44" s="380"/>
      <c r="BP44" s="380"/>
      <c r="BQ44" s="380"/>
      <c r="BR44" s="380"/>
      <c r="BS44" s="380"/>
      <c r="BT44" s="380"/>
      <c r="BU44" s="380"/>
      <c r="BV44" s="380"/>
      <c r="BW44" s="380"/>
      <c r="BX44" s="380"/>
      <c r="BY44" s="380"/>
      <c r="BZ44" s="380"/>
      <c r="CA44" s="380"/>
      <c r="CB44" s="380"/>
      <c r="CC44" s="380"/>
      <c r="CD44" s="380"/>
      <c r="CE44" s="380"/>
      <c r="CF44" s="380"/>
      <c r="CG44" s="380"/>
      <c r="CH44" s="380"/>
    </row>
    <row r="45" spans="1:86" ht="51" x14ac:dyDescent="0.3">
      <c r="A45" s="207">
        <v>41</v>
      </c>
      <c r="B45" s="208" t="s">
        <v>3006</v>
      </c>
      <c r="C45" s="230" t="s">
        <v>3007</v>
      </c>
      <c r="D45" s="37">
        <v>43680</v>
      </c>
      <c r="E45" s="37">
        <v>43687</v>
      </c>
      <c r="F45" s="40" t="s">
        <v>28</v>
      </c>
      <c r="G45" s="40"/>
      <c r="H45" s="40" t="s">
        <v>3199</v>
      </c>
      <c r="I45" s="40" t="s">
        <v>232</v>
      </c>
      <c r="J45" s="40" t="s">
        <v>3252</v>
      </c>
      <c r="K45" s="78" t="s">
        <v>892</v>
      </c>
      <c r="L45" s="72"/>
      <c r="M45" s="72" t="str">
        <f t="shared" si="1"/>
        <v>17</v>
      </c>
      <c r="N45" s="40" t="s">
        <v>3363</v>
      </c>
      <c r="O45" s="40" t="str">
        <f>IF(NBO[[#This Row],[Trách nhiệm soạn thảo]]="NSO-PMEI","PME I","NA")</f>
        <v>PME I</v>
      </c>
      <c r="P45" s="40" t="s">
        <v>3363</v>
      </c>
      <c r="Q45" s="35"/>
      <c r="R45" s="47"/>
      <c r="S45" s="48"/>
      <c r="T45" s="20"/>
      <c r="U45" s="20"/>
      <c r="V45" s="4"/>
      <c r="W45" s="210"/>
      <c r="X45" s="210"/>
      <c r="Y45" s="210"/>
      <c r="Z45" s="210"/>
      <c r="AA45" s="210"/>
      <c r="AB45" s="210"/>
      <c r="AC45" s="210"/>
      <c r="AD45" s="210"/>
      <c r="AE45" s="210"/>
      <c r="AF45" s="210"/>
      <c r="AG45" s="210"/>
      <c r="AH45" s="210"/>
      <c r="AI45" s="210"/>
      <c r="AJ45" s="210"/>
      <c r="AK45" s="210"/>
      <c r="AL45" s="210"/>
      <c r="AM45" s="507"/>
      <c r="AN45" s="507"/>
      <c r="AO45" s="507"/>
      <c r="AP45" s="507"/>
      <c r="AQ45" s="507"/>
      <c r="AR45" s="507"/>
      <c r="AS45" s="507"/>
      <c r="AT45" s="507"/>
      <c r="AU45" s="507"/>
      <c r="AV45" s="507"/>
      <c r="AW45" s="507"/>
      <c r="AX45" s="507"/>
      <c r="AY45" s="507"/>
      <c r="AZ45" s="507"/>
      <c r="BA45" s="507"/>
      <c r="BB45" s="507"/>
      <c r="BC45" s="507"/>
      <c r="BD45" s="507"/>
      <c r="BE45" s="507"/>
      <c r="BF45" s="507"/>
      <c r="BG45" s="380"/>
      <c r="BH45" s="380"/>
      <c r="BI45" s="380"/>
      <c r="BJ45" s="380"/>
      <c r="BK45" s="380"/>
      <c r="BL45" s="380"/>
      <c r="BM45" s="380"/>
      <c r="BN45" s="380"/>
      <c r="BO45" s="380"/>
      <c r="BP45" s="380"/>
      <c r="BQ45" s="380"/>
      <c r="BR45" s="380"/>
      <c r="BS45" s="380"/>
      <c r="BT45" s="380"/>
      <c r="BU45" s="380"/>
      <c r="BV45" s="380"/>
      <c r="BW45" s="380"/>
      <c r="BX45" s="380"/>
      <c r="BY45" s="380"/>
      <c r="BZ45" s="380"/>
      <c r="CA45" s="380"/>
      <c r="CB45" s="380"/>
      <c r="CC45" s="380"/>
      <c r="CD45" s="380"/>
      <c r="CE45" s="380"/>
      <c r="CF45" s="380"/>
      <c r="CG45" s="380"/>
      <c r="CH45" s="380"/>
    </row>
    <row r="46" spans="1:86" ht="165.75" x14ac:dyDescent="0.3">
      <c r="A46" s="207">
        <v>42</v>
      </c>
      <c r="B46" s="208" t="s">
        <v>7918</v>
      </c>
      <c r="C46" s="209" t="s">
        <v>3008</v>
      </c>
      <c r="D46" s="37">
        <v>44715</v>
      </c>
      <c r="E46" s="37">
        <v>44721</v>
      </c>
      <c r="F46" s="37">
        <v>45817</v>
      </c>
      <c r="G46" s="40"/>
      <c r="H46" s="40" t="s">
        <v>3199</v>
      </c>
      <c r="I46" s="40" t="s">
        <v>232</v>
      </c>
      <c r="J46" s="208" t="s">
        <v>7917</v>
      </c>
      <c r="K46" s="72" t="s">
        <v>8106</v>
      </c>
      <c r="L46" s="40" t="s">
        <v>7916</v>
      </c>
      <c r="M46" s="72" t="str">
        <f t="shared" si="1"/>
        <v>17</v>
      </c>
      <c r="N46" s="40" t="s">
        <v>3363</v>
      </c>
      <c r="O46" s="40" t="str">
        <f>IF(NBO[[#This Row],[Trách nhiệm soạn thảo]]="NSO-PMEI","PME I","NA")</f>
        <v>PME I</v>
      </c>
      <c r="P46" s="40" t="s">
        <v>3363</v>
      </c>
      <c r="Q46" s="35" t="s">
        <v>444</v>
      </c>
      <c r="R46" s="47" t="s">
        <v>7208</v>
      </c>
      <c r="S46" s="48"/>
      <c r="T46" s="20"/>
      <c r="U46" s="20"/>
      <c r="V46" s="4"/>
      <c r="W46" s="210"/>
      <c r="X46" s="210"/>
      <c r="Y46" s="210"/>
      <c r="Z46" s="210"/>
      <c r="AA46" s="210"/>
      <c r="AB46" s="210"/>
      <c r="AC46" s="210"/>
      <c r="AD46" s="210"/>
      <c r="AE46" s="210"/>
      <c r="AF46" s="210"/>
      <c r="AG46" s="210"/>
      <c r="AH46" s="210"/>
      <c r="AI46" s="210"/>
      <c r="AJ46" s="210"/>
      <c r="AK46" s="210"/>
      <c r="AL46" s="210"/>
      <c r="AM46" s="507"/>
      <c r="AN46" s="507"/>
      <c r="AO46" s="507"/>
      <c r="AP46" s="507"/>
      <c r="AQ46" s="507"/>
      <c r="AR46" s="507"/>
      <c r="AS46" s="507"/>
      <c r="AT46" s="507"/>
      <c r="AU46" s="507" t="s">
        <v>447</v>
      </c>
      <c r="AV46" s="507" t="s">
        <v>447</v>
      </c>
      <c r="AW46" s="210" t="s">
        <v>447</v>
      </c>
      <c r="AX46" s="210" t="s">
        <v>447</v>
      </c>
      <c r="AY46" s="210" t="s">
        <v>450</v>
      </c>
      <c r="AZ46" s="210" t="s">
        <v>450</v>
      </c>
      <c r="BA46" s="210" t="s">
        <v>450</v>
      </c>
      <c r="BB46" s="210" t="s">
        <v>450</v>
      </c>
      <c r="BC46" s="210" t="s">
        <v>450</v>
      </c>
      <c r="BD46" s="210" t="s">
        <v>448</v>
      </c>
      <c r="BE46" s="210"/>
      <c r="BF46" s="210"/>
      <c r="BG46" s="380"/>
      <c r="BH46" s="380"/>
      <c r="BI46" s="380"/>
      <c r="BJ46" s="380"/>
      <c r="BK46" s="380"/>
      <c r="BL46" s="380"/>
      <c r="BM46" s="380"/>
      <c r="BN46" s="380"/>
      <c r="BO46" s="380"/>
      <c r="BP46" s="380"/>
      <c r="BQ46" s="380"/>
      <c r="BR46" s="380"/>
      <c r="BS46" s="380"/>
      <c r="BT46" s="380"/>
      <c r="BU46" s="380"/>
      <c r="BV46" s="380"/>
      <c r="BW46" s="380"/>
      <c r="BX46" s="380"/>
      <c r="BY46" s="380"/>
      <c r="BZ46" s="380"/>
      <c r="CA46" s="380"/>
      <c r="CB46" s="380"/>
      <c r="CC46" s="380"/>
      <c r="CD46" s="380"/>
      <c r="CE46" s="380"/>
      <c r="CF46" s="380"/>
      <c r="CG46" s="380"/>
      <c r="CH46" s="380"/>
    </row>
    <row r="47" spans="1:86" ht="51" x14ac:dyDescent="0.3">
      <c r="A47" s="207">
        <v>43</v>
      </c>
      <c r="B47" s="208" t="s">
        <v>3009</v>
      </c>
      <c r="C47" s="230" t="s">
        <v>3010</v>
      </c>
      <c r="D47" s="37">
        <v>43680</v>
      </c>
      <c r="E47" s="37">
        <v>43687</v>
      </c>
      <c r="F47" s="40" t="s">
        <v>28</v>
      </c>
      <c r="G47" s="40"/>
      <c r="H47" s="40" t="s">
        <v>3199</v>
      </c>
      <c r="I47" s="40" t="s">
        <v>232</v>
      </c>
      <c r="J47" s="40" t="s">
        <v>3253</v>
      </c>
      <c r="K47" s="78" t="s">
        <v>892</v>
      </c>
      <c r="L47" s="72"/>
      <c r="M47" s="72" t="str">
        <f t="shared" si="1"/>
        <v>17</v>
      </c>
      <c r="N47" s="40" t="s">
        <v>3363</v>
      </c>
      <c r="O47" s="40" t="str">
        <f>IF(NBO[[#This Row],[Trách nhiệm soạn thảo]]="NSO-PMEI","PME I","NA")</f>
        <v>PME I</v>
      </c>
      <c r="P47" s="40" t="s">
        <v>3363</v>
      </c>
      <c r="Q47" s="35"/>
      <c r="R47" s="47"/>
      <c r="S47" s="48"/>
      <c r="T47" s="20"/>
      <c r="U47" s="20"/>
      <c r="V47" s="4"/>
      <c r="W47" s="210"/>
      <c r="X47" s="210"/>
      <c r="Y47" s="210"/>
      <c r="Z47" s="210"/>
      <c r="AA47" s="210"/>
      <c r="AB47" s="210"/>
      <c r="AC47" s="210"/>
      <c r="AD47" s="210"/>
      <c r="AE47" s="210"/>
      <c r="AF47" s="210"/>
      <c r="AG47" s="210"/>
      <c r="AH47" s="210"/>
      <c r="AI47" s="210"/>
      <c r="AJ47" s="210"/>
      <c r="AK47" s="210"/>
      <c r="AL47" s="210"/>
      <c r="AM47" s="507"/>
      <c r="AN47" s="507"/>
      <c r="AO47" s="507"/>
      <c r="AP47" s="507"/>
      <c r="AQ47" s="507"/>
      <c r="AR47" s="507"/>
      <c r="AS47" s="507"/>
      <c r="AT47" s="507"/>
      <c r="AU47" s="507"/>
      <c r="AV47" s="507"/>
      <c r="AW47" s="507"/>
      <c r="AX47" s="507"/>
      <c r="AY47" s="507"/>
      <c r="AZ47" s="507"/>
      <c r="BA47" s="507"/>
      <c r="BB47" s="507"/>
      <c r="BC47" s="507"/>
      <c r="BD47" s="507"/>
      <c r="BE47" s="507"/>
      <c r="BF47" s="507"/>
      <c r="BG47" s="380"/>
      <c r="BH47" s="380"/>
      <c r="BI47" s="380"/>
      <c r="BJ47" s="380"/>
      <c r="BK47" s="380"/>
      <c r="BL47" s="380"/>
      <c r="BM47" s="380"/>
      <c r="BN47" s="380"/>
      <c r="BO47" s="380"/>
      <c r="BP47" s="380"/>
      <c r="BQ47" s="380"/>
      <c r="BR47" s="380"/>
      <c r="BS47" s="380"/>
      <c r="BT47" s="380"/>
      <c r="BU47" s="380"/>
      <c r="BV47" s="380"/>
      <c r="BW47" s="380"/>
      <c r="BX47" s="380"/>
      <c r="BY47" s="380"/>
      <c r="BZ47" s="380"/>
      <c r="CA47" s="380"/>
      <c r="CB47" s="380"/>
      <c r="CC47" s="380"/>
      <c r="CD47" s="380"/>
      <c r="CE47" s="380"/>
      <c r="CF47" s="380"/>
      <c r="CG47" s="380"/>
      <c r="CH47" s="380"/>
    </row>
    <row r="48" spans="1:86" ht="165.75" x14ac:dyDescent="0.3">
      <c r="A48" s="207">
        <v>44</v>
      </c>
      <c r="B48" s="208" t="s">
        <v>7906</v>
      </c>
      <c r="C48" s="209" t="s">
        <v>3011</v>
      </c>
      <c r="D48" s="37">
        <v>44715</v>
      </c>
      <c r="E48" s="37">
        <v>44721</v>
      </c>
      <c r="F48" s="37">
        <v>45817</v>
      </c>
      <c r="G48" s="40" t="s">
        <v>28</v>
      </c>
      <c r="H48" s="40" t="s">
        <v>3199</v>
      </c>
      <c r="I48" s="40" t="s">
        <v>232</v>
      </c>
      <c r="J48" s="208" t="s">
        <v>7905</v>
      </c>
      <c r="K48" s="72" t="s">
        <v>8107</v>
      </c>
      <c r="L48" s="40" t="s">
        <v>7870</v>
      </c>
      <c r="M48" s="72" t="str">
        <f t="shared" si="1"/>
        <v>17</v>
      </c>
      <c r="N48" s="40" t="s">
        <v>3363</v>
      </c>
      <c r="O48" s="40" t="str">
        <f>IF(NBO[[#This Row],[Trách nhiệm soạn thảo]]="NSO-PMEI","PME I","NA")</f>
        <v>PME I</v>
      </c>
      <c r="P48" s="40" t="s">
        <v>3363</v>
      </c>
      <c r="Q48" s="35" t="s">
        <v>444</v>
      </c>
      <c r="R48" s="47" t="s">
        <v>7208</v>
      </c>
      <c r="S48" s="48"/>
      <c r="T48" s="20"/>
      <c r="U48" s="20"/>
      <c r="V48" s="4"/>
      <c r="W48" s="210"/>
      <c r="X48" s="210"/>
      <c r="Y48" s="210"/>
      <c r="Z48" s="210"/>
      <c r="AA48" s="210"/>
      <c r="AB48" s="210"/>
      <c r="AC48" s="210"/>
      <c r="AD48" s="210"/>
      <c r="AE48" s="210"/>
      <c r="AF48" s="210"/>
      <c r="AG48" s="210"/>
      <c r="AH48" s="210"/>
      <c r="AI48" s="210"/>
      <c r="AJ48" s="210"/>
      <c r="AK48" s="210"/>
      <c r="AL48" s="210"/>
      <c r="AM48" s="507"/>
      <c r="AN48" s="507"/>
      <c r="AO48" s="507"/>
      <c r="AP48" s="507"/>
      <c r="AQ48" s="507"/>
      <c r="AR48" s="507"/>
      <c r="AS48" s="507"/>
      <c r="AT48" s="507"/>
      <c r="AU48" s="507" t="s">
        <v>447</v>
      </c>
      <c r="AV48" s="507" t="s">
        <v>447</v>
      </c>
      <c r="AW48" s="210" t="s">
        <v>447</v>
      </c>
      <c r="AX48" s="210" t="s">
        <v>447</v>
      </c>
      <c r="AY48" s="210" t="s">
        <v>450</v>
      </c>
      <c r="AZ48" s="210" t="s">
        <v>450</v>
      </c>
      <c r="BA48" s="210" t="s">
        <v>450</v>
      </c>
      <c r="BB48" s="210" t="s">
        <v>450</v>
      </c>
      <c r="BC48" s="210" t="s">
        <v>448</v>
      </c>
      <c r="BD48" s="210" t="s">
        <v>448</v>
      </c>
      <c r="BE48" s="210"/>
      <c r="BF48" s="210"/>
      <c r="BG48" s="380"/>
      <c r="BH48" s="380"/>
      <c r="BI48" s="380"/>
      <c r="BJ48" s="380"/>
      <c r="BK48" s="380"/>
      <c r="BL48" s="380"/>
      <c r="BM48" s="380"/>
      <c r="BN48" s="380"/>
      <c r="BO48" s="380"/>
      <c r="BP48" s="380"/>
      <c r="BQ48" s="380"/>
      <c r="BR48" s="380"/>
      <c r="BS48" s="380"/>
      <c r="BT48" s="380"/>
      <c r="BU48" s="380"/>
      <c r="BV48" s="380"/>
      <c r="BW48" s="380"/>
      <c r="BX48" s="380"/>
      <c r="BY48" s="380"/>
      <c r="BZ48" s="380"/>
      <c r="CA48" s="380"/>
      <c r="CB48" s="380"/>
      <c r="CC48" s="380"/>
      <c r="CD48" s="380"/>
      <c r="CE48" s="380"/>
      <c r="CF48" s="380"/>
      <c r="CG48" s="380"/>
      <c r="CH48" s="380"/>
    </row>
    <row r="49" spans="1:86" ht="25.5" x14ac:dyDescent="0.3">
      <c r="A49" s="207">
        <v>45</v>
      </c>
      <c r="B49" s="208" t="s">
        <v>3012</v>
      </c>
      <c r="C49" s="230" t="s">
        <v>3013</v>
      </c>
      <c r="D49" s="37">
        <v>43680</v>
      </c>
      <c r="E49" s="37">
        <v>43687</v>
      </c>
      <c r="F49" s="40" t="s">
        <v>28</v>
      </c>
      <c r="G49" s="40"/>
      <c r="H49" s="40" t="s">
        <v>3199</v>
      </c>
      <c r="I49" s="40" t="s">
        <v>232</v>
      </c>
      <c r="J49" s="40" t="s">
        <v>3254</v>
      </c>
      <c r="K49" s="72" t="s">
        <v>28</v>
      </c>
      <c r="L49" s="72"/>
      <c r="M49" s="72" t="str">
        <f t="shared" si="1"/>
        <v>17</v>
      </c>
      <c r="N49" s="40" t="s">
        <v>3363</v>
      </c>
      <c r="O49" s="40" t="str">
        <f>IF(NBO[[#This Row],[Trách nhiệm soạn thảo]]="NSO-PMEI","PME I","NA")</f>
        <v>PME I</v>
      </c>
      <c r="P49" s="40" t="s">
        <v>3363</v>
      </c>
      <c r="Q49" s="35"/>
      <c r="R49" s="47"/>
      <c r="S49" s="48"/>
      <c r="T49" s="20"/>
      <c r="U49" s="20"/>
      <c r="V49" s="4"/>
      <c r="W49" s="210"/>
      <c r="X49" s="210"/>
      <c r="Y49" s="210"/>
      <c r="Z49" s="210"/>
      <c r="AA49" s="210"/>
      <c r="AB49" s="210"/>
      <c r="AC49" s="210"/>
      <c r="AD49" s="210"/>
      <c r="AE49" s="210"/>
      <c r="AF49" s="210"/>
      <c r="AG49" s="210"/>
      <c r="AH49" s="210"/>
      <c r="AI49" s="210"/>
      <c r="AJ49" s="210"/>
      <c r="AK49" s="210"/>
      <c r="AL49" s="210"/>
      <c r="AM49" s="507"/>
      <c r="AN49" s="507"/>
      <c r="AO49" s="507"/>
      <c r="AP49" s="507"/>
      <c r="AQ49" s="507"/>
      <c r="AR49" s="507"/>
      <c r="AS49" s="507"/>
      <c r="AT49" s="507"/>
      <c r="AU49" s="507"/>
      <c r="AV49" s="507"/>
      <c r="AW49" s="507"/>
      <c r="AX49" s="507"/>
      <c r="AY49" s="507"/>
      <c r="AZ49" s="507"/>
      <c r="BA49" s="507"/>
      <c r="BB49" s="507"/>
      <c r="BC49" s="507"/>
      <c r="BD49" s="507"/>
      <c r="BE49" s="507"/>
      <c r="BF49" s="507"/>
      <c r="BG49" s="380"/>
      <c r="BH49" s="380"/>
      <c r="BI49" s="380"/>
      <c r="BJ49" s="380"/>
      <c r="BK49" s="380"/>
      <c r="BL49" s="380"/>
      <c r="BM49" s="380"/>
      <c r="BN49" s="380"/>
      <c r="BO49" s="380"/>
      <c r="BP49" s="380"/>
      <c r="BQ49" s="380"/>
      <c r="BR49" s="380"/>
      <c r="BS49" s="380"/>
      <c r="BT49" s="380"/>
      <c r="BU49" s="380"/>
      <c r="BV49" s="380"/>
      <c r="BW49" s="380"/>
      <c r="BX49" s="380"/>
      <c r="BY49" s="380"/>
      <c r="BZ49" s="380"/>
      <c r="CA49" s="380"/>
      <c r="CB49" s="380"/>
      <c r="CC49" s="380"/>
      <c r="CD49" s="380"/>
      <c r="CE49" s="380"/>
      <c r="CF49" s="380"/>
      <c r="CG49" s="380"/>
      <c r="CH49" s="380"/>
    </row>
    <row r="50" spans="1:86" ht="165.75" x14ac:dyDescent="0.3">
      <c r="A50" s="207">
        <v>46</v>
      </c>
      <c r="B50" s="208" t="s">
        <v>7904</v>
      </c>
      <c r="C50" s="209" t="s">
        <v>3014</v>
      </c>
      <c r="D50" s="37">
        <v>44715</v>
      </c>
      <c r="E50" s="37">
        <v>44721</v>
      </c>
      <c r="F50" s="37">
        <v>45817</v>
      </c>
      <c r="G50" s="40" t="s">
        <v>28</v>
      </c>
      <c r="H50" s="40" t="s">
        <v>3199</v>
      </c>
      <c r="I50" s="40" t="s">
        <v>232</v>
      </c>
      <c r="J50" s="208" t="s">
        <v>7903</v>
      </c>
      <c r="K50" s="72" t="s">
        <v>8108</v>
      </c>
      <c r="L50" s="40" t="s">
        <v>7871</v>
      </c>
      <c r="M50" s="72" t="str">
        <f t="shared" si="1"/>
        <v>17</v>
      </c>
      <c r="N50" s="40" t="s">
        <v>3363</v>
      </c>
      <c r="O50" s="40" t="str">
        <f>IF(NBO[[#This Row],[Trách nhiệm soạn thảo]]="NSO-PMEI","PME I","NA")</f>
        <v>PME I</v>
      </c>
      <c r="P50" s="40" t="s">
        <v>3363</v>
      </c>
      <c r="Q50" s="35" t="s">
        <v>444</v>
      </c>
      <c r="R50" s="47" t="s">
        <v>7456</v>
      </c>
      <c r="S50" s="48"/>
      <c r="T50" s="20"/>
      <c r="U50" s="20"/>
      <c r="V50" s="4"/>
      <c r="W50" s="210"/>
      <c r="X50" s="210"/>
      <c r="Y50" s="210"/>
      <c r="Z50" s="210"/>
      <c r="AA50" s="210"/>
      <c r="AB50" s="210"/>
      <c r="AC50" s="210"/>
      <c r="AD50" s="210"/>
      <c r="AE50" s="210"/>
      <c r="AF50" s="210"/>
      <c r="AG50" s="210"/>
      <c r="AH50" s="210"/>
      <c r="AI50" s="210"/>
      <c r="AJ50" s="210"/>
      <c r="AK50" s="210"/>
      <c r="AL50" s="210"/>
      <c r="AM50" s="507"/>
      <c r="AN50" s="507"/>
      <c r="AO50" s="507"/>
      <c r="AP50" s="507"/>
      <c r="AQ50" s="507"/>
      <c r="AR50" s="507" t="s">
        <v>451</v>
      </c>
      <c r="AS50" s="507" t="s">
        <v>451</v>
      </c>
      <c r="AT50" s="507" t="s">
        <v>451</v>
      </c>
      <c r="AU50" s="507" t="s">
        <v>447</v>
      </c>
      <c r="AV50" s="507" t="s">
        <v>447</v>
      </c>
      <c r="AW50" s="210" t="s">
        <v>447</v>
      </c>
      <c r="AX50" s="210" t="s">
        <v>447</v>
      </c>
      <c r="AY50" s="210" t="s">
        <v>450</v>
      </c>
      <c r="AZ50" s="210" t="s">
        <v>450</v>
      </c>
      <c r="BA50" s="210" t="s">
        <v>450</v>
      </c>
      <c r="BB50" s="210" t="s">
        <v>450</v>
      </c>
      <c r="BC50" s="210" t="s">
        <v>448</v>
      </c>
      <c r="BD50" s="210" t="s">
        <v>448</v>
      </c>
      <c r="BE50" s="210"/>
      <c r="BF50" s="210"/>
      <c r="BG50" s="380"/>
      <c r="BH50" s="380"/>
      <c r="BI50" s="380"/>
      <c r="BJ50" s="380"/>
      <c r="BK50" s="380"/>
      <c r="BL50" s="380"/>
      <c r="BM50" s="380"/>
      <c r="BN50" s="380"/>
      <c r="BO50" s="380"/>
      <c r="BP50" s="380"/>
      <c r="BQ50" s="380"/>
      <c r="BR50" s="380"/>
      <c r="BS50" s="380"/>
      <c r="BT50" s="380"/>
      <c r="BU50" s="380"/>
      <c r="BV50" s="380"/>
      <c r="BW50" s="380"/>
      <c r="BX50" s="380"/>
      <c r="BY50" s="380"/>
      <c r="BZ50" s="380"/>
      <c r="CA50" s="380"/>
      <c r="CB50" s="380"/>
      <c r="CC50" s="380"/>
      <c r="CD50" s="380"/>
      <c r="CE50" s="380"/>
      <c r="CF50" s="380"/>
      <c r="CG50" s="380"/>
      <c r="CH50" s="380"/>
    </row>
    <row r="51" spans="1:86" ht="25.5" x14ac:dyDescent="0.3">
      <c r="A51" s="207">
        <v>47</v>
      </c>
      <c r="B51" s="208" t="s">
        <v>3015</v>
      </c>
      <c r="C51" s="230" t="s">
        <v>3016</v>
      </c>
      <c r="D51" s="37">
        <v>44113</v>
      </c>
      <c r="E51" s="37">
        <v>44120</v>
      </c>
      <c r="F51" s="40" t="s">
        <v>28</v>
      </c>
      <c r="G51" s="40"/>
      <c r="H51" s="40" t="s">
        <v>3199</v>
      </c>
      <c r="I51" s="40" t="s">
        <v>232</v>
      </c>
      <c r="J51" s="40" t="s">
        <v>3255</v>
      </c>
      <c r="K51" s="78" t="s">
        <v>892</v>
      </c>
      <c r="L51" s="72" t="s">
        <v>3353</v>
      </c>
      <c r="M51" s="72" t="str">
        <f t="shared" si="1"/>
        <v>17</v>
      </c>
      <c r="N51" s="40" t="s">
        <v>3363</v>
      </c>
      <c r="O51" s="40" t="str">
        <f>IF(NBO[[#This Row],[Trách nhiệm soạn thảo]]="NSO-PMEI","PME I","NA")</f>
        <v>PME I</v>
      </c>
      <c r="P51" s="40" t="s">
        <v>3363</v>
      </c>
      <c r="Q51" s="35"/>
      <c r="R51" s="47"/>
      <c r="S51" s="48"/>
      <c r="T51" s="20"/>
      <c r="U51" s="20"/>
      <c r="V51" s="4"/>
      <c r="W51" s="210"/>
      <c r="X51" s="210"/>
      <c r="Y51" s="210"/>
      <c r="Z51" s="210"/>
      <c r="AA51" s="210"/>
      <c r="AB51" s="210"/>
      <c r="AC51" s="210"/>
      <c r="AD51" s="210"/>
      <c r="AE51" s="210"/>
      <c r="AF51" s="210"/>
      <c r="AG51" s="210"/>
      <c r="AH51" s="210"/>
      <c r="AI51" s="210"/>
      <c r="AJ51" s="210"/>
      <c r="AK51" s="210"/>
      <c r="AL51" s="210"/>
      <c r="AM51" s="507"/>
      <c r="AN51" s="507"/>
      <c r="AO51" s="507"/>
      <c r="AP51" s="507"/>
      <c r="AQ51" s="507"/>
      <c r="AR51" s="507"/>
      <c r="AS51" s="507"/>
      <c r="AT51" s="507"/>
      <c r="AU51" s="507"/>
      <c r="AV51" s="507"/>
      <c r="AW51" s="507"/>
      <c r="AX51" s="507"/>
      <c r="AY51" s="507"/>
      <c r="AZ51" s="507"/>
      <c r="BA51" s="507"/>
      <c r="BB51" s="507"/>
      <c r="BC51" s="507"/>
      <c r="BD51" s="507"/>
      <c r="BE51" s="507"/>
      <c r="BF51" s="507"/>
      <c r="BG51" s="380"/>
      <c r="BH51" s="380"/>
      <c r="BI51" s="380"/>
      <c r="BJ51" s="380"/>
      <c r="BK51" s="380"/>
      <c r="BL51" s="380"/>
      <c r="BM51" s="380"/>
      <c r="BN51" s="380"/>
      <c r="BO51" s="380"/>
      <c r="BP51" s="380"/>
      <c r="BQ51" s="380"/>
      <c r="BR51" s="380"/>
      <c r="BS51" s="380"/>
      <c r="BT51" s="380"/>
      <c r="BU51" s="380"/>
      <c r="BV51" s="380"/>
      <c r="BW51" s="380"/>
      <c r="BX51" s="380"/>
      <c r="BY51" s="380"/>
      <c r="BZ51" s="380"/>
      <c r="CA51" s="380"/>
      <c r="CB51" s="380"/>
      <c r="CC51" s="380"/>
      <c r="CD51" s="380"/>
      <c r="CE51" s="380"/>
      <c r="CF51" s="380"/>
      <c r="CG51" s="380"/>
      <c r="CH51" s="380"/>
    </row>
    <row r="52" spans="1:86" ht="165.75" x14ac:dyDescent="0.3">
      <c r="A52" s="207">
        <v>48</v>
      </c>
      <c r="B52" s="208" t="s">
        <v>7902</v>
      </c>
      <c r="C52" s="209" t="s">
        <v>3017</v>
      </c>
      <c r="D52" s="37">
        <v>44715</v>
      </c>
      <c r="E52" s="37">
        <v>44721</v>
      </c>
      <c r="F52" s="37">
        <v>45817</v>
      </c>
      <c r="G52" s="40" t="s">
        <v>28</v>
      </c>
      <c r="H52" s="40" t="s">
        <v>3199</v>
      </c>
      <c r="I52" s="40" t="s">
        <v>232</v>
      </c>
      <c r="J52" s="208" t="s">
        <v>7901</v>
      </c>
      <c r="K52" s="72" t="s">
        <v>8109</v>
      </c>
      <c r="L52" s="40" t="s">
        <v>7900</v>
      </c>
      <c r="M52" s="72" t="str">
        <f t="shared" si="1"/>
        <v>17</v>
      </c>
      <c r="N52" s="40" t="s">
        <v>3363</v>
      </c>
      <c r="O52" s="40" t="str">
        <f>IF(NBO[[#This Row],[Trách nhiệm soạn thảo]]="NSO-PMEI","PME I","NA")</f>
        <v>PME I</v>
      </c>
      <c r="P52" s="40" t="s">
        <v>3363</v>
      </c>
      <c r="Q52" s="35" t="s">
        <v>444</v>
      </c>
      <c r="R52" s="47" t="s">
        <v>7208</v>
      </c>
      <c r="S52" s="48"/>
      <c r="T52" s="20"/>
      <c r="U52" s="20"/>
      <c r="V52" s="4"/>
      <c r="W52" s="210"/>
      <c r="X52" s="210"/>
      <c r="Y52" s="210"/>
      <c r="Z52" s="210"/>
      <c r="AA52" s="210"/>
      <c r="AB52" s="210"/>
      <c r="AC52" s="210"/>
      <c r="AD52" s="210"/>
      <c r="AE52" s="210"/>
      <c r="AF52" s="210"/>
      <c r="AG52" s="210"/>
      <c r="AH52" s="210"/>
      <c r="AI52" s="210"/>
      <c r="AJ52" s="210"/>
      <c r="AK52" s="210"/>
      <c r="AL52" s="210"/>
      <c r="AM52" s="507"/>
      <c r="AN52" s="507"/>
      <c r="AO52" s="507"/>
      <c r="AP52" s="507"/>
      <c r="AQ52" s="507"/>
      <c r="AR52" s="507"/>
      <c r="AS52" s="507"/>
      <c r="AT52" s="507"/>
      <c r="AU52" s="507" t="s">
        <v>447</v>
      </c>
      <c r="AV52" s="507" t="s">
        <v>447</v>
      </c>
      <c r="AW52" s="210" t="s">
        <v>447</v>
      </c>
      <c r="AX52" s="210" t="s">
        <v>447</v>
      </c>
      <c r="AY52" s="210" t="s">
        <v>450</v>
      </c>
      <c r="AZ52" s="210" t="s">
        <v>450</v>
      </c>
      <c r="BA52" s="210" t="s">
        <v>450</v>
      </c>
      <c r="BB52" s="210" t="s">
        <v>450</v>
      </c>
      <c r="BC52" s="210" t="s">
        <v>448</v>
      </c>
      <c r="BD52" s="210" t="s">
        <v>448</v>
      </c>
      <c r="BE52" s="210"/>
      <c r="BF52" s="210"/>
      <c r="BG52" s="380"/>
      <c r="BH52" s="380"/>
      <c r="BI52" s="380"/>
      <c r="BJ52" s="380"/>
      <c r="BK52" s="380"/>
      <c r="BL52" s="380"/>
      <c r="BM52" s="380"/>
      <c r="BN52" s="380"/>
      <c r="BO52" s="380"/>
      <c r="BP52" s="380"/>
      <c r="BQ52" s="380"/>
      <c r="BR52" s="380"/>
      <c r="BS52" s="380"/>
      <c r="BT52" s="380"/>
      <c r="BU52" s="380"/>
      <c r="BV52" s="380"/>
      <c r="BW52" s="380"/>
      <c r="BX52" s="380"/>
      <c r="BY52" s="380"/>
      <c r="BZ52" s="380"/>
      <c r="CA52" s="380"/>
      <c r="CB52" s="380"/>
      <c r="CC52" s="380"/>
      <c r="CD52" s="380"/>
      <c r="CE52" s="380"/>
      <c r="CF52" s="380"/>
      <c r="CG52" s="380"/>
      <c r="CH52" s="380"/>
    </row>
    <row r="53" spans="1:86" s="11" customFormat="1" ht="165.75" x14ac:dyDescent="0.3">
      <c r="A53" s="207">
        <v>49</v>
      </c>
      <c r="B53" s="208" t="s">
        <v>7344</v>
      </c>
      <c r="C53" s="230" t="s">
        <v>3018</v>
      </c>
      <c r="D53" s="37">
        <v>44620</v>
      </c>
      <c r="E53" s="37">
        <v>44628</v>
      </c>
      <c r="F53" s="40" t="s">
        <v>28</v>
      </c>
      <c r="G53" s="40"/>
      <c r="H53" s="40" t="s">
        <v>3199</v>
      </c>
      <c r="I53" s="40" t="s">
        <v>232</v>
      </c>
      <c r="J53" s="208" t="s">
        <v>7343</v>
      </c>
      <c r="K53" s="78" t="s">
        <v>892</v>
      </c>
      <c r="L53" s="72" t="s">
        <v>7342</v>
      </c>
      <c r="M53" s="72" t="str">
        <f t="shared" si="1"/>
        <v>17</v>
      </c>
      <c r="N53" s="40" t="s">
        <v>3363</v>
      </c>
      <c r="O53" s="40" t="str">
        <f>IF(NBO[[#This Row],[Trách nhiệm soạn thảo]]="NSO-PMEI","PME I","NA")</f>
        <v>PME I</v>
      </c>
      <c r="P53" s="40" t="s">
        <v>3363</v>
      </c>
      <c r="Q53" s="35"/>
      <c r="R53" s="47" t="s">
        <v>7443</v>
      </c>
      <c r="S53" s="48"/>
      <c r="T53" s="20"/>
      <c r="U53" s="20"/>
      <c r="V53" s="4"/>
      <c r="W53" s="210"/>
      <c r="X53" s="210"/>
      <c r="Y53" s="210"/>
      <c r="Z53" s="210"/>
      <c r="AA53" s="210"/>
      <c r="AB53" s="210"/>
      <c r="AC53" s="210"/>
      <c r="AD53" s="210"/>
      <c r="AE53" s="210"/>
      <c r="AF53" s="210"/>
      <c r="AG53" s="210"/>
      <c r="AH53" s="210"/>
      <c r="AI53" s="210"/>
      <c r="AJ53" s="210"/>
      <c r="AK53" s="210"/>
      <c r="AL53" s="210" t="s">
        <v>451</v>
      </c>
      <c r="AM53" s="210" t="s">
        <v>451</v>
      </c>
      <c r="AN53" s="210" t="s">
        <v>451</v>
      </c>
      <c r="AO53" s="210" t="s">
        <v>448</v>
      </c>
      <c r="AP53" s="210" t="s">
        <v>448</v>
      </c>
      <c r="AQ53" s="210" t="s">
        <v>449</v>
      </c>
      <c r="AR53" s="210"/>
      <c r="AS53" s="210"/>
      <c r="AT53" s="210"/>
      <c r="AU53" s="210"/>
      <c r="AV53" s="210"/>
      <c r="AW53" s="507"/>
      <c r="AX53" s="507"/>
      <c r="AY53" s="507"/>
      <c r="AZ53" s="507"/>
      <c r="BA53" s="507"/>
      <c r="BB53" s="507"/>
      <c r="BC53" s="507"/>
      <c r="BD53" s="507"/>
      <c r="BE53" s="507"/>
      <c r="BF53" s="507"/>
      <c r="BG53" s="380"/>
      <c r="BH53" s="380"/>
      <c r="BI53" s="380"/>
      <c r="BJ53" s="380"/>
      <c r="BK53" s="380"/>
      <c r="BL53" s="380"/>
      <c r="BM53" s="380"/>
      <c r="BN53" s="380"/>
      <c r="BO53" s="380"/>
      <c r="BP53" s="380"/>
      <c r="BQ53" s="380"/>
      <c r="BR53" s="380"/>
      <c r="BS53" s="380"/>
      <c r="BT53" s="380"/>
      <c r="BU53" s="380"/>
      <c r="BV53" s="380"/>
      <c r="BW53" s="380"/>
      <c r="BX53" s="380"/>
      <c r="BY53" s="380"/>
      <c r="BZ53" s="380"/>
      <c r="CA53" s="380"/>
      <c r="CB53" s="380"/>
      <c r="CC53" s="380"/>
      <c r="CD53" s="380"/>
      <c r="CE53" s="380"/>
      <c r="CF53" s="380"/>
      <c r="CG53" s="380"/>
      <c r="CH53" s="380"/>
    </row>
    <row r="54" spans="1:86" ht="165.75" x14ac:dyDescent="0.3">
      <c r="A54" s="207">
        <v>50</v>
      </c>
      <c r="B54" s="208" t="s">
        <v>7899</v>
      </c>
      <c r="C54" s="230" t="s">
        <v>3019</v>
      </c>
      <c r="D54" s="37">
        <v>44715</v>
      </c>
      <c r="E54" s="37">
        <v>44721</v>
      </c>
      <c r="F54" s="37">
        <v>45817</v>
      </c>
      <c r="G54" s="40" t="s">
        <v>28</v>
      </c>
      <c r="H54" s="40" t="s">
        <v>3199</v>
      </c>
      <c r="I54" s="40" t="s">
        <v>232</v>
      </c>
      <c r="J54" s="208" t="s">
        <v>7898</v>
      </c>
      <c r="K54" s="72" t="s">
        <v>8110</v>
      </c>
      <c r="L54" s="40" t="s">
        <v>7897</v>
      </c>
      <c r="M54" s="72" t="str">
        <f t="shared" si="1"/>
        <v>17</v>
      </c>
      <c r="N54" s="40" t="s">
        <v>3363</v>
      </c>
      <c r="O54" s="40" t="str">
        <f>IF(NBO[[#This Row],[Trách nhiệm soạn thảo]]="NSO-PMEI","PME I","NA")</f>
        <v>PME I</v>
      </c>
      <c r="P54" s="40" t="s">
        <v>3363</v>
      </c>
      <c r="Q54" s="35" t="s">
        <v>444</v>
      </c>
      <c r="R54" s="47" t="s">
        <v>7208</v>
      </c>
      <c r="S54" s="48"/>
      <c r="T54" s="20"/>
      <c r="U54" s="20"/>
      <c r="V54" s="4"/>
      <c r="W54" s="210"/>
      <c r="X54" s="210"/>
      <c r="Y54" s="210"/>
      <c r="Z54" s="210"/>
      <c r="AA54" s="210"/>
      <c r="AB54" s="210"/>
      <c r="AC54" s="210"/>
      <c r="AD54" s="210"/>
      <c r="AE54" s="210"/>
      <c r="AF54" s="210"/>
      <c r="AG54" s="210"/>
      <c r="AH54" s="210"/>
      <c r="AI54" s="210"/>
      <c r="AJ54" s="210"/>
      <c r="AK54" s="210"/>
      <c r="AL54" s="210"/>
      <c r="AM54" s="507"/>
      <c r="AN54" s="507"/>
      <c r="AO54" s="507"/>
      <c r="AP54" s="507"/>
      <c r="AQ54" s="507"/>
      <c r="AR54" s="507"/>
      <c r="AS54" s="507"/>
      <c r="AT54" s="507"/>
      <c r="AU54" s="507" t="s">
        <v>447</v>
      </c>
      <c r="AV54" s="507" t="s">
        <v>447</v>
      </c>
      <c r="AW54" s="210" t="s">
        <v>447</v>
      </c>
      <c r="AX54" s="210" t="s">
        <v>447</v>
      </c>
      <c r="AY54" s="210" t="s">
        <v>450</v>
      </c>
      <c r="AZ54" s="210" t="s">
        <v>450</v>
      </c>
      <c r="BA54" s="210" t="s">
        <v>450</v>
      </c>
      <c r="BB54" s="210" t="s">
        <v>450</v>
      </c>
      <c r="BC54" s="210" t="s">
        <v>448</v>
      </c>
      <c r="BD54" s="210" t="s">
        <v>448</v>
      </c>
      <c r="BE54" s="210"/>
      <c r="BF54" s="210"/>
      <c r="BG54" s="380"/>
      <c r="BH54" s="380"/>
      <c r="BI54" s="380"/>
      <c r="BJ54" s="380"/>
      <c r="BK54" s="380"/>
      <c r="BL54" s="380"/>
      <c r="BM54" s="380"/>
      <c r="BN54" s="380"/>
      <c r="BO54" s="380"/>
      <c r="BP54" s="380"/>
      <c r="BQ54" s="380"/>
      <c r="BR54" s="380"/>
      <c r="BS54" s="380"/>
      <c r="BT54" s="380"/>
      <c r="BU54" s="380"/>
      <c r="BV54" s="380"/>
      <c r="BW54" s="380"/>
      <c r="BX54" s="380"/>
      <c r="BY54" s="380"/>
      <c r="BZ54" s="380"/>
      <c r="CA54" s="380"/>
      <c r="CB54" s="380"/>
      <c r="CC54" s="380"/>
      <c r="CD54" s="380"/>
      <c r="CE54" s="380"/>
      <c r="CF54" s="380"/>
      <c r="CG54" s="380"/>
      <c r="CH54" s="380"/>
    </row>
    <row r="55" spans="1:86" ht="25.5" x14ac:dyDescent="0.3">
      <c r="A55" s="207">
        <v>51</v>
      </c>
      <c r="B55" s="208" t="s">
        <v>3020</v>
      </c>
      <c r="C55" s="230" t="s">
        <v>3021</v>
      </c>
      <c r="D55" s="37">
        <v>43676</v>
      </c>
      <c r="E55" s="37">
        <v>43687</v>
      </c>
      <c r="F55" s="40" t="s">
        <v>28</v>
      </c>
      <c r="G55" s="40"/>
      <c r="H55" s="40" t="s">
        <v>3199</v>
      </c>
      <c r="I55" s="40" t="s">
        <v>232</v>
      </c>
      <c r="J55" s="40" t="s">
        <v>3256</v>
      </c>
      <c r="K55" s="78" t="s">
        <v>892</v>
      </c>
      <c r="L55" s="72"/>
      <c r="M55" s="72" t="str">
        <f t="shared" si="1"/>
        <v>17</v>
      </c>
      <c r="N55" s="40" t="s">
        <v>3363</v>
      </c>
      <c r="O55" s="40" t="str">
        <f>IF(NBO[[#This Row],[Trách nhiệm soạn thảo]]="NSO-PMEI","PME I","NA")</f>
        <v>PME I</v>
      </c>
      <c r="P55" s="40" t="s">
        <v>3363</v>
      </c>
      <c r="Q55" s="35"/>
      <c r="R55" s="47"/>
      <c r="S55" s="48"/>
      <c r="T55" s="20"/>
      <c r="U55" s="20"/>
      <c r="V55" s="4"/>
      <c r="W55" s="210"/>
      <c r="X55" s="210"/>
      <c r="Y55" s="210"/>
      <c r="Z55" s="210"/>
      <c r="AA55" s="210"/>
      <c r="AB55" s="210"/>
      <c r="AC55" s="210"/>
      <c r="AD55" s="210"/>
      <c r="AE55" s="210"/>
      <c r="AF55" s="210"/>
      <c r="AG55" s="210"/>
      <c r="AH55" s="210"/>
      <c r="AI55" s="210"/>
      <c r="AJ55" s="210"/>
      <c r="AK55" s="210"/>
      <c r="AL55" s="210"/>
      <c r="AM55" s="507"/>
      <c r="AN55" s="507"/>
      <c r="AO55" s="507"/>
      <c r="AP55" s="507"/>
      <c r="AQ55" s="507"/>
      <c r="AR55" s="507"/>
      <c r="AS55" s="507"/>
      <c r="AT55" s="507"/>
      <c r="AU55" s="507"/>
      <c r="AV55" s="507"/>
      <c r="AW55" s="507"/>
      <c r="AX55" s="507"/>
      <c r="AY55" s="507"/>
      <c r="AZ55" s="507"/>
      <c r="BA55" s="507"/>
      <c r="BB55" s="507"/>
      <c r="BC55" s="507"/>
      <c r="BD55" s="507"/>
      <c r="BE55" s="507"/>
      <c r="BF55" s="507"/>
      <c r="BG55" s="380"/>
      <c r="BH55" s="380"/>
      <c r="BI55" s="380"/>
      <c r="BJ55" s="380"/>
      <c r="BK55" s="380"/>
      <c r="BL55" s="380"/>
      <c r="BM55" s="380"/>
      <c r="BN55" s="380"/>
      <c r="BO55" s="380"/>
      <c r="BP55" s="380"/>
      <c r="BQ55" s="380"/>
      <c r="BR55" s="380"/>
      <c r="BS55" s="380"/>
      <c r="BT55" s="380"/>
      <c r="BU55" s="380"/>
      <c r="BV55" s="380"/>
      <c r="BW55" s="380"/>
      <c r="BX55" s="380"/>
      <c r="BY55" s="380"/>
      <c r="BZ55" s="380"/>
      <c r="CA55" s="380"/>
      <c r="CB55" s="380"/>
      <c r="CC55" s="380"/>
      <c r="CD55" s="380"/>
      <c r="CE55" s="380"/>
      <c r="CF55" s="380"/>
      <c r="CG55" s="380"/>
      <c r="CH55" s="380"/>
    </row>
    <row r="56" spans="1:86" ht="165.75" x14ac:dyDescent="0.3">
      <c r="A56" s="207">
        <v>52</v>
      </c>
      <c r="B56" s="208" t="s">
        <v>7896</v>
      </c>
      <c r="C56" s="209" t="s">
        <v>3022</v>
      </c>
      <c r="D56" s="37">
        <v>44715</v>
      </c>
      <c r="E56" s="37">
        <v>44721</v>
      </c>
      <c r="F56" s="37">
        <v>45817</v>
      </c>
      <c r="G56" s="40" t="s">
        <v>28</v>
      </c>
      <c r="H56" s="40" t="s">
        <v>3199</v>
      </c>
      <c r="I56" s="40" t="s">
        <v>232</v>
      </c>
      <c r="J56" s="208" t="s">
        <v>7895</v>
      </c>
      <c r="K56" s="72" t="s">
        <v>8111</v>
      </c>
      <c r="L56" s="40" t="s">
        <v>7894</v>
      </c>
      <c r="M56" s="72" t="str">
        <f t="shared" si="1"/>
        <v>17</v>
      </c>
      <c r="N56" s="40" t="s">
        <v>3363</v>
      </c>
      <c r="O56" s="40" t="str">
        <f>IF(NBO[[#This Row],[Trách nhiệm soạn thảo]]="NSO-PMEI","PME I","NA")</f>
        <v>PME I</v>
      </c>
      <c r="P56" s="40" t="s">
        <v>3363</v>
      </c>
      <c r="Q56" s="35" t="s">
        <v>444</v>
      </c>
      <c r="R56" s="47" t="s">
        <v>7208</v>
      </c>
      <c r="S56" s="48"/>
      <c r="T56" s="20"/>
      <c r="U56" s="20"/>
      <c r="V56" s="4"/>
      <c r="W56" s="210"/>
      <c r="X56" s="210"/>
      <c r="Y56" s="210"/>
      <c r="Z56" s="210"/>
      <c r="AA56" s="210"/>
      <c r="AB56" s="210"/>
      <c r="AC56" s="210"/>
      <c r="AD56" s="210"/>
      <c r="AE56" s="210"/>
      <c r="AF56" s="210"/>
      <c r="AG56" s="210"/>
      <c r="AH56" s="210"/>
      <c r="AI56" s="210"/>
      <c r="AJ56" s="210"/>
      <c r="AK56" s="210"/>
      <c r="AL56" s="210"/>
      <c r="AM56" s="507"/>
      <c r="AN56" s="507"/>
      <c r="AO56" s="507"/>
      <c r="AP56" s="507"/>
      <c r="AQ56" s="507"/>
      <c r="AR56" s="507"/>
      <c r="AS56" s="507"/>
      <c r="AT56" s="507"/>
      <c r="AU56" s="507" t="s">
        <v>447</v>
      </c>
      <c r="AV56" s="507" t="s">
        <v>447</v>
      </c>
      <c r="AW56" s="210" t="s">
        <v>447</v>
      </c>
      <c r="AX56" s="210" t="s">
        <v>447</v>
      </c>
      <c r="AY56" s="210" t="s">
        <v>450</v>
      </c>
      <c r="AZ56" s="210" t="s">
        <v>450</v>
      </c>
      <c r="BA56" s="210" t="s">
        <v>450</v>
      </c>
      <c r="BB56" s="210" t="s">
        <v>450</v>
      </c>
      <c r="BC56" s="210" t="s">
        <v>448</v>
      </c>
      <c r="BD56" s="210" t="s">
        <v>448</v>
      </c>
      <c r="BE56" s="210"/>
      <c r="BF56" s="210"/>
      <c r="BG56" s="380"/>
      <c r="BH56" s="380"/>
      <c r="BI56" s="380"/>
      <c r="BJ56" s="380"/>
      <c r="BK56" s="380"/>
      <c r="BL56" s="380"/>
      <c r="BM56" s="380"/>
      <c r="BN56" s="380"/>
      <c r="BO56" s="380"/>
      <c r="BP56" s="380"/>
      <c r="BQ56" s="380"/>
      <c r="BR56" s="380"/>
      <c r="BS56" s="380"/>
      <c r="BT56" s="380"/>
      <c r="BU56" s="380"/>
      <c r="BV56" s="380"/>
      <c r="BW56" s="380"/>
      <c r="BX56" s="380"/>
      <c r="BY56" s="380"/>
      <c r="BZ56" s="380"/>
      <c r="CA56" s="380"/>
      <c r="CB56" s="380"/>
      <c r="CC56" s="380"/>
      <c r="CD56" s="380"/>
      <c r="CE56" s="380"/>
      <c r="CF56" s="380"/>
      <c r="CG56" s="380"/>
      <c r="CH56" s="380"/>
    </row>
    <row r="57" spans="1:86" ht="25.5" x14ac:dyDescent="0.3">
      <c r="A57" s="207">
        <v>53</v>
      </c>
      <c r="B57" s="208" t="s">
        <v>3023</v>
      </c>
      <c r="C57" s="230" t="s">
        <v>3024</v>
      </c>
      <c r="D57" s="37">
        <v>43680</v>
      </c>
      <c r="E57" s="37">
        <v>43687</v>
      </c>
      <c r="F57" s="40" t="s">
        <v>28</v>
      </c>
      <c r="G57" s="40"/>
      <c r="H57" s="40" t="s">
        <v>3199</v>
      </c>
      <c r="I57" s="40" t="s">
        <v>232</v>
      </c>
      <c r="J57" s="40" t="s">
        <v>3257</v>
      </c>
      <c r="K57" s="78" t="s">
        <v>892</v>
      </c>
      <c r="L57" s="72"/>
      <c r="M57" s="72" t="str">
        <f t="shared" si="1"/>
        <v>17</v>
      </c>
      <c r="N57" s="40" t="s">
        <v>3363</v>
      </c>
      <c r="O57" s="40" t="str">
        <f>IF(NBO[[#This Row],[Trách nhiệm soạn thảo]]="NSO-PMEI","PME I","NA")</f>
        <v>PME I</v>
      </c>
      <c r="P57" s="40" t="s">
        <v>3363</v>
      </c>
      <c r="Q57" s="35"/>
      <c r="R57" s="47"/>
      <c r="S57" s="48"/>
      <c r="T57" s="20"/>
      <c r="U57" s="20"/>
      <c r="V57" s="4"/>
      <c r="W57" s="210"/>
      <c r="X57" s="210"/>
      <c r="Y57" s="210"/>
      <c r="Z57" s="210"/>
      <c r="AA57" s="210"/>
      <c r="AB57" s="210"/>
      <c r="AC57" s="210"/>
      <c r="AD57" s="210"/>
      <c r="AE57" s="210"/>
      <c r="AF57" s="210"/>
      <c r="AG57" s="210"/>
      <c r="AH57" s="210"/>
      <c r="AI57" s="210"/>
      <c r="AJ57" s="210"/>
      <c r="AK57" s="210"/>
      <c r="AL57" s="210"/>
      <c r="AM57" s="507"/>
      <c r="AN57" s="507"/>
      <c r="AO57" s="507"/>
      <c r="AP57" s="507"/>
      <c r="AQ57" s="507"/>
      <c r="AR57" s="507"/>
      <c r="AS57" s="507"/>
      <c r="AT57" s="507"/>
      <c r="AU57" s="507"/>
      <c r="AV57" s="507"/>
      <c r="AW57" s="507"/>
      <c r="AX57" s="507"/>
      <c r="AY57" s="507"/>
      <c r="AZ57" s="507"/>
      <c r="BA57" s="507"/>
      <c r="BB57" s="507"/>
      <c r="BC57" s="507"/>
      <c r="BD57" s="507"/>
      <c r="BE57" s="507"/>
      <c r="BF57" s="507"/>
      <c r="BG57" s="380"/>
      <c r="BH57" s="380"/>
      <c r="BI57" s="380"/>
      <c r="BJ57" s="380"/>
      <c r="BK57" s="380"/>
      <c r="BL57" s="380"/>
      <c r="BM57" s="380"/>
      <c r="BN57" s="380"/>
      <c r="BO57" s="380"/>
      <c r="BP57" s="380"/>
      <c r="BQ57" s="380"/>
      <c r="BR57" s="380"/>
      <c r="BS57" s="380"/>
      <c r="BT57" s="380"/>
      <c r="BU57" s="380"/>
      <c r="BV57" s="380"/>
      <c r="BW57" s="380"/>
      <c r="BX57" s="380"/>
      <c r="BY57" s="380"/>
      <c r="BZ57" s="380"/>
      <c r="CA57" s="380"/>
      <c r="CB57" s="380"/>
      <c r="CC57" s="380"/>
      <c r="CD57" s="380"/>
      <c r="CE57" s="380"/>
      <c r="CF57" s="380"/>
      <c r="CG57" s="380"/>
      <c r="CH57" s="380"/>
    </row>
    <row r="58" spans="1:86" ht="165.75" x14ac:dyDescent="0.3">
      <c r="A58" s="207">
        <v>54</v>
      </c>
      <c r="B58" s="208" t="s">
        <v>7893</v>
      </c>
      <c r="C58" s="209" t="s">
        <v>3025</v>
      </c>
      <c r="D58" s="37">
        <v>44715</v>
      </c>
      <c r="E58" s="37">
        <v>44721</v>
      </c>
      <c r="F58" s="37">
        <v>45817</v>
      </c>
      <c r="G58" s="40" t="s">
        <v>28</v>
      </c>
      <c r="H58" s="40" t="s">
        <v>3199</v>
      </c>
      <c r="I58" s="40" t="s">
        <v>232</v>
      </c>
      <c r="J58" s="208" t="s">
        <v>7892</v>
      </c>
      <c r="K58" s="72" t="s">
        <v>8112</v>
      </c>
      <c r="L58" s="40" t="s">
        <v>7891</v>
      </c>
      <c r="M58" s="72" t="str">
        <f t="shared" si="1"/>
        <v>17</v>
      </c>
      <c r="N58" s="40" t="s">
        <v>3363</v>
      </c>
      <c r="O58" s="40" t="str">
        <f>IF(NBO[[#This Row],[Trách nhiệm soạn thảo]]="NSO-PMEI","PME I","NA")</f>
        <v>PME I</v>
      </c>
      <c r="P58" s="40" t="s">
        <v>3363</v>
      </c>
      <c r="Q58" s="35" t="s">
        <v>444</v>
      </c>
      <c r="R58" s="47" t="s">
        <v>7208</v>
      </c>
      <c r="S58" s="48"/>
      <c r="T58" s="20"/>
      <c r="U58" s="20"/>
      <c r="V58" s="4"/>
      <c r="W58" s="210"/>
      <c r="X58" s="210"/>
      <c r="Y58" s="210"/>
      <c r="Z58" s="210"/>
      <c r="AA58" s="210"/>
      <c r="AB58" s="210"/>
      <c r="AC58" s="210"/>
      <c r="AD58" s="210"/>
      <c r="AE58" s="210"/>
      <c r="AF58" s="210"/>
      <c r="AG58" s="210"/>
      <c r="AH58" s="210"/>
      <c r="AI58" s="210"/>
      <c r="AJ58" s="210"/>
      <c r="AK58" s="210"/>
      <c r="AL58" s="210"/>
      <c r="AM58" s="507"/>
      <c r="AN58" s="507"/>
      <c r="AO58" s="507"/>
      <c r="AP58" s="507"/>
      <c r="AQ58" s="507"/>
      <c r="AR58" s="507"/>
      <c r="AS58" s="507"/>
      <c r="AT58" s="507"/>
      <c r="AU58" s="507" t="s">
        <v>447</v>
      </c>
      <c r="AV58" s="507" t="s">
        <v>447</v>
      </c>
      <c r="AW58" s="210" t="s">
        <v>447</v>
      </c>
      <c r="AX58" s="210" t="s">
        <v>447</v>
      </c>
      <c r="AY58" s="210" t="s">
        <v>450</v>
      </c>
      <c r="AZ58" s="210" t="s">
        <v>450</v>
      </c>
      <c r="BA58" s="210" t="s">
        <v>450</v>
      </c>
      <c r="BB58" s="210" t="s">
        <v>450</v>
      </c>
      <c r="BC58" s="210" t="s">
        <v>448</v>
      </c>
      <c r="BD58" s="210" t="s">
        <v>448</v>
      </c>
      <c r="BE58" s="210"/>
      <c r="BF58" s="210"/>
      <c r="BG58" s="380"/>
      <c r="BH58" s="380"/>
      <c r="BI58" s="380"/>
      <c r="BJ58" s="380"/>
      <c r="BK58" s="380"/>
      <c r="BL58" s="380"/>
      <c r="BM58" s="380"/>
      <c r="BN58" s="380"/>
      <c r="BO58" s="380"/>
      <c r="BP58" s="380"/>
      <c r="BQ58" s="380"/>
      <c r="BR58" s="380"/>
      <c r="BS58" s="380"/>
      <c r="BT58" s="380"/>
      <c r="BU58" s="380"/>
      <c r="BV58" s="380"/>
      <c r="BW58" s="380"/>
      <c r="BX58" s="380"/>
      <c r="BY58" s="380"/>
      <c r="BZ58" s="380"/>
      <c r="CA58" s="380"/>
      <c r="CB58" s="380"/>
      <c r="CC58" s="380"/>
      <c r="CD58" s="380"/>
      <c r="CE58" s="380"/>
      <c r="CF58" s="380"/>
      <c r="CG58" s="380"/>
      <c r="CH58" s="380"/>
    </row>
    <row r="59" spans="1:86" ht="25.5" x14ac:dyDescent="0.3">
      <c r="A59" s="207">
        <v>55</v>
      </c>
      <c r="B59" s="208" t="s">
        <v>3026</v>
      </c>
      <c r="C59" s="230" t="s">
        <v>3027</v>
      </c>
      <c r="D59" s="37">
        <v>43679</v>
      </c>
      <c r="E59" s="37">
        <v>43687</v>
      </c>
      <c r="F59" s="40" t="s">
        <v>28</v>
      </c>
      <c r="G59" s="40"/>
      <c r="H59" s="40" t="s">
        <v>3199</v>
      </c>
      <c r="I59" s="40" t="s">
        <v>232</v>
      </c>
      <c r="J59" s="40" t="s">
        <v>3258</v>
      </c>
      <c r="K59" s="72" t="s">
        <v>28</v>
      </c>
      <c r="L59" s="72"/>
      <c r="M59" s="72" t="str">
        <f t="shared" si="1"/>
        <v>17</v>
      </c>
      <c r="N59" s="40" t="s">
        <v>3363</v>
      </c>
      <c r="O59" s="40" t="str">
        <f>IF(NBO[[#This Row],[Trách nhiệm soạn thảo]]="NSO-PMEI","PME I","NA")</f>
        <v>PME I</v>
      </c>
      <c r="P59" s="40" t="s">
        <v>3363</v>
      </c>
      <c r="Q59" s="35"/>
      <c r="R59" s="47"/>
      <c r="S59" s="48"/>
      <c r="T59" s="20"/>
      <c r="U59" s="20"/>
      <c r="V59" s="4"/>
      <c r="W59" s="210"/>
      <c r="X59" s="210"/>
      <c r="Y59" s="210"/>
      <c r="Z59" s="210"/>
      <c r="AA59" s="210"/>
      <c r="AB59" s="210"/>
      <c r="AC59" s="210"/>
      <c r="AD59" s="210"/>
      <c r="AE59" s="210"/>
      <c r="AF59" s="210"/>
      <c r="AG59" s="210"/>
      <c r="AH59" s="210"/>
      <c r="AI59" s="210"/>
      <c r="AJ59" s="210"/>
      <c r="AK59" s="210"/>
      <c r="AL59" s="210"/>
      <c r="AM59" s="507"/>
      <c r="AN59" s="507"/>
      <c r="AO59" s="507"/>
      <c r="AP59" s="507"/>
      <c r="AQ59" s="507"/>
      <c r="AR59" s="507"/>
      <c r="AS59" s="507"/>
      <c r="AT59" s="507"/>
      <c r="AU59" s="507"/>
      <c r="AV59" s="507"/>
      <c r="AW59" s="507"/>
      <c r="AX59" s="507"/>
      <c r="AY59" s="507"/>
      <c r="AZ59" s="507"/>
      <c r="BA59" s="507"/>
      <c r="BB59" s="507"/>
      <c r="BC59" s="507"/>
      <c r="BD59" s="507"/>
      <c r="BE59" s="507"/>
      <c r="BF59" s="507"/>
      <c r="BG59" s="380"/>
      <c r="BH59" s="380"/>
      <c r="BI59" s="380"/>
      <c r="BJ59" s="380"/>
      <c r="BK59" s="380"/>
      <c r="BL59" s="380"/>
      <c r="BM59" s="380"/>
      <c r="BN59" s="380"/>
      <c r="BO59" s="380"/>
      <c r="BP59" s="380"/>
      <c r="BQ59" s="380"/>
      <c r="BR59" s="380"/>
      <c r="BS59" s="380"/>
      <c r="BT59" s="380"/>
      <c r="BU59" s="380"/>
      <c r="BV59" s="380"/>
      <c r="BW59" s="380"/>
      <c r="BX59" s="380"/>
      <c r="BY59" s="380"/>
      <c r="BZ59" s="380"/>
      <c r="CA59" s="380"/>
      <c r="CB59" s="380"/>
      <c r="CC59" s="380"/>
      <c r="CD59" s="380"/>
      <c r="CE59" s="380"/>
      <c r="CF59" s="380"/>
      <c r="CG59" s="380"/>
      <c r="CH59" s="380"/>
    </row>
    <row r="60" spans="1:86" ht="165.75" x14ac:dyDescent="0.3">
      <c r="A60" s="207">
        <v>56</v>
      </c>
      <c r="B60" s="208" t="s">
        <v>7890</v>
      </c>
      <c r="C60" s="209" t="s">
        <v>3028</v>
      </c>
      <c r="D60" s="37">
        <v>44715</v>
      </c>
      <c r="E60" s="37">
        <v>44721</v>
      </c>
      <c r="F60" s="37">
        <v>45817</v>
      </c>
      <c r="G60" s="40" t="s">
        <v>28</v>
      </c>
      <c r="H60" s="40" t="s">
        <v>3199</v>
      </c>
      <c r="I60" s="40" t="s">
        <v>232</v>
      </c>
      <c r="J60" s="208" t="s">
        <v>7889</v>
      </c>
      <c r="K60" s="72" t="s">
        <v>8113</v>
      </c>
      <c r="L60" s="40" t="s">
        <v>7888</v>
      </c>
      <c r="M60" s="72" t="str">
        <f t="shared" si="1"/>
        <v>17</v>
      </c>
      <c r="N60" s="40" t="s">
        <v>3363</v>
      </c>
      <c r="O60" s="40" t="str">
        <f>IF(NBO[[#This Row],[Trách nhiệm soạn thảo]]="NSO-PMEI","PME I","NA")</f>
        <v>PME I</v>
      </c>
      <c r="P60" s="40" t="s">
        <v>3363</v>
      </c>
      <c r="Q60" s="35" t="s">
        <v>444</v>
      </c>
      <c r="R60" s="47" t="s">
        <v>7208</v>
      </c>
      <c r="S60" s="48"/>
      <c r="T60" s="20"/>
      <c r="U60" s="20"/>
      <c r="V60" s="4"/>
      <c r="W60" s="210"/>
      <c r="X60" s="210"/>
      <c r="Y60" s="210"/>
      <c r="Z60" s="210"/>
      <c r="AA60" s="210"/>
      <c r="AB60" s="210"/>
      <c r="AC60" s="210"/>
      <c r="AD60" s="210"/>
      <c r="AE60" s="210"/>
      <c r="AF60" s="210"/>
      <c r="AG60" s="210"/>
      <c r="AH60" s="210"/>
      <c r="AI60" s="210"/>
      <c r="AJ60" s="210"/>
      <c r="AK60" s="210"/>
      <c r="AL60" s="210"/>
      <c r="AM60" s="507"/>
      <c r="AN60" s="507"/>
      <c r="AO60" s="507"/>
      <c r="AP60" s="507"/>
      <c r="AQ60" s="507"/>
      <c r="AR60" s="507"/>
      <c r="AS60" s="507"/>
      <c r="AT60" s="507"/>
      <c r="AU60" s="507" t="s">
        <v>447</v>
      </c>
      <c r="AV60" s="507" t="s">
        <v>447</v>
      </c>
      <c r="AW60" s="210" t="s">
        <v>447</v>
      </c>
      <c r="AX60" s="210" t="s">
        <v>447</v>
      </c>
      <c r="AY60" s="210" t="s">
        <v>450</v>
      </c>
      <c r="AZ60" s="210" t="s">
        <v>450</v>
      </c>
      <c r="BA60" s="210" t="s">
        <v>450</v>
      </c>
      <c r="BB60" s="210" t="s">
        <v>450</v>
      </c>
      <c r="BC60" s="210" t="s">
        <v>448</v>
      </c>
      <c r="BD60" s="210" t="s">
        <v>448</v>
      </c>
      <c r="BE60" s="210"/>
      <c r="BF60" s="210"/>
      <c r="BG60" s="380"/>
      <c r="BH60" s="380"/>
      <c r="BI60" s="380"/>
      <c r="BJ60" s="380"/>
      <c r="BK60" s="380"/>
      <c r="BL60" s="380"/>
      <c r="BM60" s="380"/>
      <c r="BN60" s="380"/>
      <c r="BO60" s="380"/>
      <c r="BP60" s="380"/>
      <c r="BQ60" s="380"/>
      <c r="BR60" s="380"/>
      <c r="BS60" s="380"/>
      <c r="BT60" s="380"/>
      <c r="BU60" s="380"/>
      <c r="BV60" s="380"/>
      <c r="BW60" s="380"/>
      <c r="BX60" s="380"/>
      <c r="BY60" s="380"/>
      <c r="BZ60" s="380"/>
      <c r="CA60" s="380"/>
      <c r="CB60" s="380"/>
      <c r="CC60" s="380"/>
      <c r="CD60" s="380"/>
      <c r="CE60" s="380"/>
      <c r="CF60" s="380"/>
      <c r="CG60" s="380"/>
      <c r="CH60" s="380"/>
    </row>
    <row r="61" spans="1:86" ht="25.5" x14ac:dyDescent="0.3">
      <c r="A61" s="207">
        <v>57</v>
      </c>
      <c r="B61" s="208" t="s">
        <v>3029</v>
      </c>
      <c r="C61" s="230" t="s">
        <v>3030</v>
      </c>
      <c r="D61" s="37">
        <v>43686</v>
      </c>
      <c r="E61" s="37">
        <v>43692</v>
      </c>
      <c r="F61" s="40" t="s">
        <v>28</v>
      </c>
      <c r="G61" s="40"/>
      <c r="H61" s="40" t="s">
        <v>3199</v>
      </c>
      <c r="I61" s="40" t="s">
        <v>232</v>
      </c>
      <c r="J61" s="40" t="s">
        <v>3259</v>
      </c>
      <c r="K61" s="78" t="s">
        <v>892</v>
      </c>
      <c r="L61" s="72"/>
      <c r="M61" s="72" t="str">
        <f t="shared" si="1"/>
        <v>17</v>
      </c>
      <c r="N61" s="40" t="s">
        <v>3363</v>
      </c>
      <c r="O61" s="40" t="str">
        <f>IF(NBO[[#This Row],[Trách nhiệm soạn thảo]]="NSO-PMEI","PME I","NA")</f>
        <v>PME I</v>
      </c>
      <c r="P61" s="40" t="s">
        <v>3363</v>
      </c>
      <c r="Q61" s="35"/>
      <c r="R61" s="47"/>
      <c r="S61" s="48"/>
      <c r="T61" s="20"/>
      <c r="U61" s="20"/>
      <c r="V61" s="4"/>
      <c r="W61" s="210"/>
      <c r="X61" s="210"/>
      <c r="Y61" s="210"/>
      <c r="Z61" s="210"/>
      <c r="AA61" s="210"/>
      <c r="AB61" s="210"/>
      <c r="AC61" s="210"/>
      <c r="AD61" s="210"/>
      <c r="AE61" s="210"/>
      <c r="AF61" s="210"/>
      <c r="AG61" s="210"/>
      <c r="AH61" s="210"/>
      <c r="AI61" s="210"/>
      <c r="AJ61" s="210"/>
      <c r="AK61" s="210"/>
      <c r="AL61" s="210"/>
      <c r="AM61" s="507"/>
      <c r="AN61" s="507"/>
      <c r="AO61" s="507"/>
      <c r="AP61" s="507"/>
      <c r="AQ61" s="507"/>
      <c r="AR61" s="507"/>
      <c r="AS61" s="507"/>
      <c r="AT61" s="507"/>
      <c r="AU61" s="507"/>
      <c r="AV61" s="507"/>
      <c r="AW61" s="507"/>
      <c r="AX61" s="507"/>
      <c r="AY61" s="507"/>
      <c r="AZ61" s="507"/>
      <c r="BA61" s="507"/>
      <c r="BB61" s="507"/>
      <c r="BC61" s="507"/>
      <c r="BD61" s="507"/>
      <c r="BE61" s="507"/>
      <c r="BF61" s="507"/>
      <c r="BG61" s="380"/>
      <c r="BH61" s="380"/>
      <c r="BI61" s="380"/>
      <c r="BJ61" s="380"/>
      <c r="BK61" s="380"/>
      <c r="BL61" s="380"/>
      <c r="BM61" s="380"/>
      <c r="BN61" s="380"/>
      <c r="BO61" s="380"/>
      <c r="BP61" s="380"/>
      <c r="BQ61" s="380"/>
      <c r="BR61" s="380"/>
      <c r="BS61" s="380"/>
      <c r="BT61" s="380"/>
      <c r="BU61" s="380"/>
      <c r="BV61" s="380"/>
      <c r="BW61" s="380"/>
      <c r="BX61" s="380"/>
      <c r="BY61" s="380"/>
      <c r="BZ61" s="380"/>
      <c r="CA61" s="380"/>
      <c r="CB61" s="380"/>
      <c r="CC61" s="380"/>
      <c r="CD61" s="380"/>
      <c r="CE61" s="380"/>
      <c r="CF61" s="380"/>
      <c r="CG61" s="380"/>
      <c r="CH61" s="380"/>
    </row>
    <row r="62" spans="1:86" ht="165.75" x14ac:dyDescent="0.3">
      <c r="A62" s="207">
        <v>58</v>
      </c>
      <c r="B62" s="208" t="s">
        <v>7887</v>
      </c>
      <c r="C62" s="209" t="s">
        <v>3031</v>
      </c>
      <c r="D62" s="37">
        <v>44715</v>
      </c>
      <c r="E62" s="37">
        <v>44721</v>
      </c>
      <c r="F62" s="37">
        <v>45817</v>
      </c>
      <c r="G62" s="40" t="s">
        <v>28</v>
      </c>
      <c r="H62" s="40" t="s">
        <v>3199</v>
      </c>
      <c r="I62" s="40" t="s">
        <v>232</v>
      </c>
      <c r="J62" s="208" t="s">
        <v>7886</v>
      </c>
      <c r="K62" s="72" t="s">
        <v>8114</v>
      </c>
      <c r="L62" s="40" t="s">
        <v>7885</v>
      </c>
      <c r="M62" s="72" t="str">
        <f t="shared" si="1"/>
        <v>17</v>
      </c>
      <c r="N62" s="40" t="s">
        <v>3363</v>
      </c>
      <c r="O62" s="40" t="str">
        <f>IF(NBO[[#This Row],[Trách nhiệm soạn thảo]]="NSO-PMEI","PME I","NA")</f>
        <v>PME I</v>
      </c>
      <c r="P62" s="40" t="s">
        <v>3363</v>
      </c>
      <c r="Q62" s="35" t="s">
        <v>444</v>
      </c>
      <c r="R62" s="47" t="s">
        <v>7208</v>
      </c>
      <c r="S62" s="48"/>
      <c r="T62" s="20"/>
      <c r="U62" s="20"/>
      <c r="V62" s="4"/>
      <c r="W62" s="210"/>
      <c r="X62" s="210"/>
      <c r="Y62" s="210"/>
      <c r="Z62" s="210"/>
      <c r="AA62" s="210"/>
      <c r="AB62" s="210"/>
      <c r="AC62" s="210"/>
      <c r="AD62" s="210"/>
      <c r="AE62" s="210"/>
      <c r="AF62" s="210"/>
      <c r="AG62" s="210"/>
      <c r="AH62" s="210"/>
      <c r="AI62" s="210"/>
      <c r="AJ62" s="210"/>
      <c r="AK62" s="210"/>
      <c r="AL62" s="210"/>
      <c r="AM62" s="507"/>
      <c r="AN62" s="507"/>
      <c r="AO62" s="507"/>
      <c r="AP62" s="507"/>
      <c r="AQ62" s="507"/>
      <c r="AR62" s="507"/>
      <c r="AS62" s="507"/>
      <c r="AT62" s="507"/>
      <c r="AU62" s="507" t="s">
        <v>447</v>
      </c>
      <c r="AV62" s="507" t="s">
        <v>447</v>
      </c>
      <c r="AW62" s="210" t="s">
        <v>447</v>
      </c>
      <c r="AX62" s="210" t="s">
        <v>447</v>
      </c>
      <c r="AY62" s="210" t="s">
        <v>450</v>
      </c>
      <c r="AZ62" s="210" t="s">
        <v>450</v>
      </c>
      <c r="BA62" s="210" t="s">
        <v>450</v>
      </c>
      <c r="BB62" s="210" t="s">
        <v>450</v>
      </c>
      <c r="BC62" s="210" t="s">
        <v>448</v>
      </c>
      <c r="BD62" s="210" t="s">
        <v>448</v>
      </c>
      <c r="BE62" s="210"/>
      <c r="BF62" s="210"/>
      <c r="BG62" s="380"/>
      <c r="BH62" s="380"/>
      <c r="BI62" s="380"/>
      <c r="BJ62" s="380"/>
      <c r="BK62" s="380"/>
      <c r="BL62" s="380"/>
      <c r="BM62" s="380"/>
      <c r="BN62" s="380"/>
      <c r="BO62" s="380"/>
      <c r="BP62" s="380"/>
      <c r="BQ62" s="380"/>
      <c r="BR62" s="380"/>
      <c r="BS62" s="380"/>
      <c r="BT62" s="380"/>
      <c r="BU62" s="380"/>
      <c r="BV62" s="380"/>
      <c r="BW62" s="380"/>
      <c r="BX62" s="380"/>
      <c r="BY62" s="380"/>
      <c r="BZ62" s="380"/>
      <c r="CA62" s="380"/>
      <c r="CB62" s="380"/>
      <c r="CC62" s="380"/>
      <c r="CD62" s="380"/>
      <c r="CE62" s="380"/>
      <c r="CF62" s="380"/>
      <c r="CG62" s="380"/>
      <c r="CH62" s="380"/>
    </row>
    <row r="63" spans="1:86" ht="25.5" x14ac:dyDescent="0.3">
      <c r="A63" s="207">
        <v>59</v>
      </c>
      <c r="B63" s="208" t="s">
        <v>3032</v>
      </c>
      <c r="C63" s="230" t="s">
        <v>3033</v>
      </c>
      <c r="D63" s="37">
        <v>43680</v>
      </c>
      <c r="E63" s="37">
        <v>43687</v>
      </c>
      <c r="F63" s="40" t="s">
        <v>28</v>
      </c>
      <c r="G63" s="40"/>
      <c r="H63" s="40" t="s">
        <v>3199</v>
      </c>
      <c r="I63" s="40" t="s">
        <v>232</v>
      </c>
      <c r="J63" s="40" t="s">
        <v>3260</v>
      </c>
      <c r="K63" s="78" t="s">
        <v>892</v>
      </c>
      <c r="L63" s="72"/>
      <c r="M63" s="72" t="str">
        <f t="shared" si="1"/>
        <v>17</v>
      </c>
      <c r="N63" s="40" t="s">
        <v>3363</v>
      </c>
      <c r="O63" s="40" t="str">
        <f>IF(NBO[[#This Row],[Trách nhiệm soạn thảo]]="NSO-PMEI","PME I","NA")</f>
        <v>PME I</v>
      </c>
      <c r="P63" s="40" t="s">
        <v>3363</v>
      </c>
      <c r="Q63" s="35"/>
      <c r="R63" s="47"/>
      <c r="S63" s="48"/>
      <c r="T63" s="20"/>
      <c r="U63" s="20"/>
      <c r="V63" s="4"/>
      <c r="W63" s="210"/>
      <c r="X63" s="210"/>
      <c r="Y63" s="210"/>
      <c r="Z63" s="210"/>
      <c r="AA63" s="210"/>
      <c r="AB63" s="210"/>
      <c r="AC63" s="210"/>
      <c r="AD63" s="210"/>
      <c r="AE63" s="210"/>
      <c r="AF63" s="210"/>
      <c r="AG63" s="210"/>
      <c r="AH63" s="210"/>
      <c r="AI63" s="210"/>
      <c r="AJ63" s="210"/>
      <c r="AK63" s="210"/>
      <c r="AL63" s="210"/>
      <c r="AM63" s="507"/>
      <c r="AN63" s="507"/>
      <c r="AO63" s="507"/>
      <c r="AP63" s="507"/>
      <c r="AQ63" s="507"/>
      <c r="AR63" s="507"/>
      <c r="AS63" s="507"/>
      <c r="AT63" s="507"/>
      <c r="AU63" s="507"/>
      <c r="AV63" s="507"/>
      <c r="AW63" s="507"/>
      <c r="AX63" s="507"/>
      <c r="AY63" s="507"/>
      <c r="AZ63" s="507"/>
      <c r="BA63" s="507"/>
      <c r="BB63" s="507"/>
      <c r="BC63" s="507"/>
      <c r="BD63" s="507"/>
      <c r="BE63" s="507"/>
      <c r="BF63" s="507"/>
      <c r="BG63" s="380"/>
      <c r="BH63" s="380"/>
      <c r="BI63" s="380"/>
      <c r="BJ63" s="380"/>
      <c r="BK63" s="380"/>
      <c r="BL63" s="380"/>
      <c r="BM63" s="380"/>
      <c r="BN63" s="380"/>
      <c r="BO63" s="380"/>
      <c r="BP63" s="380"/>
      <c r="BQ63" s="380"/>
      <c r="BR63" s="380"/>
      <c r="BS63" s="380"/>
      <c r="BT63" s="380"/>
      <c r="BU63" s="380"/>
      <c r="BV63" s="380"/>
      <c r="BW63" s="380"/>
      <c r="BX63" s="380"/>
      <c r="BY63" s="380"/>
      <c r="BZ63" s="380"/>
      <c r="CA63" s="380"/>
      <c r="CB63" s="380"/>
      <c r="CC63" s="380"/>
      <c r="CD63" s="380"/>
      <c r="CE63" s="380"/>
      <c r="CF63" s="380"/>
      <c r="CG63" s="380"/>
      <c r="CH63" s="380"/>
    </row>
    <row r="64" spans="1:86" ht="165.75" x14ac:dyDescent="0.3">
      <c r="A64" s="207">
        <v>60</v>
      </c>
      <c r="B64" s="208" t="s">
        <v>7883</v>
      </c>
      <c r="C64" s="209" t="s">
        <v>3034</v>
      </c>
      <c r="D64" s="37">
        <v>44715</v>
      </c>
      <c r="E64" s="37">
        <v>44721</v>
      </c>
      <c r="F64" s="37">
        <v>45817</v>
      </c>
      <c r="G64" s="40" t="s">
        <v>28</v>
      </c>
      <c r="H64" s="40" t="s">
        <v>3199</v>
      </c>
      <c r="I64" s="40" t="s">
        <v>232</v>
      </c>
      <c r="J64" s="40" t="s">
        <v>7882</v>
      </c>
      <c r="K64" s="72" t="s">
        <v>8115</v>
      </c>
      <c r="L64" s="40" t="s">
        <v>7881</v>
      </c>
      <c r="M64" s="72" t="str">
        <f t="shared" si="1"/>
        <v>17</v>
      </c>
      <c r="N64" s="40" t="s">
        <v>3363</v>
      </c>
      <c r="O64" s="40" t="str">
        <f>IF(NBO[[#This Row],[Trách nhiệm soạn thảo]]="NSO-PMEI","PME I","NA")</f>
        <v>PME I</v>
      </c>
      <c r="P64" s="40" t="s">
        <v>3363</v>
      </c>
      <c r="Q64" s="35" t="s">
        <v>444</v>
      </c>
      <c r="R64" s="47" t="s">
        <v>7208</v>
      </c>
      <c r="S64" s="48"/>
      <c r="T64" s="20"/>
      <c r="U64" s="20"/>
      <c r="V64" s="4"/>
      <c r="W64" s="210"/>
      <c r="X64" s="210"/>
      <c r="Y64" s="210"/>
      <c r="Z64" s="210"/>
      <c r="AA64" s="210"/>
      <c r="AB64" s="210"/>
      <c r="AC64" s="210"/>
      <c r="AD64" s="210"/>
      <c r="AE64" s="210"/>
      <c r="AF64" s="210"/>
      <c r="AG64" s="210"/>
      <c r="AH64" s="210"/>
      <c r="AI64" s="210"/>
      <c r="AJ64" s="210"/>
      <c r="AK64" s="210"/>
      <c r="AL64" s="210"/>
      <c r="AM64" s="507"/>
      <c r="AN64" s="507"/>
      <c r="AO64" s="507"/>
      <c r="AP64" s="507"/>
      <c r="AQ64" s="507"/>
      <c r="AR64" s="507"/>
      <c r="AS64" s="507"/>
      <c r="AT64" s="507"/>
      <c r="AU64" s="507" t="s">
        <v>447</v>
      </c>
      <c r="AV64" s="507" t="s">
        <v>447</v>
      </c>
      <c r="AW64" s="210" t="s">
        <v>447</v>
      </c>
      <c r="AX64" s="210" t="s">
        <v>447</v>
      </c>
      <c r="AY64" s="210" t="s">
        <v>450</v>
      </c>
      <c r="AZ64" s="210" t="s">
        <v>450</v>
      </c>
      <c r="BA64" s="210" t="s">
        <v>450</v>
      </c>
      <c r="BB64" s="210" t="s">
        <v>450</v>
      </c>
      <c r="BC64" s="210" t="s">
        <v>448</v>
      </c>
      <c r="BD64" s="210" t="s">
        <v>448</v>
      </c>
      <c r="BE64" s="210"/>
      <c r="BF64" s="210"/>
      <c r="BG64" s="380"/>
      <c r="BH64" s="380"/>
      <c r="BI64" s="380"/>
      <c r="BJ64" s="380"/>
      <c r="BK64" s="380"/>
      <c r="BL64" s="380"/>
      <c r="BM64" s="380"/>
      <c r="BN64" s="380"/>
      <c r="BO64" s="380"/>
      <c r="BP64" s="380"/>
      <c r="BQ64" s="380"/>
      <c r="BR64" s="380"/>
      <c r="BS64" s="380"/>
      <c r="BT64" s="380"/>
      <c r="BU64" s="380"/>
      <c r="BV64" s="380"/>
      <c r="BW64" s="380"/>
      <c r="BX64" s="380"/>
      <c r="BY64" s="380"/>
      <c r="BZ64" s="380"/>
      <c r="CA64" s="380"/>
      <c r="CB64" s="380"/>
      <c r="CC64" s="380"/>
      <c r="CD64" s="380"/>
      <c r="CE64" s="380"/>
      <c r="CF64" s="380"/>
      <c r="CG64" s="380"/>
      <c r="CH64" s="380"/>
    </row>
    <row r="65" spans="1:86" ht="25.5" x14ac:dyDescent="0.3">
      <c r="A65" s="207">
        <v>61</v>
      </c>
      <c r="B65" s="208" t="s">
        <v>3035</v>
      </c>
      <c r="C65" s="230" t="s">
        <v>3036</v>
      </c>
      <c r="D65" s="37">
        <v>43680</v>
      </c>
      <c r="E65" s="37">
        <v>43687</v>
      </c>
      <c r="F65" s="40" t="s">
        <v>28</v>
      </c>
      <c r="G65" s="40"/>
      <c r="H65" s="40" t="s">
        <v>3199</v>
      </c>
      <c r="I65" s="40" t="s">
        <v>232</v>
      </c>
      <c r="J65" s="40" t="s">
        <v>3261</v>
      </c>
      <c r="K65" s="72" t="s">
        <v>3262</v>
      </c>
      <c r="L65" s="72"/>
      <c r="M65" s="72" t="str">
        <f t="shared" si="1"/>
        <v>17</v>
      </c>
      <c r="N65" s="40" t="s">
        <v>3363</v>
      </c>
      <c r="O65" s="40" t="str">
        <f>IF(NBO[[#This Row],[Trách nhiệm soạn thảo]]="NSO-PMEI","PME I","NA")</f>
        <v>PME I</v>
      </c>
      <c r="P65" s="40" t="s">
        <v>3363</v>
      </c>
      <c r="Q65" s="35"/>
      <c r="R65" s="47"/>
      <c r="S65" s="48"/>
      <c r="T65" s="20"/>
      <c r="U65" s="20"/>
      <c r="V65" s="4"/>
      <c r="W65" s="210"/>
      <c r="X65" s="210"/>
      <c r="Y65" s="210"/>
      <c r="Z65" s="210"/>
      <c r="AA65" s="210"/>
      <c r="AB65" s="210"/>
      <c r="AC65" s="210"/>
      <c r="AD65" s="210"/>
      <c r="AE65" s="210"/>
      <c r="AF65" s="210"/>
      <c r="AG65" s="210"/>
      <c r="AH65" s="210"/>
      <c r="AI65" s="210"/>
      <c r="AJ65" s="210"/>
      <c r="AK65" s="210"/>
      <c r="AL65" s="210"/>
      <c r="AM65" s="507"/>
      <c r="AN65" s="507"/>
      <c r="AO65" s="507"/>
      <c r="AP65" s="507"/>
      <c r="AQ65" s="507"/>
      <c r="AR65" s="507"/>
      <c r="AS65" s="507"/>
      <c r="AT65" s="507"/>
      <c r="AU65" s="507"/>
      <c r="AV65" s="507"/>
      <c r="AW65" s="507"/>
      <c r="AX65" s="507"/>
      <c r="AY65" s="507"/>
      <c r="AZ65" s="507"/>
      <c r="BA65" s="507"/>
      <c r="BB65" s="507"/>
      <c r="BC65" s="507"/>
      <c r="BD65" s="507"/>
      <c r="BE65" s="507"/>
      <c r="BF65" s="507"/>
      <c r="BG65" s="380"/>
      <c r="BH65" s="380"/>
      <c r="BI65" s="380"/>
      <c r="BJ65" s="380"/>
      <c r="BK65" s="380"/>
      <c r="BL65" s="380"/>
      <c r="BM65" s="380"/>
      <c r="BN65" s="380"/>
      <c r="BO65" s="380"/>
      <c r="BP65" s="380"/>
      <c r="BQ65" s="380"/>
      <c r="BR65" s="380"/>
      <c r="BS65" s="380"/>
      <c r="BT65" s="380"/>
      <c r="BU65" s="380"/>
      <c r="BV65" s="380"/>
      <c r="BW65" s="380"/>
      <c r="BX65" s="380"/>
      <c r="BY65" s="380"/>
      <c r="BZ65" s="380"/>
      <c r="CA65" s="380"/>
      <c r="CB65" s="380"/>
      <c r="CC65" s="380"/>
      <c r="CD65" s="380"/>
      <c r="CE65" s="380"/>
      <c r="CF65" s="380"/>
      <c r="CG65" s="380"/>
      <c r="CH65" s="380"/>
    </row>
    <row r="66" spans="1:86" ht="61.5" customHeight="1" x14ac:dyDescent="0.3">
      <c r="A66" s="207">
        <v>62</v>
      </c>
      <c r="B66" s="208" t="s">
        <v>7909</v>
      </c>
      <c r="C66" s="209" t="s">
        <v>3037</v>
      </c>
      <c r="D66" s="37">
        <v>44715</v>
      </c>
      <c r="E66" s="37">
        <v>44721</v>
      </c>
      <c r="F66" s="37">
        <v>45817</v>
      </c>
      <c r="G66" s="40" t="s">
        <v>28</v>
      </c>
      <c r="H66" s="40" t="s">
        <v>3199</v>
      </c>
      <c r="I66" s="40" t="s">
        <v>232</v>
      </c>
      <c r="J66" s="208" t="s">
        <v>7908</v>
      </c>
      <c r="K66" s="72" t="s">
        <v>8116</v>
      </c>
      <c r="L66" s="40" t="s">
        <v>7907</v>
      </c>
      <c r="M66" s="72" t="str">
        <f t="shared" si="1"/>
        <v>17</v>
      </c>
      <c r="N66" s="40" t="s">
        <v>3363</v>
      </c>
      <c r="O66" s="40" t="str">
        <f>IF(NBO[[#This Row],[Trách nhiệm soạn thảo]]="NSO-PMEI","PME I","NA")</f>
        <v>PME I</v>
      </c>
      <c r="P66" s="40" t="s">
        <v>3363</v>
      </c>
      <c r="Q66" s="35" t="s">
        <v>444</v>
      </c>
      <c r="R66" s="47" t="s">
        <v>7208</v>
      </c>
      <c r="S66" s="48"/>
      <c r="T66" s="20"/>
      <c r="U66" s="20"/>
      <c r="V66" s="4"/>
      <c r="W66" s="210"/>
      <c r="X66" s="210"/>
      <c r="Y66" s="210"/>
      <c r="Z66" s="210"/>
      <c r="AA66" s="210"/>
      <c r="AB66" s="210"/>
      <c r="AC66" s="210"/>
      <c r="AD66" s="210"/>
      <c r="AE66" s="210"/>
      <c r="AF66" s="210"/>
      <c r="AG66" s="210"/>
      <c r="AH66" s="210"/>
      <c r="AI66" s="210"/>
      <c r="AJ66" s="210"/>
      <c r="AK66" s="210"/>
      <c r="AL66" s="210"/>
      <c r="AM66" s="507"/>
      <c r="AN66" s="507"/>
      <c r="AO66" s="507"/>
      <c r="AP66" s="507"/>
      <c r="AQ66" s="507"/>
      <c r="AR66" s="507"/>
      <c r="AS66" s="507"/>
      <c r="AT66" s="507"/>
      <c r="AU66" s="507" t="s">
        <v>447</v>
      </c>
      <c r="AV66" s="507" t="s">
        <v>447</v>
      </c>
      <c r="AW66" s="210" t="s">
        <v>447</v>
      </c>
      <c r="AX66" s="210" t="s">
        <v>447</v>
      </c>
      <c r="AY66" s="210" t="s">
        <v>450</v>
      </c>
      <c r="AZ66" s="210" t="s">
        <v>450</v>
      </c>
      <c r="BA66" s="210" t="s">
        <v>450</v>
      </c>
      <c r="BB66" s="210" t="s">
        <v>450</v>
      </c>
      <c r="BC66" s="210" t="s">
        <v>448</v>
      </c>
      <c r="BD66" s="210" t="s">
        <v>448</v>
      </c>
      <c r="BE66" s="210"/>
      <c r="BF66" s="210"/>
      <c r="BG66" s="380"/>
      <c r="BH66" s="380"/>
      <c r="BI66" s="380"/>
      <c r="BJ66" s="380"/>
      <c r="BK66" s="380"/>
      <c r="BL66" s="380"/>
      <c r="BM66" s="380"/>
      <c r="BN66" s="380"/>
      <c r="BO66" s="380"/>
      <c r="BP66" s="380"/>
      <c r="BQ66" s="380"/>
      <c r="BR66" s="380"/>
      <c r="BS66" s="380"/>
      <c r="BT66" s="380"/>
      <c r="BU66" s="380"/>
      <c r="BV66" s="380"/>
      <c r="BW66" s="380"/>
      <c r="BX66" s="380"/>
      <c r="BY66" s="380"/>
      <c r="BZ66" s="380"/>
      <c r="CA66" s="380"/>
      <c r="CB66" s="380"/>
      <c r="CC66" s="380"/>
      <c r="CD66" s="380"/>
      <c r="CE66" s="380"/>
      <c r="CF66" s="380"/>
      <c r="CG66" s="380"/>
      <c r="CH66" s="380"/>
    </row>
    <row r="67" spans="1:86" ht="51" x14ac:dyDescent="0.3">
      <c r="A67" s="207">
        <v>63</v>
      </c>
      <c r="B67" s="208" t="s">
        <v>8546</v>
      </c>
      <c r="C67" s="230" t="s">
        <v>3038</v>
      </c>
      <c r="D67" s="37"/>
      <c r="E67" s="37" t="s">
        <v>209</v>
      </c>
      <c r="F67" s="37"/>
      <c r="G67" s="40"/>
      <c r="H67" s="40" t="s">
        <v>3199</v>
      </c>
      <c r="I67" s="40" t="s">
        <v>3330</v>
      </c>
      <c r="J67" s="208" t="s">
        <v>8545</v>
      </c>
      <c r="K67" s="72" t="s">
        <v>3263</v>
      </c>
      <c r="L67" s="40" t="s">
        <v>8544</v>
      </c>
      <c r="M67" s="72" t="str">
        <f t="shared" si="1"/>
        <v>17</v>
      </c>
      <c r="N67" s="40" t="s">
        <v>3363</v>
      </c>
      <c r="O67" s="40" t="str">
        <f>IF(NBO[[#This Row],[Trách nhiệm soạn thảo]]="NSO-PMEI","PME I","NA")</f>
        <v>PME I</v>
      </c>
      <c r="P67" s="40" t="s">
        <v>3363</v>
      </c>
      <c r="Q67" s="35" t="s">
        <v>444</v>
      </c>
      <c r="R67" s="47"/>
      <c r="S67" s="48"/>
      <c r="T67" s="20" t="s">
        <v>6209</v>
      </c>
      <c r="U67" s="20" t="s">
        <v>6238</v>
      </c>
      <c r="V67" s="4" t="s">
        <v>8571</v>
      </c>
      <c r="W67" s="210"/>
      <c r="X67" s="210"/>
      <c r="Y67" s="210"/>
      <c r="Z67" s="210"/>
      <c r="AA67" s="210"/>
      <c r="AB67" s="210"/>
      <c r="AC67" s="210"/>
      <c r="AD67" s="210"/>
      <c r="AE67" s="210"/>
      <c r="AF67" s="210"/>
      <c r="AG67" s="210"/>
      <c r="AH67" s="210"/>
      <c r="AI67" s="210"/>
      <c r="AJ67" s="210"/>
      <c r="AK67" s="210"/>
      <c r="AL67" s="210"/>
      <c r="AM67" s="507"/>
      <c r="AN67" s="507"/>
      <c r="AO67" s="507"/>
      <c r="AP67" s="507"/>
      <c r="AQ67" s="507"/>
      <c r="AR67" s="507"/>
      <c r="AS67" s="507"/>
      <c r="AT67" s="507"/>
      <c r="AU67" s="507"/>
      <c r="AV67" s="507"/>
      <c r="AW67" s="507"/>
      <c r="AX67" s="507"/>
      <c r="AY67" s="507"/>
      <c r="AZ67" s="507"/>
      <c r="BA67" s="507"/>
      <c r="BB67" s="507"/>
      <c r="BC67" s="507"/>
      <c r="BD67" s="507"/>
      <c r="BE67" s="507"/>
      <c r="BF67" s="507" t="s">
        <v>448</v>
      </c>
      <c r="BG67" s="380"/>
      <c r="BH67" s="380"/>
      <c r="BI67" s="380"/>
      <c r="BJ67" s="380"/>
      <c r="BK67" s="380"/>
      <c r="BL67" s="380"/>
      <c r="BM67" s="380"/>
      <c r="BN67" s="380"/>
      <c r="BO67" s="380"/>
      <c r="BP67" s="380"/>
      <c r="BQ67" s="380"/>
      <c r="BR67" s="380"/>
      <c r="BS67" s="380"/>
      <c r="BT67" s="380"/>
      <c r="BU67" s="380"/>
      <c r="BV67" s="380"/>
      <c r="BW67" s="380"/>
      <c r="BX67" s="380"/>
      <c r="BY67" s="380"/>
      <c r="BZ67" s="380"/>
      <c r="CA67" s="380"/>
      <c r="CB67" s="380"/>
      <c r="CC67" s="380"/>
      <c r="CD67" s="380"/>
      <c r="CE67" s="380"/>
      <c r="CF67" s="380"/>
      <c r="CG67" s="380"/>
      <c r="CH67" s="380"/>
    </row>
    <row r="68" spans="1:86" ht="25.5" x14ac:dyDescent="0.3">
      <c r="A68" s="207">
        <v>64</v>
      </c>
      <c r="B68" s="208" t="s">
        <v>3039</v>
      </c>
      <c r="C68" s="230" t="s">
        <v>3040</v>
      </c>
      <c r="D68" s="37">
        <v>43680</v>
      </c>
      <c r="E68" s="37">
        <v>43687</v>
      </c>
      <c r="F68" s="40" t="s">
        <v>28</v>
      </c>
      <c r="G68" s="40"/>
      <c r="H68" s="40" t="s">
        <v>3199</v>
      </c>
      <c r="I68" s="40" t="s">
        <v>232</v>
      </c>
      <c r="J68" s="40" t="s">
        <v>3264</v>
      </c>
      <c r="K68" s="78" t="s">
        <v>892</v>
      </c>
      <c r="L68" s="72"/>
      <c r="M68" s="72" t="str">
        <f t="shared" si="1"/>
        <v>17</v>
      </c>
      <c r="N68" s="40" t="s">
        <v>3363</v>
      </c>
      <c r="O68" s="40" t="str">
        <f>IF(NBO[[#This Row],[Trách nhiệm soạn thảo]]="NSO-PMEI","PME I","NA")</f>
        <v>PME I</v>
      </c>
      <c r="P68" s="40" t="s">
        <v>3363</v>
      </c>
      <c r="Q68" s="35"/>
      <c r="R68" s="47"/>
      <c r="S68" s="48"/>
      <c r="T68" s="20"/>
      <c r="U68" s="20"/>
      <c r="V68" s="4"/>
      <c r="W68" s="210"/>
      <c r="X68" s="210"/>
      <c r="Y68" s="210"/>
      <c r="Z68" s="210"/>
      <c r="AA68" s="210"/>
      <c r="AB68" s="210"/>
      <c r="AC68" s="210"/>
      <c r="AD68" s="210"/>
      <c r="AE68" s="210"/>
      <c r="AF68" s="210"/>
      <c r="AG68" s="210"/>
      <c r="AH68" s="210"/>
      <c r="AI68" s="210"/>
      <c r="AJ68" s="210"/>
      <c r="AK68" s="210"/>
      <c r="AL68" s="210"/>
      <c r="AM68" s="507"/>
      <c r="AN68" s="507"/>
      <c r="AO68" s="507"/>
      <c r="AP68" s="507"/>
      <c r="AQ68" s="507"/>
      <c r="AR68" s="507"/>
      <c r="AS68" s="507"/>
      <c r="AT68" s="507"/>
      <c r="AU68" s="507"/>
      <c r="AV68" s="507"/>
      <c r="AW68" s="507"/>
      <c r="AX68" s="507"/>
      <c r="AY68" s="507"/>
      <c r="AZ68" s="507"/>
      <c r="BA68" s="507"/>
      <c r="BB68" s="507"/>
      <c r="BC68" s="507"/>
      <c r="BD68" s="507"/>
      <c r="BE68" s="507"/>
      <c r="BF68" s="507"/>
      <c r="BG68" s="380"/>
      <c r="BH68" s="380"/>
      <c r="BI68" s="380"/>
      <c r="BJ68" s="380"/>
      <c r="BK68" s="380"/>
      <c r="BL68" s="380"/>
      <c r="BM68" s="380"/>
      <c r="BN68" s="380"/>
      <c r="BO68" s="380"/>
      <c r="BP68" s="380"/>
      <c r="BQ68" s="380"/>
      <c r="BR68" s="380"/>
      <c r="BS68" s="380"/>
      <c r="BT68" s="380"/>
      <c r="BU68" s="380"/>
      <c r="BV68" s="380"/>
      <c r="BW68" s="380"/>
      <c r="BX68" s="380"/>
      <c r="BY68" s="380"/>
      <c r="BZ68" s="380"/>
      <c r="CA68" s="380"/>
      <c r="CB68" s="380"/>
      <c r="CC68" s="380"/>
      <c r="CD68" s="380"/>
      <c r="CE68" s="380"/>
      <c r="CF68" s="380"/>
      <c r="CG68" s="380"/>
      <c r="CH68" s="380"/>
    </row>
    <row r="69" spans="1:86" ht="165.75" x14ac:dyDescent="0.3">
      <c r="A69" s="207">
        <v>65</v>
      </c>
      <c r="B69" s="208" t="s">
        <v>7922</v>
      </c>
      <c r="C69" s="209" t="s">
        <v>3041</v>
      </c>
      <c r="D69" s="37">
        <v>44715</v>
      </c>
      <c r="E69" s="37">
        <v>44721</v>
      </c>
      <c r="F69" s="37">
        <v>45817</v>
      </c>
      <c r="G69" s="40" t="s">
        <v>28</v>
      </c>
      <c r="H69" s="40" t="s">
        <v>3199</v>
      </c>
      <c r="I69" s="40" t="s">
        <v>232</v>
      </c>
      <c r="J69" s="208" t="s">
        <v>7921</v>
      </c>
      <c r="K69" s="72" t="s">
        <v>8117</v>
      </c>
      <c r="L69" s="40" t="s">
        <v>7919</v>
      </c>
      <c r="M69" s="72" t="str">
        <f t="shared" ref="M69:M99" si="2">LEFT(B69,2)</f>
        <v>17</v>
      </c>
      <c r="N69" s="40" t="s">
        <v>3363</v>
      </c>
      <c r="O69" s="40" t="str">
        <f>IF(NBO[[#This Row],[Trách nhiệm soạn thảo]]="NSO-PMEI","PME I","NA")</f>
        <v>PME I</v>
      </c>
      <c r="P69" s="40" t="s">
        <v>3363</v>
      </c>
      <c r="Q69" s="35" t="s">
        <v>444</v>
      </c>
      <c r="R69" s="47" t="s">
        <v>7208</v>
      </c>
      <c r="S69" s="48"/>
      <c r="T69" s="20"/>
      <c r="U69" s="20"/>
      <c r="V69" s="4"/>
      <c r="W69" s="210"/>
      <c r="X69" s="210"/>
      <c r="Y69" s="210"/>
      <c r="Z69" s="210"/>
      <c r="AA69" s="210"/>
      <c r="AB69" s="210"/>
      <c r="AC69" s="210"/>
      <c r="AD69" s="210"/>
      <c r="AE69" s="210"/>
      <c r="AF69" s="210"/>
      <c r="AG69" s="210"/>
      <c r="AH69" s="210"/>
      <c r="AI69" s="210"/>
      <c r="AJ69" s="210"/>
      <c r="AK69" s="210"/>
      <c r="AL69" s="210"/>
      <c r="AM69" s="507"/>
      <c r="AN69" s="507"/>
      <c r="AO69" s="507"/>
      <c r="AP69" s="507"/>
      <c r="AQ69" s="507"/>
      <c r="AR69" s="507"/>
      <c r="AS69" s="507"/>
      <c r="AT69" s="507"/>
      <c r="AU69" s="507" t="s">
        <v>447</v>
      </c>
      <c r="AV69" s="507" t="s">
        <v>447</v>
      </c>
      <c r="AW69" s="210" t="s">
        <v>447</v>
      </c>
      <c r="AX69" s="210" t="s">
        <v>447</v>
      </c>
      <c r="AY69" s="210" t="s">
        <v>450</v>
      </c>
      <c r="AZ69" s="210" t="s">
        <v>450</v>
      </c>
      <c r="BA69" s="210" t="s">
        <v>450</v>
      </c>
      <c r="BB69" s="210" t="s">
        <v>450</v>
      </c>
      <c r="BC69" s="210" t="s">
        <v>448</v>
      </c>
      <c r="BD69" s="210" t="s">
        <v>448</v>
      </c>
      <c r="BE69" s="210"/>
      <c r="BF69" s="210"/>
      <c r="BG69" s="380"/>
      <c r="BH69" s="380"/>
      <c r="BI69" s="380"/>
      <c r="BJ69" s="380"/>
      <c r="BK69" s="380"/>
      <c r="BL69" s="380"/>
      <c r="BM69" s="380"/>
      <c r="BN69" s="380"/>
      <c r="BO69" s="380"/>
      <c r="BP69" s="380"/>
      <c r="BQ69" s="380"/>
      <c r="BR69" s="380"/>
      <c r="BS69" s="380"/>
      <c r="BT69" s="380"/>
      <c r="BU69" s="380"/>
      <c r="BV69" s="380"/>
      <c r="BW69" s="380"/>
      <c r="BX69" s="380"/>
      <c r="BY69" s="380"/>
      <c r="BZ69" s="380"/>
      <c r="CA69" s="380"/>
      <c r="CB69" s="380"/>
      <c r="CC69" s="380"/>
      <c r="CD69" s="380"/>
      <c r="CE69" s="380"/>
      <c r="CF69" s="380"/>
      <c r="CG69" s="380"/>
      <c r="CH69" s="380"/>
    </row>
    <row r="70" spans="1:86" ht="25.5" x14ac:dyDescent="0.3">
      <c r="A70" s="207">
        <v>66</v>
      </c>
      <c r="B70" s="208" t="s">
        <v>3042</v>
      </c>
      <c r="C70" s="230" t="s">
        <v>3043</v>
      </c>
      <c r="D70" s="37">
        <v>43680</v>
      </c>
      <c r="E70" s="37">
        <v>43687</v>
      </c>
      <c r="F70" s="40" t="s">
        <v>28</v>
      </c>
      <c r="G70" s="40"/>
      <c r="H70" s="40" t="s">
        <v>3199</v>
      </c>
      <c r="I70" s="40" t="s">
        <v>232</v>
      </c>
      <c r="J70" s="40" t="s">
        <v>3265</v>
      </c>
      <c r="K70" s="78" t="s">
        <v>892</v>
      </c>
      <c r="L70" s="72"/>
      <c r="M70" s="72" t="str">
        <f t="shared" si="2"/>
        <v>17</v>
      </c>
      <c r="N70" s="40" t="s">
        <v>3363</v>
      </c>
      <c r="O70" s="40" t="str">
        <f>IF(NBO[[#This Row],[Trách nhiệm soạn thảo]]="NSO-PMEI","PME I","NA")</f>
        <v>PME I</v>
      </c>
      <c r="P70" s="40" t="s">
        <v>3363</v>
      </c>
      <c r="Q70" s="35"/>
      <c r="R70" s="47"/>
      <c r="S70" s="48"/>
      <c r="T70" s="20"/>
      <c r="U70" s="20"/>
      <c r="V70" s="4"/>
      <c r="W70" s="210"/>
      <c r="X70" s="210"/>
      <c r="Y70" s="210"/>
      <c r="Z70" s="210"/>
      <c r="AA70" s="210"/>
      <c r="AB70" s="210"/>
      <c r="AC70" s="210"/>
      <c r="AD70" s="210"/>
      <c r="AE70" s="210"/>
      <c r="AF70" s="210"/>
      <c r="AG70" s="210"/>
      <c r="AH70" s="210"/>
      <c r="AI70" s="210"/>
      <c r="AJ70" s="210"/>
      <c r="AK70" s="210"/>
      <c r="AL70" s="210"/>
      <c r="AM70" s="507"/>
      <c r="AN70" s="507"/>
      <c r="AO70" s="507"/>
      <c r="AP70" s="507"/>
      <c r="AQ70" s="507"/>
      <c r="AR70" s="507"/>
      <c r="AS70" s="507"/>
      <c r="AT70" s="507"/>
      <c r="AU70" s="507"/>
      <c r="AV70" s="507"/>
      <c r="AW70" s="507"/>
      <c r="AX70" s="507"/>
      <c r="AY70" s="507"/>
      <c r="AZ70" s="507"/>
      <c r="BA70" s="507"/>
      <c r="BB70" s="507"/>
      <c r="BC70" s="507"/>
      <c r="BD70" s="507"/>
      <c r="BE70" s="507"/>
      <c r="BF70" s="507"/>
      <c r="BG70" s="380"/>
      <c r="BH70" s="380"/>
      <c r="BI70" s="380"/>
      <c r="BJ70" s="380"/>
      <c r="BK70" s="380"/>
      <c r="BL70" s="380"/>
      <c r="BM70" s="380"/>
      <c r="BN70" s="380"/>
      <c r="BO70" s="380"/>
      <c r="BP70" s="380"/>
      <c r="BQ70" s="380"/>
      <c r="BR70" s="380"/>
      <c r="BS70" s="380"/>
      <c r="BT70" s="380"/>
      <c r="BU70" s="380"/>
      <c r="BV70" s="380"/>
      <c r="BW70" s="380"/>
      <c r="BX70" s="380"/>
      <c r="BY70" s="380"/>
      <c r="BZ70" s="380"/>
      <c r="CA70" s="380"/>
      <c r="CB70" s="380"/>
      <c r="CC70" s="380"/>
      <c r="CD70" s="380"/>
      <c r="CE70" s="380"/>
      <c r="CF70" s="380"/>
      <c r="CG70" s="380"/>
      <c r="CH70" s="380"/>
    </row>
    <row r="71" spans="1:86" s="310" customFormat="1" ht="165.75" x14ac:dyDescent="0.3">
      <c r="A71" s="207">
        <v>67</v>
      </c>
      <c r="B71" s="208" t="s">
        <v>7925</v>
      </c>
      <c r="C71" s="209" t="s">
        <v>7102</v>
      </c>
      <c r="D71" s="37">
        <v>44715</v>
      </c>
      <c r="E71" s="37">
        <v>44721</v>
      </c>
      <c r="F71" s="37">
        <v>45817</v>
      </c>
      <c r="G71" s="40" t="s">
        <v>28</v>
      </c>
      <c r="H71" s="40" t="s">
        <v>3199</v>
      </c>
      <c r="I71" s="40" t="s">
        <v>232</v>
      </c>
      <c r="J71" s="208" t="s">
        <v>7924</v>
      </c>
      <c r="K71" s="72" t="s">
        <v>8118</v>
      </c>
      <c r="L71" s="72" t="s">
        <v>7923</v>
      </c>
      <c r="M71" s="72" t="str">
        <f t="shared" si="2"/>
        <v>17</v>
      </c>
      <c r="N71" s="40" t="s">
        <v>3363</v>
      </c>
      <c r="O71" s="40" t="str">
        <f>IF(NBO[[#This Row],[Trách nhiệm soạn thảo]]="NSO-PMEI","PME I","NA")</f>
        <v>PME I</v>
      </c>
      <c r="P71" s="40" t="s">
        <v>3363</v>
      </c>
      <c r="Q71" s="35" t="s">
        <v>444</v>
      </c>
      <c r="R71" s="47" t="s">
        <v>7208</v>
      </c>
      <c r="S71" s="48"/>
      <c r="T71" s="20"/>
      <c r="U71" s="20"/>
      <c r="V71" s="4"/>
      <c r="W71" s="210"/>
      <c r="X71" s="210"/>
      <c r="Y71" s="210"/>
      <c r="Z71" s="210"/>
      <c r="AA71" s="210"/>
      <c r="AB71" s="210"/>
      <c r="AC71" s="210"/>
      <c r="AD71" s="210"/>
      <c r="AE71" s="210"/>
      <c r="AF71" s="210"/>
      <c r="AG71" s="210"/>
      <c r="AH71" s="210"/>
      <c r="AI71" s="210"/>
      <c r="AJ71" s="210"/>
      <c r="AK71" s="210"/>
      <c r="AL71" s="210"/>
      <c r="AM71" s="507"/>
      <c r="AN71" s="507"/>
      <c r="AO71" s="507"/>
      <c r="AP71" s="507"/>
      <c r="AQ71" s="507"/>
      <c r="AR71" s="507"/>
      <c r="AS71" s="507"/>
      <c r="AT71" s="507"/>
      <c r="AU71" s="507" t="s">
        <v>447</v>
      </c>
      <c r="AV71" s="507" t="s">
        <v>447</v>
      </c>
      <c r="AW71" s="210" t="s">
        <v>447</v>
      </c>
      <c r="AX71" s="210" t="s">
        <v>447</v>
      </c>
      <c r="AY71" s="210" t="s">
        <v>450</v>
      </c>
      <c r="AZ71" s="210" t="s">
        <v>450</v>
      </c>
      <c r="BA71" s="210" t="s">
        <v>450</v>
      </c>
      <c r="BB71" s="210" t="s">
        <v>450</v>
      </c>
      <c r="BC71" s="210" t="s">
        <v>448</v>
      </c>
      <c r="BD71" s="210" t="s">
        <v>448</v>
      </c>
      <c r="BE71" s="210"/>
      <c r="BF71" s="210"/>
      <c r="BG71" s="380"/>
      <c r="BH71" s="380"/>
      <c r="BI71" s="380"/>
      <c r="BJ71" s="380"/>
      <c r="BK71" s="380"/>
      <c r="BL71" s="380"/>
      <c r="BM71" s="380"/>
      <c r="BN71" s="380"/>
      <c r="BO71" s="380"/>
      <c r="BP71" s="380"/>
      <c r="BQ71" s="380"/>
      <c r="BR71" s="380"/>
      <c r="BS71" s="380"/>
      <c r="BT71" s="380"/>
      <c r="BU71" s="380"/>
      <c r="BV71" s="380"/>
      <c r="BW71" s="380"/>
      <c r="BX71" s="380"/>
      <c r="BY71" s="380"/>
      <c r="BZ71" s="380"/>
      <c r="CA71" s="380"/>
      <c r="CB71" s="380"/>
      <c r="CC71" s="380"/>
      <c r="CD71" s="380"/>
      <c r="CE71" s="380"/>
      <c r="CF71" s="380"/>
      <c r="CG71" s="380"/>
      <c r="CH71" s="380"/>
    </row>
    <row r="72" spans="1:86" ht="25.5" x14ac:dyDescent="0.3">
      <c r="A72" s="207">
        <v>68</v>
      </c>
      <c r="B72" s="208" t="s">
        <v>3044</v>
      </c>
      <c r="C72" s="230" t="s">
        <v>3045</v>
      </c>
      <c r="D72" s="37">
        <v>43686</v>
      </c>
      <c r="E72" s="37">
        <v>43692</v>
      </c>
      <c r="F72" s="40" t="s">
        <v>28</v>
      </c>
      <c r="G72" s="40"/>
      <c r="H72" s="40" t="s">
        <v>3199</v>
      </c>
      <c r="I72" s="40" t="s">
        <v>232</v>
      </c>
      <c r="J72" s="40" t="s">
        <v>3266</v>
      </c>
      <c r="K72" s="78" t="s">
        <v>892</v>
      </c>
      <c r="L72" s="72"/>
      <c r="M72" s="72" t="str">
        <f t="shared" si="2"/>
        <v>17</v>
      </c>
      <c r="N72" s="40" t="s">
        <v>3363</v>
      </c>
      <c r="O72" s="40" t="str">
        <f>IF(NBO[[#This Row],[Trách nhiệm soạn thảo]]="NSO-PMEI","PME I","NA")</f>
        <v>PME I</v>
      </c>
      <c r="P72" s="40" t="s">
        <v>3363</v>
      </c>
      <c r="Q72" s="35"/>
      <c r="R72" s="47"/>
      <c r="S72" s="48"/>
      <c r="T72" s="20"/>
      <c r="U72" s="20"/>
      <c r="V72" s="4"/>
      <c r="W72" s="210"/>
      <c r="X72" s="210"/>
      <c r="Y72" s="210"/>
      <c r="Z72" s="210"/>
      <c r="AA72" s="210"/>
      <c r="AB72" s="210"/>
      <c r="AC72" s="210"/>
      <c r="AD72" s="210"/>
      <c r="AE72" s="210"/>
      <c r="AF72" s="210"/>
      <c r="AG72" s="210"/>
      <c r="AH72" s="210"/>
      <c r="AI72" s="210"/>
      <c r="AJ72" s="210"/>
      <c r="AK72" s="210"/>
      <c r="AL72" s="210"/>
      <c r="AM72" s="507"/>
      <c r="AN72" s="507"/>
      <c r="AO72" s="507"/>
      <c r="AP72" s="507"/>
      <c r="AQ72" s="507"/>
      <c r="AR72" s="507"/>
      <c r="AS72" s="507"/>
      <c r="AT72" s="507"/>
      <c r="AU72" s="507"/>
      <c r="AV72" s="507"/>
      <c r="AW72" s="507"/>
      <c r="AX72" s="507"/>
      <c r="AY72" s="507"/>
      <c r="AZ72" s="507"/>
      <c r="BA72" s="507"/>
      <c r="BB72" s="507"/>
      <c r="BC72" s="507"/>
      <c r="BD72" s="507"/>
      <c r="BE72" s="507"/>
      <c r="BF72" s="507"/>
      <c r="BG72" s="380"/>
      <c r="BH72" s="380"/>
      <c r="BI72" s="380"/>
      <c r="BJ72" s="380"/>
      <c r="BK72" s="380"/>
      <c r="BL72" s="380"/>
      <c r="BM72" s="380"/>
      <c r="BN72" s="380"/>
      <c r="BO72" s="380"/>
      <c r="BP72" s="380"/>
      <c r="BQ72" s="380"/>
      <c r="BR72" s="380"/>
      <c r="BS72" s="380"/>
      <c r="BT72" s="380"/>
      <c r="BU72" s="380"/>
      <c r="BV72" s="380"/>
      <c r="BW72" s="380"/>
      <c r="BX72" s="380"/>
      <c r="BY72" s="380"/>
      <c r="BZ72" s="380"/>
      <c r="CA72" s="380"/>
      <c r="CB72" s="380"/>
      <c r="CC72" s="380"/>
      <c r="CD72" s="380"/>
      <c r="CE72" s="380"/>
      <c r="CF72" s="380"/>
      <c r="CG72" s="380"/>
      <c r="CH72" s="380"/>
    </row>
    <row r="73" spans="1:86" ht="25.5" x14ac:dyDescent="0.3">
      <c r="A73" s="207">
        <v>69</v>
      </c>
      <c r="B73" s="208" t="s">
        <v>3046</v>
      </c>
      <c r="C73" s="209" t="s">
        <v>3047</v>
      </c>
      <c r="D73" s="37">
        <v>43682</v>
      </c>
      <c r="E73" s="37">
        <v>43687</v>
      </c>
      <c r="F73" s="40" t="s">
        <v>28</v>
      </c>
      <c r="G73" s="40"/>
      <c r="H73" s="40" t="s">
        <v>3199</v>
      </c>
      <c r="I73" s="40" t="s">
        <v>232</v>
      </c>
      <c r="J73" s="40" t="s">
        <v>3267</v>
      </c>
      <c r="K73" s="72" t="s">
        <v>28</v>
      </c>
      <c r="L73" s="72"/>
      <c r="M73" s="72" t="str">
        <f t="shared" si="2"/>
        <v>17</v>
      </c>
      <c r="N73" s="40" t="s">
        <v>3363</v>
      </c>
      <c r="O73" s="40" t="str">
        <f>IF(NBO[[#This Row],[Trách nhiệm soạn thảo]]="NSO-PMEI","PME I","NA")</f>
        <v>PME I</v>
      </c>
      <c r="P73" s="40" t="s">
        <v>3363</v>
      </c>
      <c r="Q73" s="35"/>
      <c r="R73" s="47"/>
      <c r="S73" s="48"/>
      <c r="T73" s="20"/>
      <c r="U73" s="20"/>
      <c r="V73" s="4"/>
      <c r="W73" s="210"/>
      <c r="X73" s="210"/>
      <c r="Y73" s="210"/>
      <c r="Z73" s="210"/>
      <c r="AA73" s="210"/>
      <c r="AB73" s="210"/>
      <c r="AC73" s="210"/>
      <c r="AD73" s="210"/>
      <c r="AE73" s="210"/>
      <c r="AF73" s="210"/>
      <c r="AG73" s="210"/>
      <c r="AH73" s="210"/>
      <c r="AI73" s="210"/>
      <c r="AJ73" s="210"/>
      <c r="AK73" s="210"/>
      <c r="AL73" s="210"/>
      <c r="AM73" s="507"/>
      <c r="AN73" s="507"/>
      <c r="AO73" s="507"/>
      <c r="AP73" s="507"/>
      <c r="AQ73" s="507"/>
      <c r="AR73" s="507"/>
      <c r="AS73" s="507"/>
      <c r="AT73" s="507"/>
      <c r="AU73" s="507"/>
      <c r="AV73" s="507"/>
      <c r="AW73" s="507"/>
      <c r="AX73" s="507"/>
      <c r="AY73" s="507"/>
      <c r="AZ73" s="507"/>
      <c r="BA73" s="507"/>
      <c r="BB73" s="507"/>
      <c r="BC73" s="507"/>
      <c r="BD73" s="507"/>
      <c r="BE73" s="507"/>
      <c r="BF73" s="507"/>
      <c r="BG73" s="380"/>
      <c r="BH73" s="380"/>
      <c r="BI73" s="380"/>
      <c r="BJ73" s="380"/>
      <c r="BK73" s="380"/>
      <c r="BL73" s="380"/>
      <c r="BM73" s="380"/>
      <c r="BN73" s="380"/>
      <c r="BO73" s="380"/>
      <c r="BP73" s="380"/>
      <c r="BQ73" s="380"/>
      <c r="BR73" s="380"/>
      <c r="BS73" s="380"/>
      <c r="BT73" s="380"/>
      <c r="BU73" s="380"/>
      <c r="BV73" s="380"/>
      <c r="BW73" s="380"/>
      <c r="BX73" s="380"/>
      <c r="BY73" s="380"/>
      <c r="BZ73" s="380"/>
      <c r="CA73" s="380"/>
      <c r="CB73" s="380"/>
      <c r="CC73" s="380"/>
      <c r="CD73" s="380"/>
      <c r="CE73" s="380"/>
      <c r="CF73" s="380"/>
      <c r="CG73" s="380"/>
      <c r="CH73" s="380"/>
    </row>
    <row r="74" spans="1:86" ht="25.5" x14ac:dyDescent="0.3">
      <c r="A74" s="207">
        <v>70</v>
      </c>
      <c r="B74" s="208" t="s">
        <v>3048</v>
      </c>
      <c r="C74" s="209" t="s">
        <v>2332</v>
      </c>
      <c r="D74" s="37">
        <v>43736</v>
      </c>
      <c r="E74" s="37">
        <v>43739</v>
      </c>
      <c r="F74" s="37">
        <v>44835</v>
      </c>
      <c r="G74" s="40"/>
      <c r="H74" s="40" t="s">
        <v>3199</v>
      </c>
      <c r="I74" s="40" t="s">
        <v>232</v>
      </c>
      <c r="J74" s="40" t="s">
        <v>3268</v>
      </c>
      <c r="K74" s="72" t="s">
        <v>28</v>
      </c>
      <c r="L74" s="72"/>
      <c r="M74" s="72" t="str">
        <f t="shared" si="2"/>
        <v>17</v>
      </c>
      <c r="N74" s="40" t="s">
        <v>3363</v>
      </c>
      <c r="O74" s="40" t="str">
        <f>IF(NBO[[#This Row],[Trách nhiệm soạn thảo]]="NSO-PMEI","PME I","NA")</f>
        <v>PME I</v>
      </c>
      <c r="P74" s="40" t="s">
        <v>3363</v>
      </c>
      <c r="Q74" s="35"/>
      <c r="R74" s="47"/>
      <c r="S74" s="48"/>
      <c r="T74" s="20"/>
      <c r="U74" s="20"/>
      <c r="V74" s="4"/>
      <c r="W74" s="210"/>
      <c r="X74" s="210"/>
      <c r="Y74" s="210"/>
      <c r="Z74" s="210"/>
      <c r="AA74" s="210"/>
      <c r="AB74" s="210"/>
      <c r="AC74" s="210"/>
      <c r="AD74" s="210"/>
      <c r="AE74" s="210"/>
      <c r="AF74" s="210"/>
      <c r="AG74" s="210"/>
      <c r="AH74" s="210"/>
      <c r="AI74" s="210"/>
      <c r="AJ74" s="210"/>
      <c r="AK74" s="210"/>
      <c r="AL74" s="210"/>
      <c r="AM74" s="507"/>
      <c r="AN74" s="507"/>
      <c r="AO74" s="507"/>
      <c r="AP74" s="507"/>
      <c r="AQ74" s="507"/>
      <c r="AR74" s="507"/>
      <c r="AS74" s="507"/>
      <c r="AT74" s="507"/>
      <c r="AU74" s="507"/>
      <c r="AV74" s="507"/>
      <c r="AW74" s="507"/>
      <c r="AX74" s="507"/>
      <c r="AY74" s="507"/>
      <c r="AZ74" s="507"/>
      <c r="BA74" s="507"/>
      <c r="BB74" s="507"/>
      <c r="BC74" s="507"/>
      <c r="BD74" s="507"/>
      <c r="BE74" s="507"/>
      <c r="BF74" s="507"/>
      <c r="BG74" s="380"/>
      <c r="BH74" s="380"/>
      <c r="BI74" s="380"/>
      <c r="BJ74" s="380"/>
      <c r="BK74" s="380"/>
      <c r="BL74" s="380"/>
      <c r="BM74" s="380"/>
      <c r="BN74" s="380"/>
      <c r="BO74" s="380"/>
      <c r="BP74" s="380"/>
      <c r="BQ74" s="380"/>
      <c r="BR74" s="380"/>
      <c r="BS74" s="380"/>
      <c r="BT74" s="380"/>
      <c r="BU74" s="380"/>
      <c r="BV74" s="380"/>
      <c r="BW74" s="380"/>
      <c r="BX74" s="380"/>
      <c r="BY74" s="380"/>
      <c r="BZ74" s="380"/>
      <c r="CA74" s="380"/>
      <c r="CB74" s="380"/>
      <c r="CC74" s="380"/>
      <c r="CD74" s="380"/>
      <c r="CE74" s="380"/>
      <c r="CF74" s="380"/>
      <c r="CG74" s="380"/>
      <c r="CH74" s="380"/>
    </row>
    <row r="75" spans="1:86" ht="51" x14ac:dyDescent="0.3">
      <c r="A75" s="207">
        <v>71</v>
      </c>
      <c r="B75" s="208" t="s">
        <v>3049</v>
      </c>
      <c r="C75" s="230" t="s">
        <v>3050</v>
      </c>
      <c r="D75" s="37">
        <v>43686</v>
      </c>
      <c r="E75" s="37">
        <v>43692</v>
      </c>
      <c r="F75" s="40" t="s">
        <v>28</v>
      </c>
      <c r="G75" s="40"/>
      <c r="H75" s="40" t="s">
        <v>3199</v>
      </c>
      <c r="I75" s="40" t="s">
        <v>232</v>
      </c>
      <c r="J75" s="40" t="s">
        <v>3269</v>
      </c>
      <c r="K75" s="78" t="s">
        <v>892</v>
      </c>
      <c r="L75" s="72"/>
      <c r="M75" s="72" t="str">
        <f t="shared" si="2"/>
        <v>17</v>
      </c>
      <c r="N75" s="40" t="s">
        <v>3363</v>
      </c>
      <c r="O75" s="40" t="str">
        <f>IF(NBO[[#This Row],[Trách nhiệm soạn thảo]]="NSO-PMEI","PME I","NA")</f>
        <v>PME I</v>
      </c>
      <c r="P75" s="40" t="s">
        <v>3363</v>
      </c>
      <c r="Q75" s="35"/>
      <c r="R75" s="47"/>
      <c r="S75" s="48"/>
      <c r="T75" s="20"/>
      <c r="U75" s="20"/>
      <c r="V75" s="4"/>
      <c r="W75" s="210"/>
      <c r="X75" s="210"/>
      <c r="Y75" s="210"/>
      <c r="Z75" s="210"/>
      <c r="AA75" s="210"/>
      <c r="AB75" s="210"/>
      <c r="AC75" s="210"/>
      <c r="AD75" s="210"/>
      <c r="AE75" s="210"/>
      <c r="AF75" s="210"/>
      <c r="AG75" s="210"/>
      <c r="AH75" s="210"/>
      <c r="AI75" s="210"/>
      <c r="AJ75" s="210"/>
      <c r="AK75" s="210"/>
      <c r="AL75" s="210"/>
      <c r="AM75" s="507"/>
      <c r="AN75" s="507"/>
      <c r="AO75" s="507"/>
      <c r="AP75" s="507"/>
      <c r="AQ75" s="507"/>
      <c r="AR75" s="507"/>
      <c r="AS75" s="507"/>
      <c r="AT75" s="507"/>
      <c r="AU75" s="507"/>
      <c r="AV75" s="507"/>
      <c r="AW75" s="507"/>
      <c r="AX75" s="507"/>
      <c r="AY75" s="507"/>
      <c r="AZ75" s="507"/>
      <c r="BA75" s="507"/>
      <c r="BB75" s="507"/>
      <c r="BC75" s="507"/>
      <c r="BD75" s="507"/>
      <c r="BE75" s="507"/>
      <c r="BF75" s="507"/>
      <c r="BG75" s="380"/>
      <c r="BH75" s="380"/>
      <c r="BI75" s="380"/>
      <c r="BJ75" s="380"/>
      <c r="BK75" s="380"/>
      <c r="BL75" s="380"/>
      <c r="BM75" s="380"/>
      <c r="BN75" s="380"/>
      <c r="BO75" s="380"/>
      <c r="BP75" s="380"/>
      <c r="BQ75" s="380"/>
      <c r="BR75" s="380"/>
      <c r="BS75" s="380"/>
      <c r="BT75" s="380"/>
      <c r="BU75" s="380"/>
      <c r="BV75" s="380"/>
      <c r="BW75" s="380"/>
      <c r="BX75" s="380"/>
      <c r="BY75" s="380"/>
      <c r="BZ75" s="380"/>
      <c r="CA75" s="380"/>
      <c r="CB75" s="380"/>
      <c r="CC75" s="380"/>
      <c r="CD75" s="380"/>
      <c r="CE75" s="380"/>
      <c r="CF75" s="380"/>
      <c r="CG75" s="380"/>
      <c r="CH75" s="380"/>
    </row>
    <row r="76" spans="1:86" ht="165.75" x14ac:dyDescent="0.3">
      <c r="A76" s="207">
        <v>72</v>
      </c>
      <c r="B76" s="208" t="s">
        <v>7928</v>
      </c>
      <c r="C76" s="230" t="s">
        <v>3051</v>
      </c>
      <c r="D76" s="37">
        <v>44715</v>
      </c>
      <c r="E76" s="37">
        <v>44721</v>
      </c>
      <c r="F76" s="37">
        <v>45817</v>
      </c>
      <c r="G76" s="40" t="s">
        <v>28</v>
      </c>
      <c r="H76" s="40" t="s">
        <v>3199</v>
      </c>
      <c r="I76" s="40" t="s">
        <v>232</v>
      </c>
      <c r="J76" s="208" t="s">
        <v>7927</v>
      </c>
      <c r="K76" s="72" t="s">
        <v>8119</v>
      </c>
      <c r="L76" s="40" t="s">
        <v>7926</v>
      </c>
      <c r="M76" s="72" t="str">
        <f t="shared" si="2"/>
        <v>17</v>
      </c>
      <c r="N76" s="40" t="s">
        <v>3363</v>
      </c>
      <c r="O76" s="40" t="str">
        <f>IF(NBO[[#This Row],[Trách nhiệm soạn thảo]]="NSO-PMEI","PME I","NA")</f>
        <v>PME I</v>
      </c>
      <c r="P76" s="40" t="s">
        <v>3363</v>
      </c>
      <c r="Q76" s="35" t="s">
        <v>444</v>
      </c>
      <c r="R76" s="47" t="s">
        <v>7208</v>
      </c>
      <c r="S76" s="48"/>
      <c r="T76" s="20"/>
      <c r="U76" s="20"/>
      <c r="V76" s="4"/>
      <c r="W76" s="210"/>
      <c r="X76" s="210"/>
      <c r="Y76" s="210"/>
      <c r="Z76" s="210"/>
      <c r="AA76" s="210"/>
      <c r="AB76" s="210"/>
      <c r="AC76" s="210"/>
      <c r="AD76" s="210"/>
      <c r="AE76" s="210"/>
      <c r="AF76" s="210"/>
      <c r="AG76" s="210"/>
      <c r="AH76" s="210"/>
      <c r="AI76" s="210"/>
      <c r="AJ76" s="210"/>
      <c r="AK76" s="210"/>
      <c r="AL76" s="210"/>
      <c r="AM76" s="507"/>
      <c r="AN76" s="507"/>
      <c r="AO76" s="507"/>
      <c r="AP76" s="507"/>
      <c r="AQ76" s="507"/>
      <c r="AR76" s="507"/>
      <c r="AS76" s="507"/>
      <c r="AT76" s="507"/>
      <c r="AU76" s="507" t="s">
        <v>447</v>
      </c>
      <c r="AV76" s="507" t="s">
        <v>447</v>
      </c>
      <c r="AW76" s="210" t="s">
        <v>447</v>
      </c>
      <c r="AX76" s="210" t="s">
        <v>447</v>
      </c>
      <c r="AY76" s="210" t="s">
        <v>450</v>
      </c>
      <c r="AZ76" s="210" t="s">
        <v>450</v>
      </c>
      <c r="BA76" s="210" t="s">
        <v>450</v>
      </c>
      <c r="BB76" s="210" t="s">
        <v>450</v>
      </c>
      <c r="BC76" s="210" t="s">
        <v>448</v>
      </c>
      <c r="BD76" s="210" t="s">
        <v>448</v>
      </c>
      <c r="BE76" s="210"/>
      <c r="BF76" s="210"/>
      <c r="BG76" s="380"/>
      <c r="BH76" s="380"/>
      <c r="BI76" s="380"/>
      <c r="BJ76" s="380"/>
      <c r="BK76" s="380"/>
      <c r="BL76" s="380"/>
      <c r="BM76" s="380"/>
      <c r="BN76" s="380"/>
      <c r="BO76" s="380"/>
      <c r="BP76" s="380"/>
      <c r="BQ76" s="380"/>
      <c r="BR76" s="380"/>
      <c r="BS76" s="380"/>
      <c r="BT76" s="380"/>
      <c r="BU76" s="380"/>
      <c r="BV76" s="380"/>
      <c r="BW76" s="380"/>
      <c r="BX76" s="380"/>
      <c r="BY76" s="380"/>
      <c r="BZ76" s="380"/>
      <c r="CA76" s="380"/>
      <c r="CB76" s="380"/>
      <c r="CC76" s="380"/>
      <c r="CD76" s="380"/>
      <c r="CE76" s="380"/>
      <c r="CF76" s="380"/>
      <c r="CG76" s="380"/>
      <c r="CH76" s="380"/>
    </row>
    <row r="77" spans="1:86" ht="51" x14ac:dyDescent="0.3">
      <c r="A77" s="207">
        <v>73</v>
      </c>
      <c r="B77" s="208" t="s">
        <v>3052</v>
      </c>
      <c r="C77" s="230" t="s">
        <v>3053</v>
      </c>
      <c r="D77" s="37">
        <v>43691</v>
      </c>
      <c r="E77" s="37">
        <v>43692</v>
      </c>
      <c r="F77" s="40" t="s">
        <v>28</v>
      </c>
      <c r="G77" s="40"/>
      <c r="H77" s="40" t="s">
        <v>3199</v>
      </c>
      <c r="I77" s="40" t="s">
        <v>232</v>
      </c>
      <c r="J77" s="40" t="s">
        <v>3270</v>
      </c>
      <c r="K77" s="78" t="s">
        <v>892</v>
      </c>
      <c r="L77" s="72"/>
      <c r="M77" s="72" t="str">
        <f t="shared" si="2"/>
        <v>17</v>
      </c>
      <c r="N77" s="40" t="s">
        <v>3363</v>
      </c>
      <c r="O77" s="40" t="str">
        <f>IF(NBO[[#This Row],[Trách nhiệm soạn thảo]]="NSO-PMEI","PME I","NA")</f>
        <v>PME I</v>
      </c>
      <c r="P77" s="40" t="s">
        <v>3363</v>
      </c>
      <c r="Q77" s="35"/>
      <c r="R77" s="47"/>
      <c r="S77" s="48"/>
      <c r="T77" s="20"/>
      <c r="U77" s="20"/>
      <c r="V77" s="4"/>
      <c r="W77" s="210"/>
      <c r="X77" s="210"/>
      <c r="Y77" s="210"/>
      <c r="Z77" s="210"/>
      <c r="AA77" s="210"/>
      <c r="AB77" s="210"/>
      <c r="AC77" s="210"/>
      <c r="AD77" s="210"/>
      <c r="AE77" s="210"/>
      <c r="AF77" s="210"/>
      <c r="AG77" s="210"/>
      <c r="AH77" s="210"/>
      <c r="AI77" s="210"/>
      <c r="AJ77" s="210"/>
      <c r="AK77" s="210"/>
      <c r="AL77" s="210"/>
      <c r="AM77" s="507"/>
      <c r="AN77" s="507"/>
      <c r="AO77" s="507"/>
      <c r="AP77" s="507"/>
      <c r="AQ77" s="507"/>
      <c r="AR77" s="507"/>
      <c r="AS77" s="507"/>
      <c r="AT77" s="507"/>
      <c r="AU77" s="507"/>
      <c r="AV77" s="507"/>
      <c r="AW77" s="507"/>
      <c r="AX77" s="507"/>
      <c r="AY77" s="507"/>
      <c r="AZ77" s="507"/>
      <c r="BA77" s="507"/>
      <c r="BB77" s="507"/>
      <c r="BC77" s="507"/>
      <c r="BD77" s="507"/>
      <c r="BE77" s="507"/>
      <c r="BF77" s="507"/>
      <c r="BG77" s="380"/>
      <c r="BH77" s="380"/>
      <c r="BI77" s="380"/>
      <c r="BJ77" s="380"/>
      <c r="BK77" s="380"/>
      <c r="BL77" s="380"/>
      <c r="BM77" s="380"/>
      <c r="BN77" s="380"/>
      <c r="BO77" s="380"/>
      <c r="BP77" s="380"/>
      <c r="BQ77" s="380"/>
      <c r="BR77" s="380"/>
      <c r="BS77" s="380"/>
      <c r="BT77" s="380"/>
      <c r="BU77" s="380"/>
      <c r="BV77" s="380"/>
      <c r="BW77" s="380"/>
      <c r="BX77" s="380"/>
      <c r="BY77" s="380"/>
      <c r="BZ77" s="380"/>
      <c r="CA77" s="380"/>
      <c r="CB77" s="380"/>
      <c r="CC77" s="380"/>
      <c r="CD77" s="380"/>
      <c r="CE77" s="380"/>
      <c r="CF77" s="380"/>
      <c r="CG77" s="380"/>
      <c r="CH77" s="380"/>
    </row>
    <row r="78" spans="1:86" ht="165.75" x14ac:dyDescent="0.3">
      <c r="A78" s="207">
        <v>74</v>
      </c>
      <c r="B78" s="208" t="s">
        <v>7930</v>
      </c>
      <c r="C78" s="209" t="s">
        <v>8121</v>
      </c>
      <c r="D78" s="37">
        <v>44715</v>
      </c>
      <c r="E78" s="37">
        <v>44721</v>
      </c>
      <c r="F78" s="37">
        <v>45817</v>
      </c>
      <c r="G78" s="40" t="s">
        <v>28</v>
      </c>
      <c r="H78" s="40" t="s">
        <v>3199</v>
      </c>
      <c r="I78" s="40" t="s">
        <v>232</v>
      </c>
      <c r="J78" s="208" t="s">
        <v>7929</v>
      </c>
      <c r="K78" s="72" t="s">
        <v>8120</v>
      </c>
      <c r="L78" s="40" t="s">
        <v>7920</v>
      </c>
      <c r="M78" s="72" t="str">
        <f t="shared" si="2"/>
        <v>17</v>
      </c>
      <c r="N78" s="40" t="s">
        <v>3363</v>
      </c>
      <c r="O78" s="40" t="str">
        <f>IF(NBO[[#This Row],[Trách nhiệm soạn thảo]]="NSO-PMEI","PME I","NA")</f>
        <v>PME I</v>
      </c>
      <c r="P78" s="40" t="s">
        <v>3363</v>
      </c>
      <c r="Q78" s="35" t="s">
        <v>444</v>
      </c>
      <c r="R78" s="47" t="s">
        <v>7208</v>
      </c>
      <c r="S78" s="48"/>
      <c r="T78" s="20"/>
      <c r="U78" s="20"/>
      <c r="V78" s="4"/>
      <c r="W78" s="210"/>
      <c r="X78" s="210"/>
      <c r="Y78" s="210"/>
      <c r="Z78" s="210"/>
      <c r="AA78" s="210"/>
      <c r="AB78" s="210"/>
      <c r="AC78" s="210"/>
      <c r="AD78" s="210"/>
      <c r="AE78" s="210"/>
      <c r="AF78" s="210"/>
      <c r="AG78" s="210"/>
      <c r="AH78" s="210"/>
      <c r="AI78" s="210"/>
      <c r="AJ78" s="210"/>
      <c r="AK78" s="210"/>
      <c r="AL78" s="210"/>
      <c r="AM78" s="507"/>
      <c r="AN78" s="507"/>
      <c r="AO78" s="507"/>
      <c r="AP78" s="507"/>
      <c r="AQ78" s="507"/>
      <c r="AR78" s="507"/>
      <c r="AS78" s="507"/>
      <c r="AT78" s="507"/>
      <c r="AU78" s="507" t="s">
        <v>447</v>
      </c>
      <c r="AV78" s="507" t="s">
        <v>447</v>
      </c>
      <c r="AW78" s="210" t="s">
        <v>447</v>
      </c>
      <c r="AX78" s="210" t="s">
        <v>447</v>
      </c>
      <c r="AY78" s="210" t="s">
        <v>450</v>
      </c>
      <c r="AZ78" s="210" t="s">
        <v>450</v>
      </c>
      <c r="BA78" s="210" t="s">
        <v>450</v>
      </c>
      <c r="BB78" s="210" t="s">
        <v>450</v>
      </c>
      <c r="BC78" s="210" t="s">
        <v>448</v>
      </c>
      <c r="BD78" s="210" t="s">
        <v>448</v>
      </c>
      <c r="BE78" s="210"/>
      <c r="BF78" s="210"/>
      <c r="BG78" s="380"/>
      <c r="BH78" s="380"/>
      <c r="BI78" s="380"/>
      <c r="BJ78" s="380"/>
      <c r="BK78" s="380"/>
      <c r="BL78" s="380"/>
      <c r="BM78" s="380"/>
      <c r="BN78" s="380"/>
      <c r="BO78" s="380"/>
      <c r="BP78" s="380"/>
      <c r="BQ78" s="380"/>
      <c r="BR78" s="380"/>
      <c r="BS78" s="380"/>
      <c r="BT78" s="380"/>
      <c r="BU78" s="380"/>
      <c r="BV78" s="380"/>
      <c r="BW78" s="380"/>
      <c r="BX78" s="380"/>
      <c r="BY78" s="380"/>
      <c r="BZ78" s="380"/>
      <c r="CA78" s="380"/>
      <c r="CB78" s="380"/>
      <c r="CC78" s="380"/>
      <c r="CD78" s="380"/>
      <c r="CE78" s="380"/>
      <c r="CF78" s="380"/>
      <c r="CG78" s="380"/>
      <c r="CH78" s="380"/>
    </row>
    <row r="79" spans="1:86" ht="25.5" x14ac:dyDescent="0.3">
      <c r="A79" s="207">
        <v>75</v>
      </c>
      <c r="B79" s="208" t="s">
        <v>3054</v>
      </c>
      <c r="C79" s="230" t="s">
        <v>3055</v>
      </c>
      <c r="D79" s="37">
        <v>43686</v>
      </c>
      <c r="E79" s="37">
        <v>43692</v>
      </c>
      <c r="F79" s="40" t="s">
        <v>28</v>
      </c>
      <c r="G79" s="40"/>
      <c r="H79" s="40" t="s">
        <v>3199</v>
      </c>
      <c r="I79" s="40" t="s">
        <v>8547</v>
      </c>
      <c r="J79" s="40" t="s">
        <v>3271</v>
      </c>
      <c r="K79" s="72" t="s">
        <v>2191</v>
      </c>
      <c r="L79" s="72"/>
      <c r="M79" s="72" t="str">
        <f t="shared" si="2"/>
        <v>17</v>
      </c>
      <c r="N79" s="40" t="s">
        <v>3363</v>
      </c>
      <c r="O79" s="40" t="str">
        <f>IF(NBO[[#This Row],[Trách nhiệm soạn thảo]]="NSO-PMEI","PME I","NA")</f>
        <v>PME I</v>
      </c>
      <c r="P79" s="40" t="s">
        <v>3363</v>
      </c>
      <c r="Q79" s="35"/>
      <c r="R79" s="47"/>
      <c r="S79" s="48"/>
      <c r="T79" s="20"/>
      <c r="U79" s="20"/>
      <c r="V79" s="4"/>
      <c r="W79" s="210"/>
      <c r="X79" s="210"/>
      <c r="Y79" s="210"/>
      <c r="Z79" s="210"/>
      <c r="AA79" s="210"/>
      <c r="AB79" s="210"/>
      <c r="AC79" s="210"/>
      <c r="AD79" s="210"/>
      <c r="AE79" s="210"/>
      <c r="AF79" s="210"/>
      <c r="AG79" s="210"/>
      <c r="AH79" s="210"/>
      <c r="AI79" s="210"/>
      <c r="AJ79" s="210"/>
      <c r="AK79" s="210"/>
      <c r="AL79" s="210"/>
      <c r="AM79" s="507"/>
      <c r="AN79" s="507"/>
      <c r="AO79" s="507"/>
      <c r="AP79" s="507"/>
      <c r="AQ79" s="507"/>
      <c r="AR79" s="507"/>
      <c r="AS79" s="507"/>
      <c r="AT79" s="507"/>
      <c r="AU79" s="507"/>
      <c r="AV79" s="507"/>
      <c r="AW79" s="507"/>
      <c r="AX79" s="507"/>
      <c r="AY79" s="507"/>
      <c r="AZ79" s="507"/>
      <c r="BA79" s="507"/>
      <c r="BB79" s="507"/>
      <c r="BC79" s="507"/>
      <c r="BD79" s="507"/>
      <c r="BE79" s="507"/>
      <c r="BF79" s="507"/>
      <c r="BG79" s="380"/>
      <c r="BH79" s="380"/>
      <c r="BI79" s="380"/>
      <c r="BJ79" s="380"/>
      <c r="BK79" s="380"/>
      <c r="BL79" s="380"/>
      <c r="BM79" s="380"/>
      <c r="BN79" s="380"/>
      <c r="BO79" s="380"/>
      <c r="BP79" s="380"/>
      <c r="BQ79" s="380"/>
      <c r="BR79" s="380"/>
      <c r="BS79" s="380"/>
      <c r="BT79" s="380"/>
      <c r="BU79" s="380"/>
      <c r="BV79" s="380"/>
      <c r="BW79" s="380"/>
      <c r="BX79" s="380"/>
      <c r="BY79" s="380"/>
      <c r="BZ79" s="380"/>
      <c r="CA79" s="380"/>
      <c r="CB79" s="380"/>
      <c r="CC79" s="380"/>
      <c r="CD79" s="380"/>
      <c r="CE79" s="380"/>
      <c r="CF79" s="380"/>
      <c r="CG79" s="380"/>
      <c r="CH79" s="380"/>
    </row>
    <row r="80" spans="1:86" ht="165.75" x14ac:dyDescent="0.3">
      <c r="A80" s="207">
        <v>76</v>
      </c>
      <c r="B80" s="208" t="s">
        <v>3056</v>
      </c>
      <c r="C80" s="230" t="s">
        <v>3057</v>
      </c>
      <c r="D80" s="37">
        <v>43687</v>
      </c>
      <c r="E80" s="37">
        <v>43692</v>
      </c>
      <c r="F80" s="37">
        <v>44788</v>
      </c>
      <c r="G80" s="40"/>
      <c r="H80" s="40" t="s">
        <v>3199</v>
      </c>
      <c r="I80" s="40" t="s">
        <v>8547</v>
      </c>
      <c r="J80" s="40" t="s">
        <v>3272</v>
      </c>
      <c r="K80" s="72" t="s">
        <v>8181</v>
      </c>
      <c r="L80" s="72"/>
      <c r="M80" s="72" t="str">
        <f t="shared" si="2"/>
        <v>17</v>
      </c>
      <c r="N80" s="40" t="s">
        <v>3363</v>
      </c>
      <c r="O80" s="40" t="str">
        <f>IF(NBO[[#This Row],[Trách nhiệm soạn thảo]]="NSO-PMEI","PME I","NA")</f>
        <v>PME I</v>
      </c>
      <c r="P80" s="40" t="s">
        <v>3363</v>
      </c>
      <c r="Q80" s="35"/>
      <c r="R80" s="47"/>
      <c r="S80" s="48"/>
      <c r="T80" s="20"/>
      <c r="U80" s="20"/>
      <c r="V80" s="4"/>
      <c r="W80" s="210"/>
      <c r="X80" s="210"/>
      <c r="Y80" s="210"/>
      <c r="Z80" s="210"/>
      <c r="AA80" s="210"/>
      <c r="AB80" s="210"/>
      <c r="AC80" s="210"/>
      <c r="AD80" s="210"/>
      <c r="AE80" s="210"/>
      <c r="AF80" s="210"/>
      <c r="AG80" s="210"/>
      <c r="AH80" s="210"/>
      <c r="AI80" s="210"/>
      <c r="AJ80" s="210"/>
      <c r="AK80" s="210"/>
      <c r="AL80" s="210"/>
      <c r="AM80" s="507"/>
      <c r="AN80" s="507"/>
      <c r="AO80" s="507"/>
      <c r="AP80" s="507"/>
      <c r="AQ80" s="507"/>
      <c r="AR80" s="507"/>
      <c r="AS80" s="507"/>
      <c r="AT80" s="507"/>
      <c r="AU80" s="507" t="s">
        <v>447</v>
      </c>
      <c r="AV80" s="507" t="s">
        <v>447</v>
      </c>
      <c r="AW80" s="210" t="s">
        <v>447</v>
      </c>
      <c r="AX80" s="210" t="s">
        <v>447</v>
      </c>
      <c r="AY80" s="210" t="s">
        <v>450</v>
      </c>
      <c r="AZ80" s="210" t="s">
        <v>450</v>
      </c>
      <c r="BA80" s="210" t="s">
        <v>450</v>
      </c>
      <c r="BB80" s="210" t="s">
        <v>450</v>
      </c>
      <c r="BC80" s="210" t="s">
        <v>450</v>
      </c>
      <c r="BD80" s="210" t="s">
        <v>450</v>
      </c>
      <c r="BE80" s="210"/>
      <c r="BF80" s="210"/>
      <c r="BG80" s="380"/>
      <c r="BH80" s="380"/>
      <c r="BI80" s="380"/>
      <c r="BJ80" s="380"/>
      <c r="BK80" s="380"/>
      <c r="BL80" s="380"/>
      <c r="BM80" s="380"/>
      <c r="BN80" s="380"/>
      <c r="BO80" s="380"/>
      <c r="BP80" s="380"/>
      <c r="BQ80" s="380"/>
      <c r="BR80" s="380"/>
      <c r="BS80" s="380"/>
      <c r="BT80" s="380"/>
      <c r="BU80" s="380"/>
      <c r="BV80" s="380"/>
      <c r="BW80" s="380"/>
      <c r="BX80" s="380"/>
      <c r="BY80" s="380"/>
      <c r="BZ80" s="380"/>
      <c r="CA80" s="380"/>
      <c r="CB80" s="380"/>
      <c r="CC80" s="380"/>
      <c r="CD80" s="380"/>
      <c r="CE80" s="380"/>
      <c r="CF80" s="380"/>
      <c r="CG80" s="380"/>
      <c r="CH80" s="380"/>
    </row>
    <row r="81" spans="1:86" ht="25.5" x14ac:dyDescent="0.3">
      <c r="A81" s="207">
        <v>77</v>
      </c>
      <c r="B81" s="208" t="s">
        <v>3058</v>
      </c>
      <c r="C81" s="209" t="s">
        <v>3059</v>
      </c>
      <c r="D81" s="37">
        <v>43686</v>
      </c>
      <c r="E81" s="37">
        <v>43692</v>
      </c>
      <c r="F81" s="40" t="s">
        <v>28</v>
      </c>
      <c r="G81" s="40"/>
      <c r="H81" s="40" t="s">
        <v>3199</v>
      </c>
      <c r="I81" s="40" t="s">
        <v>232</v>
      </c>
      <c r="J81" s="40" t="s">
        <v>3273</v>
      </c>
      <c r="K81" s="78" t="s">
        <v>892</v>
      </c>
      <c r="L81" s="72"/>
      <c r="M81" s="72" t="str">
        <f t="shared" si="2"/>
        <v>17</v>
      </c>
      <c r="N81" s="40" t="s">
        <v>3363</v>
      </c>
      <c r="O81" s="40" t="str">
        <f>IF(NBO[[#This Row],[Trách nhiệm soạn thảo]]="NSO-PMEI","PME I","NA")</f>
        <v>PME I</v>
      </c>
      <c r="P81" s="40" t="s">
        <v>3363</v>
      </c>
      <c r="Q81" s="35"/>
      <c r="R81" s="47"/>
      <c r="S81" s="48"/>
      <c r="T81" s="20"/>
      <c r="U81" s="20"/>
      <c r="V81" s="4"/>
      <c r="W81" s="210"/>
      <c r="X81" s="210"/>
      <c r="Y81" s="210"/>
      <c r="Z81" s="210"/>
      <c r="AA81" s="210"/>
      <c r="AB81" s="210"/>
      <c r="AC81" s="210"/>
      <c r="AD81" s="210"/>
      <c r="AE81" s="210"/>
      <c r="AF81" s="210"/>
      <c r="AG81" s="210"/>
      <c r="AH81" s="210"/>
      <c r="AI81" s="210"/>
      <c r="AJ81" s="210"/>
      <c r="AK81" s="210"/>
      <c r="AL81" s="210"/>
      <c r="AM81" s="507"/>
      <c r="AN81" s="507"/>
      <c r="AO81" s="507"/>
      <c r="AP81" s="507"/>
      <c r="AQ81" s="507"/>
      <c r="AR81" s="507"/>
      <c r="AS81" s="507"/>
      <c r="AT81" s="507"/>
      <c r="AU81" s="507"/>
      <c r="AV81" s="507"/>
      <c r="AW81" s="507"/>
      <c r="AX81" s="507"/>
      <c r="AY81" s="507"/>
      <c r="AZ81" s="507"/>
      <c r="BA81" s="507"/>
      <c r="BB81" s="507"/>
      <c r="BC81" s="507"/>
      <c r="BD81" s="507"/>
      <c r="BE81" s="507"/>
      <c r="BF81" s="507"/>
      <c r="BG81" s="380"/>
      <c r="BH81" s="380"/>
      <c r="BI81" s="380"/>
      <c r="BJ81" s="380"/>
      <c r="BK81" s="380"/>
      <c r="BL81" s="380"/>
      <c r="BM81" s="380"/>
      <c r="BN81" s="380"/>
      <c r="BO81" s="380"/>
      <c r="BP81" s="380"/>
      <c r="BQ81" s="380"/>
      <c r="BR81" s="380"/>
      <c r="BS81" s="380"/>
      <c r="BT81" s="380"/>
      <c r="BU81" s="380"/>
      <c r="BV81" s="380"/>
      <c r="BW81" s="380"/>
      <c r="BX81" s="380"/>
      <c r="BY81" s="380"/>
      <c r="BZ81" s="380"/>
      <c r="CA81" s="380"/>
      <c r="CB81" s="380"/>
      <c r="CC81" s="380"/>
      <c r="CD81" s="380"/>
      <c r="CE81" s="380"/>
      <c r="CF81" s="380"/>
      <c r="CG81" s="380"/>
      <c r="CH81" s="380"/>
    </row>
    <row r="82" spans="1:86" ht="165.75" x14ac:dyDescent="0.3">
      <c r="A82" s="207">
        <v>78</v>
      </c>
      <c r="B82" s="208" t="s">
        <v>8076</v>
      </c>
      <c r="C82" s="209" t="s">
        <v>3060</v>
      </c>
      <c r="D82" s="37">
        <v>44715</v>
      </c>
      <c r="E82" s="37">
        <v>44721</v>
      </c>
      <c r="F82" s="37">
        <v>45817</v>
      </c>
      <c r="G82" s="40" t="s">
        <v>28</v>
      </c>
      <c r="H82" s="40" t="s">
        <v>3199</v>
      </c>
      <c r="I82" s="40" t="s">
        <v>232</v>
      </c>
      <c r="J82" s="208" t="s">
        <v>8077</v>
      </c>
      <c r="K82" s="72" t="s">
        <v>8122</v>
      </c>
      <c r="L82" s="49" t="s">
        <v>7931</v>
      </c>
      <c r="M82" s="72" t="str">
        <f t="shared" si="2"/>
        <v>17</v>
      </c>
      <c r="N82" s="40" t="s">
        <v>3363</v>
      </c>
      <c r="O82" s="40" t="str">
        <f>IF(NBO[[#This Row],[Trách nhiệm soạn thảo]]="NSO-PMEI","PME I","NA")</f>
        <v>PME I</v>
      </c>
      <c r="P82" s="40" t="s">
        <v>3363</v>
      </c>
      <c r="Q82" s="35" t="s">
        <v>444</v>
      </c>
      <c r="R82" s="47" t="s">
        <v>7208</v>
      </c>
      <c r="S82" s="48"/>
      <c r="T82" s="20"/>
      <c r="U82" s="20"/>
      <c r="V82" s="4"/>
      <c r="W82" s="210"/>
      <c r="X82" s="210"/>
      <c r="Y82" s="210"/>
      <c r="Z82" s="210"/>
      <c r="AA82" s="210"/>
      <c r="AB82" s="210"/>
      <c r="AC82" s="210"/>
      <c r="AD82" s="210"/>
      <c r="AE82" s="210"/>
      <c r="AF82" s="210"/>
      <c r="AG82" s="210"/>
      <c r="AH82" s="210"/>
      <c r="AI82" s="210"/>
      <c r="AJ82" s="210"/>
      <c r="AK82" s="210"/>
      <c r="AL82" s="210"/>
      <c r="AM82" s="507"/>
      <c r="AN82" s="507"/>
      <c r="AO82" s="507"/>
      <c r="AP82" s="507"/>
      <c r="AQ82" s="507"/>
      <c r="AR82" s="507"/>
      <c r="AS82" s="507"/>
      <c r="AT82" s="507"/>
      <c r="AU82" s="507" t="s">
        <v>447</v>
      </c>
      <c r="AV82" s="507" t="s">
        <v>447</v>
      </c>
      <c r="AW82" s="210" t="s">
        <v>447</v>
      </c>
      <c r="AX82" s="210" t="s">
        <v>447</v>
      </c>
      <c r="AY82" s="210" t="s">
        <v>450</v>
      </c>
      <c r="AZ82" s="210" t="s">
        <v>450</v>
      </c>
      <c r="BA82" s="210" t="s">
        <v>450</v>
      </c>
      <c r="BB82" s="210" t="s">
        <v>450</v>
      </c>
      <c r="BC82" s="210" t="s">
        <v>448</v>
      </c>
      <c r="BD82" s="210" t="s">
        <v>448</v>
      </c>
      <c r="BE82" s="210"/>
      <c r="BF82" s="210"/>
      <c r="BG82" s="380"/>
      <c r="BH82" s="380"/>
      <c r="BI82" s="380"/>
      <c r="BJ82" s="380"/>
      <c r="BK82" s="380"/>
      <c r="BL82" s="380"/>
      <c r="BM82" s="380"/>
      <c r="BN82" s="380"/>
      <c r="BO82" s="380"/>
      <c r="BP82" s="380"/>
      <c r="BQ82" s="380"/>
      <c r="BR82" s="380"/>
      <c r="BS82" s="380"/>
      <c r="BT82" s="380"/>
      <c r="BU82" s="380"/>
      <c r="BV82" s="380"/>
      <c r="BW82" s="380"/>
      <c r="BX82" s="380"/>
      <c r="BY82" s="380"/>
      <c r="BZ82" s="380"/>
      <c r="CA82" s="380"/>
      <c r="CB82" s="380"/>
      <c r="CC82" s="380"/>
      <c r="CD82" s="380"/>
      <c r="CE82" s="380"/>
      <c r="CF82" s="380"/>
      <c r="CG82" s="380"/>
      <c r="CH82" s="380"/>
    </row>
    <row r="83" spans="1:86" s="11" customFormat="1" ht="165.75" x14ac:dyDescent="0.3">
      <c r="A83" s="207">
        <v>79</v>
      </c>
      <c r="B83" s="208" t="s">
        <v>7351</v>
      </c>
      <c r="C83" s="230" t="s">
        <v>3061</v>
      </c>
      <c r="D83" s="37">
        <v>44620</v>
      </c>
      <c r="E83" s="37">
        <v>44628</v>
      </c>
      <c r="F83" s="40" t="s">
        <v>28</v>
      </c>
      <c r="G83" s="40"/>
      <c r="H83" s="40" t="s">
        <v>3199</v>
      </c>
      <c r="I83" s="40" t="s">
        <v>232</v>
      </c>
      <c r="J83" s="208" t="s">
        <v>7350</v>
      </c>
      <c r="K83" s="78" t="s">
        <v>892</v>
      </c>
      <c r="L83" s="72" t="s">
        <v>7349</v>
      </c>
      <c r="M83" s="72" t="str">
        <f t="shared" si="2"/>
        <v>17</v>
      </c>
      <c r="N83" s="40" t="s">
        <v>3363</v>
      </c>
      <c r="O83" s="40" t="str">
        <f>IF(NBO[[#This Row],[Trách nhiệm soạn thảo]]="NSO-PMEI","PME I","NA")</f>
        <v>PME I</v>
      </c>
      <c r="P83" s="40" t="s">
        <v>3363</v>
      </c>
      <c r="Q83" s="35"/>
      <c r="R83" s="47" t="s">
        <v>7443</v>
      </c>
      <c r="S83" s="48"/>
      <c r="T83" s="20"/>
      <c r="U83" s="20"/>
      <c r="V83" s="4"/>
      <c r="W83" s="210"/>
      <c r="X83" s="210"/>
      <c r="Y83" s="210"/>
      <c r="Z83" s="210"/>
      <c r="AA83" s="210"/>
      <c r="AB83" s="210"/>
      <c r="AC83" s="210"/>
      <c r="AD83" s="210"/>
      <c r="AE83" s="210"/>
      <c r="AF83" s="210"/>
      <c r="AG83" s="210"/>
      <c r="AH83" s="210"/>
      <c r="AI83" s="210"/>
      <c r="AJ83" s="210"/>
      <c r="AK83" s="210"/>
      <c r="AL83" s="210" t="s">
        <v>451</v>
      </c>
      <c r="AM83" s="210" t="s">
        <v>451</v>
      </c>
      <c r="AN83" s="210" t="s">
        <v>451</v>
      </c>
      <c r="AO83" s="210" t="s">
        <v>448</v>
      </c>
      <c r="AP83" s="210" t="s">
        <v>448</v>
      </c>
      <c r="AQ83" s="210" t="s">
        <v>449</v>
      </c>
      <c r="AR83" s="210"/>
      <c r="AS83" s="210"/>
      <c r="AT83" s="210"/>
      <c r="AU83" s="210"/>
      <c r="AV83" s="210"/>
      <c r="AW83" s="507"/>
      <c r="AX83" s="507"/>
      <c r="AY83" s="507"/>
      <c r="AZ83" s="507"/>
      <c r="BA83" s="507"/>
      <c r="BB83" s="507"/>
      <c r="BC83" s="507"/>
      <c r="BD83" s="507"/>
      <c r="BE83" s="507"/>
      <c r="BF83" s="507"/>
      <c r="BG83" s="380"/>
      <c r="BH83" s="380"/>
      <c r="BI83" s="380"/>
      <c r="BJ83" s="380"/>
      <c r="BK83" s="380"/>
      <c r="BL83" s="380"/>
      <c r="BM83" s="380"/>
      <c r="BN83" s="380"/>
      <c r="BO83" s="380"/>
      <c r="BP83" s="380"/>
      <c r="BQ83" s="380"/>
      <c r="BR83" s="380"/>
      <c r="BS83" s="380"/>
      <c r="BT83" s="380"/>
      <c r="BU83" s="380"/>
      <c r="BV83" s="380"/>
      <c r="BW83" s="380"/>
      <c r="BX83" s="380"/>
      <c r="BY83" s="380"/>
      <c r="BZ83" s="380"/>
      <c r="CA83" s="380"/>
      <c r="CB83" s="380"/>
      <c r="CC83" s="380"/>
      <c r="CD83" s="380"/>
      <c r="CE83" s="380"/>
      <c r="CF83" s="380"/>
      <c r="CG83" s="380"/>
      <c r="CH83" s="380"/>
    </row>
    <row r="84" spans="1:86" ht="165.75" x14ac:dyDescent="0.3">
      <c r="A84" s="207">
        <v>80</v>
      </c>
      <c r="B84" s="208" t="s">
        <v>7937</v>
      </c>
      <c r="C84" s="230" t="s">
        <v>3062</v>
      </c>
      <c r="D84" s="37">
        <v>44718</v>
      </c>
      <c r="E84" s="37">
        <v>44721</v>
      </c>
      <c r="F84" s="37">
        <v>45817</v>
      </c>
      <c r="G84" s="40" t="s">
        <v>28</v>
      </c>
      <c r="H84" s="40" t="s">
        <v>3199</v>
      </c>
      <c r="I84" s="40" t="s">
        <v>232</v>
      </c>
      <c r="J84" s="208" t="s">
        <v>7933</v>
      </c>
      <c r="K84" s="72" t="s">
        <v>8229</v>
      </c>
      <c r="L84" s="40" t="s">
        <v>7932</v>
      </c>
      <c r="M84" s="72" t="str">
        <f t="shared" si="2"/>
        <v>17</v>
      </c>
      <c r="N84" s="40" t="s">
        <v>3363</v>
      </c>
      <c r="O84" s="40" t="str">
        <f>IF(NBO[[#This Row],[Trách nhiệm soạn thảo]]="NSO-PMEI","PME I","NA")</f>
        <v>PME I</v>
      </c>
      <c r="P84" s="40" t="s">
        <v>3363</v>
      </c>
      <c r="Q84" s="35" t="s">
        <v>444</v>
      </c>
      <c r="R84" s="47" t="s">
        <v>7208</v>
      </c>
      <c r="S84" s="48"/>
      <c r="T84" s="20"/>
      <c r="U84" s="20"/>
      <c r="V84" s="4"/>
      <c r="W84" s="210"/>
      <c r="X84" s="210"/>
      <c r="Y84" s="210"/>
      <c r="Z84" s="210"/>
      <c r="AA84" s="210"/>
      <c r="AB84" s="210"/>
      <c r="AC84" s="210"/>
      <c r="AD84" s="210"/>
      <c r="AE84" s="210"/>
      <c r="AF84" s="210"/>
      <c r="AG84" s="210"/>
      <c r="AH84" s="210"/>
      <c r="AI84" s="210"/>
      <c r="AJ84" s="210"/>
      <c r="AK84" s="210"/>
      <c r="AL84" s="210"/>
      <c r="AM84" s="507"/>
      <c r="AN84" s="507"/>
      <c r="AO84" s="507"/>
      <c r="AP84" s="507"/>
      <c r="AQ84" s="507"/>
      <c r="AR84" s="507"/>
      <c r="AS84" s="507"/>
      <c r="AT84" s="507"/>
      <c r="AU84" s="507" t="s">
        <v>447</v>
      </c>
      <c r="AV84" s="507" t="s">
        <v>447</v>
      </c>
      <c r="AW84" s="210" t="s">
        <v>447</v>
      </c>
      <c r="AX84" s="210" t="s">
        <v>447</v>
      </c>
      <c r="AY84" s="210" t="s">
        <v>450</v>
      </c>
      <c r="AZ84" s="210" t="s">
        <v>450</v>
      </c>
      <c r="BA84" s="210" t="s">
        <v>450</v>
      </c>
      <c r="BB84" s="210" t="s">
        <v>450</v>
      </c>
      <c r="BC84" s="210" t="s">
        <v>448</v>
      </c>
      <c r="BD84" s="210" t="s">
        <v>448</v>
      </c>
      <c r="BE84" s="210"/>
      <c r="BF84" s="21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row>
    <row r="85" spans="1:86" ht="25.5" x14ac:dyDescent="0.3">
      <c r="A85" s="207">
        <v>81</v>
      </c>
      <c r="B85" s="208" t="s">
        <v>3063</v>
      </c>
      <c r="C85" s="230" t="s">
        <v>3064</v>
      </c>
      <c r="D85" s="37">
        <v>43686</v>
      </c>
      <c r="E85" s="37">
        <v>43692</v>
      </c>
      <c r="F85" s="40" t="s">
        <v>28</v>
      </c>
      <c r="G85" s="40"/>
      <c r="H85" s="40" t="s">
        <v>3199</v>
      </c>
      <c r="I85" s="40" t="s">
        <v>232</v>
      </c>
      <c r="J85" s="40" t="s">
        <v>3274</v>
      </c>
      <c r="K85" s="78" t="s">
        <v>892</v>
      </c>
      <c r="L85" s="72"/>
      <c r="M85" s="72" t="str">
        <f t="shared" si="2"/>
        <v>17</v>
      </c>
      <c r="N85" s="40" t="s">
        <v>3363</v>
      </c>
      <c r="O85" s="40" t="str">
        <f>IF(NBO[[#This Row],[Trách nhiệm soạn thảo]]="NSO-PMEI","PME I","NA")</f>
        <v>PME I</v>
      </c>
      <c r="P85" s="40" t="s">
        <v>3363</v>
      </c>
      <c r="Q85" s="35"/>
      <c r="R85" s="47"/>
      <c r="S85" s="48"/>
      <c r="T85" s="20"/>
      <c r="U85" s="20"/>
      <c r="V85" s="4"/>
      <c r="W85" s="210"/>
      <c r="X85" s="210"/>
      <c r="Y85" s="210"/>
      <c r="Z85" s="210"/>
      <c r="AA85" s="210"/>
      <c r="AB85" s="210"/>
      <c r="AC85" s="210"/>
      <c r="AD85" s="210"/>
      <c r="AE85" s="210"/>
      <c r="AF85" s="210"/>
      <c r="AG85" s="210"/>
      <c r="AH85" s="210"/>
      <c r="AI85" s="210"/>
      <c r="AJ85" s="210"/>
      <c r="AK85" s="210"/>
      <c r="AL85" s="210"/>
      <c r="AM85" s="507"/>
      <c r="AN85" s="507"/>
      <c r="AO85" s="507"/>
      <c r="AP85" s="507"/>
      <c r="AQ85" s="507"/>
      <c r="AR85" s="507"/>
      <c r="AS85" s="507"/>
      <c r="AT85" s="507"/>
      <c r="AU85" s="507"/>
      <c r="AV85" s="507"/>
      <c r="AW85" s="507"/>
      <c r="AX85" s="507"/>
      <c r="AY85" s="507"/>
      <c r="AZ85" s="507"/>
      <c r="BA85" s="507"/>
      <c r="BB85" s="507"/>
      <c r="BC85" s="507"/>
      <c r="BD85" s="507"/>
      <c r="BE85" s="507"/>
      <c r="BF85" s="507"/>
      <c r="BG85" s="380"/>
      <c r="BH85" s="380"/>
      <c r="BI85" s="380"/>
      <c r="BJ85" s="380"/>
      <c r="BK85" s="380"/>
      <c r="BL85" s="380"/>
      <c r="BM85" s="380"/>
      <c r="BN85" s="380"/>
      <c r="BO85" s="380"/>
      <c r="BP85" s="380"/>
      <c r="BQ85" s="380"/>
      <c r="BR85" s="380"/>
      <c r="BS85" s="380"/>
      <c r="BT85" s="380"/>
      <c r="BU85" s="380"/>
      <c r="BV85" s="380"/>
      <c r="BW85" s="380"/>
      <c r="BX85" s="380"/>
      <c r="BY85" s="380"/>
      <c r="BZ85" s="380"/>
      <c r="CA85" s="380"/>
      <c r="CB85" s="380"/>
      <c r="CC85" s="380"/>
      <c r="CD85" s="380"/>
      <c r="CE85" s="380"/>
      <c r="CF85" s="380"/>
      <c r="CG85" s="380"/>
      <c r="CH85" s="380"/>
    </row>
    <row r="86" spans="1:86" ht="165.75" x14ac:dyDescent="0.3">
      <c r="A86" s="207">
        <v>82</v>
      </c>
      <c r="B86" s="208" t="s">
        <v>7939</v>
      </c>
      <c r="C86" s="230" t="s">
        <v>8124</v>
      </c>
      <c r="D86" s="37">
        <v>44715</v>
      </c>
      <c r="E86" s="37">
        <v>44721</v>
      </c>
      <c r="F86" s="37">
        <v>45817</v>
      </c>
      <c r="G86" s="40" t="s">
        <v>28</v>
      </c>
      <c r="H86" s="40" t="s">
        <v>3199</v>
      </c>
      <c r="I86" s="40" t="s">
        <v>232</v>
      </c>
      <c r="J86" s="208" t="s">
        <v>7934</v>
      </c>
      <c r="K86" s="72" t="s">
        <v>8123</v>
      </c>
      <c r="L86" s="49" t="s">
        <v>7938</v>
      </c>
      <c r="M86" s="72" t="str">
        <f t="shared" si="2"/>
        <v>17</v>
      </c>
      <c r="N86" s="40" t="s">
        <v>3363</v>
      </c>
      <c r="O86" s="40" t="str">
        <f>IF(NBO[[#This Row],[Trách nhiệm soạn thảo]]="NSO-PMEI","PME I","NA")</f>
        <v>PME I</v>
      </c>
      <c r="P86" s="40" t="s">
        <v>3363</v>
      </c>
      <c r="Q86" s="35" t="s">
        <v>444</v>
      </c>
      <c r="R86" s="47" t="s">
        <v>7208</v>
      </c>
      <c r="S86" s="48"/>
      <c r="T86" s="20"/>
      <c r="U86" s="20"/>
      <c r="V86" s="4"/>
      <c r="W86" s="210"/>
      <c r="X86" s="210"/>
      <c r="Y86" s="210"/>
      <c r="Z86" s="210"/>
      <c r="AA86" s="210"/>
      <c r="AB86" s="210"/>
      <c r="AC86" s="210"/>
      <c r="AD86" s="210"/>
      <c r="AE86" s="210"/>
      <c r="AF86" s="210"/>
      <c r="AG86" s="210"/>
      <c r="AH86" s="210"/>
      <c r="AI86" s="210"/>
      <c r="AJ86" s="210"/>
      <c r="AK86" s="210"/>
      <c r="AL86" s="210"/>
      <c r="AM86" s="507"/>
      <c r="AN86" s="507"/>
      <c r="AO86" s="507"/>
      <c r="AP86" s="507"/>
      <c r="AQ86" s="507"/>
      <c r="AR86" s="507"/>
      <c r="AS86" s="507"/>
      <c r="AT86" s="507"/>
      <c r="AU86" s="507" t="s">
        <v>447</v>
      </c>
      <c r="AV86" s="507" t="s">
        <v>447</v>
      </c>
      <c r="AW86" s="210" t="s">
        <v>447</v>
      </c>
      <c r="AX86" s="210" t="s">
        <v>447</v>
      </c>
      <c r="AY86" s="210" t="s">
        <v>450</v>
      </c>
      <c r="AZ86" s="210" t="s">
        <v>450</v>
      </c>
      <c r="BA86" s="210" t="s">
        <v>450</v>
      </c>
      <c r="BB86" s="210" t="s">
        <v>450</v>
      </c>
      <c r="BC86" s="210" t="s">
        <v>448</v>
      </c>
      <c r="BD86" s="210" t="s">
        <v>448</v>
      </c>
      <c r="BE86" s="210"/>
      <c r="BF86" s="210"/>
      <c r="BG86" s="380"/>
      <c r="BH86" s="380"/>
      <c r="BI86" s="380"/>
      <c r="BJ86" s="380"/>
      <c r="BK86" s="380"/>
      <c r="BL86" s="380"/>
      <c r="BM86" s="380"/>
      <c r="BN86" s="380"/>
      <c r="BO86" s="380"/>
      <c r="BP86" s="380"/>
      <c r="BQ86" s="380"/>
      <c r="BR86" s="380"/>
      <c r="BS86" s="380"/>
      <c r="BT86" s="380"/>
      <c r="BU86" s="380"/>
      <c r="BV86" s="380"/>
      <c r="BW86" s="380"/>
      <c r="BX86" s="380"/>
      <c r="BY86" s="380"/>
      <c r="BZ86" s="380"/>
      <c r="CA86" s="380"/>
      <c r="CB86" s="380"/>
      <c r="CC86" s="380"/>
      <c r="CD86" s="380"/>
      <c r="CE86" s="380"/>
      <c r="CF86" s="380"/>
      <c r="CG86" s="380"/>
      <c r="CH86" s="380"/>
    </row>
    <row r="87" spans="1:86" ht="51" x14ac:dyDescent="0.3">
      <c r="A87" s="207">
        <v>83</v>
      </c>
      <c r="B87" s="208" t="s">
        <v>3065</v>
      </c>
      <c r="C87" s="230" t="s">
        <v>3066</v>
      </c>
      <c r="D87" s="37">
        <v>43682</v>
      </c>
      <c r="E87" s="37">
        <v>43687</v>
      </c>
      <c r="F87" s="40" t="s">
        <v>28</v>
      </c>
      <c r="G87" s="40"/>
      <c r="H87" s="40" t="s">
        <v>3199</v>
      </c>
      <c r="I87" s="40" t="s">
        <v>232</v>
      </c>
      <c r="J87" s="40" t="s">
        <v>3275</v>
      </c>
      <c r="K87" s="78" t="s">
        <v>892</v>
      </c>
      <c r="L87" s="72"/>
      <c r="M87" s="72" t="str">
        <f t="shared" si="2"/>
        <v>17</v>
      </c>
      <c r="N87" s="40" t="s">
        <v>3363</v>
      </c>
      <c r="O87" s="40" t="str">
        <f>IF(NBO[[#This Row],[Trách nhiệm soạn thảo]]="NSO-PMEI","PME I","NA")</f>
        <v>PME I</v>
      </c>
      <c r="P87" s="40" t="s">
        <v>3363</v>
      </c>
      <c r="Q87" s="35"/>
      <c r="R87" s="47"/>
      <c r="S87" s="48"/>
      <c r="T87" s="20"/>
      <c r="U87" s="20"/>
      <c r="V87" s="4"/>
      <c r="W87" s="210"/>
      <c r="X87" s="210"/>
      <c r="Y87" s="210"/>
      <c r="Z87" s="210"/>
      <c r="AA87" s="210"/>
      <c r="AB87" s="210"/>
      <c r="AC87" s="210"/>
      <c r="AD87" s="210"/>
      <c r="AE87" s="210"/>
      <c r="AF87" s="210"/>
      <c r="AG87" s="210"/>
      <c r="AH87" s="210"/>
      <c r="AI87" s="210"/>
      <c r="AJ87" s="210"/>
      <c r="AK87" s="210"/>
      <c r="AL87" s="210"/>
      <c r="AM87" s="507"/>
      <c r="AN87" s="507"/>
      <c r="AO87" s="507"/>
      <c r="AP87" s="507"/>
      <c r="AQ87" s="507"/>
      <c r="AR87" s="507"/>
      <c r="AS87" s="507"/>
      <c r="AT87" s="507"/>
      <c r="AU87" s="507"/>
      <c r="AV87" s="507"/>
      <c r="AW87" s="507"/>
      <c r="AX87" s="507"/>
      <c r="AY87" s="507"/>
      <c r="AZ87" s="507"/>
      <c r="BA87" s="507"/>
      <c r="BB87" s="507"/>
      <c r="BC87" s="507"/>
      <c r="BD87" s="507"/>
      <c r="BE87" s="507"/>
      <c r="BF87" s="507"/>
      <c r="BG87" s="380"/>
      <c r="BH87" s="380"/>
      <c r="BI87" s="380"/>
      <c r="BJ87" s="380"/>
      <c r="BK87" s="380"/>
      <c r="BL87" s="380"/>
      <c r="BM87" s="380"/>
      <c r="BN87" s="380"/>
      <c r="BO87" s="380"/>
      <c r="BP87" s="380"/>
      <c r="BQ87" s="380"/>
      <c r="BR87" s="380"/>
      <c r="BS87" s="380"/>
      <c r="BT87" s="380"/>
      <c r="BU87" s="380"/>
      <c r="BV87" s="380"/>
      <c r="BW87" s="380"/>
      <c r="BX87" s="380"/>
      <c r="BY87" s="380"/>
      <c r="BZ87" s="380"/>
      <c r="CA87" s="380"/>
      <c r="CB87" s="380"/>
      <c r="CC87" s="380"/>
      <c r="CD87" s="380"/>
      <c r="CE87" s="380"/>
      <c r="CF87" s="380"/>
      <c r="CG87" s="380"/>
      <c r="CH87" s="380"/>
    </row>
    <row r="88" spans="1:86" ht="165.75" x14ac:dyDescent="0.3">
      <c r="A88" s="207">
        <v>84</v>
      </c>
      <c r="B88" s="208" t="s">
        <v>7940</v>
      </c>
      <c r="C88" s="230" t="s">
        <v>3067</v>
      </c>
      <c r="D88" s="37">
        <v>44715</v>
      </c>
      <c r="E88" s="37">
        <v>44721</v>
      </c>
      <c r="F88" s="37">
        <v>45817</v>
      </c>
      <c r="G88" s="40" t="s">
        <v>28</v>
      </c>
      <c r="H88" s="40" t="s">
        <v>3199</v>
      </c>
      <c r="I88" s="40" t="s">
        <v>232</v>
      </c>
      <c r="J88" s="208" t="s">
        <v>7936</v>
      </c>
      <c r="K88" s="72" t="s">
        <v>8125</v>
      </c>
      <c r="L88" s="40" t="s">
        <v>7935</v>
      </c>
      <c r="M88" s="72" t="str">
        <f t="shared" si="2"/>
        <v>17</v>
      </c>
      <c r="N88" s="40" t="s">
        <v>3363</v>
      </c>
      <c r="O88" s="40" t="str">
        <f>IF(NBO[[#This Row],[Trách nhiệm soạn thảo]]="NSO-PMEI","PME I","NA")</f>
        <v>PME I</v>
      </c>
      <c r="P88" s="40" t="s">
        <v>3363</v>
      </c>
      <c r="Q88" s="35" t="s">
        <v>444</v>
      </c>
      <c r="R88" s="47" t="s">
        <v>7208</v>
      </c>
      <c r="S88" s="48"/>
      <c r="T88" s="20"/>
      <c r="U88" s="20"/>
      <c r="V88" s="4"/>
      <c r="W88" s="210"/>
      <c r="X88" s="210"/>
      <c r="Y88" s="210"/>
      <c r="Z88" s="210"/>
      <c r="AA88" s="210"/>
      <c r="AB88" s="210"/>
      <c r="AC88" s="210"/>
      <c r="AD88" s="210"/>
      <c r="AE88" s="210"/>
      <c r="AF88" s="210"/>
      <c r="AG88" s="210"/>
      <c r="AH88" s="210"/>
      <c r="AI88" s="210"/>
      <c r="AJ88" s="210"/>
      <c r="AK88" s="210"/>
      <c r="AL88" s="210"/>
      <c r="AM88" s="507"/>
      <c r="AN88" s="507"/>
      <c r="AO88" s="507"/>
      <c r="AP88" s="507"/>
      <c r="AQ88" s="507"/>
      <c r="AR88" s="507"/>
      <c r="AS88" s="507"/>
      <c r="AT88" s="507"/>
      <c r="AU88" s="507" t="s">
        <v>447</v>
      </c>
      <c r="AV88" s="507" t="s">
        <v>447</v>
      </c>
      <c r="AW88" s="210" t="s">
        <v>447</v>
      </c>
      <c r="AX88" s="210" t="s">
        <v>447</v>
      </c>
      <c r="AY88" s="210" t="s">
        <v>450</v>
      </c>
      <c r="AZ88" s="210" t="s">
        <v>450</v>
      </c>
      <c r="BA88" s="210" t="s">
        <v>450</v>
      </c>
      <c r="BB88" s="210" t="s">
        <v>450</v>
      </c>
      <c r="BC88" s="210" t="s">
        <v>448</v>
      </c>
      <c r="BD88" s="210" t="s">
        <v>448</v>
      </c>
      <c r="BE88" s="210"/>
      <c r="BF88" s="210"/>
      <c r="BG88" s="380"/>
      <c r="BH88" s="380"/>
      <c r="BI88" s="380"/>
      <c r="BJ88" s="380"/>
      <c r="BK88" s="380"/>
      <c r="BL88" s="380"/>
      <c r="BM88" s="380"/>
      <c r="BN88" s="380"/>
      <c r="BO88" s="380"/>
      <c r="BP88" s="380"/>
      <c r="BQ88" s="380"/>
      <c r="BR88" s="380"/>
      <c r="BS88" s="380"/>
      <c r="BT88" s="380"/>
      <c r="BU88" s="380"/>
      <c r="BV88" s="380"/>
      <c r="BW88" s="380"/>
      <c r="BX88" s="380"/>
      <c r="BY88" s="380"/>
      <c r="BZ88" s="380"/>
      <c r="CA88" s="380"/>
      <c r="CB88" s="380"/>
      <c r="CC88" s="380"/>
      <c r="CD88" s="380"/>
      <c r="CE88" s="380"/>
      <c r="CF88" s="380"/>
      <c r="CG88" s="380"/>
      <c r="CH88" s="380"/>
    </row>
    <row r="89" spans="1:86" ht="51" x14ac:dyDescent="0.3">
      <c r="A89" s="207">
        <v>85</v>
      </c>
      <c r="B89" s="208" t="s">
        <v>3068</v>
      </c>
      <c r="C89" s="230" t="s">
        <v>3069</v>
      </c>
      <c r="D89" s="37">
        <v>43681</v>
      </c>
      <c r="E89" s="37">
        <v>43687</v>
      </c>
      <c r="F89" s="40" t="s">
        <v>28</v>
      </c>
      <c r="G89" s="40"/>
      <c r="H89" s="40" t="s">
        <v>3199</v>
      </c>
      <c r="I89" s="40" t="s">
        <v>232</v>
      </c>
      <c r="J89" s="40" t="s">
        <v>3276</v>
      </c>
      <c r="K89" s="78" t="s">
        <v>892</v>
      </c>
      <c r="L89" s="72"/>
      <c r="M89" s="72" t="str">
        <f t="shared" si="2"/>
        <v>17</v>
      </c>
      <c r="N89" s="40" t="s">
        <v>3363</v>
      </c>
      <c r="O89" s="40" t="str">
        <f>IF(NBO[[#This Row],[Trách nhiệm soạn thảo]]="NSO-PMEI","PME I","NA")</f>
        <v>PME I</v>
      </c>
      <c r="P89" s="40" t="s">
        <v>3363</v>
      </c>
      <c r="Q89" s="35"/>
      <c r="R89" s="47"/>
      <c r="S89" s="48"/>
      <c r="T89" s="20"/>
      <c r="U89" s="20"/>
      <c r="V89" s="4"/>
      <c r="W89" s="210"/>
      <c r="X89" s="210"/>
      <c r="Y89" s="210"/>
      <c r="Z89" s="210"/>
      <c r="AA89" s="210"/>
      <c r="AB89" s="210"/>
      <c r="AC89" s="210"/>
      <c r="AD89" s="210"/>
      <c r="AE89" s="210"/>
      <c r="AF89" s="210"/>
      <c r="AG89" s="210"/>
      <c r="AH89" s="210"/>
      <c r="AI89" s="210"/>
      <c r="AJ89" s="210"/>
      <c r="AK89" s="210"/>
      <c r="AL89" s="210"/>
      <c r="AM89" s="507"/>
      <c r="AN89" s="507"/>
      <c r="AO89" s="507"/>
      <c r="AP89" s="507"/>
      <c r="AQ89" s="507"/>
      <c r="AR89" s="507"/>
      <c r="AS89" s="507"/>
      <c r="AT89" s="507"/>
      <c r="AU89" s="507"/>
      <c r="AV89" s="507"/>
      <c r="AW89" s="507"/>
      <c r="AX89" s="507"/>
      <c r="AY89" s="507"/>
      <c r="AZ89" s="507"/>
      <c r="BA89" s="507"/>
      <c r="BB89" s="507"/>
      <c r="BC89" s="507"/>
      <c r="BD89" s="507"/>
      <c r="BE89" s="507"/>
      <c r="BF89" s="507"/>
      <c r="BG89" s="380"/>
      <c r="BH89" s="380"/>
      <c r="BI89" s="380"/>
      <c r="BJ89" s="380"/>
      <c r="BK89" s="380"/>
      <c r="BL89" s="380"/>
      <c r="BM89" s="380"/>
      <c r="BN89" s="380"/>
      <c r="BO89" s="380"/>
      <c r="BP89" s="380"/>
      <c r="BQ89" s="380"/>
      <c r="BR89" s="380"/>
      <c r="BS89" s="380"/>
      <c r="BT89" s="380"/>
      <c r="BU89" s="380"/>
      <c r="BV89" s="380"/>
      <c r="BW89" s="380"/>
      <c r="BX89" s="380"/>
      <c r="BY89" s="380"/>
      <c r="BZ89" s="380"/>
      <c r="CA89" s="380"/>
      <c r="CB89" s="380"/>
      <c r="CC89" s="380"/>
      <c r="CD89" s="380"/>
      <c r="CE89" s="380"/>
      <c r="CF89" s="380"/>
      <c r="CG89" s="380"/>
      <c r="CH89" s="380"/>
    </row>
    <row r="90" spans="1:86" ht="51" x14ac:dyDescent="0.3">
      <c r="A90" s="207">
        <v>86</v>
      </c>
      <c r="B90" s="208" t="s">
        <v>3070</v>
      </c>
      <c r="C90" s="209" t="s">
        <v>3071</v>
      </c>
      <c r="D90" s="37">
        <v>43681</v>
      </c>
      <c r="E90" s="37">
        <v>43687</v>
      </c>
      <c r="F90" s="40" t="s">
        <v>28</v>
      </c>
      <c r="G90" s="40"/>
      <c r="H90" s="40" t="s">
        <v>3199</v>
      </c>
      <c r="I90" s="40" t="s">
        <v>232</v>
      </c>
      <c r="J90" s="40" t="s">
        <v>3277</v>
      </c>
      <c r="K90" s="78" t="s">
        <v>892</v>
      </c>
      <c r="L90" s="72"/>
      <c r="M90" s="72" t="str">
        <f t="shared" si="2"/>
        <v>17</v>
      </c>
      <c r="N90" s="40" t="s">
        <v>3363</v>
      </c>
      <c r="O90" s="40" t="str">
        <f>IF(NBO[[#This Row],[Trách nhiệm soạn thảo]]="NSO-PMEI","PME I","NA")</f>
        <v>PME I</v>
      </c>
      <c r="P90" s="40" t="s">
        <v>3363</v>
      </c>
      <c r="Q90" s="35"/>
      <c r="R90" s="47"/>
      <c r="S90" s="48"/>
      <c r="T90" s="20"/>
      <c r="U90" s="20"/>
      <c r="V90" s="4"/>
      <c r="W90" s="210"/>
      <c r="X90" s="210"/>
      <c r="Y90" s="210"/>
      <c r="Z90" s="210"/>
      <c r="AA90" s="210"/>
      <c r="AB90" s="210"/>
      <c r="AC90" s="210"/>
      <c r="AD90" s="210"/>
      <c r="AE90" s="210"/>
      <c r="AF90" s="210"/>
      <c r="AG90" s="210"/>
      <c r="AH90" s="210"/>
      <c r="AI90" s="210"/>
      <c r="AJ90" s="210"/>
      <c r="AK90" s="210"/>
      <c r="AL90" s="210"/>
      <c r="AM90" s="507"/>
      <c r="AN90" s="507"/>
      <c r="AO90" s="507"/>
      <c r="AP90" s="507"/>
      <c r="AQ90" s="507"/>
      <c r="AR90" s="507"/>
      <c r="AS90" s="507"/>
      <c r="AT90" s="507"/>
      <c r="AU90" s="507"/>
      <c r="AV90" s="507"/>
      <c r="AW90" s="507"/>
      <c r="AX90" s="507"/>
      <c r="AY90" s="507"/>
      <c r="AZ90" s="507"/>
      <c r="BA90" s="507"/>
      <c r="BB90" s="507"/>
      <c r="BC90" s="507"/>
      <c r="BD90" s="507"/>
      <c r="BE90" s="507"/>
      <c r="BF90" s="507"/>
      <c r="BG90" s="380"/>
      <c r="BH90" s="380"/>
      <c r="BI90" s="380"/>
      <c r="BJ90" s="380"/>
      <c r="BK90" s="380"/>
      <c r="BL90" s="380"/>
      <c r="BM90" s="380"/>
      <c r="BN90" s="380"/>
      <c r="BO90" s="380"/>
      <c r="BP90" s="380"/>
      <c r="BQ90" s="380"/>
      <c r="BR90" s="380"/>
      <c r="BS90" s="380"/>
      <c r="BT90" s="380"/>
      <c r="BU90" s="380"/>
      <c r="BV90" s="380"/>
      <c r="BW90" s="380"/>
      <c r="BX90" s="380"/>
      <c r="BY90" s="380"/>
      <c r="BZ90" s="380"/>
      <c r="CA90" s="380"/>
      <c r="CB90" s="380"/>
      <c r="CC90" s="380"/>
      <c r="CD90" s="380"/>
      <c r="CE90" s="380"/>
      <c r="CF90" s="380"/>
      <c r="CG90" s="380"/>
      <c r="CH90" s="380"/>
    </row>
    <row r="91" spans="1:86" ht="38.25" x14ac:dyDescent="0.3">
      <c r="A91" s="207">
        <v>87</v>
      </c>
      <c r="B91" s="208" t="s">
        <v>7037</v>
      </c>
      <c r="C91" s="209" t="s">
        <v>7034</v>
      </c>
      <c r="D91" s="37">
        <v>44519</v>
      </c>
      <c r="E91" s="37">
        <v>44519</v>
      </c>
      <c r="F91" s="40" t="s">
        <v>28</v>
      </c>
      <c r="G91" s="40" t="s">
        <v>28</v>
      </c>
      <c r="H91" s="40" t="s">
        <v>3199</v>
      </c>
      <c r="I91" s="40" t="s">
        <v>232</v>
      </c>
      <c r="J91" s="40" t="s">
        <v>7036</v>
      </c>
      <c r="K91" s="78" t="s">
        <v>3278</v>
      </c>
      <c r="L91" s="72" t="s">
        <v>7035</v>
      </c>
      <c r="M91" s="72" t="str">
        <f t="shared" si="2"/>
        <v>17</v>
      </c>
      <c r="N91" s="40" t="s">
        <v>3363</v>
      </c>
      <c r="O91" s="40" t="str">
        <f>IF(NBO[[#This Row],[Trách nhiệm soạn thảo]]="NSO-PMEI","PME I","NA")</f>
        <v>PME I</v>
      </c>
      <c r="P91" s="40" t="s">
        <v>3363</v>
      </c>
      <c r="Q91" s="35"/>
      <c r="R91" s="47" t="s">
        <v>7118</v>
      </c>
      <c r="S91" s="48"/>
      <c r="T91" s="20"/>
      <c r="U91" s="20"/>
      <c r="V91" s="4"/>
      <c r="W91" s="210"/>
      <c r="X91" s="210"/>
      <c r="Y91" s="210"/>
      <c r="Z91" s="210"/>
      <c r="AA91" s="210"/>
      <c r="AB91" s="210"/>
      <c r="AC91" s="210"/>
      <c r="AD91" s="210"/>
      <c r="AE91" s="210"/>
      <c r="AF91" s="210" t="s">
        <v>450</v>
      </c>
      <c r="AG91" s="210" t="s">
        <v>448</v>
      </c>
      <c r="AH91" s="210" t="s">
        <v>449</v>
      </c>
      <c r="AI91" s="210"/>
      <c r="AJ91" s="210"/>
      <c r="AK91" s="210"/>
      <c r="AL91" s="210"/>
      <c r="AM91" s="507"/>
      <c r="AN91" s="507"/>
      <c r="AO91" s="507"/>
      <c r="AP91" s="507"/>
      <c r="AQ91" s="507"/>
      <c r="AR91" s="507"/>
      <c r="AS91" s="507"/>
      <c r="AT91" s="507"/>
      <c r="AU91" s="507"/>
      <c r="AV91" s="507"/>
      <c r="AW91" s="507"/>
      <c r="AX91" s="507"/>
      <c r="AY91" s="507"/>
      <c r="AZ91" s="507"/>
      <c r="BA91" s="507"/>
      <c r="BB91" s="507"/>
      <c r="BC91" s="507"/>
      <c r="BD91" s="507"/>
      <c r="BE91" s="507"/>
      <c r="BF91" s="507"/>
      <c r="BG91" s="380"/>
      <c r="BH91" s="380"/>
      <c r="BI91" s="380"/>
      <c r="BJ91" s="380"/>
      <c r="BK91" s="380"/>
      <c r="BL91" s="380"/>
      <c r="BM91" s="380"/>
      <c r="BN91" s="380"/>
      <c r="BO91" s="380"/>
      <c r="BP91" s="380"/>
      <c r="BQ91" s="380"/>
      <c r="BR91" s="380"/>
      <c r="BS91" s="380"/>
      <c r="BT91" s="380"/>
      <c r="BU91" s="380"/>
      <c r="BV91" s="380"/>
      <c r="BW91" s="380"/>
      <c r="BX91" s="380"/>
      <c r="BY91" s="380"/>
      <c r="BZ91" s="380"/>
      <c r="CA91" s="380"/>
      <c r="CB91" s="380"/>
      <c r="CC91" s="380"/>
      <c r="CD91" s="380"/>
      <c r="CE91" s="380"/>
      <c r="CF91" s="380"/>
      <c r="CG91" s="380"/>
      <c r="CH91" s="380"/>
    </row>
    <row r="92" spans="1:86" ht="165.75" x14ac:dyDescent="0.3">
      <c r="A92" s="207">
        <v>88</v>
      </c>
      <c r="B92" s="208" t="s">
        <v>7943</v>
      </c>
      <c r="C92" s="209" t="s">
        <v>6923</v>
      </c>
      <c r="D92" s="37">
        <v>44718</v>
      </c>
      <c r="E92" s="37">
        <v>44721</v>
      </c>
      <c r="F92" s="37">
        <v>45817</v>
      </c>
      <c r="G92" s="40" t="s">
        <v>28</v>
      </c>
      <c r="H92" s="40" t="s">
        <v>3199</v>
      </c>
      <c r="I92" s="40" t="s">
        <v>232</v>
      </c>
      <c r="J92" s="208" t="s">
        <v>7942</v>
      </c>
      <c r="K92" s="72" t="s">
        <v>8228</v>
      </c>
      <c r="L92" s="49" t="s">
        <v>7941</v>
      </c>
      <c r="M92" s="72" t="str">
        <f t="shared" si="2"/>
        <v>17</v>
      </c>
      <c r="N92" s="40" t="s">
        <v>3363</v>
      </c>
      <c r="O92" s="40" t="str">
        <f>IF(NBO[[#This Row],[Trách nhiệm soạn thảo]]="NSO-PMEI","PME I","NA")</f>
        <v>PME I</v>
      </c>
      <c r="P92" s="40" t="s">
        <v>3363</v>
      </c>
      <c r="Q92" s="35" t="s">
        <v>444</v>
      </c>
      <c r="R92" s="47" t="s">
        <v>7560</v>
      </c>
      <c r="S92" s="48"/>
      <c r="T92" s="20"/>
      <c r="U92" s="20"/>
      <c r="V92" s="4"/>
      <c r="W92" s="210"/>
      <c r="X92" s="210"/>
      <c r="Y92" s="210"/>
      <c r="Z92" s="210"/>
      <c r="AA92" s="210"/>
      <c r="AB92" s="210"/>
      <c r="AC92" s="210" t="s">
        <v>447</v>
      </c>
      <c r="AD92" s="210" t="s">
        <v>447</v>
      </c>
      <c r="AE92" s="210" t="s">
        <v>448</v>
      </c>
      <c r="AF92" s="210" t="s">
        <v>448</v>
      </c>
      <c r="AG92" s="210" t="s">
        <v>450</v>
      </c>
      <c r="AH92" s="210" t="s">
        <v>448</v>
      </c>
      <c r="AI92" s="210" t="s">
        <v>449</v>
      </c>
      <c r="AJ92" s="210"/>
      <c r="AK92" s="210"/>
      <c r="AL92" s="210"/>
      <c r="AM92" s="507"/>
      <c r="AN92" s="507"/>
      <c r="AO92" s="507"/>
      <c r="AP92" s="507"/>
      <c r="AQ92" s="507"/>
      <c r="AR92" s="507"/>
      <c r="AS92" s="507"/>
      <c r="AT92" s="507"/>
      <c r="AU92" s="507" t="s">
        <v>447</v>
      </c>
      <c r="AV92" s="507" t="s">
        <v>447</v>
      </c>
      <c r="AW92" s="210" t="s">
        <v>447</v>
      </c>
      <c r="AX92" s="210" t="s">
        <v>447</v>
      </c>
      <c r="AY92" s="210" t="s">
        <v>450</v>
      </c>
      <c r="AZ92" s="210" t="s">
        <v>450</v>
      </c>
      <c r="BA92" s="210" t="s">
        <v>450</v>
      </c>
      <c r="BB92" s="210" t="s">
        <v>450</v>
      </c>
      <c r="BC92" s="210" t="s">
        <v>448</v>
      </c>
      <c r="BD92" s="210" t="s">
        <v>448</v>
      </c>
      <c r="BE92" s="210"/>
      <c r="BF92" s="210"/>
      <c r="BG92" s="380"/>
      <c r="BH92" s="380"/>
      <c r="BI92" s="380"/>
      <c r="BJ92" s="380"/>
      <c r="BK92" s="380"/>
      <c r="BL92" s="380"/>
      <c r="BM92" s="380"/>
      <c r="BN92" s="380"/>
      <c r="BO92" s="380"/>
      <c r="BP92" s="380"/>
      <c r="BQ92" s="380"/>
      <c r="BR92" s="380"/>
      <c r="BS92" s="380"/>
      <c r="BT92" s="380"/>
      <c r="BU92" s="380"/>
      <c r="BV92" s="380"/>
      <c r="BW92" s="380"/>
      <c r="BX92" s="380"/>
      <c r="BY92" s="380"/>
      <c r="BZ92" s="380"/>
      <c r="CA92" s="380"/>
      <c r="CB92" s="380"/>
      <c r="CC92" s="380"/>
      <c r="CD92" s="380"/>
      <c r="CE92" s="380"/>
      <c r="CF92" s="380"/>
      <c r="CG92" s="380"/>
      <c r="CH92" s="380"/>
    </row>
    <row r="93" spans="1:86" ht="25.5" x14ac:dyDescent="0.3">
      <c r="A93" s="207">
        <v>89</v>
      </c>
      <c r="B93" s="213" t="s">
        <v>3072</v>
      </c>
      <c r="C93" s="214" t="s">
        <v>3073</v>
      </c>
      <c r="D93" s="37">
        <v>43679</v>
      </c>
      <c r="E93" s="37">
        <v>43687</v>
      </c>
      <c r="F93" s="40" t="s">
        <v>28</v>
      </c>
      <c r="G93" s="40"/>
      <c r="H93" s="40" t="s">
        <v>3199</v>
      </c>
      <c r="I93" s="40" t="s">
        <v>232</v>
      </c>
      <c r="J93" s="40" t="s">
        <v>3279</v>
      </c>
      <c r="K93" s="78" t="s">
        <v>892</v>
      </c>
      <c r="L93" s="72"/>
      <c r="M93" s="72" t="str">
        <f t="shared" si="2"/>
        <v>17</v>
      </c>
      <c r="N93" s="40" t="s">
        <v>3363</v>
      </c>
      <c r="O93" s="40" t="str">
        <f>IF(NBO[[#This Row],[Trách nhiệm soạn thảo]]="NSO-PMEI","PME I","NA")</f>
        <v>PME I</v>
      </c>
      <c r="P93" s="40" t="s">
        <v>3363</v>
      </c>
      <c r="Q93" s="35"/>
      <c r="R93" s="47"/>
      <c r="S93" s="48"/>
      <c r="T93" s="20"/>
      <c r="U93" s="20"/>
      <c r="V93" s="4"/>
      <c r="W93" s="210"/>
      <c r="X93" s="210"/>
      <c r="Y93" s="210"/>
      <c r="Z93" s="210"/>
      <c r="AA93" s="210"/>
      <c r="AB93" s="210"/>
      <c r="AC93" s="210"/>
      <c r="AD93" s="210"/>
      <c r="AE93" s="210"/>
      <c r="AF93" s="210"/>
      <c r="AG93" s="210"/>
      <c r="AH93" s="210"/>
      <c r="AI93" s="210"/>
      <c r="AJ93" s="210"/>
      <c r="AK93" s="210"/>
      <c r="AL93" s="210"/>
      <c r="AM93" s="507"/>
      <c r="AN93" s="507"/>
      <c r="AO93" s="507"/>
      <c r="AP93" s="507"/>
      <c r="AQ93" s="507"/>
      <c r="AR93" s="507"/>
      <c r="AS93" s="507"/>
      <c r="AT93" s="507"/>
      <c r="AU93" s="507"/>
      <c r="AV93" s="507"/>
      <c r="AW93" s="507"/>
      <c r="AX93" s="507"/>
      <c r="AY93" s="507"/>
      <c r="AZ93" s="507"/>
      <c r="BA93" s="507"/>
      <c r="BB93" s="507"/>
      <c r="BC93" s="507"/>
      <c r="BD93" s="507"/>
      <c r="BE93" s="507"/>
      <c r="BF93" s="507"/>
      <c r="BG93" s="380"/>
      <c r="BH93" s="380"/>
      <c r="BI93" s="380"/>
      <c r="BJ93" s="380"/>
      <c r="BK93" s="380"/>
      <c r="BL93" s="380"/>
      <c r="BM93" s="380"/>
      <c r="BN93" s="380"/>
      <c r="BO93" s="380"/>
      <c r="BP93" s="380"/>
      <c r="BQ93" s="380"/>
      <c r="BR93" s="380"/>
      <c r="BS93" s="380"/>
      <c r="BT93" s="380"/>
      <c r="BU93" s="380"/>
      <c r="BV93" s="380"/>
      <c r="BW93" s="380"/>
      <c r="BX93" s="380"/>
      <c r="BY93" s="380"/>
      <c r="BZ93" s="380"/>
      <c r="CA93" s="380"/>
      <c r="CB93" s="380"/>
      <c r="CC93" s="380"/>
      <c r="CD93" s="380"/>
      <c r="CE93" s="380"/>
      <c r="CF93" s="380"/>
      <c r="CG93" s="380"/>
      <c r="CH93" s="380"/>
    </row>
    <row r="94" spans="1:86" ht="165.75" x14ac:dyDescent="0.3">
      <c r="A94" s="207">
        <v>90</v>
      </c>
      <c r="B94" s="213" t="s">
        <v>7733</v>
      </c>
      <c r="C94" s="214" t="s">
        <v>3074</v>
      </c>
      <c r="D94" s="37">
        <v>44715</v>
      </c>
      <c r="E94" s="37">
        <v>44721</v>
      </c>
      <c r="F94" s="37">
        <v>45817</v>
      </c>
      <c r="G94" s="40"/>
      <c r="H94" s="40" t="s">
        <v>3199</v>
      </c>
      <c r="I94" s="40" t="s">
        <v>232</v>
      </c>
      <c r="J94" s="40" t="s">
        <v>7732</v>
      </c>
      <c r="K94" s="72" t="s">
        <v>8126</v>
      </c>
      <c r="L94" s="72" t="s">
        <v>7731</v>
      </c>
      <c r="M94" s="72" t="str">
        <f t="shared" si="2"/>
        <v>17</v>
      </c>
      <c r="N94" s="40" t="s">
        <v>3363</v>
      </c>
      <c r="O94" s="40" t="str">
        <f>IF(NBO[[#This Row],[Trách nhiệm soạn thảo]]="NSO-PMEI","PME I","NA")</f>
        <v>PME I</v>
      </c>
      <c r="P94" s="40" t="s">
        <v>3363</v>
      </c>
      <c r="Q94" s="35" t="s">
        <v>444</v>
      </c>
      <c r="R94" s="47" t="s">
        <v>7208</v>
      </c>
      <c r="S94" s="48"/>
      <c r="T94" s="20"/>
      <c r="U94" s="20"/>
      <c r="V94" s="4"/>
      <c r="W94" s="210"/>
      <c r="X94" s="210"/>
      <c r="Y94" s="210"/>
      <c r="Z94" s="210"/>
      <c r="AA94" s="210"/>
      <c r="AB94" s="210"/>
      <c r="AC94" s="210"/>
      <c r="AD94" s="210"/>
      <c r="AE94" s="210"/>
      <c r="AF94" s="210"/>
      <c r="AG94" s="210"/>
      <c r="AH94" s="210"/>
      <c r="AI94" s="210"/>
      <c r="AJ94" s="210"/>
      <c r="AK94" s="210"/>
      <c r="AL94" s="210"/>
      <c r="AM94" s="507"/>
      <c r="AN94" s="507"/>
      <c r="AO94" s="507"/>
      <c r="AP94" s="507"/>
      <c r="AQ94" s="507"/>
      <c r="AR94" s="507"/>
      <c r="AS94" s="507"/>
      <c r="AT94" s="507"/>
      <c r="AU94" s="507" t="s">
        <v>447</v>
      </c>
      <c r="AV94" s="507" t="s">
        <v>447</v>
      </c>
      <c r="AW94" s="210" t="s">
        <v>447</v>
      </c>
      <c r="AX94" s="210" t="s">
        <v>447</v>
      </c>
      <c r="AY94" s="210" t="s">
        <v>447</v>
      </c>
      <c r="AZ94" s="210" t="s">
        <v>447</v>
      </c>
      <c r="BA94" s="210" t="s">
        <v>448</v>
      </c>
      <c r="BB94" s="210" t="s">
        <v>450</v>
      </c>
      <c r="BC94" s="210" t="s">
        <v>448</v>
      </c>
      <c r="BD94" s="210" t="s">
        <v>448</v>
      </c>
      <c r="BE94" s="210"/>
      <c r="BF94" s="210"/>
      <c r="BG94" s="380"/>
      <c r="BH94" s="380"/>
      <c r="BI94" s="380"/>
      <c r="BJ94" s="380"/>
      <c r="BK94" s="380"/>
      <c r="BL94" s="380"/>
      <c r="BM94" s="380"/>
      <c r="BN94" s="380"/>
      <c r="BO94" s="380"/>
      <c r="BP94" s="380"/>
      <c r="BQ94" s="380"/>
      <c r="BR94" s="380"/>
      <c r="BS94" s="380"/>
      <c r="BT94" s="380"/>
      <c r="BU94" s="380"/>
      <c r="BV94" s="380"/>
      <c r="BW94" s="380"/>
      <c r="BX94" s="380"/>
      <c r="BY94" s="380"/>
      <c r="BZ94" s="380"/>
      <c r="CA94" s="380"/>
      <c r="CB94" s="380"/>
      <c r="CC94" s="380"/>
      <c r="CD94" s="380"/>
      <c r="CE94" s="380"/>
      <c r="CF94" s="380"/>
      <c r="CG94" s="380"/>
      <c r="CH94" s="380"/>
    </row>
    <row r="95" spans="1:86" ht="25.5" x14ac:dyDescent="0.3">
      <c r="A95" s="207">
        <v>91</v>
      </c>
      <c r="B95" s="213" t="s">
        <v>3075</v>
      </c>
      <c r="C95" s="214" t="s">
        <v>3076</v>
      </c>
      <c r="D95" s="37">
        <v>43683</v>
      </c>
      <c r="E95" s="37">
        <v>43687</v>
      </c>
      <c r="F95" s="40" t="s">
        <v>28</v>
      </c>
      <c r="G95" s="40"/>
      <c r="H95" s="40" t="s">
        <v>3199</v>
      </c>
      <c r="I95" s="40" t="s">
        <v>232</v>
      </c>
      <c r="J95" s="40" t="s">
        <v>3280</v>
      </c>
      <c r="K95" s="78" t="s">
        <v>892</v>
      </c>
      <c r="L95" s="72"/>
      <c r="M95" s="72" t="str">
        <f t="shared" si="2"/>
        <v>17</v>
      </c>
      <c r="N95" s="40" t="s">
        <v>3363</v>
      </c>
      <c r="O95" s="40" t="str">
        <f>IF(NBO[[#This Row],[Trách nhiệm soạn thảo]]="NSO-PMEI","PME I","NA")</f>
        <v>PME I</v>
      </c>
      <c r="P95" s="40" t="s">
        <v>3363</v>
      </c>
      <c r="Q95" s="35"/>
      <c r="R95" s="47"/>
      <c r="S95" s="48"/>
      <c r="T95" s="20"/>
      <c r="U95" s="20"/>
      <c r="V95" s="4"/>
      <c r="W95" s="210"/>
      <c r="X95" s="210"/>
      <c r="Y95" s="210"/>
      <c r="Z95" s="210"/>
      <c r="AA95" s="210"/>
      <c r="AB95" s="210"/>
      <c r="AC95" s="210"/>
      <c r="AD95" s="210"/>
      <c r="AE95" s="210"/>
      <c r="AF95" s="210"/>
      <c r="AG95" s="210"/>
      <c r="AH95" s="210"/>
      <c r="AI95" s="210"/>
      <c r="AJ95" s="210"/>
      <c r="AK95" s="210"/>
      <c r="AL95" s="210"/>
      <c r="AM95" s="507"/>
      <c r="AN95" s="507"/>
      <c r="AO95" s="507"/>
      <c r="AP95" s="507"/>
      <c r="AQ95" s="507"/>
      <c r="AR95" s="507"/>
      <c r="AS95" s="507"/>
      <c r="AT95" s="507"/>
      <c r="AU95" s="507"/>
      <c r="AV95" s="507"/>
      <c r="AW95" s="507"/>
      <c r="AX95" s="507"/>
      <c r="AY95" s="507"/>
      <c r="AZ95" s="507"/>
      <c r="BA95" s="507"/>
      <c r="BB95" s="507"/>
      <c r="BC95" s="507"/>
      <c r="BD95" s="507"/>
      <c r="BE95" s="507"/>
      <c r="BF95" s="507"/>
      <c r="BG95" s="380"/>
      <c r="BH95" s="380"/>
      <c r="BI95" s="380"/>
      <c r="BJ95" s="380"/>
      <c r="BK95" s="380"/>
      <c r="BL95" s="380"/>
      <c r="BM95" s="380"/>
      <c r="BN95" s="380"/>
      <c r="BO95" s="380"/>
      <c r="BP95" s="380"/>
      <c r="BQ95" s="380"/>
      <c r="BR95" s="380"/>
      <c r="BS95" s="380"/>
      <c r="BT95" s="380"/>
      <c r="BU95" s="380"/>
      <c r="BV95" s="380"/>
      <c r="BW95" s="380"/>
      <c r="BX95" s="380"/>
      <c r="BY95" s="380"/>
      <c r="BZ95" s="380"/>
      <c r="CA95" s="380"/>
      <c r="CB95" s="380"/>
      <c r="CC95" s="380"/>
      <c r="CD95" s="380"/>
      <c r="CE95" s="380"/>
      <c r="CF95" s="380"/>
      <c r="CG95" s="380"/>
      <c r="CH95" s="380"/>
    </row>
    <row r="96" spans="1:86" ht="45.75" customHeight="1" x14ac:dyDescent="0.3">
      <c r="A96" s="207">
        <v>92</v>
      </c>
      <c r="B96" s="213" t="s">
        <v>7954</v>
      </c>
      <c r="C96" s="214" t="s">
        <v>3077</v>
      </c>
      <c r="D96" s="37">
        <v>44718</v>
      </c>
      <c r="E96" s="37">
        <v>44721</v>
      </c>
      <c r="F96" s="37">
        <v>45817</v>
      </c>
      <c r="G96" s="40" t="s">
        <v>28</v>
      </c>
      <c r="H96" s="40" t="s">
        <v>3199</v>
      </c>
      <c r="I96" s="40" t="s">
        <v>232</v>
      </c>
      <c r="J96" s="213" t="s">
        <v>7953</v>
      </c>
      <c r="K96" s="72" t="s">
        <v>8227</v>
      </c>
      <c r="L96" s="40" t="s">
        <v>7952</v>
      </c>
      <c r="M96" s="72" t="str">
        <f t="shared" si="2"/>
        <v>17</v>
      </c>
      <c r="N96" s="40" t="s">
        <v>3363</v>
      </c>
      <c r="O96" s="40" t="str">
        <f>IF(NBO[[#This Row],[Trách nhiệm soạn thảo]]="NSO-PMEI","PME I","NA")</f>
        <v>PME I</v>
      </c>
      <c r="P96" s="40" t="s">
        <v>3363</v>
      </c>
      <c r="Q96" s="35" t="s">
        <v>444</v>
      </c>
      <c r="R96" s="47" t="s">
        <v>7208</v>
      </c>
      <c r="S96" s="48"/>
      <c r="T96" s="20"/>
      <c r="U96" s="20"/>
      <c r="V96" s="4"/>
      <c r="W96" s="210"/>
      <c r="X96" s="210"/>
      <c r="Y96" s="210"/>
      <c r="Z96" s="210"/>
      <c r="AA96" s="210"/>
      <c r="AB96" s="210"/>
      <c r="AC96" s="210"/>
      <c r="AD96" s="210"/>
      <c r="AE96" s="210"/>
      <c r="AF96" s="210"/>
      <c r="AG96" s="210"/>
      <c r="AH96" s="210"/>
      <c r="AI96" s="210"/>
      <c r="AJ96" s="210"/>
      <c r="AK96" s="210"/>
      <c r="AL96" s="210"/>
      <c r="AM96" s="507"/>
      <c r="AN96" s="507"/>
      <c r="AO96" s="507"/>
      <c r="AP96" s="507"/>
      <c r="AQ96" s="507"/>
      <c r="AR96" s="507"/>
      <c r="AS96" s="507"/>
      <c r="AT96" s="507"/>
      <c r="AU96" s="507" t="s">
        <v>447</v>
      </c>
      <c r="AV96" s="507" t="s">
        <v>447</v>
      </c>
      <c r="AW96" s="210" t="s">
        <v>447</v>
      </c>
      <c r="AX96" s="210" t="s">
        <v>447</v>
      </c>
      <c r="AY96" s="210" t="s">
        <v>447</v>
      </c>
      <c r="AZ96" s="210" t="s">
        <v>447</v>
      </c>
      <c r="BA96" s="210" t="s">
        <v>447</v>
      </c>
      <c r="BB96" s="210" t="s">
        <v>447</v>
      </c>
      <c r="BC96" s="210" t="s">
        <v>448</v>
      </c>
      <c r="BD96" s="210" t="s">
        <v>448</v>
      </c>
      <c r="BE96" s="210"/>
      <c r="BF96" s="210"/>
      <c r="BG96" s="380"/>
      <c r="BH96" s="380"/>
      <c r="BI96" s="380"/>
      <c r="BJ96" s="380"/>
      <c r="BK96" s="380"/>
      <c r="BL96" s="380"/>
      <c r="BM96" s="380"/>
      <c r="BN96" s="380"/>
      <c r="BO96" s="380"/>
      <c r="BP96" s="380"/>
      <c r="BQ96" s="380"/>
      <c r="BR96" s="380"/>
      <c r="BS96" s="380"/>
      <c r="BT96" s="380"/>
      <c r="BU96" s="380"/>
      <c r="BV96" s="380"/>
      <c r="BW96" s="380"/>
      <c r="BX96" s="380"/>
      <c r="BY96" s="380"/>
      <c r="BZ96" s="380"/>
      <c r="CA96" s="380"/>
      <c r="CB96" s="380"/>
      <c r="CC96" s="380"/>
      <c r="CD96" s="380"/>
      <c r="CE96" s="380"/>
      <c r="CF96" s="380"/>
      <c r="CG96" s="380"/>
      <c r="CH96" s="380"/>
    </row>
    <row r="97" spans="1:86" s="11" customFormat="1" ht="165.75" x14ac:dyDescent="0.3">
      <c r="A97" s="207">
        <v>93</v>
      </c>
      <c r="B97" s="213" t="s">
        <v>7341</v>
      </c>
      <c r="C97" s="214" t="s">
        <v>3078</v>
      </c>
      <c r="D97" s="37">
        <v>44620</v>
      </c>
      <c r="E97" s="37">
        <v>44628</v>
      </c>
      <c r="F97" s="37" t="s">
        <v>28</v>
      </c>
      <c r="G97" s="40"/>
      <c r="H97" s="40" t="s">
        <v>3199</v>
      </c>
      <c r="I97" s="40" t="s">
        <v>232</v>
      </c>
      <c r="J97" s="213" t="s">
        <v>7340</v>
      </c>
      <c r="K97" s="78" t="s">
        <v>892</v>
      </c>
      <c r="L97" s="72" t="s">
        <v>7339</v>
      </c>
      <c r="M97" s="72" t="str">
        <f t="shared" si="2"/>
        <v>17</v>
      </c>
      <c r="N97" s="40" t="s">
        <v>3363</v>
      </c>
      <c r="O97" s="40" t="str">
        <f>IF(NBO[[#This Row],[Trách nhiệm soạn thảo]]="NSO-PMEI","PME I","NA")</f>
        <v>PME I</v>
      </c>
      <c r="P97" s="40" t="s">
        <v>3363</v>
      </c>
      <c r="Q97" s="35"/>
      <c r="R97" s="47" t="s">
        <v>7443</v>
      </c>
      <c r="S97" s="48"/>
      <c r="T97" s="20"/>
      <c r="U97" s="20"/>
      <c r="V97" s="4"/>
      <c r="W97" s="210"/>
      <c r="X97" s="210"/>
      <c r="Y97" s="210"/>
      <c r="Z97" s="210"/>
      <c r="AA97" s="210"/>
      <c r="AB97" s="210"/>
      <c r="AC97" s="210"/>
      <c r="AD97" s="210"/>
      <c r="AE97" s="210"/>
      <c r="AF97" s="210"/>
      <c r="AG97" s="210"/>
      <c r="AH97" s="210"/>
      <c r="AI97" s="210"/>
      <c r="AJ97" s="210"/>
      <c r="AK97" s="210"/>
      <c r="AL97" s="210" t="s">
        <v>451</v>
      </c>
      <c r="AM97" s="210" t="s">
        <v>451</v>
      </c>
      <c r="AN97" s="210" t="s">
        <v>451</v>
      </c>
      <c r="AO97" s="210" t="s">
        <v>448</v>
      </c>
      <c r="AP97" s="210" t="s">
        <v>448</v>
      </c>
      <c r="AQ97" s="210" t="s">
        <v>449</v>
      </c>
      <c r="AR97" s="210"/>
      <c r="AS97" s="210"/>
      <c r="AT97" s="210"/>
      <c r="AU97" s="210"/>
      <c r="AV97" s="210"/>
      <c r="AW97" s="507"/>
      <c r="AX97" s="507"/>
      <c r="AY97" s="507"/>
      <c r="AZ97" s="507"/>
      <c r="BA97" s="507"/>
      <c r="BB97" s="507"/>
      <c r="BC97" s="507"/>
      <c r="BD97" s="507"/>
      <c r="BE97" s="507"/>
      <c r="BF97" s="507"/>
      <c r="BG97" s="380"/>
      <c r="BH97" s="380"/>
      <c r="BI97" s="380"/>
      <c r="BJ97" s="380"/>
      <c r="BK97" s="380"/>
      <c r="BL97" s="380"/>
      <c r="BM97" s="380"/>
      <c r="BN97" s="380"/>
      <c r="BO97" s="380"/>
      <c r="BP97" s="380"/>
      <c r="BQ97" s="380"/>
      <c r="BR97" s="380"/>
      <c r="BS97" s="380"/>
      <c r="BT97" s="380"/>
      <c r="BU97" s="380"/>
      <c r="BV97" s="380"/>
      <c r="BW97" s="380"/>
      <c r="BX97" s="380"/>
      <c r="BY97" s="380"/>
      <c r="BZ97" s="380"/>
      <c r="CA97" s="380"/>
      <c r="CB97" s="380"/>
      <c r="CC97" s="380"/>
      <c r="CD97" s="380"/>
      <c r="CE97" s="380"/>
      <c r="CF97" s="380"/>
      <c r="CG97" s="380"/>
      <c r="CH97" s="380"/>
    </row>
    <row r="98" spans="1:86" ht="165.75" x14ac:dyDescent="0.3">
      <c r="A98" s="207">
        <v>94</v>
      </c>
      <c r="B98" s="213" t="s">
        <v>7957</v>
      </c>
      <c r="C98" s="214" t="s">
        <v>3079</v>
      </c>
      <c r="D98" s="37">
        <v>44715</v>
      </c>
      <c r="E98" s="37">
        <v>44721</v>
      </c>
      <c r="F98" s="37">
        <v>45817</v>
      </c>
      <c r="G98" s="40"/>
      <c r="H98" s="40" t="s">
        <v>3199</v>
      </c>
      <c r="I98" s="40" t="s">
        <v>232</v>
      </c>
      <c r="J98" s="213" t="s">
        <v>7956</v>
      </c>
      <c r="K98" s="72" t="s">
        <v>8127</v>
      </c>
      <c r="L98" s="40" t="s">
        <v>7955</v>
      </c>
      <c r="M98" s="72" t="str">
        <f t="shared" si="2"/>
        <v>17</v>
      </c>
      <c r="N98" s="40" t="s">
        <v>3363</v>
      </c>
      <c r="O98" s="40" t="str">
        <f>IF(NBO[[#This Row],[Trách nhiệm soạn thảo]]="NSO-PMEI","PME I","NA")</f>
        <v>PME I</v>
      </c>
      <c r="P98" s="40" t="s">
        <v>3363</v>
      </c>
      <c r="Q98" s="35" t="s">
        <v>444</v>
      </c>
      <c r="R98" s="47" t="s">
        <v>7208</v>
      </c>
      <c r="S98" s="48"/>
      <c r="T98" s="20" t="s">
        <v>6209</v>
      </c>
      <c r="U98" s="20"/>
      <c r="V98" s="4"/>
      <c r="W98" s="210"/>
      <c r="X98" s="210"/>
      <c r="Y98" s="210"/>
      <c r="Z98" s="210"/>
      <c r="AA98" s="210"/>
      <c r="AB98" s="210"/>
      <c r="AC98" s="210"/>
      <c r="AD98" s="210"/>
      <c r="AE98" s="210"/>
      <c r="AF98" s="210"/>
      <c r="AG98" s="210"/>
      <c r="AH98" s="210"/>
      <c r="AI98" s="210"/>
      <c r="AJ98" s="210"/>
      <c r="AK98" s="210" t="s">
        <v>450</v>
      </c>
      <c r="AL98" s="210" t="s">
        <v>450</v>
      </c>
      <c r="AM98" s="210" t="s">
        <v>450</v>
      </c>
      <c r="AN98" s="210" t="s">
        <v>450</v>
      </c>
      <c r="AO98" s="210" t="s">
        <v>450</v>
      </c>
      <c r="AP98" s="210" t="s">
        <v>450</v>
      </c>
      <c r="AQ98" s="210" t="s">
        <v>450</v>
      </c>
      <c r="AR98" s="210" t="s">
        <v>450</v>
      </c>
      <c r="AS98" s="210" t="s">
        <v>450</v>
      </c>
      <c r="AT98" s="210" t="s">
        <v>450</v>
      </c>
      <c r="AU98" s="210" t="s">
        <v>447</v>
      </c>
      <c r="AV98" s="210" t="s">
        <v>447</v>
      </c>
      <c r="AW98" s="210" t="s">
        <v>447</v>
      </c>
      <c r="AX98" s="210" t="s">
        <v>447</v>
      </c>
      <c r="AY98" s="210" t="s">
        <v>447</v>
      </c>
      <c r="AZ98" s="210" t="s">
        <v>447</v>
      </c>
      <c r="BA98" s="210" t="s">
        <v>447</v>
      </c>
      <c r="BB98" s="210" t="s">
        <v>447</v>
      </c>
      <c r="BC98" s="210" t="s">
        <v>448</v>
      </c>
      <c r="BD98" s="210" t="s">
        <v>448</v>
      </c>
      <c r="BE98" s="210"/>
      <c r="BF98" s="210" t="s">
        <v>447</v>
      </c>
      <c r="BG98" s="380"/>
      <c r="BH98" s="380"/>
      <c r="BI98" s="380"/>
      <c r="BJ98" s="380"/>
      <c r="BK98" s="380"/>
      <c r="BL98" s="380"/>
      <c r="BM98" s="380"/>
      <c r="BN98" s="380"/>
      <c r="BO98" s="380"/>
      <c r="BP98" s="380"/>
      <c r="BQ98" s="380"/>
      <c r="BR98" s="380"/>
      <c r="BS98" s="380"/>
      <c r="BT98" s="380"/>
      <c r="BU98" s="380"/>
      <c r="BV98" s="380"/>
      <c r="BW98" s="380"/>
      <c r="BX98" s="380"/>
      <c r="BY98" s="380"/>
      <c r="BZ98" s="380"/>
      <c r="CA98" s="380"/>
      <c r="CB98" s="380"/>
      <c r="CC98" s="380"/>
      <c r="CD98" s="380"/>
      <c r="CE98" s="380"/>
      <c r="CF98" s="380"/>
      <c r="CG98" s="380"/>
      <c r="CH98" s="380"/>
    </row>
    <row r="99" spans="1:86" ht="25.5" x14ac:dyDescent="0.3">
      <c r="A99" s="207">
        <v>95</v>
      </c>
      <c r="B99" s="213" t="s">
        <v>3080</v>
      </c>
      <c r="C99" s="214" t="s">
        <v>3081</v>
      </c>
      <c r="D99" s="37">
        <v>43734</v>
      </c>
      <c r="E99" s="37">
        <v>43739</v>
      </c>
      <c r="F99" s="40" t="s">
        <v>28</v>
      </c>
      <c r="G99" s="40"/>
      <c r="H99" s="40" t="s">
        <v>3199</v>
      </c>
      <c r="I99" s="40" t="s">
        <v>232</v>
      </c>
      <c r="J99" s="40" t="s">
        <v>3281</v>
      </c>
      <c r="K99" s="72" t="s">
        <v>28</v>
      </c>
      <c r="L99" s="72"/>
      <c r="M99" s="72" t="str">
        <f t="shared" si="2"/>
        <v>17</v>
      </c>
      <c r="N99" s="40" t="s">
        <v>3363</v>
      </c>
      <c r="O99" s="40" t="str">
        <f>IF(NBO[[#This Row],[Trách nhiệm soạn thảo]]="NSO-PMEI","PME I","NA")</f>
        <v>PME I</v>
      </c>
      <c r="P99" s="40" t="s">
        <v>3363</v>
      </c>
      <c r="Q99" s="35"/>
      <c r="R99" s="47"/>
      <c r="S99" s="48"/>
      <c r="T99" s="20"/>
      <c r="U99" s="20"/>
      <c r="V99" s="4"/>
      <c r="W99" s="210"/>
      <c r="X99" s="210"/>
      <c r="Y99" s="210"/>
      <c r="Z99" s="210"/>
      <c r="AA99" s="210"/>
      <c r="AB99" s="210"/>
      <c r="AC99" s="210"/>
      <c r="AD99" s="210"/>
      <c r="AE99" s="210"/>
      <c r="AF99" s="210"/>
      <c r="AG99" s="210"/>
      <c r="AH99" s="210"/>
      <c r="AI99" s="210"/>
      <c r="AJ99" s="210"/>
      <c r="AK99" s="210"/>
      <c r="AL99" s="210"/>
      <c r="AM99" s="507"/>
      <c r="AN99" s="507"/>
      <c r="AO99" s="507"/>
      <c r="AP99" s="507"/>
      <c r="AQ99" s="507"/>
      <c r="AR99" s="507"/>
      <c r="AS99" s="507"/>
      <c r="AT99" s="507"/>
      <c r="AU99" s="507"/>
      <c r="AV99" s="507"/>
      <c r="AW99" s="507"/>
      <c r="AX99" s="507"/>
      <c r="AY99" s="507"/>
      <c r="AZ99" s="507"/>
      <c r="BA99" s="507"/>
      <c r="BB99" s="507"/>
      <c r="BC99" s="507"/>
      <c r="BD99" s="507"/>
      <c r="BE99" s="507"/>
      <c r="BF99" s="507"/>
      <c r="BG99" s="380"/>
      <c r="BH99" s="380"/>
      <c r="BI99" s="380"/>
      <c r="BJ99" s="380"/>
      <c r="BK99" s="380"/>
      <c r="BL99" s="380"/>
      <c r="BM99" s="380"/>
      <c r="BN99" s="380"/>
      <c r="BO99" s="380"/>
      <c r="BP99" s="380"/>
      <c r="BQ99" s="380"/>
      <c r="BR99" s="380"/>
      <c r="BS99" s="380"/>
      <c r="BT99" s="380"/>
      <c r="BU99" s="380"/>
      <c r="BV99" s="380"/>
      <c r="BW99" s="380"/>
      <c r="BX99" s="380"/>
      <c r="BY99" s="380"/>
      <c r="BZ99" s="380"/>
      <c r="CA99" s="380"/>
      <c r="CB99" s="380"/>
      <c r="CC99" s="380"/>
      <c r="CD99" s="380"/>
      <c r="CE99" s="380"/>
      <c r="CF99" s="380"/>
      <c r="CG99" s="380"/>
      <c r="CH99" s="380"/>
    </row>
    <row r="100" spans="1:86" s="11" customFormat="1" ht="48" customHeight="1" x14ac:dyDescent="0.3">
      <c r="A100" s="207">
        <v>96</v>
      </c>
      <c r="B100" s="213" t="s">
        <v>7347</v>
      </c>
      <c r="C100" s="214" t="s">
        <v>7348</v>
      </c>
      <c r="D100" s="37">
        <v>44620</v>
      </c>
      <c r="E100" s="37">
        <v>44628</v>
      </c>
      <c r="F100" s="40" t="s">
        <v>28</v>
      </c>
      <c r="G100" s="40"/>
      <c r="H100" s="40" t="s">
        <v>3199</v>
      </c>
      <c r="I100" s="40" t="s">
        <v>232</v>
      </c>
      <c r="J100" s="213" t="s">
        <v>7346</v>
      </c>
      <c r="K100" s="78" t="s">
        <v>892</v>
      </c>
      <c r="L100" s="72" t="s">
        <v>7345</v>
      </c>
      <c r="M100" s="72" t="str">
        <f t="shared" ref="M100:M131" si="3">LEFT(B100,2)</f>
        <v>17</v>
      </c>
      <c r="N100" s="40" t="s">
        <v>3363</v>
      </c>
      <c r="O100" s="40" t="str">
        <f>IF(NBO[[#This Row],[Trách nhiệm soạn thảo]]="NSO-PMEI","PME I","NA")</f>
        <v>PME I</v>
      </c>
      <c r="P100" s="40" t="s">
        <v>3363</v>
      </c>
      <c r="Q100" s="35"/>
      <c r="R100" s="47" t="s">
        <v>7444</v>
      </c>
      <c r="S100" s="48"/>
      <c r="T100" s="20"/>
      <c r="U100" s="20"/>
      <c r="V100" s="4"/>
      <c r="W100" s="210"/>
      <c r="X100" s="210"/>
      <c r="Y100" s="210"/>
      <c r="Z100" s="210"/>
      <c r="AA100" s="210"/>
      <c r="AB100" s="210"/>
      <c r="AC100" s="210"/>
      <c r="AD100" s="210"/>
      <c r="AE100" s="210"/>
      <c r="AF100" s="210"/>
      <c r="AG100" s="210"/>
      <c r="AH100" s="210"/>
      <c r="AI100" s="210"/>
      <c r="AJ100" s="210"/>
      <c r="AK100" s="210"/>
      <c r="AL100" s="210"/>
      <c r="AM100" s="507"/>
      <c r="AN100" s="507"/>
      <c r="AO100" s="210" t="s">
        <v>448</v>
      </c>
      <c r="AP100" s="210" t="s">
        <v>448</v>
      </c>
      <c r="AQ100" s="210" t="s">
        <v>449</v>
      </c>
      <c r="AR100" s="210"/>
      <c r="AS100" s="210"/>
      <c r="AT100" s="210"/>
      <c r="AU100" s="210"/>
      <c r="AV100" s="210"/>
      <c r="AW100" s="507"/>
      <c r="AX100" s="507"/>
      <c r="AY100" s="507"/>
      <c r="AZ100" s="507"/>
      <c r="BA100" s="507"/>
      <c r="BB100" s="507"/>
      <c r="BC100" s="507"/>
      <c r="BD100" s="507"/>
      <c r="BE100" s="507"/>
      <c r="BF100" s="507"/>
      <c r="BG100" s="380"/>
      <c r="BH100" s="380"/>
      <c r="BI100" s="380"/>
      <c r="BJ100" s="380"/>
      <c r="BK100" s="380"/>
      <c r="BL100" s="380"/>
      <c r="BM100" s="380"/>
      <c r="BN100" s="380"/>
      <c r="BO100" s="380"/>
      <c r="BP100" s="380"/>
      <c r="BQ100" s="380"/>
      <c r="BR100" s="380"/>
      <c r="BS100" s="380"/>
      <c r="BT100" s="380"/>
      <c r="BU100" s="380"/>
      <c r="BV100" s="380"/>
      <c r="BW100" s="380"/>
      <c r="BX100" s="380"/>
      <c r="BY100" s="380"/>
      <c r="BZ100" s="380"/>
      <c r="CA100" s="380"/>
      <c r="CB100" s="380"/>
      <c r="CC100" s="380"/>
      <c r="CD100" s="380"/>
      <c r="CE100" s="380"/>
      <c r="CF100" s="380"/>
      <c r="CG100" s="380"/>
      <c r="CH100" s="380"/>
    </row>
    <row r="101" spans="1:86" ht="165.75" x14ac:dyDescent="0.3">
      <c r="A101" s="207">
        <v>97</v>
      </c>
      <c r="B101" s="213" t="s">
        <v>7960</v>
      </c>
      <c r="C101" s="214" t="s">
        <v>3082</v>
      </c>
      <c r="D101" s="37">
        <v>44718</v>
      </c>
      <c r="E101" s="37">
        <v>44721</v>
      </c>
      <c r="F101" s="37">
        <v>45817</v>
      </c>
      <c r="G101" s="40" t="s">
        <v>28</v>
      </c>
      <c r="H101" s="40" t="s">
        <v>3199</v>
      </c>
      <c r="I101" s="40" t="s">
        <v>232</v>
      </c>
      <c r="J101" s="213" t="s">
        <v>7959</v>
      </c>
      <c r="K101" s="72" t="s">
        <v>8226</v>
      </c>
      <c r="L101" s="40" t="s">
        <v>7958</v>
      </c>
      <c r="M101" s="72" t="str">
        <f t="shared" si="3"/>
        <v>17</v>
      </c>
      <c r="N101" s="40" t="s">
        <v>3363</v>
      </c>
      <c r="O101" s="40" t="str">
        <f>IF(NBO[[#This Row],[Trách nhiệm soạn thảo]]="NSO-PMEI","PME I","NA")</f>
        <v>PME I</v>
      </c>
      <c r="P101" s="40" t="s">
        <v>3363</v>
      </c>
      <c r="Q101" s="35" t="s">
        <v>444</v>
      </c>
      <c r="R101" s="47" t="s">
        <v>7208</v>
      </c>
      <c r="S101" s="48"/>
      <c r="T101" s="20"/>
      <c r="U101" s="20"/>
      <c r="V101" s="4"/>
      <c r="W101" s="210"/>
      <c r="X101" s="210"/>
      <c r="Y101" s="210"/>
      <c r="Z101" s="210"/>
      <c r="AA101" s="210"/>
      <c r="AB101" s="210"/>
      <c r="AC101" s="210"/>
      <c r="AD101" s="210"/>
      <c r="AE101" s="210"/>
      <c r="AF101" s="210"/>
      <c r="AG101" s="210"/>
      <c r="AH101" s="210"/>
      <c r="AI101" s="210"/>
      <c r="AJ101" s="210"/>
      <c r="AK101" s="210"/>
      <c r="AL101" s="210" t="s">
        <v>451</v>
      </c>
      <c r="AM101" s="210" t="s">
        <v>451</v>
      </c>
      <c r="AN101" s="210" t="s">
        <v>451</v>
      </c>
      <c r="AO101" s="210"/>
      <c r="AP101" s="210"/>
      <c r="AQ101" s="210"/>
      <c r="AR101" s="210"/>
      <c r="AS101" s="210"/>
      <c r="AT101" s="210"/>
      <c r="AU101" s="210" t="s">
        <v>447</v>
      </c>
      <c r="AV101" s="210" t="s">
        <v>447</v>
      </c>
      <c r="AW101" s="210" t="s">
        <v>447</v>
      </c>
      <c r="AX101" s="210" t="s">
        <v>447</v>
      </c>
      <c r="AY101" s="210" t="s">
        <v>447</v>
      </c>
      <c r="AZ101" s="210" t="s">
        <v>447</v>
      </c>
      <c r="BA101" s="210" t="s">
        <v>447</v>
      </c>
      <c r="BB101" s="210" t="s">
        <v>447</v>
      </c>
      <c r="BC101" s="210" t="s">
        <v>448</v>
      </c>
      <c r="BD101" s="210" t="s">
        <v>448</v>
      </c>
      <c r="BE101" s="210"/>
      <c r="BF101" s="210"/>
      <c r="BG101" s="380"/>
      <c r="BH101" s="380"/>
      <c r="BI101" s="380"/>
      <c r="BJ101" s="380"/>
      <c r="BK101" s="380"/>
      <c r="BL101" s="380"/>
      <c r="BM101" s="380"/>
      <c r="BN101" s="380"/>
      <c r="BO101" s="380"/>
      <c r="BP101" s="380"/>
      <c r="BQ101" s="380"/>
      <c r="BR101" s="380"/>
      <c r="BS101" s="380"/>
      <c r="BT101" s="380"/>
      <c r="BU101" s="380"/>
      <c r="BV101" s="380"/>
      <c r="BW101" s="380"/>
      <c r="BX101" s="380"/>
      <c r="BY101" s="380"/>
      <c r="BZ101" s="380"/>
      <c r="CA101" s="380"/>
      <c r="CB101" s="380"/>
      <c r="CC101" s="380"/>
      <c r="CD101" s="380"/>
      <c r="CE101" s="380"/>
      <c r="CF101" s="380"/>
      <c r="CG101" s="380"/>
      <c r="CH101" s="380"/>
    </row>
    <row r="102" spans="1:86" ht="38.25" x14ac:dyDescent="0.3">
      <c r="A102" s="207">
        <v>98</v>
      </c>
      <c r="B102" s="213" t="s">
        <v>3083</v>
      </c>
      <c r="C102" s="214" t="s">
        <v>3084</v>
      </c>
      <c r="D102" s="37">
        <v>43680</v>
      </c>
      <c r="E102" s="37">
        <v>43692</v>
      </c>
      <c r="F102" s="37">
        <v>44788</v>
      </c>
      <c r="G102" s="40"/>
      <c r="H102" s="40" t="s">
        <v>3199</v>
      </c>
      <c r="I102" s="40" t="s">
        <v>232</v>
      </c>
      <c r="J102" s="40" t="s">
        <v>3282</v>
      </c>
      <c r="K102" s="72" t="s">
        <v>3283</v>
      </c>
      <c r="L102" s="72"/>
      <c r="M102" s="72" t="str">
        <f t="shared" si="3"/>
        <v>17</v>
      </c>
      <c r="N102" s="40" t="s">
        <v>3363</v>
      </c>
      <c r="O102" s="40" t="str">
        <f>IF(NBO[[#This Row],[Trách nhiệm soạn thảo]]="NSO-PMEI","PME I","NA")</f>
        <v>PME I</v>
      </c>
      <c r="P102" s="40" t="s">
        <v>3363</v>
      </c>
      <c r="Q102" s="35"/>
      <c r="R102" s="47"/>
      <c r="S102" s="48"/>
      <c r="T102" s="20"/>
      <c r="U102" s="20"/>
      <c r="V102" s="4"/>
      <c r="W102" s="210"/>
      <c r="X102" s="210"/>
      <c r="Y102" s="210"/>
      <c r="Z102" s="210"/>
      <c r="AA102" s="210"/>
      <c r="AB102" s="210"/>
      <c r="AC102" s="210"/>
      <c r="AD102" s="210"/>
      <c r="AE102" s="210"/>
      <c r="AF102" s="210"/>
      <c r="AG102" s="210"/>
      <c r="AH102" s="210"/>
      <c r="AI102" s="210"/>
      <c r="AJ102" s="210"/>
      <c r="AK102" s="210"/>
      <c r="AL102" s="210"/>
      <c r="AM102" s="507"/>
      <c r="AN102" s="507"/>
      <c r="AO102" s="507"/>
      <c r="AP102" s="507"/>
      <c r="AQ102" s="507"/>
      <c r="AR102" s="507"/>
      <c r="AS102" s="507"/>
      <c r="AT102" s="507"/>
      <c r="AU102" s="507"/>
      <c r="AV102" s="507"/>
      <c r="AW102" s="507"/>
      <c r="AX102" s="507"/>
      <c r="AY102" s="507"/>
      <c r="AZ102" s="507"/>
      <c r="BA102" s="507"/>
      <c r="BB102" s="507"/>
      <c r="BC102" s="507"/>
      <c r="BD102" s="507"/>
      <c r="BE102" s="507"/>
      <c r="BF102" s="507"/>
      <c r="BG102" s="380"/>
      <c r="BH102" s="380"/>
      <c r="BI102" s="380"/>
      <c r="BJ102" s="380"/>
      <c r="BK102" s="380"/>
      <c r="BL102" s="380"/>
      <c r="BM102" s="380"/>
      <c r="BN102" s="380"/>
      <c r="BO102" s="380"/>
      <c r="BP102" s="380"/>
      <c r="BQ102" s="380"/>
      <c r="BR102" s="380"/>
      <c r="BS102" s="380"/>
      <c r="BT102" s="380"/>
      <c r="BU102" s="380"/>
      <c r="BV102" s="380"/>
      <c r="BW102" s="380"/>
      <c r="BX102" s="380"/>
      <c r="BY102" s="380"/>
      <c r="BZ102" s="380"/>
      <c r="CA102" s="380"/>
      <c r="CB102" s="380"/>
      <c r="CC102" s="380"/>
      <c r="CD102" s="380"/>
      <c r="CE102" s="380"/>
      <c r="CF102" s="380"/>
      <c r="CG102" s="380"/>
      <c r="CH102" s="380"/>
    </row>
    <row r="103" spans="1:86" ht="25.5" x14ac:dyDescent="0.3">
      <c r="A103" s="207">
        <v>99</v>
      </c>
      <c r="B103" s="213" t="s">
        <v>3085</v>
      </c>
      <c r="C103" s="214" t="s">
        <v>3086</v>
      </c>
      <c r="D103" s="37">
        <v>43680</v>
      </c>
      <c r="E103" s="37">
        <v>43687</v>
      </c>
      <c r="F103" s="40" t="s">
        <v>28</v>
      </c>
      <c r="G103" s="40"/>
      <c r="H103" s="40" t="s">
        <v>3199</v>
      </c>
      <c r="I103" s="40" t="s">
        <v>232</v>
      </c>
      <c r="J103" s="40" t="s">
        <v>3284</v>
      </c>
      <c r="K103" s="72" t="s">
        <v>28</v>
      </c>
      <c r="L103" s="72"/>
      <c r="M103" s="72" t="str">
        <f t="shared" si="3"/>
        <v>17</v>
      </c>
      <c r="N103" s="40" t="s">
        <v>3363</v>
      </c>
      <c r="O103" s="40" t="str">
        <f>IF(NBO[[#This Row],[Trách nhiệm soạn thảo]]="NSO-PMEI","PME I","NA")</f>
        <v>PME I</v>
      </c>
      <c r="P103" s="40" t="s">
        <v>3363</v>
      </c>
      <c r="Q103" s="35"/>
      <c r="R103" s="47"/>
      <c r="S103" s="48"/>
      <c r="T103" s="20"/>
      <c r="U103" s="20"/>
      <c r="V103" s="4"/>
      <c r="W103" s="210"/>
      <c r="X103" s="210"/>
      <c r="Y103" s="210"/>
      <c r="Z103" s="210"/>
      <c r="AA103" s="210"/>
      <c r="AB103" s="210"/>
      <c r="AC103" s="210"/>
      <c r="AD103" s="210"/>
      <c r="AE103" s="210"/>
      <c r="AF103" s="210"/>
      <c r="AG103" s="210"/>
      <c r="AH103" s="210"/>
      <c r="AI103" s="210"/>
      <c r="AJ103" s="210"/>
      <c r="AK103" s="210"/>
      <c r="AL103" s="210"/>
      <c r="AM103" s="507"/>
      <c r="AN103" s="507"/>
      <c r="AO103" s="507"/>
      <c r="AP103" s="507"/>
      <c r="AQ103" s="507"/>
      <c r="AR103" s="507"/>
      <c r="AS103" s="507"/>
      <c r="AT103" s="507"/>
      <c r="AU103" s="507"/>
      <c r="AV103" s="507"/>
      <c r="AW103" s="507"/>
      <c r="AX103" s="507"/>
      <c r="AY103" s="507"/>
      <c r="AZ103" s="507"/>
      <c r="BA103" s="507"/>
      <c r="BB103" s="507"/>
      <c r="BC103" s="507"/>
      <c r="BD103" s="507"/>
      <c r="BE103" s="507"/>
      <c r="BF103" s="507"/>
      <c r="BG103" s="380"/>
      <c r="BH103" s="380"/>
      <c r="BI103" s="380"/>
      <c r="BJ103" s="380"/>
      <c r="BK103" s="380"/>
      <c r="BL103" s="380"/>
      <c r="BM103" s="380"/>
      <c r="BN103" s="380"/>
      <c r="BO103" s="380"/>
      <c r="BP103" s="380"/>
      <c r="BQ103" s="380"/>
      <c r="BR103" s="380"/>
      <c r="BS103" s="380"/>
      <c r="BT103" s="380"/>
      <c r="BU103" s="380"/>
      <c r="BV103" s="380"/>
      <c r="BW103" s="380"/>
      <c r="BX103" s="380"/>
      <c r="BY103" s="380"/>
      <c r="BZ103" s="380"/>
      <c r="CA103" s="380"/>
      <c r="CB103" s="380"/>
      <c r="CC103" s="380"/>
      <c r="CD103" s="380"/>
      <c r="CE103" s="380"/>
      <c r="CF103" s="380"/>
      <c r="CG103" s="380"/>
      <c r="CH103" s="380"/>
    </row>
    <row r="104" spans="1:86" ht="165.75" x14ac:dyDescent="0.3">
      <c r="A104" s="207">
        <v>100</v>
      </c>
      <c r="B104" s="213" t="s">
        <v>8087</v>
      </c>
      <c r="C104" s="214" t="s">
        <v>8129</v>
      </c>
      <c r="D104" s="37">
        <v>44715</v>
      </c>
      <c r="E104" s="37">
        <v>44721</v>
      </c>
      <c r="F104" s="37">
        <v>45817</v>
      </c>
      <c r="G104" s="40"/>
      <c r="H104" s="40" t="s">
        <v>3199</v>
      </c>
      <c r="I104" s="40" t="s">
        <v>232</v>
      </c>
      <c r="J104" s="208" t="s">
        <v>8086</v>
      </c>
      <c r="K104" s="72" t="s">
        <v>8128</v>
      </c>
      <c r="L104" s="40" t="s">
        <v>8085</v>
      </c>
      <c r="M104" s="72" t="str">
        <f t="shared" si="3"/>
        <v>17</v>
      </c>
      <c r="N104" s="40" t="s">
        <v>3363</v>
      </c>
      <c r="O104" s="40" t="str">
        <f>IF(NBO[[#This Row],[Trách nhiệm soạn thảo]]="NSO-PMEI","PME I","NA")</f>
        <v>PME I</v>
      </c>
      <c r="P104" s="40" t="s">
        <v>3363</v>
      </c>
      <c r="Q104" s="35" t="s">
        <v>444</v>
      </c>
      <c r="R104" s="47" t="s">
        <v>7208</v>
      </c>
      <c r="S104" s="48"/>
      <c r="T104" s="20"/>
      <c r="U104" s="20"/>
      <c r="V104" s="4"/>
      <c r="W104" s="210"/>
      <c r="X104" s="210"/>
      <c r="Y104" s="210"/>
      <c r="Z104" s="210"/>
      <c r="AA104" s="210"/>
      <c r="AB104" s="210"/>
      <c r="AC104" s="210"/>
      <c r="AD104" s="210"/>
      <c r="AE104" s="210"/>
      <c r="AF104" s="210"/>
      <c r="AG104" s="210"/>
      <c r="AH104" s="210"/>
      <c r="AI104" s="210"/>
      <c r="AJ104" s="210"/>
      <c r="AK104" s="210"/>
      <c r="AL104" s="210"/>
      <c r="AM104" s="507"/>
      <c r="AN104" s="507"/>
      <c r="AO104" s="507"/>
      <c r="AP104" s="507"/>
      <c r="AQ104" s="507"/>
      <c r="AR104" s="507"/>
      <c r="AS104" s="507"/>
      <c r="AT104" s="507"/>
      <c r="AU104" s="507" t="s">
        <v>447</v>
      </c>
      <c r="AV104" s="507" t="s">
        <v>447</v>
      </c>
      <c r="AW104" s="210" t="s">
        <v>447</v>
      </c>
      <c r="AX104" s="210" t="s">
        <v>447</v>
      </c>
      <c r="AY104" s="210" t="s">
        <v>447</v>
      </c>
      <c r="AZ104" s="210" t="s">
        <v>447</v>
      </c>
      <c r="BA104" s="210" t="s">
        <v>447</v>
      </c>
      <c r="BB104" s="210" t="s">
        <v>447</v>
      </c>
      <c r="BC104" s="210" t="s">
        <v>448</v>
      </c>
      <c r="BD104" s="210" t="s">
        <v>448</v>
      </c>
      <c r="BE104" s="210"/>
      <c r="BF104" s="210"/>
      <c r="BG104" s="380"/>
      <c r="BH104" s="380"/>
      <c r="BI104" s="380"/>
      <c r="BJ104" s="380"/>
      <c r="BK104" s="380"/>
      <c r="BL104" s="380"/>
      <c r="BM104" s="380"/>
      <c r="BN104" s="380"/>
      <c r="BO104" s="380"/>
      <c r="BP104" s="380"/>
      <c r="BQ104" s="380"/>
      <c r="BR104" s="380"/>
      <c r="BS104" s="380"/>
      <c r="BT104" s="380"/>
      <c r="BU104" s="380"/>
      <c r="BV104" s="380"/>
      <c r="BW104" s="380"/>
      <c r="BX104" s="380"/>
      <c r="BY104" s="380"/>
      <c r="BZ104" s="380"/>
      <c r="CA104" s="380"/>
      <c r="CB104" s="380"/>
      <c r="CC104" s="380"/>
      <c r="CD104" s="380"/>
      <c r="CE104" s="380"/>
      <c r="CF104" s="380"/>
      <c r="CG104" s="380"/>
      <c r="CH104" s="380"/>
    </row>
    <row r="105" spans="1:86" ht="25.5" x14ac:dyDescent="0.3">
      <c r="A105" s="207">
        <v>101</v>
      </c>
      <c r="B105" s="213" t="s">
        <v>3087</v>
      </c>
      <c r="C105" s="214" t="s">
        <v>3088</v>
      </c>
      <c r="D105" s="37">
        <v>43720</v>
      </c>
      <c r="E105" s="37">
        <v>43723</v>
      </c>
      <c r="F105" s="37">
        <v>44819</v>
      </c>
      <c r="G105" s="40"/>
      <c r="H105" s="40" t="s">
        <v>3199</v>
      </c>
      <c r="I105" s="40" t="s">
        <v>232</v>
      </c>
      <c r="J105" s="40" t="s">
        <v>3285</v>
      </c>
      <c r="K105" s="72" t="s">
        <v>28</v>
      </c>
      <c r="L105" s="72"/>
      <c r="M105" s="72" t="str">
        <f t="shared" si="3"/>
        <v>17</v>
      </c>
      <c r="N105" s="40" t="s">
        <v>3363</v>
      </c>
      <c r="O105" s="40" t="str">
        <f>IF(NBO[[#This Row],[Trách nhiệm soạn thảo]]="NSO-PMEI","PME I","NA")</f>
        <v>PME I</v>
      </c>
      <c r="P105" s="40" t="s">
        <v>3363</v>
      </c>
      <c r="Q105" s="35"/>
      <c r="R105" s="47"/>
      <c r="S105" s="48"/>
      <c r="T105" s="20"/>
      <c r="U105" s="20"/>
      <c r="V105" s="4"/>
      <c r="W105" s="210"/>
      <c r="X105" s="210"/>
      <c r="Y105" s="210"/>
      <c r="Z105" s="210"/>
      <c r="AA105" s="210"/>
      <c r="AB105" s="210"/>
      <c r="AC105" s="210"/>
      <c r="AD105" s="210"/>
      <c r="AE105" s="210"/>
      <c r="AF105" s="210"/>
      <c r="AG105" s="210"/>
      <c r="AH105" s="210"/>
      <c r="AI105" s="210"/>
      <c r="AJ105" s="210"/>
      <c r="AK105" s="210"/>
      <c r="AL105" s="210"/>
      <c r="AM105" s="507"/>
      <c r="AN105" s="507"/>
      <c r="AO105" s="507"/>
      <c r="AP105" s="507"/>
      <c r="AQ105" s="507"/>
      <c r="AR105" s="507"/>
      <c r="AS105" s="507"/>
      <c r="AT105" s="507"/>
      <c r="AU105" s="507"/>
      <c r="AV105" s="507"/>
      <c r="AW105" s="507"/>
      <c r="AX105" s="507"/>
      <c r="AY105" s="507"/>
      <c r="AZ105" s="507"/>
      <c r="BA105" s="507"/>
      <c r="BB105" s="507"/>
      <c r="BC105" s="507"/>
      <c r="BD105" s="507"/>
      <c r="BE105" s="507"/>
      <c r="BF105" s="507"/>
      <c r="BG105" s="380"/>
      <c r="BH105" s="380"/>
      <c r="BI105" s="380"/>
      <c r="BJ105" s="380"/>
      <c r="BK105" s="380"/>
      <c r="BL105" s="380"/>
      <c r="BM105" s="380"/>
      <c r="BN105" s="380"/>
      <c r="BO105" s="380"/>
      <c r="BP105" s="380"/>
      <c r="BQ105" s="380"/>
      <c r="BR105" s="380"/>
      <c r="BS105" s="380"/>
      <c r="BT105" s="380"/>
      <c r="BU105" s="380"/>
      <c r="BV105" s="380"/>
      <c r="BW105" s="380"/>
      <c r="BX105" s="380"/>
      <c r="BY105" s="380"/>
      <c r="BZ105" s="380"/>
      <c r="CA105" s="380"/>
      <c r="CB105" s="380"/>
      <c r="CC105" s="380"/>
      <c r="CD105" s="380"/>
      <c r="CE105" s="380"/>
      <c r="CF105" s="380"/>
      <c r="CG105" s="380"/>
      <c r="CH105" s="380"/>
    </row>
    <row r="106" spans="1:86" ht="51" x14ac:dyDescent="0.3">
      <c r="A106" s="207">
        <v>102</v>
      </c>
      <c r="B106" s="213" t="s">
        <v>3089</v>
      </c>
      <c r="C106" s="214" t="s">
        <v>3090</v>
      </c>
      <c r="D106" s="37">
        <v>43686</v>
      </c>
      <c r="E106" s="37">
        <v>43692</v>
      </c>
      <c r="F106" s="40" t="s">
        <v>28</v>
      </c>
      <c r="G106" s="40"/>
      <c r="H106" s="40" t="s">
        <v>3199</v>
      </c>
      <c r="I106" s="40" t="s">
        <v>232</v>
      </c>
      <c r="J106" s="40" t="s">
        <v>3286</v>
      </c>
      <c r="K106" s="72" t="s">
        <v>3287</v>
      </c>
      <c r="L106" s="72"/>
      <c r="M106" s="72" t="str">
        <f t="shared" si="3"/>
        <v>17</v>
      </c>
      <c r="N106" s="40" t="s">
        <v>3363</v>
      </c>
      <c r="O106" s="40" t="str">
        <f>IF(NBO[[#This Row],[Trách nhiệm soạn thảo]]="NSO-PMEI","PME I","NA")</f>
        <v>PME I</v>
      </c>
      <c r="P106" s="40" t="s">
        <v>3363</v>
      </c>
      <c r="Q106" s="35"/>
      <c r="R106" s="47"/>
      <c r="S106" s="48"/>
      <c r="T106" s="20"/>
      <c r="U106" s="20"/>
      <c r="V106" s="4"/>
      <c r="W106" s="210"/>
      <c r="X106" s="210"/>
      <c r="Y106" s="210"/>
      <c r="Z106" s="210"/>
      <c r="AA106" s="210"/>
      <c r="AB106" s="210"/>
      <c r="AC106" s="210"/>
      <c r="AD106" s="210"/>
      <c r="AE106" s="210"/>
      <c r="AF106" s="210"/>
      <c r="AG106" s="210"/>
      <c r="AH106" s="210"/>
      <c r="AI106" s="210"/>
      <c r="AJ106" s="210"/>
      <c r="AK106" s="210"/>
      <c r="AL106" s="210"/>
      <c r="AM106" s="507"/>
      <c r="AN106" s="507"/>
      <c r="AO106" s="507"/>
      <c r="AP106" s="507"/>
      <c r="AQ106" s="507"/>
      <c r="AR106" s="507"/>
      <c r="AS106" s="507"/>
      <c r="AT106" s="507"/>
      <c r="AU106" s="507"/>
      <c r="AV106" s="507"/>
      <c r="AW106" s="507"/>
      <c r="AX106" s="507"/>
      <c r="AY106" s="507"/>
      <c r="AZ106" s="507"/>
      <c r="BA106" s="507"/>
      <c r="BB106" s="507"/>
      <c r="BC106" s="507"/>
      <c r="BD106" s="507"/>
      <c r="BE106" s="507"/>
      <c r="BF106" s="507"/>
      <c r="BG106" s="380"/>
      <c r="BH106" s="380"/>
      <c r="BI106" s="380"/>
      <c r="BJ106" s="380"/>
      <c r="BK106" s="380"/>
      <c r="BL106" s="380"/>
      <c r="BM106" s="380"/>
      <c r="BN106" s="380"/>
      <c r="BO106" s="380"/>
      <c r="BP106" s="380"/>
      <c r="BQ106" s="380"/>
      <c r="BR106" s="380"/>
      <c r="BS106" s="380"/>
      <c r="BT106" s="380"/>
      <c r="BU106" s="380"/>
      <c r="BV106" s="380"/>
      <c r="BW106" s="380"/>
      <c r="BX106" s="380"/>
      <c r="BY106" s="380"/>
      <c r="BZ106" s="380"/>
      <c r="CA106" s="380"/>
      <c r="CB106" s="380"/>
      <c r="CC106" s="380"/>
      <c r="CD106" s="380"/>
      <c r="CE106" s="380"/>
      <c r="CF106" s="380"/>
      <c r="CG106" s="380"/>
      <c r="CH106" s="380"/>
    </row>
    <row r="107" spans="1:86" ht="165.75" x14ac:dyDescent="0.3">
      <c r="A107" s="207">
        <v>103</v>
      </c>
      <c r="B107" s="213" t="s">
        <v>8145</v>
      </c>
      <c r="C107" s="214" t="s">
        <v>3091</v>
      </c>
      <c r="D107" s="37">
        <v>44718</v>
      </c>
      <c r="E107" s="37">
        <v>44721</v>
      </c>
      <c r="F107" s="37">
        <v>45817</v>
      </c>
      <c r="G107" s="40" t="s">
        <v>28</v>
      </c>
      <c r="H107" s="40" t="s">
        <v>3199</v>
      </c>
      <c r="I107" s="40" t="s">
        <v>232</v>
      </c>
      <c r="J107" s="213" t="s">
        <v>8144</v>
      </c>
      <c r="K107" s="72" t="s">
        <v>8225</v>
      </c>
      <c r="L107" s="72" t="s">
        <v>8143</v>
      </c>
      <c r="M107" s="72" t="str">
        <f t="shared" si="3"/>
        <v>17</v>
      </c>
      <c r="N107" s="40" t="s">
        <v>3363</v>
      </c>
      <c r="O107" s="40" t="str">
        <f>IF(NBO[[#This Row],[Trách nhiệm soạn thảo]]="NSO-PMEI","PME I","NA")</f>
        <v>PME I</v>
      </c>
      <c r="P107" s="40" t="s">
        <v>3363</v>
      </c>
      <c r="Q107" s="35" t="s">
        <v>444</v>
      </c>
      <c r="R107" s="47" t="s">
        <v>7208</v>
      </c>
      <c r="S107" s="48"/>
      <c r="T107" s="20" t="s">
        <v>6209</v>
      </c>
      <c r="U107" s="20"/>
      <c r="V107" s="4"/>
      <c r="W107" s="210"/>
      <c r="X107" s="210"/>
      <c r="Y107" s="210"/>
      <c r="Z107" s="210"/>
      <c r="AA107" s="210"/>
      <c r="AB107" s="210"/>
      <c r="AC107" s="210"/>
      <c r="AD107" s="210"/>
      <c r="AE107" s="210"/>
      <c r="AF107" s="210"/>
      <c r="AG107" s="210"/>
      <c r="AH107" s="210"/>
      <c r="AI107" s="210"/>
      <c r="AJ107" s="210"/>
      <c r="AK107" s="210"/>
      <c r="AL107" s="210"/>
      <c r="AM107" s="507"/>
      <c r="AN107" s="507"/>
      <c r="AO107" s="507"/>
      <c r="AP107" s="507"/>
      <c r="AQ107" s="507"/>
      <c r="AR107" s="507"/>
      <c r="AS107" s="507"/>
      <c r="AT107" s="507"/>
      <c r="AU107" s="507" t="s">
        <v>447</v>
      </c>
      <c r="AV107" s="507" t="s">
        <v>447</v>
      </c>
      <c r="AW107" s="210" t="s">
        <v>447</v>
      </c>
      <c r="AX107" s="210" t="s">
        <v>447</v>
      </c>
      <c r="AY107" s="210" t="s">
        <v>447</v>
      </c>
      <c r="AZ107" s="210" t="s">
        <v>447</v>
      </c>
      <c r="BA107" s="210" t="s">
        <v>447</v>
      </c>
      <c r="BB107" s="210" t="s">
        <v>447</v>
      </c>
      <c r="BC107" s="210" t="s">
        <v>448</v>
      </c>
      <c r="BD107" s="210" t="s">
        <v>448</v>
      </c>
      <c r="BE107" s="210"/>
      <c r="BF107" s="210" t="s">
        <v>447</v>
      </c>
      <c r="BG107" s="380"/>
      <c r="BH107" s="380"/>
      <c r="BI107" s="380"/>
      <c r="BJ107" s="380"/>
      <c r="BK107" s="380"/>
      <c r="BL107" s="380"/>
      <c r="BM107" s="380"/>
      <c r="BN107" s="380"/>
      <c r="BO107" s="380"/>
      <c r="BP107" s="380"/>
      <c r="BQ107" s="380"/>
      <c r="BR107" s="380"/>
      <c r="BS107" s="380"/>
      <c r="BT107" s="380"/>
      <c r="BU107" s="380"/>
      <c r="BV107" s="380"/>
      <c r="BW107" s="380"/>
      <c r="BX107" s="380"/>
      <c r="BY107" s="380"/>
      <c r="BZ107" s="380"/>
      <c r="CA107" s="380"/>
      <c r="CB107" s="380"/>
      <c r="CC107" s="380"/>
      <c r="CD107" s="380"/>
      <c r="CE107" s="380"/>
      <c r="CF107" s="380"/>
      <c r="CG107" s="380"/>
      <c r="CH107" s="380"/>
    </row>
    <row r="108" spans="1:86" ht="38.25" x14ac:dyDescent="0.3">
      <c r="A108" s="207">
        <v>104</v>
      </c>
      <c r="B108" s="213" t="s">
        <v>3092</v>
      </c>
      <c r="C108" s="214" t="s">
        <v>3093</v>
      </c>
      <c r="D108" s="37">
        <v>43680</v>
      </c>
      <c r="E108" s="37">
        <v>43692</v>
      </c>
      <c r="F108" s="37">
        <v>44788</v>
      </c>
      <c r="G108" s="40"/>
      <c r="H108" s="40" t="s">
        <v>3199</v>
      </c>
      <c r="I108" s="40" t="s">
        <v>232</v>
      </c>
      <c r="J108" s="40" t="s">
        <v>3288</v>
      </c>
      <c r="K108" s="72" t="s">
        <v>3283</v>
      </c>
      <c r="L108" s="72"/>
      <c r="M108" s="72" t="str">
        <f t="shared" si="3"/>
        <v>17</v>
      </c>
      <c r="N108" s="40" t="s">
        <v>3363</v>
      </c>
      <c r="O108" s="40" t="str">
        <f>IF(NBO[[#This Row],[Trách nhiệm soạn thảo]]="NSO-PMEI","PME I","NA")</f>
        <v>PME I</v>
      </c>
      <c r="P108" s="40" t="s">
        <v>3363</v>
      </c>
      <c r="Q108" s="35"/>
      <c r="R108" s="47"/>
      <c r="S108" s="48"/>
      <c r="T108" s="20"/>
      <c r="U108" s="20"/>
      <c r="V108" s="4"/>
      <c r="W108" s="210"/>
      <c r="X108" s="210"/>
      <c r="Y108" s="210"/>
      <c r="Z108" s="210"/>
      <c r="AA108" s="210"/>
      <c r="AB108" s="210"/>
      <c r="AC108" s="210"/>
      <c r="AD108" s="210"/>
      <c r="AE108" s="210"/>
      <c r="AF108" s="210"/>
      <c r="AG108" s="210"/>
      <c r="AH108" s="210"/>
      <c r="AI108" s="210"/>
      <c r="AJ108" s="210"/>
      <c r="AK108" s="210"/>
      <c r="AL108" s="210"/>
      <c r="AM108" s="507"/>
      <c r="AN108" s="507"/>
      <c r="AO108" s="507"/>
      <c r="AP108" s="507"/>
      <c r="AQ108" s="507"/>
      <c r="AR108" s="507"/>
      <c r="AS108" s="507"/>
      <c r="AT108" s="507"/>
      <c r="AU108" s="507"/>
      <c r="AV108" s="507"/>
      <c r="AW108" s="507"/>
      <c r="AX108" s="507"/>
      <c r="AY108" s="507"/>
      <c r="AZ108" s="507"/>
      <c r="BA108" s="507"/>
      <c r="BB108" s="507"/>
      <c r="BC108" s="507"/>
      <c r="BD108" s="507"/>
      <c r="BE108" s="507"/>
      <c r="BF108" s="507"/>
      <c r="BG108" s="380"/>
      <c r="BH108" s="380"/>
      <c r="BI108" s="380"/>
      <c r="BJ108" s="380"/>
      <c r="BK108" s="380"/>
      <c r="BL108" s="380"/>
      <c r="BM108" s="380"/>
      <c r="BN108" s="380"/>
      <c r="BO108" s="380"/>
      <c r="BP108" s="380"/>
      <c r="BQ108" s="380"/>
      <c r="BR108" s="380"/>
      <c r="BS108" s="380"/>
      <c r="BT108" s="380"/>
      <c r="BU108" s="380"/>
      <c r="BV108" s="380"/>
      <c r="BW108" s="380"/>
      <c r="BX108" s="380"/>
      <c r="BY108" s="380"/>
      <c r="BZ108" s="380"/>
      <c r="CA108" s="380"/>
      <c r="CB108" s="380"/>
      <c r="CC108" s="380"/>
      <c r="CD108" s="380"/>
      <c r="CE108" s="380"/>
      <c r="CF108" s="380"/>
      <c r="CG108" s="380"/>
      <c r="CH108" s="380"/>
    </row>
    <row r="109" spans="1:86" ht="38.25" x14ac:dyDescent="0.3">
      <c r="A109" s="207">
        <v>105</v>
      </c>
      <c r="B109" s="213" t="s">
        <v>3094</v>
      </c>
      <c r="C109" s="214" t="s">
        <v>3095</v>
      </c>
      <c r="D109" s="37">
        <v>43680</v>
      </c>
      <c r="E109" s="37">
        <v>43692</v>
      </c>
      <c r="F109" s="37">
        <v>44788</v>
      </c>
      <c r="G109" s="40"/>
      <c r="H109" s="40" t="s">
        <v>3199</v>
      </c>
      <c r="I109" s="40" t="s">
        <v>232</v>
      </c>
      <c r="J109" s="40" t="s">
        <v>3289</v>
      </c>
      <c r="K109" s="72" t="s">
        <v>3290</v>
      </c>
      <c r="L109" s="72"/>
      <c r="M109" s="72" t="str">
        <f t="shared" si="3"/>
        <v>17</v>
      </c>
      <c r="N109" s="40" t="s">
        <v>3363</v>
      </c>
      <c r="O109" s="40" t="str">
        <f>IF(NBO[[#This Row],[Trách nhiệm soạn thảo]]="NSO-PMEI","PME I","NA")</f>
        <v>PME I</v>
      </c>
      <c r="P109" s="40" t="s">
        <v>3363</v>
      </c>
      <c r="Q109" s="35"/>
      <c r="R109" s="47"/>
      <c r="S109" s="48"/>
      <c r="T109" s="20"/>
      <c r="U109" s="20"/>
      <c r="V109" s="4"/>
      <c r="W109" s="210"/>
      <c r="X109" s="210"/>
      <c r="Y109" s="210"/>
      <c r="Z109" s="210"/>
      <c r="AA109" s="210"/>
      <c r="AB109" s="210"/>
      <c r="AC109" s="210"/>
      <c r="AD109" s="210"/>
      <c r="AE109" s="210"/>
      <c r="AF109" s="210"/>
      <c r="AG109" s="210"/>
      <c r="AH109" s="210"/>
      <c r="AI109" s="210"/>
      <c r="AJ109" s="210"/>
      <c r="AK109" s="210"/>
      <c r="AL109" s="210"/>
      <c r="AM109" s="507"/>
      <c r="AN109" s="507"/>
      <c r="AO109" s="507"/>
      <c r="AP109" s="507"/>
      <c r="AQ109" s="507"/>
      <c r="AR109" s="507"/>
      <c r="AS109" s="507"/>
      <c r="AT109" s="507"/>
      <c r="AU109" s="507"/>
      <c r="AV109" s="507"/>
      <c r="AW109" s="507"/>
      <c r="AX109" s="507"/>
      <c r="AY109" s="507"/>
      <c r="AZ109" s="507"/>
      <c r="BA109" s="507"/>
      <c r="BB109" s="507"/>
      <c r="BC109" s="507"/>
      <c r="BD109" s="507"/>
      <c r="BE109" s="507"/>
      <c r="BF109" s="507"/>
      <c r="BG109" s="380"/>
      <c r="BH109" s="380"/>
      <c r="BI109" s="380"/>
      <c r="BJ109" s="380"/>
      <c r="BK109" s="380"/>
      <c r="BL109" s="380"/>
      <c r="BM109" s="380"/>
      <c r="BN109" s="380"/>
      <c r="BO109" s="380"/>
      <c r="BP109" s="380"/>
      <c r="BQ109" s="380"/>
      <c r="BR109" s="380"/>
      <c r="BS109" s="380"/>
      <c r="BT109" s="380"/>
      <c r="BU109" s="380"/>
      <c r="BV109" s="380"/>
      <c r="BW109" s="380"/>
      <c r="BX109" s="380"/>
      <c r="BY109" s="380"/>
      <c r="BZ109" s="380"/>
      <c r="CA109" s="380"/>
      <c r="CB109" s="380"/>
      <c r="CC109" s="380"/>
      <c r="CD109" s="380"/>
      <c r="CE109" s="380"/>
      <c r="CF109" s="380"/>
      <c r="CG109" s="380"/>
      <c r="CH109" s="380"/>
    </row>
    <row r="110" spans="1:86" ht="25.5" x14ac:dyDescent="0.3">
      <c r="A110" s="207">
        <v>106</v>
      </c>
      <c r="B110" s="213" t="s">
        <v>3096</v>
      </c>
      <c r="C110" s="214" t="s">
        <v>3097</v>
      </c>
      <c r="D110" s="37">
        <v>43684</v>
      </c>
      <c r="E110" s="37">
        <v>43692</v>
      </c>
      <c r="F110" s="37">
        <v>44788</v>
      </c>
      <c r="G110" s="40"/>
      <c r="H110" s="40" t="s">
        <v>3199</v>
      </c>
      <c r="I110" s="40" t="s">
        <v>232</v>
      </c>
      <c r="J110" s="40" t="s">
        <v>3291</v>
      </c>
      <c r="K110" s="78" t="s">
        <v>892</v>
      </c>
      <c r="L110" s="72"/>
      <c r="M110" s="72" t="str">
        <f t="shared" si="3"/>
        <v>17</v>
      </c>
      <c r="N110" s="40" t="s">
        <v>3363</v>
      </c>
      <c r="O110" s="40" t="str">
        <f>IF(NBO[[#This Row],[Trách nhiệm soạn thảo]]="NSO-PMEI","PME I","NA")</f>
        <v>PME I</v>
      </c>
      <c r="P110" s="40" t="s">
        <v>3363</v>
      </c>
      <c r="Q110" s="35"/>
      <c r="R110" s="47"/>
      <c r="S110" s="48"/>
      <c r="T110" s="20"/>
      <c r="U110" s="20"/>
      <c r="V110" s="4"/>
      <c r="W110" s="210"/>
      <c r="X110" s="210"/>
      <c r="Y110" s="210"/>
      <c r="Z110" s="210"/>
      <c r="AA110" s="210"/>
      <c r="AB110" s="210"/>
      <c r="AC110" s="210"/>
      <c r="AD110" s="210"/>
      <c r="AE110" s="210"/>
      <c r="AF110" s="210"/>
      <c r="AG110" s="210"/>
      <c r="AH110" s="210"/>
      <c r="AI110" s="210"/>
      <c r="AJ110" s="210"/>
      <c r="AK110" s="210"/>
      <c r="AL110" s="210"/>
      <c r="AM110" s="507"/>
      <c r="AN110" s="507"/>
      <c r="AO110" s="507"/>
      <c r="AP110" s="507"/>
      <c r="AQ110" s="507"/>
      <c r="AR110" s="507"/>
      <c r="AS110" s="507"/>
      <c r="AT110" s="507"/>
      <c r="AU110" s="507"/>
      <c r="AV110" s="507"/>
      <c r="AW110" s="507"/>
      <c r="AX110" s="507"/>
      <c r="AY110" s="507"/>
      <c r="AZ110" s="507"/>
      <c r="BA110" s="507"/>
      <c r="BB110" s="507"/>
      <c r="BC110" s="507"/>
      <c r="BD110" s="507"/>
      <c r="BE110" s="507"/>
      <c r="BF110" s="507"/>
      <c r="BG110" s="380"/>
      <c r="BH110" s="380"/>
      <c r="BI110" s="380"/>
      <c r="BJ110" s="380"/>
      <c r="BK110" s="380"/>
      <c r="BL110" s="380"/>
      <c r="BM110" s="380"/>
      <c r="BN110" s="380"/>
      <c r="BO110" s="380"/>
      <c r="BP110" s="380"/>
      <c r="BQ110" s="380"/>
      <c r="BR110" s="380"/>
      <c r="BS110" s="380"/>
      <c r="BT110" s="380"/>
      <c r="BU110" s="380"/>
      <c r="BV110" s="380"/>
      <c r="BW110" s="380"/>
      <c r="BX110" s="380"/>
      <c r="BY110" s="380"/>
      <c r="BZ110" s="380"/>
      <c r="CA110" s="380"/>
      <c r="CB110" s="380"/>
      <c r="CC110" s="380"/>
      <c r="CD110" s="380"/>
      <c r="CE110" s="380"/>
      <c r="CF110" s="380"/>
      <c r="CG110" s="380"/>
      <c r="CH110" s="380"/>
    </row>
    <row r="111" spans="1:86" ht="51" x14ac:dyDescent="0.3">
      <c r="A111" s="207">
        <v>107</v>
      </c>
      <c r="B111" s="213" t="s">
        <v>3098</v>
      </c>
      <c r="C111" s="214" t="s">
        <v>3099</v>
      </c>
      <c r="D111" s="37">
        <v>43686</v>
      </c>
      <c r="E111" s="37">
        <v>43692</v>
      </c>
      <c r="F111" s="40" t="s">
        <v>28</v>
      </c>
      <c r="G111" s="40"/>
      <c r="H111" s="40" t="s">
        <v>3199</v>
      </c>
      <c r="I111" s="40" t="s">
        <v>232</v>
      </c>
      <c r="J111" s="40" t="s">
        <v>3292</v>
      </c>
      <c r="K111" s="78" t="s">
        <v>3278</v>
      </c>
      <c r="L111" s="72"/>
      <c r="M111" s="72" t="str">
        <f t="shared" si="3"/>
        <v>17</v>
      </c>
      <c r="N111" s="40" t="s">
        <v>3363</v>
      </c>
      <c r="O111" s="40" t="str">
        <f>IF(NBO[[#This Row],[Trách nhiệm soạn thảo]]="NSO-PMEI","PME I","NA")</f>
        <v>PME I</v>
      </c>
      <c r="P111" s="40" t="s">
        <v>3363</v>
      </c>
      <c r="Q111" s="35"/>
      <c r="R111" s="47"/>
      <c r="S111" s="48"/>
      <c r="T111" s="20"/>
      <c r="U111" s="20"/>
      <c r="V111" s="4"/>
      <c r="W111" s="210"/>
      <c r="X111" s="210"/>
      <c r="Y111" s="210"/>
      <c r="Z111" s="210"/>
      <c r="AA111" s="210"/>
      <c r="AB111" s="210"/>
      <c r="AC111" s="210"/>
      <c r="AD111" s="210"/>
      <c r="AE111" s="210"/>
      <c r="AF111" s="210"/>
      <c r="AG111" s="210"/>
      <c r="AH111" s="210"/>
      <c r="AI111" s="210"/>
      <c r="AJ111" s="210"/>
      <c r="AK111" s="210"/>
      <c r="AL111" s="210"/>
      <c r="AM111" s="507"/>
      <c r="AN111" s="507"/>
      <c r="AO111" s="507"/>
      <c r="AP111" s="507"/>
      <c r="AQ111" s="507"/>
      <c r="AR111" s="507"/>
      <c r="AS111" s="507"/>
      <c r="AT111" s="507"/>
      <c r="AU111" s="507"/>
      <c r="AV111" s="507"/>
      <c r="AW111" s="507"/>
      <c r="AX111" s="507"/>
      <c r="AY111" s="507"/>
      <c r="AZ111" s="507"/>
      <c r="BA111" s="507"/>
      <c r="BB111" s="507"/>
      <c r="BC111" s="507"/>
      <c r="BD111" s="507"/>
      <c r="BE111" s="507"/>
      <c r="BF111" s="507"/>
      <c r="BG111" s="380"/>
      <c r="BH111" s="380"/>
      <c r="BI111" s="380"/>
      <c r="BJ111" s="380"/>
      <c r="BK111" s="380"/>
      <c r="BL111" s="380"/>
      <c r="BM111" s="380"/>
      <c r="BN111" s="380"/>
      <c r="BO111" s="380"/>
      <c r="BP111" s="380"/>
      <c r="BQ111" s="380"/>
      <c r="BR111" s="380"/>
      <c r="BS111" s="380"/>
      <c r="BT111" s="380"/>
      <c r="BU111" s="380"/>
      <c r="BV111" s="380"/>
      <c r="BW111" s="380"/>
      <c r="BX111" s="380"/>
      <c r="BY111" s="380"/>
      <c r="BZ111" s="380"/>
      <c r="CA111" s="380"/>
      <c r="CB111" s="380"/>
      <c r="CC111" s="380"/>
      <c r="CD111" s="380"/>
      <c r="CE111" s="380"/>
      <c r="CF111" s="380"/>
      <c r="CG111" s="380"/>
      <c r="CH111" s="380"/>
    </row>
    <row r="112" spans="1:86" ht="165.75" x14ac:dyDescent="0.3">
      <c r="A112" s="207">
        <v>108</v>
      </c>
      <c r="B112" s="213" t="s">
        <v>8148</v>
      </c>
      <c r="C112" s="214" t="s">
        <v>3100</v>
      </c>
      <c r="D112" s="37">
        <v>44718</v>
      </c>
      <c r="E112" s="37">
        <v>44721</v>
      </c>
      <c r="F112" s="37">
        <v>45817</v>
      </c>
      <c r="G112" s="40" t="s">
        <v>28</v>
      </c>
      <c r="H112" s="40" t="s">
        <v>3199</v>
      </c>
      <c r="I112" s="40" t="s">
        <v>232</v>
      </c>
      <c r="J112" s="213" t="s">
        <v>8147</v>
      </c>
      <c r="K112" s="72" t="s">
        <v>8224</v>
      </c>
      <c r="L112" s="40" t="s">
        <v>8146</v>
      </c>
      <c r="M112" s="72" t="str">
        <f t="shared" si="3"/>
        <v>17</v>
      </c>
      <c r="N112" s="40" t="s">
        <v>3363</v>
      </c>
      <c r="O112" s="40" t="str">
        <f>IF(NBO[[#This Row],[Trách nhiệm soạn thảo]]="NSO-PMEI","PME I","NA")</f>
        <v>PME I</v>
      </c>
      <c r="P112" s="40" t="s">
        <v>3363</v>
      </c>
      <c r="Q112" s="35" t="s">
        <v>444</v>
      </c>
      <c r="R112" s="47" t="s">
        <v>7208</v>
      </c>
      <c r="S112" s="48"/>
      <c r="T112" s="20"/>
      <c r="U112" s="20"/>
      <c r="V112" s="4"/>
      <c r="W112" s="210"/>
      <c r="X112" s="210"/>
      <c r="Y112" s="210"/>
      <c r="Z112" s="210"/>
      <c r="AA112" s="210"/>
      <c r="AB112" s="210"/>
      <c r="AC112" s="210"/>
      <c r="AD112" s="210"/>
      <c r="AE112" s="210"/>
      <c r="AF112" s="210"/>
      <c r="AG112" s="210"/>
      <c r="AH112" s="210"/>
      <c r="AI112" s="210"/>
      <c r="AJ112" s="210"/>
      <c r="AK112" s="210"/>
      <c r="AL112" s="210"/>
      <c r="AM112" s="507"/>
      <c r="AN112" s="507"/>
      <c r="AO112" s="507"/>
      <c r="AP112" s="507"/>
      <c r="AQ112" s="507"/>
      <c r="AR112" s="507"/>
      <c r="AS112" s="507"/>
      <c r="AT112" s="507"/>
      <c r="AU112" s="507" t="s">
        <v>447</v>
      </c>
      <c r="AV112" s="507" t="s">
        <v>447</v>
      </c>
      <c r="AW112" s="210" t="s">
        <v>447</v>
      </c>
      <c r="AX112" s="210" t="s">
        <v>447</v>
      </c>
      <c r="AY112" s="210" t="s">
        <v>447</v>
      </c>
      <c r="AZ112" s="210" t="s">
        <v>447</v>
      </c>
      <c r="BA112" s="210" t="s">
        <v>447</v>
      </c>
      <c r="BB112" s="210" t="s">
        <v>447</v>
      </c>
      <c r="BC112" s="210" t="s">
        <v>448</v>
      </c>
      <c r="BD112" s="210" t="s">
        <v>448</v>
      </c>
      <c r="BE112" s="210"/>
      <c r="BF112" s="210"/>
      <c r="BG112" s="380"/>
      <c r="BH112" s="380"/>
      <c r="BI112" s="380"/>
      <c r="BJ112" s="380"/>
      <c r="BK112" s="380"/>
      <c r="BL112" s="380"/>
      <c r="BM112" s="380"/>
      <c r="BN112" s="380"/>
      <c r="BO112" s="380"/>
      <c r="BP112" s="380"/>
      <c r="BQ112" s="380"/>
      <c r="BR112" s="380"/>
      <c r="BS112" s="380"/>
      <c r="BT112" s="380"/>
      <c r="BU112" s="380"/>
      <c r="BV112" s="380"/>
      <c r="BW112" s="380"/>
      <c r="BX112" s="380"/>
      <c r="BY112" s="380"/>
      <c r="BZ112" s="380"/>
      <c r="CA112" s="380"/>
      <c r="CB112" s="380"/>
      <c r="CC112" s="380"/>
      <c r="CD112" s="380"/>
      <c r="CE112" s="380"/>
      <c r="CF112" s="380"/>
      <c r="CG112" s="380"/>
      <c r="CH112" s="380"/>
    </row>
    <row r="113" spans="1:86" ht="25.5" x14ac:dyDescent="0.3">
      <c r="A113" s="207">
        <v>109</v>
      </c>
      <c r="B113" s="213" t="s">
        <v>3101</v>
      </c>
      <c r="C113" s="214" t="s">
        <v>3102</v>
      </c>
      <c r="D113" s="37">
        <v>43680</v>
      </c>
      <c r="E113" s="37">
        <v>43687</v>
      </c>
      <c r="F113" s="40" t="s">
        <v>28</v>
      </c>
      <c r="G113" s="40"/>
      <c r="H113" s="40" t="s">
        <v>3199</v>
      </c>
      <c r="I113" s="40" t="s">
        <v>232</v>
      </c>
      <c r="J113" s="40" t="s">
        <v>3293</v>
      </c>
      <c r="K113" s="78" t="s">
        <v>892</v>
      </c>
      <c r="L113" s="72"/>
      <c r="M113" s="72" t="str">
        <f t="shared" si="3"/>
        <v>17</v>
      </c>
      <c r="N113" s="40" t="s">
        <v>3363</v>
      </c>
      <c r="O113" s="40" t="str">
        <f>IF(NBO[[#This Row],[Trách nhiệm soạn thảo]]="NSO-PMEI","PME I","NA")</f>
        <v>PME I</v>
      </c>
      <c r="P113" s="40" t="s">
        <v>3363</v>
      </c>
      <c r="Q113" s="35"/>
      <c r="R113" s="47"/>
      <c r="S113" s="48"/>
      <c r="T113" s="20"/>
      <c r="U113" s="20"/>
      <c r="V113" s="4"/>
      <c r="W113" s="210"/>
      <c r="X113" s="210"/>
      <c r="Y113" s="210"/>
      <c r="Z113" s="210"/>
      <c r="AA113" s="210"/>
      <c r="AB113" s="210"/>
      <c r="AC113" s="210"/>
      <c r="AD113" s="210"/>
      <c r="AE113" s="210"/>
      <c r="AF113" s="210"/>
      <c r="AG113" s="210"/>
      <c r="AH113" s="210"/>
      <c r="AI113" s="210"/>
      <c r="AJ113" s="210"/>
      <c r="AK113" s="210"/>
      <c r="AL113" s="210"/>
      <c r="AM113" s="507"/>
      <c r="AN113" s="507"/>
      <c r="AO113" s="507"/>
      <c r="AP113" s="507"/>
      <c r="AQ113" s="507"/>
      <c r="AR113" s="507"/>
      <c r="AS113" s="507"/>
      <c r="AT113" s="507"/>
      <c r="AU113" s="507"/>
      <c r="AV113" s="507"/>
      <c r="AW113" s="507"/>
      <c r="AX113" s="507"/>
      <c r="AY113" s="507"/>
      <c r="AZ113" s="507"/>
      <c r="BA113" s="507"/>
      <c r="BB113" s="507"/>
      <c r="BC113" s="507"/>
      <c r="BD113" s="507"/>
      <c r="BE113" s="507"/>
      <c r="BF113" s="507"/>
      <c r="BG113" s="380"/>
      <c r="BH113" s="380"/>
      <c r="BI113" s="380"/>
      <c r="BJ113" s="380"/>
      <c r="BK113" s="380"/>
      <c r="BL113" s="380"/>
      <c r="BM113" s="380"/>
      <c r="BN113" s="380"/>
      <c r="BO113" s="380"/>
      <c r="BP113" s="380"/>
      <c r="BQ113" s="380"/>
      <c r="BR113" s="380"/>
      <c r="BS113" s="380"/>
      <c r="BT113" s="380"/>
      <c r="BU113" s="380"/>
      <c r="BV113" s="380"/>
      <c r="BW113" s="380"/>
      <c r="BX113" s="380"/>
      <c r="BY113" s="380"/>
      <c r="BZ113" s="380"/>
      <c r="CA113" s="380"/>
      <c r="CB113" s="380"/>
      <c r="CC113" s="380"/>
      <c r="CD113" s="380"/>
      <c r="CE113" s="380"/>
      <c r="CF113" s="380"/>
      <c r="CG113" s="380"/>
      <c r="CH113" s="380"/>
    </row>
    <row r="114" spans="1:86" ht="165.75" x14ac:dyDescent="0.3">
      <c r="A114" s="207">
        <v>110</v>
      </c>
      <c r="B114" s="213" t="s">
        <v>8090</v>
      </c>
      <c r="C114" s="214" t="s">
        <v>3103</v>
      </c>
      <c r="D114" s="37">
        <v>44715</v>
      </c>
      <c r="E114" s="37">
        <v>44721</v>
      </c>
      <c r="F114" s="37">
        <v>45817</v>
      </c>
      <c r="G114" s="40" t="s">
        <v>28</v>
      </c>
      <c r="H114" s="40" t="s">
        <v>3199</v>
      </c>
      <c r="I114" s="40" t="s">
        <v>232</v>
      </c>
      <c r="J114" s="208" t="s">
        <v>8089</v>
      </c>
      <c r="K114" s="72" t="s">
        <v>8130</v>
      </c>
      <c r="L114" s="40" t="s">
        <v>8088</v>
      </c>
      <c r="M114" s="72" t="str">
        <f t="shared" si="3"/>
        <v>17</v>
      </c>
      <c r="N114" s="40" t="s">
        <v>3363</v>
      </c>
      <c r="O114" s="40" t="str">
        <f>IF(NBO[[#This Row],[Trách nhiệm soạn thảo]]="NSO-PMEI","PME I","NA")</f>
        <v>PME I</v>
      </c>
      <c r="P114" s="40" t="s">
        <v>3363</v>
      </c>
      <c r="Q114" s="35" t="s">
        <v>444</v>
      </c>
      <c r="R114" s="47" t="s">
        <v>7208</v>
      </c>
      <c r="S114" s="48"/>
      <c r="T114" s="20"/>
      <c r="U114" s="20"/>
      <c r="V114" s="4"/>
      <c r="W114" s="210"/>
      <c r="X114" s="210"/>
      <c r="Y114" s="210"/>
      <c r="Z114" s="210"/>
      <c r="AA114" s="210"/>
      <c r="AB114" s="210"/>
      <c r="AC114" s="210"/>
      <c r="AD114" s="210"/>
      <c r="AE114" s="210"/>
      <c r="AF114" s="210"/>
      <c r="AG114" s="210"/>
      <c r="AH114" s="210"/>
      <c r="AI114" s="210"/>
      <c r="AJ114" s="210"/>
      <c r="AK114" s="210"/>
      <c r="AL114" s="210"/>
      <c r="AM114" s="507"/>
      <c r="AN114" s="507"/>
      <c r="AO114" s="507"/>
      <c r="AP114" s="507"/>
      <c r="AQ114" s="507"/>
      <c r="AR114" s="507"/>
      <c r="AS114" s="507"/>
      <c r="AT114" s="507"/>
      <c r="AU114" s="507" t="s">
        <v>447</v>
      </c>
      <c r="AV114" s="507" t="s">
        <v>447</v>
      </c>
      <c r="AW114" s="210" t="s">
        <v>447</v>
      </c>
      <c r="AX114" s="210" t="s">
        <v>447</v>
      </c>
      <c r="AY114" s="210" t="s">
        <v>447</v>
      </c>
      <c r="AZ114" s="210" t="s">
        <v>447</v>
      </c>
      <c r="BA114" s="210" t="s">
        <v>447</v>
      </c>
      <c r="BB114" s="210" t="s">
        <v>447</v>
      </c>
      <c r="BC114" s="210" t="s">
        <v>448</v>
      </c>
      <c r="BD114" s="210" t="s">
        <v>448</v>
      </c>
      <c r="BE114" s="210"/>
      <c r="BF114" s="210"/>
      <c r="BG114" s="380"/>
      <c r="BH114" s="380"/>
      <c r="BI114" s="380"/>
      <c r="BJ114" s="380"/>
      <c r="BK114" s="380"/>
      <c r="BL114" s="380"/>
      <c r="BM114" s="380"/>
      <c r="BN114" s="380"/>
      <c r="BO114" s="380"/>
      <c r="BP114" s="380"/>
      <c r="BQ114" s="380"/>
      <c r="BR114" s="380"/>
      <c r="BS114" s="380"/>
      <c r="BT114" s="380"/>
      <c r="BU114" s="380"/>
      <c r="BV114" s="380"/>
      <c r="BW114" s="380"/>
      <c r="BX114" s="380"/>
      <c r="BY114" s="380"/>
      <c r="BZ114" s="380"/>
      <c r="CA114" s="380"/>
      <c r="CB114" s="380"/>
      <c r="CC114" s="380"/>
      <c r="CD114" s="380"/>
      <c r="CE114" s="380"/>
      <c r="CF114" s="380"/>
      <c r="CG114" s="380"/>
      <c r="CH114" s="380"/>
    </row>
    <row r="115" spans="1:86" ht="51" x14ac:dyDescent="0.3">
      <c r="A115" s="207">
        <v>111</v>
      </c>
      <c r="B115" s="213" t="s">
        <v>3104</v>
      </c>
      <c r="C115" s="214" t="s">
        <v>3105</v>
      </c>
      <c r="D115" s="37">
        <v>43680</v>
      </c>
      <c r="E115" s="37">
        <v>43687</v>
      </c>
      <c r="F115" s="40" t="s">
        <v>28</v>
      </c>
      <c r="G115" s="40"/>
      <c r="H115" s="40" t="s">
        <v>3199</v>
      </c>
      <c r="I115" s="40" t="s">
        <v>232</v>
      </c>
      <c r="J115" s="40" t="s">
        <v>3294</v>
      </c>
      <c r="K115" s="72" t="s">
        <v>3287</v>
      </c>
      <c r="L115" s="72"/>
      <c r="M115" s="72" t="str">
        <f t="shared" si="3"/>
        <v>17</v>
      </c>
      <c r="N115" s="40" t="s">
        <v>3363</v>
      </c>
      <c r="O115" s="40" t="str">
        <f>IF(NBO[[#This Row],[Trách nhiệm soạn thảo]]="NSO-PMEI","PME I","NA")</f>
        <v>PME I</v>
      </c>
      <c r="P115" s="40" t="s">
        <v>3363</v>
      </c>
      <c r="Q115" s="35"/>
      <c r="R115" s="47"/>
      <c r="S115" s="48"/>
      <c r="T115" s="20"/>
      <c r="U115" s="20"/>
      <c r="V115" s="4"/>
      <c r="W115" s="210"/>
      <c r="X115" s="210"/>
      <c r="Y115" s="210"/>
      <c r="Z115" s="210"/>
      <c r="AA115" s="210"/>
      <c r="AB115" s="210"/>
      <c r="AC115" s="210"/>
      <c r="AD115" s="210"/>
      <c r="AE115" s="210"/>
      <c r="AF115" s="210"/>
      <c r="AG115" s="210"/>
      <c r="AH115" s="210"/>
      <c r="AI115" s="210"/>
      <c r="AJ115" s="210"/>
      <c r="AK115" s="210"/>
      <c r="AL115" s="210"/>
      <c r="AM115" s="507"/>
      <c r="AN115" s="507"/>
      <c r="AO115" s="507"/>
      <c r="AP115" s="507"/>
      <c r="AQ115" s="507"/>
      <c r="AR115" s="507"/>
      <c r="AS115" s="507"/>
      <c r="AT115" s="507"/>
      <c r="AU115" s="507"/>
      <c r="AV115" s="507"/>
      <c r="AW115" s="507"/>
      <c r="AX115" s="507"/>
      <c r="AY115" s="507"/>
      <c r="AZ115" s="507"/>
      <c r="BA115" s="507"/>
      <c r="BB115" s="507"/>
      <c r="BC115" s="507"/>
      <c r="BD115" s="507"/>
      <c r="BE115" s="507"/>
      <c r="BF115" s="507"/>
      <c r="BG115" s="380"/>
      <c r="BH115" s="380"/>
      <c r="BI115" s="380"/>
      <c r="BJ115" s="380"/>
      <c r="BK115" s="380"/>
      <c r="BL115" s="380"/>
      <c r="BM115" s="380"/>
      <c r="BN115" s="380"/>
      <c r="BO115" s="380"/>
      <c r="BP115" s="380"/>
      <c r="BQ115" s="380"/>
      <c r="BR115" s="380"/>
      <c r="BS115" s="380"/>
      <c r="BT115" s="380"/>
      <c r="BU115" s="380"/>
      <c r="BV115" s="380"/>
      <c r="BW115" s="380"/>
      <c r="BX115" s="380"/>
      <c r="BY115" s="380"/>
      <c r="BZ115" s="380"/>
      <c r="CA115" s="380"/>
      <c r="CB115" s="380"/>
      <c r="CC115" s="380"/>
      <c r="CD115" s="380"/>
      <c r="CE115" s="380"/>
      <c r="CF115" s="380"/>
      <c r="CG115" s="380"/>
      <c r="CH115" s="380"/>
    </row>
    <row r="116" spans="1:86" ht="165.75" x14ac:dyDescent="0.3">
      <c r="A116" s="207">
        <v>112</v>
      </c>
      <c r="B116" s="213" t="s">
        <v>8151</v>
      </c>
      <c r="C116" s="214" t="s">
        <v>3106</v>
      </c>
      <c r="D116" s="37">
        <v>44718</v>
      </c>
      <c r="E116" s="37">
        <v>44721</v>
      </c>
      <c r="F116" s="37">
        <v>45817</v>
      </c>
      <c r="G116" s="40" t="s">
        <v>28</v>
      </c>
      <c r="H116" s="40" t="s">
        <v>3199</v>
      </c>
      <c r="I116" s="40" t="s">
        <v>232</v>
      </c>
      <c r="J116" s="213" t="s">
        <v>8150</v>
      </c>
      <c r="K116" s="72" t="s">
        <v>8223</v>
      </c>
      <c r="L116" s="40" t="s">
        <v>8149</v>
      </c>
      <c r="M116" s="72" t="str">
        <f t="shared" si="3"/>
        <v>17</v>
      </c>
      <c r="N116" s="40" t="s">
        <v>3363</v>
      </c>
      <c r="O116" s="40" t="str">
        <f>IF(NBO[[#This Row],[Trách nhiệm soạn thảo]]="NSO-PMEI","PME I","NA")</f>
        <v>PME I</v>
      </c>
      <c r="P116" s="40" t="s">
        <v>3363</v>
      </c>
      <c r="Q116" s="35" t="s">
        <v>444</v>
      </c>
      <c r="R116" s="47" t="s">
        <v>7208</v>
      </c>
      <c r="S116" s="48"/>
      <c r="T116" s="20"/>
      <c r="U116" s="20"/>
      <c r="V116" s="4"/>
      <c r="W116" s="210"/>
      <c r="X116" s="210"/>
      <c r="Y116" s="210"/>
      <c r="Z116" s="210"/>
      <c r="AA116" s="210"/>
      <c r="AB116" s="210"/>
      <c r="AC116" s="210"/>
      <c r="AD116" s="210"/>
      <c r="AE116" s="210"/>
      <c r="AF116" s="210"/>
      <c r="AG116" s="210"/>
      <c r="AH116" s="210"/>
      <c r="AI116" s="210"/>
      <c r="AJ116" s="210"/>
      <c r="AK116" s="210"/>
      <c r="AL116" s="210"/>
      <c r="AM116" s="507"/>
      <c r="AN116" s="507"/>
      <c r="AO116" s="507"/>
      <c r="AP116" s="507"/>
      <c r="AQ116" s="507"/>
      <c r="AR116" s="507"/>
      <c r="AS116" s="507"/>
      <c r="AT116" s="507"/>
      <c r="AU116" s="507" t="s">
        <v>447</v>
      </c>
      <c r="AV116" s="507" t="s">
        <v>447</v>
      </c>
      <c r="AW116" s="210" t="s">
        <v>447</v>
      </c>
      <c r="AX116" s="210" t="s">
        <v>447</v>
      </c>
      <c r="AY116" s="210" t="s">
        <v>447</v>
      </c>
      <c r="AZ116" s="210" t="s">
        <v>447</v>
      </c>
      <c r="BA116" s="210" t="s">
        <v>447</v>
      </c>
      <c r="BB116" s="210" t="s">
        <v>447</v>
      </c>
      <c r="BC116" s="210" t="s">
        <v>448</v>
      </c>
      <c r="BD116" s="210" t="s">
        <v>448</v>
      </c>
      <c r="BE116" s="210"/>
      <c r="BF116" s="210"/>
      <c r="BG116" s="380"/>
      <c r="BH116" s="380"/>
      <c r="BI116" s="380"/>
      <c r="BJ116" s="380"/>
      <c r="BK116" s="380"/>
      <c r="BL116" s="380"/>
      <c r="BM116" s="380"/>
      <c r="BN116" s="380"/>
      <c r="BO116" s="380"/>
      <c r="BP116" s="380"/>
      <c r="BQ116" s="380"/>
      <c r="BR116" s="380"/>
      <c r="BS116" s="380"/>
      <c r="BT116" s="380"/>
      <c r="BU116" s="380"/>
      <c r="BV116" s="380"/>
      <c r="BW116" s="380"/>
      <c r="BX116" s="380"/>
      <c r="BY116" s="380"/>
      <c r="BZ116" s="380"/>
      <c r="CA116" s="380"/>
      <c r="CB116" s="380"/>
      <c r="CC116" s="380"/>
      <c r="CD116" s="380"/>
      <c r="CE116" s="380"/>
      <c r="CF116" s="380"/>
      <c r="CG116" s="380"/>
      <c r="CH116" s="380"/>
    </row>
    <row r="117" spans="1:86" ht="51" x14ac:dyDescent="0.3">
      <c r="A117" s="207">
        <v>113</v>
      </c>
      <c r="B117" s="213" t="s">
        <v>3107</v>
      </c>
      <c r="C117" s="214" t="s">
        <v>3108</v>
      </c>
      <c r="D117" s="37">
        <v>43685</v>
      </c>
      <c r="E117" s="37">
        <v>43692</v>
      </c>
      <c r="F117" s="37">
        <v>44788</v>
      </c>
      <c r="G117" s="40"/>
      <c r="H117" s="40" t="s">
        <v>3199</v>
      </c>
      <c r="I117" s="40" t="s">
        <v>232</v>
      </c>
      <c r="J117" s="40" t="s">
        <v>3295</v>
      </c>
      <c r="K117" s="36" t="s">
        <v>3296</v>
      </c>
      <c r="L117" s="72"/>
      <c r="M117" s="72" t="str">
        <f t="shared" si="3"/>
        <v>17</v>
      </c>
      <c r="N117" s="40" t="s">
        <v>3363</v>
      </c>
      <c r="O117" s="40" t="str">
        <f>IF(NBO[[#This Row],[Trách nhiệm soạn thảo]]="NSO-PMEI","PME I","NA")</f>
        <v>PME I</v>
      </c>
      <c r="P117" s="40" t="s">
        <v>3363</v>
      </c>
      <c r="Q117" s="35"/>
      <c r="R117" s="47"/>
      <c r="S117" s="48"/>
      <c r="T117" s="20"/>
      <c r="U117" s="20"/>
      <c r="V117" s="4"/>
      <c r="W117" s="210"/>
      <c r="X117" s="210"/>
      <c r="Y117" s="210"/>
      <c r="Z117" s="210"/>
      <c r="AA117" s="210"/>
      <c r="AB117" s="210"/>
      <c r="AC117" s="210"/>
      <c r="AD117" s="210"/>
      <c r="AE117" s="210"/>
      <c r="AF117" s="210"/>
      <c r="AG117" s="210"/>
      <c r="AH117" s="210"/>
      <c r="AI117" s="210"/>
      <c r="AJ117" s="210"/>
      <c r="AK117" s="210"/>
      <c r="AL117" s="210"/>
      <c r="AM117" s="507"/>
      <c r="AN117" s="507"/>
      <c r="AO117" s="507"/>
      <c r="AP117" s="507"/>
      <c r="AQ117" s="507"/>
      <c r="AR117" s="507"/>
      <c r="AS117" s="507"/>
      <c r="AT117" s="507"/>
      <c r="AU117" s="507"/>
      <c r="AV117" s="507"/>
      <c r="AW117" s="507"/>
      <c r="AX117" s="507"/>
      <c r="AY117" s="507"/>
      <c r="AZ117" s="507"/>
      <c r="BA117" s="507"/>
      <c r="BB117" s="507"/>
      <c r="BC117" s="507"/>
      <c r="BD117" s="507"/>
      <c r="BE117" s="507"/>
      <c r="BF117" s="507"/>
      <c r="BG117" s="380"/>
      <c r="BH117" s="380"/>
      <c r="BI117" s="380"/>
      <c r="BJ117" s="380"/>
      <c r="BK117" s="380"/>
      <c r="BL117" s="380"/>
      <c r="BM117" s="380"/>
      <c r="BN117" s="380"/>
      <c r="BO117" s="380"/>
      <c r="BP117" s="380"/>
      <c r="BQ117" s="380"/>
      <c r="BR117" s="380"/>
      <c r="BS117" s="380"/>
      <c r="BT117" s="380"/>
      <c r="BU117" s="380"/>
      <c r="BV117" s="380"/>
      <c r="BW117" s="380"/>
      <c r="BX117" s="380"/>
      <c r="BY117" s="380"/>
      <c r="BZ117" s="380"/>
      <c r="CA117" s="380"/>
      <c r="CB117" s="380"/>
      <c r="CC117" s="380"/>
      <c r="CD117" s="380"/>
      <c r="CE117" s="380"/>
      <c r="CF117" s="380"/>
      <c r="CG117" s="380"/>
      <c r="CH117" s="380"/>
    </row>
    <row r="118" spans="1:86" ht="51" x14ac:dyDescent="0.3">
      <c r="A118" s="207">
        <v>114</v>
      </c>
      <c r="B118" s="213" t="s">
        <v>3109</v>
      </c>
      <c r="C118" s="214" t="s">
        <v>3110</v>
      </c>
      <c r="D118" s="37">
        <v>44420</v>
      </c>
      <c r="E118" s="37">
        <v>44425</v>
      </c>
      <c r="F118" s="37">
        <v>45521</v>
      </c>
      <c r="G118" s="40" t="s">
        <v>28</v>
      </c>
      <c r="H118" s="40" t="s">
        <v>3199</v>
      </c>
      <c r="I118" s="40" t="s">
        <v>232</v>
      </c>
      <c r="J118" s="40" t="s">
        <v>3297</v>
      </c>
      <c r="K118" s="36" t="s">
        <v>3298</v>
      </c>
      <c r="L118" s="72" t="s">
        <v>3354</v>
      </c>
      <c r="M118" s="72" t="str">
        <f t="shared" si="3"/>
        <v>17</v>
      </c>
      <c r="N118" s="40" t="s">
        <v>3363</v>
      </c>
      <c r="O118" s="40" t="str">
        <f>IF(NBO[[#This Row],[Trách nhiệm soạn thảo]]="NSO-PMEI","PME I","NA")</f>
        <v>PME I</v>
      </c>
      <c r="P118" s="40" t="s">
        <v>3363</v>
      </c>
      <c r="Q118" s="35"/>
      <c r="R118" s="47"/>
      <c r="S118" s="48"/>
      <c r="T118" s="20"/>
      <c r="U118" s="20"/>
      <c r="V118" s="4"/>
      <c r="W118" s="210"/>
      <c r="X118" s="210"/>
      <c r="Y118" s="210"/>
      <c r="Z118" s="210"/>
      <c r="AA118" s="210"/>
      <c r="AB118" s="210"/>
      <c r="AC118" s="210"/>
      <c r="AD118" s="210"/>
      <c r="AE118" s="210"/>
      <c r="AF118" s="210"/>
      <c r="AG118" s="210"/>
      <c r="AH118" s="210"/>
      <c r="AI118" s="210"/>
      <c r="AJ118" s="210"/>
      <c r="AK118" s="210"/>
      <c r="AL118" s="210"/>
      <c r="AM118" s="507"/>
      <c r="AN118" s="507"/>
      <c r="AO118" s="507"/>
      <c r="AP118" s="507"/>
      <c r="AQ118" s="507"/>
      <c r="AR118" s="507"/>
      <c r="AS118" s="507"/>
      <c r="AT118" s="507"/>
      <c r="AU118" s="507"/>
      <c r="AV118" s="507"/>
      <c r="AW118" s="507"/>
      <c r="AX118" s="507"/>
      <c r="AY118" s="507"/>
      <c r="AZ118" s="507"/>
      <c r="BA118" s="507"/>
      <c r="BB118" s="507"/>
      <c r="BC118" s="507"/>
      <c r="BD118" s="507"/>
      <c r="BE118" s="507"/>
      <c r="BF118" s="507"/>
      <c r="BG118" s="380"/>
      <c r="BH118" s="380"/>
      <c r="BI118" s="380"/>
      <c r="BJ118" s="380"/>
      <c r="BK118" s="380"/>
      <c r="BL118" s="380"/>
      <c r="BM118" s="380"/>
      <c r="BN118" s="380"/>
      <c r="BO118" s="380"/>
      <c r="BP118" s="380"/>
      <c r="BQ118" s="380"/>
      <c r="BR118" s="380"/>
      <c r="BS118" s="380"/>
      <c r="BT118" s="380"/>
      <c r="BU118" s="380"/>
      <c r="BV118" s="380"/>
      <c r="BW118" s="380"/>
      <c r="BX118" s="380"/>
      <c r="BY118" s="380"/>
      <c r="BZ118" s="380"/>
      <c r="CA118" s="380"/>
      <c r="CB118" s="380"/>
      <c r="CC118" s="380"/>
      <c r="CD118" s="380"/>
      <c r="CE118" s="380"/>
      <c r="CF118" s="380"/>
      <c r="CG118" s="380"/>
      <c r="CH118" s="380"/>
    </row>
    <row r="119" spans="1:86" ht="25.5" x14ac:dyDescent="0.3">
      <c r="A119" s="207">
        <v>115</v>
      </c>
      <c r="B119" s="213" t="s">
        <v>3111</v>
      </c>
      <c r="C119" s="214" t="s">
        <v>3112</v>
      </c>
      <c r="D119" s="37">
        <v>43684</v>
      </c>
      <c r="E119" s="37">
        <v>43692</v>
      </c>
      <c r="F119" s="37">
        <v>44788</v>
      </c>
      <c r="G119" s="40"/>
      <c r="H119" s="40" t="s">
        <v>3199</v>
      </c>
      <c r="I119" s="40" t="s">
        <v>232</v>
      </c>
      <c r="J119" s="40" t="s">
        <v>3299</v>
      </c>
      <c r="K119" s="78" t="s">
        <v>892</v>
      </c>
      <c r="L119" s="72"/>
      <c r="M119" s="72" t="str">
        <f t="shared" si="3"/>
        <v>17</v>
      </c>
      <c r="N119" s="40" t="s">
        <v>3363</v>
      </c>
      <c r="O119" s="40" t="str">
        <f>IF(NBO[[#This Row],[Trách nhiệm soạn thảo]]="NSO-PMEI","PME I","NA")</f>
        <v>PME I</v>
      </c>
      <c r="P119" s="40" t="s">
        <v>3363</v>
      </c>
      <c r="Q119" s="35"/>
      <c r="R119" s="47"/>
      <c r="S119" s="48"/>
      <c r="T119" s="20"/>
      <c r="U119" s="20"/>
      <c r="V119" s="4"/>
      <c r="W119" s="210"/>
      <c r="X119" s="210"/>
      <c r="Y119" s="210"/>
      <c r="Z119" s="210"/>
      <c r="AA119" s="210"/>
      <c r="AB119" s="210"/>
      <c r="AC119" s="210"/>
      <c r="AD119" s="210"/>
      <c r="AE119" s="210"/>
      <c r="AF119" s="210"/>
      <c r="AG119" s="210"/>
      <c r="AH119" s="210"/>
      <c r="AI119" s="210"/>
      <c r="AJ119" s="210"/>
      <c r="AK119" s="210"/>
      <c r="AL119" s="210"/>
      <c r="AM119" s="507"/>
      <c r="AN119" s="507"/>
      <c r="AO119" s="507"/>
      <c r="AP119" s="507"/>
      <c r="AQ119" s="507"/>
      <c r="AR119" s="507"/>
      <c r="AS119" s="507"/>
      <c r="AT119" s="507"/>
      <c r="AU119" s="507"/>
      <c r="AV119" s="507"/>
      <c r="AW119" s="507"/>
      <c r="AX119" s="507"/>
      <c r="AY119" s="507"/>
      <c r="AZ119" s="507"/>
      <c r="BA119" s="507"/>
      <c r="BB119" s="507"/>
      <c r="BC119" s="507"/>
      <c r="BD119" s="507"/>
      <c r="BE119" s="507"/>
      <c r="BF119" s="507"/>
      <c r="BG119" s="380"/>
      <c r="BH119" s="380"/>
      <c r="BI119" s="380"/>
      <c r="BJ119" s="380"/>
      <c r="BK119" s="380"/>
      <c r="BL119" s="380"/>
      <c r="BM119" s="380"/>
      <c r="BN119" s="380"/>
      <c r="BO119" s="380"/>
      <c r="BP119" s="380"/>
      <c r="BQ119" s="380"/>
      <c r="BR119" s="380"/>
      <c r="BS119" s="380"/>
      <c r="BT119" s="380"/>
      <c r="BU119" s="380"/>
      <c r="BV119" s="380"/>
      <c r="BW119" s="380"/>
      <c r="BX119" s="380"/>
      <c r="BY119" s="380"/>
      <c r="BZ119" s="380"/>
      <c r="CA119" s="380"/>
      <c r="CB119" s="380"/>
      <c r="CC119" s="380"/>
      <c r="CD119" s="380"/>
      <c r="CE119" s="380"/>
      <c r="CF119" s="380"/>
      <c r="CG119" s="380"/>
      <c r="CH119" s="380"/>
    </row>
    <row r="120" spans="1:86" ht="25.5" x14ac:dyDescent="0.3">
      <c r="A120" s="207">
        <v>116</v>
      </c>
      <c r="B120" s="213" t="s">
        <v>3113</v>
      </c>
      <c r="C120" s="214" t="s">
        <v>3114</v>
      </c>
      <c r="D120" s="37">
        <v>43734</v>
      </c>
      <c r="E120" s="37">
        <v>43739</v>
      </c>
      <c r="F120" s="37">
        <v>44835</v>
      </c>
      <c r="G120" s="40"/>
      <c r="H120" s="40" t="s">
        <v>3199</v>
      </c>
      <c r="I120" s="40" t="s">
        <v>232</v>
      </c>
      <c r="J120" s="40" t="s">
        <v>3300</v>
      </c>
      <c r="K120" s="72" t="s">
        <v>3301</v>
      </c>
      <c r="L120" s="72"/>
      <c r="M120" s="72" t="str">
        <f t="shared" si="3"/>
        <v>17</v>
      </c>
      <c r="N120" s="40" t="s">
        <v>3363</v>
      </c>
      <c r="O120" s="40" t="str">
        <f>IF(NBO[[#This Row],[Trách nhiệm soạn thảo]]="NSO-PMEI","PME I","NA")</f>
        <v>PME I</v>
      </c>
      <c r="P120" s="40" t="s">
        <v>3363</v>
      </c>
      <c r="Q120" s="35"/>
      <c r="R120" s="47"/>
      <c r="S120" s="48"/>
      <c r="T120" s="20"/>
      <c r="U120" s="20"/>
      <c r="V120" s="4"/>
      <c r="W120" s="210"/>
      <c r="X120" s="210"/>
      <c r="Y120" s="210"/>
      <c r="Z120" s="210"/>
      <c r="AA120" s="210"/>
      <c r="AB120" s="210"/>
      <c r="AC120" s="210"/>
      <c r="AD120" s="210"/>
      <c r="AE120" s="210"/>
      <c r="AF120" s="210"/>
      <c r="AG120" s="210"/>
      <c r="AH120" s="210"/>
      <c r="AI120" s="210"/>
      <c r="AJ120" s="210"/>
      <c r="AK120" s="210"/>
      <c r="AL120" s="210"/>
      <c r="AM120" s="507"/>
      <c r="AN120" s="507"/>
      <c r="AO120" s="507"/>
      <c r="AP120" s="507"/>
      <c r="AQ120" s="507"/>
      <c r="AR120" s="507"/>
      <c r="AS120" s="507"/>
      <c r="AT120" s="507"/>
      <c r="AU120" s="507"/>
      <c r="AV120" s="507"/>
      <c r="AW120" s="507"/>
      <c r="AX120" s="507"/>
      <c r="AY120" s="507"/>
      <c r="AZ120" s="507"/>
      <c r="BA120" s="507"/>
      <c r="BB120" s="507"/>
      <c r="BC120" s="507"/>
      <c r="BD120" s="507"/>
      <c r="BE120" s="507"/>
      <c r="BF120" s="507"/>
      <c r="BG120" s="380"/>
      <c r="BH120" s="380"/>
      <c r="BI120" s="380"/>
      <c r="BJ120" s="380"/>
      <c r="BK120" s="380"/>
      <c r="BL120" s="380"/>
      <c r="BM120" s="380"/>
      <c r="BN120" s="380"/>
      <c r="BO120" s="380"/>
      <c r="BP120" s="380"/>
      <c r="BQ120" s="380"/>
      <c r="BR120" s="380"/>
      <c r="BS120" s="380"/>
      <c r="BT120" s="380"/>
      <c r="BU120" s="380"/>
      <c r="BV120" s="380"/>
      <c r="BW120" s="380"/>
      <c r="BX120" s="380"/>
      <c r="BY120" s="380"/>
      <c r="BZ120" s="380"/>
      <c r="CA120" s="380"/>
      <c r="CB120" s="380"/>
      <c r="CC120" s="380"/>
      <c r="CD120" s="380"/>
      <c r="CE120" s="380"/>
      <c r="CF120" s="380"/>
      <c r="CG120" s="380"/>
      <c r="CH120" s="380"/>
    </row>
    <row r="121" spans="1:86" ht="51" x14ac:dyDescent="0.3">
      <c r="A121" s="207">
        <v>117</v>
      </c>
      <c r="B121" s="213" t="s">
        <v>3115</v>
      </c>
      <c r="C121" s="214" t="s">
        <v>3116</v>
      </c>
      <c r="D121" s="37">
        <v>43674</v>
      </c>
      <c r="E121" s="37">
        <v>43687</v>
      </c>
      <c r="F121" s="40" t="s">
        <v>28</v>
      </c>
      <c r="G121" s="40"/>
      <c r="H121" s="40" t="s">
        <v>3199</v>
      </c>
      <c r="I121" s="40" t="s">
        <v>232</v>
      </c>
      <c r="J121" s="40" t="s">
        <v>3302</v>
      </c>
      <c r="K121" s="78" t="s">
        <v>892</v>
      </c>
      <c r="L121" s="72"/>
      <c r="M121" s="72" t="str">
        <f t="shared" si="3"/>
        <v>17</v>
      </c>
      <c r="N121" s="40" t="s">
        <v>3363</v>
      </c>
      <c r="O121" s="40" t="str">
        <f>IF(NBO[[#This Row],[Trách nhiệm soạn thảo]]="NSO-PMEI","PME I","NA")</f>
        <v>PME I</v>
      </c>
      <c r="P121" s="40" t="s">
        <v>3363</v>
      </c>
      <c r="Q121" s="35"/>
      <c r="R121" s="47"/>
      <c r="S121" s="48"/>
      <c r="T121" s="20"/>
      <c r="U121" s="20"/>
      <c r="V121" s="4"/>
      <c r="W121" s="210"/>
      <c r="X121" s="210"/>
      <c r="Y121" s="210"/>
      <c r="Z121" s="210"/>
      <c r="AA121" s="210"/>
      <c r="AB121" s="210"/>
      <c r="AC121" s="210"/>
      <c r="AD121" s="210"/>
      <c r="AE121" s="210"/>
      <c r="AF121" s="210"/>
      <c r="AG121" s="210"/>
      <c r="AH121" s="210"/>
      <c r="AI121" s="210"/>
      <c r="AJ121" s="210"/>
      <c r="AK121" s="210"/>
      <c r="AL121" s="210"/>
      <c r="AM121" s="507"/>
      <c r="AN121" s="507"/>
      <c r="AO121" s="507"/>
      <c r="AP121" s="507"/>
      <c r="AQ121" s="507"/>
      <c r="AR121" s="507"/>
      <c r="AS121" s="507"/>
      <c r="AT121" s="507"/>
      <c r="AU121" s="507"/>
      <c r="AV121" s="507"/>
      <c r="AW121" s="507"/>
      <c r="AX121" s="507"/>
      <c r="AY121" s="507"/>
      <c r="AZ121" s="507"/>
      <c r="BA121" s="507"/>
      <c r="BB121" s="507"/>
      <c r="BC121" s="507"/>
      <c r="BD121" s="507"/>
      <c r="BE121" s="507"/>
      <c r="BF121" s="507"/>
      <c r="BG121" s="380"/>
      <c r="BH121" s="380"/>
      <c r="BI121" s="380"/>
      <c r="BJ121" s="380"/>
      <c r="BK121" s="380"/>
      <c r="BL121" s="380"/>
      <c r="BM121" s="380"/>
      <c r="BN121" s="380"/>
      <c r="BO121" s="380"/>
      <c r="BP121" s="380"/>
      <c r="BQ121" s="380"/>
      <c r="BR121" s="380"/>
      <c r="BS121" s="380"/>
      <c r="BT121" s="380"/>
      <c r="BU121" s="380"/>
      <c r="BV121" s="380"/>
      <c r="BW121" s="380"/>
      <c r="BX121" s="380"/>
      <c r="BY121" s="380"/>
      <c r="BZ121" s="380"/>
      <c r="CA121" s="380"/>
      <c r="CB121" s="380"/>
      <c r="CC121" s="380"/>
      <c r="CD121" s="380"/>
      <c r="CE121" s="380"/>
      <c r="CF121" s="380"/>
      <c r="CG121" s="380"/>
      <c r="CH121" s="380"/>
    </row>
    <row r="122" spans="1:86" ht="25.5" x14ac:dyDescent="0.3">
      <c r="A122" s="207">
        <v>118</v>
      </c>
      <c r="B122" s="213" t="s">
        <v>3117</v>
      </c>
      <c r="C122" s="214" t="s">
        <v>3118</v>
      </c>
      <c r="D122" s="37">
        <v>43673</v>
      </c>
      <c r="E122" s="37">
        <v>43687</v>
      </c>
      <c r="F122" s="40" t="s">
        <v>28</v>
      </c>
      <c r="G122" s="40"/>
      <c r="H122" s="40" t="s">
        <v>3199</v>
      </c>
      <c r="I122" s="40" t="s">
        <v>232</v>
      </c>
      <c r="J122" s="40" t="s">
        <v>3303</v>
      </c>
      <c r="K122" s="78" t="s">
        <v>892</v>
      </c>
      <c r="L122" s="72"/>
      <c r="M122" s="72" t="str">
        <f t="shared" si="3"/>
        <v>17</v>
      </c>
      <c r="N122" s="40" t="s">
        <v>3363</v>
      </c>
      <c r="O122" s="40" t="str">
        <f>IF(NBO[[#This Row],[Trách nhiệm soạn thảo]]="NSO-PMEI","PME I","NA")</f>
        <v>PME I</v>
      </c>
      <c r="P122" s="40" t="s">
        <v>3363</v>
      </c>
      <c r="Q122" s="35"/>
      <c r="R122" s="47"/>
      <c r="S122" s="48"/>
      <c r="T122" s="20"/>
      <c r="U122" s="20"/>
      <c r="V122" s="4"/>
      <c r="W122" s="210"/>
      <c r="X122" s="210"/>
      <c r="Y122" s="210"/>
      <c r="Z122" s="210"/>
      <c r="AA122" s="210"/>
      <c r="AB122" s="210"/>
      <c r="AC122" s="210"/>
      <c r="AD122" s="210"/>
      <c r="AE122" s="210"/>
      <c r="AF122" s="210"/>
      <c r="AG122" s="210"/>
      <c r="AH122" s="210"/>
      <c r="AI122" s="210"/>
      <c r="AJ122" s="210"/>
      <c r="AK122" s="210"/>
      <c r="AL122" s="210"/>
      <c r="AM122" s="507"/>
      <c r="AN122" s="507"/>
      <c r="AO122" s="507"/>
      <c r="AP122" s="507"/>
      <c r="AQ122" s="507"/>
      <c r="AR122" s="507"/>
      <c r="AS122" s="507"/>
      <c r="AT122" s="507"/>
      <c r="AU122" s="507"/>
      <c r="AV122" s="507"/>
      <c r="AW122" s="507"/>
      <c r="AX122" s="507"/>
      <c r="AY122" s="507"/>
      <c r="AZ122" s="507"/>
      <c r="BA122" s="507"/>
      <c r="BB122" s="507"/>
      <c r="BC122" s="507"/>
      <c r="BD122" s="507"/>
      <c r="BE122" s="507"/>
      <c r="BF122" s="507"/>
      <c r="BG122" s="380"/>
      <c r="BH122" s="380"/>
      <c r="BI122" s="380"/>
      <c r="BJ122" s="380"/>
      <c r="BK122" s="380"/>
      <c r="BL122" s="380"/>
      <c r="BM122" s="380"/>
      <c r="BN122" s="380"/>
      <c r="BO122" s="380"/>
      <c r="BP122" s="380"/>
      <c r="BQ122" s="380"/>
      <c r="BR122" s="380"/>
      <c r="BS122" s="380"/>
      <c r="BT122" s="380"/>
      <c r="BU122" s="380"/>
      <c r="BV122" s="380"/>
      <c r="BW122" s="380"/>
      <c r="BX122" s="380"/>
      <c r="BY122" s="380"/>
      <c r="BZ122" s="380"/>
      <c r="CA122" s="380"/>
      <c r="CB122" s="380"/>
      <c r="CC122" s="380"/>
      <c r="CD122" s="380"/>
      <c r="CE122" s="380"/>
      <c r="CF122" s="380"/>
      <c r="CG122" s="380"/>
      <c r="CH122" s="380"/>
    </row>
    <row r="123" spans="1:86" ht="51" x14ac:dyDescent="0.3">
      <c r="A123" s="207">
        <v>119</v>
      </c>
      <c r="B123" s="213" t="s">
        <v>8155</v>
      </c>
      <c r="C123" s="214" t="s">
        <v>3119</v>
      </c>
      <c r="D123" s="37">
        <v>44718</v>
      </c>
      <c r="E123" s="37">
        <v>44721</v>
      </c>
      <c r="F123" s="37">
        <v>45817</v>
      </c>
      <c r="G123" s="40" t="s">
        <v>28</v>
      </c>
      <c r="H123" s="40" t="s">
        <v>3199</v>
      </c>
      <c r="I123" s="40" t="s">
        <v>232</v>
      </c>
      <c r="J123" s="213" t="s">
        <v>8154</v>
      </c>
      <c r="K123" s="72" t="s">
        <v>8222</v>
      </c>
      <c r="L123" s="40" t="s">
        <v>8152</v>
      </c>
      <c r="M123" s="72" t="str">
        <f t="shared" si="3"/>
        <v>17</v>
      </c>
      <c r="N123" s="40" t="s">
        <v>3363</v>
      </c>
      <c r="O123" s="40" t="str">
        <f>IF(NBO[[#This Row],[Trách nhiệm soạn thảo]]="NSO-PMEI","PME I","NA")</f>
        <v>PME I</v>
      </c>
      <c r="P123" s="40" t="s">
        <v>3363</v>
      </c>
      <c r="Q123" s="35" t="s">
        <v>444</v>
      </c>
      <c r="R123" s="47"/>
      <c r="S123" s="48"/>
      <c r="T123" s="20"/>
      <c r="U123" s="20"/>
      <c r="V123" s="4" t="s">
        <v>8135</v>
      </c>
      <c r="W123" s="210"/>
      <c r="X123" s="210"/>
      <c r="Y123" s="210"/>
      <c r="Z123" s="210"/>
      <c r="AA123" s="210"/>
      <c r="AB123" s="210"/>
      <c r="AC123" s="210"/>
      <c r="AD123" s="210"/>
      <c r="AE123" s="210"/>
      <c r="AF123" s="210"/>
      <c r="AG123" s="210"/>
      <c r="AH123" s="210"/>
      <c r="AI123" s="210"/>
      <c r="AJ123" s="210"/>
      <c r="AK123" s="210"/>
      <c r="AL123" s="210"/>
      <c r="AM123" s="507"/>
      <c r="AN123" s="507"/>
      <c r="AO123" s="507"/>
      <c r="AP123" s="507"/>
      <c r="AQ123" s="507"/>
      <c r="AR123" s="507"/>
      <c r="AS123" s="507"/>
      <c r="AT123" s="507"/>
      <c r="AU123" s="507"/>
      <c r="AV123" s="507"/>
      <c r="AW123" s="507"/>
      <c r="AX123" s="507"/>
      <c r="AY123" s="507"/>
      <c r="AZ123" s="507"/>
      <c r="BA123" s="507"/>
      <c r="BB123" s="507"/>
      <c r="BC123" s="507"/>
      <c r="BD123" s="507" t="s">
        <v>448</v>
      </c>
      <c r="BE123" s="507" t="s">
        <v>449</v>
      </c>
      <c r="BF123" s="507"/>
      <c r="BG123" s="380"/>
      <c r="BH123" s="380"/>
      <c r="BI123" s="380"/>
      <c r="BJ123" s="380"/>
      <c r="BK123" s="380"/>
      <c r="BL123" s="380"/>
      <c r="BM123" s="380"/>
      <c r="BN123" s="380"/>
      <c r="BO123" s="380"/>
      <c r="BP123" s="380"/>
      <c r="BQ123" s="380"/>
      <c r="BR123" s="380"/>
      <c r="BS123" s="380"/>
      <c r="BT123" s="380"/>
      <c r="BU123" s="380"/>
      <c r="BV123" s="380"/>
      <c r="BW123" s="380"/>
      <c r="BX123" s="380"/>
      <c r="BY123" s="380"/>
      <c r="BZ123" s="380"/>
      <c r="CA123" s="380"/>
      <c r="CB123" s="380"/>
      <c r="CC123" s="380"/>
      <c r="CD123" s="380"/>
      <c r="CE123" s="380"/>
      <c r="CF123" s="380"/>
      <c r="CG123" s="380"/>
      <c r="CH123" s="380"/>
    </row>
    <row r="124" spans="1:86" ht="25.5" x14ac:dyDescent="0.3">
      <c r="A124" s="207">
        <v>120</v>
      </c>
      <c r="B124" s="213" t="s">
        <v>3120</v>
      </c>
      <c r="C124" s="214" t="s">
        <v>3121</v>
      </c>
      <c r="D124" s="37">
        <v>43679</v>
      </c>
      <c r="E124" s="37">
        <v>43687</v>
      </c>
      <c r="F124" s="40" t="s">
        <v>28</v>
      </c>
      <c r="G124" s="40"/>
      <c r="H124" s="40" t="s">
        <v>3199</v>
      </c>
      <c r="I124" s="40" t="s">
        <v>232</v>
      </c>
      <c r="J124" s="40" t="s">
        <v>3304</v>
      </c>
      <c r="K124" s="78" t="s">
        <v>892</v>
      </c>
      <c r="L124" s="72"/>
      <c r="M124" s="72" t="str">
        <f t="shared" si="3"/>
        <v>17</v>
      </c>
      <c r="N124" s="40" t="s">
        <v>3363</v>
      </c>
      <c r="O124" s="40" t="str">
        <f>IF(NBO[[#This Row],[Trách nhiệm soạn thảo]]="NSO-PMEI","PME I","NA")</f>
        <v>PME I</v>
      </c>
      <c r="P124" s="40" t="s">
        <v>3363</v>
      </c>
      <c r="Q124" s="35"/>
      <c r="R124" s="47"/>
      <c r="S124" s="48"/>
      <c r="T124" s="20"/>
      <c r="U124" s="20"/>
      <c r="V124" s="4"/>
      <c r="W124" s="210"/>
      <c r="X124" s="210"/>
      <c r="Y124" s="210"/>
      <c r="Z124" s="210"/>
      <c r="AA124" s="210"/>
      <c r="AB124" s="210"/>
      <c r="AC124" s="210"/>
      <c r="AD124" s="210"/>
      <c r="AE124" s="210"/>
      <c r="AF124" s="210"/>
      <c r="AG124" s="210"/>
      <c r="AH124" s="210"/>
      <c r="AI124" s="210"/>
      <c r="AJ124" s="210"/>
      <c r="AK124" s="210"/>
      <c r="AL124" s="210"/>
      <c r="AM124" s="507"/>
      <c r="AN124" s="507"/>
      <c r="AO124" s="507"/>
      <c r="AP124" s="507"/>
      <c r="AQ124" s="507"/>
      <c r="AR124" s="507"/>
      <c r="AS124" s="507"/>
      <c r="AT124" s="507"/>
      <c r="AU124" s="507"/>
      <c r="AV124" s="507"/>
      <c r="AW124" s="507"/>
      <c r="AX124" s="507"/>
      <c r="AY124" s="507"/>
      <c r="AZ124" s="507"/>
      <c r="BA124" s="507"/>
      <c r="BB124" s="507"/>
      <c r="BC124" s="507"/>
      <c r="BD124" s="507"/>
      <c r="BE124" s="507"/>
      <c r="BF124" s="507"/>
      <c r="BG124" s="380"/>
      <c r="BH124" s="380"/>
      <c r="BI124" s="380"/>
      <c r="BJ124" s="380"/>
      <c r="BK124" s="380"/>
      <c r="BL124" s="380"/>
      <c r="BM124" s="380"/>
      <c r="BN124" s="380"/>
      <c r="BO124" s="380"/>
      <c r="BP124" s="380"/>
      <c r="BQ124" s="380"/>
      <c r="BR124" s="380"/>
      <c r="BS124" s="380"/>
      <c r="BT124" s="380"/>
      <c r="BU124" s="380"/>
      <c r="BV124" s="380"/>
      <c r="BW124" s="380"/>
      <c r="BX124" s="380"/>
      <c r="BY124" s="380"/>
      <c r="BZ124" s="380"/>
      <c r="CA124" s="380"/>
      <c r="CB124" s="380"/>
      <c r="CC124" s="380"/>
      <c r="CD124" s="380"/>
      <c r="CE124" s="380"/>
      <c r="CF124" s="380"/>
      <c r="CG124" s="380"/>
      <c r="CH124" s="380"/>
    </row>
    <row r="125" spans="1:86" ht="25.5" x14ac:dyDescent="0.3">
      <c r="A125" s="207">
        <v>121</v>
      </c>
      <c r="B125" s="213" t="s">
        <v>3122</v>
      </c>
      <c r="C125" s="214" t="s">
        <v>3123</v>
      </c>
      <c r="D125" s="37">
        <v>43674</v>
      </c>
      <c r="E125" s="37">
        <v>43687</v>
      </c>
      <c r="F125" s="40" t="s">
        <v>28</v>
      </c>
      <c r="G125" s="40"/>
      <c r="H125" s="40" t="s">
        <v>3199</v>
      </c>
      <c r="I125" s="40" t="s">
        <v>232</v>
      </c>
      <c r="J125" s="40" t="s">
        <v>3305</v>
      </c>
      <c r="K125" s="78" t="s">
        <v>892</v>
      </c>
      <c r="L125" s="72"/>
      <c r="M125" s="72" t="str">
        <f t="shared" si="3"/>
        <v>17</v>
      </c>
      <c r="N125" s="40" t="s">
        <v>3363</v>
      </c>
      <c r="O125" s="40" t="str">
        <f>IF(NBO[[#This Row],[Trách nhiệm soạn thảo]]="NSO-PMEI","PME I","NA")</f>
        <v>PME I</v>
      </c>
      <c r="P125" s="40" t="s">
        <v>3363</v>
      </c>
      <c r="Q125" s="35"/>
      <c r="R125" s="47"/>
      <c r="S125" s="48"/>
      <c r="T125" s="20"/>
      <c r="U125" s="20"/>
      <c r="V125" s="4"/>
      <c r="W125" s="210"/>
      <c r="X125" s="210"/>
      <c r="Y125" s="210"/>
      <c r="Z125" s="210"/>
      <c r="AA125" s="210"/>
      <c r="AB125" s="210"/>
      <c r="AC125" s="210"/>
      <c r="AD125" s="210"/>
      <c r="AE125" s="210"/>
      <c r="AF125" s="210"/>
      <c r="AG125" s="210"/>
      <c r="AH125" s="210"/>
      <c r="AI125" s="210"/>
      <c r="AJ125" s="210"/>
      <c r="AK125" s="210"/>
      <c r="AL125" s="210"/>
      <c r="AM125" s="507"/>
      <c r="AN125" s="507"/>
      <c r="AO125" s="507"/>
      <c r="AP125" s="507"/>
      <c r="AQ125" s="507"/>
      <c r="AR125" s="507"/>
      <c r="AS125" s="507"/>
      <c r="AT125" s="507"/>
      <c r="AU125" s="507"/>
      <c r="AV125" s="507"/>
      <c r="AW125" s="507"/>
      <c r="AX125" s="507"/>
      <c r="AY125" s="507"/>
      <c r="AZ125" s="507"/>
      <c r="BA125" s="507"/>
      <c r="BB125" s="507"/>
      <c r="BC125" s="507"/>
      <c r="BD125" s="507"/>
      <c r="BE125" s="507"/>
      <c r="BF125" s="507"/>
      <c r="BG125" s="380"/>
      <c r="BH125" s="380"/>
      <c r="BI125" s="380"/>
      <c r="BJ125" s="380"/>
      <c r="BK125" s="380"/>
      <c r="BL125" s="380"/>
      <c r="BM125" s="380"/>
      <c r="BN125" s="380"/>
      <c r="BO125" s="380"/>
      <c r="BP125" s="380"/>
      <c r="BQ125" s="380"/>
      <c r="BR125" s="380"/>
      <c r="BS125" s="380"/>
      <c r="BT125" s="380"/>
      <c r="BU125" s="380"/>
      <c r="BV125" s="380"/>
      <c r="BW125" s="380"/>
      <c r="BX125" s="380"/>
      <c r="BY125" s="380"/>
      <c r="BZ125" s="380"/>
      <c r="CA125" s="380"/>
      <c r="CB125" s="380"/>
      <c r="CC125" s="380"/>
      <c r="CD125" s="380"/>
      <c r="CE125" s="380"/>
      <c r="CF125" s="380"/>
      <c r="CG125" s="380"/>
      <c r="CH125" s="380"/>
    </row>
    <row r="126" spans="1:86" ht="51" x14ac:dyDescent="0.3">
      <c r="A126" s="207">
        <v>122</v>
      </c>
      <c r="B126" s="213" t="s">
        <v>8157</v>
      </c>
      <c r="C126" s="214" t="s">
        <v>3124</v>
      </c>
      <c r="D126" s="37">
        <v>44718</v>
      </c>
      <c r="E126" s="37">
        <v>44721</v>
      </c>
      <c r="F126" s="37">
        <v>45817</v>
      </c>
      <c r="G126" s="40" t="s">
        <v>28</v>
      </c>
      <c r="H126" s="40" t="s">
        <v>3199</v>
      </c>
      <c r="I126" s="40" t="s">
        <v>232</v>
      </c>
      <c r="J126" s="213" t="s">
        <v>8156</v>
      </c>
      <c r="K126" s="72" t="s">
        <v>8221</v>
      </c>
      <c r="L126" s="40" t="s">
        <v>8153</v>
      </c>
      <c r="M126" s="72" t="str">
        <f t="shared" si="3"/>
        <v>17</v>
      </c>
      <c r="N126" s="40" t="s">
        <v>3363</v>
      </c>
      <c r="O126" s="40" t="str">
        <f>IF(NBO[[#This Row],[Trách nhiệm soạn thảo]]="NSO-PMEI","PME I","NA")</f>
        <v>PME I</v>
      </c>
      <c r="P126" s="40" t="s">
        <v>3363</v>
      </c>
      <c r="Q126" s="35" t="s">
        <v>444</v>
      </c>
      <c r="R126" s="47"/>
      <c r="S126" s="48"/>
      <c r="T126" s="20"/>
      <c r="U126" s="20"/>
      <c r="V126" s="4" t="s">
        <v>8135</v>
      </c>
      <c r="W126" s="210"/>
      <c r="X126" s="210"/>
      <c r="Y126" s="210"/>
      <c r="Z126" s="210"/>
      <c r="AA126" s="210"/>
      <c r="AB126" s="210"/>
      <c r="AC126" s="210"/>
      <c r="AD126" s="210"/>
      <c r="AE126" s="210"/>
      <c r="AF126" s="210"/>
      <c r="AG126" s="210"/>
      <c r="AH126" s="210"/>
      <c r="AI126" s="210"/>
      <c r="AJ126" s="210"/>
      <c r="AK126" s="210"/>
      <c r="AL126" s="210"/>
      <c r="AM126" s="507"/>
      <c r="AN126" s="507"/>
      <c r="AO126" s="507"/>
      <c r="AP126" s="507"/>
      <c r="AQ126" s="507"/>
      <c r="AR126" s="507"/>
      <c r="AS126" s="507"/>
      <c r="AT126" s="507"/>
      <c r="AU126" s="507"/>
      <c r="AV126" s="507"/>
      <c r="AW126" s="507"/>
      <c r="AX126" s="507"/>
      <c r="AY126" s="507"/>
      <c r="AZ126" s="507"/>
      <c r="BA126" s="507"/>
      <c r="BB126" s="507"/>
      <c r="BC126" s="507"/>
      <c r="BD126" s="507" t="s">
        <v>448</v>
      </c>
      <c r="BE126" s="507" t="s">
        <v>449</v>
      </c>
      <c r="BF126" s="507"/>
      <c r="BG126" s="380"/>
      <c r="BH126" s="380"/>
      <c r="BI126" s="380"/>
      <c r="BJ126" s="380"/>
      <c r="BK126" s="380"/>
      <c r="BL126" s="380"/>
      <c r="BM126" s="380"/>
      <c r="BN126" s="380"/>
      <c r="BO126" s="380"/>
      <c r="BP126" s="380"/>
      <c r="BQ126" s="380"/>
      <c r="BR126" s="380"/>
      <c r="BS126" s="380"/>
      <c r="BT126" s="380"/>
      <c r="BU126" s="380"/>
      <c r="BV126" s="380"/>
      <c r="BW126" s="380"/>
      <c r="BX126" s="380"/>
      <c r="BY126" s="380"/>
      <c r="BZ126" s="380"/>
      <c r="CA126" s="380"/>
      <c r="CB126" s="380"/>
      <c r="CC126" s="380"/>
      <c r="CD126" s="380"/>
      <c r="CE126" s="380"/>
      <c r="CF126" s="380"/>
      <c r="CG126" s="380"/>
      <c r="CH126" s="380"/>
    </row>
    <row r="127" spans="1:86" ht="25.5" x14ac:dyDescent="0.3">
      <c r="A127" s="207">
        <v>123</v>
      </c>
      <c r="B127" s="213" t="s">
        <v>3125</v>
      </c>
      <c r="C127" s="214" t="s">
        <v>3126</v>
      </c>
      <c r="D127" s="37">
        <v>43673</v>
      </c>
      <c r="E127" s="37">
        <v>43687</v>
      </c>
      <c r="F127" s="40" t="s">
        <v>28</v>
      </c>
      <c r="G127" s="40"/>
      <c r="H127" s="40" t="s">
        <v>3199</v>
      </c>
      <c r="I127" s="40" t="s">
        <v>232</v>
      </c>
      <c r="J127" s="40" t="s">
        <v>3306</v>
      </c>
      <c r="K127" s="78" t="s">
        <v>892</v>
      </c>
      <c r="L127" s="72"/>
      <c r="M127" s="72" t="str">
        <f t="shared" si="3"/>
        <v>17</v>
      </c>
      <c r="N127" s="40" t="s">
        <v>3363</v>
      </c>
      <c r="O127" s="40" t="str">
        <f>IF(NBO[[#This Row],[Trách nhiệm soạn thảo]]="NSO-PMEI","PME I","NA")</f>
        <v>PME I</v>
      </c>
      <c r="P127" s="40" t="s">
        <v>3363</v>
      </c>
      <c r="Q127" s="35"/>
      <c r="R127" s="47"/>
      <c r="S127" s="48"/>
      <c r="T127" s="20"/>
      <c r="U127" s="20"/>
      <c r="V127" s="4"/>
      <c r="W127" s="210"/>
      <c r="X127" s="210"/>
      <c r="Y127" s="210"/>
      <c r="Z127" s="210"/>
      <c r="AA127" s="210"/>
      <c r="AB127" s="210"/>
      <c r="AC127" s="210"/>
      <c r="AD127" s="210"/>
      <c r="AE127" s="210"/>
      <c r="AF127" s="210"/>
      <c r="AG127" s="210"/>
      <c r="AH127" s="210"/>
      <c r="AI127" s="210"/>
      <c r="AJ127" s="210"/>
      <c r="AK127" s="210"/>
      <c r="AL127" s="210"/>
      <c r="AM127" s="507"/>
      <c r="AN127" s="507"/>
      <c r="AO127" s="507"/>
      <c r="AP127" s="507"/>
      <c r="AQ127" s="507"/>
      <c r="AR127" s="507"/>
      <c r="AS127" s="507"/>
      <c r="AT127" s="507"/>
      <c r="AU127" s="507"/>
      <c r="AV127" s="507"/>
      <c r="AW127" s="507"/>
      <c r="AX127" s="507"/>
      <c r="AY127" s="507"/>
      <c r="AZ127" s="507"/>
      <c r="BA127" s="507"/>
      <c r="BB127" s="507"/>
      <c r="BC127" s="507"/>
      <c r="BD127" s="507"/>
      <c r="BE127" s="507"/>
      <c r="BF127" s="507"/>
      <c r="BG127" s="380"/>
      <c r="BH127" s="380"/>
      <c r="BI127" s="380"/>
      <c r="BJ127" s="380"/>
      <c r="BK127" s="380"/>
      <c r="BL127" s="380"/>
      <c r="BM127" s="380"/>
      <c r="BN127" s="380"/>
      <c r="BO127" s="380"/>
      <c r="BP127" s="380"/>
      <c r="BQ127" s="380"/>
      <c r="BR127" s="380"/>
      <c r="BS127" s="380"/>
      <c r="BT127" s="380"/>
      <c r="BU127" s="380"/>
      <c r="BV127" s="380"/>
      <c r="BW127" s="380"/>
      <c r="BX127" s="380"/>
      <c r="BY127" s="380"/>
      <c r="BZ127" s="380"/>
      <c r="CA127" s="380"/>
      <c r="CB127" s="380"/>
      <c r="CC127" s="380"/>
      <c r="CD127" s="380"/>
      <c r="CE127" s="380"/>
      <c r="CF127" s="380"/>
      <c r="CG127" s="380"/>
      <c r="CH127" s="380"/>
    </row>
    <row r="128" spans="1:86" ht="25.5" x14ac:dyDescent="0.3">
      <c r="A128" s="207">
        <v>124</v>
      </c>
      <c r="B128" s="213" t="s">
        <v>3127</v>
      </c>
      <c r="C128" s="214" t="s">
        <v>3128</v>
      </c>
      <c r="D128" s="37">
        <v>43684</v>
      </c>
      <c r="E128" s="37">
        <v>43692</v>
      </c>
      <c r="F128" s="37">
        <v>44788</v>
      </c>
      <c r="G128" s="40"/>
      <c r="H128" s="40" t="s">
        <v>3199</v>
      </c>
      <c r="I128" s="40" t="s">
        <v>232</v>
      </c>
      <c r="J128" s="40" t="s">
        <v>3307</v>
      </c>
      <c r="K128" s="78" t="s">
        <v>892</v>
      </c>
      <c r="L128" s="72"/>
      <c r="M128" s="72" t="str">
        <f t="shared" si="3"/>
        <v>17</v>
      </c>
      <c r="N128" s="40" t="s">
        <v>3363</v>
      </c>
      <c r="O128" s="40" t="str">
        <f>IF(NBO[[#This Row],[Trách nhiệm soạn thảo]]="NSO-PMEI","PME I","NA")</f>
        <v>PME I</v>
      </c>
      <c r="P128" s="40" t="s">
        <v>3363</v>
      </c>
      <c r="Q128" s="35"/>
      <c r="R128" s="47"/>
      <c r="S128" s="48"/>
      <c r="T128" s="20"/>
      <c r="U128" s="20"/>
      <c r="V128" s="4"/>
      <c r="W128" s="210"/>
      <c r="X128" s="210"/>
      <c r="Y128" s="210"/>
      <c r="Z128" s="210"/>
      <c r="AA128" s="210"/>
      <c r="AB128" s="210"/>
      <c r="AC128" s="210"/>
      <c r="AD128" s="210"/>
      <c r="AE128" s="210"/>
      <c r="AF128" s="210"/>
      <c r="AG128" s="210"/>
      <c r="AH128" s="210"/>
      <c r="AI128" s="210"/>
      <c r="AJ128" s="210"/>
      <c r="AK128" s="210"/>
      <c r="AL128" s="210"/>
      <c r="AM128" s="507"/>
      <c r="AN128" s="507"/>
      <c r="AO128" s="507"/>
      <c r="AP128" s="507"/>
      <c r="AQ128" s="507"/>
      <c r="AR128" s="507"/>
      <c r="AS128" s="507"/>
      <c r="AT128" s="507"/>
      <c r="AU128" s="507"/>
      <c r="AV128" s="507"/>
      <c r="AW128" s="507"/>
      <c r="AX128" s="507"/>
      <c r="AY128" s="507"/>
      <c r="AZ128" s="507"/>
      <c r="BA128" s="507"/>
      <c r="BB128" s="507"/>
      <c r="BC128" s="507"/>
      <c r="BD128" s="507"/>
      <c r="BE128" s="507"/>
      <c r="BF128" s="507"/>
      <c r="BG128" s="380"/>
      <c r="BH128" s="380"/>
      <c r="BI128" s="380"/>
      <c r="BJ128" s="380"/>
      <c r="BK128" s="380"/>
      <c r="BL128" s="380"/>
      <c r="BM128" s="380"/>
      <c r="BN128" s="380"/>
      <c r="BO128" s="380"/>
      <c r="BP128" s="380"/>
      <c r="BQ128" s="380"/>
      <c r="BR128" s="380"/>
      <c r="BS128" s="380"/>
      <c r="BT128" s="380"/>
      <c r="BU128" s="380"/>
      <c r="BV128" s="380"/>
      <c r="BW128" s="380"/>
      <c r="BX128" s="380"/>
      <c r="BY128" s="380"/>
      <c r="BZ128" s="380"/>
      <c r="CA128" s="380"/>
      <c r="CB128" s="380"/>
      <c r="CC128" s="380"/>
      <c r="CD128" s="380"/>
      <c r="CE128" s="380"/>
      <c r="CF128" s="380"/>
      <c r="CG128" s="380"/>
      <c r="CH128" s="380"/>
    </row>
    <row r="129" spans="1:86" ht="51" x14ac:dyDescent="0.3">
      <c r="A129" s="207">
        <v>125</v>
      </c>
      <c r="B129" s="213" t="s">
        <v>3129</v>
      </c>
      <c r="C129" s="214" t="s">
        <v>3130</v>
      </c>
      <c r="D129" s="37">
        <v>44082</v>
      </c>
      <c r="E129" s="37">
        <v>44083</v>
      </c>
      <c r="F129" s="37">
        <v>45178</v>
      </c>
      <c r="G129" s="40"/>
      <c r="H129" s="40" t="s">
        <v>3199</v>
      </c>
      <c r="I129" s="40" t="s">
        <v>232</v>
      </c>
      <c r="J129" s="40" t="s">
        <v>3308</v>
      </c>
      <c r="K129" s="36" t="s">
        <v>3309</v>
      </c>
      <c r="L129" s="72" t="s">
        <v>3355</v>
      </c>
      <c r="M129" s="72" t="str">
        <f t="shared" si="3"/>
        <v>17</v>
      </c>
      <c r="N129" s="40" t="s">
        <v>3363</v>
      </c>
      <c r="O129" s="40" t="str">
        <f>IF(NBO[[#This Row],[Trách nhiệm soạn thảo]]="NSO-PMEI","PME I","NA")</f>
        <v>PME I</v>
      </c>
      <c r="P129" s="40" t="s">
        <v>3363</v>
      </c>
      <c r="Q129" s="35"/>
      <c r="R129" s="47"/>
      <c r="S129" s="48"/>
      <c r="T129" s="20"/>
      <c r="U129" s="20"/>
      <c r="V129" s="4"/>
      <c r="W129" s="210"/>
      <c r="X129" s="210"/>
      <c r="Y129" s="210"/>
      <c r="Z129" s="210"/>
      <c r="AA129" s="210"/>
      <c r="AB129" s="210"/>
      <c r="AC129" s="210"/>
      <c r="AD129" s="210"/>
      <c r="AE129" s="210"/>
      <c r="AF129" s="210"/>
      <c r="AG129" s="210"/>
      <c r="AH129" s="210"/>
      <c r="AI129" s="210"/>
      <c r="AJ129" s="210"/>
      <c r="AK129" s="210"/>
      <c r="AL129" s="210"/>
      <c r="AM129" s="507"/>
      <c r="AN129" s="507"/>
      <c r="AO129" s="507"/>
      <c r="AP129" s="507"/>
      <c r="AQ129" s="507"/>
      <c r="AR129" s="507"/>
      <c r="AS129" s="507"/>
      <c r="AT129" s="507"/>
      <c r="AU129" s="507"/>
      <c r="AV129" s="507"/>
      <c r="AW129" s="507"/>
      <c r="AX129" s="507"/>
      <c r="AY129" s="507"/>
      <c r="AZ129" s="507"/>
      <c r="BA129" s="507"/>
      <c r="BB129" s="507"/>
      <c r="BC129" s="507"/>
      <c r="BD129" s="507"/>
      <c r="BE129" s="507"/>
      <c r="BF129" s="507"/>
      <c r="BG129" s="380"/>
      <c r="BH129" s="380"/>
      <c r="BI129" s="380"/>
      <c r="BJ129" s="380"/>
      <c r="BK129" s="380"/>
      <c r="BL129" s="380"/>
      <c r="BM129" s="380"/>
      <c r="BN129" s="380"/>
      <c r="BO129" s="380"/>
      <c r="BP129" s="380"/>
      <c r="BQ129" s="380"/>
      <c r="BR129" s="380"/>
      <c r="BS129" s="380"/>
      <c r="BT129" s="380"/>
      <c r="BU129" s="380"/>
      <c r="BV129" s="380"/>
      <c r="BW129" s="380"/>
      <c r="BX129" s="380"/>
      <c r="BY129" s="380"/>
      <c r="BZ129" s="380"/>
      <c r="CA129" s="380"/>
      <c r="CB129" s="380"/>
      <c r="CC129" s="380"/>
      <c r="CD129" s="380"/>
      <c r="CE129" s="380"/>
      <c r="CF129" s="380"/>
      <c r="CG129" s="380"/>
      <c r="CH129" s="380"/>
    </row>
    <row r="130" spans="1:86" ht="51" x14ac:dyDescent="0.3">
      <c r="A130" s="207">
        <v>126</v>
      </c>
      <c r="B130" s="213" t="s">
        <v>7157</v>
      </c>
      <c r="C130" s="214" t="s">
        <v>7159</v>
      </c>
      <c r="D130" s="37" t="s">
        <v>7158</v>
      </c>
      <c r="E130" s="37">
        <v>44548</v>
      </c>
      <c r="F130" s="37">
        <v>45644</v>
      </c>
      <c r="G130" s="40"/>
      <c r="H130" s="40" t="s">
        <v>3199</v>
      </c>
      <c r="I130" s="40" t="s">
        <v>232</v>
      </c>
      <c r="J130" s="40" t="s">
        <v>7156</v>
      </c>
      <c r="K130" s="36" t="s">
        <v>3310</v>
      </c>
      <c r="L130" s="72" t="s">
        <v>7155</v>
      </c>
      <c r="M130" s="72" t="str">
        <f t="shared" si="3"/>
        <v>17</v>
      </c>
      <c r="N130" s="40" t="s">
        <v>3363</v>
      </c>
      <c r="O130" s="40" t="str">
        <f>IF(NBO[[#This Row],[Trách nhiệm soạn thảo]]="NSO-PMEI","PME I","NA")</f>
        <v>PME I</v>
      </c>
      <c r="P130" s="40" t="s">
        <v>3363</v>
      </c>
      <c r="Q130" s="35"/>
      <c r="R130" s="47"/>
      <c r="S130" s="48"/>
      <c r="T130" s="20"/>
      <c r="U130" s="20"/>
      <c r="V130" s="4"/>
      <c r="W130" s="210"/>
      <c r="X130" s="210"/>
      <c r="Y130" s="210"/>
      <c r="Z130" s="210"/>
      <c r="AA130" s="210"/>
      <c r="AB130" s="210"/>
      <c r="AC130" s="210"/>
      <c r="AD130" s="210"/>
      <c r="AE130" s="210"/>
      <c r="AF130" s="210"/>
      <c r="AG130" s="210"/>
      <c r="AH130" s="210"/>
      <c r="AI130" s="210" t="s">
        <v>449</v>
      </c>
      <c r="AJ130" s="210"/>
      <c r="AK130" s="210"/>
      <c r="AL130" s="210"/>
      <c r="AM130" s="507"/>
      <c r="AN130" s="507"/>
      <c r="AO130" s="507"/>
      <c r="AP130" s="507"/>
      <c r="AQ130" s="507"/>
      <c r="AR130" s="507"/>
      <c r="AS130" s="507"/>
      <c r="AT130" s="507"/>
      <c r="AU130" s="507"/>
      <c r="AV130" s="507"/>
      <c r="AW130" s="507"/>
      <c r="AX130" s="507"/>
      <c r="AY130" s="507"/>
      <c r="AZ130" s="507"/>
      <c r="BA130" s="507"/>
      <c r="BB130" s="507"/>
      <c r="BC130" s="507"/>
      <c r="BD130" s="507"/>
      <c r="BE130" s="507"/>
      <c r="BF130" s="507"/>
      <c r="BG130" s="380"/>
      <c r="BH130" s="380"/>
      <c r="BI130" s="380"/>
      <c r="BJ130" s="380"/>
      <c r="BK130" s="380"/>
      <c r="BL130" s="380"/>
      <c r="BM130" s="380"/>
      <c r="BN130" s="380"/>
      <c r="BO130" s="380"/>
      <c r="BP130" s="380"/>
      <c r="BQ130" s="380"/>
      <c r="BR130" s="380"/>
      <c r="BS130" s="380"/>
      <c r="BT130" s="380"/>
      <c r="BU130" s="380"/>
      <c r="BV130" s="380"/>
      <c r="BW130" s="380"/>
      <c r="BX130" s="380"/>
      <c r="BY130" s="380"/>
      <c r="BZ130" s="380"/>
      <c r="CA130" s="380"/>
      <c r="CB130" s="380"/>
      <c r="CC130" s="380"/>
      <c r="CD130" s="380"/>
      <c r="CE130" s="380"/>
      <c r="CF130" s="380"/>
      <c r="CG130" s="380"/>
      <c r="CH130" s="380"/>
    </row>
    <row r="131" spans="1:86" ht="165.75" x14ac:dyDescent="0.3">
      <c r="A131" s="207">
        <v>127</v>
      </c>
      <c r="B131" s="213" t="s">
        <v>8160</v>
      </c>
      <c r="C131" s="214" t="s">
        <v>3131</v>
      </c>
      <c r="D131" s="37">
        <v>44718</v>
      </c>
      <c r="E131" s="37">
        <v>44721</v>
      </c>
      <c r="F131" s="37">
        <v>45817</v>
      </c>
      <c r="G131" s="40" t="s">
        <v>28</v>
      </c>
      <c r="H131" s="40" t="s">
        <v>3199</v>
      </c>
      <c r="I131" s="40" t="s">
        <v>232</v>
      </c>
      <c r="J131" s="213" t="s">
        <v>8159</v>
      </c>
      <c r="K131" s="72" t="s">
        <v>8214</v>
      </c>
      <c r="L131" s="72" t="s">
        <v>8158</v>
      </c>
      <c r="M131" s="72" t="str">
        <f t="shared" si="3"/>
        <v>17</v>
      </c>
      <c r="N131" s="40" t="s">
        <v>3363</v>
      </c>
      <c r="O131" s="40" t="str">
        <f>IF(NBO[[#This Row],[Trách nhiệm soạn thảo]]="NSO-PMEI","PME I","NA")</f>
        <v>PME I</v>
      </c>
      <c r="P131" s="40" t="s">
        <v>3363</v>
      </c>
      <c r="Q131" s="35" t="s">
        <v>444</v>
      </c>
      <c r="R131" s="47" t="s">
        <v>7208</v>
      </c>
      <c r="S131" s="48"/>
      <c r="T131" s="20"/>
      <c r="U131" s="20"/>
      <c r="V131" s="4"/>
      <c r="W131" s="210"/>
      <c r="X131" s="210"/>
      <c r="Y131" s="210"/>
      <c r="Z131" s="210"/>
      <c r="AA131" s="210"/>
      <c r="AB131" s="210"/>
      <c r="AC131" s="210"/>
      <c r="AD131" s="210"/>
      <c r="AE131" s="210"/>
      <c r="AF131" s="210"/>
      <c r="AG131" s="210"/>
      <c r="AH131" s="210"/>
      <c r="AI131" s="210"/>
      <c r="AJ131" s="210"/>
      <c r="AK131" s="210"/>
      <c r="AL131" s="210"/>
      <c r="AM131" s="507"/>
      <c r="AN131" s="507"/>
      <c r="AO131" s="507"/>
      <c r="AP131" s="507"/>
      <c r="AQ131" s="507"/>
      <c r="AR131" s="507"/>
      <c r="AS131" s="507"/>
      <c r="AT131" s="507"/>
      <c r="AU131" s="507" t="s">
        <v>447</v>
      </c>
      <c r="AV131" s="507" t="s">
        <v>447</v>
      </c>
      <c r="AW131" s="210" t="s">
        <v>447</v>
      </c>
      <c r="AX131" s="210" t="s">
        <v>447</v>
      </c>
      <c r="AY131" s="210" t="s">
        <v>447</v>
      </c>
      <c r="AZ131" s="210" t="s">
        <v>447</v>
      </c>
      <c r="BA131" s="210" t="s">
        <v>447</v>
      </c>
      <c r="BB131" s="210" t="s">
        <v>447</v>
      </c>
      <c r="BC131" s="210" t="s">
        <v>447</v>
      </c>
      <c r="BD131" s="210" t="s">
        <v>448</v>
      </c>
      <c r="BE131" s="210"/>
      <c r="BF131" s="210"/>
      <c r="BG131" s="380"/>
      <c r="BH131" s="380"/>
      <c r="BI131" s="380"/>
      <c r="BJ131" s="380"/>
      <c r="BK131" s="380"/>
      <c r="BL131" s="380"/>
      <c r="BM131" s="380"/>
      <c r="BN131" s="380"/>
      <c r="BO131" s="380"/>
      <c r="BP131" s="380"/>
      <c r="BQ131" s="380"/>
      <c r="BR131" s="380"/>
      <c r="BS131" s="380"/>
      <c r="BT131" s="380"/>
      <c r="BU131" s="380"/>
      <c r="BV131" s="380"/>
      <c r="BW131" s="380"/>
      <c r="BX131" s="380"/>
      <c r="BY131" s="380"/>
      <c r="BZ131" s="380"/>
      <c r="CA131" s="380"/>
      <c r="CB131" s="380"/>
      <c r="CC131" s="380"/>
      <c r="CD131" s="380"/>
      <c r="CE131" s="380"/>
      <c r="CF131" s="380"/>
      <c r="CG131" s="380"/>
      <c r="CH131" s="380"/>
    </row>
    <row r="132" spans="1:86" ht="165.75" x14ac:dyDescent="0.3">
      <c r="A132" s="207">
        <v>128</v>
      </c>
      <c r="B132" s="213" t="s">
        <v>8166</v>
      </c>
      <c r="C132" s="214" t="s">
        <v>3356</v>
      </c>
      <c r="D132" s="37">
        <v>44718</v>
      </c>
      <c r="E132" s="37">
        <v>44721</v>
      </c>
      <c r="F132" s="37">
        <v>45817</v>
      </c>
      <c r="G132" s="40" t="s">
        <v>28</v>
      </c>
      <c r="H132" s="40" t="s">
        <v>3199</v>
      </c>
      <c r="I132" s="40" t="s">
        <v>232</v>
      </c>
      <c r="J132" s="213" t="s">
        <v>8162</v>
      </c>
      <c r="K132" s="72" t="s">
        <v>8230</v>
      </c>
      <c r="L132" s="40" t="s">
        <v>8161</v>
      </c>
      <c r="M132" s="72" t="str">
        <f t="shared" ref="M132:M163" si="4">LEFT(B132,2)</f>
        <v>17</v>
      </c>
      <c r="N132" s="40" t="s">
        <v>3363</v>
      </c>
      <c r="O132" s="40" t="str">
        <f>IF(NBO[[#This Row],[Trách nhiệm soạn thảo]]="NSO-PMEI","PME I","NA")</f>
        <v>PME I</v>
      </c>
      <c r="P132" s="40" t="s">
        <v>3363</v>
      </c>
      <c r="Q132" s="35" t="s">
        <v>444</v>
      </c>
      <c r="R132" s="47" t="s">
        <v>7208</v>
      </c>
      <c r="S132" s="48"/>
      <c r="T132" s="20"/>
      <c r="U132" s="20"/>
      <c r="V132" s="4"/>
      <c r="W132" s="210"/>
      <c r="X132" s="210"/>
      <c r="Y132" s="210"/>
      <c r="Z132" s="210"/>
      <c r="AA132" s="210"/>
      <c r="AB132" s="210"/>
      <c r="AC132" s="210"/>
      <c r="AD132" s="210"/>
      <c r="AE132" s="210"/>
      <c r="AF132" s="210"/>
      <c r="AG132" s="210"/>
      <c r="AH132" s="210"/>
      <c r="AI132" s="210"/>
      <c r="AJ132" s="210"/>
      <c r="AK132" s="210"/>
      <c r="AL132" s="210"/>
      <c r="AM132" s="507"/>
      <c r="AN132" s="507"/>
      <c r="AO132" s="507"/>
      <c r="AP132" s="507"/>
      <c r="AQ132" s="507"/>
      <c r="AR132" s="507"/>
      <c r="AS132" s="507"/>
      <c r="AT132" s="507"/>
      <c r="AU132" s="507" t="s">
        <v>447</v>
      </c>
      <c r="AV132" s="507" t="s">
        <v>447</v>
      </c>
      <c r="AW132" s="210" t="s">
        <v>447</v>
      </c>
      <c r="AX132" s="210" t="s">
        <v>447</v>
      </c>
      <c r="AY132" s="210" t="s">
        <v>447</v>
      </c>
      <c r="AZ132" s="210" t="s">
        <v>447</v>
      </c>
      <c r="BA132" s="210" t="s">
        <v>447</v>
      </c>
      <c r="BB132" s="210" t="s">
        <v>447</v>
      </c>
      <c r="BC132" s="210" t="s">
        <v>447</v>
      </c>
      <c r="BD132" s="210" t="s">
        <v>448</v>
      </c>
      <c r="BE132" s="210"/>
      <c r="BF132" s="210"/>
      <c r="BG132" s="380"/>
      <c r="BH132" s="380"/>
      <c r="BI132" s="380"/>
      <c r="BJ132" s="380"/>
      <c r="BK132" s="380"/>
      <c r="BL132" s="380"/>
      <c r="BM132" s="380"/>
      <c r="BN132" s="380"/>
      <c r="BO132" s="380"/>
      <c r="BP132" s="380"/>
      <c r="BQ132" s="380"/>
      <c r="BR132" s="380"/>
      <c r="BS132" s="380"/>
      <c r="BT132" s="380"/>
      <c r="BU132" s="380"/>
      <c r="BV132" s="380"/>
      <c r="BW132" s="380"/>
      <c r="BX132" s="380"/>
      <c r="BY132" s="380"/>
      <c r="BZ132" s="380"/>
      <c r="CA132" s="380"/>
      <c r="CB132" s="380"/>
      <c r="CC132" s="380"/>
      <c r="CD132" s="380"/>
      <c r="CE132" s="380"/>
      <c r="CF132" s="380"/>
      <c r="CG132" s="380"/>
      <c r="CH132" s="380"/>
    </row>
    <row r="133" spans="1:86" ht="165.75" x14ac:dyDescent="0.3">
      <c r="A133" s="207">
        <v>129</v>
      </c>
      <c r="B133" s="213" t="s">
        <v>8165</v>
      </c>
      <c r="C133" s="214" t="s">
        <v>3357</v>
      </c>
      <c r="D133" s="37">
        <v>44718</v>
      </c>
      <c r="E133" s="37">
        <v>44721</v>
      </c>
      <c r="F133" s="37">
        <v>45817</v>
      </c>
      <c r="G133" s="40" t="s">
        <v>28</v>
      </c>
      <c r="H133" s="40" t="s">
        <v>3199</v>
      </c>
      <c r="I133" s="40" t="s">
        <v>232</v>
      </c>
      <c r="J133" s="213" t="s">
        <v>8164</v>
      </c>
      <c r="K133" s="72" t="s">
        <v>8230</v>
      </c>
      <c r="L133" s="40" t="s">
        <v>8163</v>
      </c>
      <c r="M133" s="72" t="str">
        <f t="shared" si="4"/>
        <v>17</v>
      </c>
      <c r="N133" s="40" t="s">
        <v>3363</v>
      </c>
      <c r="O133" s="40" t="str">
        <f>IF(NBO[[#This Row],[Trách nhiệm soạn thảo]]="NSO-PMEI","PME I","NA")</f>
        <v>PME I</v>
      </c>
      <c r="P133" s="40" t="s">
        <v>3363</v>
      </c>
      <c r="Q133" s="35" t="s">
        <v>444</v>
      </c>
      <c r="R133" s="47" t="s">
        <v>7208</v>
      </c>
      <c r="S133" s="48"/>
      <c r="T133" s="20"/>
      <c r="U133" s="20"/>
      <c r="V133" s="4"/>
      <c r="W133" s="210"/>
      <c r="X133" s="210"/>
      <c r="Y133" s="210"/>
      <c r="Z133" s="210"/>
      <c r="AA133" s="210"/>
      <c r="AB133" s="210"/>
      <c r="AC133" s="210"/>
      <c r="AD133" s="210"/>
      <c r="AE133" s="210"/>
      <c r="AF133" s="210"/>
      <c r="AG133" s="210"/>
      <c r="AH133" s="210"/>
      <c r="AI133" s="210"/>
      <c r="AJ133" s="210"/>
      <c r="AK133" s="210"/>
      <c r="AL133" s="210"/>
      <c r="AM133" s="507"/>
      <c r="AN133" s="507"/>
      <c r="AO133" s="507"/>
      <c r="AP133" s="507"/>
      <c r="AQ133" s="507"/>
      <c r="AR133" s="507"/>
      <c r="AS133" s="507"/>
      <c r="AT133" s="507"/>
      <c r="AU133" s="507" t="s">
        <v>447</v>
      </c>
      <c r="AV133" s="507" t="s">
        <v>447</v>
      </c>
      <c r="AW133" s="210" t="s">
        <v>447</v>
      </c>
      <c r="AX133" s="210" t="s">
        <v>447</v>
      </c>
      <c r="AY133" s="210" t="s">
        <v>447</v>
      </c>
      <c r="AZ133" s="210" t="s">
        <v>447</v>
      </c>
      <c r="BA133" s="210" t="s">
        <v>447</v>
      </c>
      <c r="BB133" s="210" t="s">
        <v>447</v>
      </c>
      <c r="BC133" s="210" t="s">
        <v>447</v>
      </c>
      <c r="BD133" s="210" t="s">
        <v>448</v>
      </c>
      <c r="BE133" s="210"/>
      <c r="BF133" s="210"/>
      <c r="BG133" s="380"/>
      <c r="BH133" s="380"/>
      <c r="BI133" s="380"/>
      <c r="BJ133" s="380"/>
      <c r="BK133" s="380"/>
      <c r="BL133" s="380"/>
      <c r="BM133" s="380"/>
      <c r="BN133" s="380"/>
      <c r="BO133" s="380"/>
      <c r="BP133" s="380"/>
      <c r="BQ133" s="380"/>
      <c r="BR133" s="380"/>
      <c r="BS133" s="380"/>
      <c r="BT133" s="380"/>
      <c r="BU133" s="380"/>
      <c r="BV133" s="380"/>
      <c r="BW133" s="380"/>
      <c r="BX133" s="380"/>
      <c r="BY133" s="380"/>
      <c r="BZ133" s="380"/>
      <c r="CA133" s="380"/>
      <c r="CB133" s="380"/>
      <c r="CC133" s="380"/>
      <c r="CD133" s="380"/>
      <c r="CE133" s="380"/>
      <c r="CF133" s="380"/>
      <c r="CG133" s="380"/>
      <c r="CH133" s="380"/>
    </row>
    <row r="134" spans="1:86" ht="165.75" x14ac:dyDescent="0.3">
      <c r="A134" s="207">
        <v>130</v>
      </c>
      <c r="B134" s="213" t="s">
        <v>8169</v>
      </c>
      <c r="C134" s="214" t="s">
        <v>3358</v>
      </c>
      <c r="D134" s="37">
        <v>44718</v>
      </c>
      <c r="E134" s="37">
        <v>44721</v>
      </c>
      <c r="F134" s="37">
        <v>45817</v>
      </c>
      <c r="G134" s="40" t="s">
        <v>28</v>
      </c>
      <c r="H134" s="40" t="s">
        <v>3199</v>
      </c>
      <c r="I134" s="40" t="s">
        <v>232</v>
      </c>
      <c r="J134" s="213" t="s">
        <v>8168</v>
      </c>
      <c r="K134" s="72" t="s">
        <v>8230</v>
      </c>
      <c r="L134" s="40" t="s">
        <v>8167</v>
      </c>
      <c r="M134" s="72" t="str">
        <f t="shared" si="4"/>
        <v>17</v>
      </c>
      <c r="N134" s="40" t="s">
        <v>3363</v>
      </c>
      <c r="O134" s="40" t="str">
        <f>IF(NBO[[#This Row],[Trách nhiệm soạn thảo]]="NSO-PMEI","PME I","NA")</f>
        <v>PME I</v>
      </c>
      <c r="P134" s="40" t="s">
        <v>3363</v>
      </c>
      <c r="Q134" s="35" t="s">
        <v>444</v>
      </c>
      <c r="R134" s="47" t="s">
        <v>7208</v>
      </c>
      <c r="S134" s="48"/>
      <c r="T134" s="20"/>
      <c r="U134" s="20"/>
      <c r="V134" s="4"/>
      <c r="W134" s="210"/>
      <c r="X134" s="210"/>
      <c r="Y134" s="210"/>
      <c r="Z134" s="210"/>
      <c r="AA134" s="210"/>
      <c r="AB134" s="210"/>
      <c r="AC134" s="210"/>
      <c r="AD134" s="210"/>
      <c r="AE134" s="210"/>
      <c r="AF134" s="210"/>
      <c r="AG134" s="210"/>
      <c r="AH134" s="210"/>
      <c r="AI134" s="210"/>
      <c r="AJ134" s="210"/>
      <c r="AK134" s="210"/>
      <c r="AL134" s="210"/>
      <c r="AM134" s="507"/>
      <c r="AN134" s="507"/>
      <c r="AO134" s="507"/>
      <c r="AP134" s="507"/>
      <c r="AQ134" s="507"/>
      <c r="AR134" s="507"/>
      <c r="AS134" s="507"/>
      <c r="AT134" s="507"/>
      <c r="AU134" s="507" t="s">
        <v>447</v>
      </c>
      <c r="AV134" s="507" t="s">
        <v>447</v>
      </c>
      <c r="AW134" s="210" t="s">
        <v>447</v>
      </c>
      <c r="AX134" s="210" t="s">
        <v>447</v>
      </c>
      <c r="AY134" s="210" t="s">
        <v>447</v>
      </c>
      <c r="AZ134" s="210" t="s">
        <v>447</v>
      </c>
      <c r="BA134" s="210" t="s">
        <v>447</v>
      </c>
      <c r="BB134" s="210" t="s">
        <v>447</v>
      </c>
      <c r="BC134" s="210" t="s">
        <v>447</v>
      </c>
      <c r="BD134" s="210" t="s">
        <v>448</v>
      </c>
      <c r="BE134" s="210"/>
      <c r="BF134" s="210"/>
      <c r="BG134" s="380"/>
      <c r="BH134" s="380"/>
      <c r="BI134" s="380"/>
      <c r="BJ134" s="380"/>
      <c r="BK134" s="380"/>
      <c r="BL134" s="380"/>
      <c r="BM134" s="380"/>
      <c r="BN134" s="380"/>
      <c r="BO134" s="380"/>
      <c r="BP134" s="380"/>
      <c r="BQ134" s="380"/>
      <c r="BR134" s="380"/>
      <c r="BS134" s="380"/>
      <c r="BT134" s="380"/>
      <c r="BU134" s="380"/>
      <c r="BV134" s="380"/>
      <c r="BW134" s="380"/>
      <c r="BX134" s="380"/>
      <c r="BY134" s="380"/>
      <c r="BZ134" s="380"/>
      <c r="CA134" s="380"/>
      <c r="CB134" s="380"/>
      <c r="CC134" s="380"/>
      <c r="CD134" s="380"/>
      <c r="CE134" s="380"/>
      <c r="CF134" s="380"/>
      <c r="CG134" s="380"/>
      <c r="CH134" s="380"/>
    </row>
    <row r="135" spans="1:86" ht="165.75" x14ac:dyDescent="0.3">
      <c r="A135" s="207">
        <v>131</v>
      </c>
      <c r="B135" s="213" t="s">
        <v>8172</v>
      </c>
      <c r="C135" s="214" t="s">
        <v>3359</v>
      </c>
      <c r="D135" s="37">
        <v>44718</v>
      </c>
      <c r="E135" s="37">
        <v>44721</v>
      </c>
      <c r="F135" s="37">
        <v>45817</v>
      </c>
      <c r="G135" s="40" t="s">
        <v>28</v>
      </c>
      <c r="H135" s="40" t="s">
        <v>3199</v>
      </c>
      <c r="I135" s="40" t="s">
        <v>232</v>
      </c>
      <c r="J135" s="213" t="s">
        <v>8171</v>
      </c>
      <c r="K135" s="72" t="s">
        <v>8231</v>
      </c>
      <c r="L135" s="40" t="s">
        <v>8170</v>
      </c>
      <c r="M135" s="72" t="str">
        <f t="shared" si="4"/>
        <v>17</v>
      </c>
      <c r="N135" s="40" t="s">
        <v>3363</v>
      </c>
      <c r="O135" s="40" t="str">
        <f>IF(NBO[[#This Row],[Trách nhiệm soạn thảo]]="NSO-PMEI","PME I","NA")</f>
        <v>PME I</v>
      </c>
      <c r="P135" s="40" t="s">
        <v>3363</v>
      </c>
      <c r="Q135" s="35" t="s">
        <v>444</v>
      </c>
      <c r="R135" s="47" t="s">
        <v>7208</v>
      </c>
      <c r="S135" s="48"/>
      <c r="T135" s="20"/>
      <c r="U135" s="20"/>
      <c r="V135" s="4"/>
      <c r="W135" s="210"/>
      <c r="X135" s="210"/>
      <c r="Y135" s="210"/>
      <c r="Z135" s="210"/>
      <c r="AA135" s="210"/>
      <c r="AB135" s="210"/>
      <c r="AC135" s="210"/>
      <c r="AD135" s="210"/>
      <c r="AE135" s="210"/>
      <c r="AF135" s="210"/>
      <c r="AG135" s="210"/>
      <c r="AH135" s="210"/>
      <c r="AI135" s="210"/>
      <c r="AJ135" s="210"/>
      <c r="AK135" s="210"/>
      <c r="AL135" s="210"/>
      <c r="AM135" s="507"/>
      <c r="AN135" s="507"/>
      <c r="AO135" s="507"/>
      <c r="AP135" s="507"/>
      <c r="AQ135" s="507"/>
      <c r="AR135" s="507"/>
      <c r="AS135" s="507"/>
      <c r="AT135" s="507"/>
      <c r="AU135" s="507" t="s">
        <v>447</v>
      </c>
      <c r="AV135" s="507" t="s">
        <v>447</v>
      </c>
      <c r="AW135" s="210" t="s">
        <v>447</v>
      </c>
      <c r="AX135" s="210" t="s">
        <v>447</v>
      </c>
      <c r="AY135" s="210" t="s">
        <v>447</v>
      </c>
      <c r="AZ135" s="210" t="s">
        <v>447</v>
      </c>
      <c r="BA135" s="210" t="s">
        <v>447</v>
      </c>
      <c r="BB135" s="210" t="s">
        <v>447</v>
      </c>
      <c r="BC135" s="210" t="s">
        <v>447</v>
      </c>
      <c r="BD135" s="210" t="s">
        <v>448</v>
      </c>
      <c r="BE135" s="210"/>
      <c r="BF135" s="210"/>
      <c r="BG135" s="380"/>
      <c r="BH135" s="380"/>
      <c r="BI135" s="380"/>
      <c r="BJ135" s="380"/>
      <c r="BK135" s="380"/>
      <c r="BL135" s="380"/>
      <c r="BM135" s="380"/>
      <c r="BN135" s="380"/>
      <c r="BO135" s="380"/>
      <c r="BP135" s="380"/>
      <c r="BQ135" s="380"/>
      <c r="BR135" s="380"/>
      <c r="BS135" s="380"/>
      <c r="BT135" s="380"/>
      <c r="BU135" s="380"/>
      <c r="BV135" s="380"/>
      <c r="BW135" s="380"/>
      <c r="BX135" s="380"/>
      <c r="BY135" s="380"/>
      <c r="BZ135" s="380"/>
      <c r="CA135" s="380"/>
      <c r="CB135" s="380"/>
      <c r="CC135" s="380"/>
      <c r="CD135" s="380"/>
      <c r="CE135" s="380"/>
      <c r="CF135" s="380"/>
      <c r="CG135" s="380"/>
      <c r="CH135" s="380"/>
    </row>
    <row r="136" spans="1:86" ht="165.75" x14ac:dyDescent="0.3">
      <c r="A136" s="207">
        <v>132</v>
      </c>
      <c r="B136" s="213" t="s">
        <v>8005</v>
      </c>
      <c r="C136" s="214" t="s">
        <v>8173</v>
      </c>
      <c r="D136" s="37">
        <v>44718</v>
      </c>
      <c r="E136" s="37">
        <v>44721</v>
      </c>
      <c r="F136" s="37">
        <v>45817</v>
      </c>
      <c r="G136" s="40" t="s">
        <v>28</v>
      </c>
      <c r="H136" s="40" t="s">
        <v>3199</v>
      </c>
      <c r="I136" s="40" t="s">
        <v>232</v>
      </c>
      <c r="J136" s="213" t="s">
        <v>8004</v>
      </c>
      <c r="K136" s="72" t="s">
        <v>8232</v>
      </c>
      <c r="L136" s="40" t="s">
        <v>8174</v>
      </c>
      <c r="M136" s="72" t="str">
        <f t="shared" si="4"/>
        <v>17</v>
      </c>
      <c r="N136" s="40" t="s">
        <v>3363</v>
      </c>
      <c r="O136" s="40" t="str">
        <f>IF(NBO[[#This Row],[Trách nhiệm soạn thảo]]="NSO-PMEI","PME I","NA")</f>
        <v>PME I</v>
      </c>
      <c r="P136" s="40" t="s">
        <v>3363</v>
      </c>
      <c r="Q136" s="35" t="s">
        <v>444</v>
      </c>
      <c r="R136" s="47" t="s">
        <v>7208</v>
      </c>
      <c r="S136" s="48"/>
      <c r="T136" s="20"/>
      <c r="U136" s="20"/>
      <c r="V136" s="4"/>
      <c r="W136" s="210"/>
      <c r="X136" s="210"/>
      <c r="Y136" s="210"/>
      <c r="Z136" s="210"/>
      <c r="AA136" s="210"/>
      <c r="AB136" s="210"/>
      <c r="AC136" s="210"/>
      <c r="AD136" s="210"/>
      <c r="AE136" s="210"/>
      <c r="AF136" s="210"/>
      <c r="AG136" s="210"/>
      <c r="AH136" s="210"/>
      <c r="AI136" s="210"/>
      <c r="AJ136" s="210"/>
      <c r="AK136" s="210"/>
      <c r="AL136" s="210"/>
      <c r="AM136" s="507"/>
      <c r="AN136" s="507"/>
      <c r="AO136" s="507"/>
      <c r="AP136" s="507"/>
      <c r="AQ136" s="507"/>
      <c r="AR136" s="507"/>
      <c r="AS136" s="507"/>
      <c r="AT136" s="507"/>
      <c r="AU136" s="507" t="s">
        <v>447</v>
      </c>
      <c r="AV136" s="507" t="s">
        <v>447</v>
      </c>
      <c r="AW136" s="210" t="s">
        <v>447</v>
      </c>
      <c r="AX136" s="210" t="s">
        <v>447</v>
      </c>
      <c r="AY136" s="210" t="s">
        <v>447</v>
      </c>
      <c r="AZ136" s="210" t="s">
        <v>447</v>
      </c>
      <c r="BA136" s="210" t="s">
        <v>447</v>
      </c>
      <c r="BB136" s="210" t="s">
        <v>447</v>
      </c>
      <c r="BC136" s="210" t="s">
        <v>447</v>
      </c>
      <c r="BD136" s="210" t="s">
        <v>448</v>
      </c>
      <c r="BE136" s="210"/>
      <c r="BF136" s="210"/>
      <c r="BG136" s="380"/>
      <c r="BH136" s="380"/>
      <c r="BI136" s="380"/>
      <c r="BJ136" s="380"/>
      <c r="BK136" s="380"/>
      <c r="BL136" s="380"/>
      <c r="BM136" s="380"/>
      <c r="BN136" s="380"/>
      <c r="BO136" s="380"/>
      <c r="BP136" s="380"/>
      <c r="BQ136" s="380"/>
      <c r="BR136" s="380"/>
      <c r="BS136" s="380"/>
      <c r="BT136" s="380"/>
      <c r="BU136" s="380"/>
      <c r="BV136" s="380"/>
      <c r="BW136" s="380"/>
      <c r="BX136" s="380"/>
      <c r="BY136" s="380"/>
      <c r="BZ136" s="380"/>
      <c r="CA136" s="380"/>
      <c r="CB136" s="380"/>
      <c r="CC136" s="380"/>
      <c r="CD136" s="380"/>
      <c r="CE136" s="380"/>
      <c r="CF136" s="380"/>
      <c r="CG136" s="380"/>
      <c r="CH136" s="380"/>
    </row>
    <row r="137" spans="1:86" ht="165.75" x14ac:dyDescent="0.3">
      <c r="A137" s="207">
        <v>133</v>
      </c>
      <c r="B137" s="213" t="s">
        <v>8002</v>
      </c>
      <c r="C137" s="214" t="s">
        <v>3360</v>
      </c>
      <c r="D137" s="37">
        <v>44718</v>
      </c>
      <c r="E137" s="37">
        <v>44721</v>
      </c>
      <c r="F137" s="37">
        <v>45817</v>
      </c>
      <c r="G137" s="40" t="s">
        <v>28</v>
      </c>
      <c r="H137" s="40" t="s">
        <v>3199</v>
      </c>
      <c r="I137" s="40" t="s">
        <v>232</v>
      </c>
      <c r="J137" s="208" t="s">
        <v>8003</v>
      </c>
      <c r="K137" s="72" t="s">
        <v>8233</v>
      </c>
      <c r="L137" s="40" t="s">
        <v>8001</v>
      </c>
      <c r="M137" s="72" t="str">
        <f t="shared" si="4"/>
        <v>17</v>
      </c>
      <c r="N137" s="40" t="s">
        <v>3363</v>
      </c>
      <c r="O137" s="40" t="str">
        <f>IF(NBO[[#This Row],[Trách nhiệm soạn thảo]]="NSO-PMEI","PME I","NA")</f>
        <v>PME I</v>
      </c>
      <c r="P137" s="40" t="s">
        <v>3363</v>
      </c>
      <c r="Q137" s="35" t="s">
        <v>444</v>
      </c>
      <c r="R137" s="47" t="s">
        <v>7208</v>
      </c>
      <c r="S137" s="48"/>
      <c r="T137" s="20"/>
      <c r="U137" s="20"/>
      <c r="V137" s="4"/>
      <c r="W137" s="210"/>
      <c r="X137" s="210"/>
      <c r="Y137" s="210"/>
      <c r="Z137" s="210"/>
      <c r="AA137" s="210"/>
      <c r="AB137" s="210"/>
      <c r="AC137" s="210"/>
      <c r="AD137" s="210"/>
      <c r="AE137" s="210"/>
      <c r="AF137" s="210"/>
      <c r="AG137" s="210"/>
      <c r="AH137" s="210"/>
      <c r="AI137" s="210"/>
      <c r="AJ137" s="210"/>
      <c r="AK137" s="210"/>
      <c r="AL137" s="210"/>
      <c r="AM137" s="507"/>
      <c r="AN137" s="507"/>
      <c r="AO137" s="507"/>
      <c r="AP137" s="507"/>
      <c r="AQ137" s="507"/>
      <c r="AR137" s="507"/>
      <c r="AS137" s="507"/>
      <c r="AT137" s="507"/>
      <c r="AU137" s="507" t="s">
        <v>447</v>
      </c>
      <c r="AV137" s="507" t="s">
        <v>447</v>
      </c>
      <c r="AW137" s="210" t="s">
        <v>447</v>
      </c>
      <c r="AX137" s="210" t="s">
        <v>447</v>
      </c>
      <c r="AY137" s="210" t="s">
        <v>447</v>
      </c>
      <c r="AZ137" s="210" t="s">
        <v>447</v>
      </c>
      <c r="BA137" s="210" t="s">
        <v>447</v>
      </c>
      <c r="BB137" s="210" t="s">
        <v>447</v>
      </c>
      <c r="BC137" s="210" t="s">
        <v>447</v>
      </c>
      <c r="BD137" s="210" t="s">
        <v>448</v>
      </c>
      <c r="BE137" s="210"/>
      <c r="BF137" s="210"/>
      <c r="BG137" s="380"/>
      <c r="BH137" s="380"/>
      <c r="BI137" s="380"/>
      <c r="BJ137" s="380"/>
      <c r="BK137" s="380"/>
      <c r="BL137" s="380"/>
      <c r="BM137" s="380"/>
      <c r="BN137" s="380"/>
      <c r="BO137" s="380"/>
      <c r="BP137" s="380"/>
      <c r="BQ137" s="380"/>
      <c r="BR137" s="380"/>
      <c r="BS137" s="380"/>
      <c r="BT137" s="380"/>
      <c r="BU137" s="380"/>
      <c r="BV137" s="380"/>
      <c r="BW137" s="380"/>
      <c r="BX137" s="380"/>
      <c r="BY137" s="380"/>
      <c r="BZ137" s="380"/>
      <c r="CA137" s="380"/>
      <c r="CB137" s="380"/>
      <c r="CC137" s="380"/>
      <c r="CD137" s="380"/>
      <c r="CE137" s="380"/>
      <c r="CF137" s="380"/>
      <c r="CG137" s="380"/>
      <c r="CH137" s="380"/>
    </row>
    <row r="138" spans="1:86" ht="25.5" x14ac:dyDescent="0.3">
      <c r="A138" s="207">
        <v>134</v>
      </c>
      <c r="B138" s="213" t="s">
        <v>3132</v>
      </c>
      <c r="C138" s="214" t="s">
        <v>3133</v>
      </c>
      <c r="D138" s="37">
        <v>43680</v>
      </c>
      <c r="E138" s="37">
        <v>43687</v>
      </c>
      <c r="F138" s="37">
        <v>44783</v>
      </c>
      <c r="G138" s="40"/>
      <c r="H138" s="40" t="s">
        <v>3199</v>
      </c>
      <c r="I138" s="40" t="s">
        <v>232</v>
      </c>
      <c r="J138" s="40" t="s">
        <v>3311</v>
      </c>
      <c r="K138" s="72" t="s">
        <v>3312</v>
      </c>
      <c r="L138" s="72"/>
      <c r="M138" s="72" t="str">
        <f t="shared" si="4"/>
        <v>17</v>
      </c>
      <c r="N138" s="40" t="s">
        <v>3363</v>
      </c>
      <c r="O138" s="40" t="str">
        <f>IF(NBO[[#This Row],[Trách nhiệm soạn thảo]]="NSO-PMEI","PME I","NA")</f>
        <v>PME I</v>
      </c>
      <c r="P138" s="40" t="s">
        <v>3363</v>
      </c>
      <c r="Q138" s="35"/>
      <c r="R138" s="47"/>
      <c r="S138" s="48"/>
      <c r="T138" s="20"/>
      <c r="U138" s="20"/>
      <c r="V138" s="4"/>
      <c r="W138" s="210"/>
      <c r="X138" s="210"/>
      <c r="Y138" s="210"/>
      <c r="Z138" s="210"/>
      <c r="AA138" s="210"/>
      <c r="AB138" s="210"/>
      <c r="AC138" s="210"/>
      <c r="AD138" s="210"/>
      <c r="AE138" s="210"/>
      <c r="AF138" s="210"/>
      <c r="AG138" s="210"/>
      <c r="AH138" s="210"/>
      <c r="AI138" s="210"/>
      <c r="AJ138" s="210"/>
      <c r="AK138" s="210"/>
      <c r="AL138" s="210"/>
      <c r="AM138" s="507"/>
      <c r="AN138" s="507"/>
      <c r="AO138" s="507"/>
      <c r="AP138" s="507"/>
      <c r="AQ138" s="507"/>
      <c r="AR138" s="507"/>
      <c r="AS138" s="507"/>
      <c r="AT138" s="507"/>
      <c r="AU138" s="507"/>
      <c r="AV138" s="507"/>
      <c r="AW138" s="507"/>
      <c r="AX138" s="507"/>
      <c r="AY138" s="507"/>
      <c r="AZ138" s="507"/>
      <c r="BA138" s="507"/>
      <c r="BB138" s="507"/>
      <c r="BC138" s="507"/>
      <c r="BD138" s="507"/>
      <c r="BE138" s="507"/>
      <c r="BF138" s="507"/>
      <c r="BG138" s="380"/>
      <c r="BH138" s="380"/>
      <c r="BI138" s="380"/>
      <c r="BJ138" s="380"/>
      <c r="BK138" s="380"/>
      <c r="BL138" s="380"/>
      <c r="BM138" s="380"/>
      <c r="BN138" s="380"/>
      <c r="BO138" s="380"/>
      <c r="BP138" s="380"/>
      <c r="BQ138" s="380"/>
      <c r="BR138" s="380"/>
      <c r="BS138" s="380"/>
      <c r="BT138" s="380"/>
      <c r="BU138" s="380"/>
      <c r="BV138" s="380"/>
      <c r="BW138" s="380"/>
      <c r="BX138" s="380"/>
      <c r="BY138" s="380"/>
      <c r="BZ138" s="380"/>
      <c r="CA138" s="380"/>
      <c r="CB138" s="380"/>
      <c r="CC138" s="380"/>
      <c r="CD138" s="380"/>
      <c r="CE138" s="380"/>
      <c r="CF138" s="380"/>
      <c r="CG138" s="380"/>
      <c r="CH138" s="380"/>
    </row>
    <row r="139" spans="1:86" ht="25.5" x14ac:dyDescent="0.3">
      <c r="A139" s="207">
        <v>135</v>
      </c>
      <c r="B139" s="213" t="s">
        <v>3134</v>
      </c>
      <c r="C139" s="214" t="s">
        <v>3361</v>
      </c>
      <c r="D139" s="37">
        <v>43680</v>
      </c>
      <c r="E139" s="37">
        <v>43687</v>
      </c>
      <c r="F139" s="37">
        <v>44783</v>
      </c>
      <c r="G139" s="40"/>
      <c r="H139" s="40" t="s">
        <v>3199</v>
      </c>
      <c r="I139" s="40" t="s">
        <v>232</v>
      </c>
      <c r="J139" s="40" t="s">
        <v>3313</v>
      </c>
      <c r="K139" s="72" t="s">
        <v>3312</v>
      </c>
      <c r="L139" s="72"/>
      <c r="M139" s="72" t="str">
        <f t="shared" si="4"/>
        <v>17</v>
      </c>
      <c r="N139" s="40" t="s">
        <v>3363</v>
      </c>
      <c r="O139" s="40" t="str">
        <f>IF(NBO[[#This Row],[Trách nhiệm soạn thảo]]="NSO-PMEI","PME I","NA")</f>
        <v>PME I</v>
      </c>
      <c r="P139" s="40" t="s">
        <v>3363</v>
      </c>
      <c r="Q139" s="35"/>
      <c r="R139" s="47"/>
      <c r="S139" s="48"/>
      <c r="T139" s="20"/>
      <c r="U139" s="20"/>
      <c r="V139" s="4"/>
      <c r="W139" s="210"/>
      <c r="X139" s="210"/>
      <c r="Y139" s="210"/>
      <c r="Z139" s="210"/>
      <c r="AA139" s="210"/>
      <c r="AB139" s="210"/>
      <c r="AC139" s="210"/>
      <c r="AD139" s="210"/>
      <c r="AE139" s="210"/>
      <c r="AF139" s="210"/>
      <c r="AG139" s="210"/>
      <c r="AH139" s="210"/>
      <c r="AI139" s="210"/>
      <c r="AJ139" s="210"/>
      <c r="AK139" s="210"/>
      <c r="AL139" s="210"/>
      <c r="AM139" s="507"/>
      <c r="AN139" s="507"/>
      <c r="AO139" s="507"/>
      <c r="AP139" s="507"/>
      <c r="AQ139" s="507"/>
      <c r="AR139" s="507"/>
      <c r="AS139" s="507"/>
      <c r="AT139" s="507"/>
      <c r="AU139" s="507"/>
      <c r="AV139" s="507"/>
      <c r="AW139" s="507"/>
      <c r="AX139" s="507"/>
      <c r="AY139" s="507"/>
      <c r="AZ139" s="507"/>
      <c r="BA139" s="507"/>
      <c r="BB139" s="507"/>
      <c r="BC139" s="507"/>
      <c r="BD139" s="507"/>
      <c r="BE139" s="507"/>
      <c r="BF139" s="507"/>
      <c r="BG139" s="380"/>
      <c r="BH139" s="380"/>
      <c r="BI139" s="380"/>
      <c r="BJ139" s="380"/>
      <c r="BK139" s="380"/>
      <c r="BL139" s="380"/>
      <c r="BM139" s="380"/>
      <c r="BN139" s="380"/>
      <c r="BO139" s="380"/>
      <c r="BP139" s="380"/>
      <c r="BQ139" s="380"/>
      <c r="BR139" s="380"/>
      <c r="BS139" s="380"/>
      <c r="BT139" s="380"/>
      <c r="BU139" s="380"/>
      <c r="BV139" s="380"/>
      <c r="BW139" s="380"/>
      <c r="BX139" s="380"/>
      <c r="BY139" s="380"/>
      <c r="BZ139" s="380"/>
      <c r="CA139" s="380"/>
      <c r="CB139" s="380"/>
      <c r="CC139" s="380"/>
      <c r="CD139" s="380"/>
      <c r="CE139" s="380"/>
      <c r="CF139" s="380"/>
      <c r="CG139" s="380"/>
      <c r="CH139" s="380"/>
    </row>
    <row r="140" spans="1:86" ht="25.5" x14ac:dyDescent="0.3">
      <c r="A140" s="207">
        <v>136</v>
      </c>
      <c r="B140" s="213" t="s">
        <v>3135</v>
      </c>
      <c r="C140" s="214" t="s">
        <v>3136</v>
      </c>
      <c r="D140" s="37">
        <v>43680</v>
      </c>
      <c r="E140" s="37">
        <v>43687</v>
      </c>
      <c r="F140" s="37">
        <v>44783</v>
      </c>
      <c r="G140" s="40"/>
      <c r="H140" s="40" t="s">
        <v>3199</v>
      </c>
      <c r="I140" s="40" t="s">
        <v>232</v>
      </c>
      <c r="J140" s="40" t="s">
        <v>3314</v>
      </c>
      <c r="K140" s="72" t="s">
        <v>3312</v>
      </c>
      <c r="L140" s="72"/>
      <c r="M140" s="72" t="str">
        <f t="shared" si="4"/>
        <v>17</v>
      </c>
      <c r="N140" s="40" t="s">
        <v>3363</v>
      </c>
      <c r="O140" s="40" t="str">
        <f>IF(NBO[[#This Row],[Trách nhiệm soạn thảo]]="NSO-PMEI","PME I","NA")</f>
        <v>PME I</v>
      </c>
      <c r="P140" s="40" t="s">
        <v>3363</v>
      </c>
      <c r="Q140" s="35"/>
      <c r="R140" s="47"/>
      <c r="S140" s="48"/>
      <c r="T140" s="20"/>
      <c r="U140" s="20"/>
      <c r="V140" s="4"/>
      <c r="W140" s="210"/>
      <c r="X140" s="210"/>
      <c r="Y140" s="210"/>
      <c r="Z140" s="210"/>
      <c r="AA140" s="210"/>
      <c r="AB140" s="210"/>
      <c r="AC140" s="210"/>
      <c r="AD140" s="210"/>
      <c r="AE140" s="210"/>
      <c r="AF140" s="210"/>
      <c r="AG140" s="210"/>
      <c r="AH140" s="210"/>
      <c r="AI140" s="210"/>
      <c r="AJ140" s="210"/>
      <c r="AK140" s="210"/>
      <c r="AL140" s="210"/>
      <c r="AM140" s="507"/>
      <c r="AN140" s="507"/>
      <c r="AO140" s="507"/>
      <c r="AP140" s="507"/>
      <c r="AQ140" s="507"/>
      <c r="AR140" s="507"/>
      <c r="AS140" s="507"/>
      <c r="AT140" s="507"/>
      <c r="AU140" s="507"/>
      <c r="AV140" s="507"/>
      <c r="AW140" s="507"/>
      <c r="AX140" s="507"/>
      <c r="AY140" s="507"/>
      <c r="AZ140" s="507"/>
      <c r="BA140" s="507"/>
      <c r="BB140" s="507"/>
      <c r="BC140" s="507"/>
      <c r="BD140" s="507"/>
      <c r="BE140" s="507"/>
      <c r="BF140" s="507"/>
      <c r="BG140" s="380"/>
      <c r="BH140" s="380"/>
      <c r="BI140" s="380"/>
      <c r="BJ140" s="380"/>
      <c r="BK140" s="380"/>
      <c r="BL140" s="380"/>
      <c r="BM140" s="380"/>
      <c r="BN140" s="380"/>
      <c r="BO140" s="380"/>
      <c r="BP140" s="380"/>
      <c r="BQ140" s="380"/>
      <c r="BR140" s="380"/>
      <c r="BS140" s="380"/>
      <c r="BT140" s="380"/>
      <c r="BU140" s="380"/>
      <c r="BV140" s="380"/>
      <c r="BW140" s="380"/>
      <c r="BX140" s="380"/>
      <c r="BY140" s="380"/>
      <c r="BZ140" s="380"/>
      <c r="CA140" s="380"/>
      <c r="CB140" s="380"/>
      <c r="CC140" s="380"/>
      <c r="CD140" s="380"/>
      <c r="CE140" s="380"/>
      <c r="CF140" s="380"/>
      <c r="CG140" s="380"/>
      <c r="CH140" s="380"/>
    </row>
    <row r="141" spans="1:86" ht="25.5" x14ac:dyDescent="0.3">
      <c r="A141" s="207">
        <v>137</v>
      </c>
      <c r="B141" s="213" t="s">
        <v>3137</v>
      </c>
      <c r="C141" s="214" t="s">
        <v>3138</v>
      </c>
      <c r="D141" s="37">
        <v>43683</v>
      </c>
      <c r="E141" s="37">
        <v>43687</v>
      </c>
      <c r="F141" s="37">
        <v>44783</v>
      </c>
      <c r="G141" s="40"/>
      <c r="H141" s="40" t="s">
        <v>3199</v>
      </c>
      <c r="I141" s="40" t="s">
        <v>232</v>
      </c>
      <c r="J141" s="40" t="s">
        <v>3315</v>
      </c>
      <c r="K141" s="72" t="s">
        <v>3312</v>
      </c>
      <c r="L141" s="72"/>
      <c r="M141" s="72" t="str">
        <f t="shared" si="4"/>
        <v>17</v>
      </c>
      <c r="N141" s="40" t="s">
        <v>3363</v>
      </c>
      <c r="O141" s="40" t="str">
        <f>IF(NBO[[#This Row],[Trách nhiệm soạn thảo]]="NSO-PMEI","PME I","NA")</f>
        <v>PME I</v>
      </c>
      <c r="P141" s="40" t="s">
        <v>3363</v>
      </c>
      <c r="Q141" s="35"/>
      <c r="R141" s="47"/>
      <c r="S141" s="48"/>
      <c r="T141" s="20"/>
      <c r="U141" s="20"/>
      <c r="V141" s="4"/>
      <c r="W141" s="210"/>
      <c r="X141" s="210"/>
      <c r="Y141" s="210"/>
      <c r="Z141" s="210"/>
      <c r="AA141" s="210"/>
      <c r="AB141" s="210"/>
      <c r="AC141" s="210"/>
      <c r="AD141" s="210"/>
      <c r="AE141" s="210"/>
      <c r="AF141" s="210"/>
      <c r="AG141" s="210"/>
      <c r="AH141" s="210"/>
      <c r="AI141" s="210"/>
      <c r="AJ141" s="210"/>
      <c r="AK141" s="210"/>
      <c r="AL141" s="210"/>
      <c r="AM141" s="507"/>
      <c r="AN141" s="507"/>
      <c r="AO141" s="507"/>
      <c r="AP141" s="507"/>
      <c r="AQ141" s="507"/>
      <c r="AR141" s="507"/>
      <c r="AS141" s="507"/>
      <c r="AT141" s="507"/>
      <c r="AU141" s="507"/>
      <c r="AV141" s="507"/>
      <c r="AW141" s="507"/>
      <c r="AX141" s="507"/>
      <c r="AY141" s="507"/>
      <c r="AZ141" s="507"/>
      <c r="BA141" s="507"/>
      <c r="BB141" s="507"/>
      <c r="BC141" s="507"/>
      <c r="BD141" s="507"/>
      <c r="BE141" s="507"/>
      <c r="BF141" s="507"/>
      <c r="BG141" s="380"/>
      <c r="BH141" s="380"/>
      <c r="BI141" s="380"/>
      <c r="BJ141" s="380"/>
      <c r="BK141" s="380"/>
      <c r="BL141" s="380"/>
      <c r="BM141" s="380"/>
      <c r="BN141" s="380"/>
      <c r="BO141" s="380"/>
      <c r="BP141" s="380"/>
      <c r="BQ141" s="380"/>
      <c r="BR141" s="380"/>
      <c r="BS141" s="380"/>
      <c r="BT141" s="380"/>
      <c r="BU141" s="380"/>
      <c r="BV141" s="380"/>
      <c r="BW141" s="380"/>
      <c r="BX141" s="380"/>
      <c r="BY141" s="380"/>
      <c r="BZ141" s="380"/>
      <c r="CA141" s="380"/>
      <c r="CB141" s="380"/>
      <c r="CC141" s="380"/>
      <c r="CD141" s="380"/>
      <c r="CE141" s="380"/>
      <c r="CF141" s="380"/>
      <c r="CG141" s="380"/>
      <c r="CH141" s="380"/>
    </row>
    <row r="142" spans="1:86" ht="25.5" x14ac:dyDescent="0.3">
      <c r="A142" s="207">
        <v>138</v>
      </c>
      <c r="B142" s="213" t="s">
        <v>3139</v>
      </c>
      <c r="C142" s="214" t="s">
        <v>3140</v>
      </c>
      <c r="D142" s="37">
        <v>43680</v>
      </c>
      <c r="E142" s="37">
        <v>43687</v>
      </c>
      <c r="F142" s="37">
        <v>44783</v>
      </c>
      <c r="G142" s="40"/>
      <c r="H142" s="40" t="s">
        <v>3199</v>
      </c>
      <c r="I142" s="40" t="s">
        <v>232</v>
      </c>
      <c r="J142" s="49" t="s">
        <v>3316</v>
      </c>
      <c r="K142" s="72" t="s">
        <v>3312</v>
      </c>
      <c r="L142" s="72"/>
      <c r="M142" s="72" t="str">
        <f t="shared" si="4"/>
        <v>17</v>
      </c>
      <c r="N142" s="40" t="s">
        <v>3363</v>
      </c>
      <c r="O142" s="40" t="str">
        <f>IF(NBO[[#This Row],[Trách nhiệm soạn thảo]]="NSO-PMEI","PME I","NA")</f>
        <v>PME I</v>
      </c>
      <c r="P142" s="40" t="s">
        <v>3363</v>
      </c>
      <c r="Q142" s="35"/>
      <c r="R142" s="47"/>
      <c r="S142" s="48"/>
      <c r="T142" s="20"/>
      <c r="U142" s="20"/>
      <c r="V142" s="4"/>
      <c r="W142" s="210"/>
      <c r="X142" s="210"/>
      <c r="Y142" s="210"/>
      <c r="Z142" s="210"/>
      <c r="AA142" s="210"/>
      <c r="AB142" s="210"/>
      <c r="AC142" s="210"/>
      <c r="AD142" s="210"/>
      <c r="AE142" s="210"/>
      <c r="AF142" s="210"/>
      <c r="AG142" s="210"/>
      <c r="AH142" s="210"/>
      <c r="AI142" s="210"/>
      <c r="AJ142" s="210"/>
      <c r="AK142" s="210"/>
      <c r="AL142" s="210"/>
      <c r="AM142" s="507"/>
      <c r="AN142" s="507"/>
      <c r="AO142" s="507"/>
      <c r="AP142" s="507"/>
      <c r="AQ142" s="507"/>
      <c r="AR142" s="507"/>
      <c r="AS142" s="507"/>
      <c r="AT142" s="507"/>
      <c r="AU142" s="507"/>
      <c r="AV142" s="507"/>
      <c r="AW142" s="507"/>
      <c r="AX142" s="507"/>
      <c r="AY142" s="507"/>
      <c r="AZ142" s="507"/>
      <c r="BA142" s="507"/>
      <c r="BB142" s="507"/>
      <c r="BC142" s="507"/>
      <c r="BD142" s="507"/>
      <c r="BE142" s="507"/>
      <c r="BF142" s="507"/>
      <c r="BG142" s="380"/>
      <c r="BH142" s="380"/>
      <c r="BI142" s="380"/>
      <c r="BJ142" s="380"/>
      <c r="BK142" s="380"/>
      <c r="BL142" s="380"/>
      <c r="BM142" s="380"/>
      <c r="BN142" s="380"/>
      <c r="BO142" s="380"/>
      <c r="BP142" s="380"/>
      <c r="BQ142" s="380"/>
      <c r="BR142" s="380"/>
      <c r="BS142" s="380"/>
      <c r="BT142" s="380"/>
      <c r="BU142" s="380"/>
      <c r="BV142" s="380"/>
      <c r="BW142" s="380"/>
      <c r="BX142" s="380"/>
      <c r="BY142" s="380"/>
      <c r="BZ142" s="380"/>
      <c r="CA142" s="380"/>
      <c r="CB142" s="380"/>
      <c r="CC142" s="380"/>
      <c r="CD142" s="380"/>
      <c r="CE142" s="380"/>
      <c r="CF142" s="380"/>
      <c r="CG142" s="380"/>
      <c r="CH142" s="380"/>
    </row>
    <row r="143" spans="1:86" ht="25.5" x14ac:dyDescent="0.3">
      <c r="A143" s="207">
        <v>139</v>
      </c>
      <c r="B143" s="213" t="s">
        <v>3141</v>
      </c>
      <c r="C143" s="214" t="s">
        <v>3142</v>
      </c>
      <c r="D143" s="37">
        <v>43683</v>
      </c>
      <c r="E143" s="37">
        <v>43687</v>
      </c>
      <c r="F143" s="37">
        <v>44783</v>
      </c>
      <c r="G143" s="40"/>
      <c r="H143" s="40" t="s">
        <v>3199</v>
      </c>
      <c r="I143" s="40" t="s">
        <v>232</v>
      </c>
      <c r="J143" s="40" t="s">
        <v>3317</v>
      </c>
      <c r="K143" s="72" t="s">
        <v>3312</v>
      </c>
      <c r="L143" s="72"/>
      <c r="M143" s="72" t="str">
        <f t="shared" si="4"/>
        <v>17</v>
      </c>
      <c r="N143" s="40" t="s">
        <v>3363</v>
      </c>
      <c r="O143" s="40" t="str">
        <f>IF(NBO[[#This Row],[Trách nhiệm soạn thảo]]="NSO-PMEI","PME I","NA")</f>
        <v>PME I</v>
      </c>
      <c r="P143" s="40" t="s">
        <v>3363</v>
      </c>
      <c r="Q143" s="35"/>
      <c r="R143" s="47"/>
      <c r="S143" s="48"/>
      <c r="T143" s="20"/>
      <c r="U143" s="20"/>
      <c r="V143" s="4"/>
      <c r="W143" s="210"/>
      <c r="X143" s="210"/>
      <c r="Y143" s="210"/>
      <c r="Z143" s="210"/>
      <c r="AA143" s="210"/>
      <c r="AB143" s="210"/>
      <c r="AC143" s="210"/>
      <c r="AD143" s="210"/>
      <c r="AE143" s="210"/>
      <c r="AF143" s="210"/>
      <c r="AG143" s="210"/>
      <c r="AH143" s="210"/>
      <c r="AI143" s="210"/>
      <c r="AJ143" s="210"/>
      <c r="AK143" s="210"/>
      <c r="AL143" s="210"/>
      <c r="AM143" s="507"/>
      <c r="AN143" s="507"/>
      <c r="AO143" s="507"/>
      <c r="AP143" s="507"/>
      <c r="AQ143" s="507"/>
      <c r="AR143" s="507"/>
      <c r="AS143" s="507"/>
      <c r="AT143" s="507"/>
      <c r="AU143" s="507"/>
      <c r="AV143" s="507"/>
      <c r="AW143" s="507"/>
      <c r="AX143" s="507"/>
      <c r="AY143" s="507"/>
      <c r="AZ143" s="507"/>
      <c r="BA143" s="507"/>
      <c r="BB143" s="507"/>
      <c r="BC143" s="507"/>
      <c r="BD143" s="507"/>
      <c r="BE143" s="507"/>
      <c r="BF143" s="507"/>
      <c r="BG143" s="380"/>
      <c r="BH143" s="380"/>
      <c r="BI143" s="380"/>
      <c r="BJ143" s="380"/>
      <c r="BK143" s="380"/>
      <c r="BL143" s="380"/>
      <c r="BM143" s="380"/>
      <c r="BN143" s="380"/>
      <c r="BO143" s="380"/>
      <c r="BP143" s="380"/>
      <c r="BQ143" s="380"/>
      <c r="BR143" s="380"/>
      <c r="BS143" s="380"/>
      <c r="BT143" s="380"/>
      <c r="BU143" s="380"/>
      <c r="BV143" s="380"/>
      <c r="BW143" s="380"/>
      <c r="BX143" s="380"/>
      <c r="BY143" s="380"/>
      <c r="BZ143" s="380"/>
      <c r="CA143" s="380"/>
      <c r="CB143" s="380"/>
      <c r="CC143" s="380"/>
      <c r="CD143" s="380"/>
      <c r="CE143" s="380"/>
      <c r="CF143" s="380"/>
      <c r="CG143" s="380"/>
      <c r="CH143" s="380"/>
    </row>
    <row r="144" spans="1:86" ht="25.5" x14ac:dyDescent="0.3">
      <c r="A144" s="207">
        <v>140</v>
      </c>
      <c r="B144" s="213" t="s">
        <v>3143</v>
      </c>
      <c r="C144" s="214" t="s">
        <v>3144</v>
      </c>
      <c r="D144" s="37">
        <v>43685</v>
      </c>
      <c r="E144" s="37">
        <v>43689</v>
      </c>
      <c r="F144" s="37">
        <v>44785</v>
      </c>
      <c r="G144" s="40"/>
      <c r="H144" s="40" t="s">
        <v>3199</v>
      </c>
      <c r="I144" s="40" t="s">
        <v>232</v>
      </c>
      <c r="J144" s="40" t="s">
        <v>3318</v>
      </c>
      <c r="K144" s="72" t="s">
        <v>3312</v>
      </c>
      <c r="L144" s="72"/>
      <c r="M144" s="72" t="str">
        <f t="shared" si="4"/>
        <v>17</v>
      </c>
      <c r="N144" s="40" t="s">
        <v>3363</v>
      </c>
      <c r="O144" s="40" t="str">
        <f>IF(NBO[[#This Row],[Trách nhiệm soạn thảo]]="NSO-PMEI","PME I","NA")</f>
        <v>PME I</v>
      </c>
      <c r="P144" s="40" t="s">
        <v>3363</v>
      </c>
      <c r="Q144" s="35"/>
      <c r="R144" s="47"/>
      <c r="S144" s="48"/>
      <c r="T144" s="20"/>
      <c r="U144" s="20"/>
      <c r="V144" s="4"/>
      <c r="W144" s="210"/>
      <c r="X144" s="210"/>
      <c r="Y144" s="210"/>
      <c r="Z144" s="210"/>
      <c r="AA144" s="210"/>
      <c r="AB144" s="210"/>
      <c r="AC144" s="210"/>
      <c r="AD144" s="210"/>
      <c r="AE144" s="210"/>
      <c r="AF144" s="210"/>
      <c r="AG144" s="210"/>
      <c r="AH144" s="210"/>
      <c r="AI144" s="210"/>
      <c r="AJ144" s="210"/>
      <c r="AK144" s="210"/>
      <c r="AL144" s="210"/>
      <c r="AM144" s="507"/>
      <c r="AN144" s="507"/>
      <c r="AO144" s="507"/>
      <c r="AP144" s="507"/>
      <c r="AQ144" s="507"/>
      <c r="AR144" s="507"/>
      <c r="AS144" s="507"/>
      <c r="AT144" s="507"/>
      <c r="AU144" s="507"/>
      <c r="AV144" s="507"/>
      <c r="AW144" s="507"/>
      <c r="AX144" s="507"/>
      <c r="AY144" s="507"/>
      <c r="AZ144" s="507"/>
      <c r="BA144" s="507"/>
      <c r="BB144" s="507"/>
      <c r="BC144" s="507"/>
      <c r="BD144" s="507"/>
      <c r="BE144" s="507"/>
      <c r="BF144" s="507"/>
      <c r="BG144" s="380"/>
      <c r="BH144" s="380"/>
      <c r="BI144" s="380"/>
      <c r="BJ144" s="380"/>
      <c r="BK144" s="380"/>
      <c r="BL144" s="380"/>
      <c r="BM144" s="380"/>
      <c r="BN144" s="380"/>
      <c r="BO144" s="380"/>
      <c r="BP144" s="380"/>
      <c r="BQ144" s="380"/>
      <c r="BR144" s="380"/>
      <c r="BS144" s="380"/>
      <c r="BT144" s="380"/>
      <c r="BU144" s="380"/>
      <c r="BV144" s="380"/>
      <c r="BW144" s="380"/>
      <c r="BX144" s="380"/>
      <c r="BY144" s="380"/>
      <c r="BZ144" s="380"/>
      <c r="CA144" s="380"/>
      <c r="CB144" s="380"/>
      <c r="CC144" s="380"/>
      <c r="CD144" s="380"/>
      <c r="CE144" s="380"/>
      <c r="CF144" s="380"/>
      <c r="CG144" s="380"/>
      <c r="CH144" s="380"/>
    </row>
    <row r="145" spans="1:86" ht="25.5" x14ac:dyDescent="0.3">
      <c r="A145" s="207">
        <v>141</v>
      </c>
      <c r="B145" s="213" t="s">
        <v>3145</v>
      </c>
      <c r="C145" s="214" t="s">
        <v>3146</v>
      </c>
      <c r="D145" s="40"/>
      <c r="E145" s="37">
        <v>43739</v>
      </c>
      <c r="F145" s="37">
        <v>44835</v>
      </c>
      <c r="G145" s="40"/>
      <c r="H145" s="40" t="s">
        <v>3199</v>
      </c>
      <c r="I145" s="40" t="s">
        <v>232</v>
      </c>
      <c r="J145" s="40" t="s">
        <v>3319</v>
      </c>
      <c r="K145" s="72" t="s">
        <v>3320</v>
      </c>
      <c r="L145" s="72"/>
      <c r="M145" s="72" t="str">
        <f t="shared" si="4"/>
        <v>17</v>
      </c>
      <c r="N145" s="40" t="s">
        <v>3363</v>
      </c>
      <c r="O145" s="40" t="str">
        <f>IF(NBO[[#This Row],[Trách nhiệm soạn thảo]]="NSO-PMEI","PME I","NA")</f>
        <v>PME I</v>
      </c>
      <c r="P145" s="40" t="s">
        <v>3363</v>
      </c>
      <c r="Q145" s="35"/>
      <c r="R145" s="47"/>
      <c r="S145" s="48"/>
      <c r="T145" s="20"/>
      <c r="U145" s="20"/>
      <c r="V145" s="4"/>
      <c r="W145" s="210"/>
      <c r="X145" s="210"/>
      <c r="Y145" s="210"/>
      <c r="Z145" s="210"/>
      <c r="AA145" s="210"/>
      <c r="AB145" s="210"/>
      <c r="AC145" s="210"/>
      <c r="AD145" s="210"/>
      <c r="AE145" s="210"/>
      <c r="AF145" s="210"/>
      <c r="AG145" s="210"/>
      <c r="AH145" s="210"/>
      <c r="AI145" s="210"/>
      <c r="AJ145" s="210"/>
      <c r="AK145" s="210"/>
      <c r="AL145" s="210"/>
      <c r="AM145" s="507"/>
      <c r="AN145" s="507"/>
      <c r="AO145" s="507"/>
      <c r="AP145" s="507"/>
      <c r="AQ145" s="507"/>
      <c r="AR145" s="507"/>
      <c r="AS145" s="507"/>
      <c r="AT145" s="507"/>
      <c r="AU145" s="507"/>
      <c r="AV145" s="507"/>
      <c r="AW145" s="507"/>
      <c r="AX145" s="507"/>
      <c r="AY145" s="507"/>
      <c r="AZ145" s="507"/>
      <c r="BA145" s="507"/>
      <c r="BB145" s="507"/>
      <c r="BC145" s="507"/>
      <c r="BD145" s="507"/>
      <c r="BE145" s="507"/>
      <c r="BF145" s="507"/>
      <c r="BG145" s="380"/>
      <c r="BH145" s="380"/>
      <c r="BI145" s="380"/>
      <c r="BJ145" s="380"/>
      <c r="BK145" s="380"/>
      <c r="BL145" s="380"/>
      <c r="BM145" s="380"/>
      <c r="BN145" s="380"/>
      <c r="BO145" s="380"/>
      <c r="BP145" s="380"/>
      <c r="BQ145" s="380"/>
      <c r="BR145" s="380"/>
      <c r="BS145" s="380"/>
      <c r="BT145" s="380"/>
      <c r="BU145" s="380"/>
      <c r="BV145" s="380"/>
      <c r="BW145" s="380"/>
      <c r="BX145" s="380"/>
      <c r="BY145" s="380"/>
      <c r="BZ145" s="380"/>
      <c r="CA145" s="380"/>
      <c r="CB145" s="380"/>
      <c r="CC145" s="380"/>
      <c r="CD145" s="380"/>
      <c r="CE145" s="380"/>
      <c r="CF145" s="380"/>
      <c r="CG145" s="380"/>
      <c r="CH145" s="380"/>
    </row>
    <row r="146" spans="1:86" ht="25.5" x14ac:dyDescent="0.3">
      <c r="A146" s="207">
        <v>142</v>
      </c>
      <c r="B146" s="213" t="s">
        <v>3147</v>
      </c>
      <c r="C146" s="214" t="s">
        <v>3148</v>
      </c>
      <c r="D146" s="37">
        <v>44042</v>
      </c>
      <c r="E146" s="37">
        <v>43921</v>
      </c>
      <c r="F146" s="37">
        <v>45016</v>
      </c>
      <c r="G146" s="40"/>
      <c r="H146" s="40" t="s">
        <v>3199</v>
      </c>
      <c r="I146" s="40" t="s">
        <v>232</v>
      </c>
      <c r="J146" s="40" t="s">
        <v>3321</v>
      </c>
      <c r="K146" s="72" t="s">
        <v>3214</v>
      </c>
      <c r="L146" s="72"/>
      <c r="M146" s="72" t="str">
        <f t="shared" si="4"/>
        <v>17</v>
      </c>
      <c r="N146" s="40" t="s">
        <v>3363</v>
      </c>
      <c r="O146" s="40" t="str">
        <f>IF(NBO[[#This Row],[Trách nhiệm soạn thảo]]="NSO-PMEI","PME I","NA")</f>
        <v>PME I</v>
      </c>
      <c r="P146" s="40" t="s">
        <v>3363</v>
      </c>
      <c r="Q146" s="35"/>
      <c r="R146" s="47"/>
      <c r="S146" s="48"/>
      <c r="T146" s="20"/>
      <c r="U146" s="20"/>
      <c r="V146" s="4"/>
      <c r="W146" s="210"/>
      <c r="X146" s="210"/>
      <c r="Y146" s="210"/>
      <c r="Z146" s="210"/>
      <c r="AA146" s="210"/>
      <c r="AB146" s="210"/>
      <c r="AC146" s="210"/>
      <c r="AD146" s="210"/>
      <c r="AE146" s="210"/>
      <c r="AF146" s="210"/>
      <c r="AG146" s="210"/>
      <c r="AH146" s="210"/>
      <c r="AI146" s="210"/>
      <c r="AJ146" s="210"/>
      <c r="AK146" s="210"/>
      <c r="AL146" s="210"/>
      <c r="AM146" s="507"/>
      <c r="AN146" s="507"/>
      <c r="AO146" s="507"/>
      <c r="AP146" s="507"/>
      <c r="AQ146" s="507"/>
      <c r="AR146" s="507"/>
      <c r="AS146" s="507"/>
      <c r="AT146" s="507"/>
      <c r="AU146" s="507"/>
      <c r="AV146" s="507"/>
      <c r="AW146" s="507"/>
      <c r="AX146" s="507"/>
      <c r="AY146" s="507"/>
      <c r="AZ146" s="507"/>
      <c r="BA146" s="507"/>
      <c r="BB146" s="507"/>
      <c r="BC146" s="507"/>
      <c r="BD146" s="507"/>
      <c r="BE146" s="507"/>
      <c r="BF146" s="507"/>
      <c r="BG146" s="380"/>
      <c r="BH146" s="380"/>
      <c r="BI146" s="380"/>
      <c r="BJ146" s="380"/>
      <c r="BK146" s="380"/>
      <c r="BL146" s="380"/>
      <c r="BM146" s="380"/>
      <c r="BN146" s="380"/>
      <c r="BO146" s="380"/>
      <c r="BP146" s="380"/>
      <c r="BQ146" s="380"/>
      <c r="BR146" s="380"/>
      <c r="BS146" s="380"/>
      <c r="BT146" s="380"/>
      <c r="BU146" s="380"/>
      <c r="BV146" s="380"/>
      <c r="BW146" s="380"/>
      <c r="BX146" s="380"/>
      <c r="BY146" s="380"/>
      <c r="BZ146" s="380"/>
      <c r="CA146" s="380"/>
      <c r="CB146" s="380"/>
      <c r="CC146" s="380"/>
      <c r="CD146" s="380"/>
      <c r="CE146" s="380"/>
      <c r="CF146" s="380"/>
      <c r="CG146" s="380"/>
      <c r="CH146" s="380"/>
    </row>
    <row r="147" spans="1:86" ht="38.25" x14ac:dyDescent="0.3">
      <c r="A147" s="207">
        <v>143</v>
      </c>
      <c r="B147" s="213" t="s">
        <v>3149</v>
      </c>
      <c r="C147" s="214" t="s">
        <v>3150</v>
      </c>
      <c r="D147" s="37">
        <v>44453</v>
      </c>
      <c r="E147" s="37">
        <v>44456</v>
      </c>
      <c r="F147" s="37">
        <v>45552</v>
      </c>
      <c r="G147" s="40" t="s">
        <v>28</v>
      </c>
      <c r="H147" s="40" t="s">
        <v>3199</v>
      </c>
      <c r="I147" s="40" t="s">
        <v>232</v>
      </c>
      <c r="J147" s="40" t="s">
        <v>3322</v>
      </c>
      <c r="K147" s="72" t="s">
        <v>3320</v>
      </c>
      <c r="L147" s="72"/>
      <c r="M147" s="72" t="str">
        <f t="shared" si="4"/>
        <v>17</v>
      </c>
      <c r="N147" s="40" t="s">
        <v>3363</v>
      </c>
      <c r="O147" s="40" t="str">
        <f>IF(NBO[[#This Row],[Trách nhiệm soạn thảo]]="NSO-PMEI","PME I","NA")</f>
        <v>PME I</v>
      </c>
      <c r="P147" s="40" t="s">
        <v>3363</v>
      </c>
      <c r="Q147" s="35"/>
      <c r="R147" s="47"/>
      <c r="S147" s="48"/>
      <c r="T147" s="20"/>
      <c r="U147" s="20"/>
      <c r="V147" s="4"/>
      <c r="W147" s="210"/>
      <c r="X147" s="210"/>
      <c r="Y147" s="210"/>
      <c r="Z147" s="210"/>
      <c r="AA147" s="210"/>
      <c r="AB147" s="210"/>
      <c r="AC147" s="210"/>
      <c r="AD147" s="210"/>
      <c r="AE147" s="210"/>
      <c r="AF147" s="210"/>
      <c r="AG147" s="210"/>
      <c r="AH147" s="210"/>
      <c r="AI147" s="210"/>
      <c r="AJ147" s="210"/>
      <c r="AK147" s="210"/>
      <c r="AL147" s="210"/>
      <c r="AM147" s="507"/>
      <c r="AN147" s="507"/>
      <c r="AO147" s="507"/>
      <c r="AP147" s="507"/>
      <c r="AQ147" s="507"/>
      <c r="AR147" s="507"/>
      <c r="AS147" s="507"/>
      <c r="AT147" s="507"/>
      <c r="AU147" s="507"/>
      <c r="AV147" s="507"/>
      <c r="AW147" s="507"/>
      <c r="AX147" s="507"/>
      <c r="AY147" s="507"/>
      <c r="AZ147" s="507"/>
      <c r="BA147" s="507"/>
      <c r="BB147" s="507"/>
      <c r="BC147" s="507"/>
      <c r="BD147" s="507"/>
      <c r="BE147" s="507"/>
      <c r="BF147" s="507"/>
      <c r="BG147" s="380"/>
      <c r="BH147" s="380"/>
      <c r="BI147" s="380"/>
      <c r="BJ147" s="380"/>
      <c r="BK147" s="380"/>
      <c r="BL147" s="380"/>
      <c r="BM147" s="380"/>
      <c r="BN147" s="380"/>
      <c r="BO147" s="380"/>
      <c r="BP147" s="380"/>
      <c r="BQ147" s="380"/>
      <c r="BR147" s="380"/>
      <c r="BS147" s="380"/>
      <c r="BT147" s="380"/>
      <c r="BU147" s="380"/>
      <c r="BV147" s="380"/>
      <c r="BW147" s="380"/>
      <c r="BX147" s="380"/>
      <c r="BY147" s="380"/>
      <c r="BZ147" s="380"/>
      <c r="CA147" s="380"/>
      <c r="CB147" s="380"/>
      <c r="CC147" s="380"/>
      <c r="CD147" s="380"/>
      <c r="CE147" s="380"/>
      <c r="CF147" s="380"/>
      <c r="CG147" s="380"/>
      <c r="CH147" s="380"/>
    </row>
    <row r="148" spans="1:86" ht="25.5" x14ac:dyDescent="0.3">
      <c r="A148" s="207">
        <v>144</v>
      </c>
      <c r="B148" s="213" t="s">
        <v>3151</v>
      </c>
      <c r="C148" s="214" t="s">
        <v>3152</v>
      </c>
      <c r="D148" s="40"/>
      <c r="E148" s="37">
        <v>43739</v>
      </c>
      <c r="F148" s="37">
        <v>44835</v>
      </c>
      <c r="G148" s="40"/>
      <c r="H148" s="40" t="s">
        <v>3199</v>
      </c>
      <c r="I148" s="40" t="s">
        <v>232</v>
      </c>
      <c r="J148" s="40" t="s">
        <v>3323</v>
      </c>
      <c r="K148" s="72" t="s">
        <v>3320</v>
      </c>
      <c r="L148" s="72"/>
      <c r="M148" s="72" t="str">
        <f t="shared" si="4"/>
        <v>17</v>
      </c>
      <c r="N148" s="40" t="s">
        <v>3363</v>
      </c>
      <c r="O148" s="40" t="str">
        <f>IF(NBO[[#This Row],[Trách nhiệm soạn thảo]]="NSO-PMEI","PME I","NA")</f>
        <v>PME I</v>
      </c>
      <c r="P148" s="40" t="s">
        <v>3363</v>
      </c>
      <c r="Q148" s="35"/>
      <c r="R148" s="47"/>
      <c r="S148" s="48"/>
      <c r="T148" s="20"/>
      <c r="U148" s="20"/>
      <c r="V148" s="4"/>
      <c r="W148" s="210"/>
      <c r="X148" s="210"/>
      <c r="Y148" s="210"/>
      <c r="Z148" s="210"/>
      <c r="AA148" s="210"/>
      <c r="AB148" s="210"/>
      <c r="AC148" s="210"/>
      <c r="AD148" s="210"/>
      <c r="AE148" s="210"/>
      <c r="AF148" s="210"/>
      <c r="AG148" s="210"/>
      <c r="AH148" s="210"/>
      <c r="AI148" s="210"/>
      <c r="AJ148" s="210"/>
      <c r="AK148" s="210"/>
      <c r="AL148" s="210"/>
      <c r="AM148" s="507"/>
      <c r="AN148" s="507"/>
      <c r="AO148" s="507"/>
      <c r="AP148" s="507"/>
      <c r="AQ148" s="507"/>
      <c r="AR148" s="507"/>
      <c r="AS148" s="507"/>
      <c r="AT148" s="507"/>
      <c r="AU148" s="507"/>
      <c r="AV148" s="507"/>
      <c r="AW148" s="507"/>
      <c r="AX148" s="507"/>
      <c r="AY148" s="507"/>
      <c r="AZ148" s="507"/>
      <c r="BA148" s="507"/>
      <c r="BB148" s="507"/>
      <c r="BC148" s="507"/>
      <c r="BD148" s="507"/>
      <c r="BE148" s="507"/>
      <c r="BF148" s="507"/>
      <c r="BG148" s="380"/>
      <c r="BH148" s="380"/>
      <c r="BI148" s="380"/>
      <c r="BJ148" s="380"/>
      <c r="BK148" s="380"/>
      <c r="BL148" s="380"/>
      <c r="BM148" s="380"/>
      <c r="BN148" s="380"/>
      <c r="BO148" s="380"/>
      <c r="BP148" s="380"/>
      <c r="BQ148" s="380"/>
      <c r="BR148" s="380"/>
      <c r="BS148" s="380"/>
      <c r="BT148" s="380"/>
      <c r="BU148" s="380"/>
      <c r="BV148" s="380"/>
      <c r="BW148" s="380"/>
      <c r="BX148" s="380"/>
      <c r="BY148" s="380"/>
      <c r="BZ148" s="380"/>
      <c r="CA148" s="380"/>
      <c r="CB148" s="380"/>
      <c r="CC148" s="380"/>
      <c r="CD148" s="380"/>
      <c r="CE148" s="380"/>
      <c r="CF148" s="380"/>
      <c r="CG148" s="380"/>
      <c r="CH148" s="380"/>
    </row>
    <row r="149" spans="1:86" ht="38.25" x14ac:dyDescent="0.3">
      <c r="A149" s="207">
        <v>145</v>
      </c>
      <c r="B149" s="213" t="s">
        <v>3153</v>
      </c>
      <c r="C149" s="214" t="s">
        <v>3154</v>
      </c>
      <c r="D149" s="40"/>
      <c r="E149" s="37">
        <v>43739</v>
      </c>
      <c r="F149" s="37">
        <v>44835</v>
      </c>
      <c r="G149" s="40"/>
      <c r="H149" s="40" t="s">
        <v>3199</v>
      </c>
      <c r="I149" s="40" t="s">
        <v>232</v>
      </c>
      <c r="J149" s="40" t="s">
        <v>3324</v>
      </c>
      <c r="K149" s="72" t="s">
        <v>3325</v>
      </c>
      <c r="L149" s="72"/>
      <c r="M149" s="72" t="str">
        <f t="shared" si="4"/>
        <v>17</v>
      </c>
      <c r="N149" s="40" t="s">
        <v>3363</v>
      </c>
      <c r="O149" s="40" t="str">
        <f>IF(NBO[[#This Row],[Trách nhiệm soạn thảo]]="NSO-PMEI","PME I","NA")</f>
        <v>PME I</v>
      </c>
      <c r="P149" s="40" t="s">
        <v>3363</v>
      </c>
      <c r="Q149" s="35"/>
      <c r="R149" s="47"/>
      <c r="S149" s="48"/>
      <c r="T149" s="20"/>
      <c r="U149" s="20"/>
      <c r="V149" s="4"/>
      <c r="W149" s="210"/>
      <c r="X149" s="210"/>
      <c r="Y149" s="210"/>
      <c r="Z149" s="210"/>
      <c r="AA149" s="210"/>
      <c r="AB149" s="210"/>
      <c r="AC149" s="210"/>
      <c r="AD149" s="210"/>
      <c r="AE149" s="210"/>
      <c r="AF149" s="210"/>
      <c r="AG149" s="210"/>
      <c r="AH149" s="210"/>
      <c r="AI149" s="210"/>
      <c r="AJ149" s="210"/>
      <c r="AK149" s="210"/>
      <c r="AL149" s="210"/>
      <c r="AM149" s="507"/>
      <c r="AN149" s="507"/>
      <c r="AO149" s="507"/>
      <c r="AP149" s="507"/>
      <c r="AQ149" s="507"/>
      <c r="AR149" s="507"/>
      <c r="AS149" s="507"/>
      <c r="AT149" s="507"/>
      <c r="AU149" s="507"/>
      <c r="AV149" s="507"/>
      <c r="AW149" s="507"/>
      <c r="AX149" s="507"/>
      <c r="AY149" s="507"/>
      <c r="AZ149" s="507"/>
      <c r="BA149" s="507"/>
      <c r="BB149" s="507"/>
      <c r="BC149" s="507"/>
      <c r="BD149" s="507"/>
      <c r="BE149" s="507"/>
      <c r="BF149" s="507"/>
      <c r="BG149" s="380"/>
      <c r="BH149" s="380"/>
      <c r="BI149" s="380"/>
      <c r="BJ149" s="380"/>
      <c r="BK149" s="380"/>
      <c r="BL149" s="380"/>
      <c r="BM149" s="380"/>
      <c r="BN149" s="380"/>
      <c r="BO149" s="380"/>
      <c r="BP149" s="380"/>
      <c r="BQ149" s="380"/>
      <c r="BR149" s="380"/>
      <c r="BS149" s="380"/>
      <c r="BT149" s="380"/>
      <c r="BU149" s="380"/>
      <c r="BV149" s="380"/>
      <c r="BW149" s="380"/>
      <c r="BX149" s="380"/>
      <c r="BY149" s="380"/>
      <c r="BZ149" s="380"/>
      <c r="CA149" s="380"/>
      <c r="CB149" s="380"/>
      <c r="CC149" s="380"/>
      <c r="CD149" s="380"/>
      <c r="CE149" s="380"/>
      <c r="CF149" s="380"/>
      <c r="CG149" s="380"/>
      <c r="CH149" s="380"/>
    </row>
    <row r="150" spans="1:86" ht="51" x14ac:dyDescent="0.3">
      <c r="A150" s="207">
        <v>146</v>
      </c>
      <c r="B150" s="213" t="s">
        <v>3155</v>
      </c>
      <c r="C150" s="214" t="s">
        <v>3156</v>
      </c>
      <c r="D150" s="37">
        <v>43685</v>
      </c>
      <c r="E150" s="37">
        <v>43692</v>
      </c>
      <c r="F150" s="37">
        <v>44788</v>
      </c>
      <c r="G150" s="40"/>
      <c r="H150" s="40" t="s">
        <v>3199</v>
      </c>
      <c r="I150" s="40" t="s">
        <v>232</v>
      </c>
      <c r="J150" s="40" t="s">
        <v>3326</v>
      </c>
      <c r="K150" s="36" t="s">
        <v>3327</v>
      </c>
      <c r="L150" s="72"/>
      <c r="M150" s="72" t="str">
        <f t="shared" si="4"/>
        <v>17</v>
      </c>
      <c r="N150" s="40" t="s">
        <v>3363</v>
      </c>
      <c r="O150" s="40" t="str">
        <f>IF(NBO[[#This Row],[Trách nhiệm soạn thảo]]="NSO-PMEI","PME I","NA")</f>
        <v>PME I</v>
      </c>
      <c r="P150" s="40" t="s">
        <v>3363</v>
      </c>
      <c r="Q150" s="35"/>
      <c r="R150" s="47"/>
      <c r="S150" s="48"/>
      <c r="T150" s="20"/>
      <c r="U150" s="20"/>
      <c r="V150" s="4"/>
      <c r="W150" s="210"/>
      <c r="X150" s="210"/>
      <c r="Y150" s="210"/>
      <c r="Z150" s="210"/>
      <c r="AA150" s="210"/>
      <c r="AB150" s="210"/>
      <c r="AC150" s="210"/>
      <c r="AD150" s="210"/>
      <c r="AE150" s="210"/>
      <c r="AF150" s="210"/>
      <c r="AG150" s="210"/>
      <c r="AH150" s="210"/>
      <c r="AI150" s="210"/>
      <c r="AJ150" s="210"/>
      <c r="AK150" s="210"/>
      <c r="AL150" s="210"/>
      <c r="AM150" s="507"/>
      <c r="AN150" s="507"/>
      <c r="AO150" s="507"/>
      <c r="AP150" s="507"/>
      <c r="AQ150" s="507"/>
      <c r="AR150" s="507"/>
      <c r="AS150" s="507"/>
      <c r="AT150" s="507"/>
      <c r="AU150" s="507"/>
      <c r="AV150" s="507"/>
      <c r="AW150" s="507"/>
      <c r="AX150" s="507"/>
      <c r="AY150" s="507"/>
      <c r="AZ150" s="507"/>
      <c r="BA150" s="507"/>
      <c r="BB150" s="507"/>
      <c r="BC150" s="507"/>
      <c r="BD150" s="507"/>
      <c r="BE150" s="507"/>
      <c r="BF150" s="507"/>
      <c r="BG150" s="380"/>
      <c r="BH150" s="380"/>
      <c r="BI150" s="380"/>
      <c r="BJ150" s="380"/>
      <c r="BK150" s="380"/>
      <c r="BL150" s="380"/>
      <c r="BM150" s="380"/>
      <c r="BN150" s="380"/>
      <c r="BO150" s="380"/>
      <c r="BP150" s="380"/>
      <c r="BQ150" s="380"/>
      <c r="BR150" s="380"/>
      <c r="BS150" s="380"/>
      <c r="BT150" s="380"/>
      <c r="BU150" s="380"/>
      <c r="BV150" s="380"/>
      <c r="BW150" s="380"/>
      <c r="BX150" s="380"/>
      <c r="BY150" s="380"/>
      <c r="BZ150" s="380"/>
      <c r="CA150" s="380"/>
      <c r="CB150" s="380"/>
      <c r="CC150" s="380"/>
      <c r="CD150" s="380"/>
      <c r="CE150" s="380"/>
      <c r="CF150" s="380"/>
      <c r="CG150" s="380"/>
      <c r="CH150" s="380"/>
    </row>
    <row r="151" spans="1:86" ht="38.25" x14ac:dyDescent="0.3">
      <c r="A151" s="207">
        <v>147</v>
      </c>
      <c r="B151" s="213" t="s">
        <v>3157</v>
      </c>
      <c r="C151" s="214" t="s">
        <v>3158</v>
      </c>
      <c r="D151" s="40"/>
      <c r="E151" s="37">
        <v>43692</v>
      </c>
      <c r="F151" s="37">
        <v>44788</v>
      </c>
      <c r="G151" s="40"/>
      <c r="H151" s="40" t="s">
        <v>3199</v>
      </c>
      <c r="I151" s="40" t="s">
        <v>232</v>
      </c>
      <c r="J151" s="40" t="s">
        <v>3328</v>
      </c>
      <c r="K151" s="72" t="s">
        <v>3329</v>
      </c>
      <c r="L151" s="72"/>
      <c r="M151" s="72" t="str">
        <f t="shared" si="4"/>
        <v>17</v>
      </c>
      <c r="N151" s="40" t="s">
        <v>3363</v>
      </c>
      <c r="O151" s="40" t="str">
        <f>IF(NBO[[#This Row],[Trách nhiệm soạn thảo]]="NSO-PMEI","PME I","NA")</f>
        <v>PME I</v>
      </c>
      <c r="P151" s="40" t="s">
        <v>3363</v>
      </c>
      <c r="Q151" s="35"/>
      <c r="R151" s="47"/>
      <c r="S151" s="48"/>
      <c r="T151" s="20"/>
      <c r="U151" s="20"/>
      <c r="V151" s="4"/>
      <c r="W151" s="210"/>
      <c r="X151" s="210"/>
      <c r="Y151" s="210"/>
      <c r="Z151" s="210"/>
      <c r="AA151" s="210"/>
      <c r="AB151" s="210"/>
      <c r="AC151" s="210"/>
      <c r="AD151" s="210"/>
      <c r="AE151" s="210"/>
      <c r="AF151" s="210"/>
      <c r="AG151" s="210"/>
      <c r="AH151" s="210"/>
      <c r="AI151" s="210"/>
      <c r="AJ151" s="210"/>
      <c r="AK151" s="210"/>
      <c r="AL151" s="210"/>
      <c r="AM151" s="507"/>
      <c r="AN151" s="507"/>
      <c r="AO151" s="507"/>
      <c r="AP151" s="507"/>
      <c r="AQ151" s="507"/>
      <c r="AR151" s="507"/>
      <c r="AS151" s="507"/>
      <c r="AT151" s="507"/>
      <c r="AU151" s="507"/>
      <c r="AV151" s="507"/>
      <c r="AW151" s="507"/>
      <c r="AX151" s="507"/>
      <c r="AY151" s="507"/>
      <c r="AZ151" s="507"/>
      <c r="BA151" s="507"/>
      <c r="BB151" s="507"/>
      <c r="BC151" s="507"/>
      <c r="BD151" s="507"/>
      <c r="BE151" s="507"/>
      <c r="BF151" s="507"/>
      <c r="BG151" s="380"/>
      <c r="BH151" s="380"/>
      <c r="BI151" s="380"/>
      <c r="BJ151" s="380"/>
      <c r="BK151" s="380"/>
      <c r="BL151" s="380"/>
      <c r="BM151" s="380"/>
      <c r="BN151" s="380"/>
      <c r="BO151" s="380"/>
      <c r="BP151" s="380"/>
      <c r="BQ151" s="380"/>
      <c r="BR151" s="380"/>
      <c r="BS151" s="380"/>
      <c r="BT151" s="380"/>
      <c r="BU151" s="380"/>
      <c r="BV151" s="380"/>
      <c r="BW151" s="380"/>
      <c r="BX151" s="380"/>
      <c r="BY151" s="380"/>
      <c r="BZ151" s="380"/>
      <c r="CA151" s="380"/>
      <c r="CB151" s="380"/>
      <c r="CC151" s="380"/>
      <c r="CD151" s="380"/>
      <c r="CE151" s="380"/>
      <c r="CF151" s="380"/>
      <c r="CG151" s="380"/>
      <c r="CH151" s="380"/>
    </row>
    <row r="152" spans="1:86" ht="38.25" x14ac:dyDescent="0.3">
      <c r="A152" s="207">
        <v>148</v>
      </c>
      <c r="B152" s="213" t="s">
        <v>3159</v>
      </c>
      <c r="C152" s="214" t="s">
        <v>3160</v>
      </c>
      <c r="D152" s="37">
        <v>44463</v>
      </c>
      <c r="E152" s="37">
        <v>44466</v>
      </c>
      <c r="F152" s="37">
        <v>45562</v>
      </c>
      <c r="G152" s="40" t="s">
        <v>28</v>
      </c>
      <c r="H152" s="40" t="s">
        <v>3199</v>
      </c>
      <c r="I152" s="40" t="s">
        <v>232</v>
      </c>
      <c r="J152" s="40" t="s">
        <v>3331</v>
      </c>
      <c r="K152" s="72" t="s">
        <v>6733</v>
      </c>
      <c r="L152" s="72"/>
      <c r="M152" s="72" t="str">
        <f t="shared" si="4"/>
        <v>17</v>
      </c>
      <c r="N152" s="40" t="s">
        <v>3363</v>
      </c>
      <c r="O152" s="40" t="str">
        <f>IF(NBO[[#This Row],[Trách nhiệm soạn thảo]]="NSO-PMEI","PME I","NA")</f>
        <v>PME I</v>
      </c>
      <c r="P152" s="40" t="s">
        <v>3363</v>
      </c>
      <c r="Q152" s="35"/>
      <c r="R152" s="47" t="s">
        <v>6808</v>
      </c>
      <c r="S152" s="48"/>
      <c r="T152" s="20"/>
      <c r="U152" s="20"/>
      <c r="V152" s="4"/>
      <c r="W152" s="210" t="s">
        <v>450</v>
      </c>
      <c r="X152" s="210" t="s">
        <v>450</v>
      </c>
      <c r="Y152" s="210" t="s">
        <v>448</v>
      </c>
      <c r="Z152" s="210" t="s">
        <v>450</v>
      </c>
      <c r="AA152" s="210" t="s">
        <v>450</v>
      </c>
      <c r="AB152" s="210" t="s">
        <v>448</v>
      </c>
      <c r="AC152" s="210" t="s">
        <v>449</v>
      </c>
      <c r="AD152" s="210"/>
      <c r="AE152" s="210"/>
      <c r="AF152" s="210"/>
      <c r="AG152" s="210"/>
      <c r="AH152" s="210"/>
      <c r="AI152" s="210"/>
      <c r="AJ152" s="210"/>
      <c r="AK152" s="210"/>
      <c r="AL152" s="210"/>
      <c r="AM152" s="507"/>
      <c r="AN152" s="507"/>
      <c r="AO152" s="507"/>
      <c r="AP152" s="507"/>
      <c r="AQ152" s="507"/>
      <c r="AR152" s="507"/>
      <c r="AS152" s="507"/>
      <c r="AT152" s="507"/>
      <c r="AU152" s="507"/>
      <c r="AV152" s="507"/>
      <c r="AW152" s="507"/>
      <c r="AX152" s="507"/>
      <c r="AY152" s="507"/>
      <c r="AZ152" s="507"/>
      <c r="BA152" s="507"/>
      <c r="BB152" s="507"/>
      <c r="BC152" s="507"/>
      <c r="BD152" s="507"/>
      <c r="BE152" s="507"/>
      <c r="BF152" s="507"/>
      <c r="BG152" s="380"/>
      <c r="BH152" s="380"/>
      <c r="BI152" s="380"/>
      <c r="BJ152" s="380"/>
      <c r="BK152" s="380"/>
      <c r="BL152" s="380"/>
      <c r="BM152" s="380"/>
      <c r="BN152" s="380"/>
      <c r="BO152" s="380"/>
      <c r="BP152" s="380"/>
      <c r="BQ152" s="380"/>
      <c r="BR152" s="380"/>
      <c r="BS152" s="380"/>
      <c r="BT152" s="380"/>
      <c r="BU152" s="380"/>
      <c r="BV152" s="380"/>
      <c r="BW152" s="380"/>
      <c r="BX152" s="380"/>
      <c r="BY152" s="380"/>
      <c r="BZ152" s="380"/>
      <c r="CA152" s="380"/>
      <c r="CB152" s="380"/>
      <c r="CC152" s="380"/>
      <c r="CD152" s="380"/>
      <c r="CE152" s="380"/>
      <c r="CF152" s="380"/>
      <c r="CG152" s="380"/>
      <c r="CH152" s="380"/>
    </row>
    <row r="153" spans="1:86" ht="25.5" x14ac:dyDescent="0.3">
      <c r="A153" s="207">
        <v>149</v>
      </c>
      <c r="B153" s="213" t="s">
        <v>3161</v>
      </c>
      <c r="C153" s="214" t="s">
        <v>3162</v>
      </c>
      <c r="D153" s="37">
        <v>43699</v>
      </c>
      <c r="E153" s="37">
        <v>43703</v>
      </c>
      <c r="F153" s="40" t="s">
        <v>28</v>
      </c>
      <c r="G153" s="40"/>
      <c r="H153" s="40" t="s">
        <v>3199</v>
      </c>
      <c r="I153" s="40" t="s">
        <v>232</v>
      </c>
      <c r="J153" s="40" t="s">
        <v>28</v>
      </c>
      <c r="K153" s="72" t="s">
        <v>3332</v>
      </c>
      <c r="L153" s="72"/>
      <c r="M153" s="72" t="str">
        <f t="shared" si="4"/>
        <v>17</v>
      </c>
      <c r="N153" s="40" t="s">
        <v>3363</v>
      </c>
      <c r="O153" s="40" t="str">
        <f>IF(NBO[[#This Row],[Trách nhiệm soạn thảo]]="NSO-PMEI","PME I","NA")</f>
        <v>PME I</v>
      </c>
      <c r="P153" s="40" t="s">
        <v>3363</v>
      </c>
      <c r="Q153" s="35"/>
      <c r="R153" s="47"/>
      <c r="S153" s="48"/>
      <c r="T153" s="20"/>
      <c r="U153" s="20"/>
      <c r="V153" s="4"/>
      <c r="W153" s="210"/>
      <c r="X153" s="210"/>
      <c r="Y153" s="210"/>
      <c r="Z153" s="210"/>
      <c r="AA153" s="210"/>
      <c r="AB153" s="210"/>
      <c r="AC153" s="210"/>
      <c r="AD153" s="210"/>
      <c r="AE153" s="210"/>
      <c r="AF153" s="210"/>
      <c r="AG153" s="210"/>
      <c r="AH153" s="210"/>
      <c r="AI153" s="210"/>
      <c r="AJ153" s="210"/>
      <c r="AK153" s="210"/>
      <c r="AL153" s="210"/>
      <c r="AM153" s="507"/>
      <c r="AN153" s="507"/>
      <c r="AO153" s="507"/>
      <c r="AP153" s="507"/>
      <c r="AQ153" s="507"/>
      <c r="AR153" s="507"/>
      <c r="AS153" s="507"/>
      <c r="AT153" s="507"/>
      <c r="AU153" s="507"/>
      <c r="AV153" s="507"/>
      <c r="AW153" s="507"/>
      <c r="AX153" s="507"/>
      <c r="AY153" s="507"/>
      <c r="AZ153" s="507"/>
      <c r="BA153" s="507"/>
      <c r="BB153" s="507"/>
      <c r="BC153" s="507"/>
      <c r="BD153" s="507"/>
      <c r="BE153" s="507"/>
      <c r="BF153" s="507"/>
      <c r="BG153" s="380"/>
      <c r="BH153" s="380"/>
      <c r="BI153" s="380"/>
      <c r="BJ153" s="380"/>
      <c r="BK153" s="380"/>
      <c r="BL153" s="380"/>
      <c r="BM153" s="380"/>
      <c r="BN153" s="380"/>
      <c r="BO153" s="380"/>
      <c r="BP153" s="380"/>
      <c r="BQ153" s="380"/>
      <c r="BR153" s="380"/>
      <c r="BS153" s="380"/>
      <c r="BT153" s="380"/>
      <c r="BU153" s="380"/>
      <c r="BV153" s="380"/>
      <c r="BW153" s="380"/>
      <c r="BX153" s="380"/>
      <c r="BY153" s="380"/>
      <c r="BZ153" s="380"/>
      <c r="CA153" s="380"/>
      <c r="CB153" s="380"/>
      <c r="CC153" s="380"/>
      <c r="CD153" s="380"/>
      <c r="CE153" s="380"/>
      <c r="CF153" s="380"/>
      <c r="CG153" s="380"/>
      <c r="CH153" s="380"/>
    </row>
    <row r="154" spans="1:86" ht="42.75" customHeight="1" x14ac:dyDescent="0.3">
      <c r="A154" s="207">
        <v>150</v>
      </c>
      <c r="B154" s="213" t="s">
        <v>8000</v>
      </c>
      <c r="C154" s="214" t="s">
        <v>3163</v>
      </c>
      <c r="D154" s="37">
        <v>44718</v>
      </c>
      <c r="E154" s="37">
        <v>44721</v>
      </c>
      <c r="F154" s="37">
        <v>45817</v>
      </c>
      <c r="G154" s="40"/>
      <c r="H154" s="40" t="s">
        <v>3199</v>
      </c>
      <c r="I154" s="40" t="s">
        <v>232</v>
      </c>
      <c r="J154" s="208" t="s">
        <v>7999</v>
      </c>
      <c r="K154" s="72" t="s">
        <v>8220</v>
      </c>
      <c r="L154" s="72"/>
      <c r="M154" s="72" t="str">
        <f t="shared" si="4"/>
        <v>17</v>
      </c>
      <c r="N154" s="40" t="s">
        <v>3363</v>
      </c>
      <c r="O154" s="40" t="str">
        <f>IF(NBO[[#This Row],[Trách nhiệm soạn thảo]]="NSO-PMEI","PME I","NA")</f>
        <v>PME I</v>
      </c>
      <c r="P154" s="40" t="s">
        <v>3363</v>
      </c>
      <c r="Q154" s="35" t="s">
        <v>444</v>
      </c>
      <c r="R154" s="47" t="s">
        <v>7208</v>
      </c>
      <c r="S154" s="48"/>
      <c r="T154" s="20"/>
      <c r="U154" s="20"/>
      <c r="V154" s="4"/>
      <c r="W154" s="210"/>
      <c r="X154" s="210"/>
      <c r="Y154" s="210"/>
      <c r="Z154" s="210"/>
      <c r="AA154" s="210"/>
      <c r="AB154" s="210"/>
      <c r="AC154" s="210"/>
      <c r="AD154" s="210"/>
      <c r="AE154" s="210"/>
      <c r="AF154" s="210"/>
      <c r="AG154" s="210"/>
      <c r="AH154" s="210"/>
      <c r="AI154" s="210"/>
      <c r="AJ154" s="210"/>
      <c r="AK154" s="210"/>
      <c r="AL154" s="210"/>
      <c r="AM154" s="507"/>
      <c r="AN154" s="507"/>
      <c r="AO154" s="507"/>
      <c r="AP154" s="507"/>
      <c r="AQ154" s="507"/>
      <c r="AR154" s="507"/>
      <c r="AS154" s="507"/>
      <c r="AT154" s="507"/>
      <c r="AU154" s="507" t="s">
        <v>447</v>
      </c>
      <c r="AV154" s="507" t="s">
        <v>447</v>
      </c>
      <c r="AW154" s="210" t="s">
        <v>447</v>
      </c>
      <c r="AX154" s="210" t="s">
        <v>447</v>
      </c>
      <c r="AY154" s="210" t="s">
        <v>447</v>
      </c>
      <c r="AZ154" s="210" t="s">
        <v>447</v>
      </c>
      <c r="BA154" s="210" t="s">
        <v>447</v>
      </c>
      <c r="BB154" s="210" t="s">
        <v>447</v>
      </c>
      <c r="BC154" s="210" t="s">
        <v>447</v>
      </c>
      <c r="BD154" s="210" t="s">
        <v>448</v>
      </c>
      <c r="BE154" s="210"/>
      <c r="BF154" s="210"/>
      <c r="BG154" s="380"/>
      <c r="BH154" s="380"/>
      <c r="BI154" s="380"/>
      <c r="BJ154" s="380"/>
      <c r="BK154" s="380"/>
      <c r="BL154" s="380"/>
      <c r="BM154" s="380"/>
      <c r="BN154" s="380"/>
      <c r="BO154" s="380"/>
      <c r="BP154" s="380"/>
      <c r="BQ154" s="380"/>
      <c r="BR154" s="380"/>
      <c r="BS154" s="380"/>
      <c r="BT154" s="380"/>
      <c r="BU154" s="380"/>
      <c r="BV154" s="380"/>
      <c r="BW154" s="380"/>
      <c r="BX154" s="380"/>
      <c r="BY154" s="380"/>
      <c r="BZ154" s="380"/>
      <c r="CA154" s="380"/>
      <c r="CB154" s="380"/>
      <c r="CC154" s="380"/>
      <c r="CD154" s="380"/>
      <c r="CE154" s="380"/>
      <c r="CF154" s="380"/>
      <c r="CG154" s="380"/>
      <c r="CH154" s="380"/>
    </row>
    <row r="155" spans="1:86" ht="51" x14ac:dyDescent="0.3">
      <c r="A155" s="207">
        <v>151</v>
      </c>
      <c r="B155" s="213" t="s">
        <v>3164</v>
      </c>
      <c r="C155" s="214" t="s">
        <v>3165</v>
      </c>
      <c r="D155" s="37">
        <v>43727</v>
      </c>
      <c r="E155" s="37">
        <v>43739</v>
      </c>
      <c r="F155" s="37">
        <v>44835</v>
      </c>
      <c r="G155" s="40"/>
      <c r="H155" s="40" t="s">
        <v>3199</v>
      </c>
      <c r="I155" s="40" t="s">
        <v>232</v>
      </c>
      <c r="J155" s="40" t="s">
        <v>3333</v>
      </c>
      <c r="K155" s="72" t="s">
        <v>3334</v>
      </c>
      <c r="L155" s="72"/>
      <c r="M155" s="72" t="str">
        <f t="shared" si="4"/>
        <v>17</v>
      </c>
      <c r="N155" s="40" t="s">
        <v>3363</v>
      </c>
      <c r="O155" s="40" t="str">
        <f>IF(NBO[[#This Row],[Trách nhiệm soạn thảo]]="NSO-PMEI","PME I","NA")</f>
        <v>PME I</v>
      </c>
      <c r="P155" s="40" t="s">
        <v>3363</v>
      </c>
      <c r="Q155" s="35"/>
      <c r="R155" s="47"/>
      <c r="S155" s="48"/>
      <c r="T155" s="20"/>
      <c r="U155" s="20"/>
      <c r="V155" s="4" t="s">
        <v>7192</v>
      </c>
      <c r="W155" s="210"/>
      <c r="X155" s="210"/>
      <c r="Y155" s="210"/>
      <c r="Z155" s="210"/>
      <c r="AA155" s="210"/>
      <c r="AB155" s="210"/>
      <c r="AC155" s="210"/>
      <c r="AD155" s="210"/>
      <c r="AE155" s="210"/>
      <c r="AF155" s="210"/>
      <c r="AG155" s="210"/>
      <c r="AH155" s="210"/>
      <c r="AI155" s="210"/>
      <c r="AJ155" s="210"/>
      <c r="AK155" s="210"/>
      <c r="AL155" s="210"/>
      <c r="AM155" s="507"/>
      <c r="AN155" s="507"/>
      <c r="AO155" s="507"/>
      <c r="AP155" s="507"/>
      <c r="AQ155" s="507"/>
      <c r="AR155" s="507"/>
      <c r="AS155" s="507"/>
      <c r="AT155" s="507"/>
      <c r="AU155" s="507"/>
      <c r="AV155" s="507"/>
      <c r="AW155" s="507"/>
      <c r="AX155" s="507"/>
      <c r="AY155" s="507"/>
      <c r="AZ155" s="507"/>
      <c r="BA155" s="507"/>
      <c r="BB155" s="507"/>
      <c r="BC155" s="507"/>
      <c r="BD155" s="507"/>
      <c r="BE155" s="507"/>
      <c r="BF155" s="507"/>
      <c r="BG155" s="380"/>
      <c r="BH155" s="380"/>
      <c r="BI155" s="380"/>
      <c r="BJ155" s="380"/>
      <c r="BK155" s="380"/>
      <c r="BL155" s="380"/>
      <c r="BM155" s="380"/>
      <c r="BN155" s="380"/>
      <c r="BO155" s="380"/>
      <c r="BP155" s="380"/>
      <c r="BQ155" s="380"/>
      <c r="BR155" s="380"/>
      <c r="BS155" s="380"/>
      <c r="BT155" s="380"/>
      <c r="BU155" s="380"/>
      <c r="BV155" s="380"/>
      <c r="BW155" s="380"/>
      <c r="BX155" s="380"/>
      <c r="BY155" s="380"/>
      <c r="BZ155" s="380"/>
      <c r="CA155" s="380"/>
      <c r="CB155" s="380"/>
      <c r="CC155" s="380"/>
      <c r="CD155" s="380"/>
      <c r="CE155" s="380"/>
      <c r="CF155" s="380"/>
      <c r="CG155" s="380"/>
      <c r="CH155" s="380"/>
    </row>
    <row r="156" spans="1:86" ht="39" customHeight="1" x14ac:dyDescent="0.3">
      <c r="A156" s="207">
        <v>152</v>
      </c>
      <c r="B156" s="353" t="s">
        <v>3166</v>
      </c>
      <c r="C156" s="354" t="s">
        <v>7069</v>
      </c>
      <c r="D156" s="149"/>
      <c r="E156" s="149"/>
      <c r="F156" s="149"/>
      <c r="G156" s="149"/>
      <c r="H156" s="149"/>
      <c r="I156" s="149"/>
      <c r="J156" s="149"/>
      <c r="K156" s="355"/>
      <c r="L156" s="151"/>
      <c r="M156" s="151" t="str">
        <f t="shared" si="4"/>
        <v>17</v>
      </c>
      <c r="N156" s="149"/>
      <c r="O156" s="149"/>
      <c r="P156" s="149"/>
      <c r="Q156" s="35"/>
      <c r="R156" s="47"/>
      <c r="S156" s="48"/>
      <c r="T156" s="20"/>
      <c r="U156" s="20"/>
      <c r="V156" s="4"/>
      <c r="W156" s="210"/>
      <c r="X156" s="210"/>
      <c r="Y156" s="210"/>
      <c r="Z156" s="210"/>
      <c r="AA156" s="210"/>
      <c r="AB156" s="210"/>
      <c r="AC156" s="210"/>
      <c r="AD156" s="210"/>
      <c r="AE156" s="210"/>
      <c r="AF156" s="210"/>
      <c r="AG156" s="210"/>
      <c r="AH156" s="210"/>
      <c r="AI156" s="210"/>
      <c r="AJ156" s="210"/>
      <c r="AK156" s="210"/>
      <c r="AL156" s="210"/>
      <c r="AM156" s="507"/>
      <c r="AN156" s="507"/>
      <c r="AO156" s="507"/>
      <c r="AP156" s="507"/>
      <c r="AQ156" s="507"/>
      <c r="AR156" s="507"/>
      <c r="AS156" s="507"/>
      <c r="AT156" s="507"/>
      <c r="AU156" s="507"/>
      <c r="AV156" s="507"/>
      <c r="AW156" s="507"/>
      <c r="AX156" s="507"/>
      <c r="AY156" s="507"/>
      <c r="AZ156" s="507"/>
      <c r="BA156" s="507"/>
      <c r="BB156" s="507"/>
      <c r="BC156" s="507"/>
      <c r="BD156" s="507"/>
      <c r="BE156" s="507"/>
      <c r="BF156" s="507"/>
      <c r="BG156" s="380"/>
      <c r="BH156" s="380"/>
      <c r="BI156" s="380"/>
      <c r="BJ156" s="380"/>
      <c r="BK156" s="380"/>
      <c r="BL156" s="380"/>
      <c r="BM156" s="380"/>
      <c r="BN156" s="380"/>
      <c r="BO156" s="380"/>
      <c r="BP156" s="380"/>
      <c r="BQ156" s="380"/>
      <c r="BR156" s="380"/>
      <c r="BS156" s="380"/>
      <c r="BT156" s="380"/>
      <c r="BU156" s="380"/>
      <c r="BV156" s="380"/>
      <c r="BW156" s="380"/>
      <c r="BX156" s="380"/>
      <c r="BY156" s="380"/>
      <c r="BZ156" s="380"/>
      <c r="CA156" s="380"/>
      <c r="CB156" s="380"/>
      <c r="CC156" s="380"/>
      <c r="CD156" s="380"/>
      <c r="CE156" s="380"/>
      <c r="CF156" s="380"/>
      <c r="CG156" s="380"/>
      <c r="CH156" s="380"/>
    </row>
    <row r="157" spans="1:86" s="155" customFormat="1" x14ac:dyDescent="0.3">
      <c r="A157" s="207">
        <v>153</v>
      </c>
      <c r="B157" s="353" t="s">
        <v>3167</v>
      </c>
      <c r="C157" s="354" t="s">
        <v>7069</v>
      </c>
      <c r="D157" s="149"/>
      <c r="E157" s="149"/>
      <c r="F157" s="149"/>
      <c r="G157" s="149"/>
      <c r="H157" s="149"/>
      <c r="I157" s="149"/>
      <c r="J157" s="149"/>
      <c r="K157" s="151"/>
      <c r="L157" s="151"/>
      <c r="M157" s="151" t="str">
        <f t="shared" si="4"/>
        <v>17</v>
      </c>
      <c r="N157" s="149" t="s">
        <v>3363</v>
      </c>
      <c r="O157" s="149" t="str">
        <f>IF(NBO[[#This Row],[Trách nhiệm soạn thảo]]="NSO-PMEI","PME I","NA")</f>
        <v>PME I</v>
      </c>
      <c r="P157" s="149" t="s">
        <v>3363</v>
      </c>
      <c r="Q157" s="464"/>
      <c r="R157" s="156"/>
      <c r="S157" s="152"/>
      <c r="T157" s="153"/>
      <c r="U157" s="153"/>
      <c r="V157" s="154"/>
      <c r="W157" s="588" t="s">
        <v>451</v>
      </c>
      <c r="X157" s="588" t="s">
        <v>451</v>
      </c>
      <c r="Y157" s="588" t="s">
        <v>451</v>
      </c>
      <c r="Z157" s="588" t="s">
        <v>447</v>
      </c>
      <c r="AA157" s="588" t="s">
        <v>447</v>
      </c>
      <c r="AB157" s="588" t="s">
        <v>447</v>
      </c>
      <c r="AC157" s="588" t="s">
        <v>447</v>
      </c>
      <c r="AD157" s="588" t="s">
        <v>447</v>
      </c>
      <c r="AE157" s="588" t="s">
        <v>450</v>
      </c>
      <c r="AF157" s="588" t="s">
        <v>450</v>
      </c>
      <c r="AG157" s="588"/>
      <c r="AH157" s="588"/>
      <c r="AI157" s="588"/>
      <c r="AJ157" s="588"/>
      <c r="AK157" s="588"/>
      <c r="AL157" s="588"/>
      <c r="AM157" s="589"/>
      <c r="AN157" s="589"/>
      <c r="AO157" s="589"/>
      <c r="AP157" s="589"/>
      <c r="AQ157" s="589"/>
      <c r="AR157" s="589"/>
      <c r="AS157" s="589"/>
      <c r="AT157" s="589"/>
      <c r="AU157" s="589"/>
      <c r="AV157" s="589"/>
      <c r="AW157" s="589"/>
      <c r="AX157" s="589"/>
      <c r="AY157" s="589"/>
      <c r="AZ157" s="589"/>
      <c r="BA157" s="589"/>
      <c r="BB157" s="589"/>
      <c r="BC157" s="589"/>
      <c r="BD157" s="589"/>
      <c r="BE157" s="589"/>
      <c r="BF157" s="589"/>
      <c r="BG157" s="436"/>
      <c r="BH157" s="436"/>
      <c r="BI157" s="436"/>
      <c r="BJ157" s="436"/>
      <c r="BK157" s="436"/>
      <c r="BL157" s="436"/>
      <c r="BM157" s="436"/>
      <c r="BN157" s="436"/>
      <c r="BO157" s="436"/>
      <c r="BP157" s="436"/>
      <c r="BQ157" s="436"/>
      <c r="BR157" s="436"/>
      <c r="BS157" s="436"/>
      <c r="BT157" s="436"/>
      <c r="BU157" s="436"/>
      <c r="BV157" s="436"/>
      <c r="BW157" s="436"/>
      <c r="BX157" s="436"/>
      <c r="BY157" s="436"/>
      <c r="BZ157" s="436"/>
      <c r="CA157" s="436"/>
      <c r="CB157" s="436"/>
      <c r="CC157" s="436"/>
      <c r="CD157" s="436"/>
      <c r="CE157" s="436"/>
      <c r="CF157" s="436"/>
      <c r="CG157" s="436"/>
      <c r="CH157" s="436"/>
    </row>
    <row r="158" spans="1:86" s="155" customFormat="1" ht="24.75" customHeight="1" x14ac:dyDescent="0.3">
      <c r="A158" s="207">
        <v>154</v>
      </c>
      <c r="B158" s="353" t="s">
        <v>3168</v>
      </c>
      <c r="C158" s="354" t="s">
        <v>7069</v>
      </c>
      <c r="D158" s="149"/>
      <c r="E158" s="149"/>
      <c r="F158" s="149"/>
      <c r="G158" s="149"/>
      <c r="H158" s="149"/>
      <c r="I158" s="149"/>
      <c r="J158" s="149"/>
      <c r="K158" s="151"/>
      <c r="L158" s="151"/>
      <c r="M158" s="151"/>
      <c r="N158" s="149"/>
      <c r="O158" s="149"/>
      <c r="P158" s="149"/>
      <c r="Q158" s="464"/>
      <c r="R158" s="156"/>
      <c r="S158" s="152"/>
      <c r="T158" s="153"/>
      <c r="U158" s="153"/>
      <c r="V158" s="154"/>
      <c r="W158" s="588"/>
      <c r="X158" s="588"/>
      <c r="Y158" s="588"/>
      <c r="Z158" s="588"/>
      <c r="AA158" s="588"/>
      <c r="AB158" s="588"/>
      <c r="AC158" s="588"/>
      <c r="AD158" s="588"/>
      <c r="AE158" s="588"/>
      <c r="AF158" s="588"/>
      <c r="AG158" s="588"/>
      <c r="AH158" s="588"/>
      <c r="AI158" s="588"/>
      <c r="AJ158" s="588"/>
      <c r="AK158" s="588"/>
      <c r="AL158" s="588"/>
      <c r="AM158" s="589"/>
      <c r="AN158" s="589"/>
      <c r="AO158" s="589"/>
      <c r="AP158" s="589"/>
      <c r="AQ158" s="589"/>
      <c r="AR158" s="589"/>
      <c r="AS158" s="589"/>
      <c r="AT158" s="589"/>
      <c r="AU158" s="589"/>
      <c r="AV158" s="589"/>
      <c r="AW158" s="589"/>
      <c r="AX158" s="589"/>
      <c r="AY158" s="589"/>
      <c r="AZ158" s="589"/>
      <c r="BA158" s="589"/>
      <c r="BB158" s="589"/>
      <c r="BC158" s="589"/>
      <c r="BD158" s="589"/>
      <c r="BE158" s="589"/>
      <c r="BF158" s="589"/>
      <c r="BG158" s="436"/>
      <c r="BH158" s="436"/>
      <c r="BI158" s="436"/>
      <c r="BJ158" s="436"/>
      <c r="BK158" s="436"/>
      <c r="BL158" s="436"/>
      <c r="BM158" s="436"/>
      <c r="BN158" s="436"/>
      <c r="BO158" s="436"/>
      <c r="BP158" s="436"/>
      <c r="BQ158" s="436"/>
      <c r="BR158" s="436"/>
      <c r="BS158" s="436"/>
      <c r="BT158" s="436"/>
      <c r="BU158" s="436"/>
      <c r="BV158" s="436"/>
      <c r="BW158" s="436"/>
      <c r="BX158" s="436"/>
      <c r="BY158" s="436"/>
      <c r="BZ158" s="436"/>
      <c r="CA158" s="436"/>
      <c r="CB158" s="436"/>
      <c r="CC158" s="436"/>
      <c r="CD158" s="436"/>
      <c r="CE158" s="436"/>
      <c r="CF158" s="436"/>
      <c r="CG158" s="436"/>
      <c r="CH158" s="436"/>
    </row>
    <row r="159" spans="1:86" ht="25.5" x14ac:dyDescent="0.3">
      <c r="A159" s="207">
        <v>155</v>
      </c>
      <c r="B159" s="213" t="s">
        <v>3169</v>
      </c>
      <c r="C159" s="214" t="s">
        <v>3170</v>
      </c>
      <c r="D159" s="37">
        <v>44001</v>
      </c>
      <c r="E159" s="37">
        <v>44004</v>
      </c>
      <c r="F159" s="37">
        <v>45099</v>
      </c>
      <c r="G159" s="40"/>
      <c r="H159" s="40" t="s">
        <v>3199</v>
      </c>
      <c r="I159" s="40" t="s">
        <v>232</v>
      </c>
      <c r="J159" s="40" t="s">
        <v>28</v>
      </c>
      <c r="K159" s="72">
        <v>150002</v>
      </c>
      <c r="L159" s="72"/>
      <c r="M159" s="72" t="str">
        <f t="shared" si="4"/>
        <v>17</v>
      </c>
      <c r="N159" s="40" t="s">
        <v>3363</v>
      </c>
      <c r="O159" s="40" t="str">
        <f>IF(NBO[[#This Row],[Trách nhiệm soạn thảo]]="NSO-PMEI","PME I","NA")</f>
        <v>PME I</v>
      </c>
      <c r="P159" s="40" t="s">
        <v>3363</v>
      </c>
      <c r="Q159" s="35"/>
      <c r="R159" s="47"/>
      <c r="S159" s="48"/>
      <c r="T159" s="20"/>
      <c r="U159" s="20"/>
      <c r="V159" s="4"/>
      <c r="W159" s="210"/>
      <c r="X159" s="210"/>
      <c r="Y159" s="210"/>
      <c r="Z159" s="210"/>
      <c r="AA159" s="210"/>
      <c r="AB159" s="210"/>
      <c r="AC159" s="210"/>
      <c r="AD159" s="210"/>
      <c r="AE159" s="210"/>
      <c r="AF159" s="210"/>
      <c r="AG159" s="210"/>
      <c r="AH159" s="210"/>
      <c r="AI159" s="210"/>
      <c r="AJ159" s="210"/>
      <c r="AK159" s="210"/>
      <c r="AL159" s="210"/>
      <c r="AM159" s="507"/>
      <c r="AN159" s="507"/>
      <c r="AO159" s="507"/>
      <c r="AP159" s="507"/>
      <c r="AQ159" s="507"/>
      <c r="AR159" s="507"/>
      <c r="AS159" s="507"/>
      <c r="AT159" s="507"/>
      <c r="AU159" s="507"/>
      <c r="AV159" s="507"/>
      <c r="AW159" s="507"/>
      <c r="AX159" s="507"/>
      <c r="AY159" s="507"/>
      <c r="AZ159" s="507"/>
      <c r="BA159" s="507"/>
      <c r="BB159" s="507"/>
      <c r="BC159" s="507"/>
      <c r="BD159" s="507"/>
      <c r="BE159" s="507"/>
      <c r="BF159" s="507"/>
      <c r="BG159" s="380"/>
      <c r="BH159" s="380"/>
      <c r="BI159" s="380"/>
      <c r="BJ159" s="380"/>
      <c r="BK159" s="380"/>
      <c r="BL159" s="380"/>
      <c r="BM159" s="380"/>
      <c r="BN159" s="380"/>
      <c r="BO159" s="380"/>
      <c r="BP159" s="380"/>
      <c r="BQ159" s="380"/>
      <c r="BR159" s="380"/>
      <c r="BS159" s="380"/>
      <c r="BT159" s="380"/>
      <c r="BU159" s="380"/>
      <c r="BV159" s="380"/>
      <c r="BW159" s="380"/>
      <c r="BX159" s="380"/>
      <c r="BY159" s="380"/>
      <c r="BZ159" s="380"/>
      <c r="CA159" s="380"/>
      <c r="CB159" s="380"/>
      <c r="CC159" s="380"/>
      <c r="CD159" s="380"/>
      <c r="CE159" s="380"/>
      <c r="CF159" s="380"/>
      <c r="CG159" s="380"/>
      <c r="CH159" s="380"/>
    </row>
    <row r="160" spans="1:86" ht="25.5" x14ac:dyDescent="0.3">
      <c r="A160" s="207">
        <v>156</v>
      </c>
      <c r="B160" s="213" t="s">
        <v>3171</v>
      </c>
      <c r="C160" s="214" t="s">
        <v>3172</v>
      </c>
      <c r="D160" s="37">
        <v>43973</v>
      </c>
      <c r="E160" s="37">
        <v>43976</v>
      </c>
      <c r="F160" s="37">
        <v>45071</v>
      </c>
      <c r="G160" s="40"/>
      <c r="H160" s="40" t="s">
        <v>3199</v>
      </c>
      <c r="I160" s="40" t="s">
        <v>232</v>
      </c>
      <c r="J160" s="40" t="s">
        <v>28</v>
      </c>
      <c r="K160" s="72" t="s">
        <v>3320</v>
      </c>
      <c r="L160" s="72"/>
      <c r="M160" s="72" t="str">
        <f t="shared" si="4"/>
        <v>17</v>
      </c>
      <c r="N160" s="40" t="s">
        <v>3363</v>
      </c>
      <c r="O160" s="40" t="str">
        <f>IF(NBO[[#This Row],[Trách nhiệm soạn thảo]]="NSO-PMEI","PME I","NA")</f>
        <v>PME I</v>
      </c>
      <c r="P160" s="40" t="s">
        <v>3363</v>
      </c>
      <c r="Q160" s="35"/>
      <c r="R160" s="47"/>
      <c r="S160" s="48"/>
      <c r="T160" s="20"/>
      <c r="U160" s="20"/>
      <c r="V160" s="4"/>
      <c r="W160" s="210"/>
      <c r="X160" s="210"/>
      <c r="Y160" s="210"/>
      <c r="Z160" s="210"/>
      <c r="AA160" s="210"/>
      <c r="AB160" s="210"/>
      <c r="AC160" s="210"/>
      <c r="AD160" s="210"/>
      <c r="AE160" s="210"/>
      <c r="AF160" s="210"/>
      <c r="AG160" s="210"/>
      <c r="AH160" s="210"/>
      <c r="AI160" s="210"/>
      <c r="AJ160" s="210"/>
      <c r="AK160" s="210"/>
      <c r="AL160" s="210"/>
      <c r="AM160" s="507"/>
      <c r="AN160" s="507"/>
      <c r="AO160" s="507"/>
      <c r="AP160" s="507"/>
      <c r="AQ160" s="507"/>
      <c r="AR160" s="507"/>
      <c r="AS160" s="507"/>
      <c r="AT160" s="507"/>
      <c r="AU160" s="507"/>
      <c r="AV160" s="507"/>
      <c r="AW160" s="507"/>
      <c r="AX160" s="507"/>
      <c r="AY160" s="507"/>
      <c r="AZ160" s="507"/>
      <c r="BA160" s="507"/>
      <c r="BB160" s="507"/>
      <c r="BC160" s="507"/>
      <c r="BD160" s="507"/>
      <c r="BE160" s="507"/>
      <c r="BF160" s="507"/>
      <c r="BG160" s="380"/>
      <c r="BH160" s="380"/>
      <c r="BI160" s="380"/>
      <c r="BJ160" s="380"/>
      <c r="BK160" s="380"/>
      <c r="BL160" s="380"/>
      <c r="BM160" s="380"/>
      <c r="BN160" s="380"/>
      <c r="BO160" s="380"/>
      <c r="BP160" s="380"/>
      <c r="BQ160" s="380"/>
      <c r="BR160" s="380"/>
      <c r="BS160" s="380"/>
      <c r="BT160" s="380"/>
      <c r="BU160" s="380"/>
      <c r="BV160" s="380"/>
      <c r="BW160" s="380"/>
      <c r="BX160" s="380"/>
      <c r="BY160" s="380"/>
      <c r="BZ160" s="380"/>
      <c r="CA160" s="380"/>
      <c r="CB160" s="380"/>
      <c r="CC160" s="380"/>
      <c r="CD160" s="380"/>
      <c r="CE160" s="380"/>
      <c r="CF160" s="380"/>
      <c r="CG160" s="380"/>
      <c r="CH160" s="380"/>
    </row>
    <row r="161" spans="1:86" ht="25.5" x14ac:dyDescent="0.3">
      <c r="A161" s="207">
        <v>157</v>
      </c>
      <c r="B161" s="213" t="s">
        <v>3173</v>
      </c>
      <c r="C161" s="214" t="s">
        <v>3174</v>
      </c>
      <c r="D161" s="37">
        <v>43679</v>
      </c>
      <c r="E161" s="37">
        <v>43687</v>
      </c>
      <c r="F161" s="37">
        <v>44783</v>
      </c>
      <c r="G161" s="40"/>
      <c r="H161" s="40" t="s">
        <v>3199</v>
      </c>
      <c r="I161" s="40" t="s">
        <v>232</v>
      </c>
      <c r="J161" s="40" t="s">
        <v>3335</v>
      </c>
      <c r="K161" s="72" t="s">
        <v>3312</v>
      </c>
      <c r="L161" s="72"/>
      <c r="M161" s="72" t="str">
        <f t="shared" si="4"/>
        <v>17</v>
      </c>
      <c r="N161" s="40" t="s">
        <v>3363</v>
      </c>
      <c r="O161" s="40" t="str">
        <f>IF(NBO[[#This Row],[Trách nhiệm soạn thảo]]="NSO-PMEI","PME I","NA")</f>
        <v>PME I</v>
      </c>
      <c r="P161" s="40" t="s">
        <v>3363</v>
      </c>
      <c r="Q161" s="35"/>
      <c r="R161" s="47"/>
      <c r="S161" s="48"/>
      <c r="T161" s="20"/>
      <c r="U161" s="20"/>
      <c r="V161" s="4"/>
      <c r="W161" s="210"/>
      <c r="X161" s="210"/>
      <c r="Y161" s="210"/>
      <c r="Z161" s="210"/>
      <c r="AA161" s="210"/>
      <c r="AB161" s="210"/>
      <c r="AC161" s="210"/>
      <c r="AD161" s="210"/>
      <c r="AE161" s="210"/>
      <c r="AF161" s="210"/>
      <c r="AG161" s="210"/>
      <c r="AH161" s="210"/>
      <c r="AI161" s="210"/>
      <c r="AJ161" s="210"/>
      <c r="AK161" s="210"/>
      <c r="AL161" s="210"/>
      <c r="AM161" s="507"/>
      <c r="AN161" s="507"/>
      <c r="AO161" s="507"/>
      <c r="AP161" s="507"/>
      <c r="AQ161" s="507"/>
      <c r="AR161" s="507"/>
      <c r="AS161" s="507"/>
      <c r="AT161" s="507"/>
      <c r="AU161" s="507"/>
      <c r="AV161" s="507"/>
      <c r="AW161" s="507"/>
      <c r="AX161" s="507"/>
      <c r="AY161" s="507"/>
      <c r="AZ161" s="507"/>
      <c r="BA161" s="507"/>
      <c r="BB161" s="507"/>
      <c r="BC161" s="507"/>
      <c r="BD161" s="507"/>
      <c r="BE161" s="507"/>
      <c r="BF161" s="507"/>
      <c r="BG161" s="380"/>
      <c r="BH161" s="380"/>
      <c r="BI161" s="380"/>
      <c r="BJ161" s="380"/>
      <c r="BK161" s="380"/>
      <c r="BL161" s="380"/>
      <c r="BM161" s="380"/>
      <c r="BN161" s="380"/>
      <c r="BO161" s="380"/>
      <c r="BP161" s="380"/>
      <c r="BQ161" s="380"/>
      <c r="BR161" s="380"/>
      <c r="BS161" s="380"/>
      <c r="BT161" s="380"/>
      <c r="BU161" s="380"/>
      <c r="BV161" s="380"/>
      <c r="BW161" s="380"/>
      <c r="BX161" s="380"/>
      <c r="BY161" s="380"/>
      <c r="BZ161" s="380"/>
      <c r="CA161" s="380"/>
      <c r="CB161" s="380"/>
      <c r="CC161" s="380"/>
      <c r="CD161" s="380"/>
      <c r="CE161" s="380"/>
      <c r="CF161" s="380"/>
      <c r="CG161" s="380"/>
      <c r="CH161" s="380"/>
    </row>
    <row r="162" spans="1:86" ht="25.5" x14ac:dyDescent="0.3">
      <c r="A162" s="207">
        <v>158</v>
      </c>
      <c r="B162" s="213" t="s">
        <v>3175</v>
      </c>
      <c r="C162" s="214" t="s">
        <v>3176</v>
      </c>
      <c r="D162" s="37">
        <v>43874</v>
      </c>
      <c r="E162" s="37">
        <v>43697</v>
      </c>
      <c r="F162" s="37">
        <v>44793</v>
      </c>
      <c r="G162" s="40"/>
      <c r="H162" s="40" t="s">
        <v>3199</v>
      </c>
      <c r="I162" s="40" t="s">
        <v>6896</v>
      </c>
      <c r="J162" s="40" t="s">
        <v>28</v>
      </c>
      <c r="K162" s="78" t="s">
        <v>3336</v>
      </c>
      <c r="L162" s="72" t="s">
        <v>6897</v>
      </c>
      <c r="M162" s="72" t="str">
        <f t="shared" si="4"/>
        <v>17</v>
      </c>
      <c r="N162" s="40" t="s">
        <v>3363</v>
      </c>
      <c r="O162" s="40" t="str">
        <f>IF(NBO[[#This Row],[Trách nhiệm soạn thảo]]="NSO-PMEI","PME I","NA")</f>
        <v>PME I</v>
      </c>
      <c r="P162" s="40" t="s">
        <v>3363</v>
      </c>
      <c r="Q162" s="35"/>
      <c r="R162" s="47"/>
      <c r="S162" s="48"/>
      <c r="T162" s="20"/>
      <c r="U162" s="20"/>
      <c r="V162" s="4"/>
      <c r="W162" s="210"/>
      <c r="X162" s="210"/>
      <c r="Y162" s="210"/>
      <c r="Z162" s="210"/>
      <c r="AA162" s="210"/>
      <c r="AB162" s="210"/>
      <c r="AC162" s="210"/>
      <c r="AD162" s="210"/>
      <c r="AE162" s="210"/>
      <c r="AF162" s="210"/>
      <c r="AG162" s="210"/>
      <c r="AH162" s="210"/>
      <c r="AI162" s="210"/>
      <c r="AJ162" s="210"/>
      <c r="AK162" s="210"/>
      <c r="AL162" s="210"/>
      <c r="AM162" s="507"/>
      <c r="AN162" s="507"/>
      <c r="AO162" s="507"/>
      <c r="AP162" s="507"/>
      <c r="AQ162" s="507"/>
      <c r="AR162" s="507"/>
      <c r="AS162" s="507"/>
      <c r="AT162" s="507"/>
      <c r="AU162" s="507"/>
      <c r="AV162" s="507"/>
      <c r="AW162" s="507"/>
      <c r="AX162" s="507"/>
      <c r="AY162" s="507"/>
      <c r="AZ162" s="507"/>
      <c r="BA162" s="507"/>
      <c r="BB162" s="507"/>
      <c r="BC162" s="507"/>
      <c r="BD162" s="507"/>
      <c r="BE162" s="507"/>
      <c r="BF162" s="507"/>
      <c r="BG162" s="380"/>
      <c r="BH162" s="380"/>
      <c r="BI162" s="380"/>
      <c r="BJ162" s="380"/>
      <c r="BK162" s="380"/>
      <c r="BL162" s="380"/>
      <c r="BM162" s="380"/>
      <c r="BN162" s="380"/>
      <c r="BO162" s="380"/>
      <c r="BP162" s="380"/>
      <c r="BQ162" s="380"/>
      <c r="BR162" s="380"/>
      <c r="BS162" s="380"/>
      <c r="BT162" s="380"/>
      <c r="BU162" s="380"/>
      <c r="BV162" s="380"/>
      <c r="BW162" s="380"/>
      <c r="BX162" s="380"/>
      <c r="BY162" s="380"/>
      <c r="BZ162" s="380"/>
      <c r="CA162" s="380"/>
      <c r="CB162" s="380"/>
      <c r="CC162" s="380"/>
      <c r="CD162" s="380"/>
      <c r="CE162" s="380"/>
      <c r="CF162" s="380"/>
      <c r="CG162" s="380"/>
      <c r="CH162" s="380"/>
    </row>
    <row r="163" spans="1:86" ht="25.5" x14ac:dyDescent="0.3">
      <c r="A163" s="207">
        <v>159</v>
      </c>
      <c r="B163" s="213" t="s">
        <v>7134</v>
      </c>
      <c r="C163" s="214" t="s">
        <v>7135</v>
      </c>
      <c r="D163" s="37">
        <v>44559</v>
      </c>
      <c r="E163" s="37">
        <v>44564</v>
      </c>
      <c r="F163" s="37">
        <v>45660</v>
      </c>
      <c r="G163" s="40"/>
      <c r="H163" s="40" t="s">
        <v>3199</v>
      </c>
      <c r="I163" s="40" t="s">
        <v>232</v>
      </c>
      <c r="J163" s="40" t="s">
        <v>7133</v>
      </c>
      <c r="K163" s="78" t="s">
        <v>3337</v>
      </c>
      <c r="L163" s="72"/>
      <c r="M163" s="72" t="str">
        <f t="shared" si="4"/>
        <v>17</v>
      </c>
      <c r="N163" s="40" t="s">
        <v>3363</v>
      </c>
      <c r="O163" s="40" t="str">
        <f>IF(NBO[[#This Row],[Trách nhiệm soạn thảo]]="NSO-PMEI","PME I","NA")</f>
        <v>PME I</v>
      </c>
      <c r="P163" s="40" t="s">
        <v>3363</v>
      </c>
      <c r="Q163" s="35" t="s">
        <v>444</v>
      </c>
      <c r="R163" s="47"/>
      <c r="S163" s="48"/>
      <c r="T163" s="20" t="s">
        <v>6209</v>
      </c>
      <c r="U163" s="20"/>
      <c r="V163" s="4"/>
      <c r="W163" s="210"/>
      <c r="X163" s="210"/>
      <c r="Y163" s="210"/>
      <c r="Z163" s="210"/>
      <c r="AA163" s="210"/>
      <c r="AB163" s="210"/>
      <c r="AC163" s="210"/>
      <c r="AD163" s="210"/>
      <c r="AE163" s="210"/>
      <c r="AF163" s="210"/>
      <c r="AG163" s="210"/>
      <c r="AH163" s="210"/>
      <c r="AI163" s="210" t="s">
        <v>449</v>
      </c>
      <c r="AJ163" s="210"/>
      <c r="AK163" s="210"/>
      <c r="AL163" s="210"/>
      <c r="AM163" s="507"/>
      <c r="AN163" s="507"/>
      <c r="AO163" s="507"/>
      <c r="AP163" s="507"/>
      <c r="AQ163" s="507"/>
      <c r="AR163" s="507"/>
      <c r="AS163" s="507"/>
      <c r="AT163" s="507"/>
      <c r="AU163" s="507"/>
      <c r="AV163" s="507"/>
      <c r="AW163" s="507"/>
      <c r="AX163" s="507"/>
      <c r="AY163" s="507"/>
      <c r="AZ163" s="507"/>
      <c r="BA163" s="507"/>
      <c r="BB163" s="507"/>
      <c r="BC163" s="507"/>
      <c r="BD163" s="507"/>
      <c r="BE163" s="507"/>
      <c r="BF163" s="507" t="s">
        <v>447</v>
      </c>
      <c r="BG163" s="380"/>
      <c r="BH163" s="380"/>
      <c r="BI163" s="380"/>
      <c r="BJ163" s="380"/>
      <c r="BK163" s="380"/>
      <c r="BL163" s="380"/>
      <c r="BM163" s="380"/>
      <c r="BN163" s="380"/>
      <c r="BO163" s="380"/>
      <c r="BP163" s="380"/>
      <c r="BQ163" s="380"/>
      <c r="BR163" s="380"/>
      <c r="BS163" s="380"/>
      <c r="BT163" s="380"/>
      <c r="BU163" s="380"/>
      <c r="BV163" s="380"/>
      <c r="BW163" s="380"/>
      <c r="BX163" s="380"/>
      <c r="BY163" s="380"/>
      <c r="BZ163" s="380"/>
      <c r="CA163" s="380"/>
      <c r="CB163" s="380"/>
      <c r="CC163" s="380"/>
      <c r="CD163" s="380"/>
      <c r="CE163" s="380"/>
      <c r="CF163" s="380"/>
      <c r="CG163" s="380"/>
      <c r="CH163" s="380"/>
    </row>
    <row r="164" spans="1:86" s="155" customFormat="1" ht="27" customHeight="1" x14ac:dyDescent="0.3">
      <c r="A164" s="207">
        <v>160</v>
      </c>
      <c r="B164" s="353" t="s">
        <v>7067</v>
      </c>
      <c r="C164" s="354" t="s">
        <v>7069</v>
      </c>
      <c r="D164" s="148"/>
      <c r="E164" s="148"/>
      <c r="F164" s="148"/>
      <c r="G164" s="149"/>
      <c r="H164" s="149"/>
      <c r="I164" s="149"/>
      <c r="J164" s="149"/>
      <c r="K164" s="355"/>
      <c r="L164" s="151"/>
      <c r="M164" s="151"/>
      <c r="N164" s="149"/>
      <c r="O164" s="149" t="str">
        <f>IF(NBO[[#This Row],[Trách nhiệm soạn thảo]]="NSO-PMEI","PME I","NA")</f>
        <v>NA</v>
      </c>
      <c r="P164" s="149"/>
      <c r="Q164" s="464"/>
      <c r="R164" s="156"/>
      <c r="S164" s="152"/>
      <c r="T164" s="153"/>
      <c r="U164" s="153"/>
      <c r="V164" s="154"/>
      <c r="W164" s="588"/>
      <c r="X164" s="588"/>
      <c r="Y164" s="588"/>
      <c r="Z164" s="588"/>
      <c r="AA164" s="588"/>
      <c r="AB164" s="588"/>
      <c r="AC164" s="588"/>
      <c r="AD164" s="588"/>
      <c r="AE164" s="588"/>
      <c r="AF164" s="588"/>
      <c r="AG164" s="588"/>
      <c r="AH164" s="588"/>
      <c r="AI164" s="588"/>
      <c r="AJ164" s="588"/>
      <c r="AK164" s="588"/>
      <c r="AL164" s="588"/>
      <c r="AM164" s="589"/>
      <c r="AN164" s="589"/>
      <c r="AO164" s="589"/>
      <c r="AP164" s="589"/>
      <c r="AQ164" s="589"/>
      <c r="AR164" s="589"/>
      <c r="AS164" s="589"/>
      <c r="AT164" s="589"/>
      <c r="AU164" s="589"/>
      <c r="AV164" s="589"/>
      <c r="AW164" s="589"/>
      <c r="AX164" s="589"/>
      <c r="AY164" s="589"/>
      <c r="AZ164" s="589"/>
      <c r="BA164" s="589"/>
      <c r="BB164" s="589"/>
      <c r="BC164" s="589"/>
      <c r="BD164" s="589"/>
      <c r="BE164" s="589"/>
      <c r="BF164" s="589"/>
      <c r="BG164" s="436"/>
      <c r="BH164" s="436"/>
      <c r="BI164" s="436"/>
      <c r="BJ164" s="436"/>
      <c r="BK164" s="436"/>
      <c r="BL164" s="436"/>
      <c r="BM164" s="436"/>
      <c r="BN164" s="436"/>
      <c r="BO164" s="436"/>
      <c r="BP164" s="436"/>
      <c r="BQ164" s="436"/>
      <c r="BR164" s="436"/>
      <c r="BS164" s="436"/>
      <c r="BT164" s="436"/>
      <c r="BU164" s="436"/>
      <c r="BV164" s="436"/>
      <c r="BW164" s="436"/>
      <c r="BX164" s="436"/>
      <c r="BY164" s="436"/>
      <c r="BZ164" s="436"/>
      <c r="CA164" s="436"/>
      <c r="CB164" s="436"/>
      <c r="CC164" s="436"/>
      <c r="CD164" s="436"/>
      <c r="CE164" s="436"/>
      <c r="CF164" s="436"/>
      <c r="CG164" s="436"/>
      <c r="CH164" s="436"/>
    </row>
    <row r="165" spans="1:86" s="155" customFormat="1" ht="30" customHeight="1" x14ac:dyDescent="0.3">
      <c r="A165" s="207">
        <v>161</v>
      </c>
      <c r="B165" s="353" t="s">
        <v>7068</v>
      </c>
      <c r="C165" s="354" t="s">
        <v>7069</v>
      </c>
      <c r="D165" s="148"/>
      <c r="E165" s="148"/>
      <c r="F165" s="148"/>
      <c r="G165" s="149"/>
      <c r="H165" s="149"/>
      <c r="I165" s="149"/>
      <c r="J165" s="149"/>
      <c r="K165" s="355"/>
      <c r="L165" s="151"/>
      <c r="M165" s="151"/>
      <c r="N165" s="149"/>
      <c r="O165" s="149" t="str">
        <f>IF(NBO[[#This Row],[Trách nhiệm soạn thảo]]="NSO-PMEI","PME I","NA")</f>
        <v>NA</v>
      </c>
      <c r="P165" s="149"/>
      <c r="Q165" s="464"/>
      <c r="R165" s="156"/>
      <c r="S165" s="152"/>
      <c r="T165" s="153"/>
      <c r="U165" s="153"/>
      <c r="V165" s="154"/>
      <c r="W165" s="588"/>
      <c r="X165" s="588"/>
      <c r="Y165" s="588"/>
      <c r="Z165" s="588"/>
      <c r="AA165" s="588"/>
      <c r="AB165" s="588"/>
      <c r="AC165" s="588"/>
      <c r="AD165" s="588"/>
      <c r="AE165" s="588"/>
      <c r="AF165" s="588"/>
      <c r="AG165" s="588"/>
      <c r="AH165" s="588"/>
      <c r="AI165" s="588"/>
      <c r="AJ165" s="588"/>
      <c r="AK165" s="588"/>
      <c r="AL165" s="588"/>
      <c r="AM165" s="589"/>
      <c r="AN165" s="589"/>
      <c r="AO165" s="589"/>
      <c r="AP165" s="589"/>
      <c r="AQ165" s="589"/>
      <c r="AR165" s="589"/>
      <c r="AS165" s="589"/>
      <c r="AT165" s="589"/>
      <c r="AU165" s="589"/>
      <c r="AV165" s="589"/>
      <c r="AW165" s="589"/>
      <c r="AX165" s="589"/>
      <c r="AY165" s="589"/>
      <c r="AZ165" s="589"/>
      <c r="BA165" s="589"/>
      <c r="BB165" s="589"/>
      <c r="BC165" s="589"/>
      <c r="BD165" s="589"/>
      <c r="BE165" s="589"/>
      <c r="BF165" s="589"/>
      <c r="BG165" s="436"/>
      <c r="BH165" s="436"/>
      <c r="BI165" s="436"/>
      <c r="BJ165" s="436"/>
      <c r="BK165" s="436"/>
      <c r="BL165" s="436"/>
      <c r="BM165" s="436"/>
      <c r="BN165" s="436"/>
      <c r="BO165" s="436"/>
      <c r="BP165" s="436"/>
      <c r="BQ165" s="436"/>
      <c r="BR165" s="436"/>
      <c r="BS165" s="436"/>
      <c r="BT165" s="436"/>
      <c r="BU165" s="436"/>
      <c r="BV165" s="436"/>
      <c r="BW165" s="436"/>
      <c r="BX165" s="436"/>
      <c r="BY165" s="436"/>
      <c r="BZ165" s="436"/>
      <c r="CA165" s="436"/>
      <c r="CB165" s="436"/>
      <c r="CC165" s="436"/>
      <c r="CD165" s="436"/>
      <c r="CE165" s="436"/>
      <c r="CF165" s="436"/>
      <c r="CG165" s="436"/>
      <c r="CH165" s="436"/>
    </row>
    <row r="166" spans="1:86" ht="127.5" x14ac:dyDescent="0.3">
      <c r="A166" s="207">
        <v>162</v>
      </c>
      <c r="B166" s="213" t="s">
        <v>3177</v>
      </c>
      <c r="C166" s="214" t="s">
        <v>6412</v>
      </c>
      <c r="D166" s="37">
        <v>44154</v>
      </c>
      <c r="E166" s="37">
        <v>44159</v>
      </c>
      <c r="F166" s="37">
        <v>45254</v>
      </c>
      <c r="G166" s="40"/>
      <c r="H166" s="40" t="s">
        <v>3199</v>
      </c>
      <c r="I166" s="40" t="s">
        <v>232</v>
      </c>
      <c r="J166" s="40" t="s">
        <v>28</v>
      </c>
      <c r="K166" s="78" t="s">
        <v>305</v>
      </c>
      <c r="L166" s="72"/>
      <c r="M166" s="72" t="str">
        <f t="shared" ref="M166:M187" si="5">LEFT(B166,2)</f>
        <v>17</v>
      </c>
      <c r="N166" s="40" t="s">
        <v>3363</v>
      </c>
      <c r="O166" s="40" t="str">
        <f>IF(NBO[[#This Row],[Trách nhiệm soạn thảo]]="NSO-PMEI","PME I","NA")</f>
        <v>PME I</v>
      </c>
      <c r="P166" s="40" t="s">
        <v>3363</v>
      </c>
      <c r="Q166" s="35" t="s">
        <v>444</v>
      </c>
      <c r="R166" s="47" t="s">
        <v>7300</v>
      </c>
      <c r="S166" s="48"/>
      <c r="T166" s="20"/>
      <c r="U166" s="20"/>
      <c r="V166" s="4"/>
      <c r="W166" s="210"/>
      <c r="X166" s="210"/>
      <c r="Y166" s="210"/>
      <c r="Z166" s="210"/>
      <c r="AA166" s="210"/>
      <c r="AB166" s="210"/>
      <c r="AC166" s="210"/>
      <c r="AD166" s="210"/>
      <c r="AE166" s="210"/>
      <c r="AF166" s="210"/>
      <c r="AG166" s="210"/>
      <c r="AH166" s="210"/>
      <c r="AI166" s="210"/>
      <c r="AJ166" s="210"/>
      <c r="AK166" s="210"/>
      <c r="AL166" s="210"/>
      <c r="AM166" s="507"/>
      <c r="AN166" s="507" t="s">
        <v>451</v>
      </c>
      <c r="AO166" s="507" t="s">
        <v>451</v>
      </c>
      <c r="AP166" s="507" t="s">
        <v>451</v>
      </c>
      <c r="AQ166" s="507" t="s">
        <v>451</v>
      </c>
      <c r="AR166" s="507" t="s">
        <v>451</v>
      </c>
      <c r="AS166" s="507" t="s">
        <v>451</v>
      </c>
      <c r="AT166" s="507" t="s">
        <v>451</v>
      </c>
      <c r="AU166" s="507" t="s">
        <v>451</v>
      </c>
      <c r="AV166" s="507" t="s">
        <v>451</v>
      </c>
      <c r="AW166" s="210" t="s">
        <v>451</v>
      </c>
      <c r="AX166" s="210" t="s">
        <v>451</v>
      </c>
      <c r="AY166" s="210" t="s">
        <v>451</v>
      </c>
      <c r="AZ166" s="210" t="s">
        <v>451</v>
      </c>
      <c r="BA166" s="210" t="s">
        <v>451</v>
      </c>
      <c r="BB166" s="210" t="s">
        <v>451</v>
      </c>
      <c r="BC166" s="210" t="s">
        <v>451</v>
      </c>
      <c r="BD166" s="210" t="s">
        <v>451</v>
      </c>
      <c r="BE166" s="210" t="s">
        <v>451</v>
      </c>
      <c r="BF166" s="210" t="s">
        <v>451</v>
      </c>
      <c r="BG166" s="380"/>
      <c r="BH166" s="380"/>
      <c r="BI166" s="380"/>
      <c r="BJ166" s="380"/>
      <c r="BK166" s="380"/>
      <c r="BL166" s="380"/>
      <c r="BM166" s="380"/>
      <c r="BN166" s="380"/>
      <c r="BO166" s="380"/>
      <c r="BP166" s="380"/>
      <c r="BQ166" s="380"/>
      <c r="BR166" s="380"/>
      <c r="BS166" s="380"/>
      <c r="BT166" s="380"/>
      <c r="BU166" s="380"/>
      <c r="BV166" s="380"/>
      <c r="BW166" s="380"/>
      <c r="BX166" s="380"/>
      <c r="BY166" s="380"/>
      <c r="BZ166" s="380"/>
      <c r="CA166" s="380"/>
      <c r="CB166" s="380"/>
      <c r="CC166" s="380"/>
      <c r="CD166" s="380"/>
      <c r="CE166" s="380"/>
      <c r="CF166" s="380"/>
      <c r="CG166" s="380"/>
      <c r="CH166" s="380"/>
    </row>
    <row r="167" spans="1:86" ht="51" x14ac:dyDescent="0.3">
      <c r="A167" s="207">
        <v>163</v>
      </c>
      <c r="B167" s="213" t="s">
        <v>7579</v>
      </c>
      <c r="C167" s="214" t="s">
        <v>7580</v>
      </c>
      <c r="D167" s="37">
        <v>44653</v>
      </c>
      <c r="E167" s="37">
        <v>44655</v>
      </c>
      <c r="F167" s="37">
        <v>45751</v>
      </c>
      <c r="G167" s="40"/>
      <c r="H167" s="40" t="s">
        <v>3199</v>
      </c>
      <c r="I167" s="40" t="s">
        <v>232</v>
      </c>
      <c r="J167" s="49" t="s">
        <v>7578</v>
      </c>
      <c r="K167" s="72" t="s">
        <v>3338</v>
      </c>
      <c r="L167" s="78" t="s">
        <v>7581</v>
      </c>
      <c r="M167" s="72" t="str">
        <f t="shared" si="5"/>
        <v>17</v>
      </c>
      <c r="N167" s="40" t="s">
        <v>3363</v>
      </c>
      <c r="O167" s="40" t="str">
        <f>IF(NBO[[#This Row],[Trách nhiệm soạn thảo]]="NSO-PMEI","PME I","NA")</f>
        <v>PME I</v>
      </c>
      <c r="P167" s="40" t="s">
        <v>3363</v>
      </c>
      <c r="Q167" s="35"/>
      <c r="R167" s="47" t="s">
        <v>7536</v>
      </c>
      <c r="S167" s="48"/>
      <c r="T167" s="20"/>
      <c r="U167" s="20"/>
      <c r="V167" s="4"/>
      <c r="W167" s="210"/>
      <c r="X167" s="210"/>
      <c r="Y167" s="210"/>
      <c r="Z167" s="210"/>
      <c r="AA167" s="210"/>
      <c r="AB167" s="210"/>
      <c r="AC167" s="210"/>
      <c r="AD167" s="210"/>
      <c r="AE167" s="210"/>
      <c r="AF167" s="210"/>
      <c r="AG167" s="210"/>
      <c r="AH167" s="210"/>
      <c r="AI167" s="210" t="s">
        <v>449</v>
      </c>
      <c r="AJ167" s="210"/>
      <c r="AK167" s="210"/>
      <c r="AL167" s="210"/>
      <c r="AM167" s="507"/>
      <c r="AN167" s="507"/>
      <c r="AO167" s="507"/>
      <c r="AP167" s="507"/>
      <c r="AQ167" s="507"/>
      <c r="AR167" s="507"/>
      <c r="AS167" s="507"/>
      <c r="AT167" s="507" t="s">
        <v>451</v>
      </c>
      <c r="AU167" s="507" t="s">
        <v>450</v>
      </c>
      <c r="AV167" s="507" t="s">
        <v>449</v>
      </c>
      <c r="AW167" s="507"/>
      <c r="AX167" s="507"/>
      <c r="AY167" s="507"/>
      <c r="AZ167" s="507"/>
      <c r="BA167" s="507"/>
      <c r="BB167" s="507"/>
      <c r="BC167" s="507"/>
      <c r="BD167" s="507"/>
      <c r="BE167" s="507"/>
      <c r="BF167" s="507"/>
      <c r="BG167" s="380"/>
      <c r="BH167" s="380"/>
      <c r="BI167" s="380"/>
      <c r="BJ167" s="380"/>
      <c r="BK167" s="380"/>
      <c r="BL167" s="380"/>
      <c r="BM167" s="380"/>
      <c r="BN167" s="380"/>
      <c r="BO167" s="380"/>
      <c r="BP167" s="380"/>
      <c r="BQ167" s="380"/>
      <c r="BR167" s="380"/>
      <c r="BS167" s="380"/>
      <c r="BT167" s="380"/>
      <c r="BU167" s="380"/>
      <c r="BV167" s="380"/>
      <c r="BW167" s="380"/>
      <c r="BX167" s="380"/>
      <c r="BY167" s="380"/>
      <c r="BZ167" s="380"/>
      <c r="CA167" s="380"/>
      <c r="CB167" s="380"/>
      <c r="CC167" s="380"/>
      <c r="CD167" s="380"/>
      <c r="CE167" s="380"/>
      <c r="CF167" s="380"/>
      <c r="CG167" s="380"/>
      <c r="CH167" s="380"/>
    </row>
    <row r="168" spans="1:86" ht="38.25" x14ac:dyDescent="0.3">
      <c r="A168" s="207">
        <v>164</v>
      </c>
      <c r="B168" s="213" t="s">
        <v>3178</v>
      </c>
      <c r="C168" s="214" t="s">
        <v>3179</v>
      </c>
      <c r="D168" s="37">
        <v>43984</v>
      </c>
      <c r="E168" s="37">
        <v>43990</v>
      </c>
      <c r="F168" s="37">
        <v>45085</v>
      </c>
      <c r="G168" s="40"/>
      <c r="H168" s="40" t="s">
        <v>3199</v>
      </c>
      <c r="I168" s="40" t="s">
        <v>7147</v>
      </c>
      <c r="J168" s="40" t="s">
        <v>3339</v>
      </c>
      <c r="K168" s="78">
        <v>170096</v>
      </c>
      <c r="L168" s="72"/>
      <c r="M168" s="72" t="str">
        <f t="shared" si="5"/>
        <v>17</v>
      </c>
      <c r="N168" s="40" t="s">
        <v>3363</v>
      </c>
      <c r="O168" s="40" t="str">
        <f>IF(NBO[[#This Row],[Trách nhiệm soạn thảo]]="NSO-PMEI","PME I","NA")</f>
        <v>PME I</v>
      </c>
      <c r="P168" s="40" t="s">
        <v>3363</v>
      </c>
      <c r="Q168" s="35"/>
      <c r="R168" s="47"/>
      <c r="S168" s="48"/>
      <c r="T168" s="20"/>
      <c r="U168" s="20"/>
      <c r="V168" s="4"/>
      <c r="W168" s="210"/>
      <c r="X168" s="210"/>
      <c r="Y168" s="210"/>
      <c r="Z168" s="210"/>
      <c r="AA168" s="210"/>
      <c r="AB168" s="210"/>
      <c r="AC168" s="210"/>
      <c r="AD168" s="210"/>
      <c r="AE168" s="210"/>
      <c r="AF168" s="210"/>
      <c r="AG168" s="210"/>
      <c r="AH168" s="210"/>
      <c r="AI168" s="210"/>
      <c r="AJ168" s="210"/>
      <c r="AK168" s="210"/>
      <c r="AL168" s="210"/>
      <c r="AM168" s="507"/>
      <c r="AN168" s="507"/>
      <c r="AO168" s="507"/>
      <c r="AP168" s="507"/>
      <c r="AQ168" s="507"/>
      <c r="AR168" s="507"/>
      <c r="AS168" s="507"/>
      <c r="AT168" s="507"/>
      <c r="AU168" s="507"/>
      <c r="AV168" s="507"/>
      <c r="AW168" s="507"/>
      <c r="AX168" s="507"/>
      <c r="AY168" s="507"/>
      <c r="AZ168" s="507"/>
      <c r="BA168" s="507"/>
      <c r="BB168" s="507"/>
      <c r="BC168" s="507"/>
      <c r="BD168" s="507"/>
      <c r="BE168" s="507"/>
      <c r="BF168" s="507"/>
      <c r="BG168" s="380"/>
      <c r="BH168" s="380"/>
      <c r="BI168" s="380"/>
      <c r="BJ168" s="380"/>
      <c r="BK168" s="380"/>
      <c r="BL168" s="380"/>
      <c r="BM168" s="380"/>
      <c r="BN168" s="380"/>
      <c r="BO168" s="380"/>
      <c r="BP168" s="380"/>
      <c r="BQ168" s="380"/>
      <c r="BR168" s="380"/>
      <c r="BS168" s="380"/>
      <c r="BT168" s="380"/>
      <c r="BU168" s="380"/>
      <c r="BV168" s="380"/>
      <c r="BW168" s="380"/>
      <c r="BX168" s="380"/>
      <c r="BY168" s="380"/>
      <c r="BZ168" s="380"/>
      <c r="CA168" s="380"/>
      <c r="CB168" s="380"/>
      <c r="CC168" s="380"/>
      <c r="CD168" s="380"/>
      <c r="CE168" s="380"/>
      <c r="CF168" s="380"/>
      <c r="CG168" s="380"/>
      <c r="CH168" s="380"/>
    </row>
    <row r="169" spans="1:86" s="155" customFormat="1" ht="28.5" customHeight="1" x14ac:dyDescent="0.3">
      <c r="A169" s="207">
        <v>165</v>
      </c>
      <c r="B169" s="353" t="s">
        <v>3180</v>
      </c>
      <c r="C169" s="354" t="s">
        <v>7069</v>
      </c>
      <c r="D169" s="149"/>
      <c r="E169" s="149"/>
      <c r="F169" s="149"/>
      <c r="G169" s="149"/>
      <c r="H169" s="149"/>
      <c r="I169" s="149"/>
      <c r="J169" s="149"/>
      <c r="K169" s="151"/>
      <c r="L169" s="151" t="s">
        <v>7066</v>
      </c>
      <c r="M169" s="151"/>
      <c r="N169" s="149"/>
      <c r="O169" s="149"/>
      <c r="P169" s="149"/>
      <c r="Q169" s="464"/>
      <c r="R169" s="156"/>
      <c r="S169" s="152"/>
      <c r="T169" s="153"/>
      <c r="U169" s="153"/>
      <c r="V169" s="154"/>
      <c r="W169" s="588"/>
      <c r="X169" s="588"/>
      <c r="Y169" s="588"/>
      <c r="Z169" s="588"/>
      <c r="AA169" s="588"/>
      <c r="AB169" s="588"/>
      <c r="AC169" s="588"/>
      <c r="AD169" s="588"/>
      <c r="AE169" s="588"/>
      <c r="AF169" s="588"/>
      <c r="AG169" s="588"/>
      <c r="AH169" s="588"/>
      <c r="AI169" s="588"/>
      <c r="AJ169" s="588"/>
      <c r="AK169" s="588"/>
      <c r="AL169" s="588"/>
      <c r="AM169" s="589"/>
      <c r="AN169" s="589"/>
      <c r="AO169" s="589"/>
      <c r="AP169" s="589"/>
      <c r="AQ169" s="589"/>
      <c r="AR169" s="589"/>
      <c r="AS169" s="589"/>
      <c r="AT169" s="589"/>
      <c r="AU169" s="589"/>
      <c r="AV169" s="589"/>
      <c r="AW169" s="589"/>
      <c r="AX169" s="589"/>
      <c r="AY169" s="589"/>
      <c r="AZ169" s="589"/>
      <c r="BA169" s="589"/>
      <c r="BB169" s="589"/>
      <c r="BC169" s="589"/>
      <c r="BD169" s="589"/>
      <c r="BE169" s="589"/>
      <c r="BF169" s="589"/>
      <c r="BG169" s="436"/>
      <c r="BH169" s="436"/>
      <c r="BI169" s="436"/>
      <c r="BJ169" s="436"/>
      <c r="BK169" s="436"/>
      <c r="BL169" s="436"/>
      <c r="BM169" s="436"/>
      <c r="BN169" s="436"/>
      <c r="BO169" s="436"/>
      <c r="BP169" s="436"/>
      <c r="BQ169" s="436"/>
      <c r="BR169" s="436"/>
      <c r="BS169" s="436"/>
      <c r="BT169" s="436"/>
      <c r="BU169" s="436"/>
      <c r="BV169" s="436"/>
      <c r="BW169" s="436"/>
      <c r="BX169" s="436"/>
      <c r="BY169" s="436"/>
      <c r="BZ169" s="436"/>
      <c r="CA169" s="436"/>
      <c r="CB169" s="436"/>
      <c r="CC169" s="436"/>
      <c r="CD169" s="436"/>
      <c r="CE169" s="436"/>
      <c r="CF169" s="436"/>
      <c r="CG169" s="436"/>
      <c r="CH169" s="436"/>
    </row>
    <row r="170" spans="1:86" s="438" customFormat="1" x14ac:dyDescent="0.3">
      <c r="A170" s="237">
        <v>166</v>
      </c>
      <c r="B170" s="353" t="s">
        <v>3181</v>
      </c>
      <c r="C170" s="354" t="s">
        <v>7069</v>
      </c>
      <c r="D170" s="149"/>
      <c r="E170" s="149"/>
      <c r="F170" s="149"/>
      <c r="G170" s="149"/>
      <c r="H170" s="149"/>
      <c r="I170" s="149" t="s">
        <v>442</v>
      </c>
      <c r="J170" s="149"/>
      <c r="K170" s="151"/>
      <c r="L170" s="151"/>
      <c r="M170" s="151" t="str">
        <f t="shared" si="5"/>
        <v>17</v>
      </c>
      <c r="N170" s="149" t="s">
        <v>3363</v>
      </c>
      <c r="O170" s="149" t="str">
        <f>IF(NBO[[#This Row],[Trách nhiệm soạn thảo]]="NSO-PMEI","PME I","NA")</f>
        <v>PME I</v>
      </c>
      <c r="P170" s="149" t="s">
        <v>3363</v>
      </c>
      <c r="Q170" s="464"/>
      <c r="R170" s="156"/>
      <c r="S170" s="152"/>
      <c r="T170" s="153"/>
      <c r="U170" s="153"/>
      <c r="V170" s="154"/>
      <c r="W170" s="588" t="s">
        <v>451</v>
      </c>
      <c r="X170" s="588" t="s">
        <v>451</v>
      </c>
      <c r="Y170" s="588" t="s">
        <v>451</v>
      </c>
      <c r="Z170" s="588" t="s">
        <v>451</v>
      </c>
      <c r="AA170" s="588" t="s">
        <v>451</v>
      </c>
      <c r="AB170" s="588" t="s">
        <v>451</v>
      </c>
      <c r="AC170" s="588" t="s">
        <v>451</v>
      </c>
      <c r="AD170" s="588" t="s">
        <v>451</v>
      </c>
      <c r="AE170" s="588" t="s">
        <v>451</v>
      </c>
      <c r="AF170" s="588" t="s">
        <v>451</v>
      </c>
      <c r="AG170" s="588" t="s">
        <v>451</v>
      </c>
      <c r="AH170" s="588" t="s">
        <v>451</v>
      </c>
      <c r="AI170" s="588" t="s">
        <v>451</v>
      </c>
      <c r="AJ170" s="588"/>
      <c r="AK170" s="588"/>
      <c r="AL170" s="588"/>
      <c r="AM170" s="589"/>
      <c r="AN170" s="589"/>
      <c r="AO170" s="589"/>
      <c r="AP170" s="589"/>
      <c r="AQ170" s="589"/>
      <c r="AR170" s="589"/>
      <c r="AS170" s="589"/>
      <c r="AT170" s="589"/>
      <c r="AU170" s="589"/>
      <c r="AV170" s="589"/>
      <c r="AW170" s="589"/>
      <c r="AX170" s="589"/>
      <c r="AY170" s="589"/>
      <c r="AZ170" s="589"/>
      <c r="BA170" s="589"/>
      <c r="BB170" s="589"/>
      <c r="BC170" s="589"/>
      <c r="BD170" s="589"/>
      <c r="BE170" s="589"/>
      <c r="BF170" s="589"/>
      <c r="BG170" s="436"/>
      <c r="BH170" s="436"/>
      <c r="BI170" s="436"/>
      <c r="BJ170" s="436"/>
      <c r="BK170" s="436"/>
      <c r="BL170" s="436"/>
      <c r="BM170" s="436"/>
      <c r="BN170" s="436"/>
      <c r="BO170" s="436"/>
      <c r="BP170" s="436"/>
      <c r="BQ170" s="436"/>
      <c r="BR170" s="436"/>
      <c r="BS170" s="436"/>
      <c r="BT170" s="436"/>
      <c r="BU170" s="436"/>
      <c r="BV170" s="436"/>
      <c r="BW170" s="436"/>
      <c r="BX170" s="436"/>
      <c r="BY170" s="436"/>
      <c r="BZ170" s="436"/>
      <c r="CA170" s="436"/>
      <c r="CB170" s="436"/>
      <c r="CC170" s="436"/>
      <c r="CD170" s="436"/>
      <c r="CE170" s="436"/>
      <c r="CF170" s="436"/>
      <c r="CG170" s="436"/>
      <c r="CH170" s="436"/>
    </row>
    <row r="171" spans="1:86" ht="38.25" x14ac:dyDescent="0.3">
      <c r="A171" s="207">
        <v>167</v>
      </c>
      <c r="B171" s="213" t="s">
        <v>3182</v>
      </c>
      <c r="C171" s="214" t="s">
        <v>3183</v>
      </c>
      <c r="D171" s="37">
        <v>43917</v>
      </c>
      <c r="E171" s="37">
        <v>43922</v>
      </c>
      <c r="F171" s="37">
        <v>45017</v>
      </c>
      <c r="G171" s="40"/>
      <c r="H171" s="40" t="s">
        <v>3199</v>
      </c>
      <c r="I171" s="40" t="s">
        <v>232</v>
      </c>
      <c r="J171" s="40" t="s">
        <v>28</v>
      </c>
      <c r="K171" s="72" t="s">
        <v>3340</v>
      </c>
      <c r="L171" s="72"/>
      <c r="M171" s="72" t="str">
        <f t="shared" si="5"/>
        <v>17</v>
      </c>
      <c r="N171" s="40" t="s">
        <v>3363</v>
      </c>
      <c r="O171" s="40" t="str">
        <f>IF(NBO[[#This Row],[Trách nhiệm soạn thảo]]="NSO-PMEI","PME I","NA")</f>
        <v>PME I</v>
      </c>
      <c r="P171" s="40" t="s">
        <v>3363</v>
      </c>
      <c r="Q171" s="35"/>
      <c r="R171" s="47"/>
      <c r="S171" s="48"/>
      <c r="T171" s="20"/>
      <c r="U171" s="20"/>
      <c r="V171" s="4"/>
      <c r="W171" s="210"/>
      <c r="X171" s="210"/>
      <c r="Y171" s="210"/>
      <c r="Z171" s="210"/>
      <c r="AA171" s="210"/>
      <c r="AB171" s="210"/>
      <c r="AC171" s="210"/>
      <c r="AD171" s="210"/>
      <c r="AE171" s="210"/>
      <c r="AF171" s="210"/>
      <c r="AG171" s="210"/>
      <c r="AH171" s="210"/>
      <c r="AI171" s="210"/>
      <c r="AJ171" s="210"/>
      <c r="AK171" s="210"/>
      <c r="AL171" s="210"/>
      <c r="AM171" s="507"/>
      <c r="AN171" s="507"/>
      <c r="AO171" s="507"/>
      <c r="AP171" s="507"/>
      <c r="AQ171" s="507"/>
      <c r="AR171" s="507"/>
      <c r="AS171" s="507"/>
      <c r="AT171" s="507"/>
      <c r="AU171" s="507"/>
      <c r="AV171" s="507"/>
      <c r="AW171" s="507"/>
      <c r="AX171" s="507"/>
      <c r="AY171" s="507"/>
      <c r="AZ171" s="507"/>
      <c r="BA171" s="507"/>
      <c r="BB171" s="507"/>
      <c r="BC171" s="507"/>
      <c r="BD171" s="507"/>
      <c r="BE171" s="507"/>
      <c r="BF171" s="507"/>
      <c r="BG171" s="380"/>
      <c r="BH171" s="380"/>
      <c r="BI171" s="380"/>
      <c r="BJ171" s="380"/>
      <c r="BK171" s="380"/>
      <c r="BL171" s="380"/>
      <c r="BM171" s="380"/>
      <c r="BN171" s="380"/>
      <c r="BO171" s="380"/>
      <c r="BP171" s="380"/>
      <c r="BQ171" s="380"/>
      <c r="BR171" s="380"/>
      <c r="BS171" s="380"/>
      <c r="BT171" s="380"/>
      <c r="BU171" s="380"/>
      <c r="BV171" s="380"/>
      <c r="BW171" s="380"/>
      <c r="BX171" s="380"/>
      <c r="BY171" s="380"/>
      <c r="BZ171" s="380"/>
      <c r="CA171" s="380"/>
      <c r="CB171" s="380"/>
      <c r="CC171" s="380"/>
      <c r="CD171" s="380"/>
      <c r="CE171" s="380"/>
      <c r="CF171" s="380"/>
      <c r="CG171" s="380"/>
      <c r="CH171" s="380"/>
    </row>
    <row r="172" spans="1:86" s="155" customFormat="1" ht="34.5" customHeight="1" x14ac:dyDescent="0.3">
      <c r="A172" s="207">
        <v>168</v>
      </c>
      <c r="B172" s="353" t="s">
        <v>7065</v>
      </c>
      <c r="C172" s="354" t="s">
        <v>7069</v>
      </c>
      <c r="D172" s="148"/>
      <c r="E172" s="148"/>
      <c r="F172" s="148"/>
      <c r="G172" s="149"/>
      <c r="H172" s="149"/>
      <c r="I172" s="149"/>
      <c r="J172" s="149"/>
      <c r="K172" s="151"/>
      <c r="L172" s="151"/>
      <c r="M172" s="151"/>
      <c r="N172" s="149"/>
      <c r="O172" s="149" t="str">
        <f>IF(NBO[[#This Row],[Trách nhiệm soạn thảo]]="NSO-PMEI","PME I","NA")</f>
        <v>NA</v>
      </c>
      <c r="P172" s="149"/>
      <c r="Q172" s="464"/>
      <c r="R172" s="156"/>
      <c r="S172" s="152"/>
      <c r="T172" s="153"/>
      <c r="U172" s="153"/>
      <c r="V172" s="154"/>
      <c r="W172" s="588"/>
      <c r="X172" s="588"/>
      <c r="Y172" s="588"/>
      <c r="Z172" s="588"/>
      <c r="AA172" s="588"/>
      <c r="AB172" s="588"/>
      <c r="AC172" s="588"/>
      <c r="AD172" s="588"/>
      <c r="AE172" s="588"/>
      <c r="AF172" s="588"/>
      <c r="AG172" s="588"/>
      <c r="AH172" s="588"/>
      <c r="AI172" s="588"/>
      <c r="AJ172" s="588"/>
      <c r="AK172" s="588"/>
      <c r="AL172" s="588"/>
      <c r="AM172" s="589"/>
      <c r="AN172" s="589"/>
      <c r="AO172" s="589"/>
      <c r="AP172" s="589"/>
      <c r="AQ172" s="589"/>
      <c r="AR172" s="589"/>
      <c r="AS172" s="589"/>
      <c r="AT172" s="589"/>
      <c r="AU172" s="589"/>
      <c r="AV172" s="589"/>
      <c r="AW172" s="589"/>
      <c r="AX172" s="589"/>
      <c r="AY172" s="589"/>
      <c r="AZ172" s="589"/>
      <c r="BA172" s="589"/>
      <c r="BB172" s="589"/>
      <c r="BC172" s="589"/>
      <c r="BD172" s="589"/>
      <c r="BE172" s="589"/>
      <c r="BF172" s="589"/>
      <c r="BG172" s="436"/>
      <c r="BH172" s="436"/>
      <c r="BI172" s="436"/>
      <c r="BJ172" s="436"/>
      <c r="BK172" s="436"/>
      <c r="BL172" s="436"/>
      <c r="BM172" s="436"/>
      <c r="BN172" s="436"/>
      <c r="BO172" s="436"/>
      <c r="BP172" s="436"/>
      <c r="BQ172" s="436"/>
      <c r="BR172" s="436"/>
      <c r="BS172" s="436"/>
      <c r="BT172" s="436"/>
      <c r="BU172" s="436"/>
      <c r="BV172" s="436"/>
      <c r="BW172" s="436"/>
      <c r="BX172" s="436"/>
      <c r="BY172" s="436"/>
      <c r="BZ172" s="436"/>
      <c r="CA172" s="436"/>
      <c r="CB172" s="436"/>
      <c r="CC172" s="436"/>
      <c r="CD172" s="436"/>
      <c r="CE172" s="436"/>
      <c r="CF172" s="436"/>
      <c r="CG172" s="436"/>
      <c r="CH172" s="436"/>
    </row>
    <row r="173" spans="1:86" ht="51" x14ac:dyDescent="0.3">
      <c r="A173" s="207">
        <v>169</v>
      </c>
      <c r="B173" s="213" t="s">
        <v>3184</v>
      </c>
      <c r="C173" s="214" t="s">
        <v>3185</v>
      </c>
      <c r="D173" s="37">
        <v>43686</v>
      </c>
      <c r="E173" s="37">
        <v>43692</v>
      </c>
      <c r="F173" s="37">
        <v>44788</v>
      </c>
      <c r="G173" s="40"/>
      <c r="H173" s="40" t="s">
        <v>3199</v>
      </c>
      <c r="I173" s="40" t="s">
        <v>232</v>
      </c>
      <c r="J173" s="40" t="s">
        <v>3341</v>
      </c>
      <c r="K173" s="72">
        <v>170135</v>
      </c>
      <c r="L173" s="72"/>
      <c r="M173" s="72" t="str">
        <f t="shared" si="5"/>
        <v>17</v>
      </c>
      <c r="N173" s="40" t="s">
        <v>3363</v>
      </c>
      <c r="O173" s="40" t="str">
        <f>IF(NBO[[#This Row],[Trách nhiệm soạn thảo]]="NSO-PMEI","PME I","NA")</f>
        <v>PME I</v>
      </c>
      <c r="P173" s="40" t="s">
        <v>3363</v>
      </c>
      <c r="Q173" s="35"/>
      <c r="R173" s="47"/>
      <c r="S173" s="48"/>
      <c r="T173" s="20"/>
      <c r="U173" s="20"/>
      <c r="V173" s="4"/>
      <c r="W173" s="210"/>
      <c r="X173" s="210"/>
      <c r="Y173" s="210"/>
      <c r="Z173" s="210"/>
      <c r="AA173" s="210"/>
      <c r="AB173" s="210"/>
      <c r="AC173" s="210"/>
      <c r="AD173" s="210"/>
      <c r="AE173" s="210"/>
      <c r="AF173" s="210"/>
      <c r="AG173" s="210"/>
      <c r="AH173" s="210"/>
      <c r="AI173" s="210"/>
      <c r="AJ173" s="210"/>
      <c r="AK173" s="210"/>
      <c r="AL173" s="210"/>
      <c r="AM173" s="507"/>
      <c r="AN173" s="507"/>
      <c r="AO173" s="507"/>
      <c r="AP173" s="507"/>
      <c r="AQ173" s="507"/>
      <c r="AR173" s="507"/>
      <c r="AS173" s="507"/>
      <c r="AT173" s="507"/>
      <c r="AU173" s="507"/>
      <c r="AV173" s="507"/>
      <c r="AW173" s="507"/>
      <c r="AX173" s="507"/>
      <c r="AY173" s="507"/>
      <c r="AZ173" s="507"/>
      <c r="BA173" s="507"/>
      <c r="BB173" s="507"/>
      <c r="BC173" s="507"/>
      <c r="BD173" s="507"/>
      <c r="BE173" s="507"/>
      <c r="BF173" s="507"/>
      <c r="BG173" s="380"/>
      <c r="BH173" s="380"/>
      <c r="BI173" s="380"/>
      <c r="BJ173" s="380"/>
      <c r="BK173" s="380"/>
      <c r="BL173" s="380"/>
      <c r="BM173" s="380"/>
      <c r="BN173" s="380"/>
      <c r="BO173" s="380"/>
      <c r="BP173" s="380"/>
      <c r="BQ173" s="380"/>
      <c r="BR173" s="380"/>
      <c r="BS173" s="380"/>
      <c r="BT173" s="380"/>
      <c r="BU173" s="380"/>
      <c r="BV173" s="380"/>
      <c r="BW173" s="380"/>
      <c r="BX173" s="380"/>
      <c r="BY173" s="380"/>
      <c r="BZ173" s="380"/>
      <c r="CA173" s="380"/>
      <c r="CB173" s="380"/>
      <c r="CC173" s="380"/>
      <c r="CD173" s="380"/>
      <c r="CE173" s="380"/>
      <c r="CF173" s="380"/>
      <c r="CG173" s="380"/>
      <c r="CH173" s="380"/>
    </row>
    <row r="174" spans="1:86" ht="38.25" x14ac:dyDescent="0.3">
      <c r="A174" s="207">
        <v>170</v>
      </c>
      <c r="B174" s="214">
        <v>170180.01</v>
      </c>
      <c r="C174" s="214" t="s">
        <v>3186</v>
      </c>
      <c r="D174" s="37">
        <v>43985</v>
      </c>
      <c r="E174" s="37">
        <v>43990</v>
      </c>
      <c r="F174" s="40" t="s">
        <v>28</v>
      </c>
      <c r="G174" s="40"/>
      <c r="H174" s="40" t="s">
        <v>3199</v>
      </c>
      <c r="I174" s="40" t="s">
        <v>232</v>
      </c>
      <c r="J174" s="40" t="s">
        <v>28</v>
      </c>
      <c r="K174" s="72" t="s">
        <v>3342</v>
      </c>
      <c r="L174" s="72"/>
      <c r="M174" s="72" t="str">
        <f t="shared" si="5"/>
        <v>17</v>
      </c>
      <c r="N174" s="40" t="s">
        <v>3363</v>
      </c>
      <c r="O174" s="40" t="str">
        <f>IF(NBO[[#This Row],[Trách nhiệm soạn thảo]]="NSO-PMEI","PME I","NA")</f>
        <v>PME I</v>
      </c>
      <c r="P174" s="40" t="s">
        <v>3363</v>
      </c>
      <c r="Q174" s="35"/>
      <c r="R174" s="47"/>
      <c r="S174" s="48"/>
      <c r="T174" s="20"/>
      <c r="U174" s="20"/>
      <c r="V174" s="4"/>
      <c r="W174" s="210"/>
      <c r="X174" s="210"/>
      <c r="Y174" s="210"/>
      <c r="Z174" s="210"/>
      <c r="AA174" s="210"/>
      <c r="AB174" s="210"/>
      <c r="AC174" s="210"/>
      <c r="AD174" s="210"/>
      <c r="AE174" s="210"/>
      <c r="AF174" s="210"/>
      <c r="AG174" s="210"/>
      <c r="AH174" s="210"/>
      <c r="AI174" s="210"/>
      <c r="AJ174" s="210"/>
      <c r="AK174" s="210"/>
      <c r="AL174" s="210" t="s">
        <v>451</v>
      </c>
      <c r="AM174" s="210" t="s">
        <v>451</v>
      </c>
      <c r="AN174" s="210" t="s">
        <v>451</v>
      </c>
      <c r="AO174" s="210"/>
      <c r="AP174" s="210"/>
      <c r="AQ174" s="210"/>
      <c r="AR174" s="210"/>
      <c r="AS174" s="210"/>
      <c r="AT174" s="210"/>
      <c r="AU174" s="210"/>
      <c r="AV174" s="210"/>
      <c r="AW174" s="507"/>
      <c r="AX174" s="507"/>
      <c r="AY174" s="507"/>
      <c r="AZ174" s="507"/>
      <c r="BA174" s="507"/>
      <c r="BB174" s="507"/>
      <c r="BC174" s="507"/>
      <c r="BD174" s="507"/>
      <c r="BE174" s="507"/>
      <c r="BF174" s="507"/>
      <c r="BG174" s="380"/>
      <c r="BH174" s="380"/>
      <c r="BI174" s="380"/>
      <c r="BJ174" s="380"/>
      <c r="BK174" s="380"/>
      <c r="BL174" s="380"/>
      <c r="BM174" s="380"/>
      <c r="BN174" s="380"/>
      <c r="BO174" s="380"/>
      <c r="BP174" s="380"/>
      <c r="BQ174" s="380"/>
      <c r="BR174" s="380"/>
      <c r="BS174" s="380"/>
      <c r="BT174" s="380"/>
      <c r="BU174" s="380"/>
      <c r="BV174" s="380"/>
      <c r="BW174" s="380"/>
      <c r="BX174" s="380"/>
      <c r="BY174" s="380"/>
      <c r="BZ174" s="380"/>
      <c r="CA174" s="380"/>
      <c r="CB174" s="380"/>
      <c r="CC174" s="380"/>
      <c r="CD174" s="380"/>
      <c r="CE174" s="380"/>
      <c r="CF174" s="380"/>
      <c r="CG174" s="380"/>
      <c r="CH174" s="380"/>
    </row>
    <row r="175" spans="1:86" ht="165.75" x14ac:dyDescent="0.3">
      <c r="A175" s="207">
        <v>171</v>
      </c>
      <c r="B175" s="214" t="s">
        <v>7996</v>
      </c>
      <c r="C175" s="214" t="s">
        <v>3187</v>
      </c>
      <c r="D175" s="37">
        <v>44718</v>
      </c>
      <c r="E175" s="37">
        <v>44721</v>
      </c>
      <c r="F175" s="37">
        <v>45817</v>
      </c>
      <c r="G175" s="40" t="s">
        <v>28</v>
      </c>
      <c r="H175" s="40" t="s">
        <v>3199</v>
      </c>
      <c r="I175" s="40" t="s">
        <v>232</v>
      </c>
      <c r="J175" s="170" t="s">
        <v>7995</v>
      </c>
      <c r="K175" s="72" t="s">
        <v>8219</v>
      </c>
      <c r="L175" s="72"/>
      <c r="M175" s="72" t="str">
        <f t="shared" si="5"/>
        <v>17</v>
      </c>
      <c r="N175" s="40" t="s">
        <v>3363</v>
      </c>
      <c r="O175" s="40" t="str">
        <f>IF(NBO[[#This Row],[Trách nhiệm soạn thảo]]="NSO-PMEI","PME I","NA")</f>
        <v>PME I</v>
      </c>
      <c r="P175" s="40" t="s">
        <v>3363</v>
      </c>
      <c r="Q175" s="35" t="s">
        <v>444</v>
      </c>
      <c r="R175" s="47" t="s">
        <v>7208</v>
      </c>
      <c r="S175" s="48"/>
      <c r="T175" s="20"/>
      <c r="U175" s="20"/>
      <c r="V175" s="4"/>
      <c r="W175" s="210"/>
      <c r="X175" s="210"/>
      <c r="Y175" s="210"/>
      <c r="Z175" s="210"/>
      <c r="AA175" s="210"/>
      <c r="AB175" s="210"/>
      <c r="AC175" s="210"/>
      <c r="AD175" s="210"/>
      <c r="AE175" s="210"/>
      <c r="AF175" s="210"/>
      <c r="AG175" s="210"/>
      <c r="AH175" s="210"/>
      <c r="AI175" s="210"/>
      <c r="AJ175" s="210"/>
      <c r="AK175" s="210"/>
      <c r="AL175" s="210"/>
      <c r="AM175" s="507"/>
      <c r="AN175" s="507"/>
      <c r="AO175" s="507"/>
      <c r="AP175" s="507"/>
      <c r="AQ175" s="507"/>
      <c r="AR175" s="507"/>
      <c r="AS175" s="507"/>
      <c r="AT175" s="507"/>
      <c r="AU175" s="507" t="s">
        <v>447</v>
      </c>
      <c r="AV175" s="507" t="s">
        <v>447</v>
      </c>
      <c r="AW175" s="210" t="s">
        <v>447</v>
      </c>
      <c r="AX175" s="210" t="s">
        <v>447</v>
      </c>
      <c r="AY175" s="210" t="s">
        <v>447</v>
      </c>
      <c r="AZ175" s="210" t="s">
        <v>447</v>
      </c>
      <c r="BA175" s="210" t="s">
        <v>447</v>
      </c>
      <c r="BB175" s="210" t="s">
        <v>447</v>
      </c>
      <c r="BC175" s="210" t="s">
        <v>447</v>
      </c>
      <c r="BD175" s="210" t="s">
        <v>448</v>
      </c>
      <c r="BE175" s="210"/>
      <c r="BF175" s="210"/>
      <c r="BG175" s="380"/>
      <c r="BH175" s="380"/>
      <c r="BI175" s="380"/>
      <c r="BJ175" s="380"/>
      <c r="BK175" s="380"/>
      <c r="BL175" s="380"/>
      <c r="BM175" s="380"/>
      <c r="BN175" s="380"/>
      <c r="BO175" s="380"/>
      <c r="BP175" s="380"/>
      <c r="BQ175" s="380"/>
      <c r="BR175" s="380"/>
      <c r="BS175" s="380"/>
      <c r="BT175" s="380"/>
      <c r="BU175" s="380"/>
      <c r="BV175" s="380"/>
      <c r="BW175" s="380"/>
      <c r="BX175" s="380"/>
      <c r="BY175" s="380"/>
      <c r="BZ175" s="380"/>
      <c r="CA175" s="380"/>
      <c r="CB175" s="380"/>
      <c r="CC175" s="380"/>
      <c r="CD175" s="380"/>
      <c r="CE175" s="380"/>
      <c r="CF175" s="380"/>
      <c r="CG175" s="380"/>
      <c r="CH175" s="380"/>
    </row>
    <row r="176" spans="1:86" ht="25.5" x14ac:dyDescent="0.3">
      <c r="A176" s="207">
        <v>172</v>
      </c>
      <c r="B176" s="214">
        <v>170182.01</v>
      </c>
      <c r="C176" s="214" t="s">
        <v>3188</v>
      </c>
      <c r="D176" s="37">
        <v>44037</v>
      </c>
      <c r="E176" s="37">
        <v>44044</v>
      </c>
      <c r="F176" s="40" t="s">
        <v>28</v>
      </c>
      <c r="G176" s="40"/>
      <c r="H176" s="40" t="s">
        <v>3199</v>
      </c>
      <c r="I176" s="40" t="s">
        <v>232</v>
      </c>
      <c r="J176" s="40" t="s">
        <v>28</v>
      </c>
      <c r="K176" s="72" t="s">
        <v>3343</v>
      </c>
      <c r="L176" s="72"/>
      <c r="M176" s="72" t="str">
        <f t="shared" si="5"/>
        <v>17</v>
      </c>
      <c r="N176" s="40" t="s">
        <v>3363</v>
      </c>
      <c r="O176" s="40" t="str">
        <f>IF(NBO[[#This Row],[Trách nhiệm soạn thảo]]="NSO-PMEI","PME I","NA")</f>
        <v>PME I</v>
      </c>
      <c r="P176" s="40" t="s">
        <v>3363</v>
      </c>
      <c r="Q176" s="35"/>
      <c r="R176" s="47"/>
      <c r="S176" s="48"/>
      <c r="T176" s="20"/>
      <c r="U176" s="20"/>
      <c r="V176" s="4"/>
      <c r="W176" s="210"/>
      <c r="X176" s="210"/>
      <c r="Y176" s="210"/>
      <c r="Z176" s="210"/>
      <c r="AA176" s="210"/>
      <c r="AB176" s="210"/>
      <c r="AC176" s="210"/>
      <c r="AD176" s="210"/>
      <c r="AE176" s="210"/>
      <c r="AF176" s="210"/>
      <c r="AG176" s="210"/>
      <c r="AH176" s="210"/>
      <c r="AI176" s="210"/>
      <c r="AJ176" s="210"/>
      <c r="AK176" s="210"/>
      <c r="AL176" s="210"/>
      <c r="AM176" s="507"/>
      <c r="AN176" s="507"/>
      <c r="AO176" s="507"/>
      <c r="AP176" s="507"/>
      <c r="AQ176" s="507"/>
      <c r="AR176" s="507"/>
      <c r="AS176" s="507"/>
      <c r="AT176" s="507"/>
      <c r="AU176" s="507"/>
      <c r="AV176" s="507"/>
      <c r="AW176" s="507"/>
      <c r="AX176" s="507"/>
      <c r="AY176" s="507"/>
      <c r="AZ176" s="507"/>
      <c r="BA176" s="507"/>
      <c r="BB176" s="507"/>
      <c r="BC176" s="507"/>
      <c r="BD176" s="507"/>
      <c r="BE176" s="507"/>
      <c r="BF176" s="507"/>
      <c r="BG176" s="380"/>
      <c r="BH176" s="380"/>
      <c r="BI176" s="380"/>
      <c r="BJ176" s="380"/>
      <c r="BK176" s="380"/>
      <c r="BL176" s="380"/>
      <c r="BM176" s="380"/>
      <c r="BN176" s="380"/>
      <c r="BO176" s="380"/>
      <c r="BP176" s="380"/>
      <c r="BQ176" s="380"/>
      <c r="BR176" s="380"/>
      <c r="BS176" s="380"/>
      <c r="BT176" s="380"/>
      <c r="BU176" s="380"/>
      <c r="BV176" s="380"/>
      <c r="BW176" s="380"/>
      <c r="BX176" s="380"/>
      <c r="BY176" s="380"/>
      <c r="BZ176" s="380"/>
      <c r="CA176" s="380"/>
      <c r="CB176" s="380"/>
      <c r="CC176" s="380"/>
      <c r="CD176" s="380"/>
      <c r="CE176" s="380"/>
      <c r="CF176" s="380"/>
      <c r="CG176" s="380"/>
      <c r="CH176" s="380"/>
    </row>
    <row r="177" spans="1:86" ht="48" customHeight="1" x14ac:dyDescent="0.3">
      <c r="A177" s="207">
        <v>173</v>
      </c>
      <c r="B177" s="214" t="s">
        <v>7994</v>
      </c>
      <c r="C177" s="214" t="s">
        <v>3189</v>
      </c>
      <c r="D177" s="37">
        <v>44718</v>
      </c>
      <c r="E177" s="37">
        <v>44721</v>
      </c>
      <c r="F177" s="37">
        <v>45817</v>
      </c>
      <c r="G177" s="40" t="s">
        <v>28</v>
      </c>
      <c r="H177" s="40" t="s">
        <v>3199</v>
      </c>
      <c r="I177" s="40" t="s">
        <v>232</v>
      </c>
      <c r="J177" s="170" t="s">
        <v>7993</v>
      </c>
      <c r="K177" s="72" t="s">
        <v>8218</v>
      </c>
      <c r="L177" s="72"/>
      <c r="M177" s="72" t="str">
        <f t="shared" si="5"/>
        <v>17</v>
      </c>
      <c r="N177" s="40" t="s">
        <v>3363</v>
      </c>
      <c r="O177" s="40" t="str">
        <f>IF(NBO[[#This Row],[Trách nhiệm soạn thảo]]="NSO-PMEI","PME I","NA")</f>
        <v>PME I</v>
      </c>
      <c r="P177" s="40" t="s">
        <v>3363</v>
      </c>
      <c r="Q177" s="35" t="s">
        <v>444</v>
      </c>
      <c r="R177" s="47" t="s">
        <v>7208</v>
      </c>
      <c r="S177" s="48"/>
      <c r="T177" s="20"/>
      <c r="U177" s="20"/>
      <c r="V177" s="4"/>
      <c r="W177" s="210"/>
      <c r="X177" s="210"/>
      <c r="Y177" s="210"/>
      <c r="Z177" s="210"/>
      <c r="AA177" s="210"/>
      <c r="AB177" s="210"/>
      <c r="AC177" s="210"/>
      <c r="AD177" s="210"/>
      <c r="AE177" s="210"/>
      <c r="AF177" s="210"/>
      <c r="AG177" s="210"/>
      <c r="AH177" s="210"/>
      <c r="AI177" s="210"/>
      <c r="AJ177" s="210"/>
      <c r="AK177" s="210"/>
      <c r="AL177" s="210"/>
      <c r="AM177" s="507"/>
      <c r="AN177" s="507"/>
      <c r="AO177" s="507"/>
      <c r="AP177" s="507"/>
      <c r="AQ177" s="507"/>
      <c r="AR177" s="507"/>
      <c r="AS177" s="507"/>
      <c r="AT177" s="507"/>
      <c r="AU177" s="507" t="s">
        <v>447</v>
      </c>
      <c r="AV177" s="507" t="s">
        <v>447</v>
      </c>
      <c r="AW177" s="210" t="s">
        <v>447</v>
      </c>
      <c r="AX177" s="210" t="s">
        <v>447</v>
      </c>
      <c r="AY177" s="210" t="s">
        <v>447</v>
      </c>
      <c r="AZ177" s="210" t="s">
        <v>447</v>
      </c>
      <c r="BA177" s="210" t="s">
        <v>447</v>
      </c>
      <c r="BB177" s="210" t="s">
        <v>447</v>
      </c>
      <c r="BC177" s="210" t="s">
        <v>447</v>
      </c>
      <c r="BD177" s="210" t="s">
        <v>448</v>
      </c>
      <c r="BE177" s="210"/>
      <c r="BF177" s="210"/>
      <c r="BG177" s="380"/>
      <c r="BH177" s="380"/>
      <c r="BI177" s="380"/>
      <c r="BJ177" s="380"/>
      <c r="BK177" s="380"/>
      <c r="BL177" s="380"/>
      <c r="BM177" s="380"/>
      <c r="BN177" s="380"/>
      <c r="BO177" s="380"/>
      <c r="BP177" s="380"/>
      <c r="BQ177" s="380"/>
      <c r="BR177" s="380"/>
      <c r="BS177" s="380"/>
      <c r="BT177" s="380"/>
      <c r="BU177" s="380"/>
      <c r="BV177" s="380"/>
      <c r="BW177" s="380"/>
      <c r="BX177" s="380"/>
      <c r="BY177" s="380"/>
      <c r="BZ177" s="380"/>
      <c r="CA177" s="380"/>
      <c r="CB177" s="380"/>
      <c r="CC177" s="380"/>
      <c r="CD177" s="380"/>
      <c r="CE177" s="380"/>
      <c r="CF177" s="380"/>
      <c r="CG177" s="380"/>
      <c r="CH177" s="380"/>
    </row>
    <row r="178" spans="1:86" ht="140.25" x14ac:dyDescent="0.3">
      <c r="A178" s="207">
        <v>174</v>
      </c>
      <c r="B178" s="214" t="s">
        <v>7374</v>
      </c>
      <c r="C178" s="214" t="s">
        <v>7100</v>
      </c>
      <c r="D178" s="37">
        <v>44622</v>
      </c>
      <c r="E178" s="37">
        <v>44632</v>
      </c>
      <c r="F178" s="37">
        <v>45728</v>
      </c>
      <c r="G178" s="40" t="s">
        <v>28</v>
      </c>
      <c r="H178" s="40" t="s">
        <v>3199</v>
      </c>
      <c r="I178" s="40" t="s">
        <v>232</v>
      </c>
      <c r="J178" s="40" t="s">
        <v>7382</v>
      </c>
      <c r="K178" s="72" t="s">
        <v>7101</v>
      </c>
      <c r="L178" s="72" t="s">
        <v>7381</v>
      </c>
      <c r="M178" s="72" t="str">
        <f t="shared" si="5"/>
        <v>17</v>
      </c>
      <c r="N178" s="40" t="s">
        <v>3363</v>
      </c>
      <c r="O178" s="40" t="str">
        <f>IF(NBO[[#This Row],[Trách nhiệm soạn thảo]]="NSO-PMEI","PME I","NA")</f>
        <v>PME I</v>
      </c>
      <c r="P178" s="40" t="s">
        <v>3363</v>
      </c>
      <c r="Q178" s="35"/>
      <c r="R178" s="47" t="s">
        <v>7448</v>
      </c>
      <c r="S178" s="48"/>
      <c r="T178" s="20"/>
      <c r="U178" s="20"/>
      <c r="V178" s="4"/>
      <c r="W178" s="210"/>
      <c r="X178" s="210" t="s">
        <v>451</v>
      </c>
      <c r="Y178" s="210" t="s">
        <v>451</v>
      </c>
      <c r="Z178" s="210" t="s">
        <v>447</v>
      </c>
      <c r="AA178" s="210" t="s">
        <v>447</v>
      </c>
      <c r="AB178" s="210" t="s">
        <v>447</v>
      </c>
      <c r="AC178" s="210" t="s">
        <v>447</v>
      </c>
      <c r="AD178" s="210" t="s">
        <v>447</v>
      </c>
      <c r="AE178" s="210" t="s">
        <v>450</v>
      </c>
      <c r="AF178" s="210" t="s">
        <v>450</v>
      </c>
      <c r="AG178" s="210" t="s">
        <v>450</v>
      </c>
      <c r="AH178" s="210" t="s">
        <v>448</v>
      </c>
      <c r="AI178" s="210" t="s">
        <v>449</v>
      </c>
      <c r="AJ178" s="210"/>
      <c r="AK178" s="210"/>
      <c r="AL178" s="210"/>
      <c r="AM178" s="507"/>
      <c r="AN178" s="507"/>
      <c r="AO178" s="507" t="s">
        <v>451</v>
      </c>
      <c r="AP178" s="507" t="s">
        <v>448</v>
      </c>
      <c r="AQ178" s="507" t="s">
        <v>449</v>
      </c>
      <c r="AR178" s="507"/>
      <c r="AS178" s="507"/>
      <c r="AT178" s="507"/>
      <c r="AU178" s="507"/>
      <c r="AV178" s="507"/>
      <c r="AW178" s="507"/>
      <c r="AX178" s="507"/>
      <c r="AY178" s="507"/>
      <c r="AZ178" s="507"/>
      <c r="BA178" s="507"/>
      <c r="BB178" s="507"/>
      <c r="BC178" s="507"/>
      <c r="BD178" s="507"/>
      <c r="BE178" s="507"/>
      <c r="BF178" s="507"/>
      <c r="BG178" s="380"/>
      <c r="BH178" s="380"/>
      <c r="BI178" s="380"/>
      <c r="BJ178" s="380"/>
      <c r="BK178" s="380"/>
      <c r="BL178" s="380"/>
      <c r="BM178" s="380"/>
      <c r="BN178" s="380"/>
      <c r="BO178" s="380"/>
      <c r="BP178" s="380"/>
      <c r="BQ178" s="380"/>
      <c r="BR178" s="380"/>
      <c r="BS178" s="380"/>
      <c r="BT178" s="380"/>
      <c r="BU178" s="380"/>
      <c r="BV178" s="380"/>
      <c r="BW178" s="380"/>
      <c r="BX178" s="380"/>
      <c r="BY178" s="380"/>
      <c r="BZ178" s="380"/>
      <c r="CA178" s="380"/>
      <c r="CB178" s="380"/>
      <c r="CC178" s="380"/>
      <c r="CD178" s="380"/>
      <c r="CE178" s="380"/>
      <c r="CF178" s="380"/>
      <c r="CG178" s="380"/>
      <c r="CH178" s="380"/>
    </row>
    <row r="179" spans="1:86" ht="38.25" x14ac:dyDescent="0.3">
      <c r="A179" s="207">
        <v>175</v>
      </c>
      <c r="B179" s="214">
        <v>170185.01</v>
      </c>
      <c r="C179" s="214" t="s">
        <v>3190</v>
      </c>
      <c r="D179" s="37">
        <v>43917</v>
      </c>
      <c r="E179" s="37">
        <v>43921</v>
      </c>
      <c r="F179" s="37">
        <v>45016</v>
      </c>
      <c r="G179" s="40" t="s">
        <v>28</v>
      </c>
      <c r="H179" s="40" t="s">
        <v>3199</v>
      </c>
      <c r="I179" s="40" t="s">
        <v>232</v>
      </c>
      <c r="J179" s="40" t="s">
        <v>3344</v>
      </c>
      <c r="K179" s="72" t="s">
        <v>3345</v>
      </c>
      <c r="L179" s="72"/>
      <c r="M179" s="72" t="str">
        <f t="shared" si="5"/>
        <v>17</v>
      </c>
      <c r="N179" s="40" t="s">
        <v>3363</v>
      </c>
      <c r="O179" s="40" t="str">
        <f>IF(NBO[[#This Row],[Trách nhiệm soạn thảo]]="NSO-PMEI","PME I","NA")</f>
        <v>PME I</v>
      </c>
      <c r="P179" s="40" t="s">
        <v>3363</v>
      </c>
      <c r="Q179" s="35"/>
      <c r="R179" s="47"/>
      <c r="S179" s="48"/>
      <c r="T179" s="20"/>
      <c r="U179" s="20"/>
      <c r="V179" s="4"/>
      <c r="W179" s="210"/>
      <c r="X179" s="210"/>
      <c r="Y179" s="210"/>
      <c r="Z179" s="210"/>
      <c r="AA179" s="210"/>
      <c r="AB179" s="210"/>
      <c r="AC179" s="210"/>
      <c r="AD179" s="210"/>
      <c r="AE179" s="210"/>
      <c r="AF179" s="210"/>
      <c r="AG179" s="210"/>
      <c r="AH179" s="210"/>
      <c r="AI179" s="210"/>
      <c r="AJ179" s="210"/>
      <c r="AK179" s="210"/>
      <c r="AL179" s="210"/>
      <c r="AM179" s="507"/>
      <c r="AN179" s="507"/>
      <c r="AO179" s="507"/>
      <c r="AP179" s="507"/>
      <c r="AQ179" s="507"/>
      <c r="AR179" s="507"/>
      <c r="AS179" s="507"/>
      <c r="AT179" s="507"/>
      <c r="AU179" s="507"/>
      <c r="AV179" s="507"/>
      <c r="AW179" s="507"/>
      <c r="AX179" s="507"/>
      <c r="AY179" s="507"/>
      <c r="AZ179" s="507"/>
      <c r="BA179" s="507"/>
      <c r="BB179" s="507"/>
      <c r="BC179" s="507"/>
      <c r="BD179" s="507"/>
      <c r="BE179" s="507"/>
      <c r="BF179" s="507"/>
      <c r="BG179" s="380"/>
      <c r="BH179" s="380"/>
      <c r="BI179" s="380"/>
      <c r="BJ179" s="380"/>
      <c r="BK179" s="380"/>
      <c r="BL179" s="380"/>
      <c r="BM179" s="380"/>
      <c r="BN179" s="380"/>
      <c r="BO179" s="380"/>
      <c r="BP179" s="380"/>
      <c r="BQ179" s="380"/>
      <c r="BR179" s="380"/>
      <c r="BS179" s="380"/>
      <c r="BT179" s="380"/>
      <c r="BU179" s="380"/>
      <c r="BV179" s="380"/>
      <c r="BW179" s="380"/>
      <c r="BX179" s="380"/>
      <c r="BY179" s="380"/>
      <c r="BZ179" s="380"/>
      <c r="CA179" s="380"/>
      <c r="CB179" s="380"/>
      <c r="CC179" s="380"/>
      <c r="CD179" s="380"/>
      <c r="CE179" s="380"/>
      <c r="CF179" s="380"/>
      <c r="CG179" s="380"/>
      <c r="CH179" s="380"/>
    </row>
    <row r="180" spans="1:86" ht="38.25" x14ac:dyDescent="0.3">
      <c r="A180" s="207">
        <v>176</v>
      </c>
      <c r="B180" s="214" t="s">
        <v>8176</v>
      </c>
      <c r="C180" s="214" t="s">
        <v>3191</v>
      </c>
      <c r="D180" s="37">
        <v>44718</v>
      </c>
      <c r="E180" s="37">
        <v>44721</v>
      </c>
      <c r="F180" s="37">
        <v>45817</v>
      </c>
      <c r="G180" s="40" t="s">
        <v>28</v>
      </c>
      <c r="H180" s="40" t="s">
        <v>3199</v>
      </c>
      <c r="I180" s="40" t="s">
        <v>232</v>
      </c>
      <c r="J180" s="214" t="s">
        <v>8175</v>
      </c>
      <c r="K180" s="72" t="s">
        <v>8217</v>
      </c>
      <c r="L180" s="72"/>
      <c r="M180" s="72" t="str">
        <f t="shared" si="5"/>
        <v>17</v>
      </c>
      <c r="N180" s="40" t="s">
        <v>3363</v>
      </c>
      <c r="O180" s="40" t="str">
        <f>IF(NBO[[#This Row],[Trách nhiệm soạn thảo]]="NSO-PMEI","PME I","NA")</f>
        <v>PME I</v>
      </c>
      <c r="P180" s="40" t="s">
        <v>3363</v>
      </c>
      <c r="Q180" s="35" t="s">
        <v>444</v>
      </c>
      <c r="R180" s="47"/>
      <c r="S180" s="48"/>
      <c r="T180" s="20"/>
      <c r="U180" s="20"/>
      <c r="V180" s="4"/>
      <c r="W180" s="210"/>
      <c r="X180" s="210"/>
      <c r="Y180" s="210"/>
      <c r="Z180" s="210"/>
      <c r="AA180" s="210"/>
      <c r="AB180" s="210"/>
      <c r="AC180" s="210"/>
      <c r="AD180" s="210"/>
      <c r="AE180" s="210"/>
      <c r="AF180" s="210"/>
      <c r="AG180" s="210"/>
      <c r="AH180" s="210"/>
      <c r="AI180" s="210"/>
      <c r="AJ180" s="210"/>
      <c r="AK180" s="210"/>
      <c r="AL180" s="210" t="s">
        <v>451</v>
      </c>
      <c r="AM180" s="210" t="s">
        <v>451</v>
      </c>
      <c r="AN180" s="210" t="s">
        <v>451</v>
      </c>
      <c r="AO180" s="210"/>
      <c r="AP180" s="210"/>
      <c r="AQ180" s="210"/>
      <c r="AR180" s="210"/>
      <c r="AS180" s="210"/>
      <c r="AT180" s="210"/>
      <c r="AU180" s="210"/>
      <c r="AV180" s="210"/>
      <c r="AW180" s="507"/>
      <c r="AX180" s="507"/>
      <c r="AY180" s="507"/>
      <c r="AZ180" s="507"/>
      <c r="BA180" s="507"/>
      <c r="BB180" s="507"/>
      <c r="BC180" s="507"/>
      <c r="BD180" s="507" t="s">
        <v>448</v>
      </c>
      <c r="BE180" s="507"/>
      <c r="BF180" s="507"/>
      <c r="BG180" s="380"/>
      <c r="BH180" s="380"/>
      <c r="BI180" s="380"/>
      <c r="BJ180" s="380"/>
      <c r="BK180" s="380"/>
      <c r="BL180" s="380"/>
      <c r="BM180" s="380"/>
      <c r="BN180" s="380"/>
      <c r="BO180" s="380"/>
      <c r="BP180" s="380"/>
      <c r="BQ180" s="380"/>
      <c r="BR180" s="380"/>
      <c r="BS180" s="380"/>
      <c r="BT180" s="380"/>
      <c r="BU180" s="380"/>
      <c r="BV180" s="380"/>
      <c r="BW180" s="380"/>
      <c r="BX180" s="380"/>
      <c r="BY180" s="380"/>
      <c r="BZ180" s="380"/>
      <c r="CA180" s="380"/>
      <c r="CB180" s="380"/>
      <c r="CC180" s="380"/>
      <c r="CD180" s="380"/>
      <c r="CE180" s="380"/>
      <c r="CF180" s="380"/>
      <c r="CG180" s="380"/>
      <c r="CH180" s="380"/>
    </row>
    <row r="181" spans="1:86" ht="25.5" x14ac:dyDescent="0.3">
      <c r="A181" s="207">
        <v>177</v>
      </c>
      <c r="B181" s="214">
        <v>170187.01</v>
      </c>
      <c r="C181" s="214" t="s">
        <v>3192</v>
      </c>
      <c r="D181" s="37">
        <v>44284</v>
      </c>
      <c r="E181" s="37">
        <v>44283</v>
      </c>
      <c r="F181" s="40" t="s">
        <v>28</v>
      </c>
      <c r="G181" s="40" t="s">
        <v>28</v>
      </c>
      <c r="H181" s="40" t="s">
        <v>3199</v>
      </c>
      <c r="I181" s="40" t="s">
        <v>232</v>
      </c>
      <c r="J181" s="40" t="s">
        <v>28</v>
      </c>
      <c r="K181" s="72" t="s">
        <v>3346</v>
      </c>
      <c r="L181" s="72"/>
      <c r="M181" s="72" t="str">
        <f t="shared" si="5"/>
        <v>17</v>
      </c>
      <c r="N181" s="40" t="s">
        <v>3363</v>
      </c>
      <c r="O181" s="40" t="str">
        <f>IF(NBO[[#This Row],[Trách nhiệm soạn thảo]]="NSO-PMEI","PME I","NA")</f>
        <v>PME I</v>
      </c>
      <c r="P181" s="40" t="s">
        <v>3363</v>
      </c>
      <c r="Q181" s="35"/>
      <c r="R181" s="47"/>
      <c r="S181" s="48"/>
      <c r="T181" s="20"/>
      <c r="U181" s="20"/>
      <c r="V181" s="4"/>
      <c r="W181" s="210"/>
      <c r="X181" s="210"/>
      <c r="Y181" s="210"/>
      <c r="Z181" s="210"/>
      <c r="AA181" s="210"/>
      <c r="AB181" s="210"/>
      <c r="AC181" s="210"/>
      <c r="AD181" s="210"/>
      <c r="AE181" s="210"/>
      <c r="AF181" s="210"/>
      <c r="AG181" s="210"/>
      <c r="AH181" s="210"/>
      <c r="AI181" s="210"/>
      <c r="AJ181" s="210"/>
      <c r="AK181" s="210"/>
      <c r="AL181" s="210"/>
      <c r="AM181" s="507"/>
      <c r="AN181" s="507"/>
      <c r="AO181" s="507"/>
      <c r="AP181" s="507"/>
      <c r="AQ181" s="507"/>
      <c r="AR181" s="507"/>
      <c r="AS181" s="507"/>
      <c r="AT181" s="507"/>
      <c r="AU181" s="507"/>
      <c r="AV181" s="507"/>
      <c r="AW181" s="507"/>
      <c r="AX181" s="507"/>
      <c r="AY181" s="507"/>
      <c r="AZ181" s="507"/>
      <c r="BA181" s="507"/>
      <c r="BB181" s="507"/>
      <c r="BC181" s="507"/>
      <c r="BD181" s="507"/>
      <c r="BE181" s="507"/>
      <c r="BF181" s="507"/>
      <c r="BG181" s="380"/>
      <c r="BH181" s="380"/>
      <c r="BI181" s="380"/>
      <c r="BJ181" s="380"/>
      <c r="BK181" s="380"/>
      <c r="BL181" s="380"/>
      <c r="BM181" s="380"/>
      <c r="BN181" s="380"/>
      <c r="BO181" s="380"/>
      <c r="BP181" s="380"/>
      <c r="BQ181" s="380"/>
      <c r="BR181" s="380"/>
      <c r="BS181" s="380"/>
      <c r="BT181" s="380"/>
      <c r="BU181" s="380"/>
      <c r="BV181" s="380"/>
      <c r="BW181" s="380"/>
      <c r="BX181" s="380"/>
      <c r="BY181" s="380"/>
      <c r="BZ181" s="380"/>
      <c r="CA181" s="380"/>
      <c r="CB181" s="380"/>
      <c r="CC181" s="380"/>
      <c r="CD181" s="380"/>
      <c r="CE181" s="380"/>
      <c r="CF181" s="380"/>
      <c r="CG181" s="380"/>
      <c r="CH181" s="380"/>
    </row>
    <row r="182" spans="1:86" ht="165.75" x14ac:dyDescent="0.3">
      <c r="A182" s="207">
        <v>178</v>
      </c>
      <c r="B182" s="214" t="s">
        <v>7998</v>
      </c>
      <c r="C182" s="214" t="s">
        <v>3193</v>
      </c>
      <c r="D182" s="37">
        <v>44718</v>
      </c>
      <c r="E182" s="37">
        <v>44721</v>
      </c>
      <c r="F182" s="37">
        <v>45817</v>
      </c>
      <c r="G182" s="40" t="s">
        <v>28</v>
      </c>
      <c r="H182" s="40" t="s">
        <v>3199</v>
      </c>
      <c r="I182" s="40" t="s">
        <v>232</v>
      </c>
      <c r="J182" s="214" t="s">
        <v>7997</v>
      </c>
      <c r="K182" s="72" t="s">
        <v>8216</v>
      </c>
      <c r="L182" s="72"/>
      <c r="M182" s="72" t="str">
        <f t="shared" si="5"/>
        <v>17</v>
      </c>
      <c r="N182" s="40" t="s">
        <v>3363</v>
      </c>
      <c r="O182" s="40" t="str">
        <f>IF(NBO[[#This Row],[Trách nhiệm soạn thảo]]="NSO-PMEI","PME I","NA")</f>
        <v>PME I</v>
      </c>
      <c r="P182" s="40" t="s">
        <v>3363</v>
      </c>
      <c r="Q182" s="35" t="s">
        <v>444</v>
      </c>
      <c r="R182" s="47" t="s">
        <v>7208</v>
      </c>
      <c r="S182" s="48"/>
      <c r="T182" s="20"/>
      <c r="U182" s="20"/>
      <c r="V182" s="4"/>
      <c r="W182" s="210"/>
      <c r="X182" s="210"/>
      <c r="Y182" s="210"/>
      <c r="Z182" s="210"/>
      <c r="AA182" s="210"/>
      <c r="AB182" s="210"/>
      <c r="AC182" s="210"/>
      <c r="AD182" s="210"/>
      <c r="AE182" s="210"/>
      <c r="AF182" s="210"/>
      <c r="AG182" s="210"/>
      <c r="AH182" s="210"/>
      <c r="AI182" s="210"/>
      <c r="AJ182" s="210"/>
      <c r="AK182" s="210"/>
      <c r="AL182" s="210"/>
      <c r="AM182" s="507"/>
      <c r="AN182" s="507"/>
      <c r="AO182" s="507"/>
      <c r="AP182" s="507"/>
      <c r="AQ182" s="507"/>
      <c r="AR182" s="507"/>
      <c r="AS182" s="507"/>
      <c r="AT182" s="507"/>
      <c r="AU182" s="507" t="s">
        <v>447</v>
      </c>
      <c r="AV182" s="507" t="s">
        <v>447</v>
      </c>
      <c r="AW182" s="210" t="s">
        <v>447</v>
      </c>
      <c r="AX182" s="210" t="s">
        <v>447</v>
      </c>
      <c r="AY182" s="210" t="s">
        <v>447</v>
      </c>
      <c r="AZ182" s="210" t="s">
        <v>447</v>
      </c>
      <c r="BA182" s="210" t="s">
        <v>447</v>
      </c>
      <c r="BB182" s="210" t="s">
        <v>447</v>
      </c>
      <c r="BC182" s="210" t="s">
        <v>447</v>
      </c>
      <c r="BD182" s="210" t="s">
        <v>448</v>
      </c>
      <c r="BE182" s="210"/>
      <c r="BF182" s="210"/>
      <c r="BG182" s="380"/>
      <c r="BH182" s="380"/>
      <c r="BI182" s="380"/>
      <c r="BJ182" s="380"/>
      <c r="BK182" s="380"/>
      <c r="BL182" s="380"/>
      <c r="BM182" s="380"/>
      <c r="BN182" s="380"/>
      <c r="BO182" s="380"/>
      <c r="BP182" s="380"/>
      <c r="BQ182" s="380"/>
      <c r="BR182" s="380"/>
      <c r="BS182" s="380"/>
      <c r="BT182" s="380"/>
      <c r="BU182" s="380"/>
      <c r="BV182" s="380"/>
      <c r="BW182" s="380"/>
      <c r="BX182" s="380"/>
      <c r="BY182" s="380"/>
      <c r="BZ182" s="380"/>
      <c r="CA182" s="380"/>
      <c r="CB182" s="380"/>
      <c r="CC182" s="380"/>
      <c r="CD182" s="380"/>
      <c r="CE182" s="380"/>
      <c r="CF182" s="380"/>
      <c r="CG182" s="380"/>
      <c r="CH182" s="380"/>
    </row>
    <row r="183" spans="1:86" ht="25.5" x14ac:dyDescent="0.3">
      <c r="A183" s="207">
        <v>179</v>
      </c>
      <c r="B183" s="214">
        <v>170189.01</v>
      </c>
      <c r="C183" s="214" t="s">
        <v>3194</v>
      </c>
      <c r="D183" s="37">
        <v>44260</v>
      </c>
      <c r="E183" s="37">
        <v>44265</v>
      </c>
      <c r="F183" s="40" t="s">
        <v>28</v>
      </c>
      <c r="G183" s="40" t="s">
        <v>28</v>
      </c>
      <c r="H183" s="40" t="s">
        <v>3199</v>
      </c>
      <c r="I183" s="40" t="s">
        <v>232</v>
      </c>
      <c r="J183" s="40" t="s">
        <v>28</v>
      </c>
      <c r="K183" s="78" t="s">
        <v>3347</v>
      </c>
      <c r="L183" s="72"/>
      <c r="M183" s="72" t="str">
        <f t="shared" si="5"/>
        <v>17</v>
      </c>
      <c r="N183" s="40" t="s">
        <v>3363</v>
      </c>
      <c r="O183" s="40" t="str">
        <f>IF(NBO[[#This Row],[Trách nhiệm soạn thảo]]="NSO-PMEI","PME I","NA")</f>
        <v>PME I</v>
      </c>
      <c r="P183" s="40" t="s">
        <v>3363</v>
      </c>
      <c r="Q183" s="35"/>
      <c r="R183" s="47"/>
      <c r="S183" s="48"/>
      <c r="T183" s="20"/>
      <c r="U183" s="20"/>
      <c r="V183" s="4"/>
      <c r="W183" s="210"/>
      <c r="X183" s="210"/>
      <c r="Y183" s="210"/>
      <c r="Z183" s="210"/>
      <c r="AA183" s="210"/>
      <c r="AB183" s="210"/>
      <c r="AC183" s="210"/>
      <c r="AD183" s="210"/>
      <c r="AE183" s="210"/>
      <c r="AF183" s="210"/>
      <c r="AG183" s="210"/>
      <c r="AH183" s="210"/>
      <c r="AI183" s="210"/>
      <c r="AJ183" s="210"/>
      <c r="AK183" s="210"/>
      <c r="AL183" s="210"/>
      <c r="AM183" s="507"/>
      <c r="AN183" s="507"/>
      <c r="AO183" s="507"/>
      <c r="AP183" s="507"/>
      <c r="AQ183" s="507"/>
      <c r="AR183" s="507"/>
      <c r="AS183" s="507"/>
      <c r="AT183" s="507"/>
      <c r="AU183" s="507"/>
      <c r="AV183" s="507"/>
      <c r="AW183" s="507"/>
      <c r="AX183" s="507"/>
      <c r="AY183" s="507"/>
      <c r="AZ183" s="507"/>
      <c r="BA183" s="507"/>
      <c r="BB183" s="507"/>
      <c r="BC183" s="507"/>
      <c r="BD183" s="507"/>
      <c r="BE183" s="507"/>
      <c r="BF183" s="507"/>
      <c r="BG183" s="380"/>
      <c r="BH183" s="380"/>
      <c r="BI183" s="380"/>
      <c r="BJ183" s="380"/>
      <c r="BK183" s="380"/>
      <c r="BL183" s="380"/>
      <c r="BM183" s="380"/>
      <c r="BN183" s="380"/>
      <c r="BO183" s="380"/>
      <c r="BP183" s="380"/>
      <c r="BQ183" s="380"/>
      <c r="BR183" s="380"/>
      <c r="BS183" s="380"/>
      <c r="BT183" s="380"/>
      <c r="BU183" s="380"/>
      <c r="BV183" s="380"/>
      <c r="BW183" s="380"/>
      <c r="BX183" s="380"/>
      <c r="BY183" s="380"/>
      <c r="BZ183" s="380"/>
      <c r="CA183" s="380"/>
      <c r="CB183" s="380"/>
      <c r="CC183" s="380"/>
      <c r="CD183" s="380"/>
      <c r="CE183" s="380"/>
      <c r="CF183" s="380"/>
      <c r="CG183" s="380"/>
      <c r="CH183" s="380"/>
    </row>
    <row r="184" spans="1:86" ht="165.75" x14ac:dyDescent="0.3">
      <c r="A184" s="207">
        <v>180</v>
      </c>
      <c r="B184" s="214" t="s">
        <v>7992</v>
      </c>
      <c r="C184" s="214" t="s">
        <v>3195</v>
      </c>
      <c r="D184" s="37">
        <v>44718</v>
      </c>
      <c r="E184" s="37">
        <v>44721</v>
      </c>
      <c r="F184" s="37">
        <v>45817</v>
      </c>
      <c r="G184" s="40" t="s">
        <v>28</v>
      </c>
      <c r="H184" s="40" t="s">
        <v>3199</v>
      </c>
      <c r="I184" s="40" t="s">
        <v>232</v>
      </c>
      <c r="J184" s="214" t="s">
        <v>7991</v>
      </c>
      <c r="K184" s="78" t="s">
        <v>8215</v>
      </c>
      <c r="L184" s="72"/>
      <c r="M184" s="72" t="str">
        <f t="shared" si="5"/>
        <v>17</v>
      </c>
      <c r="N184" s="40" t="s">
        <v>3363</v>
      </c>
      <c r="O184" s="40" t="str">
        <f>IF(NBO[[#This Row],[Trách nhiệm soạn thảo]]="NSO-PMEI","PME I","NA")</f>
        <v>PME I</v>
      </c>
      <c r="P184" s="40" t="s">
        <v>3363</v>
      </c>
      <c r="Q184" s="35" t="s">
        <v>444</v>
      </c>
      <c r="R184" s="47" t="s">
        <v>7208</v>
      </c>
      <c r="S184" s="48"/>
      <c r="T184" s="20"/>
      <c r="U184" s="20"/>
      <c r="V184" s="4"/>
      <c r="W184" s="210"/>
      <c r="X184" s="210"/>
      <c r="Y184" s="210"/>
      <c r="Z184" s="210"/>
      <c r="AA184" s="210"/>
      <c r="AB184" s="210"/>
      <c r="AC184" s="210"/>
      <c r="AD184" s="210"/>
      <c r="AE184" s="210"/>
      <c r="AF184" s="210"/>
      <c r="AG184" s="210"/>
      <c r="AH184" s="210"/>
      <c r="AI184" s="210"/>
      <c r="AJ184" s="210"/>
      <c r="AK184" s="210"/>
      <c r="AL184" s="210"/>
      <c r="AM184" s="507"/>
      <c r="AN184" s="507"/>
      <c r="AO184" s="507"/>
      <c r="AP184" s="507"/>
      <c r="AQ184" s="507"/>
      <c r="AR184" s="507"/>
      <c r="AS184" s="507"/>
      <c r="AT184" s="507"/>
      <c r="AU184" s="507" t="s">
        <v>447</v>
      </c>
      <c r="AV184" s="507" t="s">
        <v>447</v>
      </c>
      <c r="AW184" s="210" t="s">
        <v>447</v>
      </c>
      <c r="AX184" s="210" t="s">
        <v>447</v>
      </c>
      <c r="AY184" s="210" t="s">
        <v>447</v>
      </c>
      <c r="AZ184" s="210" t="s">
        <v>447</v>
      </c>
      <c r="BA184" s="210" t="s">
        <v>447</v>
      </c>
      <c r="BB184" s="210" t="s">
        <v>447</v>
      </c>
      <c r="BC184" s="210" t="s">
        <v>447</v>
      </c>
      <c r="BD184" s="210" t="s">
        <v>448</v>
      </c>
      <c r="BE184" s="210"/>
      <c r="BF184" s="210"/>
      <c r="BG184" s="380"/>
      <c r="BH184" s="380"/>
      <c r="BI184" s="380"/>
      <c r="BJ184" s="380"/>
      <c r="BK184" s="380"/>
      <c r="BL184" s="380"/>
      <c r="BM184" s="380"/>
      <c r="BN184" s="380"/>
      <c r="BO184" s="380"/>
      <c r="BP184" s="380"/>
      <c r="BQ184" s="380"/>
      <c r="BR184" s="380"/>
      <c r="BS184" s="380"/>
      <c r="BT184" s="380"/>
      <c r="BU184" s="380"/>
      <c r="BV184" s="380"/>
      <c r="BW184" s="380"/>
      <c r="BX184" s="380"/>
      <c r="BY184" s="380"/>
      <c r="BZ184" s="380"/>
      <c r="CA184" s="380"/>
      <c r="CB184" s="380"/>
      <c r="CC184" s="380"/>
      <c r="CD184" s="380"/>
      <c r="CE184" s="380"/>
      <c r="CF184" s="380"/>
      <c r="CG184" s="380"/>
      <c r="CH184" s="380"/>
    </row>
    <row r="185" spans="1:86" ht="25.5" x14ac:dyDescent="0.3">
      <c r="A185" s="207">
        <v>181</v>
      </c>
      <c r="B185" s="214">
        <v>170191.01</v>
      </c>
      <c r="C185" s="214" t="s">
        <v>3196</v>
      </c>
      <c r="D185" s="37">
        <v>44343</v>
      </c>
      <c r="E185" s="37">
        <v>44347</v>
      </c>
      <c r="F185" s="37">
        <v>45443</v>
      </c>
      <c r="G185" s="40"/>
      <c r="H185" s="40" t="s">
        <v>3199</v>
      </c>
      <c r="I185" s="40" t="s">
        <v>232</v>
      </c>
      <c r="J185" s="40" t="s">
        <v>28</v>
      </c>
      <c r="K185" s="72" t="s">
        <v>3348</v>
      </c>
      <c r="L185" s="72"/>
      <c r="M185" s="72" t="str">
        <f t="shared" si="5"/>
        <v>17</v>
      </c>
      <c r="N185" s="40" t="s">
        <v>3363</v>
      </c>
      <c r="O185" s="40" t="str">
        <f>IF(NBO[[#This Row],[Trách nhiệm soạn thảo]]="NSO-PMEI","PME I","NA")</f>
        <v>PME I</v>
      </c>
      <c r="P185" s="40" t="s">
        <v>3363</v>
      </c>
      <c r="Q185" s="35"/>
      <c r="R185" s="47"/>
      <c r="S185" s="48"/>
      <c r="T185" s="20"/>
      <c r="U185" s="20"/>
      <c r="V185" s="4"/>
      <c r="W185" s="210"/>
      <c r="X185" s="210"/>
      <c r="Y185" s="210"/>
      <c r="Z185" s="210"/>
      <c r="AA185" s="210"/>
      <c r="AB185" s="210"/>
      <c r="AC185" s="210"/>
      <c r="AD185" s="210"/>
      <c r="AE185" s="210"/>
      <c r="AF185" s="210"/>
      <c r="AG185" s="210"/>
      <c r="AH185" s="210"/>
      <c r="AI185" s="210"/>
      <c r="AJ185" s="210"/>
      <c r="AK185" s="210"/>
      <c r="AL185" s="210"/>
      <c r="AM185" s="507"/>
      <c r="AN185" s="507"/>
      <c r="AO185" s="507"/>
      <c r="AP185" s="507"/>
      <c r="AQ185" s="507"/>
      <c r="AR185" s="507"/>
      <c r="AS185" s="507"/>
      <c r="AT185" s="507"/>
      <c r="AU185" s="507"/>
      <c r="AV185" s="507"/>
      <c r="AW185" s="507"/>
      <c r="AX185" s="507"/>
      <c r="AY185" s="507"/>
      <c r="AZ185" s="507"/>
      <c r="BA185" s="507"/>
      <c r="BB185" s="507"/>
      <c r="BC185" s="507"/>
      <c r="BD185" s="507"/>
      <c r="BE185" s="507"/>
      <c r="BF185" s="507"/>
      <c r="BG185" s="380"/>
      <c r="BH185" s="380"/>
      <c r="BI185" s="380"/>
      <c r="BJ185" s="380"/>
      <c r="BK185" s="380"/>
      <c r="BL185" s="380"/>
      <c r="BM185" s="380"/>
      <c r="BN185" s="380"/>
      <c r="BO185" s="380"/>
      <c r="BP185" s="380"/>
      <c r="BQ185" s="380"/>
      <c r="BR185" s="380"/>
      <c r="BS185" s="380"/>
      <c r="BT185" s="380"/>
      <c r="BU185" s="380"/>
      <c r="BV185" s="380"/>
      <c r="BW185" s="380"/>
      <c r="BX185" s="380"/>
      <c r="BY185" s="380"/>
      <c r="BZ185" s="380"/>
      <c r="CA185" s="380"/>
      <c r="CB185" s="380"/>
      <c r="CC185" s="380"/>
      <c r="CD185" s="380"/>
      <c r="CE185" s="380"/>
      <c r="CF185" s="380"/>
      <c r="CG185" s="380"/>
      <c r="CH185" s="380"/>
    </row>
    <row r="186" spans="1:86" ht="25.5" x14ac:dyDescent="0.3">
      <c r="A186" s="207">
        <v>182</v>
      </c>
      <c r="B186" s="214">
        <v>170192.01</v>
      </c>
      <c r="C186" s="214" t="s">
        <v>3197</v>
      </c>
      <c r="D186" s="37">
        <v>44364</v>
      </c>
      <c r="E186" s="37">
        <v>44369</v>
      </c>
      <c r="F186" s="40" t="s">
        <v>28</v>
      </c>
      <c r="G186" s="40" t="s">
        <v>28</v>
      </c>
      <c r="H186" s="40" t="s">
        <v>3199</v>
      </c>
      <c r="I186" s="40" t="s">
        <v>232</v>
      </c>
      <c r="J186" s="40" t="s">
        <v>28</v>
      </c>
      <c r="K186" s="72" t="s">
        <v>3349</v>
      </c>
      <c r="L186" s="72"/>
      <c r="M186" s="72" t="str">
        <f t="shared" si="5"/>
        <v>17</v>
      </c>
      <c r="N186" s="40" t="s">
        <v>3363</v>
      </c>
      <c r="O186" s="40" t="str">
        <f>IF(NBO[[#This Row],[Trách nhiệm soạn thảo]]="NSO-PMEI","PME I","NA")</f>
        <v>PME I</v>
      </c>
      <c r="P186" s="40" t="s">
        <v>3363</v>
      </c>
      <c r="Q186" s="35"/>
      <c r="R186" s="47"/>
      <c r="S186" s="48"/>
      <c r="T186" s="20"/>
      <c r="U186" s="20"/>
      <c r="V186" s="4"/>
      <c r="W186" s="210"/>
      <c r="X186" s="210"/>
      <c r="Y186" s="210"/>
      <c r="Z186" s="210"/>
      <c r="AA186" s="210"/>
      <c r="AB186" s="210"/>
      <c r="AC186" s="210"/>
      <c r="AD186" s="210"/>
      <c r="AE186" s="210"/>
      <c r="AF186" s="210"/>
      <c r="AG186" s="210"/>
      <c r="AH186" s="210"/>
      <c r="AI186" s="210"/>
      <c r="AJ186" s="210"/>
      <c r="AK186" s="210"/>
      <c r="AL186" s="210"/>
      <c r="AM186" s="507"/>
      <c r="AN186" s="507"/>
      <c r="AO186" s="507"/>
      <c r="AP186" s="507"/>
      <c r="AQ186" s="507"/>
      <c r="AR186" s="507"/>
      <c r="AS186" s="507"/>
      <c r="AT186" s="507"/>
      <c r="AU186" s="507"/>
      <c r="AV186" s="507"/>
      <c r="AW186" s="507"/>
      <c r="AX186" s="507"/>
      <c r="AY186" s="507"/>
      <c r="AZ186" s="507"/>
      <c r="BA186" s="507"/>
      <c r="BB186" s="507"/>
      <c r="BC186" s="507"/>
      <c r="BD186" s="507"/>
      <c r="BE186" s="507"/>
      <c r="BF186" s="507"/>
      <c r="BG186" s="380"/>
      <c r="BH186" s="380"/>
      <c r="BI186" s="380"/>
      <c r="BJ186" s="380"/>
      <c r="BK186" s="380"/>
      <c r="BL186" s="380"/>
      <c r="BM186" s="380"/>
      <c r="BN186" s="380"/>
      <c r="BO186" s="380"/>
      <c r="BP186" s="380"/>
      <c r="BQ186" s="380"/>
      <c r="BR186" s="380"/>
      <c r="BS186" s="380"/>
      <c r="BT186" s="380"/>
      <c r="BU186" s="380"/>
      <c r="BV186" s="380"/>
      <c r="BW186" s="380"/>
      <c r="BX186" s="380"/>
      <c r="BY186" s="380"/>
      <c r="BZ186" s="380"/>
      <c r="CA186" s="380"/>
      <c r="CB186" s="380"/>
      <c r="CC186" s="380"/>
      <c r="CD186" s="380"/>
      <c r="CE186" s="380"/>
      <c r="CF186" s="380"/>
      <c r="CG186" s="380"/>
      <c r="CH186" s="380"/>
    </row>
    <row r="187" spans="1:86" ht="25.5" x14ac:dyDescent="0.3">
      <c r="A187" s="207">
        <v>183</v>
      </c>
      <c r="B187" s="214">
        <v>170193.01</v>
      </c>
      <c r="C187" s="214" t="s">
        <v>3198</v>
      </c>
      <c r="D187" s="37">
        <v>44364</v>
      </c>
      <c r="E187" s="37">
        <v>44366</v>
      </c>
      <c r="F187" s="37">
        <v>45462</v>
      </c>
      <c r="G187" s="40" t="s">
        <v>28</v>
      </c>
      <c r="H187" s="40" t="s">
        <v>3199</v>
      </c>
      <c r="I187" s="40" t="s">
        <v>232</v>
      </c>
      <c r="J187" s="40" t="s">
        <v>28</v>
      </c>
      <c r="K187" s="72" t="s">
        <v>6280</v>
      </c>
      <c r="L187" s="72"/>
      <c r="M187" s="72" t="str">
        <f t="shared" si="5"/>
        <v>17</v>
      </c>
      <c r="N187" s="40" t="s">
        <v>3363</v>
      </c>
      <c r="O187" s="40" t="str">
        <f>IF(NBO[[#This Row],[Trách nhiệm soạn thảo]]="NSO-PMEI","PME I","NA")</f>
        <v>PME I</v>
      </c>
      <c r="P187" s="40" t="s">
        <v>3363</v>
      </c>
      <c r="Q187" s="35"/>
      <c r="R187" s="47" t="s">
        <v>6299</v>
      </c>
      <c r="S187" s="48"/>
      <c r="T187" s="20"/>
      <c r="U187" s="20"/>
      <c r="V187" s="4"/>
      <c r="W187" s="210" t="s">
        <v>448</v>
      </c>
      <c r="X187" s="210" t="s">
        <v>449</v>
      </c>
      <c r="Y187" s="210"/>
      <c r="Z187" s="210"/>
      <c r="AA187" s="210"/>
      <c r="AB187" s="210"/>
      <c r="AC187" s="210"/>
      <c r="AD187" s="210"/>
      <c r="AE187" s="210"/>
      <c r="AF187" s="210"/>
      <c r="AG187" s="210"/>
      <c r="AH187" s="210"/>
      <c r="AI187" s="210"/>
      <c r="AJ187" s="210"/>
      <c r="AK187" s="210"/>
      <c r="AL187" s="210"/>
      <c r="AM187" s="507"/>
      <c r="AN187" s="507"/>
      <c r="AO187" s="507"/>
      <c r="AP187" s="507"/>
      <c r="AQ187" s="507"/>
      <c r="AR187" s="507"/>
      <c r="AS187" s="507"/>
      <c r="AT187" s="507"/>
      <c r="AU187" s="507"/>
      <c r="AV187" s="507"/>
      <c r="AW187" s="507"/>
      <c r="AX187" s="507"/>
      <c r="AY187" s="507"/>
      <c r="AZ187" s="507"/>
      <c r="BA187" s="507"/>
      <c r="BB187" s="507"/>
      <c r="BC187" s="507"/>
      <c r="BD187" s="507"/>
      <c r="BE187" s="507"/>
      <c r="BF187" s="507"/>
      <c r="BG187" s="380"/>
      <c r="BH187" s="380"/>
      <c r="BI187" s="380"/>
      <c r="BJ187" s="380"/>
      <c r="BK187" s="380"/>
      <c r="BL187" s="380"/>
      <c r="BM187" s="380"/>
      <c r="BN187" s="380"/>
      <c r="BO187" s="380"/>
      <c r="BP187" s="380"/>
      <c r="BQ187" s="380"/>
      <c r="BR187" s="380"/>
      <c r="BS187" s="380"/>
      <c r="BT187" s="380"/>
      <c r="BU187" s="380"/>
      <c r="BV187" s="380"/>
      <c r="BW187" s="380"/>
      <c r="BX187" s="380"/>
      <c r="BY187" s="380"/>
      <c r="BZ187" s="380"/>
      <c r="CA187" s="380"/>
      <c r="CB187" s="380"/>
      <c r="CC187" s="380"/>
      <c r="CD187" s="380"/>
      <c r="CE187" s="380"/>
      <c r="CF187" s="380"/>
      <c r="CG187" s="380"/>
      <c r="CH187" s="380"/>
    </row>
    <row r="188" spans="1:86" x14ac:dyDescent="0.3">
      <c r="D188" s="65"/>
      <c r="E188" s="65"/>
      <c r="F188" s="65"/>
      <c r="G188" s="65"/>
      <c r="H188" s="63"/>
      <c r="I188" s="63"/>
      <c r="J188" s="63"/>
      <c r="K188" s="81"/>
      <c r="L188" s="82"/>
      <c r="M188" s="82"/>
      <c r="N188" s="68"/>
      <c r="O188" s="68"/>
      <c r="P188" s="68"/>
      <c r="Q188" s="462"/>
      <c r="R188" s="69"/>
      <c r="S188" s="70"/>
    </row>
    <row r="189" spans="1:86" x14ac:dyDescent="0.3">
      <c r="D189" s="65"/>
      <c r="E189" s="65"/>
      <c r="F189" s="65"/>
      <c r="G189" s="65"/>
      <c r="H189" s="63"/>
      <c r="I189" s="63"/>
      <c r="J189" s="63"/>
      <c r="K189" s="81"/>
      <c r="L189" s="82"/>
      <c r="M189" s="82"/>
      <c r="N189" s="68"/>
      <c r="O189" s="68"/>
      <c r="P189" s="68"/>
      <c r="Q189" s="462"/>
      <c r="R189" s="69"/>
      <c r="S189" s="70"/>
    </row>
    <row r="190" spans="1:86" x14ac:dyDescent="0.3">
      <c r="D190" s="65"/>
      <c r="E190" s="65"/>
      <c r="F190" s="65"/>
      <c r="G190" s="65"/>
      <c r="H190" s="63"/>
      <c r="I190" s="63"/>
      <c r="J190" s="63"/>
      <c r="K190" s="81"/>
      <c r="L190" s="82"/>
      <c r="M190" s="82"/>
      <c r="N190" s="68"/>
      <c r="O190" s="68"/>
      <c r="P190" s="68"/>
      <c r="Q190" s="462"/>
      <c r="R190" s="69"/>
      <c r="S190" s="70"/>
    </row>
    <row r="191" spans="1:86" x14ac:dyDescent="0.3">
      <c r="D191" s="65"/>
      <c r="E191" s="65"/>
      <c r="F191" s="65"/>
      <c r="G191" s="65"/>
      <c r="H191" s="63"/>
      <c r="I191" s="63"/>
      <c r="J191" s="63"/>
      <c r="K191" s="81"/>
      <c r="L191" s="82"/>
      <c r="M191" s="82"/>
      <c r="N191" s="68"/>
      <c r="O191" s="68"/>
      <c r="P191" s="68"/>
      <c r="Q191" s="462"/>
      <c r="R191" s="69"/>
      <c r="S191" s="70"/>
    </row>
    <row r="192" spans="1:86" x14ac:dyDescent="0.3">
      <c r="D192" s="65"/>
      <c r="E192" s="65"/>
      <c r="F192" s="65"/>
      <c r="G192" s="65"/>
      <c r="H192" s="63"/>
      <c r="I192" s="63"/>
      <c r="J192" s="63"/>
      <c r="K192" s="81"/>
      <c r="L192" s="82"/>
      <c r="M192" s="82"/>
      <c r="N192" s="68"/>
      <c r="O192" s="68"/>
      <c r="P192" s="68"/>
      <c r="Q192" s="462"/>
      <c r="R192" s="69"/>
      <c r="S192" s="70"/>
    </row>
    <row r="193" spans="4:19" x14ac:dyDescent="0.3">
      <c r="D193" s="65"/>
      <c r="E193" s="65"/>
      <c r="F193" s="65"/>
      <c r="G193" s="65"/>
      <c r="H193" s="63"/>
      <c r="I193" s="63"/>
      <c r="J193" s="63"/>
      <c r="K193" s="81"/>
      <c r="L193" s="82"/>
      <c r="M193" s="82"/>
      <c r="N193" s="68"/>
      <c r="O193" s="68"/>
      <c r="P193" s="68"/>
      <c r="Q193" s="462"/>
      <c r="R193" s="69"/>
      <c r="S193" s="70"/>
    </row>
    <row r="194" spans="4:19" x14ac:dyDescent="0.3">
      <c r="D194" s="65"/>
      <c r="E194" s="65"/>
      <c r="F194" s="65"/>
      <c r="G194" s="65"/>
      <c r="H194" s="63"/>
      <c r="I194" s="63"/>
      <c r="J194" s="63"/>
      <c r="K194" s="81"/>
      <c r="L194" s="82"/>
      <c r="M194" s="82"/>
      <c r="N194" s="68"/>
      <c r="O194" s="68"/>
      <c r="P194" s="68"/>
      <c r="Q194" s="462"/>
      <c r="R194" s="69"/>
      <c r="S194" s="70"/>
    </row>
    <row r="195" spans="4:19" x14ac:dyDescent="0.3">
      <c r="D195" s="65"/>
      <c r="E195" s="65"/>
      <c r="F195" s="65"/>
      <c r="G195" s="65"/>
      <c r="H195" s="63"/>
      <c r="I195" s="63"/>
      <c r="J195" s="63"/>
      <c r="K195" s="81"/>
      <c r="L195" s="82"/>
      <c r="M195" s="82"/>
      <c r="N195" s="68"/>
      <c r="O195" s="68"/>
      <c r="P195" s="68"/>
      <c r="Q195" s="462"/>
      <c r="R195" s="69"/>
      <c r="S195" s="70"/>
    </row>
    <row r="196" spans="4:19" x14ac:dyDescent="0.3">
      <c r="D196" s="65"/>
      <c r="E196" s="65"/>
      <c r="F196" s="65"/>
      <c r="G196" s="65"/>
      <c r="H196" s="63"/>
      <c r="I196" s="63"/>
      <c r="J196" s="63"/>
      <c r="K196" s="81"/>
      <c r="L196" s="82"/>
      <c r="M196" s="82"/>
      <c r="N196" s="68"/>
      <c r="O196" s="68"/>
      <c r="P196" s="68"/>
      <c r="Q196" s="462"/>
      <c r="R196" s="69"/>
      <c r="S196" s="70"/>
    </row>
    <row r="197" spans="4:19" x14ac:dyDescent="0.3">
      <c r="D197" s="65"/>
      <c r="E197" s="65"/>
      <c r="F197" s="65"/>
      <c r="G197" s="65"/>
      <c r="H197" s="63"/>
      <c r="I197" s="63"/>
      <c r="J197" s="63"/>
      <c r="K197" s="81"/>
      <c r="L197" s="82"/>
      <c r="M197" s="82"/>
      <c r="N197" s="68"/>
      <c r="O197" s="68"/>
      <c r="P197" s="68"/>
      <c r="Q197" s="462"/>
      <c r="R197" s="69"/>
      <c r="S197" s="70"/>
    </row>
    <row r="198" spans="4:19" x14ac:dyDescent="0.3">
      <c r="D198" s="65"/>
      <c r="E198" s="65"/>
      <c r="F198" s="65"/>
      <c r="G198" s="65"/>
      <c r="H198" s="63"/>
      <c r="I198" s="63"/>
      <c r="J198" s="63"/>
      <c r="K198" s="81"/>
      <c r="L198" s="82"/>
      <c r="M198" s="82"/>
      <c r="N198" s="68"/>
      <c r="O198" s="68"/>
      <c r="P198" s="68"/>
      <c r="Q198" s="462"/>
      <c r="R198" s="69"/>
      <c r="S198" s="70"/>
    </row>
    <row r="199" spans="4:19" x14ac:dyDescent="0.3">
      <c r="D199" s="65"/>
      <c r="E199" s="65"/>
      <c r="F199" s="65"/>
      <c r="G199" s="65"/>
      <c r="H199" s="63"/>
      <c r="I199" s="63"/>
      <c r="J199" s="63"/>
      <c r="K199" s="81"/>
      <c r="L199" s="82"/>
      <c r="M199" s="82"/>
      <c r="N199" s="68"/>
      <c r="O199" s="68"/>
      <c r="P199" s="68"/>
      <c r="Q199" s="462"/>
      <c r="R199" s="69"/>
      <c r="S199" s="70"/>
    </row>
    <row r="200" spans="4:19" x14ac:dyDescent="0.3">
      <c r="D200" s="65"/>
      <c r="E200" s="65"/>
      <c r="F200" s="65"/>
      <c r="G200" s="65"/>
      <c r="H200" s="63"/>
      <c r="I200" s="63"/>
      <c r="J200" s="63"/>
      <c r="K200" s="81"/>
      <c r="L200" s="82"/>
      <c r="M200" s="82"/>
      <c r="N200" s="68"/>
      <c r="O200" s="68"/>
      <c r="P200" s="68"/>
      <c r="Q200" s="462"/>
      <c r="R200" s="69"/>
      <c r="S200" s="70"/>
    </row>
    <row r="201" spans="4:19" x14ac:dyDescent="0.3">
      <c r="D201" s="65"/>
      <c r="E201" s="65"/>
      <c r="F201" s="65"/>
      <c r="G201" s="65"/>
      <c r="H201" s="63"/>
      <c r="I201" s="63"/>
      <c r="J201" s="63"/>
      <c r="K201" s="81"/>
      <c r="L201" s="82"/>
      <c r="M201" s="82"/>
      <c r="N201" s="68"/>
      <c r="O201" s="68"/>
      <c r="P201" s="68"/>
      <c r="Q201" s="462"/>
      <c r="R201" s="69"/>
      <c r="S201" s="70"/>
    </row>
    <row r="202" spans="4:19" x14ac:dyDescent="0.3">
      <c r="D202" s="65"/>
      <c r="E202" s="65"/>
      <c r="F202" s="65"/>
      <c r="G202" s="65"/>
      <c r="H202" s="63"/>
      <c r="I202" s="63"/>
      <c r="J202" s="63"/>
      <c r="K202" s="81"/>
      <c r="L202" s="82"/>
      <c r="M202" s="82"/>
      <c r="N202" s="68"/>
      <c r="O202" s="68"/>
      <c r="P202" s="68"/>
      <c r="Q202" s="462"/>
      <c r="R202" s="69"/>
      <c r="S202" s="70"/>
    </row>
    <row r="203" spans="4:19" x14ac:dyDescent="0.3">
      <c r="D203" s="65"/>
      <c r="E203" s="65"/>
      <c r="F203" s="65"/>
      <c r="G203" s="65"/>
      <c r="H203" s="63"/>
      <c r="I203" s="63"/>
      <c r="J203" s="63"/>
      <c r="K203" s="81"/>
      <c r="L203" s="82"/>
      <c r="M203" s="82"/>
      <c r="N203" s="68"/>
      <c r="O203" s="68"/>
      <c r="P203" s="68"/>
      <c r="Q203" s="462"/>
      <c r="R203" s="69"/>
      <c r="S203" s="70"/>
    </row>
    <row r="204" spans="4:19" x14ac:dyDescent="0.3">
      <c r="D204" s="65"/>
      <c r="E204" s="65"/>
      <c r="F204" s="65"/>
      <c r="G204" s="65"/>
      <c r="H204" s="63"/>
      <c r="I204" s="63"/>
      <c r="J204" s="63"/>
      <c r="K204" s="81"/>
      <c r="L204" s="82"/>
      <c r="M204" s="82"/>
      <c r="N204" s="68"/>
      <c r="O204" s="68"/>
      <c r="P204" s="68"/>
      <c r="Q204" s="462"/>
      <c r="R204" s="69"/>
      <c r="S204" s="70"/>
    </row>
    <row r="205" spans="4:19" x14ac:dyDescent="0.3">
      <c r="D205" s="65"/>
      <c r="E205" s="65"/>
      <c r="F205" s="65"/>
      <c r="G205" s="65"/>
      <c r="H205" s="63"/>
      <c r="I205" s="63"/>
      <c r="J205" s="63"/>
      <c r="K205" s="81"/>
      <c r="L205" s="82"/>
      <c r="M205" s="82"/>
      <c r="N205" s="68"/>
      <c r="O205" s="68"/>
      <c r="P205" s="68"/>
      <c r="Q205" s="462"/>
      <c r="R205" s="69"/>
      <c r="S205" s="70"/>
    </row>
    <row r="206" spans="4:19" x14ac:dyDescent="0.3">
      <c r="D206" s="65"/>
      <c r="E206" s="65"/>
      <c r="F206" s="65"/>
      <c r="G206" s="65"/>
      <c r="H206" s="63"/>
      <c r="I206" s="63"/>
      <c r="J206" s="63"/>
      <c r="K206" s="81"/>
      <c r="L206" s="82"/>
      <c r="M206" s="82"/>
      <c r="N206" s="68"/>
      <c r="O206" s="68"/>
      <c r="P206" s="68"/>
      <c r="Q206" s="462"/>
      <c r="R206" s="69"/>
      <c r="S206" s="70"/>
    </row>
    <row r="207" spans="4:19" x14ac:dyDescent="0.3">
      <c r="D207" s="65"/>
      <c r="E207" s="65"/>
      <c r="F207" s="65"/>
      <c r="G207" s="65"/>
      <c r="H207" s="63"/>
      <c r="I207" s="63"/>
      <c r="J207" s="63"/>
      <c r="K207" s="81"/>
      <c r="L207" s="82"/>
      <c r="M207" s="82"/>
      <c r="N207" s="68"/>
      <c r="O207" s="68"/>
      <c r="P207" s="68"/>
      <c r="Q207" s="462"/>
      <c r="R207" s="69"/>
      <c r="S207" s="70"/>
    </row>
    <row r="208" spans="4:19" x14ac:dyDescent="0.3">
      <c r="D208" s="65"/>
      <c r="E208" s="65"/>
      <c r="F208" s="65"/>
      <c r="G208" s="65"/>
      <c r="H208" s="63"/>
      <c r="I208" s="63"/>
      <c r="J208" s="63"/>
      <c r="K208" s="81"/>
      <c r="L208" s="82"/>
      <c r="M208" s="82"/>
      <c r="N208" s="68"/>
      <c r="O208" s="68"/>
      <c r="P208" s="68"/>
      <c r="Q208" s="462"/>
      <c r="R208" s="69"/>
      <c r="S208" s="70"/>
    </row>
    <row r="209" spans="4:19" x14ac:dyDescent="0.3">
      <c r="D209" s="65"/>
      <c r="E209" s="65"/>
      <c r="F209" s="65"/>
      <c r="G209" s="65"/>
      <c r="H209" s="63"/>
      <c r="I209" s="63"/>
      <c r="J209" s="63"/>
      <c r="K209" s="81"/>
      <c r="L209" s="82"/>
      <c r="M209" s="82"/>
      <c r="N209" s="68"/>
      <c r="O209" s="68"/>
      <c r="P209" s="68"/>
      <c r="Q209" s="462"/>
      <c r="R209" s="69"/>
      <c r="S209" s="70"/>
    </row>
    <row r="210" spans="4:19" x14ac:dyDescent="0.3">
      <c r="D210" s="65"/>
      <c r="E210" s="65"/>
      <c r="F210" s="65"/>
      <c r="G210" s="65"/>
      <c r="H210" s="63"/>
      <c r="I210" s="63"/>
      <c r="J210" s="63"/>
      <c r="K210" s="81"/>
      <c r="L210" s="82"/>
      <c r="M210" s="82"/>
      <c r="N210" s="68"/>
      <c r="O210" s="68"/>
      <c r="P210" s="68"/>
      <c r="Q210" s="462"/>
      <c r="R210" s="69"/>
      <c r="S210" s="70"/>
    </row>
    <row r="211" spans="4:19" x14ac:dyDescent="0.3">
      <c r="D211" s="65"/>
      <c r="E211" s="65"/>
      <c r="F211" s="65"/>
      <c r="G211" s="65"/>
      <c r="H211" s="63"/>
      <c r="I211" s="63"/>
      <c r="J211" s="63"/>
      <c r="K211" s="81"/>
      <c r="L211" s="82"/>
      <c r="M211" s="82"/>
      <c r="N211" s="68"/>
      <c r="O211" s="68"/>
      <c r="P211" s="68"/>
      <c r="Q211" s="462"/>
      <c r="R211" s="69"/>
      <c r="S211" s="70"/>
    </row>
    <row r="212" spans="4:19" x14ac:dyDescent="0.3">
      <c r="D212" s="65"/>
      <c r="E212" s="65"/>
      <c r="F212" s="65"/>
      <c r="G212" s="65"/>
      <c r="H212" s="63"/>
      <c r="I212" s="63"/>
      <c r="J212" s="63"/>
      <c r="K212" s="81"/>
      <c r="L212" s="82"/>
      <c r="M212" s="82"/>
      <c r="N212" s="68"/>
      <c r="O212" s="68"/>
      <c r="P212" s="68"/>
      <c r="Q212" s="462"/>
      <c r="R212" s="69"/>
      <c r="S212" s="70"/>
    </row>
    <row r="213" spans="4:19" x14ac:dyDescent="0.3">
      <c r="D213" s="65"/>
      <c r="E213" s="65"/>
      <c r="F213" s="65"/>
      <c r="G213" s="65"/>
      <c r="H213" s="63"/>
      <c r="I213" s="63"/>
      <c r="J213" s="63"/>
      <c r="K213" s="81"/>
      <c r="L213" s="82"/>
      <c r="M213" s="82"/>
      <c r="N213" s="68"/>
      <c r="O213" s="68"/>
      <c r="P213" s="68"/>
      <c r="Q213" s="462"/>
      <c r="R213" s="69"/>
      <c r="S213" s="70"/>
    </row>
    <row r="214" spans="4:19" x14ac:dyDescent="0.3">
      <c r="D214" s="65"/>
      <c r="E214" s="65"/>
      <c r="F214" s="65"/>
      <c r="G214" s="65"/>
      <c r="H214" s="63"/>
      <c r="I214" s="63"/>
      <c r="J214" s="63"/>
      <c r="K214" s="81"/>
      <c r="L214" s="82"/>
      <c r="M214" s="82"/>
      <c r="N214" s="68"/>
      <c r="O214" s="68"/>
      <c r="P214" s="68"/>
      <c r="Q214" s="462"/>
      <c r="R214" s="69"/>
      <c r="S214" s="70"/>
    </row>
    <row r="215" spans="4:19" x14ac:dyDescent="0.3">
      <c r="D215" s="65"/>
      <c r="E215" s="65"/>
      <c r="F215" s="65"/>
      <c r="G215" s="65"/>
      <c r="H215" s="63"/>
      <c r="I215" s="63"/>
      <c r="J215" s="63"/>
      <c r="K215" s="81"/>
      <c r="L215" s="82"/>
      <c r="M215" s="82"/>
      <c r="N215" s="68"/>
      <c r="O215" s="68"/>
      <c r="P215" s="68"/>
      <c r="Q215" s="462"/>
      <c r="R215" s="69"/>
      <c r="S215" s="70"/>
    </row>
    <row r="216" spans="4:19" x14ac:dyDescent="0.3">
      <c r="D216" s="65"/>
      <c r="E216" s="65"/>
      <c r="F216" s="65"/>
      <c r="G216" s="65"/>
      <c r="H216" s="63"/>
      <c r="I216" s="63"/>
      <c r="J216" s="63"/>
      <c r="K216" s="81"/>
      <c r="L216" s="82"/>
      <c r="M216" s="82"/>
      <c r="N216" s="68"/>
      <c r="O216" s="68"/>
      <c r="P216" s="68"/>
      <c r="Q216" s="462"/>
      <c r="R216" s="69"/>
      <c r="S216" s="70"/>
    </row>
    <row r="217" spans="4:19" x14ac:dyDescent="0.3">
      <c r="D217" s="65"/>
      <c r="E217" s="65"/>
      <c r="F217" s="65"/>
      <c r="G217" s="65"/>
      <c r="H217" s="63"/>
      <c r="I217" s="63"/>
      <c r="J217" s="63"/>
      <c r="K217" s="81"/>
      <c r="L217" s="82"/>
      <c r="M217" s="82"/>
      <c r="N217" s="68"/>
      <c r="O217" s="68"/>
      <c r="P217" s="68"/>
      <c r="Q217" s="462"/>
      <c r="R217" s="69"/>
      <c r="S217" s="70"/>
    </row>
    <row r="218" spans="4:19" x14ac:dyDescent="0.3">
      <c r="D218" s="65"/>
      <c r="E218" s="65"/>
      <c r="F218" s="65"/>
      <c r="G218" s="65"/>
      <c r="H218" s="63"/>
      <c r="I218" s="63"/>
      <c r="J218" s="63"/>
      <c r="K218" s="81"/>
      <c r="L218" s="82"/>
      <c r="M218" s="82"/>
      <c r="N218" s="68"/>
      <c r="O218" s="68"/>
      <c r="P218" s="68"/>
      <c r="Q218" s="462"/>
      <c r="R218" s="69"/>
      <c r="S218" s="70"/>
    </row>
    <row r="219" spans="4:19" x14ac:dyDescent="0.3">
      <c r="D219" s="65"/>
      <c r="E219" s="65"/>
      <c r="F219" s="65"/>
      <c r="G219" s="65"/>
      <c r="H219" s="63"/>
      <c r="I219" s="63"/>
      <c r="J219" s="63"/>
      <c r="K219" s="81"/>
      <c r="L219" s="82"/>
      <c r="M219" s="82"/>
      <c r="N219" s="68"/>
      <c r="O219" s="68"/>
      <c r="P219" s="68"/>
      <c r="Q219" s="462"/>
      <c r="R219" s="69"/>
      <c r="S219" s="70"/>
    </row>
    <row r="220" spans="4:19" x14ac:dyDescent="0.3">
      <c r="D220" s="65"/>
      <c r="E220" s="65"/>
      <c r="F220" s="65"/>
      <c r="G220" s="65"/>
      <c r="H220" s="63"/>
      <c r="I220" s="63"/>
      <c r="J220" s="63"/>
      <c r="K220" s="81"/>
      <c r="L220" s="82"/>
      <c r="M220" s="82"/>
      <c r="N220" s="68"/>
      <c r="O220" s="68"/>
      <c r="P220" s="68"/>
      <c r="Q220" s="462"/>
      <c r="R220" s="69"/>
      <c r="S220" s="70"/>
    </row>
    <row r="221" spans="4:19" x14ac:dyDescent="0.3">
      <c r="D221" s="65"/>
      <c r="E221" s="65"/>
      <c r="F221" s="65"/>
      <c r="G221" s="65"/>
      <c r="H221" s="63"/>
      <c r="I221" s="63"/>
      <c r="J221" s="63"/>
      <c r="K221" s="81"/>
      <c r="L221" s="82"/>
      <c r="M221" s="82"/>
      <c r="N221" s="68"/>
      <c r="O221" s="68"/>
      <c r="P221" s="68"/>
      <c r="Q221" s="462"/>
      <c r="R221" s="69"/>
      <c r="S221" s="70"/>
    </row>
    <row r="222" spans="4:19" x14ac:dyDescent="0.3">
      <c r="D222" s="65"/>
      <c r="E222" s="65"/>
      <c r="F222" s="65"/>
      <c r="G222" s="65"/>
      <c r="H222" s="63"/>
      <c r="I222" s="63"/>
      <c r="J222" s="63"/>
      <c r="K222" s="81"/>
      <c r="L222" s="82"/>
      <c r="M222" s="82"/>
      <c r="N222" s="68"/>
      <c r="O222" s="68"/>
      <c r="P222" s="68"/>
      <c r="Q222" s="462"/>
      <c r="R222" s="69"/>
      <c r="S222" s="70"/>
    </row>
    <row r="223" spans="4:19" x14ac:dyDescent="0.3">
      <c r="D223" s="65"/>
      <c r="E223" s="65"/>
      <c r="F223" s="65"/>
      <c r="G223" s="65"/>
      <c r="H223" s="63"/>
      <c r="I223" s="63"/>
      <c r="J223" s="63"/>
      <c r="K223" s="81"/>
      <c r="L223" s="82"/>
      <c r="M223" s="82"/>
      <c r="N223" s="68"/>
      <c r="O223" s="68"/>
      <c r="P223" s="68"/>
      <c r="Q223" s="462"/>
      <c r="R223" s="69"/>
      <c r="S223" s="70"/>
    </row>
    <row r="224" spans="4:19" x14ac:dyDescent="0.3">
      <c r="D224" s="65"/>
      <c r="E224" s="65"/>
      <c r="F224" s="65"/>
      <c r="G224" s="65"/>
      <c r="H224" s="63"/>
      <c r="I224" s="63"/>
      <c r="J224" s="63"/>
      <c r="K224" s="81"/>
      <c r="L224" s="82"/>
      <c r="M224" s="82"/>
      <c r="N224" s="68"/>
      <c r="O224" s="68"/>
      <c r="P224" s="68"/>
      <c r="Q224" s="462"/>
      <c r="R224" s="69"/>
      <c r="S224" s="70"/>
    </row>
    <row r="225" spans="4:19" x14ac:dyDescent="0.3">
      <c r="D225" s="65"/>
      <c r="E225" s="65"/>
      <c r="F225" s="65"/>
      <c r="G225" s="65"/>
      <c r="H225" s="63"/>
      <c r="I225" s="63"/>
      <c r="J225" s="63"/>
      <c r="K225" s="81"/>
      <c r="L225" s="82"/>
      <c r="M225" s="82"/>
      <c r="N225" s="68"/>
      <c r="O225" s="68"/>
      <c r="P225" s="68"/>
      <c r="Q225" s="462"/>
      <c r="R225" s="69"/>
      <c r="S225" s="70"/>
    </row>
    <row r="226" spans="4:19" x14ac:dyDescent="0.3">
      <c r="D226" s="65"/>
      <c r="E226" s="65"/>
      <c r="F226" s="65"/>
      <c r="G226" s="65"/>
      <c r="H226" s="63"/>
      <c r="I226" s="63"/>
      <c r="J226" s="63"/>
      <c r="K226" s="81"/>
      <c r="L226" s="82"/>
      <c r="M226" s="82"/>
      <c r="N226" s="68"/>
      <c r="O226" s="68"/>
      <c r="P226" s="68"/>
      <c r="Q226" s="462"/>
      <c r="R226" s="69"/>
      <c r="S226" s="70"/>
    </row>
    <row r="227" spans="4:19" x14ac:dyDescent="0.3">
      <c r="D227" s="65"/>
      <c r="E227" s="65"/>
      <c r="F227" s="65"/>
      <c r="G227" s="65"/>
      <c r="H227" s="63"/>
      <c r="I227" s="63"/>
      <c r="J227" s="63"/>
      <c r="K227" s="81"/>
      <c r="L227" s="82"/>
      <c r="M227" s="82"/>
      <c r="N227" s="68"/>
      <c r="O227" s="68"/>
      <c r="P227" s="68"/>
      <c r="Q227" s="462"/>
      <c r="R227" s="69"/>
      <c r="S227" s="70"/>
    </row>
    <row r="228" spans="4:19" x14ac:dyDescent="0.3">
      <c r="D228" s="65"/>
      <c r="E228" s="65"/>
      <c r="F228" s="65"/>
      <c r="G228" s="65"/>
      <c r="H228" s="63"/>
      <c r="I228" s="63"/>
      <c r="J228" s="63"/>
      <c r="K228" s="81"/>
      <c r="L228" s="82"/>
      <c r="M228" s="82"/>
      <c r="N228" s="68"/>
      <c r="O228" s="68"/>
      <c r="P228" s="68"/>
      <c r="Q228" s="462"/>
      <c r="R228" s="69"/>
      <c r="S228" s="70"/>
    </row>
    <row r="229" spans="4:19" x14ac:dyDescent="0.3">
      <c r="D229" s="65"/>
      <c r="E229" s="65"/>
      <c r="F229" s="65"/>
      <c r="G229" s="65"/>
      <c r="H229" s="63"/>
      <c r="I229" s="63"/>
      <c r="J229" s="63"/>
      <c r="K229" s="81"/>
      <c r="L229" s="82"/>
      <c r="M229" s="82"/>
      <c r="N229" s="68"/>
      <c r="O229" s="68"/>
      <c r="P229" s="68"/>
      <c r="Q229" s="462"/>
      <c r="R229" s="69"/>
      <c r="S229" s="70"/>
    </row>
    <row r="230" spans="4:19" x14ac:dyDescent="0.3">
      <c r="D230" s="65"/>
      <c r="E230" s="65"/>
      <c r="F230" s="65"/>
      <c r="G230" s="65"/>
      <c r="H230" s="63"/>
      <c r="I230" s="63"/>
      <c r="J230" s="63"/>
      <c r="K230" s="81"/>
      <c r="L230" s="82"/>
      <c r="M230" s="82"/>
      <c r="N230" s="68"/>
      <c r="O230" s="68"/>
      <c r="P230" s="68"/>
      <c r="Q230" s="462"/>
      <c r="R230" s="69"/>
      <c r="S230" s="70"/>
    </row>
    <row r="231" spans="4:19" x14ac:dyDescent="0.3">
      <c r="D231" s="65"/>
      <c r="E231" s="65"/>
      <c r="F231" s="65"/>
      <c r="G231" s="65"/>
      <c r="H231" s="63"/>
      <c r="I231" s="63"/>
      <c r="J231" s="63"/>
      <c r="K231" s="81"/>
      <c r="L231" s="82"/>
      <c r="M231" s="82"/>
      <c r="N231" s="68"/>
      <c r="O231" s="68"/>
      <c r="P231" s="68"/>
      <c r="Q231" s="462"/>
      <c r="R231" s="69"/>
      <c r="S231" s="70"/>
    </row>
    <row r="232" spans="4:19" x14ac:dyDescent="0.3">
      <c r="D232" s="65"/>
      <c r="E232" s="65"/>
      <c r="F232" s="65"/>
      <c r="G232" s="65"/>
      <c r="H232" s="63"/>
      <c r="I232" s="63"/>
      <c r="J232" s="63"/>
      <c r="K232" s="81"/>
      <c r="L232" s="82"/>
      <c r="M232" s="82"/>
      <c r="N232" s="68"/>
      <c r="O232" s="68"/>
      <c r="P232" s="68"/>
      <c r="Q232" s="462"/>
      <c r="R232" s="69"/>
      <c r="S232" s="70"/>
    </row>
    <row r="233" spans="4:19" x14ac:dyDescent="0.3">
      <c r="D233" s="65"/>
      <c r="E233" s="65"/>
      <c r="F233" s="65"/>
      <c r="G233" s="65"/>
      <c r="H233" s="63"/>
      <c r="I233" s="63"/>
      <c r="J233" s="63"/>
      <c r="K233" s="81"/>
      <c r="L233" s="82"/>
      <c r="M233" s="82"/>
      <c r="N233" s="68"/>
      <c r="O233" s="68"/>
      <c r="P233" s="68"/>
      <c r="Q233" s="462"/>
      <c r="R233" s="69"/>
      <c r="S233" s="70"/>
    </row>
    <row r="234" spans="4:19" x14ac:dyDescent="0.3">
      <c r="D234" s="65"/>
      <c r="E234" s="65"/>
      <c r="F234" s="65"/>
      <c r="G234" s="65"/>
      <c r="H234" s="63"/>
      <c r="I234" s="63"/>
      <c r="J234" s="63"/>
      <c r="K234" s="81"/>
      <c r="L234" s="82"/>
      <c r="M234" s="82"/>
      <c r="N234" s="68"/>
      <c r="O234" s="68"/>
      <c r="P234" s="68"/>
      <c r="Q234" s="462"/>
      <c r="R234" s="69"/>
      <c r="S234" s="70"/>
    </row>
    <row r="235" spans="4:19" x14ac:dyDescent="0.3">
      <c r="D235" s="65"/>
      <c r="E235" s="65"/>
      <c r="F235" s="65"/>
      <c r="G235" s="65"/>
      <c r="H235" s="63"/>
      <c r="I235" s="63"/>
      <c r="J235" s="63"/>
      <c r="K235" s="81"/>
      <c r="L235" s="82"/>
      <c r="M235" s="82"/>
      <c r="N235" s="68"/>
      <c r="O235" s="68"/>
      <c r="P235" s="68"/>
      <c r="Q235" s="462"/>
      <c r="R235" s="69"/>
      <c r="S235" s="70"/>
    </row>
    <row r="236" spans="4:19" x14ac:dyDescent="0.3">
      <c r="D236" s="65"/>
      <c r="E236" s="65"/>
      <c r="F236" s="65"/>
      <c r="G236" s="65"/>
      <c r="H236" s="63"/>
      <c r="I236" s="63"/>
      <c r="J236" s="63"/>
      <c r="K236" s="81"/>
      <c r="L236" s="82"/>
      <c r="M236" s="82"/>
      <c r="N236" s="68"/>
      <c r="O236" s="68"/>
      <c r="P236" s="68"/>
      <c r="Q236" s="462"/>
      <c r="R236" s="69"/>
      <c r="S236" s="70"/>
    </row>
    <row r="237" spans="4:19" x14ac:dyDescent="0.3">
      <c r="D237" s="65"/>
      <c r="E237" s="65"/>
      <c r="F237" s="65"/>
      <c r="G237" s="65"/>
      <c r="H237" s="63"/>
      <c r="I237" s="63"/>
      <c r="J237" s="63"/>
      <c r="K237" s="81"/>
      <c r="L237" s="82"/>
      <c r="M237" s="82"/>
      <c r="N237" s="68"/>
      <c r="O237" s="68"/>
      <c r="P237" s="68"/>
      <c r="Q237" s="462"/>
      <c r="R237" s="69"/>
      <c r="S237" s="70"/>
    </row>
    <row r="238" spans="4:19" x14ac:dyDescent="0.3">
      <c r="D238" s="65"/>
      <c r="E238" s="65"/>
      <c r="F238" s="65"/>
      <c r="G238" s="65"/>
      <c r="H238" s="63"/>
      <c r="I238" s="63"/>
      <c r="J238" s="63"/>
      <c r="K238" s="81"/>
      <c r="L238" s="82"/>
      <c r="M238" s="82"/>
      <c r="N238" s="68"/>
      <c r="O238" s="68"/>
      <c r="P238" s="68"/>
      <c r="Q238" s="462"/>
      <c r="R238" s="69"/>
      <c r="S238" s="70"/>
    </row>
    <row r="239" spans="4:19" x14ac:dyDescent="0.3">
      <c r="D239" s="65"/>
      <c r="E239" s="65"/>
      <c r="F239" s="65"/>
      <c r="G239" s="65"/>
      <c r="H239" s="63"/>
      <c r="I239" s="63"/>
      <c r="J239" s="63"/>
      <c r="K239" s="81"/>
      <c r="L239" s="82"/>
      <c r="M239" s="82"/>
      <c r="N239" s="68"/>
      <c r="O239" s="68"/>
      <c r="P239" s="68"/>
      <c r="Q239" s="462"/>
      <c r="R239" s="69"/>
      <c r="S239" s="70"/>
    </row>
    <row r="240" spans="4:19" x14ac:dyDescent="0.3">
      <c r="D240" s="65"/>
      <c r="E240" s="65"/>
      <c r="F240" s="65"/>
      <c r="G240" s="65"/>
      <c r="H240" s="63"/>
      <c r="I240" s="63"/>
      <c r="J240" s="63"/>
      <c r="K240" s="81"/>
      <c r="L240" s="82"/>
      <c r="M240" s="82"/>
      <c r="N240" s="68"/>
      <c r="O240" s="68"/>
      <c r="P240" s="68"/>
      <c r="Q240" s="462"/>
      <c r="R240" s="69"/>
      <c r="S240" s="70"/>
    </row>
    <row r="241" spans="4:19" x14ac:dyDescent="0.3">
      <c r="D241" s="65"/>
      <c r="E241" s="65"/>
      <c r="F241" s="65"/>
      <c r="G241" s="65"/>
      <c r="H241" s="63"/>
      <c r="I241" s="63"/>
      <c r="J241" s="63"/>
      <c r="K241" s="81"/>
      <c r="L241" s="82"/>
      <c r="M241" s="82"/>
      <c r="N241" s="68"/>
      <c r="O241" s="68"/>
      <c r="P241" s="68"/>
      <c r="Q241" s="462"/>
      <c r="R241" s="69"/>
      <c r="S241" s="70"/>
    </row>
    <row r="242" spans="4:19" x14ac:dyDescent="0.3">
      <c r="D242" s="65"/>
      <c r="E242" s="65"/>
      <c r="F242" s="65"/>
      <c r="G242" s="65"/>
      <c r="H242" s="63"/>
      <c r="I242" s="63"/>
      <c r="J242" s="63"/>
      <c r="K242" s="81"/>
      <c r="L242" s="82"/>
      <c r="M242" s="82"/>
      <c r="N242" s="68"/>
      <c r="O242" s="68"/>
      <c r="P242" s="68"/>
      <c r="Q242" s="462"/>
      <c r="R242" s="69"/>
      <c r="S242" s="70"/>
    </row>
    <row r="243" spans="4:19" x14ac:dyDescent="0.3">
      <c r="D243" s="65"/>
      <c r="E243" s="65"/>
      <c r="F243" s="65"/>
      <c r="G243" s="65"/>
      <c r="H243" s="63"/>
      <c r="I243" s="63"/>
      <c r="J243" s="63"/>
      <c r="K243" s="81"/>
      <c r="L243" s="82"/>
      <c r="M243" s="82"/>
      <c r="N243" s="68"/>
      <c r="O243" s="68"/>
      <c r="P243" s="68"/>
      <c r="Q243" s="462"/>
      <c r="R243" s="69"/>
      <c r="S243" s="70"/>
    </row>
    <row r="244" spans="4:19" x14ac:dyDescent="0.3">
      <c r="D244" s="65"/>
      <c r="E244" s="65"/>
      <c r="F244" s="65"/>
      <c r="G244" s="65"/>
      <c r="H244" s="63"/>
      <c r="I244" s="63"/>
      <c r="J244" s="63"/>
      <c r="K244" s="81"/>
      <c r="L244" s="82"/>
      <c r="M244" s="82"/>
      <c r="N244" s="68"/>
      <c r="O244" s="68"/>
      <c r="P244" s="68"/>
      <c r="Q244" s="462"/>
      <c r="R244" s="69"/>
      <c r="S244" s="70"/>
    </row>
    <row r="245" spans="4:19" x14ac:dyDescent="0.3">
      <c r="D245" s="65"/>
      <c r="E245" s="65"/>
      <c r="F245" s="65"/>
      <c r="G245" s="65"/>
      <c r="H245" s="63"/>
      <c r="I245" s="63"/>
      <c r="J245" s="63"/>
      <c r="K245" s="81"/>
      <c r="L245" s="82"/>
      <c r="M245" s="82"/>
      <c r="N245" s="68"/>
      <c r="O245" s="68"/>
      <c r="P245" s="68"/>
      <c r="Q245" s="462"/>
      <c r="R245" s="69"/>
      <c r="S245" s="70"/>
    </row>
    <row r="246" spans="4:19" x14ac:dyDescent="0.3">
      <c r="D246" s="65"/>
      <c r="E246" s="65"/>
      <c r="F246" s="65"/>
      <c r="G246" s="65"/>
      <c r="H246" s="63"/>
      <c r="I246" s="63"/>
      <c r="J246" s="63"/>
      <c r="K246" s="81"/>
      <c r="L246" s="82"/>
      <c r="M246" s="82"/>
      <c r="N246" s="68"/>
      <c r="O246" s="68"/>
      <c r="P246" s="68"/>
      <c r="Q246" s="462"/>
      <c r="R246" s="69"/>
      <c r="S246" s="70"/>
    </row>
    <row r="247" spans="4:19" x14ac:dyDescent="0.3">
      <c r="D247" s="65"/>
      <c r="E247" s="65"/>
      <c r="F247" s="65"/>
      <c r="G247" s="65"/>
      <c r="H247" s="63"/>
      <c r="I247" s="63"/>
      <c r="J247" s="63"/>
      <c r="K247" s="81"/>
      <c r="L247" s="82"/>
      <c r="M247" s="82"/>
      <c r="N247" s="68"/>
      <c r="O247" s="68"/>
      <c r="P247" s="68"/>
      <c r="Q247" s="462"/>
      <c r="R247" s="69"/>
      <c r="S247" s="70"/>
    </row>
    <row r="248" spans="4:19" x14ac:dyDescent="0.3">
      <c r="D248" s="65"/>
      <c r="E248" s="65"/>
      <c r="F248" s="65"/>
      <c r="G248" s="65"/>
      <c r="H248" s="63"/>
      <c r="I248" s="63"/>
      <c r="J248" s="63"/>
      <c r="K248" s="81"/>
      <c r="L248" s="82"/>
      <c r="M248" s="82"/>
      <c r="N248" s="68"/>
      <c r="O248" s="68"/>
      <c r="P248" s="68"/>
      <c r="Q248" s="462"/>
      <c r="R248" s="69"/>
      <c r="S248" s="70"/>
    </row>
    <row r="249" spans="4:19" x14ac:dyDescent="0.3">
      <c r="D249" s="65"/>
      <c r="E249" s="65"/>
      <c r="F249" s="65"/>
      <c r="G249" s="65"/>
      <c r="H249" s="63"/>
      <c r="I249" s="63"/>
      <c r="J249" s="63"/>
      <c r="K249" s="81"/>
      <c r="L249" s="82"/>
      <c r="M249" s="82"/>
      <c r="N249" s="68"/>
      <c r="O249" s="68"/>
      <c r="P249" s="68"/>
      <c r="Q249" s="462"/>
      <c r="R249" s="69"/>
      <c r="S249" s="70"/>
    </row>
    <row r="250" spans="4:19" x14ac:dyDescent="0.3">
      <c r="D250" s="65"/>
      <c r="E250" s="65"/>
      <c r="F250" s="65"/>
      <c r="G250" s="65"/>
      <c r="H250" s="63"/>
      <c r="I250" s="63"/>
      <c r="J250" s="63"/>
      <c r="K250" s="81"/>
      <c r="L250" s="82"/>
      <c r="M250" s="82"/>
      <c r="N250" s="68"/>
      <c r="O250" s="68"/>
      <c r="P250" s="68"/>
      <c r="Q250" s="462"/>
      <c r="R250" s="69"/>
      <c r="S250" s="70"/>
    </row>
    <row r="251" spans="4:19" x14ac:dyDescent="0.3">
      <c r="D251" s="65"/>
      <c r="E251" s="65"/>
      <c r="F251" s="65"/>
      <c r="G251" s="65"/>
      <c r="H251" s="63"/>
      <c r="I251" s="63"/>
      <c r="J251" s="63"/>
      <c r="K251" s="81"/>
      <c r="L251" s="82"/>
      <c r="M251" s="82"/>
      <c r="N251" s="68"/>
      <c r="O251" s="68"/>
      <c r="P251" s="68"/>
      <c r="Q251" s="462"/>
      <c r="R251" s="69"/>
      <c r="S251" s="70"/>
    </row>
    <row r="252" spans="4:19" x14ac:dyDescent="0.3">
      <c r="D252" s="65"/>
      <c r="E252" s="65"/>
      <c r="F252" s="65"/>
      <c r="G252" s="65"/>
      <c r="H252" s="63"/>
      <c r="I252" s="63"/>
      <c r="J252" s="63"/>
      <c r="K252" s="81"/>
      <c r="L252" s="82"/>
      <c r="M252" s="82"/>
      <c r="N252" s="68"/>
      <c r="O252" s="68"/>
      <c r="P252" s="68"/>
      <c r="Q252" s="462"/>
      <c r="R252" s="69"/>
      <c r="S252" s="70"/>
    </row>
    <row r="253" spans="4:19" x14ac:dyDescent="0.3">
      <c r="D253" s="65"/>
      <c r="E253" s="65"/>
      <c r="F253" s="65"/>
      <c r="G253" s="65"/>
      <c r="H253" s="63"/>
      <c r="I253" s="63"/>
      <c r="J253" s="63"/>
      <c r="K253" s="81"/>
      <c r="L253" s="82"/>
      <c r="M253" s="82"/>
      <c r="N253" s="68"/>
      <c r="O253" s="68"/>
      <c r="P253" s="68"/>
      <c r="Q253" s="462"/>
      <c r="R253" s="69"/>
      <c r="S253" s="70"/>
    </row>
    <row r="254" spans="4:19" x14ac:dyDescent="0.3">
      <c r="D254" s="65"/>
      <c r="E254" s="65"/>
      <c r="F254" s="65"/>
      <c r="G254" s="65"/>
      <c r="H254" s="63"/>
      <c r="I254" s="63"/>
      <c r="J254" s="63"/>
      <c r="K254" s="81"/>
      <c r="L254" s="82"/>
      <c r="M254" s="82"/>
      <c r="N254" s="68"/>
      <c r="O254" s="68"/>
      <c r="P254" s="68"/>
      <c r="Q254" s="462"/>
      <c r="R254" s="69"/>
      <c r="S254" s="70"/>
    </row>
    <row r="255" spans="4:19" x14ac:dyDescent="0.3">
      <c r="D255" s="65"/>
      <c r="E255" s="65"/>
      <c r="F255" s="65"/>
      <c r="G255" s="65"/>
      <c r="H255" s="63"/>
      <c r="I255" s="63"/>
      <c r="J255" s="63"/>
      <c r="K255" s="81"/>
      <c r="L255" s="82"/>
      <c r="M255" s="82"/>
      <c r="N255" s="68"/>
      <c r="O255" s="68"/>
      <c r="P255" s="68"/>
      <c r="Q255" s="462"/>
      <c r="R255" s="69"/>
      <c r="S255" s="70"/>
    </row>
    <row r="256" spans="4:19" x14ac:dyDescent="0.3">
      <c r="D256" s="65"/>
      <c r="E256" s="65"/>
      <c r="F256" s="65"/>
      <c r="G256" s="65"/>
      <c r="H256" s="63"/>
      <c r="I256" s="63"/>
      <c r="J256" s="63"/>
      <c r="K256" s="81"/>
      <c r="L256" s="82"/>
      <c r="M256" s="82"/>
      <c r="N256" s="68"/>
      <c r="O256" s="68"/>
      <c r="P256" s="68"/>
      <c r="Q256" s="462"/>
      <c r="R256" s="69"/>
      <c r="S256" s="70"/>
    </row>
    <row r="257" spans="4:19" x14ac:dyDescent="0.3">
      <c r="D257" s="65"/>
      <c r="E257" s="65"/>
      <c r="F257" s="65"/>
      <c r="G257" s="65"/>
      <c r="H257" s="63"/>
      <c r="I257" s="63"/>
      <c r="J257" s="63"/>
      <c r="K257" s="81"/>
      <c r="L257" s="82"/>
      <c r="M257" s="82"/>
      <c r="N257" s="68"/>
      <c r="O257" s="68"/>
      <c r="P257" s="68"/>
      <c r="Q257" s="462"/>
      <c r="R257" s="69"/>
      <c r="S257" s="70"/>
    </row>
    <row r="258" spans="4:19" x14ac:dyDescent="0.3">
      <c r="D258" s="65"/>
      <c r="E258" s="65"/>
      <c r="F258" s="65"/>
      <c r="G258" s="65"/>
      <c r="H258" s="63"/>
      <c r="I258" s="63"/>
      <c r="J258" s="63"/>
      <c r="K258" s="81"/>
      <c r="L258" s="82"/>
      <c r="M258" s="82"/>
      <c r="N258" s="68"/>
      <c r="O258" s="68"/>
      <c r="P258" s="68"/>
      <c r="Q258" s="462"/>
      <c r="R258" s="69"/>
      <c r="S258" s="70"/>
    </row>
    <row r="259" spans="4:19" x14ac:dyDescent="0.3">
      <c r="D259" s="65"/>
      <c r="E259" s="65"/>
      <c r="F259" s="65"/>
      <c r="G259" s="65"/>
      <c r="H259" s="63"/>
      <c r="I259" s="63"/>
      <c r="J259" s="63"/>
      <c r="K259" s="81"/>
      <c r="L259" s="82"/>
      <c r="M259" s="82"/>
      <c r="N259" s="68"/>
      <c r="O259" s="68"/>
      <c r="P259" s="68"/>
      <c r="Q259" s="462"/>
      <c r="R259" s="69"/>
      <c r="S259" s="70"/>
    </row>
    <row r="260" spans="4:19" x14ac:dyDescent="0.3">
      <c r="D260" s="65"/>
      <c r="E260" s="65"/>
      <c r="F260" s="65"/>
      <c r="G260" s="65"/>
      <c r="H260" s="63"/>
      <c r="I260" s="63"/>
      <c r="J260" s="63"/>
      <c r="K260" s="81"/>
      <c r="L260" s="82"/>
      <c r="M260" s="82"/>
      <c r="N260" s="68"/>
      <c r="O260" s="68"/>
      <c r="P260" s="68"/>
      <c r="Q260" s="462"/>
      <c r="R260" s="69"/>
      <c r="S260" s="70"/>
    </row>
    <row r="261" spans="4:19" x14ac:dyDescent="0.3">
      <c r="D261" s="65"/>
      <c r="E261" s="65"/>
      <c r="F261" s="65"/>
      <c r="G261" s="65"/>
      <c r="H261" s="63"/>
      <c r="I261" s="63"/>
      <c r="J261" s="63"/>
      <c r="K261" s="81"/>
      <c r="L261" s="82"/>
      <c r="M261" s="82"/>
      <c r="N261" s="68"/>
      <c r="O261" s="68"/>
      <c r="P261" s="68"/>
      <c r="Q261" s="462"/>
      <c r="R261" s="69"/>
      <c r="S261" s="70"/>
    </row>
    <row r="262" spans="4:19" x14ac:dyDescent="0.3">
      <c r="D262" s="65"/>
      <c r="E262" s="65"/>
      <c r="F262" s="65"/>
      <c r="G262" s="65"/>
      <c r="H262" s="63"/>
      <c r="I262" s="63"/>
      <c r="J262" s="63"/>
      <c r="K262" s="81"/>
      <c r="L262" s="82"/>
      <c r="M262" s="82"/>
      <c r="N262" s="68"/>
      <c r="O262" s="68"/>
      <c r="P262" s="68"/>
      <c r="Q262" s="462"/>
      <c r="R262" s="69"/>
      <c r="S262" s="70"/>
    </row>
    <row r="263" spans="4:19" x14ac:dyDescent="0.3">
      <c r="D263" s="65"/>
      <c r="E263" s="65"/>
      <c r="F263" s="65"/>
      <c r="G263" s="65"/>
      <c r="H263" s="63"/>
      <c r="I263" s="63"/>
      <c r="J263" s="63"/>
      <c r="K263" s="81"/>
      <c r="L263" s="82"/>
      <c r="M263" s="82"/>
      <c r="N263" s="68"/>
      <c r="O263" s="68"/>
      <c r="P263" s="68"/>
      <c r="Q263" s="462"/>
      <c r="R263" s="69"/>
      <c r="S263" s="70"/>
    </row>
    <row r="264" spans="4:19" x14ac:dyDescent="0.3">
      <c r="D264" s="65"/>
      <c r="E264" s="65"/>
      <c r="F264" s="65"/>
      <c r="G264" s="65"/>
      <c r="H264" s="63"/>
      <c r="I264" s="63"/>
      <c r="J264" s="63"/>
      <c r="K264" s="81"/>
      <c r="L264" s="82"/>
      <c r="M264" s="82"/>
      <c r="N264" s="68"/>
      <c r="O264" s="68"/>
      <c r="P264" s="68"/>
      <c r="Q264" s="462"/>
      <c r="R264" s="69"/>
      <c r="S264" s="70"/>
    </row>
    <row r="265" spans="4:19" x14ac:dyDescent="0.3">
      <c r="D265" s="65"/>
      <c r="E265" s="65"/>
      <c r="F265" s="65"/>
      <c r="G265" s="65"/>
      <c r="H265" s="63"/>
      <c r="I265" s="63"/>
      <c r="J265" s="63"/>
      <c r="K265" s="81"/>
      <c r="L265" s="82"/>
      <c r="M265" s="82"/>
      <c r="N265" s="68"/>
      <c r="O265" s="68"/>
      <c r="P265" s="68"/>
      <c r="Q265" s="462"/>
      <c r="R265" s="69"/>
      <c r="S265" s="70"/>
    </row>
    <row r="266" spans="4:19" x14ac:dyDescent="0.3">
      <c r="D266" s="65"/>
      <c r="E266" s="65"/>
      <c r="F266" s="65"/>
      <c r="G266" s="65"/>
      <c r="H266" s="63"/>
      <c r="I266" s="63"/>
      <c r="J266" s="63"/>
      <c r="K266" s="81"/>
      <c r="L266" s="82"/>
      <c r="M266" s="82"/>
      <c r="N266" s="68"/>
      <c r="O266" s="68"/>
      <c r="P266" s="68"/>
      <c r="Q266" s="462"/>
      <c r="R266" s="69"/>
      <c r="S266" s="70"/>
    </row>
    <row r="267" spans="4:19" x14ac:dyDescent="0.3">
      <c r="D267" s="65"/>
      <c r="E267" s="65"/>
      <c r="F267" s="65"/>
      <c r="G267" s="65"/>
      <c r="H267" s="63"/>
      <c r="I267" s="63"/>
      <c r="J267" s="63"/>
      <c r="K267" s="81"/>
      <c r="L267" s="82"/>
      <c r="M267" s="82"/>
      <c r="N267" s="68"/>
      <c r="O267" s="68"/>
      <c r="P267" s="68"/>
      <c r="Q267" s="462"/>
      <c r="R267" s="69"/>
      <c r="S267" s="70"/>
    </row>
    <row r="268" spans="4:19" x14ac:dyDescent="0.3">
      <c r="D268" s="65"/>
      <c r="E268" s="65"/>
      <c r="F268" s="65"/>
      <c r="G268" s="65"/>
      <c r="H268" s="63"/>
      <c r="I268" s="63"/>
      <c r="J268" s="63"/>
      <c r="K268" s="81"/>
      <c r="L268" s="82"/>
      <c r="M268" s="82"/>
      <c r="N268" s="68"/>
      <c r="O268" s="68"/>
      <c r="P268" s="68"/>
      <c r="Q268" s="462"/>
      <c r="R268" s="69"/>
      <c r="S268" s="70"/>
    </row>
    <row r="269" spans="4:19" x14ac:dyDescent="0.3">
      <c r="D269" s="65"/>
      <c r="E269" s="65"/>
      <c r="F269" s="65"/>
      <c r="G269" s="65"/>
      <c r="H269" s="63"/>
      <c r="I269" s="63"/>
      <c r="J269" s="63"/>
      <c r="K269" s="81"/>
      <c r="L269" s="82"/>
      <c r="M269" s="82"/>
      <c r="N269" s="68"/>
      <c r="O269" s="68"/>
      <c r="P269" s="68"/>
      <c r="Q269" s="462"/>
      <c r="R269" s="69"/>
      <c r="S269" s="70"/>
    </row>
    <row r="270" spans="4:19" x14ac:dyDescent="0.3">
      <c r="D270" s="65"/>
      <c r="E270" s="65"/>
      <c r="F270" s="65"/>
      <c r="G270" s="65"/>
      <c r="H270" s="63"/>
      <c r="I270" s="63"/>
      <c r="J270" s="63"/>
      <c r="K270" s="81"/>
      <c r="L270" s="82"/>
      <c r="M270" s="82"/>
      <c r="N270" s="68"/>
      <c r="O270" s="68"/>
      <c r="P270" s="68"/>
      <c r="Q270" s="462"/>
      <c r="R270" s="69"/>
      <c r="S270" s="70"/>
    </row>
    <row r="271" spans="4:19" x14ac:dyDescent="0.3">
      <c r="D271" s="65"/>
      <c r="E271" s="65"/>
      <c r="F271" s="65"/>
      <c r="G271" s="65"/>
      <c r="H271" s="63"/>
      <c r="I271" s="63"/>
      <c r="J271" s="63"/>
      <c r="K271" s="81"/>
      <c r="L271" s="82"/>
      <c r="M271" s="82"/>
      <c r="N271" s="68"/>
      <c r="O271" s="68"/>
      <c r="P271" s="68"/>
      <c r="Q271" s="462"/>
      <c r="R271" s="69"/>
      <c r="S271" s="70"/>
    </row>
    <row r="272" spans="4:19" x14ac:dyDescent="0.3">
      <c r="D272" s="65"/>
      <c r="E272" s="65"/>
      <c r="F272" s="65"/>
      <c r="G272" s="65"/>
      <c r="H272" s="63"/>
      <c r="I272" s="63"/>
      <c r="J272" s="63"/>
      <c r="K272" s="81"/>
      <c r="L272" s="82"/>
      <c r="M272" s="82"/>
      <c r="N272" s="68"/>
      <c r="O272" s="68"/>
      <c r="P272" s="68"/>
      <c r="Q272" s="462"/>
      <c r="R272" s="69"/>
      <c r="S272" s="70"/>
    </row>
    <row r="273" spans="4:19" x14ac:dyDescent="0.3">
      <c r="D273" s="65"/>
      <c r="E273" s="65"/>
      <c r="F273" s="65"/>
      <c r="G273" s="65"/>
      <c r="H273" s="63"/>
      <c r="I273" s="63"/>
      <c r="J273" s="63"/>
      <c r="K273" s="81"/>
      <c r="L273" s="82"/>
      <c r="M273" s="82"/>
      <c r="N273" s="68"/>
      <c r="O273" s="68"/>
      <c r="P273" s="68"/>
      <c r="Q273" s="462"/>
      <c r="R273" s="69"/>
      <c r="S273" s="70"/>
    </row>
    <row r="274" spans="4:19" x14ac:dyDescent="0.3">
      <c r="D274" s="65"/>
      <c r="E274" s="65"/>
      <c r="F274" s="65"/>
      <c r="G274" s="65"/>
      <c r="H274" s="63"/>
      <c r="I274" s="63"/>
      <c r="J274" s="63"/>
      <c r="K274" s="81"/>
      <c r="L274" s="82"/>
      <c r="M274" s="82"/>
      <c r="N274" s="68"/>
      <c r="O274" s="68"/>
      <c r="P274" s="68"/>
      <c r="Q274" s="462"/>
      <c r="R274" s="69"/>
      <c r="S274" s="70"/>
    </row>
    <row r="275" spans="4:19" x14ac:dyDescent="0.3">
      <c r="D275" s="65"/>
      <c r="E275" s="65"/>
      <c r="F275" s="65"/>
      <c r="G275" s="65"/>
      <c r="H275" s="63"/>
      <c r="I275" s="63"/>
      <c r="J275" s="63"/>
      <c r="K275" s="81"/>
      <c r="L275" s="82"/>
      <c r="M275" s="82"/>
      <c r="N275" s="68"/>
      <c r="O275" s="68"/>
      <c r="P275" s="68"/>
      <c r="Q275" s="462"/>
      <c r="R275" s="69"/>
      <c r="S275" s="70"/>
    </row>
    <row r="276" spans="4:19" x14ac:dyDescent="0.3">
      <c r="D276" s="65"/>
      <c r="E276" s="65"/>
      <c r="F276" s="65"/>
      <c r="G276" s="65"/>
      <c r="H276" s="63"/>
      <c r="I276" s="63"/>
      <c r="J276" s="63"/>
      <c r="K276" s="81"/>
      <c r="L276" s="82"/>
      <c r="M276" s="82"/>
      <c r="N276" s="68"/>
      <c r="O276" s="68"/>
      <c r="P276" s="68"/>
      <c r="Q276" s="462"/>
      <c r="R276" s="69"/>
      <c r="S276" s="70"/>
    </row>
    <row r="277" spans="4:19" x14ac:dyDescent="0.3">
      <c r="D277" s="65"/>
      <c r="E277" s="65"/>
      <c r="F277" s="65"/>
      <c r="G277" s="65"/>
      <c r="H277" s="63"/>
      <c r="I277" s="63"/>
      <c r="J277" s="63"/>
      <c r="K277" s="81"/>
      <c r="L277" s="82"/>
      <c r="M277" s="82"/>
      <c r="N277" s="68"/>
      <c r="O277" s="68"/>
      <c r="P277" s="68"/>
      <c r="Q277" s="462"/>
      <c r="R277" s="69"/>
      <c r="S277" s="70"/>
    </row>
    <row r="278" spans="4:19" x14ac:dyDescent="0.3">
      <c r="D278" s="65"/>
      <c r="E278" s="65"/>
      <c r="F278" s="65"/>
      <c r="G278" s="65"/>
      <c r="H278" s="63"/>
      <c r="I278" s="63"/>
      <c r="J278" s="63"/>
      <c r="K278" s="81"/>
      <c r="L278" s="82"/>
      <c r="M278" s="82"/>
      <c r="N278" s="68"/>
      <c r="O278" s="68"/>
      <c r="P278" s="68"/>
      <c r="Q278" s="462"/>
      <c r="R278" s="69"/>
      <c r="S278" s="70"/>
    </row>
    <row r="279" spans="4:19" x14ac:dyDescent="0.3">
      <c r="D279" s="65"/>
      <c r="E279" s="65"/>
      <c r="F279" s="65"/>
      <c r="G279" s="65"/>
      <c r="H279" s="63"/>
      <c r="I279" s="63"/>
      <c r="J279" s="63"/>
      <c r="K279" s="81"/>
      <c r="L279" s="82"/>
      <c r="M279" s="82"/>
      <c r="N279" s="68"/>
      <c r="O279" s="68"/>
      <c r="P279" s="68"/>
      <c r="Q279" s="462"/>
      <c r="R279" s="69"/>
      <c r="S279" s="70"/>
    </row>
    <row r="280" spans="4:19" x14ac:dyDescent="0.3">
      <c r="D280" s="65"/>
      <c r="E280" s="65"/>
      <c r="F280" s="65"/>
      <c r="G280" s="65"/>
      <c r="H280" s="63"/>
      <c r="I280" s="63"/>
      <c r="J280" s="63"/>
      <c r="K280" s="81"/>
      <c r="L280" s="82"/>
      <c r="M280" s="82"/>
      <c r="N280" s="68"/>
      <c r="O280" s="68"/>
      <c r="P280" s="68"/>
      <c r="Q280" s="462"/>
      <c r="R280" s="69"/>
      <c r="S280" s="70"/>
    </row>
    <row r="281" spans="4:19" x14ac:dyDescent="0.3">
      <c r="D281" s="65"/>
      <c r="E281" s="65"/>
      <c r="F281" s="65"/>
      <c r="G281" s="65"/>
      <c r="H281" s="63"/>
      <c r="I281" s="63"/>
      <c r="J281" s="63"/>
      <c r="K281" s="81"/>
      <c r="L281" s="82"/>
      <c r="M281" s="82"/>
      <c r="N281" s="68"/>
      <c r="O281" s="68"/>
      <c r="P281" s="68"/>
      <c r="Q281" s="462"/>
      <c r="R281" s="69"/>
      <c r="S281" s="70"/>
    </row>
    <row r="282" spans="4:19" x14ac:dyDescent="0.3">
      <c r="D282" s="65"/>
      <c r="E282" s="65"/>
      <c r="F282" s="65"/>
      <c r="G282" s="65"/>
      <c r="H282" s="63"/>
      <c r="I282" s="63"/>
      <c r="J282" s="63"/>
      <c r="K282" s="81"/>
      <c r="L282" s="82"/>
      <c r="M282" s="82"/>
      <c r="N282" s="68"/>
      <c r="O282" s="68"/>
      <c r="P282" s="68"/>
      <c r="Q282" s="462"/>
      <c r="R282" s="69"/>
      <c r="S282" s="70"/>
    </row>
    <row r="283" spans="4:19" x14ac:dyDescent="0.3">
      <c r="D283" s="65"/>
      <c r="E283" s="65"/>
      <c r="F283" s="65"/>
      <c r="G283" s="65"/>
      <c r="H283" s="63"/>
      <c r="I283" s="63"/>
      <c r="J283" s="63"/>
      <c r="K283" s="81"/>
      <c r="L283" s="82"/>
      <c r="M283" s="82"/>
      <c r="N283" s="68"/>
      <c r="O283" s="68"/>
      <c r="P283" s="68"/>
      <c r="Q283" s="462"/>
      <c r="R283" s="69"/>
      <c r="S283" s="70"/>
    </row>
    <row r="284" spans="4:19" x14ac:dyDescent="0.3">
      <c r="D284" s="65"/>
      <c r="E284" s="65"/>
      <c r="F284" s="65"/>
      <c r="G284" s="65"/>
      <c r="H284" s="63"/>
      <c r="I284" s="63"/>
      <c r="J284" s="63"/>
      <c r="K284" s="81"/>
      <c r="L284" s="82"/>
      <c r="M284" s="82"/>
      <c r="N284" s="68"/>
      <c r="O284" s="68"/>
      <c r="P284" s="68"/>
      <c r="Q284" s="462"/>
      <c r="R284" s="69"/>
      <c r="S284" s="70"/>
    </row>
    <row r="285" spans="4:19" x14ac:dyDescent="0.3">
      <c r="D285" s="65"/>
      <c r="E285" s="65"/>
      <c r="F285" s="65"/>
      <c r="G285" s="65"/>
      <c r="H285" s="63"/>
      <c r="I285" s="63"/>
      <c r="J285" s="63"/>
      <c r="K285" s="81"/>
      <c r="L285" s="82"/>
      <c r="M285" s="82"/>
      <c r="N285" s="68"/>
      <c r="O285" s="68"/>
      <c r="P285" s="68"/>
      <c r="Q285" s="462"/>
      <c r="R285" s="69"/>
      <c r="S285" s="70"/>
    </row>
    <row r="286" spans="4:19" x14ac:dyDescent="0.3">
      <c r="D286" s="65"/>
      <c r="E286" s="65"/>
      <c r="F286" s="65"/>
      <c r="G286" s="65"/>
      <c r="H286" s="63"/>
      <c r="I286" s="63"/>
      <c r="J286" s="63"/>
      <c r="K286" s="81"/>
      <c r="L286" s="82"/>
      <c r="M286" s="82"/>
      <c r="N286" s="68"/>
      <c r="O286" s="68"/>
      <c r="P286" s="68"/>
      <c r="Q286" s="462"/>
      <c r="R286" s="69"/>
      <c r="S286" s="70"/>
    </row>
    <row r="287" spans="4:19" x14ac:dyDescent="0.3">
      <c r="D287" s="65"/>
      <c r="E287" s="65"/>
      <c r="F287" s="65"/>
      <c r="G287" s="65"/>
      <c r="H287" s="63"/>
      <c r="I287" s="63"/>
      <c r="J287" s="63"/>
      <c r="K287" s="81"/>
      <c r="L287" s="82"/>
      <c r="M287" s="82"/>
      <c r="N287" s="68"/>
      <c r="O287" s="68"/>
      <c r="P287" s="68"/>
      <c r="Q287" s="462"/>
      <c r="R287" s="69"/>
      <c r="S287" s="70"/>
    </row>
    <row r="288" spans="4:19" x14ac:dyDescent="0.3">
      <c r="D288" s="65"/>
      <c r="E288" s="65"/>
      <c r="F288" s="65"/>
      <c r="G288" s="65"/>
      <c r="H288" s="63"/>
      <c r="I288" s="63"/>
      <c r="J288" s="63"/>
      <c r="K288" s="81"/>
      <c r="L288" s="82"/>
      <c r="M288" s="82"/>
      <c r="N288" s="68"/>
      <c r="O288" s="68"/>
      <c r="P288" s="68"/>
      <c r="Q288" s="462"/>
      <c r="R288" s="69"/>
      <c r="S288" s="70"/>
    </row>
    <row r="289" spans="4:19" x14ac:dyDescent="0.3">
      <c r="D289" s="65"/>
      <c r="E289" s="65"/>
      <c r="F289" s="65"/>
      <c r="G289" s="65"/>
      <c r="H289" s="63"/>
      <c r="I289" s="63"/>
      <c r="J289" s="63"/>
      <c r="K289" s="81"/>
      <c r="L289" s="82"/>
      <c r="M289" s="82"/>
      <c r="N289" s="68"/>
      <c r="O289" s="68"/>
      <c r="P289" s="68"/>
      <c r="Q289" s="462"/>
      <c r="R289" s="69"/>
      <c r="S289" s="70"/>
    </row>
    <row r="290" spans="4:19" x14ac:dyDescent="0.3">
      <c r="D290" s="65"/>
      <c r="E290" s="65"/>
      <c r="F290" s="65"/>
      <c r="G290" s="65"/>
      <c r="H290" s="63"/>
      <c r="I290" s="63"/>
      <c r="J290" s="63"/>
      <c r="K290" s="81"/>
      <c r="L290" s="82"/>
      <c r="M290" s="82"/>
      <c r="N290" s="68"/>
      <c r="O290" s="68"/>
      <c r="P290" s="68"/>
      <c r="Q290" s="462"/>
      <c r="R290" s="69"/>
      <c r="S290" s="70"/>
    </row>
    <row r="291" spans="4:19" x14ac:dyDescent="0.3">
      <c r="D291" s="65"/>
      <c r="E291" s="65"/>
      <c r="F291" s="65"/>
      <c r="G291" s="65"/>
      <c r="H291" s="63"/>
      <c r="I291" s="63"/>
      <c r="J291" s="63"/>
      <c r="K291" s="81"/>
      <c r="L291" s="82"/>
      <c r="M291" s="82"/>
      <c r="N291" s="68"/>
      <c r="O291" s="68"/>
      <c r="P291" s="68"/>
      <c r="Q291" s="462"/>
      <c r="R291" s="69"/>
      <c r="S291" s="70"/>
    </row>
    <row r="292" spans="4:19" x14ac:dyDescent="0.3">
      <c r="D292" s="65"/>
      <c r="E292" s="65"/>
      <c r="F292" s="65"/>
      <c r="G292" s="65"/>
      <c r="H292" s="63"/>
      <c r="I292" s="63"/>
      <c r="J292" s="63"/>
      <c r="K292" s="81"/>
      <c r="L292" s="82"/>
      <c r="M292" s="82"/>
      <c r="N292" s="68"/>
      <c r="O292" s="68"/>
      <c r="P292" s="68"/>
      <c r="Q292" s="462"/>
      <c r="R292" s="69"/>
      <c r="S292" s="70"/>
    </row>
    <row r="293" spans="4:19" x14ac:dyDescent="0.3">
      <c r="D293" s="65"/>
      <c r="E293" s="65"/>
      <c r="F293" s="65"/>
      <c r="G293" s="65"/>
      <c r="H293" s="63"/>
      <c r="I293" s="63"/>
      <c r="J293" s="63"/>
      <c r="K293" s="81"/>
      <c r="L293" s="82"/>
      <c r="M293" s="82"/>
      <c r="N293" s="68"/>
      <c r="O293" s="68"/>
      <c r="P293" s="68"/>
      <c r="Q293" s="462"/>
      <c r="R293" s="69"/>
      <c r="S293" s="70"/>
    </row>
    <row r="294" spans="4:19" x14ac:dyDescent="0.3">
      <c r="D294" s="65"/>
      <c r="E294" s="65"/>
      <c r="F294" s="65"/>
      <c r="G294" s="65"/>
      <c r="H294" s="63"/>
      <c r="I294" s="63"/>
      <c r="J294" s="63"/>
      <c r="K294" s="81"/>
      <c r="L294" s="82"/>
      <c r="M294" s="82"/>
      <c r="N294" s="68"/>
      <c r="O294" s="68"/>
      <c r="P294" s="68"/>
      <c r="Q294" s="462"/>
      <c r="R294" s="69"/>
      <c r="S294" s="70"/>
    </row>
    <row r="295" spans="4:19" x14ac:dyDescent="0.3">
      <c r="D295" s="65"/>
      <c r="E295" s="65"/>
      <c r="F295" s="65"/>
      <c r="G295" s="65"/>
      <c r="H295" s="63"/>
      <c r="I295" s="63"/>
      <c r="J295" s="63"/>
      <c r="K295" s="81"/>
      <c r="L295" s="82"/>
      <c r="M295" s="82"/>
      <c r="N295" s="68"/>
      <c r="O295" s="68"/>
      <c r="P295" s="68"/>
      <c r="Q295" s="462"/>
      <c r="R295" s="69"/>
      <c r="S295" s="70"/>
    </row>
    <row r="296" spans="4:19" x14ac:dyDescent="0.3">
      <c r="D296" s="65"/>
      <c r="E296" s="65"/>
      <c r="F296" s="65"/>
      <c r="G296" s="65"/>
      <c r="H296" s="63"/>
      <c r="I296" s="63"/>
      <c r="J296" s="63"/>
      <c r="K296" s="81"/>
      <c r="L296" s="82"/>
      <c r="M296" s="82"/>
      <c r="N296" s="68"/>
      <c r="O296" s="68"/>
      <c r="P296" s="68"/>
      <c r="Q296" s="462"/>
      <c r="R296" s="69"/>
      <c r="S296" s="70"/>
    </row>
    <row r="297" spans="4:19" x14ac:dyDescent="0.3">
      <c r="D297" s="65"/>
      <c r="E297" s="65"/>
      <c r="F297" s="65"/>
      <c r="G297" s="65"/>
      <c r="H297" s="63"/>
      <c r="I297" s="63"/>
      <c r="J297" s="63"/>
      <c r="K297" s="81"/>
      <c r="L297" s="82"/>
      <c r="M297" s="82"/>
      <c r="N297" s="68"/>
      <c r="O297" s="68"/>
      <c r="P297" s="68"/>
      <c r="Q297" s="462"/>
      <c r="R297" s="69"/>
      <c r="S297" s="70"/>
    </row>
    <row r="298" spans="4:19" x14ac:dyDescent="0.3">
      <c r="D298" s="65"/>
      <c r="E298" s="65"/>
      <c r="F298" s="65"/>
      <c r="G298" s="65"/>
      <c r="H298" s="63"/>
      <c r="I298" s="63"/>
      <c r="J298" s="63"/>
      <c r="K298" s="81"/>
      <c r="L298" s="82"/>
      <c r="M298" s="82"/>
      <c r="N298" s="68"/>
      <c r="O298" s="68"/>
      <c r="P298" s="68"/>
      <c r="Q298" s="462"/>
      <c r="R298" s="69"/>
      <c r="S298" s="70"/>
    </row>
    <row r="299" spans="4:19" x14ac:dyDescent="0.3">
      <c r="D299" s="65"/>
      <c r="E299" s="65"/>
      <c r="F299" s="65"/>
      <c r="G299" s="65"/>
      <c r="H299" s="63"/>
      <c r="I299" s="63"/>
      <c r="J299" s="63"/>
      <c r="K299" s="81"/>
      <c r="L299" s="82"/>
      <c r="M299" s="82"/>
      <c r="N299" s="68"/>
      <c r="O299" s="68"/>
      <c r="P299" s="68"/>
      <c r="Q299" s="462"/>
      <c r="R299" s="69"/>
      <c r="S299" s="70"/>
    </row>
    <row r="300" spans="4:19" x14ac:dyDescent="0.3">
      <c r="D300" s="65"/>
      <c r="E300" s="65"/>
      <c r="F300" s="65"/>
      <c r="G300" s="65"/>
      <c r="H300" s="63"/>
      <c r="I300" s="63"/>
      <c r="J300" s="63"/>
      <c r="K300" s="81"/>
      <c r="L300" s="82"/>
      <c r="M300" s="82"/>
      <c r="N300" s="68"/>
      <c r="O300" s="68"/>
      <c r="P300" s="68"/>
      <c r="Q300" s="462"/>
      <c r="R300" s="69"/>
      <c r="S300" s="70"/>
    </row>
    <row r="301" spans="4:19" x14ac:dyDescent="0.3">
      <c r="D301" s="65"/>
      <c r="E301" s="65"/>
      <c r="F301" s="65"/>
      <c r="G301" s="65"/>
      <c r="H301" s="63"/>
      <c r="I301" s="63"/>
      <c r="J301" s="63"/>
      <c r="K301" s="81"/>
      <c r="L301" s="82"/>
      <c r="M301" s="82"/>
      <c r="N301" s="68"/>
      <c r="O301" s="68"/>
      <c r="P301" s="68"/>
      <c r="Q301" s="462"/>
      <c r="R301" s="69"/>
      <c r="S301" s="70"/>
    </row>
    <row r="302" spans="4:19" x14ac:dyDescent="0.3">
      <c r="D302" s="65"/>
      <c r="E302" s="65"/>
      <c r="F302" s="65"/>
      <c r="G302" s="65"/>
      <c r="H302" s="63"/>
      <c r="I302" s="63"/>
      <c r="J302" s="63"/>
      <c r="K302" s="81"/>
      <c r="L302" s="82"/>
      <c r="M302" s="82"/>
      <c r="N302" s="68"/>
      <c r="O302" s="68"/>
      <c r="P302" s="68"/>
      <c r="Q302" s="462"/>
      <c r="R302" s="69"/>
      <c r="S302" s="70"/>
    </row>
    <row r="303" spans="4:19" x14ac:dyDescent="0.3">
      <c r="D303" s="65"/>
      <c r="E303" s="65"/>
      <c r="F303" s="65"/>
      <c r="G303" s="65"/>
      <c r="H303" s="63"/>
      <c r="I303" s="63"/>
      <c r="J303" s="63"/>
      <c r="K303" s="81"/>
      <c r="L303" s="82"/>
      <c r="M303" s="82"/>
      <c r="N303" s="68"/>
      <c r="O303" s="68"/>
      <c r="P303" s="68"/>
      <c r="Q303" s="462"/>
      <c r="R303" s="69"/>
      <c r="S303" s="70"/>
    </row>
    <row r="304" spans="4:19" x14ac:dyDescent="0.3">
      <c r="D304" s="65"/>
      <c r="E304" s="65"/>
      <c r="F304" s="65"/>
      <c r="G304" s="65"/>
      <c r="H304" s="63"/>
      <c r="I304" s="63"/>
      <c r="J304" s="63"/>
      <c r="K304" s="81"/>
      <c r="L304" s="82"/>
      <c r="M304" s="82"/>
      <c r="N304" s="68"/>
      <c r="O304" s="68"/>
      <c r="P304" s="68"/>
      <c r="Q304" s="462"/>
      <c r="R304" s="69"/>
      <c r="S304" s="70"/>
    </row>
    <row r="305" spans="4:19" x14ac:dyDescent="0.3">
      <c r="D305" s="65"/>
      <c r="E305" s="65"/>
      <c r="F305" s="65"/>
      <c r="G305" s="65"/>
      <c r="H305" s="63"/>
      <c r="I305" s="63"/>
      <c r="J305" s="63"/>
      <c r="K305" s="81"/>
      <c r="L305" s="82"/>
      <c r="M305" s="82"/>
      <c r="N305" s="68"/>
      <c r="O305" s="68"/>
      <c r="P305" s="68"/>
      <c r="Q305" s="462"/>
      <c r="R305" s="69"/>
      <c r="S305" s="70"/>
    </row>
    <row r="306" spans="4:19" x14ac:dyDescent="0.3">
      <c r="D306" s="65"/>
      <c r="E306" s="65"/>
      <c r="F306" s="65"/>
      <c r="G306" s="65"/>
      <c r="H306" s="63"/>
      <c r="I306" s="63"/>
      <c r="J306" s="63"/>
      <c r="K306" s="81"/>
      <c r="L306" s="82"/>
      <c r="M306" s="82"/>
      <c r="N306" s="68"/>
      <c r="O306" s="68"/>
      <c r="P306" s="68"/>
      <c r="Q306" s="462"/>
      <c r="R306" s="69"/>
      <c r="S306" s="70"/>
    </row>
    <row r="307" spans="4:19" x14ac:dyDescent="0.3">
      <c r="D307" s="65"/>
      <c r="E307" s="65"/>
      <c r="F307" s="65"/>
      <c r="G307" s="65"/>
      <c r="H307" s="63"/>
      <c r="I307" s="63"/>
      <c r="J307" s="63"/>
      <c r="K307" s="81"/>
      <c r="L307" s="82"/>
      <c r="M307" s="82"/>
      <c r="N307" s="68"/>
      <c r="O307" s="68"/>
      <c r="P307" s="68"/>
      <c r="Q307" s="462"/>
      <c r="R307" s="69"/>
      <c r="S307" s="70"/>
    </row>
    <row r="308" spans="4:19" x14ac:dyDescent="0.3">
      <c r="D308" s="65"/>
      <c r="E308" s="65"/>
      <c r="F308" s="65"/>
      <c r="G308" s="65"/>
      <c r="H308" s="63"/>
      <c r="I308" s="63"/>
      <c r="J308" s="63"/>
      <c r="K308" s="81"/>
      <c r="L308" s="82"/>
      <c r="M308" s="82"/>
      <c r="N308" s="68"/>
      <c r="O308" s="68"/>
      <c r="P308" s="68"/>
      <c r="Q308" s="462"/>
      <c r="R308" s="69"/>
      <c r="S308" s="70"/>
    </row>
    <row r="309" spans="4:19" x14ac:dyDescent="0.3">
      <c r="D309" s="65"/>
      <c r="E309" s="65"/>
      <c r="F309" s="65"/>
      <c r="G309" s="65"/>
      <c r="H309" s="63"/>
      <c r="I309" s="63"/>
      <c r="J309" s="63"/>
      <c r="K309" s="81"/>
      <c r="L309" s="82"/>
      <c r="M309" s="82"/>
      <c r="N309" s="68"/>
      <c r="O309" s="68"/>
      <c r="P309" s="68"/>
      <c r="Q309" s="462"/>
      <c r="R309" s="69"/>
      <c r="S309" s="70"/>
    </row>
    <row r="310" spans="4:19" x14ac:dyDescent="0.3">
      <c r="D310" s="65"/>
      <c r="E310" s="65"/>
      <c r="F310" s="65"/>
      <c r="G310" s="65"/>
      <c r="H310" s="63"/>
      <c r="I310" s="63"/>
      <c r="J310" s="63"/>
      <c r="K310" s="81"/>
      <c r="L310" s="82"/>
      <c r="M310" s="82"/>
      <c r="N310" s="68"/>
      <c r="O310" s="68"/>
      <c r="P310" s="68"/>
      <c r="Q310" s="462"/>
      <c r="R310" s="69"/>
      <c r="S310" s="70"/>
    </row>
    <row r="311" spans="4:19" x14ac:dyDescent="0.3">
      <c r="D311" s="65"/>
      <c r="E311" s="65"/>
      <c r="F311" s="65"/>
      <c r="G311" s="65"/>
      <c r="H311" s="63"/>
      <c r="I311" s="63"/>
      <c r="J311" s="63"/>
      <c r="K311" s="81"/>
      <c r="L311" s="82"/>
      <c r="M311" s="82"/>
      <c r="N311" s="68"/>
      <c r="O311" s="68"/>
      <c r="P311" s="68"/>
      <c r="Q311" s="462"/>
      <c r="R311" s="69"/>
      <c r="S311" s="70"/>
    </row>
    <row r="312" spans="4:19" x14ac:dyDescent="0.3">
      <c r="D312" s="65"/>
      <c r="E312" s="65"/>
      <c r="F312" s="65"/>
      <c r="G312" s="65"/>
      <c r="H312" s="63"/>
      <c r="I312" s="63"/>
      <c r="J312" s="63"/>
      <c r="K312" s="81"/>
      <c r="L312" s="82"/>
      <c r="M312" s="82"/>
      <c r="N312" s="68"/>
      <c r="O312" s="68"/>
      <c r="P312" s="68"/>
      <c r="Q312" s="462"/>
      <c r="R312" s="69"/>
      <c r="S312" s="70"/>
    </row>
    <row r="313" spans="4:19" x14ac:dyDescent="0.3">
      <c r="D313" s="65"/>
      <c r="E313" s="65"/>
      <c r="F313" s="65"/>
      <c r="G313" s="65"/>
      <c r="H313" s="63"/>
      <c r="I313" s="63"/>
      <c r="J313" s="63"/>
      <c r="K313" s="81"/>
      <c r="L313" s="82"/>
      <c r="M313" s="82"/>
      <c r="N313" s="68"/>
      <c r="O313" s="68"/>
      <c r="P313" s="68"/>
      <c r="Q313" s="462"/>
      <c r="R313" s="69"/>
      <c r="S313" s="70"/>
    </row>
    <row r="314" spans="4:19" x14ac:dyDescent="0.3">
      <c r="D314" s="65"/>
      <c r="E314" s="65"/>
      <c r="F314" s="65"/>
      <c r="G314" s="65"/>
      <c r="H314" s="63"/>
      <c r="I314" s="63"/>
      <c r="J314" s="63"/>
      <c r="K314" s="81"/>
      <c r="L314" s="82"/>
      <c r="M314" s="82"/>
      <c r="N314" s="68"/>
      <c r="O314" s="68"/>
      <c r="P314" s="68"/>
      <c r="Q314" s="462"/>
      <c r="R314" s="69"/>
      <c r="S314" s="70"/>
    </row>
    <row r="315" spans="4:19" x14ac:dyDescent="0.3">
      <c r="D315" s="65"/>
      <c r="E315" s="65"/>
      <c r="F315" s="65"/>
      <c r="G315" s="65"/>
      <c r="H315" s="63"/>
      <c r="I315" s="63"/>
      <c r="J315" s="63"/>
      <c r="K315" s="81"/>
      <c r="L315" s="82"/>
      <c r="M315" s="82"/>
      <c r="N315" s="68"/>
      <c r="O315" s="68"/>
      <c r="P315" s="68"/>
      <c r="Q315" s="462"/>
      <c r="R315" s="69"/>
      <c r="S315" s="70"/>
    </row>
    <row r="316" spans="4:19" x14ac:dyDescent="0.3">
      <c r="D316" s="65"/>
      <c r="E316" s="65"/>
      <c r="F316" s="65"/>
      <c r="G316" s="65"/>
      <c r="H316" s="63"/>
      <c r="I316" s="63"/>
      <c r="J316" s="63"/>
      <c r="K316" s="81"/>
      <c r="L316" s="82"/>
      <c r="M316" s="82"/>
      <c r="N316" s="68"/>
      <c r="O316" s="68"/>
      <c r="P316" s="68"/>
      <c r="Q316" s="462"/>
      <c r="R316" s="69"/>
      <c r="S316" s="70"/>
    </row>
    <row r="317" spans="4:19" x14ac:dyDescent="0.3">
      <c r="D317" s="65"/>
      <c r="E317" s="65"/>
      <c r="F317" s="65"/>
      <c r="G317" s="65"/>
      <c r="H317" s="63"/>
      <c r="I317" s="63"/>
      <c r="J317" s="63"/>
      <c r="K317" s="81"/>
      <c r="L317" s="82"/>
      <c r="M317" s="82"/>
      <c r="N317" s="68"/>
      <c r="O317" s="68"/>
      <c r="P317" s="68"/>
      <c r="Q317" s="462"/>
      <c r="R317" s="69"/>
      <c r="S317" s="70"/>
    </row>
    <row r="318" spans="4:19" x14ac:dyDescent="0.3">
      <c r="D318" s="65"/>
      <c r="E318" s="65"/>
      <c r="F318" s="65"/>
      <c r="G318" s="65"/>
      <c r="H318" s="63"/>
      <c r="I318" s="63"/>
      <c r="J318" s="63"/>
      <c r="K318" s="81"/>
      <c r="L318" s="82"/>
      <c r="M318" s="82"/>
      <c r="N318" s="68"/>
      <c r="O318" s="68"/>
      <c r="P318" s="68"/>
      <c r="Q318" s="462"/>
      <c r="R318" s="69"/>
      <c r="S318" s="70"/>
    </row>
    <row r="319" spans="4:19" x14ac:dyDescent="0.3">
      <c r="D319" s="65"/>
      <c r="E319" s="65"/>
      <c r="F319" s="65"/>
      <c r="G319" s="65"/>
      <c r="H319" s="63"/>
      <c r="I319" s="63"/>
      <c r="J319" s="63"/>
      <c r="K319" s="81"/>
      <c r="L319" s="82"/>
      <c r="M319" s="82"/>
      <c r="N319" s="68"/>
      <c r="O319" s="68"/>
      <c r="P319" s="68"/>
      <c r="Q319" s="462"/>
      <c r="R319" s="69"/>
      <c r="S319" s="70"/>
    </row>
    <row r="320" spans="4:19" x14ac:dyDescent="0.3">
      <c r="D320" s="65"/>
      <c r="E320" s="65"/>
      <c r="F320" s="65"/>
      <c r="G320" s="65"/>
      <c r="H320" s="63"/>
      <c r="I320" s="63"/>
      <c r="J320" s="63"/>
      <c r="K320" s="81"/>
      <c r="L320" s="82"/>
      <c r="M320" s="82"/>
      <c r="N320" s="68"/>
      <c r="O320" s="68"/>
      <c r="P320" s="68"/>
      <c r="Q320" s="462"/>
      <c r="R320" s="69"/>
      <c r="S320" s="70"/>
    </row>
    <row r="321" spans="4:19" x14ac:dyDescent="0.3">
      <c r="D321" s="65"/>
      <c r="E321" s="65"/>
      <c r="F321" s="65"/>
      <c r="G321" s="65"/>
      <c r="H321" s="63"/>
      <c r="I321" s="63"/>
      <c r="J321" s="63"/>
      <c r="K321" s="81"/>
      <c r="L321" s="82"/>
      <c r="M321" s="82"/>
      <c r="N321" s="68"/>
      <c r="O321" s="68"/>
      <c r="P321" s="68"/>
      <c r="Q321" s="462"/>
      <c r="R321" s="69"/>
      <c r="S321" s="70"/>
    </row>
    <row r="322" spans="4:19" x14ac:dyDescent="0.3">
      <c r="D322" s="65"/>
      <c r="E322" s="65"/>
      <c r="F322" s="65"/>
      <c r="G322" s="65"/>
      <c r="H322" s="63"/>
      <c r="I322" s="63"/>
      <c r="J322" s="63"/>
      <c r="K322" s="81"/>
      <c r="L322" s="82"/>
      <c r="M322" s="82"/>
      <c r="N322" s="68"/>
      <c r="O322" s="68"/>
      <c r="P322" s="68"/>
      <c r="Q322" s="462"/>
      <c r="R322" s="69"/>
      <c r="S322" s="70"/>
    </row>
    <row r="323" spans="4:19" x14ac:dyDescent="0.3">
      <c r="D323" s="65"/>
      <c r="E323" s="65"/>
      <c r="F323" s="65"/>
      <c r="G323" s="65"/>
      <c r="H323" s="63"/>
      <c r="I323" s="63"/>
      <c r="J323" s="63"/>
      <c r="K323" s="81"/>
      <c r="L323" s="82"/>
      <c r="M323" s="82"/>
      <c r="N323" s="68"/>
      <c r="O323" s="68"/>
      <c r="P323" s="68"/>
      <c r="Q323" s="462"/>
      <c r="R323" s="69"/>
      <c r="S323" s="70"/>
    </row>
    <row r="324" spans="4:19" x14ac:dyDescent="0.3">
      <c r="D324" s="65"/>
      <c r="E324" s="65"/>
      <c r="F324" s="65"/>
      <c r="G324" s="65"/>
      <c r="H324" s="63"/>
      <c r="I324" s="63"/>
      <c r="J324" s="63"/>
      <c r="K324" s="81"/>
      <c r="L324" s="82"/>
      <c r="M324" s="82"/>
      <c r="N324" s="68"/>
      <c r="O324" s="68"/>
      <c r="P324" s="68"/>
      <c r="Q324" s="462"/>
      <c r="R324" s="69"/>
      <c r="S324" s="70"/>
    </row>
    <row r="325" spans="4:19" x14ac:dyDescent="0.3">
      <c r="D325" s="65"/>
      <c r="E325" s="65"/>
      <c r="F325" s="65"/>
      <c r="G325" s="65"/>
      <c r="H325" s="63"/>
      <c r="I325" s="63"/>
      <c r="J325" s="63"/>
      <c r="K325" s="81"/>
      <c r="L325" s="82"/>
      <c r="M325" s="82"/>
      <c r="N325" s="68"/>
      <c r="O325" s="68"/>
      <c r="P325" s="68"/>
      <c r="Q325" s="462"/>
      <c r="R325" s="69"/>
      <c r="S325" s="70"/>
    </row>
    <row r="326" spans="4:19" x14ac:dyDescent="0.3">
      <c r="D326" s="65"/>
      <c r="E326" s="65"/>
      <c r="F326" s="65"/>
      <c r="G326" s="65"/>
      <c r="H326" s="63"/>
      <c r="I326" s="63"/>
      <c r="J326" s="63"/>
      <c r="K326" s="81"/>
      <c r="L326" s="82"/>
      <c r="M326" s="82"/>
      <c r="N326" s="68"/>
      <c r="O326" s="68"/>
      <c r="P326" s="68"/>
      <c r="Q326" s="462"/>
      <c r="R326" s="69"/>
      <c r="S326" s="70"/>
    </row>
    <row r="327" spans="4:19" x14ac:dyDescent="0.3">
      <c r="D327" s="65"/>
      <c r="E327" s="65"/>
      <c r="F327" s="65"/>
      <c r="G327" s="65"/>
      <c r="H327" s="63"/>
      <c r="I327" s="63"/>
      <c r="J327" s="63"/>
      <c r="K327" s="81"/>
      <c r="L327" s="82"/>
      <c r="M327" s="82"/>
      <c r="N327" s="68"/>
      <c r="O327" s="68"/>
      <c r="P327" s="68"/>
      <c r="Q327" s="462"/>
      <c r="R327" s="69"/>
      <c r="S327" s="70"/>
    </row>
    <row r="328" spans="4:19" x14ac:dyDescent="0.3">
      <c r="D328" s="65"/>
      <c r="E328" s="65"/>
      <c r="F328" s="65"/>
      <c r="G328" s="65"/>
      <c r="H328" s="63"/>
      <c r="I328" s="63"/>
      <c r="J328" s="63"/>
      <c r="K328" s="81"/>
      <c r="L328" s="82"/>
      <c r="M328" s="82"/>
      <c r="N328" s="68"/>
      <c r="O328" s="68"/>
      <c r="P328" s="68"/>
      <c r="Q328" s="462"/>
      <c r="R328" s="69"/>
      <c r="S328" s="70"/>
    </row>
    <row r="329" spans="4:19" x14ac:dyDescent="0.3">
      <c r="D329" s="65"/>
      <c r="E329" s="65"/>
      <c r="F329" s="65"/>
      <c r="G329" s="65"/>
      <c r="H329" s="63"/>
      <c r="I329" s="63"/>
      <c r="J329" s="63"/>
      <c r="K329" s="81"/>
      <c r="L329" s="82"/>
      <c r="M329" s="82"/>
      <c r="N329" s="68"/>
      <c r="O329" s="68"/>
      <c r="P329" s="68"/>
      <c r="Q329" s="462"/>
      <c r="R329" s="69"/>
      <c r="S329" s="70"/>
    </row>
    <row r="330" spans="4:19" x14ac:dyDescent="0.3">
      <c r="D330" s="65"/>
      <c r="E330" s="65"/>
      <c r="F330" s="65"/>
      <c r="G330" s="65"/>
      <c r="H330" s="63"/>
      <c r="I330" s="63"/>
      <c r="J330" s="63"/>
      <c r="K330" s="81"/>
      <c r="L330" s="82"/>
      <c r="M330" s="82"/>
      <c r="N330" s="68"/>
      <c r="O330" s="68"/>
      <c r="P330" s="68"/>
      <c r="Q330" s="462"/>
      <c r="R330" s="69"/>
      <c r="S330" s="70"/>
    </row>
    <row r="331" spans="4:19" x14ac:dyDescent="0.3">
      <c r="D331" s="65"/>
      <c r="E331" s="65"/>
      <c r="F331" s="65"/>
      <c r="G331" s="65"/>
      <c r="H331" s="63"/>
      <c r="I331" s="63"/>
      <c r="J331" s="63"/>
      <c r="K331" s="81"/>
      <c r="L331" s="82"/>
      <c r="M331" s="82"/>
      <c r="N331" s="68"/>
      <c r="O331" s="68"/>
      <c r="P331" s="68"/>
      <c r="Q331" s="462"/>
      <c r="R331" s="69"/>
      <c r="S331" s="70"/>
    </row>
    <row r="332" spans="4:19" x14ac:dyDescent="0.3">
      <c r="D332" s="65"/>
      <c r="E332" s="65"/>
      <c r="F332" s="65"/>
      <c r="G332" s="65"/>
      <c r="H332" s="63"/>
      <c r="I332" s="63"/>
      <c r="J332" s="63"/>
      <c r="K332" s="81"/>
      <c r="L332" s="82"/>
      <c r="M332" s="82"/>
      <c r="N332" s="68"/>
      <c r="O332" s="68"/>
      <c r="P332" s="68"/>
      <c r="Q332" s="462"/>
      <c r="R332" s="69"/>
      <c r="S332" s="70"/>
    </row>
    <row r="333" spans="4:19" x14ac:dyDescent="0.3">
      <c r="D333" s="65"/>
      <c r="E333" s="65"/>
      <c r="F333" s="65"/>
      <c r="G333" s="65"/>
      <c r="H333" s="63"/>
      <c r="I333" s="63"/>
      <c r="J333" s="63"/>
      <c r="K333" s="81"/>
      <c r="L333" s="82"/>
      <c r="M333" s="82"/>
      <c r="N333" s="68"/>
      <c r="O333" s="68"/>
      <c r="P333" s="68"/>
      <c r="Q333" s="462"/>
      <c r="R333" s="69"/>
      <c r="S333" s="70"/>
    </row>
    <row r="334" spans="4:19" x14ac:dyDescent="0.3">
      <c r="D334" s="65"/>
      <c r="E334" s="65"/>
      <c r="F334" s="65"/>
      <c r="G334" s="65"/>
      <c r="H334" s="63"/>
      <c r="I334" s="63"/>
      <c r="J334" s="63"/>
      <c r="K334" s="81"/>
      <c r="L334" s="82"/>
      <c r="M334" s="82"/>
      <c r="N334" s="68"/>
      <c r="O334" s="68"/>
      <c r="P334" s="68"/>
      <c r="Q334" s="462"/>
      <c r="R334" s="69"/>
      <c r="S334" s="70"/>
    </row>
    <row r="335" spans="4:19" x14ac:dyDescent="0.3">
      <c r="D335" s="65"/>
      <c r="E335" s="65"/>
      <c r="F335" s="65"/>
      <c r="G335" s="65"/>
      <c r="H335" s="63"/>
      <c r="I335" s="63"/>
      <c r="J335" s="63"/>
      <c r="K335" s="81"/>
      <c r="L335" s="82"/>
      <c r="M335" s="82"/>
      <c r="N335" s="68"/>
      <c r="O335" s="68"/>
      <c r="P335" s="68"/>
      <c r="Q335" s="462"/>
      <c r="R335" s="69"/>
      <c r="S335" s="70"/>
    </row>
    <row r="336" spans="4:19" x14ac:dyDescent="0.3">
      <c r="D336" s="65"/>
      <c r="E336" s="65"/>
      <c r="F336" s="65"/>
      <c r="G336" s="65"/>
      <c r="H336" s="63"/>
      <c r="I336" s="63"/>
      <c r="J336" s="63"/>
      <c r="K336" s="81"/>
      <c r="L336" s="82"/>
      <c r="M336" s="82"/>
      <c r="N336" s="68"/>
      <c r="O336" s="68"/>
      <c r="P336" s="68"/>
      <c r="Q336" s="462"/>
      <c r="R336" s="69"/>
      <c r="S336" s="70"/>
    </row>
    <row r="337" spans="4:19" x14ac:dyDescent="0.3">
      <c r="D337" s="65"/>
      <c r="E337" s="65"/>
      <c r="F337" s="65"/>
      <c r="G337" s="65"/>
      <c r="H337" s="63"/>
      <c r="I337" s="63"/>
      <c r="J337" s="63"/>
      <c r="K337" s="81"/>
      <c r="L337" s="82"/>
      <c r="M337" s="82"/>
      <c r="N337" s="68"/>
      <c r="O337" s="68"/>
      <c r="P337" s="68"/>
      <c r="Q337" s="462"/>
      <c r="R337" s="69"/>
      <c r="S337" s="70"/>
    </row>
    <row r="338" spans="4:19" x14ac:dyDescent="0.3">
      <c r="D338" s="65"/>
      <c r="E338" s="65"/>
      <c r="F338" s="65"/>
      <c r="G338" s="65"/>
      <c r="H338" s="63"/>
      <c r="I338" s="63"/>
      <c r="J338" s="63"/>
      <c r="K338" s="81"/>
      <c r="L338" s="82"/>
      <c r="M338" s="82"/>
      <c r="N338" s="68"/>
      <c r="O338" s="68"/>
      <c r="P338" s="68"/>
      <c r="Q338" s="462"/>
      <c r="R338" s="69"/>
      <c r="S338" s="70"/>
    </row>
    <row r="339" spans="4:19" x14ac:dyDescent="0.3">
      <c r="D339" s="65"/>
      <c r="E339" s="65"/>
      <c r="F339" s="65"/>
      <c r="G339" s="65"/>
      <c r="H339" s="63"/>
      <c r="I339" s="63"/>
      <c r="J339" s="63"/>
      <c r="K339" s="81"/>
      <c r="L339" s="82"/>
      <c r="M339" s="82"/>
      <c r="N339" s="68"/>
      <c r="O339" s="68"/>
      <c r="P339" s="68"/>
      <c r="Q339" s="462"/>
      <c r="R339" s="69"/>
      <c r="S339" s="70"/>
    </row>
    <row r="340" spans="4:19" x14ac:dyDescent="0.3">
      <c r="D340" s="65"/>
      <c r="E340" s="65"/>
      <c r="F340" s="65"/>
      <c r="G340" s="65"/>
      <c r="H340" s="63"/>
      <c r="I340" s="63"/>
      <c r="J340" s="63"/>
      <c r="K340" s="81"/>
      <c r="L340" s="82"/>
      <c r="M340" s="82"/>
      <c r="N340" s="68"/>
      <c r="O340" s="68"/>
      <c r="P340" s="68"/>
      <c r="Q340" s="462"/>
      <c r="R340" s="69"/>
      <c r="S340" s="70"/>
    </row>
    <row r="341" spans="4:19" x14ac:dyDescent="0.3">
      <c r="D341" s="65"/>
      <c r="E341" s="65"/>
      <c r="F341" s="65"/>
      <c r="G341" s="65"/>
      <c r="H341" s="63"/>
      <c r="I341" s="63"/>
      <c r="J341" s="63"/>
      <c r="K341" s="81"/>
      <c r="L341" s="82"/>
      <c r="M341" s="82"/>
      <c r="N341" s="68"/>
      <c r="O341" s="68"/>
      <c r="P341" s="68"/>
      <c r="Q341" s="462"/>
      <c r="R341" s="69"/>
      <c r="S341" s="70"/>
    </row>
    <row r="342" spans="4:19" x14ac:dyDescent="0.3">
      <c r="D342" s="65"/>
      <c r="E342" s="65"/>
      <c r="F342" s="65"/>
      <c r="G342" s="65"/>
      <c r="H342" s="63"/>
      <c r="I342" s="63"/>
      <c r="J342" s="63"/>
      <c r="K342" s="81"/>
      <c r="L342" s="82"/>
      <c r="M342" s="82"/>
      <c r="N342" s="68"/>
      <c r="O342" s="68"/>
      <c r="P342" s="68"/>
      <c r="Q342" s="462"/>
      <c r="R342" s="69"/>
      <c r="S342" s="70"/>
    </row>
    <row r="343" spans="4:19" x14ac:dyDescent="0.3">
      <c r="D343" s="65"/>
      <c r="E343" s="65"/>
      <c r="F343" s="65"/>
      <c r="G343" s="65"/>
      <c r="H343" s="63"/>
      <c r="I343" s="63"/>
      <c r="J343" s="63"/>
      <c r="K343" s="81"/>
      <c r="L343" s="82"/>
      <c r="M343" s="82"/>
      <c r="N343" s="68"/>
      <c r="O343" s="68"/>
      <c r="P343" s="68"/>
      <c r="Q343" s="462"/>
      <c r="R343" s="69"/>
      <c r="S343" s="70"/>
    </row>
    <row r="344" spans="4:19" x14ac:dyDescent="0.3">
      <c r="D344" s="65"/>
      <c r="E344" s="65"/>
      <c r="F344" s="65"/>
      <c r="G344" s="65"/>
      <c r="H344" s="63"/>
      <c r="I344" s="63"/>
      <c r="J344" s="63"/>
      <c r="K344" s="81"/>
      <c r="L344" s="82"/>
      <c r="M344" s="82"/>
      <c r="N344" s="68"/>
      <c r="O344" s="68"/>
      <c r="P344" s="68"/>
      <c r="Q344" s="462"/>
      <c r="R344" s="69"/>
      <c r="S344" s="70"/>
    </row>
    <row r="345" spans="4:19" x14ac:dyDescent="0.3">
      <c r="D345" s="65"/>
      <c r="E345" s="65"/>
      <c r="F345" s="65"/>
      <c r="G345" s="65"/>
      <c r="H345" s="63"/>
      <c r="I345" s="63"/>
      <c r="J345" s="63"/>
      <c r="K345" s="81"/>
      <c r="L345" s="82"/>
      <c r="M345" s="82"/>
      <c r="N345" s="68"/>
      <c r="O345" s="68"/>
      <c r="P345" s="68"/>
      <c r="Q345" s="462"/>
      <c r="R345" s="69"/>
      <c r="S345" s="70"/>
    </row>
    <row r="346" spans="4:19" x14ac:dyDescent="0.3">
      <c r="D346" s="65"/>
      <c r="E346" s="65"/>
      <c r="F346" s="65"/>
      <c r="G346" s="65"/>
      <c r="H346" s="63"/>
      <c r="I346" s="63"/>
      <c r="J346" s="63"/>
      <c r="K346" s="81"/>
      <c r="L346" s="82"/>
      <c r="M346" s="82"/>
      <c r="N346" s="68"/>
      <c r="O346" s="68"/>
      <c r="P346" s="68"/>
      <c r="Q346" s="462"/>
      <c r="R346" s="69"/>
      <c r="S346" s="70"/>
    </row>
    <row r="347" spans="4:19" x14ac:dyDescent="0.3">
      <c r="D347" s="65"/>
      <c r="E347" s="65"/>
      <c r="F347" s="65"/>
      <c r="G347" s="65"/>
      <c r="H347" s="63"/>
      <c r="I347" s="63"/>
      <c r="J347" s="63"/>
      <c r="K347" s="81"/>
      <c r="L347" s="82"/>
      <c r="M347" s="82"/>
      <c r="N347" s="68"/>
      <c r="O347" s="68"/>
      <c r="P347" s="68"/>
      <c r="Q347" s="462"/>
      <c r="R347" s="69"/>
      <c r="S347" s="70"/>
    </row>
    <row r="348" spans="4:19" x14ac:dyDescent="0.3">
      <c r="D348" s="65"/>
      <c r="E348" s="65"/>
      <c r="F348" s="65"/>
      <c r="G348" s="65"/>
      <c r="H348" s="63"/>
      <c r="I348" s="63"/>
      <c r="J348" s="63"/>
      <c r="K348" s="81"/>
      <c r="L348" s="82"/>
      <c r="M348" s="82"/>
      <c r="N348" s="68"/>
      <c r="O348" s="68"/>
      <c r="P348" s="68"/>
      <c r="Q348" s="462"/>
      <c r="R348" s="69"/>
      <c r="S348" s="70"/>
    </row>
    <row r="349" spans="4:19" x14ac:dyDescent="0.3">
      <c r="D349" s="65"/>
      <c r="E349" s="65"/>
      <c r="F349" s="65"/>
      <c r="G349" s="65"/>
      <c r="H349" s="63"/>
      <c r="I349" s="63"/>
      <c r="J349" s="63"/>
      <c r="K349" s="81"/>
      <c r="L349" s="82"/>
      <c r="M349" s="82"/>
      <c r="N349" s="68"/>
      <c r="O349" s="68"/>
      <c r="P349" s="68"/>
      <c r="Q349" s="462"/>
      <c r="R349" s="69"/>
      <c r="S349" s="70"/>
    </row>
    <row r="350" spans="4:19" x14ac:dyDescent="0.3">
      <c r="D350" s="65"/>
      <c r="E350" s="65"/>
      <c r="F350" s="65"/>
      <c r="G350" s="65"/>
      <c r="H350" s="63"/>
      <c r="I350" s="63"/>
      <c r="J350" s="63"/>
      <c r="K350" s="81"/>
      <c r="L350" s="82"/>
      <c r="M350" s="82"/>
      <c r="N350" s="68"/>
      <c r="O350" s="68"/>
      <c r="P350" s="68"/>
      <c r="Q350" s="462"/>
      <c r="R350" s="69"/>
      <c r="S350" s="70"/>
    </row>
    <row r="351" spans="4:19" x14ac:dyDescent="0.3">
      <c r="D351" s="65"/>
      <c r="E351" s="65"/>
      <c r="F351" s="65"/>
      <c r="G351" s="65"/>
      <c r="H351" s="63"/>
      <c r="I351" s="63"/>
      <c r="J351" s="63"/>
      <c r="K351" s="81"/>
      <c r="L351" s="82"/>
      <c r="M351" s="82"/>
      <c r="N351" s="68"/>
      <c r="O351" s="68"/>
      <c r="P351" s="68"/>
      <c r="Q351" s="462"/>
      <c r="R351" s="69"/>
      <c r="S351" s="70"/>
    </row>
    <row r="352" spans="4:19" x14ac:dyDescent="0.3">
      <c r="D352" s="65"/>
      <c r="E352" s="65"/>
      <c r="F352" s="65"/>
      <c r="G352" s="65"/>
      <c r="H352" s="63"/>
      <c r="I352" s="63"/>
      <c r="J352" s="63"/>
      <c r="K352" s="81"/>
      <c r="L352" s="82"/>
      <c r="M352" s="82"/>
      <c r="N352" s="68"/>
      <c r="O352" s="68"/>
      <c r="P352" s="68"/>
      <c r="Q352" s="462"/>
      <c r="R352" s="69"/>
      <c r="S352" s="70"/>
    </row>
    <row r="353" spans="4:19" x14ac:dyDescent="0.3">
      <c r="D353" s="65"/>
      <c r="E353" s="65"/>
      <c r="F353" s="65"/>
      <c r="G353" s="65"/>
      <c r="H353" s="63"/>
      <c r="I353" s="63"/>
      <c r="J353" s="63"/>
      <c r="K353" s="81"/>
      <c r="L353" s="82"/>
      <c r="M353" s="82"/>
      <c r="N353" s="68"/>
      <c r="O353" s="68"/>
      <c r="P353" s="68"/>
      <c r="Q353" s="462"/>
      <c r="R353" s="69"/>
      <c r="S353" s="70"/>
    </row>
    <row r="354" spans="4:19" x14ac:dyDescent="0.3">
      <c r="D354" s="65"/>
      <c r="E354" s="65"/>
      <c r="F354" s="65"/>
      <c r="G354" s="65"/>
      <c r="H354" s="63"/>
      <c r="I354" s="63"/>
      <c r="J354" s="63"/>
      <c r="K354" s="81"/>
      <c r="L354" s="82"/>
      <c r="M354" s="82"/>
      <c r="N354" s="68"/>
      <c r="O354" s="68"/>
      <c r="P354" s="68"/>
      <c r="Q354" s="462"/>
      <c r="R354" s="69"/>
      <c r="S354" s="70"/>
    </row>
    <row r="355" spans="4:19" x14ac:dyDescent="0.3">
      <c r="D355" s="65"/>
      <c r="E355" s="65"/>
      <c r="F355" s="65"/>
      <c r="G355" s="65"/>
      <c r="H355" s="63"/>
      <c r="I355" s="63"/>
      <c r="J355" s="63"/>
      <c r="K355" s="81"/>
      <c r="L355" s="82"/>
      <c r="M355" s="82"/>
      <c r="N355" s="68"/>
      <c r="O355" s="68"/>
      <c r="P355" s="68"/>
      <c r="Q355" s="462"/>
      <c r="R355" s="69"/>
      <c r="S355" s="70"/>
    </row>
    <row r="356" spans="4:19" x14ac:dyDescent="0.3">
      <c r="D356" s="65"/>
      <c r="E356" s="65"/>
      <c r="F356" s="65"/>
      <c r="G356" s="65"/>
      <c r="H356" s="63"/>
      <c r="I356" s="63"/>
      <c r="J356" s="63"/>
      <c r="K356" s="81"/>
      <c r="L356" s="82"/>
      <c r="M356" s="82"/>
      <c r="N356" s="68"/>
      <c r="O356" s="68"/>
      <c r="P356" s="68"/>
      <c r="Q356" s="462"/>
      <c r="R356" s="69"/>
      <c r="S356" s="70"/>
    </row>
    <row r="357" spans="4:19" x14ac:dyDescent="0.3">
      <c r="D357" s="65"/>
      <c r="E357" s="65"/>
      <c r="F357" s="65"/>
      <c r="G357" s="65"/>
      <c r="H357" s="63"/>
      <c r="I357" s="63"/>
      <c r="J357" s="63"/>
      <c r="K357" s="81"/>
      <c r="L357" s="82"/>
      <c r="M357" s="82"/>
      <c r="N357" s="68"/>
      <c r="O357" s="68"/>
      <c r="P357" s="68"/>
      <c r="Q357" s="462"/>
      <c r="R357" s="69"/>
      <c r="S357" s="70"/>
    </row>
    <row r="358" spans="4:19" x14ac:dyDescent="0.3">
      <c r="D358" s="65"/>
      <c r="E358" s="65"/>
      <c r="F358" s="65"/>
      <c r="G358" s="65"/>
      <c r="H358" s="63"/>
      <c r="I358" s="63"/>
      <c r="J358" s="63"/>
      <c r="K358" s="81"/>
      <c r="L358" s="82"/>
      <c r="M358" s="82"/>
      <c r="N358" s="68"/>
      <c r="O358" s="68"/>
      <c r="P358" s="68"/>
      <c r="Q358" s="462"/>
      <c r="R358" s="69"/>
      <c r="S358" s="70"/>
    </row>
    <row r="359" spans="4:19" x14ac:dyDescent="0.3">
      <c r="D359" s="65"/>
      <c r="E359" s="65"/>
      <c r="F359" s="65"/>
      <c r="G359" s="65"/>
      <c r="H359" s="63"/>
      <c r="I359" s="63"/>
      <c r="J359" s="63"/>
      <c r="K359" s="81"/>
      <c r="L359" s="82"/>
      <c r="M359" s="82"/>
      <c r="N359" s="68"/>
      <c r="O359" s="68"/>
      <c r="P359" s="68"/>
      <c r="Q359" s="462"/>
      <c r="R359" s="69"/>
      <c r="S359" s="70"/>
    </row>
    <row r="360" spans="4:19" x14ac:dyDescent="0.3">
      <c r="D360" s="65"/>
      <c r="E360" s="65"/>
      <c r="F360" s="65"/>
      <c r="G360" s="65"/>
      <c r="H360" s="63"/>
      <c r="I360" s="63"/>
      <c r="J360" s="63"/>
      <c r="K360" s="81"/>
      <c r="L360" s="82"/>
      <c r="M360" s="82"/>
      <c r="N360" s="68"/>
      <c r="O360" s="68"/>
      <c r="P360" s="68"/>
      <c r="Q360" s="462"/>
      <c r="R360" s="69"/>
      <c r="S360" s="70"/>
    </row>
    <row r="361" spans="4:19" x14ac:dyDescent="0.3">
      <c r="D361" s="65"/>
      <c r="E361" s="65"/>
      <c r="F361" s="65"/>
      <c r="G361" s="65"/>
      <c r="H361" s="63"/>
      <c r="I361" s="63"/>
      <c r="J361" s="63"/>
      <c r="K361" s="81"/>
      <c r="L361" s="82"/>
      <c r="M361" s="82"/>
      <c r="N361" s="68"/>
      <c r="O361" s="68"/>
      <c r="P361" s="68"/>
      <c r="Q361" s="462"/>
      <c r="R361" s="69"/>
      <c r="S361" s="70"/>
    </row>
    <row r="362" spans="4:19" x14ac:dyDescent="0.3">
      <c r="D362" s="65"/>
      <c r="E362" s="65"/>
      <c r="F362" s="65"/>
      <c r="G362" s="65"/>
      <c r="H362" s="63"/>
      <c r="I362" s="63"/>
      <c r="J362" s="63"/>
      <c r="K362" s="81"/>
      <c r="L362" s="82"/>
      <c r="M362" s="82"/>
      <c r="N362" s="68"/>
      <c r="O362" s="68"/>
      <c r="P362" s="68"/>
      <c r="Q362" s="462"/>
      <c r="R362" s="69"/>
      <c r="S362" s="70"/>
    </row>
    <row r="363" spans="4:19" x14ac:dyDescent="0.3">
      <c r="D363" s="65"/>
      <c r="E363" s="65"/>
      <c r="F363" s="65"/>
      <c r="G363" s="65"/>
      <c r="H363" s="63"/>
      <c r="I363" s="63"/>
      <c r="J363" s="63"/>
      <c r="K363" s="81"/>
      <c r="L363" s="82"/>
      <c r="M363" s="82"/>
      <c r="N363" s="68"/>
      <c r="O363" s="68"/>
      <c r="P363" s="68"/>
      <c r="Q363" s="462"/>
      <c r="R363" s="69"/>
      <c r="S363" s="70"/>
    </row>
    <row r="364" spans="4:19" x14ac:dyDescent="0.3">
      <c r="D364" s="65"/>
      <c r="E364" s="65"/>
      <c r="F364" s="65"/>
      <c r="G364" s="65"/>
      <c r="H364" s="63"/>
      <c r="I364" s="63"/>
      <c r="J364" s="63"/>
      <c r="K364" s="81"/>
      <c r="L364" s="82"/>
      <c r="M364" s="82"/>
      <c r="N364" s="68"/>
      <c r="O364" s="68"/>
      <c r="P364" s="68"/>
      <c r="Q364" s="462"/>
      <c r="R364" s="69"/>
      <c r="S364" s="70"/>
    </row>
    <row r="365" spans="4:19" x14ac:dyDescent="0.3">
      <c r="D365" s="65"/>
      <c r="E365" s="65"/>
      <c r="F365" s="65"/>
      <c r="G365" s="65"/>
      <c r="H365" s="63"/>
      <c r="I365" s="63"/>
      <c r="J365" s="63"/>
      <c r="K365" s="81"/>
      <c r="L365" s="82"/>
      <c r="M365" s="82"/>
      <c r="N365" s="68"/>
      <c r="O365" s="68"/>
      <c r="P365" s="68"/>
      <c r="Q365" s="462"/>
      <c r="R365" s="69"/>
      <c r="S365" s="70"/>
    </row>
    <row r="366" spans="4:19" x14ac:dyDescent="0.3">
      <c r="D366" s="65"/>
      <c r="E366" s="65"/>
      <c r="F366" s="65"/>
      <c r="G366" s="65"/>
      <c r="H366" s="63"/>
      <c r="I366" s="63"/>
      <c r="J366" s="63"/>
      <c r="K366" s="81"/>
      <c r="L366" s="82"/>
      <c r="M366" s="82"/>
      <c r="N366" s="68"/>
      <c r="O366" s="68"/>
      <c r="P366" s="68"/>
      <c r="Q366" s="462"/>
      <c r="R366" s="69"/>
      <c r="S366" s="70"/>
    </row>
    <row r="367" spans="4:19" x14ac:dyDescent="0.3">
      <c r="D367" s="65"/>
      <c r="E367" s="65"/>
      <c r="F367" s="65"/>
      <c r="G367" s="65"/>
      <c r="H367" s="63"/>
      <c r="I367" s="63"/>
      <c r="J367" s="63"/>
      <c r="K367" s="81"/>
      <c r="L367" s="82"/>
      <c r="M367" s="82"/>
      <c r="N367" s="68"/>
      <c r="O367" s="68"/>
      <c r="P367" s="68"/>
      <c r="Q367" s="462"/>
      <c r="R367" s="69"/>
      <c r="S367" s="70"/>
    </row>
    <row r="368" spans="4:19" x14ac:dyDescent="0.3">
      <c r="D368" s="65"/>
      <c r="E368" s="65"/>
      <c r="F368" s="65"/>
      <c r="G368" s="65"/>
      <c r="H368" s="63"/>
      <c r="I368" s="63"/>
      <c r="J368" s="63"/>
      <c r="K368" s="81"/>
      <c r="L368" s="82"/>
      <c r="M368" s="82"/>
      <c r="N368" s="68"/>
      <c r="O368" s="68"/>
      <c r="P368" s="68"/>
      <c r="Q368" s="462"/>
      <c r="R368" s="69"/>
      <c r="S368" s="70"/>
    </row>
    <row r="369" spans="4:19" x14ac:dyDescent="0.3">
      <c r="D369" s="65"/>
      <c r="E369" s="65"/>
      <c r="F369" s="65"/>
      <c r="G369" s="65"/>
      <c r="H369" s="63"/>
      <c r="I369" s="63"/>
      <c r="J369" s="63"/>
      <c r="K369" s="81"/>
      <c r="L369" s="82"/>
      <c r="M369" s="82"/>
      <c r="N369" s="68"/>
      <c r="O369" s="68"/>
      <c r="P369" s="68"/>
      <c r="Q369" s="462"/>
      <c r="R369" s="69"/>
      <c r="S369" s="70"/>
    </row>
    <row r="370" spans="4:19" x14ac:dyDescent="0.3">
      <c r="D370" s="65"/>
      <c r="E370" s="65"/>
      <c r="F370" s="65"/>
      <c r="G370" s="65"/>
      <c r="H370" s="63"/>
      <c r="I370" s="63"/>
      <c r="J370" s="63"/>
      <c r="K370" s="81"/>
      <c r="L370" s="82"/>
      <c r="M370" s="82"/>
      <c r="N370" s="68"/>
      <c r="O370" s="68"/>
      <c r="P370" s="68"/>
      <c r="Q370" s="462"/>
      <c r="R370" s="69"/>
      <c r="S370" s="70"/>
    </row>
    <row r="371" spans="4:19" x14ac:dyDescent="0.3">
      <c r="D371" s="65"/>
      <c r="E371" s="65"/>
      <c r="F371" s="65"/>
      <c r="G371" s="65"/>
      <c r="H371" s="63"/>
      <c r="I371" s="63"/>
      <c r="J371" s="63"/>
      <c r="K371" s="81"/>
      <c r="L371" s="82"/>
      <c r="M371" s="82"/>
      <c r="N371" s="68"/>
      <c r="O371" s="68"/>
      <c r="P371" s="68"/>
      <c r="Q371" s="462"/>
      <c r="R371" s="69"/>
      <c r="S371" s="70"/>
    </row>
    <row r="372" spans="4:19" x14ac:dyDescent="0.3">
      <c r="D372" s="65"/>
      <c r="E372" s="65"/>
      <c r="F372" s="65"/>
      <c r="G372" s="65"/>
      <c r="H372" s="63"/>
      <c r="I372" s="63"/>
      <c r="J372" s="63"/>
      <c r="K372" s="81"/>
      <c r="L372" s="82"/>
      <c r="M372" s="82"/>
      <c r="N372" s="68"/>
      <c r="O372" s="68"/>
      <c r="P372" s="68"/>
      <c r="Q372" s="462"/>
      <c r="R372" s="69"/>
      <c r="S372" s="70"/>
    </row>
    <row r="373" spans="4:19" x14ac:dyDescent="0.3">
      <c r="D373" s="65"/>
      <c r="E373" s="65"/>
      <c r="F373" s="65"/>
      <c r="G373" s="65"/>
      <c r="H373" s="63"/>
      <c r="I373" s="63"/>
      <c r="J373" s="63"/>
      <c r="K373" s="81"/>
      <c r="L373" s="82"/>
      <c r="M373" s="82"/>
      <c r="N373" s="68"/>
      <c r="O373" s="68"/>
      <c r="P373" s="68"/>
      <c r="Q373" s="462"/>
      <c r="R373" s="69"/>
      <c r="S373" s="70"/>
    </row>
    <row r="374" spans="4:19" x14ac:dyDescent="0.3">
      <c r="D374" s="65"/>
      <c r="E374" s="65"/>
      <c r="F374" s="65"/>
      <c r="G374" s="65"/>
      <c r="H374" s="63"/>
      <c r="I374" s="63"/>
      <c r="J374" s="63"/>
      <c r="K374" s="81"/>
      <c r="L374" s="82"/>
      <c r="M374" s="82"/>
      <c r="N374" s="68"/>
      <c r="O374" s="68"/>
      <c r="P374" s="68"/>
      <c r="Q374" s="462"/>
      <c r="R374" s="69"/>
      <c r="S374" s="70"/>
    </row>
    <row r="375" spans="4:19" x14ac:dyDescent="0.3">
      <c r="D375" s="65"/>
      <c r="E375" s="65"/>
      <c r="F375" s="65"/>
      <c r="G375" s="65"/>
      <c r="H375" s="63"/>
      <c r="I375" s="63"/>
      <c r="J375" s="63"/>
      <c r="K375" s="81"/>
      <c r="L375" s="82"/>
      <c r="M375" s="82"/>
      <c r="N375" s="68"/>
      <c r="O375" s="68"/>
      <c r="P375" s="68"/>
      <c r="Q375" s="462"/>
      <c r="R375" s="69"/>
      <c r="S375" s="70"/>
    </row>
    <row r="376" spans="4:19" x14ac:dyDescent="0.3">
      <c r="D376" s="65"/>
      <c r="E376" s="65"/>
      <c r="F376" s="65"/>
      <c r="G376" s="65"/>
      <c r="H376" s="63"/>
      <c r="I376" s="63"/>
      <c r="J376" s="63"/>
      <c r="K376" s="81"/>
      <c r="L376" s="82"/>
      <c r="M376" s="82"/>
      <c r="N376" s="68"/>
      <c r="O376" s="68"/>
      <c r="P376" s="68"/>
      <c r="Q376" s="462"/>
      <c r="R376" s="69"/>
      <c r="S376" s="70"/>
    </row>
    <row r="377" spans="4:19" x14ac:dyDescent="0.3">
      <c r="D377" s="65"/>
      <c r="E377" s="65"/>
      <c r="F377" s="65"/>
      <c r="G377" s="65"/>
      <c r="H377" s="63"/>
      <c r="I377" s="63"/>
      <c r="J377" s="63"/>
      <c r="K377" s="81"/>
      <c r="L377" s="82"/>
      <c r="M377" s="82"/>
      <c r="N377" s="68"/>
      <c r="O377" s="68"/>
      <c r="P377" s="68"/>
      <c r="Q377" s="462"/>
      <c r="R377" s="69"/>
      <c r="S377" s="70"/>
    </row>
    <row r="378" spans="4:19" x14ac:dyDescent="0.3">
      <c r="D378" s="65"/>
      <c r="E378" s="65"/>
      <c r="F378" s="65"/>
      <c r="G378" s="65"/>
      <c r="H378" s="63"/>
      <c r="I378" s="63"/>
      <c r="J378" s="63"/>
      <c r="K378" s="81"/>
      <c r="L378" s="82"/>
      <c r="M378" s="82"/>
      <c r="N378" s="68"/>
      <c r="O378" s="68"/>
      <c r="P378" s="68"/>
      <c r="Q378" s="462"/>
      <c r="R378" s="69"/>
      <c r="S378" s="70"/>
    </row>
    <row r="379" spans="4:19" x14ac:dyDescent="0.3">
      <c r="D379" s="65"/>
      <c r="E379" s="65"/>
      <c r="F379" s="65"/>
      <c r="G379" s="65"/>
      <c r="H379" s="63"/>
      <c r="I379" s="63"/>
      <c r="J379" s="63"/>
      <c r="K379" s="81"/>
      <c r="L379" s="82"/>
      <c r="M379" s="82"/>
      <c r="N379" s="68"/>
      <c r="O379" s="68"/>
      <c r="P379" s="68"/>
      <c r="Q379" s="462"/>
      <c r="R379" s="69"/>
      <c r="S379" s="70"/>
    </row>
    <row r="380" spans="4:19" x14ac:dyDescent="0.3">
      <c r="D380" s="65"/>
      <c r="E380" s="65"/>
      <c r="F380" s="65"/>
      <c r="G380" s="65"/>
      <c r="H380" s="63"/>
      <c r="I380" s="63"/>
      <c r="J380" s="63"/>
      <c r="K380" s="81"/>
      <c r="L380" s="82"/>
      <c r="M380" s="82"/>
      <c r="N380" s="68"/>
      <c r="O380" s="68"/>
      <c r="P380" s="68"/>
      <c r="Q380" s="462"/>
      <c r="R380" s="69"/>
      <c r="S380" s="70"/>
    </row>
    <row r="381" spans="4:19" x14ac:dyDescent="0.3">
      <c r="D381" s="65"/>
      <c r="E381" s="65"/>
      <c r="F381" s="65"/>
      <c r="G381" s="65"/>
      <c r="H381" s="63"/>
      <c r="I381" s="63"/>
      <c r="J381" s="63"/>
      <c r="K381" s="81"/>
      <c r="L381" s="82"/>
      <c r="M381" s="82"/>
      <c r="N381" s="68"/>
      <c r="O381" s="68"/>
      <c r="P381" s="68"/>
      <c r="Q381" s="462"/>
      <c r="R381" s="69"/>
      <c r="S381" s="70"/>
    </row>
    <row r="382" spans="4:19" x14ac:dyDescent="0.3">
      <c r="D382" s="65"/>
      <c r="E382" s="65"/>
      <c r="F382" s="65"/>
      <c r="G382" s="65"/>
      <c r="H382" s="63"/>
      <c r="I382" s="63"/>
      <c r="J382" s="63"/>
      <c r="K382" s="81"/>
      <c r="L382" s="82"/>
      <c r="M382" s="82"/>
      <c r="N382" s="68"/>
      <c r="O382" s="68"/>
      <c r="P382" s="68"/>
      <c r="Q382" s="462"/>
      <c r="R382" s="69"/>
      <c r="S382" s="70"/>
    </row>
    <row r="383" spans="4:19" x14ac:dyDescent="0.3">
      <c r="D383" s="65"/>
      <c r="E383" s="65"/>
      <c r="F383" s="65"/>
      <c r="G383" s="65"/>
      <c r="H383" s="63"/>
      <c r="I383" s="63"/>
      <c r="J383" s="63"/>
      <c r="K383" s="81"/>
      <c r="L383" s="82"/>
      <c r="M383" s="82"/>
      <c r="N383" s="68"/>
      <c r="O383" s="68"/>
      <c r="P383" s="68"/>
      <c r="Q383" s="462"/>
      <c r="R383" s="69"/>
      <c r="S383" s="70"/>
    </row>
    <row r="384" spans="4:19" x14ac:dyDescent="0.3">
      <c r="D384" s="65"/>
      <c r="E384" s="65"/>
      <c r="F384" s="65"/>
      <c r="G384" s="65"/>
      <c r="H384" s="63"/>
      <c r="I384" s="63"/>
      <c r="J384" s="63"/>
      <c r="K384" s="81"/>
      <c r="L384" s="82"/>
      <c r="M384" s="82"/>
      <c r="N384" s="68"/>
      <c r="O384" s="68"/>
      <c r="P384" s="68"/>
      <c r="Q384" s="462"/>
      <c r="R384" s="69"/>
      <c r="S384" s="70"/>
    </row>
    <row r="385" spans="4:19" x14ac:dyDescent="0.3">
      <c r="D385" s="65"/>
      <c r="E385" s="65"/>
      <c r="F385" s="65"/>
      <c r="G385" s="65"/>
      <c r="H385" s="63"/>
      <c r="I385" s="63"/>
      <c r="J385" s="63"/>
      <c r="K385" s="81"/>
      <c r="L385" s="82"/>
      <c r="M385" s="82"/>
      <c r="N385" s="68"/>
      <c r="O385" s="68"/>
      <c r="P385" s="68"/>
      <c r="Q385" s="462"/>
      <c r="R385" s="69"/>
      <c r="S385" s="70"/>
    </row>
    <row r="386" spans="4:19" x14ac:dyDescent="0.3">
      <c r="D386" s="65"/>
      <c r="E386" s="65"/>
      <c r="F386" s="65"/>
      <c r="G386" s="65"/>
      <c r="H386" s="63"/>
      <c r="I386" s="63"/>
      <c r="J386" s="63"/>
      <c r="K386" s="81"/>
      <c r="L386" s="82"/>
      <c r="M386" s="82"/>
      <c r="N386" s="68"/>
      <c r="O386" s="68"/>
      <c r="P386" s="68"/>
      <c r="Q386" s="462"/>
      <c r="R386" s="69"/>
      <c r="S386" s="70"/>
    </row>
    <row r="387" spans="4:19" x14ac:dyDescent="0.3">
      <c r="D387" s="65"/>
      <c r="E387" s="65"/>
      <c r="F387" s="65"/>
      <c r="G387" s="65"/>
      <c r="H387" s="63"/>
      <c r="I387" s="63"/>
      <c r="J387" s="63"/>
      <c r="K387" s="81"/>
      <c r="L387" s="82"/>
      <c r="M387" s="82"/>
      <c r="N387" s="68"/>
      <c r="O387" s="68"/>
      <c r="P387" s="68"/>
      <c r="Q387" s="462"/>
      <c r="R387" s="69"/>
      <c r="S387" s="70"/>
    </row>
    <row r="388" spans="4:19" x14ac:dyDescent="0.3">
      <c r="D388" s="65"/>
      <c r="E388" s="65"/>
      <c r="F388" s="65"/>
      <c r="G388" s="65"/>
      <c r="H388" s="63"/>
      <c r="I388" s="63"/>
      <c r="J388" s="63"/>
      <c r="K388" s="81"/>
      <c r="L388" s="82"/>
      <c r="M388" s="82"/>
      <c r="N388" s="68"/>
      <c r="O388" s="68"/>
      <c r="P388" s="68"/>
      <c r="Q388" s="462"/>
      <c r="R388" s="69"/>
      <c r="S388" s="70"/>
    </row>
    <row r="389" spans="4:19" x14ac:dyDescent="0.3">
      <c r="D389" s="65"/>
      <c r="E389" s="65"/>
      <c r="F389" s="65"/>
      <c r="G389" s="65"/>
      <c r="H389" s="63"/>
      <c r="I389" s="63"/>
      <c r="J389" s="63"/>
      <c r="K389" s="81"/>
      <c r="L389" s="82"/>
      <c r="M389" s="82"/>
      <c r="N389" s="68"/>
      <c r="O389" s="68"/>
      <c r="P389" s="68"/>
      <c r="Q389" s="462"/>
      <c r="R389" s="69"/>
      <c r="S389" s="70"/>
    </row>
    <row r="390" spans="4:19" x14ac:dyDescent="0.3">
      <c r="D390" s="65"/>
      <c r="E390" s="65"/>
      <c r="F390" s="65"/>
      <c r="G390" s="65"/>
      <c r="H390" s="63"/>
      <c r="I390" s="63"/>
      <c r="J390" s="63"/>
      <c r="K390" s="81"/>
      <c r="L390" s="82"/>
      <c r="M390" s="82"/>
      <c r="N390" s="68"/>
      <c r="O390" s="68"/>
      <c r="P390" s="68"/>
      <c r="Q390" s="462"/>
      <c r="R390" s="69"/>
      <c r="S390" s="70"/>
    </row>
    <row r="391" spans="4:19" x14ac:dyDescent="0.3">
      <c r="D391" s="65"/>
      <c r="E391" s="65"/>
      <c r="F391" s="65"/>
      <c r="G391" s="65"/>
      <c r="H391" s="63"/>
      <c r="I391" s="63"/>
      <c r="J391" s="63"/>
      <c r="K391" s="81"/>
      <c r="L391" s="82"/>
      <c r="M391" s="82"/>
      <c r="N391" s="68"/>
      <c r="O391" s="68"/>
      <c r="P391" s="68"/>
      <c r="Q391" s="462"/>
      <c r="R391" s="69"/>
      <c r="S391" s="70"/>
    </row>
    <row r="392" spans="4:19" x14ac:dyDescent="0.3">
      <c r="D392" s="65"/>
      <c r="E392" s="65"/>
      <c r="F392" s="65"/>
      <c r="G392" s="65"/>
      <c r="H392" s="63"/>
      <c r="I392" s="63"/>
      <c r="J392" s="63"/>
      <c r="K392" s="81"/>
      <c r="L392" s="82"/>
      <c r="M392" s="82"/>
      <c r="N392" s="68"/>
      <c r="O392" s="68"/>
      <c r="P392" s="68"/>
      <c r="Q392" s="462"/>
      <c r="R392" s="69"/>
      <c r="S392" s="70"/>
    </row>
    <row r="393" spans="4:19" x14ac:dyDescent="0.3">
      <c r="D393" s="65"/>
      <c r="E393" s="65"/>
      <c r="F393" s="65"/>
      <c r="G393" s="65"/>
      <c r="H393" s="63"/>
      <c r="I393" s="63"/>
      <c r="J393" s="63"/>
      <c r="K393" s="81"/>
      <c r="L393" s="82"/>
      <c r="M393" s="82"/>
      <c r="N393" s="68"/>
      <c r="O393" s="68"/>
      <c r="P393" s="68"/>
      <c r="Q393" s="462"/>
      <c r="R393" s="69"/>
      <c r="S393" s="70"/>
    </row>
    <row r="394" spans="4:19" x14ac:dyDescent="0.3">
      <c r="D394" s="65"/>
      <c r="E394" s="65"/>
      <c r="F394" s="65"/>
      <c r="G394" s="65"/>
      <c r="H394" s="63"/>
      <c r="I394" s="63"/>
      <c r="J394" s="63"/>
      <c r="K394" s="81"/>
      <c r="L394" s="82"/>
      <c r="M394" s="82"/>
      <c r="N394" s="68"/>
      <c r="O394" s="68"/>
      <c r="P394" s="68"/>
      <c r="Q394" s="462"/>
      <c r="R394" s="69"/>
      <c r="S394" s="70"/>
    </row>
    <row r="395" spans="4:19" x14ac:dyDescent="0.3">
      <c r="D395" s="65"/>
      <c r="E395" s="65"/>
      <c r="F395" s="65"/>
      <c r="G395" s="65"/>
      <c r="H395" s="63"/>
      <c r="I395" s="63"/>
      <c r="J395" s="63"/>
      <c r="K395" s="81"/>
      <c r="L395" s="82"/>
      <c r="M395" s="82"/>
      <c r="N395" s="68"/>
      <c r="O395" s="68"/>
      <c r="P395" s="68"/>
      <c r="Q395" s="462"/>
      <c r="R395" s="69"/>
      <c r="S395" s="70"/>
    </row>
    <row r="396" spans="4:19" x14ac:dyDescent="0.3">
      <c r="D396" s="65"/>
      <c r="E396" s="65"/>
      <c r="F396" s="65"/>
      <c r="G396" s="65"/>
      <c r="H396" s="63"/>
      <c r="I396" s="63"/>
      <c r="J396" s="63"/>
      <c r="K396" s="81"/>
      <c r="L396" s="82"/>
      <c r="M396" s="82"/>
      <c r="N396" s="68"/>
      <c r="O396" s="68"/>
      <c r="P396" s="68"/>
      <c r="Q396" s="462"/>
      <c r="R396" s="69"/>
      <c r="S396" s="70"/>
    </row>
    <row r="397" spans="4:19" x14ac:dyDescent="0.3">
      <c r="D397" s="65"/>
      <c r="E397" s="65"/>
      <c r="F397" s="65"/>
      <c r="G397" s="65"/>
      <c r="H397" s="63"/>
      <c r="I397" s="63"/>
      <c r="J397" s="63"/>
      <c r="K397" s="81"/>
      <c r="L397" s="82"/>
      <c r="M397" s="82"/>
      <c r="N397" s="68"/>
      <c r="O397" s="68"/>
      <c r="P397" s="68"/>
      <c r="Q397" s="462"/>
      <c r="R397" s="69"/>
      <c r="S397" s="70"/>
    </row>
    <row r="398" spans="4:19" x14ac:dyDescent="0.3">
      <c r="D398" s="65"/>
      <c r="E398" s="65"/>
      <c r="F398" s="65"/>
      <c r="G398" s="65"/>
      <c r="H398" s="63"/>
      <c r="I398" s="63"/>
      <c r="J398" s="63"/>
      <c r="K398" s="81"/>
      <c r="L398" s="82"/>
      <c r="M398" s="82"/>
      <c r="N398" s="68"/>
      <c r="O398" s="68"/>
      <c r="P398" s="68"/>
      <c r="Q398" s="462"/>
      <c r="R398" s="69"/>
      <c r="S398" s="70"/>
    </row>
    <row r="399" spans="4:19" x14ac:dyDescent="0.3">
      <c r="D399" s="65"/>
      <c r="E399" s="65"/>
      <c r="F399" s="65"/>
      <c r="G399" s="65"/>
      <c r="H399" s="63"/>
      <c r="I399" s="63"/>
      <c r="J399" s="63"/>
      <c r="K399" s="81"/>
      <c r="L399" s="82"/>
      <c r="M399" s="82"/>
      <c r="N399" s="68"/>
      <c r="O399" s="68"/>
      <c r="P399" s="68"/>
      <c r="Q399" s="462"/>
      <c r="R399" s="69"/>
      <c r="S399" s="70"/>
    </row>
    <row r="400" spans="4:19" x14ac:dyDescent="0.3">
      <c r="D400" s="65"/>
      <c r="E400" s="65"/>
      <c r="F400" s="65"/>
      <c r="G400" s="65"/>
      <c r="H400" s="63"/>
      <c r="I400" s="63"/>
      <c r="J400" s="63"/>
      <c r="K400" s="81"/>
      <c r="L400" s="82"/>
      <c r="M400" s="82"/>
      <c r="N400" s="68"/>
      <c r="O400" s="68"/>
      <c r="P400" s="68"/>
      <c r="Q400" s="462"/>
      <c r="R400" s="69"/>
      <c r="S400" s="70"/>
    </row>
    <row r="401" spans="4:19" x14ac:dyDescent="0.3">
      <c r="D401" s="65"/>
      <c r="E401" s="65"/>
      <c r="F401" s="65"/>
      <c r="G401" s="65"/>
      <c r="H401" s="63"/>
      <c r="I401" s="63"/>
      <c r="J401" s="63"/>
      <c r="K401" s="81"/>
      <c r="L401" s="82"/>
      <c r="M401" s="82"/>
      <c r="N401" s="68"/>
      <c r="O401" s="68"/>
      <c r="P401" s="68"/>
      <c r="Q401" s="462"/>
      <c r="R401" s="69"/>
      <c r="S401" s="70"/>
    </row>
    <row r="402" spans="4:19" x14ac:dyDescent="0.3">
      <c r="D402" s="65"/>
      <c r="E402" s="65"/>
      <c r="F402" s="65"/>
      <c r="G402" s="65"/>
      <c r="H402" s="63"/>
      <c r="I402" s="63"/>
      <c r="J402" s="63"/>
      <c r="K402" s="81"/>
      <c r="L402" s="82"/>
      <c r="M402" s="82"/>
      <c r="N402" s="68"/>
      <c r="O402" s="68"/>
      <c r="P402" s="68"/>
      <c r="Q402" s="462"/>
      <c r="R402" s="69"/>
      <c r="S402" s="70"/>
    </row>
    <row r="403" spans="4:19" x14ac:dyDescent="0.3">
      <c r="D403" s="65"/>
      <c r="E403" s="65"/>
      <c r="F403" s="65"/>
      <c r="G403" s="65"/>
      <c r="H403" s="63"/>
      <c r="I403" s="63"/>
      <c r="J403" s="63"/>
      <c r="K403" s="81"/>
      <c r="L403" s="82"/>
      <c r="M403" s="82"/>
      <c r="N403" s="68"/>
      <c r="O403" s="68"/>
      <c r="P403" s="68"/>
      <c r="Q403" s="462"/>
      <c r="R403" s="69"/>
      <c r="S403" s="70"/>
    </row>
    <row r="404" spans="4:19" x14ac:dyDescent="0.3">
      <c r="D404" s="65"/>
      <c r="E404" s="65"/>
      <c r="F404" s="65"/>
      <c r="G404" s="65"/>
      <c r="H404" s="63"/>
      <c r="I404" s="63"/>
      <c r="J404" s="63"/>
      <c r="K404" s="81"/>
      <c r="L404" s="82"/>
      <c r="M404" s="82"/>
      <c r="N404" s="68"/>
      <c r="O404" s="68"/>
      <c r="P404" s="68"/>
      <c r="Q404" s="462"/>
      <c r="R404" s="69"/>
      <c r="S404" s="70"/>
    </row>
    <row r="405" spans="4:19" x14ac:dyDescent="0.3">
      <c r="D405" s="65"/>
      <c r="E405" s="65"/>
      <c r="F405" s="65"/>
      <c r="G405" s="65"/>
      <c r="H405" s="63"/>
      <c r="I405" s="63"/>
      <c r="J405" s="63"/>
      <c r="K405" s="81"/>
      <c r="L405" s="82"/>
      <c r="M405" s="82"/>
      <c r="N405" s="68"/>
      <c r="O405" s="68"/>
      <c r="P405" s="68"/>
      <c r="Q405" s="462"/>
      <c r="R405" s="69"/>
      <c r="S405" s="70"/>
    </row>
    <row r="406" spans="4:19" x14ac:dyDescent="0.3">
      <c r="D406" s="65"/>
      <c r="E406" s="65"/>
      <c r="F406" s="65"/>
      <c r="G406" s="65"/>
      <c r="H406" s="63"/>
      <c r="I406" s="63"/>
      <c r="J406" s="63"/>
      <c r="K406" s="81"/>
      <c r="L406" s="82"/>
      <c r="M406" s="82"/>
      <c r="N406" s="68"/>
      <c r="O406" s="68"/>
      <c r="P406" s="68"/>
      <c r="Q406" s="462"/>
      <c r="R406" s="69"/>
      <c r="S406" s="70"/>
    </row>
    <row r="407" spans="4:19" x14ac:dyDescent="0.3">
      <c r="D407" s="65"/>
      <c r="E407" s="65"/>
      <c r="F407" s="65"/>
      <c r="G407" s="65"/>
      <c r="H407" s="63"/>
      <c r="I407" s="63"/>
      <c r="J407" s="63"/>
      <c r="K407" s="81"/>
      <c r="L407" s="82"/>
      <c r="M407" s="82"/>
      <c r="N407" s="68"/>
      <c r="O407" s="68"/>
      <c r="P407" s="68"/>
      <c r="Q407" s="462"/>
      <c r="R407" s="69"/>
      <c r="S407" s="70"/>
    </row>
    <row r="408" spans="4:19" x14ac:dyDescent="0.3">
      <c r="D408" s="65"/>
      <c r="E408" s="65"/>
      <c r="F408" s="65"/>
      <c r="G408" s="65"/>
      <c r="H408" s="63"/>
      <c r="I408" s="63"/>
      <c r="J408" s="63"/>
      <c r="K408" s="81"/>
      <c r="L408" s="82"/>
      <c r="M408" s="82"/>
      <c r="N408" s="68"/>
      <c r="O408" s="68"/>
      <c r="P408" s="68"/>
      <c r="Q408" s="462"/>
      <c r="R408" s="69"/>
      <c r="S408" s="70"/>
    </row>
    <row r="409" spans="4:19" x14ac:dyDescent="0.3">
      <c r="D409" s="65"/>
      <c r="E409" s="65"/>
      <c r="F409" s="65"/>
      <c r="G409" s="65"/>
      <c r="H409" s="63"/>
      <c r="I409" s="63"/>
      <c r="J409" s="63"/>
      <c r="K409" s="81"/>
      <c r="L409" s="82"/>
      <c r="M409" s="82"/>
      <c r="N409" s="68"/>
      <c r="O409" s="68"/>
      <c r="P409" s="68"/>
      <c r="Q409" s="462"/>
      <c r="R409" s="69"/>
      <c r="S409" s="70"/>
    </row>
    <row r="410" spans="4:19" x14ac:dyDescent="0.3">
      <c r="D410" s="65"/>
      <c r="E410" s="65"/>
      <c r="F410" s="65"/>
      <c r="G410" s="65"/>
      <c r="H410" s="63"/>
      <c r="I410" s="63"/>
      <c r="J410" s="63"/>
      <c r="K410" s="81"/>
      <c r="L410" s="82"/>
      <c r="M410" s="82"/>
      <c r="N410" s="68"/>
      <c r="O410" s="68"/>
      <c r="P410" s="68"/>
      <c r="Q410" s="462"/>
      <c r="R410" s="69"/>
      <c r="S410" s="70"/>
    </row>
    <row r="411" spans="4:19" x14ac:dyDescent="0.3">
      <c r="D411" s="65"/>
      <c r="E411" s="65"/>
      <c r="F411" s="65"/>
      <c r="G411" s="65"/>
      <c r="H411" s="63"/>
      <c r="I411" s="63"/>
      <c r="J411" s="63"/>
      <c r="K411" s="81"/>
      <c r="L411" s="82"/>
      <c r="M411" s="82"/>
      <c r="N411" s="68"/>
      <c r="O411" s="68"/>
      <c r="P411" s="68"/>
      <c r="Q411" s="462"/>
      <c r="R411" s="69"/>
      <c r="S411" s="70"/>
    </row>
    <row r="412" spans="4:19" x14ac:dyDescent="0.3">
      <c r="D412" s="65"/>
      <c r="E412" s="65"/>
      <c r="F412" s="65"/>
      <c r="G412" s="65"/>
      <c r="H412" s="63"/>
      <c r="I412" s="63"/>
      <c r="J412" s="63"/>
      <c r="K412" s="81"/>
      <c r="L412" s="82"/>
      <c r="M412" s="82"/>
      <c r="N412" s="68"/>
      <c r="O412" s="68"/>
      <c r="P412" s="68"/>
      <c r="Q412" s="462"/>
      <c r="R412" s="69"/>
      <c r="S412" s="70"/>
    </row>
    <row r="413" spans="4:19" x14ac:dyDescent="0.3">
      <c r="D413" s="65"/>
      <c r="E413" s="65"/>
      <c r="F413" s="65"/>
      <c r="G413" s="65"/>
      <c r="H413" s="63"/>
      <c r="I413" s="63"/>
      <c r="J413" s="63"/>
      <c r="K413" s="81"/>
      <c r="L413" s="82"/>
      <c r="M413" s="82"/>
      <c r="N413" s="68"/>
      <c r="O413" s="68"/>
      <c r="P413" s="68"/>
      <c r="Q413" s="462"/>
      <c r="R413" s="69"/>
      <c r="S413" s="70"/>
    </row>
    <row r="414" spans="4:19" x14ac:dyDescent="0.3">
      <c r="D414" s="65"/>
      <c r="E414" s="65"/>
      <c r="F414" s="65"/>
      <c r="G414" s="65"/>
      <c r="H414" s="63"/>
      <c r="I414" s="63"/>
      <c r="J414" s="63"/>
      <c r="K414" s="81"/>
      <c r="L414" s="82"/>
      <c r="M414" s="82"/>
      <c r="N414" s="68"/>
      <c r="O414" s="68"/>
      <c r="P414" s="68"/>
      <c r="Q414" s="462"/>
      <c r="R414" s="69"/>
      <c r="S414" s="70"/>
    </row>
    <row r="415" spans="4:19" x14ac:dyDescent="0.3">
      <c r="D415" s="65"/>
      <c r="E415" s="65"/>
      <c r="F415" s="65"/>
      <c r="G415" s="65"/>
      <c r="H415" s="63"/>
      <c r="I415" s="63"/>
      <c r="J415" s="63"/>
      <c r="K415" s="81"/>
      <c r="L415" s="82"/>
      <c r="M415" s="82"/>
      <c r="N415" s="68"/>
      <c r="O415" s="68"/>
      <c r="P415" s="68"/>
      <c r="Q415" s="462"/>
      <c r="R415" s="69"/>
      <c r="S415" s="70"/>
    </row>
    <row r="416" spans="4:19" x14ac:dyDescent="0.3">
      <c r="D416" s="65"/>
      <c r="E416" s="65"/>
      <c r="F416" s="65"/>
      <c r="G416" s="65"/>
      <c r="H416" s="63"/>
      <c r="I416" s="63"/>
      <c r="J416" s="63"/>
      <c r="K416" s="81"/>
      <c r="L416" s="82"/>
      <c r="M416" s="82"/>
      <c r="N416" s="68"/>
      <c r="O416" s="68"/>
      <c r="P416" s="68"/>
      <c r="Q416" s="462"/>
      <c r="R416" s="69"/>
      <c r="S416" s="70"/>
    </row>
    <row r="417" spans="4:19" x14ac:dyDescent="0.3">
      <c r="D417" s="65"/>
      <c r="E417" s="65"/>
      <c r="F417" s="65"/>
      <c r="G417" s="65"/>
      <c r="H417" s="63"/>
      <c r="I417" s="63"/>
      <c r="J417" s="63"/>
      <c r="K417" s="81"/>
      <c r="L417" s="82"/>
      <c r="M417" s="82"/>
      <c r="N417" s="68"/>
      <c r="O417" s="68"/>
      <c r="P417" s="68"/>
      <c r="Q417" s="462"/>
      <c r="R417" s="69"/>
      <c r="S417" s="70"/>
    </row>
    <row r="418" spans="4:19" x14ac:dyDescent="0.3">
      <c r="D418" s="65"/>
      <c r="E418" s="65"/>
      <c r="F418" s="65"/>
      <c r="G418" s="65"/>
      <c r="H418" s="63"/>
      <c r="I418" s="63"/>
      <c r="J418" s="63"/>
      <c r="K418" s="81"/>
      <c r="L418" s="82"/>
      <c r="M418" s="82"/>
      <c r="N418" s="68"/>
      <c r="O418" s="68"/>
      <c r="P418" s="68"/>
      <c r="Q418" s="462"/>
      <c r="R418" s="69"/>
      <c r="S418" s="70"/>
    </row>
    <row r="419" spans="4:19" x14ac:dyDescent="0.3">
      <c r="D419" s="65"/>
      <c r="E419" s="65"/>
      <c r="F419" s="65"/>
      <c r="G419" s="65"/>
      <c r="H419" s="63"/>
      <c r="I419" s="63"/>
      <c r="J419" s="63"/>
      <c r="K419" s="81"/>
      <c r="L419" s="82"/>
      <c r="M419" s="82"/>
      <c r="N419" s="68"/>
      <c r="O419" s="68"/>
      <c r="P419" s="68"/>
      <c r="Q419" s="462"/>
      <c r="R419" s="69"/>
      <c r="S419" s="70"/>
    </row>
    <row r="420" spans="4:19" x14ac:dyDescent="0.3">
      <c r="D420" s="65"/>
      <c r="E420" s="65"/>
      <c r="F420" s="65"/>
      <c r="G420" s="65"/>
      <c r="H420" s="63"/>
      <c r="I420" s="63"/>
      <c r="J420" s="63"/>
      <c r="K420" s="81"/>
      <c r="L420" s="82"/>
      <c r="M420" s="82"/>
      <c r="N420" s="68"/>
      <c r="O420" s="68"/>
      <c r="P420" s="68"/>
      <c r="Q420" s="462"/>
      <c r="R420" s="69"/>
      <c r="S420" s="70"/>
    </row>
    <row r="421" spans="4:19" x14ac:dyDescent="0.3">
      <c r="D421" s="65"/>
      <c r="E421" s="65"/>
      <c r="F421" s="65"/>
      <c r="G421" s="65"/>
      <c r="H421" s="63"/>
      <c r="I421" s="63"/>
      <c r="J421" s="63"/>
      <c r="K421" s="81"/>
      <c r="L421" s="82"/>
      <c r="M421" s="82"/>
      <c r="N421" s="68"/>
      <c r="O421" s="68"/>
      <c r="P421" s="68"/>
      <c r="Q421" s="462"/>
      <c r="R421" s="69"/>
      <c r="S421" s="70"/>
    </row>
    <row r="422" spans="4:19" x14ac:dyDescent="0.3">
      <c r="D422" s="65"/>
      <c r="E422" s="65"/>
      <c r="F422" s="65"/>
      <c r="G422" s="65"/>
      <c r="H422" s="63"/>
      <c r="I422" s="63"/>
      <c r="J422" s="63"/>
      <c r="K422" s="81"/>
      <c r="L422" s="82"/>
      <c r="M422" s="82"/>
      <c r="N422" s="68"/>
      <c r="O422" s="68"/>
      <c r="P422" s="68"/>
      <c r="Q422" s="462"/>
      <c r="R422" s="69"/>
      <c r="S422" s="70"/>
    </row>
    <row r="423" spans="4:19" x14ac:dyDescent="0.3">
      <c r="D423" s="65"/>
      <c r="E423" s="65"/>
      <c r="F423" s="65"/>
      <c r="G423" s="65"/>
      <c r="H423" s="63"/>
      <c r="I423" s="63"/>
      <c r="J423" s="63"/>
      <c r="K423" s="81"/>
      <c r="L423" s="82"/>
      <c r="M423" s="82"/>
      <c r="N423" s="68"/>
      <c r="O423" s="68"/>
      <c r="P423" s="68"/>
      <c r="Q423" s="462"/>
      <c r="R423" s="69"/>
      <c r="S423" s="70"/>
    </row>
    <row r="424" spans="4:19" x14ac:dyDescent="0.3">
      <c r="D424" s="65"/>
      <c r="E424" s="65"/>
      <c r="F424" s="65"/>
      <c r="G424" s="65"/>
      <c r="H424" s="63"/>
      <c r="I424" s="63"/>
      <c r="J424" s="63"/>
      <c r="K424" s="81"/>
      <c r="L424" s="82"/>
      <c r="M424" s="82"/>
      <c r="N424" s="68"/>
      <c r="O424" s="68"/>
      <c r="P424" s="68"/>
      <c r="Q424" s="462"/>
      <c r="R424" s="69"/>
      <c r="S424" s="70"/>
    </row>
    <row r="425" spans="4:19" x14ac:dyDescent="0.3">
      <c r="D425" s="65"/>
      <c r="E425" s="65"/>
      <c r="F425" s="65"/>
      <c r="G425" s="65"/>
      <c r="H425" s="63"/>
      <c r="I425" s="63"/>
      <c r="J425" s="63"/>
      <c r="K425" s="81"/>
      <c r="L425" s="82"/>
      <c r="M425" s="82"/>
      <c r="N425" s="68"/>
      <c r="O425" s="68"/>
      <c r="P425" s="68"/>
      <c r="Q425" s="462"/>
      <c r="R425" s="69"/>
      <c r="S425" s="70"/>
    </row>
    <row r="426" spans="4:19" x14ac:dyDescent="0.3">
      <c r="D426" s="65"/>
      <c r="E426" s="65"/>
      <c r="F426" s="65"/>
      <c r="G426" s="65"/>
      <c r="H426" s="63"/>
      <c r="I426" s="63"/>
      <c r="J426" s="63"/>
      <c r="K426" s="81"/>
      <c r="L426" s="82"/>
      <c r="M426" s="82"/>
      <c r="N426" s="68"/>
      <c r="O426" s="68"/>
      <c r="P426" s="68"/>
      <c r="Q426" s="462"/>
      <c r="R426" s="69"/>
      <c r="S426" s="70"/>
    </row>
    <row r="427" spans="4:19" x14ac:dyDescent="0.3">
      <c r="D427" s="65"/>
      <c r="E427" s="65"/>
      <c r="F427" s="65"/>
      <c r="G427" s="65"/>
      <c r="H427" s="63"/>
      <c r="I427" s="63"/>
      <c r="J427" s="63"/>
      <c r="K427" s="81"/>
      <c r="L427" s="82"/>
      <c r="M427" s="82"/>
      <c r="N427" s="68"/>
      <c r="O427" s="68"/>
      <c r="P427" s="68"/>
      <c r="Q427" s="462"/>
      <c r="R427" s="69"/>
      <c r="S427" s="70"/>
    </row>
    <row r="428" spans="4:19" x14ac:dyDescent="0.3">
      <c r="D428" s="65"/>
      <c r="E428" s="65"/>
      <c r="F428" s="65"/>
      <c r="G428" s="65"/>
      <c r="H428" s="63"/>
      <c r="I428" s="63"/>
      <c r="J428" s="63"/>
      <c r="K428" s="81"/>
      <c r="L428" s="82"/>
      <c r="M428" s="82"/>
      <c r="N428" s="68"/>
      <c r="O428" s="68"/>
      <c r="P428" s="68"/>
      <c r="Q428" s="462"/>
      <c r="R428" s="69"/>
      <c r="S428" s="70"/>
    </row>
    <row r="429" spans="4:19" x14ac:dyDescent="0.3">
      <c r="D429" s="65"/>
      <c r="E429" s="65"/>
      <c r="F429" s="65"/>
      <c r="G429" s="65"/>
      <c r="H429" s="63"/>
      <c r="I429" s="63"/>
      <c r="J429" s="63"/>
      <c r="K429" s="81"/>
      <c r="L429" s="82"/>
      <c r="M429" s="82"/>
      <c r="N429" s="68"/>
      <c r="O429" s="68"/>
      <c r="P429" s="68"/>
      <c r="Q429" s="462"/>
      <c r="R429" s="69"/>
      <c r="S429" s="70"/>
    </row>
    <row r="430" spans="4:19" x14ac:dyDescent="0.3">
      <c r="D430" s="65"/>
      <c r="E430" s="65"/>
      <c r="F430" s="65"/>
      <c r="G430" s="65"/>
      <c r="H430" s="63"/>
      <c r="I430" s="63"/>
      <c r="J430" s="63"/>
      <c r="K430" s="81"/>
      <c r="L430" s="82"/>
      <c r="M430" s="82"/>
      <c r="N430" s="68"/>
      <c r="O430" s="68"/>
      <c r="P430" s="68"/>
      <c r="Q430" s="462"/>
      <c r="R430" s="69"/>
      <c r="S430" s="70"/>
    </row>
    <row r="431" spans="4:19" x14ac:dyDescent="0.3">
      <c r="D431" s="65"/>
      <c r="E431" s="65"/>
      <c r="F431" s="65"/>
      <c r="G431" s="65"/>
      <c r="H431" s="63"/>
      <c r="I431" s="63"/>
      <c r="J431" s="63"/>
      <c r="K431" s="81"/>
      <c r="L431" s="82"/>
      <c r="M431" s="82"/>
      <c r="N431" s="68"/>
      <c r="O431" s="68"/>
      <c r="P431" s="68"/>
      <c r="Q431" s="462"/>
      <c r="R431" s="69"/>
      <c r="S431" s="70"/>
    </row>
    <row r="432" spans="4:19" x14ac:dyDescent="0.3">
      <c r="D432" s="65"/>
      <c r="E432" s="65"/>
      <c r="F432" s="65"/>
      <c r="G432" s="65"/>
      <c r="H432" s="63"/>
      <c r="I432" s="63"/>
      <c r="J432" s="63"/>
      <c r="K432" s="81"/>
      <c r="L432" s="82"/>
      <c r="M432" s="82"/>
      <c r="N432" s="68"/>
      <c r="O432" s="68"/>
      <c r="P432" s="68"/>
      <c r="Q432" s="462"/>
      <c r="R432" s="69"/>
      <c r="S432" s="70"/>
    </row>
    <row r="433" spans="4:19" x14ac:dyDescent="0.3">
      <c r="D433" s="65"/>
      <c r="E433" s="65"/>
      <c r="F433" s="65"/>
      <c r="G433" s="65"/>
      <c r="H433" s="63"/>
      <c r="I433" s="63"/>
      <c r="J433" s="63"/>
      <c r="K433" s="81"/>
      <c r="L433" s="82"/>
      <c r="M433" s="82"/>
      <c r="N433" s="68"/>
      <c r="O433" s="68"/>
      <c r="P433" s="68"/>
      <c r="Q433" s="462"/>
      <c r="R433" s="69"/>
      <c r="S433" s="70"/>
    </row>
    <row r="434" spans="4:19" x14ac:dyDescent="0.3">
      <c r="D434" s="65"/>
      <c r="E434" s="65"/>
      <c r="F434" s="65"/>
      <c r="G434" s="65"/>
      <c r="H434" s="63"/>
      <c r="I434" s="63"/>
      <c r="J434" s="63"/>
      <c r="K434" s="81"/>
      <c r="L434" s="82"/>
      <c r="M434" s="82"/>
      <c r="N434" s="68"/>
      <c r="O434" s="68"/>
      <c r="P434" s="68"/>
      <c r="Q434" s="462"/>
      <c r="R434" s="69"/>
      <c r="S434" s="70"/>
    </row>
    <row r="435" spans="4:19" x14ac:dyDescent="0.3">
      <c r="D435" s="65"/>
      <c r="E435" s="65"/>
      <c r="F435" s="65"/>
      <c r="G435" s="65"/>
      <c r="H435" s="63"/>
      <c r="I435" s="63"/>
      <c r="J435" s="63"/>
      <c r="K435" s="81"/>
      <c r="L435" s="82"/>
      <c r="M435" s="82"/>
      <c r="N435" s="68"/>
      <c r="O435" s="68"/>
      <c r="P435" s="68"/>
      <c r="Q435" s="462"/>
      <c r="R435" s="69"/>
      <c r="S435" s="70"/>
    </row>
    <row r="436" spans="4:19" x14ac:dyDescent="0.3">
      <c r="D436" s="65"/>
      <c r="E436" s="65"/>
      <c r="F436" s="65"/>
      <c r="G436" s="65"/>
      <c r="H436" s="63"/>
      <c r="I436" s="63"/>
      <c r="J436" s="63"/>
      <c r="K436" s="81"/>
      <c r="L436" s="82"/>
      <c r="M436" s="82"/>
      <c r="N436" s="68"/>
      <c r="O436" s="68"/>
      <c r="P436" s="68"/>
      <c r="Q436" s="462"/>
      <c r="R436" s="69"/>
      <c r="S436" s="70"/>
    </row>
    <row r="437" spans="4:19" x14ac:dyDescent="0.3">
      <c r="D437" s="65"/>
      <c r="E437" s="65"/>
      <c r="F437" s="65"/>
      <c r="G437" s="65"/>
      <c r="H437" s="63"/>
      <c r="I437" s="63"/>
      <c r="J437" s="63"/>
      <c r="K437" s="81"/>
      <c r="L437" s="82"/>
      <c r="M437" s="82"/>
      <c r="N437" s="68"/>
      <c r="O437" s="68"/>
      <c r="P437" s="68"/>
      <c r="Q437" s="462"/>
      <c r="R437" s="69"/>
      <c r="S437" s="70"/>
    </row>
    <row r="438" spans="4:19" x14ac:dyDescent="0.3">
      <c r="D438" s="65"/>
      <c r="E438" s="65"/>
      <c r="F438" s="65"/>
      <c r="G438" s="65"/>
      <c r="H438" s="63"/>
      <c r="I438" s="63"/>
      <c r="J438" s="63"/>
      <c r="K438" s="81"/>
      <c r="L438" s="82"/>
      <c r="M438" s="82"/>
      <c r="N438" s="68"/>
      <c r="O438" s="68"/>
      <c r="P438" s="68"/>
      <c r="Q438" s="462"/>
      <c r="R438" s="69"/>
      <c r="S438" s="70"/>
    </row>
    <row r="439" spans="4:19" x14ac:dyDescent="0.3">
      <c r="D439" s="65"/>
      <c r="E439" s="65"/>
      <c r="F439" s="65"/>
      <c r="G439" s="65"/>
      <c r="H439" s="63"/>
      <c r="I439" s="63"/>
      <c r="J439" s="63"/>
      <c r="K439" s="81"/>
      <c r="L439" s="82"/>
      <c r="M439" s="82"/>
      <c r="N439" s="68"/>
      <c r="O439" s="68"/>
      <c r="P439" s="68"/>
      <c r="Q439" s="462"/>
      <c r="R439" s="69"/>
      <c r="S439" s="70"/>
    </row>
    <row r="440" spans="4:19" x14ac:dyDescent="0.3">
      <c r="D440" s="65"/>
      <c r="E440" s="65"/>
      <c r="F440" s="65"/>
      <c r="G440" s="65"/>
      <c r="H440" s="63"/>
      <c r="I440" s="63"/>
      <c r="J440" s="63"/>
      <c r="K440" s="81"/>
      <c r="L440" s="82"/>
      <c r="M440" s="82"/>
      <c r="N440" s="68"/>
      <c r="O440" s="68"/>
      <c r="P440" s="68"/>
      <c r="Q440" s="462"/>
      <c r="R440" s="69"/>
      <c r="S440" s="70"/>
    </row>
    <row r="441" spans="4:19" x14ac:dyDescent="0.3">
      <c r="D441" s="65"/>
      <c r="E441" s="65"/>
      <c r="F441" s="65"/>
      <c r="G441" s="65"/>
      <c r="H441" s="63"/>
      <c r="I441" s="63"/>
      <c r="J441" s="63"/>
      <c r="K441" s="81"/>
      <c r="L441" s="82"/>
      <c r="M441" s="82"/>
      <c r="N441" s="68"/>
      <c r="O441" s="68"/>
      <c r="P441" s="68"/>
      <c r="Q441" s="462"/>
      <c r="R441" s="69"/>
      <c r="S441" s="70"/>
    </row>
    <row r="442" spans="4:19" x14ac:dyDescent="0.3">
      <c r="D442" s="65"/>
      <c r="E442" s="65"/>
      <c r="F442" s="65"/>
      <c r="G442" s="65"/>
      <c r="H442" s="63"/>
      <c r="I442" s="63"/>
      <c r="J442" s="63"/>
      <c r="K442" s="81"/>
      <c r="L442" s="82"/>
      <c r="M442" s="82"/>
      <c r="N442" s="68"/>
      <c r="O442" s="68"/>
      <c r="P442" s="68"/>
      <c r="Q442" s="462"/>
      <c r="R442" s="69"/>
      <c r="S442" s="70"/>
    </row>
    <row r="443" spans="4:19" x14ac:dyDescent="0.3">
      <c r="D443" s="65"/>
      <c r="E443" s="65"/>
      <c r="F443" s="65"/>
      <c r="G443" s="65"/>
      <c r="H443" s="63"/>
      <c r="I443" s="63"/>
      <c r="J443" s="63"/>
      <c r="K443" s="81"/>
      <c r="L443" s="82"/>
      <c r="M443" s="82"/>
      <c r="N443" s="68"/>
      <c r="O443" s="68"/>
      <c r="P443" s="68"/>
      <c r="Q443" s="462"/>
      <c r="R443" s="69"/>
      <c r="S443" s="70"/>
    </row>
    <row r="444" spans="4:19" x14ac:dyDescent="0.3">
      <c r="D444" s="65"/>
      <c r="E444" s="65"/>
      <c r="F444" s="65"/>
      <c r="G444" s="65"/>
      <c r="H444" s="63"/>
      <c r="I444" s="63"/>
      <c r="J444" s="63"/>
      <c r="K444" s="81"/>
      <c r="L444" s="82"/>
      <c r="M444" s="82"/>
      <c r="N444" s="68"/>
      <c r="O444" s="68"/>
      <c r="P444" s="68"/>
      <c r="Q444" s="462"/>
      <c r="R444" s="69"/>
      <c r="S444" s="70"/>
    </row>
    <row r="445" spans="4:19" x14ac:dyDescent="0.3">
      <c r="D445" s="65"/>
      <c r="E445" s="65"/>
      <c r="F445" s="65"/>
      <c r="G445" s="65"/>
      <c r="H445" s="63"/>
      <c r="I445" s="63"/>
      <c r="J445" s="63"/>
      <c r="K445" s="81"/>
      <c r="L445" s="82"/>
      <c r="M445" s="82"/>
      <c r="N445" s="68"/>
      <c r="O445" s="68"/>
      <c r="P445" s="68"/>
      <c r="Q445" s="462"/>
      <c r="R445" s="69"/>
      <c r="S445" s="70"/>
    </row>
    <row r="446" spans="4:19" x14ac:dyDescent="0.3">
      <c r="D446" s="65"/>
      <c r="E446" s="65"/>
      <c r="F446" s="65"/>
      <c r="G446" s="65"/>
      <c r="H446" s="63"/>
      <c r="I446" s="63"/>
      <c r="J446" s="63"/>
      <c r="K446" s="81"/>
      <c r="L446" s="82"/>
      <c r="M446" s="82"/>
      <c r="N446" s="68"/>
      <c r="O446" s="68"/>
      <c r="P446" s="68"/>
      <c r="Q446" s="462"/>
      <c r="R446" s="69"/>
      <c r="S446" s="70"/>
    </row>
    <row r="447" spans="4:19" x14ac:dyDescent="0.3">
      <c r="D447" s="65"/>
      <c r="E447" s="65"/>
      <c r="F447" s="65"/>
      <c r="G447" s="65"/>
      <c r="H447" s="63"/>
      <c r="I447" s="63"/>
      <c r="J447" s="63"/>
      <c r="K447" s="81"/>
      <c r="L447" s="82"/>
      <c r="M447" s="82"/>
      <c r="N447" s="68"/>
      <c r="O447" s="68"/>
      <c r="P447" s="68"/>
      <c r="Q447" s="462"/>
      <c r="R447" s="69"/>
      <c r="S447" s="70"/>
    </row>
    <row r="448" spans="4:19" x14ac:dyDescent="0.3">
      <c r="D448" s="65"/>
      <c r="E448" s="65"/>
      <c r="F448" s="65"/>
      <c r="G448" s="65"/>
      <c r="H448" s="63"/>
      <c r="I448" s="63"/>
      <c r="J448" s="63"/>
      <c r="K448" s="81"/>
      <c r="L448" s="82"/>
      <c r="M448" s="82"/>
      <c r="N448" s="68"/>
      <c r="O448" s="68"/>
      <c r="P448" s="68"/>
      <c r="Q448" s="462"/>
      <c r="R448" s="69"/>
      <c r="S448" s="70"/>
    </row>
    <row r="449" spans="4:19" x14ac:dyDescent="0.3">
      <c r="D449" s="65"/>
      <c r="E449" s="65"/>
      <c r="F449" s="65"/>
      <c r="G449" s="65"/>
      <c r="H449" s="63"/>
      <c r="I449" s="63"/>
      <c r="J449" s="63"/>
      <c r="K449" s="81"/>
      <c r="L449" s="82"/>
      <c r="M449" s="82"/>
      <c r="N449" s="68"/>
      <c r="O449" s="68"/>
      <c r="P449" s="68"/>
      <c r="Q449" s="462"/>
      <c r="R449" s="69"/>
      <c r="S449" s="70"/>
    </row>
    <row r="450" spans="4:19" x14ac:dyDescent="0.3">
      <c r="D450" s="65"/>
      <c r="E450" s="65"/>
      <c r="F450" s="65"/>
      <c r="G450" s="65"/>
      <c r="H450" s="63"/>
      <c r="I450" s="63"/>
      <c r="J450" s="63"/>
      <c r="K450" s="81"/>
      <c r="L450" s="82"/>
      <c r="M450" s="82"/>
      <c r="N450" s="68"/>
      <c r="O450" s="68"/>
      <c r="P450" s="68"/>
      <c r="Q450" s="462"/>
      <c r="R450" s="69"/>
      <c r="S450" s="70"/>
    </row>
    <row r="451" spans="4:19" x14ac:dyDescent="0.3">
      <c r="D451" s="65"/>
      <c r="E451" s="65"/>
      <c r="F451" s="65"/>
      <c r="G451" s="65"/>
      <c r="H451" s="63"/>
      <c r="I451" s="63"/>
      <c r="J451" s="63"/>
      <c r="K451" s="81"/>
      <c r="L451" s="82"/>
      <c r="M451" s="82"/>
      <c r="N451" s="68"/>
      <c r="O451" s="68"/>
      <c r="P451" s="68"/>
      <c r="Q451" s="462"/>
      <c r="R451" s="69"/>
      <c r="S451" s="70"/>
    </row>
    <row r="452" spans="4:19" x14ac:dyDescent="0.3">
      <c r="D452" s="65"/>
      <c r="E452" s="65"/>
      <c r="F452" s="65"/>
      <c r="G452" s="65"/>
      <c r="H452" s="63"/>
      <c r="I452" s="63"/>
      <c r="J452" s="63"/>
      <c r="K452" s="81"/>
      <c r="L452" s="82"/>
      <c r="M452" s="82"/>
      <c r="N452" s="68"/>
      <c r="O452" s="68"/>
      <c r="P452" s="68"/>
      <c r="Q452" s="462"/>
      <c r="R452" s="69"/>
      <c r="S452" s="70"/>
    </row>
    <row r="453" spans="4:19" x14ac:dyDescent="0.3">
      <c r="D453" s="65"/>
      <c r="E453" s="65"/>
      <c r="F453" s="65"/>
      <c r="G453" s="65"/>
      <c r="H453" s="63"/>
      <c r="I453" s="63"/>
      <c r="J453" s="63"/>
      <c r="K453" s="81"/>
      <c r="L453" s="82"/>
      <c r="M453" s="82"/>
      <c r="N453" s="68"/>
      <c r="O453" s="68"/>
      <c r="P453" s="68"/>
      <c r="Q453" s="462"/>
      <c r="R453" s="69"/>
      <c r="S453" s="70"/>
    </row>
    <row r="454" spans="4:19" x14ac:dyDescent="0.3">
      <c r="D454" s="65"/>
      <c r="E454" s="65"/>
      <c r="F454" s="65"/>
      <c r="G454" s="65"/>
      <c r="H454" s="63"/>
      <c r="I454" s="63"/>
      <c r="J454" s="63"/>
      <c r="K454" s="81"/>
      <c r="L454" s="82"/>
      <c r="M454" s="82"/>
      <c r="N454" s="68"/>
      <c r="O454" s="68"/>
      <c r="P454" s="68"/>
      <c r="Q454" s="462"/>
      <c r="R454" s="69"/>
      <c r="S454" s="70"/>
    </row>
    <row r="455" spans="4:19" x14ac:dyDescent="0.3">
      <c r="D455" s="65"/>
      <c r="E455" s="65"/>
      <c r="F455" s="65"/>
      <c r="G455" s="65"/>
      <c r="H455" s="63"/>
      <c r="I455" s="63"/>
      <c r="J455" s="63"/>
      <c r="K455" s="81"/>
      <c r="L455" s="82"/>
      <c r="M455" s="82"/>
      <c r="N455" s="68"/>
      <c r="O455" s="68"/>
      <c r="P455" s="68"/>
      <c r="Q455" s="462"/>
      <c r="R455" s="69"/>
      <c r="S455" s="70"/>
    </row>
    <row r="456" spans="4:19" x14ac:dyDescent="0.3">
      <c r="D456" s="65"/>
      <c r="E456" s="65"/>
      <c r="F456" s="65"/>
      <c r="G456" s="65"/>
      <c r="H456" s="63"/>
      <c r="I456" s="63"/>
      <c r="J456" s="63"/>
      <c r="K456" s="81"/>
      <c r="L456" s="82"/>
      <c r="M456" s="82"/>
      <c r="N456" s="68"/>
      <c r="O456" s="68"/>
      <c r="P456" s="68"/>
      <c r="Q456" s="462"/>
      <c r="R456" s="69"/>
      <c r="S456" s="70"/>
    </row>
    <row r="457" spans="4:19" x14ac:dyDescent="0.3">
      <c r="D457" s="65"/>
      <c r="E457" s="65"/>
      <c r="F457" s="65"/>
      <c r="G457" s="65"/>
      <c r="H457" s="63"/>
      <c r="I457" s="63"/>
      <c r="J457" s="63"/>
      <c r="K457" s="81"/>
      <c r="L457" s="82"/>
      <c r="M457" s="82"/>
      <c r="N457" s="68"/>
      <c r="O457" s="68"/>
      <c r="P457" s="68"/>
      <c r="Q457" s="462"/>
      <c r="R457" s="69"/>
      <c r="S457" s="70"/>
    </row>
    <row r="458" spans="4:19" x14ac:dyDescent="0.3">
      <c r="D458" s="65"/>
      <c r="E458" s="65"/>
      <c r="F458" s="65"/>
      <c r="G458" s="65"/>
      <c r="H458" s="63"/>
      <c r="I458" s="63"/>
      <c r="J458" s="63"/>
      <c r="K458" s="81"/>
      <c r="L458" s="82"/>
      <c r="M458" s="82"/>
      <c r="N458" s="68"/>
      <c r="O458" s="68"/>
      <c r="P458" s="68"/>
      <c r="Q458" s="462"/>
      <c r="R458" s="69"/>
      <c r="S458" s="70"/>
    </row>
    <row r="459" spans="4:19" x14ac:dyDescent="0.3">
      <c r="D459" s="65"/>
      <c r="E459" s="65"/>
      <c r="F459" s="65"/>
      <c r="G459" s="65"/>
      <c r="H459" s="63"/>
      <c r="I459" s="63"/>
      <c r="J459" s="63"/>
      <c r="K459" s="81"/>
      <c r="L459" s="82"/>
      <c r="M459" s="82"/>
      <c r="N459" s="68"/>
      <c r="O459" s="68"/>
      <c r="P459" s="68"/>
      <c r="Q459" s="462"/>
      <c r="R459" s="69"/>
      <c r="S459" s="70"/>
    </row>
    <row r="460" spans="4:19" x14ac:dyDescent="0.3">
      <c r="D460" s="65"/>
      <c r="E460" s="65"/>
      <c r="F460" s="65"/>
      <c r="G460" s="65"/>
      <c r="H460" s="63"/>
      <c r="I460" s="63"/>
      <c r="J460" s="63"/>
      <c r="K460" s="81"/>
      <c r="L460" s="82"/>
      <c r="M460" s="82"/>
      <c r="N460" s="68"/>
      <c r="O460" s="68"/>
      <c r="P460" s="68"/>
      <c r="Q460" s="462"/>
      <c r="R460" s="69"/>
      <c r="S460" s="70"/>
    </row>
    <row r="461" spans="4:19" x14ac:dyDescent="0.3">
      <c r="D461" s="65"/>
      <c r="E461" s="65"/>
      <c r="F461" s="65"/>
      <c r="G461" s="65"/>
      <c r="H461" s="63"/>
      <c r="I461" s="63"/>
      <c r="J461" s="63"/>
      <c r="K461" s="81"/>
      <c r="L461" s="82"/>
      <c r="M461" s="82"/>
      <c r="N461" s="68"/>
      <c r="O461" s="68"/>
      <c r="P461" s="68"/>
      <c r="Q461" s="462"/>
      <c r="R461" s="69"/>
      <c r="S461" s="70"/>
    </row>
    <row r="462" spans="4:19" x14ac:dyDescent="0.3">
      <c r="D462" s="65"/>
      <c r="E462" s="65"/>
      <c r="F462" s="65"/>
      <c r="G462" s="65"/>
      <c r="H462" s="63"/>
      <c r="I462" s="63"/>
      <c r="J462" s="63"/>
      <c r="K462" s="81"/>
      <c r="L462" s="82"/>
      <c r="M462" s="82"/>
      <c r="N462" s="68"/>
      <c r="O462" s="68"/>
      <c r="P462" s="68"/>
      <c r="Q462" s="462"/>
      <c r="R462" s="69"/>
      <c r="S462" s="70"/>
    </row>
    <row r="463" spans="4:19" x14ac:dyDescent="0.3">
      <c r="D463" s="65"/>
      <c r="E463" s="65"/>
      <c r="F463" s="65"/>
      <c r="G463" s="65"/>
      <c r="H463" s="63"/>
      <c r="I463" s="63"/>
      <c r="J463" s="63"/>
      <c r="K463" s="81"/>
      <c r="L463" s="82"/>
      <c r="M463" s="82"/>
      <c r="N463" s="68"/>
      <c r="O463" s="68"/>
      <c r="P463" s="68"/>
      <c r="Q463" s="462"/>
      <c r="R463" s="69"/>
      <c r="S463" s="70"/>
    </row>
    <row r="464" spans="4:19" x14ac:dyDescent="0.3">
      <c r="D464" s="65"/>
      <c r="E464" s="65"/>
      <c r="F464" s="65"/>
      <c r="G464" s="65"/>
      <c r="H464" s="63"/>
      <c r="I464" s="63"/>
      <c r="J464" s="63"/>
      <c r="K464" s="81"/>
      <c r="L464" s="82"/>
      <c r="M464" s="82"/>
      <c r="N464" s="68"/>
      <c r="O464" s="68"/>
      <c r="P464" s="68"/>
      <c r="Q464" s="462"/>
      <c r="R464" s="69"/>
      <c r="S464" s="70"/>
    </row>
    <row r="465" spans="4:19" x14ac:dyDescent="0.3">
      <c r="D465" s="65"/>
      <c r="E465" s="65"/>
      <c r="F465" s="65"/>
      <c r="G465" s="65"/>
      <c r="H465" s="63"/>
      <c r="I465" s="63"/>
      <c r="J465" s="63"/>
      <c r="K465" s="81"/>
      <c r="L465" s="82"/>
      <c r="M465" s="82"/>
      <c r="N465" s="68"/>
      <c r="O465" s="68"/>
      <c r="P465" s="68"/>
      <c r="Q465" s="462"/>
      <c r="R465" s="69"/>
      <c r="S465" s="70"/>
    </row>
    <row r="466" spans="4:19" x14ac:dyDescent="0.3">
      <c r="D466" s="65"/>
      <c r="E466" s="65"/>
      <c r="F466" s="65"/>
      <c r="G466" s="65"/>
      <c r="H466" s="63"/>
      <c r="I466" s="63"/>
      <c r="J466" s="63"/>
      <c r="K466" s="81"/>
      <c r="L466" s="82"/>
      <c r="M466" s="82"/>
      <c r="N466" s="68"/>
      <c r="O466" s="68"/>
      <c r="P466" s="68"/>
      <c r="Q466" s="462"/>
      <c r="R466" s="69"/>
      <c r="S466" s="70"/>
    </row>
    <row r="467" spans="4:19" x14ac:dyDescent="0.3">
      <c r="D467" s="65"/>
      <c r="E467" s="65"/>
      <c r="F467" s="65"/>
      <c r="G467" s="65"/>
      <c r="H467" s="63"/>
      <c r="I467" s="63"/>
      <c r="J467" s="63"/>
      <c r="K467" s="81"/>
      <c r="L467" s="82"/>
      <c r="M467" s="82"/>
      <c r="N467" s="68"/>
      <c r="O467" s="68"/>
      <c r="P467" s="68"/>
      <c r="Q467" s="462"/>
      <c r="R467" s="69"/>
      <c r="S467" s="70"/>
    </row>
    <row r="468" spans="4:19" x14ac:dyDescent="0.3">
      <c r="D468" s="65"/>
      <c r="E468" s="65"/>
      <c r="F468" s="65"/>
      <c r="G468" s="65"/>
      <c r="H468" s="63"/>
      <c r="I468" s="63"/>
      <c r="J468" s="63"/>
      <c r="K468" s="81"/>
      <c r="L468" s="82"/>
      <c r="M468" s="82"/>
      <c r="N468" s="68"/>
      <c r="O468" s="68"/>
      <c r="P468" s="68"/>
      <c r="Q468" s="462"/>
      <c r="R468" s="69"/>
      <c r="S468" s="70"/>
    </row>
    <row r="469" spans="4:19" x14ac:dyDescent="0.3">
      <c r="D469" s="65"/>
      <c r="E469" s="65"/>
      <c r="F469" s="65"/>
      <c r="G469" s="65"/>
      <c r="H469" s="63"/>
      <c r="I469" s="63"/>
      <c r="J469" s="63"/>
      <c r="K469" s="81"/>
      <c r="L469" s="82"/>
      <c r="M469" s="82"/>
      <c r="N469" s="68"/>
      <c r="O469" s="68"/>
      <c r="P469" s="68"/>
      <c r="Q469" s="462"/>
      <c r="R469" s="69"/>
      <c r="S469" s="70"/>
    </row>
    <row r="470" spans="4:19" x14ac:dyDescent="0.3">
      <c r="D470" s="65"/>
      <c r="E470" s="65"/>
      <c r="F470" s="65"/>
      <c r="G470" s="65"/>
      <c r="H470" s="63"/>
      <c r="I470" s="63"/>
      <c r="J470" s="63"/>
      <c r="K470" s="81"/>
      <c r="L470" s="82"/>
      <c r="M470" s="82"/>
      <c r="N470" s="68"/>
      <c r="O470" s="68"/>
      <c r="P470" s="68"/>
      <c r="Q470" s="462"/>
      <c r="R470" s="69"/>
      <c r="S470" s="70"/>
    </row>
    <row r="471" spans="4:19" x14ac:dyDescent="0.3">
      <c r="D471" s="65"/>
      <c r="E471" s="65"/>
      <c r="F471" s="65"/>
      <c r="G471" s="65"/>
      <c r="H471" s="63"/>
      <c r="I471" s="63"/>
      <c r="J471" s="63"/>
      <c r="K471" s="81"/>
      <c r="L471" s="82"/>
      <c r="M471" s="82"/>
      <c r="N471" s="68"/>
      <c r="O471" s="68"/>
      <c r="P471" s="68"/>
      <c r="Q471" s="462"/>
      <c r="R471" s="69"/>
      <c r="S471" s="70"/>
    </row>
    <row r="472" spans="4:19" x14ac:dyDescent="0.3">
      <c r="D472" s="65"/>
      <c r="E472" s="65"/>
      <c r="F472" s="65"/>
      <c r="G472" s="65"/>
      <c r="H472" s="63"/>
      <c r="I472" s="63"/>
      <c r="J472" s="63"/>
      <c r="K472" s="81"/>
      <c r="L472" s="82"/>
      <c r="M472" s="82"/>
      <c r="N472" s="68"/>
      <c r="O472" s="68"/>
      <c r="P472" s="68"/>
      <c r="Q472" s="462"/>
      <c r="R472" s="69"/>
      <c r="S472" s="70"/>
    </row>
    <row r="473" spans="4:19" x14ac:dyDescent="0.3">
      <c r="D473" s="65"/>
      <c r="E473" s="65"/>
      <c r="F473" s="65"/>
      <c r="G473" s="65"/>
      <c r="H473" s="63"/>
      <c r="I473" s="63"/>
      <c r="J473" s="63"/>
      <c r="K473" s="81"/>
      <c r="L473" s="82"/>
      <c r="M473" s="82"/>
      <c r="N473" s="68"/>
      <c r="O473" s="68"/>
      <c r="P473" s="68"/>
      <c r="Q473" s="462"/>
      <c r="R473" s="69"/>
      <c r="S473" s="70"/>
    </row>
    <row r="474" spans="4:19" x14ac:dyDescent="0.3">
      <c r="D474" s="65"/>
      <c r="E474" s="65"/>
      <c r="F474" s="65"/>
      <c r="G474" s="65"/>
      <c r="H474" s="63"/>
      <c r="I474" s="63"/>
      <c r="J474" s="63"/>
      <c r="K474" s="81"/>
      <c r="L474" s="82"/>
      <c r="M474" s="82"/>
      <c r="N474" s="68"/>
      <c r="O474" s="68"/>
      <c r="P474" s="68"/>
      <c r="Q474" s="462"/>
      <c r="R474" s="69"/>
      <c r="S474" s="70"/>
    </row>
    <row r="475" spans="4:19" x14ac:dyDescent="0.3">
      <c r="D475" s="65"/>
      <c r="E475" s="65"/>
      <c r="F475" s="65"/>
      <c r="G475" s="65"/>
      <c r="H475" s="63"/>
      <c r="I475" s="63"/>
      <c r="J475" s="63"/>
      <c r="K475" s="81"/>
      <c r="L475" s="82"/>
      <c r="M475" s="82"/>
      <c r="N475" s="68"/>
      <c r="O475" s="68"/>
      <c r="P475" s="68"/>
      <c r="Q475" s="462"/>
      <c r="R475" s="69"/>
      <c r="S475" s="70"/>
    </row>
    <row r="476" spans="4:19" x14ac:dyDescent="0.3">
      <c r="D476" s="65"/>
      <c r="E476" s="65"/>
      <c r="F476" s="65"/>
      <c r="G476" s="65"/>
      <c r="H476" s="63"/>
      <c r="I476" s="63"/>
      <c r="J476" s="63"/>
      <c r="K476" s="81"/>
      <c r="L476" s="82"/>
      <c r="M476" s="82"/>
      <c r="N476" s="68"/>
      <c r="O476" s="68"/>
      <c r="P476" s="68"/>
      <c r="Q476" s="462"/>
      <c r="R476" s="69"/>
      <c r="S476" s="70"/>
    </row>
    <row r="477" spans="4:19" x14ac:dyDescent="0.3">
      <c r="D477" s="65"/>
      <c r="E477" s="65"/>
      <c r="F477" s="65"/>
      <c r="G477" s="65"/>
      <c r="H477" s="63"/>
      <c r="I477" s="63"/>
      <c r="J477" s="63"/>
      <c r="K477" s="81"/>
      <c r="L477" s="82"/>
      <c r="M477" s="82"/>
      <c r="N477" s="68"/>
      <c r="O477" s="68"/>
      <c r="P477" s="68"/>
      <c r="Q477" s="462"/>
      <c r="R477" s="69"/>
      <c r="S477" s="70"/>
    </row>
    <row r="478" spans="4:19" x14ac:dyDescent="0.3">
      <c r="D478" s="65"/>
      <c r="E478" s="65"/>
      <c r="F478" s="65"/>
      <c r="G478" s="65"/>
      <c r="H478" s="63"/>
      <c r="I478" s="63"/>
      <c r="J478" s="63"/>
      <c r="K478" s="81"/>
      <c r="L478" s="82"/>
      <c r="M478" s="82"/>
      <c r="N478" s="68"/>
      <c r="O478" s="68"/>
      <c r="P478" s="68"/>
      <c r="Q478" s="462"/>
      <c r="R478" s="69"/>
      <c r="S478" s="70"/>
    </row>
    <row r="479" spans="4:19" x14ac:dyDescent="0.3">
      <c r="D479" s="65"/>
      <c r="E479" s="65"/>
      <c r="F479" s="65"/>
      <c r="G479" s="65"/>
      <c r="H479" s="63"/>
      <c r="I479" s="63"/>
      <c r="J479" s="63"/>
      <c r="K479" s="81"/>
      <c r="L479" s="82"/>
      <c r="M479" s="82"/>
      <c r="N479" s="68"/>
      <c r="O479" s="68"/>
      <c r="P479" s="68"/>
      <c r="Q479" s="462"/>
      <c r="R479" s="69"/>
      <c r="S479" s="70"/>
    </row>
    <row r="480" spans="4:19" x14ac:dyDescent="0.3">
      <c r="D480" s="65"/>
      <c r="E480" s="65"/>
      <c r="F480" s="65"/>
      <c r="G480" s="65"/>
      <c r="H480" s="63"/>
      <c r="I480" s="63"/>
      <c r="J480" s="63"/>
      <c r="K480" s="81"/>
      <c r="L480" s="82"/>
      <c r="M480" s="82"/>
      <c r="N480" s="68"/>
      <c r="O480" s="68"/>
      <c r="P480" s="68"/>
      <c r="Q480" s="462"/>
      <c r="R480" s="69"/>
      <c r="S480" s="70"/>
    </row>
    <row r="481" spans="4:19" x14ac:dyDescent="0.3">
      <c r="D481" s="65"/>
      <c r="E481" s="65"/>
      <c r="F481" s="65"/>
      <c r="G481" s="65"/>
      <c r="H481" s="63"/>
      <c r="I481" s="63"/>
      <c r="J481" s="63"/>
      <c r="K481" s="81"/>
      <c r="L481" s="82"/>
      <c r="M481" s="82"/>
      <c r="N481" s="68"/>
      <c r="O481" s="68"/>
      <c r="P481" s="68"/>
      <c r="Q481" s="462"/>
      <c r="R481" s="69"/>
      <c r="S481" s="70"/>
    </row>
    <row r="482" spans="4:19" x14ac:dyDescent="0.3">
      <c r="D482" s="65"/>
      <c r="E482" s="65"/>
      <c r="F482" s="65"/>
      <c r="G482" s="65"/>
      <c r="H482" s="63"/>
      <c r="I482" s="63"/>
      <c r="J482" s="63"/>
      <c r="K482" s="81"/>
      <c r="L482" s="82"/>
      <c r="M482" s="82"/>
      <c r="N482" s="68"/>
      <c r="O482" s="68"/>
      <c r="P482" s="68"/>
      <c r="Q482" s="462"/>
      <c r="R482" s="69"/>
      <c r="S482" s="70"/>
    </row>
    <row r="483" spans="4:19" x14ac:dyDescent="0.3">
      <c r="D483" s="65"/>
      <c r="E483" s="65"/>
      <c r="F483" s="65"/>
      <c r="G483" s="65"/>
      <c r="H483" s="63"/>
      <c r="I483" s="63"/>
      <c r="J483" s="63"/>
      <c r="K483" s="81"/>
      <c r="L483" s="82"/>
      <c r="M483" s="82"/>
      <c r="N483" s="68"/>
      <c r="O483" s="68"/>
      <c r="P483" s="68"/>
      <c r="Q483" s="462"/>
      <c r="R483" s="69"/>
      <c r="S483" s="70"/>
    </row>
    <row r="484" spans="4:19" x14ac:dyDescent="0.3">
      <c r="D484" s="65"/>
      <c r="E484" s="65"/>
      <c r="F484" s="65"/>
      <c r="G484" s="65"/>
      <c r="H484" s="63"/>
      <c r="I484" s="63"/>
      <c r="J484" s="63"/>
      <c r="K484" s="81"/>
      <c r="L484" s="82"/>
      <c r="M484" s="82"/>
      <c r="N484" s="68"/>
      <c r="O484" s="68"/>
      <c r="P484" s="68"/>
      <c r="Q484" s="462"/>
      <c r="R484" s="69"/>
      <c r="S484" s="70"/>
    </row>
    <row r="485" spans="4:19" x14ac:dyDescent="0.3">
      <c r="D485" s="65"/>
      <c r="E485" s="65"/>
      <c r="F485" s="65"/>
      <c r="G485" s="65"/>
      <c r="H485" s="63"/>
      <c r="I485" s="63"/>
      <c r="J485" s="63"/>
      <c r="K485" s="81"/>
      <c r="L485" s="82"/>
      <c r="M485" s="82"/>
      <c r="N485" s="68"/>
      <c r="O485" s="68"/>
      <c r="P485" s="68"/>
      <c r="Q485" s="462"/>
      <c r="R485" s="69"/>
      <c r="S485" s="70"/>
    </row>
    <row r="486" spans="4:19" x14ac:dyDescent="0.3">
      <c r="D486" s="65"/>
      <c r="E486" s="65"/>
      <c r="F486" s="65"/>
      <c r="G486" s="65"/>
      <c r="H486" s="63"/>
      <c r="I486" s="63"/>
      <c r="J486" s="63"/>
      <c r="K486" s="81"/>
      <c r="L486" s="82"/>
      <c r="M486" s="82"/>
      <c r="N486" s="68"/>
      <c r="O486" s="68"/>
      <c r="P486" s="68"/>
      <c r="Q486" s="462"/>
      <c r="R486" s="69"/>
      <c r="S486" s="70"/>
    </row>
    <row r="487" spans="4:19" x14ac:dyDescent="0.3">
      <c r="D487" s="65"/>
      <c r="E487" s="65"/>
      <c r="F487" s="65"/>
      <c r="G487" s="65"/>
      <c r="H487" s="63"/>
      <c r="I487" s="63"/>
      <c r="J487" s="63"/>
      <c r="K487" s="81"/>
      <c r="L487" s="82"/>
      <c r="M487" s="82"/>
      <c r="N487" s="68"/>
      <c r="O487" s="68"/>
      <c r="P487" s="68"/>
      <c r="Q487" s="462"/>
      <c r="R487" s="69"/>
      <c r="S487" s="70"/>
    </row>
    <row r="488" spans="4:19" x14ac:dyDescent="0.3">
      <c r="D488" s="65"/>
      <c r="E488" s="65"/>
      <c r="F488" s="65"/>
      <c r="G488" s="65"/>
      <c r="H488" s="63"/>
      <c r="I488" s="63"/>
      <c r="J488" s="63"/>
      <c r="K488" s="81"/>
      <c r="L488" s="82"/>
      <c r="M488" s="82"/>
      <c r="N488" s="68"/>
      <c r="O488" s="68"/>
      <c r="P488" s="68"/>
      <c r="Q488" s="462"/>
      <c r="R488" s="69"/>
      <c r="S488" s="70"/>
    </row>
    <row r="489" spans="4:19" x14ac:dyDescent="0.3">
      <c r="D489" s="65"/>
      <c r="E489" s="65"/>
      <c r="F489" s="65"/>
      <c r="G489" s="65"/>
      <c r="H489" s="63"/>
      <c r="I489" s="63"/>
      <c r="J489" s="63"/>
      <c r="K489" s="81"/>
      <c r="L489" s="82"/>
      <c r="M489" s="82"/>
      <c r="N489" s="68"/>
      <c r="O489" s="68"/>
      <c r="P489" s="68"/>
      <c r="Q489" s="462"/>
      <c r="R489" s="69"/>
      <c r="S489" s="70"/>
    </row>
    <row r="490" spans="4:19" x14ac:dyDescent="0.3">
      <c r="D490" s="65"/>
      <c r="E490" s="65"/>
      <c r="F490" s="65"/>
      <c r="G490" s="65"/>
      <c r="H490" s="63"/>
      <c r="I490" s="63"/>
      <c r="J490" s="63"/>
      <c r="K490" s="81"/>
      <c r="L490" s="82"/>
      <c r="M490" s="82"/>
      <c r="N490" s="68"/>
      <c r="O490" s="68"/>
      <c r="P490" s="68"/>
      <c r="Q490" s="462"/>
      <c r="R490" s="69"/>
      <c r="S490" s="70"/>
    </row>
    <row r="491" spans="4:19" x14ac:dyDescent="0.3">
      <c r="D491" s="65"/>
      <c r="E491" s="65"/>
      <c r="F491" s="65"/>
      <c r="G491" s="65"/>
      <c r="H491" s="63"/>
      <c r="I491" s="63"/>
      <c r="J491" s="63"/>
      <c r="K491" s="81"/>
      <c r="L491" s="82"/>
      <c r="M491" s="82"/>
      <c r="N491" s="68"/>
      <c r="O491" s="68"/>
      <c r="P491" s="68"/>
      <c r="Q491" s="462"/>
      <c r="R491" s="69"/>
      <c r="S491" s="70"/>
    </row>
    <row r="492" spans="4:19" x14ac:dyDescent="0.3">
      <c r="D492" s="65"/>
      <c r="E492" s="65"/>
      <c r="F492" s="65"/>
      <c r="G492" s="65"/>
      <c r="H492" s="63"/>
      <c r="I492" s="63"/>
      <c r="J492" s="63"/>
      <c r="K492" s="81"/>
      <c r="L492" s="82"/>
      <c r="M492" s="82"/>
      <c r="N492" s="68"/>
      <c r="O492" s="68"/>
      <c r="P492" s="68"/>
      <c r="Q492" s="462"/>
      <c r="R492" s="69"/>
      <c r="S492" s="70"/>
    </row>
    <row r="493" spans="4:19" x14ac:dyDescent="0.3">
      <c r="D493" s="65"/>
      <c r="E493" s="65"/>
      <c r="F493" s="65"/>
      <c r="G493" s="65"/>
      <c r="H493" s="63"/>
      <c r="I493" s="63"/>
      <c r="J493" s="63"/>
      <c r="K493" s="81"/>
      <c r="L493" s="82"/>
      <c r="M493" s="82"/>
      <c r="N493" s="68"/>
      <c r="O493" s="68"/>
      <c r="P493" s="68"/>
      <c r="Q493" s="462"/>
      <c r="R493" s="69"/>
      <c r="S493" s="70"/>
    </row>
    <row r="494" spans="4:19" x14ac:dyDescent="0.3">
      <c r="D494" s="65"/>
      <c r="E494" s="65"/>
      <c r="F494" s="65"/>
      <c r="G494" s="65"/>
      <c r="H494" s="63"/>
      <c r="I494" s="63"/>
      <c r="J494" s="63"/>
      <c r="K494" s="81"/>
      <c r="L494" s="82"/>
      <c r="M494" s="82"/>
      <c r="N494" s="68"/>
      <c r="O494" s="68"/>
      <c r="P494" s="68"/>
      <c r="Q494" s="462"/>
      <c r="R494" s="69"/>
      <c r="S494" s="70"/>
    </row>
    <row r="495" spans="4:19" x14ac:dyDescent="0.3">
      <c r="D495" s="65"/>
      <c r="E495" s="65"/>
      <c r="F495" s="65"/>
      <c r="G495" s="65"/>
      <c r="H495" s="63"/>
      <c r="I495" s="63"/>
      <c r="J495" s="63"/>
      <c r="K495" s="81"/>
      <c r="L495" s="82"/>
      <c r="M495" s="82"/>
      <c r="N495" s="68"/>
      <c r="O495" s="68"/>
      <c r="P495" s="68"/>
      <c r="Q495" s="462"/>
      <c r="R495" s="69"/>
      <c r="S495" s="70"/>
    </row>
    <row r="496" spans="4:19" x14ac:dyDescent="0.3">
      <c r="D496" s="65"/>
      <c r="E496" s="65"/>
      <c r="F496" s="65"/>
      <c r="G496" s="65"/>
      <c r="H496" s="63"/>
      <c r="I496" s="63"/>
      <c r="J496" s="63"/>
      <c r="K496" s="81"/>
      <c r="L496" s="82"/>
      <c r="M496" s="82"/>
      <c r="N496" s="68"/>
      <c r="O496" s="68"/>
      <c r="P496" s="68"/>
      <c r="Q496" s="462"/>
      <c r="R496" s="69"/>
      <c r="S496" s="70"/>
    </row>
    <row r="497" spans="4:19" x14ac:dyDescent="0.3">
      <c r="D497" s="65"/>
      <c r="E497" s="65"/>
      <c r="F497" s="65"/>
      <c r="G497" s="65"/>
      <c r="H497" s="63"/>
      <c r="I497" s="63"/>
      <c r="J497" s="63"/>
      <c r="K497" s="81"/>
      <c r="L497" s="82"/>
      <c r="M497" s="82"/>
      <c r="N497" s="68"/>
      <c r="O497" s="68"/>
      <c r="P497" s="68"/>
      <c r="Q497" s="462"/>
      <c r="R497" s="69"/>
      <c r="S497" s="70"/>
    </row>
    <row r="498" spans="4:19" x14ac:dyDescent="0.3">
      <c r="D498" s="65"/>
      <c r="E498" s="65"/>
      <c r="F498" s="65"/>
      <c r="G498" s="65"/>
      <c r="H498" s="63"/>
      <c r="I498" s="63"/>
      <c r="J498" s="63"/>
      <c r="K498" s="81"/>
      <c r="L498" s="82"/>
      <c r="M498" s="82"/>
      <c r="N498" s="68"/>
      <c r="O498" s="68"/>
      <c r="P498" s="68"/>
      <c r="Q498" s="462"/>
      <c r="R498" s="69"/>
      <c r="S498" s="70"/>
    </row>
    <row r="499" spans="4:19" x14ac:dyDescent="0.3">
      <c r="D499" s="65"/>
      <c r="E499" s="65"/>
      <c r="F499" s="65"/>
      <c r="G499" s="65"/>
      <c r="H499" s="63"/>
      <c r="I499" s="63"/>
      <c r="J499" s="63"/>
      <c r="K499" s="81"/>
      <c r="L499" s="82"/>
      <c r="M499" s="82"/>
      <c r="N499" s="68"/>
      <c r="O499" s="68"/>
      <c r="P499" s="68"/>
      <c r="Q499" s="462"/>
      <c r="R499" s="69"/>
      <c r="S499" s="70"/>
    </row>
    <row r="500" spans="4:19" x14ac:dyDescent="0.3">
      <c r="D500" s="65"/>
      <c r="E500" s="65"/>
      <c r="F500" s="65"/>
      <c r="G500" s="65"/>
      <c r="H500" s="63"/>
      <c r="I500" s="63"/>
      <c r="J500" s="63"/>
      <c r="K500" s="81"/>
      <c r="L500" s="82"/>
      <c r="M500" s="82"/>
      <c r="N500" s="68"/>
      <c r="O500" s="68"/>
      <c r="P500" s="68"/>
      <c r="Q500" s="462"/>
      <c r="R500" s="69"/>
      <c r="S500" s="70"/>
    </row>
    <row r="501" spans="4:19" x14ac:dyDescent="0.3">
      <c r="D501" s="65"/>
      <c r="E501" s="65"/>
      <c r="F501" s="65"/>
      <c r="G501" s="65"/>
      <c r="H501" s="63"/>
      <c r="I501" s="63"/>
      <c r="J501" s="63"/>
      <c r="K501" s="81"/>
      <c r="L501" s="82"/>
      <c r="M501" s="82"/>
      <c r="N501" s="68"/>
      <c r="O501" s="68"/>
      <c r="P501" s="68"/>
      <c r="Q501" s="462"/>
      <c r="R501" s="69"/>
      <c r="S501" s="70"/>
    </row>
    <row r="502" spans="4:19" x14ac:dyDescent="0.3">
      <c r="D502" s="65"/>
      <c r="E502" s="65"/>
      <c r="F502" s="65"/>
      <c r="G502" s="65"/>
      <c r="H502" s="63"/>
      <c r="I502" s="63"/>
      <c r="J502" s="63"/>
      <c r="K502" s="81"/>
      <c r="L502" s="82"/>
      <c r="M502" s="82"/>
      <c r="N502" s="68"/>
      <c r="O502" s="68"/>
      <c r="P502" s="68"/>
      <c r="Q502" s="462"/>
      <c r="R502" s="69"/>
      <c r="S502" s="70"/>
    </row>
    <row r="503" spans="4:19" x14ac:dyDescent="0.3">
      <c r="D503" s="65"/>
      <c r="E503" s="65"/>
      <c r="F503" s="65"/>
      <c r="G503" s="65"/>
      <c r="H503" s="63"/>
      <c r="I503" s="63"/>
      <c r="J503" s="63"/>
      <c r="K503" s="81"/>
      <c r="L503" s="82"/>
      <c r="M503" s="82"/>
      <c r="N503" s="68"/>
      <c r="O503" s="68"/>
      <c r="P503" s="68"/>
      <c r="Q503" s="462"/>
      <c r="R503" s="69"/>
      <c r="S503" s="70"/>
    </row>
    <row r="504" spans="4:19" x14ac:dyDescent="0.3">
      <c r="D504" s="65"/>
      <c r="E504" s="65"/>
      <c r="F504" s="65"/>
      <c r="G504" s="65"/>
      <c r="H504" s="63"/>
      <c r="I504" s="63"/>
      <c r="J504" s="63"/>
      <c r="K504" s="81"/>
      <c r="L504" s="82"/>
      <c r="M504" s="82"/>
      <c r="N504" s="68"/>
      <c r="O504" s="68"/>
      <c r="P504" s="68"/>
      <c r="Q504" s="462"/>
      <c r="R504" s="69"/>
      <c r="S504" s="70"/>
    </row>
    <row r="505" spans="4:19" x14ac:dyDescent="0.3">
      <c r="D505" s="65"/>
      <c r="E505" s="65"/>
      <c r="F505" s="65"/>
      <c r="G505" s="65"/>
      <c r="H505" s="63"/>
      <c r="I505" s="63"/>
      <c r="J505" s="63"/>
      <c r="K505" s="81"/>
      <c r="L505" s="82"/>
      <c r="M505" s="82"/>
      <c r="N505" s="68"/>
      <c r="O505" s="68"/>
      <c r="P505" s="68"/>
      <c r="Q505" s="462"/>
      <c r="R505" s="69"/>
      <c r="S505" s="70"/>
    </row>
    <row r="506" spans="4:19" x14ac:dyDescent="0.3">
      <c r="D506" s="65"/>
      <c r="E506" s="65"/>
      <c r="F506" s="65"/>
      <c r="G506" s="65"/>
      <c r="H506" s="63"/>
      <c r="I506" s="63"/>
      <c r="J506" s="63"/>
      <c r="K506" s="81"/>
      <c r="L506" s="82"/>
      <c r="M506" s="82"/>
      <c r="N506" s="68"/>
      <c r="O506" s="68"/>
      <c r="P506" s="68"/>
      <c r="Q506" s="462"/>
      <c r="R506" s="69"/>
      <c r="S506" s="70"/>
    </row>
    <row r="507" spans="4:19" x14ac:dyDescent="0.3">
      <c r="D507" s="65"/>
      <c r="E507" s="65"/>
      <c r="F507" s="65"/>
      <c r="G507" s="65"/>
      <c r="H507" s="63"/>
      <c r="I507" s="63"/>
      <c r="J507" s="63"/>
      <c r="K507" s="81"/>
      <c r="L507" s="82"/>
      <c r="M507" s="82"/>
      <c r="N507" s="68"/>
      <c r="O507" s="68"/>
      <c r="P507" s="68"/>
      <c r="Q507" s="462"/>
      <c r="R507" s="69"/>
      <c r="S507" s="70"/>
    </row>
    <row r="508" spans="4:19" x14ac:dyDescent="0.3">
      <c r="D508" s="65"/>
      <c r="E508" s="65"/>
      <c r="F508" s="65"/>
      <c r="G508" s="65"/>
      <c r="H508" s="63"/>
      <c r="I508" s="63"/>
      <c r="J508" s="63"/>
      <c r="K508" s="81"/>
      <c r="L508" s="82"/>
      <c r="M508" s="82"/>
      <c r="N508" s="68"/>
      <c r="O508" s="68"/>
      <c r="P508" s="68"/>
      <c r="Q508" s="462"/>
      <c r="R508" s="69"/>
      <c r="S508" s="70"/>
    </row>
    <row r="509" spans="4:19" x14ac:dyDescent="0.3">
      <c r="D509" s="65"/>
      <c r="E509" s="65"/>
      <c r="F509" s="65"/>
      <c r="G509" s="65"/>
      <c r="H509" s="63"/>
      <c r="I509" s="63"/>
      <c r="J509" s="63"/>
      <c r="K509" s="81"/>
      <c r="L509" s="82"/>
      <c r="M509" s="82"/>
      <c r="N509" s="68"/>
      <c r="O509" s="68"/>
      <c r="P509" s="68"/>
      <c r="Q509" s="462"/>
      <c r="R509" s="69"/>
      <c r="S509" s="70"/>
    </row>
    <row r="510" spans="4:19" x14ac:dyDescent="0.3">
      <c r="D510" s="65"/>
      <c r="E510" s="65"/>
      <c r="F510" s="65"/>
      <c r="G510" s="65"/>
      <c r="H510" s="63"/>
      <c r="I510" s="63"/>
      <c r="J510" s="63"/>
      <c r="K510" s="81"/>
      <c r="L510" s="82"/>
      <c r="M510" s="82"/>
      <c r="N510" s="68"/>
      <c r="O510" s="68"/>
      <c r="P510" s="68"/>
      <c r="Q510" s="462"/>
      <c r="R510" s="69"/>
      <c r="S510" s="70"/>
    </row>
    <row r="511" spans="4:19" x14ac:dyDescent="0.3">
      <c r="D511" s="65"/>
      <c r="E511" s="65"/>
      <c r="F511" s="65"/>
      <c r="G511" s="65"/>
      <c r="H511" s="63"/>
      <c r="I511" s="63"/>
      <c r="J511" s="63"/>
      <c r="K511" s="81"/>
      <c r="L511" s="82"/>
      <c r="M511" s="82"/>
      <c r="N511" s="68"/>
      <c r="O511" s="68"/>
      <c r="P511" s="68"/>
      <c r="Q511" s="462"/>
      <c r="R511" s="69"/>
      <c r="S511" s="70"/>
    </row>
    <row r="512" spans="4:19" x14ac:dyDescent="0.3">
      <c r="D512" s="65"/>
      <c r="E512" s="65"/>
      <c r="F512" s="65"/>
      <c r="G512" s="65"/>
      <c r="H512" s="63"/>
      <c r="I512" s="63"/>
      <c r="J512" s="63"/>
      <c r="K512" s="81"/>
      <c r="L512" s="82"/>
      <c r="M512" s="82"/>
      <c r="N512" s="68"/>
      <c r="O512" s="68"/>
      <c r="P512" s="68"/>
      <c r="Q512" s="462"/>
      <c r="R512" s="69"/>
      <c r="S512" s="70"/>
    </row>
    <row r="513" spans="4:19" x14ac:dyDescent="0.3">
      <c r="D513" s="65"/>
      <c r="E513" s="65"/>
      <c r="F513" s="65"/>
      <c r="G513" s="65"/>
      <c r="H513" s="63"/>
      <c r="I513" s="63"/>
      <c r="J513" s="63"/>
      <c r="K513" s="81"/>
      <c r="L513" s="82"/>
      <c r="M513" s="82"/>
      <c r="N513" s="68"/>
      <c r="O513" s="68"/>
      <c r="P513" s="68"/>
      <c r="Q513" s="462"/>
      <c r="R513" s="69"/>
      <c r="S513" s="70"/>
    </row>
    <row r="514" spans="4:19" x14ac:dyDescent="0.3">
      <c r="D514" s="65"/>
      <c r="E514" s="65"/>
      <c r="F514" s="65"/>
      <c r="G514" s="65"/>
      <c r="H514" s="63"/>
      <c r="I514" s="63"/>
      <c r="J514" s="63"/>
      <c r="K514" s="81"/>
      <c r="L514" s="82"/>
      <c r="M514" s="82"/>
      <c r="N514" s="68"/>
      <c r="O514" s="68"/>
      <c r="P514" s="68"/>
      <c r="Q514" s="462"/>
      <c r="R514" s="69"/>
      <c r="S514" s="70"/>
    </row>
    <row r="515" spans="4:19" x14ac:dyDescent="0.3">
      <c r="D515" s="65"/>
      <c r="E515" s="65"/>
      <c r="F515" s="65"/>
      <c r="G515" s="65"/>
      <c r="H515" s="63"/>
      <c r="I515" s="63"/>
      <c r="J515" s="63"/>
      <c r="K515" s="81"/>
      <c r="L515" s="82"/>
      <c r="M515" s="82"/>
      <c r="N515" s="68"/>
      <c r="O515" s="68"/>
      <c r="P515" s="68"/>
      <c r="Q515" s="462"/>
      <c r="R515" s="69"/>
      <c r="S515" s="70"/>
    </row>
    <row r="516" spans="4:19" x14ac:dyDescent="0.3">
      <c r="D516" s="65"/>
      <c r="E516" s="65"/>
      <c r="F516" s="65"/>
      <c r="G516" s="65"/>
      <c r="H516" s="63"/>
      <c r="I516" s="63"/>
      <c r="J516" s="63"/>
      <c r="K516" s="81"/>
      <c r="L516" s="82"/>
      <c r="M516" s="82"/>
      <c r="N516" s="68"/>
      <c r="O516" s="68"/>
      <c r="P516" s="68"/>
      <c r="Q516" s="462"/>
      <c r="R516" s="69"/>
      <c r="S516" s="70"/>
    </row>
    <row r="517" spans="4:19" x14ac:dyDescent="0.3">
      <c r="D517" s="65"/>
      <c r="E517" s="65"/>
      <c r="F517" s="65"/>
      <c r="G517" s="65"/>
      <c r="H517" s="63"/>
      <c r="I517" s="63"/>
      <c r="J517" s="63"/>
      <c r="K517" s="81"/>
      <c r="L517" s="82"/>
      <c r="M517" s="82"/>
      <c r="N517" s="68"/>
      <c r="O517" s="68"/>
      <c r="P517" s="68"/>
      <c r="Q517" s="462"/>
      <c r="R517" s="69"/>
      <c r="S517" s="70"/>
    </row>
    <row r="518" spans="4:19" x14ac:dyDescent="0.3">
      <c r="D518" s="65"/>
      <c r="E518" s="65"/>
      <c r="F518" s="65"/>
      <c r="G518" s="65"/>
      <c r="H518" s="63"/>
      <c r="I518" s="63"/>
      <c r="J518" s="63"/>
      <c r="K518" s="81"/>
      <c r="L518" s="82"/>
      <c r="M518" s="82"/>
      <c r="N518" s="68"/>
      <c r="O518" s="68"/>
      <c r="P518" s="68"/>
      <c r="Q518" s="462"/>
      <c r="R518" s="69"/>
      <c r="S518" s="70"/>
    </row>
    <row r="519" spans="4:19" x14ac:dyDescent="0.3">
      <c r="D519" s="65"/>
      <c r="E519" s="65"/>
      <c r="F519" s="65"/>
      <c r="G519" s="65"/>
      <c r="H519" s="63"/>
      <c r="I519" s="63"/>
      <c r="J519" s="63"/>
      <c r="K519" s="81"/>
      <c r="L519" s="82"/>
      <c r="M519" s="82"/>
      <c r="N519" s="68"/>
      <c r="O519" s="68"/>
      <c r="P519" s="68"/>
      <c r="Q519" s="462"/>
      <c r="R519" s="69"/>
      <c r="S519" s="70"/>
    </row>
    <row r="520" spans="4:19" x14ac:dyDescent="0.3">
      <c r="D520" s="65"/>
      <c r="E520" s="65"/>
      <c r="F520" s="65"/>
      <c r="G520" s="65"/>
      <c r="H520" s="63"/>
      <c r="I520" s="63"/>
      <c r="J520" s="63"/>
      <c r="K520" s="81"/>
      <c r="L520" s="82"/>
      <c r="M520" s="82"/>
      <c r="N520" s="68"/>
      <c r="O520" s="68"/>
      <c r="P520" s="68"/>
      <c r="Q520" s="462"/>
      <c r="R520" s="69"/>
      <c r="S520" s="70"/>
    </row>
    <row r="521" spans="4:19" x14ac:dyDescent="0.3">
      <c r="D521" s="65"/>
      <c r="E521" s="65"/>
      <c r="F521" s="65"/>
      <c r="G521" s="65"/>
      <c r="H521" s="63"/>
      <c r="I521" s="63"/>
      <c r="J521" s="63"/>
      <c r="K521" s="81"/>
      <c r="L521" s="82"/>
      <c r="M521" s="82"/>
      <c r="N521" s="68"/>
      <c r="O521" s="68"/>
      <c r="P521" s="68"/>
      <c r="Q521" s="462"/>
      <c r="R521" s="69"/>
      <c r="S521" s="70"/>
    </row>
    <row r="522" spans="4:19" x14ac:dyDescent="0.3">
      <c r="D522" s="65"/>
      <c r="E522" s="65"/>
      <c r="F522" s="65"/>
      <c r="G522" s="65"/>
      <c r="H522" s="63"/>
      <c r="I522" s="63"/>
      <c r="J522" s="63"/>
      <c r="K522" s="81"/>
      <c r="L522" s="82"/>
      <c r="M522" s="82"/>
      <c r="N522" s="68"/>
      <c r="O522" s="68"/>
      <c r="P522" s="68"/>
      <c r="Q522" s="462"/>
      <c r="R522" s="69"/>
      <c r="S522" s="70"/>
    </row>
    <row r="523" spans="4:19" x14ac:dyDescent="0.3">
      <c r="D523" s="65"/>
      <c r="E523" s="65"/>
      <c r="F523" s="65"/>
      <c r="G523" s="65"/>
      <c r="H523" s="63"/>
      <c r="I523" s="63"/>
      <c r="J523" s="63"/>
      <c r="K523" s="81"/>
      <c r="L523" s="82"/>
      <c r="M523" s="82"/>
      <c r="N523" s="68"/>
      <c r="O523" s="68"/>
      <c r="P523" s="68"/>
      <c r="Q523" s="462"/>
      <c r="R523" s="69"/>
      <c r="S523" s="70"/>
    </row>
    <row r="524" spans="4:19" x14ac:dyDescent="0.3">
      <c r="D524" s="65"/>
      <c r="E524" s="65"/>
      <c r="F524" s="65"/>
      <c r="G524" s="65"/>
      <c r="H524" s="63"/>
      <c r="I524" s="63"/>
      <c r="J524" s="63"/>
      <c r="K524" s="81"/>
      <c r="L524" s="82"/>
      <c r="M524" s="82"/>
      <c r="N524" s="68"/>
      <c r="O524" s="68"/>
      <c r="P524" s="68"/>
      <c r="Q524" s="462"/>
      <c r="R524" s="69"/>
      <c r="S524" s="70"/>
    </row>
    <row r="525" spans="4:19" x14ac:dyDescent="0.3">
      <c r="D525" s="65"/>
      <c r="E525" s="65"/>
      <c r="F525" s="65"/>
      <c r="G525" s="65"/>
      <c r="H525" s="63"/>
      <c r="I525" s="63"/>
      <c r="J525" s="63"/>
      <c r="K525" s="81"/>
      <c r="L525" s="82"/>
      <c r="M525" s="82"/>
      <c r="N525" s="68"/>
      <c r="O525" s="68"/>
      <c r="P525" s="68"/>
      <c r="Q525" s="462"/>
      <c r="R525" s="69"/>
      <c r="S525" s="70"/>
    </row>
    <row r="526" spans="4:19" x14ac:dyDescent="0.3">
      <c r="D526" s="65"/>
      <c r="E526" s="65"/>
      <c r="F526" s="65"/>
      <c r="G526" s="65"/>
      <c r="H526" s="63"/>
      <c r="I526" s="63"/>
      <c r="J526" s="63"/>
      <c r="K526" s="81"/>
      <c r="L526" s="82"/>
      <c r="M526" s="82"/>
      <c r="N526" s="68"/>
      <c r="O526" s="68"/>
      <c r="P526" s="68"/>
      <c r="Q526" s="462"/>
      <c r="R526" s="69"/>
      <c r="S526" s="70"/>
    </row>
    <row r="527" spans="4:19" x14ac:dyDescent="0.3">
      <c r="D527" s="65"/>
      <c r="E527" s="65"/>
      <c r="F527" s="65"/>
      <c r="G527" s="65"/>
      <c r="H527" s="63"/>
      <c r="I527" s="63"/>
      <c r="J527" s="63"/>
      <c r="K527" s="81"/>
      <c r="L527" s="82"/>
      <c r="M527" s="82"/>
      <c r="N527" s="68"/>
      <c r="O527" s="68"/>
      <c r="P527" s="68"/>
      <c r="Q527" s="462"/>
      <c r="R527" s="69"/>
      <c r="S527" s="70"/>
    </row>
    <row r="528" spans="4:19" x14ac:dyDescent="0.3">
      <c r="D528" s="65"/>
      <c r="E528" s="65"/>
      <c r="F528" s="65"/>
      <c r="G528" s="65"/>
      <c r="H528" s="63"/>
      <c r="I528" s="63"/>
      <c r="J528" s="63"/>
      <c r="K528" s="81"/>
      <c r="L528" s="82"/>
      <c r="M528" s="82"/>
      <c r="N528" s="68"/>
      <c r="O528" s="68"/>
      <c r="P528" s="68"/>
      <c r="Q528" s="462"/>
      <c r="R528" s="69"/>
      <c r="S528" s="70"/>
    </row>
    <row r="529" spans="4:19" x14ac:dyDescent="0.3">
      <c r="D529" s="65"/>
      <c r="E529" s="65"/>
      <c r="F529" s="65"/>
      <c r="G529" s="65"/>
      <c r="H529" s="63"/>
      <c r="I529" s="63"/>
      <c r="J529" s="63"/>
      <c r="K529" s="81"/>
      <c r="L529" s="82"/>
      <c r="M529" s="82"/>
      <c r="N529" s="68"/>
      <c r="O529" s="68"/>
      <c r="P529" s="68"/>
      <c r="Q529" s="462"/>
      <c r="R529" s="69"/>
      <c r="S529" s="70"/>
    </row>
    <row r="530" spans="4:19" x14ac:dyDescent="0.3">
      <c r="D530" s="65"/>
      <c r="E530" s="65"/>
      <c r="F530" s="65"/>
      <c r="G530" s="65"/>
      <c r="H530" s="63"/>
      <c r="I530" s="63"/>
      <c r="J530" s="63"/>
      <c r="K530" s="81"/>
      <c r="L530" s="82"/>
      <c r="M530" s="82"/>
      <c r="N530" s="68"/>
      <c r="O530" s="68"/>
      <c r="P530" s="68"/>
      <c r="Q530" s="462"/>
      <c r="R530" s="69"/>
      <c r="S530" s="70"/>
    </row>
    <row r="531" spans="4:19" x14ac:dyDescent="0.3">
      <c r="D531" s="65"/>
      <c r="E531" s="65"/>
      <c r="F531" s="65"/>
      <c r="G531" s="65"/>
      <c r="H531" s="63"/>
      <c r="I531" s="63"/>
      <c r="J531" s="63"/>
      <c r="K531" s="81"/>
      <c r="L531" s="82"/>
      <c r="M531" s="82"/>
      <c r="N531" s="68"/>
      <c r="O531" s="68"/>
      <c r="P531" s="68"/>
      <c r="Q531" s="462"/>
      <c r="R531" s="69"/>
      <c r="S531" s="70"/>
    </row>
    <row r="532" spans="4:19" x14ac:dyDescent="0.3">
      <c r="D532" s="65"/>
      <c r="E532" s="65"/>
      <c r="F532" s="65"/>
      <c r="G532" s="65"/>
      <c r="H532" s="63"/>
      <c r="I532" s="63"/>
      <c r="J532" s="63"/>
      <c r="K532" s="81"/>
      <c r="L532" s="82"/>
      <c r="M532" s="82"/>
      <c r="N532" s="68"/>
      <c r="O532" s="68"/>
      <c r="P532" s="68"/>
      <c r="Q532" s="462"/>
      <c r="R532" s="69"/>
      <c r="S532" s="70"/>
    </row>
    <row r="533" spans="4:19" x14ac:dyDescent="0.3">
      <c r="D533" s="65"/>
      <c r="E533" s="65"/>
      <c r="F533" s="65"/>
      <c r="G533" s="65"/>
      <c r="H533" s="63"/>
      <c r="I533" s="63"/>
      <c r="J533" s="63"/>
      <c r="K533" s="81"/>
      <c r="L533" s="82"/>
      <c r="M533" s="82"/>
      <c r="N533" s="68"/>
      <c r="O533" s="68"/>
      <c r="P533" s="68"/>
      <c r="Q533" s="462"/>
      <c r="R533" s="69"/>
      <c r="S533" s="70"/>
    </row>
    <row r="534" spans="4:19" x14ac:dyDescent="0.3">
      <c r="D534" s="65"/>
      <c r="E534" s="65"/>
      <c r="F534" s="65"/>
      <c r="G534" s="65"/>
      <c r="H534" s="63"/>
      <c r="I534" s="63"/>
      <c r="J534" s="63"/>
      <c r="K534" s="81"/>
      <c r="L534" s="82"/>
      <c r="M534" s="82"/>
      <c r="N534" s="68"/>
      <c r="O534" s="68"/>
      <c r="P534" s="68"/>
      <c r="Q534" s="462"/>
      <c r="R534" s="69"/>
      <c r="S534" s="70"/>
    </row>
    <row r="535" spans="4:19" x14ac:dyDescent="0.3">
      <c r="D535" s="65"/>
      <c r="E535" s="65"/>
      <c r="F535" s="65"/>
      <c r="G535" s="65"/>
      <c r="H535" s="63"/>
      <c r="I535" s="63"/>
      <c r="J535" s="63"/>
      <c r="K535" s="81"/>
      <c r="L535" s="82"/>
      <c r="M535" s="82"/>
      <c r="N535" s="68"/>
      <c r="O535" s="68"/>
      <c r="P535" s="68"/>
      <c r="Q535" s="462"/>
      <c r="R535" s="69"/>
      <c r="S535" s="70"/>
    </row>
    <row r="536" spans="4:19" x14ac:dyDescent="0.3">
      <c r="D536" s="65"/>
      <c r="E536" s="65"/>
      <c r="F536" s="65"/>
      <c r="G536" s="65"/>
      <c r="H536" s="63"/>
      <c r="I536" s="63"/>
      <c r="J536" s="63"/>
      <c r="K536" s="81"/>
      <c r="L536" s="82"/>
      <c r="M536" s="82"/>
      <c r="N536" s="68"/>
      <c r="O536" s="68"/>
      <c r="P536" s="68"/>
      <c r="Q536" s="462"/>
      <c r="R536" s="69"/>
      <c r="S536" s="70"/>
    </row>
    <row r="537" spans="4:19" x14ac:dyDescent="0.3">
      <c r="D537" s="65"/>
      <c r="E537" s="65"/>
      <c r="F537" s="65"/>
      <c r="G537" s="65"/>
      <c r="H537" s="63"/>
      <c r="I537" s="63"/>
      <c r="J537" s="63"/>
      <c r="K537" s="81"/>
      <c r="L537" s="82"/>
      <c r="M537" s="82"/>
      <c r="N537" s="68"/>
      <c r="O537" s="68"/>
      <c r="P537" s="68"/>
      <c r="Q537" s="462"/>
      <c r="R537" s="69"/>
      <c r="S537" s="70"/>
    </row>
    <row r="538" spans="4:19" x14ac:dyDescent="0.3">
      <c r="D538" s="65"/>
      <c r="E538" s="65"/>
      <c r="F538" s="65"/>
      <c r="G538" s="65"/>
      <c r="H538" s="63"/>
      <c r="I538" s="63"/>
      <c r="J538" s="63"/>
      <c r="K538" s="81"/>
      <c r="L538" s="82"/>
      <c r="M538" s="82"/>
      <c r="N538" s="68"/>
      <c r="O538" s="68"/>
      <c r="P538" s="68"/>
      <c r="Q538" s="462"/>
      <c r="R538" s="69"/>
      <c r="S538" s="70"/>
    </row>
    <row r="539" spans="4:19" x14ac:dyDescent="0.3">
      <c r="D539" s="65"/>
      <c r="E539" s="65"/>
      <c r="F539" s="65"/>
      <c r="G539" s="65"/>
      <c r="H539" s="63"/>
      <c r="I539" s="63"/>
      <c r="J539" s="63"/>
      <c r="K539" s="81"/>
      <c r="L539" s="82"/>
      <c r="M539" s="82"/>
      <c r="N539" s="68"/>
      <c r="O539" s="68"/>
      <c r="P539" s="68"/>
      <c r="Q539" s="462"/>
      <c r="R539" s="69"/>
      <c r="S539" s="70"/>
    </row>
    <row r="540" spans="4:19" x14ac:dyDescent="0.3">
      <c r="D540" s="65"/>
      <c r="E540" s="65"/>
      <c r="F540" s="65"/>
      <c r="G540" s="65"/>
      <c r="H540" s="63"/>
      <c r="I540" s="63"/>
      <c r="J540" s="63"/>
      <c r="K540" s="81"/>
      <c r="L540" s="82"/>
      <c r="M540" s="82"/>
      <c r="N540" s="68"/>
      <c r="O540" s="68"/>
      <c r="P540" s="68"/>
      <c r="Q540" s="462"/>
      <c r="R540" s="69"/>
      <c r="S540" s="70"/>
    </row>
    <row r="541" spans="4:19" x14ac:dyDescent="0.3">
      <c r="D541" s="65"/>
      <c r="E541" s="65"/>
      <c r="F541" s="65"/>
      <c r="G541" s="65"/>
      <c r="H541" s="63"/>
      <c r="I541" s="63"/>
      <c r="J541" s="63"/>
      <c r="K541" s="81"/>
      <c r="L541" s="82"/>
      <c r="M541" s="82"/>
      <c r="N541" s="68"/>
      <c r="O541" s="68"/>
      <c r="P541" s="68"/>
      <c r="Q541" s="462"/>
      <c r="R541" s="69"/>
      <c r="S541" s="70"/>
    </row>
    <row r="542" spans="4:19" x14ac:dyDescent="0.3">
      <c r="D542" s="65"/>
      <c r="E542" s="65"/>
      <c r="F542" s="65"/>
      <c r="G542" s="65"/>
      <c r="H542" s="63"/>
      <c r="I542" s="63"/>
      <c r="J542" s="63"/>
      <c r="K542" s="81"/>
      <c r="L542" s="82"/>
      <c r="M542" s="82"/>
      <c r="N542" s="68"/>
      <c r="O542" s="68"/>
      <c r="P542" s="68"/>
      <c r="Q542" s="462"/>
      <c r="R542" s="69"/>
      <c r="S542" s="70"/>
    </row>
    <row r="543" spans="4:19" x14ac:dyDescent="0.3">
      <c r="D543" s="65"/>
      <c r="E543" s="65"/>
      <c r="F543" s="65"/>
      <c r="G543" s="65"/>
      <c r="H543" s="63"/>
      <c r="I543" s="63"/>
      <c r="J543" s="63"/>
      <c r="K543" s="81"/>
      <c r="L543" s="82"/>
      <c r="M543" s="82"/>
      <c r="N543" s="68"/>
      <c r="O543" s="68"/>
      <c r="P543" s="68"/>
      <c r="Q543" s="462"/>
      <c r="R543" s="69"/>
      <c r="S543" s="70"/>
    </row>
    <row r="544" spans="4:19" x14ac:dyDescent="0.3">
      <c r="D544" s="65"/>
      <c r="E544" s="65"/>
      <c r="F544" s="65"/>
      <c r="G544" s="65"/>
      <c r="H544" s="63"/>
      <c r="I544" s="63"/>
      <c r="J544" s="63"/>
      <c r="K544" s="81"/>
      <c r="L544" s="82"/>
      <c r="M544" s="82"/>
      <c r="N544" s="68"/>
      <c r="O544" s="68"/>
      <c r="P544" s="68"/>
      <c r="Q544" s="462"/>
      <c r="R544" s="69"/>
      <c r="S544" s="70"/>
    </row>
    <row r="545" spans="4:19" x14ac:dyDescent="0.3">
      <c r="D545" s="65"/>
      <c r="E545" s="65"/>
      <c r="F545" s="65"/>
      <c r="G545" s="65"/>
      <c r="H545" s="63"/>
      <c r="I545" s="63"/>
      <c r="J545" s="63"/>
      <c r="K545" s="81"/>
      <c r="L545" s="82"/>
      <c r="M545" s="82"/>
      <c r="N545" s="68"/>
      <c r="O545" s="68"/>
      <c r="P545" s="68"/>
      <c r="Q545" s="462"/>
      <c r="R545" s="69"/>
      <c r="S545" s="70"/>
    </row>
    <row r="546" spans="4:19" x14ac:dyDescent="0.3">
      <c r="D546" s="65"/>
      <c r="E546" s="65"/>
      <c r="F546" s="65"/>
      <c r="G546" s="65"/>
      <c r="H546" s="63"/>
      <c r="I546" s="63"/>
      <c r="J546" s="63"/>
      <c r="K546" s="81"/>
      <c r="L546" s="82"/>
      <c r="M546" s="82"/>
      <c r="N546" s="68"/>
      <c r="O546" s="68"/>
      <c r="P546" s="68"/>
      <c r="Q546" s="462"/>
      <c r="R546" s="69"/>
      <c r="S546" s="70"/>
    </row>
    <row r="547" spans="4:19" x14ac:dyDescent="0.3">
      <c r="D547" s="65"/>
      <c r="E547" s="65"/>
      <c r="F547" s="65"/>
      <c r="G547" s="65"/>
      <c r="H547" s="63"/>
      <c r="I547" s="63"/>
      <c r="J547" s="63"/>
      <c r="K547" s="81"/>
      <c r="L547" s="82"/>
      <c r="M547" s="82"/>
      <c r="N547" s="68"/>
      <c r="O547" s="68"/>
      <c r="P547" s="68"/>
      <c r="Q547" s="462"/>
      <c r="R547" s="69"/>
      <c r="S547" s="70"/>
    </row>
    <row r="548" spans="4:19" x14ac:dyDescent="0.3">
      <c r="D548" s="65"/>
      <c r="E548" s="65"/>
      <c r="F548" s="65"/>
      <c r="G548" s="65"/>
      <c r="H548" s="63"/>
      <c r="I548" s="63"/>
      <c r="J548" s="63"/>
      <c r="K548" s="81"/>
      <c r="L548" s="82"/>
      <c r="M548" s="82"/>
      <c r="N548" s="68"/>
      <c r="O548" s="68"/>
      <c r="P548" s="68"/>
      <c r="Q548" s="462"/>
      <c r="R548" s="69"/>
      <c r="S548" s="70"/>
    </row>
    <row r="549" spans="4:19" x14ac:dyDescent="0.3">
      <c r="D549" s="65"/>
      <c r="E549" s="65"/>
      <c r="F549" s="65"/>
      <c r="G549" s="65"/>
      <c r="H549" s="63"/>
      <c r="I549" s="63"/>
      <c r="J549" s="63"/>
      <c r="K549" s="81"/>
      <c r="L549" s="82"/>
      <c r="M549" s="82"/>
      <c r="N549" s="68"/>
      <c r="O549" s="68"/>
      <c r="P549" s="68"/>
      <c r="Q549" s="462"/>
      <c r="R549" s="69"/>
      <c r="S549" s="70"/>
    </row>
    <row r="550" spans="4:19" x14ac:dyDescent="0.3">
      <c r="D550" s="65"/>
      <c r="E550" s="65"/>
      <c r="F550" s="65"/>
      <c r="G550" s="65"/>
      <c r="H550" s="63"/>
      <c r="I550" s="63"/>
      <c r="J550" s="63"/>
      <c r="K550" s="81"/>
      <c r="L550" s="82"/>
      <c r="M550" s="82"/>
      <c r="N550" s="68"/>
      <c r="O550" s="68"/>
      <c r="P550" s="68"/>
      <c r="Q550" s="462"/>
      <c r="R550" s="69"/>
      <c r="S550" s="70"/>
    </row>
    <row r="551" spans="4:19" x14ac:dyDescent="0.3">
      <c r="D551" s="65"/>
      <c r="E551" s="65"/>
      <c r="F551" s="65"/>
      <c r="G551" s="65"/>
      <c r="H551" s="63"/>
      <c r="I551" s="63"/>
      <c r="J551" s="63"/>
      <c r="K551" s="81"/>
      <c r="L551" s="82"/>
      <c r="M551" s="82"/>
      <c r="N551" s="68"/>
      <c r="O551" s="68"/>
      <c r="P551" s="68"/>
      <c r="Q551" s="462"/>
      <c r="R551" s="69"/>
      <c r="S551" s="70"/>
    </row>
    <row r="552" spans="4:19" x14ac:dyDescent="0.3">
      <c r="D552" s="65"/>
      <c r="E552" s="65"/>
      <c r="F552" s="65"/>
      <c r="G552" s="65"/>
      <c r="H552" s="63"/>
      <c r="I552" s="63"/>
      <c r="J552" s="63"/>
      <c r="K552" s="81"/>
      <c r="L552" s="82"/>
      <c r="M552" s="82"/>
      <c r="N552" s="68"/>
      <c r="O552" s="68"/>
      <c r="P552" s="68"/>
      <c r="Q552" s="462"/>
      <c r="R552" s="69"/>
      <c r="S552" s="70"/>
    </row>
    <row r="553" spans="4:19" x14ac:dyDescent="0.3">
      <c r="D553" s="65"/>
      <c r="E553" s="65"/>
      <c r="F553" s="65"/>
      <c r="G553" s="65"/>
      <c r="H553" s="63"/>
      <c r="I553" s="63"/>
      <c r="J553" s="63"/>
      <c r="K553" s="81"/>
      <c r="L553" s="82"/>
      <c r="M553" s="82"/>
      <c r="N553" s="68"/>
      <c r="O553" s="68"/>
      <c r="P553" s="68"/>
      <c r="Q553" s="462"/>
      <c r="R553" s="69"/>
      <c r="S553" s="70"/>
    </row>
    <row r="554" spans="4:19" x14ac:dyDescent="0.3">
      <c r="D554" s="65"/>
      <c r="E554" s="65"/>
      <c r="F554" s="65"/>
      <c r="G554" s="65"/>
      <c r="H554" s="63"/>
      <c r="I554" s="63"/>
      <c r="J554" s="63"/>
      <c r="K554" s="81"/>
      <c r="L554" s="82"/>
      <c r="M554" s="82"/>
      <c r="N554" s="68"/>
      <c r="O554" s="68"/>
      <c r="P554" s="68"/>
      <c r="Q554" s="462"/>
      <c r="R554" s="69"/>
      <c r="S554" s="70"/>
    </row>
    <row r="555" spans="4:19" x14ac:dyDescent="0.3">
      <c r="D555" s="65"/>
      <c r="E555" s="65"/>
      <c r="F555" s="65"/>
      <c r="G555" s="65"/>
      <c r="H555" s="63"/>
      <c r="I555" s="63"/>
      <c r="J555" s="63"/>
      <c r="K555" s="81"/>
      <c r="L555" s="82"/>
      <c r="M555" s="82"/>
      <c r="N555" s="68"/>
      <c r="O555" s="68"/>
      <c r="P555" s="68"/>
      <c r="Q555" s="462"/>
      <c r="R555" s="69"/>
      <c r="S555" s="70"/>
    </row>
    <row r="556" spans="4:19" x14ac:dyDescent="0.3">
      <c r="D556" s="65"/>
      <c r="E556" s="65"/>
      <c r="F556" s="65"/>
      <c r="G556" s="65"/>
      <c r="H556" s="63"/>
      <c r="I556" s="63"/>
      <c r="J556" s="63"/>
      <c r="K556" s="81"/>
      <c r="L556" s="82"/>
      <c r="M556" s="82"/>
      <c r="N556" s="68"/>
      <c r="O556" s="68"/>
      <c r="P556" s="68"/>
      <c r="Q556" s="462"/>
      <c r="R556" s="69"/>
      <c r="S556" s="70"/>
    </row>
    <row r="557" spans="4:19" x14ac:dyDescent="0.3">
      <c r="D557" s="65"/>
      <c r="E557" s="65"/>
      <c r="F557" s="65"/>
      <c r="G557" s="65"/>
      <c r="H557" s="63"/>
      <c r="I557" s="63"/>
      <c r="J557" s="63"/>
      <c r="K557" s="81"/>
      <c r="L557" s="82"/>
      <c r="M557" s="82"/>
      <c r="N557" s="68"/>
      <c r="O557" s="68"/>
      <c r="P557" s="68"/>
      <c r="Q557" s="462"/>
      <c r="R557" s="69"/>
      <c r="S557" s="70"/>
    </row>
    <row r="558" spans="4:19" x14ac:dyDescent="0.3">
      <c r="D558" s="65"/>
      <c r="E558" s="65"/>
      <c r="F558" s="65"/>
      <c r="G558" s="65"/>
      <c r="H558" s="63"/>
      <c r="I558" s="63"/>
      <c r="J558" s="63"/>
      <c r="K558" s="81"/>
      <c r="L558" s="82"/>
      <c r="M558" s="82"/>
      <c r="N558" s="68"/>
      <c r="O558" s="68"/>
      <c r="P558" s="68"/>
      <c r="Q558" s="462"/>
      <c r="R558" s="69"/>
      <c r="S558" s="70"/>
    </row>
    <row r="559" spans="4:19" x14ac:dyDescent="0.3">
      <c r="D559" s="65"/>
      <c r="E559" s="65"/>
      <c r="F559" s="65"/>
      <c r="G559" s="65"/>
      <c r="H559" s="63"/>
      <c r="I559" s="63"/>
      <c r="J559" s="63"/>
      <c r="K559" s="81"/>
      <c r="L559" s="82"/>
      <c r="M559" s="82"/>
      <c r="N559" s="68"/>
      <c r="O559" s="68"/>
      <c r="P559" s="68"/>
      <c r="Q559" s="462"/>
      <c r="R559" s="69"/>
      <c r="S559" s="70"/>
    </row>
    <row r="560" spans="4:19" x14ac:dyDescent="0.3">
      <c r="D560" s="65"/>
      <c r="E560" s="65"/>
      <c r="F560" s="65"/>
      <c r="G560" s="65"/>
      <c r="H560" s="63"/>
      <c r="I560" s="63"/>
      <c r="J560" s="63"/>
      <c r="K560" s="81"/>
      <c r="L560" s="82"/>
      <c r="M560" s="82"/>
      <c r="N560" s="68"/>
      <c r="O560" s="68"/>
      <c r="P560" s="68"/>
      <c r="Q560" s="462"/>
      <c r="R560" s="69"/>
      <c r="S560" s="70"/>
    </row>
    <row r="561" spans="4:19" x14ac:dyDescent="0.3">
      <c r="D561" s="65"/>
      <c r="E561" s="65"/>
      <c r="F561" s="65"/>
      <c r="G561" s="65"/>
      <c r="H561" s="63"/>
      <c r="I561" s="63"/>
      <c r="J561" s="63"/>
      <c r="K561" s="81"/>
      <c r="L561" s="82"/>
      <c r="M561" s="82"/>
      <c r="N561" s="68"/>
      <c r="O561" s="68"/>
      <c r="P561" s="68"/>
      <c r="Q561" s="462"/>
      <c r="R561" s="69"/>
      <c r="S561" s="70"/>
    </row>
    <row r="562" spans="4:19" x14ac:dyDescent="0.3">
      <c r="D562" s="65"/>
      <c r="E562" s="65"/>
      <c r="F562" s="65"/>
      <c r="G562" s="65"/>
      <c r="H562" s="63"/>
      <c r="I562" s="63"/>
      <c r="J562" s="63"/>
      <c r="K562" s="81"/>
      <c r="L562" s="82"/>
      <c r="M562" s="82"/>
      <c r="N562" s="68"/>
      <c r="O562" s="68"/>
      <c r="P562" s="68"/>
      <c r="Q562" s="462"/>
      <c r="R562" s="69"/>
      <c r="S562" s="70"/>
    </row>
    <row r="563" spans="4:19" x14ac:dyDescent="0.3">
      <c r="D563" s="65"/>
      <c r="E563" s="65"/>
      <c r="F563" s="65"/>
      <c r="G563" s="65"/>
      <c r="H563" s="63"/>
      <c r="I563" s="63"/>
      <c r="J563" s="63"/>
      <c r="K563" s="81"/>
      <c r="L563" s="82"/>
      <c r="M563" s="82"/>
      <c r="N563" s="68"/>
      <c r="O563" s="68"/>
      <c r="P563" s="68"/>
      <c r="Q563" s="462"/>
      <c r="R563" s="69"/>
      <c r="S563" s="70"/>
    </row>
    <row r="564" spans="4:19" x14ac:dyDescent="0.3">
      <c r="D564" s="65"/>
      <c r="E564" s="65"/>
      <c r="F564" s="65"/>
      <c r="G564" s="65"/>
      <c r="H564" s="63"/>
      <c r="I564" s="63"/>
      <c r="J564" s="63"/>
      <c r="K564" s="81"/>
      <c r="L564" s="82"/>
      <c r="M564" s="82"/>
      <c r="N564" s="68"/>
      <c r="O564" s="68"/>
      <c r="P564" s="68"/>
      <c r="Q564" s="462"/>
      <c r="R564" s="69"/>
      <c r="S564" s="70"/>
    </row>
    <row r="565" spans="4:19" x14ac:dyDescent="0.3">
      <c r="D565" s="65"/>
      <c r="E565" s="65"/>
      <c r="F565" s="65"/>
      <c r="G565" s="65"/>
      <c r="H565" s="63"/>
      <c r="I565" s="63"/>
      <c r="J565" s="63"/>
      <c r="K565" s="81"/>
      <c r="L565" s="82"/>
      <c r="M565" s="82"/>
      <c r="N565" s="68"/>
      <c r="O565" s="68"/>
      <c r="P565" s="68"/>
      <c r="Q565" s="462"/>
      <c r="R565" s="69"/>
      <c r="S565" s="70"/>
    </row>
    <row r="566" spans="4:19" x14ac:dyDescent="0.3">
      <c r="D566" s="65"/>
      <c r="E566" s="65"/>
      <c r="F566" s="65"/>
      <c r="G566" s="65"/>
      <c r="H566" s="63"/>
      <c r="I566" s="63"/>
      <c r="J566" s="63"/>
      <c r="K566" s="81"/>
      <c r="L566" s="82"/>
      <c r="M566" s="82"/>
      <c r="N566" s="68"/>
      <c r="O566" s="68"/>
      <c r="P566" s="68"/>
      <c r="Q566" s="462"/>
      <c r="R566" s="69"/>
      <c r="S566" s="70"/>
    </row>
    <row r="567" spans="4:19" x14ac:dyDescent="0.3">
      <c r="D567" s="65"/>
      <c r="E567" s="65"/>
      <c r="F567" s="65"/>
      <c r="G567" s="65"/>
      <c r="H567" s="63"/>
      <c r="I567" s="63"/>
      <c r="J567" s="63"/>
      <c r="K567" s="81"/>
      <c r="L567" s="82"/>
      <c r="M567" s="82"/>
      <c r="N567" s="68"/>
      <c r="O567" s="68"/>
      <c r="P567" s="68"/>
      <c r="Q567" s="462"/>
      <c r="R567" s="69"/>
      <c r="S567" s="70"/>
    </row>
    <row r="568" spans="4:19" x14ac:dyDescent="0.3">
      <c r="D568" s="65"/>
      <c r="E568" s="65"/>
      <c r="F568" s="65"/>
      <c r="G568" s="65"/>
      <c r="H568" s="63"/>
      <c r="I568" s="63"/>
      <c r="J568" s="63"/>
      <c r="K568" s="81"/>
      <c r="L568" s="82"/>
      <c r="M568" s="82"/>
      <c r="N568" s="68"/>
      <c r="O568" s="68"/>
      <c r="P568" s="68"/>
      <c r="Q568" s="462"/>
      <c r="R568" s="69"/>
      <c r="S568" s="70"/>
    </row>
    <row r="569" spans="4:19" x14ac:dyDescent="0.3">
      <c r="D569" s="65"/>
      <c r="E569" s="65"/>
      <c r="F569" s="65"/>
      <c r="G569" s="65"/>
      <c r="H569" s="63"/>
      <c r="I569" s="63"/>
      <c r="J569" s="63"/>
      <c r="K569" s="81"/>
      <c r="L569" s="82"/>
      <c r="M569" s="82"/>
      <c r="N569" s="68"/>
      <c r="O569" s="68"/>
      <c r="P569" s="68"/>
      <c r="Q569" s="462"/>
      <c r="R569" s="69"/>
      <c r="S569" s="70"/>
    </row>
    <row r="570" spans="4:19" x14ac:dyDescent="0.3">
      <c r="D570" s="65"/>
      <c r="E570" s="65"/>
      <c r="F570" s="65"/>
      <c r="G570" s="65"/>
      <c r="H570" s="63"/>
      <c r="I570" s="63"/>
      <c r="J570" s="63"/>
      <c r="K570" s="81"/>
      <c r="L570" s="82"/>
      <c r="M570" s="82"/>
      <c r="N570" s="68"/>
      <c r="O570" s="68"/>
      <c r="P570" s="68"/>
      <c r="Q570" s="462"/>
      <c r="R570" s="69"/>
      <c r="S570" s="70"/>
    </row>
    <row r="571" spans="4:19" x14ac:dyDescent="0.3">
      <c r="D571" s="65"/>
      <c r="E571" s="65"/>
      <c r="F571" s="65"/>
      <c r="G571" s="65"/>
      <c r="H571" s="63"/>
      <c r="I571" s="63"/>
      <c r="J571" s="63"/>
      <c r="K571" s="81"/>
      <c r="L571" s="82"/>
      <c r="M571" s="82"/>
      <c r="N571" s="68"/>
      <c r="O571" s="68"/>
      <c r="P571" s="68"/>
      <c r="Q571" s="462"/>
      <c r="R571" s="69"/>
      <c r="S571" s="70"/>
    </row>
    <row r="572" spans="4:19" x14ac:dyDescent="0.3">
      <c r="D572" s="65"/>
      <c r="E572" s="65"/>
      <c r="F572" s="65"/>
      <c r="G572" s="65"/>
      <c r="H572" s="63"/>
      <c r="I572" s="63"/>
      <c r="J572" s="63"/>
      <c r="K572" s="81"/>
      <c r="L572" s="82"/>
      <c r="M572" s="82"/>
      <c r="N572" s="68"/>
      <c r="O572" s="68"/>
      <c r="P572" s="68"/>
      <c r="Q572" s="462"/>
      <c r="R572" s="69"/>
      <c r="S572" s="70"/>
    </row>
    <row r="573" spans="4:19" x14ac:dyDescent="0.3">
      <c r="D573" s="65"/>
      <c r="E573" s="65"/>
      <c r="F573" s="65"/>
      <c r="G573" s="65"/>
      <c r="H573" s="63"/>
      <c r="I573" s="63"/>
      <c r="J573" s="63"/>
      <c r="K573" s="81"/>
      <c r="L573" s="82"/>
      <c r="M573" s="82"/>
      <c r="N573" s="68"/>
      <c r="O573" s="68"/>
      <c r="P573" s="68"/>
      <c r="Q573" s="462"/>
      <c r="R573" s="69"/>
      <c r="S573" s="70"/>
    </row>
    <row r="574" spans="4:19" x14ac:dyDescent="0.3">
      <c r="D574" s="65"/>
      <c r="E574" s="65"/>
      <c r="F574" s="65"/>
      <c r="G574" s="65"/>
      <c r="H574" s="63"/>
      <c r="I574" s="63"/>
      <c r="J574" s="63"/>
      <c r="K574" s="81"/>
      <c r="L574" s="82"/>
      <c r="M574" s="82"/>
      <c r="N574" s="68"/>
      <c r="O574" s="68"/>
      <c r="P574" s="68"/>
      <c r="Q574" s="462"/>
      <c r="R574" s="69"/>
      <c r="S574" s="70"/>
    </row>
    <row r="575" spans="4:19" x14ac:dyDescent="0.3">
      <c r="D575" s="65"/>
      <c r="E575" s="65"/>
      <c r="F575" s="65"/>
      <c r="G575" s="65"/>
      <c r="H575" s="63"/>
      <c r="I575" s="63"/>
      <c r="J575" s="63"/>
      <c r="K575" s="81"/>
      <c r="L575" s="82"/>
      <c r="M575" s="82"/>
      <c r="N575" s="68"/>
      <c r="O575" s="68"/>
      <c r="P575" s="68"/>
      <c r="Q575" s="462"/>
      <c r="R575" s="69"/>
      <c r="S575" s="70"/>
    </row>
    <row r="576" spans="4:19" x14ac:dyDescent="0.3">
      <c r="D576" s="65"/>
      <c r="E576" s="65"/>
      <c r="F576" s="65"/>
      <c r="G576" s="65"/>
      <c r="H576" s="63"/>
      <c r="I576" s="63"/>
      <c r="J576" s="63"/>
      <c r="K576" s="81"/>
      <c r="L576" s="82"/>
      <c r="M576" s="82"/>
      <c r="N576" s="68"/>
      <c r="O576" s="68"/>
      <c r="P576" s="68"/>
      <c r="Q576" s="462"/>
      <c r="R576" s="69"/>
      <c r="S576" s="70"/>
    </row>
    <row r="577" spans="4:19" x14ac:dyDescent="0.3">
      <c r="D577" s="65"/>
      <c r="E577" s="65"/>
      <c r="F577" s="65"/>
      <c r="G577" s="65"/>
      <c r="H577" s="63"/>
      <c r="I577" s="63"/>
      <c r="J577" s="63"/>
      <c r="K577" s="81"/>
      <c r="L577" s="82"/>
      <c r="M577" s="82"/>
      <c r="N577" s="68"/>
      <c r="O577" s="68"/>
      <c r="P577" s="68"/>
      <c r="Q577" s="462"/>
      <c r="R577" s="69"/>
      <c r="S577" s="70"/>
    </row>
    <row r="578" spans="4:19" x14ac:dyDescent="0.3">
      <c r="D578" s="65"/>
      <c r="E578" s="65"/>
      <c r="F578" s="65"/>
      <c r="G578" s="65"/>
      <c r="H578" s="63"/>
      <c r="I578" s="63"/>
      <c r="J578" s="63"/>
      <c r="K578" s="81"/>
      <c r="L578" s="82"/>
      <c r="M578" s="82"/>
      <c r="N578" s="68"/>
      <c r="O578" s="68"/>
      <c r="P578" s="68"/>
      <c r="Q578" s="462"/>
      <c r="R578" s="69"/>
      <c r="S578" s="70"/>
    </row>
    <row r="579" spans="4:19" x14ac:dyDescent="0.3">
      <c r="D579" s="65"/>
      <c r="E579" s="65"/>
      <c r="F579" s="65"/>
      <c r="G579" s="65"/>
      <c r="H579" s="63"/>
      <c r="I579" s="63"/>
      <c r="J579" s="63"/>
      <c r="K579" s="81"/>
      <c r="L579" s="82"/>
      <c r="M579" s="82"/>
      <c r="N579" s="68"/>
      <c r="O579" s="68"/>
      <c r="P579" s="68"/>
      <c r="Q579" s="462"/>
      <c r="R579" s="69"/>
      <c r="S579" s="70"/>
    </row>
    <row r="580" spans="4:19" x14ac:dyDescent="0.3">
      <c r="D580" s="65"/>
      <c r="E580" s="65"/>
      <c r="F580" s="65"/>
      <c r="G580" s="65"/>
      <c r="H580" s="63"/>
      <c r="I580" s="63"/>
      <c r="J580" s="63"/>
      <c r="K580" s="81"/>
      <c r="L580" s="82"/>
      <c r="M580" s="82"/>
      <c r="N580" s="68"/>
      <c r="O580" s="68"/>
      <c r="P580" s="68"/>
      <c r="Q580" s="462"/>
      <c r="R580" s="69"/>
      <c r="S580" s="70"/>
    </row>
    <row r="581" spans="4:19" x14ac:dyDescent="0.3">
      <c r="D581" s="65"/>
      <c r="E581" s="65"/>
      <c r="F581" s="65"/>
      <c r="G581" s="65"/>
      <c r="H581" s="63"/>
      <c r="I581" s="63"/>
      <c r="J581" s="63"/>
      <c r="K581" s="81"/>
      <c r="L581" s="82"/>
      <c r="M581" s="82"/>
      <c r="N581" s="68"/>
      <c r="O581" s="68"/>
      <c r="P581" s="68"/>
      <c r="Q581" s="462"/>
      <c r="R581" s="69"/>
      <c r="S581" s="70"/>
    </row>
    <row r="582" spans="4:19" x14ac:dyDescent="0.3">
      <c r="D582" s="65"/>
      <c r="E582" s="65"/>
      <c r="F582" s="65"/>
      <c r="G582" s="65"/>
      <c r="H582" s="63"/>
      <c r="I582" s="63"/>
      <c r="J582" s="63"/>
      <c r="K582" s="81"/>
      <c r="L582" s="82"/>
      <c r="M582" s="82"/>
      <c r="N582" s="68"/>
      <c r="O582" s="68"/>
      <c r="P582" s="68"/>
      <c r="Q582" s="462"/>
      <c r="R582" s="69"/>
      <c r="S582" s="70"/>
    </row>
    <row r="583" spans="4:19" x14ac:dyDescent="0.3">
      <c r="D583" s="65"/>
      <c r="E583" s="65"/>
      <c r="F583" s="65"/>
      <c r="G583" s="65"/>
      <c r="H583" s="63"/>
      <c r="I583" s="63"/>
      <c r="J583" s="63"/>
      <c r="K583" s="81"/>
      <c r="L583" s="82"/>
      <c r="M583" s="82"/>
      <c r="N583" s="68"/>
      <c r="O583" s="68"/>
      <c r="P583" s="68"/>
      <c r="Q583" s="462"/>
      <c r="R583" s="69"/>
      <c r="S583" s="70"/>
    </row>
    <row r="584" spans="4:19" x14ac:dyDescent="0.3">
      <c r="D584" s="65"/>
      <c r="E584" s="65"/>
      <c r="F584" s="65"/>
      <c r="G584" s="65"/>
      <c r="H584" s="63"/>
      <c r="I584" s="63"/>
      <c r="J584" s="63"/>
      <c r="K584" s="81"/>
      <c r="L584" s="82"/>
      <c r="M584" s="82"/>
      <c r="N584" s="68"/>
      <c r="O584" s="68"/>
      <c r="P584" s="68"/>
      <c r="Q584" s="462"/>
      <c r="R584" s="69"/>
      <c r="S584" s="70"/>
    </row>
    <row r="585" spans="4:19" x14ac:dyDescent="0.3">
      <c r="D585" s="65"/>
      <c r="E585" s="65"/>
      <c r="F585" s="65"/>
      <c r="G585" s="65"/>
      <c r="H585" s="63"/>
      <c r="I585" s="63"/>
      <c r="J585" s="63"/>
      <c r="K585" s="81"/>
      <c r="L585" s="82"/>
      <c r="M585" s="82"/>
      <c r="N585" s="68"/>
      <c r="O585" s="68"/>
      <c r="P585" s="68"/>
      <c r="Q585" s="462"/>
      <c r="R585" s="69"/>
      <c r="S585" s="70"/>
    </row>
    <row r="586" spans="4:19" x14ac:dyDescent="0.3">
      <c r="D586" s="65"/>
      <c r="E586" s="65"/>
      <c r="F586" s="65"/>
      <c r="G586" s="65"/>
      <c r="H586" s="63"/>
      <c r="I586" s="63"/>
      <c r="J586" s="63"/>
      <c r="K586" s="81"/>
      <c r="L586" s="82"/>
      <c r="M586" s="82"/>
      <c r="N586" s="68"/>
      <c r="O586" s="68"/>
      <c r="P586" s="68"/>
      <c r="Q586" s="462"/>
      <c r="R586" s="69"/>
      <c r="S586" s="70"/>
    </row>
    <row r="587" spans="4:19" x14ac:dyDescent="0.3">
      <c r="D587" s="65"/>
      <c r="E587" s="65"/>
      <c r="F587" s="65"/>
      <c r="G587" s="65"/>
      <c r="H587" s="63"/>
      <c r="I587" s="63"/>
      <c r="J587" s="63"/>
      <c r="K587" s="81"/>
      <c r="L587" s="82"/>
      <c r="M587" s="82"/>
      <c r="N587" s="68"/>
      <c r="O587" s="68"/>
      <c r="P587" s="68"/>
      <c r="Q587" s="462"/>
      <c r="R587" s="69"/>
      <c r="S587" s="70"/>
    </row>
    <row r="588" spans="4:19" x14ac:dyDescent="0.3">
      <c r="D588" s="65"/>
      <c r="E588" s="65"/>
      <c r="F588" s="65"/>
      <c r="G588" s="65"/>
      <c r="H588" s="63"/>
      <c r="I588" s="63"/>
      <c r="J588" s="63"/>
      <c r="K588" s="81"/>
      <c r="L588" s="82"/>
      <c r="M588" s="82"/>
      <c r="N588" s="68"/>
      <c r="O588" s="68"/>
      <c r="P588" s="68"/>
      <c r="Q588" s="462"/>
      <c r="R588" s="69"/>
      <c r="S588" s="70"/>
    </row>
    <row r="589" spans="4:19" x14ac:dyDescent="0.3">
      <c r="D589" s="65"/>
      <c r="E589" s="65"/>
      <c r="F589" s="65"/>
      <c r="G589" s="65"/>
      <c r="H589" s="63"/>
      <c r="I589" s="63"/>
      <c r="J589" s="63"/>
      <c r="K589" s="81"/>
      <c r="L589" s="82"/>
      <c r="M589" s="82"/>
      <c r="N589" s="68"/>
      <c r="O589" s="68"/>
      <c r="P589" s="68"/>
      <c r="Q589" s="462"/>
      <c r="R589" s="69"/>
      <c r="S589" s="70"/>
    </row>
    <row r="590" spans="4:19" x14ac:dyDescent="0.3">
      <c r="D590" s="65"/>
      <c r="E590" s="65"/>
      <c r="F590" s="65"/>
      <c r="G590" s="65"/>
      <c r="H590" s="63"/>
      <c r="I590" s="63"/>
      <c r="J590" s="63"/>
      <c r="K590" s="81"/>
      <c r="L590" s="82"/>
      <c r="M590" s="82"/>
      <c r="N590" s="68"/>
      <c r="O590" s="68"/>
      <c r="P590" s="68"/>
      <c r="Q590" s="462"/>
      <c r="R590" s="69"/>
      <c r="S590" s="70"/>
    </row>
    <row r="591" spans="4:19" x14ac:dyDescent="0.3">
      <c r="D591" s="65"/>
      <c r="E591" s="65"/>
      <c r="F591" s="65"/>
      <c r="G591" s="65"/>
      <c r="H591" s="63"/>
      <c r="I591" s="63"/>
      <c r="J591" s="63"/>
      <c r="K591" s="81"/>
      <c r="L591" s="82"/>
      <c r="M591" s="82"/>
      <c r="N591" s="68"/>
      <c r="O591" s="68"/>
      <c r="P591" s="68"/>
      <c r="Q591" s="462"/>
      <c r="R591" s="69"/>
      <c r="S591" s="70"/>
    </row>
    <row r="592" spans="4:19" x14ac:dyDescent="0.3">
      <c r="D592" s="65"/>
      <c r="E592" s="65"/>
      <c r="F592" s="65"/>
      <c r="G592" s="65"/>
      <c r="H592" s="63"/>
      <c r="I592" s="63"/>
      <c r="J592" s="63"/>
      <c r="K592" s="81"/>
      <c r="L592" s="82"/>
      <c r="M592" s="82"/>
      <c r="N592" s="68"/>
      <c r="O592" s="68"/>
      <c r="P592" s="68"/>
      <c r="Q592" s="462"/>
      <c r="R592" s="69"/>
      <c r="S592" s="70"/>
    </row>
    <row r="593" spans="4:19" x14ac:dyDescent="0.3">
      <c r="D593" s="65"/>
      <c r="E593" s="65"/>
      <c r="F593" s="65"/>
      <c r="G593" s="65"/>
      <c r="H593" s="63"/>
      <c r="I593" s="63"/>
      <c r="J593" s="63"/>
      <c r="K593" s="81"/>
      <c r="L593" s="82"/>
      <c r="M593" s="82"/>
      <c r="N593" s="68"/>
      <c r="O593" s="68"/>
      <c r="P593" s="68"/>
      <c r="Q593" s="462"/>
      <c r="R593" s="69"/>
      <c r="S593" s="70"/>
    </row>
    <row r="594" spans="4:19" x14ac:dyDescent="0.3">
      <c r="D594" s="65"/>
      <c r="E594" s="65"/>
      <c r="F594" s="65"/>
      <c r="G594" s="65"/>
      <c r="H594" s="63"/>
      <c r="I594" s="63"/>
      <c r="J594" s="63"/>
      <c r="K594" s="81"/>
      <c r="L594" s="82"/>
      <c r="M594" s="82"/>
      <c r="N594" s="68"/>
      <c r="O594" s="68"/>
      <c r="P594" s="68"/>
      <c r="Q594" s="462"/>
      <c r="R594" s="69"/>
      <c r="S594" s="70"/>
    </row>
    <row r="595" spans="4:19" x14ac:dyDescent="0.3">
      <c r="D595" s="65"/>
      <c r="E595" s="65"/>
      <c r="F595" s="65"/>
      <c r="G595" s="65"/>
      <c r="H595" s="63"/>
      <c r="I595" s="63"/>
      <c r="J595" s="63"/>
      <c r="K595" s="81"/>
      <c r="L595" s="82"/>
      <c r="M595" s="82"/>
      <c r="N595" s="68"/>
      <c r="O595" s="68"/>
      <c r="P595" s="68"/>
      <c r="Q595" s="462"/>
      <c r="R595" s="69"/>
      <c r="S595" s="70"/>
    </row>
    <row r="596" spans="4:19" x14ac:dyDescent="0.3">
      <c r="D596" s="65"/>
      <c r="E596" s="65"/>
      <c r="F596" s="65"/>
      <c r="G596" s="65"/>
      <c r="H596" s="63"/>
      <c r="I596" s="63"/>
      <c r="J596" s="63"/>
      <c r="K596" s="81"/>
      <c r="L596" s="82"/>
      <c r="M596" s="82"/>
      <c r="N596" s="68"/>
      <c r="O596" s="68"/>
      <c r="P596" s="68"/>
      <c r="Q596" s="462"/>
      <c r="R596" s="69"/>
      <c r="S596" s="70"/>
    </row>
    <row r="597" spans="4:19" x14ac:dyDescent="0.3">
      <c r="D597" s="65"/>
      <c r="E597" s="65"/>
      <c r="F597" s="65"/>
      <c r="G597" s="65"/>
      <c r="H597" s="63"/>
      <c r="I597" s="63"/>
      <c r="J597" s="63"/>
      <c r="K597" s="81"/>
      <c r="L597" s="82"/>
      <c r="M597" s="82"/>
      <c r="N597" s="68"/>
      <c r="O597" s="68"/>
      <c r="P597" s="68"/>
      <c r="Q597" s="462"/>
      <c r="R597" s="69"/>
      <c r="S597" s="70"/>
    </row>
    <row r="598" spans="4:19" x14ac:dyDescent="0.3">
      <c r="D598" s="65"/>
      <c r="E598" s="65"/>
      <c r="F598" s="65"/>
      <c r="G598" s="65"/>
      <c r="H598" s="63"/>
      <c r="I598" s="63"/>
      <c r="J598" s="63"/>
      <c r="K598" s="81"/>
      <c r="L598" s="82"/>
      <c r="M598" s="82"/>
      <c r="N598" s="68"/>
      <c r="O598" s="68"/>
      <c r="P598" s="68"/>
      <c r="Q598" s="462"/>
      <c r="R598" s="69"/>
      <c r="S598" s="70"/>
    </row>
    <row r="599" spans="4:19" x14ac:dyDescent="0.3">
      <c r="D599" s="65"/>
      <c r="E599" s="65"/>
      <c r="F599" s="65"/>
      <c r="G599" s="65"/>
      <c r="H599" s="63"/>
      <c r="I599" s="63"/>
      <c r="J599" s="63"/>
      <c r="K599" s="81"/>
      <c r="L599" s="82"/>
      <c r="M599" s="82"/>
      <c r="N599" s="68"/>
      <c r="O599" s="68"/>
      <c r="P599" s="68"/>
      <c r="Q599" s="462"/>
      <c r="R599" s="69"/>
      <c r="S599" s="70"/>
    </row>
    <row r="600" spans="4:19" x14ac:dyDescent="0.3">
      <c r="D600" s="65"/>
      <c r="E600" s="65"/>
      <c r="F600" s="65"/>
      <c r="G600" s="65"/>
      <c r="H600" s="63"/>
      <c r="I600" s="63"/>
      <c r="J600" s="63"/>
      <c r="K600" s="81"/>
      <c r="L600" s="82"/>
      <c r="M600" s="82"/>
      <c r="N600" s="68"/>
      <c r="O600" s="68"/>
      <c r="P600" s="68"/>
      <c r="Q600" s="462"/>
      <c r="R600" s="69"/>
      <c r="S600" s="70"/>
    </row>
    <row r="601" spans="4:19" x14ac:dyDescent="0.3">
      <c r="D601" s="65"/>
      <c r="E601" s="65"/>
      <c r="F601" s="65"/>
      <c r="G601" s="65"/>
      <c r="H601" s="63"/>
      <c r="I601" s="63"/>
      <c r="J601" s="63"/>
      <c r="K601" s="81"/>
      <c r="L601" s="82"/>
      <c r="M601" s="82"/>
      <c r="N601" s="68"/>
      <c r="O601" s="68"/>
      <c r="P601" s="68"/>
      <c r="Q601" s="462"/>
      <c r="R601" s="69"/>
      <c r="S601" s="70"/>
    </row>
    <row r="602" spans="4:19" x14ac:dyDescent="0.3">
      <c r="D602" s="65"/>
      <c r="E602" s="65"/>
      <c r="F602" s="65"/>
      <c r="G602" s="65"/>
      <c r="H602" s="63"/>
      <c r="I602" s="63"/>
      <c r="J602" s="63"/>
      <c r="K602" s="81"/>
      <c r="L602" s="82"/>
      <c r="M602" s="82"/>
      <c r="N602" s="68"/>
      <c r="O602" s="68"/>
      <c r="P602" s="68"/>
      <c r="Q602" s="462"/>
      <c r="R602" s="69"/>
      <c r="S602" s="70"/>
    </row>
    <row r="603" spans="4:19" x14ac:dyDescent="0.3">
      <c r="D603" s="65"/>
      <c r="E603" s="65"/>
      <c r="F603" s="65"/>
      <c r="G603" s="65"/>
      <c r="H603" s="63"/>
      <c r="I603" s="63"/>
      <c r="J603" s="63"/>
      <c r="K603" s="81"/>
      <c r="L603" s="82"/>
      <c r="M603" s="82"/>
      <c r="N603" s="68"/>
      <c r="O603" s="68"/>
      <c r="P603" s="68"/>
      <c r="Q603" s="462"/>
      <c r="R603" s="69"/>
      <c r="S603" s="70"/>
    </row>
    <row r="604" spans="4:19" x14ac:dyDescent="0.3">
      <c r="D604" s="65"/>
      <c r="E604" s="65"/>
      <c r="F604" s="65"/>
      <c r="G604" s="65"/>
      <c r="H604" s="63"/>
      <c r="I604" s="63"/>
      <c r="J604" s="63"/>
      <c r="K604" s="81"/>
      <c r="L604" s="82"/>
      <c r="M604" s="82"/>
      <c r="N604" s="68"/>
      <c r="O604" s="68"/>
      <c r="P604" s="68"/>
      <c r="Q604" s="462"/>
      <c r="R604" s="69"/>
      <c r="S604" s="70"/>
    </row>
    <row r="605" spans="4:19" x14ac:dyDescent="0.3">
      <c r="D605" s="65"/>
      <c r="E605" s="65"/>
      <c r="F605" s="65"/>
      <c r="G605" s="65"/>
      <c r="H605" s="63"/>
      <c r="I605" s="63"/>
      <c r="J605" s="63"/>
      <c r="K605" s="81"/>
      <c r="L605" s="82"/>
      <c r="M605" s="82"/>
      <c r="N605" s="68"/>
      <c r="O605" s="68"/>
      <c r="P605" s="68"/>
      <c r="Q605" s="462"/>
      <c r="R605" s="69"/>
      <c r="S605" s="70"/>
    </row>
    <row r="606" spans="4:19" x14ac:dyDescent="0.3">
      <c r="D606" s="65"/>
      <c r="E606" s="65"/>
      <c r="F606" s="65"/>
      <c r="G606" s="65"/>
      <c r="H606" s="63"/>
      <c r="I606" s="63"/>
      <c r="J606" s="63"/>
      <c r="K606" s="81"/>
      <c r="L606" s="82"/>
      <c r="M606" s="82"/>
      <c r="N606" s="68"/>
      <c r="O606" s="68"/>
      <c r="P606" s="68"/>
      <c r="Q606" s="462"/>
      <c r="R606" s="69"/>
      <c r="S606" s="70"/>
    </row>
    <row r="607" spans="4:19" x14ac:dyDescent="0.3">
      <c r="D607" s="65"/>
      <c r="E607" s="65"/>
      <c r="F607" s="65"/>
      <c r="G607" s="65"/>
      <c r="H607" s="63"/>
      <c r="I607" s="63"/>
      <c r="J607" s="63"/>
      <c r="K607" s="81"/>
      <c r="L607" s="82"/>
      <c r="M607" s="82"/>
      <c r="N607" s="68"/>
      <c r="O607" s="68"/>
      <c r="P607" s="68"/>
      <c r="Q607" s="462"/>
      <c r="R607" s="69"/>
      <c r="S607" s="70"/>
    </row>
    <row r="608" spans="4:19" x14ac:dyDescent="0.3">
      <c r="D608" s="65"/>
      <c r="E608" s="65"/>
      <c r="F608" s="65"/>
      <c r="G608" s="65"/>
      <c r="H608" s="63"/>
      <c r="I608" s="63"/>
      <c r="J608" s="63"/>
      <c r="K608" s="81"/>
      <c r="L608" s="82"/>
      <c r="M608" s="82"/>
      <c r="N608" s="68"/>
      <c r="O608" s="68"/>
      <c r="P608" s="68"/>
      <c r="Q608" s="462"/>
      <c r="R608" s="69"/>
      <c r="S608" s="70"/>
    </row>
    <row r="609" spans="4:19" x14ac:dyDescent="0.3">
      <c r="D609" s="65"/>
      <c r="E609" s="65"/>
      <c r="F609" s="65"/>
      <c r="G609" s="65"/>
      <c r="H609" s="63"/>
      <c r="I609" s="63"/>
      <c r="J609" s="63"/>
      <c r="K609" s="81"/>
      <c r="L609" s="82"/>
      <c r="M609" s="82"/>
      <c r="N609" s="68"/>
      <c r="O609" s="68"/>
      <c r="P609" s="68"/>
      <c r="Q609" s="462"/>
      <c r="R609" s="69"/>
      <c r="S609" s="70"/>
    </row>
    <row r="610" spans="4:19" x14ac:dyDescent="0.3">
      <c r="D610" s="65"/>
      <c r="E610" s="65"/>
      <c r="F610" s="65"/>
      <c r="G610" s="65"/>
      <c r="H610" s="63"/>
      <c r="I610" s="63"/>
      <c r="J610" s="63"/>
      <c r="K610" s="81"/>
      <c r="L610" s="82"/>
      <c r="M610" s="82"/>
      <c r="N610" s="68"/>
      <c r="O610" s="68"/>
      <c r="P610" s="68"/>
      <c r="Q610" s="462"/>
      <c r="R610" s="69"/>
      <c r="S610" s="70"/>
    </row>
    <row r="611" spans="4:19" x14ac:dyDescent="0.3">
      <c r="D611" s="65"/>
      <c r="E611" s="65"/>
      <c r="F611" s="65"/>
      <c r="G611" s="65"/>
      <c r="H611" s="63"/>
      <c r="I611" s="63"/>
      <c r="J611" s="63"/>
      <c r="K611" s="81"/>
      <c r="L611" s="82"/>
      <c r="M611" s="82"/>
      <c r="N611" s="68"/>
      <c r="O611" s="68"/>
      <c r="P611" s="68"/>
      <c r="Q611" s="462"/>
      <c r="R611" s="69"/>
      <c r="S611" s="70"/>
    </row>
    <row r="612" spans="4:19" x14ac:dyDescent="0.3">
      <c r="D612" s="65"/>
      <c r="E612" s="65"/>
      <c r="F612" s="65"/>
      <c r="G612" s="65"/>
      <c r="H612" s="63"/>
      <c r="I612" s="63"/>
      <c r="J612" s="63"/>
      <c r="K612" s="81"/>
      <c r="L612" s="82"/>
      <c r="M612" s="82"/>
      <c r="N612" s="68"/>
      <c r="O612" s="68"/>
      <c r="P612" s="68"/>
      <c r="Q612" s="462"/>
      <c r="R612" s="69"/>
      <c r="S612" s="70"/>
    </row>
    <row r="613" spans="4:19" x14ac:dyDescent="0.3">
      <c r="D613" s="65"/>
      <c r="E613" s="65"/>
      <c r="F613" s="65"/>
      <c r="G613" s="65"/>
      <c r="H613" s="63"/>
      <c r="I613" s="63"/>
      <c r="J613" s="63"/>
      <c r="K613" s="81"/>
      <c r="L613" s="82"/>
      <c r="M613" s="82"/>
      <c r="N613" s="68"/>
      <c r="O613" s="68"/>
      <c r="P613" s="68"/>
      <c r="Q613" s="462"/>
      <c r="R613" s="69"/>
      <c r="S613" s="70"/>
    </row>
    <row r="614" spans="4:19" x14ac:dyDescent="0.3">
      <c r="D614" s="65"/>
      <c r="E614" s="65"/>
      <c r="F614" s="65"/>
      <c r="G614" s="65"/>
      <c r="H614" s="63"/>
      <c r="I614" s="63"/>
      <c r="J614" s="63"/>
      <c r="K614" s="81"/>
      <c r="L614" s="82"/>
      <c r="M614" s="82"/>
      <c r="N614" s="68"/>
      <c r="O614" s="68"/>
      <c r="P614" s="68"/>
      <c r="Q614" s="462"/>
      <c r="R614" s="69"/>
      <c r="S614" s="70"/>
    </row>
    <row r="615" spans="4:19" x14ac:dyDescent="0.3">
      <c r="D615" s="65"/>
      <c r="E615" s="65"/>
      <c r="F615" s="65"/>
      <c r="G615" s="65"/>
      <c r="H615" s="63"/>
      <c r="I615" s="63"/>
      <c r="J615" s="63"/>
      <c r="K615" s="81"/>
      <c r="L615" s="82"/>
      <c r="M615" s="82"/>
      <c r="N615" s="68"/>
      <c r="O615" s="68"/>
      <c r="P615" s="68"/>
      <c r="Q615" s="462"/>
      <c r="R615" s="69"/>
      <c r="S615" s="70"/>
    </row>
    <row r="616" spans="4:19" x14ac:dyDescent="0.3">
      <c r="D616" s="65"/>
      <c r="E616" s="65"/>
      <c r="F616" s="65"/>
      <c r="G616" s="65"/>
      <c r="H616" s="63"/>
      <c r="I616" s="63"/>
      <c r="J616" s="63"/>
      <c r="K616" s="81"/>
      <c r="L616" s="82"/>
      <c r="M616" s="82"/>
      <c r="N616" s="68"/>
      <c r="O616" s="68"/>
      <c r="P616" s="68"/>
      <c r="Q616" s="462"/>
      <c r="R616" s="69"/>
      <c r="S616" s="70"/>
    </row>
    <row r="617" spans="4:19" x14ac:dyDescent="0.3">
      <c r="D617" s="65"/>
      <c r="E617" s="65"/>
      <c r="F617" s="65"/>
      <c r="G617" s="65"/>
      <c r="H617" s="63"/>
      <c r="I617" s="63"/>
      <c r="J617" s="63"/>
      <c r="K617" s="81"/>
      <c r="L617" s="82"/>
      <c r="M617" s="82"/>
      <c r="N617" s="68"/>
      <c r="O617" s="68"/>
      <c r="P617" s="68"/>
      <c r="Q617" s="462"/>
      <c r="R617" s="69"/>
      <c r="S617" s="70"/>
    </row>
    <row r="618" spans="4:19" x14ac:dyDescent="0.3">
      <c r="D618" s="65"/>
      <c r="E618" s="65"/>
      <c r="F618" s="65"/>
      <c r="G618" s="65"/>
      <c r="H618" s="63"/>
      <c r="I618" s="63"/>
      <c r="J618" s="63"/>
      <c r="K618" s="81"/>
      <c r="L618" s="82"/>
      <c r="M618" s="82"/>
      <c r="N618" s="68"/>
      <c r="O618" s="68"/>
      <c r="P618" s="68"/>
      <c r="Q618" s="462"/>
      <c r="R618" s="69"/>
      <c r="S618" s="70"/>
    </row>
    <row r="619" spans="4:19" x14ac:dyDescent="0.3">
      <c r="D619" s="65"/>
      <c r="E619" s="65"/>
      <c r="F619" s="65"/>
      <c r="G619" s="65"/>
      <c r="H619" s="63"/>
      <c r="I619" s="63"/>
      <c r="J619" s="63"/>
      <c r="K619" s="81"/>
      <c r="L619" s="82"/>
      <c r="M619" s="82"/>
      <c r="N619" s="68"/>
      <c r="O619" s="68"/>
      <c r="P619" s="68"/>
      <c r="Q619" s="462"/>
      <c r="R619" s="69"/>
      <c r="S619" s="70"/>
    </row>
    <row r="620" spans="4:19" x14ac:dyDescent="0.3">
      <c r="D620" s="65"/>
      <c r="E620" s="65"/>
      <c r="F620" s="65"/>
      <c r="G620" s="65"/>
      <c r="H620" s="63"/>
      <c r="I620" s="63"/>
      <c r="J620" s="63"/>
      <c r="K620" s="81"/>
      <c r="L620" s="82"/>
      <c r="M620" s="82"/>
      <c r="N620" s="68"/>
      <c r="O620" s="68"/>
      <c r="P620" s="68"/>
      <c r="Q620" s="462"/>
      <c r="R620" s="69"/>
      <c r="S620" s="70"/>
    </row>
    <row r="621" spans="4:19" x14ac:dyDescent="0.3">
      <c r="D621" s="65"/>
      <c r="E621" s="65"/>
      <c r="F621" s="65"/>
      <c r="G621" s="65"/>
      <c r="H621" s="63"/>
      <c r="I621" s="63"/>
      <c r="J621" s="63"/>
      <c r="K621" s="81"/>
      <c r="L621" s="82"/>
      <c r="M621" s="82"/>
      <c r="N621" s="68"/>
      <c r="O621" s="68"/>
      <c r="P621" s="68"/>
      <c r="Q621" s="462"/>
      <c r="R621" s="69"/>
      <c r="S621" s="70"/>
    </row>
    <row r="622" spans="4:19" x14ac:dyDescent="0.3">
      <c r="D622" s="65"/>
      <c r="E622" s="65"/>
      <c r="F622" s="65"/>
      <c r="G622" s="65"/>
      <c r="H622" s="63"/>
      <c r="I622" s="63"/>
      <c r="J622" s="63"/>
      <c r="K622" s="81"/>
      <c r="L622" s="82"/>
      <c r="M622" s="82"/>
      <c r="N622" s="68"/>
      <c r="O622" s="68"/>
      <c r="P622" s="68"/>
      <c r="Q622" s="462"/>
      <c r="R622" s="69"/>
      <c r="S622" s="70"/>
    </row>
    <row r="623" spans="4:19" x14ac:dyDescent="0.3">
      <c r="D623" s="65"/>
      <c r="E623" s="65"/>
      <c r="F623" s="65"/>
      <c r="G623" s="65"/>
      <c r="H623" s="63"/>
      <c r="I623" s="63"/>
      <c r="J623" s="63"/>
      <c r="K623" s="81"/>
      <c r="L623" s="82"/>
      <c r="M623" s="82"/>
      <c r="N623" s="68"/>
      <c r="O623" s="68"/>
      <c r="P623" s="68"/>
      <c r="Q623" s="462"/>
      <c r="R623" s="69"/>
      <c r="S623" s="70"/>
    </row>
    <row r="624" spans="4:19" x14ac:dyDescent="0.3">
      <c r="D624" s="65"/>
      <c r="E624" s="65"/>
      <c r="F624" s="65"/>
      <c r="G624" s="65"/>
      <c r="H624" s="63"/>
      <c r="I624" s="63"/>
      <c r="J624" s="63"/>
      <c r="K624" s="81"/>
      <c r="L624" s="82"/>
      <c r="M624" s="82"/>
      <c r="N624" s="68"/>
      <c r="O624" s="68"/>
      <c r="P624" s="68"/>
      <c r="Q624" s="462"/>
      <c r="R624" s="69"/>
      <c r="S624" s="70"/>
    </row>
    <row r="625" spans="4:19" x14ac:dyDescent="0.3">
      <c r="D625" s="65"/>
      <c r="E625" s="65"/>
      <c r="F625" s="65"/>
      <c r="G625" s="65"/>
      <c r="H625" s="63"/>
      <c r="I625" s="63"/>
      <c r="J625" s="63"/>
      <c r="K625" s="81"/>
      <c r="L625" s="82"/>
      <c r="M625" s="82"/>
      <c r="N625" s="68"/>
      <c r="O625" s="68"/>
      <c r="P625" s="68"/>
      <c r="Q625" s="462"/>
      <c r="R625" s="69"/>
      <c r="S625" s="70"/>
    </row>
    <row r="626" spans="4:19" x14ac:dyDescent="0.3">
      <c r="D626" s="65"/>
      <c r="E626" s="65"/>
      <c r="F626" s="65"/>
      <c r="G626" s="65"/>
      <c r="H626" s="63"/>
      <c r="I626" s="63"/>
      <c r="J626" s="63"/>
      <c r="K626" s="81"/>
      <c r="L626" s="82"/>
      <c r="M626" s="82"/>
      <c r="N626" s="68"/>
      <c r="O626" s="68"/>
      <c r="P626" s="68"/>
      <c r="Q626" s="462"/>
      <c r="R626" s="69"/>
      <c r="S626" s="70"/>
    </row>
    <row r="627" spans="4:19" x14ac:dyDescent="0.3">
      <c r="D627" s="65"/>
      <c r="E627" s="65"/>
      <c r="F627" s="65"/>
      <c r="G627" s="65"/>
      <c r="H627" s="63"/>
      <c r="I627" s="63"/>
      <c r="J627" s="63"/>
      <c r="K627" s="81"/>
      <c r="L627" s="82"/>
      <c r="M627" s="82"/>
      <c r="N627" s="68"/>
      <c r="O627" s="68"/>
      <c r="P627" s="68"/>
      <c r="Q627" s="462"/>
      <c r="R627" s="69"/>
      <c r="S627" s="70"/>
    </row>
    <row r="628" spans="4:19" x14ac:dyDescent="0.3">
      <c r="D628" s="65"/>
      <c r="E628" s="65"/>
      <c r="F628" s="65"/>
      <c r="G628" s="65"/>
      <c r="H628" s="63"/>
      <c r="I628" s="63"/>
      <c r="J628" s="63"/>
      <c r="K628" s="81"/>
      <c r="L628" s="82"/>
      <c r="M628" s="82"/>
      <c r="N628" s="68"/>
      <c r="O628" s="68"/>
      <c r="P628" s="68"/>
      <c r="Q628" s="462"/>
      <c r="R628" s="69"/>
      <c r="S628" s="70"/>
    </row>
    <row r="629" spans="4:19" x14ac:dyDescent="0.3">
      <c r="D629" s="65"/>
      <c r="E629" s="65"/>
      <c r="F629" s="65"/>
      <c r="G629" s="65"/>
      <c r="H629" s="63"/>
      <c r="I629" s="63"/>
      <c r="J629" s="63"/>
      <c r="K629" s="81"/>
      <c r="L629" s="82"/>
      <c r="M629" s="82"/>
      <c r="N629" s="68"/>
      <c r="O629" s="68"/>
      <c r="P629" s="68"/>
      <c r="Q629" s="462"/>
      <c r="R629" s="69"/>
      <c r="S629" s="70"/>
    </row>
    <row r="630" spans="4:19" x14ac:dyDescent="0.3">
      <c r="D630" s="65"/>
      <c r="E630" s="65"/>
      <c r="F630" s="65"/>
      <c r="G630" s="65"/>
      <c r="H630" s="63"/>
      <c r="I630" s="63"/>
      <c r="J630" s="63"/>
      <c r="K630" s="81"/>
      <c r="L630" s="82"/>
      <c r="M630" s="82"/>
      <c r="N630" s="68"/>
      <c r="O630" s="68"/>
      <c r="P630" s="68"/>
      <c r="Q630" s="462"/>
      <c r="R630" s="69"/>
      <c r="S630" s="70"/>
    </row>
    <row r="631" spans="4:19" x14ac:dyDescent="0.3">
      <c r="D631" s="65"/>
      <c r="E631" s="65"/>
      <c r="F631" s="65"/>
      <c r="G631" s="65"/>
      <c r="H631" s="63"/>
      <c r="I631" s="63"/>
      <c r="J631" s="63"/>
      <c r="K631" s="81"/>
      <c r="L631" s="82"/>
      <c r="M631" s="82"/>
      <c r="N631" s="68"/>
      <c r="O631" s="68"/>
      <c r="P631" s="68"/>
      <c r="Q631" s="462"/>
      <c r="R631" s="69"/>
      <c r="S631" s="70"/>
    </row>
    <row r="632" spans="4:19" x14ac:dyDescent="0.3">
      <c r="D632" s="65"/>
      <c r="E632" s="65"/>
      <c r="F632" s="65"/>
      <c r="G632" s="65"/>
      <c r="H632" s="63"/>
      <c r="I632" s="63"/>
      <c r="J632" s="63"/>
      <c r="K632" s="81"/>
      <c r="L632" s="82"/>
      <c r="M632" s="82"/>
      <c r="N632" s="68"/>
      <c r="O632" s="68"/>
      <c r="P632" s="68"/>
      <c r="Q632" s="462"/>
      <c r="R632" s="69"/>
      <c r="S632" s="70"/>
    </row>
    <row r="633" spans="4:19" x14ac:dyDescent="0.3">
      <c r="D633" s="65"/>
      <c r="E633" s="65"/>
      <c r="F633" s="65"/>
      <c r="G633" s="65"/>
      <c r="H633" s="63"/>
      <c r="I633" s="63"/>
      <c r="J633" s="63"/>
      <c r="K633" s="81"/>
      <c r="L633" s="82"/>
      <c r="M633" s="82"/>
      <c r="N633" s="68"/>
      <c r="O633" s="68"/>
      <c r="P633" s="68"/>
      <c r="Q633" s="462"/>
      <c r="R633" s="69"/>
      <c r="S633" s="70"/>
    </row>
    <row r="634" spans="4:19" x14ac:dyDescent="0.3">
      <c r="D634" s="65"/>
      <c r="E634" s="65"/>
      <c r="F634" s="65"/>
      <c r="G634" s="65"/>
      <c r="H634" s="63"/>
      <c r="I634" s="63"/>
      <c r="J634" s="63"/>
      <c r="K634" s="81"/>
      <c r="L634" s="82"/>
      <c r="M634" s="82"/>
      <c r="N634" s="68"/>
      <c r="O634" s="68"/>
      <c r="P634" s="68"/>
      <c r="Q634" s="462"/>
      <c r="R634" s="69"/>
      <c r="S634" s="70"/>
    </row>
    <row r="635" spans="4:19" x14ac:dyDescent="0.3">
      <c r="D635" s="65"/>
      <c r="E635" s="65"/>
      <c r="F635" s="65"/>
      <c r="G635" s="65"/>
      <c r="H635" s="63"/>
      <c r="I635" s="63"/>
      <c r="J635" s="63"/>
      <c r="K635" s="81"/>
      <c r="L635" s="82"/>
      <c r="M635" s="82"/>
      <c r="N635" s="68"/>
      <c r="O635" s="68"/>
      <c r="P635" s="68"/>
      <c r="Q635" s="462"/>
      <c r="R635" s="69"/>
      <c r="S635" s="70"/>
    </row>
    <row r="636" spans="4:19" x14ac:dyDescent="0.3">
      <c r="D636" s="65"/>
      <c r="E636" s="65"/>
      <c r="F636" s="65"/>
      <c r="G636" s="65"/>
      <c r="H636" s="63"/>
      <c r="I636" s="63"/>
      <c r="J636" s="63"/>
      <c r="K636" s="81"/>
      <c r="L636" s="82"/>
      <c r="M636" s="82"/>
      <c r="N636" s="68"/>
      <c r="O636" s="68"/>
      <c r="P636" s="68"/>
      <c r="Q636" s="462"/>
      <c r="R636" s="69"/>
      <c r="S636" s="70"/>
    </row>
    <row r="637" spans="4:19" x14ac:dyDescent="0.3">
      <c r="D637" s="65"/>
      <c r="E637" s="65"/>
      <c r="F637" s="65"/>
      <c r="G637" s="65"/>
      <c r="H637" s="63"/>
      <c r="I637" s="63"/>
      <c r="J637" s="63"/>
      <c r="K637" s="81"/>
      <c r="L637" s="82"/>
      <c r="M637" s="82"/>
      <c r="N637" s="68"/>
      <c r="O637" s="68"/>
      <c r="P637" s="68"/>
      <c r="Q637" s="462"/>
      <c r="R637" s="69"/>
      <c r="S637" s="70"/>
    </row>
    <row r="638" spans="4:19" x14ac:dyDescent="0.3">
      <c r="D638" s="65"/>
      <c r="E638" s="65"/>
      <c r="F638" s="65"/>
      <c r="G638" s="65"/>
      <c r="H638" s="63"/>
      <c r="I638" s="63"/>
      <c r="J638" s="63"/>
      <c r="K638" s="81"/>
      <c r="L638" s="82"/>
      <c r="M638" s="82"/>
      <c r="N638" s="68"/>
      <c r="O638" s="68"/>
      <c r="P638" s="68"/>
      <c r="Q638" s="462"/>
      <c r="R638" s="69"/>
      <c r="S638" s="70"/>
    </row>
    <row r="639" spans="4:19" x14ac:dyDescent="0.3">
      <c r="D639" s="65"/>
      <c r="E639" s="65"/>
      <c r="F639" s="65"/>
      <c r="G639" s="65"/>
      <c r="H639" s="63"/>
      <c r="I639" s="63"/>
      <c r="J639" s="63"/>
      <c r="K639" s="81"/>
      <c r="L639" s="82"/>
      <c r="M639" s="82"/>
      <c r="N639" s="68"/>
      <c r="O639" s="68"/>
      <c r="P639" s="68"/>
      <c r="Q639" s="462"/>
      <c r="R639" s="69"/>
      <c r="S639" s="70"/>
    </row>
    <row r="640" spans="4:19" x14ac:dyDescent="0.3">
      <c r="D640" s="65"/>
      <c r="E640" s="65"/>
      <c r="F640" s="65"/>
      <c r="G640" s="65"/>
      <c r="H640" s="63"/>
      <c r="I640" s="63"/>
      <c r="J640" s="63"/>
      <c r="K640" s="81"/>
      <c r="L640" s="82"/>
      <c r="M640" s="82"/>
      <c r="N640" s="68"/>
      <c r="O640" s="68"/>
      <c r="P640" s="68"/>
      <c r="Q640" s="462"/>
      <c r="R640" s="69"/>
      <c r="S640" s="70"/>
    </row>
    <row r="641" spans="4:19" x14ac:dyDescent="0.3">
      <c r="D641" s="65"/>
      <c r="E641" s="65"/>
      <c r="F641" s="65"/>
      <c r="G641" s="65"/>
      <c r="H641" s="63"/>
      <c r="I641" s="63"/>
      <c r="J641" s="63"/>
      <c r="K641" s="81"/>
      <c r="L641" s="82"/>
      <c r="M641" s="82"/>
      <c r="N641" s="68"/>
      <c r="O641" s="68"/>
      <c r="P641" s="68"/>
      <c r="Q641" s="462"/>
      <c r="R641" s="69"/>
      <c r="S641" s="70"/>
    </row>
    <row r="642" spans="4:19" x14ac:dyDescent="0.3">
      <c r="D642" s="65"/>
      <c r="E642" s="65"/>
      <c r="F642" s="65"/>
      <c r="G642" s="65"/>
      <c r="H642" s="63"/>
      <c r="I642" s="63"/>
      <c r="J642" s="63"/>
      <c r="K642" s="81"/>
      <c r="L642" s="82"/>
      <c r="M642" s="82"/>
      <c r="N642" s="68"/>
      <c r="O642" s="68"/>
      <c r="P642" s="68"/>
      <c r="Q642" s="462"/>
      <c r="R642" s="69"/>
      <c r="S642" s="70"/>
    </row>
    <row r="643" spans="4:19" x14ac:dyDescent="0.3">
      <c r="D643" s="65"/>
      <c r="E643" s="65"/>
      <c r="F643" s="65"/>
      <c r="G643" s="65"/>
      <c r="H643" s="63"/>
      <c r="I643" s="63"/>
      <c r="J643" s="63"/>
      <c r="K643" s="81"/>
      <c r="L643" s="82"/>
      <c r="M643" s="82"/>
      <c r="N643" s="68"/>
      <c r="O643" s="68"/>
      <c r="P643" s="68"/>
      <c r="Q643" s="462"/>
      <c r="R643" s="69"/>
      <c r="S643" s="70"/>
    </row>
    <row r="644" spans="4:19" x14ac:dyDescent="0.3">
      <c r="D644" s="65"/>
      <c r="E644" s="65"/>
      <c r="F644" s="65"/>
      <c r="G644" s="65"/>
      <c r="H644" s="63"/>
      <c r="I644" s="63"/>
      <c r="J644" s="63"/>
      <c r="K644" s="81"/>
      <c r="L644" s="82"/>
      <c r="M644" s="82"/>
      <c r="N644" s="68"/>
      <c r="O644" s="68"/>
      <c r="P644" s="68"/>
      <c r="Q644" s="462"/>
      <c r="R644" s="69"/>
      <c r="S644" s="70"/>
    </row>
    <row r="645" spans="4:19" x14ac:dyDescent="0.3">
      <c r="D645" s="65"/>
      <c r="E645" s="65"/>
      <c r="F645" s="65"/>
      <c r="G645" s="65"/>
      <c r="H645" s="63"/>
      <c r="I645" s="63"/>
      <c r="J645" s="63"/>
      <c r="K645" s="81"/>
      <c r="L645" s="82"/>
      <c r="M645" s="82"/>
      <c r="N645" s="68"/>
      <c r="O645" s="68"/>
      <c r="P645" s="68"/>
      <c r="Q645" s="462"/>
      <c r="R645" s="69"/>
      <c r="S645" s="70"/>
    </row>
    <row r="646" spans="4:19" x14ac:dyDescent="0.3">
      <c r="D646" s="65"/>
      <c r="E646" s="65"/>
      <c r="F646" s="65"/>
      <c r="G646" s="65"/>
      <c r="H646" s="63"/>
      <c r="I646" s="63"/>
      <c r="J646" s="63"/>
      <c r="K646" s="81"/>
      <c r="L646" s="82"/>
      <c r="M646" s="82"/>
      <c r="N646" s="68"/>
      <c r="O646" s="68"/>
      <c r="P646" s="68"/>
      <c r="Q646" s="462"/>
      <c r="R646" s="69"/>
      <c r="S646" s="70"/>
    </row>
    <row r="647" spans="4:19" x14ac:dyDescent="0.3">
      <c r="D647" s="65"/>
      <c r="E647" s="65"/>
      <c r="F647" s="65"/>
      <c r="G647" s="65"/>
      <c r="H647" s="63"/>
      <c r="I647" s="63"/>
      <c r="J647" s="63"/>
      <c r="K647" s="81"/>
      <c r="L647" s="82"/>
      <c r="M647" s="82"/>
      <c r="N647" s="68"/>
      <c r="O647" s="68"/>
      <c r="P647" s="68"/>
      <c r="Q647" s="462"/>
      <c r="R647" s="69"/>
      <c r="S647" s="70"/>
    </row>
    <row r="648" spans="4:19" x14ac:dyDescent="0.3">
      <c r="D648" s="65"/>
      <c r="E648" s="65"/>
      <c r="F648" s="65"/>
      <c r="G648" s="65"/>
      <c r="H648" s="63"/>
      <c r="I648" s="63"/>
      <c r="J648" s="63"/>
      <c r="K648" s="81"/>
      <c r="L648" s="82"/>
      <c r="M648" s="82"/>
      <c r="N648" s="68"/>
      <c r="O648" s="68"/>
      <c r="P648" s="68"/>
      <c r="Q648" s="462"/>
      <c r="R648" s="69"/>
      <c r="S648" s="70"/>
    </row>
    <row r="649" spans="4:19" x14ac:dyDescent="0.3">
      <c r="D649" s="65"/>
      <c r="E649" s="65"/>
      <c r="F649" s="65"/>
      <c r="G649" s="65"/>
      <c r="H649" s="63"/>
      <c r="I649" s="63"/>
      <c r="J649" s="63"/>
      <c r="K649" s="81"/>
      <c r="L649" s="82"/>
      <c r="M649" s="82"/>
      <c r="N649" s="68"/>
      <c r="O649" s="68"/>
      <c r="P649" s="68"/>
      <c r="Q649" s="462"/>
      <c r="R649" s="69"/>
      <c r="S649" s="70"/>
    </row>
    <row r="650" spans="4:19" x14ac:dyDescent="0.3">
      <c r="D650" s="65"/>
      <c r="E650" s="65"/>
      <c r="F650" s="65"/>
      <c r="G650" s="65"/>
      <c r="H650" s="63"/>
      <c r="I650" s="63"/>
      <c r="J650" s="63"/>
      <c r="K650" s="81"/>
      <c r="L650" s="82"/>
      <c r="M650" s="82"/>
      <c r="N650" s="68"/>
      <c r="O650" s="68"/>
      <c r="P650" s="68"/>
      <c r="Q650" s="462"/>
      <c r="R650" s="69"/>
      <c r="S650" s="70"/>
    </row>
    <row r="651" spans="4:19" x14ac:dyDescent="0.3">
      <c r="D651" s="65"/>
      <c r="E651" s="65"/>
      <c r="F651" s="65"/>
      <c r="G651" s="65"/>
      <c r="H651" s="63"/>
      <c r="I651" s="63"/>
      <c r="J651" s="63"/>
      <c r="K651" s="81"/>
      <c r="L651" s="82"/>
      <c r="M651" s="82"/>
      <c r="N651" s="68"/>
      <c r="O651" s="68"/>
      <c r="P651" s="68"/>
      <c r="Q651" s="462"/>
      <c r="R651" s="69"/>
      <c r="S651" s="70"/>
    </row>
    <row r="652" spans="4:19" x14ac:dyDescent="0.3">
      <c r="D652" s="65"/>
      <c r="E652" s="65"/>
      <c r="F652" s="65"/>
      <c r="G652" s="65"/>
      <c r="H652" s="63"/>
      <c r="I652" s="63"/>
      <c r="J652" s="63"/>
      <c r="K652" s="81"/>
      <c r="L652" s="82"/>
      <c r="M652" s="82"/>
      <c r="N652" s="68"/>
      <c r="O652" s="68"/>
      <c r="P652" s="68"/>
      <c r="Q652" s="462"/>
      <c r="R652" s="69"/>
      <c r="S652" s="70"/>
    </row>
    <row r="653" spans="4:19" x14ac:dyDescent="0.3">
      <c r="D653" s="65"/>
      <c r="E653" s="65"/>
      <c r="F653" s="65"/>
      <c r="G653" s="65"/>
      <c r="H653" s="63"/>
      <c r="I653" s="63"/>
      <c r="J653" s="63"/>
      <c r="K653" s="81"/>
      <c r="L653" s="82"/>
      <c r="M653" s="82"/>
      <c r="N653" s="68"/>
      <c r="O653" s="68"/>
      <c r="P653" s="68"/>
      <c r="Q653" s="462"/>
      <c r="R653" s="69"/>
      <c r="S653" s="70"/>
    </row>
    <row r="654" spans="4:19" x14ac:dyDescent="0.3">
      <c r="D654" s="65"/>
      <c r="E654" s="65"/>
      <c r="F654" s="65"/>
      <c r="G654" s="65"/>
      <c r="H654" s="63"/>
      <c r="I654" s="63"/>
      <c r="J654" s="63"/>
      <c r="K654" s="81"/>
      <c r="L654" s="82"/>
      <c r="M654" s="82"/>
      <c r="N654" s="68"/>
      <c r="O654" s="68"/>
      <c r="P654" s="68"/>
      <c r="Q654" s="462"/>
      <c r="R654" s="69"/>
      <c r="S654" s="70"/>
    </row>
    <row r="655" spans="4:19" x14ac:dyDescent="0.3">
      <c r="D655" s="65"/>
      <c r="E655" s="65"/>
      <c r="F655" s="65"/>
      <c r="G655" s="65"/>
      <c r="H655" s="63"/>
      <c r="I655" s="63"/>
      <c r="J655" s="63"/>
      <c r="K655" s="81"/>
      <c r="L655" s="82"/>
      <c r="M655" s="82"/>
      <c r="N655" s="68"/>
      <c r="O655" s="68"/>
      <c r="P655" s="68"/>
      <c r="Q655" s="462"/>
      <c r="R655" s="69"/>
      <c r="S655" s="70"/>
    </row>
    <row r="656" spans="4:19" x14ac:dyDescent="0.3">
      <c r="D656" s="65"/>
      <c r="E656" s="65"/>
      <c r="F656" s="65"/>
      <c r="G656" s="65"/>
      <c r="H656" s="63"/>
      <c r="I656" s="63"/>
      <c r="J656" s="63"/>
      <c r="K656" s="81"/>
      <c r="L656" s="82"/>
      <c r="M656" s="82"/>
      <c r="N656" s="68"/>
      <c r="O656" s="68"/>
      <c r="P656" s="68"/>
      <c r="Q656" s="462"/>
      <c r="R656" s="69"/>
      <c r="S656" s="70"/>
    </row>
    <row r="657" spans="4:19" x14ac:dyDescent="0.3">
      <c r="D657" s="65"/>
      <c r="E657" s="65"/>
      <c r="F657" s="65"/>
      <c r="G657" s="65"/>
      <c r="H657" s="63"/>
      <c r="I657" s="63"/>
      <c r="J657" s="63"/>
      <c r="K657" s="81"/>
      <c r="L657" s="82"/>
      <c r="M657" s="82"/>
      <c r="N657" s="68"/>
      <c r="O657" s="68"/>
      <c r="P657" s="68"/>
      <c r="Q657" s="462"/>
      <c r="R657" s="69"/>
      <c r="S657" s="70"/>
    </row>
    <row r="658" spans="4:19" x14ac:dyDescent="0.3">
      <c r="D658" s="65"/>
      <c r="E658" s="65"/>
      <c r="F658" s="65"/>
      <c r="G658" s="65"/>
      <c r="H658" s="63"/>
      <c r="I658" s="63"/>
      <c r="J658" s="63"/>
      <c r="K658" s="81"/>
      <c r="L658" s="82"/>
      <c r="M658" s="82"/>
      <c r="N658" s="68"/>
      <c r="O658" s="68"/>
      <c r="P658" s="68"/>
      <c r="Q658" s="462"/>
      <c r="R658" s="69"/>
      <c r="S658" s="70"/>
    </row>
    <row r="659" spans="4:19" x14ac:dyDescent="0.3">
      <c r="D659" s="65"/>
      <c r="E659" s="65"/>
      <c r="F659" s="65"/>
      <c r="G659" s="65"/>
      <c r="H659" s="63"/>
      <c r="I659" s="63"/>
      <c r="J659" s="63"/>
      <c r="K659" s="81"/>
      <c r="L659" s="82"/>
      <c r="M659" s="82"/>
      <c r="N659" s="68"/>
      <c r="O659" s="68"/>
      <c r="P659" s="68"/>
      <c r="Q659" s="462"/>
      <c r="R659" s="69"/>
      <c r="S659" s="70"/>
    </row>
    <row r="660" spans="4:19" x14ac:dyDescent="0.3">
      <c r="D660" s="65"/>
      <c r="E660" s="65"/>
      <c r="F660" s="65"/>
      <c r="G660" s="65"/>
      <c r="H660" s="63"/>
      <c r="I660" s="63"/>
      <c r="J660" s="63"/>
      <c r="K660" s="81"/>
      <c r="L660" s="82"/>
      <c r="M660" s="82"/>
      <c r="N660" s="68"/>
      <c r="O660" s="68"/>
      <c r="P660" s="68"/>
      <c r="Q660" s="462"/>
      <c r="R660" s="69"/>
      <c r="S660" s="70"/>
    </row>
    <row r="661" spans="4:19" x14ac:dyDescent="0.3">
      <c r="D661" s="65"/>
      <c r="E661" s="65"/>
      <c r="F661" s="65"/>
      <c r="G661" s="65"/>
      <c r="H661" s="63"/>
      <c r="I661" s="63"/>
      <c r="J661" s="63"/>
      <c r="K661" s="81"/>
      <c r="L661" s="82"/>
      <c r="M661" s="82"/>
      <c r="N661" s="68"/>
      <c r="O661" s="68"/>
      <c r="P661" s="68"/>
      <c r="Q661" s="462"/>
      <c r="R661" s="69"/>
      <c r="S661" s="70"/>
    </row>
    <row r="662" spans="4:19" x14ac:dyDescent="0.3">
      <c r="D662" s="65"/>
      <c r="E662" s="65"/>
      <c r="F662" s="65"/>
      <c r="G662" s="65"/>
      <c r="H662" s="63"/>
      <c r="I662" s="63"/>
      <c r="J662" s="63"/>
      <c r="K662" s="81"/>
      <c r="L662" s="82"/>
      <c r="M662" s="82"/>
      <c r="N662" s="68"/>
      <c r="O662" s="68"/>
      <c r="P662" s="68"/>
      <c r="Q662" s="462"/>
      <c r="R662" s="69"/>
      <c r="S662" s="70"/>
    </row>
    <row r="663" spans="4:19" x14ac:dyDescent="0.3">
      <c r="D663" s="65"/>
      <c r="E663" s="65"/>
      <c r="F663" s="65"/>
      <c r="G663" s="65"/>
      <c r="H663" s="63"/>
      <c r="I663" s="63"/>
      <c r="J663" s="63"/>
      <c r="K663" s="81"/>
      <c r="L663" s="82"/>
      <c r="M663" s="82"/>
      <c r="N663" s="68"/>
      <c r="O663" s="68"/>
      <c r="P663" s="68"/>
      <c r="Q663" s="462"/>
      <c r="R663" s="69"/>
      <c r="S663" s="70"/>
    </row>
    <row r="664" spans="4:19" x14ac:dyDescent="0.3">
      <c r="D664" s="65"/>
      <c r="E664" s="65"/>
      <c r="F664" s="65"/>
      <c r="G664" s="65"/>
      <c r="H664" s="63"/>
      <c r="I664" s="63"/>
      <c r="J664" s="63"/>
      <c r="K664" s="81"/>
      <c r="L664" s="82"/>
      <c r="M664" s="82"/>
      <c r="N664" s="68"/>
      <c r="O664" s="68"/>
      <c r="P664" s="68"/>
      <c r="Q664" s="462"/>
      <c r="R664" s="69"/>
      <c r="S664" s="70"/>
    </row>
    <row r="665" spans="4:19" x14ac:dyDescent="0.3">
      <c r="D665" s="65"/>
      <c r="E665" s="65"/>
      <c r="F665" s="65"/>
      <c r="G665" s="65"/>
      <c r="H665" s="63"/>
      <c r="I665" s="63"/>
      <c r="J665" s="63"/>
      <c r="K665" s="81"/>
      <c r="L665" s="82"/>
      <c r="M665" s="82"/>
      <c r="N665" s="68"/>
      <c r="O665" s="68"/>
      <c r="P665" s="68"/>
      <c r="Q665" s="462"/>
      <c r="R665" s="69"/>
      <c r="S665" s="70"/>
    </row>
    <row r="666" spans="4:19" x14ac:dyDescent="0.3">
      <c r="D666" s="65"/>
      <c r="E666" s="65"/>
      <c r="F666" s="65"/>
      <c r="G666" s="65"/>
      <c r="H666" s="63"/>
      <c r="I666" s="63"/>
      <c r="J666" s="63"/>
      <c r="K666" s="81"/>
      <c r="L666" s="82"/>
      <c r="M666" s="82"/>
      <c r="N666" s="68"/>
      <c r="O666" s="68"/>
      <c r="P666" s="68"/>
      <c r="Q666" s="462"/>
      <c r="R666" s="69"/>
      <c r="S666" s="70"/>
    </row>
    <row r="667" spans="4:19" x14ac:dyDescent="0.3">
      <c r="D667" s="65"/>
      <c r="E667" s="65"/>
      <c r="F667" s="65"/>
      <c r="G667" s="65"/>
      <c r="H667" s="63"/>
      <c r="I667" s="63"/>
      <c r="J667" s="63"/>
      <c r="K667" s="81"/>
      <c r="L667" s="82"/>
      <c r="M667" s="82"/>
      <c r="N667" s="68"/>
      <c r="O667" s="68"/>
      <c r="P667" s="68"/>
      <c r="Q667" s="462"/>
      <c r="R667" s="69"/>
      <c r="S667" s="70"/>
    </row>
    <row r="668" spans="4:19" x14ac:dyDescent="0.3">
      <c r="D668" s="65"/>
      <c r="E668" s="65"/>
      <c r="F668" s="65"/>
      <c r="G668" s="65"/>
      <c r="H668" s="63"/>
      <c r="I668" s="63"/>
      <c r="J668" s="63"/>
      <c r="K668" s="81"/>
      <c r="L668" s="82"/>
      <c r="M668" s="82"/>
      <c r="N668" s="68"/>
      <c r="O668" s="68"/>
      <c r="P668" s="68"/>
      <c r="Q668" s="462"/>
      <c r="R668" s="69"/>
      <c r="S668" s="70"/>
    </row>
    <row r="669" spans="4:19" x14ac:dyDescent="0.3">
      <c r="D669" s="65"/>
      <c r="E669" s="65"/>
      <c r="F669" s="65"/>
      <c r="G669" s="65"/>
      <c r="H669" s="63"/>
      <c r="I669" s="63"/>
      <c r="J669" s="63"/>
      <c r="K669" s="81"/>
      <c r="L669" s="82"/>
      <c r="M669" s="82"/>
      <c r="N669" s="68"/>
      <c r="O669" s="68"/>
      <c r="P669" s="68"/>
      <c r="Q669" s="462"/>
      <c r="R669" s="69"/>
      <c r="S669" s="70"/>
    </row>
    <row r="670" spans="4:19" x14ac:dyDescent="0.3">
      <c r="D670" s="65"/>
      <c r="E670" s="65"/>
      <c r="F670" s="65"/>
      <c r="G670" s="65"/>
      <c r="H670" s="63"/>
      <c r="I670" s="63"/>
      <c r="J670" s="63"/>
      <c r="K670" s="81"/>
      <c r="L670" s="82"/>
      <c r="M670" s="82"/>
      <c r="N670" s="68"/>
      <c r="O670" s="68"/>
      <c r="P670" s="68"/>
      <c r="Q670" s="462"/>
      <c r="R670" s="69"/>
      <c r="S670" s="70"/>
    </row>
    <row r="671" spans="4:19" x14ac:dyDescent="0.3">
      <c r="D671" s="65"/>
      <c r="E671" s="65"/>
      <c r="F671" s="65"/>
      <c r="G671" s="65"/>
      <c r="H671" s="63"/>
      <c r="I671" s="63"/>
      <c r="J671" s="63"/>
      <c r="K671" s="81"/>
      <c r="L671" s="82"/>
      <c r="M671" s="82"/>
      <c r="N671" s="68"/>
      <c r="O671" s="68"/>
      <c r="P671" s="68"/>
      <c r="Q671" s="462"/>
      <c r="R671" s="69"/>
      <c r="S671" s="70"/>
    </row>
    <row r="672" spans="4:19" x14ac:dyDescent="0.3">
      <c r="D672" s="65"/>
      <c r="E672" s="65"/>
      <c r="F672" s="65"/>
      <c r="G672" s="65"/>
      <c r="H672" s="63"/>
      <c r="I672" s="63"/>
      <c r="J672" s="63"/>
      <c r="K672" s="81"/>
      <c r="L672" s="82"/>
      <c r="M672" s="82"/>
      <c r="N672" s="68"/>
      <c r="O672" s="68"/>
      <c r="P672" s="68"/>
      <c r="Q672" s="462"/>
      <c r="R672" s="69"/>
      <c r="S672" s="70"/>
    </row>
    <row r="673" spans="4:19" x14ac:dyDescent="0.3">
      <c r="D673" s="65"/>
      <c r="E673" s="65"/>
      <c r="F673" s="65"/>
      <c r="G673" s="65"/>
      <c r="H673" s="63"/>
      <c r="I673" s="63"/>
      <c r="J673" s="63"/>
      <c r="K673" s="81"/>
      <c r="L673" s="82"/>
      <c r="M673" s="82"/>
      <c r="N673" s="68"/>
      <c r="O673" s="68"/>
      <c r="P673" s="68"/>
      <c r="Q673" s="462"/>
      <c r="R673" s="69"/>
      <c r="S673" s="70"/>
    </row>
    <row r="674" spans="4:19" x14ac:dyDescent="0.3">
      <c r="D674" s="65"/>
      <c r="E674" s="65"/>
      <c r="F674" s="65"/>
      <c r="G674" s="65"/>
      <c r="H674" s="63"/>
      <c r="I674" s="63"/>
      <c r="J674" s="63"/>
      <c r="K674" s="81"/>
      <c r="L674" s="82"/>
      <c r="M674" s="82"/>
      <c r="N674" s="68"/>
      <c r="O674" s="68"/>
      <c r="P674" s="68"/>
      <c r="Q674" s="462"/>
      <c r="R674" s="69"/>
      <c r="S674" s="70"/>
    </row>
    <row r="675" spans="4:19" x14ac:dyDescent="0.3">
      <c r="D675" s="65"/>
      <c r="E675" s="65"/>
      <c r="F675" s="65"/>
      <c r="G675" s="65"/>
      <c r="H675" s="63"/>
      <c r="I675" s="63"/>
      <c r="J675" s="63"/>
      <c r="K675" s="81"/>
      <c r="L675" s="82"/>
      <c r="M675" s="82"/>
      <c r="N675" s="68"/>
      <c r="O675" s="68"/>
      <c r="P675" s="68"/>
      <c r="Q675" s="462"/>
      <c r="R675" s="69"/>
      <c r="S675" s="70"/>
    </row>
    <row r="676" spans="4:19" x14ac:dyDescent="0.3">
      <c r="D676" s="65"/>
      <c r="E676" s="65"/>
      <c r="F676" s="65"/>
      <c r="G676" s="65"/>
      <c r="H676" s="63"/>
      <c r="I676" s="63"/>
      <c r="J676" s="63"/>
      <c r="K676" s="81"/>
      <c r="L676" s="82"/>
      <c r="M676" s="82"/>
      <c r="N676" s="68"/>
      <c r="O676" s="68"/>
      <c r="P676" s="68"/>
      <c r="Q676" s="462"/>
      <c r="R676" s="69"/>
      <c r="S676" s="70"/>
    </row>
    <row r="677" spans="4:19" x14ac:dyDescent="0.3">
      <c r="D677" s="65"/>
      <c r="E677" s="65"/>
      <c r="F677" s="65"/>
      <c r="G677" s="65"/>
      <c r="H677" s="63"/>
      <c r="I677" s="63"/>
      <c r="J677" s="63"/>
      <c r="K677" s="81"/>
      <c r="L677" s="82"/>
      <c r="M677" s="82"/>
      <c r="N677" s="68"/>
      <c r="O677" s="68"/>
      <c r="P677" s="68"/>
      <c r="Q677" s="462"/>
      <c r="R677" s="69"/>
      <c r="S677" s="70"/>
    </row>
    <row r="678" spans="4:19" x14ac:dyDescent="0.3">
      <c r="D678" s="65"/>
      <c r="E678" s="65"/>
      <c r="F678" s="65"/>
      <c r="G678" s="65"/>
      <c r="H678" s="63"/>
      <c r="I678" s="63"/>
      <c r="J678" s="63"/>
      <c r="K678" s="81"/>
      <c r="L678" s="82"/>
      <c r="M678" s="82"/>
      <c r="N678" s="68"/>
      <c r="O678" s="68"/>
      <c r="P678" s="68"/>
      <c r="Q678" s="462"/>
      <c r="R678" s="69"/>
      <c r="S678" s="70"/>
    </row>
    <row r="679" spans="4:19" x14ac:dyDescent="0.3">
      <c r="D679" s="65"/>
      <c r="E679" s="65"/>
      <c r="F679" s="65"/>
      <c r="G679" s="65"/>
      <c r="H679" s="63"/>
      <c r="I679" s="63"/>
      <c r="J679" s="63"/>
      <c r="K679" s="81"/>
      <c r="L679" s="82"/>
      <c r="M679" s="82"/>
      <c r="N679" s="68"/>
      <c r="O679" s="68"/>
      <c r="P679" s="68"/>
      <c r="Q679" s="462"/>
      <c r="R679" s="69"/>
      <c r="S679" s="70"/>
    </row>
    <row r="680" spans="4:19" x14ac:dyDescent="0.3">
      <c r="D680" s="65"/>
      <c r="E680" s="65"/>
      <c r="F680" s="65"/>
      <c r="G680" s="65"/>
      <c r="H680" s="63"/>
      <c r="I680" s="63"/>
      <c r="J680" s="63"/>
      <c r="K680" s="81"/>
      <c r="L680" s="82"/>
      <c r="M680" s="82"/>
      <c r="N680" s="68"/>
      <c r="O680" s="68"/>
      <c r="P680" s="68"/>
      <c r="Q680" s="462"/>
      <c r="R680" s="69"/>
      <c r="S680" s="70"/>
    </row>
    <row r="681" spans="4:19" x14ac:dyDescent="0.3">
      <c r="D681" s="65"/>
      <c r="E681" s="65"/>
      <c r="F681" s="65"/>
      <c r="G681" s="65"/>
      <c r="H681" s="63"/>
      <c r="I681" s="63"/>
      <c r="J681" s="63"/>
      <c r="K681" s="81"/>
      <c r="L681" s="82"/>
      <c r="M681" s="82"/>
      <c r="N681" s="68"/>
      <c r="O681" s="68"/>
      <c r="P681" s="68"/>
      <c r="Q681" s="462"/>
      <c r="R681" s="69"/>
      <c r="S681" s="70"/>
    </row>
    <row r="682" spans="4:19" x14ac:dyDescent="0.3">
      <c r="D682" s="65"/>
      <c r="E682" s="65"/>
      <c r="F682" s="65"/>
      <c r="G682" s="65"/>
      <c r="H682" s="63"/>
      <c r="I682" s="63"/>
      <c r="J682" s="63"/>
      <c r="K682" s="81"/>
      <c r="L682" s="82"/>
      <c r="M682" s="82"/>
      <c r="N682" s="68"/>
      <c r="O682" s="68"/>
      <c r="P682" s="68"/>
      <c r="Q682" s="462"/>
      <c r="R682" s="69"/>
      <c r="S682" s="70"/>
    </row>
    <row r="683" spans="4:19" x14ac:dyDescent="0.3">
      <c r="D683" s="65"/>
      <c r="E683" s="65"/>
      <c r="F683" s="65"/>
      <c r="G683" s="65"/>
      <c r="H683" s="63"/>
      <c r="I683" s="63"/>
      <c r="J683" s="63"/>
      <c r="K683" s="81"/>
      <c r="L683" s="82"/>
      <c r="M683" s="82"/>
      <c r="N683" s="68"/>
      <c r="O683" s="68"/>
      <c r="P683" s="68"/>
      <c r="Q683" s="462"/>
      <c r="R683" s="69"/>
      <c r="S683" s="70"/>
    </row>
    <row r="684" spans="4:19" x14ac:dyDescent="0.3">
      <c r="D684" s="65"/>
      <c r="E684" s="65"/>
      <c r="F684" s="65"/>
      <c r="G684" s="65"/>
      <c r="H684" s="63"/>
      <c r="I684" s="63"/>
      <c r="J684" s="63"/>
      <c r="K684" s="81"/>
      <c r="L684" s="82"/>
      <c r="M684" s="82"/>
      <c r="N684" s="68"/>
      <c r="O684" s="68"/>
      <c r="P684" s="68"/>
      <c r="Q684" s="462"/>
      <c r="R684" s="69"/>
      <c r="S684" s="70"/>
    </row>
    <row r="685" spans="4:19" x14ac:dyDescent="0.3">
      <c r="D685" s="65"/>
      <c r="E685" s="65"/>
      <c r="F685" s="65"/>
      <c r="G685" s="65"/>
      <c r="H685" s="63"/>
      <c r="I685" s="63"/>
      <c r="J685" s="63"/>
      <c r="K685" s="81"/>
      <c r="L685" s="82"/>
      <c r="M685" s="82"/>
      <c r="N685" s="68"/>
      <c r="O685" s="68"/>
      <c r="P685" s="68"/>
      <c r="Q685" s="462"/>
      <c r="R685" s="69"/>
      <c r="S685" s="70"/>
    </row>
    <row r="686" spans="4:19" x14ac:dyDescent="0.3">
      <c r="D686" s="65"/>
      <c r="E686" s="65"/>
      <c r="F686" s="65"/>
      <c r="G686" s="65"/>
      <c r="H686" s="63"/>
      <c r="I686" s="63"/>
      <c r="J686" s="63"/>
      <c r="K686" s="81"/>
      <c r="L686" s="82"/>
      <c r="M686" s="82"/>
      <c r="N686" s="68"/>
      <c r="O686" s="68"/>
      <c r="P686" s="68"/>
      <c r="Q686" s="462"/>
      <c r="R686" s="69"/>
      <c r="S686" s="70"/>
    </row>
    <row r="687" spans="4:19" x14ac:dyDescent="0.3">
      <c r="D687" s="65"/>
      <c r="E687" s="65"/>
      <c r="F687" s="65"/>
      <c r="G687" s="65"/>
      <c r="H687" s="63"/>
      <c r="I687" s="63"/>
      <c r="J687" s="63"/>
      <c r="K687" s="81"/>
      <c r="L687" s="82"/>
      <c r="M687" s="82"/>
      <c r="N687" s="68"/>
      <c r="O687" s="68"/>
      <c r="P687" s="68"/>
      <c r="Q687" s="462"/>
      <c r="R687" s="69"/>
      <c r="S687" s="70"/>
    </row>
    <row r="688" spans="4:19" x14ac:dyDescent="0.3">
      <c r="D688" s="65"/>
      <c r="E688" s="65"/>
      <c r="F688" s="65"/>
      <c r="G688" s="65"/>
      <c r="H688" s="63"/>
      <c r="I688" s="63"/>
      <c r="J688" s="63"/>
      <c r="K688" s="81"/>
      <c r="L688" s="82"/>
      <c r="M688" s="82"/>
      <c r="N688" s="68"/>
      <c r="O688" s="68"/>
      <c r="P688" s="68"/>
      <c r="Q688" s="462"/>
      <c r="R688" s="69"/>
      <c r="S688" s="70"/>
    </row>
    <row r="689" spans="4:19" x14ac:dyDescent="0.3">
      <c r="D689" s="65"/>
      <c r="E689" s="65"/>
      <c r="F689" s="65"/>
      <c r="G689" s="65"/>
      <c r="H689" s="63"/>
      <c r="I689" s="63"/>
      <c r="J689" s="63"/>
      <c r="K689" s="81"/>
      <c r="L689" s="82"/>
      <c r="M689" s="82"/>
      <c r="N689" s="68"/>
      <c r="O689" s="68"/>
      <c r="P689" s="68"/>
      <c r="Q689" s="462"/>
      <c r="R689" s="69"/>
      <c r="S689" s="70"/>
    </row>
    <row r="690" spans="4:19" x14ac:dyDescent="0.3">
      <c r="D690" s="65"/>
      <c r="E690" s="65"/>
      <c r="F690" s="65"/>
      <c r="G690" s="65"/>
      <c r="H690" s="63"/>
      <c r="I690" s="63"/>
      <c r="J690" s="63"/>
      <c r="K690" s="81"/>
      <c r="L690" s="82"/>
      <c r="M690" s="82"/>
      <c r="N690" s="68"/>
      <c r="O690" s="68"/>
      <c r="P690" s="68"/>
      <c r="Q690" s="462"/>
      <c r="R690" s="69"/>
      <c r="S690" s="70"/>
    </row>
    <row r="691" spans="4:19" x14ac:dyDescent="0.3">
      <c r="D691" s="65"/>
      <c r="E691" s="65"/>
      <c r="F691" s="65"/>
      <c r="G691" s="65"/>
      <c r="H691" s="63"/>
      <c r="I691" s="63"/>
      <c r="J691" s="63"/>
      <c r="K691" s="81"/>
      <c r="L691" s="82"/>
      <c r="M691" s="82"/>
      <c r="N691" s="68"/>
      <c r="O691" s="68"/>
      <c r="P691" s="68"/>
      <c r="Q691" s="462"/>
      <c r="R691" s="69"/>
      <c r="S691" s="70"/>
    </row>
    <row r="692" spans="4:19" x14ac:dyDescent="0.3">
      <c r="D692" s="65"/>
      <c r="E692" s="65"/>
      <c r="F692" s="65"/>
      <c r="G692" s="65"/>
      <c r="H692" s="63"/>
      <c r="I692" s="63"/>
      <c r="J692" s="63"/>
      <c r="K692" s="81"/>
      <c r="L692" s="82"/>
      <c r="M692" s="82"/>
      <c r="N692" s="68"/>
      <c r="O692" s="68"/>
      <c r="P692" s="68"/>
      <c r="Q692" s="462"/>
      <c r="R692" s="69"/>
      <c r="S692" s="70"/>
    </row>
    <row r="693" spans="4:19" x14ac:dyDescent="0.3">
      <c r="D693" s="65"/>
      <c r="E693" s="65"/>
      <c r="F693" s="65"/>
      <c r="G693" s="65"/>
      <c r="H693" s="63"/>
      <c r="I693" s="63"/>
      <c r="J693" s="63"/>
      <c r="K693" s="81"/>
      <c r="L693" s="82"/>
      <c r="M693" s="82"/>
      <c r="N693" s="68"/>
      <c r="O693" s="68"/>
      <c r="P693" s="68"/>
      <c r="Q693" s="462"/>
      <c r="R693" s="69"/>
      <c r="S693" s="70"/>
    </row>
    <row r="694" spans="4:19" x14ac:dyDescent="0.3">
      <c r="D694" s="65"/>
      <c r="E694" s="65"/>
      <c r="F694" s="65"/>
      <c r="G694" s="65"/>
      <c r="H694" s="63"/>
      <c r="I694" s="63"/>
      <c r="J694" s="63"/>
      <c r="K694" s="81"/>
      <c r="L694" s="82"/>
      <c r="M694" s="82"/>
      <c r="N694" s="68"/>
      <c r="O694" s="68"/>
      <c r="P694" s="68"/>
      <c r="Q694" s="462"/>
      <c r="R694" s="69"/>
      <c r="S694" s="70"/>
    </row>
    <row r="695" spans="4:19" x14ac:dyDescent="0.3">
      <c r="D695" s="65"/>
      <c r="E695" s="65"/>
      <c r="F695" s="65"/>
      <c r="G695" s="65"/>
      <c r="H695" s="63"/>
      <c r="I695" s="63"/>
      <c r="J695" s="63"/>
      <c r="K695" s="81"/>
      <c r="L695" s="82"/>
      <c r="M695" s="82"/>
      <c r="N695" s="68"/>
      <c r="O695" s="68"/>
      <c r="P695" s="68"/>
      <c r="Q695" s="462"/>
      <c r="R695" s="69"/>
      <c r="S695" s="70"/>
    </row>
    <row r="696" spans="4:19" x14ac:dyDescent="0.3">
      <c r="D696" s="65"/>
      <c r="E696" s="65"/>
      <c r="F696" s="65"/>
      <c r="G696" s="65"/>
      <c r="H696" s="63"/>
      <c r="I696" s="63"/>
      <c r="J696" s="63"/>
      <c r="K696" s="81"/>
      <c r="L696" s="82"/>
      <c r="M696" s="82"/>
      <c r="N696" s="68"/>
      <c r="O696" s="68"/>
      <c r="P696" s="68"/>
      <c r="Q696" s="462"/>
      <c r="R696" s="69"/>
      <c r="S696" s="70"/>
    </row>
    <row r="697" spans="4:19" x14ac:dyDescent="0.3">
      <c r="D697" s="65"/>
      <c r="E697" s="65"/>
      <c r="F697" s="65"/>
      <c r="G697" s="65"/>
      <c r="H697" s="63"/>
      <c r="I697" s="63"/>
      <c r="J697" s="63"/>
      <c r="K697" s="81"/>
      <c r="L697" s="82"/>
      <c r="M697" s="82"/>
      <c r="N697" s="68"/>
      <c r="O697" s="68"/>
      <c r="P697" s="68"/>
      <c r="Q697" s="462"/>
      <c r="R697" s="69"/>
      <c r="S697" s="70"/>
    </row>
    <row r="698" spans="4:19" x14ac:dyDescent="0.3">
      <c r="D698" s="65"/>
      <c r="E698" s="65"/>
      <c r="F698" s="65"/>
      <c r="G698" s="65"/>
      <c r="H698" s="63"/>
      <c r="I698" s="63"/>
      <c r="J698" s="63"/>
      <c r="K698" s="81"/>
      <c r="L698" s="82"/>
      <c r="M698" s="82"/>
      <c r="N698" s="68"/>
      <c r="O698" s="68"/>
      <c r="P698" s="68"/>
      <c r="Q698" s="462"/>
      <c r="R698" s="69"/>
      <c r="S698" s="70"/>
    </row>
    <row r="699" spans="4:19" x14ac:dyDescent="0.3">
      <c r="D699" s="65"/>
      <c r="E699" s="65"/>
      <c r="F699" s="65"/>
      <c r="G699" s="65"/>
      <c r="H699" s="63"/>
      <c r="I699" s="63"/>
      <c r="J699" s="63"/>
      <c r="K699" s="81"/>
      <c r="L699" s="82"/>
      <c r="M699" s="82"/>
      <c r="N699" s="68"/>
      <c r="O699" s="68"/>
      <c r="P699" s="68"/>
      <c r="Q699" s="462"/>
      <c r="R699" s="69"/>
      <c r="S699" s="70"/>
    </row>
    <row r="700" spans="4:19" x14ac:dyDescent="0.3">
      <c r="D700" s="65"/>
      <c r="E700" s="65"/>
      <c r="F700" s="65"/>
      <c r="G700" s="65"/>
      <c r="H700" s="63"/>
      <c r="I700" s="63"/>
      <c r="J700" s="63"/>
      <c r="K700" s="81"/>
      <c r="L700" s="82"/>
      <c r="M700" s="82"/>
      <c r="N700" s="68"/>
      <c r="O700" s="68"/>
      <c r="P700" s="68"/>
      <c r="Q700" s="462"/>
      <c r="R700" s="69"/>
      <c r="S700" s="70"/>
    </row>
    <row r="701" spans="4:19" x14ac:dyDescent="0.3">
      <c r="D701" s="65"/>
      <c r="E701" s="65"/>
      <c r="F701" s="65"/>
      <c r="G701" s="65"/>
      <c r="H701" s="63"/>
      <c r="I701" s="63"/>
      <c r="J701" s="63"/>
      <c r="K701" s="81"/>
      <c r="L701" s="82"/>
      <c r="M701" s="82"/>
      <c r="N701" s="68"/>
      <c r="O701" s="68"/>
      <c r="P701" s="68"/>
      <c r="Q701" s="462"/>
      <c r="R701" s="69"/>
      <c r="S701" s="70"/>
    </row>
    <row r="702" spans="4:19" x14ac:dyDescent="0.3">
      <c r="D702" s="65"/>
      <c r="E702" s="65"/>
      <c r="F702" s="65"/>
      <c r="G702" s="65"/>
      <c r="H702" s="63"/>
      <c r="I702" s="63"/>
      <c r="J702" s="63"/>
      <c r="K702" s="81"/>
      <c r="L702" s="82"/>
      <c r="M702" s="82"/>
      <c r="N702" s="68"/>
      <c r="O702" s="68"/>
      <c r="P702" s="68"/>
      <c r="Q702" s="462"/>
      <c r="R702" s="69"/>
      <c r="S702" s="70"/>
    </row>
    <row r="703" spans="4:19" x14ac:dyDescent="0.3">
      <c r="D703" s="65"/>
      <c r="E703" s="65"/>
      <c r="F703" s="65"/>
      <c r="G703" s="65"/>
      <c r="H703" s="63"/>
      <c r="I703" s="63"/>
      <c r="J703" s="63"/>
      <c r="K703" s="81"/>
      <c r="L703" s="82"/>
      <c r="M703" s="82"/>
      <c r="N703" s="68"/>
      <c r="O703" s="68"/>
      <c r="P703" s="68"/>
      <c r="Q703" s="462"/>
      <c r="R703" s="69"/>
      <c r="S703" s="70"/>
    </row>
    <row r="704" spans="4:19" x14ac:dyDescent="0.3">
      <c r="D704" s="65"/>
      <c r="E704" s="65"/>
      <c r="F704" s="65"/>
      <c r="G704" s="65"/>
      <c r="H704" s="63"/>
      <c r="I704" s="63"/>
      <c r="J704" s="63"/>
      <c r="K704" s="81"/>
      <c r="L704" s="82"/>
      <c r="M704" s="82"/>
      <c r="N704" s="68"/>
      <c r="O704" s="68"/>
      <c r="P704" s="68"/>
      <c r="Q704" s="462"/>
      <c r="R704" s="69"/>
      <c r="S704" s="70"/>
    </row>
    <row r="705" spans="4:19" x14ac:dyDescent="0.3">
      <c r="D705" s="65"/>
      <c r="E705" s="65"/>
      <c r="F705" s="65"/>
      <c r="G705" s="65"/>
      <c r="H705" s="63"/>
      <c r="I705" s="63"/>
      <c r="J705" s="63"/>
      <c r="K705" s="81"/>
      <c r="L705" s="82"/>
      <c r="M705" s="82"/>
      <c r="N705" s="68"/>
      <c r="O705" s="68"/>
      <c r="P705" s="68"/>
      <c r="Q705" s="462"/>
      <c r="R705" s="69"/>
      <c r="S705" s="70"/>
    </row>
    <row r="706" spans="4:19" x14ac:dyDescent="0.3">
      <c r="D706" s="65"/>
      <c r="E706" s="65"/>
      <c r="F706" s="65"/>
      <c r="G706" s="65"/>
      <c r="H706" s="63"/>
      <c r="I706" s="63"/>
      <c r="J706" s="63"/>
      <c r="K706" s="81"/>
      <c r="L706" s="82"/>
      <c r="M706" s="82"/>
      <c r="N706" s="68"/>
      <c r="O706" s="68"/>
      <c r="P706" s="68"/>
      <c r="Q706" s="462"/>
      <c r="R706" s="69"/>
      <c r="S706" s="70"/>
    </row>
    <row r="707" spans="4:19" x14ac:dyDescent="0.3">
      <c r="D707" s="65"/>
      <c r="E707" s="65"/>
      <c r="F707" s="65"/>
      <c r="G707" s="65"/>
      <c r="H707" s="63"/>
      <c r="I707" s="63"/>
      <c r="J707" s="63"/>
      <c r="K707" s="81"/>
      <c r="L707" s="82"/>
      <c r="M707" s="82"/>
      <c r="N707" s="68"/>
      <c r="O707" s="68"/>
      <c r="P707" s="68"/>
      <c r="Q707" s="462"/>
      <c r="R707" s="69"/>
      <c r="S707" s="70"/>
    </row>
    <row r="708" spans="4:19" x14ac:dyDescent="0.3">
      <c r="D708" s="65"/>
      <c r="E708" s="65"/>
      <c r="F708" s="65"/>
      <c r="G708" s="65"/>
      <c r="H708" s="63"/>
      <c r="I708" s="63"/>
      <c r="J708" s="63"/>
      <c r="K708" s="81"/>
      <c r="L708" s="82"/>
      <c r="M708" s="82"/>
      <c r="N708" s="68"/>
      <c r="O708" s="68"/>
      <c r="P708" s="68"/>
      <c r="Q708" s="462"/>
      <c r="R708" s="69"/>
      <c r="S708" s="70"/>
    </row>
    <row r="709" spans="4:19" x14ac:dyDescent="0.3">
      <c r="D709" s="65"/>
      <c r="E709" s="65"/>
      <c r="F709" s="65"/>
      <c r="G709" s="65"/>
      <c r="H709" s="63"/>
      <c r="I709" s="63"/>
      <c r="J709" s="63"/>
      <c r="K709" s="81"/>
      <c r="L709" s="82"/>
      <c r="M709" s="82"/>
      <c r="N709" s="68"/>
      <c r="O709" s="68"/>
      <c r="P709" s="68"/>
      <c r="Q709" s="462"/>
      <c r="R709" s="69"/>
      <c r="S709" s="70"/>
    </row>
    <row r="710" spans="4:19" x14ac:dyDescent="0.3">
      <c r="D710" s="65"/>
      <c r="E710" s="65"/>
      <c r="F710" s="65"/>
      <c r="G710" s="65"/>
      <c r="H710" s="63"/>
      <c r="I710" s="63"/>
      <c r="J710" s="63"/>
      <c r="K710" s="81"/>
      <c r="L710" s="82"/>
      <c r="M710" s="82"/>
      <c r="N710" s="68"/>
      <c r="O710" s="68"/>
      <c r="P710" s="68"/>
      <c r="Q710" s="462"/>
      <c r="R710" s="69"/>
      <c r="S710" s="70"/>
    </row>
    <row r="711" spans="4:19" x14ac:dyDescent="0.3">
      <c r="D711" s="65"/>
      <c r="E711" s="65"/>
      <c r="F711" s="65"/>
      <c r="G711" s="65"/>
      <c r="H711" s="63"/>
      <c r="I711" s="63"/>
      <c r="J711" s="63"/>
      <c r="K711" s="81"/>
      <c r="L711" s="82"/>
      <c r="M711" s="82"/>
      <c r="N711" s="68"/>
      <c r="O711" s="68"/>
      <c r="P711" s="68"/>
      <c r="Q711" s="462"/>
      <c r="R711" s="69"/>
      <c r="S711" s="70"/>
    </row>
    <row r="712" spans="4:19" x14ac:dyDescent="0.3">
      <c r="D712" s="65"/>
      <c r="E712" s="65"/>
      <c r="F712" s="65"/>
      <c r="G712" s="65"/>
      <c r="H712" s="63"/>
      <c r="I712" s="63"/>
      <c r="J712" s="63"/>
      <c r="K712" s="81"/>
      <c r="L712" s="82"/>
      <c r="M712" s="82"/>
      <c r="N712" s="68"/>
      <c r="O712" s="68"/>
      <c r="P712" s="68"/>
      <c r="Q712" s="462"/>
      <c r="R712" s="69"/>
      <c r="S712" s="70"/>
    </row>
    <row r="713" spans="4:19" x14ac:dyDescent="0.3">
      <c r="D713" s="65"/>
      <c r="E713" s="65"/>
      <c r="F713" s="65"/>
      <c r="G713" s="65"/>
      <c r="H713" s="63"/>
      <c r="I713" s="63"/>
      <c r="J713" s="63"/>
      <c r="K713" s="81"/>
      <c r="L713" s="82"/>
      <c r="M713" s="82"/>
      <c r="N713" s="68"/>
      <c r="O713" s="68"/>
      <c r="P713" s="68"/>
      <c r="Q713" s="462"/>
      <c r="R713" s="69"/>
      <c r="S713" s="70"/>
    </row>
    <row r="714" spans="4:19" x14ac:dyDescent="0.3">
      <c r="D714" s="65"/>
      <c r="E714" s="65"/>
      <c r="F714" s="65"/>
      <c r="G714" s="65"/>
      <c r="H714" s="63"/>
      <c r="I714" s="63"/>
      <c r="J714" s="63"/>
      <c r="K714" s="81"/>
      <c r="L714" s="82"/>
      <c r="M714" s="82"/>
      <c r="N714" s="68"/>
      <c r="O714" s="68"/>
      <c r="P714" s="68"/>
      <c r="Q714" s="462"/>
      <c r="R714" s="69"/>
      <c r="S714" s="70"/>
    </row>
    <row r="715" spans="4:19" x14ac:dyDescent="0.3">
      <c r="D715" s="65"/>
      <c r="E715" s="65"/>
      <c r="F715" s="65"/>
      <c r="G715" s="65"/>
      <c r="H715" s="63"/>
      <c r="I715" s="63"/>
      <c r="J715" s="63"/>
      <c r="K715" s="81"/>
      <c r="L715" s="82"/>
      <c r="M715" s="82"/>
      <c r="N715" s="68"/>
      <c r="O715" s="68"/>
      <c r="P715" s="68"/>
      <c r="Q715" s="462"/>
      <c r="R715" s="69"/>
      <c r="S715" s="70"/>
    </row>
    <row r="716" spans="4:19" x14ac:dyDescent="0.3">
      <c r="D716" s="65"/>
      <c r="E716" s="65"/>
      <c r="F716" s="65"/>
      <c r="G716" s="65"/>
      <c r="H716" s="63"/>
      <c r="I716" s="63"/>
      <c r="J716" s="63"/>
      <c r="K716" s="81"/>
      <c r="L716" s="82"/>
      <c r="M716" s="82"/>
      <c r="N716" s="68"/>
      <c r="O716" s="68"/>
      <c r="P716" s="68"/>
      <c r="Q716" s="462"/>
      <c r="R716" s="69"/>
      <c r="S716" s="70"/>
    </row>
    <row r="717" spans="4:19" x14ac:dyDescent="0.3">
      <c r="D717" s="65"/>
      <c r="E717" s="65"/>
      <c r="F717" s="65"/>
      <c r="G717" s="65"/>
      <c r="H717" s="63"/>
      <c r="I717" s="63"/>
      <c r="J717" s="63"/>
      <c r="K717" s="81"/>
      <c r="L717" s="82"/>
      <c r="M717" s="82"/>
      <c r="N717" s="68"/>
      <c r="O717" s="68"/>
      <c r="P717" s="68"/>
      <c r="Q717" s="462"/>
      <c r="R717" s="69"/>
      <c r="S717" s="70"/>
    </row>
    <row r="718" spans="4:19" x14ac:dyDescent="0.3">
      <c r="D718" s="65"/>
      <c r="E718" s="65"/>
      <c r="F718" s="65"/>
      <c r="G718" s="65"/>
      <c r="H718" s="63"/>
      <c r="I718" s="63"/>
      <c r="J718" s="63"/>
      <c r="K718" s="81"/>
      <c r="L718" s="82"/>
      <c r="M718" s="82"/>
      <c r="N718" s="68"/>
      <c r="O718" s="68"/>
      <c r="P718" s="68"/>
      <c r="Q718" s="462"/>
      <c r="R718" s="69"/>
      <c r="S718" s="70"/>
    </row>
    <row r="719" spans="4:19" x14ac:dyDescent="0.3">
      <c r="D719" s="65"/>
      <c r="E719" s="65"/>
      <c r="F719" s="65"/>
      <c r="G719" s="65"/>
      <c r="H719" s="63"/>
      <c r="I719" s="63"/>
      <c r="J719" s="63"/>
      <c r="K719" s="81"/>
      <c r="L719" s="82"/>
      <c r="M719" s="82"/>
      <c r="N719" s="68"/>
      <c r="O719" s="68"/>
      <c r="P719" s="68"/>
      <c r="Q719" s="462"/>
      <c r="R719" s="69"/>
      <c r="S719" s="70"/>
    </row>
    <row r="720" spans="4:19" x14ac:dyDescent="0.3">
      <c r="D720" s="65"/>
      <c r="E720" s="65"/>
      <c r="F720" s="65"/>
      <c r="G720" s="65"/>
      <c r="H720" s="63"/>
      <c r="I720" s="63"/>
      <c r="J720" s="63"/>
      <c r="K720" s="81"/>
      <c r="L720" s="82"/>
      <c r="M720" s="82"/>
      <c r="N720" s="68"/>
      <c r="O720" s="68"/>
      <c r="P720" s="68"/>
      <c r="Q720" s="462"/>
      <c r="R720" s="69"/>
      <c r="S720" s="70"/>
    </row>
    <row r="721" spans="4:19" x14ac:dyDescent="0.3">
      <c r="D721" s="65"/>
      <c r="E721" s="65"/>
      <c r="F721" s="65"/>
      <c r="G721" s="65"/>
      <c r="H721" s="63"/>
      <c r="I721" s="63"/>
      <c r="J721" s="63"/>
      <c r="K721" s="81"/>
      <c r="L721" s="82"/>
      <c r="M721" s="82"/>
      <c r="N721" s="68"/>
      <c r="O721" s="68"/>
      <c r="P721" s="68"/>
      <c r="Q721" s="462"/>
      <c r="R721" s="69"/>
      <c r="S721" s="70"/>
    </row>
    <row r="722" spans="4:19" x14ac:dyDescent="0.3">
      <c r="D722" s="65"/>
      <c r="E722" s="65"/>
      <c r="F722" s="65"/>
      <c r="G722" s="65"/>
      <c r="H722" s="63"/>
      <c r="I722" s="63"/>
      <c r="J722" s="63"/>
      <c r="K722" s="81"/>
      <c r="L722" s="82"/>
      <c r="M722" s="82"/>
      <c r="N722" s="68"/>
      <c r="O722" s="68"/>
      <c r="P722" s="68"/>
      <c r="Q722" s="462"/>
      <c r="R722" s="69"/>
      <c r="S722" s="70"/>
    </row>
    <row r="723" spans="4:19" x14ac:dyDescent="0.3">
      <c r="D723" s="65"/>
      <c r="E723" s="65"/>
      <c r="F723" s="65"/>
      <c r="G723" s="65"/>
      <c r="H723" s="63"/>
      <c r="I723" s="63"/>
      <c r="J723" s="63"/>
      <c r="K723" s="81"/>
      <c r="L723" s="82"/>
      <c r="M723" s="82"/>
      <c r="N723" s="68"/>
      <c r="O723" s="68"/>
      <c r="P723" s="68"/>
      <c r="Q723" s="462"/>
      <c r="R723" s="69"/>
      <c r="S723" s="70"/>
    </row>
    <row r="724" spans="4:19" x14ac:dyDescent="0.3">
      <c r="D724" s="65"/>
      <c r="E724" s="65"/>
      <c r="F724" s="65"/>
      <c r="G724" s="65"/>
      <c r="H724" s="63"/>
      <c r="I724" s="63"/>
      <c r="J724" s="63"/>
      <c r="K724" s="81"/>
      <c r="L724" s="82"/>
      <c r="M724" s="82"/>
      <c r="N724" s="68"/>
      <c r="O724" s="68"/>
      <c r="P724" s="68"/>
      <c r="Q724" s="462"/>
      <c r="R724" s="69"/>
      <c r="S724" s="70"/>
    </row>
    <row r="725" spans="4:19" x14ac:dyDescent="0.3">
      <c r="D725" s="65"/>
      <c r="E725" s="65"/>
      <c r="F725" s="65"/>
      <c r="G725" s="65"/>
      <c r="H725" s="63"/>
      <c r="I725" s="63"/>
      <c r="J725" s="63"/>
      <c r="K725" s="81"/>
      <c r="L725" s="82"/>
      <c r="M725" s="82"/>
      <c r="N725" s="68"/>
      <c r="O725" s="68"/>
      <c r="P725" s="68"/>
      <c r="Q725" s="462"/>
      <c r="R725" s="69"/>
      <c r="S725" s="70"/>
    </row>
    <row r="726" spans="4:19" x14ac:dyDescent="0.3">
      <c r="D726" s="65"/>
      <c r="E726" s="65"/>
      <c r="F726" s="65"/>
      <c r="G726" s="65"/>
      <c r="H726" s="63"/>
      <c r="I726" s="63"/>
      <c r="J726" s="63"/>
      <c r="K726" s="81"/>
      <c r="L726" s="82"/>
      <c r="M726" s="82"/>
      <c r="N726" s="68"/>
      <c r="O726" s="68"/>
      <c r="P726" s="68"/>
      <c r="Q726" s="462"/>
      <c r="R726" s="69"/>
      <c r="S726" s="70"/>
    </row>
    <row r="727" spans="4:19" x14ac:dyDescent="0.3">
      <c r="D727" s="65"/>
      <c r="E727" s="65"/>
      <c r="F727" s="65"/>
      <c r="G727" s="65"/>
      <c r="H727" s="63"/>
      <c r="I727" s="63"/>
      <c r="J727" s="63"/>
      <c r="K727" s="81"/>
      <c r="L727" s="82"/>
      <c r="M727" s="82"/>
      <c r="N727" s="68"/>
      <c r="O727" s="68"/>
      <c r="P727" s="68"/>
      <c r="Q727" s="462"/>
      <c r="R727" s="69"/>
      <c r="S727" s="70"/>
    </row>
    <row r="728" spans="4:19" x14ac:dyDescent="0.3">
      <c r="D728" s="65"/>
      <c r="E728" s="65"/>
      <c r="F728" s="65"/>
      <c r="G728" s="65"/>
      <c r="H728" s="63"/>
      <c r="I728" s="63"/>
      <c r="J728" s="63"/>
      <c r="K728" s="81"/>
      <c r="L728" s="82"/>
      <c r="M728" s="82"/>
      <c r="N728" s="68"/>
      <c r="O728" s="68"/>
      <c r="P728" s="68"/>
      <c r="Q728" s="462"/>
      <c r="R728" s="69"/>
      <c r="S728" s="70"/>
    </row>
    <row r="729" spans="4:19" x14ac:dyDescent="0.3">
      <c r="D729" s="65"/>
      <c r="E729" s="65"/>
      <c r="F729" s="65"/>
      <c r="G729" s="65"/>
      <c r="H729" s="63"/>
      <c r="I729" s="63"/>
      <c r="J729" s="63"/>
      <c r="K729" s="81"/>
      <c r="L729" s="82"/>
      <c r="M729" s="82"/>
      <c r="N729" s="68"/>
      <c r="O729" s="68"/>
      <c r="P729" s="68"/>
      <c r="Q729" s="462"/>
      <c r="R729" s="69"/>
      <c r="S729" s="70"/>
    </row>
    <row r="730" spans="4:19" x14ac:dyDescent="0.3">
      <c r="D730" s="65"/>
      <c r="E730" s="65"/>
      <c r="F730" s="65"/>
      <c r="G730" s="65"/>
      <c r="H730" s="63"/>
      <c r="I730" s="63"/>
      <c r="J730" s="63"/>
      <c r="K730" s="81"/>
      <c r="L730" s="82"/>
      <c r="M730" s="82"/>
      <c r="N730" s="68"/>
      <c r="O730" s="68"/>
      <c r="P730" s="68"/>
      <c r="Q730" s="462"/>
      <c r="R730" s="69"/>
      <c r="S730" s="70"/>
    </row>
    <row r="731" spans="4:19" x14ac:dyDescent="0.3">
      <c r="D731" s="65"/>
      <c r="E731" s="65"/>
      <c r="F731" s="65"/>
      <c r="G731" s="65"/>
      <c r="H731" s="63"/>
      <c r="I731" s="63"/>
      <c r="J731" s="63"/>
      <c r="K731" s="81"/>
      <c r="L731" s="82"/>
      <c r="M731" s="82"/>
      <c r="N731" s="68"/>
      <c r="O731" s="68"/>
      <c r="P731" s="68"/>
      <c r="Q731" s="462"/>
      <c r="R731" s="69"/>
      <c r="S731" s="70"/>
    </row>
    <row r="732" spans="4:19" x14ac:dyDescent="0.3">
      <c r="D732" s="65"/>
      <c r="E732" s="65"/>
      <c r="F732" s="65"/>
      <c r="G732" s="65"/>
      <c r="H732" s="63"/>
      <c r="I732" s="63"/>
      <c r="J732" s="63"/>
      <c r="K732" s="81"/>
      <c r="L732" s="82"/>
      <c r="M732" s="82"/>
      <c r="N732" s="68"/>
      <c r="O732" s="68"/>
      <c r="P732" s="68"/>
      <c r="Q732" s="462"/>
      <c r="R732" s="69"/>
      <c r="S732" s="70"/>
    </row>
    <row r="733" spans="4:19" x14ac:dyDescent="0.3">
      <c r="D733" s="65"/>
      <c r="E733" s="65"/>
      <c r="F733" s="65"/>
      <c r="G733" s="65"/>
      <c r="H733" s="63"/>
      <c r="I733" s="63"/>
      <c r="J733" s="63"/>
      <c r="K733" s="81"/>
      <c r="L733" s="82"/>
      <c r="M733" s="82"/>
      <c r="N733" s="68"/>
      <c r="O733" s="68"/>
      <c r="P733" s="68"/>
      <c r="Q733" s="462"/>
      <c r="R733" s="69"/>
      <c r="S733" s="70"/>
    </row>
    <row r="734" spans="4:19" x14ac:dyDescent="0.3">
      <c r="D734" s="65"/>
      <c r="E734" s="65"/>
      <c r="F734" s="65"/>
      <c r="G734" s="65"/>
      <c r="H734" s="63"/>
      <c r="I734" s="63"/>
      <c r="J734" s="63"/>
      <c r="K734" s="81"/>
      <c r="L734" s="82"/>
      <c r="M734" s="82"/>
      <c r="N734" s="68"/>
      <c r="O734" s="68"/>
      <c r="P734" s="68"/>
      <c r="Q734" s="462"/>
      <c r="R734" s="69"/>
      <c r="S734" s="70"/>
    </row>
    <row r="735" spans="4:19" x14ac:dyDescent="0.3">
      <c r="D735" s="65"/>
      <c r="E735" s="65"/>
      <c r="F735" s="65"/>
      <c r="G735" s="65"/>
      <c r="H735" s="63"/>
      <c r="I735" s="63"/>
      <c r="J735" s="63"/>
      <c r="K735" s="81"/>
      <c r="L735" s="82"/>
      <c r="M735" s="82"/>
      <c r="N735" s="68"/>
      <c r="O735" s="68"/>
      <c r="P735" s="68"/>
      <c r="Q735" s="462"/>
      <c r="R735" s="69"/>
      <c r="S735" s="70"/>
    </row>
    <row r="736" spans="4:19" x14ac:dyDescent="0.3">
      <c r="D736" s="65"/>
      <c r="E736" s="65"/>
      <c r="F736" s="65"/>
      <c r="G736" s="65"/>
      <c r="H736" s="63"/>
      <c r="I736" s="63"/>
      <c r="J736" s="63"/>
      <c r="K736" s="81"/>
      <c r="L736" s="82"/>
      <c r="M736" s="82"/>
      <c r="N736" s="68"/>
      <c r="O736" s="68"/>
      <c r="P736" s="68"/>
      <c r="Q736" s="462"/>
      <c r="R736" s="69"/>
      <c r="S736" s="70"/>
    </row>
    <row r="737" spans="4:19" x14ac:dyDescent="0.3">
      <c r="D737" s="65"/>
      <c r="E737" s="65"/>
      <c r="F737" s="65"/>
      <c r="G737" s="65"/>
      <c r="H737" s="63"/>
      <c r="I737" s="63"/>
      <c r="J737" s="63"/>
      <c r="K737" s="81"/>
      <c r="L737" s="82"/>
      <c r="M737" s="82"/>
      <c r="N737" s="68"/>
      <c r="O737" s="68"/>
      <c r="P737" s="68"/>
      <c r="Q737" s="462"/>
      <c r="R737" s="69"/>
      <c r="S737" s="70"/>
    </row>
    <row r="738" spans="4:19" x14ac:dyDescent="0.3">
      <c r="D738" s="65"/>
      <c r="E738" s="65"/>
      <c r="F738" s="65"/>
      <c r="G738" s="65"/>
      <c r="H738" s="63"/>
      <c r="I738" s="63"/>
      <c r="J738" s="63"/>
      <c r="K738" s="81"/>
      <c r="L738" s="82"/>
      <c r="M738" s="82"/>
      <c r="N738" s="68"/>
      <c r="O738" s="68"/>
      <c r="P738" s="68"/>
      <c r="Q738" s="462"/>
      <c r="R738" s="69"/>
      <c r="S738" s="70"/>
    </row>
    <row r="739" spans="4:19" x14ac:dyDescent="0.3">
      <c r="D739" s="65"/>
      <c r="E739" s="65"/>
      <c r="F739" s="65"/>
      <c r="G739" s="65"/>
      <c r="H739" s="63"/>
      <c r="I739" s="63"/>
      <c r="J739" s="63"/>
      <c r="K739" s="81"/>
      <c r="L739" s="82"/>
      <c r="M739" s="82"/>
      <c r="N739" s="68"/>
      <c r="O739" s="68"/>
      <c r="P739" s="68"/>
      <c r="Q739" s="462"/>
      <c r="R739" s="69"/>
      <c r="S739" s="70"/>
    </row>
    <row r="740" spans="4:19" x14ac:dyDescent="0.3">
      <c r="D740" s="65"/>
      <c r="E740" s="65"/>
      <c r="F740" s="65"/>
      <c r="G740" s="65"/>
      <c r="H740" s="63"/>
      <c r="I740" s="63"/>
      <c r="J740" s="63"/>
      <c r="K740" s="81"/>
      <c r="L740" s="82"/>
      <c r="M740" s="82"/>
      <c r="N740" s="68"/>
      <c r="O740" s="68"/>
      <c r="P740" s="68"/>
      <c r="Q740" s="462"/>
      <c r="R740" s="69"/>
      <c r="S740" s="70"/>
    </row>
    <row r="741" spans="4:19" x14ac:dyDescent="0.3">
      <c r="D741" s="65"/>
      <c r="E741" s="65"/>
      <c r="F741" s="65"/>
      <c r="G741" s="65"/>
      <c r="H741" s="63"/>
      <c r="I741" s="63"/>
      <c r="J741" s="63"/>
      <c r="K741" s="81"/>
      <c r="L741" s="82"/>
      <c r="M741" s="82"/>
      <c r="N741" s="68"/>
      <c r="O741" s="68"/>
      <c r="P741" s="68"/>
      <c r="Q741" s="462"/>
      <c r="R741" s="69"/>
      <c r="S741" s="70"/>
    </row>
    <row r="742" spans="4:19" x14ac:dyDescent="0.3">
      <c r="D742" s="65"/>
      <c r="E742" s="65"/>
      <c r="F742" s="65"/>
      <c r="G742" s="65"/>
      <c r="H742" s="63"/>
      <c r="I742" s="63"/>
      <c r="J742" s="63"/>
      <c r="K742" s="81"/>
      <c r="L742" s="82"/>
      <c r="M742" s="82"/>
      <c r="N742" s="68"/>
      <c r="O742" s="68"/>
      <c r="P742" s="68"/>
      <c r="Q742" s="462"/>
      <c r="R742" s="69"/>
      <c r="S742" s="70"/>
    </row>
    <row r="743" spans="4:19" x14ac:dyDescent="0.3">
      <c r="D743" s="65"/>
      <c r="E743" s="65"/>
      <c r="F743" s="65"/>
      <c r="G743" s="65"/>
      <c r="H743" s="63"/>
      <c r="I743" s="63"/>
      <c r="J743" s="63"/>
      <c r="K743" s="81"/>
      <c r="L743" s="82"/>
      <c r="M743" s="82"/>
      <c r="N743" s="68"/>
      <c r="O743" s="68"/>
      <c r="P743" s="68"/>
      <c r="Q743" s="462"/>
      <c r="R743" s="69"/>
      <c r="S743" s="70"/>
    </row>
    <row r="744" spans="4:19" x14ac:dyDescent="0.3">
      <c r="D744" s="65"/>
      <c r="E744" s="65"/>
      <c r="F744" s="65"/>
      <c r="G744" s="65"/>
      <c r="H744" s="63"/>
      <c r="I744" s="63"/>
      <c r="J744" s="63"/>
      <c r="K744" s="81"/>
      <c r="L744" s="82"/>
      <c r="M744" s="82"/>
      <c r="N744" s="68"/>
      <c r="O744" s="68"/>
      <c r="P744" s="68"/>
      <c r="Q744" s="462"/>
      <c r="R744" s="69"/>
      <c r="S744" s="70"/>
    </row>
    <row r="745" spans="4:19" x14ac:dyDescent="0.3">
      <c r="D745" s="65"/>
      <c r="E745" s="65"/>
      <c r="F745" s="65"/>
      <c r="G745" s="65"/>
      <c r="H745" s="63"/>
      <c r="I745" s="63"/>
      <c r="J745" s="63"/>
      <c r="K745" s="81"/>
      <c r="L745" s="82"/>
      <c r="M745" s="82"/>
      <c r="N745" s="68"/>
      <c r="O745" s="68"/>
      <c r="P745" s="68"/>
      <c r="Q745" s="462"/>
      <c r="R745" s="69"/>
      <c r="S745" s="70"/>
    </row>
    <row r="746" spans="4:19" x14ac:dyDescent="0.3">
      <c r="D746" s="65"/>
      <c r="E746" s="65"/>
      <c r="F746" s="65"/>
      <c r="G746" s="65"/>
      <c r="H746" s="63"/>
      <c r="I746" s="63"/>
      <c r="J746" s="63"/>
      <c r="K746" s="81"/>
      <c r="L746" s="82"/>
      <c r="M746" s="82"/>
      <c r="N746" s="68"/>
      <c r="O746" s="68"/>
      <c r="P746" s="68"/>
      <c r="Q746" s="462"/>
      <c r="R746" s="69"/>
      <c r="S746" s="70"/>
    </row>
    <row r="747" spans="4:19" x14ac:dyDescent="0.3">
      <c r="D747" s="65"/>
      <c r="E747" s="65"/>
      <c r="F747" s="65"/>
      <c r="G747" s="65"/>
      <c r="H747" s="63"/>
      <c r="I747" s="63"/>
      <c r="J747" s="63"/>
      <c r="K747" s="81"/>
      <c r="L747" s="82"/>
      <c r="M747" s="82"/>
      <c r="N747" s="68"/>
      <c r="O747" s="68"/>
      <c r="P747" s="68"/>
      <c r="Q747" s="462"/>
      <c r="R747" s="69"/>
      <c r="S747" s="70"/>
    </row>
    <row r="748" spans="4:19" x14ac:dyDescent="0.3">
      <c r="D748" s="65"/>
      <c r="E748" s="65"/>
      <c r="F748" s="65"/>
      <c r="G748" s="65"/>
      <c r="H748" s="63"/>
      <c r="I748" s="63"/>
      <c r="J748" s="63"/>
      <c r="K748" s="81"/>
      <c r="L748" s="82"/>
      <c r="M748" s="82"/>
      <c r="N748" s="68"/>
      <c r="O748" s="68"/>
      <c r="P748" s="68"/>
      <c r="Q748" s="462"/>
      <c r="R748" s="69"/>
      <c r="S748" s="70"/>
    </row>
    <row r="749" spans="4:19" x14ac:dyDescent="0.3">
      <c r="D749" s="65"/>
      <c r="E749" s="65"/>
      <c r="F749" s="65"/>
      <c r="G749" s="65"/>
      <c r="H749" s="63"/>
      <c r="I749" s="63"/>
      <c r="J749" s="63"/>
      <c r="K749" s="81"/>
      <c r="L749" s="82"/>
      <c r="M749" s="82"/>
      <c r="N749" s="68"/>
      <c r="O749" s="68"/>
      <c r="P749" s="68"/>
      <c r="Q749" s="462"/>
      <c r="R749" s="69"/>
      <c r="S749" s="70"/>
    </row>
    <row r="750" spans="4:19" x14ac:dyDescent="0.3">
      <c r="D750" s="65"/>
      <c r="E750" s="65"/>
      <c r="F750" s="65"/>
      <c r="G750" s="65"/>
      <c r="H750" s="63"/>
      <c r="I750" s="63"/>
      <c r="J750" s="63"/>
      <c r="K750" s="81"/>
      <c r="L750" s="82"/>
      <c r="M750" s="82"/>
      <c r="N750" s="68"/>
      <c r="O750" s="68"/>
      <c r="P750" s="68"/>
      <c r="Q750" s="462"/>
      <c r="R750" s="69"/>
      <c r="S750" s="70"/>
    </row>
    <row r="751" spans="4:19" x14ac:dyDescent="0.3">
      <c r="D751" s="65"/>
      <c r="E751" s="65"/>
      <c r="F751" s="65"/>
      <c r="G751" s="65"/>
      <c r="H751" s="63"/>
      <c r="I751" s="63"/>
      <c r="J751" s="63"/>
      <c r="K751" s="81"/>
      <c r="L751" s="82"/>
      <c r="M751" s="82"/>
      <c r="N751" s="68"/>
      <c r="O751" s="68"/>
      <c r="P751" s="68"/>
      <c r="Q751" s="462"/>
      <c r="R751" s="69"/>
      <c r="S751" s="70"/>
    </row>
    <row r="752" spans="4:19" x14ac:dyDescent="0.3">
      <c r="D752" s="65"/>
      <c r="E752" s="65"/>
      <c r="F752" s="65"/>
      <c r="G752" s="65"/>
      <c r="H752" s="63"/>
      <c r="I752" s="63"/>
      <c r="J752" s="63"/>
      <c r="K752" s="81"/>
      <c r="L752" s="82"/>
      <c r="M752" s="82"/>
      <c r="N752" s="68"/>
      <c r="O752" s="68"/>
      <c r="P752" s="68"/>
      <c r="Q752" s="462"/>
      <c r="R752" s="69"/>
      <c r="S752" s="70"/>
    </row>
    <row r="753" spans="4:19" x14ac:dyDescent="0.3">
      <c r="D753" s="65"/>
      <c r="E753" s="65"/>
      <c r="F753" s="65"/>
      <c r="G753" s="65"/>
      <c r="H753" s="63"/>
      <c r="I753" s="63"/>
      <c r="J753" s="63"/>
      <c r="K753" s="81"/>
      <c r="L753" s="82"/>
      <c r="M753" s="82"/>
      <c r="N753" s="68"/>
      <c r="O753" s="68"/>
      <c r="P753" s="68"/>
      <c r="Q753" s="462"/>
      <c r="R753" s="69"/>
      <c r="S753" s="70"/>
    </row>
    <row r="754" spans="4:19" x14ac:dyDescent="0.3">
      <c r="D754" s="65"/>
      <c r="E754" s="65"/>
      <c r="F754" s="65"/>
      <c r="G754" s="65"/>
      <c r="H754" s="63"/>
      <c r="I754" s="63"/>
      <c r="J754" s="63"/>
      <c r="K754" s="81"/>
      <c r="L754" s="82"/>
      <c r="M754" s="82"/>
      <c r="N754" s="68"/>
      <c r="O754" s="68"/>
      <c r="P754" s="68"/>
      <c r="Q754" s="462"/>
      <c r="R754" s="69"/>
      <c r="S754" s="70"/>
    </row>
    <row r="755" spans="4:19" x14ac:dyDescent="0.3">
      <c r="D755" s="65"/>
      <c r="E755" s="65"/>
      <c r="F755" s="65"/>
      <c r="G755" s="65"/>
      <c r="H755" s="63"/>
      <c r="I755" s="63"/>
      <c r="J755" s="63"/>
      <c r="K755" s="81"/>
      <c r="L755" s="82"/>
      <c r="M755" s="82"/>
      <c r="N755" s="68"/>
      <c r="O755" s="68"/>
      <c r="P755" s="68"/>
      <c r="Q755" s="462"/>
      <c r="R755" s="69"/>
      <c r="S755" s="70"/>
    </row>
    <row r="756" spans="4:19" x14ac:dyDescent="0.3">
      <c r="D756" s="65"/>
      <c r="E756" s="65"/>
      <c r="F756" s="65"/>
      <c r="G756" s="65"/>
      <c r="H756" s="63"/>
      <c r="I756" s="63"/>
      <c r="J756" s="63"/>
      <c r="K756" s="81"/>
      <c r="L756" s="82"/>
      <c r="M756" s="82"/>
      <c r="N756" s="68"/>
      <c r="O756" s="68"/>
      <c r="P756" s="68"/>
      <c r="Q756" s="462"/>
      <c r="R756" s="69"/>
      <c r="S756" s="70"/>
    </row>
    <row r="757" spans="4:19" x14ac:dyDescent="0.3">
      <c r="D757" s="65"/>
      <c r="E757" s="65"/>
      <c r="F757" s="65"/>
      <c r="G757" s="65"/>
      <c r="H757" s="63"/>
      <c r="I757" s="63"/>
      <c r="J757" s="63"/>
      <c r="K757" s="81"/>
      <c r="L757" s="82"/>
      <c r="M757" s="82"/>
      <c r="N757" s="68"/>
      <c r="O757" s="68"/>
      <c r="P757" s="68"/>
      <c r="Q757" s="462"/>
      <c r="R757" s="69"/>
      <c r="S757" s="70"/>
    </row>
    <row r="758" spans="4:19" x14ac:dyDescent="0.3">
      <c r="D758" s="65"/>
      <c r="E758" s="65"/>
      <c r="F758" s="65"/>
      <c r="G758" s="65"/>
      <c r="H758" s="63"/>
      <c r="I758" s="63"/>
      <c r="J758" s="63"/>
      <c r="K758" s="81"/>
      <c r="L758" s="82"/>
      <c r="M758" s="82"/>
      <c r="N758" s="68"/>
      <c r="O758" s="68"/>
      <c r="P758" s="68"/>
      <c r="Q758" s="462"/>
      <c r="R758" s="69"/>
      <c r="S758" s="70"/>
    </row>
    <row r="759" spans="4:19" x14ac:dyDescent="0.3">
      <c r="D759" s="65"/>
      <c r="E759" s="65"/>
      <c r="F759" s="65"/>
      <c r="G759" s="65"/>
      <c r="H759" s="63"/>
      <c r="I759" s="63"/>
      <c r="J759" s="63"/>
      <c r="K759" s="81"/>
      <c r="L759" s="82"/>
      <c r="M759" s="82"/>
      <c r="N759" s="68"/>
      <c r="O759" s="68"/>
      <c r="P759" s="68"/>
      <c r="Q759" s="462"/>
      <c r="R759" s="69"/>
      <c r="S759" s="70"/>
    </row>
    <row r="760" spans="4:19" x14ac:dyDescent="0.3">
      <c r="D760" s="65"/>
      <c r="E760" s="65"/>
      <c r="F760" s="65"/>
      <c r="G760" s="65"/>
      <c r="H760" s="63"/>
      <c r="I760" s="63"/>
      <c r="J760" s="63"/>
      <c r="K760" s="81"/>
      <c r="L760" s="82"/>
      <c r="M760" s="82"/>
      <c r="N760" s="68"/>
      <c r="O760" s="68"/>
      <c r="P760" s="68"/>
      <c r="Q760" s="462"/>
      <c r="R760" s="69"/>
      <c r="S760" s="70"/>
    </row>
    <row r="761" spans="4:19" x14ac:dyDescent="0.3">
      <c r="D761" s="65"/>
      <c r="E761" s="65"/>
      <c r="F761" s="65"/>
      <c r="G761" s="65"/>
      <c r="H761" s="63"/>
      <c r="I761" s="63"/>
      <c r="J761" s="63"/>
      <c r="K761" s="81"/>
      <c r="L761" s="82"/>
      <c r="M761" s="82"/>
      <c r="N761" s="68"/>
      <c r="O761" s="68"/>
      <c r="P761" s="68"/>
      <c r="Q761" s="462"/>
      <c r="R761" s="69"/>
      <c r="S761" s="70"/>
    </row>
    <row r="762" spans="4:19" x14ac:dyDescent="0.3">
      <c r="D762" s="65"/>
      <c r="E762" s="65"/>
      <c r="F762" s="65"/>
      <c r="G762" s="65"/>
      <c r="H762" s="63"/>
      <c r="I762" s="63"/>
      <c r="J762" s="63"/>
      <c r="K762" s="81"/>
      <c r="L762" s="82"/>
      <c r="M762" s="82"/>
      <c r="N762" s="68"/>
      <c r="O762" s="68"/>
      <c r="P762" s="68"/>
      <c r="Q762" s="462"/>
      <c r="R762" s="69"/>
      <c r="S762" s="70"/>
    </row>
    <row r="763" spans="4:19" x14ac:dyDescent="0.3">
      <c r="D763" s="65"/>
      <c r="E763" s="65"/>
      <c r="F763" s="65"/>
      <c r="G763" s="65"/>
      <c r="H763" s="63"/>
      <c r="I763" s="63"/>
      <c r="J763" s="63"/>
      <c r="K763" s="81"/>
      <c r="L763" s="82"/>
      <c r="M763" s="82"/>
      <c r="N763" s="68"/>
      <c r="O763" s="68"/>
      <c r="P763" s="68"/>
      <c r="Q763" s="462"/>
      <c r="R763" s="69"/>
      <c r="S763" s="70"/>
    </row>
    <row r="764" spans="4:19" x14ac:dyDescent="0.3">
      <c r="D764" s="65"/>
      <c r="E764" s="65"/>
      <c r="F764" s="65"/>
      <c r="G764" s="65"/>
      <c r="H764" s="63"/>
      <c r="I764" s="63"/>
      <c r="J764" s="63"/>
      <c r="K764" s="81"/>
      <c r="L764" s="82"/>
      <c r="M764" s="82"/>
      <c r="N764" s="68"/>
      <c r="O764" s="68"/>
      <c r="P764" s="68"/>
      <c r="Q764" s="462"/>
      <c r="R764" s="69"/>
      <c r="S764" s="70"/>
    </row>
    <row r="765" spans="4:19" x14ac:dyDescent="0.3">
      <c r="D765" s="65"/>
      <c r="E765" s="65"/>
      <c r="F765" s="65"/>
      <c r="G765" s="65"/>
      <c r="H765" s="63"/>
      <c r="I765" s="63"/>
      <c r="J765" s="63"/>
      <c r="K765" s="81"/>
      <c r="L765" s="82"/>
      <c r="M765" s="82"/>
      <c r="N765" s="68"/>
      <c r="O765" s="68"/>
      <c r="P765" s="68"/>
      <c r="Q765" s="462"/>
      <c r="R765" s="69"/>
      <c r="S765" s="70"/>
    </row>
    <row r="766" spans="4:19" x14ac:dyDescent="0.3">
      <c r="D766" s="65"/>
      <c r="E766" s="65"/>
      <c r="F766" s="65"/>
      <c r="G766" s="65"/>
      <c r="H766" s="63"/>
      <c r="I766" s="63"/>
      <c r="J766" s="63"/>
      <c r="K766" s="81"/>
      <c r="L766" s="82"/>
      <c r="M766" s="82"/>
      <c r="N766" s="68"/>
      <c r="O766" s="68"/>
      <c r="P766" s="68"/>
      <c r="Q766" s="462"/>
      <c r="R766" s="69"/>
      <c r="S766" s="70"/>
    </row>
    <row r="767" spans="4:19" x14ac:dyDescent="0.3">
      <c r="D767" s="65"/>
      <c r="E767" s="65"/>
      <c r="F767" s="65"/>
      <c r="G767" s="65"/>
      <c r="H767" s="63"/>
      <c r="I767" s="63"/>
      <c r="J767" s="63"/>
      <c r="K767" s="81"/>
      <c r="L767" s="82"/>
      <c r="M767" s="82"/>
      <c r="N767" s="68"/>
      <c r="O767" s="68"/>
      <c r="P767" s="68"/>
      <c r="Q767" s="462"/>
      <c r="R767" s="69"/>
      <c r="S767" s="70"/>
    </row>
    <row r="768" spans="4:19" x14ac:dyDescent="0.3">
      <c r="D768" s="65"/>
      <c r="E768" s="65"/>
      <c r="F768" s="65"/>
      <c r="G768" s="65"/>
      <c r="H768" s="63"/>
      <c r="I768" s="63"/>
      <c r="J768" s="63"/>
      <c r="K768" s="81"/>
      <c r="L768" s="82"/>
      <c r="M768" s="82"/>
      <c r="N768" s="68"/>
      <c r="O768" s="68"/>
      <c r="P768" s="68"/>
      <c r="Q768" s="462"/>
      <c r="R768" s="69"/>
      <c r="S768" s="70"/>
    </row>
    <row r="769" spans="4:19" x14ac:dyDescent="0.3">
      <c r="D769" s="65"/>
      <c r="E769" s="65"/>
      <c r="F769" s="65"/>
      <c r="G769" s="65"/>
      <c r="H769" s="63"/>
      <c r="I769" s="63"/>
      <c r="J769" s="63"/>
      <c r="K769" s="81"/>
      <c r="L769" s="82"/>
      <c r="M769" s="82"/>
      <c r="N769" s="68"/>
      <c r="O769" s="68"/>
      <c r="P769" s="68"/>
      <c r="Q769" s="462"/>
      <c r="R769" s="69"/>
      <c r="S769" s="70"/>
    </row>
    <row r="770" spans="4:19" x14ac:dyDescent="0.3">
      <c r="D770" s="65"/>
      <c r="E770" s="65"/>
      <c r="F770" s="65"/>
      <c r="G770" s="65"/>
      <c r="H770" s="63"/>
      <c r="I770" s="63"/>
      <c r="J770" s="63"/>
      <c r="K770" s="81"/>
      <c r="L770" s="82"/>
      <c r="M770" s="82"/>
      <c r="N770" s="68"/>
      <c r="O770" s="68"/>
      <c r="P770" s="68"/>
      <c r="Q770" s="462"/>
      <c r="R770" s="69"/>
      <c r="S770" s="70"/>
    </row>
    <row r="771" spans="4:19" x14ac:dyDescent="0.3">
      <c r="D771" s="65"/>
      <c r="E771" s="65"/>
      <c r="F771" s="65"/>
      <c r="G771" s="65"/>
      <c r="H771" s="63"/>
      <c r="I771" s="63"/>
      <c r="J771" s="63"/>
      <c r="K771" s="81"/>
      <c r="L771" s="82"/>
      <c r="M771" s="82"/>
      <c r="N771" s="68"/>
      <c r="O771" s="68"/>
      <c r="P771" s="68"/>
      <c r="Q771" s="462"/>
      <c r="R771" s="69"/>
      <c r="S771" s="70"/>
    </row>
    <row r="772" spans="4:19" x14ac:dyDescent="0.3">
      <c r="D772" s="65"/>
      <c r="E772" s="65"/>
      <c r="F772" s="65"/>
      <c r="G772" s="65"/>
      <c r="H772" s="63"/>
      <c r="I772" s="63"/>
      <c r="J772" s="63"/>
      <c r="K772" s="81"/>
      <c r="L772" s="82"/>
      <c r="M772" s="82"/>
      <c r="N772" s="68"/>
      <c r="O772" s="68"/>
      <c r="P772" s="68"/>
      <c r="Q772" s="462"/>
      <c r="R772" s="69"/>
      <c r="S772" s="70"/>
    </row>
    <row r="773" spans="4:19" x14ac:dyDescent="0.3">
      <c r="D773" s="65"/>
      <c r="E773" s="65"/>
      <c r="F773" s="65"/>
      <c r="G773" s="65"/>
      <c r="H773" s="63"/>
      <c r="I773" s="63"/>
      <c r="J773" s="63"/>
      <c r="K773" s="81"/>
      <c r="L773" s="82"/>
      <c r="M773" s="82"/>
      <c r="N773" s="68"/>
      <c r="O773" s="68"/>
      <c r="P773" s="68"/>
      <c r="Q773" s="462"/>
      <c r="R773" s="69"/>
      <c r="S773" s="70"/>
    </row>
    <row r="774" spans="4:19" x14ac:dyDescent="0.3">
      <c r="D774" s="65"/>
      <c r="E774" s="65"/>
      <c r="F774" s="65"/>
      <c r="G774" s="65"/>
      <c r="H774" s="63"/>
      <c r="I774" s="63"/>
      <c r="J774" s="63"/>
      <c r="K774" s="81"/>
      <c r="L774" s="82"/>
      <c r="M774" s="82"/>
      <c r="N774" s="68"/>
      <c r="O774" s="68"/>
      <c r="P774" s="68"/>
      <c r="Q774" s="462"/>
      <c r="R774" s="69"/>
      <c r="S774" s="70"/>
    </row>
    <row r="775" spans="4:19" x14ac:dyDescent="0.3">
      <c r="D775" s="65"/>
      <c r="E775" s="65"/>
      <c r="F775" s="65"/>
      <c r="G775" s="65"/>
      <c r="H775" s="63"/>
      <c r="I775" s="63"/>
      <c r="J775" s="63"/>
      <c r="K775" s="81"/>
      <c r="L775" s="82"/>
      <c r="M775" s="82"/>
      <c r="N775" s="68"/>
      <c r="O775" s="68"/>
      <c r="P775" s="68"/>
      <c r="Q775" s="462"/>
      <c r="R775" s="69"/>
      <c r="S775" s="70"/>
    </row>
    <row r="776" spans="4:19" x14ac:dyDescent="0.3">
      <c r="D776" s="65"/>
      <c r="E776" s="65"/>
      <c r="F776" s="65"/>
      <c r="G776" s="65"/>
      <c r="H776" s="63"/>
      <c r="I776" s="63"/>
      <c r="J776" s="63"/>
      <c r="K776" s="81"/>
      <c r="L776" s="82"/>
      <c r="M776" s="82"/>
      <c r="N776" s="68"/>
      <c r="O776" s="68"/>
      <c r="P776" s="68"/>
      <c r="Q776" s="462"/>
      <c r="R776" s="69"/>
      <c r="S776" s="70"/>
    </row>
    <row r="777" spans="4:19" x14ac:dyDescent="0.3">
      <c r="D777" s="65"/>
      <c r="E777" s="65"/>
      <c r="F777" s="65"/>
      <c r="G777" s="65"/>
      <c r="H777" s="63"/>
      <c r="I777" s="63"/>
      <c r="J777" s="63"/>
      <c r="K777" s="81"/>
      <c r="L777" s="82"/>
      <c r="M777" s="82"/>
      <c r="N777" s="68"/>
      <c r="O777" s="68"/>
      <c r="P777" s="68"/>
      <c r="Q777" s="462"/>
      <c r="R777" s="69"/>
      <c r="S777" s="70"/>
    </row>
    <row r="778" spans="4:19" x14ac:dyDescent="0.3">
      <c r="D778" s="65"/>
      <c r="E778" s="65"/>
      <c r="F778" s="65"/>
      <c r="G778" s="65"/>
      <c r="H778" s="63"/>
      <c r="I778" s="63"/>
      <c r="J778" s="63"/>
      <c r="K778" s="81"/>
      <c r="L778" s="82"/>
      <c r="M778" s="82"/>
      <c r="N778" s="68"/>
      <c r="O778" s="68"/>
      <c r="P778" s="68"/>
      <c r="Q778" s="462"/>
      <c r="R778" s="69"/>
      <c r="S778" s="70"/>
    </row>
    <row r="779" spans="4:19" x14ac:dyDescent="0.3">
      <c r="D779" s="65"/>
      <c r="E779" s="65"/>
      <c r="F779" s="65"/>
      <c r="G779" s="65"/>
      <c r="H779" s="63"/>
      <c r="I779" s="63"/>
      <c r="J779" s="63"/>
      <c r="K779" s="81"/>
      <c r="L779" s="82"/>
      <c r="M779" s="82"/>
      <c r="N779" s="68"/>
      <c r="O779" s="68"/>
      <c r="P779" s="68"/>
      <c r="Q779" s="462"/>
      <c r="R779" s="69"/>
      <c r="S779" s="70"/>
    </row>
    <row r="780" spans="4:19" x14ac:dyDescent="0.3">
      <c r="D780" s="65"/>
      <c r="E780" s="65"/>
      <c r="F780" s="65"/>
      <c r="G780" s="65"/>
      <c r="H780" s="63"/>
      <c r="I780" s="63"/>
      <c r="J780" s="63"/>
      <c r="K780" s="81"/>
      <c r="L780" s="82"/>
      <c r="M780" s="82"/>
      <c r="N780" s="68"/>
      <c r="O780" s="68"/>
      <c r="P780" s="68"/>
      <c r="Q780" s="462"/>
      <c r="R780" s="69"/>
      <c r="S780" s="70"/>
    </row>
    <row r="781" spans="4:19" x14ac:dyDescent="0.3">
      <c r="D781" s="65"/>
      <c r="E781" s="65"/>
      <c r="F781" s="65"/>
      <c r="G781" s="65"/>
      <c r="H781" s="63"/>
      <c r="I781" s="63"/>
      <c r="J781" s="63"/>
      <c r="K781" s="81"/>
      <c r="L781" s="82"/>
      <c r="M781" s="82"/>
      <c r="N781" s="68"/>
      <c r="O781" s="68"/>
      <c r="P781" s="68"/>
      <c r="Q781" s="462"/>
      <c r="R781" s="69"/>
      <c r="S781" s="70"/>
    </row>
    <row r="782" spans="4:19" x14ac:dyDescent="0.3">
      <c r="D782" s="65"/>
      <c r="E782" s="65"/>
      <c r="F782" s="65"/>
      <c r="G782" s="65"/>
      <c r="H782" s="63"/>
      <c r="I782" s="63"/>
      <c r="J782" s="63"/>
      <c r="K782" s="81"/>
      <c r="L782" s="82"/>
      <c r="M782" s="82"/>
      <c r="N782" s="68"/>
      <c r="O782" s="68"/>
      <c r="P782" s="68"/>
      <c r="Q782" s="462"/>
      <c r="R782" s="69"/>
      <c r="S782" s="70"/>
    </row>
    <row r="783" spans="4:19" x14ac:dyDescent="0.3">
      <c r="D783" s="65"/>
      <c r="E783" s="65"/>
      <c r="F783" s="65"/>
      <c r="G783" s="65"/>
      <c r="H783" s="63"/>
      <c r="I783" s="63"/>
      <c r="J783" s="63"/>
      <c r="K783" s="81"/>
      <c r="L783" s="82"/>
      <c r="M783" s="82"/>
      <c r="N783" s="68"/>
      <c r="O783" s="68"/>
      <c r="P783" s="68"/>
      <c r="Q783" s="462"/>
      <c r="R783" s="69"/>
      <c r="S783" s="70"/>
    </row>
    <row r="784" spans="4:19" x14ac:dyDescent="0.3">
      <c r="D784" s="65"/>
      <c r="E784" s="65"/>
      <c r="F784" s="65"/>
      <c r="G784" s="65"/>
      <c r="H784" s="63"/>
      <c r="I784" s="63"/>
      <c r="J784" s="63"/>
      <c r="K784" s="81"/>
      <c r="L784" s="82"/>
      <c r="M784" s="82"/>
      <c r="N784" s="68"/>
      <c r="O784" s="68"/>
      <c r="P784" s="68"/>
      <c r="Q784" s="462"/>
      <c r="R784" s="69"/>
      <c r="S784" s="70"/>
    </row>
    <row r="785" spans="4:19" x14ac:dyDescent="0.3">
      <c r="D785" s="65"/>
      <c r="E785" s="65"/>
      <c r="F785" s="65"/>
      <c r="G785" s="65"/>
      <c r="H785" s="63"/>
      <c r="I785" s="63"/>
      <c r="J785" s="63"/>
      <c r="K785" s="81"/>
      <c r="L785" s="82"/>
      <c r="M785" s="82"/>
      <c r="N785" s="68"/>
      <c r="O785" s="68"/>
      <c r="P785" s="68"/>
      <c r="Q785" s="462"/>
      <c r="R785" s="69"/>
      <c r="S785" s="70"/>
    </row>
    <row r="786" spans="4:19" x14ac:dyDescent="0.3">
      <c r="D786" s="65"/>
      <c r="E786" s="65"/>
      <c r="F786" s="65"/>
      <c r="G786" s="65"/>
      <c r="H786" s="63"/>
      <c r="I786" s="63"/>
      <c r="J786" s="63"/>
      <c r="K786" s="81"/>
      <c r="L786" s="82"/>
      <c r="M786" s="82"/>
      <c r="N786" s="68"/>
      <c r="O786" s="68"/>
      <c r="P786" s="68"/>
      <c r="Q786" s="462"/>
      <c r="R786" s="69"/>
      <c r="S786" s="70"/>
    </row>
    <row r="787" spans="4:19" x14ac:dyDescent="0.3">
      <c r="D787" s="65"/>
      <c r="E787" s="65"/>
      <c r="F787" s="65"/>
      <c r="G787" s="65"/>
      <c r="H787" s="63"/>
      <c r="I787" s="63"/>
      <c r="J787" s="63"/>
      <c r="K787" s="81"/>
      <c r="L787" s="82"/>
      <c r="M787" s="82"/>
      <c r="N787" s="68"/>
      <c r="O787" s="68"/>
      <c r="P787" s="68"/>
      <c r="Q787" s="462"/>
      <c r="R787" s="69"/>
      <c r="S787" s="70"/>
    </row>
    <row r="788" spans="4:19" x14ac:dyDescent="0.3">
      <c r="D788" s="65"/>
      <c r="E788" s="65"/>
      <c r="F788" s="65"/>
      <c r="G788" s="65"/>
      <c r="H788" s="63"/>
      <c r="I788" s="63"/>
      <c r="J788" s="63"/>
      <c r="K788" s="81"/>
      <c r="L788" s="82"/>
      <c r="M788" s="82"/>
      <c r="N788" s="68"/>
      <c r="O788" s="68"/>
      <c r="P788" s="68"/>
      <c r="Q788" s="462"/>
      <c r="R788" s="69"/>
      <c r="S788" s="70"/>
    </row>
    <row r="789" spans="4:19" x14ac:dyDescent="0.3">
      <c r="D789" s="65"/>
      <c r="E789" s="65"/>
      <c r="F789" s="65"/>
      <c r="G789" s="65"/>
      <c r="H789" s="63"/>
      <c r="I789" s="63"/>
      <c r="J789" s="63"/>
      <c r="K789" s="81"/>
      <c r="L789" s="82"/>
      <c r="M789" s="82"/>
      <c r="N789" s="68"/>
      <c r="O789" s="68"/>
      <c r="P789" s="68"/>
      <c r="Q789" s="462"/>
      <c r="R789" s="69"/>
      <c r="S789" s="70"/>
    </row>
    <row r="790" spans="4:19" x14ac:dyDescent="0.3">
      <c r="D790" s="65"/>
      <c r="E790" s="65"/>
      <c r="F790" s="65"/>
      <c r="G790" s="65"/>
      <c r="H790" s="63"/>
      <c r="I790" s="63"/>
      <c r="J790" s="63"/>
      <c r="K790" s="81"/>
      <c r="L790" s="82"/>
      <c r="M790" s="82"/>
      <c r="N790" s="68"/>
      <c r="O790" s="68"/>
      <c r="P790" s="68"/>
      <c r="Q790" s="462"/>
      <c r="R790" s="69"/>
      <c r="S790" s="70"/>
    </row>
    <row r="791" spans="4:19" x14ac:dyDescent="0.3">
      <c r="D791" s="65"/>
      <c r="E791" s="65"/>
      <c r="F791" s="65"/>
      <c r="G791" s="65"/>
      <c r="H791" s="63"/>
      <c r="I791" s="63"/>
      <c r="J791" s="63"/>
      <c r="K791" s="81"/>
      <c r="L791" s="82"/>
      <c r="M791" s="82"/>
      <c r="N791" s="68"/>
      <c r="O791" s="68"/>
      <c r="P791" s="68"/>
      <c r="Q791" s="462"/>
      <c r="R791" s="69"/>
      <c r="S791" s="70"/>
    </row>
    <row r="792" spans="4:19" x14ac:dyDescent="0.3">
      <c r="D792" s="65"/>
      <c r="E792" s="65"/>
      <c r="F792" s="65"/>
      <c r="G792" s="65"/>
      <c r="H792" s="63"/>
      <c r="I792" s="63"/>
      <c r="J792" s="63"/>
      <c r="K792" s="81"/>
      <c r="L792" s="82"/>
      <c r="M792" s="82"/>
      <c r="N792" s="68"/>
      <c r="O792" s="68"/>
      <c r="P792" s="68"/>
      <c r="Q792" s="462"/>
      <c r="R792" s="69"/>
      <c r="S792" s="70"/>
    </row>
    <row r="793" spans="4:19" x14ac:dyDescent="0.3">
      <c r="D793" s="65"/>
      <c r="E793" s="65"/>
      <c r="F793" s="65"/>
      <c r="G793" s="65"/>
      <c r="H793" s="63"/>
      <c r="I793" s="63"/>
      <c r="J793" s="63"/>
      <c r="K793" s="81"/>
      <c r="L793" s="82"/>
      <c r="M793" s="82"/>
      <c r="N793" s="68"/>
      <c r="O793" s="68"/>
      <c r="P793" s="68"/>
      <c r="Q793" s="462"/>
      <c r="R793" s="69"/>
      <c r="S793" s="70"/>
    </row>
    <row r="794" spans="4:19" x14ac:dyDescent="0.3">
      <c r="D794" s="65"/>
      <c r="E794" s="65"/>
      <c r="F794" s="65"/>
      <c r="G794" s="65"/>
      <c r="H794" s="63"/>
      <c r="I794" s="63"/>
      <c r="J794" s="63"/>
      <c r="K794" s="81"/>
      <c r="L794" s="82"/>
      <c r="M794" s="82"/>
      <c r="N794" s="68"/>
      <c r="O794" s="68"/>
      <c r="P794" s="68"/>
      <c r="Q794" s="462"/>
      <c r="R794" s="69"/>
      <c r="S794" s="70"/>
    </row>
    <row r="795" spans="4:19" x14ac:dyDescent="0.3">
      <c r="D795" s="65"/>
      <c r="E795" s="65"/>
      <c r="F795" s="65"/>
      <c r="G795" s="65"/>
      <c r="H795" s="63"/>
      <c r="I795" s="63"/>
      <c r="J795" s="63"/>
      <c r="K795" s="81"/>
      <c r="L795" s="82"/>
      <c r="M795" s="82"/>
      <c r="N795" s="68"/>
      <c r="O795" s="68"/>
      <c r="P795" s="68"/>
      <c r="Q795" s="462"/>
      <c r="R795" s="69"/>
      <c r="S795" s="70"/>
    </row>
    <row r="796" spans="4:19" x14ac:dyDescent="0.3">
      <c r="D796" s="65"/>
      <c r="E796" s="65"/>
      <c r="F796" s="65"/>
      <c r="G796" s="65"/>
      <c r="H796" s="63"/>
      <c r="I796" s="63"/>
      <c r="J796" s="63"/>
      <c r="K796" s="81"/>
      <c r="L796" s="82"/>
      <c r="M796" s="82"/>
      <c r="N796" s="68"/>
      <c r="O796" s="68"/>
      <c r="P796" s="68"/>
      <c r="Q796" s="462"/>
      <c r="R796" s="69"/>
      <c r="S796" s="70"/>
    </row>
    <row r="797" spans="4:19" x14ac:dyDescent="0.3">
      <c r="D797" s="65"/>
      <c r="E797" s="65"/>
      <c r="F797" s="65"/>
      <c r="G797" s="65"/>
      <c r="H797" s="63"/>
      <c r="I797" s="63"/>
      <c r="J797" s="63"/>
      <c r="K797" s="81"/>
      <c r="L797" s="82"/>
      <c r="M797" s="82"/>
      <c r="N797" s="68"/>
      <c r="O797" s="68"/>
      <c r="P797" s="68"/>
      <c r="Q797" s="462"/>
      <c r="R797" s="69"/>
      <c r="S797" s="70"/>
    </row>
    <row r="798" spans="4:19" x14ac:dyDescent="0.3">
      <c r="D798" s="65"/>
      <c r="E798" s="65"/>
      <c r="F798" s="65"/>
      <c r="G798" s="65"/>
      <c r="H798" s="63"/>
      <c r="I798" s="63"/>
      <c r="J798" s="63"/>
      <c r="K798" s="81"/>
      <c r="L798" s="82"/>
      <c r="M798" s="82"/>
      <c r="N798" s="68"/>
      <c r="O798" s="68"/>
      <c r="P798" s="68"/>
      <c r="Q798" s="462"/>
      <c r="R798" s="69"/>
      <c r="S798" s="70"/>
    </row>
    <row r="799" spans="4:19" x14ac:dyDescent="0.3">
      <c r="D799" s="65"/>
      <c r="E799" s="65"/>
      <c r="F799" s="65"/>
      <c r="G799" s="65"/>
      <c r="H799" s="63"/>
      <c r="I799" s="63"/>
      <c r="J799" s="63"/>
      <c r="K799" s="81"/>
      <c r="L799" s="82"/>
      <c r="M799" s="82"/>
      <c r="N799" s="68"/>
      <c r="O799" s="68"/>
      <c r="P799" s="68"/>
      <c r="Q799" s="462"/>
      <c r="R799" s="69"/>
      <c r="S799" s="70"/>
    </row>
    <row r="800" spans="4:19" x14ac:dyDescent="0.3">
      <c r="D800" s="65"/>
      <c r="E800" s="65"/>
      <c r="F800" s="65"/>
      <c r="G800" s="65"/>
      <c r="H800" s="63"/>
      <c r="I800" s="63"/>
      <c r="J800" s="63"/>
      <c r="K800" s="81"/>
      <c r="L800" s="82"/>
      <c r="M800" s="82"/>
      <c r="N800" s="68"/>
      <c r="O800" s="68"/>
      <c r="P800" s="68"/>
      <c r="Q800" s="462"/>
      <c r="R800" s="69"/>
      <c r="S800" s="70"/>
    </row>
    <row r="801" spans="4:19" x14ac:dyDescent="0.3">
      <c r="D801" s="65"/>
      <c r="E801" s="65"/>
      <c r="F801" s="65"/>
      <c r="G801" s="65"/>
      <c r="H801" s="63"/>
      <c r="I801" s="63"/>
      <c r="J801" s="63"/>
      <c r="K801" s="81"/>
      <c r="L801" s="82"/>
      <c r="M801" s="82"/>
      <c r="N801" s="68"/>
      <c r="O801" s="68"/>
      <c r="P801" s="68"/>
      <c r="Q801" s="462"/>
      <c r="R801" s="69"/>
      <c r="S801" s="70"/>
    </row>
    <row r="802" spans="4:19" x14ac:dyDescent="0.3">
      <c r="D802" s="65"/>
      <c r="E802" s="65"/>
      <c r="F802" s="65"/>
      <c r="G802" s="65"/>
      <c r="H802" s="63"/>
      <c r="I802" s="63"/>
      <c r="J802" s="63"/>
      <c r="K802" s="81"/>
      <c r="L802" s="82"/>
      <c r="M802" s="82"/>
      <c r="N802" s="68"/>
      <c r="O802" s="68"/>
      <c r="P802" s="68"/>
      <c r="Q802" s="462"/>
      <c r="R802" s="69"/>
      <c r="S802" s="70"/>
    </row>
    <row r="803" spans="4:19" x14ac:dyDescent="0.3">
      <c r="D803" s="65"/>
      <c r="E803" s="65"/>
      <c r="F803" s="65"/>
      <c r="G803" s="65"/>
      <c r="H803" s="63"/>
      <c r="I803" s="63"/>
      <c r="J803" s="63"/>
      <c r="K803" s="81"/>
      <c r="L803" s="82"/>
      <c r="M803" s="82"/>
      <c r="N803" s="68"/>
      <c r="O803" s="68"/>
      <c r="P803" s="68"/>
      <c r="Q803" s="462"/>
      <c r="R803" s="69"/>
      <c r="S803" s="70"/>
    </row>
    <row r="804" spans="4:19" x14ac:dyDescent="0.3">
      <c r="D804" s="65"/>
      <c r="E804" s="65"/>
      <c r="F804" s="65"/>
      <c r="G804" s="65"/>
      <c r="H804" s="63"/>
      <c r="I804" s="63"/>
      <c r="J804" s="63"/>
      <c r="K804" s="81"/>
      <c r="L804" s="82"/>
      <c r="M804" s="82"/>
      <c r="N804" s="68"/>
      <c r="O804" s="68"/>
      <c r="P804" s="68"/>
      <c r="Q804" s="462"/>
      <c r="R804" s="69"/>
      <c r="S804" s="70"/>
    </row>
    <row r="805" spans="4:19" x14ac:dyDescent="0.3">
      <c r="D805" s="65"/>
      <c r="E805" s="65"/>
      <c r="F805" s="65"/>
      <c r="G805" s="65"/>
      <c r="H805" s="63"/>
      <c r="I805" s="63"/>
      <c r="J805" s="63"/>
      <c r="K805" s="81"/>
      <c r="L805" s="82"/>
      <c r="M805" s="82"/>
      <c r="N805" s="68"/>
      <c r="O805" s="68"/>
      <c r="P805" s="68"/>
      <c r="Q805" s="462"/>
      <c r="R805" s="69"/>
      <c r="S805" s="70"/>
    </row>
    <row r="806" spans="4:19" x14ac:dyDescent="0.3">
      <c r="D806" s="65"/>
      <c r="E806" s="65"/>
      <c r="F806" s="65"/>
      <c r="G806" s="65"/>
      <c r="H806" s="63"/>
      <c r="I806" s="63"/>
      <c r="J806" s="63"/>
      <c r="K806" s="81"/>
      <c r="L806" s="82"/>
      <c r="M806" s="82"/>
      <c r="N806" s="68"/>
      <c r="O806" s="68"/>
      <c r="P806" s="68"/>
      <c r="Q806" s="462"/>
      <c r="R806" s="69"/>
      <c r="S806" s="70"/>
    </row>
    <row r="807" spans="4:19" x14ac:dyDescent="0.3">
      <c r="D807" s="65"/>
      <c r="E807" s="65"/>
      <c r="F807" s="65"/>
      <c r="G807" s="65"/>
      <c r="H807" s="63"/>
      <c r="I807" s="63"/>
      <c r="J807" s="63"/>
      <c r="K807" s="81"/>
      <c r="L807" s="82"/>
      <c r="M807" s="82"/>
      <c r="N807" s="68"/>
      <c r="O807" s="68"/>
      <c r="P807" s="68"/>
      <c r="Q807" s="462"/>
      <c r="R807" s="69"/>
      <c r="S807" s="70"/>
    </row>
    <row r="808" spans="4:19" x14ac:dyDescent="0.3">
      <c r="D808" s="65"/>
      <c r="E808" s="65"/>
      <c r="F808" s="65"/>
      <c r="G808" s="65"/>
      <c r="H808" s="63"/>
      <c r="I808" s="63"/>
      <c r="J808" s="63"/>
      <c r="K808" s="81"/>
      <c r="L808" s="82"/>
      <c r="M808" s="82"/>
      <c r="N808" s="68"/>
      <c r="O808" s="68"/>
      <c r="P808" s="68"/>
      <c r="Q808" s="462"/>
      <c r="R808" s="69"/>
      <c r="S808" s="70"/>
    </row>
    <row r="809" spans="4:19" x14ac:dyDescent="0.3">
      <c r="D809" s="65"/>
      <c r="E809" s="65"/>
      <c r="F809" s="65"/>
      <c r="G809" s="65"/>
      <c r="H809" s="63"/>
      <c r="I809" s="63"/>
      <c r="J809" s="63"/>
      <c r="K809" s="81"/>
      <c r="L809" s="82"/>
      <c r="M809" s="82"/>
      <c r="N809" s="68"/>
      <c r="O809" s="68"/>
      <c r="P809" s="68"/>
      <c r="Q809" s="462"/>
      <c r="R809" s="69"/>
      <c r="S809" s="70"/>
    </row>
    <row r="810" spans="4:19" x14ac:dyDescent="0.3">
      <c r="D810" s="65"/>
      <c r="E810" s="65"/>
      <c r="F810" s="65"/>
      <c r="G810" s="65"/>
      <c r="H810" s="63"/>
      <c r="I810" s="63"/>
      <c r="J810" s="63"/>
      <c r="K810" s="81"/>
      <c r="L810" s="82"/>
      <c r="M810" s="82"/>
      <c r="N810" s="68"/>
      <c r="O810" s="68"/>
      <c r="P810" s="68"/>
      <c r="Q810" s="462"/>
      <c r="R810" s="69"/>
      <c r="S810" s="70"/>
    </row>
    <row r="811" spans="4:19" x14ac:dyDescent="0.3">
      <c r="D811" s="65"/>
      <c r="E811" s="65"/>
      <c r="F811" s="65"/>
      <c r="G811" s="65"/>
      <c r="H811" s="63"/>
      <c r="I811" s="63"/>
      <c r="J811" s="63"/>
      <c r="K811" s="81"/>
      <c r="L811" s="82"/>
      <c r="M811" s="82"/>
      <c r="N811" s="68"/>
      <c r="O811" s="68"/>
      <c r="P811" s="68"/>
      <c r="Q811" s="462"/>
      <c r="R811" s="69"/>
      <c r="S811" s="70"/>
    </row>
    <row r="812" spans="4:19" x14ac:dyDescent="0.3">
      <c r="D812" s="65"/>
      <c r="E812" s="65"/>
      <c r="F812" s="65"/>
      <c r="G812" s="65"/>
      <c r="H812" s="63"/>
      <c r="I812" s="63"/>
      <c r="J812" s="63"/>
      <c r="K812" s="81"/>
      <c r="L812" s="82"/>
      <c r="M812" s="82"/>
      <c r="N812" s="68"/>
      <c r="O812" s="68"/>
      <c r="P812" s="68"/>
      <c r="Q812" s="462"/>
      <c r="R812" s="69"/>
      <c r="S812" s="70"/>
    </row>
    <row r="813" spans="4:19" x14ac:dyDescent="0.3">
      <c r="D813" s="65"/>
      <c r="E813" s="65"/>
      <c r="F813" s="65"/>
      <c r="G813" s="65"/>
      <c r="H813" s="63"/>
      <c r="I813" s="63"/>
      <c r="J813" s="63"/>
      <c r="K813" s="81"/>
      <c r="L813" s="82"/>
      <c r="M813" s="82"/>
      <c r="N813" s="68"/>
      <c r="O813" s="68"/>
      <c r="P813" s="68"/>
      <c r="Q813" s="462"/>
      <c r="R813" s="69"/>
      <c r="S813" s="70"/>
    </row>
    <row r="814" spans="4:19" x14ac:dyDescent="0.3">
      <c r="D814" s="65"/>
      <c r="E814" s="65"/>
      <c r="F814" s="65"/>
      <c r="G814" s="65"/>
      <c r="H814" s="63"/>
      <c r="I814" s="63"/>
      <c r="J814" s="63"/>
      <c r="K814" s="81"/>
      <c r="L814" s="82"/>
      <c r="M814" s="82"/>
      <c r="N814" s="68"/>
      <c r="O814" s="68"/>
      <c r="P814" s="68"/>
      <c r="Q814" s="462"/>
      <c r="R814" s="69"/>
      <c r="S814" s="70"/>
    </row>
    <row r="815" spans="4:19" x14ac:dyDescent="0.3">
      <c r="D815" s="65"/>
      <c r="E815" s="65"/>
      <c r="F815" s="65"/>
      <c r="G815" s="65"/>
      <c r="H815" s="63"/>
      <c r="I815" s="63"/>
      <c r="J815" s="63"/>
      <c r="K815" s="81"/>
      <c r="L815" s="82"/>
      <c r="M815" s="82"/>
      <c r="N815" s="68"/>
      <c r="O815" s="68"/>
      <c r="P815" s="68"/>
      <c r="Q815" s="462"/>
      <c r="R815" s="69"/>
      <c r="S815" s="70"/>
    </row>
    <row r="816" spans="4:19" x14ac:dyDescent="0.3">
      <c r="D816" s="65"/>
      <c r="E816" s="65"/>
      <c r="F816" s="65"/>
      <c r="G816" s="65"/>
      <c r="H816" s="63"/>
      <c r="I816" s="63"/>
      <c r="J816" s="63"/>
      <c r="K816" s="81"/>
      <c r="L816" s="82"/>
      <c r="M816" s="82"/>
      <c r="N816" s="68"/>
      <c r="O816" s="68"/>
      <c r="P816" s="68"/>
      <c r="Q816" s="462"/>
      <c r="R816" s="69"/>
      <c r="S816" s="70"/>
    </row>
    <row r="817" spans="4:19" x14ac:dyDescent="0.3">
      <c r="D817" s="65"/>
      <c r="E817" s="65"/>
      <c r="F817" s="65"/>
      <c r="G817" s="65"/>
      <c r="H817" s="63"/>
      <c r="I817" s="63"/>
      <c r="J817" s="63"/>
      <c r="K817" s="81"/>
      <c r="L817" s="82"/>
      <c r="M817" s="82"/>
      <c r="N817" s="68"/>
      <c r="O817" s="68"/>
      <c r="P817" s="68"/>
      <c r="Q817" s="462"/>
      <c r="R817" s="69"/>
      <c r="S817" s="70"/>
    </row>
    <row r="818" spans="4:19" x14ac:dyDescent="0.3">
      <c r="D818" s="65"/>
      <c r="E818" s="65"/>
      <c r="F818" s="65"/>
      <c r="G818" s="65"/>
      <c r="H818" s="63"/>
      <c r="I818" s="63"/>
      <c r="J818" s="63"/>
      <c r="K818" s="81"/>
      <c r="L818" s="82"/>
      <c r="M818" s="82"/>
      <c r="N818" s="68"/>
      <c r="O818" s="68"/>
      <c r="P818" s="68"/>
      <c r="Q818" s="462"/>
      <c r="R818" s="69"/>
      <c r="S818" s="70"/>
    </row>
    <row r="819" spans="4:19" x14ac:dyDescent="0.3">
      <c r="D819" s="65"/>
      <c r="E819" s="65"/>
      <c r="F819" s="65"/>
      <c r="G819" s="65"/>
      <c r="H819" s="63"/>
      <c r="I819" s="63"/>
      <c r="J819" s="63"/>
      <c r="K819" s="81"/>
      <c r="L819" s="82"/>
      <c r="M819" s="82"/>
      <c r="N819" s="68"/>
      <c r="O819" s="68"/>
      <c r="P819" s="68"/>
      <c r="Q819" s="462"/>
      <c r="R819" s="69"/>
      <c r="S819" s="70"/>
    </row>
    <row r="820" spans="4:19" x14ac:dyDescent="0.3">
      <c r="D820" s="65"/>
      <c r="E820" s="65"/>
      <c r="F820" s="65"/>
      <c r="G820" s="65"/>
      <c r="H820" s="63"/>
      <c r="I820" s="63"/>
      <c r="J820" s="63"/>
      <c r="K820" s="81"/>
      <c r="L820" s="82"/>
      <c r="M820" s="82"/>
      <c r="N820" s="68"/>
      <c r="O820" s="68"/>
      <c r="P820" s="68"/>
      <c r="Q820" s="462"/>
      <c r="R820" s="69"/>
      <c r="S820" s="70"/>
    </row>
    <row r="821" spans="4:19" x14ac:dyDescent="0.3">
      <c r="D821" s="65"/>
      <c r="E821" s="65"/>
      <c r="F821" s="65"/>
      <c r="G821" s="65"/>
      <c r="H821" s="63"/>
      <c r="I821" s="63"/>
      <c r="J821" s="63"/>
      <c r="K821" s="81"/>
      <c r="L821" s="82"/>
      <c r="M821" s="82"/>
      <c r="N821" s="68"/>
      <c r="O821" s="68"/>
      <c r="P821" s="68"/>
      <c r="Q821" s="462"/>
      <c r="R821" s="69"/>
      <c r="S821" s="70"/>
    </row>
    <row r="822" spans="4:19" x14ac:dyDescent="0.3">
      <c r="D822" s="65"/>
      <c r="E822" s="65"/>
      <c r="F822" s="65"/>
      <c r="G822" s="65"/>
      <c r="H822" s="63"/>
      <c r="I822" s="63"/>
      <c r="J822" s="63"/>
      <c r="K822" s="81"/>
      <c r="L822" s="82"/>
      <c r="M822" s="82"/>
      <c r="N822" s="68"/>
      <c r="O822" s="68"/>
      <c r="P822" s="68"/>
      <c r="Q822" s="462"/>
      <c r="R822" s="69"/>
      <c r="S822" s="70"/>
    </row>
    <row r="823" spans="4:19" x14ac:dyDescent="0.3">
      <c r="D823" s="65"/>
      <c r="E823" s="65"/>
      <c r="F823" s="65"/>
      <c r="G823" s="65"/>
      <c r="H823" s="63"/>
      <c r="I823" s="63"/>
      <c r="J823" s="63"/>
      <c r="K823" s="81"/>
      <c r="L823" s="82"/>
      <c r="M823" s="82"/>
      <c r="N823" s="68"/>
      <c r="O823" s="68"/>
      <c r="P823" s="68"/>
      <c r="Q823" s="462"/>
      <c r="R823" s="69"/>
      <c r="S823" s="70"/>
    </row>
    <row r="824" spans="4:19" x14ac:dyDescent="0.3">
      <c r="D824" s="65"/>
      <c r="E824" s="65"/>
      <c r="F824" s="65"/>
      <c r="G824" s="65"/>
      <c r="H824" s="63"/>
      <c r="I824" s="63"/>
      <c r="J824" s="63"/>
      <c r="K824" s="81"/>
      <c r="L824" s="82"/>
      <c r="M824" s="82"/>
      <c r="N824" s="68"/>
      <c r="O824" s="68"/>
      <c r="P824" s="68"/>
      <c r="Q824" s="462"/>
      <c r="R824" s="69"/>
      <c r="S824" s="70"/>
    </row>
    <row r="825" spans="4:19" x14ac:dyDescent="0.3">
      <c r="D825" s="65"/>
      <c r="E825" s="65"/>
      <c r="F825" s="65"/>
      <c r="G825" s="65"/>
      <c r="H825" s="63"/>
      <c r="I825" s="63"/>
      <c r="J825" s="63"/>
      <c r="K825" s="81"/>
      <c r="L825" s="82"/>
      <c r="M825" s="82"/>
      <c r="N825" s="68"/>
      <c r="O825" s="68"/>
      <c r="P825" s="68"/>
      <c r="Q825" s="462"/>
      <c r="R825" s="69"/>
      <c r="S825" s="70"/>
    </row>
    <row r="826" spans="4:19" x14ac:dyDescent="0.3">
      <c r="D826" s="65"/>
      <c r="E826" s="65"/>
      <c r="F826" s="65"/>
      <c r="G826" s="65"/>
      <c r="H826" s="63"/>
      <c r="I826" s="63"/>
      <c r="J826" s="63"/>
      <c r="K826" s="81"/>
      <c r="L826" s="82"/>
      <c r="M826" s="82"/>
      <c r="N826" s="68"/>
      <c r="O826" s="68"/>
      <c r="P826" s="68"/>
      <c r="Q826" s="462"/>
      <c r="R826" s="69"/>
      <c r="S826" s="70"/>
    </row>
    <row r="827" spans="4:19" x14ac:dyDescent="0.3">
      <c r="D827" s="65"/>
      <c r="E827" s="65"/>
      <c r="F827" s="65"/>
      <c r="G827" s="65"/>
      <c r="H827" s="63"/>
      <c r="I827" s="63"/>
      <c r="J827" s="63"/>
      <c r="K827" s="81"/>
      <c r="L827" s="82"/>
      <c r="M827" s="82"/>
      <c r="N827" s="68"/>
      <c r="O827" s="68"/>
      <c r="P827" s="68"/>
      <c r="Q827" s="462"/>
      <c r="R827" s="69"/>
      <c r="S827" s="70"/>
    </row>
    <row r="828" spans="4:19" x14ac:dyDescent="0.3">
      <c r="D828" s="65"/>
      <c r="E828" s="65"/>
      <c r="F828" s="65"/>
      <c r="G828" s="65"/>
      <c r="H828" s="63"/>
      <c r="I828" s="63"/>
      <c r="J828" s="63"/>
      <c r="K828" s="81"/>
      <c r="L828" s="82"/>
      <c r="M828" s="82"/>
      <c r="N828" s="68"/>
      <c r="O828" s="68"/>
      <c r="P828" s="68"/>
      <c r="Q828" s="462"/>
      <c r="R828" s="69"/>
      <c r="S828" s="70"/>
    </row>
    <row r="829" spans="4:19" x14ac:dyDescent="0.3">
      <c r="D829" s="65"/>
      <c r="E829" s="65"/>
      <c r="F829" s="65"/>
      <c r="G829" s="65"/>
      <c r="H829" s="63"/>
      <c r="I829" s="63"/>
      <c r="J829" s="63"/>
      <c r="K829" s="81"/>
      <c r="L829" s="82"/>
      <c r="M829" s="82"/>
      <c r="N829" s="68"/>
      <c r="O829" s="68"/>
      <c r="P829" s="68"/>
      <c r="Q829" s="462"/>
      <c r="R829" s="69"/>
      <c r="S829" s="70"/>
    </row>
    <row r="830" spans="4:19" x14ac:dyDescent="0.3">
      <c r="D830" s="65"/>
      <c r="E830" s="65"/>
      <c r="F830" s="65"/>
      <c r="G830" s="65"/>
      <c r="H830" s="63"/>
      <c r="I830" s="63"/>
      <c r="J830" s="63"/>
      <c r="K830" s="81"/>
      <c r="L830" s="82"/>
      <c r="M830" s="82"/>
      <c r="N830" s="68"/>
      <c r="O830" s="68"/>
      <c r="P830" s="68"/>
      <c r="Q830" s="462"/>
      <c r="R830" s="69"/>
      <c r="S830" s="70"/>
    </row>
    <row r="831" spans="4:19" x14ac:dyDescent="0.3">
      <c r="D831" s="65"/>
      <c r="E831" s="65"/>
      <c r="F831" s="65"/>
      <c r="G831" s="65"/>
      <c r="H831" s="63"/>
      <c r="I831" s="63"/>
      <c r="J831" s="63"/>
      <c r="K831" s="81"/>
      <c r="L831" s="82"/>
      <c r="M831" s="82"/>
      <c r="N831" s="68"/>
      <c r="O831" s="68"/>
      <c r="P831" s="68"/>
      <c r="Q831" s="462"/>
      <c r="R831" s="69"/>
      <c r="S831" s="70"/>
    </row>
    <row r="832" spans="4:19" x14ac:dyDescent="0.3">
      <c r="D832" s="65"/>
      <c r="E832" s="65"/>
      <c r="F832" s="65"/>
      <c r="G832" s="65"/>
      <c r="H832" s="63"/>
      <c r="I832" s="63"/>
      <c r="J832" s="63"/>
      <c r="K832" s="81"/>
      <c r="L832" s="82"/>
      <c r="M832" s="82"/>
      <c r="N832" s="68"/>
      <c r="O832" s="68"/>
      <c r="P832" s="68"/>
      <c r="Q832" s="462"/>
      <c r="R832" s="69"/>
      <c r="S832" s="70"/>
    </row>
    <row r="833" spans="4:19" x14ac:dyDescent="0.3">
      <c r="D833" s="65"/>
      <c r="E833" s="65"/>
      <c r="F833" s="65"/>
      <c r="G833" s="65"/>
      <c r="H833" s="63"/>
      <c r="I833" s="63"/>
      <c r="J833" s="63"/>
      <c r="K833" s="81"/>
      <c r="L833" s="82"/>
      <c r="M833" s="82"/>
      <c r="N833" s="68"/>
      <c r="O833" s="68"/>
      <c r="P833" s="68"/>
      <c r="Q833" s="462"/>
      <c r="R833" s="69"/>
      <c r="S833" s="70"/>
    </row>
    <row r="834" spans="4:19" x14ac:dyDescent="0.3">
      <c r="D834" s="65"/>
      <c r="E834" s="65"/>
      <c r="F834" s="65"/>
      <c r="G834" s="65"/>
      <c r="H834" s="63"/>
      <c r="I834" s="63"/>
      <c r="J834" s="63"/>
      <c r="K834" s="81"/>
      <c r="L834" s="82"/>
      <c r="M834" s="82"/>
      <c r="N834" s="68"/>
      <c r="O834" s="68"/>
      <c r="P834" s="68"/>
      <c r="Q834" s="462"/>
      <c r="R834" s="69"/>
      <c r="S834" s="70"/>
    </row>
    <row r="835" spans="4:19" x14ac:dyDescent="0.3">
      <c r="D835" s="65"/>
      <c r="E835" s="65"/>
      <c r="F835" s="65"/>
      <c r="G835" s="65"/>
      <c r="H835" s="63"/>
      <c r="I835" s="63"/>
      <c r="J835" s="63"/>
      <c r="K835" s="81"/>
      <c r="L835" s="82"/>
      <c r="M835" s="82"/>
      <c r="N835" s="68"/>
      <c r="O835" s="68"/>
      <c r="P835" s="68"/>
      <c r="Q835" s="462"/>
      <c r="R835" s="69"/>
      <c r="S835" s="70"/>
    </row>
    <row r="836" spans="4:19" x14ac:dyDescent="0.3">
      <c r="D836" s="65"/>
      <c r="E836" s="65"/>
      <c r="F836" s="65"/>
      <c r="G836" s="65"/>
      <c r="H836" s="63"/>
      <c r="I836" s="63"/>
      <c r="J836" s="63"/>
      <c r="K836" s="81"/>
      <c r="L836" s="82"/>
      <c r="M836" s="82"/>
      <c r="N836" s="68"/>
      <c r="O836" s="68"/>
      <c r="P836" s="68"/>
      <c r="Q836" s="462"/>
      <c r="R836" s="69"/>
      <c r="S836" s="70"/>
    </row>
    <row r="837" spans="4:19" x14ac:dyDescent="0.3">
      <c r="D837" s="65"/>
      <c r="E837" s="65"/>
      <c r="F837" s="65"/>
      <c r="G837" s="65"/>
      <c r="H837" s="63"/>
      <c r="I837" s="63"/>
      <c r="J837" s="63"/>
      <c r="K837" s="81"/>
      <c r="L837" s="82"/>
      <c r="M837" s="82"/>
      <c r="N837" s="68"/>
      <c r="O837" s="68"/>
      <c r="P837" s="68"/>
      <c r="Q837" s="462"/>
      <c r="R837" s="69"/>
      <c r="S837" s="70"/>
    </row>
    <row r="838" spans="4:19" x14ac:dyDescent="0.3">
      <c r="D838" s="65"/>
      <c r="E838" s="65"/>
      <c r="F838" s="65"/>
      <c r="G838" s="65"/>
      <c r="H838" s="63"/>
      <c r="I838" s="63"/>
      <c r="J838" s="63"/>
      <c r="K838" s="81"/>
      <c r="L838" s="82"/>
      <c r="M838" s="82"/>
      <c r="N838" s="68"/>
      <c r="O838" s="68"/>
      <c r="P838" s="68"/>
      <c r="Q838" s="462"/>
      <c r="R838" s="69"/>
      <c r="S838" s="70"/>
    </row>
    <row r="839" spans="4:19" x14ac:dyDescent="0.3">
      <c r="D839" s="65"/>
      <c r="E839" s="65"/>
      <c r="F839" s="65"/>
      <c r="G839" s="65"/>
      <c r="H839" s="63"/>
      <c r="I839" s="63"/>
      <c r="J839" s="63"/>
      <c r="K839" s="81"/>
      <c r="L839" s="82"/>
      <c r="M839" s="82"/>
      <c r="N839" s="68"/>
      <c r="O839" s="68"/>
      <c r="P839" s="68"/>
      <c r="Q839" s="462"/>
      <c r="R839" s="69"/>
      <c r="S839" s="70"/>
    </row>
    <row r="840" spans="4:19" x14ac:dyDescent="0.3">
      <c r="D840" s="65"/>
      <c r="E840" s="65"/>
      <c r="F840" s="65"/>
      <c r="G840" s="65"/>
      <c r="H840" s="63"/>
      <c r="I840" s="63"/>
      <c r="J840" s="63"/>
      <c r="K840" s="81"/>
      <c r="L840" s="82"/>
      <c r="M840" s="82"/>
      <c r="N840" s="68"/>
      <c r="O840" s="68"/>
      <c r="P840" s="68"/>
      <c r="Q840" s="462"/>
      <c r="R840" s="69"/>
      <c r="S840" s="70"/>
    </row>
    <row r="841" spans="4:19" x14ac:dyDescent="0.3">
      <c r="D841" s="65"/>
      <c r="E841" s="65"/>
      <c r="F841" s="65"/>
      <c r="G841" s="65"/>
      <c r="H841" s="63"/>
      <c r="I841" s="63"/>
      <c r="J841" s="63"/>
      <c r="K841" s="81"/>
      <c r="L841" s="82"/>
      <c r="M841" s="82"/>
      <c r="N841" s="68"/>
      <c r="O841" s="68"/>
      <c r="P841" s="68"/>
      <c r="Q841" s="462"/>
      <c r="R841" s="69"/>
      <c r="S841" s="70"/>
    </row>
    <row r="842" spans="4:19" x14ac:dyDescent="0.3">
      <c r="D842" s="65"/>
      <c r="E842" s="65"/>
      <c r="F842" s="65"/>
      <c r="G842" s="65"/>
      <c r="H842" s="63"/>
      <c r="I842" s="63"/>
      <c r="J842" s="63"/>
      <c r="K842" s="81"/>
      <c r="L842" s="82"/>
      <c r="M842" s="82"/>
      <c r="N842" s="68"/>
      <c r="O842" s="68"/>
      <c r="P842" s="68"/>
      <c r="Q842" s="462"/>
      <c r="R842" s="69"/>
      <c r="S842" s="70"/>
    </row>
    <row r="843" spans="4:19" x14ac:dyDescent="0.3">
      <c r="D843" s="65"/>
      <c r="E843" s="65"/>
      <c r="F843" s="65"/>
      <c r="G843" s="65"/>
      <c r="H843" s="63"/>
      <c r="I843" s="63"/>
      <c r="J843" s="63"/>
      <c r="K843" s="81"/>
      <c r="L843" s="82"/>
      <c r="M843" s="82"/>
      <c r="N843" s="68"/>
      <c r="O843" s="68"/>
      <c r="P843" s="68"/>
      <c r="Q843" s="462"/>
      <c r="R843" s="69"/>
      <c r="S843" s="70"/>
    </row>
    <row r="844" spans="4:19" x14ac:dyDescent="0.3">
      <c r="D844" s="65"/>
      <c r="E844" s="65"/>
      <c r="F844" s="65"/>
      <c r="G844" s="65"/>
      <c r="H844" s="63"/>
      <c r="I844" s="63"/>
      <c r="J844" s="63"/>
      <c r="K844" s="81"/>
      <c r="L844" s="82"/>
      <c r="M844" s="82"/>
      <c r="N844" s="68"/>
      <c r="O844" s="68"/>
      <c r="P844" s="68"/>
      <c r="Q844" s="462"/>
      <c r="R844" s="69"/>
      <c r="S844" s="70"/>
    </row>
    <row r="845" spans="4:19" x14ac:dyDescent="0.3">
      <c r="D845" s="65"/>
      <c r="E845" s="65"/>
      <c r="F845" s="65"/>
      <c r="G845" s="65"/>
      <c r="H845" s="63"/>
      <c r="I845" s="63"/>
      <c r="J845" s="63"/>
      <c r="K845" s="81"/>
      <c r="L845" s="82"/>
      <c r="M845" s="82"/>
      <c r="N845" s="68"/>
      <c r="O845" s="68"/>
      <c r="P845" s="68"/>
      <c r="Q845" s="462"/>
      <c r="R845" s="69"/>
      <c r="S845" s="70"/>
    </row>
    <row r="846" spans="4:19" x14ac:dyDescent="0.3">
      <c r="D846" s="65"/>
      <c r="E846" s="65"/>
      <c r="F846" s="65"/>
      <c r="G846" s="65"/>
      <c r="H846" s="63"/>
      <c r="I846" s="63"/>
      <c r="J846" s="63"/>
      <c r="K846" s="81"/>
      <c r="L846" s="82"/>
      <c r="M846" s="82"/>
      <c r="N846" s="68"/>
      <c r="O846" s="68"/>
      <c r="P846" s="68"/>
      <c r="Q846" s="462"/>
      <c r="R846" s="69"/>
      <c r="S846" s="70"/>
    </row>
    <row r="847" spans="4:19" x14ac:dyDescent="0.3">
      <c r="D847" s="65"/>
      <c r="E847" s="65"/>
      <c r="F847" s="65"/>
      <c r="G847" s="65"/>
      <c r="H847" s="63"/>
      <c r="I847" s="63"/>
      <c r="J847" s="63"/>
      <c r="K847" s="81"/>
      <c r="L847" s="82"/>
      <c r="M847" s="82"/>
      <c r="N847" s="68"/>
      <c r="O847" s="68"/>
      <c r="P847" s="68"/>
      <c r="Q847" s="462"/>
      <c r="R847" s="69"/>
      <c r="S847" s="70"/>
    </row>
    <row r="848" spans="4:19" x14ac:dyDescent="0.3">
      <c r="D848" s="65"/>
      <c r="E848" s="65"/>
      <c r="F848" s="65"/>
      <c r="G848" s="65"/>
      <c r="H848" s="63"/>
      <c r="I848" s="63"/>
      <c r="J848" s="63"/>
      <c r="K848" s="81"/>
      <c r="L848" s="82"/>
      <c r="M848" s="82"/>
      <c r="N848" s="68"/>
      <c r="O848" s="68"/>
      <c r="P848" s="68"/>
      <c r="Q848" s="462"/>
      <c r="R848" s="69"/>
      <c r="S848" s="70"/>
    </row>
    <row r="849" spans="4:19" x14ac:dyDescent="0.3">
      <c r="D849" s="65"/>
      <c r="E849" s="65"/>
      <c r="F849" s="65"/>
      <c r="G849" s="65"/>
      <c r="H849" s="63"/>
      <c r="I849" s="63"/>
      <c r="J849" s="63"/>
      <c r="K849" s="81"/>
      <c r="L849" s="82"/>
      <c r="M849" s="82"/>
      <c r="N849" s="68"/>
      <c r="O849" s="68"/>
      <c r="P849" s="68"/>
      <c r="Q849" s="462"/>
      <c r="R849" s="69"/>
      <c r="S849" s="70"/>
    </row>
    <row r="850" spans="4:19" x14ac:dyDescent="0.3">
      <c r="D850" s="65"/>
      <c r="E850" s="65"/>
      <c r="F850" s="65"/>
      <c r="G850" s="65"/>
      <c r="H850" s="63"/>
      <c r="I850" s="63"/>
      <c r="J850" s="63"/>
      <c r="K850" s="81"/>
      <c r="L850" s="82"/>
      <c r="M850" s="82"/>
      <c r="N850" s="68"/>
      <c r="O850" s="68"/>
      <c r="P850" s="68"/>
      <c r="Q850" s="462"/>
      <c r="R850" s="69"/>
      <c r="S850" s="70"/>
    </row>
    <row r="851" spans="4:19" x14ac:dyDescent="0.3">
      <c r="D851" s="65"/>
      <c r="E851" s="65"/>
      <c r="F851" s="65"/>
      <c r="G851" s="65"/>
      <c r="H851" s="63"/>
      <c r="I851" s="63"/>
      <c r="J851" s="63"/>
      <c r="K851" s="81"/>
      <c r="L851" s="82"/>
      <c r="M851" s="82"/>
      <c r="N851" s="68"/>
      <c r="O851" s="68"/>
      <c r="P851" s="68"/>
      <c r="Q851" s="462"/>
      <c r="R851" s="69"/>
      <c r="S851" s="70"/>
    </row>
    <row r="852" spans="4:19" x14ac:dyDescent="0.3">
      <c r="D852" s="65"/>
      <c r="E852" s="65"/>
      <c r="F852" s="65"/>
      <c r="G852" s="65"/>
      <c r="H852" s="63"/>
      <c r="I852" s="63"/>
      <c r="J852" s="63"/>
      <c r="K852" s="81"/>
      <c r="L852" s="82"/>
      <c r="M852" s="82"/>
      <c r="N852" s="68"/>
      <c r="O852" s="68"/>
      <c r="P852" s="68"/>
      <c r="Q852" s="462"/>
      <c r="R852" s="69"/>
      <c r="S852" s="70"/>
    </row>
    <row r="853" spans="4:19" x14ac:dyDescent="0.3">
      <c r="D853" s="65"/>
      <c r="E853" s="65"/>
      <c r="F853" s="65"/>
      <c r="G853" s="65"/>
      <c r="H853" s="63"/>
      <c r="I853" s="63"/>
      <c r="J853" s="63"/>
      <c r="K853" s="81"/>
      <c r="L853" s="82"/>
      <c r="M853" s="82"/>
      <c r="N853" s="68"/>
      <c r="O853" s="68"/>
      <c r="P853" s="68"/>
      <c r="Q853" s="462"/>
      <c r="R853" s="69"/>
      <c r="S853" s="70"/>
    </row>
    <row r="854" spans="4:19" x14ac:dyDescent="0.3">
      <c r="D854" s="65"/>
      <c r="E854" s="65"/>
      <c r="F854" s="65"/>
      <c r="G854" s="65"/>
      <c r="H854" s="63"/>
      <c r="I854" s="63"/>
      <c r="J854" s="63"/>
      <c r="K854" s="81"/>
      <c r="L854" s="82"/>
      <c r="M854" s="82"/>
      <c r="N854" s="68"/>
      <c r="O854" s="68"/>
      <c r="P854" s="68"/>
      <c r="Q854" s="462"/>
      <c r="R854" s="69"/>
      <c r="S854" s="70"/>
    </row>
    <row r="855" spans="4:19" x14ac:dyDescent="0.3">
      <c r="D855" s="65"/>
      <c r="E855" s="65"/>
      <c r="F855" s="65"/>
      <c r="G855" s="65"/>
      <c r="H855" s="63"/>
      <c r="I855" s="63"/>
      <c r="J855" s="63"/>
      <c r="K855" s="81"/>
      <c r="L855" s="82"/>
      <c r="M855" s="82"/>
      <c r="N855" s="68"/>
      <c r="O855" s="68"/>
      <c r="P855" s="68"/>
      <c r="Q855" s="462"/>
      <c r="R855" s="69"/>
      <c r="S855" s="70"/>
    </row>
    <row r="856" spans="4:19" x14ac:dyDescent="0.3">
      <c r="D856" s="65"/>
      <c r="E856" s="65"/>
      <c r="F856" s="65"/>
      <c r="G856" s="65"/>
      <c r="H856" s="63"/>
      <c r="I856" s="63"/>
      <c r="J856" s="63"/>
      <c r="K856" s="81"/>
      <c r="L856" s="82"/>
      <c r="M856" s="82"/>
      <c r="N856" s="68"/>
      <c r="O856" s="68"/>
      <c r="P856" s="68"/>
      <c r="Q856" s="462"/>
      <c r="R856" s="69"/>
      <c r="S856" s="70"/>
    </row>
    <row r="857" spans="4:19" x14ac:dyDescent="0.3">
      <c r="D857" s="65"/>
      <c r="E857" s="65"/>
      <c r="F857" s="65"/>
      <c r="G857" s="65"/>
      <c r="H857" s="63"/>
      <c r="I857" s="63"/>
      <c r="J857" s="63"/>
      <c r="K857" s="81"/>
      <c r="L857" s="82"/>
      <c r="M857" s="82"/>
      <c r="N857" s="68"/>
      <c r="O857" s="68"/>
      <c r="P857" s="68"/>
      <c r="Q857" s="462"/>
      <c r="R857" s="69"/>
      <c r="S857" s="70"/>
    </row>
    <row r="858" spans="4:19" x14ac:dyDescent="0.3">
      <c r="D858" s="65"/>
      <c r="E858" s="65"/>
      <c r="F858" s="65"/>
      <c r="G858" s="65"/>
      <c r="H858" s="63"/>
      <c r="I858" s="63"/>
      <c r="J858" s="63"/>
      <c r="K858" s="81"/>
      <c r="L858" s="82"/>
      <c r="M858" s="82"/>
      <c r="N858" s="68"/>
      <c r="O858" s="68"/>
      <c r="P858" s="68"/>
      <c r="Q858" s="462"/>
      <c r="R858" s="69"/>
      <c r="S858" s="70"/>
    </row>
    <row r="859" spans="4:19" x14ac:dyDescent="0.3">
      <c r="D859" s="65"/>
      <c r="E859" s="65"/>
      <c r="F859" s="65"/>
      <c r="G859" s="65"/>
      <c r="H859" s="63"/>
      <c r="I859" s="63"/>
      <c r="J859" s="63"/>
      <c r="K859" s="81"/>
      <c r="L859" s="82"/>
      <c r="M859" s="82"/>
      <c r="N859" s="68"/>
      <c r="O859" s="68"/>
      <c r="P859" s="68"/>
      <c r="Q859" s="462"/>
      <c r="R859" s="69"/>
      <c r="S859" s="70"/>
    </row>
    <row r="860" spans="4:19" x14ac:dyDescent="0.3">
      <c r="D860" s="65"/>
      <c r="E860" s="65"/>
      <c r="F860" s="65"/>
      <c r="G860" s="65"/>
      <c r="H860" s="63"/>
      <c r="I860" s="63"/>
      <c r="J860" s="63"/>
      <c r="K860" s="81"/>
      <c r="L860" s="82"/>
      <c r="M860" s="82"/>
      <c r="N860" s="68"/>
      <c r="O860" s="68"/>
      <c r="P860" s="68"/>
      <c r="Q860" s="462"/>
      <c r="R860" s="69"/>
      <c r="S860" s="70"/>
    </row>
    <row r="861" spans="4:19" x14ac:dyDescent="0.3">
      <c r="D861" s="65"/>
      <c r="E861" s="65"/>
      <c r="F861" s="65"/>
      <c r="G861" s="65"/>
      <c r="H861" s="63"/>
      <c r="I861" s="63"/>
      <c r="J861" s="63"/>
      <c r="K861" s="81"/>
      <c r="L861" s="82"/>
      <c r="M861" s="82"/>
      <c r="N861" s="68"/>
      <c r="O861" s="68"/>
      <c r="P861" s="68"/>
      <c r="Q861" s="462"/>
      <c r="R861" s="69"/>
      <c r="S861" s="70"/>
    </row>
    <row r="862" spans="4:19" x14ac:dyDescent="0.3">
      <c r="D862" s="65"/>
      <c r="E862" s="65"/>
      <c r="F862" s="65"/>
      <c r="G862" s="65"/>
      <c r="H862" s="63"/>
      <c r="I862" s="63"/>
      <c r="J862" s="63"/>
      <c r="K862" s="81"/>
      <c r="L862" s="82"/>
      <c r="M862" s="82"/>
      <c r="N862" s="68"/>
      <c r="O862" s="68"/>
      <c r="P862" s="68"/>
      <c r="Q862" s="462"/>
      <c r="R862" s="69"/>
      <c r="S862" s="70"/>
    </row>
    <row r="863" spans="4:19" x14ac:dyDescent="0.3">
      <c r="D863" s="65"/>
      <c r="E863" s="65"/>
      <c r="F863" s="65"/>
      <c r="G863" s="65"/>
      <c r="H863" s="63"/>
      <c r="I863" s="63"/>
      <c r="J863" s="63"/>
      <c r="K863" s="81"/>
      <c r="L863" s="82"/>
      <c r="M863" s="82"/>
      <c r="N863" s="68"/>
      <c r="O863" s="68"/>
      <c r="P863" s="68"/>
      <c r="Q863" s="462"/>
      <c r="R863" s="69"/>
      <c r="S863" s="70"/>
    </row>
    <row r="864" spans="4:19" x14ac:dyDescent="0.3">
      <c r="D864" s="65"/>
      <c r="E864" s="65"/>
      <c r="F864" s="65"/>
      <c r="G864" s="65"/>
      <c r="H864" s="63"/>
      <c r="I864" s="63"/>
      <c r="J864" s="63"/>
      <c r="K864" s="81"/>
      <c r="L864" s="82"/>
      <c r="M864" s="82"/>
      <c r="N864" s="68"/>
      <c r="O864" s="68"/>
      <c r="P864" s="68"/>
      <c r="Q864" s="462"/>
      <c r="R864" s="69"/>
      <c r="S864" s="70"/>
    </row>
    <row r="865" spans="4:19" x14ac:dyDescent="0.3">
      <c r="D865" s="65"/>
      <c r="E865" s="65"/>
      <c r="F865" s="65"/>
      <c r="G865" s="65"/>
      <c r="H865" s="63"/>
      <c r="I865" s="63"/>
      <c r="J865" s="63"/>
      <c r="K865" s="81"/>
      <c r="L865" s="82"/>
      <c r="M865" s="82"/>
      <c r="N865" s="68"/>
      <c r="O865" s="68"/>
      <c r="P865" s="68"/>
      <c r="Q865" s="462"/>
      <c r="R865" s="69"/>
      <c r="S865" s="70"/>
    </row>
    <row r="866" spans="4:19" x14ac:dyDescent="0.3">
      <c r="D866" s="65"/>
      <c r="E866" s="65"/>
      <c r="F866" s="65"/>
      <c r="G866" s="65"/>
      <c r="H866" s="63"/>
      <c r="I866" s="63"/>
      <c r="J866" s="63"/>
      <c r="K866" s="81"/>
      <c r="L866" s="82"/>
      <c r="M866" s="82"/>
      <c r="N866" s="68"/>
      <c r="O866" s="68"/>
      <c r="P866" s="68"/>
      <c r="Q866" s="462"/>
      <c r="R866" s="69"/>
      <c r="S866" s="70"/>
    </row>
    <row r="867" spans="4:19" x14ac:dyDescent="0.3">
      <c r="D867" s="65"/>
      <c r="E867" s="65"/>
      <c r="F867" s="65"/>
      <c r="G867" s="65"/>
      <c r="H867" s="63"/>
      <c r="I867" s="63"/>
      <c r="J867" s="63"/>
      <c r="K867" s="81"/>
      <c r="L867" s="82"/>
      <c r="M867" s="82"/>
      <c r="N867" s="68"/>
      <c r="O867" s="68"/>
      <c r="P867" s="68"/>
      <c r="Q867" s="462"/>
      <c r="R867" s="69"/>
      <c r="S867" s="70"/>
    </row>
    <row r="868" spans="4:19" x14ac:dyDescent="0.3">
      <c r="D868" s="65"/>
      <c r="E868" s="65"/>
      <c r="F868" s="65"/>
      <c r="G868" s="65"/>
      <c r="H868" s="63"/>
      <c r="I868" s="63"/>
      <c r="J868" s="63"/>
      <c r="K868" s="81"/>
      <c r="L868" s="82"/>
      <c r="M868" s="82"/>
      <c r="N868" s="68"/>
      <c r="O868" s="68"/>
      <c r="P868" s="68"/>
      <c r="Q868" s="462"/>
      <c r="R868" s="69"/>
      <c r="S868" s="70"/>
    </row>
    <row r="869" spans="4:19" x14ac:dyDescent="0.3">
      <c r="D869" s="65"/>
      <c r="E869" s="65"/>
      <c r="F869" s="65"/>
      <c r="G869" s="65"/>
      <c r="H869" s="63"/>
      <c r="I869" s="63"/>
      <c r="J869" s="63"/>
      <c r="K869" s="81"/>
      <c r="L869" s="82"/>
      <c r="M869" s="82"/>
      <c r="N869" s="68"/>
      <c r="O869" s="68"/>
      <c r="P869" s="68"/>
      <c r="Q869" s="462"/>
      <c r="R869" s="69"/>
      <c r="S869" s="70"/>
    </row>
    <row r="870" spans="4:19" x14ac:dyDescent="0.3">
      <c r="D870" s="65"/>
      <c r="E870" s="65"/>
      <c r="F870" s="65"/>
      <c r="G870" s="65"/>
      <c r="H870" s="63"/>
      <c r="I870" s="63"/>
      <c r="J870" s="63"/>
      <c r="K870" s="81"/>
      <c r="L870" s="82"/>
      <c r="M870" s="82"/>
      <c r="N870" s="68"/>
      <c r="O870" s="68"/>
      <c r="P870" s="68"/>
      <c r="Q870" s="462"/>
      <c r="R870" s="69"/>
      <c r="S870" s="70"/>
    </row>
    <row r="871" spans="4:19" x14ac:dyDescent="0.3">
      <c r="D871" s="65"/>
      <c r="E871" s="65"/>
      <c r="F871" s="65"/>
      <c r="G871" s="65"/>
      <c r="H871" s="63"/>
      <c r="I871" s="63"/>
      <c r="J871" s="63"/>
      <c r="K871" s="81"/>
      <c r="L871" s="82"/>
      <c r="M871" s="82"/>
      <c r="N871" s="68"/>
      <c r="O871" s="68"/>
      <c r="P871" s="68"/>
      <c r="Q871" s="462"/>
      <c r="R871" s="69"/>
      <c r="S871" s="70"/>
    </row>
    <row r="872" spans="4:19" x14ac:dyDescent="0.3">
      <c r="D872" s="65"/>
      <c r="E872" s="65"/>
      <c r="F872" s="65"/>
      <c r="G872" s="65"/>
      <c r="H872" s="63"/>
      <c r="I872" s="63"/>
      <c r="J872" s="63"/>
      <c r="K872" s="81"/>
      <c r="L872" s="82"/>
      <c r="M872" s="82"/>
      <c r="N872" s="68"/>
      <c r="O872" s="68"/>
      <c r="P872" s="68"/>
      <c r="Q872" s="462"/>
      <c r="R872" s="69"/>
      <c r="S872" s="70"/>
    </row>
    <row r="873" spans="4:19" x14ac:dyDescent="0.3">
      <c r="D873" s="65"/>
      <c r="E873" s="65"/>
      <c r="F873" s="65"/>
      <c r="G873" s="65"/>
      <c r="H873" s="63"/>
      <c r="I873" s="63"/>
      <c r="J873" s="63"/>
      <c r="K873" s="81"/>
      <c r="L873" s="82"/>
      <c r="M873" s="82"/>
      <c r="N873" s="68"/>
      <c r="O873" s="68"/>
      <c r="P873" s="68"/>
      <c r="Q873" s="462"/>
      <c r="R873" s="69"/>
      <c r="S873" s="70"/>
    </row>
    <row r="874" spans="4:19" x14ac:dyDescent="0.3">
      <c r="D874" s="65"/>
      <c r="E874" s="65"/>
      <c r="F874" s="65"/>
      <c r="G874" s="65"/>
      <c r="H874" s="63"/>
      <c r="I874" s="63"/>
      <c r="J874" s="63"/>
      <c r="K874" s="81"/>
      <c r="L874" s="82"/>
      <c r="M874" s="82"/>
      <c r="N874" s="68"/>
      <c r="O874" s="68"/>
      <c r="P874" s="68"/>
      <c r="Q874" s="462"/>
      <c r="R874" s="69"/>
      <c r="S874" s="70"/>
    </row>
    <row r="875" spans="4:19" x14ac:dyDescent="0.3">
      <c r="D875" s="65"/>
      <c r="E875" s="65"/>
      <c r="F875" s="65"/>
      <c r="G875" s="65"/>
      <c r="H875" s="63"/>
      <c r="I875" s="63"/>
      <c r="J875" s="63"/>
      <c r="K875" s="81"/>
      <c r="L875" s="82"/>
      <c r="M875" s="82"/>
      <c r="N875" s="68"/>
      <c r="O875" s="68"/>
      <c r="P875" s="68"/>
      <c r="Q875" s="462"/>
      <c r="R875" s="69"/>
      <c r="S875" s="70"/>
    </row>
    <row r="876" spans="4:19" x14ac:dyDescent="0.3">
      <c r="D876" s="65"/>
      <c r="E876" s="65"/>
      <c r="F876" s="65"/>
      <c r="G876" s="65"/>
      <c r="H876" s="63"/>
      <c r="I876" s="63"/>
      <c r="J876" s="63"/>
      <c r="K876" s="81"/>
      <c r="L876" s="82"/>
      <c r="M876" s="82"/>
      <c r="N876" s="68"/>
      <c r="O876" s="68"/>
      <c r="P876" s="68"/>
      <c r="Q876" s="462"/>
      <c r="R876" s="69"/>
      <c r="S876" s="70"/>
    </row>
    <row r="877" spans="4:19" x14ac:dyDescent="0.3">
      <c r="D877" s="65"/>
      <c r="E877" s="65"/>
      <c r="F877" s="65"/>
      <c r="G877" s="65"/>
      <c r="H877" s="63"/>
      <c r="I877" s="63"/>
      <c r="J877" s="63"/>
      <c r="K877" s="81"/>
      <c r="L877" s="82"/>
      <c r="M877" s="82"/>
      <c r="N877" s="68"/>
      <c r="O877" s="68"/>
      <c r="P877" s="68"/>
      <c r="Q877" s="462"/>
      <c r="R877" s="69"/>
      <c r="S877" s="70"/>
    </row>
    <row r="878" spans="4:19" x14ac:dyDescent="0.3">
      <c r="D878" s="65"/>
      <c r="E878" s="65"/>
      <c r="F878" s="65"/>
      <c r="G878" s="65"/>
      <c r="H878" s="63"/>
      <c r="I878" s="63"/>
      <c r="J878" s="63"/>
      <c r="K878" s="81"/>
      <c r="L878" s="82"/>
      <c r="M878" s="82"/>
      <c r="N878" s="68"/>
      <c r="O878" s="68"/>
      <c r="P878" s="68"/>
      <c r="Q878" s="462"/>
      <c r="R878" s="69"/>
      <c r="S878" s="70"/>
    </row>
    <row r="879" spans="4:19" x14ac:dyDescent="0.3">
      <c r="D879" s="65"/>
      <c r="E879" s="65"/>
      <c r="F879" s="65"/>
      <c r="G879" s="65"/>
      <c r="H879" s="63"/>
      <c r="I879" s="63"/>
      <c r="J879" s="63"/>
      <c r="K879" s="81"/>
      <c r="L879" s="82"/>
      <c r="M879" s="82"/>
      <c r="N879" s="68"/>
      <c r="O879" s="68"/>
      <c r="P879" s="68"/>
      <c r="Q879" s="462"/>
      <c r="R879" s="69"/>
      <c r="S879" s="70"/>
    </row>
    <row r="880" spans="4:19" x14ac:dyDescent="0.3">
      <c r="D880" s="65"/>
      <c r="E880" s="65"/>
      <c r="F880" s="65"/>
      <c r="G880" s="65"/>
      <c r="H880" s="63"/>
      <c r="I880" s="63"/>
      <c r="J880" s="63"/>
      <c r="K880" s="81"/>
      <c r="L880" s="82"/>
      <c r="M880" s="82"/>
      <c r="N880" s="68"/>
      <c r="O880" s="68"/>
      <c r="P880" s="68"/>
      <c r="Q880" s="462"/>
      <c r="R880" s="69"/>
      <c r="S880" s="70"/>
    </row>
    <row r="881" spans="4:19" x14ac:dyDescent="0.3">
      <c r="D881" s="65"/>
      <c r="E881" s="65"/>
      <c r="F881" s="65"/>
      <c r="G881" s="65"/>
      <c r="H881" s="63"/>
      <c r="I881" s="63"/>
      <c r="J881" s="63"/>
      <c r="K881" s="81"/>
      <c r="L881" s="82"/>
      <c r="M881" s="82"/>
      <c r="N881" s="68"/>
      <c r="O881" s="68"/>
      <c r="P881" s="68"/>
      <c r="Q881" s="462"/>
      <c r="R881" s="69"/>
      <c r="S881" s="70"/>
    </row>
    <row r="882" spans="4:19" x14ac:dyDescent="0.3">
      <c r="D882" s="65"/>
      <c r="E882" s="65"/>
      <c r="F882" s="65"/>
      <c r="G882" s="65"/>
      <c r="H882" s="63"/>
      <c r="I882" s="63"/>
      <c r="J882" s="63"/>
      <c r="K882" s="81"/>
      <c r="L882" s="82"/>
      <c r="M882" s="82"/>
      <c r="N882" s="68"/>
      <c r="O882" s="68"/>
      <c r="P882" s="68"/>
      <c r="Q882" s="462"/>
      <c r="R882" s="69"/>
      <c r="S882" s="70"/>
    </row>
    <row r="883" spans="4:19" x14ac:dyDescent="0.3">
      <c r="D883" s="65"/>
      <c r="E883" s="65"/>
      <c r="F883" s="65"/>
      <c r="G883" s="65"/>
      <c r="H883" s="63"/>
      <c r="I883" s="63"/>
      <c r="J883" s="63"/>
      <c r="K883" s="81"/>
      <c r="L883" s="82"/>
      <c r="M883" s="82"/>
      <c r="N883" s="68"/>
      <c r="O883" s="68"/>
      <c r="P883" s="68"/>
      <c r="Q883" s="462"/>
      <c r="R883" s="69"/>
      <c r="S883" s="70"/>
    </row>
    <row r="884" spans="4:19" x14ac:dyDescent="0.3">
      <c r="D884" s="65"/>
      <c r="E884" s="65"/>
      <c r="F884" s="65"/>
      <c r="G884" s="65"/>
      <c r="H884" s="63"/>
      <c r="I884" s="63"/>
      <c r="J884" s="63"/>
      <c r="K884" s="81"/>
      <c r="L884" s="82"/>
      <c r="M884" s="82"/>
      <c r="N884" s="68"/>
      <c r="O884" s="68"/>
      <c r="P884" s="68"/>
      <c r="Q884" s="462"/>
      <c r="R884" s="69"/>
      <c r="S884" s="70"/>
    </row>
    <row r="885" spans="4:19" x14ac:dyDescent="0.3">
      <c r="D885" s="65"/>
      <c r="E885" s="65"/>
      <c r="F885" s="65"/>
      <c r="G885" s="65"/>
      <c r="H885" s="63"/>
      <c r="I885" s="63"/>
      <c r="J885" s="63"/>
      <c r="K885" s="81"/>
      <c r="L885" s="82"/>
      <c r="M885" s="82"/>
      <c r="N885" s="68"/>
      <c r="O885" s="68"/>
      <c r="P885" s="68"/>
      <c r="Q885" s="462"/>
      <c r="R885" s="69"/>
      <c r="S885" s="70"/>
    </row>
    <row r="886" spans="4:19" x14ac:dyDescent="0.3">
      <c r="D886" s="65"/>
      <c r="E886" s="65"/>
      <c r="F886" s="65"/>
      <c r="G886" s="65"/>
      <c r="H886" s="63"/>
      <c r="I886" s="63"/>
      <c r="J886" s="63"/>
      <c r="K886" s="81"/>
      <c r="L886" s="82"/>
      <c r="M886" s="82"/>
      <c r="N886" s="68"/>
      <c r="O886" s="68"/>
      <c r="P886" s="68"/>
      <c r="Q886" s="462"/>
      <c r="R886" s="69"/>
      <c r="S886" s="70"/>
    </row>
    <row r="887" spans="4:19" x14ac:dyDescent="0.3">
      <c r="D887" s="65"/>
      <c r="E887" s="65"/>
      <c r="F887" s="65"/>
      <c r="G887" s="65"/>
      <c r="H887" s="63"/>
      <c r="I887" s="63"/>
      <c r="J887" s="63"/>
      <c r="K887" s="81"/>
      <c r="L887" s="82"/>
      <c r="M887" s="82"/>
      <c r="N887" s="68"/>
      <c r="O887" s="68"/>
      <c r="P887" s="68"/>
      <c r="Q887" s="462"/>
      <c r="R887" s="69"/>
      <c r="S887" s="70"/>
    </row>
    <row r="888" spans="4:19" x14ac:dyDescent="0.3">
      <c r="D888" s="65"/>
      <c r="E888" s="65"/>
      <c r="F888" s="65"/>
      <c r="G888" s="65"/>
      <c r="H888" s="63"/>
      <c r="I888" s="63"/>
      <c r="J888" s="63"/>
      <c r="K888" s="81"/>
      <c r="L888" s="82"/>
      <c r="M888" s="82"/>
      <c r="N888" s="68"/>
      <c r="O888" s="68"/>
      <c r="P888" s="68"/>
      <c r="Q888" s="462"/>
      <c r="R888" s="69"/>
      <c r="S888" s="70"/>
    </row>
    <row r="889" spans="4:19" x14ac:dyDescent="0.3">
      <c r="D889" s="65"/>
      <c r="E889" s="65"/>
      <c r="F889" s="65"/>
      <c r="G889" s="65"/>
      <c r="H889" s="63"/>
      <c r="I889" s="63"/>
      <c r="J889" s="63"/>
      <c r="K889" s="81"/>
      <c r="L889" s="82"/>
      <c r="M889" s="82"/>
      <c r="N889" s="68"/>
      <c r="O889" s="68"/>
      <c r="P889" s="68"/>
      <c r="Q889" s="462"/>
      <c r="R889" s="69"/>
      <c r="S889" s="70"/>
    </row>
    <row r="890" spans="4:19" x14ac:dyDescent="0.3">
      <c r="D890" s="65"/>
      <c r="E890" s="65"/>
      <c r="F890" s="65"/>
      <c r="G890" s="65"/>
      <c r="H890" s="63"/>
      <c r="I890" s="63"/>
      <c r="J890" s="63"/>
      <c r="K890" s="81"/>
      <c r="L890" s="82"/>
      <c r="M890" s="82"/>
      <c r="N890" s="68"/>
      <c r="O890" s="68"/>
      <c r="P890" s="68"/>
      <c r="Q890" s="462"/>
      <c r="R890" s="69"/>
      <c r="S890" s="70"/>
    </row>
    <row r="891" spans="4:19" x14ac:dyDescent="0.3">
      <c r="D891" s="65"/>
      <c r="E891" s="65"/>
      <c r="F891" s="65"/>
      <c r="G891" s="65"/>
      <c r="H891" s="63"/>
      <c r="I891" s="63"/>
      <c r="J891" s="63"/>
      <c r="K891" s="81"/>
      <c r="L891" s="82"/>
      <c r="M891" s="82"/>
      <c r="N891" s="68"/>
      <c r="O891" s="68"/>
      <c r="P891" s="68"/>
      <c r="Q891" s="462"/>
      <c r="R891" s="69"/>
      <c r="S891" s="70"/>
    </row>
    <row r="892" spans="4:19" x14ac:dyDescent="0.3">
      <c r="D892" s="65"/>
      <c r="E892" s="65"/>
      <c r="F892" s="65"/>
      <c r="G892" s="65"/>
      <c r="H892" s="63"/>
      <c r="I892" s="63"/>
      <c r="J892" s="63"/>
      <c r="K892" s="81"/>
      <c r="L892" s="82"/>
      <c r="M892" s="82"/>
      <c r="N892" s="68"/>
      <c r="O892" s="68"/>
      <c r="P892" s="68"/>
      <c r="Q892" s="462"/>
      <c r="R892" s="69"/>
      <c r="S892" s="70"/>
    </row>
    <row r="893" spans="4:19" x14ac:dyDescent="0.3">
      <c r="D893" s="65"/>
      <c r="E893" s="65"/>
      <c r="F893" s="65"/>
      <c r="G893" s="65"/>
      <c r="H893" s="63"/>
      <c r="I893" s="63"/>
      <c r="J893" s="63"/>
      <c r="K893" s="81"/>
      <c r="L893" s="82"/>
      <c r="M893" s="82"/>
      <c r="N893" s="68"/>
      <c r="O893" s="68"/>
      <c r="P893" s="68"/>
      <c r="Q893" s="462"/>
      <c r="R893" s="69"/>
      <c r="S893" s="70"/>
    </row>
    <row r="894" spans="4:19" x14ac:dyDescent="0.3">
      <c r="D894" s="65"/>
      <c r="E894" s="65"/>
      <c r="F894" s="65"/>
      <c r="G894" s="65"/>
      <c r="H894" s="63"/>
      <c r="I894" s="63"/>
      <c r="J894" s="63"/>
      <c r="K894" s="81"/>
      <c r="L894" s="82"/>
      <c r="M894" s="82"/>
      <c r="N894" s="68"/>
      <c r="O894" s="68"/>
      <c r="P894" s="68"/>
      <c r="Q894" s="462"/>
      <c r="R894" s="69"/>
      <c r="S894" s="70"/>
    </row>
    <row r="895" spans="4:19" x14ac:dyDescent="0.3">
      <c r="D895" s="65"/>
      <c r="E895" s="65"/>
      <c r="F895" s="65"/>
      <c r="G895" s="65"/>
      <c r="H895" s="63"/>
      <c r="I895" s="63"/>
      <c r="J895" s="63"/>
      <c r="K895" s="81"/>
      <c r="L895" s="82"/>
      <c r="M895" s="82"/>
      <c r="N895" s="68"/>
      <c r="O895" s="68"/>
      <c r="P895" s="68"/>
      <c r="Q895" s="462"/>
      <c r="R895" s="69"/>
      <c r="S895" s="70"/>
    </row>
    <row r="896" spans="4:19" x14ac:dyDescent="0.3">
      <c r="D896" s="65"/>
      <c r="E896" s="65"/>
      <c r="F896" s="65"/>
      <c r="G896" s="65"/>
      <c r="H896" s="63"/>
      <c r="I896" s="63"/>
      <c r="J896" s="63"/>
      <c r="K896" s="81"/>
      <c r="L896" s="82"/>
      <c r="M896" s="82"/>
      <c r="N896" s="68"/>
      <c r="O896" s="68"/>
      <c r="P896" s="68"/>
      <c r="Q896" s="462"/>
      <c r="R896" s="69"/>
      <c r="S896" s="70"/>
    </row>
    <row r="897" spans="4:19" x14ac:dyDescent="0.3">
      <c r="D897" s="65"/>
      <c r="E897" s="65"/>
      <c r="F897" s="65"/>
      <c r="G897" s="65"/>
      <c r="H897" s="63"/>
      <c r="I897" s="63"/>
      <c r="J897" s="63"/>
      <c r="K897" s="81"/>
      <c r="L897" s="82"/>
      <c r="M897" s="82"/>
      <c r="N897" s="68"/>
      <c r="O897" s="68"/>
      <c r="P897" s="68"/>
      <c r="Q897" s="462"/>
      <c r="R897" s="69"/>
      <c r="S897" s="70"/>
    </row>
    <row r="898" spans="4:19" x14ac:dyDescent="0.3">
      <c r="D898" s="65"/>
      <c r="E898" s="65"/>
      <c r="F898" s="65"/>
      <c r="G898" s="65"/>
      <c r="H898" s="63"/>
      <c r="I898" s="63"/>
      <c r="J898" s="63"/>
      <c r="K898" s="81"/>
      <c r="L898" s="82"/>
      <c r="M898" s="82"/>
      <c r="N898" s="68"/>
      <c r="O898" s="68"/>
      <c r="P898" s="68"/>
      <c r="Q898" s="462"/>
      <c r="R898" s="69"/>
      <c r="S898" s="70"/>
    </row>
    <row r="899" spans="4:19" x14ac:dyDescent="0.3">
      <c r="D899" s="65"/>
      <c r="E899" s="65"/>
      <c r="F899" s="65"/>
      <c r="G899" s="65"/>
      <c r="H899" s="63"/>
      <c r="I899" s="63"/>
      <c r="J899" s="63"/>
      <c r="K899" s="81"/>
      <c r="L899" s="82"/>
      <c r="M899" s="82"/>
      <c r="N899" s="68"/>
      <c r="O899" s="68"/>
      <c r="P899" s="68"/>
      <c r="Q899" s="462"/>
      <c r="R899" s="69"/>
      <c r="S899" s="70"/>
    </row>
    <row r="900" spans="4:19" x14ac:dyDescent="0.3">
      <c r="D900" s="65"/>
      <c r="E900" s="65"/>
      <c r="F900" s="65"/>
      <c r="G900" s="65"/>
      <c r="H900" s="63"/>
      <c r="I900" s="63"/>
      <c r="J900" s="63"/>
      <c r="K900" s="81"/>
      <c r="L900" s="82"/>
      <c r="M900" s="82"/>
      <c r="N900" s="68"/>
      <c r="O900" s="68"/>
      <c r="P900" s="68"/>
      <c r="Q900" s="462"/>
      <c r="R900" s="69"/>
      <c r="S900" s="70"/>
    </row>
    <row r="901" spans="4:19" x14ac:dyDescent="0.3">
      <c r="D901" s="65"/>
      <c r="E901" s="65"/>
      <c r="F901" s="65"/>
      <c r="G901" s="65"/>
      <c r="H901" s="63"/>
      <c r="I901" s="63"/>
      <c r="J901" s="63"/>
      <c r="K901" s="81"/>
      <c r="L901" s="82"/>
      <c r="M901" s="82"/>
      <c r="N901" s="68"/>
      <c r="O901" s="68"/>
      <c r="P901" s="68"/>
      <c r="Q901" s="462"/>
      <c r="R901" s="69"/>
      <c r="S901" s="70"/>
    </row>
    <row r="902" spans="4:19" x14ac:dyDescent="0.3">
      <c r="D902" s="65"/>
      <c r="E902" s="65"/>
      <c r="F902" s="65"/>
      <c r="G902" s="65"/>
      <c r="H902" s="63"/>
      <c r="I902" s="63"/>
      <c r="J902" s="63"/>
      <c r="K902" s="81"/>
      <c r="L902" s="82"/>
      <c r="M902" s="82"/>
      <c r="N902" s="68"/>
      <c r="O902" s="68"/>
      <c r="P902" s="68"/>
      <c r="Q902" s="462"/>
      <c r="R902" s="69"/>
      <c r="S902" s="70"/>
    </row>
    <row r="903" spans="4:19" x14ac:dyDescent="0.3">
      <c r="D903" s="65"/>
      <c r="E903" s="65"/>
      <c r="F903" s="65"/>
      <c r="G903" s="65"/>
      <c r="H903" s="63"/>
      <c r="I903" s="63"/>
      <c r="J903" s="63"/>
      <c r="K903" s="81"/>
      <c r="L903" s="82"/>
      <c r="M903" s="82"/>
      <c r="N903" s="68"/>
      <c r="O903" s="68"/>
      <c r="P903" s="68"/>
      <c r="Q903" s="462"/>
      <c r="R903" s="69"/>
      <c r="S903" s="70"/>
    </row>
    <row r="904" spans="4:19" x14ac:dyDescent="0.3">
      <c r="D904" s="65"/>
      <c r="E904" s="65"/>
      <c r="F904" s="65"/>
      <c r="G904" s="65"/>
      <c r="H904" s="63"/>
      <c r="I904" s="63"/>
      <c r="J904" s="63"/>
      <c r="K904" s="81"/>
      <c r="L904" s="82"/>
      <c r="M904" s="82"/>
      <c r="N904" s="68"/>
      <c r="O904" s="68"/>
      <c r="P904" s="68"/>
      <c r="Q904" s="462"/>
      <c r="R904" s="69"/>
      <c r="S904" s="70"/>
    </row>
    <row r="905" spans="4:19" x14ac:dyDescent="0.3">
      <c r="D905" s="65"/>
      <c r="E905" s="65"/>
      <c r="F905" s="65"/>
      <c r="G905" s="65"/>
      <c r="H905" s="63"/>
      <c r="I905" s="63"/>
      <c r="J905" s="63"/>
      <c r="K905" s="81"/>
      <c r="L905" s="82"/>
      <c r="M905" s="82"/>
      <c r="N905" s="68"/>
      <c r="O905" s="68"/>
      <c r="P905" s="68"/>
      <c r="Q905" s="462"/>
      <c r="R905" s="69"/>
      <c r="S905" s="70"/>
    </row>
    <row r="906" spans="4:19" x14ac:dyDescent="0.3">
      <c r="D906" s="65"/>
      <c r="E906" s="65"/>
      <c r="F906" s="65"/>
      <c r="G906" s="65"/>
      <c r="H906" s="63"/>
      <c r="I906" s="63"/>
      <c r="J906" s="63"/>
      <c r="K906" s="81"/>
      <c r="L906" s="82"/>
      <c r="M906" s="82"/>
      <c r="N906" s="68"/>
      <c r="O906" s="68"/>
      <c r="P906" s="68"/>
      <c r="Q906" s="462"/>
      <c r="R906" s="69"/>
      <c r="S906" s="70"/>
    </row>
    <row r="907" spans="4:19" x14ac:dyDescent="0.3">
      <c r="D907" s="65"/>
      <c r="E907" s="65"/>
      <c r="F907" s="65"/>
      <c r="G907" s="65"/>
      <c r="H907" s="63"/>
      <c r="I907" s="63"/>
      <c r="J907" s="63"/>
      <c r="K907" s="81"/>
      <c r="L907" s="82"/>
      <c r="M907" s="82"/>
      <c r="N907" s="68"/>
      <c r="O907" s="68"/>
      <c r="P907" s="68"/>
      <c r="Q907" s="462"/>
      <c r="R907" s="69"/>
      <c r="S907" s="70"/>
    </row>
    <row r="908" spans="4:19" x14ac:dyDescent="0.3">
      <c r="D908" s="65"/>
      <c r="E908" s="65"/>
      <c r="F908" s="65"/>
      <c r="G908" s="65"/>
      <c r="H908" s="63"/>
      <c r="I908" s="63"/>
      <c r="J908" s="63"/>
      <c r="K908" s="81"/>
      <c r="L908" s="82"/>
      <c r="M908" s="82"/>
      <c r="N908" s="68"/>
      <c r="O908" s="68"/>
      <c r="P908" s="68"/>
      <c r="Q908" s="462"/>
      <c r="R908" s="69"/>
      <c r="S908" s="70"/>
    </row>
    <row r="909" spans="4:19" x14ac:dyDescent="0.3">
      <c r="D909" s="65"/>
      <c r="E909" s="65"/>
      <c r="F909" s="65"/>
      <c r="G909" s="65"/>
      <c r="H909" s="63"/>
      <c r="I909" s="63"/>
      <c r="J909" s="63"/>
      <c r="K909" s="81"/>
      <c r="L909" s="82"/>
      <c r="M909" s="82"/>
      <c r="N909" s="68"/>
      <c r="O909" s="68"/>
      <c r="P909" s="68"/>
      <c r="Q909" s="462"/>
      <c r="R909" s="69"/>
      <c r="S909" s="70"/>
    </row>
    <row r="910" spans="4:19" x14ac:dyDescent="0.3">
      <c r="D910" s="65"/>
      <c r="E910" s="65"/>
      <c r="F910" s="65"/>
      <c r="G910" s="65"/>
      <c r="H910" s="63"/>
      <c r="I910" s="63"/>
      <c r="J910" s="63"/>
      <c r="K910" s="81"/>
      <c r="L910" s="82"/>
      <c r="M910" s="82"/>
      <c r="N910" s="68"/>
      <c r="O910" s="68"/>
      <c r="P910" s="68"/>
      <c r="Q910" s="462"/>
      <c r="R910" s="69"/>
      <c r="S910" s="70"/>
    </row>
    <row r="911" spans="4:19" x14ac:dyDescent="0.3">
      <c r="D911" s="65"/>
      <c r="E911" s="65"/>
      <c r="F911" s="65"/>
      <c r="G911" s="65"/>
      <c r="H911" s="63"/>
      <c r="I911" s="63"/>
      <c r="J911" s="63"/>
      <c r="K911" s="81"/>
      <c r="L911" s="82"/>
      <c r="M911" s="82"/>
      <c r="N911" s="68"/>
      <c r="O911" s="68"/>
      <c r="P911" s="68"/>
      <c r="Q911" s="462"/>
      <c r="R911" s="69"/>
      <c r="S911" s="70"/>
    </row>
    <row r="912" spans="4:19" x14ac:dyDescent="0.3">
      <c r="D912" s="65"/>
      <c r="E912" s="65"/>
      <c r="F912" s="65"/>
      <c r="G912" s="65"/>
      <c r="H912" s="63"/>
      <c r="I912" s="63"/>
      <c r="J912" s="63"/>
      <c r="K912" s="81"/>
      <c r="L912" s="82"/>
      <c r="M912" s="82"/>
      <c r="N912" s="68"/>
      <c r="O912" s="68"/>
      <c r="P912" s="68"/>
      <c r="Q912" s="462"/>
      <c r="R912" s="69"/>
      <c r="S912" s="70"/>
    </row>
    <row r="913" spans="4:19" x14ac:dyDescent="0.3">
      <c r="D913" s="65"/>
      <c r="E913" s="65"/>
      <c r="F913" s="65"/>
      <c r="G913" s="65"/>
      <c r="H913" s="63"/>
      <c r="I913" s="63"/>
      <c r="J913" s="63"/>
      <c r="K913" s="81"/>
      <c r="L913" s="82"/>
      <c r="M913" s="82"/>
      <c r="N913" s="68"/>
      <c r="O913" s="68"/>
      <c r="P913" s="68"/>
      <c r="Q913" s="462"/>
      <c r="R913" s="69"/>
      <c r="S913" s="70"/>
    </row>
    <row r="914" spans="4:19" x14ac:dyDescent="0.3">
      <c r="D914" s="65"/>
      <c r="E914" s="65"/>
      <c r="F914" s="65"/>
      <c r="G914" s="65"/>
      <c r="H914" s="63"/>
      <c r="I914" s="63"/>
      <c r="J914" s="63"/>
      <c r="K914" s="81"/>
      <c r="L914" s="82"/>
      <c r="M914" s="82"/>
      <c r="N914" s="68"/>
      <c r="O914" s="68"/>
      <c r="P914" s="68"/>
      <c r="Q914" s="462"/>
      <c r="R914" s="69"/>
      <c r="S914" s="70"/>
    </row>
    <row r="915" spans="4:19" x14ac:dyDescent="0.3">
      <c r="D915" s="65"/>
      <c r="E915" s="65"/>
      <c r="F915" s="65"/>
      <c r="G915" s="65"/>
      <c r="H915" s="63"/>
      <c r="I915" s="63"/>
      <c r="J915" s="63"/>
      <c r="K915" s="81"/>
      <c r="L915" s="82"/>
      <c r="M915" s="82"/>
      <c r="N915" s="68"/>
      <c r="O915" s="68"/>
      <c r="P915" s="68"/>
      <c r="Q915" s="462"/>
      <c r="R915" s="69"/>
      <c r="S915" s="70"/>
    </row>
    <row r="916" spans="4:19" x14ac:dyDescent="0.3">
      <c r="D916" s="65"/>
      <c r="E916" s="65"/>
      <c r="F916" s="65"/>
      <c r="G916" s="65"/>
      <c r="H916" s="63"/>
      <c r="I916" s="63"/>
      <c r="J916" s="63"/>
      <c r="K916" s="81"/>
      <c r="L916" s="82"/>
      <c r="M916" s="82"/>
      <c r="N916" s="68"/>
      <c r="O916" s="68"/>
      <c r="P916" s="68"/>
      <c r="Q916" s="462"/>
      <c r="R916" s="69"/>
      <c r="S916" s="70"/>
    </row>
    <row r="917" spans="4:19" x14ac:dyDescent="0.3">
      <c r="D917" s="65"/>
      <c r="E917" s="65"/>
      <c r="F917" s="65"/>
      <c r="G917" s="65"/>
      <c r="H917" s="63"/>
      <c r="I917" s="63"/>
      <c r="J917" s="63"/>
      <c r="K917" s="81"/>
      <c r="L917" s="82"/>
      <c r="M917" s="82"/>
      <c r="N917" s="68"/>
      <c r="O917" s="68"/>
      <c r="P917" s="68"/>
      <c r="Q917" s="462"/>
      <c r="R917" s="69"/>
      <c r="S917" s="70"/>
    </row>
    <row r="918" spans="4:19" x14ac:dyDescent="0.3">
      <c r="D918" s="65"/>
      <c r="E918" s="65"/>
      <c r="F918" s="65"/>
      <c r="G918" s="65"/>
      <c r="H918" s="63"/>
      <c r="I918" s="63"/>
      <c r="J918" s="63"/>
      <c r="K918" s="81"/>
      <c r="L918" s="82"/>
      <c r="M918" s="82"/>
      <c r="N918" s="68"/>
      <c r="O918" s="68"/>
      <c r="P918" s="68"/>
      <c r="Q918" s="462"/>
      <c r="R918" s="69"/>
      <c r="S918" s="70"/>
    </row>
    <row r="919" spans="4:19" x14ac:dyDescent="0.3">
      <c r="D919" s="65"/>
      <c r="E919" s="65"/>
      <c r="F919" s="65"/>
      <c r="G919" s="65"/>
      <c r="H919" s="63"/>
      <c r="I919" s="63"/>
      <c r="J919" s="63"/>
      <c r="K919" s="81"/>
      <c r="L919" s="82"/>
      <c r="M919" s="82"/>
      <c r="N919" s="68"/>
      <c r="O919" s="68"/>
      <c r="P919" s="68"/>
      <c r="Q919" s="462"/>
      <c r="R919" s="69"/>
      <c r="S919" s="70"/>
    </row>
    <row r="920" spans="4:19" x14ac:dyDescent="0.3">
      <c r="D920" s="65"/>
      <c r="E920" s="65"/>
      <c r="F920" s="65"/>
      <c r="G920" s="65"/>
      <c r="H920" s="63"/>
      <c r="I920" s="63"/>
      <c r="J920" s="63"/>
      <c r="K920" s="81"/>
      <c r="L920" s="82"/>
      <c r="M920" s="82"/>
      <c r="N920" s="68"/>
      <c r="O920" s="68"/>
      <c r="P920" s="68"/>
      <c r="Q920" s="462"/>
      <c r="R920" s="69"/>
      <c r="S920" s="70"/>
    </row>
    <row r="921" spans="4:19" x14ac:dyDescent="0.3">
      <c r="D921" s="65"/>
      <c r="E921" s="65"/>
      <c r="F921" s="65"/>
      <c r="G921" s="65"/>
      <c r="H921" s="63"/>
      <c r="I921" s="63"/>
      <c r="J921" s="63"/>
      <c r="K921" s="81"/>
      <c r="L921" s="82"/>
      <c r="M921" s="82"/>
      <c r="N921" s="68"/>
      <c r="O921" s="68"/>
      <c r="P921" s="68"/>
      <c r="Q921" s="462"/>
      <c r="R921" s="69"/>
      <c r="S921" s="70"/>
    </row>
    <row r="922" spans="4:19" x14ac:dyDescent="0.3">
      <c r="D922" s="65"/>
      <c r="E922" s="65"/>
      <c r="F922" s="65"/>
      <c r="G922" s="65"/>
      <c r="H922" s="63"/>
      <c r="I922" s="63"/>
      <c r="J922" s="63"/>
      <c r="K922" s="81"/>
      <c r="L922" s="82"/>
      <c r="M922" s="82"/>
      <c r="N922" s="68"/>
      <c r="O922" s="68"/>
      <c r="P922" s="68"/>
      <c r="Q922" s="462"/>
      <c r="R922" s="69"/>
      <c r="S922" s="70"/>
    </row>
    <row r="923" spans="4:19" x14ac:dyDescent="0.3">
      <c r="D923" s="65"/>
      <c r="E923" s="65"/>
      <c r="F923" s="65"/>
      <c r="G923" s="65"/>
      <c r="H923" s="63"/>
      <c r="I923" s="63"/>
      <c r="J923" s="63"/>
      <c r="K923" s="81"/>
      <c r="L923" s="82"/>
      <c r="M923" s="82"/>
      <c r="N923" s="68"/>
      <c r="O923" s="68"/>
      <c r="P923" s="68"/>
      <c r="Q923" s="462"/>
      <c r="R923" s="69"/>
      <c r="S923" s="70"/>
    </row>
    <row r="924" spans="4:19" x14ac:dyDescent="0.3">
      <c r="D924" s="65"/>
      <c r="E924" s="65"/>
      <c r="F924" s="65"/>
      <c r="G924" s="65"/>
      <c r="H924" s="63"/>
      <c r="I924" s="63"/>
      <c r="J924" s="63"/>
      <c r="K924" s="81"/>
      <c r="L924" s="82"/>
      <c r="M924" s="82"/>
      <c r="N924" s="68"/>
      <c r="O924" s="68"/>
      <c r="P924" s="68"/>
      <c r="Q924" s="462"/>
      <c r="R924" s="69"/>
      <c r="S924" s="70"/>
    </row>
    <row r="925" spans="4:19" x14ac:dyDescent="0.3">
      <c r="D925" s="65"/>
      <c r="E925" s="65"/>
      <c r="F925" s="65"/>
      <c r="G925" s="65"/>
      <c r="H925" s="63"/>
      <c r="I925" s="63"/>
      <c r="J925" s="63"/>
      <c r="K925" s="81"/>
      <c r="L925" s="82"/>
      <c r="M925" s="82"/>
      <c r="N925" s="68"/>
      <c r="O925" s="68"/>
      <c r="P925" s="68"/>
      <c r="Q925" s="462"/>
      <c r="R925" s="69"/>
      <c r="S925" s="70"/>
    </row>
    <row r="926" spans="4:19" x14ac:dyDescent="0.3">
      <c r="D926" s="65"/>
      <c r="E926" s="65"/>
      <c r="F926" s="65"/>
      <c r="G926" s="65"/>
      <c r="H926" s="63"/>
      <c r="I926" s="63"/>
      <c r="J926" s="63"/>
      <c r="K926" s="81"/>
      <c r="L926" s="82"/>
      <c r="M926" s="82"/>
      <c r="N926" s="68"/>
      <c r="O926" s="68"/>
      <c r="P926" s="68"/>
      <c r="Q926" s="462"/>
      <c r="R926" s="69"/>
      <c r="S926" s="70"/>
    </row>
    <row r="927" spans="4:19" x14ac:dyDescent="0.3">
      <c r="D927" s="65"/>
      <c r="E927" s="65"/>
      <c r="F927" s="65"/>
      <c r="G927" s="65"/>
      <c r="H927" s="63"/>
      <c r="I927" s="63"/>
      <c r="J927" s="63"/>
      <c r="K927" s="81"/>
      <c r="L927" s="82"/>
      <c r="M927" s="82"/>
      <c r="N927" s="68"/>
      <c r="O927" s="68"/>
      <c r="P927" s="68"/>
      <c r="Q927" s="462"/>
      <c r="R927" s="69"/>
      <c r="S927" s="70"/>
    </row>
    <row r="928" spans="4:19" x14ac:dyDescent="0.3">
      <c r="D928" s="65"/>
      <c r="E928" s="65"/>
      <c r="F928" s="65"/>
      <c r="G928" s="65"/>
      <c r="H928" s="63"/>
      <c r="I928" s="63"/>
      <c r="J928" s="63"/>
      <c r="K928" s="81"/>
      <c r="L928" s="82"/>
      <c r="M928" s="82"/>
      <c r="N928" s="68"/>
      <c r="O928" s="68"/>
      <c r="P928" s="68"/>
      <c r="Q928" s="462"/>
      <c r="R928" s="69"/>
      <c r="S928" s="70"/>
    </row>
    <row r="929" spans="4:19" x14ac:dyDescent="0.3">
      <c r="D929" s="65"/>
      <c r="E929" s="65"/>
      <c r="F929" s="65"/>
      <c r="G929" s="65"/>
      <c r="H929" s="63"/>
      <c r="I929" s="63"/>
      <c r="J929" s="63"/>
      <c r="K929" s="81"/>
      <c r="L929" s="82"/>
      <c r="M929" s="82"/>
      <c r="N929" s="68"/>
      <c r="O929" s="68"/>
      <c r="P929" s="68"/>
      <c r="Q929" s="462"/>
      <c r="R929" s="69"/>
      <c r="S929" s="70"/>
    </row>
    <row r="930" spans="4:19" x14ac:dyDescent="0.3">
      <c r="D930" s="65"/>
      <c r="E930" s="65"/>
      <c r="F930" s="65"/>
      <c r="G930" s="65"/>
      <c r="H930" s="63"/>
      <c r="I930" s="63"/>
      <c r="J930" s="63"/>
      <c r="K930" s="81"/>
      <c r="L930" s="82"/>
      <c r="M930" s="82"/>
      <c r="N930" s="68"/>
      <c r="O930" s="68"/>
      <c r="P930" s="68"/>
      <c r="Q930" s="462"/>
      <c r="R930" s="69"/>
      <c r="S930" s="70"/>
    </row>
    <row r="931" spans="4:19" x14ac:dyDescent="0.3">
      <c r="D931" s="65"/>
      <c r="E931" s="65"/>
      <c r="F931" s="65"/>
      <c r="G931" s="65"/>
      <c r="H931" s="63"/>
      <c r="I931" s="63"/>
      <c r="J931" s="63"/>
      <c r="K931" s="81"/>
      <c r="L931" s="82"/>
      <c r="M931" s="82"/>
      <c r="N931" s="68"/>
      <c r="O931" s="68"/>
      <c r="P931" s="68"/>
      <c r="Q931" s="462"/>
      <c r="R931" s="69"/>
      <c r="S931" s="70"/>
    </row>
    <row r="932" spans="4:19" x14ac:dyDescent="0.3">
      <c r="D932" s="65"/>
      <c r="E932" s="65"/>
      <c r="F932" s="65"/>
      <c r="G932" s="65"/>
      <c r="H932" s="63"/>
      <c r="I932" s="63"/>
      <c r="J932" s="63"/>
      <c r="K932" s="81"/>
      <c r="L932" s="82"/>
      <c r="M932" s="82"/>
      <c r="N932" s="68"/>
      <c r="O932" s="68"/>
      <c r="P932" s="68"/>
      <c r="Q932" s="462"/>
      <c r="R932" s="69"/>
      <c r="S932" s="70"/>
    </row>
    <row r="933" spans="4:19" x14ac:dyDescent="0.3">
      <c r="D933" s="65"/>
      <c r="E933" s="65"/>
      <c r="F933" s="65"/>
      <c r="G933" s="65"/>
      <c r="H933" s="63"/>
      <c r="I933" s="63"/>
      <c r="J933" s="63"/>
      <c r="K933" s="81"/>
      <c r="L933" s="82"/>
      <c r="M933" s="82"/>
      <c r="N933" s="68"/>
      <c r="O933" s="68"/>
      <c r="P933" s="68"/>
      <c r="Q933" s="462"/>
      <c r="R933" s="69"/>
      <c r="S933" s="70"/>
    </row>
    <row r="934" spans="4:19" x14ac:dyDescent="0.3">
      <c r="D934" s="65"/>
      <c r="E934" s="65"/>
      <c r="F934" s="65"/>
      <c r="G934" s="65"/>
      <c r="H934" s="63"/>
      <c r="I934" s="63"/>
      <c r="J934" s="63"/>
      <c r="K934" s="81"/>
      <c r="L934" s="82"/>
      <c r="M934" s="82"/>
      <c r="N934" s="68"/>
      <c r="O934" s="68"/>
      <c r="P934" s="68"/>
      <c r="Q934" s="462"/>
      <c r="R934" s="69"/>
      <c r="S934" s="70"/>
    </row>
    <row r="935" spans="4:19" x14ac:dyDescent="0.3">
      <c r="D935" s="65"/>
      <c r="E935" s="65"/>
      <c r="F935" s="65"/>
      <c r="G935" s="65"/>
      <c r="H935" s="63"/>
      <c r="I935" s="63"/>
      <c r="J935" s="63"/>
      <c r="K935" s="81"/>
      <c r="L935" s="82"/>
      <c r="M935" s="82"/>
      <c r="N935" s="68"/>
      <c r="O935" s="68"/>
      <c r="P935" s="68"/>
      <c r="Q935" s="462"/>
      <c r="R935" s="69"/>
      <c r="S935" s="70"/>
    </row>
    <row r="936" spans="4:19" x14ac:dyDescent="0.3">
      <c r="D936" s="65"/>
      <c r="E936" s="65"/>
      <c r="F936" s="65"/>
      <c r="G936" s="65"/>
      <c r="H936" s="63"/>
      <c r="I936" s="63"/>
      <c r="J936" s="63"/>
      <c r="K936" s="81"/>
      <c r="L936" s="82"/>
      <c r="M936" s="82"/>
      <c r="N936" s="68"/>
      <c r="O936" s="68"/>
      <c r="P936" s="68"/>
      <c r="Q936" s="462"/>
      <c r="R936" s="69"/>
      <c r="S936" s="70"/>
    </row>
    <row r="937" spans="4:19" x14ac:dyDescent="0.3">
      <c r="D937" s="65"/>
      <c r="E937" s="65"/>
      <c r="F937" s="65"/>
      <c r="G937" s="65"/>
      <c r="H937" s="63"/>
      <c r="I937" s="63"/>
      <c r="J937" s="63"/>
      <c r="K937" s="81"/>
      <c r="L937" s="82"/>
      <c r="M937" s="82"/>
      <c r="N937" s="68"/>
      <c r="O937" s="68"/>
      <c r="P937" s="68"/>
      <c r="Q937" s="462"/>
      <c r="R937" s="69"/>
      <c r="S937" s="70"/>
    </row>
    <row r="938" spans="4:19" x14ac:dyDescent="0.3">
      <c r="D938" s="65"/>
      <c r="E938" s="65"/>
      <c r="F938" s="65"/>
      <c r="G938" s="65"/>
      <c r="H938" s="63"/>
      <c r="I938" s="63"/>
      <c r="J938" s="63"/>
      <c r="K938" s="81"/>
      <c r="L938" s="82"/>
      <c r="M938" s="82"/>
      <c r="N938" s="68"/>
      <c r="O938" s="68"/>
      <c r="P938" s="68"/>
      <c r="Q938" s="462"/>
      <c r="R938" s="69"/>
      <c r="S938" s="70"/>
    </row>
    <row r="939" spans="4:19" x14ac:dyDescent="0.3">
      <c r="D939" s="65"/>
      <c r="E939" s="65"/>
      <c r="F939" s="65"/>
      <c r="G939" s="65"/>
      <c r="H939" s="63"/>
      <c r="I939" s="63"/>
      <c r="J939" s="63"/>
      <c r="K939" s="81"/>
      <c r="L939" s="82"/>
      <c r="M939" s="82"/>
      <c r="N939" s="68"/>
      <c r="O939" s="68"/>
      <c r="P939" s="68"/>
      <c r="Q939" s="462"/>
      <c r="R939" s="69"/>
      <c r="S939" s="70"/>
    </row>
    <row r="940" spans="4:19" x14ac:dyDescent="0.3">
      <c r="D940" s="65"/>
      <c r="E940" s="65"/>
      <c r="F940" s="65"/>
      <c r="G940" s="65"/>
      <c r="H940" s="63"/>
      <c r="I940" s="63"/>
      <c r="J940" s="63"/>
      <c r="K940" s="81"/>
      <c r="L940" s="82"/>
      <c r="M940" s="82"/>
      <c r="N940" s="68"/>
      <c r="O940" s="68"/>
      <c r="P940" s="68"/>
      <c r="Q940" s="462"/>
      <c r="R940" s="69"/>
      <c r="S940" s="70"/>
    </row>
    <row r="941" spans="4:19" x14ac:dyDescent="0.3">
      <c r="D941" s="65"/>
      <c r="E941" s="65"/>
      <c r="F941" s="65"/>
      <c r="G941" s="65"/>
      <c r="H941" s="63"/>
      <c r="I941" s="63"/>
      <c r="J941" s="63"/>
      <c r="K941" s="81"/>
      <c r="L941" s="82"/>
      <c r="M941" s="82"/>
      <c r="N941" s="68"/>
      <c r="O941" s="68"/>
      <c r="P941" s="68"/>
      <c r="Q941" s="462"/>
      <c r="R941" s="69"/>
      <c r="S941" s="70"/>
    </row>
    <row r="942" spans="4:19" x14ac:dyDescent="0.3">
      <c r="D942" s="65"/>
      <c r="E942" s="65"/>
      <c r="F942" s="65"/>
      <c r="G942" s="65"/>
      <c r="H942" s="63"/>
      <c r="I942" s="63"/>
      <c r="J942" s="63"/>
      <c r="K942" s="81"/>
      <c r="L942" s="82"/>
      <c r="M942" s="82"/>
      <c r="N942" s="68"/>
      <c r="O942" s="68"/>
      <c r="P942" s="68"/>
      <c r="Q942" s="462"/>
      <c r="R942" s="69"/>
      <c r="S942" s="70"/>
    </row>
    <row r="943" spans="4:19" x14ac:dyDescent="0.3">
      <c r="D943" s="65"/>
      <c r="E943" s="65"/>
      <c r="F943" s="65"/>
      <c r="G943" s="65"/>
      <c r="H943" s="63"/>
      <c r="I943" s="63"/>
      <c r="J943" s="63"/>
      <c r="K943" s="81"/>
      <c r="L943" s="82"/>
      <c r="M943" s="82"/>
      <c r="N943" s="68"/>
      <c r="O943" s="68"/>
      <c r="P943" s="68"/>
      <c r="Q943" s="462"/>
      <c r="R943" s="69"/>
      <c r="S943" s="70"/>
    </row>
    <row r="944" spans="4:19" x14ac:dyDescent="0.3">
      <c r="D944" s="65"/>
      <c r="E944" s="65"/>
      <c r="F944" s="65"/>
      <c r="G944" s="65"/>
      <c r="H944" s="63"/>
      <c r="I944" s="63"/>
      <c r="J944" s="63"/>
      <c r="K944" s="81"/>
      <c r="L944" s="82"/>
      <c r="M944" s="82"/>
      <c r="N944" s="68"/>
      <c r="O944" s="68"/>
      <c r="P944" s="68"/>
      <c r="Q944" s="462"/>
      <c r="R944" s="69"/>
      <c r="S944" s="70"/>
    </row>
    <row r="945" spans="4:19" x14ac:dyDescent="0.3">
      <c r="D945" s="65"/>
      <c r="E945" s="65"/>
      <c r="F945" s="65"/>
      <c r="G945" s="65"/>
      <c r="H945" s="63"/>
      <c r="I945" s="63"/>
      <c r="J945" s="63"/>
      <c r="K945" s="81"/>
      <c r="L945" s="82"/>
      <c r="M945" s="82"/>
      <c r="N945" s="68"/>
      <c r="O945" s="68"/>
      <c r="P945" s="68"/>
      <c r="Q945" s="462"/>
      <c r="R945" s="69"/>
      <c r="S945" s="70"/>
    </row>
    <row r="946" spans="4:19" x14ac:dyDescent="0.3">
      <c r="D946" s="65"/>
      <c r="E946" s="65"/>
      <c r="F946" s="65"/>
      <c r="G946" s="65"/>
      <c r="H946" s="63"/>
      <c r="I946" s="63"/>
      <c r="J946" s="63"/>
      <c r="K946" s="81"/>
      <c r="L946" s="82"/>
      <c r="M946" s="82"/>
      <c r="N946" s="68"/>
      <c r="O946" s="68"/>
      <c r="P946" s="68"/>
      <c r="Q946" s="462"/>
      <c r="R946" s="69"/>
      <c r="S946" s="70"/>
    </row>
    <row r="947" spans="4:19" x14ac:dyDescent="0.3">
      <c r="D947" s="65"/>
      <c r="E947" s="65"/>
      <c r="F947" s="65"/>
      <c r="G947" s="65"/>
      <c r="H947" s="63"/>
      <c r="I947" s="63"/>
      <c r="J947" s="63"/>
      <c r="K947" s="81"/>
      <c r="L947" s="82"/>
      <c r="M947" s="82"/>
      <c r="N947" s="68"/>
      <c r="O947" s="68"/>
      <c r="P947" s="68"/>
      <c r="Q947" s="462"/>
      <c r="R947" s="69"/>
      <c r="S947" s="70"/>
    </row>
    <row r="948" spans="4:19" x14ac:dyDescent="0.3">
      <c r="D948" s="65"/>
      <c r="E948" s="65"/>
      <c r="F948" s="65"/>
      <c r="G948" s="65"/>
      <c r="H948" s="63"/>
      <c r="I948" s="63"/>
      <c r="J948" s="63"/>
      <c r="K948" s="81"/>
      <c r="L948" s="82"/>
      <c r="M948" s="82"/>
      <c r="N948" s="68"/>
      <c r="O948" s="68"/>
      <c r="P948" s="68"/>
      <c r="Q948" s="462"/>
      <c r="R948" s="69"/>
      <c r="S948" s="70"/>
    </row>
    <row r="949" spans="4:19" x14ac:dyDescent="0.3">
      <c r="D949" s="65"/>
      <c r="E949" s="65"/>
      <c r="F949" s="65"/>
      <c r="G949" s="65"/>
      <c r="H949" s="63"/>
      <c r="I949" s="63"/>
      <c r="J949" s="63"/>
      <c r="K949" s="81"/>
      <c r="L949" s="82"/>
      <c r="M949" s="82"/>
      <c r="N949" s="68"/>
      <c r="O949" s="68"/>
      <c r="P949" s="68"/>
      <c r="Q949" s="462"/>
      <c r="R949" s="69"/>
      <c r="S949" s="70"/>
    </row>
    <row r="950" spans="4:19" x14ac:dyDescent="0.3">
      <c r="D950" s="65"/>
      <c r="E950" s="65"/>
      <c r="F950" s="65"/>
      <c r="G950" s="65"/>
      <c r="H950" s="63"/>
      <c r="I950" s="63"/>
      <c r="J950" s="63"/>
      <c r="K950" s="81"/>
      <c r="L950" s="82"/>
      <c r="M950" s="82"/>
      <c r="N950" s="68"/>
      <c r="O950" s="68"/>
      <c r="P950" s="68"/>
      <c r="Q950" s="462"/>
      <c r="R950" s="69"/>
      <c r="S950" s="70"/>
    </row>
    <row r="951" spans="4:19" x14ac:dyDescent="0.3">
      <c r="D951" s="65"/>
      <c r="E951" s="65"/>
      <c r="F951" s="65"/>
      <c r="G951" s="65"/>
      <c r="H951" s="63"/>
      <c r="I951" s="63"/>
      <c r="J951" s="63"/>
      <c r="K951" s="81"/>
      <c r="L951" s="82"/>
      <c r="M951" s="82"/>
      <c r="N951" s="68"/>
      <c r="O951" s="68"/>
      <c r="P951" s="68"/>
      <c r="Q951" s="462"/>
      <c r="R951" s="69"/>
      <c r="S951" s="70"/>
    </row>
    <row r="952" spans="4:19" x14ac:dyDescent="0.3">
      <c r="D952" s="65"/>
      <c r="E952" s="65"/>
      <c r="F952" s="65"/>
      <c r="G952" s="65"/>
      <c r="H952" s="63"/>
      <c r="I952" s="63"/>
      <c r="J952" s="63"/>
      <c r="K952" s="81"/>
      <c r="L952" s="82"/>
      <c r="M952" s="82"/>
      <c r="N952" s="68"/>
      <c r="O952" s="68"/>
      <c r="P952" s="68"/>
      <c r="Q952" s="462"/>
      <c r="R952" s="69"/>
      <c r="S952" s="70"/>
    </row>
    <row r="953" spans="4:19" x14ac:dyDescent="0.3">
      <c r="D953" s="65"/>
      <c r="E953" s="65"/>
      <c r="F953" s="65"/>
      <c r="G953" s="65"/>
      <c r="H953" s="63"/>
      <c r="I953" s="63"/>
      <c r="J953" s="63"/>
      <c r="K953" s="81"/>
      <c r="L953" s="82"/>
      <c r="M953" s="82"/>
      <c r="N953" s="68"/>
      <c r="O953" s="68"/>
      <c r="P953" s="68"/>
      <c r="Q953" s="462"/>
      <c r="R953" s="69"/>
      <c r="S953" s="70"/>
    </row>
    <row r="954" spans="4:19" x14ac:dyDescent="0.3">
      <c r="D954" s="65"/>
      <c r="E954" s="65"/>
      <c r="F954" s="65"/>
      <c r="G954" s="65"/>
      <c r="H954" s="63"/>
      <c r="I954" s="63"/>
      <c r="J954" s="63"/>
      <c r="K954" s="81"/>
      <c r="L954" s="82"/>
      <c r="M954" s="82"/>
      <c r="N954" s="68"/>
      <c r="O954" s="68"/>
      <c r="P954" s="68"/>
      <c r="Q954" s="462"/>
      <c r="R954" s="69"/>
      <c r="S954" s="70"/>
    </row>
    <row r="955" spans="4:19" x14ac:dyDescent="0.3">
      <c r="D955" s="65"/>
      <c r="E955" s="65"/>
      <c r="F955" s="65"/>
      <c r="G955" s="65"/>
      <c r="H955" s="63"/>
      <c r="I955" s="63"/>
      <c r="J955" s="63"/>
      <c r="K955" s="81"/>
      <c r="L955" s="82"/>
      <c r="M955" s="82"/>
      <c r="N955" s="68"/>
      <c r="O955" s="68"/>
      <c r="P955" s="68"/>
      <c r="Q955" s="462"/>
      <c r="R955" s="69"/>
      <c r="S955" s="70"/>
    </row>
    <row r="956" spans="4:19" x14ac:dyDescent="0.3">
      <c r="D956" s="65"/>
      <c r="E956" s="65"/>
      <c r="F956" s="65"/>
      <c r="G956" s="65"/>
      <c r="H956" s="63"/>
      <c r="I956" s="63"/>
      <c r="J956" s="63"/>
      <c r="K956" s="81"/>
      <c r="L956" s="82"/>
      <c r="M956" s="82"/>
      <c r="N956" s="68"/>
      <c r="O956" s="68"/>
      <c r="P956" s="68"/>
      <c r="Q956" s="462"/>
      <c r="R956" s="69"/>
      <c r="S956" s="70"/>
    </row>
    <row r="957" spans="4:19" x14ac:dyDescent="0.3">
      <c r="D957" s="65"/>
      <c r="E957" s="65"/>
      <c r="F957" s="65"/>
      <c r="G957" s="65"/>
      <c r="H957" s="63"/>
      <c r="I957" s="63"/>
      <c r="J957" s="63"/>
      <c r="K957" s="81"/>
      <c r="L957" s="82"/>
      <c r="M957" s="82"/>
      <c r="N957" s="68"/>
      <c r="O957" s="68"/>
      <c r="P957" s="68"/>
      <c r="Q957" s="462"/>
      <c r="R957" s="69"/>
      <c r="S957" s="70"/>
    </row>
    <row r="958" spans="4:19" x14ac:dyDescent="0.3">
      <c r="D958" s="65"/>
      <c r="E958" s="65"/>
      <c r="F958" s="65"/>
      <c r="G958" s="65"/>
      <c r="H958" s="63"/>
      <c r="I958" s="63"/>
      <c r="J958" s="63"/>
      <c r="K958" s="81"/>
      <c r="L958" s="82"/>
      <c r="M958" s="82"/>
      <c r="N958" s="68"/>
      <c r="O958" s="68"/>
      <c r="P958" s="68"/>
      <c r="Q958" s="462"/>
      <c r="R958" s="69"/>
      <c r="S958" s="70"/>
    </row>
    <row r="959" spans="4:19" x14ac:dyDescent="0.3">
      <c r="D959" s="65"/>
      <c r="E959" s="65"/>
      <c r="F959" s="65"/>
      <c r="G959" s="65"/>
      <c r="H959" s="63"/>
      <c r="I959" s="63"/>
      <c r="J959" s="63"/>
      <c r="K959" s="81"/>
      <c r="L959" s="82"/>
      <c r="M959" s="82"/>
      <c r="N959" s="68"/>
      <c r="O959" s="68"/>
      <c r="P959" s="68"/>
      <c r="Q959" s="462"/>
      <c r="R959" s="69"/>
      <c r="S959" s="70"/>
    </row>
    <row r="960" spans="4:19" x14ac:dyDescent="0.3">
      <c r="D960" s="65"/>
      <c r="E960" s="65"/>
      <c r="F960" s="65"/>
      <c r="G960" s="65"/>
      <c r="H960" s="63"/>
      <c r="I960" s="63"/>
      <c r="J960" s="63"/>
      <c r="K960" s="81"/>
      <c r="L960" s="82"/>
      <c r="M960" s="82"/>
      <c r="N960" s="68"/>
      <c r="O960" s="68"/>
      <c r="P960" s="68"/>
      <c r="Q960" s="462"/>
      <c r="R960" s="69"/>
      <c r="S960" s="70"/>
    </row>
    <row r="961" spans="4:19" x14ac:dyDescent="0.3">
      <c r="D961" s="65"/>
      <c r="E961" s="65"/>
      <c r="F961" s="65"/>
      <c r="G961" s="65"/>
      <c r="H961" s="63"/>
      <c r="I961" s="63"/>
      <c r="J961" s="63"/>
      <c r="K961" s="81"/>
      <c r="L961" s="82"/>
      <c r="M961" s="82"/>
      <c r="N961" s="68"/>
      <c r="O961" s="68"/>
      <c r="P961" s="68"/>
      <c r="Q961" s="462"/>
      <c r="R961" s="69"/>
      <c r="S961" s="70"/>
    </row>
    <row r="962" spans="4:19" x14ac:dyDescent="0.3">
      <c r="D962" s="65"/>
      <c r="E962" s="65"/>
      <c r="F962" s="65"/>
      <c r="G962" s="65"/>
      <c r="H962" s="63"/>
      <c r="I962" s="63"/>
      <c r="J962" s="63"/>
      <c r="K962" s="81"/>
      <c r="L962" s="82"/>
      <c r="M962" s="82"/>
      <c r="N962" s="68"/>
      <c r="O962" s="68"/>
      <c r="P962" s="68"/>
      <c r="Q962" s="462"/>
      <c r="R962" s="69"/>
      <c r="S962" s="70"/>
    </row>
    <row r="963" spans="4:19" x14ac:dyDescent="0.3">
      <c r="D963" s="65"/>
      <c r="E963" s="65"/>
      <c r="F963" s="65"/>
      <c r="G963" s="65"/>
      <c r="H963" s="63"/>
      <c r="I963" s="63"/>
      <c r="J963" s="63"/>
      <c r="K963" s="81"/>
      <c r="L963" s="82"/>
      <c r="M963" s="82"/>
      <c r="N963" s="68"/>
      <c r="O963" s="68"/>
      <c r="P963" s="68"/>
      <c r="Q963" s="462"/>
      <c r="R963" s="69"/>
      <c r="S963" s="70"/>
    </row>
    <row r="964" spans="4:19" x14ac:dyDescent="0.3">
      <c r="D964" s="65"/>
      <c r="E964" s="65"/>
      <c r="F964" s="65"/>
      <c r="G964" s="65"/>
      <c r="H964" s="63"/>
      <c r="I964" s="63"/>
      <c r="J964" s="63"/>
      <c r="K964" s="81"/>
      <c r="L964" s="82"/>
      <c r="M964" s="82"/>
      <c r="N964" s="68"/>
      <c r="O964" s="68"/>
      <c r="P964" s="68"/>
      <c r="Q964" s="462"/>
      <c r="R964" s="69"/>
      <c r="S964" s="70"/>
    </row>
    <row r="965" spans="4:19" x14ac:dyDescent="0.3">
      <c r="D965" s="65"/>
      <c r="E965" s="65"/>
      <c r="F965" s="65"/>
      <c r="G965" s="65"/>
      <c r="H965" s="63"/>
      <c r="I965" s="63"/>
      <c r="J965" s="63"/>
      <c r="K965" s="81"/>
      <c r="L965" s="82"/>
      <c r="M965" s="82"/>
      <c r="N965" s="68"/>
      <c r="O965" s="68"/>
      <c r="P965" s="68"/>
      <c r="Q965" s="462"/>
      <c r="R965" s="69"/>
      <c r="S965" s="70"/>
    </row>
    <row r="966" spans="4:19" x14ac:dyDescent="0.3">
      <c r="D966" s="65"/>
      <c r="E966" s="65"/>
      <c r="F966" s="65"/>
      <c r="G966" s="65"/>
      <c r="H966" s="63"/>
      <c r="I966" s="63"/>
      <c r="J966" s="63"/>
      <c r="K966" s="81"/>
      <c r="L966" s="82"/>
      <c r="M966" s="82"/>
      <c r="N966" s="68"/>
      <c r="O966" s="68"/>
      <c r="P966" s="68"/>
      <c r="Q966" s="462"/>
      <c r="R966" s="69"/>
      <c r="S966" s="70"/>
    </row>
    <row r="967" spans="4:19" x14ac:dyDescent="0.3">
      <c r="D967" s="65"/>
      <c r="E967" s="65"/>
      <c r="F967" s="65"/>
      <c r="G967" s="65"/>
      <c r="H967" s="63"/>
      <c r="I967" s="63"/>
      <c r="J967" s="63"/>
      <c r="K967" s="81"/>
      <c r="L967" s="82"/>
      <c r="M967" s="82"/>
      <c r="N967" s="68"/>
      <c r="O967" s="68"/>
      <c r="P967" s="68"/>
      <c r="Q967" s="462"/>
      <c r="R967" s="69"/>
      <c r="S967" s="70"/>
    </row>
    <row r="968" spans="4:19" x14ac:dyDescent="0.3">
      <c r="D968" s="65"/>
      <c r="E968" s="65"/>
      <c r="F968" s="65"/>
      <c r="G968" s="65"/>
      <c r="H968" s="63"/>
      <c r="I968" s="63"/>
      <c r="J968" s="63"/>
      <c r="K968" s="81"/>
      <c r="L968" s="82"/>
      <c r="M968" s="82"/>
      <c r="N968" s="68"/>
      <c r="O968" s="68"/>
      <c r="P968" s="68"/>
      <c r="Q968" s="462"/>
      <c r="R968" s="69"/>
      <c r="S968" s="70"/>
    </row>
    <row r="969" spans="4:19" x14ac:dyDescent="0.3">
      <c r="D969" s="65"/>
      <c r="E969" s="65"/>
      <c r="F969" s="65"/>
      <c r="G969" s="65"/>
      <c r="H969" s="63"/>
      <c r="I969" s="63"/>
      <c r="J969" s="63"/>
      <c r="K969" s="81"/>
      <c r="L969" s="82"/>
      <c r="M969" s="82"/>
      <c r="N969" s="68"/>
      <c r="O969" s="68"/>
      <c r="P969" s="68"/>
      <c r="Q969" s="462"/>
      <c r="R969" s="69"/>
      <c r="S969" s="70"/>
    </row>
    <row r="970" spans="4:19" x14ac:dyDescent="0.3">
      <c r="D970" s="65"/>
      <c r="E970" s="65"/>
      <c r="F970" s="65"/>
      <c r="G970" s="65"/>
      <c r="H970" s="63"/>
      <c r="I970" s="63"/>
      <c r="J970" s="63"/>
      <c r="K970" s="81"/>
      <c r="L970" s="82"/>
      <c r="M970" s="82"/>
      <c r="N970" s="68"/>
      <c r="O970" s="68"/>
      <c r="P970" s="68"/>
      <c r="Q970" s="462"/>
      <c r="R970" s="69"/>
      <c r="S970" s="70"/>
    </row>
    <row r="971" spans="4:19" x14ac:dyDescent="0.3">
      <c r="D971" s="65"/>
      <c r="E971" s="65"/>
      <c r="F971" s="65"/>
      <c r="G971" s="65"/>
      <c r="H971" s="63"/>
      <c r="I971" s="63"/>
      <c r="J971" s="63"/>
      <c r="K971" s="81"/>
      <c r="L971" s="82"/>
      <c r="M971" s="82"/>
      <c r="N971" s="68"/>
      <c r="O971" s="68"/>
      <c r="P971" s="68"/>
      <c r="Q971" s="462"/>
      <c r="R971" s="69"/>
      <c r="S971" s="70"/>
    </row>
    <row r="972" spans="4:19" x14ac:dyDescent="0.3">
      <c r="D972" s="65"/>
      <c r="E972" s="65"/>
      <c r="F972" s="65"/>
      <c r="G972" s="65"/>
      <c r="H972" s="63"/>
      <c r="I972" s="63"/>
      <c r="J972" s="63"/>
      <c r="K972" s="81"/>
      <c r="L972" s="82"/>
      <c r="M972" s="82"/>
      <c r="N972" s="68"/>
      <c r="O972" s="68"/>
      <c r="P972" s="68"/>
      <c r="Q972" s="462"/>
      <c r="R972" s="69"/>
      <c r="S972" s="70"/>
    </row>
    <row r="973" spans="4:19" x14ac:dyDescent="0.3">
      <c r="D973" s="65"/>
      <c r="E973" s="65"/>
      <c r="F973" s="65"/>
      <c r="G973" s="65"/>
      <c r="H973" s="63"/>
      <c r="I973" s="63"/>
      <c r="J973" s="63"/>
      <c r="K973" s="81"/>
      <c r="L973" s="82"/>
      <c r="M973" s="82"/>
      <c r="N973" s="68"/>
      <c r="O973" s="68"/>
      <c r="P973" s="68"/>
      <c r="Q973" s="462"/>
      <c r="R973" s="69"/>
      <c r="S973" s="70"/>
    </row>
    <row r="974" spans="4:19" x14ac:dyDescent="0.3">
      <c r="D974" s="65"/>
      <c r="E974" s="65"/>
      <c r="F974" s="65"/>
      <c r="G974" s="65"/>
      <c r="H974" s="63"/>
      <c r="I974" s="63"/>
      <c r="J974" s="63"/>
      <c r="K974" s="81"/>
      <c r="L974" s="82"/>
      <c r="M974" s="82"/>
      <c r="N974" s="68"/>
      <c r="O974" s="68"/>
      <c r="P974" s="68"/>
      <c r="Q974" s="462"/>
      <c r="R974" s="69"/>
      <c r="S974" s="70"/>
    </row>
    <row r="975" spans="4:19" x14ac:dyDescent="0.3">
      <c r="D975" s="65"/>
      <c r="E975" s="65"/>
      <c r="F975" s="65"/>
      <c r="G975" s="65"/>
      <c r="H975" s="63"/>
      <c r="I975" s="63"/>
      <c r="J975" s="63"/>
      <c r="K975" s="81"/>
      <c r="L975" s="82"/>
      <c r="M975" s="82"/>
      <c r="N975" s="68"/>
      <c r="O975" s="68"/>
      <c r="P975" s="68"/>
      <c r="Q975" s="462"/>
      <c r="R975" s="69"/>
      <c r="S975" s="70"/>
    </row>
    <row r="976" spans="4:19" x14ac:dyDescent="0.3">
      <c r="D976" s="65"/>
      <c r="E976" s="65"/>
      <c r="F976" s="65"/>
      <c r="G976" s="65"/>
      <c r="H976" s="63"/>
      <c r="I976" s="63"/>
      <c r="J976" s="63"/>
      <c r="K976" s="81"/>
      <c r="L976" s="82"/>
      <c r="M976" s="82"/>
      <c r="N976" s="68"/>
      <c r="O976" s="68"/>
      <c r="P976" s="68"/>
      <c r="Q976" s="462"/>
      <c r="R976" s="69"/>
      <c r="S976" s="70"/>
    </row>
    <row r="977" spans="4:19" x14ac:dyDescent="0.3">
      <c r="D977" s="65"/>
      <c r="E977" s="65"/>
      <c r="F977" s="65"/>
      <c r="G977" s="65"/>
      <c r="H977" s="63"/>
      <c r="I977" s="63"/>
      <c r="J977" s="63"/>
      <c r="K977" s="81"/>
      <c r="L977" s="82"/>
      <c r="M977" s="82"/>
      <c r="N977" s="68"/>
      <c r="O977" s="68"/>
      <c r="P977" s="68"/>
      <c r="Q977" s="462"/>
      <c r="R977" s="69"/>
      <c r="S977" s="70"/>
    </row>
    <row r="978" spans="4:19" x14ac:dyDescent="0.3">
      <c r="D978" s="65"/>
      <c r="E978" s="65"/>
      <c r="F978" s="65"/>
      <c r="G978" s="65"/>
      <c r="H978" s="63"/>
      <c r="I978" s="63"/>
      <c r="J978" s="63"/>
      <c r="K978" s="81"/>
      <c r="L978" s="82"/>
      <c r="M978" s="82"/>
      <c r="N978" s="68"/>
      <c r="O978" s="68"/>
      <c r="P978" s="68"/>
      <c r="Q978" s="462"/>
      <c r="R978" s="69"/>
      <c r="S978" s="70"/>
    </row>
    <row r="979" spans="4:19" x14ac:dyDescent="0.3">
      <c r="D979" s="65"/>
      <c r="E979" s="65"/>
      <c r="F979" s="65"/>
      <c r="G979" s="65"/>
      <c r="H979" s="63"/>
      <c r="I979" s="63"/>
      <c r="J979" s="63"/>
      <c r="K979" s="81"/>
      <c r="L979" s="82"/>
      <c r="M979" s="82"/>
      <c r="N979" s="68"/>
      <c r="O979" s="68"/>
      <c r="P979" s="68"/>
      <c r="Q979" s="462"/>
      <c r="R979" s="69"/>
      <c r="S979" s="70"/>
    </row>
    <row r="980" spans="4:19" x14ac:dyDescent="0.3">
      <c r="D980" s="65"/>
      <c r="E980" s="65"/>
      <c r="F980" s="65"/>
      <c r="G980" s="65"/>
      <c r="H980" s="63"/>
      <c r="I980" s="63"/>
      <c r="J980" s="63"/>
      <c r="K980" s="81"/>
      <c r="L980" s="82"/>
      <c r="M980" s="82"/>
      <c r="N980" s="68"/>
      <c r="O980" s="68"/>
      <c r="P980" s="68"/>
      <c r="Q980" s="462"/>
      <c r="R980" s="69"/>
      <c r="S980" s="70"/>
    </row>
    <row r="981" spans="4:19" x14ac:dyDescent="0.3">
      <c r="D981" s="65"/>
      <c r="E981" s="65"/>
      <c r="F981" s="65"/>
      <c r="G981" s="65"/>
      <c r="H981" s="63"/>
      <c r="I981" s="63"/>
      <c r="J981" s="63"/>
      <c r="K981" s="81"/>
      <c r="L981" s="82"/>
      <c r="M981" s="82"/>
      <c r="N981" s="68"/>
      <c r="O981" s="68"/>
      <c r="P981" s="68"/>
      <c r="Q981" s="462"/>
      <c r="R981" s="69"/>
      <c r="S981" s="70"/>
    </row>
    <row r="982" spans="4:19" x14ac:dyDescent="0.3">
      <c r="D982" s="65"/>
      <c r="E982" s="65"/>
      <c r="F982" s="65"/>
      <c r="G982" s="65"/>
      <c r="H982" s="63"/>
      <c r="I982" s="63"/>
      <c r="J982" s="63"/>
      <c r="K982" s="81"/>
      <c r="L982" s="82"/>
      <c r="M982" s="82"/>
      <c r="N982" s="68"/>
      <c r="O982" s="68"/>
      <c r="P982" s="68"/>
      <c r="Q982" s="462"/>
      <c r="R982" s="69"/>
      <c r="S982" s="70"/>
    </row>
    <row r="983" spans="4:19" x14ac:dyDescent="0.3">
      <c r="D983" s="65"/>
      <c r="E983" s="65"/>
      <c r="F983" s="65"/>
      <c r="G983" s="65"/>
      <c r="H983" s="63"/>
      <c r="I983" s="63"/>
      <c r="J983" s="63"/>
      <c r="K983" s="81"/>
      <c r="L983" s="82"/>
      <c r="M983" s="82"/>
      <c r="N983" s="68"/>
      <c r="O983" s="68"/>
      <c r="P983" s="68"/>
      <c r="Q983" s="462"/>
      <c r="R983" s="69"/>
      <c r="S983" s="70"/>
    </row>
    <row r="984" spans="4:19" x14ac:dyDescent="0.3">
      <c r="D984" s="65"/>
      <c r="E984" s="65"/>
      <c r="F984" s="65"/>
      <c r="G984" s="65"/>
      <c r="H984" s="63"/>
      <c r="I984" s="63"/>
      <c r="J984" s="63"/>
      <c r="K984" s="81"/>
      <c r="L984" s="82"/>
      <c r="M984" s="82"/>
      <c r="N984" s="68"/>
      <c r="O984" s="68"/>
      <c r="P984" s="68"/>
      <c r="Q984" s="462"/>
      <c r="R984" s="69"/>
      <c r="S984" s="70"/>
    </row>
    <row r="985" spans="4:19" x14ac:dyDescent="0.3">
      <c r="D985" s="65"/>
      <c r="E985" s="65"/>
      <c r="F985" s="65"/>
      <c r="G985" s="65"/>
      <c r="H985" s="63"/>
      <c r="I985" s="63"/>
      <c r="J985" s="63"/>
      <c r="K985" s="81"/>
      <c r="L985" s="82"/>
      <c r="M985" s="82"/>
      <c r="N985" s="68"/>
      <c r="O985" s="68"/>
      <c r="P985" s="68"/>
      <c r="Q985" s="462"/>
      <c r="R985" s="69"/>
      <c r="S985" s="70"/>
    </row>
    <row r="986" spans="4:19" x14ac:dyDescent="0.3">
      <c r="D986" s="65"/>
      <c r="E986" s="65"/>
      <c r="F986" s="65"/>
      <c r="G986" s="65"/>
      <c r="H986" s="63"/>
      <c r="I986" s="63"/>
      <c r="J986" s="63"/>
      <c r="K986" s="81"/>
      <c r="L986" s="82"/>
      <c r="M986" s="82"/>
      <c r="N986" s="68"/>
      <c r="O986" s="68"/>
      <c r="P986" s="68"/>
      <c r="Q986" s="462"/>
      <c r="R986" s="69"/>
      <c r="S986" s="70"/>
    </row>
    <row r="987" spans="4:19" x14ac:dyDescent="0.3">
      <c r="D987" s="65"/>
      <c r="E987" s="65"/>
      <c r="F987" s="65"/>
      <c r="G987" s="65"/>
      <c r="H987" s="63"/>
      <c r="I987" s="63"/>
      <c r="J987" s="63"/>
      <c r="K987" s="81"/>
      <c r="L987" s="82"/>
      <c r="M987" s="82"/>
      <c r="N987" s="68"/>
      <c r="O987" s="68"/>
      <c r="P987" s="68"/>
      <c r="Q987" s="462"/>
      <c r="R987" s="69"/>
      <c r="S987" s="70"/>
    </row>
    <row r="988" spans="4:19" x14ac:dyDescent="0.3">
      <c r="D988" s="65"/>
      <c r="E988" s="65"/>
      <c r="F988" s="65"/>
      <c r="G988" s="65"/>
      <c r="H988" s="63"/>
      <c r="I988" s="63"/>
      <c r="J988" s="63"/>
      <c r="K988" s="81"/>
      <c r="L988" s="82"/>
      <c r="M988" s="82"/>
      <c r="N988" s="68"/>
      <c r="O988" s="68"/>
      <c r="P988" s="68"/>
      <c r="Q988" s="462"/>
      <c r="R988" s="69"/>
      <c r="S988" s="70"/>
    </row>
    <row r="989" spans="4:19" x14ac:dyDescent="0.3">
      <c r="D989" s="65"/>
      <c r="E989" s="65"/>
      <c r="F989" s="65"/>
      <c r="G989" s="65"/>
      <c r="H989" s="63"/>
      <c r="I989" s="63"/>
      <c r="J989" s="63"/>
      <c r="K989" s="81"/>
      <c r="L989" s="82"/>
      <c r="M989" s="82"/>
      <c r="N989" s="68"/>
      <c r="O989" s="68"/>
      <c r="P989" s="68"/>
      <c r="Q989" s="462"/>
      <c r="R989" s="69"/>
      <c r="S989" s="70"/>
    </row>
    <row r="990" spans="4:19" x14ac:dyDescent="0.3">
      <c r="D990" s="65"/>
      <c r="E990" s="65"/>
      <c r="F990" s="65"/>
      <c r="G990" s="65"/>
      <c r="H990" s="63"/>
      <c r="I990" s="63"/>
      <c r="J990" s="63"/>
      <c r="K990" s="81"/>
      <c r="L990" s="82"/>
      <c r="M990" s="82"/>
      <c r="N990" s="68"/>
      <c r="O990" s="68"/>
      <c r="P990" s="68"/>
      <c r="Q990" s="462"/>
      <c r="R990" s="69"/>
      <c r="S990" s="70"/>
    </row>
    <row r="991" spans="4:19" x14ac:dyDescent="0.3">
      <c r="D991" s="65"/>
      <c r="E991" s="65"/>
      <c r="F991" s="65"/>
      <c r="G991" s="65"/>
      <c r="H991" s="63"/>
      <c r="I991" s="63"/>
      <c r="J991" s="63"/>
      <c r="K991" s="81"/>
      <c r="L991" s="82"/>
      <c r="M991" s="82"/>
      <c r="N991" s="68"/>
      <c r="O991" s="68"/>
      <c r="P991" s="68"/>
      <c r="Q991" s="462"/>
      <c r="R991" s="69"/>
      <c r="S991" s="70"/>
    </row>
    <row r="992" spans="4:19" x14ac:dyDescent="0.3">
      <c r="D992" s="65"/>
      <c r="E992" s="65"/>
      <c r="F992" s="65"/>
      <c r="G992" s="65"/>
      <c r="H992" s="63"/>
      <c r="I992" s="63"/>
      <c r="J992" s="63"/>
      <c r="K992" s="81"/>
      <c r="L992" s="82"/>
      <c r="M992" s="82"/>
      <c r="N992" s="68"/>
      <c r="O992" s="68"/>
      <c r="P992" s="68"/>
      <c r="Q992" s="462"/>
      <c r="R992" s="69"/>
      <c r="S992" s="70"/>
    </row>
    <row r="993" spans="4:19" x14ac:dyDescent="0.3">
      <c r="D993" s="65"/>
      <c r="E993" s="65"/>
      <c r="F993" s="65"/>
      <c r="G993" s="65"/>
      <c r="H993" s="63"/>
      <c r="I993" s="63"/>
      <c r="J993" s="63"/>
      <c r="K993" s="81"/>
      <c r="L993" s="82"/>
      <c r="M993" s="82"/>
      <c r="N993" s="68"/>
      <c r="O993" s="68"/>
      <c r="P993" s="68"/>
      <c r="Q993" s="462"/>
      <c r="R993" s="69"/>
      <c r="S993" s="70"/>
    </row>
    <row r="994" spans="4:19" x14ac:dyDescent="0.3">
      <c r="D994" s="65"/>
      <c r="E994" s="65"/>
      <c r="F994" s="65"/>
      <c r="G994" s="65"/>
      <c r="H994" s="63"/>
      <c r="I994" s="63"/>
      <c r="J994" s="63"/>
      <c r="K994" s="81"/>
      <c r="L994" s="82"/>
      <c r="M994" s="82"/>
      <c r="N994" s="68"/>
      <c r="O994" s="68"/>
      <c r="P994" s="68"/>
      <c r="Q994" s="462"/>
      <c r="R994" s="69"/>
      <c r="S994" s="70"/>
    </row>
    <row r="995" spans="4:19" x14ac:dyDescent="0.3">
      <c r="D995" s="65"/>
      <c r="E995" s="65"/>
      <c r="F995" s="65"/>
      <c r="G995" s="65"/>
      <c r="H995" s="63"/>
      <c r="I995" s="63"/>
      <c r="J995" s="63"/>
      <c r="K995" s="81"/>
      <c r="L995" s="82"/>
      <c r="M995" s="82"/>
      <c r="N995" s="68"/>
      <c r="O995" s="68"/>
      <c r="P995" s="68"/>
      <c r="Q995" s="462"/>
      <c r="R995" s="69"/>
      <c r="S995" s="70"/>
    </row>
    <row r="996" spans="4:19" x14ac:dyDescent="0.3">
      <c r="D996" s="65"/>
      <c r="E996" s="65"/>
      <c r="F996" s="65"/>
      <c r="G996" s="65"/>
      <c r="H996" s="63"/>
      <c r="I996" s="63"/>
      <c r="J996" s="63"/>
      <c r="K996" s="81"/>
      <c r="L996" s="82"/>
      <c r="M996" s="82"/>
      <c r="N996" s="68"/>
      <c r="O996" s="68"/>
      <c r="P996" s="68"/>
      <c r="Q996" s="462"/>
      <c r="R996" s="69"/>
      <c r="S996" s="70"/>
    </row>
    <row r="997" spans="4:19" x14ac:dyDescent="0.3">
      <c r="D997" s="65"/>
      <c r="E997" s="65"/>
      <c r="F997" s="65"/>
      <c r="G997" s="65"/>
      <c r="H997" s="63"/>
      <c r="I997" s="63"/>
      <c r="J997" s="63"/>
      <c r="K997" s="81"/>
      <c r="L997" s="82"/>
      <c r="M997" s="82"/>
      <c r="N997" s="68"/>
      <c r="O997" s="68"/>
      <c r="P997" s="68"/>
      <c r="Q997" s="462"/>
      <c r="R997" s="69"/>
      <c r="S997" s="70"/>
    </row>
    <row r="998" spans="4:19" x14ac:dyDescent="0.3">
      <c r="D998" s="65"/>
      <c r="E998" s="65"/>
      <c r="F998" s="65"/>
      <c r="G998" s="65"/>
      <c r="H998" s="63"/>
      <c r="I998" s="63"/>
      <c r="J998" s="63"/>
      <c r="K998" s="81"/>
      <c r="L998" s="82"/>
      <c r="M998" s="82"/>
      <c r="N998" s="68"/>
      <c r="O998" s="68"/>
      <c r="P998" s="68"/>
      <c r="Q998" s="462"/>
      <c r="R998" s="69"/>
      <c r="S998" s="70"/>
    </row>
    <row r="999" spans="4:19" x14ac:dyDescent="0.3">
      <c r="D999" s="65"/>
      <c r="E999" s="65"/>
      <c r="F999" s="65"/>
      <c r="G999" s="65"/>
      <c r="H999" s="63"/>
      <c r="I999" s="63"/>
      <c r="J999" s="63"/>
      <c r="K999" s="81"/>
      <c r="L999" s="82"/>
      <c r="M999" s="82"/>
      <c r="N999" s="68"/>
      <c r="O999" s="68"/>
      <c r="P999" s="68"/>
      <c r="Q999" s="462"/>
      <c r="R999" s="69"/>
      <c r="S999" s="70"/>
    </row>
    <row r="1000" spans="4:19" x14ac:dyDescent="0.3">
      <c r="D1000" s="65"/>
      <c r="E1000" s="65"/>
      <c r="F1000" s="65"/>
      <c r="G1000" s="65"/>
      <c r="H1000" s="63"/>
      <c r="I1000" s="63"/>
      <c r="J1000" s="63"/>
      <c r="K1000" s="81"/>
      <c r="L1000" s="82"/>
      <c r="M1000" s="82"/>
      <c r="N1000" s="68"/>
      <c r="O1000" s="68"/>
      <c r="P1000" s="68"/>
      <c r="Q1000" s="462"/>
      <c r="R1000" s="69"/>
      <c r="S1000" s="70"/>
    </row>
    <row r="1001" spans="4:19" x14ac:dyDescent="0.3">
      <c r="D1001" s="65"/>
      <c r="E1001" s="65"/>
      <c r="F1001" s="65"/>
      <c r="G1001" s="65"/>
      <c r="H1001" s="63"/>
      <c r="I1001" s="63"/>
      <c r="J1001" s="63"/>
      <c r="K1001" s="81"/>
      <c r="L1001" s="82"/>
      <c r="M1001" s="82"/>
      <c r="N1001" s="68"/>
      <c r="O1001" s="68"/>
      <c r="P1001" s="68"/>
      <c r="Q1001" s="462"/>
      <c r="R1001" s="69"/>
      <c r="S1001" s="70"/>
    </row>
    <row r="1002" spans="4:19" x14ac:dyDescent="0.3">
      <c r="D1002" s="65"/>
      <c r="E1002" s="65"/>
      <c r="F1002" s="65"/>
      <c r="G1002" s="65"/>
      <c r="H1002" s="63"/>
      <c r="I1002" s="63"/>
      <c r="J1002" s="63"/>
      <c r="K1002" s="81"/>
      <c r="L1002" s="82"/>
      <c r="M1002" s="82"/>
      <c r="N1002" s="68"/>
      <c r="O1002" s="68"/>
      <c r="P1002" s="68"/>
      <c r="Q1002" s="462"/>
      <c r="R1002" s="69"/>
      <c r="S1002" s="70"/>
    </row>
    <row r="1003" spans="4:19" x14ac:dyDescent="0.3">
      <c r="D1003" s="65"/>
      <c r="E1003" s="65"/>
      <c r="F1003" s="65"/>
      <c r="G1003" s="65"/>
      <c r="H1003" s="63"/>
      <c r="I1003" s="63"/>
      <c r="J1003" s="63"/>
      <c r="K1003" s="81"/>
      <c r="L1003" s="82"/>
      <c r="M1003" s="82"/>
      <c r="N1003" s="68"/>
      <c r="O1003" s="68"/>
      <c r="P1003" s="68"/>
      <c r="Q1003" s="462"/>
      <c r="R1003" s="69"/>
      <c r="S1003" s="70"/>
    </row>
    <row r="1004" spans="4:19" x14ac:dyDescent="0.3">
      <c r="D1004" s="65"/>
      <c r="E1004" s="65"/>
      <c r="F1004" s="65"/>
      <c r="G1004" s="65"/>
      <c r="H1004" s="63"/>
      <c r="I1004" s="63"/>
      <c r="J1004" s="63"/>
      <c r="K1004" s="81"/>
      <c r="L1004" s="82"/>
      <c r="M1004" s="82"/>
      <c r="N1004" s="68"/>
      <c r="O1004" s="68"/>
      <c r="P1004" s="68"/>
      <c r="Q1004" s="462"/>
      <c r="R1004" s="69"/>
      <c r="S1004" s="70"/>
    </row>
    <row r="1005" spans="4:19" x14ac:dyDescent="0.3">
      <c r="D1005" s="65"/>
      <c r="E1005" s="65"/>
      <c r="F1005" s="65"/>
      <c r="G1005" s="65"/>
      <c r="H1005" s="63"/>
      <c r="I1005" s="63"/>
      <c r="J1005" s="63"/>
      <c r="K1005" s="81"/>
      <c r="L1005" s="82"/>
      <c r="M1005" s="82"/>
      <c r="N1005" s="68"/>
      <c r="O1005" s="68"/>
      <c r="P1005" s="68"/>
      <c r="Q1005" s="462"/>
      <c r="R1005" s="69"/>
      <c r="S1005" s="70"/>
    </row>
    <row r="1006" spans="4:19" x14ac:dyDescent="0.3">
      <c r="D1006" s="65"/>
      <c r="E1006" s="65"/>
      <c r="F1006" s="65"/>
      <c r="G1006" s="65"/>
      <c r="H1006" s="63"/>
      <c r="I1006" s="63"/>
      <c r="J1006" s="63"/>
      <c r="K1006" s="81"/>
      <c r="L1006" s="82"/>
      <c r="M1006" s="82"/>
      <c r="N1006" s="68"/>
      <c r="O1006" s="68"/>
      <c r="P1006" s="68"/>
      <c r="Q1006" s="462"/>
      <c r="R1006" s="69"/>
      <c r="S1006" s="70"/>
    </row>
    <row r="1007" spans="4:19" x14ac:dyDescent="0.3">
      <c r="D1007" s="65"/>
      <c r="E1007" s="65"/>
      <c r="F1007" s="65"/>
      <c r="G1007" s="65"/>
      <c r="H1007" s="63"/>
      <c r="I1007" s="63"/>
      <c r="J1007" s="63"/>
      <c r="K1007" s="81"/>
      <c r="L1007" s="82"/>
      <c r="M1007" s="82"/>
      <c r="N1007" s="68"/>
      <c r="O1007" s="68"/>
      <c r="P1007" s="68"/>
      <c r="Q1007" s="462"/>
      <c r="R1007" s="69"/>
      <c r="S1007" s="70"/>
    </row>
    <row r="1008" spans="4:19" x14ac:dyDescent="0.3">
      <c r="D1008" s="65"/>
      <c r="E1008" s="65"/>
      <c r="F1008" s="65"/>
      <c r="G1008" s="65"/>
      <c r="H1008" s="63"/>
      <c r="I1008" s="63"/>
      <c r="J1008" s="63"/>
      <c r="K1008" s="81"/>
      <c r="L1008" s="82"/>
      <c r="M1008" s="82"/>
      <c r="N1008" s="68"/>
      <c r="O1008" s="68"/>
      <c r="P1008" s="68"/>
      <c r="Q1008" s="462"/>
      <c r="R1008" s="69"/>
      <c r="S1008" s="70"/>
    </row>
    <row r="1009" spans="4:19" x14ac:dyDescent="0.3">
      <c r="D1009" s="65"/>
      <c r="E1009" s="65"/>
      <c r="F1009" s="65"/>
      <c r="G1009" s="65"/>
      <c r="H1009" s="63"/>
      <c r="I1009" s="63"/>
      <c r="J1009" s="63"/>
      <c r="K1009" s="81"/>
      <c r="L1009" s="82"/>
      <c r="M1009" s="82"/>
      <c r="N1009" s="68"/>
      <c r="O1009" s="68"/>
      <c r="P1009" s="68"/>
      <c r="Q1009" s="462"/>
      <c r="R1009" s="69"/>
      <c r="S1009" s="70"/>
    </row>
    <row r="1010" spans="4:19" x14ac:dyDescent="0.3">
      <c r="D1010" s="65"/>
      <c r="E1010" s="65"/>
      <c r="F1010" s="65"/>
      <c r="G1010" s="65"/>
      <c r="H1010" s="63"/>
      <c r="I1010" s="63"/>
      <c r="J1010" s="63"/>
      <c r="K1010" s="81"/>
      <c r="L1010" s="82"/>
      <c r="M1010" s="82"/>
      <c r="N1010" s="68"/>
      <c r="O1010" s="68"/>
      <c r="P1010" s="68"/>
      <c r="Q1010" s="462"/>
      <c r="R1010" s="69"/>
      <c r="S1010" s="70"/>
    </row>
    <row r="1011" spans="4:19" x14ac:dyDescent="0.3">
      <c r="D1011" s="65"/>
      <c r="E1011" s="65"/>
      <c r="F1011" s="65"/>
      <c r="G1011" s="65"/>
      <c r="H1011" s="63"/>
      <c r="I1011" s="63"/>
      <c r="J1011" s="63"/>
      <c r="K1011" s="81"/>
      <c r="L1011" s="82"/>
      <c r="M1011" s="82"/>
      <c r="N1011" s="68"/>
      <c r="O1011" s="68"/>
      <c r="P1011" s="68"/>
      <c r="Q1011" s="462"/>
      <c r="R1011" s="69"/>
      <c r="S1011" s="70"/>
    </row>
    <row r="1012" spans="4:19" x14ac:dyDescent="0.3">
      <c r="D1012" s="65"/>
      <c r="E1012" s="65"/>
      <c r="F1012" s="65"/>
      <c r="G1012" s="65"/>
      <c r="H1012" s="63"/>
      <c r="I1012" s="63"/>
      <c r="J1012" s="63"/>
      <c r="K1012" s="81"/>
      <c r="L1012" s="82"/>
      <c r="M1012" s="82"/>
      <c r="N1012" s="68"/>
      <c r="O1012" s="68"/>
      <c r="P1012" s="68"/>
      <c r="Q1012" s="462"/>
      <c r="R1012" s="69"/>
      <c r="S1012" s="70"/>
    </row>
    <row r="1013" spans="4:19" x14ac:dyDescent="0.3">
      <c r="D1013" s="65"/>
      <c r="E1013" s="65"/>
      <c r="F1013" s="65"/>
      <c r="G1013" s="65"/>
      <c r="H1013" s="63"/>
      <c r="I1013" s="63"/>
      <c r="J1013" s="63"/>
      <c r="K1013" s="81"/>
      <c r="L1013" s="82"/>
      <c r="M1013" s="82"/>
      <c r="N1013" s="68"/>
      <c r="O1013" s="68"/>
      <c r="P1013" s="68"/>
      <c r="Q1013" s="462"/>
      <c r="R1013" s="69"/>
      <c r="S1013" s="70"/>
    </row>
    <row r="1014" spans="4:19" x14ac:dyDescent="0.3">
      <c r="D1014" s="65"/>
      <c r="E1014" s="65"/>
      <c r="F1014" s="65"/>
      <c r="G1014" s="65"/>
      <c r="H1014" s="63"/>
      <c r="I1014" s="63"/>
      <c r="J1014" s="63"/>
      <c r="K1014" s="81"/>
      <c r="L1014" s="82"/>
      <c r="M1014" s="82"/>
      <c r="N1014" s="68"/>
      <c r="O1014" s="68"/>
      <c r="P1014" s="68"/>
      <c r="Q1014" s="462"/>
      <c r="R1014" s="69"/>
      <c r="S1014" s="70"/>
    </row>
    <row r="1015" spans="4:19" x14ac:dyDescent="0.3">
      <c r="D1015" s="65"/>
      <c r="E1015" s="65"/>
      <c r="F1015" s="65"/>
      <c r="G1015" s="65"/>
      <c r="H1015" s="63"/>
      <c r="I1015" s="63"/>
      <c r="J1015" s="63"/>
      <c r="K1015" s="81"/>
      <c r="L1015" s="82"/>
      <c r="M1015" s="82"/>
      <c r="N1015" s="68"/>
      <c r="O1015" s="68"/>
      <c r="P1015" s="68"/>
      <c r="Q1015" s="462"/>
      <c r="R1015" s="69"/>
      <c r="S1015" s="70"/>
    </row>
  </sheetData>
  <sheetProtection algorithmName="SHA-512" hashValue="T7C4K0R4BNvnfeI5FXUw3VXB3S0MYr5dYAijuwXpCIpKtcRsGBeMlFO2VA+goqF6LlfOoyBGM8nq5uC2T6az1w==" saltValue="PNhe+4FwAQatoThEchyPIw==" spinCount="100000" sheet="1" objects="1" scenarios="1" sort="0" autoFilter="0" pivotTables="0"/>
  <mergeCells count="7">
    <mergeCell ref="A1:K2"/>
    <mergeCell ref="T1:V1"/>
    <mergeCell ref="A3:B3"/>
    <mergeCell ref="D3:K3"/>
    <mergeCell ref="N3:P3"/>
    <mergeCell ref="Q3:S3"/>
    <mergeCell ref="T3:V3"/>
  </mergeCells>
  <conditionalFormatting sqref="S5:S25 S181:S187 S27:S82 S98:S99 S102:S173 S175:S177 S84:S96">
    <cfRule type="containsBlanks" priority="4162" stopIfTrue="1">
      <formula>LEN(TRIM(S5))=0</formula>
    </cfRule>
  </conditionalFormatting>
  <conditionalFormatting sqref="T5:V25 U100:V100 T27:V99 T101:V187">
    <cfRule type="expression" dxfId="5074" priority="4153">
      <formula>$S5&lt;TODAY()</formula>
    </cfRule>
  </conditionalFormatting>
  <conditionalFormatting sqref="B174:C187 B48:B56 B30:B31 B5:B14 B16:B27 B83:B173">
    <cfRule type="expression" dxfId="5073" priority="4033" stopIfTrue="1">
      <formula>#REF! &lt;= NOW()+30</formula>
    </cfRule>
  </conditionalFormatting>
  <conditionalFormatting sqref="B15 B61:B81">
    <cfRule type="expression" dxfId="5072" priority="4032" stopIfTrue="1">
      <formula>#REF! &lt;= NOW()+30</formula>
    </cfRule>
  </conditionalFormatting>
  <conditionalFormatting sqref="C23">
    <cfRule type="expression" dxfId="5071" priority="4031" stopIfTrue="1">
      <formula>#REF! &lt;= NOW()+30</formula>
    </cfRule>
  </conditionalFormatting>
  <conditionalFormatting sqref="C168 B32:B39">
    <cfRule type="expression" dxfId="5070" priority="4030" stopIfTrue="1">
      <formula>#REF! &lt;= NOW()+30</formula>
    </cfRule>
  </conditionalFormatting>
  <conditionalFormatting sqref="B28">
    <cfRule type="expression" dxfId="5069" priority="4029" stopIfTrue="1">
      <formula>#REF! &lt;= NOW()+30</formula>
    </cfRule>
  </conditionalFormatting>
  <conditionalFormatting sqref="B29">
    <cfRule type="expression" dxfId="5068" priority="4028" stopIfTrue="1">
      <formula>#REF! &lt;= NOW()+30</formula>
    </cfRule>
  </conditionalFormatting>
  <conditionalFormatting sqref="B40">
    <cfRule type="expression" dxfId="5067" priority="4027" stopIfTrue="1">
      <formula>#REF! &lt;= NOW()+30</formula>
    </cfRule>
  </conditionalFormatting>
  <conditionalFormatting sqref="B41:B47">
    <cfRule type="expression" dxfId="5066" priority="4026" stopIfTrue="1">
      <formula>#REF! &lt;= NOW()+30</formula>
    </cfRule>
  </conditionalFormatting>
  <conditionalFormatting sqref="B57">
    <cfRule type="expression" dxfId="5065" priority="4025" stopIfTrue="1">
      <formula>#REF! &lt;= NOW()+30</formula>
    </cfRule>
  </conditionalFormatting>
  <conditionalFormatting sqref="B58">
    <cfRule type="expression" dxfId="5064" priority="4024" stopIfTrue="1">
      <formula>#REF! &lt;= NOW()+30</formula>
    </cfRule>
  </conditionalFormatting>
  <conditionalFormatting sqref="B59">
    <cfRule type="expression" dxfId="5063" priority="4023" stopIfTrue="1">
      <formula>#REF! &lt;= NOW()+30</formula>
    </cfRule>
  </conditionalFormatting>
  <conditionalFormatting sqref="B60">
    <cfRule type="expression" dxfId="5062" priority="4022" stopIfTrue="1">
      <formula>#REF! &lt;= NOW()+30</formula>
    </cfRule>
  </conditionalFormatting>
  <conditionalFormatting sqref="B82">
    <cfRule type="expression" dxfId="5061" priority="4020" stopIfTrue="1">
      <formula>#REF! &lt;= NOW()+30</formula>
    </cfRule>
  </conditionalFormatting>
  <conditionalFormatting sqref="C156">
    <cfRule type="expression" dxfId="5060" priority="4019" stopIfTrue="1">
      <formula>#REF! &lt;= NOW()+30</formula>
    </cfRule>
  </conditionalFormatting>
  <conditionalFormatting sqref="C156:C157">
    <cfRule type="expression" dxfId="5059" priority="4018" stopIfTrue="1">
      <formula>#REF! &lt;= NOW()+30</formula>
    </cfRule>
  </conditionalFormatting>
  <conditionalFormatting sqref="C159">
    <cfRule type="expression" dxfId="5058" priority="4017" stopIfTrue="1">
      <formula>#REF! &lt;= NOW()+30</formula>
    </cfRule>
  </conditionalFormatting>
  <conditionalFormatting sqref="C160">
    <cfRule type="expression" dxfId="5057" priority="4016" stopIfTrue="1">
      <formula>#REF! &lt;= NOW()+30</formula>
    </cfRule>
  </conditionalFormatting>
  <conditionalFormatting sqref="C162">
    <cfRule type="expression" dxfId="5056" priority="4015" stopIfTrue="1">
      <formula>#REF! &lt;= NOW()+30</formula>
    </cfRule>
  </conditionalFormatting>
  <conditionalFormatting sqref="C164">
    <cfRule type="expression" dxfId="5055" priority="4014" stopIfTrue="1">
      <formula>#REF! &lt;= NOW()+30</formula>
    </cfRule>
  </conditionalFormatting>
  <conditionalFormatting sqref="C163">
    <cfRule type="expression" dxfId="5054" priority="4013" stopIfTrue="1">
      <formula>#REF! &lt;= NOW()+30</formula>
    </cfRule>
  </conditionalFormatting>
  <conditionalFormatting sqref="C165">
    <cfRule type="expression" dxfId="5053" priority="4012" stopIfTrue="1">
      <formula>#REF! &lt;= NOW()+30</formula>
    </cfRule>
  </conditionalFormatting>
  <conditionalFormatting sqref="C166">
    <cfRule type="expression" dxfId="5052" priority="4011" stopIfTrue="1">
      <formula>#REF! &lt;= NOW()+30</formula>
    </cfRule>
  </conditionalFormatting>
  <conditionalFormatting sqref="C167">
    <cfRule type="expression" dxfId="5051" priority="4010" stopIfTrue="1">
      <formula>#REF! &lt;= NOW()+30</formula>
    </cfRule>
  </conditionalFormatting>
  <conditionalFormatting sqref="C169:C170">
    <cfRule type="expression" dxfId="5050" priority="4009" stopIfTrue="1">
      <formula>#REF! &lt;= NOW()+30</formula>
    </cfRule>
  </conditionalFormatting>
  <conditionalFormatting sqref="C158">
    <cfRule type="expression" dxfId="5049" priority="4008" stopIfTrue="1">
      <formula>#REF! &lt;= NOW()+30</formula>
    </cfRule>
  </conditionalFormatting>
  <conditionalFormatting sqref="F161:J161 F173:J173 E162:J162 E167:J167 E172:J172 E171:G171 J171 E101:J101 E105:J105 J110 H127:J128 J108 E120:J120 F119:G119 F102:J102 F124:J124 F138:J138 E99:J99 F108:G110 E146:J146 E153:G153 I153:J153 E133:J133 E154:J160 E145 G149 E79:J80 I52 E67:J67 E74:J74 E75:I75 E72:I72 H30:H31 F27:H27 F26:G26 E24:I24 E26:E27 F14:I14 E16:I16 F13:G13 E7:H9 E5:I6 E10:J10 E169:J170 E174:J187">
    <cfRule type="expression" dxfId="5048" priority="4007" stopIfTrue="1">
      <formula>#REF! &lt;= NOW()+30</formula>
    </cfRule>
  </conditionalFormatting>
  <conditionalFormatting sqref="E168:J168 F145:H145 F117:I117 H129:I130 E128:G130 E97:J97 E118:G118 I118 E151:I152 E147:E149 F147:H148 I147:I149 J147 E83:G83 H51:J51 F51:G52 E51 E37:E40 F37:G37 H34:I38 J21:J22 E21:E22 F21:I21 E11:E14 I8 J6 E100:G100">
    <cfRule type="expression" dxfId="5047" priority="4006" stopIfTrue="1">
      <formula>#REF! &lt;= NOW()+30</formula>
    </cfRule>
  </conditionalFormatting>
  <conditionalFormatting sqref="J9">
    <cfRule type="expression" dxfId="5046" priority="4005" stopIfTrue="1">
      <formula>#REF! &lt;= NOW()+30</formula>
    </cfRule>
  </conditionalFormatting>
  <conditionalFormatting sqref="J5">
    <cfRule type="expression" dxfId="5045" priority="4004" stopIfTrue="1">
      <formula>#REF! &lt;= NOW()+30</formula>
    </cfRule>
  </conditionalFormatting>
  <conditionalFormatting sqref="I9">
    <cfRule type="expression" dxfId="5044" priority="4003" stopIfTrue="1">
      <formula>#REF! &lt;= NOW()+30</formula>
    </cfRule>
  </conditionalFormatting>
  <conditionalFormatting sqref="I7">
    <cfRule type="expression" dxfId="5043" priority="4002" stopIfTrue="1">
      <formula>#REF! &lt;= NOW()+30</formula>
    </cfRule>
  </conditionalFormatting>
  <conditionalFormatting sqref="F11:I11">
    <cfRule type="expression" dxfId="5042" priority="4001" stopIfTrue="1">
      <formula>#REF! &lt;= NOW()+30</formula>
    </cfRule>
  </conditionalFormatting>
  <conditionalFormatting sqref="F12:I12">
    <cfRule type="expression" dxfId="5041" priority="4000" stopIfTrue="1">
      <formula>#REF! &lt;= NOW()+30</formula>
    </cfRule>
  </conditionalFormatting>
  <conditionalFormatting sqref="J16:J17">
    <cfRule type="expression" dxfId="5040" priority="3999" stopIfTrue="1">
      <formula>#REF! &lt;= NOW()+30</formula>
    </cfRule>
  </conditionalFormatting>
  <conditionalFormatting sqref="I18:I19">
    <cfRule type="expression" dxfId="5039" priority="3998" stopIfTrue="1">
      <formula>#REF! &lt;= NOW()+30</formula>
    </cfRule>
  </conditionalFormatting>
  <conditionalFormatting sqref="F18:H19">
    <cfRule type="expression" dxfId="5038" priority="3997" stopIfTrue="1">
      <formula>#REF! &lt;= NOW()+30</formula>
    </cfRule>
  </conditionalFormatting>
  <conditionalFormatting sqref="J18:J19">
    <cfRule type="expression" dxfId="5037" priority="3996" stopIfTrue="1">
      <formula>#REF! &lt;= NOW()+30</formula>
    </cfRule>
  </conditionalFormatting>
  <conditionalFormatting sqref="E18:E19">
    <cfRule type="expression" dxfId="5036" priority="3995" stopIfTrue="1">
      <formula>#REF! &lt;= NOW()+30</formula>
    </cfRule>
  </conditionalFormatting>
  <conditionalFormatting sqref="H13:I13">
    <cfRule type="expression" dxfId="5035" priority="3994" stopIfTrue="1">
      <formula>#REF! &lt;= NOW()+30</formula>
    </cfRule>
  </conditionalFormatting>
  <conditionalFormatting sqref="H17:I17">
    <cfRule type="expression" dxfId="5034" priority="3993" stopIfTrue="1">
      <formula>#REF! &lt;= NOW()+30</formula>
    </cfRule>
  </conditionalFormatting>
  <conditionalFormatting sqref="E17">
    <cfRule type="expression" dxfId="5033" priority="3992" stopIfTrue="1">
      <formula>#REF! &lt;= NOW()+30</formula>
    </cfRule>
  </conditionalFormatting>
  <conditionalFormatting sqref="F17:G17">
    <cfRule type="expression" dxfId="5032" priority="3991" stopIfTrue="1">
      <formula>#REF! &lt;= NOW()+30</formula>
    </cfRule>
  </conditionalFormatting>
  <conditionalFormatting sqref="E15:I15">
    <cfRule type="expression" dxfId="5031" priority="3990" stopIfTrue="1">
      <formula>#REF! &lt;= NOW()+30</formula>
    </cfRule>
  </conditionalFormatting>
  <conditionalFormatting sqref="J15">
    <cfRule type="expression" dxfId="5030" priority="3989" stopIfTrue="1">
      <formula>#REF! &lt;= NOW()+30</formula>
    </cfRule>
  </conditionalFormatting>
  <conditionalFormatting sqref="I22">
    <cfRule type="expression" dxfId="5029" priority="3988" stopIfTrue="1">
      <formula>#REF! &lt;= NOW()+30</formula>
    </cfRule>
  </conditionalFormatting>
  <conditionalFormatting sqref="F22:H22">
    <cfRule type="expression" dxfId="5028" priority="3987" stopIfTrue="1">
      <formula>#REF! &lt;= NOW()+30</formula>
    </cfRule>
  </conditionalFormatting>
  <conditionalFormatting sqref="I23">
    <cfRule type="expression" dxfId="5027" priority="3986" stopIfTrue="1">
      <formula>#REF! &lt;= NOW()+30</formula>
    </cfRule>
  </conditionalFormatting>
  <conditionalFormatting sqref="F23:H23">
    <cfRule type="expression" dxfId="5026" priority="3985" stopIfTrue="1">
      <formula>#REF! &lt;= NOW()+30</formula>
    </cfRule>
  </conditionalFormatting>
  <conditionalFormatting sqref="J23">
    <cfRule type="expression" dxfId="5025" priority="3984" stopIfTrue="1">
      <formula>#REF! &lt;= NOW()+30</formula>
    </cfRule>
  </conditionalFormatting>
  <conditionalFormatting sqref="E23">
    <cfRule type="expression" dxfId="5024" priority="3983" stopIfTrue="1">
      <formula>#REF! &lt;= NOW()+30</formula>
    </cfRule>
  </conditionalFormatting>
  <conditionalFormatting sqref="E20:I20">
    <cfRule type="expression" dxfId="5023" priority="3982" stopIfTrue="1">
      <formula>#REF! &lt;= NOW()+30</formula>
    </cfRule>
  </conditionalFormatting>
  <conditionalFormatting sqref="J20">
    <cfRule type="expression" dxfId="5022" priority="3981" stopIfTrue="1">
      <formula>#REF! &lt;= NOW()+30</formula>
    </cfRule>
  </conditionalFormatting>
  <conditionalFormatting sqref="H26">
    <cfRule type="expression" dxfId="5021" priority="3980" stopIfTrue="1">
      <formula>#REF! &lt;= NOW()+30</formula>
    </cfRule>
  </conditionalFormatting>
  <conditionalFormatting sqref="E28:I28">
    <cfRule type="expression" dxfId="5020" priority="3979" stopIfTrue="1">
      <formula>#REF! &lt;= NOW()+30</formula>
    </cfRule>
  </conditionalFormatting>
  <conditionalFormatting sqref="F30:G31 I30:I31 E29:I29">
    <cfRule type="expression" dxfId="5019" priority="3978" stopIfTrue="1">
      <formula>#REF! &lt;= NOW()+30</formula>
    </cfRule>
  </conditionalFormatting>
  <conditionalFormatting sqref="E31">
    <cfRule type="expression" dxfId="5018" priority="3977" stopIfTrue="1">
      <formula>#REF! &lt;= NOW()+30</formula>
    </cfRule>
  </conditionalFormatting>
  <conditionalFormatting sqref="I25">
    <cfRule type="expression" dxfId="5017" priority="3976" stopIfTrue="1">
      <formula>#REF! &lt;= NOW()+30</formula>
    </cfRule>
  </conditionalFormatting>
  <conditionalFormatting sqref="F25:H25">
    <cfRule type="expression" dxfId="5016" priority="3975" stopIfTrue="1">
      <formula>#REF! &lt;= NOW()+30</formula>
    </cfRule>
  </conditionalFormatting>
  <conditionalFormatting sqref="J25">
    <cfRule type="expression" dxfId="5015" priority="3974" stopIfTrue="1">
      <formula>#REF! &lt;= NOW()+30</formula>
    </cfRule>
  </conditionalFormatting>
  <conditionalFormatting sqref="J28">
    <cfRule type="expression" dxfId="5014" priority="3973" stopIfTrue="1">
      <formula>#REF! &lt;= NOW()+30</formula>
    </cfRule>
  </conditionalFormatting>
  <conditionalFormatting sqref="J30">
    <cfRule type="expression" dxfId="5013" priority="3972" stopIfTrue="1">
      <formula>#REF! &lt;= NOW()+30</formula>
    </cfRule>
  </conditionalFormatting>
  <conditionalFormatting sqref="E25">
    <cfRule type="expression" dxfId="5012" priority="3971" stopIfTrue="1">
      <formula>#REF! &lt;= NOW()+30</formula>
    </cfRule>
  </conditionalFormatting>
  <conditionalFormatting sqref="E30">
    <cfRule type="expression" dxfId="5011" priority="3970" stopIfTrue="1">
      <formula>#REF! &lt;= NOW()+30</formula>
    </cfRule>
  </conditionalFormatting>
  <conditionalFormatting sqref="J24">
    <cfRule type="expression" dxfId="5010" priority="3969" stopIfTrue="1">
      <formula>#REF! &lt;= NOW()+30</formula>
    </cfRule>
  </conditionalFormatting>
  <conditionalFormatting sqref="J26">
    <cfRule type="expression" dxfId="5009" priority="3968" stopIfTrue="1">
      <formula>#REF! &lt;= NOW()+30</formula>
    </cfRule>
  </conditionalFormatting>
  <conditionalFormatting sqref="H32:I32">
    <cfRule type="expression" dxfId="5008" priority="3967" stopIfTrue="1">
      <formula>#REF! &lt;= NOW()+30</formula>
    </cfRule>
  </conditionalFormatting>
  <conditionalFormatting sqref="H33:I33">
    <cfRule type="expression" dxfId="5007" priority="3966" stopIfTrue="1">
      <formula>#REF! &lt;= NOW()+30</formula>
    </cfRule>
  </conditionalFormatting>
  <conditionalFormatting sqref="F34:G36">
    <cfRule type="expression" dxfId="5006" priority="3965" stopIfTrue="1">
      <formula>#REF! &lt;= NOW()+30</formula>
    </cfRule>
  </conditionalFormatting>
  <conditionalFormatting sqref="E34:E36">
    <cfRule type="expression" dxfId="5005" priority="3964" stopIfTrue="1">
      <formula>#REF! &lt;= NOW()+30</formula>
    </cfRule>
  </conditionalFormatting>
  <conditionalFormatting sqref="I27">
    <cfRule type="expression" dxfId="5004" priority="3963" stopIfTrue="1">
      <formula>#REF! &lt;= NOW()+30</formula>
    </cfRule>
  </conditionalFormatting>
  <conditionalFormatting sqref="F33:G33">
    <cfRule type="expression" dxfId="5003" priority="3962" stopIfTrue="1">
      <formula>#REF! &lt;= NOW()+30</formula>
    </cfRule>
  </conditionalFormatting>
  <conditionalFormatting sqref="E33">
    <cfRule type="expression" dxfId="5002" priority="3961" stopIfTrue="1">
      <formula>#REF! &lt;= NOW()+30</formula>
    </cfRule>
  </conditionalFormatting>
  <conditionalFormatting sqref="F32:G32">
    <cfRule type="expression" dxfId="5001" priority="3960" stopIfTrue="1">
      <formula>#REF! &lt;= NOW()+30</formula>
    </cfRule>
  </conditionalFormatting>
  <conditionalFormatting sqref="E32">
    <cfRule type="expression" dxfId="5000" priority="3959" stopIfTrue="1">
      <formula>#REF! &lt;= NOW()+30</formula>
    </cfRule>
  </conditionalFormatting>
  <conditionalFormatting sqref="I26">
    <cfRule type="expression" dxfId="4999" priority="3958" stopIfTrue="1">
      <formula>#REF! &lt;= NOW()+30</formula>
    </cfRule>
  </conditionalFormatting>
  <conditionalFormatting sqref="I43">
    <cfRule type="expression" dxfId="4998" priority="3957" stopIfTrue="1">
      <formula>#REF! &lt;= NOW()+30</formula>
    </cfRule>
  </conditionalFormatting>
  <conditionalFormatting sqref="H43">
    <cfRule type="expression" dxfId="4997" priority="3956" stopIfTrue="1">
      <formula>#REF! &lt;= NOW()+30</formula>
    </cfRule>
  </conditionalFormatting>
  <conditionalFormatting sqref="J43">
    <cfRule type="expression" dxfId="4996" priority="3955" stopIfTrue="1">
      <formula>#REF! &lt;= NOW()+30</formula>
    </cfRule>
  </conditionalFormatting>
  <conditionalFormatting sqref="E43">
    <cfRule type="expression" dxfId="4995" priority="3954" stopIfTrue="1">
      <formula>#REF! &lt;= NOW()+30</formula>
    </cfRule>
  </conditionalFormatting>
  <conditionalFormatting sqref="F43:G43">
    <cfRule type="expression" dxfId="4994" priority="3953" stopIfTrue="1">
      <formula>#REF! &lt;= NOW()+30</formula>
    </cfRule>
  </conditionalFormatting>
  <conditionalFormatting sqref="H40:I42">
    <cfRule type="expression" dxfId="4993" priority="3952" stopIfTrue="1">
      <formula>#REF! &lt;= NOW()+30</formula>
    </cfRule>
  </conditionalFormatting>
  <conditionalFormatting sqref="F39:G39">
    <cfRule type="expression" dxfId="4992" priority="3951" stopIfTrue="1">
      <formula>#REF! &lt;= NOW()+30</formula>
    </cfRule>
  </conditionalFormatting>
  <conditionalFormatting sqref="H39:I39">
    <cfRule type="expression" dxfId="4991" priority="3950" stopIfTrue="1">
      <formula>#REF! &lt;= NOW()+30</formula>
    </cfRule>
  </conditionalFormatting>
  <conditionalFormatting sqref="E41:E42">
    <cfRule type="expression" dxfId="4990" priority="3949" stopIfTrue="1">
      <formula>#REF! &lt;= NOW()+30</formula>
    </cfRule>
  </conditionalFormatting>
  <conditionalFormatting sqref="F38:G38">
    <cfRule type="expression" dxfId="4989" priority="3948" stopIfTrue="1">
      <formula>#REF! &lt;= NOW()+30</formula>
    </cfRule>
  </conditionalFormatting>
  <conditionalFormatting sqref="F40:G40">
    <cfRule type="expression" dxfId="4988" priority="3947" stopIfTrue="1">
      <formula>#REF! &lt;= NOW()+30</formula>
    </cfRule>
  </conditionalFormatting>
  <conditionalFormatting sqref="F41:G41">
    <cfRule type="expression" dxfId="4987" priority="3946" stopIfTrue="1">
      <formula>#REF! &lt;= NOW()+30</formula>
    </cfRule>
  </conditionalFormatting>
  <conditionalFormatting sqref="F42:G42">
    <cfRule type="expression" dxfId="4986" priority="3945" stopIfTrue="1">
      <formula>#REF! &lt;= NOW()+30</formula>
    </cfRule>
  </conditionalFormatting>
  <conditionalFormatting sqref="H52">
    <cfRule type="expression" dxfId="4985" priority="3944" stopIfTrue="1">
      <formula>#REF! &lt;= NOW()+30</formula>
    </cfRule>
  </conditionalFormatting>
  <conditionalFormatting sqref="J52">
    <cfRule type="expression" dxfId="4984" priority="3943" stopIfTrue="1">
      <formula>#REF! &lt;= NOW()+30</formula>
    </cfRule>
  </conditionalFormatting>
  <conditionalFormatting sqref="I45">
    <cfRule type="expression" dxfId="4983" priority="3942" stopIfTrue="1">
      <formula>#REF! &lt;= NOW()+30</formula>
    </cfRule>
  </conditionalFormatting>
  <conditionalFormatting sqref="H45">
    <cfRule type="expression" dxfId="4982" priority="3941" stopIfTrue="1">
      <formula>#REF! &lt;= NOW()+30</formula>
    </cfRule>
  </conditionalFormatting>
  <conditionalFormatting sqref="J45">
    <cfRule type="expression" dxfId="4981" priority="3940" stopIfTrue="1">
      <formula>#REF! &lt;= NOW()+30</formula>
    </cfRule>
  </conditionalFormatting>
  <conditionalFormatting sqref="I47">
    <cfRule type="expression" dxfId="4980" priority="3939" stopIfTrue="1">
      <formula>#REF! &lt;= NOW()+30</formula>
    </cfRule>
  </conditionalFormatting>
  <conditionalFormatting sqref="H47">
    <cfRule type="expression" dxfId="4979" priority="3938" stopIfTrue="1">
      <formula>#REF! &lt;= NOW()+30</formula>
    </cfRule>
  </conditionalFormatting>
  <conditionalFormatting sqref="J47">
    <cfRule type="expression" dxfId="4978" priority="3937" stopIfTrue="1">
      <formula>#REF! &lt;= NOW()+30</formula>
    </cfRule>
  </conditionalFormatting>
  <conditionalFormatting sqref="I49">
    <cfRule type="expression" dxfId="4977" priority="3936" stopIfTrue="1">
      <formula>#REF! &lt;= NOW()+30</formula>
    </cfRule>
  </conditionalFormatting>
  <conditionalFormatting sqref="H49">
    <cfRule type="expression" dxfId="4976" priority="3935" stopIfTrue="1">
      <formula>#REF! &lt;= NOW()+30</formula>
    </cfRule>
  </conditionalFormatting>
  <conditionalFormatting sqref="J49">
    <cfRule type="expression" dxfId="4975" priority="3934" stopIfTrue="1">
      <formula>#REF! &lt;= NOW()+30</formula>
    </cfRule>
  </conditionalFormatting>
  <conditionalFormatting sqref="I55">
    <cfRule type="expression" dxfId="4974" priority="3933" stopIfTrue="1">
      <formula>#REF! &lt;= NOW()+30</formula>
    </cfRule>
  </conditionalFormatting>
  <conditionalFormatting sqref="H55">
    <cfRule type="expression" dxfId="4973" priority="3932" stopIfTrue="1">
      <formula>#REF! &lt;= NOW()+30</formula>
    </cfRule>
  </conditionalFormatting>
  <conditionalFormatting sqref="J55">
    <cfRule type="expression" dxfId="4972" priority="3931" stopIfTrue="1">
      <formula>#REF! &lt;= NOW()+30</formula>
    </cfRule>
  </conditionalFormatting>
  <conditionalFormatting sqref="I57">
    <cfRule type="expression" dxfId="4971" priority="3930" stopIfTrue="1">
      <formula>#REF! &lt;= NOW()+30</formula>
    </cfRule>
  </conditionalFormatting>
  <conditionalFormatting sqref="H57">
    <cfRule type="expression" dxfId="4970" priority="3929" stopIfTrue="1">
      <formula>#REF! &lt;= NOW()+30</formula>
    </cfRule>
  </conditionalFormatting>
  <conditionalFormatting sqref="J57">
    <cfRule type="expression" dxfId="4969" priority="3928" stopIfTrue="1">
      <formula>#REF! &lt;= NOW()+30</formula>
    </cfRule>
  </conditionalFormatting>
  <conditionalFormatting sqref="I59">
    <cfRule type="expression" dxfId="4968" priority="3927" stopIfTrue="1">
      <formula>#REF! &lt;= NOW()+30</formula>
    </cfRule>
  </conditionalFormatting>
  <conditionalFormatting sqref="H59">
    <cfRule type="expression" dxfId="4967" priority="3926" stopIfTrue="1">
      <formula>#REF! &lt;= NOW()+30</formula>
    </cfRule>
  </conditionalFormatting>
  <conditionalFormatting sqref="J59">
    <cfRule type="expression" dxfId="4966" priority="3925" stopIfTrue="1">
      <formula>#REF! &lt;= NOW()+30</formula>
    </cfRule>
  </conditionalFormatting>
  <conditionalFormatting sqref="I63">
    <cfRule type="expression" dxfId="4965" priority="3924" stopIfTrue="1">
      <formula>#REF! &lt;= NOW()+30</formula>
    </cfRule>
  </conditionalFormatting>
  <conditionalFormatting sqref="H63">
    <cfRule type="expression" dxfId="4964" priority="3923" stopIfTrue="1">
      <formula>#REF! &lt;= NOW()+30</formula>
    </cfRule>
  </conditionalFormatting>
  <conditionalFormatting sqref="J63">
    <cfRule type="expression" dxfId="4963" priority="3922" stopIfTrue="1">
      <formula>#REF! &lt;= NOW()+30</formula>
    </cfRule>
  </conditionalFormatting>
  <conditionalFormatting sqref="I65">
    <cfRule type="expression" dxfId="4962" priority="3921" stopIfTrue="1">
      <formula>#REF! &lt;= NOW()+30</formula>
    </cfRule>
  </conditionalFormatting>
  <conditionalFormatting sqref="H65">
    <cfRule type="expression" dxfId="4961" priority="3920" stopIfTrue="1">
      <formula>#REF! &lt;= NOW()+30</formula>
    </cfRule>
  </conditionalFormatting>
  <conditionalFormatting sqref="J65">
    <cfRule type="expression" dxfId="4960" priority="3919" stopIfTrue="1">
      <formula>#REF! &lt;= NOW()+30</formula>
    </cfRule>
  </conditionalFormatting>
  <conditionalFormatting sqref="I68">
    <cfRule type="expression" dxfId="4959" priority="3918" stopIfTrue="1">
      <formula>#REF! &lt;= NOW()+30</formula>
    </cfRule>
  </conditionalFormatting>
  <conditionalFormatting sqref="H68">
    <cfRule type="expression" dxfId="4958" priority="3917" stopIfTrue="1">
      <formula>#REF! &lt;= NOW()+30</formula>
    </cfRule>
  </conditionalFormatting>
  <conditionalFormatting sqref="J68">
    <cfRule type="expression" dxfId="4957" priority="3916" stopIfTrue="1">
      <formula>#REF! &lt;= NOW()+30</formula>
    </cfRule>
  </conditionalFormatting>
  <conditionalFormatting sqref="I70">
    <cfRule type="expression" dxfId="4956" priority="3915" stopIfTrue="1">
      <formula>#REF! &lt;= NOW()+30</formula>
    </cfRule>
  </conditionalFormatting>
  <conditionalFormatting sqref="H70">
    <cfRule type="expression" dxfId="4955" priority="3914" stopIfTrue="1">
      <formula>#REF! &lt;= NOW()+30</formula>
    </cfRule>
  </conditionalFormatting>
  <conditionalFormatting sqref="J70">
    <cfRule type="expression" dxfId="4954" priority="3913" stopIfTrue="1">
      <formula>#REF! &lt;= NOW()+30</formula>
    </cfRule>
  </conditionalFormatting>
  <conditionalFormatting sqref="I73">
    <cfRule type="expression" dxfId="4953" priority="3912" stopIfTrue="1">
      <formula>#REF! &lt;= NOW()+30</formula>
    </cfRule>
  </conditionalFormatting>
  <conditionalFormatting sqref="H73">
    <cfRule type="expression" dxfId="4952" priority="3911" stopIfTrue="1">
      <formula>#REF! &lt;= NOW()+30</formula>
    </cfRule>
  </conditionalFormatting>
  <conditionalFormatting sqref="J73">
    <cfRule type="expression" dxfId="4951" priority="3910" stopIfTrue="1">
      <formula>#REF! &lt;= NOW()+30</formula>
    </cfRule>
  </conditionalFormatting>
  <conditionalFormatting sqref="F45:G45">
    <cfRule type="expression" dxfId="4950" priority="3909" stopIfTrue="1">
      <formula>#REF! &lt;= NOW()+30</formula>
    </cfRule>
  </conditionalFormatting>
  <conditionalFormatting sqref="F47:G47">
    <cfRule type="expression" dxfId="4949" priority="3908" stopIfTrue="1">
      <formula>#REF! &lt;= NOW()+30</formula>
    </cfRule>
  </conditionalFormatting>
  <conditionalFormatting sqref="E52">
    <cfRule type="expression" dxfId="4948" priority="3907" stopIfTrue="1">
      <formula>#REF! &lt;= NOW()+30</formula>
    </cfRule>
  </conditionalFormatting>
  <conditionalFormatting sqref="F49:G49">
    <cfRule type="expression" dxfId="4947" priority="3906" stopIfTrue="1">
      <formula>#REF! &lt;= NOW()+30</formula>
    </cfRule>
  </conditionalFormatting>
  <conditionalFormatting sqref="F55:G55">
    <cfRule type="expression" dxfId="4946" priority="3905" stopIfTrue="1">
      <formula>#REF! &lt;= NOW()+30</formula>
    </cfRule>
  </conditionalFormatting>
  <conditionalFormatting sqref="F57:G57">
    <cfRule type="expression" dxfId="4945" priority="3904" stopIfTrue="1">
      <formula>#REF! &lt;= NOW()+30</formula>
    </cfRule>
  </conditionalFormatting>
  <conditionalFormatting sqref="F59:G59">
    <cfRule type="expression" dxfId="4944" priority="3903" stopIfTrue="1">
      <formula>#REF! &lt;= NOW()+30</formula>
    </cfRule>
  </conditionalFormatting>
  <conditionalFormatting sqref="F63:G63">
    <cfRule type="expression" dxfId="4943" priority="3902" stopIfTrue="1">
      <formula>#REF! &lt;= NOW()+30</formula>
    </cfRule>
  </conditionalFormatting>
  <conditionalFormatting sqref="F65:G65">
    <cfRule type="expression" dxfId="4942" priority="3901" stopIfTrue="1">
      <formula>#REF! &lt;= NOW()+30</formula>
    </cfRule>
  </conditionalFormatting>
  <conditionalFormatting sqref="F68:G68">
    <cfRule type="expression" dxfId="4941" priority="3900" stopIfTrue="1">
      <formula>#REF! &lt;= NOW()+30</formula>
    </cfRule>
  </conditionalFormatting>
  <conditionalFormatting sqref="F70:G70">
    <cfRule type="expression" dxfId="4940" priority="3899" stopIfTrue="1">
      <formula>#REF! &lt;= NOW()+30</formula>
    </cfRule>
  </conditionalFormatting>
  <conditionalFormatting sqref="F73:G73">
    <cfRule type="expression" dxfId="4939" priority="3898" stopIfTrue="1">
      <formula>#REF! &lt;= NOW()+30</formula>
    </cfRule>
  </conditionalFormatting>
  <conditionalFormatting sqref="E45">
    <cfRule type="expression" dxfId="4938" priority="3897" stopIfTrue="1">
      <formula>#REF! &lt;= NOW()+30</formula>
    </cfRule>
  </conditionalFormatting>
  <conditionalFormatting sqref="E47">
    <cfRule type="expression" dxfId="4937" priority="3896" stopIfTrue="1">
      <formula>#REF! &lt;= NOW()+30</formula>
    </cfRule>
  </conditionalFormatting>
  <conditionalFormatting sqref="E49">
    <cfRule type="expression" dxfId="4936" priority="3895" stopIfTrue="1">
      <formula>#REF! &lt;= NOW()+30</formula>
    </cfRule>
  </conditionalFormatting>
  <conditionalFormatting sqref="E55">
    <cfRule type="expression" dxfId="4935" priority="3894" stopIfTrue="1">
      <formula>#REF! &lt;= NOW()+30</formula>
    </cfRule>
  </conditionalFormatting>
  <conditionalFormatting sqref="E57">
    <cfRule type="expression" dxfId="4934" priority="3893" stopIfTrue="1">
      <formula>#REF! &lt;= NOW()+30</formula>
    </cfRule>
  </conditionalFormatting>
  <conditionalFormatting sqref="E59">
    <cfRule type="expression" dxfId="4933" priority="3892" stopIfTrue="1">
      <formula>#REF! &lt;= NOW()+30</formula>
    </cfRule>
  </conditionalFormatting>
  <conditionalFormatting sqref="E63">
    <cfRule type="expression" dxfId="4932" priority="3891" stopIfTrue="1">
      <formula>#REF! &lt;= NOW()+30</formula>
    </cfRule>
  </conditionalFormatting>
  <conditionalFormatting sqref="E65">
    <cfRule type="expression" dxfId="4931" priority="3890" stopIfTrue="1">
      <formula>#REF! &lt;= NOW()+30</formula>
    </cfRule>
  </conditionalFormatting>
  <conditionalFormatting sqref="E68">
    <cfRule type="expression" dxfId="4930" priority="3889" stopIfTrue="1">
      <formula>#REF! &lt;= NOW()+30</formula>
    </cfRule>
  </conditionalFormatting>
  <conditionalFormatting sqref="E70">
    <cfRule type="expression" dxfId="4929" priority="3888" stopIfTrue="1">
      <formula>#REF! &lt;= NOW()+30</formula>
    </cfRule>
  </conditionalFormatting>
  <conditionalFormatting sqref="E73">
    <cfRule type="expression" dxfId="4928" priority="3887" stopIfTrue="1">
      <formula>#REF! &lt;= NOW()+30</formula>
    </cfRule>
  </conditionalFormatting>
  <conditionalFormatting sqref="J75">
    <cfRule type="expression" dxfId="4927" priority="3886" stopIfTrue="1">
      <formula>#REF! &lt;= NOW()+30</formula>
    </cfRule>
  </conditionalFormatting>
  <conditionalFormatting sqref="H61:J61">
    <cfRule type="expression" dxfId="4926" priority="3885" stopIfTrue="1">
      <formula>#REF! &lt;= NOW()+30</formula>
    </cfRule>
  </conditionalFormatting>
  <conditionalFormatting sqref="E61:G61">
    <cfRule type="expression" dxfId="4925" priority="3884" stopIfTrue="1">
      <formula>#REF! &lt;= NOW()+30</formula>
    </cfRule>
  </conditionalFormatting>
  <conditionalFormatting sqref="J72">
    <cfRule type="expression" dxfId="4924" priority="3883" stopIfTrue="1">
      <formula>#REF! &lt;= NOW()+30</formula>
    </cfRule>
  </conditionalFormatting>
  <conditionalFormatting sqref="E56:J56">
    <cfRule type="expression" dxfId="4923" priority="3882" stopIfTrue="1">
      <formula>#REF! &lt;= NOW()+30</formula>
    </cfRule>
  </conditionalFormatting>
  <conditionalFormatting sqref="E54:J54">
    <cfRule type="expression" dxfId="4922" priority="3881" stopIfTrue="1">
      <formula>#REF! &lt;= NOW()+30</formula>
    </cfRule>
  </conditionalFormatting>
  <conditionalFormatting sqref="E50:J50">
    <cfRule type="expression" dxfId="4921" priority="3880" stopIfTrue="1">
      <formula>#REF! &lt;= NOW()+30</formula>
    </cfRule>
  </conditionalFormatting>
  <conditionalFormatting sqref="E58:J58">
    <cfRule type="expression" dxfId="4920" priority="3879" stopIfTrue="1">
      <formula>#REF! &lt;= NOW()+30</formula>
    </cfRule>
  </conditionalFormatting>
  <conditionalFormatting sqref="E76:J76">
    <cfRule type="expression" dxfId="4919" priority="3878" stopIfTrue="1">
      <formula>#REF! &lt;= NOW()+30</formula>
    </cfRule>
  </conditionalFormatting>
  <conditionalFormatting sqref="E71:J71 G76 G78 G82 G84 G86 G88 G92">
    <cfRule type="expression" dxfId="4918" priority="3877" stopIfTrue="1">
      <formula>#REF! &lt;= NOW()+30</formula>
    </cfRule>
  </conditionalFormatting>
  <conditionalFormatting sqref="E69:J69">
    <cfRule type="expression" dxfId="4917" priority="3876" stopIfTrue="1">
      <formula>#REF! &lt;= NOW()+30</formula>
    </cfRule>
  </conditionalFormatting>
  <conditionalFormatting sqref="E66:I66">
    <cfRule type="expression" dxfId="4916" priority="3875" stopIfTrue="1">
      <formula>#REF! &lt;= NOW()+30</formula>
    </cfRule>
  </conditionalFormatting>
  <conditionalFormatting sqref="J66">
    <cfRule type="expression" dxfId="4915" priority="3874" stopIfTrue="1">
      <formula>#REF! &lt;= NOW()+30</formula>
    </cfRule>
  </conditionalFormatting>
  <conditionalFormatting sqref="E64:J64">
    <cfRule type="expression" dxfId="4914" priority="3873" stopIfTrue="1">
      <formula>#REF! &lt;= NOW()+30</formula>
    </cfRule>
  </conditionalFormatting>
  <conditionalFormatting sqref="E62:J62">
    <cfRule type="expression" dxfId="4913" priority="3872" stopIfTrue="1">
      <formula>#REF! &lt;= NOW()+30</formula>
    </cfRule>
  </conditionalFormatting>
  <conditionalFormatting sqref="E60:J60">
    <cfRule type="expression" dxfId="4912" priority="3871" stopIfTrue="1">
      <formula>#REF! &lt;= NOW()+30</formula>
    </cfRule>
  </conditionalFormatting>
  <conditionalFormatting sqref="E48:J48">
    <cfRule type="expression" dxfId="4911" priority="3870" stopIfTrue="1">
      <formula>#REF! &lt;= NOW()+30</formula>
    </cfRule>
  </conditionalFormatting>
  <conditionalFormatting sqref="E46:J46">
    <cfRule type="expression" dxfId="4910" priority="3869" stopIfTrue="1">
      <formula>#REF! &lt;= NOW()+30</formula>
    </cfRule>
  </conditionalFormatting>
  <conditionalFormatting sqref="E44:J44 E46:F46">
    <cfRule type="expression" dxfId="4909" priority="3868" stopIfTrue="1">
      <formula>#REF! &lt;= NOW()+30</formula>
    </cfRule>
  </conditionalFormatting>
  <conditionalFormatting sqref="E53:J53">
    <cfRule type="expression" dxfId="4908" priority="3867" stopIfTrue="1">
      <formula>#REF! &lt;= NOW()+30</formula>
    </cfRule>
  </conditionalFormatting>
  <conditionalFormatting sqref="I87">
    <cfRule type="expression" dxfId="4907" priority="3866" stopIfTrue="1">
      <formula>#REF! &lt;= NOW()+30</formula>
    </cfRule>
  </conditionalFormatting>
  <conditionalFormatting sqref="H87">
    <cfRule type="expression" dxfId="4906" priority="3865" stopIfTrue="1">
      <formula>#REF! &lt;= NOW()+30</formula>
    </cfRule>
  </conditionalFormatting>
  <conditionalFormatting sqref="J87">
    <cfRule type="expression" dxfId="4905" priority="3864" stopIfTrue="1">
      <formula>#REF! &lt;= NOW()+30</formula>
    </cfRule>
  </conditionalFormatting>
  <conditionalFormatting sqref="I89">
    <cfRule type="expression" dxfId="4904" priority="3863" stopIfTrue="1">
      <formula>#REF! &lt;= NOW()+30</formula>
    </cfRule>
  </conditionalFormatting>
  <conditionalFormatting sqref="H89">
    <cfRule type="expression" dxfId="4903" priority="3862" stopIfTrue="1">
      <formula>#REF! &lt;= NOW()+30</formula>
    </cfRule>
  </conditionalFormatting>
  <conditionalFormatting sqref="J89">
    <cfRule type="expression" dxfId="4902" priority="3861" stopIfTrue="1">
      <formula>#REF! &lt;= NOW()+30</formula>
    </cfRule>
  </conditionalFormatting>
  <conditionalFormatting sqref="I90">
    <cfRule type="expression" dxfId="4901" priority="3860" stopIfTrue="1">
      <formula>#REF! &lt;= NOW()+30</formula>
    </cfRule>
  </conditionalFormatting>
  <conditionalFormatting sqref="H90">
    <cfRule type="expression" dxfId="4900" priority="3859" stopIfTrue="1">
      <formula>#REF! &lt;= NOW()+30</formula>
    </cfRule>
  </conditionalFormatting>
  <conditionalFormatting sqref="J90">
    <cfRule type="expression" dxfId="4899" priority="3858" stopIfTrue="1">
      <formula>#REF! &lt;= NOW()+30</formula>
    </cfRule>
  </conditionalFormatting>
  <conditionalFormatting sqref="E87">
    <cfRule type="expression" dxfId="4898" priority="3857" stopIfTrue="1">
      <formula>#REF! &lt;= NOW()+30</formula>
    </cfRule>
  </conditionalFormatting>
  <conditionalFormatting sqref="F87:G87">
    <cfRule type="expression" dxfId="4897" priority="3856" stopIfTrue="1">
      <formula>#REF! &lt;= NOW()+30</formula>
    </cfRule>
  </conditionalFormatting>
  <conditionalFormatting sqref="F89:G90">
    <cfRule type="expression" dxfId="4896" priority="3855" stopIfTrue="1">
      <formula>#REF! &lt;= NOW()+30</formula>
    </cfRule>
  </conditionalFormatting>
  <conditionalFormatting sqref="E89:E90">
    <cfRule type="expression" dxfId="4895" priority="3854" stopIfTrue="1">
      <formula>#REF! &lt;= NOW()+30</formula>
    </cfRule>
  </conditionalFormatting>
  <conditionalFormatting sqref="H85:J85">
    <cfRule type="expression" dxfId="4894" priority="3853" stopIfTrue="1">
      <formula>#REF! &lt;= NOW()+30</formula>
    </cfRule>
  </conditionalFormatting>
  <conditionalFormatting sqref="E85:G85">
    <cfRule type="expression" dxfId="4893" priority="3852" stopIfTrue="1">
      <formula>#REF! &lt;= NOW()+30</formula>
    </cfRule>
  </conditionalFormatting>
  <conditionalFormatting sqref="E77:I77">
    <cfRule type="expression" dxfId="4892" priority="3851" stopIfTrue="1">
      <formula>#REF! &lt;= NOW()+30</formula>
    </cfRule>
  </conditionalFormatting>
  <conditionalFormatting sqref="J77">
    <cfRule type="expression" dxfId="4891" priority="3850" stopIfTrue="1">
      <formula>#REF! &lt;= NOW()+30</formula>
    </cfRule>
  </conditionalFormatting>
  <conditionalFormatting sqref="E81:I81">
    <cfRule type="expression" dxfId="4890" priority="3849" stopIfTrue="1">
      <formula>#REF! &lt;= NOW()+30</formula>
    </cfRule>
  </conditionalFormatting>
  <conditionalFormatting sqref="J81">
    <cfRule type="expression" dxfId="4889" priority="3848" stopIfTrue="1">
      <formula>#REF! &lt;= NOW()+30</formula>
    </cfRule>
  </conditionalFormatting>
  <conditionalFormatting sqref="E91:I91">
    <cfRule type="expression" dxfId="4888" priority="3847" stopIfTrue="1">
      <formula>#REF! &lt;= NOW()+30</formula>
    </cfRule>
  </conditionalFormatting>
  <conditionalFormatting sqref="J91">
    <cfRule type="expression" dxfId="4887" priority="3846" stopIfTrue="1">
      <formula>#REF! &lt;= NOW()+30</formula>
    </cfRule>
  </conditionalFormatting>
  <conditionalFormatting sqref="E78:J78">
    <cfRule type="expression" dxfId="4886" priority="3845" stopIfTrue="1">
      <formula>#REF! &lt;= NOW()+30</formula>
    </cfRule>
  </conditionalFormatting>
  <conditionalFormatting sqref="E92:J92">
    <cfRule type="expression" dxfId="4885" priority="3844" stopIfTrue="1">
      <formula>#REF! &lt;= NOW()+30</formula>
    </cfRule>
  </conditionalFormatting>
  <conditionalFormatting sqref="E88:J88">
    <cfRule type="expression" dxfId="4884" priority="3843" stopIfTrue="1">
      <formula>#REF! &lt;= NOW()+30</formula>
    </cfRule>
  </conditionalFormatting>
  <conditionalFormatting sqref="E86:J86">
    <cfRule type="expression" dxfId="4883" priority="3842" stopIfTrue="1">
      <formula>#REF! &lt;= NOW()+30</formula>
    </cfRule>
  </conditionalFormatting>
  <conditionalFormatting sqref="E84:J84">
    <cfRule type="expression" dxfId="4882" priority="3841" stopIfTrue="1">
      <formula>#REF! &lt;= NOW()+30</formula>
    </cfRule>
  </conditionalFormatting>
  <conditionalFormatting sqref="E82:J82">
    <cfRule type="expression" dxfId="4881" priority="3840" stopIfTrue="1">
      <formula>#REF! &lt;= NOW()+30</formula>
    </cfRule>
  </conditionalFormatting>
  <conditionalFormatting sqref="H83:J83">
    <cfRule type="expression" dxfId="4880" priority="3839" stopIfTrue="1">
      <formula>#REF! &lt;= NOW()+30</formula>
    </cfRule>
  </conditionalFormatting>
  <conditionalFormatting sqref="I93">
    <cfRule type="expression" dxfId="4879" priority="3838" stopIfTrue="1">
      <formula>#REF! &lt;= NOW()+30</formula>
    </cfRule>
  </conditionalFormatting>
  <conditionalFormatting sqref="H93">
    <cfRule type="expression" dxfId="4878" priority="3837" stopIfTrue="1">
      <formula>#REF! &lt;= NOW()+30</formula>
    </cfRule>
  </conditionalFormatting>
  <conditionalFormatting sqref="J93">
    <cfRule type="expression" dxfId="4877" priority="3836" stopIfTrue="1">
      <formula>#REF! &lt;= NOW()+30</formula>
    </cfRule>
  </conditionalFormatting>
  <conditionalFormatting sqref="I95">
    <cfRule type="expression" dxfId="4876" priority="3835" stopIfTrue="1">
      <formula>#REF! &lt;= NOW()+30</formula>
    </cfRule>
  </conditionalFormatting>
  <conditionalFormatting sqref="H95">
    <cfRule type="expression" dxfId="4875" priority="3834" stopIfTrue="1">
      <formula>#REF! &lt;= NOW()+30</formula>
    </cfRule>
  </conditionalFormatting>
  <conditionalFormatting sqref="J95">
    <cfRule type="expression" dxfId="4874" priority="3833" stopIfTrue="1">
      <formula>#REF! &lt;= NOW()+30</formula>
    </cfRule>
  </conditionalFormatting>
  <conditionalFormatting sqref="I103">
    <cfRule type="expression" dxfId="4873" priority="3832" stopIfTrue="1">
      <formula>#REF! &lt;= NOW()+30</formula>
    </cfRule>
  </conditionalFormatting>
  <conditionalFormatting sqref="H103">
    <cfRule type="expression" dxfId="4872" priority="3831" stopIfTrue="1">
      <formula>#REF! &lt;= NOW()+30</formula>
    </cfRule>
  </conditionalFormatting>
  <conditionalFormatting sqref="J103">
    <cfRule type="expression" dxfId="4871" priority="3830" stopIfTrue="1">
      <formula>#REF! &lt;= NOW()+30</formula>
    </cfRule>
  </conditionalFormatting>
  <conditionalFormatting sqref="I113">
    <cfRule type="expression" dxfId="4870" priority="3829" stopIfTrue="1">
      <formula>#REF! &lt;= NOW()+30</formula>
    </cfRule>
  </conditionalFormatting>
  <conditionalFormatting sqref="H113">
    <cfRule type="expression" dxfId="4869" priority="3828" stopIfTrue="1">
      <formula>#REF! &lt;= NOW()+30</formula>
    </cfRule>
  </conditionalFormatting>
  <conditionalFormatting sqref="J113">
    <cfRule type="expression" dxfId="4868" priority="3827" stopIfTrue="1">
      <formula>#REF! &lt;= NOW()+30</formula>
    </cfRule>
  </conditionalFormatting>
  <conditionalFormatting sqref="I115">
    <cfRule type="expression" dxfId="4867" priority="3826" stopIfTrue="1">
      <formula>#REF! &lt;= NOW()+30</formula>
    </cfRule>
  </conditionalFormatting>
  <conditionalFormatting sqref="H115">
    <cfRule type="expression" dxfId="4866" priority="3825" stopIfTrue="1">
      <formula>#REF! &lt;= NOW()+30</formula>
    </cfRule>
  </conditionalFormatting>
  <conditionalFormatting sqref="J115">
    <cfRule type="expression" dxfId="4865" priority="3824" stopIfTrue="1">
      <formula>#REF! &lt;= NOW()+30</formula>
    </cfRule>
  </conditionalFormatting>
  <conditionalFormatting sqref="I110">
    <cfRule type="expression" dxfId="4864" priority="3823" stopIfTrue="1">
      <formula>#REF! &lt;= NOW()+30</formula>
    </cfRule>
  </conditionalFormatting>
  <conditionalFormatting sqref="H110">
    <cfRule type="expression" dxfId="4863" priority="3822" stopIfTrue="1">
      <formula>#REF! &lt;= NOW()+30</formula>
    </cfRule>
  </conditionalFormatting>
  <conditionalFormatting sqref="F93:G93">
    <cfRule type="expression" dxfId="4862" priority="3821" stopIfTrue="1">
      <formula>#REF! &lt;= NOW()+30</formula>
    </cfRule>
  </conditionalFormatting>
  <conditionalFormatting sqref="F95:G95">
    <cfRule type="expression" dxfId="4861" priority="3820" stopIfTrue="1">
      <formula>#REF! &lt;= NOW()+30</formula>
    </cfRule>
  </conditionalFormatting>
  <conditionalFormatting sqref="F103:G103">
    <cfRule type="expression" dxfId="4860" priority="3819" stopIfTrue="1">
      <formula>#REF! &lt;= NOW()+30</formula>
    </cfRule>
  </conditionalFormatting>
  <conditionalFormatting sqref="F113:G113">
    <cfRule type="expression" dxfId="4859" priority="3818" stopIfTrue="1">
      <formula>#REF! &lt;= NOW()+30</formula>
    </cfRule>
  </conditionalFormatting>
  <conditionalFormatting sqref="F115:G115">
    <cfRule type="expression" dxfId="4858" priority="3817" stopIfTrue="1">
      <formula>#REF! &lt;= NOW()+30</formula>
    </cfRule>
  </conditionalFormatting>
  <conditionalFormatting sqref="F127:G127">
    <cfRule type="expression" dxfId="4857" priority="3816" stopIfTrue="1">
      <formula>#REF! &lt;= NOW()+30</formula>
    </cfRule>
  </conditionalFormatting>
  <conditionalFormatting sqref="I108">
    <cfRule type="expression" dxfId="4856" priority="3815" stopIfTrue="1">
      <formula>#REF! &lt;= NOW()+30</formula>
    </cfRule>
  </conditionalFormatting>
  <conditionalFormatting sqref="H108">
    <cfRule type="expression" dxfId="4855" priority="3814" stopIfTrue="1">
      <formula>#REF! &lt;= NOW()+30</formula>
    </cfRule>
  </conditionalFormatting>
  <conditionalFormatting sqref="F150:G150">
    <cfRule type="expression" dxfId="4854" priority="3813" stopIfTrue="1">
      <formula>#REF! &lt;= NOW()+30</formula>
    </cfRule>
  </conditionalFormatting>
  <conditionalFormatting sqref="H150:I150 H153">
    <cfRule type="expression" dxfId="4853" priority="3812" stopIfTrue="1">
      <formula>#REF! &lt;= NOW()+30</formula>
    </cfRule>
  </conditionalFormatting>
  <conditionalFormatting sqref="H119:J119 H118">
    <cfRule type="expression" dxfId="4852" priority="3811" stopIfTrue="1">
      <formula>#REF! &lt;= NOW()+30</formula>
    </cfRule>
  </conditionalFormatting>
  <conditionalFormatting sqref="F121:G121">
    <cfRule type="expression" dxfId="4851" priority="3810" stopIfTrue="1">
      <formula>#REF! &lt;= NOW()+30</formula>
    </cfRule>
  </conditionalFormatting>
  <conditionalFormatting sqref="H121:J121">
    <cfRule type="expression" dxfId="4850" priority="3809" stopIfTrue="1">
      <formula>#REF! &lt;= NOW()+30</formula>
    </cfRule>
  </conditionalFormatting>
  <conditionalFormatting sqref="F125:J125">
    <cfRule type="expression" dxfId="4849" priority="3808" stopIfTrue="1">
      <formula>#REF! &lt;= NOW()+30</formula>
    </cfRule>
  </conditionalFormatting>
  <conditionalFormatting sqref="J109">
    <cfRule type="expression" dxfId="4848" priority="3807" stopIfTrue="1">
      <formula>#REF! &lt;= NOW()+30</formula>
    </cfRule>
  </conditionalFormatting>
  <conditionalFormatting sqref="I109">
    <cfRule type="expression" dxfId="4847" priority="3806" stopIfTrue="1">
      <formula>#REF! &lt;= NOW()+30</formula>
    </cfRule>
  </conditionalFormatting>
  <conditionalFormatting sqref="H109">
    <cfRule type="expression" dxfId="4846" priority="3805" stopIfTrue="1">
      <formula>#REF! &lt;= NOW()+30</formula>
    </cfRule>
  </conditionalFormatting>
  <conditionalFormatting sqref="F122:J122">
    <cfRule type="expression" dxfId="4845" priority="3804" stopIfTrue="1">
      <formula>#REF! &lt;= NOW()+30</formula>
    </cfRule>
  </conditionalFormatting>
  <conditionalFormatting sqref="E144:J144 J139:J143 H139:H143 I145">
    <cfRule type="expression" dxfId="4844" priority="3803" stopIfTrue="1">
      <formula>#REF! &lt;= NOW()+30</formula>
    </cfRule>
  </conditionalFormatting>
  <conditionalFormatting sqref="F139:G139">
    <cfRule type="expression" dxfId="4843" priority="3802" stopIfTrue="1">
      <formula>#REF! &lt;= NOW()+30</formula>
    </cfRule>
  </conditionalFormatting>
  <conditionalFormatting sqref="I139">
    <cfRule type="expression" dxfId="4842" priority="3801" stopIfTrue="1">
      <formula>#REF! &lt;= NOW()+30</formula>
    </cfRule>
  </conditionalFormatting>
  <conditionalFormatting sqref="F140:G140">
    <cfRule type="expression" dxfId="4841" priority="3800" stopIfTrue="1">
      <formula>#REF! &lt;= NOW()+30</formula>
    </cfRule>
  </conditionalFormatting>
  <conditionalFormatting sqref="I140">
    <cfRule type="expression" dxfId="4840" priority="3799" stopIfTrue="1">
      <formula>#REF! &lt;= NOW()+30</formula>
    </cfRule>
  </conditionalFormatting>
  <conditionalFormatting sqref="F141:G141">
    <cfRule type="expression" dxfId="4839" priority="3798" stopIfTrue="1">
      <formula>#REF! &lt;= NOW()+30</formula>
    </cfRule>
  </conditionalFormatting>
  <conditionalFormatting sqref="I141">
    <cfRule type="expression" dxfId="4838" priority="3797" stopIfTrue="1">
      <formula>#REF! &lt;= NOW()+30</formula>
    </cfRule>
  </conditionalFormatting>
  <conditionalFormatting sqref="I142">
    <cfRule type="expression" dxfId="4837" priority="3796" stopIfTrue="1">
      <formula>#REF! &lt;= NOW()+30</formula>
    </cfRule>
  </conditionalFormatting>
  <conditionalFormatting sqref="F142:G142">
    <cfRule type="expression" dxfId="4836" priority="3795" stopIfTrue="1">
      <formula>#REF! &lt;= NOW()+30</formula>
    </cfRule>
  </conditionalFormatting>
  <conditionalFormatting sqref="I143">
    <cfRule type="expression" dxfId="4835" priority="3794" stopIfTrue="1">
      <formula>#REF! &lt;= NOW()+30</formula>
    </cfRule>
  </conditionalFormatting>
  <conditionalFormatting sqref="F143:G143">
    <cfRule type="expression" dxfId="4834" priority="3793" stopIfTrue="1">
      <formula>#REF! &lt;= NOW()+30</formula>
    </cfRule>
  </conditionalFormatting>
  <conditionalFormatting sqref="E93">
    <cfRule type="expression" dxfId="4833" priority="3792" stopIfTrue="1">
      <formula>#REF! &lt;= NOW()+30</formula>
    </cfRule>
  </conditionalFormatting>
  <conditionalFormatting sqref="E95">
    <cfRule type="expression" dxfId="4832" priority="3791" stopIfTrue="1">
      <formula>#REF! &lt;= NOW()+30</formula>
    </cfRule>
  </conditionalFormatting>
  <conditionalFormatting sqref="E102">
    <cfRule type="expression" dxfId="4831" priority="3790" stopIfTrue="1">
      <formula>#REF! &lt;= NOW()+30</formula>
    </cfRule>
  </conditionalFormatting>
  <conditionalFormatting sqref="E103">
    <cfRule type="expression" dxfId="4830" priority="3789" stopIfTrue="1">
      <formula>#REF! &lt;= NOW()+30</formula>
    </cfRule>
  </conditionalFormatting>
  <conditionalFormatting sqref="E108:E110">
    <cfRule type="expression" dxfId="4829" priority="3788" stopIfTrue="1">
      <formula>#REF! &lt;= NOW()+30</formula>
    </cfRule>
  </conditionalFormatting>
  <conditionalFormatting sqref="E113">
    <cfRule type="expression" dxfId="4828" priority="3787" stopIfTrue="1">
      <formula>#REF! &lt;= NOW()+30</formula>
    </cfRule>
  </conditionalFormatting>
  <conditionalFormatting sqref="E115">
    <cfRule type="expression" dxfId="4827" priority="3786" stopIfTrue="1">
      <formula>#REF! &lt;= NOW()+30</formula>
    </cfRule>
  </conditionalFormatting>
  <conditionalFormatting sqref="E119">
    <cfRule type="expression" dxfId="4826" priority="3785" stopIfTrue="1">
      <formula>#REF! &lt;= NOW()+30</formula>
    </cfRule>
  </conditionalFormatting>
  <conditionalFormatting sqref="E121:E122">
    <cfRule type="expression" dxfId="4825" priority="3784" stopIfTrue="1">
      <formula>#REF! &lt;= NOW()+30</formula>
    </cfRule>
  </conditionalFormatting>
  <conditionalFormatting sqref="E124:E125">
    <cfRule type="expression" dxfId="4824" priority="3783" stopIfTrue="1">
      <formula>#REF! &lt;= NOW()+30</formula>
    </cfRule>
  </conditionalFormatting>
  <conditionalFormatting sqref="E127">
    <cfRule type="expression" dxfId="4823" priority="3782" stopIfTrue="1">
      <formula>#REF! &lt;= NOW()+30</formula>
    </cfRule>
  </conditionalFormatting>
  <conditionalFormatting sqref="E138:E141">
    <cfRule type="expression" dxfId="4822" priority="3781" stopIfTrue="1">
      <formula>#REF! &lt;= NOW()+30</formula>
    </cfRule>
  </conditionalFormatting>
  <conditionalFormatting sqref="E142:E143">
    <cfRule type="expression" dxfId="4821" priority="3780" stopIfTrue="1">
      <formula>#REF! &lt;= NOW()+30</formula>
    </cfRule>
  </conditionalFormatting>
  <conditionalFormatting sqref="E117">
    <cfRule type="expression" dxfId="4820" priority="3779" stopIfTrue="1">
      <formula>#REF! &lt;= NOW()+30</formula>
    </cfRule>
  </conditionalFormatting>
  <conditionalFormatting sqref="E150">
    <cfRule type="expression" dxfId="4819" priority="3778" stopIfTrue="1">
      <formula>#REF! &lt;= NOW()+30</formula>
    </cfRule>
  </conditionalFormatting>
  <conditionalFormatting sqref="E106:I106">
    <cfRule type="expression" dxfId="4818" priority="3777" stopIfTrue="1">
      <formula>#REF! &lt;= NOW()+30</formula>
    </cfRule>
  </conditionalFormatting>
  <conditionalFormatting sqref="J106">
    <cfRule type="expression" dxfId="4817" priority="3776" stopIfTrue="1">
      <formula>#REF! &lt;= NOW()+30</formula>
    </cfRule>
  </conditionalFormatting>
  <conditionalFormatting sqref="E111:I111">
    <cfRule type="expression" dxfId="4816" priority="3775" stopIfTrue="1">
      <formula>#REF! &lt;= NOW()+30</formula>
    </cfRule>
  </conditionalFormatting>
  <conditionalFormatting sqref="J111">
    <cfRule type="expression" dxfId="4815" priority="3774" stopIfTrue="1">
      <formula>#REF! &lt;= NOW()+30</formula>
    </cfRule>
  </conditionalFormatting>
  <conditionalFormatting sqref="E98:J98">
    <cfRule type="expression" dxfId="4814" priority="3773" stopIfTrue="1">
      <formula>#REF! &lt;= NOW()+30</formula>
    </cfRule>
  </conditionalFormatting>
  <conditionalFormatting sqref="E104:J104">
    <cfRule type="expression" dxfId="4813" priority="3772" stopIfTrue="1">
      <formula>#REF! &lt;= NOW()+30</formula>
    </cfRule>
  </conditionalFormatting>
  <conditionalFormatting sqref="E94:J94">
    <cfRule type="expression" dxfId="4812" priority="3771" stopIfTrue="1">
      <formula>#REF! &lt;= NOW()+30</formula>
    </cfRule>
  </conditionalFormatting>
  <conditionalFormatting sqref="E116:J116">
    <cfRule type="expression" dxfId="4811" priority="3770" stopIfTrue="1">
      <formula>#REF! &lt;= NOW()+30</formula>
    </cfRule>
  </conditionalFormatting>
  <conditionalFormatting sqref="E112:J112">
    <cfRule type="expression" dxfId="4810" priority="3769" stopIfTrue="1">
      <formula>#REF! &lt;= NOW()+30</formula>
    </cfRule>
  </conditionalFormatting>
  <conditionalFormatting sqref="E107:J107">
    <cfRule type="expression" dxfId="4809" priority="3768" stopIfTrue="1">
      <formula>#REF! &lt;= NOW()+30</formula>
    </cfRule>
  </conditionalFormatting>
  <conditionalFormatting sqref="E96:J96">
    <cfRule type="expression" dxfId="4808" priority="3767" stopIfTrue="1">
      <formula>#REF! &lt;= NOW()+30</formula>
    </cfRule>
  </conditionalFormatting>
  <conditionalFormatting sqref="E114:J114">
    <cfRule type="expression" dxfId="4807" priority="3766" stopIfTrue="1">
      <formula>#REF! &lt;= NOW()+30</formula>
    </cfRule>
  </conditionalFormatting>
  <conditionalFormatting sqref="E126:J126">
    <cfRule type="expression" dxfId="4806" priority="3765" stopIfTrue="1">
      <formula>#REF! &lt;= NOW()+30</formula>
    </cfRule>
  </conditionalFormatting>
  <conditionalFormatting sqref="E123:J123">
    <cfRule type="expression" dxfId="4805" priority="3764" stopIfTrue="1">
      <formula>#REF! &lt;= NOW()+30</formula>
    </cfRule>
  </conditionalFormatting>
  <conditionalFormatting sqref="E134:J137">
    <cfRule type="expression" dxfId="4804" priority="3763" stopIfTrue="1">
      <formula>#REF! &lt;= NOW()+30</formula>
    </cfRule>
  </conditionalFormatting>
  <conditionalFormatting sqref="E132:J132 I133:I134">
    <cfRule type="expression" dxfId="4803" priority="3762" stopIfTrue="1">
      <formula>#REF! &lt;= NOW()+30</formula>
    </cfRule>
  </conditionalFormatting>
  <conditionalFormatting sqref="E131:J131 I132:I134">
    <cfRule type="expression" dxfId="4802" priority="3761" stopIfTrue="1">
      <formula>#REF! &lt;= NOW()+30</formula>
    </cfRule>
  </conditionalFormatting>
  <conditionalFormatting sqref="H149">
    <cfRule type="expression" dxfId="4801" priority="3760" stopIfTrue="1">
      <formula>#REF! &lt;= NOW()+30</formula>
    </cfRule>
  </conditionalFormatting>
  <conditionalFormatting sqref="H100:J100">
    <cfRule type="expression" dxfId="4800" priority="3759" stopIfTrue="1">
      <formula>#REF! &lt;= NOW()+30</formula>
    </cfRule>
  </conditionalFormatting>
  <conditionalFormatting sqref="J145">
    <cfRule type="expression" dxfId="4799" priority="3758" stopIfTrue="1">
      <formula>#REF! &lt;= NOW()+30</formula>
    </cfRule>
  </conditionalFormatting>
  <conditionalFormatting sqref="F149">
    <cfRule type="expression" dxfId="4798" priority="3757" stopIfTrue="1">
      <formula>#REF! &lt;= NOW()+30</formula>
    </cfRule>
  </conditionalFormatting>
  <conditionalFormatting sqref="J148">
    <cfRule type="expression" dxfId="4797" priority="3756" stopIfTrue="1">
      <formula>#REF! &lt;= NOW()+30</formula>
    </cfRule>
  </conditionalFormatting>
  <conditionalFormatting sqref="J149">
    <cfRule type="expression" dxfId="4796" priority="3755" stopIfTrue="1">
      <formula>#REF! &lt;= NOW()+30</formula>
    </cfRule>
  </conditionalFormatting>
  <conditionalFormatting sqref="E161">
    <cfRule type="expression" dxfId="4795" priority="3754" stopIfTrue="1">
      <formula>#REF! &lt;= NOW()+30</formula>
    </cfRule>
  </conditionalFormatting>
  <conditionalFormatting sqref="E173">
    <cfRule type="expression" dxfId="4794" priority="3753" stopIfTrue="1">
      <formula>#REF! &lt;= NOW()+30</formula>
    </cfRule>
  </conditionalFormatting>
  <conditionalFormatting sqref="F166:J166">
    <cfRule type="expression" dxfId="4793" priority="3752" stopIfTrue="1">
      <formula>#REF! &lt;= NOW()+30</formula>
    </cfRule>
  </conditionalFormatting>
  <conditionalFormatting sqref="F164:H164 J164">
    <cfRule type="expression" dxfId="4792" priority="3751" stopIfTrue="1">
      <formula>#REF! &lt;= NOW()+30</formula>
    </cfRule>
  </conditionalFormatting>
  <conditionalFormatting sqref="E165:H165 E164 E166 J165">
    <cfRule type="expression" dxfId="4791" priority="3750" stopIfTrue="1">
      <formula>#REF! &lt;= NOW()+30</formula>
    </cfRule>
  </conditionalFormatting>
  <conditionalFormatting sqref="E163:J163">
    <cfRule type="expression" dxfId="4790" priority="3749" stopIfTrue="1">
      <formula>#REF! &lt;= NOW()+30</formula>
    </cfRule>
  </conditionalFormatting>
  <conditionalFormatting sqref="H171:I171">
    <cfRule type="expression" dxfId="4789" priority="3748" stopIfTrue="1">
      <formula>#REF! &lt;= NOW()+30</formula>
    </cfRule>
  </conditionalFormatting>
  <conditionalFormatting sqref="I164">
    <cfRule type="expression" dxfId="4788" priority="3747" stopIfTrue="1">
      <formula>#REF! &lt;= NOW()+30</formula>
    </cfRule>
  </conditionalFormatting>
  <conditionalFormatting sqref="I165">
    <cfRule type="expression" dxfId="4787" priority="3746" stopIfTrue="1">
      <formula>#REF! &lt;= NOW()+30</formula>
    </cfRule>
  </conditionalFormatting>
  <conditionalFormatting sqref="L6:M6">
    <cfRule type="expression" dxfId="4786" priority="3745" stopIfTrue="1">
      <formula>#REF! &lt;= NOW()+30</formula>
    </cfRule>
  </conditionalFormatting>
  <conditionalFormatting sqref="L21:M21">
    <cfRule type="expression" dxfId="4785" priority="3744" stopIfTrue="1">
      <formula>#REF! &lt;= NOW()+30</formula>
    </cfRule>
  </conditionalFormatting>
  <conditionalFormatting sqref="L61:M61">
    <cfRule type="expression" dxfId="4784" priority="3743" stopIfTrue="1">
      <formula>#REF! &lt;= NOW()+30</formula>
    </cfRule>
  </conditionalFormatting>
  <conditionalFormatting sqref="L51:M51">
    <cfRule type="expression" dxfId="4783" priority="3742" stopIfTrue="1">
      <formula>#REF! &lt;= NOW()+30</formula>
    </cfRule>
  </conditionalFormatting>
  <conditionalFormatting sqref="L53:M53">
    <cfRule type="expression" dxfId="4782" priority="3741" stopIfTrue="1">
      <formula>#REF! &lt;= NOW()+30</formula>
    </cfRule>
  </conditionalFormatting>
  <conditionalFormatting sqref="L83:M83">
    <cfRule type="expression" dxfId="4781" priority="3740" stopIfTrue="1">
      <formula>#REF! &lt;= NOW()+30</formula>
    </cfRule>
  </conditionalFormatting>
  <conditionalFormatting sqref="L147:M147">
    <cfRule type="expression" dxfId="4780" priority="3739" stopIfTrue="1">
      <formula>#REF! &lt;= NOW()+30</formula>
    </cfRule>
  </conditionalFormatting>
  <conditionalFormatting sqref="L145:M145">
    <cfRule type="expression" dxfId="4779" priority="3738" stopIfTrue="1">
      <formula>#REF! &lt;= NOW()+30</formula>
    </cfRule>
  </conditionalFormatting>
  <conditionalFormatting sqref="L148:M148">
    <cfRule type="expression" dxfId="4778" priority="3737" stopIfTrue="1">
      <formula>#REF! &lt;= NOW()+30</formula>
    </cfRule>
  </conditionalFormatting>
  <conditionalFormatting sqref="L149:M149">
    <cfRule type="expression" dxfId="4777" priority="3736" stopIfTrue="1">
      <formula>#REF! &lt;= NOW()+30</formula>
    </cfRule>
  </conditionalFormatting>
  <conditionalFormatting sqref="L97:M97">
    <cfRule type="expression" dxfId="4776" priority="3735" stopIfTrue="1">
      <formula>#REF! &lt;= NOW()+30</formula>
    </cfRule>
  </conditionalFormatting>
  <conditionalFormatting sqref="L100:M100">
    <cfRule type="expression" dxfId="4775" priority="3734" stopIfTrue="1">
      <formula>#REF! &lt;= NOW()+30</formula>
    </cfRule>
  </conditionalFormatting>
  <conditionalFormatting sqref="A5:K187">
    <cfRule type="expression" dxfId="4774" priority="4152">
      <formula>LEFT($I5,3)="Pre"</formula>
    </cfRule>
    <cfRule type="expression" dxfId="4773" priority="4154">
      <formula>LEFT($I5,3)="Sup"</formula>
    </cfRule>
    <cfRule type="expression" dxfId="4772" priority="4155">
      <formula>LEFT($I5,3)="Obs"</formula>
    </cfRule>
    <cfRule type="expression" dxfId="4771" priority="4156">
      <formula>LEFT($I5,3)="Pri"</formula>
    </cfRule>
  </conditionalFormatting>
  <conditionalFormatting sqref="I30">
    <cfRule type="expression" dxfId="4770" priority="3733" stopIfTrue="1">
      <formula>#REF! &lt;= NOW()+30</formula>
    </cfRule>
  </conditionalFormatting>
  <conditionalFormatting sqref="I156">
    <cfRule type="expression" dxfId="4769" priority="3731" stopIfTrue="1">
      <formula>#REF! &lt;= NOW()+30</formula>
    </cfRule>
  </conditionalFormatting>
  <conditionalFormatting sqref="I157">
    <cfRule type="expression" dxfId="4768" priority="3730" stopIfTrue="1">
      <formula>#REF! &lt;= NOW()+30</formula>
    </cfRule>
  </conditionalFormatting>
  <conditionalFormatting sqref="I158">
    <cfRule type="expression" dxfId="4767" priority="3729" stopIfTrue="1">
      <formula>#REF! &lt;= NOW()+30</formula>
    </cfRule>
  </conditionalFormatting>
  <conditionalFormatting sqref="I170">
    <cfRule type="expression" dxfId="4766" priority="3728" stopIfTrue="1">
      <formula>#REF! &lt;= NOW()+30</formula>
    </cfRule>
  </conditionalFormatting>
  <conditionalFormatting sqref="I187">
    <cfRule type="expression" dxfId="4765" priority="3727" stopIfTrue="1">
      <formula>#REF! &lt;= NOW()+30</formula>
    </cfRule>
  </conditionalFormatting>
  <conditionalFormatting sqref="I169">
    <cfRule type="expression" dxfId="4764" priority="3726" stopIfTrue="1">
      <formula>#REF! &lt;= NOW()+30</formula>
    </cfRule>
  </conditionalFormatting>
  <conditionalFormatting sqref="S178">
    <cfRule type="containsBlanks" priority="3724" stopIfTrue="1">
      <formula>LEN(TRIM(S178))=0</formula>
    </cfRule>
  </conditionalFormatting>
  <conditionalFormatting sqref="S26">
    <cfRule type="containsBlanks" priority="3722" stopIfTrue="1">
      <formula>LEN(TRIM(S26))=0</formula>
    </cfRule>
  </conditionalFormatting>
  <conditionalFormatting sqref="T26:V26">
    <cfRule type="expression" dxfId="4763" priority="3716">
      <formula>$S26&lt;TODAY()</formula>
    </cfRule>
  </conditionalFormatting>
  <conditionalFormatting sqref="L11">
    <cfRule type="expression" dxfId="4762" priority="3672">
      <formula>LEFT($I11,3)="Pre"</formula>
    </cfRule>
    <cfRule type="expression" dxfId="4761" priority="3673">
      <formula>LEFT($I11,3)="Sup"</formula>
    </cfRule>
    <cfRule type="expression" dxfId="4760" priority="3674">
      <formula>LEFT($I11,3)="Obs"</formula>
    </cfRule>
    <cfRule type="expression" dxfId="4759" priority="3675">
      <formula>LEFT($I11,3)="Pri"</formula>
    </cfRule>
  </conditionalFormatting>
  <conditionalFormatting sqref="J11">
    <cfRule type="expression" dxfId="4758" priority="3671" stopIfTrue="1">
      <formula>#REF! &lt;= NOW()+30</formula>
    </cfRule>
  </conditionalFormatting>
  <conditionalFormatting sqref="L92">
    <cfRule type="expression" dxfId="4757" priority="3656" stopIfTrue="1">
      <formula>#REF! &lt;= NOW()+30</formula>
    </cfRule>
  </conditionalFormatting>
  <conditionalFormatting sqref="L92">
    <cfRule type="expression" dxfId="4756" priority="3657">
      <formula>LEFT($I92,3)="Pre"</formula>
    </cfRule>
    <cfRule type="expression" dxfId="4755" priority="3658">
      <formula>LEFT($I92,3)="Sup"</formula>
    </cfRule>
    <cfRule type="expression" dxfId="4754" priority="3659">
      <formula>LEFT($I92,3)="Obs"</formula>
    </cfRule>
    <cfRule type="expression" dxfId="4753" priority="3660">
      <formula>LEFT($I92,3)="Pri"</formula>
    </cfRule>
  </conditionalFormatting>
  <conditionalFormatting sqref="J92">
    <cfRule type="expression" dxfId="4752" priority="3655" stopIfTrue="1">
      <formula>#REF! &lt;= NOW()+30</formula>
    </cfRule>
  </conditionalFormatting>
  <conditionalFormatting sqref="I29">
    <cfRule type="expression" dxfId="4751" priority="3624" stopIfTrue="1">
      <formula>#REF! &lt;= NOW()+30</formula>
    </cfRule>
  </conditionalFormatting>
  <conditionalFormatting sqref="C172">
    <cfRule type="expression" dxfId="4750" priority="3623" stopIfTrue="1">
      <formula>#REF! &lt;= NOW()+30</formula>
    </cfRule>
  </conditionalFormatting>
  <conditionalFormatting sqref="C164:C165">
    <cfRule type="expression" dxfId="4749" priority="3622" stopIfTrue="1">
      <formula>#REF! &lt;= NOW()+30</formula>
    </cfRule>
  </conditionalFormatting>
  <conditionalFormatting sqref="C156:C158">
    <cfRule type="expression" dxfId="4748" priority="3621" stopIfTrue="1">
      <formula>#REF! &lt;= NOW()+30</formula>
    </cfRule>
  </conditionalFormatting>
  <conditionalFormatting sqref="C23">
    <cfRule type="expression" dxfId="4747" priority="3620" stopIfTrue="1">
      <formula>#REF! &lt;= NOW()+30</formula>
    </cfRule>
  </conditionalFormatting>
  <conditionalFormatting sqref="C14">
    <cfRule type="expression" dxfId="4746" priority="3619" stopIfTrue="1">
      <formula>#REF! &lt;= NOW()+30</formula>
    </cfRule>
  </conditionalFormatting>
  <conditionalFormatting sqref="S97">
    <cfRule type="containsBlanks" priority="3547" stopIfTrue="1">
      <formula>LEN(TRIM(S97))=0</formula>
    </cfRule>
  </conditionalFormatting>
  <conditionalFormatting sqref="S101">
    <cfRule type="containsBlanks" priority="3545" stopIfTrue="1">
      <formula>LEN(TRIM(S101))=0</formula>
    </cfRule>
  </conditionalFormatting>
  <conditionalFormatting sqref="S174">
    <cfRule type="containsBlanks" priority="3543" stopIfTrue="1">
      <formula>LEN(TRIM(S174))=0</formula>
    </cfRule>
  </conditionalFormatting>
  <conditionalFormatting sqref="S179">
    <cfRule type="containsBlanks" priority="3541" stopIfTrue="1">
      <formula>LEN(TRIM(S179))=0</formula>
    </cfRule>
  </conditionalFormatting>
  <conditionalFormatting sqref="S180">
    <cfRule type="containsBlanks" priority="3539" stopIfTrue="1">
      <formula>LEN(TRIM(S180))=0</formula>
    </cfRule>
  </conditionalFormatting>
  <conditionalFormatting sqref="S83">
    <cfRule type="containsBlanks" priority="3537" stopIfTrue="1">
      <formula>LEN(TRIM(S83))=0</formula>
    </cfRule>
  </conditionalFormatting>
  <conditionalFormatting sqref="T100">
    <cfRule type="expression" dxfId="4745" priority="3481">
      <formula>$S100&lt;TODAY()</formula>
    </cfRule>
  </conditionalFormatting>
  <conditionalFormatting sqref="S100">
    <cfRule type="containsBlanks" priority="3479" stopIfTrue="1">
      <formula>LEN(TRIM(S100))=0</formula>
    </cfRule>
  </conditionalFormatting>
  <conditionalFormatting sqref="J25">
    <cfRule type="expression" dxfId="4744" priority="3473" stopIfTrue="1">
      <formula>#REF! &lt;= NOW()+30</formula>
    </cfRule>
  </conditionalFormatting>
  <conditionalFormatting sqref="J97">
    <cfRule type="expression" dxfId="4743" priority="3472" stopIfTrue="1">
      <formula>#REF! &lt;= NOW()+30</formula>
    </cfRule>
  </conditionalFormatting>
  <conditionalFormatting sqref="J53">
    <cfRule type="expression" dxfId="4742" priority="3471" stopIfTrue="1">
      <formula>#REF! &lt;= NOW()+30</formula>
    </cfRule>
  </conditionalFormatting>
  <conditionalFormatting sqref="J100">
    <cfRule type="expression" dxfId="4741" priority="3470" stopIfTrue="1">
      <formula>#REF! &lt;= NOW()+30</formula>
    </cfRule>
  </conditionalFormatting>
  <conditionalFormatting sqref="J83">
    <cfRule type="expression" dxfId="4740" priority="3469" stopIfTrue="1">
      <formula>#REF! &lt;= NOW()+30</formula>
    </cfRule>
  </conditionalFormatting>
  <conditionalFormatting sqref="L44">
    <cfRule type="expression" dxfId="4739" priority="1954" stopIfTrue="1">
      <formula>#REF! &lt;= NOW()+30</formula>
    </cfRule>
  </conditionalFormatting>
  <conditionalFormatting sqref="L44">
    <cfRule type="expression" dxfId="4738" priority="1955">
      <formula>LEFT($I44,3)="Pre"</formula>
    </cfRule>
    <cfRule type="expression" dxfId="4737" priority="1956">
      <formula>LEFT($I44,3)="Sup"</formula>
    </cfRule>
    <cfRule type="expression" dxfId="4736" priority="1957">
      <formula>LEFT($I44,3)="Obs"</formula>
    </cfRule>
    <cfRule type="expression" dxfId="4735" priority="1958">
      <formula>LEFT($I44,3)="Pri"</formula>
    </cfRule>
  </conditionalFormatting>
  <conditionalFormatting sqref="L64">
    <cfRule type="expression" dxfId="4734" priority="1949" stopIfTrue="1">
      <formula>#REF! &lt;= NOW()+30</formula>
    </cfRule>
  </conditionalFormatting>
  <conditionalFormatting sqref="L64">
    <cfRule type="expression" dxfId="4733" priority="1950">
      <formula>LEFT($I64,3)="Pre"</formula>
    </cfRule>
    <cfRule type="expression" dxfId="4732" priority="1951">
      <formula>LEFT($I64,3)="Sup"</formula>
    </cfRule>
    <cfRule type="expression" dxfId="4731" priority="1952">
      <formula>LEFT($I64,3)="Obs"</formula>
    </cfRule>
    <cfRule type="expression" dxfId="4730" priority="1953">
      <formula>LEFT($I64,3)="Pri"</formula>
    </cfRule>
  </conditionalFormatting>
  <conditionalFormatting sqref="L62">
    <cfRule type="expression" dxfId="4729" priority="1944" stopIfTrue="1">
      <formula>#REF! &lt;= NOW()+30</formula>
    </cfRule>
  </conditionalFormatting>
  <conditionalFormatting sqref="L62">
    <cfRule type="expression" dxfId="4728" priority="1945">
      <formula>LEFT($I62,3)="Pre"</formula>
    </cfRule>
    <cfRule type="expression" dxfId="4727" priority="1946">
      <formula>LEFT($I62,3)="Sup"</formula>
    </cfRule>
    <cfRule type="expression" dxfId="4726" priority="1947">
      <formula>LEFT($I62,3)="Obs"</formula>
    </cfRule>
    <cfRule type="expression" dxfId="4725" priority="1948">
      <formula>LEFT($I62,3)="Pri"</formula>
    </cfRule>
  </conditionalFormatting>
  <conditionalFormatting sqref="J62">
    <cfRule type="expression" dxfId="4724" priority="1943" stopIfTrue="1">
      <formula>#REF! &lt;= NOW()+30</formula>
    </cfRule>
  </conditionalFormatting>
  <conditionalFormatting sqref="E62">
    <cfRule type="expression" dxfId="4723" priority="1942" stopIfTrue="1">
      <formula>#REF! &lt;= NOW()+30</formula>
    </cfRule>
  </conditionalFormatting>
  <conditionalFormatting sqref="L60">
    <cfRule type="expression" dxfId="4722" priority="1937" stopIfTrue="1">
      <formula>#REF! &lt;= NOW()+30</formula>
    </cfRule>
  </conditionalFormatting>
  <conditionalFormatting sqref="L60">
    <cfRule type="expression" dxfId="4721" priority="1938">
      <formula>LEFT($I60,3)="Pre"</formula>
    </cfRule>
    <cfRule type="expression" dxfId="4720" priority="1939">
      <formula>LEFT($I60,3)="Sup"</formula>
    </cfRule>
    <cfRule type="expression" dxfId="4719" priority="1940">
      <formula>LEFT($I60,3)="Obs"</formula>
    </cfRule>
    <cfRule type="expression" dxfId="4718" priority="1941">
      <formula>LEFT($I60,3)="Pri"</formula>
    </cfRule>
  </conditionalFormatting>
  <conditionalFormatting sqref="J60">
    <cfRule type="expression" dxfId="4717" priority="1936" stopIfTrue="1">
      <formula>#REF! &lt;= NOW()+30</formula>
    </cfRule>
  </conditionalFormatting>
  <conditionalFormatting sqref="L58">
    <cfRule type="expression" dxfId="4716" priority="1931" stopIfTrue="1">
      <formula>#REF! &lt;= NOW()+30</formula>
    </cfRule>
  </conditionalFormatting>
  <conditionalFormatting sqref="L58">
    <cfRule type="expression" dxfId="4715" priority="1932">
      <formula>LEFT($I58,3)="Pre"</formula>
    </cfRule>
    <cfRule type="expression" dxfId="4714" priority="1933">
      <formula>LEFT($I58,3)="Sup"</formula>
    </cfRule>
    <cfRule type="expression" dxfId="4713" priority="1934">
      <formula>LEFT($I58,3)="Obs"</formula>
    </cfRule>
    <cfRule type="expression" dxfId="4712" priority="1935">
      <formula>LEFT($I58,3)="Pri"</formula>
    </cfRule>
  </conditionalFormatting>
  <conditionalFormatting sqref="J58">
    <cfRule type="expression" dxfId="4711" priority="1930" stopIfTrue="1">
      <formula>#REF! &lt;= NOW()+30</formula>
    </cfRule>
  </conditionalFormatting>
  <conditionalFormatting sqref="E58">
    <cfRule type="expression" dxfId="4710" priority="1929" stopIfTrue="1">
      <formula>#REF! &lt;= NOW()+30</formula>
    </cfRule>
  </conditionalFormatting>
  <conditionalFormatting sqref="E58">
    <cfRule type="expression" dxfId="4709" priority="1928" stopIfTrue="1">
      <formula>#REF! &lt;= NOW()+30</formula>
    </cfRule>
  </conditionalFormatting>
  <conditionalFormatting sqref="E60">
    <cfRule type="expression" dxfId="4708" priority="1927" stopIfTrue="1">
      <formula>#REF! &lt;= NOW()+30</formula>
    </cfRule>
  </conditionalFormatting>
  <conditionalFormatting sqref="E60">
    <cfRule type="expression" dxfId="4707" priority="1926" stopIfTrue="1">
      <formula>#REF! &lt;= NOW()+30</formula>
    </cfRule>
  </conditionalFormatting>
  <conditionalFormatting sqref="L56">
    <cfRule type="expression" dxfId="4706" priority="1921" stopIfTrue="1">
      <formula>#REF! &lt;= NOW()+30</formula>
    </cfRule>
  </conditionalFormatting>
  <conditionalFormatting sqref="L56">
    <cfRule type="expression" dxfId="4705" priority="1922">
      <formula>LEFT($I56,3)="Pre"</formula>
    </cfRule>
    <cfRule type="expression" dxfId="4704" priority="1923">
      <formula>LEFT($I56,3)="Sup"</formula>
    </cfRule>
    <cfRule type="expression" dxfId="4703" priority="1924">
      <formula>LEFT($I56,3)="Obs"</formula>
    </cfRule>
    <cfRule type="expression" dxfId="4702" priority="1925">
      <formula>LEFT($I56,3)="Pri"</formula>
    </cfRule>
  </conditionalFormatting>
  <conditionalFormatting sqref="J56">
    <cfRule type="expression" dxfId="4701" priority="1920" stopIfTrue="1">
      <formula>#REF! &lt;= NOW()+30</formula>
    </cfRule>
  </conditionalFormatting>
  <conditionalFormatting sqref="E56">
    <cfRule type="expression" dxfId="4700" priority="1919" stopIfTrue="1">
      <formula>#REF! &lt;= NOW()+30</formula>
    </cfRule>
  </conditionalFormatting>
  <conditionalFormatting sqref="E56">
    <cfRule type="expression" dxfId="4699" priority="1918" stopIfTrue="1">
      <formula>#REF! &lt;= NOW()+30</formula>
    </cfRule>
  </conditionalFormatting>
  <conditionalFormatting sqref="E56">
    <cfRule type="expression" dxfId="4698" priority="1917" stopIfTrue="1">
      <formula>#REF! &lt;= NOW()+30</formula>
    </cfRule>
  </conditionalFormatting>
  <conditionalFormatting sqref="L54">
    <cfRule type="expression" dxfId="4697" priority="1912" stopIfTrue="1">
      <formula>#REF! &lt;= NOW()+30</formula>
    </cfRule>
  </conditionalFormatting>
  <conditionalFormatting sqref="L54">
    <cfRule type="expression" dxfId="4696" priority="1913">
      <formula>LEFT($I54,3)="Pre"</formula>
    </cfRule>
    <cfRule type="expression" dxfId="4695" priority="1914">
      <formula>LEFT($I54,3)="Sup"</formula>
    </cfRule>
    <cfRule type="expression" dxfId="4694" priority="1915">
      <formula>LEFT($I54,3)="Obs"</formula>
    </cfRule>
    <cfRule type="expression" dxfId="4693" priority="1916">
      <formula>LEFT($I54,3)="Pri"</formula>
    </cfRule>
  </conditionalFormatting>
  <conditionalFormatting sqref="J54">
    <cfRule type="expression" dxfId="4692" priority="1911" stopIfTrue="1">
      <formula>#REF! &lt;= NOW()+30</formula>
    </cfRule>
  </conditionalFormatting>
  <conditionalFormatting sqref="E54">
    <cfRule type="expression" dxfId="4691" priority="1910" stopIfTrue="1">
      <formula>#REF! &lt;= NOW()+30</formula>
    </cfRule>
  </conditionalFormatting>
  <conditionalFormatting sqref="E54">
    <cfRule type="expression" dxfId="4690" priority="1909" stopIfTrue="1">
      <formula>#REF! &lt;= NOW()+30</formula>
    </cfRule>
  </conditionalFormatting>
  <conditionalFormatting sqref="E54">
    <cfRule type="expression" dxfId="4689" priority="1908" stopIfTrue="1">
      <formula>#REF! &lt;= NOW()+30</formula>
    </cfRule>
  </conditionalFormatting>
  <conditionalFormatting sqref="E54">
    <cfRule type="expression" dxfId="4688" priority="1907" stopIfTrue="1">
      <formula>#REF! &lt;= NOW()+30</formula>
    </cfRule>
  </conditionalFormatting>
  <conditionalFormatting sqref="L52">
    <cfRule type="expression" dxfId="4687" priority="1902" stopIfTrue="1">
      <formula>#REF! &lt;= NOW()+30</formula>
    </cfRule>
  </conditionalFormatting>
  <conditionalFormatting sqref="L52">
    <cfRule type="expression" dxfId="4686" priority="1903">
      <formula>LEFT($I52,3)="Pre"</formula>
    </cfRule>
    <cfRule type="expression" dxfId="4685" priority="1904">
      <formula>LEFT($I52,3)="Sup"</formula>
    </cfRule>
    <cfRule type="expression" dxfId="4684" priority="1905">
      <formula>LEFT($I52,3)="Obs"</formula>
    </cfRule>
    <cfRule type="expression" dxfId="4683" priority="1906">
      <formula>LEFT($I52,3)="Pri"</formula>
    </cfRule>
  </conditionalFormatting>
  <conditionalFormatting sqref="J52">
    <cfRule type="expression" dxfId="4682" priority="1901" stopIfTrue="1">
      <formula>#REF! &lt;= NOW()+30</formula>
    </cfRule>
  </conditionalFormatting>
  <conditionalFormatting sqref="E52">
    <cfRule type="expression" dxfId="4681" priority="1900" stopIfTrue="1">
      <formula>#REF! &lt;= NOW()+30</formula>
    </cfRule>
  </conditionalFormatting>
  <conditionalFormatting sqref="E52">
    <cfRule type="expression" dxfId="4680" priority="1899" stopIfTrue="1">
      <formula>#REF! &lt;= NOW()+30</formula>
    </cfRule>
  </conditionalFormatting>
  <conditionalFormatting sqref="E52">
    <cfRule type="expression" dxfId="4679" priority="1898" stopIfTrue="1">
      <formula>#REF! &lt;= NOW()+30</formula>
    </cfRule>
  </conditionalFormatting>
  <conditionalFormatting sqref="E52">
    <cfRule type="expression" dxfId="4678" priority="1897" stopIfTrue="1">
      <formula>#REF! &lt;= NOW()+30</formula>
    </cfRule>
  </conditionalFormatting>
  <conditionalFormatting sqref="E52">
    <cfRule type="expression" dxfId="4677" priority="1896" stopIfTrue="1">
      <formula>#REF! &lt;= NOW()+30</formula>
    </cfRule>
  </conditionalFormatting>
  <conditionalFormatting sqref="L50">
    <cfRule type="expression" dxfId="4676" priority="1891" stopIfTrue="1">
      <formula>#REF! &lt;= NOW()+30</formula>
    </cfRule>
  </conditionalFormatting>
  <conditionalFormatting sqref="L50">
    <cfRule type="expression" dxfId="4675" priority="1892">
      <formula>LEFT($I50,3)="Pre"</formula>
    </cfRule>
    <cfRule type="expression" dxfId="4674" priority="1893">
      <formula>LEFT($I50,3)="Sup"</formula>
    </cfRule>
    <cfRule type="expression" dxfId="4673" priority="1894">
      <formula>LEFT($I50,3)="Obs"</formula>
    </cfRule>
    <cfRule type="expression" dxfId="4672" priority="1895">
      <formula>LEFT($I50,3)="Pri"</formula>
    </cfRule>
  </conditionalFormatting>
  <conditionalFormatting sqref="J50">
    <cfRule type="expression" dxfId="4671" priority="1890" stopIfTrue="1">
      <formula>#REF! &lt;= NOW()+30</formula>
    </cfRule>
  </conditionalFormatting>
  <conditionalFormatting sqref="E50">
    <cfRule type="expression" dxfId="4670" priority="1889" stopIfTrue="1">
      <formula>#REF! &lt;= NOW()+30</formula>
    </cfRule>
  </conditionalFormatting>
  <conditionalFormatting sqref="E50">
    <cfRule type="expression" dxfId="4669" priority="1888" stopIfTrue="1">
      <formula>#REF! &lt;= NOW()+30</formula>
    </cfRule>
  </conditionalFormatting>
  <conditionalFormatting sqref="E50">
    <cfRule type="expression" dxfId="4668" priority="1887" stopIfTrue="1">
      <formula>#REF! &lt;= NOW()+30</formula>
    </cfRule>
  </conditionalFormatting>
  <conditionalFormatting sqref="E50">
    <cfRule type="expression" dxfId="4667" priority="1886" stopIfTrue="1">
      <formula>#REF! &lt;= NOW()+30</formula>
    </cfRule>
  </conditionalFormatting>
  <conditionalFormatting sqref="E50">
    <cfRule type="expression" dxfId="4666" priority="1885" stopIfTrue="1">
      <formula>#REF! &lt;= NOW()+30</formula>
    </cfRule>
  </conditionalFormatting>
  <conditionalFormatting sqref="E50">
    <cfRule type="expression" dxfId="4665" priority="1884" stopIfTrue="1">
      <formula>#REF! &lt;= NOW()+30</formula>
    </cfRule>
  </conditionalFormatting>
  <conditionalFormatting sqref="L48">
    <cfRule type="expression" dxfId="4664" priority="1879" stopIfTrue="1">
      <formula>#REF! &lt;= NOW()+30</formula>
    </cfRule>
  </conditionalFormatting>
  <conditionalFormatting sqref="L48">
    <cfRule type="expression" dxfId="4663" priority="1880">
      <formula>LEFT($I48,3)="Pre"</formula>
    </cfRule>
    <cfRule type="expression" dxfId="4662" priority="1881">
      <formula>LEFT($I48,3)="Sup"</formula>
    </cfRule>
    <cfRule type="expression" dxfId="4661" priority="1882">
      <formula>LEFT($I48,3)="Obs"</formula>
    </cfRule>
    <cfRule type="expression" dxfId="4660" priority="1883">
      <formula>LEFT($I48,3)="Pri"</formula>
    </cfRule>
  </conditionalFormatting>
  <conditionalFormatting sqref="J48">
    <cfRule type="expression" dxfId="4659" priority="1878" stopIfTrue="1">
      <formula>#REF! &lt;= NOW()+30</formula>
    </cfRule>
  </conditionalFormatting>
  <conditionalFormatting sqref="E48">
    <cfRule type="expression" dxfId="4658" priority="1877" stopIfTrue="1">
      <formula>#REF! &lt;= NOW()+30</formula>
    </cfRule>
  </conditionalFormatting>
  <conditionalFormatting sqref="E48">
    <cfRule type="expression" dxfId="4657" priority="1876" stopIfTrue="1">
      <formula>#REF! &lt;= NOW()+30</formula>
    </cfRule>
  </conditionalFormatting>
  <conditionalFormatting sqref="E48">
    <cfRule type="expression" dxfId="4656" priority="1875" stopIfTrue="1">
      <formula>#REF! &lt;= NOW()+30</formula>
    </cfRule>
  </conditionalFormatting>
  <conditionalFormatting sqref="E48">
    <cfRule type="expression" dxfId="4655" priority="1874" stopIfTrue="1">
      <formula>#REF! &lt;= NOW()+30</formula>
    </cfRule>
  </conditionalFormatting>
  <conditionalFormatting sqref="E48">
    <cfRule type="expression" dxfId="4654" priority="1873" stopIfTrue="1">
      <formula>#REF! &lt;= NOW()+30</formula>
    </cfRule>
  </conditionalFormatting>
  <conditionalFormatting sqref="E48">
    <cfRule type="expression" dxfId="4653" priority="1872" stopIfTrue="1">
      <formula>#REF! &lt;= NOW()+30</formula>
    </cfRule>
  </conditionalFormatting>
  <conditionalFormatting sqref="E48">
    <cfRule type="expression" dxfId="4652" priority="1871" stopIfTrue="1">
      <formula>#REF! &lt;= NOW()+30</formula>
    </cfRule>
  </conditionalFormatting>
  <conditionalFormatting sqref="E44 E46">
    <cfRule type="expression" dxfId="4651" priority="1870" stopIfTrue="1">
      <formula>#REF! &lt;= NOW()+30</formula>
    </cfRule>
  </conditionalFormatting>
  <conditionalFormatting sqref="E44 E46">
    <cfRule type="expression" dxfId="4650" priority="1869" stopIfTrue="1">
      <formula>#REF! &lt;= NOW()+30</formula>
    </cfRule>
  </conditionalFormatting>
  <conditionalFormatting sqref="E44 E46">
    <cfRule type="expression" dxfId="4649" priority="1868" stopIfTrue="1">
      <formula>#REF! &lt;= NOW()+30</formula>
    </cfRule>
  </conditionalFormatting>
  <conditionalFormatting sqref="E44 E46">
    <cfRule type="expression" dxfId="4648" priority="1867" stopIfTrue="1">
      <formula>#REF! &lt;= NOW()+30</formula>
    </cfRule>
  </conditionalFormatting>
  <conditionalFormatting sqref="E44 E46">
    <cfRule type="expression" dxfId="4647" priority="1866" stopIfTrue="1">
      <formula>#REF! &lt;= NOW()+30</formula>
    </cfRule>
  </conditionalFormatting>
  <conditionalFormatting sqref="E44 E46">
    <cfRule type="expression" dxfId="4646" priority="1865" stopIfTrue="1">
      <formula>#REF! &lt;= NOW()+30</formula>
    </cfRule>
  </conditionalFormatting>
  <conditionalFormatting sqref="E44 E46">
    <cfRule type="expression" dxfId="4645" priority="1864" stopIfTrue="1">
      <formula>#REF! &lt;= NOW()+30</formula>
    </cfRule>
  </conditionalFormatting>
  <conditionalFormatting sqref="E44 E46">
    <cfRule type="expression" dxfId="4644" priority="1863" stopIfTrue="1">
      <formula>#REF! &lt;= NOW()+30</formula>
    </cfRule>
  </conditionalFormatting>
  <conditionalFormatting sqref="L66">
    <cfRule type="expression" dxfId="4643" priority="1858" stopIfTrue="1">
      <formula>#REF! &lt;= NOW()+30</formula>
    </cfRule>
  </conditionalFormatting>
  <conditionalFormatting sqref="L66">
    <cfRule type="expression" dxfId="4642" priority="1859">
      <formula>LEFT($I66,3)="Pre"</formula>
    </cfRule>
    <cfRule type="expression" dxfId="4641" priority="1860">
      <formula>LEFT($I66,3)="Sup"</formula>
    </cfRule>
    <cfRule type="expression" dxfId="4640" priority="1861">
      <formula>LEFT($I66,3)="Obs"</formula>
    </cfRule>
    <cfRule type="expression" dxfId="4639" priority="1862">
      <formula>LEFT($I66,3)="Pri"</formula>
    </cfRule>
  </conditionalFormatting>
  <conditionalFormatting sqref="J66">
    <cfRule type="expression" dxfId="4638" priority="1857" stopIfTrue="1">
      <formula>#REF! &lt;= NOW()+30</formula>
    </cfRule>
  </conditionalFormatting>
  <conditionalFormatting sqref="E66">
    <cfRule type="expression" dxfId="4637" priority="1856" stopIfTrue="1">
      <formula>#REF! &lt;= NOW()+30</formula>
    </cfRule>
  </conditionalFormatting>
  <conditionalFormatting sqref="I46">
    <cfRule type="expression" dxfId="4636" priority="1855" stopIfTrue="1">
      <formula>#REF! &lt;= NOW()+30</formula>
    </cfRule>
  </conditionalFormatting>
  <conditionalFormatting sqref="L46">
    <cfRule type="expression" dxfId="4635" priority="1850" stopIfTrue="1">
      <formula>#REF! &lt;= NOW()+30</formula>
    </cfRule>
  </conditionalFormatting>
  <conditionalFormatting sqref="L46">
    <cfRule type="expression" dxfId="4634" priority="1851">
      <formula>LEFT($I46,3)="Pre"</formula>
    </cfRule>
    <cfRule type="expression" dxfId="4633" priority="1852">
      <formula>LEFT($I46,3)="Sup"</formula>
    </cfRule>
    <cfRule type="expression" dxfId="4632" priority="1853">
      <formula>LEFT($I46,3)="Obs"</formula>
    </cfRule>
    <cfRule type="expression" dxfId="4631" priority="1854">
      <formula>LEFT($I46,3)="Pri"</formula>
    </cfRule>
  </conditionalFormatting>
  <conditionalFormatting sqref="J46">
    <cfRule type="expression" dxfId="4630" priority="1849" stopIfTrue="1">
      <formula>#REF! &lt;= NOW()+30</formula>
    </cfRule>
  </conditionalFormatting>
  <conditionalFormatting sqref="I92 I88 I86 I84 I82 I78 I76 I71 I69">
    <cfRule type="expression" dxfId="4629" priority="1848" stopIfTrue="1">
      <formula>#REF! &lt;= NOW()+30</formula>
    </cfRule>
  </conditionalFormatting>
  <conditionalFormatting sqref="L69">
    <cfRule type="expression" dxfId="4628" priority="1843" stopIfTrue="1">
      <formula>#REF! &lt;= NOW()+30</formula>
    </cfRule>
  </conditionalFormatting>
  <conditionalFormatting sqref="L69">
    <cfRule type="expression" dxfId="4627" priority="1844">
      <formula>LEFT($I69,3)="Pre"</formula>
    </cfRule>
    <cfRule type="expression" dxfId="4626" priority="1845">
      <formula>LEFT($I69,3)="Sup"</formula>
    </cfRule>
    <cfRule type="expression" dxfId="4625" priority="1846">
      <formula>LEFT($I69,3)="Obs"</formula>
    </cfRule>
    <cfRule type="expression" dxfId="4624" priority="1847">
      <formula>LEFT($I69,3)="Pri"</formula>
    </cfRule>
  </conditionalFormatting>
  <conditionalFormatting sqref="J69">
    <cfRule type="expression" dxfId="4623" priority="1842" stopIfTrue="1">
      <formula>#REF! &lt;= NOW()+30</formula>
    </cfRule>
  </conditionalFormatting>
  <conditionalFormatting sqref="J71">
    <cfRule type="expression" dxfId="4622" priority="1841" stopIfTrue="1">
      <formula>#REF! &lt;= NOW()+30</formula>
    </cfRule>
  </conditionalFormatting>
  <conditionalFormatting sqref="L76">
    <cfRule type="expression" dxfId="4621" priority="1836" stopIfTrue="1">
      <formula>#REF! &lt;= NOW()+30</formula>
    </cfRule>
  </conditionalFormatting>
  <conditionalFormatting sqref="L76">
    <cfRule type="expression" dxfId="4620" priority="1837">
      <formula>LEFT($I76,3)="Pre"</formula>
    </cfRule>
    <cfRule type="expression" dxfId="4619" priority="1838">
      <formula>LEFT($I76,3)="Sup"</formula>
    </cfRule>
    <cfRule type="expression" dxfId="4618" priority="1839">
      <formula>LEFT($I76,3)="Obs"</formula>
    </cfRule>
    <cfRule type="expression" dxfId="4617" priority="1840">
      <formula>LEFT($I76,3)="Pri"</formula>
    </cfRule>
  </conditionalFormatting>
  <conditionalFormatting sqref="J76">
    <cfRule type="expression" dxfId="4616" priority="1835" stopIfTrue="1">
      <formula>#REF! &lt;= NOW()+30</formula>
    </cfRule>
  </conditionalFormatting>
  <conditionalFormatting sqref="L78">
    <cfRule type="expression" dxfId="4615" priority="1830" stopIfTrue="1">
      <formula>#REF! &lt;= NOW()+30</formula>
    </cfRule>
  </conditionalFormatting>
  <conditionalFormatting sqref="L78">
    <cfRule type="expression" dxfId="4614" priority="1831">
      <formula>LEFT($I78,3)="Pre"</formula>
    </cfRule>
    <cfRule type="expression" dxfId="4613" priority="1832">
      <formula>LEFT($I78,3)="Sup"</formula>
    </cfRule>
    <cfRule type="expression" dxfId="4612" priority="1833">
      <formula>LEFT($I78,3)="Obs"</formula>
    </cfRule>
    <cfRule type="expression" dxfId="4611" priority="1834">
      <formula>LEFT($I78,3)="Pri"</formula>
    </cfRule>
  </conditionalFormatting>
  <conditionalFormatting sqref="J78">
    <cfRule type="expression" dxfId="4610" priority="1829" stopIfTrue="1">
      <formula>#REF! &lt;= NOW()+30</formula>
    </cfRule>
  </conditionalFormatting>
  <conditionalFormatting sqref="L82">
    <cfRule type="expression" dxfId="4609" priority="1824" stopIfTrue="1">
      <formula>#REF! &lt;= NOW()+30</formula>
    </cfRule>
  </conditionalFormatting>
  <conditionalFormatting sqref="L82">
    <cfRule type="expression" dxfId="4608" priority="1825">
      <formula>LEFT($I82,3)="Pre"</formula>
    </cfRule>
    <cfRule type="expression" dxfId="4607" priority="1826">
      <formula>LEFT($I82,3)="Sup"</formula>
    </cfRule>
    <cfRule type="expression" dxfId="4606" priority="1827">
      <formula>LEFT($I82,3)="Obs"</formula>
    </cfRule>
    <cfRule type="expression" dxfId="4605" priority="1828">
      <formula>LEFT($I82,3)="Pri"</formula>
    </cfRule>
  </conditionalFormatting>
  <conditionalFormatting sqref="J82">
    <cfRule type="expression" dxfId="4604" priority="1823" stopIfTrue="1">
      <formula>#REF! &lt;= NOW()+30</formula>
    </cfRule>
  </conditionalFormatting>
  <conditionalFormatting sqref="J82">
    <cfRule type="expression" dxfId="4603" priority="1822" stopIfTrue="1">
      <formula>#REF! &lt;= NOW()+30</formula>
    </cfRule>
  </conditionalFormatting>
  <conditionalFormatting sqref="L84">
    <cfRule type="expression" dxfId="4602" priority="1817" stopIfTrue="1">
      <formula>#REF! &lt;= NOW()+30</formula>
    </cfRule>
  </conditionalFormatting>
  <conditionalFormatting sqref="L84">
    <cfRule type="expression" dxfId="4601" priority="1818">
      <formula>LEFT($I84,3)="Pre"</formula>
    </cfRule>
    <cfRule type="expression" dxfId="4600" priority="1819">
      <formula>LEFT($I84,3)="Sup"</formula>
    </cfRule>
    <cfRule type="expression" dxfId="4599" priority="1820">
      <formula>LEFT($I84,3)="Obs"</formula>
    </cfRule>
    <cfRule type="expression" dxfId="4598" priority="1821">
      <formula>LEFT($I84,3)="Pri"</formula>
    </cfRule>
  </conditionalFormatting>
  <conditionalFormatting sqref="J84">
    <cfRule type="expression" dxfId="4597" priority="1816" stopIfTrue="1">
      <formula>#REF! &lt;= NOW()+30</formula>
    </cfRule>
  </conditionalFormatting>
  <conditionalFormatting sqref="L86">
    <cfRule type="expression" dxfId="4596" priority="1811" stopIfTrue="1">
      <formula>#REF! &lt;= NOW()+30</formula>
    </cfRule>
  </conditionalFormatting>
  <conditionalFormatting sqref="L86">
    <cfRule type="expression" dxfId="4595" priority="1812">
      <formula>LEFT($I86,3)="Pre"</formula>
    </cfRule>
    <cfRule type="expression" dxfId="4594" priority="1813">
      <formula>LEFT($I86,3)="Sup"</formula>
    </cfRule>
    <cfRule type="expression" dxfId="4593" priority="1814">
      <formula>LEFT($I86,3)="Obs"</formula>
    </cfRule>
    <cfRule type="expression" dxfId="4592" priority="1815">
      <formula>LEFT($I86,3)="Pri"</formula>
    </cfRule>
  </conditionalFormatting>
  <conditionalFormatting sqref="J86">
    <cfRule type="expression" dxfId="4591" priority="1810" stopIfTrue="1">
      <formula>#REF! &lt;= NOW()+30</formula>
    </cfRule>
  </conditionalFormatting>
  <conditionalFormatting sqref="L88">
    <cfRule type="expression" dxfId="4590" priority="1805" stopIfTrue="1">
      <formula>#REF! &lt;= NOW()+30</formula>
    </cfRule>
  </conditionalFormatting>
  <conditionalFormatting sqref="L88">
    <cfRule type="expression" dxfId="4589" priority="1806">
      <formula>LEFT($I88,3)="Pre"</formula>
    </cfRule>
    <cfRule type="expression" dxfId="4588" priority="1807">
      <formula>LEFT($I88,3)="Sup"</formula>
    </cfRule>
    <cfRule type="expression" dxfId="4587" priority="1808">
      <formula>LEFT($I88,3)="Obs"</formula>
    </cfRule>
    <cfRule type="expression" dxfId="4586" priority="1809">
      <formula>LEFT($I88,3)="Pri"</formula>
    </cfRule>
  </conditionalFormatting>
  <conditionalFormatting sqref="J88">
    <cfRule type="expression" dxfId="4585" priority="1804" stopIfTrue="1">
      <formula>#REF! &lt;= NOW()+30</formula>
    </cfRule>
  </conditionalFormatting>
  <conditionalFormatting sqref="E84 E76 E69 E71 E78 E82 E86 E88 E92">
    <cfRule type="expression" dxfId="4584" priority="1803" stopIfTrue="1">
      <formula>#REF! &lt;= NOW()+30</formula>
    </cfRule>
  </conditionalFormatting>
  <conditionalFormatting sqref="E84 E76 E69 E71 E78 E82 E86 E88 E92">
    <cfRule type="expression" dxfId="4583" priority="1802" stopIfTrue="1">
      <formula>#REF! &lt;= NOW()+30</formula>
    </cfRule>
  </conditionalFormatting>
  <conditionalFormatting sqref="G69 G66 G64 G62 G60 G58 G56 G54 G52 G50 G48 G44">
    <cfRule type="expression" dxfId="4582" priority="1801" stopIfTrue="1">
      <formula>#REF! &lt;= NOW()+30</formula>
    </cfRule>
  </conditionalFormatting>
  <conditionalFormatting sqref="L96">
    <cfRule type="expression" dxfId="4581" priority="1771" stopIfTrue="1">
      <formula>#REF! &lt;= NOW()+30</formula>
    </cfRule>
  </conditionalFormatting>
  <conditionalFormatting sqref="L96">
    <cfRule type="expression" dxfId="4580" priority="1772">
      <formula>LEFT($I96,3)="Pre"</formula>
    </cfRule>
    <cfRule type="expression" dxfId="4579" priority="1773">
      <formula>LEFT($I96,3)="Sup"</formula>
    </cfRule>
    <cfRule type="expression" dxfId="4578" priority="1774">
      <formula>LEFT($I96,3)="Obs"</formula>
    </cfRule>
    <cfRule type="expression" dxfId="4577" priority="1775">
      <formula>LEFT($I96,3)="Pri"</formula>
    </cfRule>
  </conditionalFormatting>
  <conditionalFormatting sqref="J96">
    <cfRule type="expression" dxfId="4576" priority="1770" stopIfTrue="1">
      <formula>#REF! &lt;= NOW()+30</formula>
    </cfRule>
  </conditionalFormatting>
  <conditionalFormatting sqref="E96">
    <cfRule type="expression" dxfId="4575" priority="1769" stopIfTrue="1">
      <formula>#REF! &lt;= NOW()+30</formula>
    </cfRule>
  </conditionalFormatting>
  <conditionalFormatting sqref="L98">
    <cfRule type="expression" dxfId="4574" priority="1764" stopIfTrue="1">
      <formula>#REF! &lt;= NOW()+30</formula>
    </cfRule>
  </conditionalFormatting>
  <conditionalFormatting sqref="L98">
    <cfRule type="expression" dxfId="4573" priority="1765">
      <formula>LEFT($I98,3)="Pre"</formula>
    </cfRule>
    <cfRule type="expression" dxfId="4572" priority="1766">
      <formula>LEFT($I98,3)="Sup"</formula>
    </cfRule>
    <cfRule type="expression" dxfId="4571" priority="1767">
      <formula>LEFT($I98,3)="Obs"</formula>
    </cfRule>
    <cfRule type="expression" dxfId="4570" priority="1768">
      <formula>LEFT($I98,3)="Pri"</formula>
    </cfRule>
  </conditionalFormatting>
  <conditionalFormatting sqref="J98">
    <cfRule type="expression" dxfId="4569" priority="1763" stopIfTrue="1">
      <formula>#REF! &lt;= NOW()+30</formula>
    </cfRule>
  </conditionalFormatting>
  <conditionalFormatting sqref="E98">
    <cfRule type="expression" dxfId="4568" priority="1762" stopIfTrue="1">
      <formula>#REF! &lt;= NOW()+30</formula>
    </cfRule>
  </conditionalFormatting>
  <conditionalFormatting sqref="E98">
    <cfRule type="expression" dxfId="4567" priority="1761" stopIfTrue="1">
      <formula>#REF! &lt;= NOW()+30</formula>
    </cfRule>
  </conditionalFormatting>
  <conditionalFormatting sqref="L101">
    <cfRule type="expression" dxfId="4566" priority="1756" stopIfTrue="1">
      <formula>#REF! &lt;= NOW()+30</formula>
    </cfRule>
  </conditionalFormatting>
  <conditionalFormatting sqref="L101">
    <cfRule type="expression" dxfId="4565" priority="1757">
      <formula>LEFT($I101,3)="Pre"</formula>
    </cfRule>
    <cfRule type="expression" dxfId="4564" priority="1758">
      <formula>LEFT($I101,3)="Sup"</formula>
    </cfRule>
    <cfRule type="expression" dxfId="4563" priority="1759">
      <formula>LEFT($I101,3)="Obs"</formula>
    </cfRule>
    <cfRule type="expression" dxfId="4562" priority="1760">
      <formula>LEFT($I101,3)="Pri"</formula>
    </cfRule>
  </conditionalFormatting>
  <conditionalFormatting sqref="J101">
    <cfRule type="expression" dxfId="4561" priority="1755" stopIfTrue="1">
      <formula>#REF! &lt;= NOW()+30</formula>
    </cfRule>
  </conditionalFormatting>
  <conditionalFormatting sqref="E101">
    <cfRule type="expression" dxfId="4560" priority="1754" stopIfTrue="1">
      <formula>#REF! &lt;= NOW()+30</formula>
    </cfRule>
  </conditionalFormatting>
  <conditionalFormatting sqref="E101">
    <cfRule type="expression" dxfId="4559" priority="1753" stopIfTrue="1">
      <formula>#REF! &lt;= NOW()+30</formula>
    </cfRule>
  </conditionalFormatting>
  <conditionalFormatting sqref="E101">
    <cfRule type="expression" dxfId="4558" priority="1752" stopIfTrue="1">
      <formula>#REF! &lt;= NOW()+30</formula>
    </cfRule>
  </conditionalFormatting>
  <conditionalFormatting sqref="J184">
    <cfRule type="expression" dxfId="4557" priority="1601" stopIfTrue="1">
      <formula>#REF! &lt;= NOW()+30</formula>
    </cfRule>
  </conditionalFormatting>
  <conditionalFormatting sqref="J177">
    <cfRule type="expression" dxfId="4556" priority="1600" stopIfTrue="1">
      <formula>#REF! &lt;= NOW()+30</formula>
    </cfRule>
  </conditionalFormatting>
  <conditionalFormatting sqref="J175">
    <cfRule type="expression" dxfId="4555" priority="1599" stopIfTrue="1">
      <formula>#REF! &lt;= NOW()+30</formula>
    </cfRule>
  </conditionalFormatting>
  <conditionalFormatting sqref="J182">
    <cfRule type="expression" dxfId="4554" priority="1598" stopIfTrue="1">
      <formula>#REF! &lt;= NOW()+30</formula>
    </cfRule>
  </conditionalFormatting>
  <conditionalFormatting sqref="J154">
    <cfRule type="expression" dxfId="4553" priority="1597" stopIfTrue="1">
      <formula>#REF! &lt;= NOW()+30</formula>
    </cfRule>
  </conditionalFormatting>
  <conditionalFormatting sqref="L137">
    <cfRule type="expression" dxfId="4552" priority="1592" stopIfTrue="1">
      <formula>#REF! &lt;= NOW()+30</formula>
    </cfRule>
  </conditionalFormatting>
  <conditionalFormatting sqref="L137">
    <cfRule type="expression" dxfId="4551" priority="1593">
      <formula>LEFT($I137,3)="Pre"</formula>
    </cfRule>
    <cfRule type="expression" dxfId="4550" priority="1594">
      <formula>LEFT($I137,3)="Sup"</formula>
    </cfRule>
    <cfRule type="expression" dxfId="4549" priority="1595">
      <formula>LEFT($I137,3)="Obs"</formula>
    </cfRule>
    <cfRule type="expression" dxfId="4548" priority="1596">
      <formula>LEFT($I137,3)="Pri"</formula>
    </cfRule>
  </conditionalFormatting>
  <conditionalFormatting sqref="J137">
    <cfRule type="expression" dxfId="4547" priority="1591" stopIfTrue="1">
      <formula>#REF! &lt;= NOW()+30</formula>
    </cfRule>
  </conditionalFormatting>
  <conditionalFormatting sqref="L136">
    <cfRule type="expression" dxfId="4546" priority="1586" stopIfTrue="1">
      <formula>#REF! &lt;= NOW()+30</formula>
    </cfRule>
  </conditionalFormatting>
  <conditionalFormatting sqref="L136">
    <cfRule type="expression" dxfId="4545" priority="1587">
      <formula>LEFT($I136,3)="Pre"</formula>
    </cfRule>
    <cfRule type="expression" dxfId="4544" priority="1588">
      <formula>LEFT($I136,3)="Sup"</formula>
    </cfRule>
    <cfRule type="expression" dxfId="4543" priority="1589">
      <formula>LEFT($I136,3)="Obs"</formula>
    </cfRule>
    <cfRule type="expression" dxfId="4542" priority="1590">
      <formula>LEFT($I136,3)="Pri"</formula>
    </cfRule>
  </conditionalFormatting>
  <conditionalFormatting sqref="J136">
    <cfRule type="expression" dxfId="4541" priority="1585" stopIfTrue="1">
      <formula>#REF! &lt;= NOW()+30</formula>
    </cfRule>
  </conditionalFormatting>
  <conditionalFormatting sqref="J18">
    <cfRule type="expression" dxfId="4540" priority="1584" stopIfTrue="1">
      <formula>#REF! &lt;= NOW()+30</formula>
    </cfRule>
  </conditionalFormatting>
  <conditionalFormatting sqref="L27">
    <cfRule type="expression" dxfId="4539" priority="1580">
      <formula>LEFT($I27,3)="Pre"</formula>
    </cfRule>
    <cfRule type="expression" dxfId="4538" priority="1581">
      <formula>LEFT($I27,3)="Sup"</formula>
    </cfRule>
    <cfRule type="expression" dxfId="4537" priority="1582">
      <formula>LEFT($I27,3)="Obs"</formula>
    </cfRule>
    <cfRule type="expression" dxfId="4536" priority="1583">
      <formula>LEFT($I27,3)="Pri"</formula>
    </cfRule>
  </conditionalFormatting>
  <conditionalFormatting sqref="J27">
    <cfRule type="expression" dxfId="4535" priority="1579" stopIfTrue="1">
      <formula>#REF! &lt;= NOW()+30</formula>
    </cfRule>
  </conditionalFormatting>
  <conditionalFormatting sqref="L104">
    <cfRule type="expression" dxfId="4534" priority="1429" stopIfTrue="1">
      <formula>#REF! &lt;= NOW()+30</formula>
    </cfRule>
  </conditionalFormatting>
  <conditionalFormatting sqref="L104">
    <cfRule type="expression" dxfId="4533" priority="1430">
      <formula>LEFT($I104,3)="Pre"</formula>
    </cfRule>
    <cfRule type="expression" dxfId="4532" priority="1431">
      <formula>LEFT($I104,3)="Sup"</formula>
    </cfRule>
    <cfRule type="expression" dxfId="4531" priority="1432">
      <formula>LEFT($I104,3)="Obs"</formula>
    </cfRule>
    <cfRule type="expression" dxfId="4530" priority="1433">
      <formula>LEFT($I104,3)="Pri"</formula>
    </cfRule>
  </conditionalFormatting>
  <conditionalFormatting sqref="J104">
    <cfRule type="expression" dxfId="4529" priority="1428" stopIfTrue="1">
      <formula>#REF! &lt;= NOW()+30</formula>
    </cfRule>
  </conditionalFormatting>
  <conditionalFormatting sqref="L114">
    <cfRule type="expression" dxfId="4528" priority="1423" stopIfTrue="1">
      <formula>#REF! &lt;= NOW()+30</formula>
    </cfRule>
  </conditionalFormatting>
  <conditionalFormatting sqref="L114">
    <cfRule type="expression" dxfId="4527" priority="1424">
      <formula>LEFT($I114,3)="Pre"</formula>
    </cfRule>
    <cfRule type="expression" dxfId="4526" priority="1425">
      <formula>LEFT($I114,3)="Sup"</formula>
    </cfRule>
    <cfRule type="expression" dxfId="4525" priority="1426">
      <formula>LEFT($I114,3)="Obs"</formula>
    </cfRule>
    <cfRule type="expression" dxfId="4524" priority="1427">
      <formula>LEFT($I114,3)="Pri"</formula>
    </cfRule>
  </conditionalFormatting>
  <conditionalFormatting sqref="J114">
    <cfRule type="expression" dxfId="4523" priority="1422" stopIfTrue="1">
      <formula>#REF! &lt;= NOW()+30</formula>
    </cfRule>
  </conditionalFormatting>
  <conditionalFormatting sqref="E48:F48">
    <cfRule type="expression" dxfId="4522" priority="1421" stopIfTrue="1">
      <formula>#REF! &lt;= NOW()+30</formula>
    </cfRule>
  </conditionalFormatting>
  <conditionalFormatting sqref="E48">
    <cfRule type="expression" dxfId="4521" priority="1420" stopIfTrue="1">
      <formula>#REF! &lt;= NOW()+30</formula>
    </cfRule>
  </conditionalFormatting>
  <conditionalFormatting sqref="E48">
    <cfRule type="expression" dxfId="4520" priority="1419" stopIfTrue="1">
      <formula>#REF! &lt;= NOW()+30</formula>
    </cfRule>
  </conditionalFormatting>
  <conditionalFormatting sqref="E48">
    <cfRule type="expression" dxfId="4519" priority="1418" stopIfTrue="1">
      <formula>#REF! &lt;= NOW()+30</formula>
    </cfRule>
  </conditionalFormatting>
  <conditionalFormatting sqref="E48">
    <cfRule type="expression" dxfId="4518" priority="1417" stopIfTrue="1">
      <formula>#REF! &lt;= NOW()+30</formula>
    </cfRule>
  </conditionalFormatting>
  <conditionalFormatting sqref="E48">
    <cfRule type="expression" dxfId="4517" priority="1416" stopIfTrue="1">
      <formula>#REF! &lt;= NOW()+30</formula>
    </cfRule>
  </conditionalFormatting>
  <conditionalFormatting sqref="E48">
    <cfRule type="expression" dxfId="4516" priority="1415" stopIfTrue="1">
      <formula>#REF! &lt;= NOW()+30</formula>
    </cfRule>
  </conditionalFormatting>
  <conditionalFormatting sqref="E48">
    <cfRule type="expression" dxfId="4515" priority="1414" stopIfTrue="1">
      <formula>#REF! &lt;= NOW()+30</formula>
    </cfRule>
  </conditionalFormatting>
  <conditionalFormatting sqref="E48">
    <cfRule type="expression" dxfId="4514" priority="1413" stopIfTrue="1">
      <formula>#REF! &lt;= NOW()+30</formula>
    </cfRule>
  </conditionalFormatting>
  <conditionalFormatting sqref="E50:F50">
    <cfRule type="expression" dxfId="4513" priority="1412" stopIfTrue="1">
      <formula>#REF! &lt;= NOW()+30</formula>
    </cfRule>
  </conditionalFormatting>
  <conditionalFormatting sqref="E50">
    <cfRule type="expression" dxfId="4512" priority="1411" stopIfTrue="1">
      <formula>#REF! &lt;= NOW()+30</formula>
    </cfRule>
  </conditionalFormatting>
  <conditionalFormatting sqref="E50">
    <cfRule type="expression" dxfId="4511" priority="1410" stopIfTrue="1">
      <formula>#REF! &lt;= NOW()+30</formula>
    </cfRule>
  </conditionalFormatting>
  <conditionalFormatting sqref="E50">
    <cfRule type="expression" dxfId="4510" priority="1409" stopIfTrue="1">
      <formula>#REF! &lt;= NOW()+30</formula>
    </cfRule>
  </conditionalFormatting>
  <conditionalFormatting sqref="E50">
    <cfRule type="expression" dxfId="4509" priority="1408" stopIfTrue="1">
      <formula>#REF! &lt;= NOW()+30</formula>
    </cfRule>
  </conditionalFormatting>
  <conditionalFormatting sqref="E50">
    <cfRule type="expression" dxfId="4508" priority="1407" stopIfTrue="1">
      <formula>#REF! &lt;= NOW()+30</formula>
    </cfRule>
  </conditionalFormatting>
  <conditionalFormatting sqref="E50">
    <cfRule type="expression" dxfId="4507" priority="1406" stopIfTrue="1">
      <formula>#REF! &lt;= NOW()+30</formula>
    </cfRule>
  </conditionalFormatting>
  <conditionalFormatting sqref="E50">
    <cfRule type="expression" dxfId="4506" priority="1405" stopIfTrue="1">
      <formula>#REF! &lt;= NOW()+30</formula>
    </cfRule>
  </conditionalFormatting>
  <conditionalFormatting sqref="E50:F50">
    <cfRule type="expression" dxfId="4505" priority="1404" stopIfTrue="1">
      <formula>#REF! &lt;= NOW()+30</formula>
    </cfRule>
  </conditionalFormatting>
  <conditionalFormatting sqref="E50">
    <cfRule type="expression" dxfId="4504" priority="1403" stopIfTrue="1">
      <formula>#REF! &lt;= NOW()+30</formula>
    </cfRule>
  </conditionalFormatting>
  <conditionalFormatting sqref="E50">
    <cfRule type="expression" dxfId="4503" priority="1402" stopIfTrue="1">
      <formula>#REF! &lt;= NOW()+30</formula>
    </cfRule>
  </conditionalFormatting>
  <conditionalFormatting sqref="E50">
    <cfRule type="expression" dxfId="4502" priority="1401" stopIfTrue="1">
      <formula>#REF! &lt;= NOW()+30</formula>
    </cfRule>
  </conditionalFormatting>
  <conditionalFormatting sqref="E50">
    <cfRule type="expression" dxfId="4501" priority="1400" stopIfTrue="1">
      <formula>#REF! &lt;= NOW()+30</formula>
    </cfRule>
  </conditionalFormatting>
  <conditionalFormatting sqref="E50">
    <cfRule type="expression" dxfId="4500" priority="1399" stopIfTrue="1">
      <formula>#REF! &lt;= NOW()+30</formula>
    </cfRule>
  </conditionalFormatting>
  <conditionalFormatting sqref="E50">
    <cfRule type="expression" dxfId="4499" priority="1398" stopIfTrue="1">
      <formula>#REF! &lt;= NOW()+30</formula>
    </cfRule>
  </conditionalFormatting>
  <conditionalFormatting sqref="E50">
    <cfRule type="expression" dxfId="4498" priority="1397" stopIfTrue="1">
      <formula>#REF! &lt;= NOW()+30</formula>
    </cfRule>
  </conditionalFormatting>
  <conditionalFormatting sqref="E50">
    <cfRule type="expression" dxfId="4497" priority="1396" stopIfTrue="1">
      <formula>#REF! &lt;= NOW()+30</formula>
    </cfRule>
  </conditionalFormatting>
  <conditionalFormatting sqref="E52:F52">
    <cfRule type="expression" dxfId="4496" priority="1395" stopIfTrue="1">
      <formula>#REF! &lt;= NOW()+30</formula>
    </cfRule>
  </conditionalFormatting>
  <conditionalFormatting sqref="E52">
    <cfRule type="expression" dxfId="4495" priority="1394" stopIfTrue="1">
      <formula>#REF! &lt;= NOW()+30</formula>
    </cfRule>
  </conditionalFormatting>
  <conditionalFormatting sqref="E52">
    <cfRule type="expression" dxfId="4494" priority="1393" stopIfTrue="1">
      <formula>#REF! &lt;= NOW()+30</formula>
    </cfRule>
  </conditionalFormatting>
  <conditionalFormatting sqref="E52">
    <cfRule type="expression" dxfId="4493" priority="1392" stopIfTrue="1">
      <formula>#REF! &lt;= NOW()+30</formula>
    </cfRule>
  </conditionalFormatting>
  <conditionalFormatting sqref="E52">
    <cfRule type="expression" dxfId="4492" priority="1391" stopIfTrue="1">
      <formula>#REF! &lt;= NOW()+30</formula>
    </cfRule>
  </conditionalFormatting>
  <conditionalFormatting sqref="E52">
    <cfRule type="expression" dxfId="4491" priority="1390" stopIfTrue="1">
      <formula>#REF! &lt;= NOW()+30</formula>
    </cfRule>
  </conditionalFormatting>
  <conditionalFormatting sqref="E52">
    <cfRule type="expression" dxfId="4490" priority="1389" stopIfTrue="1">
      <formula>#REF! &lt;= NOW()+30</formula>
    </cfRule>
  </conditionalFormatting>
  <conditionalFormatting sqref="E52:F52">
    <cfRule type="expression" dxfId="4489" priority="1388" stopIfTrue="1">
      <formula>#REF! &lt;= NOW()+30</formula>
    </cfRule>
  </conditionalFormatting>
  <conditionalFormatting sqref="E52">
    <cfRule type="expression" dxfId="4488" priority="1387" stopIfTrue="1">
      <formula>#REF! &lt;= NOW()+30</formula>
    </cfRule>
  </conditionalFormatting>
  <conditionalFormatting sqref="E52">
    <cfRule type="expression" dxfId="4487" priority="1386" stopIfTrue="1">
      <formula>#REF! &lt;= NOW()+30</formula>
    </cfRule>
  </conditionalFormatting>
  <conditionalFormatting sqref="E52">
    <cfRule type="expression" dxfId="4486" priority="1385" stopIfTrue="1">
      <formula>#REF! &lt;= NOW()+30</formula>
    </cfRule>
  </conditionalFormatting>
  <conditionalFormatting sqref="E52">
    <cfRule type="expression" dxfId="4485" priority="1384" stopIfTrue="1">
      <formula>#REF! &lt;= NOW()+30</formula>
    </cfRule>
  </conditionalFormatting>
  <conditionalFormatting sqref="E52">
    <cfRule type="expression" dxfId="4484" priority="1383" stopIfTrue="1">
      <formula>#REF! &lt;= NOW()+30</formula>
    </cfRule>
  </conditionalFormatting>
  <conditionalFormatting sqref="E52">
    <cfRule type="expression" dxfId="4483" priority="1382" stopIfTrue="1">
      <formula>#REF! &lt;= NOW()+30</formula>
    </cfRule>
  </conditionalFormatting>
  <conditionalFormatting sqref="E52">
    <cfRule type="expression" dxfId="4482" priority="1381" stopIfTrue="1">
      <formula>#REF! &lt;= NOW()+30</formula>
    </cfRule>
  </conditionalFormatting>
  <conditionalFormatting sqref="E52:F52">
    <cfRule type="expression" dxfId="4481" priority="1380" stopIfTrue="1">
      <formula>#REF! &lt;= NOW()+30</formula>
    </cfRule>
  </conditionalFormatting>
  <conditionalFormatting sqref="E52">
    <cfRule type="expression" dxfId="4480" priority="1379" stopIfTrue="1">
      <formula>#REF! &lt;= NOW()+30</formula>
    </cfRule>
  </conditionalFormatting>
  <conditionalFormatting sqref="E52">
    <cfRule type="expression" dxfId="4479" priority="1378" stopIfTrue="1">
      <formula>#REF! &lt;= NOW()+30</formula>
    </cfRule>
  </conditionalFormatting>
  <conditionalFormatting sqref="E52">
    <cfRule type="expression" dxfId="4478" priority="1377" stopIfTrue="1">
      <formula>#REF! &lt;= NOW()+30</formula>
    </cfRule>
  </conditionalFormatting>
  <conditionalFormatting sqref="E52">
    <cfRule type="expression" dxfId="4477" priority="1376" stopIfTrue="1">
      <formula>#REF! &lt;= NOW()+30</formula>
    </cfRule>
  </conditionalFormatting>
  <conditionalFormatting sqref="E52">
    <cfRule type="expression" dxfId="4476" priority="1375" stopIfTrue="1">
      <formula>#REF! &lt;= NOW()+30</formula>
    </cfRule>
  </conditionalFormatting>
  <conditionalFormatting sqref="E52">
    <cfRule type="expression" dxfId="4475" priority="1374" stopIfTrue="1">
      <formula>#REF! &lt;= NOW()+30</formula>
    </cfRule>
  </conditionalFormatting>
  <conditionalFormatting sqref="E52">
    <cfRule type="expression" dxfId="4474" priority="1373" stopIfTrue="1">
      <formula>#REF! &lt;= NOW()+30</formula>
    </cfRule>
  </conditionalFormatting>
  <conditionalFormatting sqref="E52">
    <cfRule type="expression" dxfId="4473" priority="1372" stopIfTrue="1">
      <formula>#REF! &lt;= NOW()+30</formula>
    </cfRule>
  </conditionalFormatting>
  <conditionalFormatting sqref="F58">
    <cfRule type="expression" dxfId="4472" priority="1371" stopIfTrue="1">
      <formula>#REF! &lt;= NOW()+30</formula>
    </cfRule>
  </conditionalFormatting>
  <conditionalFormatting sqref="E58">
    <cfRule type="expression" dxfId="4471" priority="1370" stopIfTrue="1">
      <formula>#REF! &lt;= NOW()+30</formula>
    </cfRule>
  </conditionalFormatting>
  <conditionalFormatting sqref="E58">
    <cfRule type="expression" dxfId="4470" priority="1369" stopIfTrue="1">
      <formula>#REF! &lt;= NOW()+30</formula>
    </cfRule>
  </conditionalFormatting>
  <conditionalFormatting sqref="E58">
    <cfRule type="expression" dxfId="4469" priority="1368" stopIfTrue="1">
      <formula>#REF! &lt;= NOW()+30</formula>
    </cfRule>
  </conditionalFormatting>
  <conditionalFormatting sqref="E58">
    <cfRule type="expression" dxfId="4468" priority="1367" stopIfTrue="1">
      <formula>#REF! &lt;= NOW()+30</formula>
    </cfRule>
  </conditionalFormatting>
  <conditionalFormatting sqref="E58">
    <cfRule type="expression" dxfId="4467" priority="1366" stopIfTrue="1">
      <formula>#REF! &lt;= NOW()+30</formula>
    </cfRule>
  </conditionalFormatting>
  <conditionalFormatting sqref="E58">
    <cfRule type="expression" dxfId="4466" priority="1365" stopIfTrue="1">
      <formula>#REF! &lt;= NOW()+30</formula>
    </cfRule>
  </conditionalFormatting>
  <conditionalFormatting sqref="E58:F58">
    <cfRule type="expression" dxfId="4465" priority="1364" stopIfTrue="1">
      <formula>#REF! &lt;= NOW()+30</formula>
    </cfRule>
  </conditionalFormatting>
  <conditionalFormatting sqref="E58">
    <cfRule type="expression" dxfId="4464" priority="1363" stopIfTrue="1">
      <formula>#REF! &lt;= NOW()+30</formula>
    </cfRule>
  </conditionalFormatting>
  <conditionalFormatting sqref="E58">
    <cfRule type="expression" dxfId="4463" priority="1362" stopIfTrue="1">
      <formula>#REF! &lt;= NOW()+30</formula>
    </cfRule>
  </conditionalFormatting>
  <conditionalFormatting sqref="E58">
    <cfRule type="expression" dxfId="4462" priority="1361" stopIfTrue="1">
      <formula>#REF! &lt;= NOW()+30</formula>
    </cfRule>
  </conditionalFormatting>
  <conditionalFormatting sqref="E58">
    <cfRule type="expression" dxfId="4461" priority="1360" stopIfTrue="1">
      <formula>#REF! &lt;= NOW()+30</formula>
    </cfRule>
  </conditionalFormatting>
  <conditionalFormatting sqref="E58">
    <cfRule type="expression" dxfId="4460" priority="1359" stopIfTrue="1">
      <formula>#REF! &lt;= NOW()+30</formula>
    </cfRule>
  </conditionalFormatting>
  <conditionalFormatting sqref="E58">
    <cfRule type="expression" dxfId="4459" priority="1358" stopIfTrue="1">
      <formula>#REF! &lt;= NOW()+30</formula>
    </cfRule>
  </conditionalFormatting>
  <conditionalFormatting sqref="E58:F58">
    <cfRule type="expression" dxfId="4458" priority="1357" stopIfTrue="1">
      <formula>#REF! &lt;= NOW()+30</formula>
    </cfRule>
  </conditionalFormatting>
  <conditionalFormatting sqref="E58">
    <cfRule type="expression" dxfId="4457" priority="1356" stopIfTrue="1">
      <formula>#REF! &lt;= NOW()+30</formula>
    </cfRule>
  </conditionalFormatting>
  <conditionalFormatting sqref="E58">
    <cfRule type="expression" dxfId="4456" priority="1355" stopIfTrue="1">
      <formula>#REF! &lt;= NOW()+30</formula>
    </cfRule>
  </conditionalFormatting>
  <conditionalFormatting sqref="E58">
    <cfRule type="expression" dxfId="4455" priority="1354" stopIfTrue="1">
      <formula>#REF! &lt;= NOW()+30</formula>
    </cfRule>
  </conditionalFormatting>
  <conditionalFormatting sqref="E58">
    <cfRule type="expression" dxfId="4454" priority="1353" stopIfTrue="1">
      <formula>#REF! &lt;= NOW()+30</formula>
    </cfRule>
  </conditionalFormatting>
  <conditionalFormatting sqref="E58">
    <cfRule type="expression" dxfId="4453" priority="1352" stopIfTrue="1">
      <formula>#REF! &lt;= NOW()+30</formula>
    </cfRule>
  </conditionalFormatting>
  <conditionalFormatting sqref="E58">
    <cfRule type="expression" dxfId="4452" priority="1351" stopIfTrue="1">
      <formula>#REF! &lt;= NOW()+30</formula>
    </cfRule>
  </conditionalFormatting>
  <conditionalFormatting sqref="E58">
    <cfRule type="expression" dxfId="4451" priority="1350" stopIfTrue="1">
      <formula>#REF! &lt;= NOW()+30</formula>
    </cfRule>
  </conditionalFormatting>
  <conditionalFormatting sqref="E58:F58">
    <cfRule type="expression" dxfId="4450" priority="1349" stopIfTrue="1">
      <formula>#REF! &lt;= NOW()+30</formula>
    </cfRule>
  </conditionalFormatting>
  <conditionalFormatting sqref="E58">
    <cfRule type="expression" dxfId="4449" priority="1348" stopIfTrue="1">
      <formula>#REF! &lt;= NOW()+30</formula>
    </cfRule>
  </conditionalFormatting>
  <conditionalFormatting sqref="E58">
    <cfRule type="expression" dxfId="4448" priority="1347" stopIfTrue="1">
      <formula>#REF! &lt;= NOW()+30</formula>
    </cfRule>
  </conditionalFormatting>
  <conditionalFormatting sqref="E58">
    <cfRule type="expression" dxfId="4447" priority="1346" stopIfTrue="1">
      <formula>#REF! &lt;= NOW()+30</formula>
    </cfRule>
  </conditionalFormatting>
  <conditionalFormatting sqref="E58">
    <cfRule type="expression" dxfId="4446" priority="1345" stopIfTrue="1">
      <formula>#REF! &lt;= NOW()+30</formula>
    </cfRule>
  </conditionalFormatting>
  <conditionalFormatting sqref="E58">
    <cfRule type="expression" dxfId="4445" priority="1344" stopIfTrue="1">
      <formula>#REF! &lt;= NOW()+30</formula>
    </cfRule>
  </conditionalFormatting>
  <conditionalFormatting sqref="E58">
    <cfRule type="expression" dxfId="4444" priority="1343" stopIfTrue="1">
      <formula>#REF! &lt;= NOW()+30</formula>
    </cfRule>
  </conditionalFormatting>
  <conditionalFormatting sqref="E58">
    <cfRule type="expression" dxfId="4443" priority="1342" stopIfTrue="1">
      <formula>#REF! &lt;= NOW()+30</formula>
    </cfRule>
  </conditionalFormatting>
  <conditionalFormatting sqref="E58">
    <cfRule type="expression" dxfId="4442" priority="1341" stopIfTrue="1">
      <formula>#REF! &lt;= NOW()+30</formula>
    </cfRule>
  </conditionalFormatting>
  <conditionalFormatting sqref="F54">
    <cfRule type="expression" dxfId="4441" priority="1340" stopIfTrue="1">
      <formula>#REF! &lt;= NOW()+30</formula>
    </cfRule>
  </conditionalFormatting>
  <conditionalFormatting sqref="E54">
    <cfRule type="expression" dxfId="4440" priority="1339" stopIfTrue="1">
      <formula>#REF! &lt;= NOW()+30</formula>
    </cfRule>
  </conditionalFormatting>
  <conditionalFormatting sqref="E54">
    <cfRule type="expression" dxfId="4439" priority="1338" stopIfTrue="1">
      <formula>#REF! &lt;= NOW()+30</formula>
    </cfRule>
  </conditionalFormatting>
  <conditionalFormatting sqref="E54">
    <cfRule type="expression" dxfId="4438" priority="1337" stopIfTrue="1">
      <formula>#REF! &lt;= NOW()+30</formula>
    </cfRule>
  </conditionalFormatting>
  <conditionalFormatting sqref="E54">
    <cfRule type="expression" dxfId="4437" priority="1336" stopIfTrue="1">
      <formula>#REF! &lt;= NOW()+30</formula>
    </cfRule>
  </conditionalFormatting>
  <conditionalFormatting sqref="E54">
    <cfRule type="expression" dxfId="4436" priority="1335" stopIfTrue="1">
      <formula>#REF! &lt;= NOW()+30</formula>
    </cfRule>
  </conditionalFormatting>
  <conditionalFormatting sqref="E54">
    <cfRule type="expression" dxfId="4435" priority="1334" stopIfTrue="1">
      <formula>#REF! &lt;= NOW()+30</formula>
    </cfRule>
  </conditionalFormatting>
  <conditionalFormatting sqref="E54:F54">
    <cfRule type="expression" dxfId="4434" priority="1333" stopIfTrue="1">
      <formula>#REF! &lt;= NOW()+30</formula>
    </cfRule>
  </conditionalFormatting>
  <conditionalFormatting sqref="E54">
    <cfRule type="expression" dxfId="4433" priority="1332" stopIfTrue="1">
      <formula>#REF! &lt;= NOW()+30</formula>
    </cfRule>
  </conditionalFormatting>
  <conditionalFormatting sqref="E54">
    <cfRule type="expression" dxfId="4432" priority="1331" stopIfTrue="1">
      <formula>#REF! &lt;= NOW()+30</formula>
    </cfRule>
  </conditionalFormatting>
  <conditionalFormatting sqref="E54">
    <cfRule type="expression" dxfId="4431" priority="1330" stopIfTrue="1">
      <formula>#REF! &lt;= NOW()+30</formula>
    </cfRule>
  </conditionalFormatting>
  <conditionalFormatting sqref="E54">
    <cfRule type="expression" dxfId="4430" priority="1329" stopIfTrue="1">
      <formula>#REF! &lt;= NOW()+30</formula>
    </cfRule>
  </conditionalFormatting>
  <conditionalFormatting sqref="E54">
    <cfRule type="expression" dxfId="4429" priority="1328" stopIfTrue="1">
      <formula>#REF! &lt;= NOW()+30</formula>
    </cfRule>
  </conditionalFormatting>
  <conditionalFormatting sqref="E54">
    <cfRule type="expression" dxfId="4428" priority="1327" stopIfTrue="1">
      <formula>#REF! &lt;= NOW()+30</formula>
    </cfRule>
  </conditionalFormatting>
  <conditionalFormatting sqref="E54:F54">
    <cfRule type="expression" dxfId="4427" priority="1326" stopIfTrue="1">
      <formula>#REF! &lt;= NOW()+30</formula>
    </cfRule>
  </conditionalFormatting>
  <conditionalFormatting sqref="E54">
    <cfRule type="expression" dxfId="4426" priority="1325" stopIfTrue="1">
      <formula>#REF! &lt;= NOW()+30</formula>
    </cfRule>
  </conditionalFormatting>
  <conditionalFormatting sqref="E54">
    <cfRule type="expression" dxfId="4425" priority="1324" stopIfTrue="1">
      <formula>#REF! &lt;= NOW()+30</formula>
    </cfRule>
  </conditionalFormatting>
  <conditionalFormatting sqref="E54">
    <cfRule type="expression" dxfId="4424" priority="1323" stopIfTrue="1">
      <formula>#REF! &lt;= NOW()+30</formula>
    </cfRule>
  </conditionalFormatting>
  <conditionalFormatting sqref="E54">
    <cfRule type="expression" dxfId="4423" priority="1322" stopIfTrue="1">
      <formula>#REF! &lt;= NOW()+30</formula>
    </cfRule>
  </conditionalFormatting>
  <conditionalFormatting sqref="E54">
    <cfRule type="expression" dxfId="4422" priority="1321" stopIfTrue="1">
      <formula>#REF! &lt;= NOW()+30</formula>
    </cfRule>
  </conditionalFormatting>
  <conditionalFormatting sqref="E54">
    <cfRule type="expression" dxfId="4421" priority="1320" stopIfTrue="1">
      <formula>#REF! &lt;= NOW()+30</formula>
    </cfRule>
  </conditionalFormatting>
  <conditionalFormatting sqref="E54">
    <cfRule type="expression" dxfId="4420" priority="1319" stopIfTrue="1">
      <formula>#REF! &lt;= NOW()+30</formula>
    </cfRule>
  </conditionalFormatting>
  <conditionalFormatting sqref="E54:F54">
    <cfRule type="expression" dxfId="4419" priority="1318" stopIfTrue="1">
      <formula>#REF! &lt;= NOW()+30</formula>
    </cfRule>
  </conditionalFormatting>
  <conditionalFormatting sqref="E54">
    <cfRule type="expression" dxfId="4418" priority="1317" stopIfTrue="1">
      <formula>#REF! &lt;= NOW()+30</formula>
    </cfRule>
  </conditionalFormatting>
  <conditionalFormatting sqref="E54">
    <cfRule type="expression" dxfId="4417" priority="1316" stopIfTrue="1">
      <formula>#REF! &lt;= NOW()+30</formula>
    </cfRule>
  </conditionalFormatting>
  <conditionalFormatting sqref="E54">
    <cfRule type="expression" dxfId="4416" priority="1315" stopIfTrue="1">
      <formula>#REF! &lt;= NOW()+30</formula>
    </cfRule>
  </conditionalFormatting>
  <conditionalFormatting sqref="E54">
    <cfRule type="expression" dxfId="4415" priority="1314" stopIfTrue="1">
      <formula>#REF! &lt;= NOW()+30</formula>
    </cfRule>
  </conditionalFormatting>
  <conditionalFormatting sqref="E54">
    <cfRule type="expression" dxfId="4414" priority="1313" stopIfTrue="1">
      <formula>#REF! &lt;= NOW()+30</formula>
    </cfRule>
  </conditionalFormatting>
  <conditionalFormatting sqref="E54">
    <cfRule type="expression" dxfId="4413" priority="1312" stopIfTrue="1">
      <formula>#REF! &lt;= NOW()+30</formula>
    </cfRule>
  </conditionalFormatting>
  <conditionalFormatting sqref="E54">
    <cfRule type="expression" dxfId="4412" priority="1311" stopIfTrue="1">
      <formula>#REF! &lt;= NOW()+30</formula>
    </cfRule>
  </conditionalFormatting>
  <conditionalFormatting sqref="E54">
    <cfRule type="expression" dxfId="4411" priority="1310" stopIfTrue="1">
      <formula>#REF! &lt;= NOW()+30</formula>
    </cfRule>
  </conditionalFormatting>
  <conditionalFormatting sqref="E56:F56">
    <cfRule type="expression" dxfId="4410" priority="1309" stopIfTrue="1">
      <formula>#REF! &lt;= NOW()+30</formula>
    </cfRule>
  </conditionalFormatting>
  <conditionalFormatting sqref="E56">
    <cfRule type="expression" dxfId="4409" priority="1308" stopIfTrue="1">
      <formula>#REF! &lt;= NOW()+30</formula>
    </cfRule>
  </conditionalFormatting>
  <conditionalFormatting sqref="E56">
    <cfRule type="expression" dxfId="4408" priority="1307" stopIfTrue="1">
      <formula>#REF! &lt;= NOW()+30</formula>
    </cfRule>
  </conditionalFormatting>
  <conditionalFormatting sqref="E56">
    <cfRule type="expression" dxfId="4407" priority="1306" stopIfTrue="1">
      <formula>#REF! &lt;= NOW()+30</formula>
    </cfRule>
  </conditionalFormatting>
  <conditionalFormatting sqref="E56">
    <cfRule type="expression" dxfId="4406" priority="1305" stopIfTrue="1">
      <formula>#REF! &lt;= NOW()+30</formula>
    </cfRule>
  </conditionalFormatting>
  <conditionalFormatting sqref="F56">
    <cfRule type="expression" dxfId="4405" priority="1304" stopIfTrue="1">
      <formula>#REF! &lt;= NOW()+30</formula>
    </cfRule>
  </conditionalFormatting>
  <conditionalFormatting sqref="E56">
    <cfRule type="expression" dxfId="4404" priority="1303" stopIfTrue="1">
      <formula>#REF! &lt;= NOW()+30</formula>
    </cfRule>
  </conditionalFormatting>
  <conditionalFormatting sqref="E56">
    <cfRule type="expression" dxfId="4403" priority="1302" stopIfTrue="1">
      <formula>#REF! &lt;= NOW()+30</formula>
    </cfRule>
  </conditionalFormatting>
  <conditionalFormatting sqref="E56">
    <cfRule type="expression" dxfId="4402" priority="1301" stopIfTrue="1">
      <formula>#REF! &lt;= NOW()+30</formula>
    </cfRule>
  </conditionalFormatting>
  <conditionalFormatting sqref="E56">
    <cfRule type="expression" dxfId="4401" priority="1300" stopIfTrue="1">
      <formula>#REF! &lt;= NOW()+30</formula>
    </cfRule>
  </conditionalFormatting>
  <conditionalFormatting sqref="E56">
    <cfRule type="expression" dxfId="4400" priority="1299" stopIfTrue="1">
      <formula>#REF! &lt;= NOW()+30</formula>
    </cfRule>
  </conditionalFormatting>
  <conditionalFormatting sqref="E56">
    <cfRule type="expression" dxfId="4399" priority="1298" stopIfTrue="1">
      <formula>#REF! &lt;= NOW()+30</formula>
    </cfRule>
  </conditionalFormatting>
  <conditionalFormatting sqref="E56:F56">
    <cfRule type="expression" dxfId="4398" priority="1297" stopIfTrue="1">
      <formula>#REF! &lt;= NOW()+30</formula>
    </cfRule>
  </conditionalFormatting>
  <conditionalFormatting sqref="E56">
    <cfRule type="expression" dxfId="4397" priority="1296" stopIfTrue="1">
      <formula>#REF! &lt;= NOW()+30</formula>
    </cfRule>
  </conditionalFormatting>
  <conditionalFormatting sqref="E56">
    <cfRule type="expression" dxfId="4396" priority="1295" stopIfTrue="1">
      <formula>#REF! &lt;= NOW()+30</formula>
    </cfRule>
  </conditionalFormatting>
  <conditionalFormatting sqref="E56">
    <cfRule type="expression" dxfId="4395" priority="1294" stopIfTrue="1">
      <formula>#REF! &lt;= NOW()+30</formula>
    </cfRule>
  </conditionalFormatting>
  <conditionalFormatting sqref="E56">
    <cfRule type="expression" dxfId="4394" priority="1293" stopIfTrue="1">
      <formula>#REF! &lt;= NOW()+30</formula>
    </cfRule>
  </conditionalFormatting>
  <conditionalFormatting sqref="E56">
    <cfRule type="expression" dxfId="4393" priority="1292" stopIfTrue="1">
      <formula>#REF! &lt;= NOW()+30</formula>
    </cfRule>
  </conditionalFormatting>
  <conditionalFormatting sqref="E56">
    <cfRule type="expression" dxfId="4392" priority="1291" stopIfTrue="1">
      <formula>#REF! &lt;= NOW()+30</formula>
    </cfRule>
  </conditionalFormatting>
  <conditionalFormatting sqref="E56:F56">
    <cfRule type="expression" dxfId="4391" priority="1290" stopIfTrue="1">
      <formula>#REF! &lt;= NOW()+30</formula>
    </cfRule>
  </conditionalFormatting>
  <conditionalFormatting sqref="E56">
    <cfRule type="expression" dxfId="4390" priority="1289" stopIfTrue="1">
      <formula>#REF! &lt;= NOW()+30</formula>
    </cfRule>
  </conditionalFormatting>
  <conditionalFormatting sqref="E56">
    <cfRule type="expression" dxfId="4389" priority="1288" stopIfTrue="1">
      <formula>#REF! &lt;= NOW()+30</formula>
    </cfRule>
  </conditionalFormatting>
  <conditionalFormatting sqref="E56">
    <cfRule type="expression" dxfId="4388" priority="1287" stopIfTrue="1">
      <formula>#REF! &lt;= NOW()+30</formula>
    </cfRule>
  </conditionalFormatting>
  <conditionalFormatting sqref="E56">
    <cfRule type="expression" dxfId="4387" priority="1286" stopIfTrue="1">
      <formula>#REF! &lt;= NOW()+30</formula>
    </cfRule>
  </conditionalFormatting>
  <conditionalFormatting sqref="E56">
    <cfRule type="expression" dxfId="4386" priority="1285" stopIfTrue="1">
      <formula>#REF! &lt;= NOW()+30</formula>
    </cfRule>
  </conditionalFormatting>
  <conditionalFormatting sqref="E56">
    <cfRule type="expression" dxfId="4385" priority="1284" stopIfTrue="1">
      <formula>#REF! &lt;= NOW()+30</formula>
    </cfRule>
  </conditionalFormatting>
  <conditionalFormatting sqref="E56">
    <cfRule type="expression" dxfId="4384" priority="1283" stopIfTrue="1">
      <formula>#REF! &lt;= NOW()+30</formula>
    </cfRule>
  </conditionalFormatting>
  <conditionalFormatting sqref="E56:F56">
    <cfRule type="expression" dxfId="4383" priority="1282" stopIfTrue="1">
      <formula>#REF! &lt;= NOW()+30</formula>
    </cfRule>
  </conditionalFormatting>
  <conditionalFormatting sqref="E56">
    <cfRule type="expression" dxfId="4382" priority="1281" stopIfTrue="1">
      <formula>#REF! &lt;= NOW()+30</formula>
    </cfRule>
  </conditionalFormatting>
  <conditionalFormatting sqref="E56">
    <cfRule type="expression" dxfId="4381" priority="1280" stopIfTrue="1">
      <formula>#REF! &lt;= NOW()+30</formula>
    </cfRule>
  </conditionalFormatting>
  <conditionalFormatting sqref="E56">
    <cfRule type="expression" dxfId="4380" priority="1279" stopIfTrue="1">
      <formula>#REF! &lt;= NOW()+30</formula>
    </cfRule>
  </conditionalFormatting>
  <conditionalFormatting sqref="E56">
    <cfRule type="expression" dxfId="4379" priority="1278" stopIfTrue="1">
      <formula>#REF! &lt;= NOW()+30</formula>
    </cfRule>
  </conditionalFormatting>
  <conditionalFormatting sqref="E56">
    <cfRule type="expression" dxfId="4378" priority="1277" stopIfTrue="1">
      <formula>#REF! &lt;= NOW()+30</formula>
    </cfRule>
  </conditionalFormatting>
  <conditionalFormatting sqref="E56">
    <cfRule type="expression" dxfId="4377" priority="1276" stopIfTrue="1">
      <formula>#REF! &lt;= NOW()+30</formula>
    </cfRule>
  </conditionalFormatting>
  <conditionalFormatting sqref="E56">
    <cfRule type="expression" dxfId="4376" priority="1275" stopIfTrue="1">
      <formula>#REF! &lt;= NOW()+30</formula>
    </cfRule>
  </conditionalFormatting>
  <conditionalFormatting sqref="E56">
    <cfRule type="expression" dxfId="4375" priority="1274" stopIfTrue="1">
      <formula>#REF! &lt;= NOW()+30</formula>
    </cfRule>
  </conditionalFormatting>
  <conditionalFormatting sqref="E60:F60">
    <cfRule type="expression" dxfId="4374" priority="1273" stopIfTrue="1">
      <formula>#REF! &lt;= NOW()+30</formula>
    </cfRule>
  </conditionalFormatting>
  <conditionalFormatting sqref="E60">
    <cfRule type="expression" dxfId="4373" priority="1272" stopIfTrue="1">
      <formula>#REF! &lt;= NOW()+30</formula>
    </cfRule>
  </conditionalFormatting>
  <conditionalFormatting sqref="E60">
    <cfRule type="expression" dxfId="4372" priority="1271" stopIfTrue="1">
      <formula>#REF! &lt;= NOW()+30</formula>
    </cfRule>
  </conditionalFormatting>
  <conditionalFormatting sqref="F60">
    <cfRule type="expression" dxfId="4371" priority="1270" stopIfTrue="1">
      <formula>#REF! &lt;= NOW()+30</formula>
    </cfRule>
  </conditionalFormatting>
  <conditionalFormatting sqref="E60">
    <cfRule type="expression" dxfId="4370" priority="1269" stopIfTrue="1">
      <formula>#REF! &lt;= NOW()+30</formula>
    </cfRule>
  </conditionalFormatting>
  <conditionalFormatting sqref="E60">
    <cfRule type="expression" dxfId="4369" priority="1268" stopIfTrue="1">
      <formula>#REF! &lt;= NOW()+30</formula>
    </cfRule>
  </conditionalFormatting>
  <conditionalFormatting sqref="E60">
    <cfRule type="expression" dxfId="4368" priority="1267" stopIfTrue="1">
      <formula>#REF! &lt;= NOW()+30</formula>
    </cfRule>
  </conditionalFormatting>
  <conditionalFormatting sqref="E60">
    <cfRule type="expression" dxfId="4367" priority="1266" stopIfTrue="1">
      <formula>#REF! &lt;= NOW()+30</formula>
    </cfRule>
  </conditionalFormatting>
  <conditionalFormatting sqref="E60">
    <cfRule type="expression" dxfId="4366" priority="1265" stopIfTrue="1">
      <formula>#REF! &lt;= NOW()+30</formula>
    </cfRule>
  </conditionalFormatting>
  <conditionalFormatting sqref="E60">
    <cfRule type="expression" dxfId="4365" priority="1264" stopIfTrue="1">
      <formula>#REF! &lt;= NOW()+30</formula>
    </cfRule>
  </conditionalFormatting>
  <conditionalFormatting sqref="E60:F60">
    <cfRule type="expression" dxfId="4364" priority="1263" stopIfTrue="1">
      <formula>#REF! &lt;= NOW()+30</formula>
    </cfRule>
  </conditionalFormatting>
  <conditionalFormatting sqref="E60">
    <cfRule type="expression" dxfId="4363" priority="1262" stopIfTrue="1">
      <formula>#REF! &lt;= NOW()+30</formula>
    </cfRule>
  </conditionalFormatting>
  <conditionalFormatting sqref="E60">
    <cfRule type="expression" dxfId="4362" priority="1261" stopIfTrue="1">
      <formula>#REF! &lt;= NOW()+30</formula>
    </cfRule>
  </conditionalFormatting>
  <conditionalFormatting sqref="E60">
    <cfRule type="expression" dxfId="4361" priority="1260" stopIfTrue="1">
      <formula>#REF! &lt;= NOW()+30</formula>
    </cfRule>
  </conditionalFormatting>
  <conditionalFormatting sqref="E60">
    <cfRule type="expression" dxfId="4360" priority="1259" stopIfTrue="1">
      <formula>#REF! &lt;= NOW()+30</formula>
    </cfRule>
  </conditionalFormatting>
  <conditionalFormatting sqref="E60">
    <cfRule type="expression" dxfId="4359" priority="1258" stopIfTrue="1">
      <formula>#REF! &lt;= NOW()+30</formula>
    </cfRule>
  </conditionalFormatting>
  <conditionalFormatting sqref="E60">
    <cfRule type="expression" dxfId="4358" priority="1257" stopIfTrue="1">
      <formula>#REF! &lt;= NOW()+30</formula>
    </cfRule>
  </conditionalFormatting>
  <conditionalFormatting sqref="E60:F60">
    <cfRule type="expression" dxfId="4357" priority="1256" stopIfTrue="1">
      <formula>#REF! &lt;= NOW()+30</formula>
    </cfRule>
  </conditionalFormatting>
  <conditionalFormatting sqref="E60">
    <cfRule type="expression" dxfId="4356" priority="1255" stopIfTrue="1">
      <formula>#REF! &lt;= NOW()+30</formula>
    </cfRule>
  </conditionalFormatting>
  <conditionalFormatting sqref="E60">
    <cfRule type="expression" dxfId="4355" priority="1254" stopIfTrue="1">
      <formula>#REF! &lt;= NOW()+30</formula>
    </cfRule>
  </conditionalFormatting>
  <conditionalFormatting sqref="E60">
    <cfRule type="expression" dxfId="4354" priority="1253" stopIfTrue="1">
      <formula>#REF! &lt;= NOW()+30</formula>
    </cfRule>
  </conditionalFormatting>
  <conditionalFormatting sqref="E60">
    <cfRule type="expression" dxfId="4353" priority="1252" stopIfTrue="1">
      <formula>#REF! &lt;= NOW()+30</formula>
    </cfRule>
  </conditionalFormatting>
  <conditionalFormatting sqref="E60">
    <cfRule type="expression" dxfId="4352" priority="1251" stopIfTrue="1">
      <formula>#REF! &lt;= NOW()+30</formula>
    </cfRule>
  </conditionalFormatting>
  <conditionalFormatting sqref="E60">
    <cfRule type="expression" dxfId="4351" priority="1250" stopIfTrue="1">
      <formula>#REF! &lt;= NOW()+30</formula>
    </cfRule>
  </conditionalFormatting>
  <conditionalFormatting sqref="E60">
    <cfRule type="expression" dxfId="4350" priority="1249" stopIfTrue="1">
      <formula>#REF! &lt;= NOW()+30</formula>
    </cfRule>
  </conditionalFormatting>
  <conditionalFormatting sqref="E60:F60">
    <cfRule type="expression" dxfId="4349" priority="1248" stopIfTrue="1">
      <formula>#REF! &lt;= NOW()+30</formula>
    </cfRule>
  </conditionalFormatting>
  <conditionalFormatting sqref="E60">
    <cfRule type="expression" dxfId="4348" priority="1247" stopIfTrue="1">
      <formula>#REF! &lt;= NOW()+30</formula>
    </cfRule>
  </conditionalFormatting>
  <conditionalFormatting sqref="E60">
    <cfRule type="expression" dxfId="4347" priority="1246" stopIfTrue="1">
      <formula>#REF! &lt;= NOW()+30</formula>
    </cfRule>
  </conditionalFormatting>
  <conditionalFormatting sqref="E60">
    <cfRule type="expression" dxfId="4346" priority="1245" stopIfTrue="1">
      <formula>#REF! &lt;= NOW()+30</formula>
    </cfRule>
  </conditionalFormatting>
  <conditionalFormatting sqref="E60">
    <cfRule type="expression" dxfId="4345" priority="1244" stopIfTrue="1">
      <formula>#REF! &lt;= NOW()+30</formula>
    </cfRule>
  </conditionalFormatting>
  <conditionalFormatting sqref="E60">
    <cfRule type="expression" dxfId="4344" priority="1243" stopIfTrue="1">
      <formula>#REF! &lt;= NOW()+30</formula>
    </cfRule>
  </conditionalFormatting>
  <conditionalFormatting sqref="E60">
    <cfRule type="expression" dxfId="4343" priority="1242" stopIfTrue="1">
      <formula>#REF! &lt;= NOW()+30</formula>
    </cfRule>
  </conditionalFormatting>
  <conditionalFormatting sqref="E60">
    <cfRule type="expression" dxfId="4342" priority="1241" stopIfTrue="1">
      <formula>#REF! &lt;= NOW()+30</formula>
    </cfRule>
  </conditionalFormatting>
  <conditionalFormatting sqref="E60">
    <cfRule type="expression" dxfId="4341" priority="1240" stopIfTrue="1">
      <formula>#REF! &lt;= NOW()+30</formula>
    </cfRule>
  </conditionalFormatting>
  <conditionalFormatting sqref="E62:F62">
    <cfRule type="expression" dxfId="4340" priority="1239" stopIfTrue="1">
      <formula>#REF! &lt;= NOW()+30</formula>
    </cfRule>
  </conditionalFormatting>
  <conditionalFormatting sqref="E62">
    <cfRule type="expression" dxfId="4339" priority="1238" stopIfTrue="1">
      <formula>#REF! &lt;= NOW()+30</formula>
    </cfRule>
  </conditionalFormatting>
  <conditionalFormatting sqref="E62">
    <cfRule type="expression" dxfId="4338" priority="1237" stopIfTrue="1">
      <formula>#REF! &lt;= NOW()+30</formula>
    </cfRule>
  </conditionalFormatting>
  <conditionalFormatting sqref="E62:F62">
    <cfRule type="expression" dxfId="4337" priority="1236" stopIfTrue="1">
      <formula>#REF! &lt;= NOW()+30</formula>
    </cfRule>
  </conditionalFormatting>
  <conditionalFormatting sqref="E62">
    <cfRule type="expression" dxfId="4336" priority="1235" stopIfTrue="1">
      <formula>#REF! &lt;= NOW()+30</formula>
    </cfRule>
  </conditionalFormatting>
  <conditionalFormatting sqref="E62">
    <cfRule type="expression" dxfId="4335" priority="1234" stopIfTrue="1">
      <formula>#REF! &lt;= NOW()+30</formula>
    </cfRule>
  </conditionalFormatting>
  <conditionalFormatting sqref="F62">
    <cfRule type="expression" dxfId="4334" priority="1233" stopIfTrue="1">
      <formula>#REF! &lt;= NOW()+30</formula>
    </cfRule>
  </conditionalFormatting>
  <conditionalFormatting sqref="E62">
    <cfRule type="expression" dxfId="4333" priority="1232" stopIfTrue="1">
      <formula>#REF! &lt;= NOW()+30</formula>
    </cfRule>
  </conditionalFormatting>
  <conditionalFormatting sqref="E62">
    <cfRule type="expression" dxfId="4332" priority="1231" stopIfTrue="1">
      <formula>#REF! &lt;= NOW()+30</formula>
    </cfRule>
  </conditionalFormatting>
  <conditionalFormatting sqref="E62">
    <cfRule type="expression" dxfId="4331" priority="1230" stopIfTrue="1">
      <formula>#REF! &lt;= NOW()+30</formula>
    </cfRule>
  </conditionalFormatting>
  <conditionalFormatting sqref="E62">
    <cfRule type="expression" dxfId="4330" priority="1229" stopIfTrue="1">
      <formula>#REF! &lt;= NOW()+30</formula>
    </cfRule>
  </conditionalFormatting>
  <conditionalFormatting sqref="E62">
    <cfRule type="expression" dxfId="4329" priority="1228" stopIfTrue="1">
      <formula>#REF! &lt;= NOW()+30</formula>
    </cfRule>
  </conditionalFormatting>
  <conditionalFormatting sqref="E62">
    <cfRule type="expression" dxfId="4328" priority="1227" stopIfTrue="1">
      <formula>#REF! &lt;= NOW()+30</formula>
    </cfRule>
  </conditionalFormatting>
  <conditionalFormatting sqref="E62:F62">
    <cfRule type="expression" dxfId="4327" priority="1226" stopIfTrue="1">
      <formula>#REF! &lt;= NOW()+30</formula>
    </cfRule>
  </conditionalFormatting>
  <conditionalFormatting sqref="E62">
    <cfRule type="expression" dxfId="4326" priority="1225" stopIfTrue="1">
      <formula>#REF! &lt;= NOW()+30</formula>
    </cfRule>
  </conditionalFormatting>
  <conditionalFormatting sqref="E62">
    <cfRule type="expression" dxfId="4325" priority="1224" stopIfTrue="1">
      <formula>#REF! &lt;= NOW()+30</formula>
    </cfRule>
  </conditionalFormatting>
  <conditionalFormatting sqref="E62">
    <cfRule type="expression" dxfId="4324" priority="1223" stopIfTrue="1">
      <formula>#REF! &lt;= NOW()+30</formula>
    </cfRule>
  </conditionalFormatting>
  <conditionalFormatting sqref="E62">
    <cfRule type="expression" dxfId="4323" priority="1222" stopIfTrue="1">
      <formula>#REF! &lt;= NOW()+30</formula>
    </cfRule>
  </conditionalFormatting>
  <conditionalFormatting sqref="E62">
    <cfRule type="expression" dxfId="4322" priority="1221" stopIfTrue="1">
      <formula>#REF! &lt;= NOW()+30</formula>
    </cfRule>
  </conditionalFormatting>
  <conditionalFormatting sqref="E62">
    <cfRule type="expression" dxfId="4321" priority="1220" stopIfTrue="1">
      <formula>#REF! &lt;= NOW()+30</formula>
    </cfRule>
  </conditionalFormatting>
  <conditionalFormatting sqref="E62:F62">
    <cfRule type="expression" dxfId="4320" priority="1219" stopIfTrue="1">
      <formula>#REF! &lt;= NOW()+30</formula>
    </cfRule>
  </conditionalFormatting>
  <conditionalFormatting sqref="E62">
    <cfRule type="expression" dxfId="4319" priority="1218" stopIfTrue="1">
      <formula>#REF! &lt;= NOW()+30</formula>
    </cfRule>
  </conditionalFormatting>
  <conditionalFormatting sqref="E62">
    <cfRule type="expression" dxfId="4318" priority="1217" stopIfTrue="1">
      <formula>#REF! &lt;= NOW()+30</formula>
    </cfRule>
  </conditionalFormatting>
  <conditionalFormatting sqref="E62">
    <cfRule type="expression" dxfId="4317" priority="1216" stopIfTrue="1">
      <formula>#REF! &lt;= NOW()+30</formula>
    </cfRule>
  </conditionalFormatting>
  <conditionalFormatting sqref="E62">
    <cfRule type="expression" dxfId="4316" priority="1215" stopIfTrue="1">
      <formula>#REF! &lt;= NOW()+30</formula>
    </cfRule>
  </conditionalFormatting>
  <conditionalFormatting sqref="E62">
    <cfRule type="expression" dxfId="4315" priority="1214" stopIfTrue="1">
      <formula>#REF! &lt;= NOW()+30</formula>
    </cfRule>
  </conditionalFormatting>
  <conditionalFormatting sqref="E62">
    <cfRule type="expression" dxfId="4314" priority="1213" stopIfTrue="1">
      <formula>#REF! &lt;= NOW()+30</formula>
    </cfRule>
  </conditionalFormatting>
  <conditionalFormatting sqref="E62">
    <cfRule type="expression" dxfId="4313" priority="1212" stopIfTrue="1">
      <formula>#REF! &lt;= NOW()+30</formula>
    </cfRule>
  </conditionalFormatting>
  <conditionalFormatting sqref="E62:F62">
    <cfRule type="expression" dxfId="4312" priority="1211" stopIfTrue="1">
      <formula>#REF! &lt;= NOW()+30</formula>
    </cfRule>
  </conditionalFormatting>
  <conditionalFormatting sqref="E62">
    <cfRule type="expression" dxfId="4311" priority="1210" stopIfTrue="1">
      <formula>#REF! &lt;= NOW()+30</formula>
    </cfRule>
  </conditionalFormatting>
  <conditionalFormatting sqref="E62">
    <cfRule type="expression" dxfId="4310" priority="1209" stopIfTrue="1">
      <formula>#REF! &lt;= NOW()+30</formula>
    </cfRule>
  </conditionalFormatting>
  <conditionalFormatting sqref="E62">
    <cfRule type="expression" dxfId="4309" priority="1208" stopIfTrue="1">
      <formula>#REF! &lt;= NOW()+30</formula>
    </cfRule>
  </conditionalFormatting>
  <conditionalFormatting sqref="E62">
    <cfRule type="expression" dxfId="4308" priority="1207" stopIfTrue="1">
      <formula>#REF! &lt;= NOW()+30</formula>
    </cfRule>
  </conditionalFormatting>
  <conditionalFormatting sqref="E62">
    <cfRule type="expression" dxfId="4307" priority="1206" stopIfTrue="1">
      <formula>#REF! &lt;= NOW()+30</formula>
    </cfRule>
  </conditionalFormatting>
  <conditionalFormatting sqref="E62">
    <cfRule type="expression" dxfId="4306" priority="1205" stopIfTrue="1">
      <formula>#REF! &lt;= NOW()+30</formula>
    </cfRule>
  </conditionalFormatting>
  <conditionalFormatting sqref="E62">
    <cfRule type="expression" dxfId="4305" priority="1204" stopIfTrue="1">
      <formula>#REF! &lt;= NOW()+30</formula>
    </cfRule>
  </conditionalFormatting>
  <conditionalFormatting sqref="E62">
    <cfRule type="expression" dxfId="4304" priority="1203" stopIfTrue="1">
      <formula>#REF! &lt;= NOW()+30</formula>
    </cfRule>
  </conditionalFormatting>
  <conditionalFormatting sqref="E64:F64">
    <cfRule type="expression" dxfId="4303" priority="1202" stopIfTrue="1">
      <formula>#REF! &lt;= NOW()+30</formula>
    </cfRule>
  </conditionalFormatting>
  <conditionalFormatting sqref="E64">
    <cfRule type="expression" dxfId="4302" priority="1201" stopIfTrue="1">
      <formula>#REF! &lt;= NOW()+30</formula>
    </cfRule>
  </conditionalFormatting>
  <conditionalFormatting sqref="E64:F64">
    <cfRule type="expression" dxfId="4301" priority="1200" stopIfTrue="1">
      <formula>#REF! &lt;= NOW()+30</formula>
    </cfRule>
  </conditionalFormatting>
  <conditionalFormatting sqref="E64">
    <cfRule type="expression" dxfId="4300" priority="1199" stopIfTrue="1">
      <formula>#REF! &lt;= NOW()+30</formula>
    </cfRule>
  </conditionalFormatting>
  <conditionalFormatting sqref="E64">
    <cfRule type="expression" dxfId="4299" priority="1198" stopIfTrue="1">
      <formula>#REF! &lt;= NOW()+30</formula>
    </cfRule>
  </conditionalFormatting>
  <conditionalFormatting sqref="E64:F64">
    <cfRule type="expression" dxfId="4298" priority="1197" stopIfTrue="1">
      <formula>#REF! &lt;= NOW()+30</formula>
    </cfRule>
  </conditionalFormatting>
  <conditionalFormatting sqref="E64">
    <cfRule type="expression" dxfId="4297" priority="1196" stopIfTrue="1">
      <formula>#REF! &lt;= NOW()+30</formula>
    </cfRule>
  </conditionalFormatting>
  <conditionalFormatting sqref="E64">
    <cfRule type="expression" dxfId="4296" priority="1195" stopIfTrue="1">
      <formula>#REF! &lt;= NOW()+30</formula>
    </cfRule>
  </conditionalFormatting>
  <conditionalFormatting sqref="F64">
    <cfRule type="expression" dxfId="4295" priority="1194" stopIfTrue="1">
      <formula>#REF! &lt;= NOW()+30</formula>
    </cfRule>
  </conditionalFormatting>
  <conditionalFormatting sqref="E64">
    <cfRule type="expression" dxfId="4294" priority="1193" stopIfTrue="1">
      <formula>#REF! &lt;= NOW()+30</formula>
    </cfRule>
  </conditionalFormatting>
  <conditionalFormatting sqref="E64">
    <cfRule type="expression" dxfId="4293" priority="1192" stopIfTrue="1">
      <formula>#REF! &lt;= NOW()+30</formula>
    </cfRule>
  </conditionalFormatting>
  <conditionalFormatting sqref="E64">
    <cfRule type="expression" dxfId="4292" priority="1191" stopIfTrue="1">
      <formula>#REF! &lt;= NOW()+30</formula>
    </cfRule>
  </conditionalFormatting>
  <conditionalFormatting sqref="E64">
    <cfRule type="expression" dxfId="4291" priority="1190" stopIfTrue="1">
      <formula>#REF! &lt;= NOW()+30</formula>
    </cfRule>
  </conditionalFormatting>
  <conditionalFormatting sqref="E64">
    <cfRule type="expression" dxfId="4290" priority="1189" stopIfTrue="1">
      <formula>#REF! &lt;= NOW()+30</formula>
    </cfRule>
  </conditionalFormatting>
  <conditionalFormatting sqref="E64">
    <cfRule type="expression" dxfId="4289" priority="1188" stopIfTrue="1">
      <formula>#REF! &lt;= NOW()+30</formula>
    </cfRule>
  </conditionalFormatting>
  <conditionalFormatting sqref="E64:F64">
    <cfRule type="expression" dxfId="4288" priority="1187" stopIfTrue="1">
      <formula>#REF! &lt;= NOW()+30</formula>
    </cfRule>
  </conditionalFormatting>
  <conditionalFormatting sqref="E64">
    <cfRule type="expression" dxfId="4287" priority="1186" stopIfTrue="1">
      <formula>#REF! &lt;= NOW()+30</formula>
    </cfRule>
  </conditionalFormatting>
  <conditionalFormatting sqref="E64">
    <cfRule type="expression" dxfId="4286" priority="1185" stopIfTrue="1">
      <formula>#REF! &lt;= NOW()+30</formula>
    </cfRule>
  </conditionalFormatting>
  <conditionalFormatting sqref="E64">
    <cfRule type="expression" dxfId="4285" priority="1184" stopIfTrue="1">
      <formula>#REF! &lt;= NOW()+30</formula>
    </cfRule>
  </conditionalFormatting>
  <conditionalFormatting sqref="E64">
    <cfRule type="expression" dxfId="4284" priority="1183" stopIfTrue="1">
      <formula>#REF! &lt;= NOW()+30</formula>
    </cfRule>
  </conditionalFormatting>
  <conditionalFormatting sqref="E64">
    <cfRule type="expression" dxfId="4283" priority="1182" stopIfTrue="1">
      <formula>#REF! &lt;= NOW()+30</formula>
    </cfRule>
  </conditionalFormatting>
  <conditionalFormatting sqref="E64">
    <cfRule type="expression" dxfId="4282" priority="1181" stopIfTrue="1">
      <formula>#REF! &lt;= NOW()+30</formula>
    </cfRule>
  </conditionalFormatting>
  <conditionalFormatting sqref="E64:F64">
    <cfRule type="expression" dxfId="4281" priority="1180" stopIfTrue="1">
      <formula>#REF! &lt;= NOW()+30</formula>
    </cfRule>
  </conditionalFormatting>
  <conditionalFormatting sqref="E64">
    <cfRule type="expression" dxfId="4280" priority="1179" stopIfTrue="1">
      <formula>#REF! &lt;= NOW()+30</formula>
    </cfRule>
  </conditionalFormatting>
  <conditionalFormatting sqref="E64">
    <cfRule type="expression" dxfId="4279" priority="1178" stopIfTrue="1">
      <formula>#REF! &lt;= NOW()+30</formula>
    </cfRule>
  </conditionalFormatting>
  <conditionalFormatting sqref="E64">
    <cfRule type="expression" dxfId="4278" priority="1177" stopIfTrue="1">
      <formula>#REF! &lt;= NOW()+30</formula>
    </cfRule>
  </conditionalFormatting>
  <conditionalFormatting sqref="E64">
    <cfRule type="expression" dxfId="4277" priority="1176" stopIfTrue="1">
      <formula>#REF! &lt;= NOW()+30</formula>
    </cfRule>
  </conditionalFormatting>
  <conditionalFormatting sqref="E64">
    <cfRule type="expression" dxfId="4276" priority="1175" stopIfTrue="1">
      <formula>#REF! &lt;= NOW()+30</formula>
    </cfRule>
  </conditionalFormatting>
  <conditionalFormatting sqref="E64">
    <cfRule type="expression" dxfId="4275" priority="1174" stopIfTrue="1">
      <formula>#REF! &lt;= NOW()+30</formula>
    </cfRule>
  </conditionalFormatting>
  <conditionalFormatting sqref="E64">
    <cfRule type="expression" dxfId="4274" priority="1173" stopIfTrue="1">
      <formula>#REF! &lt;= NOW()+30</formula>
    </cfRule>
  </conditionalFormatting>
  <conditionalFormatting sqref="E64:F64">
    <cfRule type="expression" dxfId="4273" priority="1172" stopIfTrue="1">
      <formula>#REF! &lt;= NOW()+30</formula>
    </cfRule>
  </conditionalFormatting>
  <conditionalFormatting sqref="E64">
    <cfRule type="expression" dxfId="4272" priority="1171" stopIfTrue="1">
      <formula>#REF! &lt;= NOW()+30</formula>
    </cfRule>
  </conditionalFormatting>
  <conditionalFormatting sqref="E64">
    <cfRule type="expression" dxfId="4271" priority="1170" stopIfTrue="1">
      <formula>#REF! &lt;= NOW()+30</formula>
    </cfRule>
  </conditionalFormatting>
  <conditionalFormatting sqref="E64">
    <cfRule type="expression" dxfId="4270" priority="1169" stopIfTrue="1">
      <formula>#REF! &lt;= NOW()+30</formula>
    </cfRule>
  </conditionalFormatting>
  <conditionalFormatting sqref="E64">
    <cfRule type="expression" dxfId="4269" priority="1168" stopIfTrue="1">
      <formula>#REF! &lt;= NOW()+30</formula>
    </cfRule>
  </conditionalFormatting>
  <conditionalFormatting sqref="E64">
    <cfRule type="expression" dxfId="4268" priority="1167" stopIfTrue="1">
      <formula>#REF! &lt;= NOW()+30</formula>
    </cfRule>
  </conditionalFormatting>
  <conditionalFormatting sqref="E64">
    <cfRule type="expression" dxfId="4267" priority="1166" stopIfTrue="1">
      <formula>#REF! &lt;= NOW()+30</formula>
    </cfRule>
  </conditionalFormatting>
  <conditionalFormatting sqref="E64">
    <cfRule type="expression" dxfId="4266" priority="1165" stopIfTrue="1">
      <formula>#REF! &lt;= NOW()+30</formula>
    </cfRule>
  </conditionalFormatting>
  <conditionalFormatting sqref="E64">
    <cfRule type="expression" dxfId="4265" priority="1164" stopIfTrue="1">
      <formula>#REF! &lt;= NOW()+30</formula>
    </cfRule>
  </conditionalFormatting>
  <conditionalFormatting sqref="E66:F66">
    <cfRule type="expression" dxfId="4264" priority="1163" stopIfTrue="1">
      <formula>#REF! &lt;= NOW()+30</formula>
    </cfRule>
  </conditionalFormatting>
  <conditionalFormatting sqref="E66:F66">
    <cfRule type="expression" dxfId="4263" priority="1162" stopIfTrue="1">
      <formula>#REF! &lt;= NOW()+30</formula>
    </cfRule>
  </conditionalFormatting>
  <conditionalFormatting sqref="E66">
    <cfRule type="expression" dxfId="4262" priority="1161" stopIfTrue="1">
      <formula>#REF! &lt;= NOW()+30</formula>
    </cfRule>
  </conditionalFormatting>
  <conditionalFormatting sqref="E66:F66">
    <cfRule type="expression" dxfId="4261" priority="1160" stopIfTrue="1">
      <formula>#REF! &lt;= NOW()+30</formula>
    </cfRule>
  </conditionalFormatting>
  <conditionalFormatting sqref="E66">
    <cfRule type="expression" dxfId="4260" priority="1159" stopIfTrue="1">
      <formula>#REF! &lt;= NOW()+30</formula>
    </cfRule>
  </conditionalFormatting>
  <conditionalFormatting sqref="E66">
    <cfRule type="expression" dxfId="4259" priority="1158" stopIfTrue="1">
      <formula>#REF! &lt;= NOW()+30</formula>
    </cfRule>
  </conditionalFormatting>
  <conditionalFormatting sqref="E66:F66">
    <cfRule type="expression" dxfId="4258" priority="1157" stopIfTrue="1">
      <formula>#REF! &lt;= NOW()+30</formula>
    </cfRule>
  </conditionalFormatting>
  <conditionalFormatting sqref="E66">
    <cfRule type="expression" dxfId="4257" priority="1156" stopIfTrue="1">
      <formula>#REF! &lt;= NOW()+30</formula>
    </cfRule>
  </conditionalFormatting>
  <conditionalFormatting sqref="E66">
    <cfRule type="expression" dxfId="4256" priority="1155" stopIfTrue="1">
      <formula>#REF! &lt;= NOW()+30</formula>
    </cfRule>
  </conditionalFormatting>
  <conditionalFormatting sqref="F66">
    <cfRule type="expression" dxfId="4255" priority="1154" stopIfTrue="1">
      <formula>#REF! &lt;= NOW()+30</formula>
    </cfRule>
  </conditionalFormatting>
  <conditionalFormatting sqref="E66">
    <cfRule type="expression" dxfId="4254" priority="1153" stopIfTrue="1">
      <formula>#REF! &lt;= NOW()+30</formula>
    </cfRule>
  </conditionalFormatting>
  <conditionalFormatting sqref="E66">
    <cfRule type="expression" dxfId="4253" priority="1152" stopIfTrue="1">
      <formula>#REF! &lt;= NOW()+30</formula>
    </cfRule>
  </conditionalFormatting>
  <conditionalFormatting sqref="E66">
    <cfRule type="expression" dxfId="4252" priority="1151" stopIfTrue="1">
      <formula>#REF! &lt;= NOW()+30</formula>
    </cfRule>
  </conditionalFormatting>
  <conditionalFormatting sqref="E66">
    <cfRule type="expression" dxfId="4251" priority="1150" stopIfTrue="1">
      <formula>#REF! &lt;= NOW()+30</formula>
    </cfRule>
  </conditionalFormatting>
  <conditionalFormatting sqref="E66">
    <cfRule type="expression" dxfId="4250" priority="1149" stopIfTrue="1">
      <formula>#REF! &lt;= NOW()+30</formula>
    </cfRule>
  </conditionalFormatting>
  <conditionalFormatting sqref="E66">
    <cfRule type="expression" dxfId="4249" priority="1148" stopIfTrue="1">
      <formula>#REF! &lt;= NOW()+30</formula>
    </cfRule>
  </conditionalFormatting>
  <conditionalFormatting sqref="E66:F66">
    <cfRule type="expression" dxfId="4248" priority="1147" stopIfTrue="1">
      <formula>#REF! &lt;= NOW()+30</formula>
    </cfRule>
  </conditionalFormatting>
  <conditionalFormatting sqref="E66">
    <cfRule type="expression" dxfId="4247" priority="1146" stopIfTrue="1">
      <formula>#REF! &lt;= NOW()+30</formula>
    </cfRule>
  </conditionalFormatting>
  <conditionalFormatting sqref="E66">
    <cfRule type="expression" dxfId="4246" priority="1145" stopIfTrue="1">
      <formula>#REF! &lt;= NOW()+30</formula>
    </cfRule>
  </conditionalFormatting>
  <conditionalFormatting sqref="E66">
    <cfRule type="expression" dxfId="4245" priority="1144" stopIfTrue="1">
      <formula>#REF! &lt;= NOW()+30</formula>
    </cfRule>
  </conditionalFormatting>
  <conditionalFormatting sqref="E66">
    <cfRule type="expression" dxfId="4244" priority="1143" stopIfTrue="1">
      <formula>#REF! &lt;= NOW()+30</formula>
    </cfRule>
  </conditionalFormatting>
  <conditionalFormatting sqref="E66">
    <cfRule type="expression" dxfId="4243" priority="1142" stopIfTrue="1">
      <formula>#REF! &lt;= NOW()+30</formula>
    </cfRule>
  </conditionalFormatting>
  <conditionalFormatting sqref="E66">
    <cfRule type="expression" dxfId="4242" priority="1141" stopIfTrue="1">
      <formula>#REF! &lt;= NOW()+30</formula>
    </cfRule>
  </conditionalFormatting>
  <conditionalFormatting sqref="E66:F66">
    <cfRule type="expression" dxfId="4241" priority="1140" stopIfTrue="1">
      <formula>#REF! &lt;= NOW()+30</formula>
    </cfRule>
  </conditionalFormatting>
  <conditionalFormatting sqref="E66">
    <cfRule type="expression" dxfId="4240" priority="1139" stopIfTrue="1">
      <formula>#REF! &lt;= NOW()+30</formula>
    </cfRule>
  </conditionalFormatting>
  <conditionalFormatting sqref="E66">
    <cfRule type="expression" dxfId="4239" priority="1138" stopIfTrue="1">
      <formula>#REF! &lt;= NOW()+30</formula>
    </cfRule>
  </conditionalFormatting>
  <conditionalFormatting sqref="E66">
    <cfRule type="expression" dxfId="4238" priority="1137" stopIfTrue="1">
      <formula>#REF! &lt;= NOW()+30</formula>
    </cfRule>
  </conditionalFormatting>
  <conditionalFormatting sqref="E66">
    <cfRule type="expression" dxfId="4237" priority="1136" stopIfTrue="1">
      <formula>#REF! &lt;= NOW()+30</formula>
    </cfRule>
  </conditionalFormatting>
  <conditionalFormatting sqref="E66">
    <cfRule type="expression" dxfId="4236" priority="1135" stopIfTrue="1">
      <formula>#REF! &lt;= NOW()+30</formula>
    </cfRule>
  </conditionalFormatting>
  <conditionalFormatting sqref="E66">
    <cfRule type="expression" dxfId="4235" priority="1134" stopIfTrue="1">
      <formula>#REF! &lt;= NOW()+30</formula>
    </cfRule>
  </conditionalFormatting>
  <conditionalFormatting sqref="E66">
    <cfRule type="expression" dxfId="4234" priority="1133" stopIfTrue="1">
      <formula>#REF! &lt;= NOW()+30</formula>
    </cfRule>
  </conditionalFormatting>
  <conditionalFormatting sqref="E66:F66">
    <cfRule type="expression" dxfId="4233" priority="1132" stopIfTrue="1">
      <formula>#REF! &lt;= NOW()+30</formula>
    </cfRule>
  </conditionalFormatting>
  <conditionalFormatting sqref="E66">
    <cfRule type="expression" dxfId="4232" priority="1131" stopIfTrue="1">
      <formula>#REF! &lt;= NOW()+30</formula>
    </cfRule>
  </conditionalFormatting>
  <conditionalFormatting sqref="E66">
    <cfRule type="expression" dxfId="4231" priority="1130" stopIfTrue="1">
      <formula>#REF! &lt;= NOW()+30</formula>
    </cfRule>
  </conditionalFormatting>
  <conditionalFormatting sqref="E66">
    <cfRule type="expression" dxfId="4230" priority="1129" stopIfTrue="1">
      <formula>#REF! &lt;= NOW()+30</formula>
    </cfRule>
  </conditionalFormatting>
  <conditionalFormatting sqref="E66">
    <cfRule type="expression" dxfId="4229" priority="1128" stopIfTrue="1">
      <formula>#REF! &lt;= NOW()+30</formula>
    </cfRule>
  </conditionalFormatting>
  <conditionalFormatting sqref="E66">
    <cfRule type="expression" dxfId="4228" priority="1127" stopIfTrue="1">
      <formula>#REF! &lt;= NOW()+30</formula>
    </cfRule>
  </conditionalFormatting>
  <conditionalFormatting sqref="E66">
    <cfRule type="expression" dxfId="4227" priority="1126" stopIfTrue="1">
      <formula>#REF! &lt;= NOW()+30</formula>
    </cfRule>
  </conditionalFormatting>
  <conditionalFormatting sqref="E66">
    <cfRule type="expression" dxfId="4226" priority="1125" stopIfTrue="1">
      <formula>#REF! &lt;= NOW()+30</formula>
    </cfRule>
  </conditionalFormatting>
  <conditionalFormatting sqref="E66">
    <cfRule type="expression" dxfId="4225" priority="1124" stopIfTrue="1">
      <formula>#REF! &lt;= NOW()+30</formula>
    </cfRule>
  </conditionalFormatting>
  <conditionalFormatting sqref="E69:F69">
    <cfRule type="expression" dxfId="4224" priority="1123" stopIfTrue="1">
      <formula>#REF! &lt;= NOW()+30</formula>
    </cfRule>
  </conditionalFormatting>
  <conditionalFormatting sqref="E69">
    <cfRule type="expression" dxfId="4223" priority="1122" stopIfTrue="1">
      <formula>#REF! &lt;= NOW()+30</formula>
    </cfRule>
  </conditionalFormatting>
  <conditionalFormatting sqref="E69:F69">
    <cfRule type="expression" dxfId="4222" priority="1121" stopIfTrue="1">
      <formula>#REF! &lt;= NOW()+30</formula>
    </cfRule>
  </conditionalFormatting>
  <conditionalFormatting sqref="E69:F69">
    <cfRule type="expression" dxfId="4221" priority="1120" stopIfTrue="1">
      <formula>#REF! &lt;= NOW()+30</formula>
    </cfRule>
  </conditionalFormatting>
  <conditionalFormatting sqref="E69">
    <cfRule type="expression" dxfId="4220" priority="1119" stopIfTrue="1">
      <formula>#REF! &lt;= NOW()+30</formula>
    </cfRule>
  </conditionalFormatting>
  <conditionalFormatting sqref="E69:F69">
    <cfRule type="expression" dxfId="4219" priority="1118" stopIfTrue="1">
      <formula>#REF! &lt;= NOW()+30</formula>
    </cfRule>
  </conditionalFormatting>
  <conditionalFormatting sqref="E69">
    <cfRule type="expression" dxfId="4218" priority="1117" stopIfTrue="1">
      <formula>#REF! &lt;= NOW()+30</formula>
    </cfRule>
  </conditionalFormatting>
  <conditionalFormatting sqref="E69">
    <cfRule type="expression" dxfId="4217" priority="1116" stopIfTrue="1">
      <formula>#REF! &lt;= NOW()+30</formula>
    </cfRule>
  </conditionalFormatting>
  <conditionalFormatting sqref="E69:F69">
    <cfRule type="expression" dxfId="4216" priority="1115" stopIfTrue="1">
      <formula>#REF! &lt;= NOW()+30</formula>
    </cfRule>
  </conditionalFormatting>
  <conditionalFormatting sqref="E69">
    <cfRule type="expression" dxfId="4215" priority="1114" stopIfTrue="1">
      <formula>#REF! &lt;= NOW()+30</formula>
    </cfRule>
  </conditionalFormatting>
  <conditionalFormatting sqref="E69">
    <cfRule type="expression" dxfId="4214" priority="1113" stopIfTrue="1">
      <formula>#REF! &lt;= NOW()+30</formula>
    </cfRule>
  </conditionalFormatting>
  <conditionalFormatting sqref="F69">
    <cfRule type="expression" dxfId="4213" priority="1112" stopIfTrue="1">
      <formula>#REF! &lt;= NOW()+30</formula>
    </cfRule>
  </conditionalFormatting>
  <conditionalFormatting sqref="E69">
    <cfRule type="expression" dxfId="4212" priority="1111" stopIfTrue="1">
      <formula>#REF! &lt;= NOW()+30</formula>
    </cfRule>
  </conditionalFormatting>
  <conditionalFormatting sqref="E69">
    <cfRule type="expression" dxfId="4211" priority="1110" stopIfTrue="1">
      <formula>#REF! &lt;= NOW()+30</formula>
    </cfRule>
  </conditionalFormatting>
  <conditionalFormatting sqref="E69">
    <cfRule type="expression" dxfId="4210" priority="1109" stopIfTrue="1">
      <formula>#REF! &lt;= NOW()+30</formula>
    </cfRule>
  </conditionalFormatting>
  <conditionalFormatting sqref="E69">
    <cfRule type="expression" dxfId="4209" priority="1108" stopIfTrue="1">
      <formula>#REF! &lt;= NOW()+30</formula>
    </cfRule>
  </conditionalFormatting>
  <conditionalFormatting sqref="E69">
    <cfRule type="expression" dxfId="4208" priority="1107" stopIfTrue="1">
      <formula>#REF! &lt;= NOW()+30</formula>
    </cfRule>
  </conditionalFormatting>
  <conditionalFormatting sqref="E69">
    <cfRule type="expression" dxfId="4207" priority="1106" stopIfTrue="1">
      <formula>#REF! &lt;= NOW()+30</formula>
    </cfRule>
  </conditionalFormatting>
  <conditionalFormatting sqref="E69:F69">
    <cfRule type="expression" dxfId="4206" priority="1105" stopIfTrue="1">
      <formula>#REF! &lt;= NOW()+30</formula>
    </cfRule>
  </conditionalFormatting>
  <conditionalFormatting sqref="E69">
    <cfRule type="expression" dxfId="4205" priority="1104" stopIfTrue="1">
      <formula>#REF! &lt;= NOW()+30</formula>
    </cfRule>
  </conditionalFormatting>
  <conditionalFormatting sqref="E69">
    <cfRule type="expression" dxfId="4204" priority="1103" stopIfTrue="1">
      <formula>#REF! &lt;= NOW()+30</formula>
    </cfRule>
  </conditionalFormatting>
  <conditionalFormatting sqref="E69">
    <cfRule type="expression" dxfId="4203" priority="1102" stopIfTrue="1">
      <formula>#REF! &lt;= NOW()+30</formula>
    </cfRule>
  </conditionalFormatting>
  <conditionalFormatting sqref="E69">
    <cfRule type="expression" dxfId="4202" priority="1101" stopIfTrue="1">
      <formula>#REF! &lt;= NOW()+30</formula>
    </cfRule>
  </conditionalFormatting>
  <conditionalFormatting sqref="E69">
    <cfRule type="expression" dxfId="4201" priority="1100" stopIfTrue="1">
      <formula>#REF! &lt;= NOW()+30</formula>
    </cfRule>
  </conditionalFormatting>
  <conditionalFormatting sqref="E69">
    <cfRule type="expression" dxfId="4200" priority="1099" stopIfTrue="1">
      <formula>#REF! &lt;= NOW()+30</formula>
    </cfRule>
  </conditionalFormatting>
  <conditionalFormatting sqref="E69:F69">
    <cfRule type="expression" dxfId="4199" priority="1098" stopIfTrue="1">
      <formula>#REF! &lt;= NOW()+30</formula>
    </cfRule>
  </conditionalFormatting>
  <conditionalFormatting sqref="E69">
    <cfRule type="expression" dxfId="4198" priority="1097" stopIfTrue="1">
      <formula>#REF! &lt;= NOW()+30</formula>
    </cfRule>
  </conditionalFormatting>
  <conditionalFormatting sqref="E69">
    <cfRule type="expression" dxfId="4197" priority="1096" stopIfTrue="1">
      <formula>#REF! &lt;= NOW()+30</formula>
    </cfRule>
  </conditionalFormatting>
  <conditionalFormatting sqref="E69">
    <cfRule type="expression" dxfId="4196" priority="1095" stopIfTrue="1">
      <formula>#REF! &lt;= NOW()+30</formula>
    </cfRule>
  </conditionalFormatting>
  <conditionalFormatting sqref="E69">
    <cfRule type="expression" dxfId="4195" priority="1094" stopIfTrue="1">
      <formula>#REF! &lt;= NOW()+30</formula>
    </cfRule>
  </conditionalFormatting>
  <conditionalFormatting sqref="E69">
    <cfRule type="expression" dxfId="4194" priority="1093" stopIfTrue="1">
      <formula>#REF! &lt;= NOW()+30</formula>
    </cfRule>
  </conditionalFormatting>
  <conditionalFormatting sqref="E69">
    <cfRule type="expression" dxfId="4193" priority="1092" stopIfTrue="1">
      <formula>#REF! &lt;= NOW()+30</formula>
    </cfRule>
  </conditionalFormatting>
  <conditionalFormatting sqref="E69">
    <cfRule type="expression" dxfId="4192" priority="1091" stopIfTrue="1">
      <formula>#REF! &lt;= NOW()+30</formula>
    </cfRule>
  </conditionalFormatting>
  <conditionalFormatting sqref="E69:F69">
    <cfRule type="expression" dxfId="4191" priority="1090" stopIfTrue="1">
      <formula>#REF! &lt;= NOW()+30</formula>
    </cfRule>
  </conditionalFormatting>
  <conditionalFormatting sqref="E69">
    <cfRule type="expression" dxfId="4190" priority="1089" stopIfTrue="1">
      <formula>#REF! &lt;= NOW()+30</formula>
    </cfRule>
  </conditionalFormatting>
  <conditionalFormatting sqref="E69">
    <cfRule type="expression" dxfId="4189" priority="1088" stopIfTrue="1">
      <formula>#REF! &lt;= NOW()+30</formula>
    </cfRule>
  </conditionalFormatting>
  <conditionalFormatting sqref="E69">
    <cfRule type="expression" dxfId="4188" priority="1087" stopIfTrue="1">
      <formula>#REF! &lt;= NOW()+30</formula>
    </cfRule>
  </conditionalFormatting>
  <conditionalFormatting sqref="E69">
    <cfRule type="expression" dxfId="4187" priority="1086" stopIfTrue="1">
      <formula>#REF! &lt;= NOW()+30</formula>
    </cfRule>
  </conditionalFormatting>
  <conditionalFormatting sqref="E69">
    <cfRule type="expression" dxfId="4186" priority="1085" stopIfTrue="1">
      <formula>#REF! &lt;= NOW()+30</formula>
    </cfRule>
  </conditionalFormatting>
  <conditionalFormatting sqref="E69">
    <cfRule type="expression" dxfId="4185" priority="1084" stopIfTrue="1">
      <formula>#REF! &lt;= NOW()+30</formula>
    </cfRule>
  </conditionalFormatting>
  <conditionalFormatting sqref="E69">
    <cfRule type="expression" dxfId="4184" priority="1083" stopIfTrue="1">
      <formula>#REF! &lt;= NOW()+30</formula>
    </cfRule>
  </conditionalFormatting>
  <conditionalFormatting sqref="E69">
    <cfRule type="expression" dxfId="4183" priority="1082" stopIfTrue="1">
      <formula>#REF! &lt;= NOW()+30</formula>
    </cfRule>
  </conditionalFormatting>
  <conditionalFormatting sqref="E71:F71">
    <cfRule type="expression" dxfId="4182" priority="1081" stopIfTrue="1">
      <formula>#REF! &lt;= NOW()+30</formula>
    </cfRule>
  </conditionalFormatting>
  <conditionalFormatting sqref="E71:F71">
    <cfRule type="expression" dxfId="4181" priority="1080" stopIfTrue="1">
      <formula>#REF! &lt;= NOW()+30</formula>
    </cfRule>
  </conditionalFormatting>
  <conditionalFormatting sqref="E71">
    <cfRule type="expression" dxfId="4180" priority="1079" stopIfTrue="1">
      <formula>#REF! &lt;= NOW()+30</formula>
    </cfRule>
  </conditionalFormatting>
  <conditionalFormatting sqref="E71:F71">
    <cfRule type="expression" dxfId="4179" priority="1078" stopIfTrue="1">
      <formula>#REF! &lt;= NOW()+30</formula>
    </cfRule>
  </conditionalFormatting>
  <conditionalFormatting sqref="E71:F71">
    <cfRule type="expression" dxfId="4178" priority="1077" stopIfTrue="1">
      <formula>#REF! &lt;= NOW()+30</formula>
    </cfRule>
  </conditionalFormatting>
  <conditionalFormatting sqref="E71">
    <cfRule type="expression" dxfId="4177" priority="1076" stopIfTrue="1">
      <formula>#REF! &lt;= NOW()+30</formula>
    </cfRule>
  </conditionalFormatting>
  <conditionalFormatting sqref="E71:F71">
    <cfRule type="expression" dxfId="4176" priority="1075" stopIfTrue="1">
      <formula>#REF! &lt;= NOW()+30</formula>
    </cfRule>
  </conditionalFormatting>
  <conditionalFormatting sqref="E71">
    <cfRule type="expression" dxfId="4175" priority="1074" stopIfTrue="1">
      <formula>#REF! &lt;= NOW()+30</formula>
    </cfRule>
  </conditionalFormatting>
  <conditionalFormatting sqref="E71">
    <cfRule type="expression" dxfId="4174" priority="1073" stopIfTrue="1">
      <formula>#REF! &lt;= NOW()+30</formula>
    </cfRule>
  </conditionalFormatting>
  <conditionalFormatting sqref="E71:F71">
    <cfRule type="expression" dxfId="4173" priority="1072" stopIfTrue="1">
      <formula>#REF! &lt;= NOW()+30</formula>
    </cfRule>
  </conditionalFormatting>
  <conditionalFormatting sqref="E71">
    <cfRule type="expression" dxfId="4172" priority="1071" stopIfTrue="1">
      <formula>#REF! &lt;= NOW()+30</formula>
    </cfRule>
  </conditionalFormatting>
  <conditionalFormatting sqref="E71">
    <cfRule type="expression" dxfId="4171" priority="1070" stopIfTrue="1">
      <formula>#REF! &lt;= NOW()+30</formula>
    </cfRule>
  </conditionalFormatting>
  <conditionalFormatting sqref="F71">
    <cfRule type="expression" dxfId="4170" priority="1069" stopIfTrue="1">
      <formula>#REF! &lt;= NOW()+30</formula>
    </cfRule>
  </conditionalFormatting>
  <conditionalFormatting sqref="E71">
    <cfRule type="expression" dxfId="4169" priority="1068" stopIfTrue="1">
      <formula>#REF! &lt;= NOW()+30</formula>
    </cfRule>
  </conditionalFormatting>
  <conditionalFormatting sqref="E71">
    <cfRule type="expression" dxfId="4168" priority="1067" stopIfTrue="1">
      <formula>#REF! &lt;= NOW()+30</formula>
    </cfRule>
  </conditionalFormatting>
  <conditionalFormatting sqref="E71">
    <cfRule type="expression" dxfId="4167" priority="1066" stopIfTrue="1">
      <formula>#REF! &lt;= NOW()+30</formula>
    </cfRule>
  </conditionalFormatting>
  <conditionalFormatting sqref="E71">
    <cfRule type="expression" dxfId="4166" priority="1065" stopIfTrue="1">
      <formula>#REF! &lt;= NOW()+30</formula>
    </cfRule>
  </conditionalFormatting>
  <conditionalFormatting sqref="E71">
    <cfRule type="expression" dxfId="4165" priority="1064" stopIfTrue="1">
      <formula>#REF! &lt;= NOW()+30</formula>
    </cfRule>
  </conditionalFormatting>
  <conditionalFormatting sqref="E71">
    <cfRule type="expression" dxfId="4164" priority="1063" stopIfTrue="1">
      <formula>#REF! &lt;= NOW()+30</formula>
    </cfRule>
  </conditionalFormatting>
  <conditionalFormatting sqref="E71:F71">
    <cfRule type="expression" dxfId="4163" priority="1062" stopIfTrue="1">
      <formula>#REF! &lt;= NOW()+30</formula>
    </cfRule>
  </conditionalFormatting>
  <conditionalFormatting sqref="E71">
    <cfRule type="expression" dxfId="4162" priority="1061" stopIfTrue="1">
      <formula>#REF! &lt;= NOW()+30</formula>
    </cfRule>
  </conditionalFormatting>
  <conditionalFormatting sqref="E71">
    <cfRule type="expression" dxfId="4161" priority="1060" stopIfTrue="1">
      <formula>#REF! &lt;= NOW()+30</formula>
    </cfRule>
  </conditionalFormatting>
  <conditionalFormatting sqref="E71">
    <cfRule type="expression" dxfId="4160" priority="1059" stopIfTrue="1">
      <formula>#REF! &lt;= NOW()+30</formula>
    </cfRule>
  </conditionalFormatting>
  <conditionalFormatting sqref="E71">
    <cfRule type="expression" dxfId="4159" priority="1058" stopIfTrue="1">
      <formula>#REF! &lt;= NOW()+30</formula>
    </cfRule>
  </conditionalFormatting>
  <conditionalFormatting sqref="E71">
    <cfRule type="expression" dxfId="4158" priority="1057" stopIfTrue="1">
      <formula>#REF! &lt;= NOW()+30</formula>
    </cfRule>
  </conditionalFormatting>
  <conditionalFormatting sqref="E71">
    <cfRule type="expression" dxfId="4157" priority="1056" stopIfTrue="1">
      <formula>#REF! &lt;= NOW()+30</formula>
    </cfRule>
  </conditionalFormatting>
  <conditionalFormatting sqref="E71:F71">
    <cfRule type="expression" dxfId="4156" priority="1055" stopIfTrue="1">
      <formula>#REF! &lt;= NOW()+30</formula>
    </cfRule>
  </conditionalFormatting>
  <conditionalFormatting sqref="E71">
    <cfRule type="expression" dxfId="4155" priority="1054" stopIfTrue="1">
      <formula>#REF! &lt;= NOW()+30</formula>
    </cfRule>
  </conditionalFormatting>
  <conditionalFormatting sqref="E71">
    <cfRule type="expression" dxfId="4154" priority="1053" stopIfTrue="1">
      <formula>#REF! &lt;= NOW()+30</formula>
    </cfRule>
  </conditionalFormatting>
  <conditionalFormatting sqref="E71">
    <cfRule type="expression" dxfId="4153" priority="1052" stopIfTrue="1">
      <formula>#REF! &lt;= NOW()+30</formula>
    </cfRule>
  </conditionalFormatting>
  <conditionalFormatting sqref="E71">
    <cfRule type="expression" dxfId="4152" priority="1051" stopIfTrue="1">
      <formula>#REF! &lt;= NOW()+30</formula>
    </cfRule>
  </conditionalFormatting>
  <conditionalFormatting sqref="E71">
    <cfRule type="expression" dxfId="4151" priority="1050" stopIfTrue="1">
      <formula>#REF! &lt;= NOW()+30</formula>
    </cfRule>
  </conditionalFormatting>
  <conditionalFormatting sqref="E71">
    <cfRule type="expression" dxfId="4150" priority="1049" stopIfTrue="1">
      <formula>#REF! &lt;= NOW()+30</formula>
    </cfRule>
  </conditionalFormatting>
  <conditionalFormatting sqref="E71">
    <cfRule type="expression" dxfId="4149" priority="1048" stopIfTrue="1">
      <formula>#REF! &lt;= NOW()+30</formula>
    </cfRule>
  </conditionalFormatting>
  <conditionalFormatting sqref="E71:F71">
    <cfRule type="expression" dxfId="4148" priority="1047" stopIfTrue="1">
      <formula>#REF! &lt;= NOW()+30</formula>
    </cfRule>
  </conditionalFormatting>
  <conditionalFormatting sqref="E71">
    <cfRule type="expression" dxfId="4147" priority="1046" stopIfTrue="1">
      <formula>#REF! &lt;= NOW()+30</formula>
    </cfRule>
  </conditionalFormatting>
  <conditionalFormatting sqref="E71">
    <cfRule type="expression" dxfId="4146" priority="1045" stopIfTrue="1">
      <formula>#REF! &lt;= NOW()+30</formula>
    </cfRule>
  </conditionalFormatting>
  <conditionalFormatting sqref="E71">
    <cfRule type="expression" dxfId="4145" priority="1044" stopIfTrue="1">
      <formula>#REF! &lt;= NOW()+30</formula>
    </cfRule>
  </conditionalFormatting>
  <conditionalFormatting sqref="E71">
    <cfRule type="expression" dxfId="4144" priority="1043" stopIfTrue="1">
      <formula>#REF! &lt;= NOW()+30</formula>
    </cfRule>
  </conditionalFormatting>
  <conditionalFormatting sqref="E71">
    <cfRule type="expression" dxfId="4143" priority="1042" stopIfTrue="1">
      <formula>#REF! &lt;= NOW()+30</formula>
    </cfRule>
  </conditionalFormatting>
  <conditionalFormatting sqref="E71">
    <cfRule type="expression" dxfId="4142" priority="1041" stopIfTrue="1">
      <formula>#REF! &lt;= NOW()+30</formula>
    </cfRule>
  </conditionalFormatting>
  <conditionalFormatting sqref="E71">
    <cfRule type="expression" dxfId="4141" priority="1040" stopIfTrue="1">
      <formula>#REF! &lt;= NOW()+30</formula>
    </cfRule>
  </conditionalFormatting>
  <conditionalFormatting sqref="E71">
    <cfRule type="expression" dxfId="4140" priority="1039" stopIfTrue="1">
      <formula>#REF! &lt;= NOW()+30</formula>
    </cfRule>
  </conditionalFormatting>
  <conditionalFormatting sqref="E76:F76">
    <cfRule type="expression" dxfId="4139" priority="1038" stopIfTrue="1">
      <formula>#REF! &lt;= NOW()+30</formula>
    </cfRule>
  </conditionalFormatting>
  <conditionalFormatting sqref="E76:F76">
    <cfRule type="expression" dxfId="4138" priority="1037" stopIfTrue="1">
      <formula>#REF! &lt;= NOW()+30</formula>
    </cfRule>
  </conditionalFormatting>
  <conditionalFormatting sqref="E76">
    <cfRule type="expression" dxfId="4137" priority="1036" stopIfTrue="1">
      <formula>#REF! &lt;= NOW()+30</formula>
    </cfRule>
  </conditionalFormatting>
  <conditionalFormatting sqref="E76:F76">
    <cfRule type="expression" dxfId="4136" priority="1035" stopIfTrue="1">
      <formula>#REF! &lt;= NOW()+30</formula>
    </cfRule>
  </conditionalFormatting>
  <conditionalFormatting sqref="E76">
    <cfRule type="expression" dxfId="4135" priority="1034" stopIfTrue="1">
      <formula>#REF! &lt;= NOW()+30</formula>
    </cfRule>
  </conditionalFormatting>
  <conditionalFormatting sqref="E76">
    <cfRule type="expression" dxfId="4134" priority="1033" stopIfTrue="1">
      <formula>#REF! &lt;= NOW()+30</formula>
    </cfRule>
  </conditionalFormatting>
  <conditionalFormatting sqref="E76:F76">
    <cfRule type="expression" dxfId="4133" priority="1032" stopIfTrue="1">
      <formula>#REF! &lt;= NOW()+30</formula>
    </cfRule>
  </conditionalFormatting>
  <conditionalFormatting sqref="E76">
    <cfRule type="expression" dxfId="4132" priority="1031" stopIfTrue="1">
      <formula>#REF! &lt;= NOW()+30</formula>
    </cfRule>
  </conditionalFormatting>
  <conditionalFormatting sqref="E76">
    <cfRule type="expression" dxfId="4131" priority="1030" stopIfTrue="1">
      <formula>#REF! &lt;= NOW()+30</formula>
    </cfRule>
  </conditionalFormatting>
  <conditionalFormatting sqref="F76">
    <cfRule type="expression" dxfId="4130" priority="1029" stopIfTrue="1">
      <formula>#REF! &lt;= NOW()+30</formula>
    </cfRule>
  </conditionalFormatting>
  <conditionalFormatting sqref="E76">
    <cfRule type="expression" dxfId="4129" priority="1028" stopIfTrue="1">
      <formula>#REF! &lt;= NOW()+30</formula>
    </cfRule>
  </conditionalFormatting>
  <conditionalFormatting sqref="E76">
    <cfRule type="expression" dxfId="4128" priority="1027" stopIfTrue="1">
      <formula>#REF! &lt;= NOW()+30</formula>
    </cfRule>
  </conditionalFormatting>
  <conditionalFormatting sqref="E76">
    <cfRule type="expression" dxfId="4127" priority="1026" stopIfTrue="1">
      <formula>#REF! &lt;= NOW()+30</formula>
    </cfRule>
  </conditionalFormatting>
  <conditionalFormatting sqref="E76">
    <cfRule type="expression" dxfId="4126" priority="1025" stopIfTrue="1">
      <formula>#REF! &lt;= NOW()+30</formula>
    </cfRule>
  </conditionalFormatting>
  <conditionalFormatting sqref="E76">
    <cfRule type="expression" dxfId="4125" priority="1024" stopIfTrue="1">
      <formula>#REF! &lt;= NOW()+30</formula>
    </cfRule>
  </conditionalFormatting>
  <conditionalFormatting sqref="E76">
    <cfRule type="expression" dxfId="4124" priority="1023" stopIfTrue="1">
      <formula>#REF! &lt;= NOW()+30</formula>
    </cfRule>
  </conditionalFormatting>
  <conditionalFormatting sqref="E76:F76">
    <cfRule type="expression" dxfId="4123" priority="1022" stopIfTrue="1">
      <formula>#REF! &lt;= NOW()+30</formula>
    </cfRule>
  </conditionalFormatting>
  <conditionalFormatting sqref="E76">
    <cfRule type="expression" dxfId="4122" priority="1021" stopIfTrue="1">
      <formula>#REF! &lt;= NOW()+30</formula>
    </cfRule>
  </conditionalFormatting>
  <conditionalFormatting sqref="E76">
    <cfRule type="expression" dxfId="4121" priority="1020" stopIfTrue="1">
      <formula>#REF! &lt;= NOW()+30</formula>
    </cfRule>
  </conditionalFormatting>
  <conditionalFormatting sqref="E76">
    <cfRule type="expression" dxfId="4120" priority="1019" stopIfTrue="1">
      <formula>#REF! &lt;= NOW()+30</formula>
    </cfRule>
  </conditionalFormatting>
  <conditionalFormatting sqref="E76">
    <cfRule type="expression" dxfId="4119" priority="1018" stopIfTrue="1">
      <formula>#REF! &lt;= NOW()+30</formula>
    </cfRule>
  </conditionalFormatting>
  <conditionalFormatting sqref="E76">
    <cfRule type="expression" dxfId="4118" priority="1017" stopIfTrue="1">
      <formula>#REF! &lt;= NOW()+30</formula>
    </cfRule>
  </conditionalFormatting>
  <conditionalFormatting sqref="E76">
    <cfRule type="expression" dxfId="4117" priority="1016" stopIfTrue="1">
      <formula>#REF! &lt;= NOW()+30</formula>
    </cfRule>
  </conditionalFormatting>
  <conditionalFormatting sqref="E76:F76">
    <cfRule type="expression" dxfId="4116" priority="1015" stopIfTrue="1">
      <formula>#REF! &lt;= NOW()+30</formula>
    </cfRule>
  </conditionalFormatting>
  <conditionalFormatting sqref="E76">
    <cfRule type="expression" dxfId="4115" priority="1014" stopIfTrue="1">
      <formula>#REF! &lt;= NOW()+30</formula>
    </cfRule>
  </conditionalFormatting>
  <conditionalFormatting sqref="E76">
    <cfRule type="expression" dxfId="4114" priority="1013" stopIfTrue="1">
      <formula>#REF! &lt;= NOW()+30</formula>
    </cfRule>
  </conditionalFormatting>
  <conditionalFormatting sqref="E76">
    <cfRule type="expression" dxfId="4113" priority="1012" stopIfTrue="1">
      <formula>#REF! &lt;= NOW()+30</formula>
    </cfRule>
  </conditionalFormatting>
  <conditionalFormatting sqref="E76">
    <cfRule type="expression" dxfId="4112" priority="1011" stopIfTrue="1">
      <formula>#REF! &lt;= NOW()+30</formula>
    </cfRule>
  </conditionalFormatting>
  <conditionalFormatting sqref="E76">
    <cfRule type="expression" dxfId="4111" priority="1010" stopIfTrue="1">
      <formula>#REF! &lt;= NOW()+30</formula>
    </cfRule>
  </conditionalFormatting>
  <conditionalFormatting sqref="E76">
    <cfRule type="expression" dxfId="4110" priority="1009" stopIfTrue="1">
      <formula>#REF! &lt;= NOW()+30</formula>
    </cfRule>
  </conditionalFormatting>
  <conditionalFormatting sqref="E76">
    <cfRule type="expression" dxfId="4109" priority="1008" stopIfTrue="1">
      <formula>#REF! &lt;= NOW()+30</formula>
    </cfRule>
  </conditionalFormatting>
  <conditionalFormatting sqref="E76:F76">
    <cfRule type="expression" dxfId="4108" priority="1007" stopIfTrue="1">
      <formula>#REF! &lt;= NOW()+30</formula>
    </cfRule>
  </conditionalFormatting>
  <conditionalFormatting sqref="E76">
    <cfRule type="expression" dxfId="4107" priority="1006" stopIfTrue="1">
      <formula>#REF! &lt;= NOW()+30</formula>
    </cfRule>
  </conditionalFormatting>
  <conditionalFormatting sqref="E76">
    <cfRule type="expression" dxfId="4106" priority="1005" stopIfTrue="1">
      <formula>#REF! &lt;= NOW()+30</formula>
    </cfRule>
  </conditionalFormatting>
  <conditionalFormatting sqref="E76">
    <cfRule type="expression" dxfId="4105" priority="1004" stopIfTrue="1">
      <formula>#REF! &lt;= NOW()+30</formula>
    </cfRule>
  </conditionalFormatting>
  <conditionalFormatting sqref="E76">
    <cfRule type="expression" dxfId="4104" priority="1003" stopIfTrue="1">
      <formula>#REF! &lt;= NOW()+30</formula>
    </cfRule>
  </conditionalFormatting>
  <conditionalFormatting sqref="E76">
    <cfRule type="expression" dxfId="4103" priority="1002" stopIfTrue="1">
      <formula>#REF! &lt;= NOW()+30</formula>
    </cfRule>
  </conditionalFormatting>
  <conditionalFormatting sqref="E76">
    <cfRule type="expression" dxfId="4102" priority="1001" stopIfTrue="1">
      <formula>#REF! &lt;= NOW()+30</formula>
    </cfRule>
  </conditionalFormatting>
  <conditionalFormatting sqref="E76">
    <cfRule type="expression" dxfId="4101" priority="1000" stopIfTrue="1">
      <formula>#REF! &lt;= NOW()+30</formula>
    </cfRule>
  </conditionalFormatting>
  <conditionalFormatting sqref="E76">
    <cfRule type="expression" dxfId="4100" priority="999" stopIfTrue="1">
      <formula>#REF! &lt;= NOW()+30</formula>
    </cfRule>
  </conditionalFormatting>
  <conditionalFormatting sqref="E78:F78">
    <cfRule type="expression" dxfId="4099" priority="998" stopIfTrue="1">
      <formula>#REF! &lt;= NOW()+30</formula>
    </cfRule>
  </conditionalFormatting>
  <conditionalFormatting sqref="E78:F78">
    <cfRule type="expression" dxfId="4098" priority="997" stopIfTrue="1">
      <formula>#REF! &lt;= NOW()+30</formula>
    </cfRule>
  </conditionalFormatting>
  <conditionalFormatting sqref="E78:F78">
    <cfRule type="expression" dxfId="4097" priority="996" stopIfTrue="1">
      <formula>#REF! &lt;= NOW()+30</formula>
    </cfRule>
  </conditionalFormatting>
  <conditionalFormatting sqref="E78">
    <cfRule type="expression" dxfId="4096" priority="995" stopIfTrue="1">
      <formula>#REF! &lt;= NOW()+30</formula>
    </cfRule>
  </conditionalFormatting>
  <conditionalFormatting sqref="E78:F78">
    <cfRule type="expression" dxfId="4095" priority="994" stopIfTrue="1">
      <formula>#REF! &lt;= NOW()+30</formula>
    </cfRule>
  </conditionalFormatting>
  <conditionalFormatting sqref="E78">
    <cfRule type="expression" dxfId="4094" priority="993" stopIfTrue="1">
      <formula>#REF! &lt;= NOW()+30</formula>
    </cfRule>
  </conditionalFormatting>
  <conditionalFormatting sqref="E78">
    <cfRule type="expression" dxfId="4093" priority="992" stopIfTrue="1">
      <formula>#REF! &lt;= NOW()+30</formula>
    </cfRule>
  </conditionalFormatting>
  <conditionalFormatting sqref="E78:F78">
    <cfRule type="expression" dxfId="4092" priority="991" stopIfTrue="1">
      <formula>#REF! &lt;= NOW()+30</formula>
    </cfRule>
  </conditionalFormatting>
  <conditionalFormatting sqref="E78">
    <cfRule type="expression" dxfId="4091" priority="990" stopIfTrue="1">
      <formula>#REF! &lt;= NOW()+30</formula>
    </cfRule>
  </conditionalFormatting>
  <conditionalFormatting sqref="E78">
    <cfRule type="expression" dxfId="4090" priority="989" stopIfTrue="1">
      <formula>#REF! &lt;= NOW()+30</formula>
    </cfRule>
  </conditionalFormatting>
  <conditionalFormatting sqref="F78">
    <cfRule type="expression" dxfId="4089" priority="988" stopIfTrue="1">
      <formula>#REF! &lt;= NOW()+30</formula>
    </cfRule>
  </conditionalFormatting>
  <conditionalFormatting sqref="E78">
    <cfRule type="expression" dxfId="4088" priority="987" stopIfTrue="1">
      <formula>#REF! &lt;= NOW()+30</formula>
    </cfRule>
  </conditionalFormatting>
  <conditionalFormatting sqref="E78">
    <cfRule type="expression" dxfId="4087" priority="986" stopIfTrue="1">
      <formula>#REF! &lt;= NOW()+30</formula>
    </cfRule>
  </conditionalFormatting>
  <conditionalFormatting sqref="E78">
    <cfRule type="expression" dxfId="4086" priority="985" stopIfTrue="1">
      <formula>#REF! &lt;= NOW()+30</formula>
    </cfRule>
  </conditionalFormatting>
  <conditionalFormatting sqref="E78">
    <cfRule type="expression" dxfId="4085" priority="984" stopIfTrue="1">
      <formula>#REF! &lt;= NOW()+30</formula>
    </cfRule>
  </conditionalFormatting>
  <conditionalFormatting sqref="E78">
    <cfRule type="expression" dxfId="4084" priority="983" stopIfTrue="1">
      <formula>#REF! &lt;= NOW()+30</formula>
    </cfRule>
  </conditionalFormatting>
  <conditionalFormatting sqref="E78">
    <cfRule type="expression" dxfId="4083" priority="982" stopIfTrue="1">
      <formula>#REF! &lt;= NOW()+30</formula>
    </cfRule>
  </conditionalFormatting>
  <conditionalFormatting sqref="E78:F78">
    <cfRule type="expression" dxfId="4082" priority="981" stopIfTrue="1">
      <formula>#REF! &lt;= NOW()+30</formula>
    </cfRule>
  </conditionalFormatting>
  <conditionalFormatting sqref="E78">
    <cfRule type="expression" dxfId="4081" priority="980" stopIfTrue="1">
      <formula>#REF! &lt;= NOW()+30</formula>
    </cfRule>
  </conditionalFormatting>
  <conditionalFormatting sqref="E78">
    <cfRule type="expression" dxfId="4080" priority="979" stopIfTrue="1">
      <formula>#REF! &lt;= NOW()+30</formula>
    </cfRule>
  </conditionalFormatting>
  <conditionalFormatting sqref="E78">
    <cfRule type="expression" dxfId="4079" priority="978" stopIfTrue="1">
      <formula>#REF! &lt;= NOW()+30</formula>
    </cfRule>
  </conditionalFormatting>
  <conditionalFormatting sqref="E78">
    <cfRule type="expression" dxfId="4078" priority="977" stopIfTrue="1">
      <formula>#REF! &lt;= NOW()+30</formula>
    </cfRule>
  </conditionalFormatting>
  <conditionalFormatting sqref="E78">
    <cfRule type="expression" dxfId="4077" priority="976" stopIfTrue="1">
      <formula>#REF! &lt;= NOW()+30</formula>
    </cfRule>
  </conditionalFormatting>
  <conditionalFormatting sqref="E78">
    <cfRule type="expression" dxfId="4076" priority="975" stopIfTrue="1">
      <formula>#REF! &lt;= NOW()+30</formula>
    </cfRule>
  </conditionalFormatting>
  <conditionalFormatting sqref="E78:F78">
    <cfRule type="expression" dxfId="4075" priority="974" stopIfTrue="1">
      <formula>#REF! &lt;= NOW()+30</formula>
    </cfRule>
  </conditionalFormatting>
  <conditionalFormatting sqref="E78">
    <cfRule type="expression" dxfId="4074" priority="973" stopIfTrue="1">
      <formula>#REF! &lt;= NOW()+30</formula>
    </cfRule>
  </conditionalFormatting>
  <conditionalFormatting sqref="E78">
    <cfRule type="expression" dxfId="4073" priority="972" stopIfTrue="1">
      <formula>#REF! &lt;= NOW()+30</formula>
    </cfRule>
  </conditionalFormatting>
  <conditionalFormatting sqref="E78">
    <cfRule type="expression" dxfId="4072" priority="971" stopIfTrue="1">
      <formula>#REF! &lt;= NOW()+30</formula>
    </cfRule>
  </conditionalFormatting>
  <conditionalFormatting sqref="E78">
    <cfRule type="expression" dxfId="4071" priority="970" stopIfTrue="1">
      <formula>#REF! &lt;= NOW()+30</formula>
    </cfRule>
  </conditionalFormatting>
  <conditionalFormatting sqref="E78">
    <cfRule type="expression" dxfId="4070" priority="969" stopIfTrue="1">
      <formula>#REF! &lt;= NOW()+30</formula>
    </cfRule>
  </conditionalFormatting>
  <conditionalFormatting sqref="E78">
    <cfRule type="expression" dxfId="4069" priority="968" stopIfTrue="1">
      <formula>#REF! &lt;= NOW()+30</formula>
    </cfRule>
  </conditionalFormatting>
  <conditionalFormatting sqref="E78">
    <cfRule type="expression" dxfId="4068" priority="967" stopIfTrue="1">
      <formula>#REF! &lt;= NOW()+30</formula>
    </cfRule>
  </conditionalFormatting>
  <conditionalFormatting sqref="E78:F78">
    <cfRule type="expression" dxfId="4067" priority="966" stopIfTrue="1">
      <formula>#REF! &lt;= NOW()+30</formula>
    </cfRule>
  </conditionalFormatting>
  <conditionalFormatting sqref="E78">
    <cfRule type="expression" dxfId="4066" priority="965" stopIfTrue="1">
      <formula>#REF! &lt;= NOW()+30</formula>
    </cfRule>
  </conditionalFormatting>
  <conditionalFormatting sqref="E78">
    <cfRule type="expression" dxfId="4065" priority="964" stopIfTrue="1">
      <formula>#REF! &lt;= NOW()+30</formula>
    </cfRule>
  </conditionalFormatting>
  <conditionalFormatting sqref="E78">
    <cfRule type="expression" dxfId="4064" priority="963" stopIfTrue="1">
      <formula>#REF! &lt;= NOW()+30</formula>
    </cfRule>
  </conditionalFormatting>
  <conditionalFormatting sqref="E78">
    <cfRule type="expression" dxfId="4063" priority="962" stopIfTrue="1">
      <formula>#REF! &lt;= NOW()+30</formula>
    </cfRule>
  </conditionalFormatting>
  <conditionalFormatting sqref="E78">
    <cfRule type="expression" dxfId="4062" priority="961" stopIfTrue="1">
      <formula>#REF! &lt;= NOW()+30</formula>
    </cfRule>
  </conditionalFormatting>
  <conditionalFormatting sqref="E78">
    <cfRule type="expression" dxfId="4061" priority="960" stopIfTrue="1">
      <formula>#REF! &lt;= NOW()+30</formula>
    </cfRule>
  </conditionalFormatting>
  <conditionalFormatting sqref="E78">
    <cfRule type="expression" dxfId="4060" priority="959" stopIfTrue="1">
      <formula>#REF! &lt;= NOW()+30</formula>
    </cfRule>
  </conditionalFormatting>
  <conditionalFormatting sqref="E78">
    <cfRule type="expression" dxfId="4059" priority="958" stopIfTrue="1">
      <formula>#REF! &lt;= NOW()+30</formula>
    </cfRule>
  </conditionalFormatting>
  <conditionalFormatting sqref="E82:F82">
    <cfRule type="expression" dxfId="4058" priority="957" stopIfTrue="1">
      <formula>#REF! &lt;= NOW()+30</formula>
    </cfRule>
  </conditionalFormatting>
  <conditionalFormatting sqref="E82:F82">
    <cfRule type="expression" dxfId="4057" priority="956" stopIfTrue="1">
      <formula>#REF! &lt;= NOW()+30</formula>
    </cfRule>
  </conditionalFormatting>
  <conditionalFormatting sqref="E82:F82">
    <cfRule type="expression" dxfId="4056" priority="955" stopIfTrue="1">
      <formula>#REF! &lt;= NOW()+30</formula>
    </cfRule>
  </conditionalFormatting>
  <conditionalFormatting sqref="E82:F82">
    <cfRule type="expression" dxfId="4055" priority="954" stopIfTrue="1">
      <formula>#REF! &lt;= NOW()+30</formula>
    </cfRule>
  </conditionalFormatting>
  <conditionalFormatting sqref="E82">
    <cfRule type="expression" dxfId="4054" priority="953" stopIfTrue="1">
      <formula>#REF! &lt;= NOW()+30</formula>
    </cfRule>
  </conditionalFormatting>
  <conditionalFormatting sqref="E82:F82">
    <cfRule type="expression" dxfId="4053" priority="952" stopIfTrue="1">
      <formula>#REF! &lt;= NOW()+30</formula>
    </cfRule>
  </conditionalFormatting>
  <conditionalFormatting sqref="E82">
    <cfRule type="expression" dxfId="4052" priority="951" stopIfTrue="1">
      <formula>#REF! &lt;= NOW()+30</formula>
    </cfRule>
  </conditionalFormatting>
  <conditionalFormatting sqref="E82">
    <cfRule type="expression" dxfId="4051" priority="950" stopIfTrue="1">
      <formula>#REF! &lt;= NOW()+30</formula>
    </cfRule>
  </conditionalFormatting>
  <conditionalFormatting sqref="E82:F82">
    <cfRule type="expression" dxfId="4050" priority="949" stopIfTrue="1">
      <formula>#REF! &lt;= NOW()+30</formula>
    </cfRule>
  </conditionalFormatting>
  <conditionalFormatting sqref="E82">
    <cfRule type="expression" dxfId="4049" priority="948" stopIfTrue="1">
      <formula>#REF! &lt;= NOW()+30</formula>
    </cfRule>
  </conditionalFormatting>
  <conditionalFormatting sqref="E82">
    <cfRule type="expression" dxfId="4048" priority="947" stopIfTrue="1">
      <formula>#REF! &lt;= NOW()+30</formula>
    </cfRule>
  </conditionalFormatting>
  <conditionalFormatting sqref="F82">
    <cfRule type="expression" dxfId="4047" priority="946" stopIfTrue="1">
      <formula>#REF! &lt;= NOW()+30</formula>
    </cfRule>
  </conditionalFormatting>
  <conditionalFormatting sqref="E82">
    <cfRule type="expression" dxfId="4046" priority="945" stopIfTrue="1">
      <formula>#REF! &lt;= NOW()+30</formula>
    </cfRule>
  </conditionalFormatting>
  <conditionalFormatting sqref="E82">
    <cfRule type="expression" dxfId="4045" priority="944" stopIfTrue="1">
      <formula>#REF! &lt;= NOW()+30</formula>
    </cfRule>
  </conditionalFormatting>
  <conditionalFormatting sqref="E82">
    <cfRule type="expression" dxfId="4044" priority="943" stopIfTrue="1">
      <formula>#REF! &lt;= NOW()+30</formula>
    </cfRule>
  </conditionalFormatting>
  <conditionalFormatting sqref="E82">
    <cfRule type="expression" dxfId="4043" priority="942" stopIfTrue="1">
      <formula>#REF! &lt;= NOW()+30</formula>
    </cfRule>
  </conditionalFormatting>
  <conditionalFormatting sqref="E82">
    <cfRule type="expression" dxfId="4042" priority="941" stopIfTrue="1">
      <formula>#REF! &lt;= NOW()+30</formula>
    </cfRule>
  </conditionalFormatting>
  <conditionalFormatting sqref="E82">
    <cfRule type="expression" dxfId="4041" priority="940" stopIfTrue="1">
      <formula>#REF! &lt;= NOW()+30</formula>
    </cfRule>
  </conditionalFormatting>
  <conditionalFormatting sqref="E82:F82">
    <cfRule type="expression" dxfId="4040" priority="939" stopIfTrue="1">
      <formula>#REF! &lt;= NOW()+30</formula>
    </cfRule>
  </conditionalFormatting>
  <conditionalFormatting sqref="E82">
    <cfRule type="expression" dxfId="4039" priority="938" stopIfTrue="1">
      <formula>#REF! &lt;= NOW()+30</formula>
    </cfRule>
  </conditionalFormatting>
  <conditionalFormatting sqref="E82">
    <cfRule type="expression" dxfId="4038" priority="937" stopIfTrue="1">
      <formula>#REF! &lt;= NOW()+30</formula>
    </cfRule>
  </conditionalFormatting>
  <conditionalFormatting sqref="E82">
    <cfRule type="expression" dxfId="4037" priority="936" stopIfTrue="1">
      <formula>#REF! &lt;= NOW()+30</formula>
    </cfRule>
  </conditionalFormatting>
  <conditionalFormatting sqref="E82">
    <cfRule type="expression" dxfId="4036" priority="935" stopIfTrue="1">
      <formula>#REF! &lt;= NOW()+30</formula>
    </cfRule>
  </conditionalFormatting>
  <conditionalFormatting sqref="E82">
    <cfRule type="expression" dxfId="4035" priority="934" stopIfTrue="1">
      <formula>#REF! &lt;= NOW()+30</formula>
    </cfRule>
  </conditionalFormatting>
  <conditionalFormatting sqref="E82">
    <cfRule type="expression" dxfId="4034" priority="933" stopIfTrue="1">
      <formula>#REF! &lt;= NOW()+30</formula>
    </cfRule>
  </conditionalFormatting>
  <conditionalFormatting sqref="E82:F82">
    <cfRule type="expression" dxfId="4033" priority="932" stopIfTrue="1">
      <formula>#REF! &lt;= NOW()+30</formula>
    </cfRule>
  </conditionalFormatting>
  <conditionalFormatting sqref="E82">
    <cfRule type="expression" dxfId="4032" priority="931" stopIfTrue="1">
      <formula>#REF! &lt;= NOW()+30</formula>
    </cfRule>
  </conditionalFormatting>
  <conditionalFormatting sqref="E82">
    <cfRule type="expression" dxfId="4031" priority="930" stopIfTrue="1">
      <formula>#REF! &lt;= NOW()+30</formula>
    </cfRule>
  </conditionalFormatting>
  <conditionalFormatting sqref="E82">
    <cfRule type="expression" dxfId="4030" priority="929" stopIfTrue="1">
      <formula>#REF! &lt;= NOW()+30</formula>
    </cfRule>
  </conditionalFormatting>
  <conditionalFormatting sqref="E82">
    <cfRule type="expression" dxfId="4029" priority="928" stopIfTrue="1">
      <formula>#REF! &lt;= NOW()+30</formula>
    </cfRule>
  </conditionalFormatting>
  <conditionalFormatting sqref="E82">
    <cfRule type="expression" dxfId="4028" priority="927" stopIfTrue="1">
      <formula>#REF! &lt;= NOW()+30</formula>
    </cfRule>
  </conditionalFormatting>
  <conditionalFormatting sqref="E82">
    <cfRule type="expression" dxfId="4027" priority="926" stopIfTrue="1">
      <formula>#REF! &lt;= NOW()+30</formula>
    </cfRule>
  </conditionalFormatting>
  <conditionalFormatting sqref="E82">
    <cfRule type="expression" dxfId="4026" priority="925" stopIfTrue="1">
      <formula>#REF! &lt;= NOW()+30</formula>
    </cfRule>
  </conditionalFormatting>
  <conditionalFormatting sqref="E82:F82">
    <cfRule type="expression" dxfId="4025" priority="924" stopIfTrue="1">
      <formula>#REF! &lt;= NOW()+30</formula>
    </cfRule>
  </conditionalFormatting>
  <conditionalFormatting sqref="E82">
    <cfRule type="expression" dxfId="4024" priority="923" stopIfTrue="1">
      <formula>#REF! &lt;= NOW()+30</formula>
    </cfRule>
  </conditionalFormatting>
  <conditionalFormatting sqref="E82">
    <cfRule type="expression" dxfId="4023" priority="922" stopIfTrue="1">
      <formula>#REF! &lt;= NOW()+30</formula>
    </cfRule>
  </conditionalFormatting>
  <conditionalFormatting sqref="E82">
    <cfRule type="expression" dxfId="4022" priority="921" stopIfTrue="1">
      <formula>#REF! &lt;= NOW()+30</formula>
    </cfRule>
  </conditionalFormatting>
  <conditionalFormatting sqref="E82">
    <cfRule type="expression" dxfId="4021" priority="920" stopIfTrue="1">
      <formula>#REF! &lt;= NOW()+30</formula>
    </cfRule>
  </conditionalFormatting>
  <conditionalFormatting sqref="E82">
    <cfRule type="expression" dxfId="4020" priority="919" stopIfTrue="1">
      <formula>#REF! &lt;= NOW()+30</formula>
    </cfRule>
  </conditionalFormatting>
  <conditionalFormatting sqref="E82">
    <cfRule type="expression" dxfId="4019" priority="918" stopIfTrue="1">
      <formula>#REF! &lt;= NOW()+30</formula>
    </cfRule>
  </conditionalFormatting>
  <conditionalFormatting sqref="E82">
    <cfRule type="expression" dxfId="4018" priority="917" stopIfTrue="1">
      <formula>#REF! &lt;= NOW()+30</formula>
    </cfRule>
  </conditionalFormatting>
  <conditionalFormatting sqref="E82">
    <cfRule type="expression" dxfId="4017" priority="916" stopIfTrue="1">
      <formula>#REF! &lt;= NOW()+30</formula>
    </cfRule>
  </conditionalFormatting>
  <conditionalFormatting sqref="E86:F86">
    <cfRule type="expression" dxfId="4016" priority="915" stopIfTrue="1">
      <formula>#REF! &lt;= NOW()+30</formula>
    </cfRule>
  </conditionalFormatting>
  <conditionalFormatting sqref="E86:F86">
    <cfRule type="expression" dxfId="4015" priority="914" stopIfTrue="1">
      <formula>#REF! &lt;= NOW()+30</formula>
    </cfRule>
  </conditionalFormatting>
  <conditionalFormatting sqref="E86:F86">
    <cfRule type="expression" dxfId="4014" priority="913" stopIfTrue="1">
      <formula>#REF! &lt;= NOW()+30</formula>
    </cfRule>
  </conditionalFormatting>
  <conditionalFormatting sqref="E86:F86">
    <cfRule type="expression" dxfId="4013" priority="912" stopIfTrue="1">
      <formula>#REF! &lt;= NOW()+30</formula>
    </cfRule>
  </conditionalFormatting>
  <conditionalFormatting sqref="E86:F86">
    <cfRule type="expression" dxfId="4012" priority="911" stopIfTrue="1">
      <formula>#REF! &lt;= NOW()+30</formula>
    </cfRule>
  </conditionalFormatting>
  <conditionalFormatting sqref="E86">
    <cfRule type="expression" dxfId="4011" priority="910" stopIfTrue="1">
      <formula>#REF! &lt;= NOW()+30</formula>
    </cfRule>
  </conditionalFormatting>
  <conditionalFormatting sqref="E86:F86">
    <cfRule type="expression" dxfId="4010" priority="909" stopIfTrue="1">
      <formula>#REF! &lt;= NOW()+30</formula>
    </cfRule>
  </conditionalFormatting>
  <conditionalFormatting sqref="E86">
    <cfRule type="expression" dxfId="4009" priority="908" stopIfTrue="1">
      <formula>#REF! &lt;= NOW()+30</formula>
    </cfRule>
  </conditionalFormatting>
  <conditionalFormatting sqref="E86">
    <cfRule type="expression" dxfId="4008" priority="907" stopIfTrue="1">
      <formula>#REF! &lt;= NOW()+30</formula>
    </cfRule>
  </conditionalFormatting>
  <conditionalFormatting sqref="E86:F86">
    <cfRule type="expression" dxfId="4007" priority="906" stopIfTrue="1">
      <formula>#REF! &lt;= NOW()+30</formula>
    </cfRule>
  </conditionalFormatting>
  <conditionalFormatting sqref="E86">
    <cfRule type="expression" dxfId="4006" priority="905" stopIfTrue="1">
      <formula>#REF! &lt;= NOW()+30</formula>
    </cfRule>
  </conditionalFormatting>
  <conditionalFormatting sqref="E86">
    <cfRule type="expression" dxfId="4005" priority="904" stopIfTrue="1">
      <formula>#REF! &lt;= NOW()+30</formula>
    </cfRule>
  </conditionalFormatting>
  <conditionalFormatting sqref="F86">
    <cfRule type="expression" dxfId="4004" priority="903" stopIfTrue="1">
      <formula>#REF! &lt;= NOW()+30</formula>
    </cfRule>
  </conditionalFormatting>
  <conditionalFormatting sqref="E86">
    <cfRule type="expression" dxfId="4003" priority="902" stopIfTrue="1">
      <formula>#REF! &lt;= NOW()+30</formula>
    </cfRule>
  </conditionalFormatting>
  <conditionalFormatting sqref="E86">
    <cfRule type="expression" dxfId="4002" priority="901" stopIfTrue="1">
      <formula>#REF! &lt;= NOW()+30</formula>
    </cfRule>
  </conditionalFormatting>
  <conditionalFormatting sqref="E86">
    <cfRule type="expression" dxfId="4001" priority="900" stopIfTrue="1">
      <formula>#REF! &lt;= NOW()+30</formula>
    </cfRule>
  </conditionalFormatting>
  <conditionalFormatting sqref="E86">
    <cfRule type="expression" dxfId="4000" priority="899" stopIfTrue="1">
      <formula>#REF! &lt;= NOW()+30</formula>
    </cfRule>
  </conditionalFormatting>
  <conditionalFormatting sqref="E86">
    <cfRule type="expression" dxfId="3999" priority="898" stopIfTrue="1">
      <formula>#REF! &lt;= NOW()+30</formula>
    </cfRule>
  </conditionalFormatting>
  <conditionalFormatting sqref="E86">
    <cfRule type="expression" dxfId="3998" priority="897" stopIfTrue="1">
      <formula>#REF! &lt;= NOW()+30</formula>
    </cfRule>
  </conditionalFormatting>
  <conditionalFormatting sqref="E86:F86">
    <cfRule type="expression" dxfId="3997" priority="896" stopIfTrue="1">
      <formula>#REF! &lt;= NOW()+30</formula>
    </cfRule>
  </conditionalFormatting>
  <conditionalFormatting sqref="E86">
    <cfRule type="expression" dxfId="3996" priority="895" stopIfTrue="1">
      <formula>#REF! &lt;= NOW()+30</formula>
    </cfRule>
  </conditionalFormatting>
  <conditionalFormatting sqref="E86">
    <cfRule type="expression" dxfId="3995" priority="894" stopIfTrue="1">
      <formula>#REF! &lt;= NOW()+30</formula>
    </cfRule>
  </conditionalFormatting>
  <conditionalFormatting sqref="E86">
    <cfRule type="expression" dxfId="3994" priority="893" stopIfTrue="1">
      <formula>#REF! &lt;= NOW()+30</formula>
    </cfRule>
  </conditionalFormatting>
  <conditionalFormatting sqref="E86">
    <cfRule type="expression" dxfId="3993" priority="892" stopIfTrue="1">
      <formula>#REF! &lt;= NOW()+30</formula>
    </cfRule>
  </conditionalFormatting>
  <conditionalFormatting sqref="E86">
    <cfRule type="expression" dxfId="3992" priority="891" stopIfTrue="1">
      <formula>#REF! &lt;= NOW()+30</formula>
    </cfRule>
  </conditionalFormatting>
  <conditionalFormatting sqref="E86">
    <cfRule type="expression" dxfId="3991" priority="890" stopIfTrue="1">
      <formula>#REF! &lt;= NOW()+30</formula>
    </cfRule>
  </conditionalFormatting>
  <conditionalFormatting sqref="E86:F86">
    <cfRule type="expression" dxfId="3990" priority="889" stopIfTrue="1">
      <formula>#REF! &lt;= NOW()+30</formula>
    </cfRule>
  </conditionalFormatting>
  <conditionalFormatting sqref="E86">
    <cfRule type="expression" dxfId="3989" priority="888" stopIfTrue="1">
      <formula>#REF! &lt;= NOW()+30</formula>
    </cfRule>
  </conditionalFormatting>
  <conditionalFormatting sqref="E86">
    <cfRule type="expression" dxfId="3988" priority="887" stopIfTrue="1">
      <formula>#REF! &lt;= NOW()+30</formula>
    </cfRule>
  </conditionalFormatting>
  <conditionalFormatting sqref="E86">
    <cfRule type="expression" dxfId="3987" priority="886" stopIfTrue="1">
      <formula>#REF! &lt;= NOW()+30</formula>
    </cfRule>
  </conditionalFormatting>
  <conditionalFormatting sqref="E86">
    <cfRule type="expression" dxfId="3986" priority="885" stopIfTrue="1">
      <formula>#REF! &lt;= NOW()+30</formula>
    </cfRule>
  </conditionalFormatting>
  <conditionalFormatting sqref="E86">
    <cfRule type="expression" dxfId="3985" priority="884" stopIfTrue="1">
      <formula>#REF! &lt;= NOW()+30</formula>
    </cfRule>
  </conditionalFormatting>
  <conditionalFormatting sqref="E86">
    <cfRule type="expression" dxfId="3984" priority="883" stopIfTrue="1">
      <formula>#REF! &lt;= NOW()+30</formula>
    </cfRule>
  </conditionalFormatting>
  <conditionalFormatting sqref="E86">
    <cfRule type="expression" dxfId="3983" priority="882" stopIfTrue="1">
      <formula>#REF! &lt;= NOW()+30</formula>
    </cfRule>
  </conditionalFormatting>
  <conditionalFormatting sqref="E86:F86">
    <cfRule type="expression" dxfId="3982" priority="881" stopIfTrue="1">
      <formula>#REF! &lt;= NOW()+30</formula>
    </cfRule>
  </conditionalFormatting>
  <conditionalFormatting sqref="E86">
    <cfRule type="expression" dxfId="3981" priority="880" stopIfTrue="1">
      <formula>#REF! &lt;= NOW()+30</formula>
    </cfRule>
  </conditionalFormatting>
  <conditionalFormatting sqref="E86">
    <cfRule type="expression" dxfId="3980" priority="879" stopIfTrue="1">
      <formula>#REF! &lt;= NOW()+30</formula>
    </cfRule>
  </conditionalFormatting>
  <conditionalFormatting sqref="E86">
    <cfRule type="expression" dxfId="3979" priority="878" stopIfTrue="1">
      <formula>#REF! &lt;= NOW()+30</formula>
    </cfRule>
  </conditionalFormatting>
  <conditionalFormatting sqref="E86">
    <cfRule type="expression" dxfId="3978" priority="877" stopIfTrue="1">
      <formula>#REF! &lt;= NOW()+30</formula>
    </cfRule>
  </conditionalFormatting>
  <conditionalFormatting sqref="E86">
    <cfRule type="expression" dxfId="3977" priority="876" stopIfTrue="1">
      <formula>#REF! &lt;= NOW()+30</formula>
    </cfRule>
  </conditionalFormatting>
  <conditionalFormatting sqref="E86">
    <cfRule type="expression" dxfId="3976" priority="875" stopIfTrue="1">
      <formula>#REF! &lt;= NOW()+30</formula>
    </cfRule>
  </conditionalFormatting>
  <conditionalFormatting sqref="E86">
    <cfRule type="expression" dxfId="3975" priority="874" stopIfTrue="1">
      <formula>#REF! &lt;= NOW()+30</formula>
    </cfRule>
  </conditionalFormatting>
  <conditionalFormatting sqref="E86">
    <cfRule type="expression" dxfId="3974" priority="873" stopIfTrue="1">
      <formula>#REF! &lt;= NOW()+30</formula>
    </cfRule>
  </conditionalFormatting>
  <conditionalFormatting sqref="E88:F88">
    <cfRule type="expression" dxfId="3973" priority="872" stopIfTrue="1">
      <formula>#REF! &lt;= NOW()+30</formula>
    </cfRule>
  </conditionalFormatting>
  <conditionalFormatting sqref="E88:F88">
    <cfRule type="expression" dxfId="3972" priority="871" stopIfTrue="1">
      <formula>#REF! &lt;= NOW()+30</formula>
    </cfRule>
  </conditionalFormatting>
  <conditionalFormatting sqref="E88:F88">
    <cfRule type="expression" dxfId="3971" priority="870" stopIfTrue="1">
      <formula>#REF! &lt;= NOW()+30</formula>
    </cfRule>
  </conditionalFormatting>
  <conditionalFormatting sqref="E88:F88">
    <cfRule type="expression" dxfId="3970" priority="869" stopIfTrue="1">
      <formula>#REF! &lt;= NOW()+30</formula>
    </cfRule>
  </conditionalFormatting>
  <conditionalFormatting sqref="E88:F88">
    <cfRule type="expression" dxfId="3969" priority="868" stopIfTrue="1">
      <formula>#REF! &lt;= NOW()+30</formula>
    </cfRule>
  </conditionalFormatting>
  <conditionalFormatting sqref="E88:F88">
    <cfRule type="expression" dxfId="3968" priority="867" stopIfTrue="1">
      <formula>#REF! &lt;= NOW()+30</formula>
    </cfRule>
  </conditionalFormatting>
  <conditionalFormatting sqref="E88">
    <cfRule type="expression" dxfId="3967" priority="866" stopIfTrue="1">
      <formula>#REF! &lt;= NOW()+30</formula>
    </cfRule>
  </conditionalFormatting>
  <conditionalFormatting sqref="E88:F88">
    <cfRule type="expression" dxfId="3966" priority="865" stopIfTrue="1">
      <formula>#REF! &lt;= NOW()+30</formula>
    </cfRule>
  </conditionalFormatting>
  <conditionalFormatting sqref="E88">
    <cfRule type="expression" dxfId="3965" priority="864" stopIfTrue="1">
      <formula>#REF! &lt;= NOW()+30</formula>
    </cfRule>
  </conditionalFormatting>
  <conditionalFormatting sqref="E88">
    <cfRule type="expression" dxfId="3964" priority="863" stopIfTrue="1">
      <formula>#REF! &lt;= NOW()+30</formula>
    </cfRule>
  </conditionalFormatting>
  <conditionalFormatting sqref="E88:F88">
    <cfRule type="expression" dxfId="3963" priority="862" stopIfTrue="1">
      <formula>#REF! &lt;= NOW()+30</formula>
    </cfRule>
  </conditionalFormatting>
  <conditionalFormatting sqref="E88">
    <cfRule type="expression" dxfId="3962" priority="861" stopIfTrue="1">
      <formula>#REF! &lt;= NOW()+30</formula>
    </cfRule>
  </conditionalFormatting>
  <conditionalFormatting sqref="E88">
    <cfRule type="expression" dxfId="3961" priority="860" stopIfTrue="1">
      <formula>#REF! &lt;= NOW()+30</formula>
    </cfRule>
  </conditionalFormatting>
  <conditionalFormatting sqref="F88">
    <cfRule type="expression" dxfId="3960" priority="859" stopIfTrue="1">
      <formula>#REF! &lt;= NOW()+30</formula>
    </cfRule>
  </conditionalFormatting>
  <conditionalFormatting sqref="E88">
    <cfRule type="expression" dxfId="3959" priority="858" stopIfTrue="1">
      <formula>#REF! &lt;= NOW()+30</formula>
    </cfRule>
  </conditionalFormatting>
  <conditionalFormatting sqref="E88">
    <cfRule type="expression" dxfId="3958" priority="857" stopIfTrue="1">
      <formula>#REF! &lt;= NOW()+30</formula>
    </cfRule>
  </conditionalFormatting>
  <conditionalFormatting sqref="E88">
    <cfRule type="expression" dxfId="3957" priority="856" stopIfTrue="1">
      <formula>#REF! &lt;= NOW()+30</formula>
    </cfRule>
  </conditionalFormatting>
  <conditionalFormatting sqref="E88">
    <cfRule type="expression" dxfId="3956" priority="855" stopIfTrue="1">
      <formula>#REF! &lt;= NOW()+30</formula>
    </cfRule>
  </conditionalFormatting>
  <conditionalFormatting sqref="E88">
    <cfRule type="expression" dxfId="3955" priority="854" stopIfTrue="1">
      <formula>#REF! &lt;= NOW()+30</formula>
    </cfRule>
  </conditionalFormatting>
  <conditionalFormatting sqref="E88">
    <cfRule type="expression" dxfId="3954" priority="853" stopIfTrue="1">
      <formula>#REF! &lt;= NOW()+30</formula>
    </cfRule>
  </conditionalFormatting>
  <conditionalFormatting sqref="E88:F88">
    <cfRule type="expression" dxfId="3953" priority="852" stopIfTrue="1">
      <formula>#REF! &lt;= NOW()+30</formula>
    </cfRule>
  </conditionalFormatting>
  <conditionalFormatting sqref="E88">
    <cfRule type="expression" dxfId="3952" priority="851" stopIfTrue="1">
      <formula>#REF! &lt;= NOW()+30</formula>
    </cfRule>
  </conditionalFormatting>
  <conditionalFormatting sqref="E88">
    <cfRule type="expression" dxfId="3951" priority="850" stopIfTrue="1">
      <formula>#REF! &lt;= NOW()+30</formula>
    </cfRule>
  </conditionalFormatting>
  <conditionalFormatting sqref="E88">
    <cfRule type="expression" dxfId="3950" priority="849" stopIfTrue="1">
      <formula>#REF! &lt;= NOW()+30</formula>
    </cfRule>
  </conditionalFormatting>
  <conditionalFormatting sqref="E88">
    <cfRule type="expression" dxfId="3949" priority="848" stopIfTrue="1">
      <formula>#REF! &lt;= NOW()+30</formula>
    </cfRule>
  </conditionalFormatting>
  <conditionalFormatting sqref="E88">
    <cfRule type="expression" dxfId="3948" priority="847" stopIfTrue="1">
      <formula>#REF! &lt;= NOW()+30</formula>
    </cfRule>
  </conditionalFormatting>
  <conditionalFormatting sqref="E88">
    <cfRule type="expression" dxfId="3947" priority="846" stopIfTrue="1">
      <formula>#REF! &lt;= NOW()+30</formula>
    </cfRule>
  </conditionalFormatting>
  <conditionalFormatting sqref="E88:F88">
    <cfRule type="expression" dxfId="3946" priority="845" stopIfTrue="1">
      <formula>#REF! &lt;= NOW()+30</formula>
    </cfRule>
  </conditionalFormatting>
  <conditionalFormatting sqref="E88">
    <cfRule type="expression" dxfId="3945" priority="844" stopIfTrue="1">
      <formula>#REF! &lt;= NOW()+30</formula>
    </cfRule>
  </conditionalFormatting>
  <conditionalFormatting sqref="E88">
    <cfRule type="expression" dxfId="3944" priority="843" stopIfTrue="1">
      <formula>#REF! &lt;= NOW()+30</formula>
    </cfRule>
  </conditionalFormatting>
  <conditionalFormatting sqref="E88">
    <cfRule type="expression" dxfId="3943" priority="842" stopIfTrue="1">
      <formula>#REF! &lt;= NOW()+30</formula>
    </cfRule>
  </conditionalFormatting>
  <conditionalFormatting sqref="E88">
    <cfRule type="expression" dxfId="3942" priority="841" stopIfTrue="1">
      <formula>#REF! &lt;= NOW()+30</formula>
    </cfRule>
  </conditionalFormatting>
  <conditionalFormatting sqref="E88">
    <cfRule type="expression" dxfId="3941" priority="840" stopIfTrue="1">
      <formula>#REF! &lt;= NOW()+30</formula>
    </cfRule>
  </conditionalFormatting>
  <conditionalFormatting sqref="E88">
    <cfRule type="expression" dxfId="3940" priority="839" stopIfTrue="1">
      <formula>#REF! &lt;= NOW()+30</formula>
    </cfRule>
  </conditionalFormatting>
  <conditionalFormatting sqref="E88">
    <cfRule type="expression" dxfId="3939" priority="838" stopIfTrue="1">
      <formula>#REF! &lt;= NOW()+30</formula>
    </cfRule>
  </conditionalFormatting>
  <conditionalFormatting sqref="E88:F88">
    <cfRule type="expression" dxfId="3938" priority="837" stopIfTrue="1">
      <formula>#REF! &lt;= NOW()+30</formula>
    </cfRule>
  </conditionalFormatting>
  <conditionalFormatting sqref="E88">
    <cfRule type="expression" dxfId="3937" priority="836" stopIfTrue="1">
      <formula>#REF! &lt;= NOW()+30</formula>
    </cfRule>
  </conditionalFormatting>
  <conditionalFormatting sqref="E88">
    <cfRule type="expression" dxfId="3936" priority="835" stopIfTrue="1">
      <formula>#REF! &lt;= NOW()+30</formula>
    </cfRule>
  </conditionalFormatting>
  <conditionalFormatting sqref="E88">
    <cfRule type="expression" dxfId="3935" priority="834" stopIfTrue="1">
      <formula>#REF! &lt;= NOW()+30</formula>
    </cfRule>
  </conditionalFormatting>
  <conditionalFormatting sqref="E88">
    <cfRule type="expression" dxfId="3934" priority="833" stopIfTrue="1">
      <formula>#REF! &lt;= NOW()+30</formula>
    </cfRule>
  </conditionalFormatting>
  <conditionalFormatting sqref="E88">
    <cfRule type="expression" dxfId="3933" priority="832" stopIfTrue="1">
      <formula>#REF! &lt;= NOW()+30</formula>
    </cfRule>
  </conditionalFormatting>
  <conditionalFormatting sqref="E88">
    <cfRule type="expression" dxfId="3932" priority="831" stopIfTrue="1">
      <formula>#REF! &lt;= NOW()+30</formula>
    </cfRule>
  </conditionalFormatting>
  <conditionalFormatting sqref="E88">
    <cfRule type="expression" dxfId="3931" priority="830" stopIfTrue="1">
      <formula>#REF! &lt;= NOW()+30</formula>
    </cfRule>
  </conditionalFormatting>
  <conditionalFormatting sqref="E88">
    <cfRule type="expression" dxfId="3930" priority="829" stopIfTrue="1">
      <formula>#REF! &lt;= NOW()+30</formula>
    </cfRule>
  </conditionalFormatting>
  <conditionalFormatting sqref="E92:F92">
    <cfRule type="expression" dxfId="3929" priority="828" stopIfTrue="1">
      <formula>#REF! &lt;= NOW()+30</formula>
    </cfRule>
  </conditionalFormatting>
  <conditionalFormatting sqref="E92:F92">
    <cfRule type="expression" dxfId="3928" priority="827" stopIfTrue="1">
      <formula>#REF! &lt;= NOW()+30</formula>
    </cfRule>
  </conditionalFormatting>
  <conditionalFormatting sqref="E92:F92">
    <cfRule type="expression" dxfId="3927" priority="826" stopIfTrue="1">
      <formula>#REF! &lt;= NOW()+30</formula>
    </cfRule>
  </conditionalFormatting>
  <conditionalFormatting sqref="E92:F92">
    <cfRule type="expression" dxfId="3926" priority="825" stopIfTrue="1">
      <formula>#REF! &lt;= NOW()+30</formula>
    </cfRule>
  </conditionalFormatting>
  <conditionalFormatting sqref="E92:F92">
    <cfRule type="expression" dxfId="3925" priority="824" stopIfTrue="1">
      <formula>#REF! &lt;= NOW()+30</formula>
    </cfRule>
  </conditionalFormatting>
  <conditionalFormatting sqref="E92:F92">
    <cfRule type="expression" dxfId="3924" priority="823" stopIfTrue="1">
      <formula>#REF! &lt;= NOW()+30</formula>
    </cfRule>
  </conditionalFormatting>
  <conditionalFormatting sqref="E92:F92">
    <cfRule type="expression" dxfId="3923" priority="822" stopIfTrue="1">
      <formula>#REF! &lt;= NOW()+30</formula>
    </cfRule>
  </conditionalFormatting>
  <conditionalFormatting sqref="E92">
    <cfRule type="expression" dxfId="3922" priority="821" stopIfTrue="1">
      <formula>#REF! &lt;= NOW()+30</formula>
    </cfRule>
  </conditionalFormatting>
  <conditionalFormatting sqref="E92:F92">
    <cfRule type="expression" dxfId="3921" priority="820" stopIfTrue="1">
      <formula>#REF! &lt;= NOW()+30</formula>
    </cfRule>
  </conditionalFormatting>
  <conditionalFormatting sqref="E92">
    <cfRule type="expression" dxfId="3920" priority="819" stopIfTrue="1">
      <formula>#REF! &lt;= NOW()+30</formula>
    </cfRule>
  </conditionalFormatting>
  <conditionalFormatting sqref="E92">
    <cfRule type="expression" dxfId="3919" priority="818" stopIfTrue="1">
      <formula>#REF! &lt;= NOW()+30</formula>
    </cfRule>
  </conditionalFormatting>
  <conditionalFormatting sqref="E92:F92">
    <cfRule type="expression" dxfId="3918" priority="817" stopIfTrue="1">
      <formula>#REF! &lt;= NOW()+30</formula>
    </cfRule>
  </conditionalFormatting>
  <conditionalFormatting sqref="E92">
    <cfRule type="expression" dxfId="3917" priority="816" stopIfTrue="1">
      <formula>#REF! &lt;= NOW()+30</formula>
    </cfRule>
  </conditionalFormatting>
  <conditionalFormatting sqref="E92">
    <cfRule type="expression" dxfId="3916" priority="815" stopIfTrue="1">
      <formula>#REF! &lt;= NOW()+30</formula>
    </cfRule>
  </conditionalFormatting>
  <conditionalFormatting sqref="F92">
    <cfRule type="expression" dxfId="3915" priority="814" stopIfTrue="1">
      <formula>#REF! &lt;= NOW()+30</formula>
    </cfRule>
  </conditionalFormatting>
  <conditionalFormatting sqref="E92">
    <cfRule type="expression" dxfId="3914" priority="813" stopIfTrue="1">
      <formula>#REF! &lt;= NOW()+30</formula>
    </cfRule>
  </conditionalFormatting>
  <conditionalFormatting sqref="E92">
    <cfRule type="expression" dxfId="3913" priority="812" stopIfTrue="1">
      <formula>#REF! &lt;= NOW()+30</formula>
    </cfRule>
  </conditionalFormatting>
  <conditionalFormatting sqref="E92">
    <cfRule type="expression" dxfId="3912" priority="811" stopIfTrue="1">
      <formula>#REF! &lt;= NOW()+30</formula>
    </cfRule>
  </conditionalFormatting>
  <conditionalFormatting sqref="E92">
    <cfRule type="expression" dxfId="3911" priority="810" stopIfTrue="1">
      <formula>#REF! &lt;= NOW()+30</formula>
    </cfRule>
  </conditionalFormatting>
  <conditionalFormatting sqref="E92">
    <cfRule type="expression" dxfId="3910" priority="809" stopIfTrue="1">
      <formula>#REF! &lt;= NOW()+30</formula>
    </cfRule>
  </conditionalFormatting>
  <conditionalFormatting sqref="E92">
    <cfRule type="expression" dxfId="3909" priority="808" stopIfTrue="1">
      <formula>#REF! &lt;= NOW()+30</formula>
    </cfRule>
  </conditionalFormatting>
  <conditionalFormatting sqref="E92:F92">
    <cfRule type="expression" dxfId="3908" priority="807" stopIfTrue="1">
      <formula>#REF! &lt;= NOW()+30</formula>
    </cfRule>
  </conditionalFormatting>
  <conditionalFormatting sqref="E92">
    <cfRule type="expression" dxfId="3907" priority="806" stopIfTrue="1">
      <formula>#REF! &lt;= NOW()+30</formula>
    </cfRule>
  </conditionalFormatting>
  <conditionalFormatting sqref="E92">
    <cfRule type="expression" dxfId="3906" priority="805" stopIfTrue="1">
      <formula>#REF! &lt;= NOW()+30</formula>
    </cfRule>
  </conditionalFormatting>
  <conditionalFormatting sqref="E92">
    <cfRule type="expression" dxfId="3905" priority="804" stopIfTrue="1">
      <formula>#REF! &lt;= NOW()+30</formula>
    </cfRule>
  </conditionalFormatting>
  <conditionalFormatting sqref="E92">
    <cfRule type="expression" dxfId="3904" priority="803" stopIfTrue="1">
      <formula>#REF! &lt;= NOW()+30</formula>
    </cfRule>
  </conditionalFormatting>
  <conditionalFormatting sqref="E92">
    <cfRule type="expression" dxfId="3903" priority="802" stopIfTrue="1">
      <formula>#REF! &lt;= NOW()+30</formula>
    </cfRule>
  </conditionalFormatting>
  <conditionalFormatting sqref="E92">
    <cfRule type="expression" dxfId="3902" priority="801" stopIfTrue="1">
      <formula>#REF! &lt;= NOW()+30</formula>
    </cfRule>
  </conditionalFormatting>
  <conditionalFormatting sqref="E92:F92">
    <cfRule type="expression" dxfId="3901" priority="800" stopIfTrue="1">
      <formula>#REF! &lt;= NOW()+30</formula>
    </cfRule>
  </conditionalFormatting>
  <conditionalFormatting sqref="E92">
    <cfRule type="expression" dxfId="3900" priority="799" stopIfTrue="1">
      <formula>#REF! &lt;= NOW()+30</formula>
    </cfRule>
  </conditionalFormatting>
  <conditionalFormatting sqref="E92">
    <cfRule type="expression" dxfId="3899" priority="798" stopIfTrue="1">
      <formula>#REF! &lt;= NOW()+30</formula>
    </cfRule>
  </conditionalFormatting>
  <conditionalFormatting sqref="E92">
    <cfRule type="expression" dxfId="3898" priority="797" stopIfTrue="1">
      <formula>#REF! &lt;= NOW()+30</formula>
    </cfRule>
  </conditionalFormatting>
  <conditionalFormatting sqref="E92">
    <cfRule type="expression" dxfId="3897" priority="796" stopIfTrue="1">
      <formula>#REF! &lt;= NOW()+30</formula>
    </cfRule>
  </conditionalFormatting>
  <conditionalFormatting sqref="E92">
    <cfRule type="expression" dxfId="3896" priority="795" stopIfTrue="1">
      <formula>#REF! &lt;= NOW()+30</formula>
    </cfRule>
  </conditionalFormatting>
  <conditionalFormatting sqref="E92">
    <cfRule type="expression" dxfId="3895" priority="794" stopIfTrue="1">
      <formula>#REF! &lt;= NOW()+30</formula>
    </cfRule>
  </conditionalFormatting>
  <conditionalFormatting sqref="E92">
    <cfRule type="expression" dxfId="3894" priority="793" stopIfTrue="1">
      <formula>#REF! &lt;= NOW()+30</formula>
    </cfRule>
  </conditionalFormatting>
  <conditionalFormatting sqref="E92:F92">
    <cfRule type="expression" dxfId="3893" priority="792" stopIfTrue="1">
      <formula>#REF! &lt;= NOW()+30</formula>
    </cfRule>
  </conditionalFormatting>
  <conditionalFormatting sqref="E92">
    <cfRule type="expression" dxfId="3892" priority="791" stopIfTrue="1">
      <formula>#REF! &lt;= NOW()+30</formula>
    </cfRule>
  </conditionalFormatting>
  <conditionalFormatting sqref="E92">
    <cfRule type="expression" dxfId="3891" priority="790" stopIfTrue="1">
      <formula>#REF! &lt;= NOW()+30</formula>
    </cfRule>
  </conditionalFormatting>
  <conditionalFormatting sqref="E92">
    <cfRule type="expression" dxfId="3890" priority="789" stopIfTrue="1">
      <formula>#REF! &lt;= NOW()+30</formula>
    </cfRule>
  </conditionalFormatting>
  <conditionalFormatting sqref="E92">
    <cfRule type="expression" dxfId="3889" priority="788" stopIfTrue="1">
      <formula>#REF! &lt;= NOW()+30</formula>
    </cfRule>
  </conditionalFormatting>
  <conditionalFormatting sqref="E92">
    <cfRule type="expression" dxfId="3888" priority="787" stopIfTrue="1">
      <formula>#REF! &lt;= NOW()+30</formula>
    </cfRule>
  </conditionalFormatting>
  <conditionalFormatting sqref="E92">
    <cfRule type="expression" dxfId="3887" priority="786" stopIfTrue="1">
      <formula>#REF! &lt;= NOW()+30</formula>
    </cfRule>
  </conditionalFormatting>
  <conditionalFormatting sqref="E92">
    <cfRule type="expression" dxfId="3886" priority="785" stopIfTrue="1">
      <formula>#REF! &lt;= NOW()+30</formula>
    </cfRule>
  </conditionalFormatting>
  <conditionalFormatting sqref="E92">
    <cfRule type="expression" dxfId="3885" priority="784" stopIfTrue="1">
      <formula>#REF! &lt;= NOW()+30</formula>
    </cfRule>
  </conditionalFormatting>
  <conditionalFormatting sqref="E94:F94">
    <cfRule type="expression" dxfId="3884" priority="783" stopIfTrue="1">
      <formula>#REF! &lt;= NOW()+30</formula>
    </cfRule>
  </conditionalFormatting>
  <conditionalFormatting sqref="E94">
    <cfRule type="expression" dxfId="3883" priority="782" stopIfTrue="1">
      <formula>#REF! &lt;= NOW()+30</formula>
    </cfRule>
  </conditionalFormatting>
  <conditionalFormatting sqref="E94">
    <cfRule type="expression" dxfId="3882" priority="781" stopIfTrue="1">
      <formula>#REF! &lt;= NOW()+30</formula>
    </cfRule>
  </conditionalFormatting>
  <conditionalFormatting sqref="E94:F94">
    <cfRule type="expression" dxfId="3881" priority="780" stopIfTrue="1">
      <formula>#REF! &lt;= NOW()+30</formula>
    </cfRule>
  </conditionalFormatting>
  <conditionalFormatting sqref="E94:F94">
    <cfRule type="expression" dxfId="3880" priority="779" stopIfTrue="1">
      <formula>#REF! &lt;= NOW()+30</formula>
    </cfRule>
  </conditionalFormatting>
  <conditionalFormatting sqref="E94:F94">
    <cfRule type="expression" dxfId="3879" priority="778" stopIfTrue="1">
      <formula>#REF! &lt;= NOW()+30</formula>
    </cfRule>
  </conditionalFormatting>
  <conditionalFormatting sqref="E94:F94">
    <cfRule type="expression" dxfId="3878" priority="777" stopIfTrue="1">
      <formula>#REF! &lt;= NOW()+30</formula>
    </cfRule>
  </conditionalFormatting>
  <conditionalFormatting sqref="E94:F94">
    <cfRule type="expression" dxfId="3877" priority="776" stopIfTrue="1">
      <formula>#REF! &lt;= NOW()+30</formula>
    </cfRule>
  </conditionalFormatting>
  <conditionalFormatting sqref="E94:F94">
    <cfRule type="expression" dxfId="3876" priority="775" stopIfTrue="1">
      <formula>#REF! &lt;= NOW()+30</formula>
    </cfRule>
  </conditionalFormatting>
  <conditionalFormatting sqref="E94">
    <cfRule type="expression" dxfId="3875" priority="774" stopIfTrue="1">
      <formula>#REF! &lt;= NOW()+30</formula>
    </cfRule>
  </conditionalFormatting>
  <conditionalFormatting sqref="E94:F94">
    <cfRule type="expression" dxfId="3874" priority="773" stopIfTrue="1">
      <formula>#REF! &lt;= NOW()+30</formula>
    </cfRule>
  </conditionalFormatting>
  <conditionalFormatting sqref="E94">
    <cfRule type="expression" dxfId="3873" priority="772" stopIfTrue="1">
      <formula>#REF! &lt;= NOW()+30</formula>
    </cfRule>
  </conditionalFormatting>
  <conditionalFormatting sqref="E94">
    <cfRule type="expression" dxfId="3872" priority="771" stopIfTrue="1">
      <formula>#REF! &lt;= NOW()+30</formula>
    </cfRule>
  </conditionalFormatting>
  <conditionalFormatting sqref="E94:F94">
    <cfRule type="expression" dxfId="3871" priority="770" stopIfTrue="1">
      <formula>#REF! &lt;= NOW()+30</formula>
    </cfRule>
  </conditionalFormatting>
  <conditionalFormatting sqref="E94">
    <cfRule type="expression" dxfId="3870" priority="769" stopIfTrue="1">
      <formula>#REF! &lt;= NOW()+30</formula>
    </cfRule>
  </conditionalFormatting>
  <conditionalFormatting sqref="E94">
    <cfRule type="expression" dxfId="3869" priority="768" stopIfTrue="1">
      <formula>#REF! &lt;= NOW()+30</formula>
    </cfRule>
  </conditionalFormatting>
  <conditionalFormatting sqref="F94">
    <cfRule type="expression" dxfId="3868" priority="767" stopIfTrue="1">
      <formula>#REF! &lt;= NOW()+30</formula>
    </cfRule>
  </conditionalFormatting>
  <conditionalFormatting sqref="E94">
    <cfRule type="expression" dxfId="3867" priority="766" stopIfTrue="1">
      <formula>#REF! &lt;= NOW()+30</formula>
    </cfRule>
  </conditionalFormatting>
  <conditionalFormatting sqref="E94">
    <cfRule type="expression" dxfId="3866" priority="765" stopIfTrue="1">
      <formula>#REF! &lt;= NOW()+30</formula>
    </cfRule>
  </conditionalFormatting>
  <conditionalFormatting sqref="E94">
    <cfRule type="expression" dxfId="3865" priority="764" stopIfTrue="1">
      <formula>#REF! &lt;= NOW()+30</formula>
    </cfRule>
  </conditionalFormatting>
  <conditionalFormatting sqref="E94">
    <cfRule type="expression" dxfId="3864" priority="763" stopIfTrue="1">
      <formula>#REF! &lt;= NOW()+30</formula>
    </cfRule>
  </conditionalFormatting>
  <conditionalFormatting sqref="E94">
    <cfRule type="expression" dxfId="3863" priority="762" stopIfTrue="1">
      <formula>#REF! &lt;= NOW()+30</formula>
    </cfRule>
  </conditionalFormatting>
  <conditionalFormatting sqref="E94">
    <cfRule type="expression" dxfId="3862" priority="761" stopIfTrue="1">
      <formula>#REF! &lt;= NOW()+30</formula>
    </cfRule>
  </conditionalFormatting>
  <conditionalFormatting sqref="E94:F94">
    <cfRule type="expression" dxfId="3861" priority="760" stopIfTrue="1">
      <formula>#REF! &lt;= NOW()+30</formula>
    </cfRule>
  </conditionalFormatting>
  <conditionalFormatting sqref="E94">
    <cfRule type="expression" dxfId="3860" priority="759" stopIfTrue="1">
      <formula>#REF! &lt;= NOW()+30</formula>
    </cfRule>
  </conditionalFormatting>
  <conditionalFormatting sqref="E94">
    <cfRule type="expression" dxfId="3859" priority="758" stopIfTrue="1">
      <formula>#REF! &lt;= NOW()+30</formula>
    </cfRule>
  </conditionalFormatting>
  <conditionalFormatting sqref="E94">
    <cfRule type="expression" dxfId="3858" priority="757" stopIfTrue="1">
      <formula>#REF! &lt;= NOW()+30</formula>
    </cfRule>
  </conditionalFormatting>
  <conditionalFormatting sqref="E94">
    <cfRule type="expression" dxfId="3857" priority="756" stopIfTrue="1">
      <formula>#REF! &lt;= NOW()+30</formula>
    </cfRule>
  </conditionalFormatting>
  <conditionalFormatting sqref="E94">
    <cfRule type="expression" dxfId="3856" priority="755" stopIfTrue="1">
      <formula>#REF! &lt;= NOW()+30</formula>
    </cfRule>
  </conditionalFormatting>
  <conditionalFormatting sqref="E94">
    <cfRule type="expression" dxfId="3855" priority="754" stopIfTrue="1">
      <formula>#REF! &lt;= NOW()+30</formula>
    </cfRule>
  </conditionalFormatting>
  <conditionalFormatting sqref="E94:F94">
    <cfRule type="expression" dxfId="3854" priority="753" stopIfTrue="1">
      <formula>#REF! &lt;= NOW()+30</formula>
    </cfRule>
  </conditionalFormatting>
  <conditionalFormatting sqref="E94">
    <cfRule type="expression" dxfId="3853" priority="752" stopIfTrue="1">
      <formula>#REF! &lt;= NOW()+30</formula>
    </cfRule>
  </conditionalFormatting>
  <conditionalFormatting sqref="E94">
    <cfRule type="expression" dxfId="3852" priority="751" stopIfTrue="1">
      <formula>#REF! &lt;= NOW()+30</formula>
    </cfRule>
  </conditionalFormatting>
  <conditionalFormatting sqref="E94">
    <cfRule type="expression" dxfId="3851" priority="750" stopIfTrue="1">
      <formula>#REF! &lt;= NOW()+30</formula>
    </cfRule>
  </conditionalFormatting>
  <conditionalFormatting sqref="E94">
    <cfRule type="expression" dxfId="3850" priority="749" stopIfTrue="1">
      <formula>#REF! &lt;= NOW()+30</formula>
    </cfRule>
  </conditionalFormatting>
  <conditionalFormatting sqref="E94">
    <cfRule type="expression" dxfId="3849" priority="748" stopIfTrue="1">
      <formula>#REF! &lt;= NOW()+30</formula>
    </cfRule>
  </conditionalFormatting>
  <conditionalFormatting sqref="E94">
    <cfRule type="expression" dxfId="3848" priority="747" stopIfTrue="1">
      <formula>#REF! &lt;= NOW()+30</formula>
    </cfRule>
  </conditionalFormatting>
  <conditionalFormatting sqref="E94">
    <cfRule type="expression" dxfId="3847" priority="746" stopIfTrue="1">
      <formula>#REF! &lt;= NOW()+30</formula>
    </cfRule>
  </conditionalFormatting>
  <conditionalFormatting sqref="E94:F94">
    <cfRule type="expression" dxfId="3846" priority="745" stopIfTrue="1">
      <formula>#REF! &lt;= NOW()+30</formula>
    </cfRule>
  </conditionalFormatting>
  <conditionalFormatting sqref="E94">
    <cfRule type="expression" dxfId="3845" priority="744" stopIfTrue="1">
      <formula>#REF! &lt;= NOW()+30</formula>
    </cfRule>
  </conditionalFormatting>
  <conditionalFormatting sqref="E94">
    <cfRule type="expression" dxfId="3844" priority="743" stopIfTrue="1">
      <formula>#REF! &lt;= NOW()+30</formula>
    </cfRule>
  </conditionalFormatting>
  <conditionalFormatting sqref="E94">
    <cfRule type="expression" dxfId="3843" priority="742" stopIfTrue="1">
      <formula>#REF! &lt;= NOW()+30</formula>
    </cfRule>
  </conditionalFormatting>
  <conditionalFormatting sqref="E94">
    <cfRule type="expression" dxfId="3842" priority="741" stopIfTrue="1">
      <formula>#REF! &lt;= NOW()+30</formula>
    </cfRule>
  </conditionalFormatting>
  <conditionalFormatting sqref="E94">
    <cfRule type="expression" dxfId="3841" priority="740" stopIfTrue="1">
      <formula>#REF! &lt;= NOW()+30</formula>
    </cfRule>
  </conditionalFormatting>
  <conditionalFormatting sqref="E94">
    <cfRule type="expression" dxfId="3840" priority="739" stopIfTrue="1">
      <formula>#REF! &lt;= NOW()+30</formula>
    </cfRule>
  </conditionalFormatting>
  <conditionalFormatting sqref="E94">
    <cfRule type="expression" dxfId="3839" priority="738" stopIfTrue="1">
      <formula>#REF! &lt;= NOW()+30</formula>
    </cfRule>
  </conditionalFormatting>
  <conditionalFormatting sqref="E94">
    <cfRule type="expression" dxfId="3838" priority="737" stopIfTrue="1">
      <formula>#REF! &lt;= NOW()+30</formula>
    </cfRule>
  </conditionalFormatting>
  <conditionalFormatting sqref="E98:F98">
    <cfRule type="expression" dxfId="3837" priority="736" stopIfTrue="1">
      <formula>#REF! &lt;= NOW()+30</formula>
    </cfRule>
  </conditionalFormatting>
  <conditionalFormatting sqref="E98:F98">
    <cfRule type="expression" dxfId="3836" priority="735" stopIfTrue="1">
      <formula>#REF! &lt;= NOW()+30</formula>
    </cfRule>
  </conditionalFormatting>
  <conditionalFormatting sqref="E98">
    <cfRule type="expression" dxfId="3835" priority="734" stopIfTrue="1">
      <formula>#REF! &lt;= NOW()+30</formula>
    </cfRule>
  </conditionalFormatting>
  <conditionalFormatting sqref="E98">
    <cfRule type="expression" dxfId="3834" priority="733" stopIfTrue="1">
      <formula>#REF! &lt;= NOW()+30</formula>
    </cfRule>
  </conditionalFormatting>
  <conditionalFormatting sqref="E98:F98">
    <cfRule type="expression" dxfId="3833" priority="732" stopIfTrue="1">
      <formula>#REF! &lt;= NOW()+30</formula>
    </cfRule>
  </conditionalFormatting>
  <conditionalFormatting sqref="E98:F98">
    <cfRule type="expression" dxfId="3832" priority="731" stopIfTrue="1">
      <formula>#REF! &lt;= NOW()+30</formula>
    </cfRule>
  </conditionalFormatting>
  <conditionalFormatting sqref="E98:F98">
    <cfRule type="expression" dxfId="3831" priority="730" stopIfTrue="1">
      <formula>#REF! &lt;= NOW()+30</formula>
    </cfRule>
  </conditionalFormatting>
  <conditionalFormatting sqref="E98:F98">
    <cfRule type="expression" dxfId="3830" priority="729" stopIfTrue="1">
      <formula>#REF! &lt;= NOW()+30</formula>
    </cfRule>
  </conditionalFormatting>
  <conditionalFormatting sqref="E98:F98">
    <cfRule type="expression" dxfId="3829" priority="728" stopIfTrue="1">
      <formula>#REF! &lt;= NOW()+30</formula>
    </cfRule>
  </conditionalFormatting>
  <conditionalFormatting sqref="E98:F98">
    <cfRule type="expression" dxfId="3828" priority="727" stopIfTrue="1">
      <formula>#REF! &lt;= NOW()+30</formula>
    </cfRule>
  </conditionalFormatting>
  <conditionalFormatting sqref="E98">
    <cfRule type="expression" dxfId="3827" priority="726" stopIfTrue="1">
      <formula>#REF! &lt;= NOW()+30</formula>
    </cfRule>
  </conditionalFormatting>
  <conditionalFormatting sqref="E98:F98">
    <cfRule type="expression" dxfId="3826" priority="725" stopIfTrue="1">
      <formula>#REF! &lt;= NOW()+30</formula>
    </cfRule>
  </conditionalFormatting>
  <conditionalFormatting sqref="E98">
    <cfRule type="expression" dxfId="3825" priority="724" stopIfTrue="1">
      <formula>#REF! &lt;= NOW()+30</formula>
    </cfRule>
  </conditionalFormatting>
  <conditionalFormatting sqref="E98">
    <cfRule type="expression" dxfId="3824" priority="723" stopIfTrue="1">
      <formula>#REF! &lt;= NOW()+30</formula>
    </cfRule>
  </conditionalFormatting>
  <conditionalFormatting sqref="E98:F98">
    <cfRule type="expression" dxfId="3823" priority="722" stopIfTrue="1">
      <formula>#REF! &lt;= NOW()+30</formula>
    </cfRule>
  </conditionalFormatting>
  <conditionalFormatting sqref="E98">
    <cfRule type="expression" dxfId="3822" priority="721" stopIfTrue="1">
      <formula>#REF! &lt;= NOW()+30</formula>
    </cfRule>
  </conditionalFormatting>
  <conditionalFormatting sqref="E98">
    <cfRule type="expression" dxfId="3821" priority="720" stopIfTrue="1">
      <formula>#REF! &lt;= NOW()+30</formula>
    </cfRule>
  </conditionalFormatting>
  <conditionalFormatting sqref="F98">
    <cfRule type="expression" dxfId="3820" priority="719" stopIfTrue="1">
      <formula>#REF! &lt;= NOW()+30</formula>
    </cfRule>
  </conditionalFormatting>
  <conditionalFormatting sqref="E98">
    <cfRule type="expression" dxfId="3819" priority="718" stopIfTrue="1">
      <formula>#REF! &lt;= NOW()+30</formula>
    </cfRule>
  </conditionalFormatting>
  <conditionalFormatting sqref="E98">
    <cfRule type="expression" dxfId="3818" priority="717" stopIfTrue="1">
      <formula>#REF! &lt;= NOW()+30</formula>
    </cfRule>
  </conditionalFormatting>
  <conditionalFormatting sqref="E98">
    <cfRule type="expression" dxfId="3817" priority="716" stopIfTrue="1">
      <formula>#REF! &lt;= NOW()+30</formula>
    </cfRule>
  </conditionalFormatting>
  <conditionalFormatting sqref="E98">
    <cfRule type="expression" dxfId="3816" priority="715" stopIfTrue="1">
      <formula>#REF! &lt;= NOW()+30</formula>
    </cfRule>
  </conditionalFormatting>
  <conditionalFormatting sqref="E98">
    <cfRule type="expression" dxfId="3815" priority="714" stopIfTrue="1">
      <formula>#REF! &lt;= NOW()+30</formula>
    </cfRule>
  </conditionalFormatting>
  <conditionalFormatting sqref="E98">
    <cfRule type="expression" dxfId="3814" priority="713" stopIfTrue="1">
      <formula>#REF! &lt;= NOW()+30</formula>
    </cfRule>
  </conditionalFormatting>
  <conditionalFormatting sqref="E98:F98">
    <cfRule type="expression" dxfId="3813" priority="712" stopIfTrue="1">
      <formula>#REF! &lt;= NOW()+30</formula>
    </cfRule>
  </conditionalFormatting>
  <conditionalFormatting sqref="E98">
    <cfRule type="expression" dxfId="3812" priority="711" stopIfTrue="1">
      <formula>#REF! &lt;= NOW()+30</formula>
    </cfRule>
  </conditionalFormatting>
  <conditionalFormatting sqref="E98">
    <cfRule type="expression" dxfId="3811" priority="710" stopIfTrue="1">
      <formula>#REF! &lt;= NOW()+30</formula>
    </cfRule>
  </conditionalFormatting>
  <conditionalFormatting sqref="E98">
    <cfRule type="expression" dxfId="3810" priority="709" stopIfTrue="1">
      <formula>#REF! &lt;= NOW()+30</formula>
    </cfRule>
  </conditionalFormatting>
  <conditionalFormatting sqref="E98">
    <cfRule type="expression" dxfId="3809" priority="708" stopIfTrue="1">
      <formula>#REF! &lt;= NOW()+30</formula>
    </cfRule>
  </conditionalFormatting>
  <conditionalFormatting sqref="E98">
    <cfRule type="expression" dxfId="3808" priority="707" stopIfTrue="1">
      <formula>#REF! &lt;= NOW()+30</formula>
    </cfRule>
  </conditionalFormatting>
  <conditionalFormatting sqref="E98">
    <cfRule type="expression" dxfId="3807" priority="706" stopIfTrue="1">
      <formula>#REF! &lt;= NOW()+30</formula>
    </cfRule>
  </conditionalFormatting>
  <conditionalFormatting sqref="E98:F98">
    <cfRule type="expression" dxfId="3806" priority="705" stopIfTrue="1">
      <formula>#REF! &lt;= NOW()+30</formula>
    </cfRule>
  </conditionalFormatting>
  <conditionalFormatting sqref="E98">
    <cfRule type="expression" dxfId="3805" priority="704" stopIfTrue="1">
      <formula>#REF! &lt;= NOW()+30</formula>
    </cfRule>
  </conditionalFormatting>
  <conditionalFormatting sqref="E98">
    <cfRule type="expression" dxfId="3804" priority="703" stopIfTrue="1">
      <formula>#REF! &lt;= NOW()+30</formula>
    </cfRule>
  </conditionalFormatting>
  <conditionalFormatting sqref="E98">
    <cfRule type="expression" dxfId="3803" priority="702" stopIfTrue="1">
      <formula>#REF! &lt;= NOW()+30</formula>
    </cfRule>
  </conditionalFormatting>
  <conditionalFormatting sqref="E98">
    <cfRule type="expression" dxfId="3802" priority="701" stopIfTrue="1">
      <formula>#REF! &lt;= NOW()+30</formula>
    </cfRule>
  </conditionalFormatting>
  <conditionalFormatting sqref="E98">
    <cfRule type="expression" dxfId="3801" priority="700" stopIfTrue="1">
      <formula>#REF! &lt;= NOW()+30</formula>
    </cfRule>
  </conditionalFormatting>
  <conditionalFormatting sqref="E98">
    <cfRule type="expression" dxfId="3800" priority="699" stopIfTrue="1">
      <formula>#REF! &lt;= NOW()+30</formula>
    </cfRule>
  </conditionalFormatting>
  <conditionalFormatting sqref="E98">
    <cfRule type="expression" dxfId="3799" priority="698" stopIfTrue="1">
      <formula>#REF! &lt;= NOW()+30</formula>
    </cfRule>
  </conditionalFormatting>
  <conditionalFormatting sqref="E98:F98">
    <cfRule type="expression" dxfId="3798" priority="697" stopIfTrue="1">
      <formula>#REF! &lt;= NOW()+30</formula>
    </cfRule>
  </conditionalFormatting>
  <conditionalFormatting sqref="E98">
    <cfRule type="expression" dxfId="3797" priority="696" stopIfTrue="1">
      <formula>#REF! &lt;= NOW()+30</formula>
    </cfRule>
  </conditionalFormatting>
  <conditionalFormatting sqref="E98">
    <cfRule type="expression" dxfId="3796" priority="695" stopIfTrue="1">
      <formula>#REF! &lt;= NOW()+30</formula>
    </cfRule>
  </conditionalFormatting>
  <conditionalFormatting sqref="E98">
    <cfRule type="expression" dxfId="3795" priority="694" stopIfTrue="1">
      <formula>#REF! &lt;= NOW()+30</formula>
    </cfRule>
  </conditionalFormatting>
  <conditionalFormatting sqref="E98">
    <cfRule type="expression" dxfId="3794" priority="693" stopIfTrue="1">
      <formula>#REF! &lt;= NOW()+30</formula>
    </cfRule>
  </conditionalFormatting>
  <conditionalFormatting sqref="E98">
    <cfRule type="expression" dxfId="3793" priority="692" stopIfTrue="1">
      <formula>#REF! &lt;= NOW()+30</formula>
    </cfRule>
  </conditionalFormatting>
  <conditionalFormatting sqref="E98">
    <cfRule type="expression" dxfId="3792" priority="691" stopIfTrue="1">
      <formula>#REF! &lt;= NOW()+30</formula>
    </cfRule>
  </conditionalFormatting>
  <conditionalFormatting sqref="E98">
    <cfRule type="expression" dxfId="3791" priority="690" stopIfTrue="1">
      <formula>#REF! &lt;= NOW()+30</formula>
    </cfRule>
  </conditionalFormatting>
  <conditionalFormatting sqref="E98">
    <cfRule type="expression" dxfId="3790" priority="689" stopIfTrue="1">
      <formula>#REF! &lt;= NOW()+30</formula>
    </cfRule>
  </conditionalFormatting>
  <conditionalFormatting sqref="E104:F104">
    <cfRule type="expression" dxfId="3789" priority="688" stopIfTrue="1">
      <formula>#REF! &lt;= NOW()+30</formula>
    </cfRule>
  </conditionalFormatting>
  <conditionalFormatting sqref="E104">
    <cfRule type="expression" dxfId="3788" priority="687" stopIfTrue="1">
      <formula>#REF! &lt;= NOW()+30</formula>
    </cfRule>
  </conditionalFormatting>
  <conditionalFormatting sqref="E104">
    <cfRule type="expression" dxfId="3787" priority="686" stopIfTrue="1">
      <formula>#REF! &lt;= NOW()+30</formula>
    </cfRule>
  </conditionalFormatting>
  <conditionalFormatting sqref="E104:F104">
    <cfRule type="expression" dxfId="3786" priority="685" stopIfTrue="1">
      <formula>#REF! &lt;= NOW()+30</formula>
    </cfRule>
  </conditionalFormatting>
  <conditionalFormatting sqref="E104:F104">
    <cfRule type="expression" dxfId="3785" priority="684" stopIfTrue="1">
      <formula>#REF! &lt;= NOW()+30</formula>
    </cfRule>
  </conditionalFormatting>
  <conditionalFormatting sqref="E104">
    <cfRule type="expression" dxfId="3784" priority="683" stopIfTrue="1">
      <formula>#REF! &lt;= NOW()+30</formula>
    </cfRule>
  </conditionalFormatting>
  <conditionalFormatting sqref="E104">
    <cfRule type="expression" dxfId="3783" priority="682" stopIfTrue="1">
      <formula>#REF! &lt;= NOW()+30</formula>
    </cfRule>
  </conditionalFormatting>
  <conditionalFormatting sqref="E104:F104">
    <cfRule type="expression" dxfId="3782" priority="681" stopIfTrue="1">
      <formula>#REF! &lt;= NOW()+30</formula>
    </cfRule>
  </conditionalFormatting>
  <conditionalFormatting sqref="E104:F104">
    <cfRule type="expression" dxfId="3781" priority="680" stopIfTrue="1">
      <formula>#REF! &lt;= NOW()+30</formula>
    </cfRule>
  </conditionalFormatting>
  <conditionalFormatting sqref="E104:F104">
    <cfRule type="expression" dxfId="3780" priority="679" stopIfTrue="1">
      <formula>#REF! &lt;= NOW()+30</formula>
    </cfRule>
  </conditionalFormatting>
  <conditionalFormatting sqref="E104:F104">
    <cfRule type="expression" dxfId="3779" priority="678" stopIfTrue="1">
      <formula>#REF! &lt;= NOW()+30</formula>
    </cfRule>
  </conditionalFormatting>
  <conditionalFormatting sqref="E104:F104">
    <cfRule type="expression" dxfId="3778" priority="677" stopIfTrue="1">
      <formula>#REF! &lt;= NOW()+30</formula>
    </cfRule>
  </conditionalFormatting>
  <conditionalFormatting sqref="E104:F104">
    <cfRule type="expression" dxfId="3777" priority="676" stopIfTrue="1">
      <formula>#REF! &lt;= NOW()+30</formula>
    </cfRule>
  </conditionalFormatting>
  <conditionalFormatting sqref="E104">
    <cfRule type="expression" dxfId="3776" priority="675" stopIfTrue="1">
      <formula>#REF! &lt;= NOW()+30</formula>
    </cfRule>
  </conditionalFormatting>
  <conditionalFormatting sqref="E104:F104">
    <cfRule type="expression" dxfId="3775" priority="674" stopIfTrue="1">
      <formula>#REF! &lt;= NOW()+30</formula>
    </cfRule>
  </conditionalFormatting>
  <conditionalFormatting sqref="E104">
    <cfRule type="expression" dxfId="3774" priority="673" stopIfTrue="1">
      <formula>#REF! &lt;= NOW()+30</formula>
    </cfRule>
  </conditionalFormatting>
  <conditionalFormatting sqref="E104">
    <cfRule type="expression" dxfId="3773" priority="672" stopIfTrue="1">
      <formula>#REF! &lt;= NOW()+30</formula>
    </cfRule>
  </conditionalFormatting>
  <conditionalFormatting sqref="E104:F104">
    <cfRule type="expression" dxfId="3772" priority="671" stopIfTrue="1">
      <formula>#REF! &lt;= NOW()+30</formula>
    </cfRule>
  </conditionalFormatting>
  <conditionalFormatting sqref="E104">
    <cfRule type="expression" dxfId="3771" priority="670" stopIfTrue="1">
      <formula>#REF! &lt;= NOW()+30</formula>
    </cfRule>
  </conditionalFormatting>
  <conditionalFormatting sqref="E104">
    <cfRule type="expression" dxfId="3770" priority="669" stopIfTrue="1">
      <formula>#REF! &lt;= NOW()+30</formula>
    </cfRule>
  </conditionalFormatting>
  <conditionalFormatting sqref="F104">
    <cfRule type="expression" dxfId="3769" priority="668" stopIfTrue="1">
      <formula>#REF! &lt;= NOW()+30</formula>
    </cfRule>
  </conditionalFormatting>
  <conditionalFormatting sqref="E104">
    <cfRule type="expression" dxfId="3768" priority="667" stopIfTrue="1">
      <formula>#REF! &lt;= NOW()+30</formula>
    </cfRule>
  </conditionalFormatting>
  <conditionalFormatting sqref="E104">
    <cfRule type="expression" dxfId="3767" priority="666" stopIfTrue="1">
      <formula>#REF! &lt;= NOW()+30</formula>
    </cfRule>
  </conditionalFormatting>
  <conditionalFormatting sqref="E104">
    <cfRule type="expression" dxfId="3766" priority="665" stopIfTrue="1">
      <formula>#REF! &lt;= NOW()+30</formula>
    </cfRule>
  </conditionalFormatting>
  <conditionalFormatting sqref="E104">
    <cfRule type="expression" dxfId="3765" priority="664" stopIfTrue="1">
      <formula>#REF! &lt;= NOW()+30</formula>
    </cfRule>
  </conditionalFormatting>
  <conditionalFormatting sqref="E104">
    <cfRule type="expression" dxfId="3764" priority="663" stopIfTrue="1">
      <formula>#REF! &lt;= NOW()+30</formula>
    </cfRule>
  </conditionalFormatting>
  <conditionalFormatting sqref="E104">
    <cfRule type="expression" dxfId="3763" priority="662" stopIfTrue="1">
      <formula>#REF! &lt;= NOW()+30</formula>
    </cfRule>
  </conditionalFormatting>
  <conditionalFormatting sqref="E104:F104">
    <cfRule type="expression" dxfId="3762" priority="661" stopIfTrue="1">
      <formula>#REF! &lt;= NOW()+30</formula>
    </cfRule>
  </conditionalFormatting>
  <conditionalFormatting sqref="E104">
    <cfRule type="expression" dxfId="3761" priority="660" stopIfTrue="1">
      <formula>#REF! &lt;= NOW()+30</formula>
    </cfRule>
  </conditionalFormatting>
  <conditionalFormatting sqref="E104">
    <cfRule type="expression" dxfId="3760" priority="659" stopIfTrue="1">
      <formula>#REF! &lt;= NOW()+30</formula>
    </cfRule>
  </conditionalFormatting>
  <conditionalFormatting sqref="E104">
    <cfRule type="expression" dxfId="3759" priority="658" stopIfTrue="1">
      <formula>#REF! &lt;= NOW()+30</formula>
    </cfRule>
  </conditionalFormatting>
  <conditionalFormatting sqref="E104">
    <cfRule type="expression" dxfId="3758" priority="657" stopIfTrue="1">
      <formula>#REF! &lt;= NOW()+30</formula>
    </cfRule>
  </conditionalFormatting>
  <conditionalFormatting sqref="E104">
    <cfRule type="expression" dxfId="3757" priority="656" stopIfTrue="1">
      <formula>#REF! &lt;= NOW()+30</formula>
    </cfRule>
  </conditionalFormatting>
  <conditionalFormatting sqref="E104">
    <cfRule type="expression" dxfId="3756" priority="655" stopIfTrue="1">
      <formula>#REF! &lt;= NOW()+30</formula>
    </cfRule>
  </conditionalFormatting>
  <conditionalFormatting sqref="E104:F104">
    <cfRule type="expression" dxfId="3755" priority="654" stopIfTrue="1">
      <formula>#REF! &lt;= NOW()+30</formula>
    </cfRule>
  </conditionalFormatting>
  <conditionalFormatting sqref="E104">
    <cfRule type="expression" dxfId="3754" priority="653" stopIfTrue="1">
      <formula>#REF! &lt;= NOW()+30</formula>
    </cfRule>
  </conditionalFormatting>
  <conditionalFormatting sqref="E104">
    <cfRule type="expression" dxfId="3753" priority="652" stopIfTrue="1">
      <formula>#REF! &lt;= NOW()+30</formula>
    </cfRule>
  </conditionalFormatting>
  <conditionalFormatting sqref="E104">
    <cfRule type="expression" dxfId="3752" priority="651" stopIfTrue="1">
      <formula>#REF! &lt;= NOW()+30</formula>
    </cfRule>
  </conditionalFormatting>
  <conditionalFormatting sqref="E104">
    <cfRule type="expression" dxfId="3751" priority="650" stopIfTrue="1">
      <formula>#REF! &lt;= NOW()+30</formula>
    </cfRule>
  </conditionalFormatting>
  <conditionalFormatting sqref="E104">
    <cfRule type="expression" dxfId="3750" priority="649" stopIfTrue="1">
      <formula>#REF! &lt;= NOW()+30</formula>
    </cfRule>
  </conditionalFormatting>
  <conditionalFormatting sqref="E104">
    <cfRule type="expression" dxfId="3749" priority="648" stopIfTrue="1">
      <formula>#REF! &lt;= NOW()+30</formula>
    </cfRule>
  </conditionalFormatting>
  <conditionalFormatting sqref="E104">
    <cfRule type="expression" dxfId="3748" priority="647" stopIfTrue="1">
      <formula>#REF! &lt;= NOW()+30</formula>
    </cfRule>
  </conditionalFormatting>
  <conditionalFormatting sqref="E104:F104">
    <cfRule type="expression" dxfId="3747" priority="646" stopIfTrue="1">
      <formula>#REF! &lt;= NOW()+30</formula>
    </cfRule>
  </conditionalFormatting>
  <conditionalFormatting sqref="E104">
    <cfRule type="expression" dxfId="3746" priority="645" stopIfTrue="1">
      <formula>#REF! &lt;= NOW()+30</formula>
    </cfRule>
  </conditionalFormatting>
  <conditionalFormatting sqref="E104">
    <cfRule type="expression" dxfId="3745" priority="644" stopIfTrue="1">
      <formula>#REF! &lt;= NOW()+30</formula>
    </cfRule>
  </conditionalFormatting>
  <conditionalFormatting sqref="E104">
    <cfRule type="expression" dxfId="3744" priority="643" stopIfTrue="1">
      <formula>#REF! &lt;= NOW()+30</formula>
    </cfRule>
  </conditionalFormatting>
  <conditionalFormatting sqref="E104">
    <cfRule type="expression" dxfId="3743" priority="642" stopIfTrue="1">
      <formula>#REF! &lt;= NOW()+30</formula>
    </cfRule>
  </conditionalFormatting>
  <conditionalFormatting sqref="E104">
    <cfRule type="expression" dxfId="3742" priority="641" stopIfTrue="1">
      <formula>#REF! &lt;= NOW()+30</formula>
    </cfRule>
  </conditionalFormatting>
  <conditionalFormatting sqref="E104">
    <cfRule type="expression" dxfId="3741" priority="640" stopIfTrue="1">
      <formula>#REF! &lt;= NOW()+30</formula>
    </cfRule>
  </conditionalFormatting>
  <conditionalFormatting sqref="E104">
    <cfRule type="expression" dxfId="3740" priority="639" stopIfTrue="1">
      <formula>#REF! &lt;= NOW()+30</formula>
    </cfRule>
  </conditionalFormatting>
  <conditionalFormatting sqref="E104">
    <cfRule type="expression" dxfId="3739" priority="638" stopIfTrue="1">
      <formula>#REF! &lt;= NOW()+30</formula>
    </cfRule>
  </conditionalFormatting>
  <conditionalFormatting sqref="E114:F114">
    <cfRule type="expression" dxfId="3738" priority="637" stopIfTrue="1">
      <formula>#REF! &lt;= NOW()+30</formula>
    </cfRule>
  </conditionalFormatting>
  <conditionalFormatting sqref="E114">
    <cfRule type="expression" dxfId="3737" priority="636" stopIfTrue="1">
      <formula>#REF! &lt;= NOW()+30</formula>
    </cfRule>
  </conditionalFormatting>
  <conditionalFormatting sqref="E114">
    <cfRule type="expression" dxfId="3736" priority="635" stopIfTrue="1">
      <formula>#REF! &lt;= NOW()+30</formula>
    </cfRule>
  </conditionalFormatting>
  <conditionalFormatting sqref="E114:F114">
    <cfRule type="expression" dxfId="3735" priority="634" stopIfTrue="1">
      <formula>#REF! &lt;= NOW()+30</formula>
    </cfRule>
  </conditionalFormatting>
  <conditionalFormatting sqref="E114:F114">
    <cfRule type="expression" dxfId="3734" priority="633" stopIfTrue="1">
      <formula>#REF! &lt;= NOW()+30</formula>
    </cfRule>
  </conditionalFormatting>
  <conditionalFormatting sqref="E114">
    <cfRule type="expression" dxfId="3733" priority="632" stopIfTrue="1">
      <formula>#REF! &lt;= NOW()+30</formula>
    </cfRule>
  </conditionalFormatting>
  <conditionalFormatting sqref="E114">
    <cfRule type="expression" dxfId="3732" priority="631" stopIfTrue="1">
      <formula>#REF! &lt;= NOW()+30</formula>
    </cfRule>
  </conditionalFormatting>
  <conditionalFormatting sqref="E114:F114">
    <cfRule type="expression" dxfId="3731" priority="630" stopIfTrue="1">
      <formula>#REF! &lt;= NOW()+30</formula>
    </cfRule>
  </conditionalFormatting>
  <conditionalFormatting sqref="E114:F114">
    <cfRule type="expression" dxfId="3730" priority="629" stopIfTrue="1">
      <formula>#REF! &lt;= NOW()+30</formula>
    </cfRule>
  </conditionalFormatting>
  <conditionalFormatting sqref="E114:F114">
    <cfRule type="expression" dxfId="3729" priority="628" stopIfTrue="1">
      <formula>#REF! &lt;= NOW()+30</formula>
    </cfRule>
  </conditionalFormatting>
  <conditionalFormatting sqref="E114:F114">
    <cfRule type="expression" dxfId="3728" priority="627" stopIfTrue="1">
      <formula>#REF! &lt;= NOW()+30</formula>
    </cfRule>
  </conditionalFormatting>
  <conditionalFormatting sqref="E114:F114">
    <cfRule type="expression" dxfId="3727" priority="626" stopIfTrue="1">
      <formula>#REF! &lt;= NOW()+30</formula>
    </cfRule>
  </conditionalFormatting>
  <conditionalFormatting sqref="E114:F114">
    <cfRule type="expression" dxfId="3726" priority="625" stopIfTrue="1">
      <formula>#REF! &lt;= NOW()+30</formula>
    </cfRule>
  </conditionalFormatting>
  <conditionalFormatting sqref="E114">
    <cfRule type="expression" dxfId="3725" priority="624" stopIfTrue="1">
      <formula>#REF! &lt;= NOW()+30</formula>
    </cfRule>
  </conditionalFormatting>
  <conditionalFormatting sqref="E114:F114">
    <cfRule type="expression" dxfId="3724" priority="623" stopIfTrue="1">
      <formula>#REF! &lt;= NOW()+30</formula>
    </cfRule>
  </conditionalFormatting>
  <conditionalFormatting sqref="E114">
    <cfRule type="expression" dxfId="3723" priority="622" stopIfTrue="1">
      <formula>#REF! &lt;= NOW()+30</formula>
    </cfRule>
  </conditionalFormatting>
  <conditionalFormatting sqref="E114">
    <cfRule type="expression" dxfId="3722" priority="621" stopIfTrue="1">
      <formula>#REF! &lt;= NOW()+30</formula>
    </cfRule>
  </conditionalFormatting>
  <conditionalFormatting sqref="E114:F114">
    <cfRule type="expression" dxfId="3721" priority="620" stopIfTrue="1">
      <formula>#REF! &lt;= NOW()+30</formula>
    </cfRule>
  </conditionalFormatting>
  <conditionalFormatting sqref="E114">
    <cfRule type="expression" dxfId="3720" priority="619" stopIfTrue="1">
      <formula>#REF! &lt;= NOW()+30</formula>
    </cfRule>
  </conditionalFormatting>
  <conditionalFormatting sqref="E114">
    <cfRule type="expression" dxfId="3719" priority="618" stopIfTrue="1">
      <formula>#REF! &lt;= NOW()+30</formula>
    </cfRule>
  </conditionalFormatting>
  <conditionalFormatting sqref="F114">
    <cfRule type="expression" dxfId="3718" priority="617" stopIfTrue="1">
      <formula>#REF! &lt;= NOW()+30</formula>
    </cfRule>
  </conditionalFormatting>
  <conditionalFormatting sqref="E114">
    <cfRule type="expression" dxfId="3717" priority="616" stopIfTrue="1">
      <formula>#REF! &lt;= NOW()+30</formula>
    </cfRule>
  </conditionalFormatting>
  <conditionalFormatting sqref="E114">
    <cfRule type="expression" dxfId="3716" priority="615" stopIfTrue="1">
      <formula>#REF! &lt;= NOW()+30</formula>
    </cfRule>
  </conditionalFormatting>
  <conditionalFormatting sqref="E114">
    <cfRule type="expression" dxfId="3715" priority="614" stopIfTrue="1">
      <formula>#REF! &lt;= NOW()+30</formula>
    </cfRule>
  </conditionalFormatting>
  <conditionalFormatting sqref="E114">
    <cfRule type="expression" dxfId="3714" priority="613" stopIfTrue="1">
      <formula>#REF! &lt;= NOW()+30</formula>
    </cfRule>
  </conditionalFormatting>
  <conditionalFormatting sqref="E114">
    <cfRule type="expression" dxfId="3713" priority="612" stopIfTrue="1">
      <formula>#REF! &lt;= NOW()+30</formula>
    </cfRule>
  </conditionalFormatting>
  <conditionalFormatting sqref="E114">
    <cfRule type="expression" dxfId="3712" priority="611" stopIfTrue="1">
      <formula>#REF! &lt;= NOW()+30</formula>
    </cfRule>
  </conditionalFormatting>
  <conditionalFormatting sqref="E114:F114">
    <cfRule type="expression" dxfId="3711" priority="610" stopIfTrue="1">
      <formula>#REF! &lt;= NOW()+30</formula>
    </cfRule>
  </conditionalFormatting>
  <conditionalFormatting sqref="E114">
    <cfRule type="expression" dxfId="3710" priority="609" stopIfTrue="1">
      <formula>#REF! &lt;= NOW()+30</formula>
    </cfRule>
  </conditionalFormatting>
  <conditionalFormatting sqref="E114">
    <cfRule type="expression" dxfId="3709" priority="608" stopIfTrue="1">
      <formula>#REF! &lt;= NOW()+30</formula>
    </cfRule>
  </conditionalFormatting>
  <conditionalFormatting sqref="E114">
    <cfRule type="expression" dxfId="3708" priority="607" stopIfTrue="1">
      <formula>#REF! &lt;= NOW()+30</formula>
    </cfRule>
  </conditionalFormatting>
  <conditionalFormatting sqref="E114">
    <cfRule type="expression" dxfId="3707" priority="606" stopIfTrue="1">
      <formula>#REF! &lt;= NOW()+30</formula>
    </cfRule>
  </conditionalFormatting>
  <conditionalFormatting sqref="E114">
    <cfRule type="expression" dxfId="3706" priority="605" stopIfTrue="1">
      <formula>#REF! &lt;= NOW()+30</formula>
    </cfRule>
  </conditionalFormatting>
  <conditionalFormatting sqref="E114">
    <cfRule type="expression" dxfId="3705" priority="604" stopIfTrue="1">
      <formula>#REF! &lt;= NOW()+30</formula>
    </cfRule>
  </conditionalFormatting>
  <conditionalFormatting sqref="E114:F114">
    <cfRule type="expression" dxfId="3704" priority="603" stopIfTrue="1">
      <formula>#REF! &lt;= NOW()+30</formula>
    </cfRule>
  </conditionalFormatting>
  <conditionalFormatting sqref="E114">
    <cfRule type="expression" dxfId="3703" priority="602" stopIfTrue="1">
      <formula>#REF! &lt;= NOW()+30</formula>
    </cfRule>
  </conditionalFormatting>
  <conditionalFormatting sqref="E114">
    <cfRule type="expression" dxfId="3702" priority="601" stopIfTrue="1">
      <formula>#REF! &lt;= NOW()+30</formula>
    </cfRule>
  </conditionalFormatting>
  <conditionalFormatting sqref="E114">
    <cfRule type="expression" dxfId="3701" priority="600" stopIfTrue="1">
      <formula>#REF! &lt;= NOW()+30</formula>
    </cfRule>
  </conditionalFormatting>
  <conditionalFormatting sqref="E114">
    <cfRule type="expression" dxfId="3700" priority="599" stopIfTrue="1">
      <formula>#REF! &lt;= NOW()+30</formula>
    </cfRule>
  </conditionalFormatting>
  <conditionalFormatting sqref="E114">
    <cfRule type="expression" dxfId="3699" priority="598" stopIfTrue="1">
      <formula>#REF! &lt;= NOW()+30</formula>
    </cfRule>
  </conditionalFormatting>
  <conditionalFormatting sqref="E114">
    <cfRule type="expression" dxfId="3698" priority="597" stopIfTrue="1">
      <formula>#REF! &lt;= NOW()+30</formula>
    </cfRule>
  </conditionalFormatting>
  <conditionalFormatting sqref="E114">
    <cfRule type="expression" dxfId="3697" priority="596" stopIfTrue="1">
      <formula>#REF! &lt;= NOW()+30</formula>
    </cfRule>
  </conditionalFormatting>
  <conditionalFormatting sqref="E114:F114">
    <cfRule type="expression" dxfId="3696" priority="595" stopIfTrue="1">
      <formula>#REF! &lt;= NOW()+30</formula>
    </cfRule>
  </conditionalFormatting>
  <conditionalFormatting sqref="E114">
    <cfRule type="expression" dxfId="3695" priority="594" stopIfTrue="1">
      <formula>#REF! &lt;= NOW()+30</formula>
    </cfRule>
  </conditionalFormatting>
  <conditionalFormatting sqref="E114">
    <cfRule type="expression" dxfId="3694" priority="593" stopIfTrue="1">
      <formula>#REF! &lt;= NOW()+30</formula>
    </cfRule>
  </conditionalFormatting>
  <conditionalFormatting sqref="E114">
    <cfRule type="expression" dxfId="3693" priority="592" stopIfTrue="1">
      <formula>#REF! &lt;= NOW()+30</formula>
    </cfRule>
  </conditionalFormatting>
  <conditionalFormatting sqref="E114">
    <cfRule type="expression" dxfId="3692" priority="591" stopIfTrue="1">
      <formula>#REF! &lt;= NOW()+30</formula>
    </cfRule>
  </conditionalFormatting>
  <conditionalFormatting sqref="E114">
    <cfRule type="expression" dxfId="3691" priority="590" stopIfTrue="1">
      <formula>#REF! &lt;= NOW()+30</formula>
    </cfRule>
  </conditionalFormatting>
  <conditionalFormatting sqref="E114">
    <cfRule type="expression" dxfId="3690" priority="589" stopIfTrue="1">
      <formula>#REF! &lt;= NOW()+30</formula>
    </cfRule>
  </conditionalFormatting>
  <conditionalFormatting sqref="E114">
    <cfRule type="expression" dxfId="3689" priority="588" stopIfTrue="1">
      <formula>#REF! &lt;= NOW()+30</formula>
    </cfRule>
  </conditionalFormatting>
  <conditionalFormatting sqref="E114">
    <cfRule type="expression" dxfId="3688" priority="587" stopIfTrue="1">
      <formula>#REF! &lt;= NOW()+30</formula>
    </cfRule>
  </conditionalFormatting>
  <conditionalFormatting sqref="F27">
    <cfRule type="expression" dxfId="3687" priority="586" stopIfTrue="1">
      <formula>#REF! &lt;= NOW()+30</formula>
    </cfRule>
  </conditionalFormatting>
  <conditionalFormatting sqref="E27">
    <cfRule type="expression" dxfId="3686" priority="585" stopIfTrue="1">
      <formula>#REF! &lt;= NOW()+30</formula>
    </cfRule>
  </conditionalFormatting>
  <conditionalFormatting sqref="E84:F84">
    <cfRule type="expression" dxfId="3685" priority="584" stopIfTrue="1">
      <formula>#REF! &lt;= NOW()+30</formula>
    </cfRule>
  </conditionalFormatting>
  <conditionalFormatting sqref="F84">
    <cfRule type="expression" dxfId="3684" priority="583" stopIfTrue="1">
      <formula>#REF! &lt;= NOW()+30</formula>
    </cfRule>
  </conditionalFormatting>
  <conditionalFormatting sqref="E84">
    <cfRule type="expression" dxfId="3683" priority="582" stopIfTrue="1">
      <formula>#REF! &lt;= NOW()+30</formula>
    </cfRule>
  </conditionalFormatting>
  <conditionalFormatting sqref="E92:F92">
    <cfRule type="expression" dxfId="3682" priority="581" stopIfTrue="1">
      <formula>#REF! &lt;= NOW()+30</formula>
    </cfRule>
  </conditionalFormatting>
  <conditionalFormatting sqref="E92:F92">
    <cfRule type="expression" dxfId="3681" priority="580" stopIfTrue="1">
      <formula>#REF! &lt;= NOW()+30</formula>
    </cfRule>
  </conditionalFormatting>
  <conditionalFormatting sqref="F92">
    <cfRule type="expression" dxfId="3680" priority="579" stopIfTrue="1">
      <formula>#REF! &lt;= NOW()+30</formula>
    </cfRule>
  </conditionalFormatting>
  <conditionalFormatting sqref="E92">
    <cfRule type="expression" dxfId="3679" priority="578" stopIfTrue="1">
      <formula>#REF! &lt;= NOW()+30</formula>
    </cfRule>
  </conditionalFormatting>
  <conditionalFormatting sqref="E96:F96">
    <cfRule type="expression" dxfId="3678" priority="577" stopIfTrue="1">
      <formula>#REF! &lt;= NOW()+30</formula>
    </cfRule>
  </conditionalFormatting>
  <conditionalFormatting sqref="E96">
    <cfRule type="expression" dxfId="3677" priority="576" stopIfTrue="1">
      <formula>#REF! &lt;= NOW()+30</formula>
    </cfRule>
  </conditionalFormatting>
  <conditionalFormatting sqref="E96">
    <cfRule type="expression" dxfId="3676" priority="575" stopIfTrue="1">
      <formula>#REF! &lt;= NOW()+30</formula>
    </cfRule>
  </conditionalFormatting>
  <conditionalFormatting sqref="E96:F96">
    <cfRule type="expression" dxfId="3675" priority="574" stopIfTrue="1">
      <formula>#REF! &lt;= NOW()+30</formula>
    </cfRule>
  </conditionalFormatting>
  <conditionalFormatting sqref="E96:F96">
    <cfRule type="expression" dxfId="3674" priority="573" stopIfTrue="1">
      <formula>#REF! &lt;= NOW()+30</formula>
    </cfRule>
  </conditionalFormatting>
  <conditionalFormatting sqref="E96:F96">
    <cfRule type="expression" dxfId="3673" priority="572" stopIfTrue="1">
      <formula>#REF! &lt;= NOW()+30</formula>
    </cfRule>
  </conditionalFormatting>
  <conditionalFormatting sqref="E96:F96">
    <cfRule type="expression" dxfId="3672" priority="571" stopIfTrue="1">
      <formula>#REF! &lt;= NOW()+30</formula>
    </cfRule>
  </conditionalFormatting>
  <conditionalFormatting sqref="E96:F96">
    <cfRule type="expression" dxfId="3671" priority="570" stopIfTrue="1">
      <formula>#REF! &lt;= NOW()+30</formula>
    </cfRule>
  </conditionalFormatting>
  <conditionalFormatting sqref="E96:F96">
    <cfRule type="expression" dxfId="3670" priority="569" stopIfTrue="1">
      <formula>#REF! &lt;= NOW()+30</formula>
    </cfRule>
  </conditionalFormatting>
  <conditionalFormatting sqref="E96:F96">
    <cfRule type="expression" dxfId="3669" priority="568" stopIfTrue="1">
      <formula>#REF! &lt;= NOW()+30</formula>
    </cfRule>
  </conditionalFormatting>
  <conditionalFormatting sqref="E96">
    <cfRule type="expression" dxfId="3668" priority="567" stopIfTrue="1">
      <formula>#REF! &lt;= NOW()+30</formula>
    </cfRule>
  </conditionalFormatting>
  <conditionalFormatting sqref="E96:F96">
    <cfRule type="expression" dxfId="3667" priority="566" stopIfTrue="1">
      <formula>#REF! &lt;= NOW()+30</formula>
    </cfRule>
  </conditionalFormatting>
  <conditionalFormatting sqref="E96">
    <cfRule type="expression" dxfId="3666" priority="565" stopIfTrue="1">
      <formula>#REF! &lt;= NOW()+30</formula>
    </cfRule>
  </conditionalFormatting>
  <conditionalFormatting sqref="E96">
    <cfRule type="expression" dxfId="3665" priority="564" stopIfTrue="1">
      <formula>#REF! &lt;= NOW()+30</formula>
    </cfRule>
  </conditionalFormatting>
  <conditionalFormatting sqref="E96:F96">
    <cfRule type="expression" dxfId="3664" priority="563" stopIfTrue="1">
      <formula>#REF! &lt;= NOW()+30</formula>
    </cfRule>
  </conditionalFormatting>
  <conditionalFormatting sqref="E96">
    <cfRule type="expression" dxfId="3663" priority="562" stopIfTrue="1">
      <formula>#REF! &lt;= NOW()+30</formula>
    </cfRule>
  </conditionalFormatting>
  <conditionalFormatting sqref="E96">
    <cfRule type="expression" dxfId="3662" priority="561" stopIfTrue="1">
      <formula>#REF! &lt;= NOW()+30</formula>
    </cfRule>
  </conditionalFormatting>
  <conditionalFormatting sqref="F96">
    <cfRule type="expression" dxfId="3661" priority="560" stopIfTrue="1">
      <formula>#REF! &lt;= NOW()+30</formula>
    </cfRule>
  </conditionalFormatting>
  <conditionalFormatting sqref="E96">
    <cfRule type="expression" dxfId="3660" priority="559" stopIfTrue="1">
      <formula>#REF! &lt;= NOW()+30</formula>
    </cfRule>
  </conditionalFormatting>
  <conditionalFormatting sqref="E96">
    <cfRule type="expression" dxfId="3659" priority="558" stopIfTrue="1">
      <formula>#REF! &lt;= NOW()+30</formula>
    </cfRule>
  </conditionalFormatting>
  <conditionalFormatting sqref="E96">
    <cfRule type="expression" dxfId="3658" priority="557" stopIfTrue="1">
      <formula>#REF! &lt;= NOW()+30</formula>
    </cfRule>
  </conditionalFormatting>
  <conditionalFormatting sqref="E96">
    <cfRule type="expression" dxfId="3657" priority="556" stopIfTrue="1">
      <formula>#REF! &lt;= NOW()+30</formula>
    </cfRule>
  </conditionalFormatting>
  <conditionalFormatting sqref="E96">
    <cfRule type="expression" dxfId="3656" priority="555" stopIfTrue="1">
      <formula>#REF! &lt;= NOW()+30</formula>
    </cfRule>
  </conditionalFormatting>
  <conditionalFormatting sqref="E96">
    <cfRule type="expression" dxfId="3655" priority="554" stopIfTrue="1">
      <formula>#REF! &lt;= NOW()+30</formula>
    </cfRule>
  </conditionalFormatting>
  <conditionalFormatting sqref="E96:F96">
    <cfRule type="expression" dxfId="3654" priority="553" stopIfTrue="1">
      <formula>#REF! &lt;= NOW()+30</formula>
    </cfRule>
  </conditionalFormatting>
  <conditionalFormatting sqref="E96">
    <cfRule type="expression" dxfId="3653" priority="552" stopIfTrue="1">
      <formula>#REF! &lt;= NOW()+30</formula>
    </cfRule>
  </conditionalFormatting>
  <conditionalFormatting sqref="E96">
    <cfRule type="expression" dxfId="3652" priority="551" stopIfTrue="1">
      <formula>#REF! &lt;= NOW()+30</formula>
    </cfRule>
  </conditionalFormatting>
  <conditionalFormatting sqref="E96">
    <cfRule type="expression" dxfId="3651" priority="550" stopIfTrue="1">
      <formula>#REF! &lt;= NOW()+30</formula>
    </cfRule>
  </conditionalFormatting>
  <conditionalFormatting sqref="E96">
    <cfRule type="expression" dxfId="3650" priority="549" stopIfTrue="1">
      <formula>#REF! &lt;= NOW()+30</formula>
    </cfRule>
  </conditionalFormatting>
  <conditionalFormatting sqref="E96">
    <cfRule type="expression" dxfId="3649" priority="548" stopIfTrue="1">
      <formula>#REF! &lt;= NOW()+30</formula>
    </cfRule>
  </conditionalFormatting>
  <conditionalFormatting sqref="E96">
    <cfRule type="expression" dxfId="3648" priority="547" stopIfTrue="1">
      <formula>#REF! &lt;= NOW()+30</formula>
    </cfRule>
  </conditionalFormatting>
  <conditionalFormatting sqref="E96:F96">
    <cfRule type="expression" dxfId="3647" priority="546" stopIfTrue="1">
      <formula>#REF! &lt;= NOW()+30</formula>
    </cfRule>
  </conditionalFormatting>
  <conditionalFormatting sqref="E96">
    <cfRule type="expression" dxfId="3646" priority="545" stopIfTrue="1">
      <formula>#REF! &lt;= NOW()+30</formula>
    </cfRule>
  </conditionalFormatting>
  <conditionalFormatting sqref="E96">
    <cfRule type="expression" dxfId="3645" priority="544" stopIfTrue="1">
      <formula>#REF! &lt;= NOW()+30</formula>
    </cfRule>
  </conditionalFormatting>
  <conditionalFormatting sqref="E96">
    <cfRule type="expression" dxfId="3644" priority="543" stopIfTrue="1">
      <formula>#REF! &lt;= NOW()+30</formula>
    </cfRule>
  </conditionalFormatting>
  <conditionalFormatting sqref="E96">
    <cfRule type="expression" dxfId="3643" priority="542" stopIfTrue="1">
      <formula>#REF! &lt;= NOW()+30</formula>
    </cfRule>
  </conditionalFormatting>
  <conditionalFormatting sqref="E96">
    <cfRule type="expression" dxfId="3642" priority="541" stopIfTrue="1">
      <formula>#REF! &lt;= NOW()+30</formula>
    </cfRule>
  </conditionalFormatting>
  <conditionalFormatting sqref="E96">
    <cfRule type="expression" dxfId="3641" priority="540" stopIfTrue="1">
      <formula>#REF! &lt;= NOW()+30</formula>
    </cfRule>
  </conditionalFormatting>
  <conditionalFormatting sqref="E96">
    <cfRule type="expression" dxfId="3640" priority="539" stopIfTrue="1">
      <formula>#REF! &lt;= NOW()+30</formula>
    </cfRule>
  </conditionalFormatting>
  <conditionalFormatting sqref="E96:F96">
    <cfRule type="expression" dxfId="3639" priority="538" stopIfTrue="1">
      <formula>#REF! &lt;= NOW()+30</formula>
    </cfRule>
  </conditionalFormatting>
  <conditionalFormatting sqref="E96">
    <cfRule type="expression" dxfId="3638" priority="537" stopIfTrue="1">
      <formula>#REF! &lt;= NOW()+30</formula>
    </cfRule>
  </conditionalFormatting>
  <conditionalFormatting sqref="E96">
    <cfRule type="expression" dxfId="3637" priority="536" stopIfTrue="1">
      <formula>#REF! &lt;= NOW()+30</formula>
    </cfRule>
  </conditionalFormatting>
  <conditionalFormatting sqref="E96">
    <cfRule type="expression" dxfId="3636" priority="535" stopIfTrue="1">
      <formula>#REF! &lt;= NOW()+30</formula>
    </cfRule>
  </conditionalFormatting>
  <conditionalFormatting sqref="E96">
    <cfRule type="expression" dxfId="3635" priority="534" stopIfTrue="1">
      <formula>#REF! &lt;= NOW()+30</formula>
    </cfRule>
  </conditionalFormatting>
  <conditionalFormatting sqref="E96">
    <cfRule type="expression" dxfId="3634" priority="533" stopIfTrue="1">
      <formula>#REF! &lt;= NOW()+30</formula>
    </cfRule>
  </conditionalFormatting>
  <conditionalFormatting sqref="E96">
    <cfRule type="expression" dxfId="3633" priority="532" stopIfTrue="1">
      <formula>#REF! &lt;= NOW()+30</formula>
    </cfRule>
  </conditionalFormatting>
  <conditionalFormatting sqref="E96">
    <cfRule type="expression" dxfId="3632" priority="531" stopIfTrue="1">
      <formula>#REF! &lt;= NOW()+30</formula>
    </cfRule>
  </conditionalFormatting>
  <conditionalFormatting sqref="E96">
    <cfRule type="expression" dxfId="3631" priority="530" stopIfTrue="1">
      <formula>#REF! &lt;= NOW()+30</formula>
    </cfRule>
  </conditionalFormatting>
  <conditionalFormatting sqref="E96:F96">
    <cfRule type="expression" dxfId="3630" priority="529" stopIfTrue="1">
      <formula>#REF! &lt;= NOW()+30</formula>
    </cfRule>
  </conditionalFormatting>
  <conditionalFormatting sqref="E96:F96">
    <cfRule type="expression" dxfId="3629" priority="528" stopIfTrue="1">
      <formula>#REF! &lt;= NOW()+30</formula>
    </cfRule>
  </conditionalFormatting>
  <conditionalFormatting sqref="F96">
    <cfRule type="expression" dxfId="3628" priority="527" stopIfTrue="1">
      <formula>#REF! &lt;= NOW()+30</formula>
    </cfRule>
  </conditionalFormatting>
  <conditionalFormatting sqref="E96">
    <cfRule type="expression" dxfId="3627" priority="526" stopIfTrue="1">
      <formula>#REF! &lt;= NOW()+30</formula>
    </cfRule>
  </conditionalFormatting>
  <conditionalFormatting sqref="E97:F97">
    <cfRule type="expression" dxfId="3626" priority="525" stopIfTrue="1">
      <formula>#REF! &lt;= NOW()+30</formula>
    </cfRule>
  </conditionalFormatting>
  <conditionalFormatting sqref="E97">
    <cfRule type="expression" dxfId="3625" priority="524" stopIfTrue="1">
      <formula>#REF! &lt;= NOW()+30</formula>
    </cfRule>
  </conditionalFormatting>
  <conditionalFormatting sqref="E97:F97">
    <cfRule type="expression" dxfId="3624" priority="523" stopIfTrue="1">
      <formula>#REF! &lt;= NOW()+30</formula>
    </cfRule>
  </conditionalFormatting>
  <conditionalFormatting sqref="E97">
    <cfRule type="expression" dxfId="3623" priority="522" stopIfTrue="1">
      <formula>#REF! &lt;= NOW()+30</formula>
    </cfRule>
  </conditionalFormatting>
  <conditionalFormatting sqref="E97">
    <cfRule type="expression" dxfId="3622" priority="521" stopIfTrue="1">
      <formula>#REF! &lt;= NOW()+30</formula>
    </cfRule>
  </conditionalFormatting>
  <conditionalFormatting sqref="E97:F97">
    <cfRule type="expression" dxfId="3621" priority="520" stopIfTrue="1">
      <formula>#REF! &lt;= NOW()+30</formula>
    </cfRule>
  </conditionalFormatting>
  <conditionalFormatting sqref="E97:F97">
    <cfRule type="expression" dxfId="3620" priority="519" stopIfTrue="1">
      <formula>#REF! &lt;= NOW()+30</formula>
    </cfRule>
  </conditionalFormatting>
  <conditionalFormatting sqref="E97:F97">
    <cfRule type="expression" dxfId="3619" priority="518" stopIfTrue="1">
      <formula>#REF! &lt;= NOW()+30</formula>
    </cfRule>
  </conditionalFormatting>
  <conditionalFormatting sqref="E97:F97">
    <cfRule type="expression" dxfId="3618" priority="517" stopIfTrue="1">
      <formula>#REF! &lt;= NOW()+30</formula>
    </cfRule>
  </conditionalFormatting>
  <conditionalFormatting sqref="E97:F97">
    <cfRule type="expression" dxfId="3617" priority="516" stopIfTrue="1">
      <formula>#REF! &lt;= NOW()+30</formula>
    </cfRule>
  </conditionalFormatting>
  <conditionalFormatting sqref="E97:F97">
    <cfRule type="expression" dxfId="3616" priority="515" stopIfTrue="1">
      <formula>#REF! &lt;= NOW()+30</formula>
    </cfRule>
  </conditionalFormatting>
  <conditionalFormatting sqref="E97:F97">
    <cfRule type="expression" dxfId="3615" priority="514" stopIfTrue="1">
      <formula>#REF! &lt;= NOW()+30</formula>
    </cfRule>
  </conditionalFormatting>
  <conditionalFormatting sqref="E97">
    <cfRule type="expression" dxfId="3614" priority="513" stopIfTrue="1">
      <formula>#REF! &lt;= NOW()+30</formula>
    </cfRule>
  </conditionalFormatting>
  <conditionalFormatting sqref="E97:F97">
    <cfRule type="expression" dxfId="3613" priority="512" stopIfTrue="1">
      <formula>#REF! &lt;= NOW()+30</formula>
    </cfRule>
  </conditionalFormatting>
  <conditionalFormatting sqref="E97">
    <cfRule type="expression" dxfId="3612" priority="511" stopIfTrue="1">
      <formula>#REF! &lt;= NOW()+30</formula>
    </cfRule>
  </conditionalFormatting>
  <conditionalFormatting sqref="E97">
    <cfRule type="expression" dxfId="3611" priority="510" stopIfTrue="1">
      <formula>#REF! &lt;= NOW()+30</formula>
    </cfRule>
  </conditionalFormatting>
  <conditionalFormatting sqref="E97:F97">
    <cfRule type="expression" dxfId="3610" priority="509" stopIfTrue="1">
      <formula>#REF! &lt;= NOW()+30</formula>
    </cfRule>
  </conditionalFormatting>
  <conditionalFormatting sqref="E97">
    <cfRule type="expression" dxfId="3609" priority="508" stopIfTrue="1">
      <formula>#REF! &lt;= NOW()+30</formula>
    </cfRule>
  </conditionalFormatting>
  <conditionalFormatting sqref="E97">
    <cfRule type="expression" dxfId="3608" priority="507" stopIfTrue="1">
      <formula>#REF! &lt;= NOW()+30</formula>
    </cfRule>
  </conditionalFormatting>
  <conditionalFormatting sqref="F97">
    <cfRule type="expression" dxfId="3607" priority="506" stopIfTrue="1">
      <formula>#REF! &lt;= NOW()+30</formula>
    </cfRule>
  </conditionalFormatting>
  <conditionalFormatting sqref="E97">
    <cfRule type="expression" dxfId="3606" priority="505" stopIfTrue="1">
      <formula>#REF! &lt;= NOW()+30</formula>
    </cfRule>
  </conditionalFormatting>
  <conditionalFormatting sqref="E97">
    <cfRule type="expression" dxfId="3605" priority="504" stopIfTrue="1">
      <formula>#REF! &lt;= NOW()+30</formula>
    </cfRule>
  </conditionalFormatting>
  <conditionalFormatting sqref="E97">
    <cfRule type="expression" dxfId="3604" priority="503" stopIfTrue="1">
      <formula>#REF! &lt;= NOW()+30</formula>
    </cfRule>
  </conditionalFormatting>
  <conditionalFormatting sqref="E97">
    <cfRule type="expression" dxfId="3603" priority="502" stopIfTrue="1">
      <formula>#REF! &lt;= NOW()+30</formula>
    </cfRule>
  </conditionalFormatting>
  <conditionalFormatting sqref="E97">
    <cfRule type="expression" dxfId="3602" priority="501" stopIfTrue="1">
      <formula>#REF! &lt;= NOW()+30</formula>
    </cfRule>
  </conditionalFormatting>
  <conditionalFormatting sqref="E97">
    <cfRule type="expression" dxfId="3601" priority="500" stopIfTrue="1">
      <formula>#REF! &lt;= NOW()+30</formula>
    </cfRule>
  </conditionalFormatting>
  <conditionalFormatting sqref="E97:F97">
    <cfRule type="expression" dxfId="3600" priority="499" stopIfTrue="1">
      <formula>#REF! &lt;= NOW()+30</formula>
    </cfRule>
  </conditionalFormatting>
  <conditionalFormatting sqref="E97">
    <cfRule type="expression" dxfId="3599" priority="498" stopIfTrue="1">
      <formula>#REF! &lt;= NOW()+30</formula>
    </cfRule>
  </conditionalFormatting>
  <conditionalFormatting sqref="E97">
    <cfRule type="expression" dxfId="3598" priority="497" stopIfTrue="1">
      <formula>#REF! &lt;= NOW()+30</formula>
    </cfRule>
  </conditionalFormatting>
  <conditionalFormatting sqref="E97">
    <cfRule type="expression" dxfId="3597" priority="496" stopIfTrue="1">
      <formula>#REF! &lt;= NOW()+30</formula>
    </cfRule>
  </conditionalFormatting>
  <conditionalFormatting sqref="E97">
    <cfRule type="expression" dxfId="3596" priority="495" stopIfTrue="1">
      <formula>#REF! &lt;= NOW()+30</formula>
    </cfRule>
  </conditionalFormatting>
  <conditionalFormatting sqref="E97">
    <cfRule type="expression" dxfId="3595" priority="494" stopIfTrue="1">
      <formula>#REF! &lt;= NOW()+30</formula>
    </cfRule>
  </conditionalFormatting>
  <conditionalFormatting sqref="E97">
    <cfRule type="expression" dxfId="3594" priority="493" stopIfTrue="1">
      <formula>#REF! &lt;= NOW()+30</formula>
    </cfRule>
  </conditionalFormatting>
  <conditionalFormatting sqref="E97:F97">
    <cfRule type="expression" dxfId="3593" priority="492" stopIfTrue="1">
      <formula>#REF! &lt;= NOW()+30</formula>
    </cfRule>
  </conditionalFormatting>
  <conditionalFormatting sqref="E97">
    <cfRule type="expression" dxfId="3592" priority="491" stopIfTrue="1">
      <formula>#REF! &lt;= NOW()+30</formula>
    </cfRule>
  </conditionalFormatting>
  <conditionalFormatting sqref="E97">
    <cfRule type="expression" dxfId="3591" priority="490" stopIfTrue="1">
      <formula>#REF! &lt;= NOW()+30</formula>
    </cfRule>
  </conditionalFormatting>
  <conditionalFormatting sqref="E97">
    <cfRule type="expression" dxfId="3590" priority="489" stopIfTrue="1">
      <formula>#REF! &lt;= NOW()+30</formula>
    </cfRule>
  </conditionalFormatting>
  <conditionalFormatting sqref="E97">
    <cfRule type="expression" dxfId="3589" priority="488" stopIfTrue="1">
      <formula>#REF! &lt;= NOW()+30</formula>
    </cfRule>
  </conditionalFormatting>
  <conditionalFormatting sqref="E97">
    <cfRule type="expression" dxfId="3588" priority="487" stopIfTrue="1">
      <formula>#REF! &lt;= NOW()+30</formula>
    </cfRule>
  </conditionalFormatting>
  <conditionalFormatting sqref="E97">
    <cfRule type="expression" dxfId="3587" priority="486" stopIfTrue="1">
      <formula>#REF! &lt;= NOW()+30</formula>
    </cfRule>
  </conditionalFormatting>
  <conditionalFormatting sqref="E97">
    <cfRule type="expression" dxfId="3586" priority="485" stopIfTrue="1">
      <formula>#REF! &lt;= NOW()+30</formula>
    </cfRule>
  </conditionalFormatting>
  <conditionalFormatting sqref="E97:F97">
    <cfRule type="expression" dxfId="3585" priority="484" stopIfTrue="1">
      <formula>#REF! &lt;= NOW()+30</formula>
    </cfRule>
  </conditionalFormatting>
  <conditionalFormatting sqref="E97">
    <cfRule type="expression" dxfId="3584" priority="483" stopIfTrue="1">
      <formula>#REF! &lt;= NOW()+30</formula>
    </cfRule>
  </conditionalFormatting>
  <conditionalFormatting sqref="E97">
    <cfRule type="expression" dxfId="3583" priority="482" stopIfTrue="1">
      <formula>#REF! &lt;= NOW()+30</formula>
    </cfRule>
  </conditionalFormatting>
  <conditionalFormatting sqref="E97">
    <cfRule type="expression" dxfId="3582" priority="481" stopIfTrue="1">
      <formula>#REF! &lt;= NOW()+30</formula>
    </cfRule>
  </conditionalFormatting>
  <conditionalFormatting sqref="E97">
    <cfRule type="expression" dxfId="3581" priority="480" stopIfTrue="1">
      <formula>#REF! &lt;= NOW()+30</formula>
    </cfRule>
  </conditionalFormatting>
  <conditionalFormatting sqref="E97">
    <cfRule type="expression" dxfId="3580" priority="479" stopIfTrue="1">
      <formula>#REF! &lt;= NOW()+30</formula>
    </cfRule>
  </conditionalFormatting>
  <conditionalFormatting sqref="E97">
    <cfRule type="expression" dxfId="3579" priority="478" stopIfTrue="1">
      <formula>#REF! &lt;= NOW()+30</formula>
    </cfRule>
  </conditionalFormatting>
  <conditionalFormatting sqref="E97">
    <cfRule type="expression" dxfId="3578" priority="477" stopIfTrue="1">
      <formula>#REF! &lt;= NOW()+30</formula>
    </cfRule>
  </conditionalFormatting>
  <conditionalFormatting sqref="E97">
    <cfRule type="expression" dxfId="3577" priority="476" stopIfTrue="1">
      <formula>#REF! &lt;= NOW()+30</formula>
    </cfRule>
  </conditionalFormatting>
  <conditionalFormatting sqref="E97:F97">
    <cfRule type="expression" dxfId="3576" priority="475" stopIfTrue="1">
      <formula>#REF! &lt;= NOW()+30</formula>
    </cfRule>
  </conditionalFormatting>
  <conditionalFormatting sqref="E97:F97">
    <cfRule type="expression" dxfId="3575" priority="474" stopIfTrue="1">
      <formula>#REF! &lt;= NOW()+30</formula>
    </cfRule>
  </conditionalFormatting>
  <conditionalFormatting sqref="F97">
    <cfRule type="expression" dxfId="3574" priority="473" stopIfTrue="1">
      <formula>#REF! &lt;= NOW()+30</formula>
    </cfRule>
  </conditionalFormatting>
  <conditionalFormatting sqref="E97">
    <cfRule type="expression" dxfId="3573" priority="472" stopIfTrue="1">
      <formula>#REF! &lt;= NOW()+30</formula>
    </cfRule>
  </conditionalFormatting>
  <conditionalFormatting sqref="E101:F101">
    <cfRule type="expression" dxfId="3572" priority="471" stopIfTrue="1">
      <formula>#REF! &lt;= NOW()+30</formula>
    </cfRule>
  </conditionalFormatting>
  <conditionalFormatting sqref="E101">
    <cfRule type="expression" dxfId="3571" priority="470" stopIfTrue="1">
      <formula>#REF! &lt;= NOW()+30</formula>
    </cfRule>
  </conditionalFormatting>
  <conditionalFormatting sqref="E101:F101">
    <cfRule type="expression" dxfId="3570" priority="469" stopIfTrue="1">
      <formula>#REF! &lt;= NOW()+30</formula>
    </cfRule>
  </conditionalFormatting>
  <conditionalFormatting sqref="E101">
    <cfRule type="expression" dxfId="3569" priority="468" stopIfTrue="1">
      <formula>#REF! &lt;= NOW()+30</formula>
    </cfRule>
  </conditionalFormatting>
  <conditionalFormatting sqref="E101">
    <cfRule type="expression" dxfId="3568" priority="467" stopIfTrue="1">
      <formula>#REF! &lt;= NOW()+30</formula>
    </cfRule>
  </conditionalFormatting>
  <conditionalFormatting sqref="E101:F101">
    <cfRule type="expression" dxfId="3567" priority="466" stopIfTrue="1">
      <formula>#REF! &lt;= NOW()+30</formula>
    </cfRule>
  </conditionalFormatting>
  <conditionalFormatting sqref="E101:F101">
    <cfRule type="expression" dxfId="3566" priority="465" stopIfTrue="1">
      <formula>#REF! &lt;= NOW()+30</formula>
    </cfRule>
  </conditionalFormatting>
  <conditionalFormatting sqref="E101:F101">
    <cfRule type="expression" dxfId="3565" priority="464" stopIfTrue="1">
      <formula>#REF! &lt;= NOW()+30</formula>
    </cfRule>
  </conditionalFormatting>
  <conditionalFormatting sqref="E101:F101">
    <cfRule type="expression" dxfId="3564" priority="463" stopIfTrue="1">
      <formula>#REF! &lt;= NOW()+30</formula>
    </cfRule>
  </conditionalFormatting>
  <conditionalFormatting sqref="E101:F101">
    <cfRule type="expression" dxfId="3563" priority="462" stopIfTrue="1">
      <formula>#REF! &lt;= NOW()+30</formula>
    </cfRule>
  </conditionalFormatting>
  <conditionalFormatting sqref="E101:F101">
    <cfRule type="expression" dxfId="3562" priority="461" stopIfTrue="1">
      <formula>#REF! &lt;= NOW()+30</formula>
    </cfRule>
  </conditionalFormatting>
  <conditionalFormatting sqref="E101:F101">
    <cfRule type="expression" dxfId="3561" priority="460" stopIfTrue="1">
      <formula>#REF! &lt;= NOW()+30</formula>
    </cfRule>
  </conditionalFormatting>
  <conditionalFormatting sqref="E101">
    <cfRule type="expression" dxfId="3560" priority="459" stopIfTrue="1">
      <formula>#REF! &lt;= NOW()+30</formula>
    </cfRule>
  </conditionalFormatting>
  <conditionalFormatting sqref="E101:F101">
    <cfRule type="expression" dxfId="3559" priority="458" stopIfTrue="1">
      <formula>#REF! &lt;= NOW()+30</formula>
    </cfRule>
  </conditionalFormatting>
  <conditionalFormatting sqref="E101">
    <cfRule type="expression" dxfId="3558" priority="457" stopIfTrue="1">
      <formula>#REF! &lt;= NOW()+30</formula>
    </cfRule>
  </conditionalFormatting>
  <conditionalFormatting sqref="E101">
    <cfRule type="expression" dxfId="3557" priority="456" stopIfTrue="1">
      <formula>#REF! &lt;= NOW()+30</formula>
    </cfRule>
  </conditionalFormatting>
  <conditionalFormatting sqref="E101:F101">
    <cfRule type="expression" dxfId="3556" priority="455" stopIfTrue="1">
      <formula>#REF! &lt;= NOW()+30</formula>
    </cfRule>
  </conditionalFormatting>
  <conditionalFormatting sqref="E101">
    <cfRule type="expression" dxfId="3555" priority="454" stopIfTrue="1">
      <formula>#REF! &lt;= NOW()+30</formula>
    </cfRule>
  </conditionalFormatting>
  <conditionalFormatting sqref="E101">
    <cfRule type="expression" dxfId="3554" priority="453" stopIfTrue="1">
      <formula>#REF! &lt;= NOW()+30</formula>
    </cfRule>
  </conditionalFormatting>
  <conditionalFormatting sqref="F101">
    <cfRule type="expression" dxfId="3553" priority="452" stopIfTrue="1">
      <formula>#REF! &lt;= NOW()+30</formula>
    </cfRule>
  </conditionalFormatting>
  <conditionalFormatting sqref="E101">
    <cfRule type="expression" dxfId="3552" priority="451" stopIfTrue="1">
      <formula>#REF! &lt;= NOW()+30</formula>
    </cfRule>
  </conditionalFormatting>
  <conditionalFormatting sqref="E101">
    <cfRule type="expression" dxfId="3551" priority="450" stopIfTrue="1">
      <formula>#REF! &lt;= NOW()+30</formula>
    </cfRule>
  </conditionalFormatting>
  <conditionalFormatting sqref="E101">
    <cfRule type="expression" dxfId="3550" priority="449" stopIfTrue="1">
      <formula>#REF! &lt;= NOW()+30</formula>
    </cfRule>
  </conditionalFormatting>
  <conditionalFormatting sqref="E101">
    <cfRule type="expression" dxfId="3549" priority="448" stopIfTrue="1">
      <formula>#REF! &lt;= NOW()+30</formula>
    </cfRule>
  </conditionalFormatting>
  <conditionalFormatting sqref="E101">
    <cfRule type="expression" dxfId="3548" priority="447" stopIfTrue="1">
      <formula>#REF! &lt;= NOW()+30</formula>
    </cfRule>
  </conditionalFormatting>
  <conditionalFormatting sqref="E101">
    <cfRule type="expression" dxfId="3547" priority="446" stopIfTrue="1">
      <formula>#REF! &lt;= NOW()+30</formula>
    </cfRule>
  </conditionalFormatting>
  <conditionalFormatting sqref="E101:F101">
    <cfRule type="expression" dxfId="3546" priority="445" stopIfTrue="1">
      <formula>#REF! &lt;= NOW()+30</formula>
    </cfRule>
  </conditionalFormatting>
  <conditionalFormatting sqref="E101">
    <cfRule type="expression" dxfId="3545" priority="444" stopIfTrue="1">
      <formula>#REF! &lt;= NOW()+30</formula>
    </cfRule>
  </conditionalFormatting>
  <conditionalFormatting sqref="E101">
    <cfRule type="expression" dxfId="3544" priority="443" stopIfTrue="1">
      <formula>#REF! &lt;= NOW()+30</formula>
    </cfRule>
  </conditionalFormatting>
  <conditionalFormatting sqref="E101">
    <cfRule type="expression" dxfId="3543" priority="442" stopIfTrue="1">
      <formula>#REF! &lt;= NOW()+30</formula>
    </cfRule>
  </conditionalFormatting>
  <conditionalFormatting sqref="E101">
    <cfRule type="expression" dxfId="3542" priority="441" stopIfTrue="1">
      <formula>#REF! &lt;= NOW()+30</formula>
    </cfRule>
  </conditionalFormatting>
  <conditionalFormatting sqref="E101">
    <cfRule type="expression" dxfId="3541" priority="440" stopIfTrue="1">
      <formula>#REF! &lt;= NOW()+30</formula>
    </cfRule>
  </conditionalFormatting>
  <conditionalFormatting sqref="E101">
    <cfRule type="expression" dxfId="3540" priority="439" stopIfTrue="1">
      <formula>#REF! &lt;= NOW()+30</formula>
    </cfRule>
  </conditionalFormatting>
  <conditionalFormatting sqref="E101:F101">
    <cfRule type="expression" dxfId="3539" priority="438" stopIfTrue="1">
      <formula>#REF! &lt;= NOW()+30</formula>
    </cfRule>
  </conditionalFormatting>
  <conditionalFormatting sqref="E101">
    <cfRule type="expression" dxfId="3538" priority="437" stopIfTrue="1">
      <formula>#REF! &lt;= NOW()+30</formula>
    </cfRule>
  </conditionalFormatting>
  <conditionalFormatting sqref="E101">
    <cfRule type="expression" dxfId="3537" priority="436" stopIfTrue="1">
      <formula>#REF! &lt;= NOW()+30</formula>
    </cfRule>
  </conditionalFormatting>
  <conditionalFormatting sqref="E101">
    <cfRule type="expression" dxfId="3536" priority="435" stopIfTrue="1">
      <formula>#REF! &lt;= NOW()+30</formula>
    </cfRule>
  </conditionalFormatting>
  <conditionalFormatting sqref="E101">
    <cfRule type="expression" dxfId="3535" priority="434" stopIfTrue="1">
      <formula>#REF! &lt;= NOW()+30</formula>
    </cfRule>
  </conditionalFormatting>
  <conditionalFormatting sqref="E101">
    <cfRule type="expression" dxfId="3534" priority="433" stopIfTrue="1">
      <formula>#REF! &lt;= NOW()+30</formula>
    </cfRule>
  </conditionalFormatting>
  <conditionalFormatting sqref="E101">
    <cfRule type="expression" dxfId="3533" priority="432" stopIfTrue="1">
      <formula>#REF! &lt;= NOW()+30</formula>
    </cfRule>
  </conditionalFormatting>
  <conditionalFormatting sqref="E101">
    <cfRule type="expression" dxfId="3532" priority="431" stopIfTrue="1">
      <formula>#REF! &lt;= NOW()+30</formula>
    </cfRule>
  </conditionalFormatting>
  <conditionalFormatting sqref="E101:F101">
    <cfRule type="expression" dxfId="3531" priority="430" stopIfTrue="1">
      <formula>#REF! &lt;= NOW()+30</formula>
    </cfRule>
  </conditionalFormatting>
  <conditionalFormatting sqref="E101">
    <cfRule type="expression" dxfId="3530" priority="429" stopIfTrue="1">
      <formula>#REF! &lt;= NOW()+30</formula>
    </cfRule>
  </conditionalFormatting>
  <conditionalFormatting sqref="E101">
    <cfRule type="expression" dxfId="3529" priority="428" stopIfTrue="1">
      <formula>#REF! &lt;= NOW()+30</formula>
    </cfRule>
  </conditionalFormatting>
  <conditionalFormatting sqref="E101">
    <cfRule type="expression" dxfId="3528" priority="427" stopIfTrue="1">
      <formula>#REF! &lt;= NOW()+30</formula>
    </cfRule>
  </conditionalFormatting>
  <conditionalFormatting sqref="E101">
    <cfRule type="expression" dxfId="3527" priority="426" stopIfTrue="1">
      <formula>#REF! &lt;= NOW()+30</formula>
    </cfRule>
  </conditionalFormatting>
  <conditionalFormatting sqref="E101">
    <cfRule type="expression" dxfId="3526" priority="425" stopIfTrue="1">
      <formula>#REF! &lt;= NOW()+30</formula>
    </cfRule>
  </conditionalFormatting>
  <conditionalFormatting sqref="E101">
    <cfRule type="expression" dxfId="3525" priority="424" stopIfTrue="1">
      <formula>#REF! &lt;= NOW()+30</formula>
    </cfRule>
  </conditionalFormatting>
  <conditionalFormatting sqref="E101">
    <cfRule type="expression" dxfId="3524" priority="423" stopIfTrue="1">
      <formula>#REF! &lt;= NOW()+30</formula>
    </cfRule>
  </conditionalFormatting>
  <conditionalFormatting sqref="E101">
    <cfRule type="expression" dxfId="3523" priority="422" stopIfTrue="1">
      <formula>#REF! &lt;= NOW()+30</formula>
    </cfRule>
  </conditionalFormatting>
  <conditionalFormatting sqref="E101:F101">
    <cfRule type="expression" dxfId="3522" priority="421" stopIfTrue="1">
      <formula>#REF! &lt;= NOW()+30</formula>
    </cfRule>
  </conditionalFormatting>
  <conditionalFormatting sqref="E101:F101">
    <cfRule type="expression" dxfId="3521" priority="420" stopIfTrue="1">
      <formula>#REF! &lt;= NOW()+30</formula>
    </cfRule>
  </conditionalFormatting>
  <conditionalFormatting sqref="F101">
    <cfRule type="expression" dxfId="3520" priority="419" stopIfTrue="1">
      <formula>#REF! &lt;= NOW()+30</formula>
    </cfRule>
  </conditionalFormatting>
  <conditionalFormatting sqref="E101">
    <cfRule type="expression" dxfId="3519" priority="418" stopIfTrue="1">
      <formula>#REF! &lt;= NOW()+30</formula>
    </cfRule>
  </conditionalFormatting>
  <conditionalFormatting sqref="J107">
    <cfRule type="expression" dxfId="3518" priority="417" stopIfTrue="1">
      <formula>#REF! &lt;= NOW()+30</formula>
    </cfRule>
  </conditionalFormatting>
  <conditionalFormatting sqref="E107:F107">
    <cfRule type="expression" dxfId="3517" priority="416" stopIfTrue="1">
      <formula>#REF! &lt;= NOW()+30</formula>
    </cfRule>
  </conditionalFormatting>
  <conditionalFormatting sqref="E107">
    <cfRule type="expression" dxfId="3516" priority="415" stopIfTrue="1">
      <formula>#REF! &lt;= NOW()+30</formula>
    </cfRule>
  </conditionalFormatting>
  <conditionalFormatting sqref="E107">
    <cfRule type="expression" dxfId="3515" priority="414" stopIfTrue="1">
      <formula>#REF! &lt;= NOW()+30</formula>
    </cfRule>
  </conditionalFormatting>
  <conditionalFormatting sqref="E107">
    <cfRule type="expression" dxfId="3514" priority="413" stopIfTrue="1">
      <formula>#REF! &lt;= NOW()+30</formula>
    </cfRule>
  </conditionalFormatting>
  <conditionalFormatting sqref="E107:F107">
    <cfRule type="expression" dxfId="3513" priority="412" stopIfTrue="1">
      <formula>#REF! &lt;= NOW()+30</formula>
    </cfRule>
  </conditionalFormatting>
  <conditionalFormatting sqref="E107">
    <cfRule type="expression" dxfId="3512" priority="411" stopIfTrue="1">
      <formula>#REF! &lt;= NOW()+30</formula>
    </cfRule>
  </conditionalFormatting>
  <conditionalFormatting sqref="E107:F107">
    <cfRule type="expression" dxfId="3511" priority="410" stopIfTrue="1">
      <formula>#REF! &lt;= NOW()+30</formula>
    </cfRule>
  </conditionalFormatting>
  <conditionalFormatting sqref="E107">
    <cfRule type="expression" dxfId="3510" priority="409" stopIfTrue="1">
      <formula>#REF! &lt;= NOW()+30</formula>
    </cfRule>
  </conditionalFormatting>
  <conditionalFormatting sqref="E107">
    <cfRule type="expression" dxfId="3509" priority="408" stopIfTrue="1">
      <formula>#REF! &lt;= NOW()+30</formula>
    </cfRule>
  </conditionalFormatting>
  <conditionalFormatting sqref="E107:F107">
    <cfRule type="expression" dxfId="3508" priority="407" stopIfTrue="1">
      <formula>#REF! &lt;= NOW()+30</formula>
    </cfRule>
  </conditionalFormatting>
  <conditionalFormatting sqref="E107:F107">
    <cfRule type="expression" dxfId="3507" priority="406" stopIfTrue="1">
      <formula>#REF! &lt;= NOW()+30</formula>
    </cfRule>
  </conditionalFormatting>
  <conditionalFormatting sqref="E107:F107">
    <cfRule type="expression" dxfId="3506" priority="405" stopIfTrue="1">
      <formula>#REF! &lt;= NOW()+30</formula>
    </cfRule>
  </conditionalFormatting>
  <conditionalFormatting sqref="E107:F107">
    <cfRule type="expression" dxfId="3505" priority="404" stopIfTrue="1">
      <formula>#REF! &lt;= NOW()+30</formula>
    </cfRule>
  </conditionalFormatting>
  <conditionalFormatting sqref="E107:F107">
    <cfRule type="expression" dxfId="3504" priority="403" stopIfTrue="1">
      <formula>#REF! &lt;= NOW()+30</formula>
    </cfRule>
  </conditionalFormatting>
  <conditionalFormatting sqref="E107:F107">
    <cfRule type="expression" dxfId="3503" priority="402" stopIfTrue="1">
      <formula>#REF! &lt;= NOW()+30</formula>
    </cfRule>
  </conditionalFormatting>
  <conditionalFormatting sqref="E107:F107">
    <cfRule type="expression" dxfId="3502" priority="401" stopIfTrue="1">
      <formula>#REF! &lt;= NOW()+30</formula>
    </cfRule>
  </conditionalFormatting>
  <conditionalFormatting sqref="E107">
    <cfRule type="expression" dxfId="3501" priority="400" stopIfTrue="1">
      <formula>#REF! &lt;= NOW()+30</formula>
    </cfRule>
  </conditionalFormatting>
  <conditionalFormatting sqref="E107:F107">
    <cfRule type="expression" dxfId="3500" priority="399" stopIfTrue="1">
      <formula>#REF! &lt;= NOW()+30</formula>
    </cfRule>
  </conditionalFormatting>
  <conditionalFormatting sqref="E107">
    <cfRule type="expression" dxfId="3499" priority="398" stopIfTrue="1">
      <formula>#REF! &lt;= NOW()+30</formula>
    </cfRule>
  </conditionalFormatting>
  <conditionalFormatting sqref="E107">
    <cfRule type="expression" dxfId="3498" priority="397" stopIfTrue="1">
      <formula>#REF! &lt;= NOW()+30</formula>
    </cfRule>
  </conditionalFormatting>
  <conditionalFormatting sqref="E107:F107">
    <cfRule type="expression" dxfId="3497" priority="396" stopIfTrue="1">
      <formula>#REF! &lt;= NOW()+30</formula>
    </cfRule>
  </conditionalFormatting>
  <conditionalFormatting sqref="E107">
    <cfRule type="expression" dxfId="3496" priority="395" stopIfTrue="1">
      <formula>#REF! &lt;= NOW()+30</formula>
    </cfRule>
  </conditionalFormatting>
  <conditionalFormatting sqref="E107">
    <cfRule type="expression" dxfId="3495" priority="394" stopIfTrue="1">
      <formula>#REF! &lt;= NOW()+30</formula>
    </cfRule>
  </conditionalFormatting>
  <conditionalFormatting sqref="F107">
    <cfRule type="expression" dxfId="3494" priority="393" stopIfTrue="1">
      <formula>#REF! &lt;= NOW()+30</formula>
    </cfRule>
  </conditionalFormatting>
  <conditionalFormatting sqref="E107">
    <cfRule type="expression" dxfId="3493" priority="392" stopIfTrue="1">
      <formula>#REF! &lt;= NOW()+30</formula>
    </cfRule>
  </conditionalFormatting>
  <conditionalFormatting sqref="E107">
    <cfRule type="expression" dxfId="3492" priority="391" stopIfTrue="1">
      <formula>#REF! &lt;= NOW()+30</formula>
    </cfRule>
  </conditionalFormatting>
  <conditionalFormatting sqref="E107">
    <cfRule type="expression" dxfId="3491" priority="390" stopIfTrue="1">
      <formula>#REF! &lt;= NOW()+30</formula>
    </cfRule>
  </conditionalFormatting>
  <conditionalFormatting sqref="E107">
    <cfRule type="expression" dxfId="3490" priority="389" stopIfTrue="1">
      <formula>#REF! &lt;= NOW()+30</formula>
    </cfRule>
  </conditionalFormatting>
  <conditionalFormatting sqref="E107">
    <cfRule type="expression" dxfId="3489" priority="388" stopIfTrue="1">
      <formula>#REF! &lt;= NOW()+30</formula>
    </cfRule>
  </conditionalFormatting>
  <conditionalFormatting sqref="E107">
    <cfRule type="expression" dxfId="3488" priority="387" stopIfTrue="1">
      <formula>#REF! &lt;= NOW()+30</formula>
    </cfRule>
  </conditionalFormatting>
  <conditionalFormatting sqref="E107:F107">
    <cfRule type="expression" dxfId="3487" priority="386" stopIfTrue="1">
      <formula>#REF! &lt;= NOW()+30</formula>
    </cfRule>
  </conditionalFormatting>
  <conditionalFormatting sqref="E107">
    <cfRule type="expression" dxfId="3486" priority="385" stopIfTrue="1">
      <formula>#REF! &lt;= NOW()+30</formula>
    </cfRule>
  </conditionalFormatting>
  <conditionalFormatting sqref="E107">
    <cfRule type="expression" dxfId="3485" priority="384" stopIfTrue="1">
      <formula>#REF! &lt;= NOW()+30</formula>
    </cfRule>
  </conditionalFormatting>
  <conditionalFormatting sqref="E107">
    <cfRule type="expression" dxfId="3484" priority="383" stopIfTrue="1">
      <formula>#REF! &lt;= NOW()+30</formula>
    </cfRule>
  </conditionalFormatting>
  <conditionalFormatting sqref="E107">
    <cfRule type="expression" dxfId="3483" priority="382" stopIfTrue="1">
      <formula>#REF! &lt;= NOW()+30</formula>
    </cfRule>
  </conditionalFormatting>
  <conditionalFormatting sqref="E107">
    <cfRule type="expression" dxfId="3482" priority="381" stopIfTrue="1">
      <formula>#REF! &lt;= NOW()+30</formula>
    </cfRule>
  </conditionalFormatting>
  <conditionalFormatting sqref="E107">
    <cfRule type="expression" dxfId="3481" priority="380" stopIfTrue="1">
      <formula>#REF! &lt;= NOW()+30</formula>
    </cfRule>
  </conditionalFormatting>
  <conditionalFormatting sqref="E107:F107">
    <cfRule type="expression" dxfId="3480" priority="379" stopIfTrue="1">
      <formula>#REF! &lt;= NOW()+30</formula>
    </cfRule>
  </conditionalFormatting>
  <conditionalFormatting sqref="E107">
    <cfRule type="expression" dxfId="3479" priority="378" stopIfTrue="1">
      <formula>#REF! &lt;= NOW()+30</formula>
    </cfRule>
  </conditionalFormatting>
  <conditionalFormatting sqref="E107">
    <cfRule type="expression" dxfId="3478" priority="377" stopIfTrue="1">
      <formula>#REF! &lt;= NOW()+30</formula>
    </cfRule>
  </conditionalFormatting>
  <conditionalFormatting sqref="E107">
    <cfRule type="expression" dxfId="3477" priority="376" stopIfTrue="1">
      <formula>#REF! &lt;= NOW()+30</formula>
    </cfRule>
  </conditionalFormatting>
  <conditionalFormatting sqref="E107">
    <cfRule type="expression" dxfId="3476" priority="375" stopIfTrue="1">
      <formula>#REF! &lt;= NOW()+30</formula>
    </cfRule>
  </conditionalFormatting>
  <conditionalFormatting sqref="E107">
    <cfRule type="expression" dxfId="3475" priority="374" stopIfTrue="1">
      <formula>#REF! &lt;= NOW()+30</formula>
    </cfRule>
  </conditionalFormatting>
  <conditionalFormatting sqref="E107">
    <cfRule type="expression" dxfId="3474" priority="373" stopIfTrue="1">
      <formula>#REF! &lt;= NOW()+30</formula>
    </cfRule>
  </conditionalFormatting>
  <conditionalFormatting sqref="E107">
    <cfRule type="expression" dxfId="3473" priority="372" stopIfTrue="1">
      <formula>#REF! &lt;= NOW()+30</formula>
    </cfRule>
  </conditionalFormatting>
  <conditionalFormatting sqref="E107:F107">
    <cfRule type="expression" dxfId="3472" priority="371" stopIfTrue="1">
      <formula>#REF! &lt;= NOW()+30</formula>
    </cfRule>
  </conditionalFormatting>
  <conditionalFormatting sqref="E107">
    <cfRule type="expression" dxfId="3471" priority="370" stopIfTrue="1">
      <formula>#REF! &lt;= NOW()+30</formula>
    </cfRule>
  </conditionalFormatting>
  <conditionalFormatting sqref="E107">
    <cfRule type="expression" dxfId="3470" priority="369" stopIfTrue="1">
      <formula>#REF! &lt;= NOW()+30</formula>
    </cfRule>
  </conditionalFormatting>
  <conditionalFormatting sqref="E107">
    <cfRule type="expression" dxfId="3469" priority="368" stopIfTrue="1">
      <formula>#REF! &lt;= NOW()+30</formula>
    </cfRule>
  </conditionalFormatting>
  <conditionalFormatting sqref="E107">
    <cfRule type="expression" dxfId="3468" priority="367" stopIfTrue="1">
      <formula>#REF! &lt;= NOW()+30</formula>
    </cfRule>
  </conditionalFormatting>
  <conditionalFormatting sqref="E107">
    <cfRule type="expression" dxfId="3467" priority="366" stopIfTrue="1">
      <formula>#REF! &lt;= NOW()+30</formula>
    </cfRule>
  </conditionalFormatting>
  <conditionalFormatting sqref="E107">
    <cfRule type="expression" dxfId="3466" priority="365" stopIfTrue="1">
      <formula>#REF! &lt;= NOW()+30</formula>
    </cfRule>
  </conditionalFormatting>
  <conditionalFormatting sqref="E107">
    <cfRule type="expression" dxfId="3465" priority="364" stopIfTrue="1">
      <formula>#REF! &lt;= NOW()+30</formula>
    </cfRule>
  </conditionalFormatting>
  <conditionalFormatting sqref="E107">
    <cfRule type="expression" dxfId="3464" priority="363" stopIfTrue="1">
      <formula>#REF! &lt;= NOW()+30</formula>
    </cfRule>
  </conditionalFormatting>
  <conditionalFormatting sqref="E107:F107">
    <cfRule type="expression" dxfId="3463" priority="362" stopIfTrue="1">
      <formula>#REF! &lt;= NOW()+30</formula>
    </cfRule>
  </conditionalFormatting>
  <conditionalFormatting sqref="E107:F107">
    <cfRule type="expression" dxfId="3462" priority="361" stopIfTrue="1">
      <formula>#REF! &lt;= NOW()+30</formula>
    </cfRule>
  </conditionalFormatting>
  <conditionalFormatting sqref="F107">
    <cfRule type="expression" dxfId="3461" priority="360" stopIfTrue="1">
      <formula>#REF! &lt;= NOW()+30</formula>
    </cfRule>
  </conditionalFormatting>
  <conditionalFormatting sqref="E107">
    <cfRule type="expression" dxfId="3460" priority="359" stopIfTrue="1">
      <formula>#REF! &lt;= NOW()+30</formula>
    </cfRule>
  </conditionalFormatting>
  <conditionalFormatting sqref="L112">
    <cfRule type="expression" dxfId="3459" priority="354" stopIfTrue="1">
      <formula>#REF! &lt;= NOW()+30</formula>
    </cfRule>
  </conditionalFormatting>
  <conditionalFormatting sqref="L112">
    <cfRule type="expression" dxfId="3458" priority="355">
      <formula>LEFT($I112,3)="Pre"</formula>
    </cfRule>
    <cfRule type="expression" dxfId="3457" priority="356">
      <formula>LEFT($I112,3)="Sup"</formula>
    </cfRule>
    <cfRule type="expression" dxfId="3456" priority="357">
      <formula>LEFT($I112,3)="Obs"</formula>
    </cfRule>
    <cfRule type="expression" dxfId="3455" priority="358">
      <formula>LEFT($I112,3)="Pri"</formula>
    </cfRule>
  </conditionalFormatting>
  <conditionalFormatting sqref="J112">
    <cfRule type="expression" dxfId="3454" priority="353" stopIfTrue="1">
      <formula>#REF! &lt;= NOW()+30</formula>
    </cfRule>
  </conditionalFormatting>
  <conditionalFormatting sqref="E112:F112">
    <cfRule type="expression" dxfId="3453" priority="352" stopIfTrue="1">
      <formula>#REF! &lt;= NOW()+30</formula>
    </cfRule>
  </conditionalFormatting>
  <conditionalFormatting sqref="E112:F112">
    <cfRule type="expression" dxfId="3452" priority="351" stopIfTrue="1">
      <formula>#REF! &lt;= NOW()+30</formula>
    </cfRule>
  </conditionalFormatting>
  <conditionalFormatting sqref="E112">
    <cfRule type="expression" dxfId="3451" priority="350" stopIfTrue="1">
      <formula>#REF! &lt;= NOW()+30</formula>
    </cfRule>
  </conditionalFormatting>
  <conditionalFormatting sqref="E112">
    <cfRule type="expression" dxfId="3450" priority="349" stopIfTrue="1">
      <formula>#REF! &lt;= NOW()+30</formula>
    </cfRule>
  </conditionalFormatting>
  <conditionalFormatting sqref="E112">
    <cfRule type="expression" dxfId="3449" priority="348" stopIfTrue="1">
      <formula>#REF! &lt;= NOW()+30</formula>
    </cfRule>
  </conditionalFormatting>
  <conditionalFormatting sqref="E112:F112">
    <cfRule type="expression" dxfId="3448" priority="347" stopIfTrue="1">
      <formula>#REF! &lt;= NOW()+30</formula>
    </cfRule>
  </conditionalFormatting>
  <conditionalFormatting sqref="E112">
    <cfRule type="expression" dxfId="3447" priority="346" stopIfTrue="1">
      <formula>#REF! &lt;= NOW()+30</formula>
    </cfRule>
  </conditionalFormatting>
  <conditionalFormatting sqref="E112:F112">
    <cfRule type="expression" dxfId="3446" priority="345" stopIfTrue="1">
      <formula>#REF! &lt;= NOW()+30</formula>
    </cfRule>
  </conditionalFormatting>
  <conditionalFormatting sqref="E112">
    <cfRule type="expression" dxfId="3445" priority="344" stopIfTrue="1">
      <formula>#REF! &lt;= NOW()+30</formula>
    </cfRule>
  </conditionalFormatting>
  <conditionalFormatting sqref="E112">
    <cfRule type="expression" dxfId="3444" priority="343" stopIfTrue="1">
      <formula>#REF! &lt;= NOW()+30</formula>
    </cfRule>
  </conditionalFormatting>
  <conditionalFormatting sqref="E112:F112">
    <cfRule type="expression" dxfId="3443" priority="342" stopIfTrue="1">
      <formula>#REF! &lt;= NOW()+30</formula>
    </cfRule>
  </conditionalFormatting>
  <conditionalFormatting sqref="E112:F112">
    <cfRule type="expression" dxfId="3442" priority="341" stopIfTrue="1">
      <formula>#REF! &lt;= NOW()+30</formula>
    </cfRule>
  </conditionalFormatting>
  <conditionalFormatting sqref="E112:F112">
    <cfRule type="expression" dxfId="3441" priority="340" stopIfTrue="1">
      <formula>#REF! &lt;= NOW()+30</formula>
    </cfRule>
  </conditionalFormatting>
  <conditionalFormatting sqref="E112:F112">
    <cfRule type="expression" dxfId="3440" priority="339" stopIfTrue="1">
      <formula>#REF! &lt;= NOW()+30</formula>
    </cfRule>
  </conditionalFormatting>
  <conditionalFormatting sqref="E112:F112">
    <cfRule type="expression" dxfId="3439" priority="338" stopIfTrue="1">
      <formula>#REF! &lt;= NOW()+30</formula>
    </cfRule>
  </conditionalFormatting>
  <conditionalFormatting sqref="E112:F112">
    <cfRule type="expression" dxfId="3438" priority="337" stopIfTrue="1">
      <formula>#REF! &lt;= NOW()+30</formula>
    </cfRule>
  </conditionalFormatting>
  <conditionalFormatting sqref="E112:F112">
    <cfRule type="expression" dxfId="3437" priority="336" stopIfTrue="1">
      <formula>#REF! &lt;= NOW()+30</formula>
    </cfRule>
  </conditionalFormatting>
  <conditionalFormatting sqref="E112">
    <cfRule type="expression" dxfId="3436" priority="335" stopIfTrue="1">
      <formula>#REF! &lt;= NOW()+30</formula>
    </cfRule>
  </conditionalFormatting>
  <conditionalFormatting sqref="E112:F112">
    <cfRule type="expression" dxfId="3435" priority="334" stopIfTrue="1">
      <formula>#REF! &lt;= NOW()+30</formula>
    </cfRule>
  </conditionalFormatting>
  <conditionalFormatting sqref="E112">
    <cfRule type="expression" dxfId="3434" priority="333" stopIfTrue="1">
      <formula>#REF! &lt;= NOW()+30</formula>
    </cfRule>
  </conditionalFormatting>
  <conditionalFormatting sqref="E112">
    <cfRule type="expression" dxfId="3433" priority="332" stopIfTrue="1">
      <formula>#REF! &lt;= NOW()+30</formula>
    </cfRule>
  </conditionalFormatting>
  <conditionalFormatting sqref="E112:F112">
    <cfRule type="expression" dxfId="3432" priority="331" stopIfTrue="1">
      <formula>#REF! &lt;= NOW()+30</formula>
    </cfRule>
  </conditionalFormatting>
  <conditionalFormatting sqref="E112">
    <cfRule type="expression" dxfId="3431" priority="330" stopIfTrue="1">
      <formula>#REF! &lt;= NOW()+30</formula>
    </cfRule>
  </conditionalFormatting>
  <conditionalFormatting sqref="E112">
    <cfRule type="expression" dxfId="3430" priority="329" stopIfTrue="1">
      <formula>#REF! &lt;= NOW()+30</formula>
    </cfRule>
  </conditionalFormatting>
  <conditionalFormatting sqref="F112">
    <cfRule type="expression" dxfId="3429" priority="328" stopIfTrue="1">
      <formula>#REF! &lt;= NOW()+30</formula>
    </cfRule>
  </conditionalFormatting>
  <conditionalFormatting sqref="E112">
    <cfRule type="expression" dxfId="3428" priority="327" stopIfTrue="1">
      <formula>#REF! &lt;= NOW()+30</formula>
    </cfRule>
  </conditionalFormatting>
  <conditionalFormatting sqref="E112">
    <cfRule type="expression" dxfId="3427" priority="326" stopIfTrue="1">
      <formula>#REF! &lt;= NOW()+30</formula>
    </cfRule>
  </conditionalFormatting>
  <conditionalFormatting sqref="E112">
    <cfRule type="expression" dxfId="3426" priority="325" stopIfTrue="1">
      <formula>#REF! &lt;= NOW()+30</formula>
    </cfRule>
  </conditionalFormatting>
  <conditionalFormatting sqref="E112">
    <cfRule type="expression" dxfId="3425" priority="324" stopIfTrue="1">
      <formula>#REF! &lt;= NOW()+30</formula>
    </cfRule>
  </conditionalFormatting>
  <conditionalFormatting sqref="E112">
    <cfRule type="expression" dxfId="3424" priority="323" stopIfTrue="1">
      <formula>#REF! &lt;= NOW()+30</formula>
    </cfRule>
  </conditionalFormatting>
  <conditionalFormatting sqref="E112">
    <cfRule type="expression" dxfId="3423" priority="322" stopIfTrue="1">
      <formula>#REF! &lt;= NOW()+30</formula>
    </cfRule>
  </conditionalFormatting>
  <conditionalFormatting sqref="E112:F112">
    <cfRule type="expression" dxfId="3422" priority="321" stopIfTrue="1">
      <formula>#REF! &lt;= NOW()+30</formula>
    </cfRule>
  </conditionalFormatting>
  <conditionalFormatting sqref="E112">
    <cfRule type="expression" dxfId="3421" priority="320" stopIfTrue="1">
      <formula>#REF! &lt;= NOW()+30</formula>
    </cfRule>
  </conditionalFormatting>
  <conditionalFormatting sqref="E112">
    <cfRule type="expression" dxfId="3420" priority="319" stopIfTrue="1">
      <formula>#REF! &lt;= NOW()+30</formula>
    </cfRule>
  </conditionalFormatting>
  <conditionalFormatting sqref="E112">
    <cfRule type="expression" dxfId="3419" priority="318" stopIfTrue="1">
      <formula>#REF! &lt;= NOW()+30</formula>
    </cfRule>
  </conditionalFormatting>
  <conditionalFormatting sqref="E112">
    <cfRule type="expression" dxfId="3418" priority="317" stopIfTrue="1">
      <formula>#REF! &lt;= NOW()+30</formula>
    </cfRule>
  </conditionalFormatting>
  <conditionalFormatting sqref="E112">
    <cfRule type="expression" dxfId="3417" priority="316" stopIfTrue="1">
      <formula>#REF! &lt;= NOW()+30</formula>
    </cfRule>
  </conditionalFormatting>
  <conditionalFormatting sqref="E112">
    <cfRule type="expression" dxfId="3416" priority="315" stopIfTrue="1">
      <formula>#REF! &lt;= NOW()+30</formula>
    </cfRule>
  </conditionalFormatting>
  <conditionalFormatting sqref="E112:F112">
    <cfRule type="expression" dxfId="3415" priority="314" stopIfTrue="1">
      <formula>#REF! &lt;= NOW()+30</formula>
    </cfRule>
  </conditionalFormatting>
  <conditionalFormatting sqref="E112">
    <cfRule type="expression" dxfId="3414" priority="313" stopIfTrue="1">
      <formula>#REF! &lt;= NOW()+30</formula>
    </cfRule>
  </conditionalFormatting>
  <conditionalFormatting sqref="E112">
    <cfRule type="expression" dxfId="3413" priority="312" stopIfTrue="1">
      <formula>#REF! &lt;= NOW()+30</formula>
    </cfRule>
  </conditionalFormatting>
  <conditionalFormatting sqref="E112">
    <cfRule type="expression" dxfId="3412" priority="311" stopIfTrue="1">
      <formula>#REF! &lt;= NOW()+30</formula>
    </cfRule>
  </conditionalFormatting>
  <conditionalFormatting sqref="E112">
    <cfRule type="expression" dxfId="3411" priority="310" stopIfTrue="1">
      <formula>#REF! &lt;= NOW()+30</formula>
    </cfRule>
  </conditionalFormatting>
  <conditionalFormatting sqref="E112">
    <cfRule type="expression" dxfId="3410" priority="309" stopIfTrue="1">
      <formula>#REF! &lt;= NOW()+30</formula>
    </cfRule>
  </conditionalFormatting>
  <conditionalFormatting sqref="E112">
    <cfRule type="expression" dxfId="3409" priority="308" stopIfTrue="1">
      <formula>#REF! &lt;= NOW()+30</formula>
    </cfRule>
  </conditionalFormatting>
  <conditionalFormatting sqref="E112">
    <cfRule type="expression" dxfId="3408" priority="307" stopIfTrue="1">
      <formula>#REF! &lt;= NOW()+30</formula>
    </cfRule>
  </conditionalFormatting>
  <conditionalFormatting sqref="E112:F112">
    <cfRule type="expression" dxfId="3407" priority="306" stopIfTrue="1">
      <formula>#REF! &lt;= NOW()+30</formula>
    </cfRule>
  </conditionalFormatting>
  <conditionalFormatting sqref="E112">
    <cfRule type="expression" dxfId="3406" priority="305" stopIfTrue="1">
      <formula>#REF! &lt;= NOW()+30</formula>
    </cfRule>
  </conditionalFormatting>
  <conditionalFormatting sqref="E112">
    <cfRule type="expression" dxfId="3405" priority="304" stopIfTrue="1">
      <formula>#REF! &lt;= NOW()+30</formula>
    </cfRule>
  </conditionalFormatting>
  <conditionalFormatting sqref="E112">
    <cfRule type="expression" dxfId="3404" priority="303" stopIfTrue="1">
      <formula>#REF! &lt;= NOW()+30</formula>
    </cfRule>
  </conditionalFormatting>
  <conditionalFormatting sqref="E112">
    <cfRule type="expression" dxfId="3403" priority="302" stopIfTrue="1">
      <formula>#REF! &lt;= NOW()+30</formula>
    </cfRule>
  </conditionalFormatting>
  <conditionalFormatting sqref="E112">
    <cfRule type="expression" dxfId="3402" priority="301" stopIfTrue="1">
      <formula>#REF! &lt;= NOW()+30</formula>
    </cfRule>
  </conditionalFormatting>
  <conditionalFormatting sqref="E112">
    <cfRule type="expression" dxfId="3401" priority="300" stopIfTrue="1">
      <formula>#REF! &lt;= NOW()+30</formula>
    </cfRule>
  </conditionalFormatting>
  <conditionalFormatting sqref="E112">
    <cfRule type="expression" dxfId="3400" priority="299" stopIfTrue="1">
      <formula>#REF! &lt;= NOW()+30</formula>
    </cfRule>
  </conditionalFormatting>
  <conditionalFormatting sqref="E112">
    <cfRule type="expression" dxfId="3399" priority="298" stopIfTrue="1">
      <formula>#REF! &lt;= NOW()+30</formula>
    </cfRule>
  </conditionalFormatting>
  <conditionalFormatting sqref="E112:F112">
    <cfRule type="expression" dxfId="3398" priority="297" stopIfTrue="1">
      <formula>#REF! &lt;= NOW()+30</formula>
    </cfRule>
  </conditionalFormatting>
  <conditionalFormatting sqref="E112:F112">
    <cfRule type="expression" dxfId="3397" priority="296" stopIfTrue="1">
      <formula>#REF! &lt;= NOW()+30</formula>
    </cfRule>
  </conditionalFormatting>
  <conditionalFormatting sqref="F112">
    <cfRule type="expression" dxfId="3396" priority="295" stopIfTrue="1">
      <formula>#REF! &lt;= NOW()+30</formula>
    </cfRule>
  </conditionalFormatting>
  <conditionalFormatting sqref="E112">
    <cfRule type="expression" dxfId="3395" priority="294" stopIfTrue="1">
      <formula>#REF! &lt;= NOW()+30</formula>
    </cfRule>
  </conditionalFormatting>
  <conditionalFormatting sqref="L116">
    <cfRule type="expression" dxfId="3394" priority="289" stopIfTrue="1">
      <formula>#REF! &lt;= NOW()+30</formula>
    </cfRule>
  </conditionalFormatting>
  <conditionalFormatting sqref="L116">
    <cfRule type="expression" dxfId="3393" priority="290">
      <formula>LEFT($I116,3)="Pre"</formula>
    </cfRule>
    <cfRule type="expression" dxfId="3392" priority="291">
      <formula>LEFT($I116,3)="Sup"</formula>
    </cfRule>
    <cfRule type="expression" dxfId="3391" priority="292">
      <formula>LEFT($I116,3)="Obs"</formula>
    </cfRule>
    <cfRule type="expression" dxfId="3390" priority="293">
      <formula>LEFT($I116,3)="Pri"</formula>
    </cfRule>
  </conditionalFormatting>
  <conditionalFormatting sqref="J116">
    <cfRule type="expression" dxfId="3389" priority="288" stopIfTrue="1">
      <formula>#REF! &lt;= NOW()+30</formula>
    </cfRule>
  </conditionalFormatting>
  <conditionalFormatting sqref="E116:F116">
    <cfRule type="expression" dxfId="3388" priority="287" stopIfTrue="1">
      <formula>#REF! &lt;= NOW()+30</formula>
    </cfRule>
  </conditionalFormatting>
  <conditionalFormatting sqref="E116:F116">
    <cfRule type="expression" dxfId="3387" priority="286" stopIfTrue="1">
      <formula>#REF! &lt;= NOW()+30</formula>
    </cfRule>
  </conditionalFormatting>
  <conditionalFormatting sqref="E116:F116">
    <cfRule type="expression" dxfId="3386" priority="285" stopIfTrue="1">
      <formula>#REF! &lt;= NOW()+30</formula>
    </cfRule>
  </conditionalFormatting>
  <conditionalFormatting sqref="E116">
    <cfRule type="expression" dxfId="3385" priority="284" stopIfTrue="1">
      <formula>#REF! &lt;= NOW()+30</formula>
    </cfRule>
  </conditionalFormatting>
  <conditionalFormatting sqref="E116">
    <cfRule type="expression" dxfId="3384" priority="283" stopIfTrue="1">
      <formula>#REF! &lt;= NOW()+30</formula>
    </cfRule>
  </conditionalFormatting>
  <conditionalFormatting sqref="E116">
    <cfRule type="expression" dxfId="3383" priority="282" stopIfTrue="1">
      <formula>#REF! &lt;= NOW()+30</formula>
    </cfRule>
  </conditionalFormatting>
  <conditionalFormatting sqref="E116:F116">
    <cfRule type="expression" dxfId="3382" priority="281" stopIfTrue="1">
      <formula>#REF! &lt;= NOW()+30</formula>
    </cfRule>
  </conditionalFormatting>
  <conditionalFormatting sqref="E116">
    <cfRule type="expression" dxfId="3381" priority="280" stopIfTrue="1">
      <formula>#REF! &lt;= NOW()+30</formula>
    </cfRule>
  </conditionalFormatting>
  <conditionalFormatting sqref="E116:F116">
    <cfRule type="expression" dxfId="3380" priority="279" stopIfTrue="1">
      <formula>#REF! &lt;= NOW()+30</formula>
    </cfRule>
  </conditionalFormatting>
  <conditionalFormatting sqref="E116">
    <cfRule type="expression" dxfId="3379" priority="278" stopIfTrue="1">
      <formula>#REF! &lt;= NOW()+30</formula>
    </cfRule>
  </conditionalFormatting>
  <conditionalFormatting sqref="E116">
    <cfRule type="expression" dxfId="3378" priority="277" stopIfTrue="1">
      <formula>#REF! &lt;= NOW()+30</formula>
    </cfRule>
  </conditionalFormatting>
  <conditionalFormatting sqref="E116:F116">
    <cfRule type="expression" dxfId="3377" priority="276" stopIfTrue="1">
      <formula>#REF! &lt;= NOW()+30</formula>
    </cfRule>
  </conditionalFormatting>
  <conditionalFormatting sqref="E116:F116">
    <cfRule type="expression" dxfId="3376" priority="275" stopIfTrue="1">
      <formula>#REF! &lt;= NOW()+30</formula>
    </cfRule>
  </conditionalFormatting>
  <conditionalFormatting sqref="E116:F116">
    <cfRule type="expression" dxfId="3375" priority="274" stopIfTrue="1">
      <formula>#REF! &lt;= NOW()+30</formula>
    </cfRule>
  </conditionalFormatting>
  <conditionalFormatting sqref="E116:F116">
    <cfRule type="expression" dxfId="3374" priority="273" stopIfTrue="1">
      <formula>#REF! &lt;= NOW()+30</formula>
    </cfRule>
  </conditionalFormatting>
  <conditionalFormatting sqref="E116:F116">
    <cfRule type="expression" dxfId="3373" priority="272" stopIfTrue="1">
      <formula>#REF! &lt;= NOW()+30</formula>
    </cfRule>
  </conditionalFormatting>
  <conditionalFormatting sqref="E116:F116">
    <cfRule type="expression" dxfId="3372" priority="271" stopIfTrue="1">
      <formula>#REF! &lt;= NOW()+30</formula>
    </cfRule>
  </conditionalFormatting>
  <conditionalFormatting sqref="E116:F116">
    <cfRule type="expression" dxfId="3371" priority="270" stopIfTrue="1">
      <formula>#REF! &lt;= NOW()+30</formula>
    </cfRule>
  </conditionalFormatting>
  <conditionalFormatting sqref="E116">
    <cfRule type="expression" dxfId="3370" priority="269" stopIfTrue="1">
      <formula>#REF! &lt;= NOW()+30</formula>
    </cfRule>
  </conditionalFormatting>
  <conditionalFormatting sqref="E116:F116">
    <cfRule type="expression" dxfId="3369" priority="268" stopIfTrue="1">
      <formula>#REF! &lt;= NOW()+30</formula>
    </cfRule>
  </conditionalFormatting>
  <conditionalFormatting sqref="E116">
    <cfRule type="expression" dxfId="3368" priority="267" stopIfTrue="1">
      <formula>#REF! &lt;= NOW()+30</formula>
    </cfRule>
  </conditionalFormatting>
  <conditionalFormatting sqref="E116">
    <cfRule type="expression" dxfId="3367" priority="266" stopIfTrue="1">
      <formula>#REF! &lt;= NOW()+30</formula>
    </cfRule>
  </conditionalFormatting>
  <conditionalFormatting sqref="E116:F116">
    <cfRule type="expression" dxfId="3366" priority="265" stopIfTrue="1">
      <formula>#REF! &lt;= NOW()+30</formula>
    </cfRule>
  </conditionalFormatting>
  <conditionalFormatting sqref="E116">
    <cfRule type="expression" dxfId="3365" priority="264" stopIfTrue="1">
      <formula>#REF! &lt;= NOW()+30</formula>
    </cfRule>
  </conditionalFormatting>
  <conditionalFormatting sqref="E116">
    <cfRule type="expression" dxfId="3364" priority="263" stopIfTrue="1">
      <formula>#REF! &lt;= NOW()+30</formula>
    </cfRule>
  </conditionalFormatting>
  <conditionalFormatting sqref="F116">
    <cfRule type="expression" dxfId="3363" priority="262" stopIfTrue="1">
      <formula>#REF! &lt;= NOW()+30</formula>
    </cfRule>
  </conditionalFormatting>
  <conditionalFormatting sqref="E116">
    <cfRule type="expression" dxfId="3362" priority="261" stopIfTrue="1">
      <formula>#REF! &lt;= NOW()+30</formula>
    </cfRule>
  </conditionalFormatting>
  <conditionalFormatting sqref="E116">
    <cfRule type="expression" dxfId="3361" priority="260" stopIfTrue="1">
      <formula>#REF! &lt;= NOW()+30</formula>
    </cfRule>
  </conditionalFormatting>
  <conditionalFormatting sqref="E116">
    <cfRule type="expression" dxfId="3360" priority="259" stopIfTrue="1">
      <formula>#REF! &lt;= NOW()+30</formula>
    </cfRule>
  </conditionalFormatting>
  <conditionalFormatting sqref="E116">
    <cfRule type="expression" dxfId="3359" priority="258" stopIfTrue="1">
      <formula>#REF! &lt;= NOW()+30</formula>
    </cfRule>
  </conditionalFormatting>
  <conditionalFormatting sqref="E116">
    <cfRule type="expression" dxfId="3358" priority="257" stopIfTrue="1">
      <formula>#REF! &lt;= NOW()+30</formula>
    </cfRule>
  </conditionalFormatting>
  <conditionalFormatting sqref="E116">
    <cfRule type="expression" dxfId="3357" priority="256" stopIfTrue="1">
      <formula>#REF! &lt;= NOW()+30</formula>
    </cfRule>
  </conditionalFormatting>
  <conditionalFormatting sqref="E116:F116">
    <cfRule type="expression" dxfId="3356" priority="255" stopIfTrue="1">
      <formula>#REF! &lt;= NOW()+30</formula>
    </cfRule>
  </conditionalFormatting>
  <conditionalFormatting sqref="E116">
    <cfRule type="expression" dxfId="3355" priority="254" stopIfTrue="1">
      <formula>#REF! &lt;= NOW()+30</formula>
    </cfRule>
  </conditionalFormatting>
  <conditionalFormatting sqref="E116">
    <cfRule type="expression" dxfId="3354" priority="253" stopIfTrue="1">
      <formula>#REF! &lt;= NOW()+30</formula>
    </cfRule>
  </conditionalFormatting>
  <conditionalFormatting sqref="E116">
    <cfRule type="expression" dxfId="3353" priority="252" stopIfTrue="1">
      <formula>#REF! &lt;= NOW()+30</formula>
    </cfRule>
  </conditionalFormatting>
  <conditionalFormatting sqref="E116">
    <cfRule type="expression" dxfId="3352" priority="251" stopIfTrue="1">
      <formula>#REF! &lt;= NOW()+30</formula>
    </cfRule>
  </conditionalFormatting>
  <conditionalFormatting sqref="E116">
    <cfRule type="expression" dxfId="3351" priority="250" stopIfTrue="1">
      <formula>#REF! &lt;= NOW()+30</formula>
    </cfRule>
  </conditionalFormatting>
  <conditionalFormatting sqref="E116">
    <cfRule type="expression" dxfId="3350" priority="249" stopIfTrue="1">
      <formula>#REF! &lt;= NOW()+30</formula>
    </cfRule>
  </conditionalFormatting>
  <conditionalFormatting sqref="E116:F116">
    <cfRule type="expression" dxfId="3349" priority="248" stopIfTrue="1">
      <formula>#REF! &lt;= NOW()+30</formula>
    </cfRule>
  </conditionalFormatting>
  <conditionalFormatting sqref="E116">
    <cfRule type="expression" dxfId="3348" priority="247" stopIfTrue="1">
      <formula>#REF! &lt;= NOW()+30</formula>
    </cfRule>
  </conditionalFormatting>
  <conditionalFormatting sqref="E116">
    <cfRule type="expression" dxfId="3347" priority="246" stopIfTrue="1">
      <formula>#REF! &lt;= NOW()+30</formula>
    </cfRule>
  </conditionalFormatting>
  <conditionalFormatting sqref="E116">
    <cfRule type="expression" dxfId="3346" priority="245" stopIfTrue="1">
      <formula>#REF! &lt;= NOW()+30</formula>
    </cfRule>
  </conditionalFormatting>
  <conditionalFormatting sqref="E116">
    <cfRule type="expression" dxfId="3345" priority="244" stopIfTrue="1">
      <formula>#REF! &lt;= NOW()+30</formula>
    </cfRule>
  </conditionalFormatting>
  <conditionalFormatting sqref="E116">
    <cfRule type="expression" dxfId="3344" priority="243" stopIfTrue="1">
      <formula>#REF! &lt;= NOW()+30</formula>
    </cfRule>
  </conditionalFormatting>
  <conditionalFormatting sqref="E116">
    <cfRule type="expression" dxfId="3343" priority="242" stopIfTrue="1">
      <formula>#REF! &lt;= NOW()+30</formula>
    </cfRule>
  </conditionalFormatting>
  <conditionalFormatting sqref="E116">
    <cfRule type="expression" dxfId="3342" priority="241" stopIfTrue="1">
      <formula>#REF! &lt;= NOW()+30</formula>
    </cfRule>
  </conditionalFormatting>
  <conditionalFormatting sqref="E116:F116">
    <cfRule type="expression" dxfId="3341" priority="240" stopIfTrue="1">
      <formula>#REF! &lt;= NOW()+30</formula>
    </cfRule>
  </conditionalFormatting>
  <conditionalFormatting sqref="E116">
    <cfRule type="expression" dxfId="3340" priority="239" stopIfTrue="1">
      <formula>#REF! &lt;= NOW()+30</formula>
    </cfRule>
  </conditionalFormatting>
  <conditionalFormatting sqref="E116">
    <cfRule type="expression" dxfId="3339" priority="238" stopIfTrue="1">
      <formula>#REF! &lt;= NOW()+30</formula>
    </cfRule>
  </conditionalFormatting>
  <conditionalFormatting sqref="E116">
    <cfRule type="expression" dxfId="3338" priority="237" stopIfTrue="1">
      <formula>#REF! &lt;= NOW()+30</formula>
    </cfRule>
  </conditionalFormatting>
  <conditionalFormatting sqref="E116">
    <cfRule type="expression" dxfId="3337" priority="236" stopIfTrue="1">
      <formula>#REF! &lt;= NOW()+30</formula>
    </cfRule>
  </conditionalFormatting>
  <conditionalFormatting sqref="E116">
    <cfRule type="expression" dxfId="3336" priority="235" stopIfTrue="1">
      <formula>#REF! &lt;= NOW()+30</formula>
    </cfRule>
  </conditionalFormatting>
  <conditionalFormatting sqref="E116">
    <cfRule type="expression" dxfId="3335" priority="234" stopIfTrue="1">
      <formula>#REF! &lt;= NOW()+30</formula>
    </cfRule>
  </conditionalFormatting>
  <conditionalFormatting sqref="E116">
    <cfRule type="expression" dxfId="3334" priority="233" stopIfTrue="1">
      <formula>#REF! &lt;= NOW()+30</formula>
    </cfRule>
  </conditionalFormatting>
  <conditionalFormatting sqref="E116">
    <cfRule type="expression" dxfId="3333" priority="232" stopIfTrue="1">
      <formula>#REF! &lt;= NOW()+30</formula>
    </cfRule>
  </conditionalFormatting>
  <conditionalFormatting sqref="E116:F116">
    <cfRule type="expression" dxfId="3332" priority="231" stopIfTrue="1">
      <formula>#REF! &lt;= NOW()+30</formula>
    </cfRule>
  </conditionalFormatting>
  <conditionalFormatting sqref="E116:F116">
    <cfRule type="expression" dxfId="3331" priority="230" stopIfTrue="1">
      <formula>#REF! &lt;= NOW()+30</formula>
    </cfRule>
  </conditionalFormatting>
  <conditionalFormatting sqref="F116">
    <cfRule type="expression" dxfId="3330" priority="229" stopIfTrue="1">
      <formula>#REF! &lt;= NOW()+30</formula>
    </cfRule>
  </conditionalFormatting>
  <conditionalFormatting sqref="E116">
    <cfRule type="expression" dxfId="3329" priority="228" stopIfTrue="1">
      <formula>#REF! &lt;= NOW()+30</formula>
    </cfRule>
  </conditionalFormatting>
  <conditionalFormatting sqref="L123">
    <cfRule type="expression" dxfId="3328" priority="223" stopIfTrue="1">
      <formula>#REF! &lt;= NOW()+30</formula>
    </cfRule>
  </conditionalFormatting>
  <conditionalFormatting sqref="L123">
    <cfRule type="expression" dxfId="3327" priority="224">
      <formula>LEFT($I123,3)="Pre"</formula>
    </cfRule>
    <cfRule type="expression" dxfId="3326" priority="225">
      <formula>LEFT($I123,3)="Sup"</formula>
    </cfRule>
    <cfRule type="expression" dxfId="3325" priority="226">
      <formula>LEFT($I123,3)="Obs"</formula>
    </cfRule>
    <cfRule type="expression" dxfId="3324" priority="227">
      <formula>LEFT($I123,3)="Pri"</formula>
    </cfRule>
  </conditionalFormatting>
  <conditionalFormatting sqref="J123">
    <cfRule type="expression" dxfId="3323" priority="222" stopIfTrue="1">
      <formula>#REF! &lt;= NOW()+30</formula>
    </cfRule>
  </conditionalFormatting>
  <conditionalFormatting sqref="I126">
    <cfRule type="expression" dxfId="3322" priority="221" stopIfTrue="1">
      <formula>#REF! &lt;= NOW()+30</formula>
    </cfRule>
  </conditionalFormatting>
  <conditionalFormatting sqref="L126">
    <cfRule type="expression" dxfId="3321" priority="216" stopIfTrue="1">
      <formula>#REF! &lt;= NOW()+30</formula>
    </cfRule>
  </conditionalFormatting>
  <conditionalFormatting sqref="L126">
    <cfRule type="expression" dxfId="3320" priority="217">
      <formula>LEFT($I126,3)="Pre"</formula>
    </cfRule>
    <cfRule type="expression" dxfId="3319" priority="218">
      <formula>LEFT($I126,3)="Sup"</formula>
    </cfRule>
    <cfRule type="expression" dxfId="3318" priority="219">
      <formula>LEFT($I126,3)="Obs"</formula>
    </cfRule>
    <cfRule type="expression" dxfId="3317" priority="220">
      <formula>LEFT($I126,3)="Pri"</formula>
    </cfRule>
  </conditionalFormatting>
  <conditionalFormatting sqref="J126">
    <cfRule type="expression" dxfId="3316" priority="215" stopIfTrue="1">
      <formula>#REF! &lt;= NOW()+30</formula>
    </cfRule>
  </conditionalFormatting>
  <conditionalFormatting sqref="E126:F126">
    <cfRule type="expression" dxfId="3315" priority="214" stopIfTrue="1">
      <formula>#REF! &lt;= NOW()+30</formula>
    </cfRule>
  </conditionalFormatting>
  <conditionalFormatting sqref="I131:I134">
    <cfRule type="expression" dxfId="3314" priority="213" stopIfTrue="1">
      <formula>#REF! &lt;= NOW()+30</formula>
    </cfRule>
  </conditionalFormatting>
  <conditionalFormatting sqref="I131:I134">
    <cfRule type="expression" dxfId="3313" priority="212" stopIfTrue="1">
      <formula>#REF! &lt;= NOW()+30</formula>
    </cfRule>
  </conditionalFormatting>
  <conditionalFormatting sqref="J131">
    <cfRule type="expression" dxfId="3312" priority="211" stopIfTrue="1">
      <formula>#REF! &lt;= NOW()+30</formula>
    </cfRule>
  </conditionalFormatting>
  <conditionalFormatting sqref="E131:F131">
    <cfRule type="expression" dxfId="3311" priority="210" stopIfTrue="1">
      <formula>#REF! &lt;= NOW()+30</formula>
    </cfRule>
  </conditionalFormatting>
  <conditionalFormatting sqref="E131:F131">
    <cfRule type="expression" dxfId="3310" priority="209" stopIfTrue="1">
      <formula>#REF! &lt;= NOW()+30</formula>
    </cfRule>
  </conditionalFormatting>
  <conditionalFormatting sqref="L132">
    <cfRule type="expression" dxfId="3309" priority="204" stopIfTrue="1">
      <formula>#REF! &lt;= NOW()+30</formula>
    </cfRule>
  </conditionalFormatting>
  <conditionalFormatting sqref="L132">
    <cfRule type="expression" dxfId="3308" priority="205">
      <formula>LEFT($I132,3)="Pre"</formula>
    </cfRule>
    <cfRule type="expression" dxfId="3307" priority="206">
      <formula>LEFT($I132,3)="Sup"</formula>
    </cfRule>
    <cfRule type="expression" dxfId="3306" priority="207">
      <formula>LEFT($I132,3)="Obs"</formula>
    </cfRule>
    <cfRule type="expression" dxfId="3305" priority="208">
      <formula>LEFT($I132,3)="Pri"</formula>
    </cfRule>
  </conditionalFormatting>
  <conditionalFormatting sqref="J132">
    <cfRule type="expression" dxfId="3304" priority="203" stopIfTrue="1">
      <formula>#REF! &lt;= NOW()+30</formula>
    </cfRule>
  </conditionalFormatting>
  <conditionalFormatting sqref="E132:F132">
    <cfRule type="expression" dxfId="3303" priority="202" stopIfTrue="1">
      <formula>#REF! &lt;= NOW()+30</formula>
    </cfRule>
  </conditionalFormatting>
  <conditionalFormatting sqref="E132:F132">
    <cfRule type="expression" dxfId="3302" priority="201" stopIfTrue="1">
      <formula>#REF! &lt;= NOW()+30</formula>
    </cfRule>
  </conditionalFormatting>
  <conditionalFormatting sqref="E132:F132">
    <cfRule type="expression" dxfId="3301" priority="200" stopIfTrue="1">
      <formula>#REF! &lt;= NOW()+30</formula>
    </cfRule>
  </conditionalFormatting>
  <conditionalFormatting sqref="L133">
    <cfRule type="expression" dxfId="3300" priority="195" stopIfTrue="1">
      <formula>#REF! &lt;= NOW()+30</formula>
    </cfRule>
  </conditionalFormatting>
  <conditionalFormatting sqref="L133">
    <cfRule type="expression" dxfId="3299" priority="196">
      <formula>LEFT($I133,3)="Pre"</formula>
    </cfRule>
    <cfRule type="expression" dxfId="3298" priority="197">
      <formula>LEFT($I133,3)="Sup"</formula>
    </cfRule>
    <cfRule type="expression" dxfId="3297" priority="198">
      <formula>LEFT($I133,3)="Obs"</formula>
    </cfRule>
    <cfRule type="expression" dxfId="3296" priority="199">
      <formula>LEFT($I133,3)="Pri"</formula>
    </cfRule>
  </conditionalFormatting>
  <conditionalFormatting sqref="J133">
    <cfRule type="expression" dxfId="3295" priority="194" stopIfTrue="1">
      <formula>#REF! &lt;= NOW()+30</formula>
    </cfRule>
  </conditionalFormatting>
  <conditionalFormatting sqref="E133:F133">
    <cfRule type="expression" dxfId="3294" priority="193" stopIfTrue="1">
      <formula>#REF! &lt;= NOW()+30</formula>
    </cfRule>
  </conditionalFormatting>
  <conditionalFormatting sqref="E133:F133">
    <cfRule type="expression" dxfId="3293" priority="192" stopIfTrue="1">
      <formula>#REF! &lt;= NOW()+30</formula>
    </cfRule>
  </conditionalFormatting>
  <conditionalFormatting sqref="E133:F133">
    <cfRule type="expression" dxfId="3292" priority="191" stopIfTrue="1">
      <formula>#REF! &lt;= NOW()+30</formula>
    </cfRule>
  </conditionalFormatting>
  <conditionalFormatting sqref="E133:F133">
    <cfRule type="expression" dxfId="3291" priority="190" stopIfTrue="1">
      <formula>#REF! &lt;= NOW()+30</formula>
    </cfRule>
  </conditionalFormatting>
  <conditionalFormatting sqref="L134">
    <cfRule type="expression" dxfId="3290" priority="185" stopIfTrue="1">
      <formula>#REF! &lt;= NOW()+30</formula>
    </cfRule>
  </conditionalFormatting>
  <conditionalFormatting sqref="L134">
    <cfRule type="expression" dxfId="3289" priority="186">
      <formula>LEFT($I134,3)="Pre"</formula>
    </cfRule>
    <cfRule type="expression" dxfId="3288" priority="187">
      <formula>LEFT($I134,3)="Sup"</formula>
    </cfRule>
    <cfRule type="expression" dxfId="3287" priority="188">
      <formula>LEFT($I134,3)="Obs"</formula>
    </cfRule>
    <cfRule type="expression" dxfId="3286" priority="189">
      <formula>LEFT($I134,3)="Pri"</formula>
    </cfRule>
  </conditionalFormatting>
  <conditionalFormatting sqref="J134">
    <cfRule type="expression" dxfId="3285" priority="184" stopIfTrue="1">
      <formula>#REF! &lt;= NOW()+30</formula>
    </cfRule>
  </conditionalFormatting>
  <conditionalFormatting sqref="E133:F133">
    <cfRule type="expression" dxfId="3284" priority="183" stopIfTrue="1">
      <formula>#REF! &lt;= NOW()+30</formula>
    </cfRule>
  </conditionalFormatting>
  <conditionalFormatting sqref="E133:F133">
    <cfRule type="expression" dxfId="3283" priority="182" stopIfTrue="1">
      <formula>#REF! &lt;= NOW()+30</formula>
    </cfRule>
  </conditionalFormatting>
  <conditionalFormatting sqref="E133:F133">
    <cfRule type="expression" dxfId="3282" priority="181" stopIfTrue="1">
      <formula>#REF! &lt;= NOW()+30</formula>
    </cfRule>
  </conditionalFormatting>
  <conditionalFormatting sqref="E133:F133">
    <cfRule type="expression" dxfId="3281" priority="180" stopIfTrue="1">
      <formula>#REF! &lt;= NOW()+30</formula>
    </cfRule>
  </conditionalFormatting>
  <conditionalFormatting sqref="E134:F134">
    <cfRule type="expression" dxfId="3280" priority="179" stopIfTrue="1">
      <formula>#REF! &lt;= NOW()+30</formula>
    </cfRule>
  </conditionalFormatting>
  <conditionalFormatting sqref="E134:F134">
    <cfRule type="expression" dxfId="3279" priority="178" stopIfTrue="1">
      <formula>#REF! &lt;= NOW()+30</formula>
    </cfRule>
  </conditionalFormatting>
  <conditionalFormatting sqref="E134:F134">
    <cfRule type="expression" dxfId="3278" priority="177" stopIfTrue="1">
      <formula>#REF! &lt;= NOW()+30</formula>
    </cfRule>
  </conditionalFormatting>
  <conditionalFormatting sqref="E134:F134">
    <cfRule type="expression" dxfId="3277" priority="176" stopIfTrue="1">
      <formula>#REF! &lt;= NOW()+30</formula>
    </cfRule>
  </conditionalFormatting>
  <conditionalFormatting sqref="E135:F135">
    <cfRule type="expression" dxfId="3276" priority="175" stopIfTrue="1">
      <formula>#REF! &lt;= NOW()+30</formula>
    </cfRule>
  </conditionalFormatting>
  <conditionalFormatting sqref="E135:F135">
    <cfRule type="expression" dxfId="3275" priority="174" stopIfTrue="1">
      <formula>#REF! &lt;= NOW()+30</formula>
    </cfRule>
  </conditionalFormatting>
  <conditionalFormatting sqref="E135:F135">
    <cfRule type="expression" dxfId="3274" priority="173" stopIfTrue="1">
      <formula>#REF! &lt;= NOW()+30</formula>
    </cfRule>
  </conditionalFormatting>
  <conditionalFormatting sqref="E135:F135">
    <cfRule type="expression" dxfId="3273" priority="172" stopIfTrue="1">
      <formula>#REF! &lt;= NOW()+30</formula>
    </cfRule>
  </conditionalFormatting>
  <conditionalFormatting sqref="L135">
    <cfRule type="expression" dxfId="3272" priority="167" stopIfTrue="1">
      <formula>#REF! &lt;= NOW()+30</formula>
    </cfRule>
  </conditionalFormatting>
  <conditionalFormatting sqref="L135">
    <cfRule type="expression" dxfId="3271" priority="168">
      <formula>LEFT($I135,3)="Pre"</formula>
    </cfRule>
    <cfRule type="expression" dxfId="3270" priority="169">
      <formula>LEFT($I135,3)="Sup"</formula>
    </cfRule>
    <cfRule type="expression" dxfId="3269" priority="170">
      <formula>LEFT($I135,3)="Obs"</formula>
    </cfRule>
    <cfRule type="expression" dxfId="3268" priority="171">
      <formula>LEFT($I135,3)="Pri"</formula>
    </cfRule>
  </conditionalFormatting>
  <conditionalFormatting sqref="J135">
    <cfRule type="expression" dxfId="3267" priority="166" stopIfTrue="1">
      <formula>#REF! &lt;= NOW()+30</formula>
    </cfRule>
  </conditionalFormatting>
  <conditionalFormatting sqref="E154:F154">
    <cfRule type="expression" dxfId="3266" priority="165" stopIfTrue="1">
      <formula>#REF! &lt;= NOW()+30</formula>
    </cfRule>
  </conditionalFormatting>
  <conditionalFormatting sqref="E175:F175">
    <cfRule type="expression" dxfId="3265" priority="164" stopIfTrue="1">
      <formula>#REF! &lt;= NOW()+30</formula>
    </cfRule>
  </conditionalFormatting>
  <conditionalFormatting sqref="E177:F177">
    <cfRule type="expression" dxfId="3264" priority="163" stopIfTrue="1">
      <formula>#REF! &lt;= NOW()+30</formula>
    </cfRule>
  </conditionalFormatting>
  <conditionalFormatting sqref="E182:F182">
    <cfRule type="expression" dxfId="3263" priority="162" stopIfTrue="1">
      <formula>#REF! &lt;= NOW()+30</formula>
    </cfRule>
  </conditionalFormatting>
  <conditionalFormatting sqref="J180">
    <cfRule type="expression" dxfId="3262" priority="161" stopIfTrue="1">
      <formula>#REF! &lt;= NOW()+30</formula>
    </cfRule>
  </conditionalFormatting>
  <conditionalFormatting sqref="E184:F184">
    <cfRule type="expression" dxfId="3261" priority="160" stopIfTrue="1">
      <formula>#REF! &lt;= NOW()+30</formula>
    </cfRule>
  </conditionalFormatting>
  <conditionalFormatting sqref="E180:F180">
    <cfRule type="expression" dxfId="3260" priority="159" stopIfTrue="1">
      <formula>#REF! &lt;= NOW()+30</formula>
    </cfRule>
  </conditionalFormatting>
  <conditionalFormatting sqref="L67">
    <cfRule type="expression" dxfId="3259" priority="4" stopIfTrue="1">
      <formula>#REF! &lt;= NOW()+30</formula>
    </cfRule>
  </conditionalFormatting>
  <conditionalFormatting sqref="L67">
    <cfRule type="expression" dxfId="3258" priority="5">
      <formula>LEFT($I67,3)="Pre"</formula>
    </cfRule>
    <cfRule type="expression" dxfId="3257" priority="6">
      <formula>LEFT($I67,3)="Sup"</formula>
    </cfRule>
    <cfRule type="expression" dxfId="3256" priority="7">
      <formula>LEFT($I67,3)="Obs"</formula>
    </cfRule>
    <cfRule type="expression" dxfId="3255" priority="8">
      <formula>LEFT($I67,3)="Pri"</formula>
    </cfRule>
  </conditionalFormatting>
  <conditionalFormatting sqref="J67">
    <cfRule type="expression" dxfId="3254" priority="3" stopIfTrue="1">
      <formula>#REF! &lt;= NOW()+30</formula>
    </cfRule>
  </conditionalFormatting>
  <conditionalFormatting sqref="I80">
    <cfRule type="expression" dxfId="3253" priority="2" stopIfTrue="1">
      <formula>#REF! &lt;= NOW()+30</formula>
    </cfRule>
  </conditionalFormatting>
  <conditionalFormatting sqref="I79">
    <cfRule type="expression" dxfId="3252" priority="1" stopIfTrue="1">
      <formula>#REF! &lt;= NOW()+30</formula>
    </cfRule>
  </conditionalFormatting>
  <pageMargins left="0.7" right="0.7" top="0.75" bottom="0.75" header="0.3" footer="0.3"/>
  <pageSetup paperSize="9" orientation="portrait" r:id="rId1"/>
  <drawing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ellIs" priority="4163" operator="lessThan" id="{C46BCFF0-727C-4333-99E5-C47949B60A14}">
            <xm:f>Sheet2!$F$2</xm:f>
            <x14:dxf>
              <fill>
                <patternFill>
                  <bgColor rgb="FFFF0000"/>
                </patternFill>
              </fill>
            </x14:dxf>
          </x14:cfRule>
          <xm:sqref>S5:S25 S181:S187 S27:S82 S98:S99 S102:S173 S175:S177 S84:S96</xm:sqref>
        </x14:conditionalFormatting>
        <x14:conditionalFormatting xmlns:xm="http://schemas.microsoft.com/office/excel/2006/main">
          <x14:cfRule type="containsText" priority="4157" operator="containsText" id="{AB605271-3848-4731-9F9D-4A64DBD4C5ED}">
            <xm:f>NOT(ISERROR(SEARCH(Sheet2!$D$8,W5)))</xm:f>
            <xm:f>Sheet2!$D$8</xm:f>
            <x14:dxf>
              <fill>
                <patternFill>
                  <bgColor rgb="FFFF0000"/>
                </patternFill>
              </fill>
            </x14:dxf>
          </x14:cfRule>
          <x14:cfRule type="containsText" priority="4158" operator="containsText" id="{527086A5-5894-4243-86BB-7E7490A01CE4}">
            <xm:f>NOT(ISERROR(SEARCH(Sheet2!$D$7,W5)))</xm:f>
            <xm:f>Sheet2!$D$7</xm:f>
            <x14:dxf>
              <fill>
                <patternFill>
                  <bgColor rgb="FF00B050"/>
                </patternFill>
              </fill>
            </x14:dxf>
          </x14:cfRule>
          <x14:cfRule type="containsText" priority="4159" operator="containsText" id="{AAF15F4E-30FA-4038-B3C1-750EE09083C1}">
            <xm:f>NOT(ISERROR(SEARCH(Sheet2!$D$6,W5)))</xm:f>
            <xm:f>Sheet2!$D$6</xm:f>
            <x14:dxf>
              <fill>
                <patternFill>
                  <bgColor rgb="FFFFFF00"/>
                </patternFill>
              </fill>
            </x14:dxf>
          </x14:cfRule>
          <x14:cfRule type="containsText" priority="4160" operator="containsText" id="{438A77C4-9CA9-4846-87A9-D93937CDAB51}">
            <xm:f>NOT(ISERROR(SEARCH(Sheet2!$D$5,W5)))</xm:f>
            <xm:f>Sheet2!$D$5</xm:f>
            <x14:dxf>
              <fill>
                <patternFill>
                  <bgColor rgb="FFFFFF00"/>
                </patternFill>
              </fill>
            </x14:dxf>
          </x14:cfRule>
          <x14:cfRule type="containsText" priority="4161" operator="containsText" id="{7F3C9491-693E-4C96-B5C0-A43DE78C4BEB}">
            <xm:f>NOT(ISERROR(SEARCH(Sheet2!$D$4,W5)))</xm:f>
            <xm:f>Sheet2!$D$4</xm:f>
            <x14:dxf>
              <fill>
                <patternFill>
                  <bgColor rgb="FFFF0000"/>
                </patternFill>
              </fill>
            </x14:dxf>
          </x14:cfRule>
          <xm:sqref>W5:Z25 W27:AH187 AM5:AN5 AM26:AN29 AM7:AN23 AM31:AN52 AM54:AN82 AW5:AX5 AW25:AX29 AW45:AX45 AW47:AX47 AW49:AX49 AW51:AX51 AW53:AX53 AW55:AX55 AW57:AX57 AW59:AX59 AW61:AX61 AW63:AX63 AW65:AX65 AW67:AX68 AW70:AX70 AW72:AX75 AW77:AX77 AW79:AX79 AW81:AX81 AW7:AX23 AW31:AX43 BG5:CH82</xm:sqref>
        </x14:conditionalFormatting>
        <x14:conditionalFormatting xmlns:xm="http://schemas.microsoft.com/office/excel/2006/main">
          <x14:cfRule type="cellIs" priority="3725" operator="lessThan" id="{95C1A259-F079-487B-93C7-5C9F87FE0263}">
            <xm:f>Sheet2!$F$2</xm:f>
            <x14:dxf>
              <fill>
                <patternFill>
                  <bgColor rgb="FFFF0000"/>
                </patternFill>
              </fill>
            </x14:dxf>
          </x14:cfRule>
          <xm:sqref>S178</xm:sqref>
        </x14:conditionalFormatting>
        <x14:conditionalFormatting xmlns:xm="http://schemas.microsoft.com/office/excel/2006/main">
          <x14:cfRule type="cellIs" priority="3723" operator="lessThan" id="{05B003CC-FC8E-49A1-BD8B-231A26E2B048}">
            <xm:f>Sheet2!$F$2</xm:f>
            <x14:dxf>
              <fill>
                <patternFill>
                  <bgColor rgb="FFFF0000"/>
                </patternFill>
              </fill>
            </x14:dxf>
          </x14:cfRule>
          <xm:sqref>S26</xm:sqref>
        </x14:conditionalFormatting>
        <x14:conditionalFormatting xmlns:xm="http://schemas.microsoft.com/office/excel/2006/main">
          <x14:cfRule type="containsText" priority="3717" operator="containsText" id="{CEE4FF3D-2227-4083-9450-CE888F92B235}">
            <xm:f>NOT(ISERROR(SEARCH(Sheet2!$D$8,W26)))</xm:f>
            <xm:f>Sheet2!$D$8</xm:f>
            <x14:dxf>
              <fill>
                <patternFill>
                  <bgColor rgb="FFFF0000"/>
                </patternFill>
              </fill>
            </x14:dxf>
          </x14:cfRule>
          <x14:cfRule type="containsText" priority="3718" operator="containsText" id="{C9913350-847C-4348-9084-905B23F34810}">
            <xm:f>NOT(ISERROR(SEARCH(Sheet2!$D$7,W26)))</xm:f>
            <xm:f>Sheet2!$D$7</xm:f>
            <x14:dxf>
              <fill>
                <patternFill>
                  <bgColor rgb="FF00B050"/>
                </patternFill>
              </fill>
            </x14:dxf>
          </x14:cfRule>
          <x14:cfRule type="containsText" priority="3719" operator="containsText" id="{CF78A22F-A899-42CC-B09F-210B7750C0E3}">
            <xm:f>NOT(ISERROR(SEARCH(Sheet2!$D$6,W26)))</xm:f>
            <xm:f>Sheet2!$D$6</xm:f>
            <x14:dxf>
              <fill>
                <patternFill>
                  <bgColor rgb="FFFFFF00"/>
                </patternFill>
              </fill>
            </x14:dxf>
          </x14:cfRule>
          <x14:cfRule type="containsText" priority="3720" operator="containsText" id="{7D8FA836-EECF-497D-BFB7-838DD60FE34F}">
            <xm:f>NOT(ISERROR(SEARCH(Sheet2!$D$5,W26)))</xm:f>
            <xm:f>Sheet2!$D$5</xm:f>
            <x14:dxf>
              <fill>
                <patternFill>
                  <bgColor rgb="FFFFFF00"/>
                </patternFill>
              </fill>
            </x14:dxf>
          </x14:cfRule>
          <x14:cfRule type="containsText" priority="3721" operator="containsText" id="{5D69A32C-52EB-4823-ABD2-C342345ECD51}">
            <xm:f>NOT(ISERROR(SEARCH(Sheet2!$D$4,W26)))</xm:f>
            <xm:f>Sheet2!$D$4</xm:f>
            <x14:dxf>
              <fill>
                <patternFill>
                  <bgColor rgb="FFFF0000"/>
                </patternFill>
              </fill>
            </x14:dxf>
          </x14:cfRule>
          <xm:sqref>W26:Z26</xm:sqref>
        </x14:conditionalFormatting>
        <x14:conditionalFormatting xmlns:xm="http://schemas.microsoft.com/office/excel/2006/main">
          <x14:cfRule type="containsText" priority="3711" operator="containsText" id="{4E05B6DF-1B8A-4750-8440-CB567CDA4DB4}">
            <xm:f>NOT(ISERROR(SEARCH(Sheet2!$D$8,AA5)))</xm:f>
            <xm:f>Sheet2!$D$8</xm:f>
            <x14:dxf>
              <fill>
                <patternFill>
                  <bgColor rgb="FFFF0000"/>
                </patternFill>
              </fill>
            </x14:dxf>
          </x14:cfRule>
          <x14:cfRule type="containsText" priority="3712" operator="containsText" id="{619C87EE-ABC6-4E04-8818-C94E8DD89106}">
            <xm:f>NOT(ISERROR(SEARCH(Sheet2!$D$7,AA5)))</xm:f>
            <xm:f>Sheet2!$D$7</xm:f>
            <x14:dxf>
              <fill>
                <patternFill>
                  <bgColor rgb="FF00B050"/>
                </patternFill>
              </fill>
            </x14:dxf>
          </x14:cfRule>
          <x14:cfRule type="containsText" priority="3713" operator="containsText" id="{83CDA53A-7A1D-4A42-BC26-EF08585BDF63}">
            <xm:f>NOT(ISERROR(SEARCH(Sheet2!$D$6,AA5)))</xm:f>
            <xm:f>Sheet2!$D$6</xm:f>
            <x14:dxf>
              <fill>
                <patternFill>
                  <bgColor rgb="FFFFFF00"/>
                </patternFill>
              </fill>
            </x14:dxf>
          </x14:cfRule>
          <x14:cfRule type="containsText" priority="3714" operator="containsText" id="{C4CF7E2C-D977-4363-8D7E-E4764447CA5E}">
            <xm:f>NOT(ISERROR(SEARCH(Sheet2!$D$5,AA5)))</xm:f>
            <xm:f>Sheet2!$D$5</xm:f>
            <x14:dxf>
              <fill>
                <patternFill>
                  <bgColor rgb="FFFFFF00"/>
                </patternFill>
              </fill>
            </x14:dxf>
          </x14:cfRule>
          <x14:cfRule type="containsText" priority="3715" operator="containsText" id="{0ED9A706-9735-4689-9F08-5B0D177AB344}">
            <xm:f>NOT(ISERROR(SEARCH(Sheet2!$D$4,AA5)))</xm:f>
            <xm:f>Sheet2!$D$4</xm:f>
            <x14:dxf>
              <fill>
                <patternFill>
                  <bgColor rgb="FFFF0000"/>
                </patternFill>
              </fill>
            </x14:dxf>
          </x14:cfRule>
          <xm:sqref>AA5:AA25</xm:sqref>
        </x14:conditionalFormatting>
        <x14:conditionalFormatting xmlns:xm="http://schemas.microsoft.com/office/excel/2006/main">
          <x14:cfRule type="containsText" priority="3706" operator="containsText" id="{A4E13B52-085F-441F-BF5F-4BECEA69FE7B}">
            <xm:f>NOT(ISERROR(SEARCH(Sheet2!$D$8,AA26)))</xm:f>
            <xm:f>Sheet2!$D$8</xm:f>
            <x14:dxf>
              <fill>
                <patternFill>
                  <bgColor rgb="FFFF0000"/>
                </patternFill>
              </fill>
            </x14:dxf>
          </x14:cfRule>
          <x14:cfRule type="containsText" priority="3707" operator="containsText" id="{A2304340-656E-44D8-B7B7-CD0747433DF0}">
            <xm:f>NOT(ISERROR(SEARCH(Sheet2!$D$7,AA26)))</xm:f>
            <xm:f>Sheet2!$D$7</xm:f>
            <x14:dxf>
              <fill>
                <patternFill>
                  <bgColor rgb="FF00B050"/>
                </patternFill>
              </fill>
            </x14:dxf>
          </x14:cfRule>
          <x14:cfRule type="containsText" priority="3708" operator="containsText" id="{507C53FA-959B-4196-BF31-134BCE076AD2}">
            <xm:f>NOT(ISERROR(SEARCH(Sheet2!$D$6,AA26)))</xm:f>
            <xm:f>Sheet2!$D$6</xm:f>
            <x14:dxf>
              <fill>
                <patternFill>
                  <bgColor rgb="FFFFFF00"/>
                </patternFill>
              </fill>
            </x14:dxf>
          </x14:cfRule>
          <x14:cfRule type="containsText" priority="3709" operator="containsText" id="{5AE998C9-07B3-43EE-94F7-5EDC62B96F6F}">
            <xm:f>NOT(ISERROR(SEARCH(Sheet2!$D$5,AA26)))</xm:f>
            <xm:f>Sheet2!$D$5</xm:f>
            <x14:dxf>
              <fill>
                <patternFill>
                  <bgColor rgb="FFFFFF00"/>
                </patternFill>
              </fill>
            </x14:dxf>
          </x14:cfRule>
          <x14:cfRule type="containsText" priority="3710" operator="containsText" id="{FAD4453A-AE6B-4B5C-BD17-84B19F13FBA2}">
            <xm:f>NOT(ISERROR(SEARCH(Sheet2!$D$4,AA26)))</xm:f>
            <xm:f>Sheet2!$D$4</xm:f>
            <x14:dxf>
              <fill>
                <patternFill>
                  <bgColor rgb="FFFF0000"/>
                </patternFill>
              </fill>
            </x14:dxf>
          </x14:cfRule>
          <xm:sqref>AA26</xm:sqref>
        </x14:conditionalFormatting>
        <x14:conditionalFormatting xmlns:xm="http://schemas.microsoft.com/office/excel/2006/main">
          <x14:cfRule type="containsText" priority="3701" operator="containsText" id="{9BE6C74E-EE79-44A7-88F7-D9F10C44DFB3}">
            <xm:f>NOT(ISERROR(SEARCH(Sheet2!$D$8,AB5)))</xm:f>
            <xm:f>Sheet2!$D$8</xm:f>
            <x14:dxf>
              <fill>
                <patternFill>
                  <bgColor rgb="FFFF0000"/>
                </patternFill>
              </fill>
            </x14:dxf>
          </x14:cfRule>
          <x14:cfRule type="containsText" priority="3702" operator="containsText" id="{F2BC10EC-050B-4621-8D6A-389C904B9D2A}">
            <xm:f>NOT(ISERROR(SEARCH(Sheet2!$D$7,AB5)))</xm:f>
            <xm:f>Sheet2!$D$7</xm:f>
            <x14:dxf>
              <fill>
                <patternFill>
                  <bgColor rgb="FF00B050"/>
                </patternFill>
              </fill>
            </x14:dxf>
          </x14:cfRule>
          <x14:cfRule type="containsText" priority="3703" operator="containsText" id="{8F4CC0EA-00AB-4AFA-B75E-5671D57C1784}">
            <xm:f>NOT(ISERROR(SEARCH(Sheet2!$D$6,AB5)))</xm:f>
            <xm:f>Sheet2!$D$6</xm:f>
            <x14:dxf>
              <fill>
                <patternFill>
                  <bgColor rgb="FFFFFF00"/>
                </patternFill>
              </fill>
            </x14:dxf>
          </x14:cfRule>
          <x14:cfRule type="containsText" priority="3704" operator="containsText" id="{513FA1EA-60D8-4396-A231-FB0254F6A7FD}">
            <xm:f>NOT(ISERROR(SEARCH(Sheet2!$D$5,AB5)))</xm:f>
            <xm:f>Sheet2!$D$5</xm:f>
            <x14:dxf>
              <fill>
                <patternFill>
                  <bgColor rgb="FFFFFF00"/>
                </patternFill>
              </fill>
            </x14:dxf>
          </x14:cfRule>
          <x14:cfRule type="containsText" priority="3705" operator="containsText" id="{0D07C993-DB69-419A-8D74-5B5747DD5EDE}">
            <xm:f>NOT(ISERROR(SEARCH(Sheet2!$D$4,AB5)))</xm:f>
            <xm:f>Sheet2!$D$4</xm:f>
            <x14:dxf>
              <fill>
                <patternFill>
                  <bgColor rgb="FFFF0000"/>
                </patternFill>
              </fill>
            </x14:dxf>
          </x14:cfRule>
          <xm:sqref>AB5:AB25</xm:sqref>
        </x14:conditionalFormatting>
        <x14:conditionalFormatting xmlns:xm="http://schemas.microsoft.com/office/excel/2006/main">
          <x14:cfRule type="containsText" priority="3696" operator="containsText" id="{2B174790-31E0-4810-81D5-AC0D539436C8}">
            <xm:f>NOT(ISERROR(SEARCH(Sheet2!$D$8,AB26)))</xm:f>
            <xm:f>Sheet2!$D$8</xm:f>
            <x14:dxf>
              <fill>
                <patternFill>
                  <bgColor rgb="FFFF0000"/>
                </patternFill>
              </fill>
            </x14:dxf>
          </x14:cfRule>
          <x14:cfRule type="containsText" priority="3697" operator="containsText" id="{95BB438A-0959-4DC3-9432-9B15AE3EF006}">
            <xm:f>NOT(ISERROR(SEARCH(Sheet2!$D$7,AB26)))</xm:f>
            <xm:f>Sheet2!$D$7</xm:f>
            <x14:dxf>
              <fill>
                <patternFill>
                  <bgColor rgb="FF00B050"/>
                </patternFill>
              </fill>
            </x14:dxf>
          </x14:cfRule>
          <x14:cfRule type="containsText" priority="3698" operator="containsText" id="{F948BB73-9DB6-4C7F-93F2-1852AB9AF023}">
            <xm:f>NOT(ISERROR(SEARCH(Sheet2!$D$6,AB26)))</xm:f>
            <xm:f>Sheet2!$D$6</xm:f>
            <x14:dxf>
              <fill>
                <patternFill>
                  <bgColor rgb="FFFFFF00"/>
                </patternFill>
              </fill>
            </x14:dxf>
          </x14:cfRule>
          <x14:cfRule type="containsText" priority="3699" operator="containsText" id="{A8F46F74-AF19-452C-896A-45C0F2B0F3A9}">
            <xm:f>NOT(ISERROR(SEARCH(Sheet2!$D$5,AB26)))</xm:f>
            <xm:f>Sheet2!$D$5</xm:f>
            <x14:dxf>
              <fill>
                <patternFill>
                  <bgColor rgb="FFFFFF00"/>
                </patternFill>
              </fill>
            </x14:dxf>
          </x14:cfRule>
          <x14:cfRule type="containsText" priority="3700" operator="containsText" id="{6A557C1B-A38D-4D8E-B50D-20CF6A7EA832}">
            <xm:f>NOT(ISERROR(SEARCH(Sheet2!$D$4,AB26)))</xm:f>
            <xm:f>Sheet2!$D$4</xm:f>
            <x14:dxf>
              <fill>
                <patternFill>
                  <bgColor rgb="FFFF0000"/>
                </patternFill>
              </fill>
            </x14:dxf>
          </x14:cfRule>
          <xm:sqref>AB26</xm:sqref>
        </x14:conditionalFormatting>
        <x14:conditionalFormatting xmlns:xm="http://schemas.microsoft.com/office/excel/2006/main">
          <x14:cfRule type="containsText" priority="3691" operator="containsText" id="{2A3DE4E3-6006-47A6-BD4B-0C37D1D2D6D8}">
            <xm:f>NOT(ISERROR(SEARCH(Sheet2!$D$8,AC5)))</xm:f>
            <xm:f>Sheet2!$D$8</xm:f>
            <x14:dxf>
              <fill>
                <patternFill>
                  <bgColor rgb="FFFF0000"/>
                </patternFill>
              </fill>
            </x14:dxf>
          </x14:cfRule>
          <x14:cfRule type="containsText" priority="3692" operator="containsText" id="{02377BB0-A735-41AB-9A89-899B476DABBC}">
            <xm:f>NOT(ISERROR(SEARCH(Sheet2!$D$7,AC5)))</xm:f>
            <xm:f>Sheet2!$D$7</xm:f>
            <x14:dxf>
              <fill>
                <patternFill>
                  <bgColor rgb="FF00B050"/>
                </patternFill>
              </fill>
            </x14:dxf>
          </x14:cfRule>
          <x14:cfRule type="containsText" priority="3693" operator="containsText" id="{40035441-CC95-4DB8-9503-F23D87282FCC}">
            <xm:f>NOT(ISERROR(SEARCH(Sheet2!$D$6,AC5)))</xm:f>
            <xm:f>Sheet2!$D$6</xm:f>
            <x14:dxf>
              <fill>
                <patternFill>
                  <bgColor rgb="FFFFFF00"/>
                </patternFill>
              </fill>
            </x14:dxf>
          </x14:cfRule>
          <x14:cfRule type="containsText" priority="3694" operator="containsText" id="{56482EE3-561A-442F-9B86-2B41DF6F62F6}">
            <xm:f>NOT(ISERROR(SEARCH(Sheet2!$D$5,AC5)))</xm:f>
            <xm:f>Sheet2!$D$5</xm:f>
            <x14:dxf>
              <fill>
                <patternFill>
                  <bgColor rgb="FFFFFF00"/>
                </patternFill>
              </fill>
            </x14:dxf>
          </x14:cfRule>
          <x14:cfRule type="containsText" priority="3695" operator="containsText" id="{A2964AA7-7ED1-4B2C-A036-D72F8CC03B26}">
            <xm:f>NOT(ISERROR(SEARCH(Sheet2!$D$4,AC5)))</xm:f>
            <xm:f>Sheet2!$D$4</xm:f>
            <x14:dxf>
              <fill>
                <patternFill>
                  <bgColor rgb="FFFF0000"/>
                </patternFill>
              </fill>
            </x14:dxf>
          </x14:cfRule>
          <xm:sqref>AC5:AC25</xm:sqref>
        </x14:conditionalFormatting>
        <x14:conditionalFormatting xmlns:xm="http://schemas.microsoft.com/office/excel/2006/main">
          <x14:cfRule type="containsText" priority="3686" operator="containsText" id="{28E524F5-3588-4E33-A7BE-1F31EFAEB6BD}">
            <xm:f>NOT(ISERROR(SEARCH(Sheet2!$D$8,AC26)))</xm:f>
            <xm:f>Sheet2!$D$8</xm:f>
            <x14:dxf>
              <fill>
                <patternFill>
                  <bgColor rgb="FFFF0000"/>
                </patternFill>
              </fill>
            </x14:dxf>
          </x14:cfRule>
          <x14:cfRule type="containsText" priority="3687" operator="containsText" id="{1E8A189A-5C2A-40A4-A394-F318239B66E9}">
            <xm:f>NOT(ISERROR(SEARCH(Sheet2!$D$7,AC26)))</xm:f>
            <xm:f>Sheet2!$D$7</xm:f>
            <x14:dxf>
              <fill>
                <patternFill>
                  <bgColor rgb="FF00B050"/>
                </patternFill>
              </fill>
            </x14:dxf>
          </x14:cfRule>
          <x14:cfRule type="containsText" priority="3688" operator="containsText" id="{FA552D0E-11BA-4BEA-AB56-8B640B7D10F6}">
            <xm:f>NOT(ISERROR(SEARCH(Sheet2!$D$6,AC26)))</xm:f>
            <xm:f>Sheet2!$D$6</xm:f>
            <x14:dxf>
              <fill>
                <patternFill>
                  <bgColor rgb="FFFFFF00"/>
                </patternFill>
              </fill>
            </x14:dxf>
          </x14:cfRule>
          <x14:cfRule type="containsText" priority="3689" operator="containsText" id="{5B8CF605-56B7-4B6A-84F5-F5B1B2FEA1EF}">
            <xm:f>NOT(ISERROR(SEARCH(Sheet2!$D$5,AC26)))</xm:f>
            <xm:f>Sheet2!$D$5</xm:f>
            <x14:dxf>
              <fill>
                <patternFill>
                  <bgColor rgb="FFFFFF00"/>
                </patternFill>
              </fill>
            </x14:dxf>
          </x14:cfRule>
          <x14:cfRule type="containsText" priority="3690" operator="containsText" id="{C71F30AC-D935-46C8-AF24-43E2AD4B823B}">
            <xm:f>NOT(ISERROR(SEARCH(Sheet2!$D$4,AC26)))</xm:f>
            <xm:f>Sheet2!$D$4</xm:f>
            <x14:dxf>
              <fill>
                <patternFill>
                  <bgColor rgb="FFFF0000"/>
                </patternFill>
              </fill>
            </x14:dxf>
          </x14:cfRule>
          <xm:sqref>AC26</xm:sqref>
        </x14:conditionalFormatting>
        <x14:conditionalFormatting xmlns:xm="http://schemas.microsoft.com/office/excel/2006/main">
          <x14:cfRule type="containsText" priority="3681" operator="containsText" id="{8D216F10-DC97-4CF1-909D-978732F612F3}">
            <xm:f>NOT(ISERROR(SEARCH(Sheet2!$D$8,AD5)))</xm:f>
            <xm:f>Sheet2!$D$8</xm:f>
            <x14:dxf>
              <fill>
                <patternFill>
                  <bgColor rgb="FFFF0000"/>
                </patternFill>
              </fill>
            </x14:dxf>
          </x14:cfRule>
          <x14:cfRule type="containsText" priority="3682" operator="containsText" id="{EC33A37A-1011-4ED8-B833-1E2BEA640623}">
            <xm:f>NOT(ISERROR(SEARCH(Sheet2!$D$7,AD5)))</xm:f>
            <xm:f>Sheet2!$D$7</xm:f>
            <x14:dxf>
              <fill>
                <patternFill>
                  <bgColor rgb="FF00B050"/>
                </patternFill>
              </fill>
            </x14:dxf>
          </x14:cfRule>
          <x14:cfRule type="containsText" priority="3683" operator="containsText" id="{914189ED-1EAE-46B2-A199-94590F28B8DE}">
            <xm:f>NOT(ISERROR(SEARCH(Sheet2!$D$6,AD5)))</xm:f>
            <xm:f>Sheet2!$D$6</xm:f>
            <x14:dxf>
              <fill>
                <patternFill>
                  <bgColor rgb="FFFFFF00"/>
                </patternFill>
              </fill>
            </x14:dxf>
          </x14:cfRule>
          <x14:cfRule type="containsText" priority="3684" operator="containsText" id="{FC2C7D96-F684-4197-8BA2-604190CBB8E2}">
            <xm:f>NOT(ISERROR(SEARCH(Sheet2!$D$5,AD5)))</xm:f>
            <xm:f>Sheet2!$D$5</xm:f>
            <x14:dxf>
              <fill>
                <patternFill>
                  <bgColor rgb="FFFFFF00"/>
                </patternFill>
              </fill>
            </x14:dxf>
          </x14:cfRule>
          <x14:cfRule type="containsText" priority="3685" operator="containsText" id="{AE056343-7D8C-4A6C-900A-BDEF52309B6D}">
            <xm:f>NOT(ISERROR(SEARCH(Sheet2!$D$4,AD5)))</xm:f>
            <xm:f>Sheet2!$D$4</xm:f>
            <x14:dxf>
              <fill>
                <patternFill>
                  <bgColor rgb="FFFF0000"/>
                </patternFill>
              </fill>
            </x14:dxf>
          </x14:cfRule>
          <xm:sqref>AD5:AD25</xm:sqref>
        </x14:conditionalFormatting>
        <x14:conditionalFormatting xmlns:xm="http://schemas.microsoft.com/office/excel/2006/main">
          <x14:cfRule type="containsText" priority="3676" operator="containsText" id="{3A8B805A-7AA7-443A-91FD-62DFEE4BA036}">
            <xm:f>NOT(ISERROR(SEARCH(Sheet2!$D$8,AD26)))</xm:f>
            <xm:f>Sheet2!$D$8</xm:f>
            <x14:dxf>
              <fill>
                <patternFill>
                  <bgColor rgb="FFFF0000"/>
                </patternFill>
              </fill>
            </x14:dxf>
          </x14:cfRule>
          <x14:cfRule type="containsText" priority="3677" operator="containsText" id="{150764C7-4517-4446-82DE-E5EFB60D3DAA}">
            <xm:f>NOT(ISERROR(SEARCH(Sheet2!$D$7,AD26)))</xm:f>
            <xm:f>Sheet2!$D$7</xm:f>
            <x14:dxf>
              <fill>
                <patternFill>
                  <bgColor rgb="FF00B050"/>
                </patternFill>
              </fill>
            </x14:dxf>
          </x14:cfRule>
          <x14:cfRule type="containsText" priority="3678" operator="containsText" id="{FD131123-CB8D-4B7E-89FA-1F5EC866AEAC}">
            <xm:f>NOT(ISERROR(SEARCH(Sheet2!$D$6,AD26)))</xm:f>
            <xm:f>Sheet2!$D$6</xm:f>
            <x14:dxf>
              <fill>
                <patternFill>
                  <bgColor rgb="FFFFFF00"/>
                </patternFill>
              </fill>
            </x14:dxf>
          </x14:cfRule>
          <x14:cfRule type="containsText" priority="3679" operator="containsText" id="{9F128E83-FE81-4913-AAB7-A5334CD4638D}">
            <xm:f>NOT(ISERROR(SEARCH(Sheet2!$D$5,AD26)))</xm:f>
            <xm:f>Sheet2!$D$5</xm:f>
            <x14:dxf>
              <fill>
                <patternFill>
                  <bgColor rgb="FFFFFF00"/>
                </patternFill>
              </fill>
            </x14:dxf>
          </x14:cfRule>
          <x14:cfRule type="containsText" priority="3680" operator="containsText" id="{E88FF518-11DF-4AD4-BC05-3640AB27660A}">
            <xm:f>NOT(ISERROR(SEARCH(Sheet2!$D$4,AD26)))</xm:f>
            <xm:f>Sheet2!$D$4</xm:f>
            <x14:dxf>
              <fill>
                <patternFill>
                  <bgColor rgb="FFFF0000"/>
                </patternFill>
              </fill>
            </x14:dxf>
          </x14:cfRule>
          <xm:sqref>AD26</xm:sqref>
        </x14:conditionalFormatting>
        <x14:conditionalFormatting xmlns:xm="http://schemas.microsoft.com/office/excel/2006/main">
          <x14:cfRule type="containsText" priority="3666" operator="containsText" id="{27DACE9A-A2BB-471D-9D49-C70E6624BDDD}">
            <xm:f>NOT(ISERROR(SEARCH(Sheet2!$D$8,AE5)))</xm:f>
            <xm:f>Sheet2!$D$8</xm:f>
            <x14:dxf>
              <fill>
                <patternFill>
                  <bgColor rgb="FFFF0000"/>
                </patternFill>
              </fill>
            </x14:dxf>
          </x14:cfRule>
          <x14:cfRule type="containsText" priority="3667" operator="containsText" id="{77BE137B-FC8C-4C95-87DE-729AE59CB799}">
            <xm:f>NOT(ISERROR(SEARCH(Sheet2!$D$7,AE5)))</xm:f>
            <xm:f>Sheet2!$D$7</xm:f>
            <x14:dxf>
              <fill>
                <patternFill>
                  <bgColor rgb="FF00B050"/>
                </patternFill>
              </fill>
            </x14:dxf>
          </x14:cfRule>
          <x14:cfRule type="containsText" priority="3668" operator="containsText" id="{328CE61F-494D-46F0-A2FA-6239415DBC87}">
            <xm:f>NOT(ISERROR(SEARCH(Sheet2!$D$6,AE5)))</xm:f>
            <xm:f>Sheet2!$D$6</xm:f>
            <x14:dxf>
              <fill>
                <patternFill>
                  <bgColor rgb="FFFFFF00"/>
                </patternFill>
              </fill>
            </x14:dxf>
          </x14:cfRule>
          <x14:cfRule type="containsText" priority="3669" operator="containsText" id="{D9AEAC1D-91B6-4908-9DBF-9F823C707D66}">
            <xm:f>NOT(ISERROR(SEARCH(Sheet2!$D$5,AE5)))</xm:f>
            <xm:f>Sheet2!$D$5</xm:f>
            <x14:dxf>
              <fill>
                <patternFill>
                  <bgColor rgb="FFFFFF00"/>
                </patternFill>
              </fill>
            </x14:dxf>
          </x14:cfRule>
          <x14:cfRule type="containsText" priority="3670" operator="containsText" id="{171B0DC0-EEF7-49E7-9572-BF4118582670}">
            <xm:f>NOT(ISERROR(SEARCH(Sheet2!$D$4,AE5)))</xm:f>
            <xm:f>Sheet2!$D$4</xm:f>
            <x14:dxf>
              <fill>
                <patternFill>
                  <bgColor rgb="FFFF0000"/>
                </patternFill>
              </fill>
            </x14:dxf>
          </x14:cfRule>
          <xm:sqref>AE5:AE25</xm:sqref>
        </x14:conditionalFormatting>
        <x14:conditionalFormatting xmlns:xm="http://schemas.microsoft.com/office/excel/2006/main">
          <x14:cfRule type="containsText" priority="3661" operator="containsText" id="{38832E73-FFBA-408C-A5AF-F2F960BC2E01}">
            <xm:f>NOT(ISERROR(SEARCH(Sheet2!$D$8,AE26)))</xm:f>
            <xm:f>Sheet2!$D$8</xm:f>
            <x14:dxf>
              <fill>
                <patternFill>
                  <bgColor rgb="FFFF0000"/>
                </patternFill>
              </fill>
            </x14:dxf>
          </x14:cfRule>
          <x14:cfRule type="containsText" priority="3662" operator="containsText" id="{6E87E29D-D9E7-4049-A5C4-1B52BB486FE3}">
            <xm:f>NOT(ISERROR(SEARCH(Sheet2!$D$7,AE26)))</xm:f>
            <xm:f>Sheet2!$D$7</xm:f>
            <x14:dxf>
              <fill>
                <patternFill>
                  <bgColor rgb="FF00B050"/>
                </patternFill>
              </fill>
            </x14:dxf>
          </x14:cfRule>
          <x14:cfRule type="containsText" priority="3663" operator="containsText" id="{EBE7F45E-065F-4DC9-ABAF-F47E5DD700BA}">
            <xm:f>NOT(ISERROR(SEARCH(Sheet2!$D$6,AE26)))</xm:f>
            <xm:f>Sheet2!$D$6</xm:f>
            <x14:dxf>
              <fill>
                <patternFill>
                  <bgColor rgb="FFFFFF00"/>
                </patternFill>
              </fill>
            </x14:dxf>
          </x14:cfRule>
          <x14:cfRule type="containsText" priority="3664" operator="containsText" id="{3C37166C-693B-4202-9921-25292E7B77F7}">
            <xm:f>NOT(ISERROR(SEARCH(Sheet2!$D$5,AE26)))</xm:f>
            <xm:f>Sheet2!$D$5</xm:f>
            <x14:dxf>
              <fill>
                <patternFill>
                  <bgColor rgb="FFFFFF00"/>
                </patternFill>
              </fill>
            </x14:dxf>
          </x14:cfRule>
          <x14:cfRule type="containsText" priority="3665" operator="containsText" id="{088879CC-4139-4E9F-AAB3-5806A096741E}">
            <xm:f>NOT(ISERROR(SEARCH(Sheet2!$D$4,AE26)))</xm:f>
            <xm:f>Sheet2!$D$4</xm:f>
            <x14:dxf>
              <fill>
                <patternFill>
                  <bgColor rgb="FFFF0000"/>
                </patternFill>
              </fill>
            </x14:dxf>
          </x14:cfRule>
          <xm:sqref>AE26</xm:sqref>
        </x14:conditionalFormatting>
        <x14:conditionalFormatting xmlns:xm="http://schemas.microsoft.com/office/excel/2006/main">
          <x14:cfRule type="containsText" priority="3650" operator="containsText" id="{E872F8BE-3C76-43E5-B3F8-2B4D11B14F3A}">
            <xm:f>NOT(ISERROR(SEARCH(Sheet2!$D$8,AF5)))</xm:f>
            <xm:f>Sheet2!$D$8</xm:f>
            <x14:dxf>
              <fill>
                <patternFill>
                  <bgColor rgb="FFFF0000"/>
                </patternFill>
              </fill>
            </x14:dxf>
          </x14:cfRule>
          <x14:cfRule type="containsText" priority="3651" operator="containsText" id="{8EC1F1D7-8BAC-4A85-9C2C-FAE7382EBD95}">
            <xm:f>NOT(ISERROR(SEARCH(Sheet2!$D$7,AF5)))</xm:f>
            <xm:f>Sheet2!$D$7</xm:f>
            <x14:dxf>
              <fill>
                <patternFill>
                  <bgColor rgb="FF00B050"/>
                </patternFill>
              </fill>
            </x14:dxf>
          </x14:cfRule>
          <x14:cfRule type="containsText" priority="3652" operator="containsText" id="{BF7E4409-DA90-47EB-8E43-A83A3A2C98F0}">
            <xm:f>NOT(ISERROR(SEARCH(Sheet2!$D$6,AF5)))</xm:f>
            <xm:f>Sheet2!$D$6</xm:f>
            <x14:dxf>
              <fill>
                <patternFill>
                  <bgColor rgb="FFFFFF00"/>
                </patternFill>
              </fill>
            </x14:dxf>
          </x14:cfRule>
          <x14:cfRule type="containsText" priority="3653" operator="containsText" id="{A36B7399-A191-4C0F-BB5B-9F2B79566557}">
            <xm:f>NOT(ISERROR(SEARCH(Sheet2!$D$5,AF5)))</xm:f>
            <xm:f>Sheet2!$D$5</xm:f>
            <x14:dxf>
              <fill>
                <patternFill>
                  <bgColor rgb="FFFFFF00"/>
                </patternFill>
              </fill>
            </x14:dxf>
          </x14:cfRule>
          <x14:cfRule type="containsText" priority="3654" operator="containsText" id="{BB56AB47-CB8D-4E6E-8839-419885D16C3F}">
            <xm:f>NOT(ISERROR(SEARCH(Sheet2!$D$4,AF5)))</xm:f>
            <xm:f>Sheet2!$D$4</xm:f>
            <x14:dxf>
              <fill>
                <patternFill>
                  <bgColor rgb="FFFF0000"/>
                </patternFill>
              </fill>
            </x14:dxf>
          </x14:cfRule>
          <xm:sqref>AF5:AF25</xm:sqref>
        </x14:conditionalFormatting>
        <x14:conditionalFormatting xmlns:xm="http://schemas.microsoft.com/office/excel/2006/main">
          <x14:cfRule type="containsText" priority="3645" operator="containsText" id="{7F251F28-0536-4136-A326-7DD62BBD88BE}">
            <xm:f>NOT(ISERROR(SEARCH(Sheet2!$D$8,AF26)))</xm:f>
            <xm:f>Sheet2!$D$8</xm:f>
            <x14:dxf>
              <fill>
                <patternFill>
                  <bgColor rgb="FFFF0000"/>
                </patternFill>
              </fill>
            </x14:dxf>
          </x14:cfRule>
          <x14:cfRule type="containsText" priority="3646" operator="containsText" id="{1B675D04-2C79-4321-A8F2-2A2F3EC9AF6F}">
            <xm:f>NOT(ISERROR(SEARCH(Sheet2!$D$7,AF26)))</xm:f>
            <xm:f>Sheet2!$D$7</xm:f>
            <x14:dxf>
              <fill>
                <patternFill>
                  <bgColor rgb="FF00B050"/>
                </patternFill>
              </fill>
            </x14:dxf>
          </x14:cfRule>
          <x14:cfRule type="containsText" priority="3647" operator="containsText" id="{83E18FC3-C5E1-455D-97C9-D4175E247BA9}">
            <xm:f>NOT(ISERROR(SEARCH(Sheet2!$D$6,AF26)))</xm:f>
            <xm:f>Sheet2!$D$6</xm:f>
            <x14:dxf>
              <fill>
                <patternFill>
                  <bgColor rgb="FFFFFF00"/>
                </patternFill>
              </fill>
            </x14:dxf>
          </x14:cfRule>
          <x14:cfRule type="containsText" priority="3648" operator="containsText" id="{7A4267CF-3DC2-4F0B-BBC7-411F564041C9}">
            <xm:f>NOT(ISERROR(SEARCH(Sheet2!$D$5,AF26)))</xm:f>
            <xm:f>Sheet2!$D$5</xm:f>
            <x14:dxf>
              <fill>
                <patternFill>
                  <bgColor rgb="FFFFFF00"/>
                </patternFill>
              </fill>
            </x14:dxf>
          </x14:cfRule>
          <x14:cfRule type="containsText" priority="3649" operator="containsText" id="{49BA5042-80D9-4071-A5C9-7F9784239181}">
            <xm:f>NOT(ISERROR(SEARCH(Sheet2!$D$4,AF26)))</xm:f>
            <xm:f>Sheet2!$D$4</xm:f>
            <x14:dxf>
              <fill>
                <patternFill>
                  <bgColor rgb="FFFF0000"/>
                </patternFill>
              </fill>
            </x14:dxf>
          </x14:cfRule>
          <xm:sqref>AF26</xm:sqref>
        </x14:conditionalFormatting>
        <x14:conditionalFormatting xmlns:xm="http://schemas.microsoft.com/office/excel/2006/main">
          <x14:cfRule type="containsText" priority="3635" operator="containsText" id="{AED6E7EA-44E5-4ABD-84B8-C8ED101A67A7}">
            <xm:f>NOT(ISERROR(SEARCH(Sheet2!$D$8,AM83)))</xm:f>
            <xm:f>Sheet2!$D$8</xm:f>
            <x14:dxf>
              <fill>
                <patternFill>
                  <bgColor rgb="FFFF0000"/>
                </patternFill>
              </fill>
            </x14:dxf>
          </x14:cfRule>
          <x14:cfRule type="containsText" priority="3636" operator="containsText" id="{F30B2FCC-1157-4003-8069-C06597014DC6}">
            <xm:f>NOT(ISERROR(SEARCH(Sheet2!$D$7,AM83)))</xm:f>
            <xm:f>Sheet2!$D$7</xm:f>
            <x14:dxf>
              <fill>
                <patternFill>
                  <bgColor rgb="FF00B050"/>
                </patternFill>
              </fill>
            </x14:dxf>
          </x14:cfRule>
          <x14:cfRule type="containsText" priority="3637" operator="containsText" id="{3E050BDF-2F88-44D2-B970-3431B5B7D5A2}">
            <xm:f>NOT(ISERROR(SEARCH(Sheet2!$D$6,AM83)))</xm:f>
            <xm:f>Sheet2!$D$6</xm:f>
            <x14:dxf>
              <fill>
                <patternFill>
                  <bgColor rgb="FFFFFF00"/>
                </patternFill>
              </fill>
            </x14:dxf>
          </x14:cfRule>
          <x14:cfRule type="containsText" priority="3638" operator="containsText" id="{5EAEF43B-F475-459A-91BC-9B7F4E0C5E68}">
            <xm:f>NOT(ISERROR(SEARCH(Sheet2!$D$5,AM83)))</xm:f>
            <xm:f>Sheet2!$D$5</xm:f>
            <x14:dxf>
              <fill>
                <patternFill>
                  <bgColor rgb="FFFFFF00"/>
                </patternFill>
              </fill>
            </x14:dxf>
          </x14:cfRule>
          <x14:cfRule type="containsText" priority="3639" operator="containsText" id="{15886E06-D8AB-4E16-9E70-A1A881A13629}">
            <xm:f>NOT(ISERROR(SEARCH(Sheet2!$D$4,AM83)))</xm:f>
            <xm:f>Sheet2!$D$4</xm:f>
            <x14:dxf>
              <fill>
                <patternFill>
                  <bgColor rgb="FFFF0000"/>
                </patternFill>
              </fill>
            </x14:dxf>
          </x14:cfRule>
          <xm:sqref>AM84:AN96 AM99:AN100 AM102:AN173 AM175:AN179 AM181:AN187 AW83:AX83 AW85:AX85 AW87:AX87 AW89:AX91 AW93:AX93 AW95:AX95 AW97:AX97 AW99:AX100 AW102:AX103 AW105:AX106 AW108:AX111 AW113:AX113 AW115:AX115 AW117:AX130 AW138:AX153 AW155:AX165 AW176:AX176 AW178:AX181 AW183:AX183 AW185:AX187 AW167:AX174 BG83:CH187</xm:sqref>
        </x14:conditionalFormatting>
        <x14:conditionalFormatting xmlns:xm="http://schemas.microsoft.com/office/excel/2006/main">
          <x14:cfRule type="containsText" priority="3630" operator="containsText" id="{E42240E2-736A-487C-999E-DEB59BA51F7D}">
            <xm:f>NOT(ISERROR(SEARCH(Sheet2!$D$8,AG5)))</xm:f>
            <xm:f>Sheet2!$D$8</xm:f>
            <x14:dxf>
              <fill>
                <patternFill>
                  <bgColor rgb="FFFF0000"/>
                </patternFill>
              </fill>
            </x14:dxf>
          </x14:cfRule>
          <x14:cfRule type="containsText" priority="3631" operator="containsText" id="{CD01F16C-4EA6-401B-8770-216B258D6960}">
            <xm:f>NOT(ISERROR(SEARCH(Sheet2!$D$7,AG5)))</xm:f>
            <xm:f>Sheet2!$D$7</xm:f>
            <x14:dxf>
              <fill>
                <patternFill>
                  <bgColor rgb="FF00B050"/>
                </patternFill>
              </fill>
            </x14:dxf>
          </x14:cfRule>
          <x14:cfRule type="containsText" priority="3632" operator="containsText" id="{C0A2F680-19BF-445A-9B74-AAF075B3F248}">
            <xm:f>NOT(ISERROR(SEARCH(Sheet2!$D$6,AG5)))</xm:f>
            <xm:f>Sheet2!$D$6</xm:f>
            <x14:dxf>
              <fill>
                <patternFill>
                  <bgColor rgb="FFFFFF00"/>
                </patternFill>
              </fill>
            </x14:dxf>
          </x14:cfRule>
          <x14:cfRule type="containsText" priority="3633" operator="containsText" id="{F57E8EEB-2247-4B09-B0E6-7ED2A9B1B36B}">
            <xm:f>NOT(ISERROR(SEARCH(Sheet2!$D$5,AG5)))</xm:f>
            <xm:f>Sheet2!$D$5</xm:f>
            <x14:dxf>
              <fill>
                <patternFill>
                  <bgColor rgb="FFFFFF00"/>
                </patternFill>
              </fill>
            </x14:dxf>
          </x14:cfRule>
          <x14:cfRule type="containsText" priority="3634" operator="containsText" id="{35D7F91A-0CBA-405C-8183-DCEC3B537FF4}">
            <xm:f>NOT(ISERROR(SEARCH(Sheet2!$D$4,AG5)))</xm:f>
            <xm:f>Sheet2!$D$4</xm:f>
            <x14:dxf>
              <fill>
                <patternFill>
                  <bgColor rgb="FFFF0000"/>
                </patternFill>
              </fill>
            </x14:dxf>
          </x14:cfRule>
          <xm:sqref>AG5:AG25</xm:sqref>
        </x14:conditionalFormatting>
        <x14:conditionalFormatting xmlns:xm="http://schemas.microsoft.com/office/excel/2006/main">
          <x14:cfRule type="containsText" priority="3625" operator="containsText" id="{83B9026E-78AD-4DAD-840B-F19D25C31DF0}">
            <xm:f>NOT(ISERROR(SEARCH(Sheet2!$D$8,AG26)))</xm:f>
            <xm:f>Sheet2!$D$8</xm:f>
            <x14:dxf>
              <fill>
                <patternFill>
                  <bgColor rgb="FFFF0000"/>
                </patternFill>
              </fill>
            </x14:dxf>
          </x14:cfRule>
          <x14:cfRule type="containsText" priority="3626" operator="containsText" id="{5B66C041-EE00-44CB-A19B-693A0F99A071}">
            <xm:f>NOT(ISERROR(SEARCH(Sheet2!$D$7,AG26)))</xm:f>
            <xm:f>Sheet2!$D$7</xm:f>
            <x14:dxf>
              <fill>
                <patternFill>
                  <bgColor rgb="FF00B050"/>
                </patternFill>
              </fill>
            </x14:dxf>
          </x14:cfRule>
          <x14:cfRule type="containsText" priority="3627" operator="containsText" id="{41177069-C715-4716-ADB5-D93ED3B6D7CB}">
            <xm:f>NOT(ISERROR(SEARCH(Sheet2!$D$6,AG26)))</xm:f>
            <xm:f>Sheet2!$D$6</xm:f>
            <x14:dxf>
              <fill>
                <patternFill>
                  <bgColor rgb="FFFFFF00"/>
                </patternFill>
              </fill>
            </x14:dxf>
          </x14:cfRule>
          <x14:cfRule type="containsText" priority="3628" operator="containsText" id="{3372C9DE-DEC0-4777-9F9E-7423C9905618}">
            <xm:f>NOT(ISERROR(SEARCH(Sheet2!$D$5,AG26)))</xm:f>
            <xm:f>Sheet2!$D$5</xm:f>
            <x14:dxf>
              <fill>
                <patternFill>
                  <bgColor rgb="FFFFFF00"/>
                </patternFill>
              </fill>
            </x14:dxf>
          </x14:cfRule>
          <x14:cfRule type="containsText" priority="3629" operator="containsText" id="{4D49A49A-3235-4819-A06A-E59C19486F51}">
            <xm:f>NOT(ISERROR(SEARCH(Sheet2!$D$4,AG26)))</xm:f>
            <xm:f>Sheet2!$D$4</xm:f>
            <x14:dxf>
              <fill>
                <patternFill>
                  <bgColor rgb="FFFF0000"/>
                </patternFill>
              </fill>
            </x14:dxf>
          </x14:cfRule>
          <xm:sqref>AG26</xm:sqref>
        </x14:conditionalFormatting>
        <x14:conditionalFormatting xmlns:xm="http://schemas.microsoft.com/office/excel/2006/main">
          <x14:cfRule type="containsText" priority="3614" operator="containsText" id="{E3CBE6A1-8B17-40BB-ACAC-784409348B1F}">
            <xm:f>NOT(ISERROR(SEARCH(Sheet2!$D$8,AH5)))</xm:f>
            <xm:f>Sheet2!$D$8</xm:f>
            <x14:dxf>
              <fill>
                <patternFill>
                  <bgColor rgb="FFFF0000"/>
                </patternFill>
              </fill>
            </x14:dxf>
          </x14:cfRule>
          <x14:cfRule type="containsText" priority="3615" operator="containsText" id="{2597AA6F-1472-42D8-8A06-4CDFAB365FD5}">
            <xm:f>NOT(ISERROR(SEARCH(Sheet2!$D$7,AH5)))</xm:f>
            <xm:f>Sheet2!$D$7</xm:f>
            <x14:dxf>
              <fill>
                <patternFill>
                  <bgColor rgb="FF00B050"/>
                </patternFill>
              </fill>
            </x14:dxf>
          </x14:cfRule>
          <x14:cfRule type="containsText" priority="3616" operator="containsText" id="{C20266D5-74C8-4744-B34C-A34E54843E19}">
            <xm:f>NOT(ISERROR(SEARCH(Sheet2!$D$6,AH5)))</xm:f>
            <xm:f>Sheet2!$D$6</xm:f>
            <x14:dxf>
              <fill>
                <patternFill>
                  <bgColor rgb="FFFFFF00"/>
                </patternFill>
              </fill>
            </x14:dxf>
          </x14:cfRule>
          <x14:cfRule type="containsText" priority="3617" operator="containsText" id="{E8D5A16D-F046-42A5-9D24-0B8458F43591}">
            <xm:f>NOT(ISERROR(SEARCH(Sheet2!$D$5,AH5)))</xm:f>
            <xm:f>Sheet2!$D$5</xm:f>
            <x14:dxf>
              <fill>
                <patternFill>
                  <bgColor rgb="FFFFFF00"/>
                </patternFill>
              </fill>
            </x14:dxf>
          </x14:cfRule>
          <x14:cfRule type="containsText" priority="3618" operator="containsText" id="{47B30917-B344-4848-B849-F8516250668A}">
            <xm:f>NOT(ISERROR(SEARCH(Sheet2!$D$4,AH5)))</xm:f>
            <xm:f>Sheet2!$D$4</xm:f>
            <x14:dxf>
              <fill>
                <patternFill>
                  <bgColor rgb="FFFF0000"/>
                </patternFill>
              </fill>
            </x14:dxf>
          </x14:cfRule>
          <xm:sqref>AH5:AH25</xm:sqref>
        </x14:conditionalFormatting>
        <x14:conditionalFormatting xmlns:xm="http://schemas.microsoft.com/office/excel/2006/main">
          <x14:cfRule type="containsText" priority="3609" operator="containsText" id="{A5947E07-D570-4063-B196-6067CB2E0182}">
            <xm:f>NOT(ISERROR(SEARCH(Sheet2!$D$8,AH26)))</xm:f>
            <xm:f>Sheet2!$D$8</xm:f>
            <x14:dxf>
              <fill>
                <patternFill>
                  <bgColor rgb="FFFF0000"/>
                </patternFill>
              </fill>
            </x14:dxf>
          </x14:cfRule>
          <x14:cfRule type="containsText" priority="3610" operator="containsText" id="{06F8BFA5-4112-4ABA-B962-561362A9C884}">
            <xm:f>NOT(ISERROR(SEARCH(Sheet2!$D$7,AH26)))</xm:f>
            <xm:f>Sheet2!$D$7</xm:f>
            <x14:dxf>
              <fill>
                <patternFill>
                  <bgColor rgb="FF00B050"/>
                </patternFill>
              </fill>
            </x14:dxf>
          </x14:cfRule>
          <x14:cfRule type="containsText" priority="3611" operator="containsText" id="{A43CD368-AEA9-4056-A37A-154DCA496658}">
            <xm:f>NOT(ISERROR(SEARCH(Sheet2!$D$6,AH26)))</xm:f>
            <xm:f>Sheet2!$D$6</xm:f>
            <x14:dxf>
              <fill>
                <patternFill>
                  <bgColor rgb="FFFFFF00"/>
                </patternFill>
              </fill>
            </x14:dxf>
          </x14:cfRule>
          <x14:cfRule type="containsText" priority="3612" operator="containsText" id="{0A95115C-86E9-4603-A0D8-F3A4F4187CD3}">
            <xm:f>NOT(ISERROR(SEARCH(Sheet2!$D$5,AH26)))</xm:f>
            <xm:f>Sheet2!$D$5</xm:f>
            <x14:dxf>
              <fill>
                <patternFill>
                  <bgColor rgb="FFFFFF00"/>
                </patternFill>
              </fill>
            </x14:dxf>
          </x14:cfRule>
          <x14:cfRule type="containsText" priority="3613" operator="containsText" id="{CDE8CB5A-CE50-4A90-8906-3BDBACBF6538}">
            <xm:f>NOT(ISERROR(SEARCH(Sheet2!$D$4,AH26)))</xm:f>
            <xm:f>Sheet2!$D$4</xm:f>
            <x14:dxf>
              <fill>
                <patternFill>
                  <bgColor rgb="FFFF0000"/>
                </patternFill>
              </fill>
            </x14:dxf>
          </x14:cfRule>
          <xm:sqref>AH26</xm:sqref>
        </x14:conditionalFormatting>
        <x14:conditionalFormatting xmlns:xm="http://schemas.microsoft.com/office/excel/2006/main">
          <x14:cfRule type="containsText" priority="3604" operator="containsText" id="{EC38F750-34F5-48C3-AF00-510D0F94A69B}">
            <xm:f>NOT(ISERROR(SEARCH(Sheet2!$D$8,AI27)))</xm:f>
            <xm:f>Sheet2!$D$8</xm:f>
            <x14:dxf>
              <fill>
                <patternFill>
                  <bgColor rgb="FFFF0000"/>
                </patternFill>
              </fill>
            </x14:dxf>
          </x14:cfRule>
          <x14:cfRule type="containsText" priority="3605" operator="containsText" id="{5E6D2A8F-32F1-4D29-8DDF-DB51A3CFDCBE}">
            <xm:f>NOT(ISERROR(SEARCH(Sheet2!$D$7,AI27)))</xm:f>
            <xm:f>Sheet2!$D$7</xm:f>
            <x14:dxf>
              <fill>
                <patternFill>
                  <bgColor rgb="FF00B050"/>
                </patternFill>
              </fill>
            </x14:dxf>
          </x14:cfRule>
          <x14:cfRule type="containsText" priority="3606" operator="containsText" id="{D39B9838-C563-45CA-9C9C-83E01321098E}">
            <xm:f>NOT(ISERROR(SEARCH(Sheet2!$D$6,AI27)))</xm:f>
            <xm:f>Sheet2!$D$6</xm:f>
            <x14:dxf>
              <fill>
                <patternFill>
                  <bgColor rgb="FFFFFF00"/>
                </patternFill>
              </fill>
            </x14:dxf>
          </x14:cfRule>
          <x14:cfRule type="containsText" priority="3607" operator="containsText" id="{09068E8B-82E6-4FC2-B8C5-EFFD3E6B99F9}">
            <xm:f>NOT(ISERROR(SEARCH(Sheet2!$D$5,AI27)))</xm:f>
            <xm:f>Sheet2!$D$5</xm:f>
            <x14:dxf>
              <fill>
                <patternFill>
                  <bgColor rgb="FFFFFF00"/>
                </patternFill>
              </fill>
            </x14:dxf>
          </x14:cfRule>
          <x14:cfRule type="containsText" priority="3608" operator="containsText" id="{836D9B19-BF52-4DCC-9919-DC17308E41E6}">
            <xm:f>NOT(ISERROR(SEARCH(Sheet2!$D$4,AI27)))</xm:f>
            <xm:f>Sheet2!$D$4</xm:f>
            <x14:dxf>
              <fill>
                <patternFill>
                  <bgColor rgb="FFFF0000"/>
                </patternFill>
              </fill>
            </x14:dxf>
          </x14:cfRule>
          <xm:sqref>AI27:AI187</xm:sqref>
        </x14:conditionalFormatting>
        <x14:conditionalFormatting xmlns:xm="http://schemas.microsoft.com/office/excel/2006/main">
          <x14:cfRule type="containsText" priority="3599" operator="containsText" id="{E02D57D5-8B26-4B69-BAB2-F7E8D0AAE32D}">
            <xm:f>NOT(ISERROR(SEARCH(Sheet2!$D$8,AI5)))</xm:f>
            <xm:f>Sheet2!$D$8</xm:f>
            <x14:dxf>
              <fill>
                <patternFill>
                  <bgColor rgb="FFFF0000"/>
                </patternFill>
              </fill>
            </x14:dxf>
          </x14:cfRule>
          <x14:cfRule type="containsText" priority="3600" operator="containsText" id="{38CC1924-A5B8-4050-A9F9-6186EE3D1724}">
            <xm:f>NOT(ISERROR(SEARCH(Sheet2!$D$7,AI5)))</xm:f>
            <xm:f>Sheet2!$D$7</xm:f>
            <x14:dxf>
              <fill>
                <patternFill>
                  <bgColor rgb="FF00B050"/>
                </patternFill>
              </fill>
            </x14:dxf>
          </x14:cfRule>
          <x14:cfRule type="containsText" priority="3601" operator="containsText" id="{CBCFCBEC-6503-4FE1-9EC3-371B3E7A502A}">
            <xm:f>NOT(ISERROR(SEARCH(Sheet2!$D$6,AI5)))</xm:f>
            <xm:f>Sheet2!$D$6</xm:f>
            <x14:dxf>
              <fill>
                <patternFill>
                  <bgColor rgb="FFFFFF00"/>
                </patternFill>
              </fill>
            </x14:dxf>
          </x14:cfRule>
          <x14:cfRule type="containsText" priority="3602" operator="containsText" id="{CADA58A0-E132-423E-A75B-D98C7A3C286A}">
            <xm:f>NOT(ISERROR(SEARCH(Sheet2!$D$5,AI5)))</xm:f>
            <xm:f>Sheet2!$D$5</xm:f>
            <x14:dxf>
              <fill>
                <patternFill>
                  <bgColor rgb="FFFFFF00"/>
                </patternFill>
              </fill>
            </x14:dxf>
          </x14:cfRule>
          <x14:cfRule type="containsText" priority="3603" operator="containsText" id="{D9343407-BF11-49FE-B139-81A3092BB411}">
            <xm:f>NOT(ISERROR(SEARCH(Sheet2!$D$4,AI5)))</xm:f>
            <xm:f>Sheet2!$D$4</xm:f>
            <x14:dxf>
              <fill>
                <patternFill>
                  <bgColor rgb="FFFF0000"/>
                </patternFill>
              </fill>
            </x14:dxf>
          </x14:cfRule>
          <xm:sqref>AI5:AI25</xm:sqref>
        </x14:conditionalFormatting>
        <x14:conditionalFormatting xmlns:xm="http://schemas.microsoft.com/office/excel/2006/main">
          <x14:cfRule type="containsText" priority="3594" operator="containsText" id="{8DA0561E-DF0C-4425-AD32-259E32EA7CFA}">
            <xm:f>NOT(ISERROR(SEARCH(Sheet2!$D$8,AI26)))</xm:f>
            <xm:f>Sheet2!$D$8</xm:f>
            <x14:dxf>
              <fill>
                <patternFill>
                  <bgColor rgb="FFFF0000"/>
                </patternFill>
              </fill>
            </x14:dxf>
          </x14:cfRule>
          <x14:cfRule type="containsText" priority="3595" operator="containsText" id="{9618BFB5-DA2B-4822-973D-ACC99940D79F}">
            <xm:f>NOT(ISERROR(SEARCH(Sheet2!$D$7,AI26)))</xm:f>
            <xm:f>Sheet2!$D$7</xm:f>
            <x14:dxf>
              <fill>
                <patternFill>
                  <bgColor rgb="FF00B050"/>
                </patternFill>
              </fill>
            </x14:dxf>
          </x14:cfRule>
          <x14:cfRule type="containsText" priority="3596" operator="containsText" id="{C92501BA-B71E-4F0E-8C1A-5933DFCA22BC}">
            <xm:f>NOT(ISERROR(SEARCH(Sheet2!$D$6,AI26)))</xm:f>
            <xm:f>Sheet2!$D$6</xm:f>
            <x14:dxf>
              <fill>
                <patternFill>
                  <bgColor rgb="FFFFFF00"/>
                </patternFill>
              </fill>
            </x14:dxf>
          </x14:cfRule>
          <x14:cfRule type="containsText" priority="3597" operator="containsText" id="{B060F9AD-D95B-4A8A-858D-750F25873C47}">
            <xm:f>NOT(ISERROR(SEARCH(Sheet2!$D$5,AI26)))</xm:f>
            <xm:f>Sheet2!$D$5</xm:f>
            <x14:dxf>
              <fill>
                <patternFill>
                  <bgColor rgb="FFFFFF00"/>
                </patternFill>
              </fill>
            </x14:dxf>
          </x14:cfRule>
          <x14:cfRule type="containsText" priority="3598" operator="containsText" id="{E72A5E75-9228-45CF-813C-E4DD42650722}">
            <xm:f>NOT(ISERROR(SEARCH(Sheet2!$D$4,AI26)))</xm:f>
            <xm:f>Sheet2!$D$4</xm:f>
            <x14:dxf>
              <fill>
                <patternFill>
                  <bgColor rgb="FFFF0000"/>
                </patternFill>
              </fill>
            </x14:dxf>
          </x14:cfRule>
          <xm:sqref>AI26</xm:sqref>
        </x14:conditionalFormatting>
        <x14:conditionalFormatting xmlns:xm="http://schemas.microsoft.com/office/excel/2006/main">
          <x14:cfRule type="containsText" priority="3589" operator="containsText" id="{40B28923-3F18-4ACF-8337-CA59C0F30D1E}">
            <xm:f>NOT(ISERROR(SEARCH(Sheet2!$D$8,AJ27)))</xm:f>
            <xm:f>Sheet2!$D$8</xm:f>
            <x14:dxf>
              <fill>
                <patternFill>
                  <bgColor rgb="FFFF0000"/>
                </patternFill>
              </fill>
            </x14:dxf>
          </x14:cfRule>
          <x14:cfRule type="containsText" priority="3590" operator="containsText" id="{8501A21D-6E8A-4E1F-9172-83BE9DF2B60C}">
            <xm:f>NOT(ISERROR(SEARCH(Sheet2!$D$7,AJ27)))</xm:f>
            <xm:f>Sheet2!$D$7</xm:f>
            <x14:dxf>
              <fill>
                <patternFill>
                  <bgColor rgb="FF00B050"/>
                </patternFill>
              </fill>
            </x14:dxf>
          </x14:cfRule>
          <x14:cfRule type="containsText" priority="3591" operator="containsText" id="{92F63D34-8524-4B4D-A70C-BF1AFF08819F}">
            <xm:f>NOT(ISERROR(SEARCH(Sheet2!$D$6,AJ27)))</xm:f>
            <xm:f>Sheet2!$D$6</xm:f>
            <x14:dxf>
              <fill>
                <patternFill>
                  <bgColor rgb="FFFFFF00"/>
                </patternFill>
              </fill>
            </x14:dxf>
          </x14:cfRule>
          <x14:cfRule type="containsText" priority="3592" operator="containsText" id="{5FD70FD3-D9E9-463D-BBB1-E5139EE669EC}">
            <xm:f>NOT(ISERROR(SEARCH(Sheet2!$D$5,AJ27)))</xm:f>
            <xm:f>Sheet2!$D$5</xm:f>
            <x14:dxf>
              <fill>
                <patternFill>
                  <bgColor rgb="FFFFFF00"/>
                </patternFill>
              </fill>
            </x14:dxf>
          </x14:cfRule>
          <x14:cfRule type="containsText" priority="3593" operator="containsText" id="{17397205-386B-4C63-BA0B-F97C37A4EF5E}">
            <xm:f>NOT(ISERROR(SEARCH(Sheet2!$D$4,AJ27)))</xm:f>
            <xm:f>Sheet2!$D$4</xm:f>
            <x14:dxf>
              <fill>
                <patternFill>
                  <bgColor rgb="FFFF0000"/>
                </patternFill>
              </fill>
            </x14:dxf>
          </x14:cfRule>
          <xm:sqref>AJ27:AJ187</xm:sqref>
        </x14:conditionalFormatting>
        <x14:conditionalFormatting xmlns:xm="http://schemas.microsoft.com/office/excel/2006/main">
          <x14:cfRule type="containsText" priority="3584" operator="containsText" id="{8D37D9FB-6D28-4B01-86CC-56624E2C86A3}">
            <xm:f>NOT(ISERROR(SEARCH(Sheet2!$D$8,AJ5)))</xm:f>
            <xm:f>Sheet2!$D$8</xm:f>
            <x14:dxf>
              <fill>
                <patternFill>
                  <bgColor rgb="FFFF0000"/>
                </patternFill>
              </fill>
            </x14:dxf>
          </x14:cfRule>
          <x14:cfRule type="containsText" priority="3585" operator="containsText" id="{6A82C246-5625-44FA-B367-CADDACBE00CB}">
            <xm:f>NOT(ISERROR(SEARCH(Sheet2!$D$7,AJ5)))</xm:f>
            <xm:f>Sheet2!$D$7</xm:f>
            <x14:dxf>
              <fill>
                <patternFill>
                  <bgColor rgb="FF00B050"/>
                </patternFill>
              </fill>
            </x14:dxf>
          </x14:cfRule>
          <x14:cfRule type="containsText" priority="3586" operator="containsText" id="{F27EB111-D3A9-4488-9C38-F0C5745F7084}">
            <xm:f>NOT(ISERROR(SEARCH(Sheet2!$D$6,AJ5)))</xm:f>
            <xm:f>Sheet2!$D$6</xm:f>
            <x14:dxf>
              <fill>
                <patternFill>
                  <bgColor rgb="FFFFFF00"/>
                </patternFill>
              </fill>
            </x14:dxf>
          </x14:cfRule>
          <x14:cfRule type="containsText" priority="3587" operator="containsText" id="{81221182-D1C7-4D37-B05D-D22769BE80C2}">
            <xm:f>NOT(ISERROR(SEARCH(Sheet2!$D$5,AJ5)))</xm:f>
            <xm:f>Sheet2!$D$5</xm:f>
            <x14:dxf>
              <fill>
                <patternFill>
                  <bgColor rgb="FFFFFF00"/>
                </patternFill>
              </fill>
            </x14:dxf>
          </x14:cfRule>
          <x14:cfRule type="containsText" priority="3588" operator="containsText" id="{58840409-6EB4-4877-92E7-566FD4D7DFEE}">
            <xm:f>NOT(ISERROR(SEARCH(Sheet2!$D$4,AJ5)))</xm:f>
            <xm:f>Sheet2!$D$4</xm:f>
            <x14:dxf>
              <fill>
                <patternFill>
                  <bgColor rgb="FFFF0000"/>
                </patternFill>
              </fill>
            </x14:dxf>
          </x14:cfRule>
          <xm:sqref>AJ5:AJ25</xm:sqref>
        </x14:conditionalFormatting>
        <x14:conditionalFormatting xmlns:xm="http://schemas.microsoft.com/office/excel/2006/main">
          <x14:cfRule type="containsText" priority="3579" operator="containsText" id="{930C11B0-9BB7-4DF8-B81C-5F0CF6E2E954}">
            <xm:f>NOT(ISERROR(SEARCH(Sheet2!$D$8,AJ26)))</xm:f>
            <xm:f>Sheet2!$D$8</xm:f>
            <x14:dxf>
              <fill>
                <patternFill>
                  <bgColor rgb="FFFF0000"/>
                </patternFill>
              </fill>
            </x14:dxf>
          </x14:cfRule>
          <x14:cfRule type="containsText" priority="3580" operator="containsText" id="{5B224AB0-CA53-4AF2-AF58-5E3A97CB2642}">
            <xm:f>NOT(ISERROR(SEARCH(Sheet2!$D$7,AJ26)))</xm:f>
            <xm:f>Sheet2!$D$7</xm:f>
            <x14:dxf>
              <fill>
                <patternFill>
                  <bgColor rgb="FF00B050"/>
                </patternFill>
              </fill>
            </x14:dxf>
          </x14:cfRule>
          <x14:cfRule type="containsText" priority="3581" operator="containsText" id="{FC5F03ED-B5C4-48D5-8921-BC6BCC0B62D7}">
            <xm:f>NOT(ISERROR(SEARCH(Sheet2!$D$6,AJ26)))</xm:f>
            <xm:f>Sheet2!$D$6</xm:f>
            <x14:dxf>
              <fill>
                <patternFill>
                  <bgColor rgb="FFFFFF00"/>
                </patternFill>
              </fill>
            </x14:dxf>
          </x14:cfRule>
          <x14:cfRule type="containsText" priority="3582" operator="containsText" id="{08D3A95A-D1AB-435C-AFDF-0E6107CF7629}">
            <xm:f>NOT(ISERROR(SEARCH(Sheet2!$D$5,AJ26)))</xm:f>
            <xm:f>Sheet2!$D$5</xm:f>
            <x14:dxf>
              <fill>
                <patternFill>
                  <bgColor rgb="FFFFFF00"/>
                </patternFill>
              </fill>
            </x14:dxf>
          </x14:cfRule>
          <x14:cfRule type="containsText" priority="3583" operator="containsText" id="{A8E4CAC6-AFD4-497E-BA79-B86129828B38}">
            <xm:f>NOT(ISERROR(SEARCH(Sheet2!$D$4,AJ26)))</xm:f>
            <xm:f>Sheet2!$D$4</xm:f>
            <x14:dxf>
              <fill>
                <patternFill>
                  <bgColor rgb="FFFF0000"/>
                </patternFill>
              </fill>
            </x14:dxf>
          </x14:cfRule>
          <xm:sqref>AJ26</xm:sqref>
        </x14:conditionalFormatting>
        <x14:conditionalFormatting xmlns:xm="http://schemas.microsoft.com/office/excel/2006/main">
          <x14:cfRule type="containsText" priority="3574" operator="containsText" id="{511532D5-2DBF-4DB4-A03E-FB40C7079BA4}">
            <xm:f>NOT(ISERROR(SEARCH(Sheet2!$D$8,AK27)))</xm:f>
            <xm:f>Sheet2!$D$8</xm:f>
            <x14:dxf>
              <fill>
                <patternFill>
                  <bgColor rgb="FFFF0000"/>
                </patternFill>
              </fill>
            </x14:dxf>
          </x14:cfRule>
          <x14:cfRule type="containsText" priority="3575" operator="containsText" id="{993EEF46-6F9A-4A5B-85A6-011C478913AB}">
            <xm:f>NOT(ISERROR(SEARCH(Sheet2!$D$7,AK27)))</xm:f>
            <xm:f>Sheet2!$D$7</xm:f>
            <x14:dxf>
              <fill>
                <patternFill>
                  <bgColor rgb="FF00B050"/>
                </patternFill>
              </fill>
            </x14:dxf>
          </x14:cfRule>
          <x14:cfRule type="containsText" priority="3576" operator="containsText" id="{1B52F608-CF22-49A5-97B5-CBA47FA50D15}">
            <xm:f>NOT(ISERROR(SEARCH(Sheet2!$D$6,AK27)))</xm:f>
            <xm:f>Sheet2!$D$6</xm:f>
            <x14:dxf>
              <fill>
                <patternFill>
                  <bgColor rgb="FFFFFF00"/>
                </patternFill>
              </fill>
            </x14:dxf>
          </x14:cfRule>
          <x14:cfRule type="containsText" priority="3577" operator="containsText" id="{46E38083-13FE-4764-9596-3B8E5EB5FC8D}">
            <xm:f>NOT(ISERROR(SEARCH(Sheet2!$D$5,AK27)))</xm:f>
            <xm:f>Sheet2!$D$5</xm:f>
            <x14:dxf>
              <fill>
                <patternFill>
                  <bgColor rgb="FFFFFF00"/>
                </patternFill>
              </fill>
            </x14:dxf>
          </x14:cfRule>
          <x14:cfRule type="containsText" priority="3578" operator="containsText" id="{866FA026-F047-4AAB-A7A0-D14F436C30C2}">
            <xm:f>NOT(ISERROR(SEARCH(Sheet2!$D$4,AK27)))</xm:f>
            <xm:f>Sheet2!$D$4</xm:f>
            <x14:dxf>
              <fill>
                <patternFill>
                  <bgColor rgb="FFFF0000"/>
                </patternFill>
              </fill>
            </x14:dxf>
          </x14:cfRule>
          <xm:sqref>AK27:AK187</xm:sqref>
        </x14:conditionalFormatting>
        <x14:conditionalFormatting xmlns:xm="http://schemas.microsoft.com/office/excel/2006/main">
          <x14:cfRule type="containsText" priority="3569" operator="containsText" id="{36E3C964-2298-4BE4-8A3F-31DE5570FCC9}">
            <xm:f>NOT(ISERROR(SEARCH(Sheet2!$D$8,AK5)))</xm:f>
            <xm:f>Sheet2!$D$8</xm:f>
            <x14:dxf>
              <fill>
                <patternFill>
                  <bgColor rgb="FFFF0000"/>
                </patternFill>
              </fill>
            </x14:dxf>
          </x14:cfRule>
          <x14:cfRule type="containsText" priority="3570" operator="containsText" id="{F274EEB2-2C3A-48F2-B7C4-2DDF2DD8D996}">
            <xm:f>NOT(ISERROR(SEARCH(Sheet2!$D$7,AK5)))</xm:f>
            <xm:f>Sheet2!$D$7</xm:f>
            <x14:dxf>
              <fill>
                <patternFill>
                  <bgColor rgb="FF00B050"/>
                </patternFill>
              </fill>
            </x14:dxf>
          </x14:cfRule>
          <x14:cfRule type="containsText" priority="3571" operator="containsText" id="{25103E7C-3FE1-4FB6-BB0F-60F4AE980AC0}">
            <xm:f>NOT(ISERROR(SEARCH(Sheet2!$D$6,AK5)))</xm:f>
            <xm:f>Sheet2!$D$6</xm:f>
            <x14:dxf>
              <fill>
                <patternFill>
                  <bgColor rgb="FFFFFF00"/>
                </patternFill>
              </fill>
            </x14:dxf>
          </x14:cfRule>
          <x14:cfRule type="containsText" priority="3572" operator="containsText" id="{43DBBAE1-BC81-4B57-B7E0-E0888F67595D}">
            <xm:f>NOT(ISERROR(SEARCH(Sheet2!$D$5,AK5)))</xm:f>
            <xm:f>Sheet2!$D$5</xm:f>
            <x14:dxf>
              <fill>
                <patternFill>
                  <bgColor rgb="FFFFFF00"/>
                </patternFill>
              </fill>
            </x14:dxf>
          </x14:cfRule>
          <x14:cfRule type="containsText" priority="3573" operator="containsText" id="{97A80DB6-5124-410C-8DEA-C219DE7C1799}">
            <xm:f>NOT(ISERROR(SEARCH(Sheet2!$D$4,AK5)))</xm:f>
            <xm:f>Sheet2!$D$4</xm:f>
            <x14:dxf>
              <fill>
                <patternFill>
                  <bgColor rgb="FFFF0000"/>
                </patternFill>
              </fill>
            </x14:dxf>
          </x14:cfRule>
          <xm:sqref>AK5:AK25</xm:sqref>
        </x14:conditionalFormatting>
        <x14:conditionalFormatting xmlns:xm="http://schemas.microsoft.com/office/excel/2006/main">
          <x14:cfRule type="containsText" priority="3564" operator="containsText" id="{F9B357BC-71C8-430D-83B6-D09E784FE574}">
            <xm:f>NOT(ISERROR(SEARCH(Sheet2!$D$8,AK26)))</xm:f>
            <xm:f>Sheet2!$D$8</xm:f>
            <x14:dxf>
              <fill>
                <patternFill>
                  <bgColor rgb="FFFF0000"/>
                </patternFill>
              </fill>
            </x14:dxf>
          </x14:cfRule>
          <x14:cfRule type="containsText" priority="3565" operator="containsText" id="{ED371C2F-AA19-4593-9B9F-4D157740DB5F}">
            <xm:f>NOT(ISERROR(SEARCH(Sheet2!$D$7,AK26)))</xm:f>
            <xm:f>Sheet2!$D$7</xm:f>
            <x14:dxf>
              <fill>
                <patternFill>
                  <bgColor rgb="FF00B050"/>
                </patternFill>
              </fill>
            </x14:dxf>
          </x14:cfRule>
          <x14:cfRule type="containsText" priority="3566" operator="containsText" id="{C12B4C7F-F3C5-47DC-B54D-1D69BEDBEF5E}">
            <xm:f>NOT(ISERROR(SEARCH(Sheet2!$D$6,AK26)))</xm:f>
            <xm:f>Sheet2!$D$6</xm:f>
            <x14:dxf>
              <fill>
                <patternFill>
                  <bgColor rgb="FFFFFF00"/>
                </patternFill>
              </fill>
            </x14:dxf>
          </x14:cfRule>
          <x14:cfRule type="containsText" priority="3567" operator="containsText" id="{0F64F576-8767-42A2-A16C-9D3C99D1D5C2}">
            <xm:f>NOT(ISERROR(SEARCH(Sheet2!$D$5,AK26)))</xm:f>
            <xm:f>Sheet2!$D$5</xm:f>
            <x14:dxf>
              <fill>
                <patternFill>
                  <bgColor rgb="FFFFFF00"/>
                </patternFill>
              </fill>
            </x14:dxf>
          </x14:cfRule>
          <x14:cfRule type="containsText" priority="3568" operator="containsText" id="{C4A52F0C-4283-4F16-BC88-E83C77B21A75}">
            <xm:f>NOT(ISERROR(SEARCH(Sheet2!$D$4,AK26)))</xm:f>
            <xm:f>Sheet2!$D$4</xm:f>
            <x14:dxf>
              <fill>
                <patternFill>
                  <bgColor rgb="FFFF0000"/>
                </patternFill>
              </fill>
            </x14:dxf>
          </x14:cfRule>
          <xm:sqref>AK26</xm:sqref>
        </x14:conditionalFormatting>
        <x14:conditionalFormatting xmlns:xm="http://schemas.microsoft.com/office/excel/2006/main">
          <x14:cfRule type="containsText" priority="3559" operator="containsText" id="{3A86A52A-3AF2-4241-A96B-DEE42A0AC7CE}">
            <xm:f>NOT(ISERROR(SEARCH(Sheet2!$D$8,AL27)))</xm:f>
            <xm:f>Sheet2!$D$8</xm:f>
            <x14:dxf>
              <fill>
                <patternFill>
                  <bgColor rgb="FFFF0000"/>
                </patternFill>
              </fill>
            </x14:dxf>
          </x14:cfRule>
          <x14:cfRule type="containsText" priority="3560" operator="containsText" id="{0056CBF7-DAE2-4384-A7D6-3F4A5E878659}">
            <xm:f>NOT(ISERROR(SEARCH(Sheet2!$D$7,AL27)))</xm:f>
            <xm:f>Sheet2!$D$7</xm:f>
            <x14:dxf>
              <fill>
                <patternFill>
                  <bgColor rgb="FF00B050"/>
                </patternFill>
              </fill>
            </x14:dxf>
          </x14:cfRule>
          <x14:cfRule type="containsText" priority="3561" operator="containsText" id="{B2411081-7CA6-489D-AB5F-26828220C9C2}">
            <xm:f>NOT(ISERROR(SEARCH(Sheet2!$D$6,AL27)))</xm:f>
            <xm:f>Sheet2!$D$6</xm:f>
            <x14:dxf>
              <fill>
                <patternFill>
                  <bgColor rgb="FFFFFF00"/>
                </patternFill>
              </fill>
            </x14:dxf>
          </x14:cfRule>
          <x14:cfRule type="containsText" priority="3562" operator="containsText" id="{5BCA1288-28EC-46E8-8285-28D1CCC1CAD4}">
            <xm:f>NOT(ISERROR(SEARCH(Sheet2!$D$5,AL27)))</xm:f>
            <xm:f>Sheet2!$D$5</xm:f>
            <x14:dxf>
              <fill>
                <patternFill>
                  <bgColor rgb="FFFFFF00"/>
                </patternFill>
              </fill>
            </x14:dxf>
          </x14:cfRule>
          <x14:cfRule type="containsText" priority="3563" operator="containsText" id="{A8B9D72F-00A3-4D2B-B96A-4B30CDED0997}">
            <xm:f>NOT(ISERROR(SEARCH(Sheet2!$D$4,AL27)))</xm:f>
            <xm:f>Sheet2!$D$4</xm:f>
            <x14:dxf>
              <fill>
                <patternFill>
                  <bgColor rgb="FFFF0000"/>
                </patternFill>
              </fill>
            </x14:dxf>
          </x14:cfRule>
          <xm:sqref>AL27:AL187</xm:sqref>
        </x14:conditionalFormatting>
        <x14:conditionalFormatting xmlns:xm="http://schemas.microsoft.com/office/excel/2006/main">
          <x14:cfRule type="containsText" priority="3554" operator="containsText" id="{0AD1B6A2-EFE6-4431-9EAE-2F4A9B5E4C27}">
            <xm:f>NOT(ISERROR(SEARCH(Sheet2!$D$8,AL5)))</xm:f>
            <xm:f>Sheet2!$D$8</xm:f>
            <x14:dxf>
              <fill>
                <patternFill>
                  <bgColor rgb="FFFF0000"/>
                </patternFill>
              </fill>
            </x14:dxf>
          </x14:cfRule>
          <x14:cfRule type="containsText" priority="3555" operator="containsText" id="{4C4C506E-0FB2-4794-BE4C-378E73E57680}">
            <xm:f>NOT(ISERROR(SEARCH(Sheet2!$D$7,AL5)))</xm:f>
            <xm:f>Sheet2!$D$7</xm:f>
            <x14:dxf>
              <fill>
                <patternFill>
                  <bgColor rgb="FF00B050"/>
                </patternFill>
              </fill>
            </x14:dxf>
          </x14:cfRule>
          <x14:cfRule type="containsText" priority="3556" operator="containsText" id="{140F8993-C1ED-4EBE-B659-0D6E0E447CF2}">
            <xm:f>NOT(ISERROR(SEARCH(Sheet2!$D$6,AL5)))</xm:f>
            <xm:f>Sheet2!$D$6</xm:f>
            <x14:dxf>
              <fill>
                <patternFill>
                  <bgColor rgb="FFFFFF00"/>
                </patternFill>
              </fill>
            </x14:dxf>
          </x14:cfRule>
          <x14:cfRule type="containsText" priority="3557" operator="containsText" id="{9B6F9F2B-FF4D-4FF7-8B97-D753DA2A3579}">
            <xm:f>NOT(ISERROR(SEARCH(Sheet2!$D$5,AL5)))</xm:f>
            <xm:f>Sheet2!$D$5</xm:f>
            <x14:dxf>
              <fill>
                <patternFill>
                  <bgColor rgb="FFFFFF00"/>
                </patternFill>
              </fill>
            </x14:dxf>
          </x14:cfRule>
          <x14:cfRule type="containsText" priority="3558" operator="containsText" id="{4BB68142-A5EC-4725-A93E-3E8CEF80B81E}">
            <xm:f>NOT(ISERROR(SEARCH(Sheet2!$D$4,AL5)))</xm:f>
            <xm:f>Sheet2!$D$4</xm:f>
            <x14:dxf>
              <fill>
                <patternFill>
                  <bgColor rgb="FFFF0000"/>
                </patternFill>
              </fill>
            </x14:dxf>
          </x14:cfRule>
          <xm:sqref>AL5:AL25</xm:sqref>
        </x14:conditionalFormatting>
        <x14:conditionalFormatting xmlns:xm="http://schemas.microsoft.com/office/excel/2006/main">
          <x14:cfRule type="containsText" priority="3549" operator="containsText" id="{6FD586F8-4612-4B25-98F5-DC9E2F5344E0}">
            <xm:f>NOT(ISERROR(SEARCH(Sheet2!$D$8,AL26)))</xm:f>
            <xm:f>Sheet2!$D$8</xm:f>
            <x14:dxf>
              <fill>
                <patternFill>
                  <bgColor rgb="FFFF0000"/>
                </patternFill>
              </fill>
            </x14:dxf>
          </x14:cfRule>
          <x14:cfRule type="containsText" priority="3550" operator="containsText" id="{A2A2C09D-E7D6-4E6E-B74A-0BBD0D4F0265}">
            <xm:f>NOT(ISERROR(SEARCH(Sheet2!$D$7,AL26)))</xm:f>
            <xm:f>Sheet2!$D$7</xm:f>
            <x14:dxf>
              <fill>
                <patternFill>
                  <bgColor rgb="FF00B050"/>
                </patternFill>
              </fill>
            </x14:dxf>
          </x14:cfRule>
          <x14:cfRule type="containsText" priority="3551" operator="containsText" id="{8165AC96-6455-404A-94FA-D2E7EFB0AB17}">
            <xm:f>NOT(ISERROR(SEARCH(Sheet2!$D$6,AL26)))</xm:f>
            <xm:f>Sheet2!$D$6</xm:f>
            <x14:dxf>
              <fill>
                <patternFill>
                  <bgColor rgb="FFFFFF00"/>
                </patternFill>
              </fill>
            </x14:dxf>
          </x14:cfRule>
          <x14:cfRule type="containsText" priority="3552" operator="containsText" id="{6D1C4DB8-305D-434C-A1F9-F777E5B06845}">
            <xm:f>NOT(ISERROR(SEARCH(Sheet2!$D$5,AL26)))</xm:f>
            <xm:f>Sheet2!$D$5</xm:f>
            <x14:dxf>
              <fill>
                <patternFill>
                  <bgColor rgb="FFFFFF00"/>
                </patternFill>
              </fill>
            </x14:dxf>
          </x14:cfRule>
          <x14:cfRule type="containsText" priority="3553" operator="containsText" id="{BB73AAFB-49B0-4B2D-8034-600553FED23C}">
            <xm:f>NOT(ISERROR(SEARCH(Sheet2!$D$4,AL26)))</xm:f>
            <xm:f>Sheet2!$D$4</xm:f>
            <x14:dxf>
              <fill>
                <patternFill>
                  <bgColor rgb="FFFF0000"/>
                </patternFill>
              </fill>
            </x14:dxf>
          </x14:cfRule>
          <xm:sqref>AL26</xm:sqref>
        </x14:conditionalFormatting>
        <x14:conditionalFormatting xmlns:xm="http://schemas.microsoft.com/office/excel/2006/main">
          <x14:cfRule type="cellIs" priority="3548" operator="lessThan" id="{1F865D14-BBCA-4C29-9B9B-18694CF38C00}">
            <xm:f>Sheet2!$F$2</xm:f>
            <x14:dxf>
              <fill>
                <patternFill>
                  <bgColor rgb="FFFF0000"/>
                </patternFill>
              </fill>
            </x14:dxf>
          </x14:cfRule>
          <xm:sqref>S97</xm:sqref>
        </x14:conditionalFormatting>
        <x14:conditionalFormatting xmlns:xm="http://schemas.microsoft.com/office/excel/2006/main">
          <x14:cfRule type="cellIs" priority="3546" operator="lessThan" id="{9F487195-358A-41D4-88B9-4A0ABDBBCDF8}">
            <xm:f>Sheet2!$F$2</xm:f>
            <x14:dxf>
              <fill>
                <patternFill>
                  <bgColor rgb="FFFF0000"/>
                </patternFill>
              </fill>
            </x14:dxf>
          </x14:cfRule>
          <xm:sqref>S101</xm:sqref>
        </x14:conditionalFormatting>
        <x14:conditionalFormatting xmlns:xm="http://schemas.microsoft.com/office/excel/2006/main">
          <x14:cfRule type="cellIs" priority="3544" operator="lessThan" id="{C4F983A6-9799-4586-BC6D-F1ACF461D481}">
            <xm:f>Sheet2!$F$2</xm:f>
            <x14:dxf>
              <fill>
                <patternFill>
                  <bgColor rgb="FFFF0000"/>
                </patternFill>
              </fill>
            </x14:dxf>
          </x14:cfRule>
          <xm:sqref>S174</xm:sqref>
        </x14:conditionalFormatting>
        <x14:conditionalFormatting xmlns:xm="http://schemas.microsoft.com/office/excel/2006/main">
          <x14:cfRule type="cellIs" priority="3542" operator="lessThan" id="{10D6287A-6EF5-4EE3-B6B8-74BFB0F5FB8C}">
            <xm:f>Sheet2!$F$2</xm:f>
            <x14:dxf>
              <fill>
                <patternFill>
                  <bgColor rgb="FFFF0000"/>
                </patternFill>
              </fill>
            </x14:dxf>
          </x14:cfRule>
          <xm:sqref>S179</xm:sqref>
        </x14:conditionalFormatting>
        <x14:conditionalFormatting xmlns:xm="http://schemas.microsoft.com/office/excel/2006/main">
          <x14:cfRule type="cellIs" priority="3540" operator="lessThan" id="{43353646-A240-4280-8995-4C4171EBC9D7}">
            <xm:f>Sheet2!$F$2</xm:f>
            <x14:dxf>
              <fill>
                <patternFill>
                  <bgColor rgb="FFFF0000"/>
                </patternFill>
              </fill>
            </x14:dxf>
          </x14:cfRule>
          <xm:sqref>S180</xm:sqref>
        </x14:conditionalFormatting>
        <x14:conditionalFormatting xmlns:xm="http://schemas.microsoft.com/office/excel/2006/main">
          <x14:cfRule type="cellIs" priority="3538" operator="lessThan" id="{3A7C976D-1699-4044-8CD6-2BD53E6DAE3F}">
            <xm:f>Sheet2!$F$2</xm:f>
            <x14:dxf>
              <fill>
                <patternFill>
                  <bgColor rgb="FFFF0000"/>
                </patternFill>
              </fill>
            </x14:dxf>
          </x14:cfRule>
          <xm:sqref>S83</xm:sqref>
        </x14:conditionalFormatting>
        <x14:conditionalFormatting xmlns:xm="http://schemas.microsoft.com/office/excel/2006/main">
          <x14:cfRule type="containsText" priority="3532" operator="containsText" id="{34DC1D35-700F-4AF5-8BA9-FFCFB2342784}">
            <xm:f>NOT(ISERROR(SEARCH(Sheet2!$D$8,AM24)))</xm:f>
            <xm:f>Sheet2!$D$8</xm:f>
            <x14:dxf>
              <fill>
                <patternFill>
                  <bgColor rgb="FFFF0000"/>
                </patternFill>
              </fill>
            </x14:dxf>
          </x14:cfRule>
          <x14:cfRule type="containsText" priority="3533" operator="containsText" id="{1FC82811-607B-4936-A63A-31EDD741214F}">
            <xm:f>NOT(ISERROR(SEARCH(Sheet2!$D$7,AM24)))</xm:f>
            <xm:f>Sheet2!$D$7</xm:f>
            <x14:dxf>
              <fill>
                <patternFill>
                  <bgColor rgb="FF00B050"/>
                </patternFill>
              </fill>
            </x14:dxf>
          </x14:cfRule>
          <x14:cfRule type="containsText" priority="3534" operator="containsText" id="{194664ED-8F60-403A-A249-265EE7EAA25A}">
            <xm:f>NOT(ISERROR(SEARCH(Sheet2!$D$6,AM24)))</xm:f>
            <xm:f>Sheet2!$D$6</xm:f>
            <x14:dxf>
              <fill>
                <patternFill>
                  <bgColor rgb="FFFFFF00"/>
                </patternFill>
              </fill>
            </x14:dxf>
          </x14:cfRule>
          <x14:cfRule type="containsText" priority="3535" operator="containsText" id="{4FBB2DF8-B1E6-4597-A263-441C36B630A0}">
            <xm:f>NOT(ISERROR(SEARCH(Sheet2!$D$5,AM24)))</xm:f>
            <xm:f>Sheet2!$D$5</xm:f>
            <x14:dxf>
              <fill>
                <patternFill>
                  <bgColor rgb="FFFFFF00"/>
                </patternFill>
              </fill>
            </x14:dxf>
          </x14:cfRule>
          <x14:cfRule type="containsText" priority="3536" operator="containsText" id="{181648C5-57BE-4BE6-8F67-B6D937736A8B}">
            <xm:f>NOT(ISERROR(SEARCH(Sheet2!$D$4,AM24)))</xm:f>
            <xm:f>Sheet2!$D$4</xm:f>
            <x14:dxf>
              <fill>
                <patternFill>
                  <bgColor rgb="FFFF0000"/>
                </patternFill>
              </fill>
            </x14:dxf>
          </x14:cfRule>
          <xm:sqref>AM24</xm:sqref>
        </x14:conditionalFormatting>
        <x14:conditionalFormatting xmlns:xm="http://schemas.microsoft.com/office/excel/2006/main">
          <x14:cfRule type="containsText" priority="3527" operator="containsText" id="{9CBA487E-7C85-483C-B1A9-3D62CEDB1F0B}">
            <xm:f>NOT(ISERROR(SEARCH(Sheet2!$D$8,AN24)))</xm:f>
            <xm:f>Sheet2!$D$8</xm:f>
            <x14:dxf>
              <fill>
                <patternFill>
                  <bgColor rgb="FFFF0000"/>
                </patternFill>
              </fill>
            </x14:dxf>
          </x14:cfRule>
          <x14:cfRule type="containsText" priority="3528" operator="containsText" id="{9176C488-E223-44B3-8994-C1051D62DF07}">
            <xm:f>NOT(ISERROR(SEARCH(Sheet2!$D$7,AN24)))</xm:f>
            <xm:f>Sheet2!$D$7</xm:f>
            <x14:dxf>
              <fill>
                <patternFill>
                  <bgColor rgb="FF00B050"/>
                </patternFill>
              </fill>
            </x14:dxf>
          </x14:cfRule>
          <x14:cfRule type="containsText" priority="3529" operator="containsText" id="{320458BF-0A43-4616-AC14-43CF98BAEB84}">
            <xm:f>NOT(ISERROR(SEARCH(Sheet2!$D$6,AN24)))</xm:f>
            <xm:f>Sheet2!$D$6</xm:f>
            <x14:dxf>
              <fill>
                <patternFill>
                  <bgColor rgb="FFFFFF00"/>
                </patternFill>
              </fill>
            </x14:dxf>
          </x14:cfRule>
          <x14:cfRule type="containsText" priority="3530" operator="containsText" id="{8D729DED-08BC-4164-97E2-BB21A4881DDE}">
            <xm:f>NOT(ISERROR(SEARCH(Sheet2!$D$5,AN24)))</xm:f>
            <xm:f>Sheet2!$D$5</xm:f>
            <x14:dxf>
              <fill>
                <patternFill>
                  <bgColor rgb="FFFFFF00"/>
                </patternFill>
              </fill>
            </x14:dxf>
          </x14:cfRule>
          <x14:cfRule type="containsText" priority="3531" operator="containsText" id="{FB237ACF-5BBA-4AEE-9FD4-2C44D49F91B1}">
            <xm:f>NOT(ISERROR(SEARCH(Sheet2!$D$4,AN24)))</xm:f>
            <xm:f>Sheet2!$D$4</xm:f>
            <x14:dxf>
              <fill>
                <patternFill>
                  <bgColor rgb="FFFF0000"/>
                </patternFill>
              </fill>
            </x14:dxf>
          </x14:cfRule>
          <xm:sqref>AN24</xm:sqref>
        </x14:conditionalFormatting>
        <x14:conditionalFormatting xmlns:xm="http://schemas.microsoft.com/office/excel/2006/main">
          <x14:cfRule type="containsText" priority="3522" operator="containsText" id="{410BD2C4-4639-4AB5-B6A2-11E08DB63A18}">
            <xm:f>NOT(ISERROR(SEARCH(Sheet2!$D$8,AN98)))</xm:f>
            <xm:f>Sheet2!$D$8</xm:f>
            <x14:dxf>
              <fill>
                <patternFill>
                  <bgColor rgb="FFFF0000"/>
                </patternFill>
              </fill>
            </x14:dxf>
          </x14:cfRule>
          <x14:cfRule type="containsText" priority="3523" operator="containsText" id="{FF3D1222-BC14-4F73-838A-DEB68D45D749}">
            <xm:f>NOT(ISERROR(SEARCH(Sheet2!$D$7,AN98)))</xm:f>
            <xm:f>Sheet2!$D$7</xm:f>
            <x14:dxf>
              <fill>
                <patternFill>
                  <bgColor rgb="FF00B050"/>
                </patternFill>
              </fill>
            </x14:dxf>
          </x14:cfRule>
          <x14:cfRule type="containsText" priority="3524" operator="containsText" id="{9AB55EB1-358A-4E0D-B23A-ACB00DC141EF}">
            <xm:f>NOT(ISERROR(SEARCH(Sheet2!$D$6,AN98)))</xm:f>
            <xm:f>Sheet2!$D$6</xm:f>
            <x14:dxf>
              <fill>
                <patternFill>
                  <bgColor rgb="FFFFFF00"/>
                </patternFill>
              </fill>
            </x14:dxf>
          </x14:cfRule>
          <x14:cfRule type="containsText" priority="3525" operator="containsText" id="{04EBD04E-D564-4499-BEA9-98452FCB4009}">
            <xm:f>NOT(ISERROR(SEARCH(Sheet2!$D$5,AN98)))</xm:f>
            <xm:f>Sheet2!$D$5</xm:f>
            <x14:dxf>
              <fill>
                <patternFill>
                  <bgColor rgb="FFFFFF00"/>
                </patternFill>
              </fill>
            </x14:dxf>
          </x14:cfRule>
          <x14:cfRule type="containsText" priority="3526" operator="containsText" id="{757E6AA0-5DAF-4C88-A90F-5120A3B5C062}">
            <xm:f>NOT(ISERROR(SEARCH(Sheet2!$D$4,AN98)))</xm:f>
            <xm:f>Sheet2!$D$4</xm:f>
            <x14:dxf>
              <fill>
                <patternFill>
                  <bgColor rgb="FFFF0000"/>
                </patternFill>
              </fill>
            </x14:dxf>
          </x14:cfRule>
          <xm:sqref>AN98</xm:sqref>
        </x14:conditionalFormatting>
        <x14:conditionalFormatting xmlns:xm="http://schemas.microsoft.com/office/excel/2006/main">
          <x14:cfRule type="containsText" priority="3517" operator="containsText" id="{93CCD430-C972-4951-8524-5AA382053274}">
            <xm:f>NOT(ISERROR(SEARCH(Sheet2!$D$8,AM98)))</xm:f>
            <xm:f>Sheet2!$D$8</xm:f>
            <x14:dxf>
              <fill>
                <patternFill>
                  <bgColor rgb="FFFF0000"/>
                </patternFill>
              </fill>
            </x14:dxf>
          </x14:cfRule>
          <x14:cfRule type="containsText" priority="3518" operator="containsText" id="{C5D41E26-6901-485B-9CC0-1326F5AAC069}">
            <xm:f>NOT(ISERROR(SEARCH(Sheet2!$D$7,AM98)))</xm:f>
            <xm:f>Sheet2!$D$7</xm:f>
            <x14:dxf>
              <fill>
                <patternFill>
                  <bgColor rgb="FF00B050"/>
                </patternFill>
              </fill>
            </x14:dxf>
          </x14:cfRule>
          <x14:cfRule type="containsText" priority="3519" operator="containsText" id="{CBD678FE-2218-40AB-9A56-1FA948625F4F}">
            <xm:f>NOT(ISERROR(SEARCH(Sheet2!$D$6,AM98)))</xm:f>
            <xm:f>Sheet2!$D$6</xm:f>
            <x14:dxf>
              <fill>
                <patternFill>
                  <bgColor rgb="FFFFFF00"/>
                </patternFill>
              </fill>
            </x14:dxf>
          </x14:cfRule>
          <x14:cfRule type="containsText" priority="3520" operator="containsText" id="{81CACB93-E178-46BB-BFDC-D4DE12199A56}">
            <xm:f>NOT(ISERROR(SEARCH(Sheet2!$D$5,AM98)))</xm:f>
            <xm:f>Sheet2!$D$5</xm:f>
            <x14:dxf>
              <fill>
                <patternFill>
                  <bgColor rgb="FFFFFF00"/>
                </patternFill>
              </fill>
            </x14:dxf>
          </x14:cfRule>
          <x14:cfRule type="containsText" priority="3521" operator="containsText" id="{C5A43A0A-154B-4F73-9706-F226D0785578}">
            <xm:f>NOT(ISERROR(SEARCH(Sheet2!$D$4,AM98)))</xm:f>
            <xm:f>Sheet2!$D$4</xm:f>
            <x14:dxf>
              <fill>
                <patternFill>
                  <bgColor rgb="FFFF0000"/>
                </patternFill>
              </fill>
            </x14:dxf>
          </x14:cfRule>
          <xm:sqref>AM98</xm:sqref>
        </x14:conditionalFormatting>
        <x14:conditionalFormatting xmlns:xm="http://schemas.microsoft.com/office/excel/2006/main">
          <x14:cfRule type="containsText" priority="3512" operator="containsText" id="{CB4D92A7-E5BA-4A5D-9808-499F2433DD28}">
            <xm:f>NOT(ISERROR(SEARCH(Sheet2!$D$8,AM6)))</xm:f>
            <xm:f>Sheet2!$D$8</xm:f>
            <x14:dxf>
              <fill>
                <patternFill>
                  <bgColor rgb="FFFF0000"/>
                </patternFill>
              </fill>
            </x14:dxf>
          </x14:cfRule>
          <x14:cfRule type="containsText" priority="3513" operator="containsText" id="{3DBE6E02-532D-4A2E-A8D2-A0D7B3758B53}">
            <xm:f>NOT(ISERROR(SEARCH(Sheet2!$D$7,AM6)))</xm:f>
            <xm:f>Sheet2!$D$7</xm:f>
            <x14:dxf>
              <fill>
                <patternFill>
                  <bgColor rgb="FF00B050"/>
                </patternFill>
              </fill>
            </x14:dxf>
          </x14:cfRule>
          <x14:cfRule type="containsText" priority="3514" operator="containsText" id="{ED7AB293-B72E-41D4-BD4B-E4DCC1CB834F}">
            <xm:f>NOT(ISERROR(SEARCH(Sheet2!$D$6,AM6)))</xm:f>
            <xm:f>Sheet2!$D$6</xm:f>
            <x14:dxf>
              <fill>
                <patternFill>
                  <bgColor rgb="FFFFFF00"/>
                </patternFill>
              </fill>
            </x14:dxf>
          </x14:cfRule>
          <x14:cfRule type="containsText" priority="3515" operator="containsText" id="{4D076080-CA27-4827-9133-1D838CA97FD0}">
            <xm:f>NOT(ISERROR(SEARCH(Sheet2!$D$5,AM6)))</xm:f>
            <xm:f>Sheet2!$D$5</xm:f>
            <x14:dxf>
              <fill>
                <patternFill>
                  <bgColor rgb="FFFFFF00"/>
                </patternFill>
              </fill>
            </x14:dxf>
          </x14:cfRule>
          <x14:cfRule type="containsText" priority="3516" operator="containsText" id="{7AA8E3F9-F215-4AE1-8FE1-97548A496C23}">
            <xm:f>NOT(ISERROR(SEARCH(Sheet2!$D$4,AM6)))</xm:f>
            <xm:f>Sheet2!$D$4</xm:f>
            <x14:dxf>
              <fill>
                <patternFill>
                  <bgColor rgb="FFFF0000"/>
                </patternFill>
              </fill>
            </x14:dxf>
          </x14:cfRule>
          <xm:sqref>AM180 AM174 AM101 AM97 AM83 AM53 AM30 AM25 AM6</xm:sqref>
        </x14:conditionalFormatting>
        <x14:conditionalFormatting xmlns:xm="http://schemas.microsoft.com/office/excel/2006/main">
          <x14:cfRule type="containsText" priority="3507" operator="containsText" id="{7581D89B-1422-475C-A993-E0FD49C5340C}">
            <xm:f>NOT(ISERROR(SEARCH(Sheet2!$D$8,AN6)))</xm:f>
            <xm:f>Sheet2!$D$8</xm:f>
            <x14:dxf>
              <fill>
                <patternFill>
                  <bgColor rgb="FFFF0000"/>
                </patternFill>
              </fill>
            </x14:dxf>
          </x14:cfRule>
          <x14:cfRule type="containsText" priority="3508" operator="containsText" id="{79E6FB4B-54E9-4654-A88F-7B51DA6AA75C}">
            <xm:f>NOT(ISERROR(SEARCH(Sheet2!$D$7,AN6)))</xm:f>
            <xm:f>Sheet2!$D$7</xm:f>
            <x14:dxf>
              <fill>
                <patternFill>
                  <bgColor rgb="FF00B050"/>
                </patternFill>
              </fill>
            </x14:dxf>
          </x14:cfRule>
          <x14:cfRule type="containsText" priority="3509" operator="containsText" id="{AEC27625-3C3E-4DE9-AE94-8FFFFBA3A7C1}">
            <xm:f>NOT(ISERROR(SEARCH(Sheet2!$D$6,AN6)))</xm:f>
            <xm:f>Sheet2!$D$6</xm:f>
            <x14:dxf>
              <fill>
                <patternFill>
                  <bgColor rgb="FFFFFF00"/>
                </patternFill>
              </fill>
            </x14:dxf>
          </x14:cfRule>
          <x14:cfRule type="containsText" priority="3510" operator="containsText" id="{96C3C055-B598-43E4-A655-4760E122D788}">
            <xm:f>NOT(ISERROR(SEARCH(Sheet2!$D$5,AN6)))</xm:f>
            <xm:f>Sheet2!$D$5</xm:f>
            <x14:dxf>
              <fill>
                <patternFill>
                  <bgColor rgb="FFFFFF00"/>
                </patternFill>
              </fill>
            </x14:dxf>
          </x14:cfRule>
          <x14:cfRule type="containsText" priority="3511" operator="containsText" id="{E4F9DE77-5541-4708-9CA8-5B72BF2740BE}">
            <xm:f>NOT(ISERROR(SEARCH(Sheet2!$D$4,AN6)))</xm:f>
            <xm:f>Sheet2!$D$4</xm:f>
            <x14:dxf>
              <fill>
                <patternFill>
                  <bgColor rgb="FFFF0000"/>
                </patternFill>
              </fill>
            </x14:dxf>
          </x14:cfRule>
          <xm:sqref>AN180 AN174 AN101 AN97 AN83 AN53 AN30 AN25 AN6</xm:sqref>
        </x14:conditionalFormatting>
        <x14:conditionalFormatting xmlns:xm="http://schemas.microsoft.com/office/excel/2006/main">
          <x14:cfRule type="containsText" priority="3502" operator="containsText" id="{1D4DF352-CD70-4C14-89F1-979827395AB6}">
            <xm:f>NOT(ISERROR(SEARCH(Sheet2!$D$8,AO5)))</xm:f>
            <xm:f>Sheet2!$D$8</xm:f>
            <x14:dxf>
              <fill>
                <patternFill>
                  <bgColor rgb="FFFF0000"/>
                </patternFill>
              </fill>
            </x14:dxf>
          </x14:cfRule>
          <x14:cfRule type="containsText" priority="3503" operator="containsText" id="{7D5E682C-5E5B-46B5-9E38-A650E10E6DD6}">
            <xm:f>NOT(ISERROR(SEARCH(Sheet2!$D$7,AO5)))</xm:f>
            <xm:f>Sheet2!$D$7</xm:f>
            <x14:dxf>
              <fill>
                <patternFill>
                  <bgColor rgb="FF00B050"/>
                </patternFill>
              </fill>
            </x14:dxf>
          </x14:cfRule>
          <x14:cfRule type="containsText" priority="3504" operator="containsText" id="{F2859216-47F6-4790-8D0E-D6D3B2B32002}">
            <xm:f>NOT(ISERROR(SEARCH(Sheet2!$D$6,AO5)))</xm:f>
            <xm:f>Sheet2!$D$6</xm:f>
            <x14:dxf>
              <fill>
                <patternFill>
                  <bgColor rgb="FFFFFF00"/>
                </patternFill>
              </fill>
            </x14:dxf>
          </x14:cfRule>
          <x14:cfRule type="containsText" priority="3505" operator="containsText" id="{0C75FCCA-A763-48CD-8A84-989A761795D1}">
            <xm:f>NOT(ISERROR(SEARCH(Sheet2!$D$5,AO5)))</xm:f>
            <xm:f>Sheet2!$D$5</xm:f>
            <x14:dxf>
              <fill>
                <patternFill>
                  <bgColor rgb="FFFFFF00"/>
                </patternFill>
              </fill>
            </x14:dxf>
          </x14:cfRule>
          <x14:cfRule type="containsText" priority="3506" operator="containsText" id="{232ECD31-0427-485E-8F01-292FBB416C4B}">
            <xm:f>NOT(ISERROR(SEARCH(Sheet2!$D$4,AO5)))</xm:f>
            <xm:f>Sheet2!$D$4</xm:f>
            <x14:dxf>
              <fill>
                <patternFill>
                  <bgColor rgb="FFFF0000"/>
                </patternFill>
              </fill>
            </x14:dxf>
          </x14:cfRule>
          <xm:sqref>AO5 AO26:AO29 AO7:AO23 AO31:AO52 AO54:AO82</xm:sqref>
        </x14:conditionalFormatting>
        <x14:conditionalFormatting xmlns:xm="http://schemas.microsoft.com/office/excel/2006/main">
          <x14:cfRule type="containsText" priority="3497" operator="containsText" id="{2FA78D59-E1DA-493A-A84C-DA7FB79BAA7B}">
            <xm:f>NOT(ISERROR(SEARCH(Sheet2!$D$8,AO84)))</xm:f>
            <xm:f>Sheet2!$D$8</xm:f>
            <x14:dxf>
              <fill>
                <patternFill>
                  <bgColor rgb="FFFF0000"/>
                </patternFill>
              </fill>
            </x14:dxf>
          </x14:cfRule>
          <x14:cfRule type="containsText" priority="3498" operator="containsText" id="{235CBFB0-631A-4E10-A365-884019CC6412}">
            <xm:f>NOT(ISERROR(SEARCH(Sheet2!$D$7,AO84)))</xm:f>
            <xm:f>Sheet2!$D$7</xm:f>
            <x14:dxf>
              <fill>
                <patternFill>
                  <bgColor rgb="FF00B050"/>
                </patternFill>
              </fill>
            </x14:dxf>
          </x14:cfRule>
          <x14:cfRule type="containsText" priority="3499" operator="containsText" id="{5C73912D-CD85-4026-AAEC-77560EEB5665}">
            <xm:f>NOT(ISERROR(SEARCH(Sheet2!$D$6,AO84)))</xm:f>
            <xm:f>Sheet2!$D$6</xm:f>
            <x14:dxf>
              <fill>
                <patternFill>
                  <bgColor rgb="FFFFFF00"/>
                </patternFill>
              </fill>
            </x14:dxf>
          </x14:cfRule>
          <x14:cfRule type="containsText" priority="3500" operator="containsText" id="{EF53B325-1C10-4675-9B0A-20140AC16298}">
            <xm:f>NOT(ISERROR(SEARCH(Sheet2!$D$5,AO84)))</xm:f>
            <xm:f>Sheet2!$D$5</xm:f>
            <x14:dxf>
              <fill>
                <patternFill>
                  <bgColor rgb="FFFFFF00"/>
                </patternFill>
              </fill>
            </x14:dxf>
          </x14:cfRule>
          <x14:cfRule type="containsText" priority="3501" operator="containsText" id="{FD1A7A6B-8DEC-4F91-8E7E-6B521753A86C}">
            <xm:f>NOT(ISERROR(SEARCH(Sheet2!$D$4,AO84)))</xm:f>
            <xm:f>Sheet2!$D$4</xm:f>
            <x14:dxf>
              <fill>
                <patternFill>
                  <bgColor rgb="FFFF0000"/>
                </patternFill>
              </fill>
            </x14:dxf>
          </x14:cfRule>
          <xm:sqref>AO84:AO96 AO99 AO102:AO173 AO175:AO179 AO181:AO187</xm:sqref>
        </x14:conditionalFormatting>
        <x14:conditionalFormatting xmlns:xm="http://schemas.microsoft.com/office/excel/2006/main">
          <x14:cfRule type="containsText" priority="3492" operator="containsText" id="{D3A7368B-5D26-4C22-895C-A3D3A3687235}">
            <xm:f>NOT(ISERROR(SEARCH(Sheet2!$D$8,AO24)))</xm:f>
            <xm:f>Sheet2!$D$8</xm:f>
            <x14:dxf>
              <fill>
                <patternFill>
                  <bgColor rgb="FFFF0000"/>
                </patternFill>
              </fill>
            </x14:dxf>
          </x14:cfRule>
          <x14:cfRule type="containsText" priority="3493" operator="containsText" id="{EF83E1C2-7B71-4625-8F3B-03C075A35031}">
            <xm:f>NOT(ISERROR(SEARCH(Sheet2!$D$7,AO24)))</xm:f>
            <xm:f>Sheet2!$D$7</xm:f>
            <x14:dxf>
              <fill>
                <patternFill>
                  <bgColor rgb="FF00B050"/>
                </patternFill>
              </fill>
            </x14:dxf>
          </x14:cfRule>
          <x14:cfRule type="containsText" priority="3494" operator="containsText" id="{1258A57F-A60B-4DF3-B0D0-BD2067C6243A}">
            <xm:f>NOT(ISERROR(SEARCH(Sheet2!$D$6,AO24)))</xm:f>
            <xm:f>Sheet2!$D$6</xm:f>
            <x14:dxf>
              <fill>
                <patternFill>
                  <bgColor rgb="FFFFFF00"/>
                </patternFill>
              </fill>
            </x14:dxf>
          </x14:cfRule>
          <x14:cfRule type="containsText" priority="3495" operator="containsText" id="{8F086632-8B8B-4E42-AF0B-0458A3294C1D}">
            <xm:f>NOT(ISERROR(SEARCH(Sheet2!$D$5,AO24)))</xm:f>
            <xm:f>Sheet2!$D$5</xm:f>
            <x14:dxf>
              <fill>
                <patternFill>
                  <bgColor rgb="FFFFFF00"/>
                </patternFill>
              </fill>
            </x14:dxf>
          </x14:cfRule>
          <x14:cfRule type="containsText" priority="3496" operator="containsText" id="{CC3D1AEE-77B5-425A-B4B4-700830DADAAA}">
            <xm:f>NOT(ISERROR(SEARCH(Sheet2!$D$4,AO24)))</xm:f>
            <xm:f>Sheet2!$D$4</xm:f>
            <x14:dxf>
              <fill>
                <patternFill>
                  <bgColor rgb="FFFF0000"/>
                </patternFill>
              </fill>
            </x14:dxf>
          </x14:cfRule>
          <xm:sqref>AO24</xm:sqref>
        </x14:conditionalFormatting>
        <x14:conditionalFormatting xmlns:xm="http://schemas.microsoft.com/office/excel/2006/main">
          <x14:cfRule type="containsText" priority="3487" operator="containsText" id="{4A301DA8-D032-4434-8D22-88E54397347A}">
            <xm:f>NOT(ISERROR(SEARCH(Sheet2!$D$8,AO98)))</xm:f>
            <xm:f>Sheet2!$D$8</xm:f>
            <x14:dxf>
              <fill>
                <patternFill>
                  <bgColor rgb="FFFF0000"/>
                </patternFill>
              </fill>
            </x14:dxf>
          </x14:cfRule>
          <x14:cfRule type="containsText" priority="3488" operator="containsText" id="{D44E96E5-7066-4DE9-9FAA-FD70ACE2722E}">
            <xm:f>NOT(ISERROR(SEARCH(Sheet2!$D$7,AO98)))</xm:f>
            <xm:f>Sheet2!$D$7</xm:f>
            <x14:dxf>
              <fill>
                <patternFill>
                  <bgColor rgb="FF00B050"/>
                </patternFill>
              </fill>
            </x14:dxf>
          </x14:cfRule>
          <x14:cfRule type="containsText" priority="3489" operator="containsText" id="{BFC2CD67-61B9-443B-B21A-9F54C513E9C9}">
            <xm:f>NOT(ISERROR(SEARCH(Sheet2!$D$6,AO98)))</xm:f>
            <xm:f>Sheet2!$D$6</xm:f>
            <x14:dxf>
              <fill>
                <patternFill>
                  <bgColor rgb="FFFFFF00"/>
                </patternFill>
              </fill>
            </x14:dxf>
          </x14:cfRule>
          <x14:cfRule type="containsText" priority="3490" operator="containsText" id="{7D7B1FCD-0EAA-4F4B-8F95-5A6F2B4060BB}">
            <xm:f>NOT(ISERROR(SEARCH(Sheet2!$D$5,AO98)))</xm:f>
            <xm:f>Sheet2!$D$5</xm:f>
            <x14:dxf>
              <fill>
                <patternFill>
                  <bgColor rgb="FFFFFF00"/>
                </patternFill>
              </fill>
            </x14:dxf>
          </x14:cfRule>
          <x14:cfRule type="containsText" priority="3491" operator="containsText" id="{56B796D1-2F27-4D43-9E70-CAE9FFF40EE0}">
            <xm:f>NOT(ISERROR(SEARCH(Sheet2!$D$4,AO98)))</xm:f>
            <xm:f>Sheet2!$D$4</xm:f>
            <x14:dxf>
              <fill>
                <patternFill>
                  <bgColor rgb="FFFF0000"/>
                </patternFill>
              </fill>
            </x14:dxf>
          </x14:cfRule>
          <xm:sqref>AO98</xm:sqref>
        </x14:conditionalFormatting>
        <x14:conditionalFormatting xmlns:xm="http://schemas.microsoft.com/office/excel/2006/main">
          <x14:cfRule type="containsText" priority="3482" operator="containsText" id="{F156561F-A768-402C-9ED8-C983ED0D2265}">
            <xm:f>NOT(ISERROR(SEARCH(Sheet2!$D$8,AO6)))</xm:f>
            <xm:f>Sheet2!$D$8</xm:f>
            <x14:dxf>
              <fill>
                <patternFill>
                  <bgColor rgb="FFFF0000"/>
                </patternFill>
              </fill>
            </x14:dxf>
          </x14:cfRule>
          <x14:cfRule type="containsText" priority="3483" operator="containsText" id="{D1701358-8D57-47BF-BCBA-09EFA74E356F}">
            <xm:f>NOT(ISERROR(SEARCH(Sheet2!$D$7,AO6)))</xm:f>
            <xm:f>Sheet2!$D$7</xm:f>
            <x14:dxf>
              <fill>
                <patternFill>
                  <bgColor rgb="FF00B050"/>
                </patternFill>
              </fill>
            </x14:dxf>
          </x14:cfRule>
          <x14:cfRule type="containsText" priority="3484" operator="containsText" id="{BDCF0F87-AC69-4AB0-9808-5F8EEA7924FF}">
            <xm:f>NOT(ISERROR(SEARCH(Sheet2!$D$6,AO6)))</xm:f>
            <xm:f>Sheet2!$D$6</xm:f>
            <x14:dxf>
              <fill>
                <patternFill>
                  <bgColor rgb="FFFFFF00"/>
                </patternFill>
              </fill>
            </x14:dxf>
          </x14:cfRule>
          <x14:cfRule type="containsText" priority="3485" operator="containsText" id="{EE248B02-F2C7-482D-B9A4-FD23262AA840}">
            <xm:f>NOT(ISERROR(SEARCH(Sheet2!$D$5,AO6)))</xm:f>
            <xm:f>Sheet2!$D$5</xm:f>
            <x14:dxf>
              <fill>
                <patternFill>
                  <bgColor rgb="FFFFFF00"/>
                </patternFill>
              </fill>
            </x14:dxf>
          </x14:cfRule>
          <x14:cfRule type="containsText" priority="3486" operator="containsText" id="{88478C66-2D46-4B13-85F5-B85DA824F3F4}">
            <xm:f>NOT(ISERROR(SEARCH(Sheet2!$D$4,AO6)))</xm:f>
            <xm:f>Sheet2!$D$4</xm:f>
            <x14:dxf>
              <fill>
                <patternFill>
                  <bgColor rgb="FFFF0000"/>
                </patternFill>
              </fill>
            </x14:dxf>
          </x14:cfRule>
          <xm:sqref>AO180 AO174 AO101 AO97 AO83 AO53 AO30 AO25 AO6</xm:sqref>
        </x14:conditionalFormatting>
        <x14:conditionalFormatting xmlns:xm="http://schemas.microsoft.com/office/excel/2006/main">
          <x14:cfRule type="cellIs" priority="3480" operator="lessThan" id="{4B52A0BD-E346-4213-B148-C4470AA3277C}">
            <xm:f>Sheet2!$F$2</xm:f>
            <x14:dxf>
              <fill>
                <patternFill>
                  <bgColor rgb="FFFF0000"/>
                </patternFill>
              </fill>
            </x14:dxf>
          </x14:cfRule>
          <xm:sqref>S100</xm:sqref>
        </x14:conditionalFormatting>
        <x14:conditionalFormatting xmlns:xm="http://schemas.microsoft.com/office/excel/2006/main">
          <x14:cfRule type="containsText" priority="3474" operator="containsText" id="{59A6C8B0-66D5-487D-B2DF-96E7FCF6226E}">
            <xm:f>NOT(ISERROR(SEARCH(Sheet2!$D$8,AO100)))</xm:f>
            <xm:f>Sheet2!$D$8</xm:f>
            <x14:dxf>
              <fill>
                <patternFill>
                  <bgColor rgb="FFFF0000"/>
                </patternFill>
              </fill>
            </x14:dxf>
          </x14:cfRule>
          <x14:cfRule type="containsText" priority="3475" operator="containsText" id="{AD9A4743-07E9-4A45-B4D8-0D8FC32124C0}">
            <xm:f>NOT(ISERROR(SEARCH(Sheet2!$D$7,AO100)))</xm:f>
            <xm:f>Sheet2!$D$7</xm:f>
            <x14:dxf>
              <fill>
                <patternFill>
                  <bgColor rgb="FF00B050"/>
                </patternFill>
              </fill>
            </x14:dxf>
          </x14:cfRule>
          <x14:cfRule type="containsText" priority="3476" operator="containsText" id="{E841406B-4816-4171-9041-DCF4D7404CC9}">
            <xm:f>NOT(ISERROR(SEARCH(Sheet2!$D$6,AO100)))</xm:f>
            <xm:f>Sheet2!$D$6</xm:f>
            <x14:dxf>
              <fill>
                <patternFill>
                  <bgColor rgb="FFFFFF00"/>
                </patternFill>
              </fill>
            </x14:dxf>
          </x14:cfRule>
          <x14:cfRule type="containsText" priority="3477" operator="containsText" id="{33B3219F-61F7-4AF8-A491-606130F37C88}">
            <xm:f>NOT(ISERROR(SEARCH(Sheet2!$D$5,AO100)))</xm:f>
            <xm:f>Sheet2!$D$5</xm:f>
            <x14:dxf>
              <fill>
                <patternFill>
                  <bgColor rgb="FFFFFF00"/>
                </patternFill>
              </fill>
            </x14:dxf>
          </x14:cfRule>
          <x14:cfRule type="containsText" priority="3478" operator="containsText" id="{222382FB-1232-4FD4-B6A3-A22C432024C1}">
            <xm:f>NOT(ISERROR(SEARCH(Sheet2!$D$4,AO100)))</xm:f>
            <xm:f>Sheet2!$D$4</xm:f>
            <x14:dxf>
              <fill>
                <patternFill>
                  <bgColor rgb="FFFF0000"/>
                </patternFill>
              </fill>
            </x14:dxf>
          </x14:cfRule>
          <xm:sqref>AO100</xm:sqref>
        </x14:conditionalFormatting>
        <x14:conditionalFormatting xmlns:xm="http://schemas.microsoft.com/office/excel/2006/main">
          <x14:cfRule type="containsText" priority="3464" operator="containsText" id="{1BBEC69B-AA80-4757-B008-A8F7B73AF1F1}">
            <xm:f>NOT(ISERROR(SEARCH(Sheet2!$D$8,AP5)))</xm:f>
            <xm:f>Sheet2!$D$8</xm:f>
            <x14:dxf>
              <fill>
                <patternFill>
                  <bgColor rgb="FFFF0000"/>
                </patternFill>
              </fill>
            </x14:dxf>
          </x14:cfRule>
          <x14:cfRule type="containsText" priority="3465" operator="containsText" id="{A1CB598B-37BE-4381-BAA5-BE23BCC9E100}">
            <xm:f>NOT(ISERROR(SEARCH(Sheet2!$D$7,AP5)))</xm:f>
            <xm:f>Sheet2!$D$7</xm:f>
            <x14:dxf>
              <fill>
                <patternFill>
                  <bgColor rgb="FF00B050"/>
                </patternFill>
              </fill>
            </x14:dxf>
          </x14:cfRule>
          <x14:cfRule type="containsText" priority="3466" operator="containsText" id="{81A7D20B-0795-4172-A7B0-4038C733DAE8}">
            <xm:f>NOT(ISERROR(SEARCH(Sheet2!$D$6,AP5)))</xm:f>
            <xm:f>Sheet2!$D$6</xm:f>
            <x14:dxf>
              <fill>
                <patternFill>
                  <bgColor rgb="FFFFFF00"/>
                </patternFill>
              </fill>
            </x14:dxf>
          </x14:cfRule>
          <x14:cfRule type="containsText" priority="3467" operator="containsText" id="{FC3B357E-E35D-4C98-BC3F-A925F0DBE4B6}">
            <xm:f>NOT(ISERROR(SEARCH(Sheet2!$D$5,AP5)))</xm:f>
            <xm:f>Sheet2!$D$5</xm:f>
            <x14:dxf>
              <fill>
                <patternFill>
                  <bgColor rgb="FFFFFF00"/>
                </patternFill>
              </fill>
            </x14:dxf>
          </x14:cfRule>
          <x14:cfRule type="containsText" priority="3468" operator="containsText" id="{FACF8C39-A220-424D-BA51-9F592ACA0CC5}">
            <xm:f>NOT(ISERROR(SEARCH(Sheet2!$D$4,AP5)))</xm:f>
            <xm:f>Sheet2!$D$4</xm:f>
            <x14:dxf>
              <fill>
                <patternFill>
                  <bgColor rgb="FFFF0000"/>
                </patternFill>
              </fill>
            </x14:dxf>
          </x14:cfRule>
          <xm:sqref>AP5 AP26:AP29 AP7:AP23 AP31:AP52 AP54:AP82</xm:sqref>
        </x14:conditionalFormatting>
        <x14:conditionalFormatting xmlns:xm="http://schemas.microsoft.com/office/excel/2006/main">
          <x14:cfRule type="containsText" priority="3459" operator="containsText" id="{556CEA3B-8149-4981-A3BB-68A5689F7A04}">
            <xm:f>NOT(ISERROR(SEARCH(Sheet2!$D$8,AP84)))</xm:f>
            <xm:f>Sheet2!$D$8</xm:f>
            <x14:dxf>
              <fill>
                <patternFill>
                  <bgColor rgb="FFFF0000"/>
                </patternFill>
              </fill>
            </x14:dxf>
          </x14:cfRule>
          <x14:cfRule type="containsText" priority="3460" operator="containsText" id="{6A2F6B86-1049-4CB1-A1A9-CAE6089482BF}">
            <xm:f>NOT(ISERROR(SEARCH(Sheet2!$D$7,AP84)))</xm:f>
            <xm:f>Sheet2!$D$7</xm:f>
            <x14:dxf>
              <fill>
                <patternFill>
                  <bgColor rgb="FF00B050"/>
                </patternFill>
              </fill>
            </x14:dxf>
          </x14:cfRule>
          <x14:cfRule type="containsText" priority="3461" operator="containsText" id="{4DC26A18-7B1C-406A-A883-1374EECF44B8}">
            <xm:f>NOT(ISERROR(SEARCH(Sheet2!$D$6,AP84)))</xm:f>
            <xm:f>Sheet2!$D$6</xm:f>
            <x14:dxf>
              <fill>
                <patternFill>
                  <bgColor rgb="FFFFFF00"/>
                </patternFill>
              </fill>
            </x14:dxf>
          </x14:cfRule>
          <x14:cfRule type="containsText" priority="3462" operator="containsText" id="{4ABAC9C3-4E2E-4342-B22F-64EE266669FD}">
            <xm:f>NOT(ISERROR(SEARCH(Sheet2!$D$5,AP84)))</xm:f>
            <xm:f>Sheet2!$D$5</xm:f>
            <x14:dxf>
              <fill>
                <patternFill>
                  <bgColor rgb="FFFFFF00"/>
                </patternFill>
              </fill>
            </x14:dxf>
          </x14:cfRule>
          <x14:cfRule type="containsText" priority="3463" operator="containsText" id="{FB762A91-72A2-4AB1-8EBC-7D704519D8E2}">
            <xm:f>NOT(ISERROR(SEARCH(Sheet2!$D$4,AP84)))</xm:f>
            <xm:f>Sheet2!$D$4</xm:f>
            <x14:dxf>
              <fill>
                <patternFill>
                  <bgColor rgb="FFFF0000"/>
                </patternFill>
              </fill>
            </x14:dxf>
          </x14:cfRule>
          <xm:sqref>AP84:AP96 AP99 AP102:AP173 AP175:AP179 AP181:AP187</xm:sqref>
        </x14:conditionalFormatting>
        <x14:conditionalFormatting xmlns:xm="http://schemas.microsoft.com/office/excel/2006/main">
          <x14:cfRule type="containsText" priority="3454" operator="containsText" id="{B6509E49-E7B7-48C4-8519-A359CD98A2FC}">
            <xm:f>NOT(ISERROR(SEARCH(Sheet2!$D$8,AP24)))</xm:f>
            <xm:f>Sheet2!$D$8</xm:f>
            <x14:dxf>
              <fill>
                <patternFill>
                  <bgColor rgb="FFFF0000"/>
                </patternFill>
              </fill>
            </x14:dxf>
          </x14:cfRule>
          <x14:cfRule type="containsText" priority="3455" operator="containsText" id="{0B355265-E706-4338-BCEF-9BE87D1AA76A}">
            <xm:f>NOT(ISERROR(SEARCH(Sheet2!$D$7,AP24)))</xm:f>
            <xm:f>Sheet2!$D$7</xm:f>
            <x14:dxf>
              <fill>
                <patternFill>
                  <bgColor rgb="FF00B050"/>
                </patternFill>
              </fill>
            </x14:dxf>
          </x14:cfRule>
          <x14:cfRule type="containsText" priority="3456" operator="containsText" id="{9DACA3D5-D3B2-4D57-BC37-A77094316FDC}">
            <xm:f>NOT(ISERROR(SEARCH(Sheet2!$D$6,AP24)))</xm:f>
            <xm:f>Sheet2!$D$6</xm:f>
            <x14:dxf>
              <fill>
                <patternFill>
                  <bgColor rgb="FFFFFF00"/>
                </patternFill>
              </fill>
            </x14:dxf>
          </x14:cfRule>
          <x14:cfRule type="containsText" priority="3457" operator="containsText" id="{8290407E-6191-4EBD-B02B-CA0F99D932DB}">
            <xm:f>NOT(ISERROR(SEARCH(Sheet2!$D$5,AP24)))</xm:f>
            <xm:f>Sheet2!$D$5</xm:f>
            <x14:dxf>
              <fill>
                <patternFill>
                  <bgColor rgb="FFFFFF00"/>
                </patternFill>
              </fill>
            </x14:dxf>
          </x14:cfRule>
          <x14:cfRule type="containsText" priority="3458" operator="containsText" id="{B13DE1AA-1E2E-4B8F-B74B-62F5CB8EDBFA}">
            <xm:f>NOT(ISERROR(SEARCH(Sheet2!$D$4,AP24)))</xm:f>
            <xm:f>Sheet2!$D$4</xm:f>
            <x14:dxf>
              <fill>
                <patternFill>
                  <bgColor rgb="FFFF0000"/>
                </patternFill>
              </fill>
            </x14:dxf>
          </x14:cfRule>
          <xm:sqref>AP24</xm:sqref>
        </x14:conditionalFormatting>
        <x14:conditionalFormatting xmlns:xm="http://schemas.microsoft.com/office/excel/2006/main">
          <x14:cfRule type="containsText" priority="3449" operator="containsText" id="{60EBE344-87A2-4547-9EFD-E30819DC47CE}">
            <xm:f>NOT(ISERROR(SEARCH(Sheet2!$D$8,AP98)))</xm:f>
            <xm:f>Sheet2!$D$8</xm:f>
            <x14:dxf>
              <fill>
                <patternFill>
                  <bgColor rgb="FFFF0000"/>
                </patternFill>
              </fill>
            </x14:dxf>
          </x14:cfRule>
          <x14:cfRule type="containsText" priority="3450" operator="containsText" id="{7BFD6962-62F8-416F-864C-047500E8AC1C}">
            <xm:f>NOT(ISERROR(SEARCH(Sheet2!$D$7,AP98)))</xm:f>
            <xm:f>Sheet2!$D$7</xm:f>
            <x14:dxf>
              <fill>
                <patternFill>
                  <bgColor rgb="FF00B050"/>
                </patternFill>
              </fill>
            </x14:dxf>
          </x14:cfRule>
          <x14:cfRule type="containsText" priority="3451" operator="containsText" id="{54A56A29-519B-49D9-8A77-FAD3632974AE}">
            <xm:f>NOT(ISERROR(SEARCH(Sheet2!$D$6,AP98)))</xm:f>
            <xm:f>Sheet2!$D$6</xm:f>
            <x14:dxf>
              <fill>
                <patternFill>
                  <bgColor rgb="FFFFFF00"/>
                </patternFill>
              </fill>
            </x14:dxf>
          </x14:cfRule>
          <x14:cfRule type="containsText" priority="3452" operator="containsText" id="{516BF75E-D560-4DEC-8709-899C072DB39D}">
            <xm:f>NOT(ISERROR(SEARCH(Sheet2!$D$5,AP98)))</xm:f>
            <xm:f>Sheet2!$D$5</xm:f>
            <x14:dxf>
              <fill>
                <patternFill>
                  <bgColor rgb="FFFFFF00"/>
                </patternFill>
              </fill>
            </x14:dxf>
          </x14:cfRule>
          <x14:cfRule type="containsText" priority="3453" operator="containsText" id="{2B036E14-486B-4C43-A5F8-7EB08B05CE8D}">
            <xm:f>NOT(ISERROR(SEARCH(Sheet2!$D$4,AP98)))</xm:f>
            <xm:f>Sheet2!$D$4</xm:f>
            <x14:dxf>
              <fill>
                <patternFill>
                  <bgColor rgb="FFFF0000"/>
                </patternFill>
              </fill>
            </x14:dxf>
          </x14:cfRule>
          <xm:sqref>AP98</xm:sqref>
        </x14:conditionalFormatting>
        <x14:conditionalFormatting xmlns:xm="http://schemas.microsoft.com/office/excel/2006/main">
          <x14:cfRule type="containsText" priority="3444" operator="containsText" id="{154F1959-EDE3-4C83-A0CB-9D1E4436E981}">
            <xm:f>NOT(ISERROR(SEARCH(Sheet2!$D$8,AP6)))</xm:f>
            <xm:f>Sheet2!$D$8</xm:f>
            <x14:dxf>
              <fill>
                <patternFill>
                  <bgColor rgb="FFFF0000"/>
                </patternFill>
              </fill>
            </x14:dxf>
          </x14:cfRule>
          <x14:cfRule type="containsText" priority="3445" operator="containsText" id="{8509DA6A-6643-4701-BC62-35AC38EC1E1E}">
            <xm:f>NOT(ISERROR(SEARCH(Sheet2!$D$7,AP6)))</xm:f>
            <xm:f>Sheet2!$D$7</xm:f>
            <x14:dxf>
              <fill>
                <patternFill>
                  <bgColor rgb="FF00B050"/>
                </patternFill>
              </fill>
            </x14:dxf>
          </x14:cfRule>
          <x14:cfRule type="containsText" priority="3446" operator="containsText" id="{40AA8FD2-2A5C-4145-B907-07CA1A3AE0AB}">
            <xm:f>NOT(ISERROR(SEARCH(Sheet2!$D$6,AP6)))</xm:f>
            <xm:f>Sheet2!$D$6</xm:f>
            <x14:dxf>
              <fill>
                <patternFill>
                  <bgColor rgb="FFFFFF00"/>
                </patternFill>
              </fill>
            </x14:dxf>
          </x14:cfRule>
          <x14:cfRule type="containsText" priority="3447" operator="containsText" id="{969C2FCA-E529-4351-8614-03E1F0FE6749}">
            <xm:f>NOT(ISERROR(SEARCH(Sheet2!$D$5,AP6)))</xm:f>
            <xm:f>Sheet2!$D$5</xm:f>
            <x14:dxf>
              <fill>
                <patternFill>
                  <bgColor rgb="FFFFFF00"/>
                </patternFill>
              </fill>
            </x14:dxf>
          </x14:cfRule>
          <x14:cfRule type="containsText" priority="3448" operator="containsText" id="{9E86802A-3419-4AED-85C4-A4A8F8ABBFA0}">
            <xm:f>NOT(ISERROR(SEARCH(Sheet2!$D$4,AP6)))</xm:f>
            <xm:f>Sheet2!$D$4</xm:f>
            <x14:dxf>
              <fill>
                <patternFill>
                  <bgColor rgb="FFFF0000"/>
                </patternFill>
              </fill>
            </x14:dxf>
          </x14:cfRule>
          <xm:sqref>AP180 AP174 AP101 AP97 AP83 AP53 AP30 AP25 AP6</xm:sqref>
        </x14:conditionalFormatting>
        <x14:conditionalFormatting xmlns:xm="http://schemas.microsoft.com/office/excel/2006/main">
          <x14:cfRule type="containsText" priority="3439" operator="containsText" id="{3CB43D75-B29B-4250-AC25-4BC983EA026F}">
            <xm:f>NOT(ISERROR(SEARCH(Sheet2!$D$8,AP100)))</xm:f>
            <xm:f>Sheet2!$D$8</xm:f>
            <x14:dxf>
              <fill>
                <patternFill>
                  <bgColor rgb="FFFF0000"/>
                </patternFill>
              </fill>
            </x14:dxf>
          </x14:cfRule>
          <x14:cfRule type="containsText" priority="3440" operator="containsText" id="{5AED4007-B69E-4430-B430-1A5970F76DF5}">
            <xm:f>NOT(ISERROR(SEARCH(Sheet2!$D$7,AP100)))</xm:f>
            <xm:f>Sheet2!$D$7</xm:f>
            <x14:dxf>
              <fill>
                <patternFill>
                  <bgColor rgb="FF00B050"/>
                </patternFill>
              </fill>
            </x14:dxf>
          </x14:cfRule>
          <x14:cfRule type="containsText" priority="3441" operator="containsText" id="{6B7FFB7E-DA44-4230-B08F-0F559DABDC25}">
            <xm:f>NOT(ISERROR(SEARCH(Sheet2!$D$6,AP100)))</xm:f>
            <xm:f>Sheet2!$D$6</xm:f>
            <x14:dxf>
              <fill>
                <patternFill>
                  <bgColor rgb="FFFFFF00"/>
                </patternFill>
              </fill>
            </x14:dxf>
          </x14:cfRule>
          <x14:cfRule type="containsText" priority="3442" operator="containsText" id="{5AF8D1E0-EE3A-4DC0-9561-2C642FC553E6}">
            <xm:f>NOT(ISERROR(SEARCH(Sheet2!$D$5,AP100)))</xm:f>
            <xm:f>Sheet2!$D$5</xm:f>
            <x14:dxf>
              <fill>
                <patternFill>
                  <bgColor rgb="FFFFFF00"/>
                </patternFill>
              </fill>
            </x14:dxf>
          </x14:cfRule>
          <x14:cfRule type="containsText" priority="3443" operator="containsText" id="{9B9C6E90-1F2D-4F6B-8675-60477A04B078}">
            <xm:f>NOT(ISERROR(SEARCH(Sheet2!$D$4,AP100)))</xm:f>
            <xm:f>Sheet2!$D$4</xm:f>
            <x14:dxf>
              <fill>
                <patternFill>
                  <bgColor rgb="FFFF0000"/>
                </patternFill>
              </fill>
            </x14:dxf>
          </x14:cfRule>
          <xm:sqref>AP100</xm:sqref>
        </x14:conditionalFormatting>
        <x14:conditionalFormatting xmlns:xm="http://schemas.microsoft.com/office/excel/2006/main">
          <x14:cfRule type="containsText" priority="3434" operator="containsText" id="{FA8039AE-5EC2-4579-9FDF-044B5856EC98}">
            <xm:f>NOT(ISERROR(SEARCH(Sheet2!$D$8,AQ5)))</xm:f>
            <xm:f>Sheet2!$D$8</xm:f>
            <x14:dxf>
              <fill>
                <patternFill>
                  <bgColor rgb="FFFF0000"/>
                </patternFill>
              </fill>
            </x14:dxf>
          </x14:cfRule>
          <x14:cfRule type="containsText" priority="3435" operator="containsText" id="{A15B97CD-5822-411C-857A-F5E27DA1552F}">
            <xm:f>NOT(ISERROR(SEARCH(Sheet2!$D$7,AQ5)))</xm:f>
            <xm:f>Sheet2!$D$7</xm:f>
            <x14:dxf>
              <fill>
                <patternFill>
                  <bgColor rgb="FF00B050"/>
                </patternFill>
              </fill>
            </x14:dxf>
          </x14:cfRule>
          <x14:cfRule type="containsText" priority="3436" operator="containsText" id="{4D9D3235-2043-4409-A870-36107D5801C2}">
            <xm:f>NOT(ISERROR(SEARCH(Sheet2!$D$6,AQ5)))</xm:f>
            <xm:f>Sheet2!$D$6</xm:f>
            <x14:dxf>
              <fill>
                <patternFill>
                  <bgColor rgb="FFFFFF00"/>
                </patternFill>
              </fill>
            </x14:dxf>
          </x14:cfRule>
          <x14:cfRule type="containsText" priority="3437" operator="containsText" id="{9CB51FF9-EDC6-48DC-AEBE-3AE561025759}">
            <xm:f>NOT(ISERROR(SEARCH(Sheet2!$D$5,AQ5)))</xm:f>
            <xm:f>Sheet2!$D$5</xm:f>
            <x14:dxf>
              <fill>
                <patternFill>
                  <bgColor rgb="FFFFFF00"/>
                </patternFill>
              </fill>
            </x14:dxf>
          </x14:cfRule>
          <x14:cfRule type="containsText" priority="3438" operator="containsText" id="{BD3A800B-34BE-4324-9696-E91E19613E12}">
            <xm:f>NOT(ISERROR(SEARCH(Sheet2!$D$4,AQ5)))</xm:f>
            <xm:f>Sheet2!$D$4</xm:f>
            <x14:dxf>
              <fill>
                <patternFill>
                  <bgColor rgb="FFFF0000"/>
                </patternFill>
              </fill>
            </x14:dxf>
          </x14:cfRule>
          <xm:sqref>AQ5 AQ26:AQ29 AQ7:AQ23 AQ31:AQ52 AQ54:AQ82</xm:sqref>
        </x14:conditionalFormatting>
        <x14:conditionalFormatting xmlns:xm="http://schemas.microsoft.com/office/excel/2006/main">
          <x14:cfRule type="containsText" priority="3429" operator="containsText" id="{535D8072-176B-40AF-B98F-373C204A63F1}">
            <xm:f>NOT(ISERROR(SEARCH(Sheet2!$D$8,AQ84)))</xm:f>
            <xm:f>Sheet2!$D$8</xm:f>
            <x14:dxf>
              <fill>
                <patternFill>
                  <bgColor rgb="FFFF0000"/>
                </patternFill>
              </fill>
            </x14:dxf>
          </x14:cfRule>
          <x14:cfRule type="containsText" priority="3430" operator="containsText" id="{3843A8F4-6E21-4308-B0A1-1FB650768266}">
            <xm:f>NOT(ISERROR(SEARCH(Sheet2!$D$7,AQ84)))</xm:f>
            <xm:f>Sheet2!$D$7</xm:f>
            <x14:dxf>
              <fill>
                <patternFill>
                  <bgColor rgb="FF00B050"/>
                </patternFill>
              </fill>
            </x14:dxf>
          </x14:cfRule>
          <x14:cfRule type="containsText" priority="3431" operator="containsText" id="{1AD227D8-87D9-4E67-A9A9-7F5DFD1FBDE1}">
            <xm:f>NOT(ISERROR(SEARCH(Sheet2!$D$6,AQ84)))</xm:f>
            <xm:f>Sheet2!$D$6</xm:f>
            <x14:dxf>
              <fill>
                <patternFill>
                  <bgColor rgb="FFFFFF00"/>
                </patternFill>
              </fill>
            </x14:dxf>
          </x14:cfRule>
          <x14:cfRule type="containsText" priority="3432" operator="containsText" id="{1AE06A8D-C26C-4D84-91C7-0C725B9AF5CB}">
            <xm:f>NOT(ISERROR(SEARCH(Sheet2!$D$5,AQ84)))</xm:f>
            <xm:f>Sheet2!$D$5</xm:f>
            <x14:dxf>
              <fill>
                <patternFill>
                  <bgColor rgb="FFFFFF00"/>
                </patternFill>
              </fill>
            </x14:dxf>
          </x14:cfRule>
          <x14:cfRule type="containsText" priority="3433" operator="containsText" id="{54CF9207-31BB-4EAD-BADD-828E108A049A}">
            <xm:f>NOT(ISERROR(SEARCH(Sheet2!$D$4,AQ84)))</xm:f>
            <xm:f>Sheet2!$D$4</xm:f>
            <x14:dxf>
              <fill>
                <patternFill>
                  <bgColor rgb="FFFF0000"/>
                </patternFill>
              </fill>
            </x14:dxf>
          </x14:cfRule>
          <xm:sqref>AQ84:AQ96 AQ99 AQ102:AQ173 AQ175:AQ179 AQ181:AQ187</xm:sqref>
        </x14:conditionalFormatting>
        <x14:conditionalFormatting xmlns:xm="http://schemas.microsoft.com/office/excel/2006/main">
          <x14:cfRule type="containsText" priority="3424" operator="containsText" id="{5DDBD60C-F537-4A32-8173-FAC2A4E206C6}">
            <xm:f>NOT(ISERROR(SEARCH(Sheet2!$D$8,AQ24)))</xm:f>
            <xm:f>Sheet2!$D$8</xm:f>
            <x14:dxf>
              <fill>
                <patternFill>
                  <bgColor rgb="FFFF0000"/>
                </patternFill>
              </fill>
            </x14:dxf>
          </x14:cfRule>
          <x14:cfRule type="containsText" priority="3425" operator="containsText" id="{956184A3-54F3-49C7-8451-DF37574B8E95}">
            <xm:f>NOT(ISERROR(SEARCH(Sheet2!$D$7,AQ24)))</xm:f>
            <xm:f>Sheet2!$D$7</xm:f>
            <x14:dxf>
              <fill>
                <patternFill>
                  <bgColor rgb="FF00B050"/>
                </patternFill>
              </fill>
            </x14:dxf>
          </x14:cfRule>
          <x14:cfRule type="containsText" priority="3426" operator="containsText" id="{6EA6A4A4-D4D7-4ABC-AF27-4E62470E15FE}">
            <xm:f>NOT(ISERROR(SEARCH(Sheet2!$D$6,AQ24)))</xm:f>
            <xm:f>Sheet2!$D$6</xm:f>
            <x14:dxf>
              <fill>
                <patternFill>
                  <bgColor rgb="FFFFFF00"/>
                </patternFill>
              </fill>
            </x14:dxf>
          </x14:cfRule>
          <x14:cfRule type="containsText" priority="3427" operator="containsText" id="{57243294-39B9-4E0B-9FBA-30BEBA2FA552}">
            <xm:f>NOT(ISERROR(SEARCH(Sheet2!$D$5,AQ24)))</xm:f>
            <xm:f>Sheet2!$D$5</xm:f>
            <x14:dxf>
              <fill>
                <patternFill>
                  <bgColor rgb="FFFFFF00"/>
                </patternFill>
              </fill>
            </x14:dxf>
          </x14:cfRule>
          <x14:cfRule type="containsText" priority="3428" operator="containsText" id="{A5FDCAB5-1D20-443D-B680-7259BC94C948}">
            <xm:f>NOT(ISERROR(SEARCH(Sheet2!$D$4,AQ24)))</xm:f>
            <xm:f>Sheet2!$D$4</xm:f>
            <x14:dxf>
              <fill>
                <patternFill>
                  <bgColor rgb="FFFF0000"/>
                </patternFill>
              </fill>
            </x14:dxf>
          </x14:cfRule>
          <xm:sqref>AQ24</xm:sqref>
        </x14:conditionalFormatting>
        <x14:conditionalFormatting xmlns:xm="http://schemas.microsoft.com/office/excel/2006/main">
          <x14:cfRule type="containsText" priority="3419" operator="containsText" id="{063A0C3A-59C4-4DC5-823A-623CCF906311}">
            <xm:f>NOT(ISERROR(SEARCH(Sheet2!$D$8,AQ98)))</xm:f>
            <xm:f>Sheet2!$D$8</xm:f>
            <x14:dxf>
              <fill>
                <patternFill>
                  <bgColor rgb="FFFF0000"/>
                </patternFill>
              </fill>
            </x14:dxf>
          </x14:cfRule>
          <x14:cfRule type="containsText" priority="3420" operator="containsText" id="{B348C10C-1FA9-4426-A8A6-4211CAAC4BCD}">
            <xm:f>NOT(ISERROR(SEARCH(Sheet2!$D$7,AQ98)))</xm:f>
            <xm:f>Sheet2!$D$7</xm:f>
            <x14:dxf>
              <fill>
                <patternFill>
                  <bgColor rgb="FF00B050"/>
                </patternFill>
              </fill>
            </x14:dxf>
          </x14:cfRule>
          <x14:cfRule type="containsText" priority="3421" operator="containsText" id="{6BA3EA64-AA2D-4CF8-8DE8-4F5CB1C72BDA}">
            <xm:f>NOT(ISERROR(SEARCH(Sheet2!$D$6,AQ98)))</xm:f>
            <xm:f>Sheet2!$D$6</xm:f>
            <x14:dxf>
              <fill>
                <patternFill>
                  <bgColor rgb="FFFFFF00"/>
                </patternFill>
              </fill>
            </x14:dxf>
          </x14:cfRule>
          <x14:cfRule type="containsText" priority="3422" operator="containsText" id="{FE301F30-AF4E-47FF-8156-CE27F5C2429A}">
            <xm:f>NOT(ISERROR(SEARCH(Sheet2!$D$5,AQ98)))</xm:f>
            <xm:f>Sheet2!$D$5</xm:f>
            <x14:dxf>
              <fill>
                <patternFill>
                  <bgColor rgb="FFFFFF00"/>
                </patternFill>
              </fill>
            </x14:dxf>
          </x14:cfRule>
          <x14:cfRule type="containsText" priority="3423" operator="containsText" id="{7C5A8A42-F6EC-4B15-9EA2-9C6C0481AED5}">
            <xm:f>NOT(ISERROR(SEARCH(Sheet2!$D$4,AQ98)))</xm:f>
            <xm:f>Sheet2!$D$4</xm:f>
            <x14:dxf>
              <fill>
                <patternFill>
                  <bgColor rgb="FFFF0000"/>
                </patternFill>
              </fill>
            </x14:dxf>
          </x14:cfRule>
          <xm:sqref>AQ98</xm:sqref>
        </x14:conditionalFormatting>
        <x14:conditionalFormatting xmlns:xm="http://schemas.microsoft.com/office/excel/2006/main">
          <x14:cfRule type="containsText" priority="3414" operator="containsText" id="{68BC6B17-C7FD-4728-B70E-92BF475BD73B}">
            <xm:f>NOT(ISERROR(SEARCH(Sheet2!$D$8,AQ6)))</xm:f>
            <xm:f>Sheet2!$D$8</xm:f>
            <x14:dxf>
              <fill>
                <patternFill>
                  <bgColor rgb="FFFF0000"/>
                </patternFill>
              </fill>
            </x14:dxf>
          </x14:cfRule>
          <x14:cfRule type="containsText" priority="3415" operator="containsText" id="{0E60F695-5F87-4FD8-9575-3541E066E0B3}">
            <xm:f>NOT(ISERROR(SEARCH(Sheet2!$D$7,AQ6)))</xm:f>
            <xm:f>Sheet2!$D$7</xm:f>
            <x14:dxf>
              <fill>
                <patternFill>
                  <bgColor rgb="FF00B050"/>
                </patternFill>
              </fill>
            </x14:dxf>
          </x14:cfRule>
          <x14:cfRule type="containsText" priority="3416" operator="containsText" id="{48077AEA-8777-4BCE-9F10-EC65A80F7B70}">
            <xm:f>NOT(ISERROR(SEARCH(Sheet2!$D$6,AQ6)))</xm:f>
            <xm:f>Sheet2!$D$6</xm:f>
            <x14:dxf>
              <fill>
                <patternFill>
                  <bgColor rgb="FFFFFF00"/>
                </patternFill>
              </fill>
            </x14:dxf>
          </x14:cfRule>
          <x14:cfRule type="containsText" priority="3417" operator="containsText" id="{4D4819AC-6823-4E3C-BC75-91054E09E79A}">
            <xm:f>NOT(ISERROR(SEARCH(Sheet2!$D$5,AQ6)))</xm:f>
            <xm:f>Sheet2!$D$5</xm:f>
            <x14:dxf>
              <fill>
                <patternFill>
                  <bgColor rgb="FFFFFF00"/>
                </patternFill>
              </fill>
            </x14:dxf>
          </x14:cfRule>
          <x14:cfRule type="containsText" priority="3418" operator="containsText" id="{A840AE65-7E2F-4009-87FE-3EC3F0E2F7ED}">
            <xm:f>NOT(ISERROR(SEARCH(Sheet2!$D$4,AQ6)))</xm:f>
            <xm:f>Sheet2!$D$4</xm:f>
            <x14:dxf>
              <fill>
                <patternFill>
                  <bgColor rgb="FFFF0000"/>
                </patternFill>
              </fill>
            </x14:dxf>
          </x14:cfRule>
          <xm:sqref>AQ180 AQ174 AQ101 AQ97 AQ83 AQ53 AQ30 AQ25 AQ6</xm:sqref>
        </x14:conditionalFormatting>
        <x14:conditionalFormatting xmlns:xm="http://schemas.microsoft.com/office/excel/2006/main">
          <x14:cfRule type="containsText" priority="3409" operator="containsText" id="{9AC45AE3-F191-4F83-9022-82D88A9BEA7B}">
            <xm:f>NOT(ISERROR(SEARCH(Sheet2!$D$8,AQ100)))</xm:f>
            <xm:f>Sheet2!$D$8</xm:f>
            <x14:dxf>
              <fill>
                <patternFill>
                  <bgColor rgb="FFFF0000"/>
                </patternFill>
              </fill>
            </x14:dxf>
          </x14:cfRule>
          <x14:cfRule type="containsText" priority="3410" operator="containsText" id="{F063BDF6-5D01-452E-B9B5-0DD37C5215B3}">
            <xm:f>NOT(ISERROR(SEARCH(Sheet2!$D$7,AQ100)))</xm:f>
            <xm:f>Sheet2!$D$7</xm:f>
            <x14:dxf>
              <fill>
                <patternFill>
                  <bgColor rgb="FF00B050"/>
                </patternFill>
              </fill>
            </x14:dxf>
          </x14:cfRule>
          <x14:cfRule type="containsText" priority="3411" operator="containsText" id="{B35C376C-3993-42B6-A5C4-CA5654C76827}">
            <xm:f>NOT(ISERROR(SEARCH(Sheet2!$D$6,AQ100)))</xm:f>
            <xm:f>Sheet2!$D$6</xm:f>
            <x14:dxf>
              <fill>
                <patternFill>
                  <bgColor rgb="FFFFFF00"/>
                </patternFill>
              </fill>
            </x14:dxf>
          </x14:cfRule>
          <x14:cfRule type="containsText" priority="3412" operator="containsText" id="{1C3498E3-DA58-482B-B7B6-169BACE46708}">
            <xm:f>NOT(ISERROR(SEARCH(Sheet2!$D$5,AQ100)))</xm:f>
            <xm:f>Sheet2!$D$5</xm:f>
            <x14:dxf>
              <fill>
                <patternFill>
                  <bgColor rgb="FFFFFF00"/>
                </patternFill>
              </fill>
            </x14:dxf>
          </x14:cfRule>
          <x14:cfRule type="containsText" priority="3413" operator="containsText" id="{919ABDAB-54A2-4E1F-A74D-2A717776C733}">
            <xm:f>NOT(ISERROR(SEARCH(Sheet2!$D$4,AQ100)))</xm:f>
            <xm:f>Sheet2!$D$4</xm:f>
            <x14:dxf>
              <fill>
                <patternFill>
                  <bgColor rgb="FFFF0000"/>
                </patternFill>
              </fill>
            </x14:dxf>
          </x14:cfRule>
          <xm:sqref>AQ100</xm:sqref>
        </x14:conditionalFormatting>
        <x14:conditionalFormatting xmlns:xm="http://schemas.microsoft.com/office/excel/2006/main">
          <x14:cfRule type="containsText" priority="3404" operator="containsText" id="{5F14EFE4-F67D-4533-BAB9-7F6ED66C1C29}">
            <xm:f>NOT(ISERROR(SEARCH(Sheet2!$D$8,AR5)))</xm:f>
            <xm:f>Sheet2!$D$8</xm:f>
            <x14:dxf>
              <fill>
                <patternFill>
                  <bgColor rgb="FFFF0000"/>
                </patternFill>
              </fill>
            </x14:dxf>
          </x14:cfRule>
          <x14:cfRule type="containsText" priority="3405" operator="containsText" id="{BB5CBFB8-9ABF-40C5-B774-77989A964783}">
            <xm:f>NOT(ISERROR(SEARCH(Sheet2!$D$7,AR5)))</xm:f>
            <xm:f>Sheet2!$D$7</xm:f>
            <x14:dxf>
              <fill>
                <patternFill>
                  <bgColor rgb="FF00B050"/>
                </patternFill>
              </fill>
            </x14:dxf>
          </x14:cfRule>
          <x14:cfRule type="containsText" priority="3406" operator="containsText" id="{87E59603-AF0E-49EE-B809-2782C5A0DD91}">
            <xm:f>NOT(ISERROR(SEARCH(Sheet2!$D$6,AR5)))</xm:f>
            <xm:f>Sheet2!$D$6</xm:f>
            <x14:dxf>
              <fill>
                <patternFill>
                  <bgColor rgb="FFFFFF00"/>
                </patternFill>
              </fill>
            </x14:dxf>
          </x14:cfRule>
          <x14:cfRule type="containsText" priority="3407" operator="containsText" id="{1BF72220-C577-4BF1-AF94-6E028DD4B694}">
            <xm:f>NOT(ISERROR(SEARCH(Sheet2!$D$5,AR5)))</xm:f>
            <xm:f>Sheet2!$D$5</xm:f>
            <x14:dxf>
              <fill>
                <patternFill>
                  <bgColor rgb="FFFFFF00"/>
                </patternFill>
              </fill>
            </x14:dxf>
          </x14:cfRule>
          <x14:cfRule type="containsText" priority="3408" operator="containsText" id="{81AB203D-FF3B-427A-A0E9-2866C228C46E}">
            <xm:f>NOT(ISERROR(SEARCH(Sheet2!$D$4,AR5)))</xm:f>
            <xm:f>Sheet2!$D$4</xm:f>
            <x14:dxf>
              <fill>
                <patternFill>
                  <bgColor rgb="FFFF0000"/>
                </patternFill>
              </fill>
            </x14:dxf>
          </x14:cfRule>
          <xm:sqref>AR5 AR26:AR29 AR7:AR23 AR31:AR52 AR54:AR82</xm:sqref>
        </x14:conditionalFormatting>
        <x14:conditionalFormatting xmlns:xm="http://schemas.microsoft.com/office/excel/2006/main">
          <x14:cfRule type="containsText" priority="3399" operator="containsText" id="{1D8FAA89-76E7-4FCA-B657-DBA412EFECC9}">
            <xm:f>NOT(ISERROR(SEARCH(Sheet2!$D$8,AR84)))</xm:f>
            <xm:f>Sheet2!$D$8</xm:f>
            <x14:dxf>
              <fill>
                <patternFill>
                  <bgColor rgb="FFFF0000"/>
                </patternFill>
              </fill>
            </x14:dxf>
          </x14:cfRule>
          <x14:cfRule type="containsText" priority="3400" operator="containsText" id="{D5493E22-2B33-453A-B465-6AF4698493A2}">
            <xm:f>NOT(ISERROR(SEARCH(Sheet2!$D$7,AR84)))</xm:f>
            <xm:f>Sheet2!$D$7</xm:f>
            <x14:dxf>
              <fill>
                <patternFill>
                  <bgColor rgb="FF00B050"/>
                </patternFill>
              </fill>
            </x14:dxf>
          </x14:cfRule>
          <x14:cfRule type="containsText" priority="3401" operator="containsText" id="{3D1448A0-D968-4F39-B2B4-C1C7254D4324}">
            <xm:f>NOT(ISERROR(SEARCH(Sheet2!$D$6,AR84)))</xm:f>
            <xm:f>Sheet2!$D$6</xm:f>
            <x14:dxf>
              <fill>
                <patternFill>
                  <bgColor rgb="FFFFFF00"/>
                </patternFill>
              </fill>
            </x14:dxf>
          </x14:cfRule>
          <x14:cfRule type="containsText" priority="3402" operator="containsText" id="{04C4EE25-5464-4A46-B403-AD50BCBA1FFF}">
            <xm:f>NOT(ISERROR(SEARCH(Sheet2!$D$5,AR84)))</xm:f>
            <xm:f>Sheet2!$D$5</xm:f>
            <x14:dxf>
              <fill>
                <patternFill>
                  <bgColor rgb="FFFFFF00"/>
                </patternFill>
              </fill>
            </x14:dxf>
          </x14:cfRule>
          <x14:cfRule type="containsText" priority="3403" operator="containsText" id="{9655F31F-F527-4E7B-9732-1052B3B2A66B}">
            <xm:f>NOT(ISERROR(SEARCH(Sheet2!$D$4,AR84)))</xm:f>
            <xm:f>Sheet2!$D$4</xm:f>
            <x14:dxf>
              <fill>
                <patternFill>
                  <bgColor rgb="FFFF0000"/>
                </patternFill>
              </fill>
            </x14:dxf>
          </x14:cfRule>
          <xm:sqref>AR84:AR96 AR99 AR102:AR173 AR175:AR179 AR181:AR187</xm:sqref>
        </x14:conditionalFormatting>
        <x14:conditionalFormatting xmlns:xm="http://schemas.microsoft.com/office/excel/2006/main">
          <x14:cfRule type="containsText" priority="3394" operator="containsText" id="{E592EC04-9FD8-40C2-A26D-CD3759AC25BD}">
            <xm:f>NOT(ISERROR(SEARCH(Sheet2!$D$8,AR24)))</xm:f>
            <xm:f>Sheet2!$D$8</xm:f>
            <x14:dxf>
              <fill>
                <patternFill>
                  <bgColor rgb="FFFF0000"/>
                </patternFill>
              </fill>
            </x14:dxf>
          </x14:cfRule>
          <x14:cfRule type="containsText" priority="3395" operator="containsText" id="{6452BEB1-A935-417B-9EED-01322FA0380B}">
            <xm:f>NOT(ISERROR(SEARCH(Sheet2!$D$7,AR24)))</xm:f>
            <xm:f>Sheet2!$D$7</xm:f>
            <x14:dxf>
              <fill>
                <patternFill>
                  <bgColor rgb="FF00B050"/>
                </patternFill>
              </fill>
            </x14:dxf>
          </x14:cfRule>
          <x14:cfRule type="containsText" priority="3396" operator="containsText" id="{C8EA2C1F-EE2C-41F1-99F2-AF8F3E1F89C8}">
            <xm:f>NOT(ISERROR(SEARCH(Sheet2!$D$6,AR24)))</xm:f>
            <xm:f>Sheet2!$D$6</xm:f>
            <x14:dxf>
              <fill>
                <patternFill>
                  <bgColor rgb="FFFFFF00"/>
                </patternFill>
              </fill>
            </x14:dxf>
          </x14:cfRule>
          <x14:cfRule type="containsText" priority="3397" operator="containsText" id="{766E239A-CD36-48DF-9512-FD06624BAF15}">
            <xm:f>NOT(ISERROR(SEARCH(Sheet2!$D$5,AR24)))</xm:f>
            <xm:f>Sheet2!$D$5</xm:f>
            <x14:dxf>
              <fill>
                <patternFill>
                  <bgColor rgb="FFFFFF00"/>
                </patternFill>
              </fill>
            </x14:dxf>
          </x14:cfRule>
          <x14:cfRule type="containsText" priority="3398" operator="containsText" id="{3306FE80-F3FB-4ACF-A216-FF041CDBEE31}">
            <xm:f>NOT(ISERROR(SEARCH(Sheet2!$D$4,AR24)))</xm:f>
            <xm:f>Sheet2!$D$4</xm:f>
            <x14:dxf>
              <fill>
                <patternFill>
                  <bgColor rgb="FFFF0000"/>
                </patternFill>
              </fill>
            </x14:dxf>
          </x14:cfRule>
          <xm:sqref>AR24</xm:sqref>
        </x14:conditionalFormatting>
        <x14:conditionalFormatting xmlns:xm="http://schemas.microsoft.com/office/excel/2006/main">
          <x14:cfRule type="containsText" priority="3389" operator="containsText" id="{CD77201A-04B0-40B3-BA3B-5EE5D67ECACF}">
            <xm:f>NOT(ISERROR(SEARCH(Sheet2!$D$8,AR98)))</xm:f>
            <xm:f>Sheet2!$D$8</xm:f>
            <x14:dxf>
              <fill>
                <patternFill>
                  <bgColor rgb="FFFF0000"/>
                </patternFill>
              </fill>
            </x14:dxf>
          </x14:cfRule>
          <x14:cfRule type="containsText" priority="3390" operator="containsText" id="{5C33A3D0-F664-443E-AE58-80CE19A33859}">
            <xm:f>NOT(ISERROR(SEARCH(Sheet2!$D$7,AR98)))</xm:f>
            <xm:f>Sheet2!$D$7</xm:f>
            <x14:dxf>
              <fill>
                <patternFill>
                  <bgColor rgb="FF00B050"/>
                </patternFill>
              </fill>
            </x14:dxf>
          </x14:cfRule>
          <x14:cfRule type="containsText" priority="3391" operator="containsText" id="{C591F23E-F8E4-4237-830F-24FD53FD3B07}">
            <xm:f>NOT(ISERROR(SEARCH(Sheet2!$D$6,AR98)))</xm:f>
            <xm:f>Sheet2!$D$6</xm:f>
            <x14:dxf>
              <fill>
                <patternFill>
                  <bgColor rgb="FFFFFF00"/>
                </patternFill>
              </fill>
            </x14:dxf>
          </x14:cfRule>
          <x14:cfRule type="containsText" priority="3392" operator="containsText" id="{43FEC861-4391-473E-8C9B-875802B090A8}">
            <xm:f>NOT(ISERROR(SEARCH(Sheet2!$D$5,AR98)))</xm:f>
            <xm:f>Sheet2!$D$5</xm:f>
            <x14:dxf>
              <fill>
                <patternFill>
                  <bgColor rgb="FFFFFF00"/>
                </patternFill>
              </fill>
            </x14:dxf>
          </x14:cfRule>
          <x14:cfRule type="containsText" priority="3393" operator="containsText" id="{86768880-9814-40F9-B297-2120D976F22C}">
            <xm:f>NOT(ISERROR(SEARCH(Sheet2!$D$4,AR98)))</xm:f>
            <xm:f>Sheet2!$D$4</xm:f>
            <x14:dxf>
              <fill>
                <patternFill>
                  <bgColor rgb="FFFF0000"/>
                </patternFill>
              </fill>
            </x14:dxf>
          </x14:cfRule>
          <xm:sqref>AR98</xm:sqref>
        </x14:conditionalFormatting>
        <x14:conditionalFormatting xmlns:xm="http://schemas.microsoft.com/office/excel/2006/main">
          <x14:cfRule type="containsText" priority="3384" operator="containsText" id="{9346FE31-89E0-4C02-ADFD-E2D7BAA964E8}">
            <xm:f>NOT(ISERROR(SEARCH(Sheet2!$D$8,AR6)))</xm:f>
            <xm:f>Sheet2!$D$8</xm:f>
            <x14:dxf>
              <fill>
                <patternFill>
                  <bgColor rgb="FFFF0000"/>
                </patternFill>
              </fill>
            </x14:dxf>
          </x14:cfRule>
          <x14:cfRule type="containsText" priority="3385" operator="containsText" id="{B11456BC-8D2F-4811-82FF-A8E8DFDA3B58}">
            <xm:f>NOT(ISERROR(SEARCH(Sheet2!$D$7,AR6)))</xm:f>
            <xm:f>Sheet2!$D$7</xm:f>
            <x14:dxf>
              <fill>
                <patternFill>
                  <bgColor rgb="FF00B050"/>
                </patternFill>
              </fill>
            </x14:dxf>
          </x14:cfRule>
          <x14:cfRule type="containsText" priority="3386" operator="containsText" id="{24EFB2DD-6314-4993-B388-25E3F0EE16E8}">
            <xm:f>NOT(ISERROR(SEARCH(Sheet2!$D$6,AR6)))</xm:f>
            <xm:f>Sheet2!$D$6</xm:f>
            <x14:dxf>
              <fill>
                <patternFill>
                  <bgColor rgb="FFFFFF00"/>
                </patternFill>
              </fill>
            </x14:dxf>
          </x14:cfRule>
          <x14:cfRule type="containsText" priority="3387" operator="containsText" id="{4D6D17D0-CB36-43B4-ABF7-A01948C965D8}">
            <xm:f>NOT(ISERROR(SEARCH(Sheet2!$D$5,AR6)))</xm:f>
            <xm:f>Sheet2!$D$5</xm:f>
            <x14:dxf>
              <fill>
                <patternFill>
                  <bgColor rgb="FFFFFF00"/>
                </patternFill>
              </fill>
            </x14:dxf>
          </x14:cfRule>
          <x14:cfRule type="containsText" priority="3388" operator="containsText" id="{6C18047E-1C08-4F6B-9E3D-427981289C2E}">
            <xm:f>NOT(ISERROR(SEARCH(Sheet2!$D$4,AR6)))</xm:f>
            <xm:f>Sheet2!$D$4</xm:f>
            <x14:dxf>
              <fill>
                <patternFill>
                  <bgColor rgb="FFFF0000"/>
                </patternFill>
              </fill>
            </x14:dxf>
          </x14:cfRule>
          <xm:sqref>AR180 AR174 AR101 AR97 AR83 AR53 AR30 AR25 AR6</xm:sqref>
        </x14:conditionalFormatting>
        <x14:conditionalFormatting xmlns:xm="http://schemas.microsoft.com/office/excel/2006/main">
          <x14:cfRule type="containsText" priority="3379" operator="containsText" id="{5CAB8176-6E7E-4606-A9AB-6C10D5AFCE81}">
            <xm:f>NOT(ISERROR(SEARCH(Sheet2!$D$8,AR100)))</xm:f>
            <xm:f>Sheet2!$D$8</xm:f>
            <x14:dxf>
              <fill>
                <patternFill>
                  <bgColor rgb="FFFF0000"/>
                </patternFill>
              </fill>
            </x14:dxf>
          </x14:cfRule>
          <x14:cfRule type="containsText" priority="3380" operator="containsText" id="{F50C2AA5-F580-4FD1-A50F-A57D8D98D56E}">
            <xm:f>NOT(ISERROR(SEARCH(Sheet2!$D$7,AR100)))</xm:f>
            <xm:f>Sheet2!$D$7</xm:f>
            <x14:dxf>
              <fill>
                <patternFill>
                  <bgColor rgb="FF00B050"/>
                </patternFill>
              </fill>
            </x14:dxf>
          </x14:cfRule>
          <x14:cfRule type="containsText" priority="3381" operator="containsText" id="{5DD2E84A-CC6C-481E-8383-49B7A1A68B51}">
            <xm:f>NOT(ISERROR(SEARCH(Sheet2!$D$6,AR100)))</xm:f>
            <xm:f>Sheet2!$D$6</xm:f>
            <x14:dxf>
              <fill>
                <patternFill>
                  <bgColor rgb="FFFFFF00"/>
                </patternFill>
              </fill>
            </x14:dxf>
          </x14:cfRule>
          <x14:cfRule type="containsText" priority="3382" operator="containsText" id="{F78C4E38-CBA1-4596-972C-F0AEEA7D3DC4}">
            <xm:f>NOT(ISERROR(SEARCH(Sheet2!$D$5,AR100)))</xm:f>
            <xm:f>Sheet2!$D$5</xm:f>
            <x14:dxf>
              <fill>
                <patternFill>
                  <bgColor rgb="FFFFFF00"/>
                </patternFill>
              </fill>
            </x14:dxf>
          </x14:cfRule>
          <x14:cfRule type="containsText" priority="3383" operator="containsText" id="{CBB77A3B-3025-4AC1-A2F7-4983D78036B2}">
            <xm:f>NOT(ISERROR(SEARCH(Sheet2!$D$4,AR100)))</xm:f>
            <xm:f>Sheet2!$D$4</xm:f>
            <x14:dxf>
              <fill>
                <patternFill>
                  <bgColor rgb="FFFF0000"/>
                </patternFill>
              </fill>
            </x14:dxf>
          </x14:cfRule>
          <xm:sqref>AR100</xm:sqref>
        </x14:conditionalFormatting>
        <x14:conditionalFormatting xmlns:xm="http://schemas.microsoft.com/office/excel/2006/main">
          <x14:cfRule type="containsText" priority="3374" operator="containsText" id="{84CE321E-9187-4076-845C-8A1C08C9B410}">
            <xm:f>NOT(ISERROR(SEARCH(Sheet2!$D$8,AS5)))</xm:f>
            <xm:f>Sheet2!$D$8</xm:f>
            <x14:dxf>
              <fill>
                <patternFill>
                  <bgColor rgb="FFFF0000"/>
                </patternFill>
              </fill>
            </x14:dxf>
          </x14:cfRule>
          <x14:cfRule type="containsText" priority="3375" operator="containsText" id="{420845DF-EBB5-4B14-B77C-F8F255DE792F}">
            <xm:f>NOT(ISERROR(SEARCH(Sheet2!$D$7,AS5)))</xm:f>
            <xm:f>Sheet2!$D$7</xm:f>
            <x14:dxf>
              <fill>
                <patternFill>
                  <bgColor rgb="FF00B050"/>
                </patternFill>
              </fill>
            </x14:dxf>
          </x14:cfRule>
          <x14:cfRule type="containsText" priority="3376" operator="containsText" id="{1636F92A-ADB6-4980-A176-85DBA6AC6D73}">
            <xm:f>NOT(ISERROR(SEARCH(Sheet2!$D$6,AS5)))</xm:f>
            <xm:f>Sheet2!$D$6</xm:f>
            <x14:dxf>
              <fill>
                <patternFill>
                  <bgColor rgb="FFFFFF00"/>
                </patternFill>
              </fill>
            </x14:dxf>
          </x14:cfRule>
          <x14:cfRule type="containsText" priority="3377" operator="containsText" id="{3F129CA1-3219-4867-8B3F-1E4AF81EB219}">
            <xm:f>NOT(ISERROR(SEARCH(Sheet2!$D$5,AS5)))</xm:f>
            <xm:f>Sheet2!$D$5</xm:f>
            <x14:dxf>
              <fill>
                <patternFill>
                  <bgColor rgb="FFFFFF00"/>
                </patternFill>
              </fill>
            </x14:dxf>
          </x14:cfRule>
          <x14:cfRule type="containsText" priority="3378" operator="containsText" id="{60AA134A-A9E2-4E4D-9129-50E27353A55D}">
            <xm:f>NOT(ISERROR(SEARCH(Sheet2!$D$4,AS5)))</xm:f>
            <xm:f>Sheet2!$D$4</xm:f>
            <x14:dxf>
              <fill>
                <patternFill>
                  <bgColor rgb="FFFF0000"/>
                </patternFill>
              </fill>
            </x14:dxf>
          </x14:cfRule>
          <xm:sqref>AS5 AS26:AS29 AS7:AS23 AS31:AS52 AS54:AS82</xm:sqref>
        </x14:conditionalFormatting>
        <x14:conditionalFormatting xmlns:xm="http://schemas.microsoft.com/office/excel/2006/main">
          <x14:cfRule type="containsText" priority="3369" operator="containsText" id="{3B6F5703-425B-4FCF-A6B1-4C70CD981B08}">
            <xm:f>NOT(ISERROR(SEARCH(Sheet2!$D$8,AS84)))</xm:f>
            <xm:f>Sheet2!$D$8</xm:f>
            <x14:dxf>
              <fill>
                <patternFill>
                  <bgColor rgb="FFFF0000"/>
                </patternFill>
              </fill>
            </x14:dxf>
          </x14:cfRule>
          <x14:cfRule type="containsText" priority="3370" operator="containsText" id="{CF937606-022F-40DF-9284-7061AA2937E9}">
            <xm:f>NOT(ISERROR(SEARCH(Sheet2!$D$7,AS84)))</xm:f>
            <xm:f>Sheet2!$D$7</xm:f>
            <x14:dxf>
              <fill>
                <patternFill>
                  <bgColor rgb="FF00B050"/>
                </patternFill>
              </fill>
            </x14:dxf>
          </x14:cfRule>
          <x14:cfRule type="containsText" priority="3371" operator="containsText" id="{BBCD9C40-10F1-4DD8-8BF7-20F9766A44F8}">
            <xm:f>NOT(ISERROR(SEARCH(Sheet2!$D$6,AS84)))</xm:f>
            <xm:f>Sheet2!$D$6</xm:f>
            <x14:dxf>
              <fill>
                <patternFill>
                  <bgColor rgb="FFFFFF00"/>
                </patternFill>
              </fill>
            </x14:dxf>
          </x14:cfRule>
          <x14:cfRule type="containsText" priority="3372" operator="containsText" id="{723B028E-18F0-46C8-B9DD-4B46A0A84761}">
            <xm:f>NOT(ISERROR(SEARCH(Sheet2!$D$5,AS84)))</xm:f>
            <xm:f>Sheet2!$D$5</xm:f>
            <x14:dxf>
              <fill>
                <patternFill>
                  <bgColor rgb="FFFFFF00"/>
                </patternFill>
              </fill>
            </x14:dxf>
          </x14:cfRule>
          <x14:cfRule type="containsText" priority="3373" operator="containsText" id="{024D0CC2-AA9F-42B8-8DA7-D564074F39C6}">
            <xm:f>NOT(ISERROR(SEARCH(Sheet2!$D$4,AS84)))</xm:f>
            <xm:f>Sheet2!$D$4</xm:f>
            <x14:dxf>
              <fill>
                <patternFill>
                  <bgColor rgb="FFFF0000"/>
                </patternFill>
              </fill>
            </x14:dxf>
          </x14:cfRule>
          <xm:sqref>AS84:AS96 AS99 AS102:AS173 AS175:AS179 AS181:AS187</xm:sqref>
        </x14:conditionalFormatting>
        <x14:conditionalFormatting xmlns:xm="http://schemas.microsoft.com/office/excel/2006/main">
          <x14:cfRule type="containsText" priority="3364" operator="containsText" id="{9516025E-25C8-4E43-9BA3-22FBC0CCAC92}">
            <xm:f>NOT(ISERROR(SEARCH(Sheet2!$D$8,AS24)))</xm:f>
            <xm:f>Sheet2!$D$8</xm:f>
            <x14:dxf>
              <fill>
                <patternFill>
                  <bgColor rgb="FFFF0000"/>
                </patternFill>
              </fill>
            </x14:dxf>
          </x14:cfRule>
          <x14:cfRule type="containsText" priority="3365" operator="containsText" id="{0150435B-60DB-4A2A-9472-2926EA1CA807}">
            <xm:f>NOT(ISERROR(SEARCH(Sheet2!$D$7,AS24)))</xm:f>
            <xm:f>Sheet2!$D$7</xm:f>
            <x14:dxf>
              <fill>
                <patternFill>
                  <bgColor rgb="FF00B050"/>
                </patternFill>
              </fill>
            </x14:dxf>
          </x14:cfRule>
          <x14:cfRule type="containsText" priority="3366" operator="containsText" id="{346486BC-AA55-4660-8315-D12F26EB4A8F}">
            <xm:f>NOT(ISERROR(SEARCH(Sheet2!$D$6,AS24)))</xm:f>
            <xm:f>Sheet2!$D$6</xm:f>
            <x14:dxf>
              <fill>
                <patternFill>
                  <bgColor rgb="FFFFFF00"/>
                </patternFill>
              </fill>
            </x14:dxf>
          </x14:cfRule>
          <x14:cfRule type="containsText" priority="3367" operator="containsText" id="{1D2CB8FA-3CB4-4772-8254-340536106438}">
            <xm:f>NOT(ISERROR(SEARCH(Sheet2!$D$5,AS24)))</xm:f>
            <xm:f>Sheet2!$D$5</xm:f>
            <x14:dxf>
              <fill>
                <patternFill>
                  <bgColor rgb="FFFFFF00"/>
                </patternFill>
              </fill>
            </x14:dxf>
          </x14:cfRule>
          <x14:cfRule type="containsText" priority="3368" operator="containsText" id="{BA34CDF1-C378-415F-9763-D3539FAAB17B}">
            <xm:f>NOT(ISERROR(SEARCH(Sheet2!$D$4,AS24)))</xm:f>
            <xm:f>Sheet2!$D$4</xm:f>
            <x14:dxf>
              <fill>
                <patternFill>
                  <bgColor rgb="FFFF0000"/>
                </patternFill>
              </fill>
            </x14:dxf>
          </x14:cfRule>
          <xm:sqref>AS24</xm:sqref>
        </x14:conditionalFormatting>
        <x14:conditionalFormatting xmlns:xm="http://schemas.microsoft.com/office/excel/2006/main">
          <x14:cfRule type="containsText" priority="3359" operator="containsText" id="{8373B25D-A94B-46DA-AE97-128267331AC9}">
            <xm:f>NOT(ISERROR(SEARCH(Sheet2!$D$8,AS98)))</xm:f>
            <xm:f>Sheet2!$D$8</xm:f>
            <x14:dxf>
              <fill>
                <patternFill>
                  <bgColor rgb="FFFF0000"/>
                </patternFill>
              </fill>
            </x14:dxf>
          </x14:cfRule>
          <x14:cfRule type="containsText" priority="3360" operator="containsText" id="{CEFD500F-B021-4138-87A9-19254509D35F}">
            <xm:f>NOT(ISERROR(SEARCH(Sheet2!$D$7,AS98)))</xm:f>
            <xm:f>Sheet2!$D$7</xm:f>
            <x14:dxf>
              <fill>
                <patternFill>
                  <bgColor rgb="FF00B050"/>
                </patternFill>
              </fill>
            </x14:dxf>
          </x14:cfRule>
          <x14:cfRule type="containsText" priority="3361" operator="containsText" id="{E58C7783-1F59-4EBA-80B3-62D04F0BAC2B}">
            <xm:f>NOT(ISERROR(SEARCH(Sheet2!$D$6,AS98)))</xm:f>
            <xm:f>Sheet2!$D$6</xm:f>
            <x14:dxf>
              <fill>
                <patternFill>
                  <bgColor rgb="FFFFFF00"/>
                </patternFill>
              </fill>
            </x14:dxf>
          </x14:cfRule>
          <x14:cfRule type="containsText" priority="3362" operator="containsText" id="{E2A5E0A2-B4AC-48CD-94B1-20D63F090A90}">
            <xm:f>NOT(ISERROR(SEARCH(Sheet2!$D$5,AS98)))</xm:f>
            <xm:f>Sheet2!$D$5</xm:f>
            <x14:dxf>
              <fill>
                <patternFill>
                  <bgColor rgb="FFFFFF00"/>
                </patternFill>
              </fill>
            </x14:dxf>
          </x14:cfRule>
          <x14:cfRule type="containsText" priority="3363" operator="containsText" id="{65CCEE7E-440C-47AD-8F47-2AE4B94D0F95}">
            <xm:f>NOT(ISERROR(SEARCH(Sheet2!$D$4,AS98)))</xm:f>
            <xm:f>Sheet2!$D$4</xm:f>
            <x14:dxf>
              <fill>
                <patternFill>
                  <bgColor rgb="FFFF0000"/>
                </patternFill>
              </fill>
            </x14:dxf>
          </x14:cfRule>
          <xm:sqref>AS98</xm:sqref>
        </x14:conditionalFormatting>
        <x14:conditionalFormatting xmlns:xm="http://schemas.microsoft.com/office/excel/2006/main">
          <x14:cfRule type="containsText" priority="3354" operator="containsText" id="{B32E0AD8-7CE7-4D19-B1E3-C1C9887201B7}">
            <xm:f>NOT(ISERROR(SEARCH(Sheet2!$D$8,AS6)))</xm:f>
            <xm:f>Sheet2!$D$8</xm:f>
            <x14:dxf>
              <fill>
                <patternFill>
                  <bgColor rgb="FFFF0000"/>
                </patternFill>
              </fill>
            </x14:dxf>
          </x14:cfRule>
          <x14:cfRule type="containsText" priority="3355" operator="containsText" id="{5C0370C6-6288-45BD-9C70-2997B7F22084}">
            <xm:f>NOT(ISERROR(SEARCH(Sheet2!$D$7,AS6)))</xm:f>
            <xm:f>Sheet2!$D$7</xm:f>
            <x14:dxf>
              <fill>
                <patternFill>
                  <bgColor rgb="FF00B050"/>
                </patternFill>
              </fill>
            </x14:dxf>
          </x14:cfRule>
          <x14:cfRule type="containsText" priority="3356" operator="containsText" id="{2C923D59-EBC8-4543-AF1A-B396652A13A7}">
            <xm:f>NOT(ISERROR(SEARCH(Sheet2!$D$6,AS6)))</xm:f>
            <xm:f>Sheet2!$D$6</xm:f>
            <x14:dxf>
              <fill>
                <patternFill>
                  <bgColor rgb="FFFFFF00"/>
                </patternFill>
              </fill>
            </x14:dxf>
          </x14:cfRule>
          <x14:cfRule type="containsText" priority="3357" operator="containsText" id="{2D0A33AD-2C6A-4ED7-ADF6-7ABBCF3D1991}">
            <xm:f>NOT(ISERROR(SEARCH(Sheet2!$D$5,AS6)))</xm:f>
            <xm:f>Sheet2!$D$5</xm:f>
            <x14:dxf>
              <fill>
                <patternFill>
                  <bgColor rgb="FFFFFF00"/>
                </patternFill>
              </fill>
            </x14:dxf>
          </x14:cfRule>
          <x14:cfRule type="containsText" priority="3358" operator="containsText" id="{6C97291E-A088-4F5A-9B27-C3C361787346}">
            <xm:f>NOT(ISERROR(SEARCH(Sheet2!$D$4,AS6)))</xm:f>
            <xm:f>Sheet2!$D$4</xm:f>
            <x14:dxf>
              <fill>
                <patternFill>
                  <bgColor rgb="FFFF0000"/>
                </patternFill>
              </fill>
            </x14:dxf>
          </x14:cfRule>
          <xm:sqref>AS180 AS174 AS101 AS97 AS83 AS53 AS30 AS25 AS6</xm:sqref>
        </x14:conditionalFormatting>
        <x14:conditionalFormatting xmlns:xm="http://schemas.microsoft.com/office/excel/2006/main">
          <x14:cfRule type="containsText" priority="3349" operator="containsText" id="{4001C1A4-972B-4D37-956D-6562B4E87360}">
            <xm:f>NOT(ISERROR(SEARCH(Sheet2!$D$8,AS100)))</xm:f>
            <xm:f>Sheet2!$D$8</xm:f>
            <x14:dxf>
              <fill>
                <patternFill>
                  <bgColor rgb="FFFF0000"/>
                </patternFill>
              </fill>
            </x14:dxf>
          </x14:cfRule>
          <x14:cfRule type="containsText" priority="3350" operator="containsText" id="{20BE4AB7-24E0-4444-B43C-B6D6CC5E3D0B}">
            <xm:f>NOT(ISERROR(SEARCH(Sheet2!$D$7,AS100)))</xm:f>
            <xm:f>Sheet2!$D$7</xm:f>
            <x14:dxf>
              <fill>
                <patternFill>
                  <bgColor rgb="FF00B050"/>
                </patternFill>
              </fill>
            </x14:dxf>
          </x14:cfRule>
          <x14:cfRule type="containsText" priority="3351" operator="containsText" id="{6220A701-2531-41A1-8E03-0ED652B8AEED}">
            <xm:f>NOT(ISERROR(SEARCH(Sheet2!$D$6,AS100)))</xm:f>
            <xm:f>Sheet2!$D$6</xm:f>
            <x14:dxf>
              <fill>
                <patternFill>
                  <bgColor rgb="FFFFFF00"/>
                </patternFill>
              </fill>
            </x14:dxf>
          </x14:cfRule>
          <x14:cfRule type="containsText" priority="3352" operator="containsText" id="{9A1F9758-01C7-48D3-9B90-903E50E9A070}">
            <xm:f>NOT(ISERROR(SEARCH(Sheet2!$D$5,AS100)))</xm:f>
            <xm:f>Sheet2!$D$5</xm:f>
            <x14:dxf>
              <fill>
                <patternFill>
                  <bgColor rgb="FFFFFF00"/>
                </patternFill>
              </fill>
            </x14:dxf>
          </x14:cfRule>
          <x14:cfRule type="containsText" priority="3353" operator="containsText" id="{99F1C6B9-FCB0-4FC5-8F16-0B28A7DA947E}">
            <xm:f>NOT(ISERROR(SEARCH(Sheet2!$D$4,AS100)))</xm:f>
            <xm:f>Sheet2!$D$4</xm:f>
            <x14:dxf>
              <fill>
                <patternFill>
                  <bgColor rgb="FFFF0000"/>
                </patternFill>
              </fill>
            </x14:dxf>
          </x14:cfRule>
          <xm:sqref>AS100</xm:sqref>
        </x14:conditionalFormatting>
        <x14:conditionalFormatting xmlns:xm="http://schemas.microsoft.com/office/excel/2006/main">
          <x14:cfRule type="containsText" priority="3344" operator="containsText" id="{D8E3E8D4-8C9A-4FBC-B21E-7850D092246F}">
            <xm:f>NOT(ISERROR(SEARCH(Sheet2!$D$8,AT5)))</xm:f>
            <xm:f>Sheet2!$D$8</xm:f>
            <x14:dxf>
              <fill>
                <patternFill>
                  <bgColor rgb="FFFF0000"/>
                </patternFill>
              </fill>
            </x14:dxf>
          </x14:cfRule>
          <x14:cfRule type="containsText" priority="3345" operator="containsText" id="{02602681-16A6-416E-9C63-EEE909EFBCC6}">
            <xm:f>NOT(ISERROR(SEARCH(Sheet2!$D$7,AT5)))</xm:f>
            <xm:f>Sheet2!$D$7</xm:f>
            <x14:dxf>
              <fill>
                <patternFill>
                  <bgColor rgb="FF00B050"/>
                </patternFill>
              </fill>
            </x14:dxf>
          </x14:cfRule>
          <x14:cfRule type="containsText" priority="3346" operator="containsText" id="{90BB4A94-989C-4A9A-9CA1-2E1961408610}">
            <xm:f>NOT(ISERROR(SEARCH(Sheet2!$D$6,AT5)))</xm:f>
            <xm:f>Sheet2!$D$6</xm:f>
            <x14:dxf>
              <fill>
                <patternFill>
                  <bgColor rgb="FFFFFF00"/>
                </patternFill>
              </fill>
            </x14:dxf>
          </x14:cfRule>
          <x14:cfRule type="containsText" priority="3347" operator="containsText" id="{DC24A010-F9C8-4197-BCE0-C4C1028EBC96}">
            <xm:f>NOT(ISERROR(SEARCH(Sheet2!$D$5,AT5)))</xm:f>
            <xm:f>Sheet2!$D$5</xm:f>
            <x14:dxf>
              <fill>
                <patternFill>
                  <bgColor rgb="FFFFFF00"/>
                </patternFill>
              </fill>
            </x14:dxf>
          </x14:cfRule>
          <x14:cfRule type="containsText" priority="3348" operator="containsText" id="{4B5BC6D0-263F-4A8F-A7B3-A801C3E9D0F7}">
            <xm:f>NOT(ISERROR(SEARCH(Sheet2!$D$4,AT5)))</xm:f>
            <xm:f>Sheet2!$D$4</xm:f>
            <x14:dxf>
              <fill>
                <patternFill>
                  <bgColor rgb="FFFF0000"/>
                </patternFill>
              </fill>
            </x14:dxf>
          </x14:cfRule>
          <xm:sqref>AT5 AT26:AT29 AT7:AT23 AT31:AT52 AT54:AT82</xm:sqref>
        </x14:conditionalFormatting>
        <x14:conditionalFormatting xmlns:xm="http://schemas.microsoft.com/office/excel/2006/main">
          <x14:cfRule type="containsText" priority="3339" operator="containsText" id="{501189FA-EFB6-4B17-B294-0A0282D74CDF}">
            <xm:f>NOT(ISERROR(SEARCH(Sheet2!$D$8,AT84)))</xm:f>
            <xm:f>Sheet2!$D$8</xm:f>
            <x14:dxf>
              <fill>
                <patternFill>
                  <bgColor rgb="FFFF0000"/>
                </patternFill>
              </fill>
            </x14:dxf>
          </x14:cfRule>
          <x14:cfRule type="containsText" priority="3340" operator="containsText" id="{9FAEBBC0-E3A4-4ADE-A3E0-E5DED7666717}">
            <xm:f>NOT(ISERROR(SEARCH(Sheet2!$D$7,AT84)))</xm:f>
            <xm:f>Sheet2!$D$7</xm:f>
            <x14:dxf>
              <fill>
                <patternFill>
                  <bgColor rgb="FF00B050"/>
                </patternFill>
              </fill>
            </x14:dxf>
          </x14:cfRule>
          <x14:cfRule type="containsText" priority="3341" operator="containsText" id="{735E6C2A-D8DF-49F1-9631-DCB99B730579}">
            <xm:f>NOT(ISERROR(SEARCH(Sheet2!$D$6,AT84)))</xm:f>
            <xm:f>Sheet2!$D$6</xm:f>
            <x14:dxf>
              <fill>
                <patternFill>
                  <bgColor rgb="FFFFFF00"/>
                </patternFill>
              </fill>
            </x14:dxf>
          </x14:cfRule>
          <x14:cfRule type="containsText" priority="3342" operator="containsText" id="{5CE4D33D-9FFF-42A7-A5A1-E6C4DF650CD6}">
            <xm:f>NOT(ISERROR(SEARCH(Sheet2!$D$5,AT84)))</xm:f>
            <xm:f>Sheet2!$D$5</xm:f>
            <x14:dxf>
              <fill>
                <patternFill>
                  <bgColor rgb="FFFFFF00"/>
                </patternFill>
              </fill>
            </x14:dxf>
          </x14:cfRule>
          <x14:cfRule type="containsText" priority="3343" operator="containsText" id="{7B1E44B6-F9E7-4F8D-B956-9BF511CDBAE6}">
            <xm:f>NOT(ISERROR(SEARCH(Sheet2!$D$4,AT84)))</xm:f>
            <xm:f>Sheet2!$D$4</xm:f>
            <x14:dxf>
              <fill>
                <patternFill>
                  <bgColor rgb="FFFF0000"/>
                </patternFill>
              </fill>
            </x14:dxf>
          </x14:cfRule>
          <xm:sqref>AT84:AT96 AT99 AT102:AT173 AT175:AT179 AT181:AT187</xm:sqref>
        </x14:conditionalFormatting>
        <x14:conditionalFormatting xmlns:xm="http://schemas.microsoft.com/office/excel/2006/main">
          <x14:cfRule type="containsText" priority="3334" operator="containsText" id="{A1A9F7F4-38C0-489D-B244-E8465DC24561}">
            <xm:f>NOT(ISERROR(SEARCH(Sheet2!$D$8,AT24)))</xm:f>
            <xm:f>Sheet2!$D$8</xm:f>
            <x14:dxf>
              <fill>
                <patternFill>
                  <bgColor rgb="FFFF0000"/>
                </patternFill>
              </fill>
            </x14:dxf>
          </x14:cfRule>
          <x14:cfRule type="containsText" priority="3335" operator="containsText" id="{FB1D7750-8C33-4A6A-9548-A02082F3468F}">
            <xm:f>NOT(ISERROR(SEARCH(Sheet2!$D$7,AT24)))</xm:f>
            <xm:f>Sheet2!$D$7</xm:f>
            <x14:dxf>
              <fill>
                <patternFill>
                  <bgColor rgb="FF00B050"/>
                </patternFill>
              </fill>
            </x14:dxf>
          </x14:cfRule>
          <x14:cfRule type="containsText" priority="3336" operator="containsText" id="{C98E1D26-2130-44D0-AACF-88B7507FCA98}">
            <xm:f>NOT(ISERROR(SEARCH(Sheet2!$D$6,AT24)))</xm:f>
            <xm:f>Sheet2!$D$6</xm:f>
            <x14:dxf>
              <fill>
                <patternFill>
                  <bgColor rgb="FFFFFF00"/>
                </patternFill>
              </fill>
            </x14:dxf>
          </x14:cfRule>
          <x14:cfRule type="containsText" priority="3337" operator="containsText" id="{0BF9D845-D252-4DA8-888F-F95D431B0BA5}">
            <xm:f>NOT(ISERROR(SEARCH(Sheet2!$D$5,AT24)))</xm:f>
            <xm:f>Sheet2!$D$5</xm:f>
            <x14:dxf>
              <fill>
                <patternFill>
                  <bgColor rgb="FFFFFF00"/>
                </patternFill>
              </fill>
            </x14:dxf>
          </x14:cfRule>
          <x14:cfRule type="containsText" priority="3338" operator="containsText" id="{B16AEBC2-1384-4269-80EE-F104E73B8DF0}">
            <xm:f>NOT(ISERROR(SEARCH(Sheet2!$D$4,AT24)))</xm:f>
            <xm:f>Sheet2!$D$4</xm:f>
            <x14:dxf>
              <fill>
                <patternFill>
                  <bgColor rgb="FFFF0000"/>
                </patternFill>
              </fill>
            </x14:dxf>
          </x14:cfRule>
          <xm:sqref>AT24</xm:sqref>
        </x14:conditionalFormatting>
        <x14:conditionalFormatting xmlns:xm="http://schemas.microsoft.com/office/excel/2006/main">
          <x14:cfRule type="containsText" priority="3329" operator="containsText" id="{FA12F02A-144A-437A-B5D6-3B7386855E9E}">
            <xm:f>NOT(ISERROR(SEARCH(Sheet2!$D$8,AT98)))</xm:f>
            <xm:f>Sheet2!$D$8</xm:f>
            <x14:dxf>
              <fill>
                <patternFill>
                  <bgColor rgb="FFFF0000"/>
                </patternFill>
              </fill>
            </x14:dxf>
          </x14:cfRule>
          <x14:cfRule type="containsText" priority="3330" operator="containsText" id="{552BB83C-7100-4BE8-A5EE-C5716205BD8E}">
            <xm:f>NOT(ISERROR(SEARCH(Sheet2!$D$7,AT98)))</xm:f>
            <xm:f>Sheet2!$D$7</xm:f>
            <x14:dxf>
              <fill>
                <patternFill>
                  <bgColor rgb="FF00B050"/>
                </patternFill>
              </fill>
            </x14:dxf>
          </x14:cfRule>
          <x14:cfRule type="containsText" priority="3331" operator="containsText" id="{9A165C1A-CFD2-44AD-9C29-57D109C8414A}">
            <xm:f>NOT(ISERROR(SEARCH(Sheet2!$D$6,AT98)))</xm:f>
            <xm:f>Sheet2!$D$6</xm:f>
            <x14:dxf>
              <fill>
                <patternFill>
                  <bgColor rgb="FFFFFF00"/>
                </patternFill>
              </fill>
            </x14:dxf>
          </x14:cfRule>
          <x14:cfRule type="containsText" priority="3332" operator="containsText" id="{DE450A6B-A37C-4ADF-BAC9-CF5EF6007352}">
            <xm:f>NOT(ISERROR(SEARCH(Sheet2!$D$5,AT98)))</xm:f>
            <xm:f>Sheet2!$D$5</xm:f>
            <x14:dxf>
              <fill>
                <patternFill>
                  <bgColor rgb="FFFFFF00"/>
                </patternFill>
              </fill>
            </x14:dxf>
          </x14:cfRule>
          <x14:cfRule type="containsText" priority="3333" operator="containsText" id="{AE302170-749A-410F-BDB1-B8C7EBA79F81}">
            <xm:f>NOT(ISERROR(SEARCH(Sheet2!$D$4,AT98)))</xm:f>
            <xm:f>Sheet2!$D$4</xm:f>
            <x14:dxf>
              <fill>
                <patternFill>
                  <bgColor rgb="FFFF0000"/>
                </patternFill>
              </fill>
            </x14:dxf>
          </x14:cfRule>
          <xm:sqref>AT98</xm:sqref>
        </x14:conditionalFormatting>
        <x14:conditionalFormatting xmlns:xm="http://schemas.microsoft.com/office/excel/2006/main">
          <x14:cfRule type="containsText" priority="3324" operator="containsText" id="{B93A2FDC-96BC-4FCF-8C8A-A213A537C17E}">
            <xm:f>NOT(ISERROR(SEARCH(Sheet2!$D$8,AT6)))</xm:f>
            <xm:f>Sheet2!$D$8</xm:f>
            <x14:dxf>
              <fill>
                <patternFill>
                  <bgColor rgb="FFFF0000"/>
                </patternFill>
              </fill>
            </x14:dxf>
          </x14:cfRule>
          <x14:cfRule type="containsText" priority="3325" operator="containsText" id="{92503975-5039-4733-AE51-4D0C7044FE7F}">
            <xm:f>NOT(ISERROR(SEARCH(Sheet2!$D$7,AT6)))</xm:f>
            <xm:f>Sheet2!$D$7</xm:f>
            <x14:dxf>
              <fill>
                <patternFill>
                  <bgColor rgb="FF00B050"/>
                </patternFill>
              </fill>
            </x14:dxf>
          </x14:cfRule>
          <x14:cfRule type="containsText" priority="3326" operator="containsText" id="{79A89A9A-9C94-49EC-B501-B70A4E00DAAB}">
            <xm:f>NOT(ISERROR(SEARCH(Sheet2!$D$6,AT6)))</xm:f>
            <xm:f>Sheet2!$D$6</xm:f>
            <x14:dxf>
              <fill>
                <patternFill>
                  <bgColor rgb="FFFFFF00"/>
                </patternFill>
              </fill>
            </x14:dxf>
          </x14:cfRule>
          <x14:cfRule type="containsText" priority="3327" operator="containsText" id="{8489A08E-8BED-4DB2-8B03-21513E609A7B}">
            <xm:f>NOT(ISERROR(SEARCH(Sheet2!$D$5,AT6)))</xm:f>
            <xm:f>Sheet2!$D$5</xm:f>
            <x14:dxf>
              <fill>
                <patternFill>
                  <bgColor rgb="FFFFFF00"/>
                </patternFill>
              </fill>
            </x14:dxf>
          </x14:cfRule>
          <x14:cfRule type="containsText" priority="3328" operator="containsText" id="{F154BED7-121D-425D-8D63-5BBA71857E2D}">
            <xm:f>NOT(ISERROR(SEARCH(Sheet2!$D$4,AT6)))</xm:f>
            <xm:f>Sheet2!$D$4</xm:f>
            <x14:dxf>
              <fill>
                <patternFill>
                  <bgColor rgb="FFFF0000"/>
                </patternFill>
              </fill>
            </x14:dxf>
          </x14:cfRule>
          <xm:sqref>AT180 AT174 AT101 AT97 AT83 AT53 AT30 AT25 AT6</xm:sqref>
        </x14:conditionalFormatting>
        <x14:conditionalFormatting xmlns:xm="http://schemas.microsoft.com/office/excel/2006/main">
          <x14:cfRule type="containsText" priority="3319" operator="containsText" id="{3CEB8961-6CBE-4EC8-8AC0-CF0730A7ACC4}">
            <xm:f>NOT(ISERROR(SEARCH(Sheet2!$D$8,AT100)))</xm:f>
            <xm:f>Sheet2!$D$8</xm:f>
            <x14:dxf>
              <fill>
                <patternFill>
                  <bgColor rgb="FFFF0000"/>
                </patternFill>
              </fill>
            </x14:dxf>
          </x14:cfRule>
          <x14:cfRule type="containsText" priority="3320" operator="containsText" id="{2473C604-E390-4017-82A0-C25D0401E1AD}">
            <xm:f>NOT(ISERROR(SEARCH(Sheet2!$D$7,AT100)))</xm:f>
            <xm:f>Sheet2!$D$7</xm:f>
            <x14:dxf>
              <fill>
                <patternFill>
                  <bgColor rgb="FF00B050"/>
                </patternFill>
              </fill>
            </x14:dxf>
          </x14:cfRule>
          <x14:cfRule type="containsText" priority="3321" operator="containsText" id="{7084AEB7-C219-43F6-A4E6-BF291E9C200B}">
            <xm:f>NOT(ISERROR(SEARCH(Sheet2!$D$6,AT100)))</xm:f>
            <xm:f>Sheet2!$D$6</xm:f>
            <x14:dxf>
              <fill>
                <patternFill>
                  <bgColor rgb="FFFFFF00"/>
                </patternFill>
              </fill>
            </x14:dxf>
          </x14:cfRule>
          <x14:cfRule type="containsText" priority="3322" operator="containsText" id="{25A76766-3901-4C12-85B8-66CD4E00D357}">
            <xm:f>NOT(ISERROR(SEARCH(Sheet2!$D$5,AT100)))</xm:f>
            <xm:f>Sheet2!$D$5</xm:f>
            <x14:dxf>
              <fill>
                <patternFill>
                  <bgColor rgb="FFFFFF00"/>
                </patternFill>
              </fill>
            </x14:dxf>
          </x14:cfRule>
          <x14:cfRule type="containsText" priority="3323" operator="containsText" id="{0602E261-1483-418A-9386-FDA8084CDDAC}">
            <xm:f>NOT(ISERROR(SEARCH(Sheet2!$D$4,AT100)))</xm:f>
            <xm:f>Sheet2!$D$4</xm:f>
            <x14:dxf>
              <fill>
                <patternFill>
                  <bgColor rgb="FFFF0000"/>
                </patternFill>
              </fill>
            </x14:dxf>
          </x14:cfRule>
          <xm:sqref>AT100</xm:sqref>
        </x14:conditionalFormatting>
        <x14:conditionalFormatting xmlns:xm="http://schemas.microsoft.com/office/excel/2006/main">
          <x14:cfRule type="containsText" priority="3314" operator="containsText" id="{F0242591-7841-4BE5-93FC-9A6C3856F4A5}">
            <xm:f>NOT(ISERROR(SEARCH(Sheet2!$D$8,AU5)))</xm:f>
            <xm:f>Sheet2!$D$8</xm:f>
            <x14:dxf>
              <fill>
                <patternFill>
                  <bgColor rgb="FFFF0000"/>
                </patternFill>
              </fill>
            </x14:dxf>
          </x14:cfRule>
          <x14:cfRule type="containsText" priority="3315" operator="containsText" id="{7125DE75-3274-4EB5-B447-94801C11EA74}">
            <xm:f>NOT(ISERROR(SEARCH(Sheet2!$D$7,AU5)))</xm:f>
            <xm:f>Sheet2!$D$7</xm:f>
            <x14:dxf>
              <fill>
                <patternFill>
                  <bgColor rgb="FF00B050"/>
                </patternFill>
              </fill>
            </x14:dxf>
          </x14:cfRule>
          <x14:cfRule type="containsText" priority="3316" operator="containsText" id="{5CC11362-4134-4AE4-8F30-713844E4D1C1}">
            <xm:f>NOT(ISERROR(SEARCH(Sheet2!$D$6,AU5)))</xm:f>
            <xm:f>Sheet2!$D$6</xm:f>
            <x14:dxf>
              <fill>
                <patternFill>
                  <bgColor rgb="FFFFFF00"/>
                </patternFill>
              </fill>
            </x14:dxf>
          </x14:cfRule>
          <x14:cfRule type="containsText" priority="3317" operator="containsText" id="{AFBD2751-83C8-4866-A7B2-2E5F5FA85572}">
            <xm:f>NOT(ISERROR(SEARCH(Sheet2!$D$5,AU5)))</xm:f>
            <xm:f>Sheet2!$D$5</xm:f>
            <x14:dxf>
              <fill>
                <patternFill>
                  <bgColor rgb="FFFFFF00"/>
                </patternFill>
              </fill>
            </x14:dxf>
          </x14:cfRule>
          <x14:cfRule type="containsText" priority="3318" operator="containsText" id="{D1B09F3A-76DB-4EE6-A18D-49AEA6BD9DA5}">
            <xm:f>NOT(ISERROR(SEARCH(Sheet2!$D$4,AU5)))</xm:f>
            <xm:f>Sheet2!$D$4</xm:f>
            <x14:dxf>
              <fill>
                <patternFill>
                  <bgColor rgb="FFFF0000"/>
                </patternFill>
              </fill>
            </x14:dxf>
          </x14:cfRule>
          <xm:sqref>AU5 AU26:AU29 AU7:AU23 AU31:AU52 AU54:AU82</xm:sqref>
        </x14:conditionalFormatting>
        <x14:conditionalFormatting xmlns:xm="http://schemas.microsoft.com/office/excel/2006/main">
          <x14:cfRule type="containsText" priority="3309" operator="containsText" id="{E2450AA1-CD10-4391-B767-BBD7880937B0}">
            <xm:f>NOT(ISERROR(SEARCH(Sheet2!$D$8,AU84)))</xm:f>
            <xm:f>Sheet2!$D$8</xm:f>
            <x14:dxf>
              <fill>
                <patternFill>
                  <bgColor rgb="FFFF0000"/>
                </patternFill>
              </fill>
            </x14:dxf>
          </x14:cfRule>
          <x14:cfRule type="containsText" priority="3310" operator="containsText" id="{A445674A-DF7E-4A95-BA8A-C2556D44D1A0}">
            <xm:f>NOT(ISERROR(SEARCH(Sheet2!$D$7,AU84)))</xm:f>
            <xm:f>Sheet2!$D$7</xm:f>
            <x14:dxf>
              <fill>
                <patternFill>
                  <bgColor rgb="FF00B050"/>
                </patternFill>
              </fill>
            </x14:dxf>
          </x14:cfRule>
          <x14:cfRule type="containsText" priority="3311" operator="containsText" id="{07B1F17B-6F29-41BB-A1F0-B112984D646D}">
            <xm:f>NOT(ISERROR(SEARCH(Sheet2!$D$6,AU84)))</xm:f>
            <xm:f>Sheet2!$D$6</xm:f>
            <x14:dxf>
              <fill>
                <patternFill>
                  <bgColor rgb="FFFFFF00"/>
                </patternFill>
              </fill>
            </x14:dxf>
          </x14:cfRule>
          <x14:cfRule type="containsText" priority="3312" operator="containsText" id="{66827B7E-6B94-4465-B74F-28061E169CAB}">
            <xm:f>NOT(ISERROR(SEARCH(Sheet2!$D$5,AU84)))</xm:f>
            <xm:f>Sheet2!$D$5</xm:f>
            <x14:dxf>
              <fill>
                <patternFill>
                  <bgColor rgb="FFFFFF00"/>
                </patternFill>
              </fill>
            </x14:dxf>
          </x14:cfRule>
          <x14:cfRule type="containsText" priority="3313" operator="containsText" id="{DF385239-6818-4CA0-A079-70F8CADDF8EB}">
            <xm:f>NOT(ISERROR(SEARCH(Sheet2!$D$4,AU84)))</xm:f>
            <xm:f>Sheet2!$D$4</xm:f>
            <x14:dxf>
              <fill>
                <patternFill>
                  <bgColor rgb="FFFF0000"/>
                </patternFill>
              </fill>
            </x14:dxf>
          </x14:cfRule>
          <xm:sqref>AU84:AU96 AU99 AU102:AU173 AU175:AU179 AU181:AU187</xm:sqref>
        </x14:conditionalFormatting>
        <x14:conditionalFormatting xmlns:xm="http://schemas.microsoft.com/office/excel/2006/main">
          <x14:cfRule type="containsText" priority="3304" operator="containsText" id="{0A10FAAF-D6FA-48EB-97CD-2AB7CC0D033B}">
            <xm:f>NOT(ISERROR(SEARCH(Sheet2!$D$8,AU24)))</xm:f>
            <xm:f>Sheet2!$D$8</xm:f>
            <x14:dxf>
              <fill>
                <patternFill>
                  <bgColor rgb="FFFF0000"/>
                </patternFill>
              </fill>
            </x14:dxf>
          </x14:cfRule>
          <x14:cfRule type="containsText" priority="3305" operator="containsText" id="{D86E3F53-78EF-47EC-9327-BAD46BAD5F0E}">
            <xm:f>NOT(ISERROR(SEARCH(Sheet2!$D$7,AU24)))</xm:f>
            <xm:f>Sheet2!$D$7</xm:f>
            <x14:dxf>
              <fill>
                <patternFill>
                  <bgColor rgb="FF00B050"/>
                </patternFill>
              </fill>
            </x14:dxf>
          </x14:cfRule>
          <x14:cfRule type="containsText" priority="3306" operator="containsText" id="{91EB78BC-248A-46B3-A6A8-F8E8BBC60C70}">
            <xm:f>NOT(ISERROR(SEARCH(Sheet2!$D$6,AU24)))</xm:f>
            <xm:f>Sheet2!$D$6</xm:f>
            <x14:dxf>
              <fill>
                <patternFill>
                  <bgColor rgb="FFFFFF00"/>
                </patternFill>
              </fill>
            </x14:dxf>
          </x14:cfRule>
          <x14:cfRule type="containsText" priority="3307" operator="containsText" id="{16823025-D4FE-41DB-8349-6A9D1AB3C280}">
            <xm:f>NOT(ISERROR(SEARCH(Sheet2!$D$5,AU24)))</xm:f>
            <xm:f>Sheet2!$D$5</xm:f>
            <x14:dxf>
              <fill>
                <patternFill>
                  <bgColor rgb="FFFFFF00"/>
                </patternFill>
              </fill>
            </x14:dxf>
          </x14:cfRule>
          <x14:cfRule type="containsText" priority="3308" operator="containsText" id="{673BA49C-710B-4CF1-B759-560962532A89}">
            <xm:f>NOT(ISERROR(SEARCH(Sheet2!$D$4,AU24)))</xm:f>
            <xm:f>Sheet2!$D$4</xm:f>
            <x14:dxf>
              <fill>
                <patternFill>
                  <bgColor rgb="FFFF0000"/>
                </patternFill>
              </fill>
            </x14:dxf>
          </x14:cfRule>
          <xm:sqref>AU24</xm:sqref>
        </x14:conditionalFormatting>
        <x14:conditionalFormatting xmlns:xm="http://schemas.microsoft.com/office/excel/2006/main">
          <x14:cfRule type="containsText" priority="3299" operator="containsText" id="{F4373860-019E-4113-B46A-0531506F2A15}">
            <xm:f>NOT(ISERROR(SEARCH(Sheet2!$D$8,AU98)))</xm:f>
            <xm:f>Sheet2!$D$8</xm:f>
            <x14:dxf>
              <fill>
                <patternFill>
                  <bgColor rgb="FFFF0000"/>
                </patternFill>
              </fill>
            </x14:dxf>
          </x14:cfRule>
          <x14:cfRule type="containsText" priority="3300" operator="containsText" id="{2E419A85-0B1A-4423-9E75-C64F6C3BB4B3}">
            <xm:f>NOT(ISERROR(SEARCH(Sheet2!$D$7,AU98)))</xm:f>
            <xm:f>Sheet2!$D$7</xm:f>
            <x14:dxf>
              <fill>
                <patternFill>
                  <bgColor rgb="FF00B050"/>
                </patternFill>
              </fill>
            </x14:dxf>
          </x14:cfRule>
          <x14:cfRule type="containsText" priority="3301" operator="containsText" id="{9542F1D1-C571-4BDC-A882-BF2447111570}">
            <xm:f>NOT(ISERROR(SEARCH(Sheet2!$D$6,AU98)))</xm:f>
            <xm:f>Sheet2!$D$6</xm:f>
            <x14:dxf>
              <fill>
                <patternFill>
                  <bgColor rgb="FFFFFF00"/>
                </patternFill>
              </fill>
            </x14:dxf>
          </x14:cfRule>
          <x14:cfRule type="containsText" priority="3302" operator="containsText" id="{5099B315-E11C-4083-A936-447D3B6FED3B}">
            <xm:f>NOT(ISERROR(SEARCH(Sheet2!$D$5,AU98)))</xm:f>
            <xm:f>Sheet2!$D$5</xm:f>
            <x14:dxf>
              <fill>
                <patternFill>
                  <bgColor rgb="FFFFFF00"/>
                </patternFill>
              </fill>
            </x14:dxf>
          </x14:cfRule>
          <x14:cfRule type="containsText" priority="3303" operator="containsText" id="{F20B11AA-6939-4F50-BF3D-F1A7ECDC382C}">
            <xm:f>NOT(ISERROR(SEARCH(Sheet2!$D$4,AU98)))</xm:f>
            <xm:f>Sheet2!$D$4</xm:f>
            <x14:dxf>
              <fill>
                <patternFill>
                  <bgColor rgb="FFFF0000"/>
                </patternFill>
              </fill>
            </x14:dxf>
          </x14:cfRule>
          <xm:sqref>AU98</xm:sqref>
        </x14:conditionalFormatting>
        <x14:conditionalFormatting xmlns:xm="http://schemas.microsoft.com/office/excel/2006/main">
          <x14:cfRule type="containsText" priority="3294" operator="containsText" id="{B79DDDB3-5901-4073-963D-AFABFF998185}">
            <xm:f>NOT(ISERROR(SEARCH(Sheet2!$D$8,AU6)))</xm:f>
            <xm:f>Sheet2!$D$8</xm:f>
            <x14:dxf>
              <fill>
                <patternFill>
                  <bgColor rgb="FFFF0000"/>
                </patternFill>
              </fill>
            </x14:dxf>
          </x14:cfRule>
          <x14:cfRule type="containsText" priority="3295" operator="containsText" id="{41C2C493-F4E5-498C-918C-6027D9B81395}">
            <xm:f>NOT(ISERROR(SEARCH(Sheet2!$D$7,AU6)))</xm:f>
            <xm:f>Sheet2!$D$7</xm:f>
            <x14:dxf>
              <fill>
                <patternFill>
                  <bgColor rgb="FF00B050"/>
                </patternFill>
              </fill>
            </x14:dxf>
          </x14:cfRule>
          <x14:cfRule type="containsText" priority="3296" operator="containsText" id="{59A33F1F-20F5-4BB5-91F8-978795643570}">
            <xm:f>NOT(ISERROR(SEARCH(Sheet2!$D$6,AU6)))</xm:f>
            <xm:f>Sheet2!$D$6</xm:f>
            <x14:dxf>
              <fill>
                <patternFill>
                  <bgColor rgb="FFFFFF00"/>
                </patternFill>
              </fill>
            </x14:dxf>
          </x14:cfRule>
          <x14:cfRule type="containsText" priority="3297" operator="containsText" id="{E5AE47DD-D8B2-4982-9A20-CCC1791C5B18}">
            <xm:f>NOT(ISERROR(SEARCH(Sheet2!$D$5,AU6)))</xm:f>
            <xm:f>Sheet2!$D$5</xm:f>
            <x14:dxf>
              <fill>
                <patternFill>
                  <bgColor rgb="FFFFFF00"/>
                </patternFill>
              </fill>
            </x14:dxf>
          </x14:cfRule>
          <x14:cfRule type="containsText" priority="3298" operator="containsText" id="{3C9A067F-1E21-442D-8D75-016752C3D9B7}">
            <xm:f>NOT(ISERROR(SEARCH(Sheet2!$D$4,AU6)))</xm:f>
            <xm:f>Sheet2!$D$4</xm:f>
            <x14:dxf>
              <fill>
                <patternFill>
                  <bgColor rgb="FFFF0000"/>
                </patternFill>
              </fill>
            </x14:dxf>
          </x14:cfRule>
          <xm:sqref>AU180 AU174 AU101 AU97 AU83 AU53 AU30 AU25 AU6</xm:sqref>
        </x14:conditionalFormatting>
        <x14:conditionalFormatting xmlns:xm="http://schemas.microsoft.com/office/excel/2006/main">
          <x14:cfRule type="containsText" priority="3289" operator="containsText" id="{660AEAB6-D8D2-4FBE-B621-A440192A3FF7}">
            <xm:f>NOT(ISERROR(SEARCH(Sheet2!$D$8,AU100)))</xm:f>
            <xm:f>Sheet2!$D$8</xm:f>
            <x14:dxf>
              <fill>
                <patternFill>
                  <bgColor rgb="FFFF0000"/>
                </patternFill>
              </fill>
            </x14:dxf>
          </x14:cfRule>
          <x14:cfRule type="containsText" priority="3290" operator="containsText" id="{07A1E5F2-D121-4D9E-904C-77EA00959E64}">
            <xm:f>NOT(ISERROR(SEARCH(Sheet2!$D$7,AU100)))</xm:f>
            <xm:f>Sheet2!$D$7</xm:f>
            <x14:dxf>
              <fill>
                <patternFill>
                  <bgColor rgb="FF00B050"/>
                </patternFill>
              </fill>
            </x14:dxf>
          </x14:cfRule>
          <x14:cfRule type="containsText" priority="3291" operator="containsText" id="{107514C1-4A2D-42B7-8EE4-2DEAD1F652C0}">
            <xm:f>NOT(ISERROR(SEARCH(Sheet2!$D$6,AU100)))</xm:f>
            <xm:f>Sheet2!$D$6</xm:f>
            <x14:dxf>
              <fill>
                <patternFill>
                  <bgColor rgb="FFFFFF00"/>
                </patternFill>
              </fill>
            </x14:dxf>
          </x14:cfRule>
          <x14:cfRule type="containsText" priority="3292" operator="containsText" id="{E4F44FE6-D906-43EA-A355-8789D1343E17}">
            <xm:f>NOT(ISERROR(SEARCH(Sheet2!$D$5,AU100)))</xm:f>
            <xm:f>Sheet2!$D$5</xm:f>
            <x14:dxf>
              <fill>
                <patternFill>
                  <bgColor rgb="FFFFFF00"/>
                </patternFill>
              </fill>
            </x14:dxf>
          </x14:cfRule>
          <x14:cfRule type="containsText" priority="3293" operator="containsText" id="{BEC17BD4-A0E3-460C-A80B-3032026A3CD8}">
            <xm:f>NOT(ISERROR(SEARCH(Sheet2!$D$4,AU100)))</xm:f>
            <xm:f>Sheet2!$D$4</xm:f>
            <x14:dxf>
              <fill>
                <patternFill>
                  <bgColor rgb="FFFF0000"/>
                </patternFill>
              </fill>
            </x14:dxf>
          </x14:cfRule>
          <xm:sqref>AU100</xm:sqref>
        </x14:conditionalFormatting>
        <x14:conditionalFormatting xmlns:xm="http://schemas.microsoft.com/office/excel/2006/main">
          <x14:cfRule type="containsText" priority="3284" operator="containsText" id="{DF6280EC-9B13-4BA6-966E-203D435C9376}">
            <xm:f>NOT(ISERROR(SEARCH(Sheet2!$D$8,AV5)))</xm:f>
            <xm:f>Sheet2!$D$8</xm:f>
            <x14:dxf>
              <fill>
                <patternFill>
                  <bgColor rgb="FFFF0000"/>
                </patternFill>
              </fill>
            </x14:dxf>
          </x14:cfRule>
          <x14:cfRule type="containsText" priority="3285" operator="containsText" id="{1EA601BB-E9E6-4946-AB81-20B8E3F49A0D}">
            <xm:f>NOT(ISERROR(SEARCH(Sheet2!$D$7,AV5)))</xm:f>
            <xm:f>Sheet2!$D$7</xm:f>
            <x14:dxf>
              <fill>
                <patternFill>
                  <bgColor rgb="FF00B050"/>
                </patternFill>
              </fill>
            </x14:dxf>
          </x14:cfRule>
          <x14:cfRule type="containsText" priority="3286" operator="containsText" id="{4FF04141-5747-4AFD-A942-9D43D5D0B0A4}">
            <xm:f>NOT(ISERROR(SEARCH(Sheet2!$D$6,AV5)))</xm:f>
            <xm:f>Sheet2!$D$6</xm:f>
            <x14:dxf>
              <fill>
                <patternFill>
                  <bgColor rgb="FFFFFF00"/>
                </patternFill>
              </fill>
            </x14:dxf>
          </x14:cfRule>
          <x14:cfRule type="containsText" priority="3287" operator="containsText" id="{29C04956-BCEA-4D8D-889E-3E1A2EBD3967}">
            <xm:f>NOT(ISERROR(SEARCH(Sheet2!$D$5,AV5)))</xm:f>
            <xm:f>Sheet2!$D$5</xm:f>
            <x14:dxf>
              <fill>
                <patternFill>
                  <bgColor rgb="FFFFFF00"/>
                </patternFill>
              </fill>
            </x14:dxf>
          </x14:cfRule>
          <x14:cfRule type="containsText" priority="3288" operator="containsText" id="{3D083E7A-CD35-46A6-B199-0A832AFD91A4}">
            <xm:f>NOT(ISERROR(SEARCH(Sheet2!$D$4,AV5)))</xm:f>
            <xm:f>Sheet2!$D$4</xm:f>
            <x14:dxf>
              <fill>
                <patternFill>
                  <bgColor rgb="FFFF0000"/>
                </patternFill>
              </fill>
            </x14:dxf>
          </x14:cfRule>
          <xm:sqref>AV5 AV26:AV29 AV7:AV23 AV31:AV52 AV54:AV82</xm:sqref>
        </x14:conditionalFormatting>
        <x14:conditionalFormatting xmlns:xm="http://schemas.microsoft.com/office/excel/2006/main">
          <x14:cfRule type="containsText" priority="3279" operator="containsText" id="{43228BAE-6553-4AA0-8DAD-F33B7402ABF7}">
            <xm:f>NOT(ISERROR(SEARCH(Sheet2!$D$8,AV84)))</xm:f>
            <xm:f>Sheet2!$D$8</xm:f>
            <x14:dxf>
              <fill>
                <patternFill>
                  <bgColor rgb="FFFF0000"/>
                </patternFill>
              </fill>
            </x14:dxf>
          </x14:cfRule>
          <x14:cfRule type="containsText" priority="3280" operator="containsText" id="{80769F1B-1C99-4567-A463-23768A9364DF}">
            <xm:f>NOT(ISERROR(SEARCH(Sheet2!$D$7,AV84)))</xm:f>
            <xm:f>Sheet2!$D$7</xm:f>
            <x14:dxf>
              <fill>
                <patternFill>
                  <bgColor rgb="FF00B050"/>
                </patternFill>
              </fill>
            </x14:dxf>
          </x14:cfRule>
          <x14:cfRule type="containsText" priority="3281" operator="containsText" id="{B2C5B19D-62EF-48ED-A3CE-1BCA6EEE4E31}">
            <xm:f>NOT(ISERROR(SEARCH(Sheet2!$D$6,AV84)))</xm:f>
            <xm:f>Sheet2!$D$6</xm:f>
            <x14:dxf>
              <fill>
                <patternFill>
                  <bgColor rgb="FFFFFF00"/>
                </patternFill>
              </fill>
            </x14:dxf>
          </x14:cfRule>
          <x14:cfRule type="containsText" priority="3282" operator="containsText" id="{9C161CBD-F31E-491C-B5B1-1ACC06FABB13}">
            <xm:f>NOT(ISERROR(SEARCH(Sheet2!$D$5,AV84)))</xm:f>
            <xm:f>Sheet2!$D$5</xm:f>
            <x14:dxf>
              <fill>
                <patternFill>
                  <bgColor rgb="FFFFFF00"/>
                </patternFill>
              </fill>
            </x14:dxf>
          </x14:cfRule>
          <x14:cfRule type="containsText" priority="3283" operator="containsText" id="{D78B58BB-5875-4C8D-896C-46E68157E49F}">
            <xm:f>NOT(ISERROR(SEARCH(Sheet2!$D$4,AV84)))</xm:f>
            <xm:f>Sheet2!$D$4</xm:f>
            <x14:dxf>
              <fill>
                <patternFill>
                  <bgColor rgb="FFFF0000"/>
                </patternFill>
              </fill>
            </x14:dxf>
          </x14:cfRule>
          <xm:sqref>AV84:AV96 AV99 AV102:AV173 AV175:AV179 AV181:AV187</xm:sqref>
        </x14:conditionalFormatting>
        <x14:conditionalFormatting xmlns:xm="http://schemas.microsoft.com/office/excel/2006/main">
          <x14:cfRule type="containsText" priority="3274" operator="containsText" id="{7FFB5E33-F3C5-4D6B-A5B0-71E0DADCDFF9}">
            <xm:f>NOT(ISERROR(SEARCH(Sheet2!$D$8,AV24)))</xm:f>
            <xm:f>Sheet2!$D$8</xm:f>
            <x14:dxf>
              <fill>
                <patternFill>
                  <bgColor rgb="FFFF0000"/>
                </patternFill>
              </fill>
            </x14:dxf>
          </x14:cfRule>
          <x14:cfRule type="containsText" priority="3275" operator="containsText" id="{7577917C-7CC9-49E5-B7D0-E803541D5697}">
            <xm:f>NOT(ISERROR(SEARCH(Sheet2!$D$7,AV24)))</xm:f>
            <xm:f>Sheet2!$D$7</xm:f>
            <x14:dxf>
              <fill>
                <patternFill>
                  <bgColor rgb="FF00B050"/>
                </patternFill>
              </fill>
            </x14:dxf>
          </x14:cfRule>
          <x14:cfRule type="containsText" priority="3276" operator="containsText" id="{748AB976-9636-4F6A-9161-269259FF1799}">
            <xm:f>NOT(ISERROR(SEARCH(Sheet2!$D$6,AV24)))</xm:f>
            <xm:f>Sheet2!$D$6</xm:f>
            <x14:dxf>
              <fill>
                <patternFill>
                  <bgColor rgb="FFFFFF00"/>
                </patternFill>
              </fill>
            </x14:dxf>
          </x14:cfRule>
          <x14:cfRule type="containsText" priority="3277" operator="containsText" id="{8B2D1AB1-6763-40B5-938C-92287BCE2520}">
            <xm:f>NOT(ISERROR(SEARCH(Sheet2!$D$5,AV24)))</xm:f>
            <xm:f>Sheet2!$D$5</xm:f>
            <x14:dxf>
              <fill>
                <patternFill>
                  <bgColor rgb="FFFFFF00"/>
                </patternFill>
              </fill>
            </x14:dxf>
          </x14:cfRule>
          <x14:cfRule type="containsText" priority="3278" operator="containsText" id="{8881215D-74EC-4A94-8A46-594943F1EF7E}">
            <xm:f>NOT(ISERROR(SEARCH(Sheet2!$D$4,AV24)))</xm:f>
            <xm:f>Sheet2!$D$4</xm:f>
            <x14:dxf>
              <fill>
                <patternFill>
                  <bgColor rgb="FFFF0000"/>
                </patternFill>
              </fill>
            </x14:dxf>
          </x14:cfRule>
          <xm:sqref>AV24</xm:sqref>
        </x14:conditionalFormatting>
        <x14:conditionalFormatting xmlns:xm="http://schemas.microsoft.com/office/excel/2006/main">
          <x14:cfRule type="containsText" priority="3269" operator="containsText" id="{BD2DAAB3-DDB2-4EF9-BD20-BB5F77705AB7}">
            <xm:f>NOT(ISERROR(SEARCH(Sheet2!$D$8,AV98)))</xm:f>
            <xm:f>Sheet2!$D$8</xm:f>
            <x14:dxf>
              <fill>
                <patternFill>
                  <bgColor rgb="FFFF0000"/>
                </patternFill>
              </fill>
            </x14:dxf>
          </x14:cfRule>
          <x14:cfRule type="containsText" priority="3270" operator="containsText" id="{B2ADE0BC-C20B-47C6-ACD6-8D64049EF06B}">
            <xm:f>NOT(ISERROR(SEARCH(Sheet2!$D$7,AV98)))</xm:f>
            <xm:f>Sheet2!$D$7</xm:f>
            <x14:dxf>
              <fill>
                <patternFill>
                  <bgColor rgb="FF00B050"/>
                </patternFill>
              </fill>
            </x14:dxf>
          </x14:cfRule>
          <x14:cfRule type="containsText" priority="3271" operator="containsText" id="{5A4025EA-3472-4041-B259-1D5FD892F839}">
            <xm:f>NOT(ISERROR(SEARCH(Sheet2!$D$6,AV98)))</xm:f>
            <xm:f>Sheet2!$D$6</xm:f>
            <x14:dxf>
              <fill>
                <patternFill>
                  <bgColor rgb="FFFFFF00"/>
                </patternFill>
              </fill>
            </x14:dxf>
          </x14:cfRule>
          <x14:cfRule type="containsText" priority="3272" operator="containsText" id="{B5C39E62-68D0-44E6-AD5F-DA9B1911BC61}">
            <xm:f>NOT(ISERROR(SEARCH(Sheet2!$D$5,AV98)))</xm:f>
            <xm:f>Sheet2!$D$5</xm:f>
            <x14:dxf>
              <fill>
                <patternFill>
                  <bgColor rgb="FFFFFF00"/>
                </patternFill>
              </fill>
            </x14:dxf>
          </x14:cfRule>
          <x14:cfRule type="containsText" priority="3273" operator="containsText" id="{0F0A5AAC-1801-4004-9AE9-BD2A1FF8BB90}">
            <xm:f>NOT(ISERROR(SEARCH(Sheet2!$D$4,AV98)))</xm:f>
            <xm:f>Sheet2!$D$4</xm:f>
            <x14:dxf>
              <fill>
                <patternFill>
                  <bgColor rgb="FFFF0000"/>
                </patternFill>
              </fill>
            </x14:dxf>
          </x14:cfRule>
          <xm:sqref>AV98</xm:sqref>
        </x14:conditionalFormatting>
        <x14:conditionalFormatting xmlns:xm="http://schemas.microsoft.com/office/excel/2006/main">
          <x14:cfRule type="containsText" priority="3264" operator="containsText" id="{E8093FDF-25B0-401A-A923-5F9F07117892}">
            <xm:f>NOT(ISERROR(SEARCH(Sheet2!$D$8,AV6)))</xm:f>
            <xm:f>Sheet2!$D$8</xm:f>
            <x14:dxf>
              <fill>
                <patternFill>
                  <bgColor rgb="FFFF0000"/>
                </patternFill>
              </fill>
            </x14:dxf>
          </x14:cfRule>
          <x14:cfRule type="containsText" priority="3265" operator="containsText" id="{48430D90-C9FD-4979-B834-292AAF8D22FB}">
            <xm:f>NOT(ISERROR(SEARCH(Sheet2!$D$7,AV6)))</xm:f>
            <xm:f>Sheet2!$D$7</xm:f>
            <x14:dxf>
              <fill>
                <patternFill>
                  <bgColor rgb="FF00B050"/>
                </patternFill>
              </fill>
            </x14:dxf>
          </x14:cfRule>
          <x14:cfRule type="containsText" priority="3266" operator="containsText" id="{852C8EF7-56AF-449A-A669-3D3ADB576871}">
            <xm:f>NOT(ISERROR(SEARCH(Sheet2!$D$6,AV6)))</xm:f>
            <xm:f>Sheet2!$D$6</xm:f>
            <x14:dxf>
              <fill>
                <patternFill>
                  <bgColor rgb="FFFFFF00"/>
                </patternFill>
              </fill>
            </x14:dxf>
          </x14:cfRule>
          <x14:cfRule type="containsText" priority="3267" operator="containsText" id="{B6896A6E-CDFF-41B5-92E0-E6B8FEFCB2A1}">
            <xm:f>NOT(ISERROR(SEARCH(Sheet2!$D$5,AV6)))</xm:f>
            <xm:f>Sheet2!$D$5</xm:f>
            <x14:dxf>
              <fill>
                <patternFill>
                  <bgColor rgb="FFFFFF00"/>
                </patternFill>
              </fill>
            </x14:dxf>
          </x14:cfRule>
          <x14:cfRule type="containsText" priority="3268" operator="containsText" id="{995CAA87-AD69-4730-9A98-ADFCFF1FC636}">
            <xm:f>NOT(ISERROR(SEARCH(Sheet2!$D$4,AV6)))</xm:f>
            <xm:f>Sheet2!$D$4</xm:f>
            <x14:dxf>
              <fill>
                <patternFill>
                  <bgColor rgb="FFFF0000"/>
                </patternFill>
              </fill>
            </x14:dxf>
          </x14:cfRule>
          <xm:sqref>AV180 AV174 AV101 AV97 AV83 AV53 AV30 AV25 AV6</xm:sqref>
        </x14:conditionalFormatting>
        <x14:conditionalFormatting xmlns:xm="http://schemas.microsoft.com/office/excel/2006/main">
          <x14:cfRule type="containsText" priority="3259" operator="containsText" id="{70D6451C-B124-47F6-AA04-2E13315D1AD7}">
            <xm:f>NOT(ISERROR(SEARCH(Sheet2!$D$8,AV100)))</xm:f>
            <xm:f>Sheet2!$D$8</xm:f>
            <x14:dxf>
              <fill>
                <patternFill>
                  <bgColor rgb="FFFF0000"/>
                </patternFill>
              </fill>
            </x14:dxf>
          </x14:cfRule>
          <x14:cfRule type="containsText" priority="3260" operator="containsText" id="{A7BC99F8-AFF0-42E3-B06A-89CE8BDC8927}">
            <xm:f>NOT(ISERROR(SEARCH(Sheet2!$D$7,AV100)))</xm:f>
            <xm:f>Sheet2!$D$7</xm:f>
            <x14:dxf>
              <fill>
                <patternFill>
                  <bgColor rgb="FF00B050"/>
                </patternFill>
              </fill>
            </x14:dxf>
          </x14:cfRule>
          <x14:cfRule type="containsText" priority="3261" operator="containsText" id="{D3BC9DE3-4E7C-4582-8B3C-0F09423A3C70}">
            <xm:f>NOT(ISERROR(SEARCH(Sheet2!$D$6,AV100)))</xm:f>
            <xm:f>Sheet2!$D$6</xm:f>
            <x14:dxf>
              <fill>
                <patternFill>
                  <bgColor rgb="FFFFFF00"/>
                </patternFill>
              </fill>
            </x14:dxf>
          </x14:cfRule>
          <x14:cfRule type="containsText" priority="3262" operator="containsText" id="{8525840F-045B-48A0-9AA2-7B53BCBF3CA2}">
            <xm:f>NOT(ISERROR(SEARCH(Sheet2!$D$5,AV100)))</xm:f>
            <xm:f>Sheet2!$D$5</xm:f>
            <x14:dxf>
              <fill>
                <patternFill>
                  <bgColor rgb="FFFFFF00"/>
                </patternFill>
              </fill>
            </x14:dxf>
          </x14:cfRule>
          <x14:cfRule type="containsText" priority="3263" operator="containsText" id="{AED01588-22C5-4E6A-9D8B-768180080899}">
            <xm:f>NOT(ISERROR(SEARCH(Sheet2!$D$4,AV100)))</xm:f>
            <xm:f>Sheet2!$D$4</xm:f>
            <x14:dxf>
              <fill>
                <patternFill>
                  <bgColor rgb="FFFF0000"/>
                </patternFill>
              </fill>
            </x14:dxf>
          </x14:cfRule>
          <xm:sqref>AV100</xm:sqref>
        </x14:conditionalFormatting>
        <x14:conditionalFormatting xmlns:xm="http://schemas.microsoft.com/office/excel/2006/main">
          <x14:cfRule type="containsText" priority="3254" operator="containsText" id="{0AD584F2-0F6F-4E9C-BEC8-8F01275A74B2}">
            <xm:f>NOT(ISERROR(SEARCH(Sheet2!$D$8,AW24)))</xm:f>
            <xm:f>Sheet2!$D$8</xm:f>
            <x14:dxf>
              <fill>
                <patternFill>
                  <bgColor rgb="FFFF0000"/>
                </patternFill>
              </fill>
            </x14:dxf>
          </x14:cfRule>
          <x14:cfRule type="containsText" priority="3255" operator="containsText" id="{2A5EECA6-AD2B-422E-A57E-FA000E2B0DFF}">
            <xm:f>NOT(ISERROR(SEARCH(Sheet2!$D$7,AW24)))</xm:f>
            <xm:f>Sheet2!$D$7</xm:f>
            <x14:dxf>
              <fill>
                <patternFill>
                  <bgColor rgb="FF00B050"/>
                </patternFill>
              </fill>
            </x14:dxf>
          </x14:cfRule>
          <x14:cfRule type="containsText" priority="3256" operator="containsText" id="{4CD6405F-4EA1-4BA0-B339-BAF45C93D8E0}">
            <xm:f>NOT(ISERROR(SEARCH(Sheet2!$D$6,AW24)))</xm:f>
            <xm:f>Sheet2!$D$6</xm:f>
            <x14:dxf>
              <fill>
                <patternFill>
                  <bgColor rgb="FFFFFF00"/>
                </patternFill>
              </fill>
            </x14:dxf>
          </x14:cfRule>
          <x14:cfRule type="containsText" priority="3257" operator="containsText" id="{7D812422-89CE-41FF-966F-AC2A51D0CCD4}">
            <xm:f>NOT(ISERROR(SEARCH(Sheet2!$D$5,AW24)))</xm:f>
            <xm:f>Sheet2!$D$5</xm:f>
            <x14:dxf>
              <fill>
                <patternFill>
                  <bgColor rgb="FFFFFF00"/>
                </patternFill>
              </fill>
            </x14:dxf>
          </x14:cfRule>
          <x14:cfRule type="containsText" priority="3258" operator="containsText" id="{0D849343-54CA-4CE2-BD14-DBC023F2D191}">
            <xm:f>NOT(ISERROR(SEARCH(Sheet2!$D$4,AW24)))</xm:f>
            <xm:f>Sheet2!$D$4</xm:f>
            <x14:dxf>
              <fill>
                <patternFill>
                  <bgColor rgb="FFFF0000"/>
                </patternFill>
              </fill>
            </x14:dxf>
          </x14:cfRule>
          <xm:sqref>AW24</xm:sqref>
        </x14:conditionalFormatting>
        <x14:conditionalFormatting xmlns:xm="http://schemas.microsoft.com/office/excel/2006/main">
          <x14:cfRule type="containsText" priority="3249" operator="containsText" id="{964CD388-27A2-4DCB-83FD-CBC858A9736F}">
            <xm:f>NOT(ISERROR(SEARCH(Sheet2!$D$8,AX24)))</xm:f>
            <xm:f>Sheet2!$D$8</xm:f>
            <x14:dxf>
              <fill>
                <patternFill>
                  <bgColor rgb="FFFF0000"/>
                </patternFill>
              </fill>
            </x14:dxf>
          </x14:cfRule>
          <x14:cfRule type="containsText" priority="3250" operator="containsText" id="{1DB024FD-068B-4818-B6AC-BE247E24D1A4}">
            <xm:f>NOT(ISERROR(SEARCH(Sheet2!$D$7,AX24)))</xm:f>
            <xm:f>Sheet2!$D$7</xm:f>
            <x14:dxf>
              <fill>
                <patternFill>
                  <bgColor rgb="FF00B050"/>
                </patternFill>
              </fill>
            </x14:dxf>
          </x14:cfRule>
          <x14:cfRule type="containsText" priority="3251" operator="containsText" id="{870CE5B0-A708-4C4D-AF6A-07BC249678FF}">
            <xm:f>NOT(ISERROR(SEARCH(Sheet2!$D$6,AX24)))</xm:f>
            <xm:f>Sheet2!$D$6</xm:f>
            <x14:dxf>
              <fill>
                <patternFill>
                  <bgColor rgb="FFFFFF00"/>
                </patternFill>
              </fill>
            </x14:dxf>
          </x14:cfRule>
          <x14:cfRule type="containsText" priority="3252" operator="containsText" id="{F935FAEE-8BA1-4B9C-B35F-A21C624A9CB3}">
            <xm:f>NOT(ISERROR(SEARCH(Sheet2!$D$5,AX24)))</xm:f>
            <xm:f>Sheet2!$D$5</xm:f>
            <x14:dxf>
              <fill>
                <patternFill>
                  <bgColor rgb="FFFFFF00"/>
                </patternFill>
              </fill>
            </x14:dxf>
          </x14:cfRule>
          <x14:cfRule type="containsText" priority="3253" operator="containsText" id="{58DBFE47-75C3-4E26-86AC-434315C4EEBC}">
            <xm:f>NOT(ISERROR(SEARCH(Sheet2!$D$4,AX24)))</xm:f>
            <xm:f>Sheet2!$D$4</xm:f>
            <x14:dxf>
              <fill>
                <patternFill>
                  <bgColor rgb="FFFF0000"/>
                </patternFill>
              </fill>
            </x14:dxf>
          </x14:cfRule>
          <xm:sqref>AX24</xm:sqref>
        </x14:conditionalFormatting>
        <x14:conditionalFormatting xmlns:xm="http://schemas.microsoft.com/office/excel/2006/main">
          <x14:cfRule type="containsText" priority="3244" operator="containsText" id="{7381FB41-3C81-4ED7-AEC8-D6E8CACF6F0B}">
            <xm:f>NOT(ISERROR(SEARCH(Sheet2!$D$8,AW44)))</xm:f>
            <xm:f>Sheet2!$D$8</xm:f>
            <x14:dxf>
              <fill>
                <patternFill>
                  <bgColor rgb="FFFF0000"/>
                </patternFill>
              </fill>
            </x14:dxf>
          </x14:cfRule>
          <x14:cfRule type="containsText" priority="3245" operator="containsText" id="{5F767684-F4E0-41D9-AE68-29218D67E937}">
            <xm:f>NOT(ISERROR(SEARCH(Sheet2!$D$7,AW44)))</xm:f>
            <xm:f>Sheet2!$D$7</xm:f>
            <x14:dxf>
              <fill>
                <patternFill>
                  <bgColor rgb="FF00B050"/>
                </patternFill>
              </fill>
            </x14:dxf>
          </x14:cfRule>
          <x14:cfRule type="containsText" priority="3246" operator="containsText" id="{F9803CBD-3302-4925-B7D3-1F841C5FABEA}">
            <xm:f>NOT(ISERROR(SEARCH(Sheet2!$D$6,AW44)))</xm:f>
            <xm:f>Sheet2!$D$6</xm:f>
            <x14:dxf>
              <fill>
                <patternFill>
                  <bgColor rgb="FFFFFF00"/>
                </patternFill>
              </fill>
            </x14:dxf>
          </x14:cfRule>
          <x14:cfRule type="containsText" priority="3247" operator="containsText" id="{5A9E3DC5-5FE5-40DF-B81C-4EB17A8C662D}">
            <xm:f>NOT(ISERROR(SEARCH(Sheet2!$D$5,AW44)))</xm:f>
            <xm:f>Sheet2!$D$5</xm:f>
            <x14:dxf>
              <fill>
                <patternFill>
                  <bgColor rgb="FFFFFF00"/>
                </patternFill>
              </fill>
            </x14:dxf>
          </x14:cfRule>
          <x14:cfRule type="containsText" priority="3248" operator="containsText" id="{8AC38273-9120-4C80-975B-4D325665818E}">
            <xm:f>NOT(ISERROR(SEARCH(Sheet2!$D$4,AW44)))</xm:f>
            <xm:f>Sheet2!$D$4</xm:f>
            <x14:dxf>
              <fill>
                <patternFill>
                  <bgColor rgb="FFFF0000"/>
                </patternFill>
              </fill>
            </x14:dxf>
          </x14:cfRule>
          <xm:sqref>AW44</xm:sqref>
        </x14:conditionalFormatting>
        <x14:conditionalFormatting xmlns:xm="http://schemas.microsoft.com/office/excel/2006/main">
          <x14:cfRule type="containsText" priority="3239" operator="containsText" id="{9919F994-12A0-469C-B32C-0AB8950CACC8}">
            <xm:f>NOT(ISERROR(SEARCH(Sheet2!$D$8,AX44)))</xm:f>
            <xm:f>Sheet2!$D$8</xm:f>
            <x14:dxf>
              <fill>
                <patternFill>
                  <bgColor rgb="FFFF0000"/>
                </patternFill>
              </fill>
            </x14:dxf>
          </x14:cfRule>
          <x14:cfRule type="containsText" priority="3240" operator="containsText" id="{64ECB065-F1BE-4027-9264-068956A4D222}">
            <xm:f>NOT(ISERROR(SEARCH(Sheet2!$D$7,AX44)))</xm:f>
            <xm:f>Sheet2!$D$7</xm:f>
            <x14:dxf>
              <fill>
                <patternFill>
                  <bgColor rgb="FF00B050"/>
                </patternFill>
              </fill>
            </x14:dxf>
          </x14:cfRule>
          <x14:cfRule type="containsText" priority="3241" operator="containsText" id="{7F1820CA-6ABB-4A0F-820A-18142C394AAF}">
            <xm:f>NOT(ISERROR(SEARCH(Sheet2!$D$6,AX44)))</xm:f>
            <xm:f>Sheet2!$D$6</xm:f>
            <x14:dxf>
              <fill>
                <patternFill>
                  <bgColor rgb="FFFFFF00"/>
                </patternFill>
              </fill>
            </x14:dxf>
          </x14:cfRule>
          <x14:cfRule type="containsText" priority="3242" operator="containsText" id="{E37B7816-B2E6-49EB-BDD6-F88ADCD467EF}">
            <xm:f>NOT(ISERROR(SEARCH(Sheet2!$D$5,AX44)))</xm:f>
            <xm:f>Sheet2!$D$5</xm:f>
            <x14:dxf>
              <fill>
                <patternFill>
                  <bgColor rgb="FFFFFF00"/>
                </patternFill>
              </fill>
            </x14:dxf>
          </x14:cfRule>
          <x14:cfRule type="containsText" priority="3243" operator="containsText" id="{6C729876-3295-4739-98C3-F386B75C2EE1}">
            <xm:f>NOT(ISERROR(SEARCH(Sheet2!$D$4,AX44)))</xm:f>
            <xm:f>Sheet2!$D$4</xm:f>
            <x14:dxf>
              <fill>
                <patternFill>
                  <bgColor rgb="FFFF0000"/>
                </patternFill>
              </fill>
            </x14:dxf>
          </x14:cfRule>
          <xm:sqref>AX44</xm:sqref>
        </x14:conditionalFormatting>
        <x14:conditionalFormatting xmlns:xm="http://schemas.microsoft.com/office/excel/2006/main">
          <x14:cfRule type="containsText" priority="3234" operator="containsText" id="{56D3CC0A-DC9E-4181-B5D1-2CC34FE2C074}">
            <xm:f>NOT(ISERROR(SEARCH(Sheet2!$D$8,AX46)))</xm:f>
            <xm:f>Sheet2!$D$8</xm:f>
            <x14:dxf>
              <fill>
                <patternFill>
                  <bgColor rgb="FFFF0000"/>
                </patternFill>
              </fill>
            </x14:dxf>
          </x14:cfRule>
          <x14:cfRule type="containsText" priority="3235" operator="containsText" id="{EC72CF43-60C9-4C69-B2D6-B8DC28993B2F}">
            <xm:f>NOT(ISERROR(SEARCH(Sheet2!$D$7,AX46)))</xm:f>
            <xm:f>Sheet2!$D$7</xm:f>
            <x14:dxf>
              <fill>
                <patternFill>
                  <bgColor rgb="FF00B050"/>
                </patternFill>
              </fill>
            </x14:dxf>
          </x14:cfRule>
          <x14:cfRule type="containsText" priority="3236" operator="containsText" id="{65EA6235-393E-4149-AE10-EFA2853496FB}">
            <xm:f>NOT(ISERROR(SEARCH(Sheet2!$D$6,AX46)))</xm:f>
            <xm:f>Sheet2!$D$6</xm:f>
            <x14:dxf>
              <fill>
                <patternFill>
                  <bgColor rgb="FFFFFF00"/>
                </patternFill>
              </fill>
            </x14:dxf>
          </x14:cfRule>
          <x14:cfRule type="containsText" priority="3237" operator="containsText" id="{B3DDA7A0-63FB-4462-904E-E6D3BF247801}">
            <xm:f>NOT(ISERROR(SEARCH(Sheet2!$D$5,AX46)))</xm:f>
            <xm:f>Sheet2!$D$5</xm:f>
            <x14:dxf>
              <fill>
                <patternFill>
                  <bgColor rgb="FFFFFF00"/>
                </patternFill>
              </fill>
            </x14:dxf>
          </x14:cfRule>
          <x14:cfRule type="containsText" priority="3238" operator="containsText" id="{4A0C06F7-D179-4288-8803-C1715C3664EA}">
            <xm:f>NOT(ISERROR(SEARCH(Sheet2!$D$4,AX46)))</xm:f>
            <xm:f>Sheet2!$D$4</xm:f>
            <x14:dxf>
              <fill>
                <patternFill>
                  <bgColor rgb="FFFF0000"/>
                </patternFill>
              </fill>
            </x14:dxf>
          </x14:cfRule>
          <xm:sqref>AX46</xm:sqref>
        </x14:conditionalFormatting>
        <x14:conditionalFormatting xmlns:xm="http://schemas.microsoft.com/office/excel/2006/main">
          <x14:cfRule type="containsText" priority="3229" operator="containsText" id="{B4684E0B-6645-4BEC-B406-0010627DEBA7}">
            <xm:f>NOT(ISERROR(SEARCH(Sheet2!$D$8,AW46)))</xm:f>
            <xm:f>Sheet2!$D$8</xm:f>
            <x14:dxf>
              <fill>
                <patternFill>
                  <bgColor rgb="FFFF0000"/>
                </patternFill>
              </fill>
            </x14:dxf>
          </x14:cfRule>
          <x14:cfRule type="containsText" priority="3230" operator="containsText" id="{44EFA2A1-0C23-4C92-AD64-0F94F18C14B8}">
            <xm:f>NOT(ISERROR(SEARCH(Sheet2!$D$7,AW46)))</xm:f>
            <xm:f>Sheet2!$D$7</xm:f>
            <x14:dxf>
              <fill>
                <patternFill>
                  <bgColor rgb="FF00B050"/>
                </patternFill>
              </fill>
            </x14:dxf>
          </x14:cfRule>
          <x14:cfRule type="containsText" priority="3231" operator="containsText" id="{78D65E43-1BF8-45BF-9FFF-A9F22279C58E}">
            <xm:f>NOT(ISERROR(SEARCH(Sheet2!$D$6,AW46)))</xm:f>
            <xm:f>Sheet2!$D$6</xm:f>
            <x14:dxf>
              <fill>
                <patternFill>
                  <bgColor rgb="FFFFFF00"/>
                </patternFill>
              </fill>
            </x14:dxf>
          </x14:cfRule>
          <x14:cfRule type="containsText" priority="3232" operator="containsText" id="{1AA89928-D929-486D-A390-CCBBA356BEA9}">
            <xm:f>NOT(ISERROR(SEARCH(Sheet2!$D$5,AW46)))</xm:f>
            <xm:f>Sheet2!$D$5</xm:f>
            <x14:dxf>
              <fill>
                <patternFill>
                  <bgColor rgb="FFFFFF00"/>
                </patternFill>
              </fill>
            </x14:dxf>
          </x14:cfRule>
          <x14:cfRule type="containsText" priority="3233" operator="containsText" id="{28AF1BBE-F60C-4FF9-9F22-EC782BB6E55C}">
            <xm:f>NOT(ISERROR(SEARCH(Sheet2!$D$4,AW46)))</xm:f>
            <xm:f>Sheet2!$D$4</xm:f>
            <x14:dxf>
              <fill>
                <patternFill>
                  <bgColor rgb="FFFF0000"/>
                </patternFill>
              </fill>
            </x14:dxf>
          </x14:cfRule>
          <xm:sqref>AW46</xm:sqref>
        </x14:conditionalFormatting>
        <x14:conditionalFormatting xmlns:xm="http://schemas.microsoft.com/office/excel/2006/main">
          <x14:cfRule type="containsText" priority="3224" operator="containsText" id="{4DE116ED-FD0D-4ACC-ACBF-DCA9B58CF3DA}">
            <xm:f>NOT(ISERROR(SEARCH(Sheet2!$D$8,AW48)))</xm:f>
            <xm:f>Sheet2!$D$8</xm:f>
            <x14:dxf>
              <fill>
                <patternFill>
                  <bgColor rgb="FFFF0000"/>
                </patternFill>
              </fill>
            </x14:dxf>
          </x14:cfRule>
          <x14:cfRule type="containsText" priority="3225" operator="containsText" id="{DDAE781B-C2DB-42B3-9AB5-999BE2D349ED}">
            <xm:f>NOT(ISERROR(SEARCH(Sheet2!$D$7,AW48)))</xm:f>
            <xm:f>Sheet2!$D$7</xm:f>
            <x14:dxf>
              <fill>
                <patternFill>
                  <bgColor rgb="FF00B050"/>
                </patternFill>
              </fill>
            </x14:dxf>
          </x14:cfRule>
          <x14:cfRule type="containsText" priority="3226" operator="containsText" id="{F3F41EDB-3E72-4857-B39E-F193DFDBA0AF}">
            <xm:f>NOT(ISERROR(SEARCH(Sheet2!$D$6,AW48)))</xm:f>
            <xm:f>Sheet2!$D$6</xm:f>
            <x14:dxf>
              <fill>
                <patternFill>
                  <bgColor rgb="FFFFFF00"/>
                </patternFill>
              </fill>
            </x14:dxf>
          </x14:cfRule>
          <x14:cfRule type="containsText" priority="3227" operator="containsText" id="{72342D53-83F3-469F-917B-814F3E5C05A4}">
            <xm:f>NOT(ISERROR(SEARCH(Sheet2!$D$5,AW48)))</xm:f>
            <xm:f>Sheet2!$D$5</xm:f>
            <x14:dxf>
              <fill>
                <patternFill>
                  <bgColor rgb="FFFFFF00"/>
                </patternFill>
              </fill>
            </x14:dxf>
          </x14:cfRule>
          <x14:cfRule type="containsText" priority="3228" operator="containsText" id="{6F4F11DA-EBF4-4306-AABB-E1F97DAD7C7D}">
            <xm:f>NOT(ISERROR(SEARCH(Sheet2!$D$4,AW48)))</xm:f>
            <xm:f>Sheet2!$D$4</xm:f>
            <x14:dxf>
              <fill>
                <patternFill>
                  <bgColor rgb="FFFF0000"/>
                </patternFill>
              </fill>
            </x14:dxf>
          </x14:cfRule>
          <xm:sqref>AW48</xm:sqref>
        </x14:conditionalFormatting>
        <x14:conditionalFormatting xmlns:xm="http://schemas.microsoft.com/office/excel/2006/main">
          <x14:cfRule type="containsText" priority="3219" operator="containsText" id="{CC0C5BF2-B4FD-4BA3-A4B0-0D0EEA4E5151}">
            <xm:f>NOT(ISERROR(SEARCH(Sheet2!$D$8,AX48)))</xm:f>
            <xm:f>Sheet2!$D$8</xm:f>
            <x14:dxf>
              <fill>
                <patternFill>
                  <bgColor rgb="FFFF0000"/>
                </patternFill>
              </fill>
            </x14:dxf>
          </x14:cfRule>
          <x14:cfRule type="containsText" priority="3220" operator="containsText" id="{E9F704E4-09B9-45C2-8CF2-55BE4CD31A5C}">
            <xm:f>NOT(ISERROR(SEARCH(Sheet2!$D$7,AX48)))</xm:f>
            <xm:f>Sheet2!$D$7</xm:f>
            <x14:dxf>
              <fill>
                <patternFill>
                  <bgColor rgb="FF00B050"/>
                </patternFill>
              </fill>
            </x14:dxf>
          </x14:cfRule>
          <x14:cfRule type="containsText" priority="3221" operator="containsText" id="{BA060F7D-DCDF-49EA-8B88-7AD7F128FA34}">
            <xm:f>NOT(ISERROR(SEARCH(Sheet2!$D$6,AX48)))</xm:f>
            <xm:f>Sheet2!$D$6</xm:f>
            <x14:dxf>
              <fill>
                <patternFill>
                  <bgColor rgb="FFFFFF00"/>
                </patternFill>
              </fill>
            </x14:dxf>
          </x14:cfRule>
          <x14:cfRule type="containsText" priority="3222" operator="containsText" id="{DB81C3BC-3397-4C76-8269-10E61EF5FCB3}">
            <xm:f>NOT(ISERROR(SEARCH(Sheet2!$D$5,AX48)))</xm:f>
            <xm:f>Sheet2!$D$5</xm:f>
            <x14:dxf>
              <fill>
                <patternFill>
                  <bgColor rgb="FFFFFF00"/>
                </patternFill>
              </fill>
            </x14:dxf>
          </x14:cfRule>
          <x14:cfRule type="containsText" priority="3223" operator="containsText" id="{BBFEA8F3-7D57-43C8-9FC1-418BE409AD8C}">
            <xm:f>NOT(ISERROR(SEARCH(Sheet2!$D$4,AX48)))</xm:f>
            <xm:f>Sheet2!$D$4</xm:f>
            <x14:dxf>
              <fill>
                <patternFill>
                  <bgColor rgb="FFFF0000"/>
                </patternFill>
              </fill>
            </x14:dxf>
          </x14:cfRule>
          <xm:sqref>AX48</xm:sqref>
        </x14:conditionalFormatting>
        <x14:conditionalFormatting xmlns:xm="http://schemas.microsoft.com/office/excel/2006/main">
          <x14:cfRule type="containsText" priority="3214" operator="containsText" id="{E6C13275-C142-44C3-83AF-C1FBDA42635E}">
            <xm:f>NOT(ISERROR(SEARCH(Sheet2!$D$8,AX50)))</xm:f>
            <xm:f>Sheet2!$D$8</xm:f>
            <x14:dxf>
              <fill>
                <patternFill>
                  <bgColor rgb="FFFF0000"/>
                </patternFill>
              </fill>
            </x14:dxf>
          </x14:cfRule>
          <x14:cfRule type="containsText" priority="3215" operator="containsText" id="{70E01B66-1221-4B89-A06B-2B0049C4A62C}">
            <xm:f>NOT(ISERROR(SEARCH(Sheet2!$D$7,AX50)))</xm:f>
            <xm:f>Sheet2!$D$7</xm:f>
            <x14:dxf>
              <fill>
                <patternFill>
                  <bgColor rgb="FF00B050"/>
                </patternFill>
              </fill>
            </x14:dxf>
          </x14:cfRule>
          <x14:cfRule type="containsText" priority="3216" operator="containsText" id="{17BCFAF4-DE9D-47F1-8E2A-60F9DCB6BAA7}">
            <xm:f>NOT(ISERROR(SEARCH(Sheet2!$D$6,AX50)))</xm:f>
            <xm:f>Sheet2!$D$6</xm:f>
            <x14:dxf>
              <fill>
                <patternFill>
                  <bgColor rgb="FFFFFF00"/>
                </patternFill>
              </fill>
            </x14:dxf>
          </x14:cfRule>
          <x14:cfRule type="containsText" priority="3217" operator="containsText" id="{FE8FD6B1-2E31-4F28-AB1E-1F4AE0174F29}">
            <xm:f>NOT(ISERROR(SEARCH(Sheet2!$D$5,AX50)))</xm:f>
            <xm:f>Sheet2!$D$5</xm:f>
            <x14:dxf>
              <fill>
                <patternFill>
                  <bgColor rgb="FFFFFF00"/>
                </patternFill>
              </fill>
            </x14:dxf>
          </x14:cfRule>
          <x14:cfRule type="containsText" priority="3218" operator="containsText" id="{055F24B0-EBE8-4930-837F-7448F9704D4C}">
            <xm:f>NOT(ISERROR(SEARCH(Sheet2!$D$4,AX50)))</xm:f>
            <xm:f>Sheet2!$D$4</xm:f>
            <x14:dxf>
              <fill>
                <patternFill>
                  <bgColor rgb="FFFF0000"/>
                </patternFill>
              </fill>
            </x14:dxf>
          </x14:cfRule>
          <xm:sqref>AX50</xm:sqref>
        </x14:conditionalFormatting>
        <x14:conditionalFormatting xmlns:xm="http://schemas.microsoft.com/office/excel/2006/main">
          <x14:cfRule type="containsText" priority="3209" operator="containsText" id="{012314A1-51ED-459D-82A9-A773D3BAA50A}">
            <xm:f>NOT(ISERROR(SEARCH(Sheet2!$D$8,AW50)))</xm:f>
            <xm:f>Sheet2!$D$8</xm:f>
            <x14:dxf>
              <fill>
                <patternFill>
                  <bgColor rgb="FFFF0000"/>
                </patternFill>
              </fill>
            </x14:dxf>
          </x14:cfRule>
          <x14:cfRule type="containsText" priority="3210" operator="containsText" id="{A249000F-59F0-4FDF-BBF3-BC8B370687A9}">
            <xm:f>NOT(ISERROR(SEARCH(Sheet2!$D$7,AW50)))</xm:f>
            <xm:f>Sheet2!$D$7</xm:f>
            <x14:dxf>
              <fill>
                <patternFill>
                  <bgColor rgb="FF00B050"/>
                </patternFill>
              </fill>
            </x14:dxf>
          </x14:cfRule>
          <x14:cfRule type="containsText" priority="3211" operator="containsText" id="{213B7AB7-A339-4BFA-9D4B-70CB5A0DAB01}">
            <xm:f>NOT(ISERROR(SEARCH(Sheet2!$D$6,AW50)))</xm:f>
            <xm:f>Sheet2!$D$6</xm:f>
            <x14:dxf>
              <fill>
                <patternFill>
                  <bgColor rgb="FFFFFF00"/>
                </patternFill>
              </fill>
            </x14:dxf>
          </x14:cfRule>
          <x14:cfRule type="containsText" priority="3212" operator="containsText" id="{C4952F91-A48E-416C-BDBD-7FDC380CD493}">
            <xm:f>NOT(ISERROR(SEARCH(Sheet2!$D$5,AW50)))</xm:f>
            <xm:f>Sheet2!$D$5</xm:f>
            <x14:dxf>
              <fill>
                <patternFill>
                  <bgColor rgb="FFFFFF00"/>
                </patternFill>
              </fill>
            </x14:dxf>
          </x14:cfRule>
          <x14:cfRule type="containsText" priority="3213" operator="containsText" id="{FE210114-E409-4137-B651-AF556D7D2C4E}">
            <xm:f>NOT(ISERROR(SEARCH(Sheet2!$D$4,AW50)))</xm:f>
            <xm:f>Sheet2!$D$4</xm:f>
            <x14:dxf>
              <fill>
                <patternFill>
                  <bgColor rgb="FFFF0000"/>
                </patternFill>
              </fill>
            </x14:dxf>
          </x14:cfRule>
          <xm:sqref>AW50</xm:sqref>
        </x14:conditionalFormatting>
        <x14:conditionalFormatting xmlns:xm="http://schemas.microsoft.com/office/excel/2006/main">
          <x14:cfRule type="containsText" priority="3204" operator="containsText" id="{7270CE0D-B6D1-4B93-ABE3-B40F6147332B}">
            <xm:f>NOT(ISERROR(SEARCH(Sheet2!$D$8,AW52)))</xm:f>
            <xm:f>Sheet2!$D$8</xm:f>
            <x14:dxf>
              <fill>
                <patternFill>
                  <bgColor rgb="FFFF0000"/>
                </patternFill>
              </fill>
            </x14:dxf>
          </x14:cfRule>
          <x14:cfRule type="containsText" priority="3205" operator="containsText" id="{7B2FF27B-6E45-45F0-B2BB-BCFEF7BDC65E}">
            <xm:f>NOT(ISERROR(SEARCH(Sheet2!$D$7,AW52)))</xm:f>
            <xm:f>Sheet2!$D$7</xm:f>
            <x14:dxf>
              <fill>
                <patternFill>
                  <bgColor rgb="FF00B050"/>
                </patternFill>
              </fill>
            </x14:dxf>
          </x14:cfRule>
          <x14:cfRule type="containsText" priority="3206" operator="containsText" id="{DF52CD9F-2B82-4E30-82CA-E1E1CBF9FD45}">
            <xm:f>NOT(ISERROR(SEARCH(Sheet2!$D$6,AW52)))</xm:f>
            <xm:f>Sheet2!$D$6</xm:f>
            <x14:dxf>
              <fill>
                <patternFill>
                  <bgColor rgb="FFFFFF00"/>
                </patternFill>
              </fill>
            </x14:dxf>
          </x14:cfRule>
          <x14:cfRule type="containsText" priority="3207" operator="containsText" id="{D4838CB1-1FA2-488E-8F2A-A5712FBB71A4}">
            <xm:f>NOT(ISERROR(SEARCH(Sheet2!$D$5,AW52)))</xm:f>
            <xm:f>Sheet2!$D$5</xm:f>
            <x14:dxf>
              <fill>
                <patternFill>
                  <bgColor rgb="FFFFFF00"/>
                </patternFill>
              </fill>
            </x14:dxf>
          </x14:cfRule>
          <x14:cfRule type="containsText" priority="3208" operator="containsText" id="{555DFBE9-7016-4A33-884B-0087975B2501}">
            <xm:f>NOT(ISERROR(SEARCH(Sheet2!$D$4,AW52)))</xm:f>
            <xm:f>Sheet2!$D$4</xm:f>
            <x14:dxf>
              <fill>
                <patternFill>
                  <bgColor rgb="FFFF0000"/>
                </patternFill>
              </fill>
            </x14:dxf>
          </x14:cfRule>
          <xm:sqref>AW52</xm:sqref>
        </x14:conditionalFormatting>
        <x14:conditionalFormatting xmlns:xm="http://schemas.microsoft.com/office/excel/2006/main">
          <x14:cfRule type="containsText" priority="3199" operator="containsText" id="{96AAFF2C-772D-428B-8CD4-56EAC6F4F07D}">
            <xm:f>NOT(ISERROR(SEARCH(Sheet2!$D$8,AX52)))</xm:f>
            <xm:f>Sheet2!$D$8</xm:f>
            <x14:dxf>
              <fill>
                <patternFill>
                  <bgColor rgb="FFFF0000"/>
                </patternFill>
              </fill>
            </x14:dxf>
          </x14:cfRule>
          <x14:cfRule type="containsText" priority="3200" operator="containsText" id="{34901D2D-9D85-45C9-A3DA-177B4AE32EF0}">
            <xm:f>NOT(ISERROR(SEARCH(Sheet2!$D$7,AX52)))</xm:f>
            <xm:f>Sheet2!$D$7</xm:f>
            <x14:dxf>
              <fill>
                <patternFill>
                  <bgColor rgb="FF00B050"/>
                </patternFill>
              </fill>
            </x14:dxf>
          </x14:cfRule>
          <x14:cfRule type="containsText" priority="3201" operator="containsText" id="{89878B3E-CECB-43E2-92C5-95A8966FAB8D}">
            <xm:f>NOT(ISERROR(SEARCH(Sheet2!$D$6,AX52)))</xm:f>
            <xm:f>Sheet2!$D$6</xm:f>
            <x14:dxf>
              <fill>
                <patternFill>
                  <bgColor rgb="FFFFFF00"/>
                </patternFill>
              </fill>
            </x14:dxf>
          </x14:cfRule>
          <x14:cfRule type="containsText" priority="3202" operator="containsText" id="{0A57F1E5-A39A-4BC9-AC58-40A32F0F281E}">
            <xm:f>NOT(ISERROR(SEARCH(Sheet2!$D$5,AX52)))</xm:f>
            <xm:f>Sheet2!$D$5</xm:f>
            <x14:dxf>
              <fill>
                <patternFill>
                  <bgColor rgb="FFFFFF00"/>
                </patternFill>
              </fill>
            </x14:dxf>
          </x14:cfRule>
          <x14:cfRule type="containsText" priority="3203" operator="containsText" id="{DA4C2E02-A4FB-4D13-9229-A2F17C4F5E44}">
            <xm:f>NOT(ISERROR(SEARCH(Sheet2!$D$4,AX52)))</xm:f>
            <xm:f>Sheet2!$D$4</xm:f>
            <x14:dxf>
              <fill>
                <patternFill>
                  <bgColor rgb="FFFF0000"/>
                </patternFill>
              </fill>
            </x14:dxf>
          </x14:cfRule>
          <xm:sqref>AX52</xm:sqref>
        </x14:conditionalFormatting>
        <x14:conditionalFormatting xmlns:xm="http://schemas.microsoft.com/office/excel/2006/main">
          <x14:cfRule type="containsText" priority="3194" operator="containsText" id="{B000EE9A-3191-4C97-B1CA-66D05ED57781}">
            <xm:f>NOT(ISERROR(SEARCH(Sheet2!$D$8,AW54)))</xm:f>
            <xm:f>Sheet2!$D$8</xm:f>
            <x14:dxf>
              <fill>
                <patternFill>
                  <bgColor rgb="FFFF0000"/>
                </patternFill>
              </fill>
            </x14:dxf>
          </x14:cfRule>
          <x14:cfRule type="containsText" priority="3195" operator="containsText" id="{6A04D30D-81F2-4332-9ADA-E0D19B8FD051}">
            <xm:f>NOT(ISERROR(SEARCH(Sheet2!$D$7,AW54)))</xm:f>
            <xm:f>Sheet2!$D$7</xm:f>
            <x14:dxf>
              <fill>
                <patternFill>
                  <bgColor rgb="FF00B050"/>
                </patternFill>
              </fill>
            </x14:dxf>
          </x14:cfRule>
          <x14:cfRule type="containsText" priority="3196" operator="containsText" id="{B1DA46D7-5B9D-4B57-BEDA-C2FCBC57D2FA}">
            <xm:f>NOT(ISERROR(SEARCH(Sheet2!$D$6,AW54)))</xm:f>
            <xm:f>Sheet2!$D$6</xm:f>
            <x14:dxf>
              <fill>
                <patternFill>
                  <bgColor rgb="FFFFFF00"/>
                </patternFill>
              </fill>
            </x14:dxf>
          </x14:cfRule>
          <x14:cfRule type="containsText" priority="3197" operator="containsText" id="{B90B4CFA-EBCC-405D-8E9F-AF513B1E6B5D}">
            <xm:f>NOT(ISERROR(SEARCH(Sheet2!$D$5,AW54)))</xm:f>
            <xm:f>Sheet2!$D$5</xm:f>
            <x14:dxf>
              <fill>
                <patternFill>
                  <bgColor rgb="FFFFFF00"/>
                </patternFill>
              </fill>
            </x14:dxf>
          </x14:cfRule>
          <x14:cfRule type="containsText" priority="3198" operator="containsText" id="{D4E6D682-0D92-4AE2-A92A-19C0ECB28CFF}">
            <xm:f>NOT(ISERROR(SEARCH(Sheet2!$D$4,AW54)))</xm:f>
            <xm:f>Sheet2!$D$4</xm:f>
            <x14:dxf>
              <fill>
                <patternFill>
                  <bgColor rgb="FFFF0000"/>
                </patternFill>
              </fill>
            </x14:dxf>
          </x14:cfRule>
          <xm:sqref>AW54</xm:sqref>
        </x14:conditionalFormatting>
        <x14:conditionalFormatting xmlns:xm="http://schemas.microsoft.com/office/excel/2006/main">
          <x14:cfRule type="containsText" priority="3189" operator="containsText" id="{7EE6C1F8-AB7C-418F-AB49-19D44DA4B591}">
            <xm:f>NOT(ISERROR(SEARCH(Sheet2!$D$8,AX54)))</xm:f>
            <xm:f>Sheet2!$D$8</xm:f>
            <x14:dxf>
              <fill>
                <patternFill>
                  <bgColor rgb="FFFF0000"/>
                </patternFill>
              </fill>
            </x14:dxf>
          </x14:cfRule>
          <x14:cfRule type="containsText" priority="3190" operator="containsText" id="{E6161604-5BEA-4C98-8D0E-AD016BBF5893}">
            <xm:f>NOT(ISERROR(SEARCH(Sheet2!$D$7,AX54)))</xm:f>
            <xm:f>Sheet2!$D$7</xm:f>
            <x14:dxf>
              <fill>
                <patternFill>
                  <bgColor rgb="FF00B050"/>
                </patternFill>
              </fill>
            </x14:dxf>
          </x14:cfRule>
          <x14:cfRule type="containsText" priority="3191" operator="containsText" id="{1A0978E3-B5A0-4437-96E0-FC5A2B9516CE}">
            <xm:f>NOT(ISERROR(SEARCH(Sheet2!$D$6,AX54)))</xm:f>
            <xm:f>Sheet2!$D$6</xm:f>
            <x14:dxf>
              <fill>
                <patternFill>
                  <bgColor rgb="FFFFFF00"/>
                </patternFill>
              </fill>
            </x14:dxf>
          </x14:cfRule>
          <x14:cfRule type="containsText" priority="3192" operator="containsText" id="{96BF8A4E-8D67-4F85-B66B-6F12559BC3B3}">
            <xm:f>NOT(ISERROR(SEARCH(Sheet2!$D$5,AX54)))</xm:f>
            <xm:f>Sheet2!$D$5</xm:f>
            <x14:dxf>
              <fill>
                <patternFill>
                  <bgColor rgb="FFFFFF00"/>
                </patternFill>
              </fill>
            </x14:dxf>
          </x14:cfRule>
          <x14:cfRule type="containsText" priority="3193" operator="containsText" id="{DD2B7EC9-5781-4F00-BCA1-630A41A21A79}">
            <xm:f>NOT(ISERROR(SEARCH(Sheet2!$D$4,AX54)))</xm:f>
            <xm:f>Sheet2!$D$4</xm:f>
            <x14:dxf>
              <fill>
                <patternFill>
                  <bgColor rgb="FFFF0000"/>
                </patternFill>
              </fill>
            </x14:dxf>
          </x14:cfRule>
          <xm:sqref>AX54</xm:sqref>
        </x14:conditionalFormatting>
        <x14:conditionalFormatting xmlns:xm="http://schemas.microsoft.com/office/excel/2006/main">
          <x14:cfRule type="containsText" priority="3184" operator="containsText" id="{4F53FF7E-B53D-4914-BCAC-EEA5FE6838C8}">
            <xm:f>NOT(ISERROR(SEARCH(Sheet2!$D$8,AW56)))</xm:f>
            <xm:f>Sheet2!$D$8</xm:f>
            <x14:dxf>
              <fill>
                <patternFill>
                  <bgColor rgb="FFFF0000"/>
                </patternFill>
              </fill>
            </x14:dxf>
          </x14:cfRule>
          <x14:cfRule type="containsText" priority="3185" operator="containsText" id="{5721B55A-BD27-406F-8355-EFE86A7EC151}">
            <xm:f>NOT(ISERROR(SEARCH(Sheet2!$D$7,AW56)))</xm:f>
            <xm:f>Sheet2!$D$7</xm:f>
            <x14:dxf>
              <fill>
                <patternFill>
                  <bgColor rgb="FF00B050"/>
                </patternFill>
              </fill>
            </x14:dxf>
          </x14:cfRule>
          <x14:cfRule type="containsText" priority="3186" operator="containsText" id="{0AD43275-3180-4256-B7EF-7C836EA28E69}">
            <xm:f>NOT(ISERROR(SEARCH(Sheet2!$D$6,AW56)))</xm:f>
            <xm:f>Sheet2!$D$6</xm:f>
            <x14:dxf>
              <fill>
                <patternFill>
                  <bgColor rgb="FFFFFF00"/>
                </patternFill>
              </fill>
            </x14:dxf>
          </x14:cfRule>
          <x14:cfRule type="containsText" priority="3187" operator="containsText" id="{04048315-DB68-40C1-B3FF-2EF9F8A38833}">
            <xm:f>NOT(ISERROR(SEARCH(Sheet2!$D$5,AW56)))</xm:f>
            <xm:f>Sheet2!$D$5</xm:f>
            <x14:dxf>
              <fill>
                <patternFill>
                  <bgColor rgb="FFFFFF00"/>
                </patternFill>
              </fill>
            </x14:dxf>
          </x14:cfRule>
          <x14:cfRule type="containsText" priority="3188" operator="containsText" id="{7D2DFE4D-A769-4582-B544-1131026E2823}">
            <xm:f>NOT(ISERROR(SEARCH(Sheet2!$D$4,AW56)))</xm:f>
            <xm:f>Sheet2!$D$4</xm:f>
            <x14:dxf>
              <fill>
                <patternFill>
                  <bgColor rgb="FFFF0000"/>
                </patternFill>
              </fill>
            </x14:dxf>
          </x14:cfRule>
          <xm:sqref>AW56</xm:sqref>
        </x14:conditionalFormatting>
        <x14:conditionalFormatting xmlns:xm="http://schemas.microsoft.com/office/excel/2006/main">
          <x14:cfRule type="containsText" priority="3179" operator="containsText" id="{B80A48F9-F2C6-482B-9A40-397AFACAE137}">
            <xm:f>NOT(ISERROR(SEARCH(Sheet2!$D$8,AX56)))</xm:f>
            <xm:f>Sheet2!$D$8</xm:f>
            <x14:dxf>
              <fill>
                <patternFill>
                  <bgColor rgb="FFFF0000"/>
                </patternFill>
              </fill>
            </x14:dxf>
          </x14:cfRule>
          <x14:cfRule type="containsText" priority="3180" operator="containsText" id="{26D88E28-4B3C-4CF7-9DEC-B175A35DC799}">
            <xm:f>NOT(ISERROR(SEARCH(Sheet2!$D$7,AX56)))</xm:f>
            <xm:f>Sheet2!$D$7</xm:f>
            <x14:dxf>
              <fill>
                <patternFill>
                  <bgColor rgb="FF00B050"/>
                </patternFill>
              </fill>
            </x14:dxf>
          </x14:cfRule>
          <x14:cfRule type="containsText" priority="3181" operator="containsText" id="{A5FFD9BA-62B6-4784-A865-A887791E9767}">
            <xm:f>NOT(ISERROR(SEARCH(Sheet2!$D$6,AX56)))</xm:f>
            <xm:f>Sheet2!$D$6</xm:f>
            <x14:dxf>
              <fill>
                <patternFill>
                  <bgColor rgb="FFFFFF00"/>
                </patternFill>
              </fill>
            </x14:dxf>
          </x14:cfRule>
          <x14:cfRule type="containsText" priority="3182" operator="containsText" id="{4E859F77-C3D1-4F94-9A35-1984F2CEAEC5}">
            <xm:f>NOT(ISERROR(SEARCH(Sheet2!$D$5,AX56)))</xm:f>
            <xm:f>Sheet2!$D$5</xm:f>
            <x14:dxf>
              <fill>
                <patternFill>
                  <bgColor rgb="FFFFFF00"/>
                </patternFill>
              </fill>
            </x14:dxf>
          </x14:cfRule>
          <x14:cfRule type="containsText" priority="3183" operator="containsText" id="{1C4F8BD7-0673-4697-8BA9-856A2369BABD}">
            <xm:f>NOT(ISERROR(SEARCH(Sheet2!$D$4,AX56)))</xm:f>
            <xm:f>Sheet2!$D$4</xm:f>
            <x14:dxf>
              <fill>
                <patternFill>
                  <bgColor rgb="FFFF0000"/>
                </patternFill>
              </fill>
            </x14:dxf>
          </x14:cfRule>
          <xm:sqref>AX56</xm:sqref>
        </x14:conditionalFormatting>
        <x14:conditionalFormatting xmlns:xm="http://schemas.microsoft.com/office/excel/2006/main">
          <x14:cfRule type="containsText" priority="3174" operator="containsText" id="{B0989A70-C48D-44DA-A356-6BA65A140653}">
            <xm:f>NOT(ISERROR(SEARCH(Sheet2!$D$8,AW58)))</xm:f>
            <xm:f>Sheet2!$D$8</xm:f>
            <x14:dxf>
              <fill>
                <patternFill>
                  <bgColor rgb="FFFF0000"/>
                </patternFill>
              </fill>
            </x14:dxf>
          </x14:cfRule>
          <x14:cfRule type="containsText" priority="3175" operator="containsText" id="{F410BE2D-75EB-4D8A-8110-844D4871FF6B}">
            <xm:f>NOT(ISERROR(SEARCH(Sheet2!$D$7,AW58)))</xm:f>
            <xm:f>Sheet2!$D$7</xm:f>
            <x14:dxf>
              <fill>
                <patternFill>
                  <bgColor rgb="FF00B050"/>
                </patternFill>
              </fill>
            </x14:dxf>
          </x14:cfRule>
          <x14:cfRule type="containsText" priority="3176" operator="containsText" id="{71CF8651-6DD8-4BB5-AD2F-B22CDEE9569E}">
            <xm:f>NOT(ISERROR(SEARCH(Sheet2!$D$6,AW58)))</xm:f>
            <xm:f>Sheet2!$D$6</xm:f>
            <x14:dxf>
              <fill>
                <patternFill>
                  <bgColor rgb="FFFFFF00"/>
                </patternFill>
              </fill>
            </x14:dxf>
          </x14:cfRule>
          <x14:cfRule type="containsText" priority="3177" operator="containsText" id="{D9A55AED-24E6-4AD4-9161-52C4E7122C93}">
            <xm:f>NOT(ISERROR(SEARCH(Sheet2!$D$5,AW58)))</xm:f>
            <xm:f>Sheet2!$D$5</xm:f>
            <x14:dxf>
              <fill>
                <patternFill>
                  <bgColor rgb="FFFFFF00"/>
                </patternFill>
              </fill>
            </x14:dxf>
          </x14:cfRule>
          <x14:cfRule type="containsText" priority="3178" operator="containsText" id="{731186D5-6CCD-4DFC-92E7-ACF5CAE2EA62}">
            <xm:f>NOT(ISERROR(SEARCH(Sheet2!$D$4,AW58)))</xm:f>
            <xm:f>Sheet2!$D$4</xm:f>
            <x14:dxf>
              <fill>
                <patternFill>
                  <bgColor rgb="FFFF0000"/>
                </patternFill>
              </fill>
            </x14:dxf>
          </x14:cfRule>
          <xm:sqref>AW58</xm:sqref>
        </x14:conditionalFormatting>
        <x14:conditionalFormatting xmlns:xm="http://schemas.microsoft.com/office/excel/2006/main">
          <x14:cfRule type="containsText" priority="3169" operator="containsText" id="{9A0BD9AC-52B0-4F56-A2CA-9B0E6312D25A}">
            <xm:f>NOT(ISERROR(SEARCH(Sheet2!$D$8,AX58)))</xm:f>
            <xm:f>Sheet2!$D$8</xm:f>
            <x14:dxf>
              <fill>
                <patternFill>
                  <bgColor rgb="FFFF0000"/>
                </patternFill>
              </fill>
            </x14:dxf>
          </x14:cfRule>
          <x14:cfRule type="containsText" priority="3170" operator="containsText" id="{4C80C926-281E-411E-92D3-1C4C4ABA9AB0}">
            <xm:f>NOT(ISERROR(SEARCH(Sheet2!$D$7,AX58)))</xm:f>
            <xm:f>Sheet2!$D$7</xm:f>
            <x14:dxf>
              <fill>
                <patternFill>
                  <bgColor rgb="FF00B050"/>
                </patternFill>
              </fill>
            </x14:dxf>
          </x14:cfRule>
          <x14:cfRule type="containsText" priority="3171" operator="containsText" id="{EE354218-1AB7-4E43-980F-5D72828B402D}">
            <xm:f>NOT(ISERROR(SEARCH(Sheet2!$D$6,AX58)))</xm:f>
            <xm:f>Sheet2!$D$6</xm:f>
            <x14:dxf>
              <fill>
                <patternFill>
                  <bgColor rgb="FFFFFF00"/>
                </patternFill>
              </fill>
            </x14:dxf>
          </x14:cfRule>
          <x14:cfRule type="containsText" priority="3172" operator="containsText" id="{BFBF9ADD-F5A8-4B37-B827-CFF1539016D0}">
            <xm:f>NOT(ISERROR(SEARCH(Sheet2!$D$5,AX58)))</xm:f>
            <xm:f>Sheet2!$D$5</xm:f>
            <x14:dxf>
              <fill>
                <patternFill>
                  <bgColor rgb="FFFFFF00"/>
                </patternFill>
              </fill>
            </x14:dxf>
          </x14:cfRule>
          <x14:cfRule type="containsText" priority="3173" operator="containsText" id="{AEFECA0E-BD6B-4B75-B7D5-4519EBC877BB}">
            <xm:f>NOT(ISERROR(SEARCH(Sheet2!$D$4,AX58)))</xm:f>
            <xm:f>Sheet2!$D$4</xm:f>
            <x14:dxf>
              <fill>
                <patternFill>
                  <bgColor rgb="FFFF0000"/>
                </patternFill>
              </fill>
            </x14:dxf>
          </x14:cfRule>
          <xm:sqref>AX58</xm:sqref>
        </x14:conditionalFormatting>
        <x14:conditionalFormatting xmlns:xm="http://schemas.microsoft.com/office/excel/2006/main">
          <x14:cfRule type="containsText" priority="3164" operator="containsText" id="{07B29EE2-D574-44C1-9881-6DEFD657EC3D}">
            <xm:f>NOT(ISERROR(SEARCH(Sheet2!$D$8,AW60)))</xm:f>
            <xm:f>Sheet2!$D$8</xm:f>
            <x14:dxf>
              <fill>
                <patternFill>
                  <bgColor rgb="FFFF0000"/>
                </patternFill>
              </fill>
            </x14:dxf>
          </x14:cfRule>
          <x14:cfRule type="containsText" priority="3165" operator="containsText" id="{4430A68E-EB27-4A2C-81E0-9EB7810C5E92}">
            <xm:f>NOT(ISERROR(SEARCH(Sheet2!$D$7,AW60)))</xm:f>
            <xm:f>Sheet2!$D$7</xm:f>
            <x14:dxf>
              <fill>
                <patternFill>
                  <bgColor rgb="FF00B050"/>
                </patternFill>
              </fill>
            </x14:dxf>
          </x14:cfRule>
          <x14:cfRule type="containsText" priority="3166" operator="containsText" id="{D5E3D05F-2850-4C74-BAAE-75E6B0600372}">
            <xm:f>NOT(ISERROR(SEARCH(Sheet2!$D$6,AW60)))</xm:f>
            <xm:f>Sheet2!$D$6</xm:f>
            <x14:dxf>
              <fill>
                <patternFill>
                  <bgColor rgb="FFFFFF00"/>
                </patternFill>
              </fill>
            </x14:dxf>
          </x14:cfRule>
          <x14:cfRule type="containsText" priority="3167" operator="containsText" id="{BC536E1D-A9BC-41FB-B9F1-F3E3FC8D8CC0}">
            <xm:f>NOT(ISERROR(SEARCH(Sheet2!$D$5,AW60)))</xm:f>
            <xm:f>Sheet2!$D$5</xm:f>
            <x14:dxf>
              <fill>
                <patternFill>
                  <bgColor rgb="FFFFFF00"/>
                </patternFill>
              </fill>
            </x14:dxf>
          </x14:cfRule>
          <x14:cfRule type="containsText" priority="3168" operator="containsText" id="{339CD769-3625-40C2-9F12-68D0C0FBDB39}">
            <xm:f>NOT(ISERROR(SEARCH(Sheet2!$D$4,AW60)))</xm:f>
            <xm:f>Sheet2!$D$4</xm:f>
            <x14:dxf>
              <fill>
                <patternFill>
                  <bgColor rgb="FFFF0000"/>
                </patternFill>
              </fill>
            </x14:dxf>
          </x14:cfRule>
          <xm:sqref>AW60</xm:sqref>
        </x14:conditionalFormatting>
        <x14:conditionalFormatting xmlns:xm="http://schemas.microsoft.com/office/excel/2006/main">
          <x14:cfRule type="containsText" priority="3159" operator="containsText" id="{BB41A42B-0B24-44B4-A94E-BDD78EDF20BF}">
            <xm:f>NOT(ISERROR(SEARCH(Sheet2!$D$8,AX60)))</xm:f>
            <xm:f>Sheet2!$D$8</xm:f>
            <x14:dxf>
              <fill>
                <patternFill>
                  <bgColor rgb="FFFF0000"/>
                </patternFill>
              </fill>
            </x14:dxf>
          </x14:cfRule>
          <x14:cfRule type="containsText" priority="3160" operator="containsText" id="{30BDEC1C-CE01-4407-AAF0-9A01FDCCDD6F}">
            <xm:f>NOT(ISERROR(SEARCH(Sheet2!$D$7,AX60)))</xm:f>
            <xm:f>Sheet2!$D$7</xm:f>
            <x14:dxf>
              <fill>
                <patternFill>
                  <bgColor rgb="FF00B050"/>
                </patternFill>
              </fill>
            </x14:dxf>
          </x14:cfRule>
          <x14:cfRule type="containsText" priority="3161" operator="containsText" id="{09DA2FF8-218B-4867-BBA9-1D94B9169060}">
            <xm:f>NOT(ISERROR(SEARCH(Sheet2!$D$6,AX60)))</xm:f>
            <xm:f>Sheet2!$D$6</xm:f>
            <x14:dxf>
              <fill>
                <patternFill>
                  <bgColor rgb="FFFFFF00"/>
                </patternFill>
              </fill>
            </x14:dxf>
          </x14:cfRule>
          <x14:cfRule type="containsText" priority="3162" operator="containsText" id="{27F03D5A-F0B7-481C-A226-4B5523DCC5E4}">
            <xm:f>NOT(ISERROR(SEARCH(Sheet2!$D$5,AX60)))</xm:f>
            <xm:f>Sheet2!$D$5</xm:f>
            <x14:dxf>
              <fill>
                <patternFill>
                  <bgColor rgb="FFFFFF00"/>
                </patternFill>
              </fill>
            </x14:dxf>
          </x14:cfRule>
          <x14:cfRule type="containsText" priority="3163" operator="containsText" id="{6A2FEB37-6371-4A3B-9D44-E3CBD3A3E0E2}">
            <xm:f>NOT(ISERROR(SEARCH(Sheet2!$D$4,AX60)))</xm:f>
            <xm:f>Sheet2!$D$4</xm:f>
            <x14:dxf>
              <fill>
                <patternFill>
                  <bgColor rgb="FFFF0000"/>
                </patternFill>
              </fill>
            </x14:dxf>
          </x14:cfRule>
          <xm:sqref>AX60</xm:sqref>
        </x14:conditionalFormatting>
        <x14:conditionalFormatting xmlns:xm="http://schemas.microsoft.com/office/excel/2006/main">
          <x14:cfRule type="containsText" priority="3154" operator="containsText" id="{50CBF96F-84E9-4FE1-8F6E-CE0B799616EA}">
            <xm:f>NOT(ISERROR(SEARCH(Sheet2!$D$8,AW62)))</xm:f>
            <xm:f>Sheet2!$D$8</xm:f>
            <x14:dxf>
              <fill>
                <patternFill>
                  <bgColor rgb="FFFF0000"/>
                </patternFill>
              </fill>
            </x14:dxf>
          </x14:cfRule>
          <x14:cfRule type="containsText" priority="3155" operator="containsText" id="{77CAF63E-1C39-45B2-8681-C79C7B6F2B8F}">
            <xm:f>NOT(ISERROR(SEARCH(Sheet2!$D$7,AW62)))</xm:f>
            <xm:f>Sheet2!$D$7</xm:f>
            <x14:dxf>
              <fill>
                <patternFill>
                  <bgColor rgb="FF00B050"/>
                </patternFill>
              </fill>
            </x14:dxf>
          </x14:cfRule>
          <x14:cfRule type="containsText" priority="3156" operator="containsText" id="{1D93C3AA-23B8-4213-8568-AFF1493F2FBF}">
            <xm:f>NOT(ISERROR(SEARCH(Sheet2!$D$6,AW62)))</xm:f>
            <xm:f>Sheet2!$D$6</xm:f>
            <x14:dxf>
              <fill>
                <patternFill>
                  <bgColor rgb="FFFFFF00"/>
                </patternFill>
              </fill>
            </x14:dxf>
          </x14:cfRule>
          <x14:cfRule type="containsText" priority="3157" operator="containsText" id="{F28E2A3B-3686-4085-9505-BA088E244097}">
            <xm:f>NOT(ISERROR(SEARCH(Sheet2!$D$5,AW62)))</xm:f>
            <xm:f>Sheet2!$D$5</xm:f>
            <x14:dxf>
              <fill>
                <patternFill>
                  <bgColor rgb="FFFFFF00"/>
                </patternFill>
              </fill>
            </x14:dxf>
          </x14:cfRule>
          <x14:cfRule type="containsText" priority="3158" operator="containsText" id="{15F87129-F401-49F3-B20B-6DED4D33453A}">
            <xm:f>NOT(ISERROR(SEARCH(Sheet2!$D$4,AW62)))</xm:f>
            <xm:f>Sheet2!$D$4</xm:f>
            <x14:dxf>
              <fill>
                <patternFill>
                  <bgColor rgb="FFFF0000"/>
                </patternFill>
              </fill>
            </x14:dxf>
          </x14:cfRule>
          <xm:sqref>AW62</xm:sqref>
        </x14:conditionalFormatting>
        <x14:conditionalFormatting xmlns:xm="http://schemas.microsoft.com/office/excel/2006/main">
          <x14:cfRule type="containsText" priority="3149" operator="containsText" id="{6FA58856-9A85-40FF-8996-55B1794B9529}">
            <xm:f>NOT(ISERROR(SEARCH(Sheet2!$D$8,AX62)))</xm:f>
            <xm:f>Sheet2!$D$8</xm:f>
            <x14:dxf>
              <fill>
                <patternFill>
                  <bgColor rgb="FFFF0000"/>
                </patternFill>
              </fill>
            </x14:dxf>
          </x14:cfRule>
          <x14:cfRule type="containsText" priority="3150" operator="containsText" id="{BEBF11F8-F564-4941-B1E1-EE9529E4FD89}">
            <xm:f>NOT(ISERROR(SEARCH(Sheet2!$D$7,AX62)))</xm:f>
            <xm:f>Sheet2!$D$7</xm:f>
            <x14:dxf>
              <fill>
                <patternFill>
                  <bgColor rgb="FF00B050"/>
                </patternFill>
              </fill>
            </x14:dxf>
          </x14:cfRule>
          <x14:cfRule type="containsText" priority="3151" operator="containsText" id="{BB55BA5F-BBBC-4617-ACDC-2477787D7C29}">
            <xm:f>NOT(ISERROR(SEARCH(Sheet2!$D$6,AX62)))</xm:f>
            <xm:f>Sheet2!$D$6</xm:f>
            <x14:dxf>
              <fill>
                <patternFill>
                  <bgColor rgb="FFFFFF00"/>
                </patternFill>
              </fill>
            </x14:dxf>
          </x14:cfRule>
          <x14:cfRule type="containsText" priority="3152" operator="containsText" id="{E4096DFA-00B7-498C-8658-FF78D3B55710}">
            <xm:f>NOT(ISERROR(SEARCH(Sheet2!$D$5,AX62)))</xm:f>
            <xm:f>Sheet2!$D$5</xm:f>
            <x14:dxf>
              <fill>
                <patternFill>
                  <bgColor rgb="FFFFFF00"/>
                </patternFill>
              </fill>
            </x14:dxf>
          </x14:cfRule>
          <x14:cfRule type="containsText" priority="3153" operator="containsText" id="{96A8A8AE-C7F6-41EE-AC8A-E0CA1DFA8B5C}">
            <xm:f>NOT(ISERROR(SEARCH(Sheet2!$D$4,AX62)))</xm:f>
            <xm:f>Sheet2!$D$4</xm:f>
            <x14:dxf>
              <fill>
                <patternFill>
                  <bgColor rgb="FFFF0000"/>
                </patternFill>
              </fill>
            </x14:dxf>
          </x14:cfRule>
          <xm:sqref>AX62</xm:sqref>
        </x14:conditionalFormatting>
        <x14:conditionalFormatting xmlns:xm="http://schemas.microsoft.com/office/excel/2006/main">
          <x14:cfRule type="containsText" priority="3144" operator="containsText" id="{C919C4E7-25EC-47E3-A1EA-DCF94902A9FB}">
            <xm:f>NOT(ISERROR(SEARCH(Sheet2!$D$8,AW64)))</xm:f>
            <xm:f>Sheet2!$D$8</xm:f>
            <x14:dxf>
              <fill>
                <patternFill>
                  <bgColor rgb="FFFF0000"/>
                </patternFill>
              </fill>
            </x14:dxf>
          </x14:cfRule>
          <x14:cfRule type="containsText" priority="3145" operator="containsText" id="{422AAFD4-A9C9-4B80-A0D2-353201FE317A}">
            <xm:f>NOT(ISERROR(SEARCH(Sheet2!$D$7,AW64)))</xm:f>
            <xm:f>Sheet2!$D$7</xm:f>
            <x14:dxf>
              <fill>
                <patternFill>
                  <bgColor rgb="FF00B050"/>
                </patternFill>
              </fill>
            </x14:dxf>
          </x14:cfRule>
          <x14:cfRule type="containsText" priority="3146" operator="containsText" id="{3751D71A-3094-4C95-82BE-BF3FBCAD48A4}">
            <xm:f>NOT(ISERROR(SEARCH(Sheet2!$D$6,AW64)))</xm:f>
            <xm:f>Sheet2!$D$6</xm:f>
            <x14:dxf>
              <fill>
                <patternFill>
                  <bgColor rgb="FFFFFF00"/>
                </patternFill>
              </fill>
            </x14:dxf>
          </x14:cfRule>
          <x14:cfRule type="containsText" priority="3147" operator="containsText" id="{862C852D-8106-4D4A-ADE9-624BAA02A789}">
            <xm:f>NOT(ISERROR(SEARCH(Sheet2!$D$5,AW64)))</xm:f>
            <xm:f>Sheet2!$D$5</xm:f>
            <x14:dxf>
              <fill>
                <patternFill>
                  <bgColor rgb="FFFFFF00"/>
                </patternFill>
              </fill>
            </x14:dxf>
          </x14:cfRule>
          <x14:cfRule type="containsText" priority="3148" operator="containsText" id="{87F65ABE-6E39-41C0-91D8-A41BD2FEADE7}">
            <xm:f>NOT(ISERROR(SEARCH(Sheet2!$D$4,AW64)))</xm:f>
            <xm:f>Sheet2!$D$4</xm:f>
            <x14:dxf>
              <fill>
                <patternFill>
                  <bgColor rgb="FFFF0000"/>
                </patternFill>
              </fill>
            </x14:dxf>
          </x14:cfRule>
          <xm:sqref>AW64</xm:sqref>
        </x14:conditionalFormatting>
        <x14:conditionalFormatting xmlns:xm="http://schemas.microsoft.com/office/excel/2006/main">
          <x14:cfRule type="containsText" priority="3139" operator="containsText" id="{B8C074E8-4135-421C-A4F1-951551DAC03C}">
            <xm:f>NOT(ISERROR(SEARCH(Sheet2!$D$8,AX64)))</xm:f>
            <xm:f>Sheet2!$D$8</xm:f>
            <x14:dxf>
              <fill>
                <patternFill>
                  <bgColor rgb="FFFF0000"/>
                </patternFill>
              </fill>
            </x14:dxf>
          </x14:cfRule>
          <x14:cfRule type="containsText" priority="3140" operator="containsText" id="{0D3CCB77-14D5-4E98-B606-15238E24077F}">
            <xm:f>NOT(ISERROR(SEARCH(Sheet2!$D$7,AX64)))</xm:f>
            <xm:f>Sheet2!$D$7</xm:f>
            <x14:dxf>
              <fill>
                <patternFill>
                  <bgColor rgb="FF00B050"/>
                </patternFill>
              </fill>
            </x14:dxf>
          </x14:cfRule>
          <x14:cfRule type="containsText" priority="3141" operator="containsText" id="{5CC68249-7577-4870-8B7C-3C658E3B9CEF}">
            <xm:f>NOT(ISERROR(SEARCH(Sheet2!$D$6,AX64)))</xm:f>
            <xm:f>Sheet2!$D$6</xm:f>
            <x14:dxf>
              <fill>
                <patternFill>
                  <bgColor rgb="FFFFFF00"/>
                </patternFill>
              </fill>
            </x14:dxf>
          </x14:cfRule>
          <x14:cfRule type="containsText" priority="3142" operator="containsText" id="{E6B552FD-7F38-4D27-8E6B-1DDAD8069C8A}">
            <xm:f>NOT(ISERROR(SEARCH(Sheet2!$D$5,AX64)))</xm:f>
            <xm:f>Sheet2!$D$5</xm:f>
            <x14:dxf>
              <fill>
                <patternFill>
                  <bgColor rgb="FFFFFF00"/>
                </patternFill>
              </fill>
            </x14:dxf>
          </x14:cfRule>
          <x14:cfRule type="containsText" priority="3143" operator="containsText" id="{20547D4D-071E-4872-BA50-4C75DD5CB585}">
            <xm:f>NOT(ISERROR(SEARCH(Sheet2!$D$4,AX64)))</xm:f>
            <xm:f>Sheet2!$D$4</xm:f>
            <x14:dxf>
              <fill>
                <patternFill>
                  <bgColor rgb="FFFF0000"/>
                </patternFill>
              </fill>
            </x14:dxf>
          </x14:cfRule>
          <xm:sqref>AX64</xm:sqref>
        </x14:conditionalFormatting>
        <x14:conditionalFormatting xmlns:xm="http://schemas.microsoft.com/office/excel/2006/main">
          <x14:cfRule type="containsText" priority="3134" operator="containsText" id="{8F8F3253-21AE-4E7B-A9E5-C9C120B40669}">
            <xm:f>NOT(ISERROR(SEARCH(Sheet2!$D$8,AW66)))</xm:f>
            <xm:f>Sheet2!$D$8</xm:f>
            <x14:dxf>
              <fill>
                <patternFill>
                  <bgColor rgb="FFFF0000"/>
                </patternFill>
              </fill>
            </x14:dxf>
          </x14:cfRule>
          <x14:cfRule type="containsText" priority="3135" operator="containsText" id="{1D595FF8-CD39-42E2-84A4-CCF05BD00F48}">
            <xm:f>NOT(ISERROR(SEARCH(Sheet2!$D$7,AW66)))</xm:f>
            <xm:f>Sheet2!$D$7</xm:f>
            <x14:dxf>
              <fill>
                <patternFill>
                  <bgColor rgb="FF00B050"/>
                </patternFill>
              </fill>
            </x14:dxf>
          </x14:cfRule>
          <x14:cfRule type="containsText" priority="3136" operator="containsText" id="{ECE97393-603D-41BE-921B-ECDBD40A5946}">
            <xm:f>NOT(ISERROR(SEARCH(Sheet2!$D$6,AW66)))</xm:f>
            <xm:f>Sheet2!$D$6</xm:f>
            <x14:dxf>
              <fill>
                <patternFill>
                  <bgColor rgb="FFFFFF00"/>
                </patternFill>
              </fill>
            </x14:dxf>
          </x14:cfRule>
          <x14:cfRule type="containsText" priority="3137" operator="containsText" id="{56A7172F-E409-4771-A22B-8DE3ED2966A5}">
            <xm:f>NOT(ISERROR(SEARCH(Sheet2!$D$5,AW66)))</xm:f>
            <xm:f>Sheet2!$D$5</xm:f>
            <x14:dxf>
              <fill>
                <patternFill>
                  <bgColor rgb="FFFFFF00"/>
                </patternFill>
              </fill>
            </x14:dxf>
          </x14:cfRule>
          <x14:cfRule type="containsText" priority="3138" operator="containsText" id="{93D575C3-6637-44EB-BF57-F62E809AD59C}">
            <xm:f>NOT(ISERROR(SEARCH(Sheet2!$D$4,AW66)))</xm:f>
            <xm:f>Sheet2!$D$4</xm:f>
            <x14:dxf>
              <fill>
                <patternFill>
                  <bgColor rgb="FFFF0000"/>
                </patternFill>
              </fill>
            </x14:dxf>
          </x14:cfRule>
          <xm:sqref>AW66</xm:sqref>
        </x14:conditionalFormatting>
        <x14:conditionalFormatting xmlns:xm="http://schemas.microsoft.com/office/excel/2006/main">
          <x14:cfRule type="containsText" priority="3129" operator="containsText" id="{1EE2CB24-D9ED-44E0-AFC1-4878DE964C75}">
            <xm:f>NOT(ISERROR(SEARCH(Sheet2!$D$8,AX66)))</xm:f>
            <xm:f>Sheet2!$D$8</xm:f>
            <x14:dxf>
              <fill>
                <patternFill>
                  <bgColor rgb="FFFF0000"/>
                </patternFill>
              </fill>
            </x14:dxf>
          </x14:cfRule>
          <x14:cfRule type="containsText" priority="3130" operator="containsText" id="{3E748867-7F4A-4E92-9983-81AA1751CA28}">
            <xm:f>NOT(ISERROR(SEARCH(Sheet2!$D$7,AX66)))</xm:f>
            <xm:f>Sheet2!$D$7</xm:f>
            <x14:dxf>
              <fill>
                <patternFill>
                  <bgColor rgb="FF00B050"/>
                </patternFill>
              </fill>
            </x14:dxf>
          </x14:cfRule>
          <x14:cfRule type="containsText" priority="3131" operator="containsText" id="{C6F0C992-D600-4A5E-B9E7-48B74F2EA361}">
            <xm:f>NOT(ISERROR(SEARCH(Sheet2!$D$6,AX66)))</xm:f>
            <xm:f>Sheet2!$D$6</xm:f>
            <x14:dxf>
              <fill>
                <patternFill>
                  <bgColor rgb="FFFFFF00"/>
                </patternFill>
              </fill>
            </x14:dxf>
          </x14:cfRule>
          <x14:cfRule type="containsText" priority="3132" operator="containsText" id="{299E9AB1-01B4-4EE6-AEE0-2CD87895BA32}">
            <xm:f>NOT(ISERROR(SEARCH(Sheet2!$D$5,AX66)))</xm:f>
            <xm:f>Sheet2!$D$5</xm:f>
            <x14:dxf>
              <fill>
                <patternFill>
                  <bgColor rgb="FFFFFF00"/>
                </patternFill>
              </fill>
            </x14:dxf>
          </x14:cfRule>
          <x14:cfRule type="containsText" priority="3133" operator="containsText" id="{6E2CDBDA-DAAE-4222-88C1-D653472C9723}">
            <xm:f>NOT(ISERROR(SEARCH(Sheet2!$D$4,AX66)))</xm:f>
            <xm:f>Sheet2!$D$4</xm:f>
            <x14:dxf>
              <fill>
                <patternFill>
                  <bgColor rgb="FFFF0000"/>
                </patternFill>
              </fill>
            </x14:dxf>
          </x14:cfRule>
          <xm:sqref>AX66</xm:sqref>
        </x14:conditionalFormatting>
        <x14:conditionalFormatting xmlns:xm="http://schemas.microsoft.com/office/excel/2006/main">
          <x14:cfRule type="containsText" priority="3124" operator="containsText" id="{8F4E942A-0D43-4782-A4D1-7B689155676F}">
            <xm:f>NOT(ISERROR(SEARCH(Sheet2!$D$8,AW69)))</xm:f>
            <xm:f>Sheet2!$D$8</xm:f>
            <x14:dxf>
              <fill>
                <patternFill>
                  <bgColor rgb="FFFF0000"/>
                </patternFill>
              </fill>
            </x14:dxf>
          </x14:cfRule>
          <x14:cfRule type="containsText" priority="3125" operator="containsText" id="{032B5A89-7F07-4863-81FA-DBB7E180E00F}">
            <xm:f>NOT(ISERROR(SEARCH(Sheet2!$D$7,AW69)))</xm:f>
            <xm:f>Sheet2!$D$7</xm:f>
            <x14:dxf>
              <fill>
                <patternFill>
                  <bgColor rgb="FF00B050"/>
                </patternFill>
              </fill>
            </x14:dxf>
          </x14:cfRule>
          <x14:cfRule type="containsText" priority="3126" operator="containsText" id="{3B1E46E4-BAA9-403D-BF1E-E2AD40E54535}">
            <xm:f>NOT(ISERROR(SEARCH(Sheet2!$D$6,AW69)))</xm:f>
            <xm:f>Sheet2!$D$6</xm:f>
            <x14:dxf>
              <fill>
                <patternFill>
                  <bgColor rgb="FFFFFF00"/>
                </patternFill>
              </fill>
            </x14:dxf>
          </x14:cfRule>
          <x14:cfRule type="containsText" priority="3127" operator="containsText" id="{45C63865-B62E-45BA-B87E-F4A99BD6B3FD}">
            <xm:f>NOT(ISERROR(SEARCH(Sheet2!$D$5,AW69)))</xm:f>
            <xm:f>Sheet2!$D$5</xm:f>
            <x14:dxf>
              <fill>
                <patternFill>
                  <bgColor rgb="FFFFFF00"/>
                </patternFill>
              </fill>
            </x14:dxf>
          </x14:cfRule>
          <x14:cfRule type="containsText" priority="3128" operator="containsText" id="{FF0BE22B-211D-4B8B-8273-CABD7619452E}">
            <xm:f>NOT(ISERROR(SEARCH(Sheet2!$D$4,AW69)))</xm:f>
            <xm:f>Sheet2!$D$4</xm:f>
            <x14:dxf>
              <fill>
                <patternFill>
                  <bgColor rgb="FFFF0000"/>
                </patternFill>
              </fill>
            </x14:dxf>
          </x14:cfRule>
          <xm:sqref>AW69</xm:sqref>
        </x14:conditionalFormatting>
        <x14:conditionalFormatting xmlns:xm="http://schemas.microsoft.com/office/excel/2006/main">
          <x14:cfRule type="containsText" priority="3119" operator="containsText" id="{0A9D60F7-1B33-457D-A377-CCF578A8ECA9}">
            <xm:f>NOT(ISERROR(SEARCH(Sheet2!$D$8,AX69)))</xm:f>
            <xm:f>Sheet2!$D$8</xm:f>
            <x14:dxf>
              <fill>
                <patternFill>
                  <bgColor rgb="FFFF0000"/>
                </patternFill>
              </fill>
            </x14:dxf>
          </x14:cfRule>
          <x14:cfRule type="containsText" priority="3120" operator="containsText" id="{90032849-68D2-47D8-BB3E-AB4A59052F8D}">
            <xm:f>NOT(ISERROR(SEARCH(Sheet2!$D$7,AX69)))</xm:f>
            <xm:f>Sheet2!$D$7</xm:f>
            <x14:dxf>
              <fill>
                <patternFill>
                  <bgColor rgb="FF00B050"/>
                </patternFill>
              </fill>
            </x14:dxf>
          </x14:cfRule>
          <x14:cfRule type="containsText" priority="3121" operator="containsText" id="{A334D64D-9442-4126-87AA-50E7CB43F15E}">
            <xm:f>NOT(ISERROR(SEARCH(Sheet2!$D$6,AX69)))</xm:f>
            <xm:f>Sheet2!$D$6</xm:f>
            <x14:dxf>
              <fill>
                <patternFill>
                  <bgColor rgb="FFFFFF00"/>
                </patternFill>
              </fill>
            </x14:dxf>
          </x14:cfRule>
          <x14:cfRule type="containsText" priority="3122" operator="containsText" id="{E7038191-F203-4F9D-AAA8-A6EFAA2548EF}">
            <xm:f>NOT(ISERROR(SEARCH(Sheet2!$D$5,AX69)))</xm:f>
            <xm:f>Sheet2!$D$5</xm:f>
            <x14:dxf>
              <fill>
                <patternFill>
                  <bgColor rgb="FFFFFF00"/>
                </patternFill>
              </fill>
            </x14:dxf>
          </x14:cfRule>
          <x14:cfRule type="containsText" priority="3123" operator="containsText" id="{D74EAB20-B089-4005-9092-BE2ABAE4E336}">
            <xm:f>NOT(ISERROR(SEARCH(Sheet2!$D$4,AX69)))</xm:f>
            <xm:f>Sheet2!$D$4</xm:f>
            <x14:dxf>
              <fill>
                <patternFill>
                  <bgColor rgb="FFFF0000"/>
                </patternFill>
              </fill>
            </x14:dxf>
          </x14:cfRule>
          <xm:sqref>AX69</xm:sqref>
        </x14:conditionalFormatting>
        <x14:conditionalFormatting xmlns:xm="http://schemas.microsoft.com/office/excel/2006/main">
          <x14:cfRule type="containsText" priority="3114" operator="containsText" id="{7E2B77D4-52D4-48C0-9DB7-7B6B8424CAD5}">
            <xm:f>NOT(ISERROR(SEARCH(Sheet2!$D$8,AW71)))</xm:f>
            <xm:f>Sheet2!$D$8</xm:f>
            <x14:dxf>
              <fill>
                <patternFill>
                  <bgColor rgb="FFFF0000"/>
                </patternFill>
              </fill>
            </x14:dxf>
          </x14:cfRule>
          <x14:cfRule type="containsText" priority="3115" operator="containsText" id="{2950A9C8-1707-4671-AA3E-F01304C360B8}">
            <xm:f>NOT(ISERROR(SEARCH(Sheet2!$D$7,AW71)))</xm:f>
            <xm:f>Sheet2!$D$7</xm:f>
            <x14:dxf>
              <fill>
                <patternFill>
                  <bgColor rgb="FF00B050"/>
                </patternFill>
              </fill>
            </x14:dxf>
          </x14:cfRule>
          <x14:cfRule type="containsText" priority="3116" operator="containsText" id="{6F33DC53-9286-4B4F-BE68-87D5853B4250}">
            <xm:f>NOT(ISERROR(SEARCH(Sheet2!$D$6,AW71)))</xm:f>
            <xm:f>Sheet2!$D$6</xm:f>
            <x14:dxf>
              <fill>
                <patternFill>
                  <bgColor rgb="FFFFFF00"/>
                </patternFill>
              </fill>
            </x14:dxf>
          </x14:cfRule>
          <x14:cfRule type="containsText" priority="3117" operator="containsText" id="{965B9B51-5E1E-4932-A8A0-EE865F410337}">
            <xm:f>NOT(ISERROR(SEARCH(Sheet2!$D$5,AW71)))</xm:f>
            <xm:f>Sheet2!$D$5</xm:f>
            <x14:dxf>
              <fill>
                <patternFill>
                  <bgColor rgb="FFFFFF00"/>
                </patternFill>
              </fill>
            </x14:dxf>
          </x14:cfRule>
          <x14:cfRule type="containsText" priority="3118" operator="containsText" id="{1C490265-693E-44F2-BEAC-148026E45C84}">
            <xm:f>NOT(ISERROR(SEARCH(Sheet2!$D$4,AW71)))</xm:f>
            <xm:f>Sheet2!$D$4</xm:f>
            <x14:dxf>
              <fill>
                <patternFill>
                  <bgColor rgb="FFFF0000"/>
                </patternFill>
              </fill>
            </x14:dxf>
          </x14:cfRule>
          <xm:sqref>AW71</xm:sqref>
        </x14:conditionalFormatting>
        <x14:conditionalFormatting xmlns:xm="http://schemas.microsoft.com/office/excel/2006/main">
          <x14:cfRule type="containsText" priority="3109" operator="containsText" id="{326A6276-24F8-4CB1-9818-1F97BB3940F2}">
            <xm:f>NOT(ISERROR(SEARCH(Sheet2!$D$8,AX71)))</xm:f>
            <xm:f>Sheet2!$D$8</xm:f>
            <x14:dxf>
              <fill>
                <patternFill>
                  <bgColor rgb="FFFF0000"/>
                </patternFill>
              </fill>
            </x14:dxf>
          </x14:cfRule>
          <x14:cfRule type="containsText" priority="3110" operator="containsText" id="{76E5C942-6C7C-4FC7-B29F-751EA2EB8047}">
            <xm:f>NOT(ISERROR(SEARCH(Sheet2!$D$7,AX71)))</xm:f>
            <xm:f>Sheet2!$D$7</xm:f>
            <x14:dxf>
              <fill>
                <patternFill>
                  <bgColor rgb="FF00B050"/>
                </patternFill>
              </fill>
            </x14:dxf>
          </x14:cfRule>
          <x14:cfRule type="containsText" priority="3111" operator="containsText" id="{D52D61B0-BBAB-448E-8AA6-001286779F41}">
            <xm:f>NOT(ISERROR(SEARCH(Sheet2!$D$6,AX71)))</xm:f>
            <xm:f>Sheet2!$D$6</xm:f>
            <x14:dxf>
              <fill>
                <patternFill>
                  <bgColor rgb="FFFFFF00"/>
                </patternFill>
              </fill>
            </x14:dxf>
          </x14:cfRule>
          <x14:cfRule type="containsText" priority="3112" operator="containsText" id="{CB242E40-196C-488D-B5D8-6266D78FF369}">
            <xm:f>NOT(ISERROR(SEARCH(Sheet2!$D$5,AX71)))</xm:f>
            <xm:f>Sheet2!$D$5</xm:f>
            <x14:dxf>
              <fill>
                <patternFill>
                  <bgColor rgb="FFFFFF00"/>
                </patternFill>
              </fill>
            </x14:dxf>
          </x14:cfRule>
          <x14:cfRule type="containsText" priority="3113" operator="containsText" id="{7DFE6ED4-0A5A-46B5-8ED1-F750AE260814}">
            <xm:f>NOT(ISERROR(SEARCH(Sheet2!$D$4,AX71)))</xm:f>
            <xm:f>Sheet2!$D$4</xm:f>
            <x14:dxf>
              <fill>
                <patternFill>
                  <bgColor rgb="FFFF0000"/>
                </patternFill>
              </fill>
            </x14:dxf>
          </x14:cfRule>
          <xm:sqref>AX71</xm:sqref>
        </x14:conditionalFormatting>
        <x14:conditionalFormatting xmlns:xm="http://schemas.microsoft.com/office/excel/2006/main">
          <x14:cfRule type="containsText" priority="3104" operator="containsText" id="{7482183F-1776-4538-904F-0A80298CEFF8}">
            <xm:f>NOT(ISERROR(SEARCH(Sheet2!$D$8,AW76)))</xm:f>
            <xm:f>Sheet2!$D$8</xm:f>
            <x14:dxf>
              <fill>
                <patternFill>
                  <bgColor rgb="FFFF0000"/>
                </patternFill>
              </fill>
            </x14:dxf>
          </x14:cfRule>
          <x14:cfRule type="containsText" priority="3105" operator="containsText" id="{3438712B-FB85-474A-BE61-6B80DE71C4B5}">
            <xm:f>NOT(ISERROR(SEARCH(Sheet2!$D$7,AW76)))</xm:f>
            <xm:f>Sheet2!$D$7</xm:f>
            <x14:dxf>
              <fill>
                <patternFill>
                  <bgColor rgb="FF00B050"/>
                </patternFill>
              </fill>
            </x14:dxf>
          </x14:cfRule>
          <x14:cfRule type="containsText" priority="3106" operator="containsText" id="{57739C88-1D34-4AE0-8572-233779F527AA}">
            <xm:f>NOT(ISERROR(SEARCH(Sheet2!$D$6,AW76)))</xm:f>
            <xm:f>Sheet2!$D$6</xm:f>
            <x14:dxf>
              <fill>
                <patternFill>
                  <bgColor rgb="FFFFFF00"/>
                </patternFill>
              </fill>
            </x14:dxf>
          </x14:cfRule>
          <x14:cfRule type="containsText" priority="3107" operator="containsText" id="{64181BC2-9492-456D-92CA-C1FD90A71CE8}">
            <xm:f>NOT(ISERROR(SEARCH(Sheet2!$D$5,AW76)))</xm:f>
            <xm:f>Sheet2!$D$5</xm:f>
            <x14:dxf>
              <fill>
                <patternFill>
                  <bgColor rgb="FFFFFF00"/>
                </patternFill>
              </fill>
            </x14:dxf>
          </x14:cfRule>
          <x14:cfRule type="containsText" priority="3108" operator="containsText" id="{4A7E43F8-AE40-40CA-9FDC-1FB5D59371A3}">
            <xm:f>NOT(ISERROR(SEARCH(Sheet2!$D$4,AW76)))</xm:f>
            <xm:f>Sheet2!$D$4</xm:f>
            <x14:dxf>
              <fill>
                <patternFill>
                  <bgColor rgb="FFFF0000"/>
                </patternFill>
              </fill>
            </x14:dxf>
          </x14:cfRule>
          <xm:sqref>AW76</xm:sqref>
        </x14:conditionalFormatting>
        <x14:conditionalFormatting xmlns:xm="http://schemas.microsoft.com/office/excel/2006/main">
          <x14:cfRule type="containsText" priority="3099" operator="containsText" id="{1F603351-7E4F-4B04-B621-5F5FC9F48371}">
            <xm:f>NOT(ISERROR(SEARCH(Sheet2!$D$8,AX76)))</xm:f>
            <xm:f>Sheet2!$D$8</xm:f>
            <x14:dxf>
              <fill>
                <patternFill>
                  <bgColor rgb="FFFF0000"/>
                </patternFill>
              </fill>
            </x14:dxf>
          </x14:cfRule>
          <x14:cfRule type="containsText" priority="3100" operator="containsText" id="{C21B7F87-0FEC-4974-A7D5-DC05170C5EC7}">
            <xm:f>NOT(ISERROR(SEARCH(Sheet2!$D$7,AX76)))</xm:f>
            <xm:f>Sheet2!$D$7</xm:f>
            <x14:dxf>
              <fill>
                <patternFill>
                  <bgColor rgb="FF00B050"/>
                </patternFill>
              </fill>
            </x14:dxf>
          </x14:cfRule>
          <x14:cfRule type="containsText" priority="3101" operator="containsText" id="{6065DA8C-CF87-4F01-AC52-299D3085F297}">
            <xm:f>NOT(ISERROR(SEARCH(Sheet2!$D$6,AX76)))</xm:f>
            <xm:f>Sheet2!$D$6</xm:f>
            <x14:dxf>
              <fill>
                <patternFill>
                  <bgColor rgb="FFFFFF00"/>
                </patternFill>
              </fill>
            </x14:dxf>
          </x14:cfRule>
          <x14:cfRule type="containsText" priority="3102" operator="containsText" id="{CD81A529-B7CF-47C6-9675-AD85D7C7FCAF}">
            <xm:f>NOT(ISERROR(SEARCH(Sheet2!$D$5,AX76)))</xm:f>
            <xm:f>Sheet2!$D$5</xm:f>
            <x14:dxf>
              <fill>
                <patternFill>
                  <bgColor rgb="FFFFFF00"/>
                </patternFill>
              </fill>
            </x14:dxf>
          </x14:cfRule>
          <x14:cfRule type="containsText" priority="3103" operator="containsText" id="{A5FA17C6-E0AE-4630-8A92-F47D480C4D1F}">
            <xm:f>NOT(ISERROR(SEARCH(Sheet2!$D$4,AX76)))</xm:f>
            <xm:f>Sheet2!$D$4</xm:f>
            <x14:dxf>
              <fill>
                <patternFill>
                  <bgColor rgb="FFFF0000"/>
                </patternFill>
              </fill>
            </x14:dxf>
          </x14:cfRule>
          <xm:sqref>AX76</xm:sqref>
        </x14:conditionalFormatting>
        <x14:conditionalFormatting xmlns:xm="http://schemas.microsoft.com/office/excel/2006/main">
          <x14:cfRule type="containsText" priority="3094" operator="containsText" id="{4B28B852-7BA5-49C6-BFCA-E2412C0CEC38}">
            <xm:f>NOT(ISERROR(SEARCH(Sheet2!$D$8,AW78)))</xm:f>
            <xm:f>Sheet2!$D$8</xm:f>
            <x14:dxf>
              <fill>
                <patternFill>
                  <bgColor rgb="FFFF0000"/>
                </patternFill>
              </fill>
            </x14:dxf>
          </x14:cfRule>
          <x14:cfRule type="containsText" priority="3095" operator="containsText" id="{5A67C672-A566-450A-88C2-BEC5B212E426}">
            <xm:f>NOT(ISERROR(SEARCH(Sheet2!$D$7,AW78)))</xm:f>
            <xm:f>Sheet2!$D$7</xm:f>
            <x14:dxf>
              <fill>
                <patternFill>
                  <bgColor rgb="FF00B050"/>
                </patternFill>
              </fill>
            </x14:dxf>
          </x14:cfRule>
          <x14:cfRule type="containsText" priority="3096" operator="containsText" id="{4E61379B-6223-41D6-A661-B74CADE2C06F}">
            <xm:f>NOT(ISERROR(SEARCH(Sheet2!$D$6,AW78)))</xm:f>
            <xm:f>Sheet2!$D$6</xm:f>
            <x14:dxf>
              <fill>
                <patternFill>
                  <bgColor rgb="FFFFFF00"/>
                </patternFill>
              </fill>
            </x14:dxf>
          </x14:cfRule>
          <x14:cfRule type="containsText" priority="3097" operator="containsText" id="{A66D3A22-FAB0-4C8C-9419-6FC3C6B2FED8}">
            <xm:f>NOT(ISERROR(SEARCH(Sheet2!$D$5,AW78)))</xm:f>
            <xm:f>Sheet2!$D$5</xm:f>
            <x14:dxf>
              <fill>
                <patternFill>
                  <bgColor rgb="FFFFFF00"/>
                </patternFill>
              </fill>
            </x14:dxf>
          </x14:cfRule>
          <x14:cfRule type="containsText" priority="3098" operator="containsText" id="{50D4CBE1-B2C0-4068-99A9-782D854E03F9}">
            <xm:f>NOT(ISERROR(SEARCH(Sheet2!$D$4,AW78)))</xm:f>
            <xm:f>Sheet2!$D$4</xm:f>
            <x14:dxf>
              <fill>
                <patternFill>
                  <bgColor rgb="FFFF0000"/>
                </patternFill>
              </fill>
            </x14:dxf>
          </x14:cfRule>
          <xm:sqref>AW78</xm:sqref>
        </x14:conditionalFormatting>
        <x14:conditionalFormatting xmlns:xm="http://schemas.microsoft.com/office/excel/2006/main">
          <x14:cfRule type="containsText" priority="3089" operator="containsText" id="{AB47F819-B95F-4E4F-BE3E-6E8762EEEFD1}">
            <xm:f>NOT(ISERROR(SEARCH(Sheet2!$D$8,AX78)))</xm:f>
            <xm:f>Sheet2!$D$8</xm:f>
            <x14:dxf>
              <fill>
                <patternFill>
                  <bgColor rgb="FFFF0000"/>
                </patternFill>
              </fill>
            </x14:dxf>
          </x14:cfRule>
          <x14:cfRule type="containsText" priority="3090" operator="containsText" id="{88DD9A8B-6B25-465E-AB43-D4E596B1E83D}">
            <xm:f>NOT(ISERROR(SEARCH(Sheet2!$D$7,AX78)))</xm:f>
            <xm:f>Sheet2!$D$7</xm:f>
            <x14:dxf>
              <fill>
                <patternFill>
                  <bgColor rgb="FF00B050"/>
                </patternFill>
              </fill>
            </x14:dxf>
          </x14:cfRule>
          <x14:cfRule type="containsText" priority="3091" operator="containsText" id="{2766B84C-4881-48C2-A143-F4ACFE542772}">
            <xm:f>NOT(ISERROR(SEARCH(Sheet2!$D$6,AX78)))</xm:f>
            <xm:f>Sheet2!$D$6</xm:f>
            <x14:dxf>
              <fill>
                <patternFill>
                  <bgColor rgb="FFFFFF00"/>
                </patternFill>
              </fill>
            </x14:dxf>
          </x14:cfRule>
          <x14:cfRule type="containsText" priority="3092" operator="containsText" id="{E33339A5-DC1B-496E-85D5-C3528529CCA2}">
            <xm:f>NOT(ISERROR(SEARCH(Sheet2!$D$5,AX78)))</xm:f>
            <xm:f>Sheet2!$D$5</xm:f>
            <x14:dxf>
              <fill>
                <patternFill>
                  <bgColor rgb="FFFFFF00"/>
                </patternFill>
              </fill>
            </x14:dxf>
          </x14:cfRule>
          <x14:cfRule type="containsText" priority="3093" operator="containsText" id="{E99EB041-0264-47FF-AECF-F6B93A2EE759}">
            <xm:f>NOT(ISERROR(SEARCH(Sheet2!$D$4,AX78)))</xm:f>
            <xm:f>Sheet2!$D$4</xm:f>
            <x14:dxf>
              <fill>
                <patternFill>
                  <bgColor rgb="FFFF0000"/>
                </patternFill>
              </fill>
            </x14:dxf>
          </x14:cfRule>
          <xm:sqref>AX78</xm:sqref>
        </x14:conditionalFormatting>
        <x14:conditionalFormatting xmlns:xm="http://schemas.microsoft.com/office/excel/2006/main">
          <x14:cfRule type="containsText" priority="3084" operator="containsText" id="{C45FA7B4-8C04-463A-9E3D-D23B1C1B21C7}">
            <xm:f>NOT(ISERROR(SEARCH(Sheet2!$D$8,AW80)))</xm:f>
            <xm:f>Sheet2!$D$8</xm:f>
            <x14:dxf>
              <fill>
                <patternFill>
                  <bgColor rgb="FFFF0000"/>
                </patternFill>
              </fill>
            </x14:dxf>
          </x14:cfRule>
          <x14:cfRule type="containsText" priority="3085" operator="containsText" id="{B399D4C6-A7C9-4F0D-A085-99EA0F39C585}">
            <xm:f>NOT(ISERROR(SEARCH(Sheet2!$D$7,AW80)))</xm:f>
            <xm:f>Sheet2!$D$7</xm:f>
            <x14:dxf>
              <fill>
                <patternFill>
                  <bgColor rgb="FF00B050"/>
                </patternFill>
              </fill>
            </x14:dxf>
          </x14:cfRule>
          <x14:cfRule type="containsText" priority="3086" operator="containsText" id="{7EB7DEC8-4909-48DD-ABAC-4B341DAFF2FC}">
            <xm:f>NOT(ISERROR(SEARCH(Sheet2!$D$6,AW80)))</xm:f>
            <xm:f>Sheet2!$D$6</xm:f>
            <x14:dxf>
              <fill>
                <patternFill>
                  <bgColor rgb="FFFFFF00"/>
                </patternFill>
              </fill>
            </x14:dxf>
          </x14:cfRule>
          <x14:cfRule type="containsText" priority="3087" operator="containsText" id="{7C8A1DBE-A248-4AFE-B729-320F22A61050}">
            <xm:f>NOT(ISERROR(SEARCH(Sheet2!$D$5,AW80)))</xm:f>
            <xm:f>Sheet2!$D$5</xm:f>
            <x14:dxf>
              <fill>
                <patternFill>
                  <bgColor rgb="FFFFFF00"/>
                </patternFill>
              </fill>
            </x14:dxf>
          </x14:cfRule>
          <x14:cfRule type="containsText" priority="3088" operator="containsText" id="{F1A5D6C4-D81E-4DAE-AD6C-BF332EF9FA57}">
            <xm:f>NOT(ISERROR(SEARCH(Sheet2!$D$4,AW80)))</xm:f>
            <xm:f>Sheet2!$D$4</xm:f>
            <x14:dxf>
              <fill>
                <patternFill>
                  <bgColor rgb="FFFF0000"/>
                </patternFill>
              </fill>
            </x14:dxf>
          </x14:cfRule>
          <xm:sqref>AW80</xm:sqref>
        </x14:conditionalFormatting>
        <x14:conditionalFormatting xmlns:xm="http://schemas.microsoft.com/office/excel/2006/main">
          <x14:cfRule type="containsText" priority="3079" operator="containsText" id="{DD14DD58-3BBB-473E-8827-C3682F4094B6}">
            <xm:f>NOT(ISERROR(SEARCH(Sheet2!$D$8,AX80)))</xm:f>
            <xm:f>Sheet2!$D$8</xm:f>
            <x14:dxf>
              <fill>
                <patternFill>
                  <bgColor rgb="FFFF0000"/>
                </patternFill>
              </fill>
            </x14:dxf>
          </x14:cfRule>
          <x14:cfRule type="containsText" priority="3080" operator="containsText" id="{B1B158AC-D855-4FE4-AE97-86402DF6AE3C}">
            <xm:f>NOT(ISERROR(SEARCH(Sheet2!$D$7,AX80)))</xm:f>
            <xm:f>Sheet2!$D$7</xm:f>
            <x14:dxf>
              <fill>
                <patternFill>
                  <bgColor rgb="FF00B050"/>
                </patternFill>
              </fill>
            </x14:dxf>
          </x14:cfRule>
          <x14:cfRule type="containsText" priority="3081" operator="containsText" id="{F8D6E75B-4897-4DD3-93D2-7515C432EA78}">
            <xm:f>NOT(ISERROR(SEARCH(Sheet2!$D$6,AX80)))</xm:f>
            <xm:f>Sheet2!$D$6</xm:f>
            <x14:dxf>
              <fill>
                <patternFill>
                  <bgColor rgb="FFFFFF00"/>
                </patternFill>
              </fill>
            </x14:dxf>
          </x14:cfRule>
          <x14:cfRule type="containsText" priority="3082" operator="containsText" id="{CCB8BB99-A51A-4899-8C7E-35F5C0005B4C}">
            <xm:f>NOT(ISERROR(SEARCH(Sheet2!$D$5,AX80)))</xm:f>
            <xm:f>Sheet2!$D$5</xm:f>
            <x14:dxf>
              <fill>
                <patternFill>
                  <bgColor rgb="FFFFFF00"/>
                </patternFill>
              </fill>
            </x14:dxf>
          </x14:cfRule>
          <x14:cfRule type="containsText" priority="3083" operator="containsText" id="{D628951B-DF57-4C2B-867F-233A3402CFA7}">
            <xm:f>NOT(ISERROR(SEARCH(Sheet2!$D$4,AX80)))</xm:f>
            <xm:f>Sheet2!$D$4</xm:f>
            <x14:dxf>
              <fill>
                <patternFill>
                  <bgColor rgb="FFFF0000"/>
                </patternFill>
              </fill>
            </x14:dxf>
          </x14:cfRule>
          <xm:sqref>AX80</xm:sqref>
        </x14:conditionalFormatting>
        <x14:conditionalFormatting xmlns:xm="http://schemas.microsoft.com/office/excel/2006/main">
          <x14:cfRule type="containsText" priority="3074" operator="containsText" id="{B9D648AD-1CA5-4DF0-A3AF-580512F41CAE}">
            <xm:f>NOT(ISERROR(SEARCH(Sheet2!$D$8,AW82)))</xm:f>
            <xm:f>Sheet2!$D$8</xm:f>
            <x14:dxf>
              <fill>
                <patternFill>
                  <bgColor rgb="FFFF0000"/>
                </patternFill>
              </fill>
            </x14:dxf>
          </x14:cfRule>
          <x14:cfRule type="containsText" priority="3075" operator="containsText" id="{F7322086-C8C9-4C0D-82C7-4D9CB4B7361C}">
            <xm:f>NOT(ISERROR(SEARCH(Sheet2!$D$7,AW82)))</xm:f>
            <xm:f>Sheet2!$D$7</xm:f>
            <x14:dxf>
              <fill>
                <patternFill>
                  <bgColor rgb="FF00B050"/>
                </patternFill>
              </fill>
            </x14:dxf>
          </x14:cfRule>
          <x14:cfRule type="containsText" priority="3076" operator="containsText" id="{66FD4669-7643-4996-9BEA-2323376719B1}">
            <xm:f>NOT(ISERROR(SEARCH(Sheet2!$D$6,AW82)))</xm:f>
            <xm:f>Sheet2!$D$6</xm:f>
            <x14:dxf>
              <fill>
                <patternFill>
                  <bgColor rgb="FFFFFF00"/>
                </patternFill>
              </fill>
            </x14:dxf>
          </x14:cfRule>
          <x14:cfRule type="containsText" priority="3077" operator="containsText" id="{3431A24A-6005-4DAF-A43C-C346D5C8EC62}">
            <xm:f>NOT(ISERROR(SEARCH(Sheet2!$D$5,AW82)))</xm:f>
            <xm:f>Sheet2!$D$5</xm:f>
            <x14:dxf>
              <fill>
                <patternFill>
                  <bgColor rgb="FFFFFF00"/>
                </patternFill>
              </fill>
            </x14:dxf>
          </x14:cfRule>
          <x14:cfRule type="containsText" priority="3078" operator="containsText" id="{368D85D8-6EC1-47CA-AA5F-C0ADE2E84573}">
            <xm:f>NOT(ISERROR(SEARCH(Sheet2!$D$4,AW82)))</xm:f>
            <xm:f>Sheet2!$D$4</xm:f>
            <x14:dxf>
              <fill>
                <patternFill>
                  <bgColor rgb="FFFF0000"/>
                </patternFill>
              </fill>
            </x14:dxf>
          </x14:cfRule>
          <xm:sqref>AW82</xm:sqref>
        </x14:conditionalFormatting>
        <x14:conditionalFormatting xmlns:xm="http://schemas.microsoft.com/office/excel/2006/main">
          <x14:cfRule type="containsText" priority="3069" operator="containsText" id="{6BA12C1D-E6B6-4668-AA53-A32CF150610B}">
            <xm:f>NOT(ISERROR(SEARCH(Sheet2!$D$8,AX82)))</xm:f>
            <xm:f>Sheet2!$D$8</xm:f>
            <x14:dxf>
              <fill>
                <patternFill>
                  <bgColor rgb="FFFF0000"/>
                </patternFill>
              </fill>
            </x14:dxf>
          </x14:cfRule>
          <x14:cfRule type="containsText" priority="3070" operator="containsText" id="{2C47CB2E-919F-420D-A14C-E441621ACD67}">
            <xm:f>NOT(ISERROR(SEARCH(Sheet2!$D$7,AX82)))</xm:f>
            <xm:f>Sheet2!$D$7</xm:f>
            <x14:dxf>
              <fill>
                <patternFill>
                  <bgColor rgb="FF00B050"/>
                </patternFill>
              </fill>
            </x14:dxf>
          </x14:cfRule>
          <x14:cfRule type="containsText" priority="3071" operator="containsText" id="{675BB294-386A-48EA-81AD-2608A388504D}">
            <xm:f>NOT(ISERROR(SEARCH(Sheet2!$D$6,AX82)))</xm:f>
            <xm:f>Sheet2!$D$6</xm:f>
            <x14:dxf>
              <fill>
                <patternFill>
                  <bgColor rgb="FFFFFF00"/>
                </patternFill>
              </fill>
            </x14:dxf>
          </x14:cfRule>
          <x14:cfRule type="containsText" priority="3072" operator="containsText" id="{415CBA68-EC21-4DE2-8CD4-C5D4A7066832}">
            <xm:f>NOT(ISERROR(SEARCH(Sheet2!$D$5,AX82)))</xm:f>
            <xm:f>Sheet2!$D$5</xm:f>
            <x14:dxf>
              <fill>
                <patternFill>
                  <bgColor rgb="FFFFFF00"/>
                </patternFill>
              </fill>
            </x14:dxf>
          </x14:cfRule>
          <x14:cfRule type="containsText" priority="3073" operator="containsText" id="{6DADEF67-02DB-445E-B68A-1B4D74356DE8}">
            <xm:f>NOT(ISERROR(SEARCH(Sheet2!$D$4,AX82)))</xm:f>
            <xm:f>Sheet2!$D$4</xm:f>
            <x14:dxf>
              <fill>
                <patternFill>
                  <bgColor rgb="FFFF0000"/>
                </patternFill>
              </fill>
            </x14:dxf>
          </x14:cfRule>
          <xm:sqref>AX82</xm:sqref>
        </x14:conditionalFormatting>
        <x14:conditionalFormatting xmlns:xm="http://schemas.microsoft.com/office/excel/2006/main">
          <x14:cfRule type="containsText" priority="3064" operator="containsText" id="{3C3238FE-0966-4F15-82B9-769495F5B9F5}">
            <xm:f>NOT(ISERROR(SEARCH(Sheet2!$D$8,AW84)))</xm:f>
            <xm:f>Sheet2!$D$8</xm:f>
            <x14:dxf>
              <fill>
                <patternFill>
                  <bgColor rgb="FFFF0000"/>
                </patternFill>
              </fill>
            </x14:dxf>
          </x14:cfRule>
          <x14:cfRule type="containsText" priority="3065" operator="containsText" id="{F5817074-289D-4F99-A132-03AFB3641889}">
            <xm:f>NOT(ISERROR(SEARCH(Sheet2!$D$7,AW84)))</xm:f>
            <xm:f>Sheet2!$D$7</xm:f>
            <x14:dxf>
              <fill>
                <patternFill>
                  <bgColor rgb="FF00B050"/>
                </patternFill>
              </fill>
            </x14:dxf>
          </x14:cfRule>
          <x14:cfRule type="containsText" priority="3066" operator="containsText" id="{2314B748-927D-4D69-A42A-6238B1F0EC4E}">
            <xm:f>NOT(ISERROR(SEARCH(Sheet2!$D$6,AW84)))</xm:f>
            <xm:f>Sheet2!$D$6</xm:f>
            <x14:dxf>
              <fill>
                <patternFill>
                  <bgColor rgb="FFFFFF00"/>
                </patternFill>
              </fill>
            </x14:dxf>
          </x14:cfRule>
          <x14:cfRule type="containsText" priority="3067" operator="containsText" id="{0B8BD4E0-83D5-4317-8924-92DBE6ECE8B3}">
            <xm:f>NOT(ISERROR(SEARCH(Sheet2!$D$5,AW84)))</xm:f>
            <xm:f>Sheet2!$D$5</xm:f>
            <x14:dxf>
              <fill>
                <patternFill>
                  <bgColor rgb="FFFFFF00"/>
                </patternFill>
              </fill>
            </x14:dxf>
          </x14:cfRule>
          <x14:cfRule type="containsText" priority="3068" operator="containsText" id="{9E254E77-43C8-4CF7-8984-43EB840BA5B7}">
            <xm:f>NOT(ISERROR(SEARCH(Sheet2!$D$4,AW84)))</xm:f>
            <xm:f>Sheet2!$D$4</xm:f>
            <x14:dxf>
              <fill>
                <patternFill>
                  <bgColor rgb="FFFF0000"/>
                </patternFill>
              </fill>
            </x14:dxf>
          </x14:cfRule>
          <xm:sqref>AW84</xm:sqref>
        </x14:conditionalFormatting>
        <x14:conditionalFormatting xmlns:xm="http://schemas.microsoft.com/office/excel/2006/main">
          <x14:cfRule type="containsText" priority="3059" operator="containsText" id="{1C4B0C04-EB3C-493C-900D-04C76FDA94EB}">
            <xm:f>NOT(ISERROR(SEARCH(Sheet2!$D$8,AX84)))</xm:f>
            <xm:f>Sheet2!$D$8</xm:f>
            <x14:dxf>
              <fill>
                <patternFill>
                  <bgColor rgb="FFFF0000"/>
                </patternFill>
              </fill>
            </x14:dxf>
          </x14:cfRule>
          <x14:cfRule type="containsText" priority="3060" operator="containsText" id="{6BEFD0F4-E3AD-4646-9948-0C8C61CD250D}">
            <xm:f>NOT(ISERROR(SEARCH(Sheet2!$D$7,AX84)))</xm:f>
            <xm:f>Sheet2!$D$7</xm:f>
            <x14:dxf>
              <fill>
                <patternFill>
                  <bgColor rgb="FF00B050"/>
                </patternFill>
              </fill>
            </x14:dxf>
          </x14:cfRule>
          <x14:cfRule type="containsText" priority="3061" operator="containsText" id="{7FA27041-C3E2-4083-A49D-48BDF2347910}">
            <xm:f>NOT(ISERROR(SEARCH(Sheet2!$D$6,AX84)))</xm:f>
            <xm:f>Sheet2!$D$6</xm:f>
            <x14:dxf>
              <fill>
                <patternFill>
                  <bgColor rgb="FFFFFF00"/>
                </patternFill>
              </fill>
            </x14:dxf>
          </x14:cfRule>
          <x14:cfRule type="containsText" priority="3062" operator="containsText" id="{7F2F2F58-9DC9-470F-BF90-F99637BD7516}">
            <xm:f>NOT(ISERROR(SEARCH(Sheet2!$D$5,AX84)))</xm:f>
            <xm:f>Sheet2!$D$5</xm:f>
            <x14:dxf>
              <fill>
                <patternFill>
                  <bgColor rgb="FFFFFF00"/>
                </patternFill>
              </fill>
            </x14:dxf>
          </x14:cfRule>
          <x14:cfRule type="containsText" priority="3063" operator="containsText" id="{09CE02F9-980A-42A9-B32B-1A5E25D9E3DB}">
            <xm:f>NOT(ISERROR(SEARCH(Sheet2!$D$4,AX84)))</xm:f>
            <xm:f>Sheet2!$D$4</xm:f>
            <x14:dxf>
              <fill>
                <patternFill>
                  <bgColor rgb="FFFF0000"/>
                </patternFill>
              </fill>
            </x14:dxf>
          </x14:cfRule>
          <xm:sqref>AX84</xm:sqref>
        </x14:conditionalFormatting>
        <x14:conditionalFormatting xmlns:xm="http://schemas.microsoft.com/office/excel/2006/main">
          <x14:cfRule type="containsText" priority="3054" operator="containsText" id="{500A7D57-4DCF-4A13-9158-C2F00DD57651}">
            <xm:f>NOT(ISERROR(SEARCH(Sheet2!$D$8,AW86)))</xm:f>
            <xm:f>Sheet2!$D$8</xm:f>
            <x14:dxf>
              <fill>
                <patternFill>
                  <bgColor rgb="FFFF0000"/>
                </patternFill>
              </fill>
            </x14:dxf>
          </x14:cfRule>
          <x14:cfRule type="containsText" priority="3055" operator="containsText" id="{2845FC84-7A5A-4BA4-AC3A-64C1FD781300}">
            <xm:f>NOT(ISERROR(SEARCH(Sheet2!$D$7,AW86)))</xm:f>
            <xm:f>Sheet2!$D$7</xm:f>
            <x14:dxf>
              <fill>
                <patternFill>
                  <bgColor rgb="FF00B050"/>
                </patternFill>
              </fill>
            </x14:dxf>
          </x14:cfRule>
          <x14:cfRule type="containsText" priority="3056" operator="containsText" id="{823027F2-1D55-4DD3-A6D2-254E58A2EA19}">
            <xm:f>NOT(ISERROR(SEARCH(Sheet2!$D$6,AW86)))</xm:f>
            <xm:f>Sheet2!$D$6</xm:f>
            <x14:dxf>
              <fill>
                <patternFill>
                  <bgColor rgb="FFFFFF00"/>
                </patternFill>
              </fill>
            </x14:dxf>
          </x14:cfRule>
          <x14:cfRule type="containsText" priority="3057" operator="containsText" id="{574D0F48-F8DA-4219-BCE4-CB67FC3DBCB7}">
            <xm:f>NOT(ISERROR(SEARCH(Sheet2!$D$5,AW86)))</xm:f>
            <xm:f>Sheet2!$D$5</xm:f>
            <x14:dxf>
              <fill>
                <patternFill>
                  <bgColor rgb="FFFFFF00"/>
                </patternFill>
              </fill>
            </x14:dxf>
          </x14:cfRule>
          <x14:cfRule type="containsText" priority="3058" operator="containsText" id="{AE0016E1-DD0F-47FC-AA21-A377AD6D1BBE}">
            <xm:f>NOT(ISERROR(SEARCH(Sheet2!$D$4,AW86)))</xm:f>
            <xm:f>Sheet2!$D$4</xm:f>
            <x14:dxf>
              <fill>
                <patternFill>
                  <bgColor rgb="FFFF0000"/>
                </patternFill>
              </fill>
            </x14:dxf>
          </x14:cfRule>
          <xm:sqref>AW86</xm:sqref>
        </x14:conditionalFormatting>
        <x14:conditionalFormatting xmlns:xm="http://schemas.microsoft.com/office/excel/2006/main">
          <x14:cfRule type="containsText" priority="3049" operator="containsText" id="{3BA6D0EE-9148-47E1-BBA4-54D046074185}">
            <xm:f>NOT(ISERROR(SEARCH(Sheet2!$D$8,AX86)))</xm:f>
            <xm:f>Sheet2!$D$8</xm:f>
            <x14:dxf>
              <fill>
                <patternFill>
                  <bgColor rgb="FFFF0000"/>
                </patternFill>
              </fill>
            </x14:dxf>
          </x14:cfRule>
          <x14:cfRule type="containsText" priority="3050" operator="containsText" id="{B972B5FE-7281-42E9-8413-CBFFE3C4E9A1}">
            <xm:f>NOT(ISERROR(SEARCH(Sheet2!$D$7,AX86)))</xm:f>
            <xm:f>Sheet2!$D$7</xm:f>
            <x14:dxf>
              <fill>
                <patternFill>
                  <bgColor rgb="FF00B050"/>
                </patternFill>
              </fill>
            </x14:dxf>
          </x14:cfRule>
          <x14:cfRule type="containsText" priority="3051" operator="containsText" id="{5C8E43AD-F3E4-406A-B78C-E0C13310AFD3}">
            <xm:f>NOT(ISERROR(SEARCH(Sheet2!$D$6,AX86)))</xm:f>
            <xm:f>Sheet2!$D$6</xm:f>
            <x14:dxf>
              <fill>
                <patternFill>
                  <bgColor rgb="FFFFFF00"/>
                </patternFill>
              </fill>
            </x14:dxf>
          </x14:cfRule>
          <x14:cfRule type="containsText" priority="3052" operator="containsText" id="{6D80D794-421A-46BE-8224-5F20A2BE2AC8}">
            <xm:f>NOT(ISERROR(SEARCH(Sheet2!$D$5,AX86)))</xm:f>
            <xm:f>Sheet2!$D$5</xm:f>
            <x14:dxf>
              <fill>
                <patternFill>
                  <bgColor rgb="FFFFFF00"/>
                </patternFill>
              </fill>
            </x14:dxf>
          </x14:cfRule>
          <x14:cfRule type="containsText" priority="3053" operator="containsText" id="{96BC1DD7-528F-4C69-890B-9EB9929AD9FA}">
            <xm:f>NOT(ISERROR(SEARCH(Sheet2!$D$4,AX86)))</xm:f>
            <xm:f>Sheet2!$D$4</xm:f>
            <x14:dxf>
              <fill>
                <patternFill>
                  <bgColor rgb="FFFF0000"/>
                </patternFill>
              </fill>
            </x14:dxf>
          </x14:cfRule>
          <xm:sqref>AX86</xm:sqref>
        </x14:conditionalFormatting>
        <x14:conditionalFormatting xmlns:xm="http://schemas.microsoft.com/office/excel/2006/main">
          <x14:cfRule type="containsText" priority="3044" operator="containsText" id="{8CD71ADA-2667-40CC-BD9E-C65A78CFF538}">
            <xm:f>NOT(ISERROR(SEARCH(Sheet2!$D$8,AW88)))</xm:f>
            <xm:f>Sheet2!$D$8</xm:f>
            <x14:dxf>
              <fill>
                <patternFill>
                  <bgColor rgb="FFFF0000"/>
                </patternFill>
              </fill>
            </x14:dxf>
          </x14:cfRule>
          <x14:cfRule type="containsText" priority="3045" operator="containsText" id="{E59731C3-08D4-42C4-B0F2-21D27768F17D}">
            <xm:f>NOT(ISERROR(SEARCH(Sheet2!$D$7,AW88)))</xm:f>
            <xm:f>Sheet2!$D$7</xm:f>
            <x14:dxf>
              <fill>
                <patternFill>
                  <bgColor rgb="FF00B050"/>
                </patternFill>
              </fill>
            </x14:dxf>
          </x14:cfRule>
          <x14:cfRule type="containsText" priority="3046" operator="containsText" id="{B0C6D16A-51F4-4B0F-AB49-D22D6CFF78A5}">
            <xm:f>NOT(ISERROR(SEARCH(Sheet2!$D$6,AW88)))</xm:f>
            <xm:f>Sheet2!$D$6</xm:f>
            <x14:dxf>
              <fill>
                <patternFill>
                  <bgColor rgb="FFFFFF00"/>
                </patternFill>
              </fill>
            </x14:dxf>
          </x14:cfRule>
          <x14:cfRule type="containsText" priority="3047" operator="containsText" id="{6CBF73E8-42D5-498E-95C7-0DCD20080060}">
            <xm:f>NOT(ISERROR(SEARCH(Sheet2!$D$5,AW88)))</xm:f>
            <xm:f>Sheet2!$D$5</xm:f>
            <x14:dxf>
              <fill>
                <patternFill>
                  <bgColor rgb="FFFFFF00"/>
                </patternFill>
              </fill>
            </x14:dxf>
          </x14:cfRule>
          <x14:cfRule type="containsText" priority="3048" operator="containsText" id="{1FD5C916-F994-4BC5-8296-169E1940BDDF}">
            <xm:f>NOT(ISERROR(SEARCH(Sheet2!$D$4,AW88)))</xm:f>
            <xm:f>Sheet2!$D$4</xm:f>
            <x14:dxf>
              <fill>
                <patternFill>
                  <bgColor rgb="FFFF0000"/>
                </patternFill>
              </fill>
            </x14:dxf>
          </x14:cfRule>
          <xm:sqref>AW88</xm:sqref>
        </x14:conditionalFormatting>
        <x14:conditionalFormatting xmlns:xm="http://schemas.microsoft.com/office/excel/2006/main">
          <x14:cfRule type="containsText" priority="3039" operator="containsText" id="{C5C888EB-5C35-4264-A0A9-B37045A507B7}">
            <xm:f>NOT(ISERROR(SEARCH(Sheet2!$D$8,AX88)))</xm:f>
            <xm:f>Sheet2!$D$8</xm:f>
            <x14:dxf>
              <fill>
                <patternFill>
                  <bgColor rgb="FFFF0000"/>
                </patternFill>
              </fill>
            </x14:dxf>
          </x14:cfRule>
          <x14:cfRule type="containsText" priority="3040" operator="containsText" id="{798CE46B-F0FD-4195-B554-A9944F3EF1DD}">
            <xm:f>NOT(ISERROR(SEARCH(Sheet2!$D$7,AX88)))</xm:f>
            <xm:f>Sheet2!$D$7</xm:f>
            <x14:dxf>
              <fill>
                <patternFill>
                  <bgColor rgb="FF00B050"/>
                </patternFill>
              </fill>
            </x14:dxf>
          </x14:cfRule>
          <x14:cfRule type="containsText" priority="3041" operator="containsText" id="{83700106-C5EA-4DD4-B4D1-387590501341}">
            <xm:f>NOT(ISERROR(SEARCH(Sheet2!$D$6,AX88)))</xm:f>
            <xm:f>Sheet2!$D$6</xm:f>
            <x14:dxf>
              <fill>
                <patternFill>
                  <bgColor rgb="FFFFFF00"/>
                </patternFill>
              </fill>
            </x14:dxf>
          </x14:cfRule>
          <x14:cfRule type="containsText" priority="3042" operator="containsText" id="{45A52E8A-FCD9-4A41-8A4B-EB98F9D4C3F4}">
            <xm:f>NOT(ISERROR(SEARCH(Sheet2!$D$5,AX88)))</xm:f>
            <xm:f>Sheet2!$D$5</xm:f>
            <x14:dxf>
              <fill>
                <patternFill>
                  <bgColor rgb="FFFFFF00"/>
                </patternFill>
              </fill>
            </x14:dxf>
          </x14:cfRule>
          <x14:cfRule type="containsText" priority="3043" operator="containsText" id="{F98BF40A-C8DE-437D-A7EF-F24FA1F56101}">
            <xm:f>NOT(ISERROR(SEARCH(Sheet2!$D$4,AX88)))</xm:f>
            <xm:f>Sheet2!$D$4</xm:f>
            <x14:dxf>
              <fill>
                <patternFill>
                  <bgColor rgb="FFFF0000"/>
                </patternFill>
              </fill>
            </x14:dxf>
          </x14:cfRule>
          <xm:sqref>AX88</xm:sqref>
        </x14:conditionalFormatting>
        <x14:conditionalFormatting xmlns:xm="http://schemas.microsoft.com/office/excel/2006/main">
          <x14:cfRule type="containsText" priority="3034" operator="containsText" id="{7B7A9D2B-8270-47C9-A031-E383067FE71C}">
            <xm:f>NOT(ISERROR(SEARCH(Sheet2!$D$8,AW92)))</xm:f>
            <xm:f>Sheet2!$D$8</xm:f>
            <x14:dxf>
              <fill>
                <patternFill>
                  <bgColor rgb="FFFF0000"/>
                </patternFill>
              </fill>
            </x14:dxf>
          </x14:cfRule>
          <x14:cfRule type="containsText" priority="3035" operator="containsText" id="{247A5332-514B-4A39-B8CC-C18D2C830FBF}">
            <xm:f>NOT(ISERROR(SEARCH(Sheet2!$D$7,AW92)))</xm:f>
            <xm:f>Sheet2!$D$7</xm:f>
            <x14:dxf>
              <fill>
                <patternFill>
                  <bgColor rgb="FF00B050"/>
                </patternFill>
              </fill>
            </x14:dxf>
          </x14:cfRule>
          <x14:cfRule type="containsText" priority="3036" operator="containsText" id="{B076BE5A-37D3-4E06-B72D-B8EE790D784E}">
            <xm:f>NOT(ISERROR(SEARCH(Sheet2!$D$6,AW92)))</xm:f>
            <xm:f>Sheet2!$D$6</xm:f>
            <x14:dxf>
              <fill>
                <patternFill>
                  <bgColor rgb="FFFFFF00"/>
                </patternFill>
              </fill>
            </x14:dxf>
          </x14:cfRule>
          <x14:cfRule type="containsText" priority="3037" operator="containsText" id="{684E4238-B574-45C1-ABB0-E288F541C385}">
            <xm:f>NOT(ISERROR(SEARCH(Sheet2!$D$5,AW92)))</xm:f>
            <xm:f>Sheet2!$D$5</xm:f>
            <x14:dxf>
              <fill>
                <patternFill>
                  <bgColor rgb="FFFFFF00"/>
                </patternFill>
              </fill>
            </x14:dxf>
          </x14:cfRule>
          <x14:cfRule type="containsText" priority="3038" operator="containsText" id="{FF3CAA5B-421B-4CD9-9509-FA4F48F865E5}">
            <xm:f>NOT(ISERROR(SEARCH(Sheet2!$D$4,AW92)))</xm:f>
            <xm:f>Sheet2!$D$4</xm:f>
            <x14:dxf>
              <fill>
                <patternFill>
                  <bgColor rgb="FFFF0000"/>
                </patternFill>
              </fill>
            </x14:dxf>
          </x14:cfRule>
          <xm:sqref>AW92</xm:sqref>
        </x14:conditionalFormatting>
        <x14:conditionalFormatting xmlns:xm="http://schemas.microsoft.com/office/excel/2006/main">
          <x14:cfRule type="containsText" priority="3029" operator="containsText" id="{77F8B872-E8A9-429F-BE41-F2297013A356}">
            <xm:f>NOT(ISERROR(SEARCH(Sheet2!$D$8,AX92)))</xm:f>
            <xm:f>Sheet2!$D$8</xm:f>
            <x14:dxf>
              <fill>
                <patternFill>
                  <bgColor rgb="FFFF0000"/>
                </patternFill>
              </fill>
            </x14:dxf>
          </x14:cfRule>
          <x14:cfRule type="containsText" priority="3030" operator="containsText" id="{65AAB501-80B2-4021-8358-372E45F6E590}">
            <xm:f>NOT(ISERROR(SEARCH(Sheet2!$D$7,AX92)))</xm:f>
            <xm:f>Sheet2!$D$7</xm:f>
            <x14:dxf>
              <fill>
                <patternFill>
                  <bgColor rgb="FF00B050"/>
                </patternFill>
              </fill>
            </x14:dxf>
          </x14:cfRule>
          <x14:cfRule type="containsText" priority="3031" operator="containsText" id="{A2B7237B-C538-4F3F-8A91-0EBF80513B8E}">
            <xm:f>NOT(ISERROR(SEARCH(Sheet2!$D$6,AX92)))</xm:f>
            <xm:f>Sheet2!$D$6</xm:f>
            <x14:dxf>
              <fill>
                <patternFill>
                  <bgColor rgb="FFFFFF00"/>
                </patternFill>
              </fill>
            </x14:dxf>
          </x14:cfRule>
          <x14:cfRule type="containsText" priority="3032" operator="containsText" id="{F9853AC8-0652-4EBF-AAEB-69AAC733291D}">
            <xm:f>NOT(ISERROR(SEARCH(Sheet2!$D$5,AX92)))</xm:f>
            <xm:f>Sheet2!$D$5</xm:f>
            <x14:dxf>
              <fill>
                <patternFill>
                  <bgColor rgb="FFFFFF00"/>
                </patternFill>
              </fill>
            </x14:dxf>
          </x14:cfRule>
          <x14:cfRule type="containsText" priority="3033" operator="containsText" id="{4EF2DFC2-A16F-4F62-9151-5E563551CA62}">
            <xm:f>NOT(ISERROR(SEARCH(Sheet2!$D$4,AX92)))</xm:f>
            <xm:f>Sheet2!$D$4</xm:f>
            <x14:dxf>
              <fill>
                <patternFill>
                  <bgColor rgb="FFFF0000"/>
                </patternFill>
              </fill>
            </x14:dxf>
          </x14:cfRule>
          <xm:sqref>AX92</xm:sqref>
        </x14:conditionalFormatting>
        <x14:conditionalFormatting xmlns:xm="http://schemas.microsoft.com/office/excel/2006/main">
          <x14:cfRule type="containsText" priority="3024" operator="containsText" id="{31D93F0D-B44C-4901-B034-6AC04BD0AFD1}">
            <xm:f>NOT(ISERROR(SEARCH(Sheet2!$D$8,AW94)))</xm:f>
            <xm:f>Sheet2!$D$8</xm:f>
            <x14:dxf>
              <fill>
                <patternFill>
                  <bgColor rgb="FFFF0000"/>
                </patternFill>
              </fill>
            </x14:dxf>
          </x14:cfRule>
          <x14:cfRule type="containsText" priority="3025" operator="containsText" id="{72AFE514-7988-4387-9402-E9830C5D0C4B}">
            <xm:f>NOT(ISERROR(SEARCH(Sheet2!$D$7,AW94)))</xm:f>
            <xm:f>Sheet2!$D$7</xm:f>
            <x14:dxf>
              <fill>
                <patternFill>
                  <bgColor rgb="FF00B050"/>
                </patternFill>
              </fill>
            </x14:dxf>
          </x14:cfRule>
          <x14:cfRule type="containsText" priority="3026" operator="containsText" id="{360D020E-D076-4198-BC97-491299466989}">
            <xm:f>NOT(ISERROR(SEARCH(Sheet2!$D$6,AW94)))</xm:f>
            <xm:f>Sheet2!$D$6</xm:f>
            <x14:dxf>
              <fill>
                <patternFill>
                  <bgColor rgb="FFFFFF00"/>
                </patternFill>
              </fill>
            </x14:dxf>
          </x14:cfRule>
          <x14:cfRule type="containsText" priority="3027" operator="containsText" id="{200FDC89-CF1C-4F3E-BE92-59DE8A63F619}">
            <xm:f>NOT(ISERROR(SEARCH(Sheet2!$D$5,AW94)))</xm:f>
            <xm:f>Sheet2!$D$5</xm:f>
            <x14:dxf>
              <fill>
                <patternFill>
                  <bgColor rgb="FFFFFF00"/>
                </patternFill>
              </fill>
            </x14:dxf>
          </x14:cfRule>
          <x14:cfRule type="containsText" priority="3028" operator="containsText" id="{06C0D67F-0CB1-438F-B295-39B92FC5D8F6}">
            <xm:f>NOT(ISERROR(SEARCH(Sheet2!$D$4,AW94)))</xm:f>
            <xm:f>Sheet2!$D$4</xm:f>
            <x14:dxf>
              <fill>
                <patternFill>
                  <bgColor rgb="FFFF0000"/>
                </patternFill>
              </fill>
            </x14:dxf>
          </x14:cfRule>
          <xm:sqref>AW94</xm:sqref>
        </x14:conditionalFormatting>
        <x14:conditionalFormatting xmlns:xm="http://schemas.microsoft.com/office/excel/2006/main">
          <x14:cfRule type="containsText" priority="3019" operator="containsText" id="{189AF9A5-AF02-4A2F-A1AC-138621D29F08}">
            <xm:f>NOT(ISERROR(SEARCH(Sheet2!$D$8,AX94)))</xm:f>
            <xm:f>Sheet2!$D$8</xm:f>
            <x14:dxf>
              <fill>
                <patternFill>
                  <bgColor rgb="FFFF0000"/>
                </patternFill>
              </fill>
            </x14:dxf>
          </x14:cfRule>
          <x14:cfRule type="containsText" priority="3020" operator="containsText" id="{774280DE-C719-4CD3-9D4E-51DE7EB2F261}">
            <xm:f>NOT(ISERROR(SEARCH(Sheet2!$D$7,AX94)))</xm:f>
            <xm:f>Sheet2!$D$7</xm:f>
            <x14:dxf>
              <fill>
                <patternFill>
                  <bgColor rgb="FF00B050"/>
                </patternFill>
              </fill>
            </x14:dxf>
          </x14:cfRule>
          <x14:cfRule type="containsText" priority="3021" operator="containsText" id="{91D915A2-8319-4426-BDC4-1E338668DE63}">
            <xm:f>NOT(ISERROR(SEARCH(Sheet2!$D$6,AX94)))</xm:f>
            <xm:f>Sheet2!$D$6</xm:f>
            <x14:dxf>
              <fill>
                <patternFill>
                  <bgColor rgb="FFFFFF00"/>
                </patternFill>
              </fill>
            </x14:dxf>
          </x14:cfRule>
          <x14:cfRule type="containsText" priority="3022" operator="containsText" id="{3F62DF33-0F38-4CCE-B0FF-0C3C68FC4BFF}">
            <xm:f>NOT(ISERROR(SEARCH(Sheet2!$D$5,AX94)))</xm:f>
            <xm:f>Sheet2!$D$5</xm:f>
            <x14:dxf>
              <fill>
                <patternFill>
                  <bgColor rgb="FFFFFF00"/>
                </patternFill>
              </fill>
            </x14:dxf>
          </x14:cfRule>
          <x14:cfRule type="containsText" priority="3023" operator="containsText" id="{B7036095-C328-4D23-9C95-1BAF5E594A5F}">
            <xm:f>NOT(ISERROR(SEARCH(Sheet2!$D$4,AX94)))</xm:f>
            <xm:f>Sheet2!$D$4</xm:f>
            <x14:dxf>
              <fill>
                <patternFill>
                  <bgColor rgb="FFFF0000"/>
                </patternFill>
              </fill>
            </x14:dxf>
          </x14:cfRule>
          <xm:sqref>AX94</xm:sqref>
        </x14:conditionalFormatting>
        <x14:conditionalFormatting xmlns:xm="http://schemas.microsoft.com/office/excel/2006/main">
          <x14:cfRule type="containsText" priority="3014" operator="containsText" id="{708CBB24-5DC9-4417-9EF7-1E5134AA2D27}">
            <xm:f>NOT(ISERROR(SEARCH(Sheet2!$D$8,AW96)))</xm:f>
            <xm:f>Sheet2!$D$8</xm:f>
            <x14:dxf>
              <fill>
                <patternFill>
                  <bgColor rgb="FFFF0000"/>
                </patternFill>
              </fill>
            </x14:dxf>
          </x14:cfRule>
          <x14:cfRule type="containsText" priority="3015" operator="containsText" id="{D4F99EEC-A0AF-4189-BC40-BFB59AC04AD4}">
            <xm:f>NOT(ISERROR(SEARCH(Sheet2!$D$7,AW96)))</xm:f>
            <xm:f>Sheet2!$D$7</xm:f>
            <x14:dxf>
              <fill>
                <patternFill>
                  <bgColor rgb="FF00B050"/>
                </patternFill>
              </fill>
            </x14:dxf>
          </x14:cfRule>
          <x14:cfRule type="containsText" priority="3016" operator="containsText" id="{D451A745-7302-440F-B8AB-0A98083EC52C}">
            <xm:f>NOT(ISERROR(SEARCH(Sheet2!$D$6,AW96)))</xm:f>
            <xm:f>Sheet2!$D$6</xm:f>
            <x14:dxf>
              <fill>
                <patternFill>
                  <bgColor rgb="FFFFFF00"/>
                </patternFill>
              </fill>
            </x14:dxf>
          </x14:cfRule>
          <x14:cfRule type="containsText" priority="3017" operator="containsText" id="{BEA481B0-DDE3-4CD8-93A6-2212E39CB4B2}">
            <xm:f>NOT(ISERROR(SEARCH(Sheet2!$D$5,AW96)))</xm:f>
            <xm:f>Sheet2!$D$5</xm:f>
            <x14:dxf>
              <fill>
                <patternFill>
                  <bgColor rgb="FFFFFF00"/>
                </patternFill>
              </fill>
            </x14:dxf>
          </x14:cfRule>
          <x14:cfRule type="containsText" priority="3018" operator="containsText" id="{E509D123-0D58-4102-86CA-3CB84E382548}">
            <xm:f>NOT(ISERROR(SEARCH(Sheet2!$D$4,AW96)))</xm:f>
            <xm:f>Sheet2!$D$4</xm:f>
            <x14:dxf>
              <fill>
                <patternFill>
                  <bgColor rgb="FFFF0000"/>
                </patternFill>
              </fill>
            </x14:dxf>
          </x14:cfRule>
          <xm:sqref>AW96</xm:sqref>
        </x14:conditionalFormatting>
        <x14:conditionalFormatting xmlns:xm="http://schemas.microsoft.com/office/excel/2006/main">
          <x14:cfRule type="containsText" priority="3009" operator="containsText" id="{EAC9D07D-3EA9-4101-AABE-C1AD3B784109}">
            <xm:f>NOT(ISERROR(SEARCH(Sheet2!$D$8,AX96)))</xm:f>
            <xm:f>Sheet2!$D$8</xm:f>
            <x14:dxf>
              <fill>
                <patternFill>
                  <bgColor rgb="FFFF0000"/>
                </patternFill>
              </fill>
            </x14:dxf>
          </x14:cfRule>
          <x14:cfRule type="containsText" priority="3010" operator="containsText" id="{56D513F0-0E63-4649-8094-13815CDA62F7}">
            <xm:f>NOT(ISERROR(SEARCH(Sheet2!$D$7,AX96)))</xm:f>
            <xm:f>Sheet2!$D$7</xm:f>
            <x14:dxf>
              <fill>
                <patternFill>
                  <bgColor rgb="FF00B050"/>
                </patternFill>
              </fill>
            </x14:dxf>
          </x14:cfRule>
          <x14:cfRule type="containsText" priority="3011" operator="containsText" id="{998962FE-3EF5-4294-9705-1EC9B9804817}">
            <xm:f>NOT(ISERROR(SEARCH(Sheet2!$D$6,AX96)))</xm:f>
            <xm:f>Sheet2!$D$6</xm:f>
            <x14:dxf>
              <fill>
                <patternFill>
                  <bgColor rgb="FFFFFF00"/>
                </patternFill>
              </fill>
            </x14:dxf>
          </x14:cfRule>
          <x14:cfRule type="containsText" priority="3012" operator="containsText" id="{B90FDC03-7919-4020-A03D-17AD2B47AD14}">
            <xm:f>NOT(ISERROR(SEARCH(Sheet2!$D$5,AX96)))</xm:f>
            <xm:f>Sheet2!$D$5</xm:f>
            <x14:dxf>
              <fill>
                <patternFill>
                  <bgColor rgb="FFFFFF00"/>
                </patternFill>
              </fill>
            </x14:dxf>
          </x14:cfRule>
          <x14:cfRule type="containsText" priority="3013" operator="containsText" id="{1E79FDD6-2FBF-4662-B7FA-F081EE835E4E}">
            <xm:f>NOT(ISERROR(SEARCH(Sheet2!$D$4,AX96)))</xm:f>
            <xm:f>Sheet2!$D$4</xm:f>
            <x14:dxf>
              <fill>
                <patternFill>
                  <bgColor rgb="FFFF0000"/>
                </patternFill>
              </fill>
            </x14:dxf>
          </x14:cfRule>
          <xm:sqref>AX96</xm:sqref>
        </x14:conditionalFormatting>
        <x14:conditionalFormatting xmlns:xm="http://schemas.microsoft.com/office/excel/2006/main">
          <x14:cfRule type="containsText" priority="3004" operator="containsText" id="{C174B612-B22A-475E-857F-652DADDE94A5}">
            <xm:f>NOT(ISERROR(SEARCH(Sheet2!$D$8,AW98)))</xm:f>
            <xm:f>Sheet2!$D$8</xm:f>
            <x14:dxf>
              <fill>
                <patternFill>
                  <bgColor rgb="FFFF0000"/>
                </patternFill>
              </fill>
            </x14:dxf>
          </x14:cfRule>
          <x14:cfRule type="containsText" priority="3005" operator="containsText" id="{F2769EA0-7C0D-4F62-B8A5-EE6E2D7EA55D}">
            <xm:f>NOT(ISERROR(SEARCH(Sheet2!$D$7,AW98)))</xm:f>
            <xm:f>Sheet2!$D$7</xm:f>
            <x14:dxf>
              <fill>
                <patternFill>
                  <bgColor rgb="FF00B050"/>
                </patternFill>
              </fill>
            </x14:dxf>
          </x14:cfRule>
          <x14:cfRule type="containsText" priority="3006" operator="containsText" id="{D2D4FE5F-F7B3-4CB2-8EEB-AAB0F81AAEC1}">
            <xm:f>NOT(ISERROR(SEARCH(Sheet2!$D$6,AW98)))</xm:f>
            <xm:f>Sheet2!$D$6</xm:f>
            <x14:dxf>
              <fill>
                <patternFill>
                  <bgColor rgb="FFFFFF00"/>
                </patternFill>
              </fill>
            </x14:dxf>
          </x14:cfRule>
          <x14:cfRule type="containsText" priority="3007" operator="containsText" id="{913E4C1E-7D16-44E6-AA9E-70E7F4B1408D}">
            <xm:f>NOT(ISERROR(SEARCH(Sheet2!$D$5,AW98)))</xm:f>
            <xm:f>Sheet2!$D$5</xm:f>
            <x14:dxf>
              <fill>
                <patternFill>
                  <bgColor rgb="FFFFFF00"/>
                </patternFill>
              </fill>
            </x14:dxf>
          </x14:cfRule>
          <x14:cfRule type="containsText" priority="3008" operator="containsText" id="{5A7BAF5A-08D8-48EB-AB73-0B2CA0C2C2E1}">
            <xm:f>NOT(ISERROR(SEARCH(Sheet2!$D$4,AW98)))</xm:f>
            <xm:f>Sheet2!$D$4</xm:f>
            <x14:dxf>
              <fill>
                <patternFill>
                  <bgColor rgb="FFFF0000"/>
                </patternFill>
              </fill>
            </x14:dxf>
          </x14:cfRule>
          <xm:sqref>AW98</xm:sqref>
        </x14:conditionalFormatting>
        <x14:conditionalFormatting xmlns:xm="http://schemas.microsoft.com/office/excel/2006/main">
          <x14:cfRule type="containsText" priority="2999" operator="containsText" id="{F77E2658-C5B1-4B0E-9561-982FD0B09559}">
            <xm:f>NOT(ISERROR(SEARCH(Sheet2!$D$8,AX98)))</xm:f>
            <xm:f>Sheet2!$D$8</xm:f>
            <x14:dxf>
              <fill>
                <patternFill>
                  <bgColor rgb="FFFF0000"/>
                </patternFill>
              </fill>
            </x14:dxf>
          </x14:cfRule>
          <x14:cfRule type="containsText" priority="3000" operator="containsText" id="{A7018A15-D4B6-4409-8045-1FDD6C143191}">
            <xm:f>NOT(ISERROR(SEARCH(Sheet2!$D$7,AX98)))</xm:f>
            <xm:f>Sheet2!$D$7</xm:f>
            <x14:dxf>
              <fill>
                <patternFill>
                  <bgColor rgb="FF00B050"/>
                </patternFill>
              </fill>
            </x14:dxf>
          </x14:cfRule>
          <x14:cfRule type="containsText" priority="3001" operator="containsText" id="{70ADC4CE-BA15-4459-866E-A457055772FF}">
            <xm:f>NOT(ISERROR(SEARCH(Sheet2!$D$6,AX98)))</xm:f>
            <xm:f>Sheet2!$D$6</xm:f>
            <x14:dxf>
              <fill>
                <patternFill>
                  <bgColor rgb="FFFFFF00"/>
                </patternFill>
              </fill>
            </x14:dxf>
          </x14:cfRule>
          <x14:cfRule type="containsText" priority="3002" operator="containsText" id="{6E949B07-62C1-414F-9FFB-7906D6C5F617}">
            <xm:f>NOT(ISERROR(SEARCH(Sheet2!$D$5,AX98)))</xm:f>
            <xm:f>Sheet2!$D$5</xm:f>
            <x14:dxf>
              <fill>
                <patternFill>
                  <bgColor rgb="FFFFFF00"/>
                </patternFill>
              </fill>
            </x14:dxf>
          </x14:cfRule>
          <x14:cfRule type="containsText" priority="3003" operator="containsText" id="{C01DED9E-8BA9-440A-A481-75D170B1ABF3}">
            <xm:f>NOT(ISERROR(SEARCH(Sheet2!$D$4,AX98)))</xm:f>
            <xm:f>Sheet2!$D$4</xm:f>
            <x14:dxf>
              <fill>
                <patternFill>
                  <bgColor rgb="FFFF0000"/>
                </patternFill>
              </fill>
            </x14:dxf>
          </x14:cfRule>
          <xm:sqref>AX98</xm:sqref>
        </x14:conditionalFormatting>
        <x14:conditionalFormatting xmlns:xm="http://schemas.microsoft.com/office/excel/2006/main">
          <x14:cfRule type="containsText" priority="2994" operator="containsText" id="{5B16878D-5D5C-4E0A-95CE-5C6F80378E23}">
            <xm:f>NOT(ISERROR(SEARCH(Sheet2!$D$8,AW101)))</xm:f>
            <xm:f>Sheet2!$D$8</xm:f>
            <x14:dxf>
              <fill>
                <patternFill>
                  <bgColor rgb="FFFF0000"/>
                </patternFill>
              </fill>
            </x14:dxf>
          </x14:cfRule>
          <x14:cfRule type="containsText" priority="2995" operator="containsText" id="{757D2EF5-57E1-414D-B58B-B461D2FD7D0F}">
            <xm:f>NOT(ISERROR(SEARCH(Sheet2!$D$7,AW101)))</xm:f>
            <xm:f>Sheet2!$D$7</xm:f>
            <x14:dxf>
              <fill>
                <patternFill>
                  <bgColor rgb="FF00B050"/>
                </patternFill>
              </fill>
            </x14:dxf>
          </x14:cfRule>
          <x14:cfRule type="containsText" priority="2996" operator="containsText" id="{CD00A388-62F3-4770-936A-950D3DE4EFBA}">
            <xm:f>NOT(ISERROR(SEARCH(Sheet2!$D$6,AW101)))</xm:f>
            <xm:f>Sheet2!$D$6</xm:f>
            <x14:dxf>
              <fill>
                <patternFill>
                  <bgColor rgb="FFFFFF00"/>
                </patternFill>
              </fill>
            </x14:dxf>
          </x14:cfRule>
          <x14:cfRule type="containsText" priority="2997" operator="containsText" id="{F5283F2C-D00F-4695-8005-4492F979C7C4}">
            <xm:f>NOT(ISERROR(SEARCH(Sheet2!$D$5,AW101)))</xm:f>
            <xm:f>Sheet2!$D$5</xm:f>
            <x14:dxf>
              <fill>
                <patternFill>
                  <bgColor rgb="FFFFFF00"/>
                </patternFill>
              </fill>
            </x14:dxf>
          </x14:cfRule>
          <x14:cfRule type="containsText" priority="2998" operator="containsText" id="{DEF781B3-7815-42D5-9DF1-B800FDD7446B}">
            <xm:f>NOT(ISERROR(SEARCH(Sheet2!$D$4,AW101)))</xm:f>
            <xm:f>Sheet2!$D$4</xm:f>
            <x14:dxf>
              <fill>
                <patternFill>
                  <bgColor rgb="FFFF0000"/>
                </patternFill>
              </fill>
            </x14:dxf>
          </x14:cfRule>
          <xm:sqref>AW101</xm:sqref>
        </x14:conditionalFormatting>
        <x14:conditionalFormatting xmlns:xm="http://schemas.microsoft.com/office/excel/2006/main">
          <x14:cfRule type="containsText" priority="2989" operator="containsText" id="{5FFC38C1-1E18-490C-A5A5-FE2CC4015EC5}">
            <xm:f>NOT(ISERROR(SEARCH(Sheet2!$D$8,AX101)))</xm:f>
            <xm:f>Sheet2!$D$8</xm:f>
            <x14:dxf>
              <fill>
                <patternFill>
                  <bgColor rgb="FFFF0000"/>
                </patternFill>
              </fill>
            </x14:dxf>
          </x14:cfRule>
          <x14:cfRule type="containsText" priority="2990" operator="containsText" id="{20E4D092-FF23-4F3A-BD70-318A3187956C}">
            <xm:f>NOT(ISERROR(SEARCH(Sheet2!$D$7,AX101)))</xm:f>
            <xm:f>Sheet2!$D$7</xm:f>
            <x14:dxf>
              <fill>
                <patternFill>
                  <bgColor rgb="FF00B050"/>
                </patternFill>
              </fill>
            </x14:dxf>
          </x14:cfRule>
          <x14:cfRule type="containsText" priority="2991" operator="containsText" id="{50CBF8C9-CB53-4A37-93F5-0D82C136C012}">
            <xm:f>NOT(ISERROR(SEARCH(Sheet2!$D$6,AX101)))</xm:f>
            <xm:f>Sheet2!$D$6</xm:f>
            <x14:dxf>
              <fill>
                <patternFill>
                  <bgColor rgb="FFFFFF00"/>
                </patternFill>
              </fill>
            </x14:dxf>
          </x14:cfRule>
          <x14:cfRule type="containsText" priority="2992" operator="containsText" id="{B40F1FE0-1DD1-402E-8C5A-61A597D65460}">
            <xm:f>NOT(ISERROR(SEARCH(Sheet2!$D$5,AX101)))</xm:f>
            <xm:f>Sheet2!$D$5</xm:f>
            <x14:dxf>
              <fill>
                <patternFill>
                  <bgColor rgb="FFFFFF00"/>
                </patternFill>
              </fill>
            </x14:dxf>
          </x14:cfRule>
          <x14:cfRule type="containsText" priority="2993" operator="containsText" id="{E0DC6B3B-F8FA-42B8-AE88-B410A6AA34C5}">
            <xm:f>NOT(ISERROR(SEARCH(Sheet2!$D$4,AX101)))</xm:f>
            <xm:f>Sheet2!$D$4</xm:f>
            <x14:dxf>
              <fill>
                <patternFill>
                  <bgColor rgb="FFFF0000"/>
                </patternFill>
              </fill>
            </x14:dxf>
          </x14:cfRule>
          <xm:sqref>AX101</xm:sqref>
        </x14:conditionalFormatting>
        <x14:conditionalFormatting xmlns:xm="http://schemas.microsoft.com/office/excel/2006/main">
          <x14:cfRule type="containsText" priority="2984" operator="containsText" id="{3009C30A-7512-4357-9347-675F7EF703F5}">
            <xm:f>NOT(ISERROR(SEARCH(Sheet2!$D$8,AW104)))</xm:f>
            <xm:f>Sheet2!$D$8</xm:f>
            <x14:dxf>
              <fill>
                <patternFill>
                  <bgColor rgb="FFFF0000"/>
                </patternFill>
              </fill>
            </x14:dxf>
          </x14:cfRule>
          <x14:cfRule type="containsText" priority="2985" operator="containsText" id="{CD4C83C1-8B5D-4667-9C3C-9E4952006D54}">
            <xm:f>NOT(ISERROR(SEARCH(Sheet2!$D$7,AW104)))</xm:f>
            <xm:f>Sheet2!$D$7</xm:f>
            <x14:dxf>
              <fill>
                <patternFill>
                  <bgColor rgb="FF00B050"/>
                </patternFill>
              </fill>
            </x14:dxf>
          </x14:cfRule>
          <x14:cfRule type="containsText" priority="2986" operator="containsText" id="{08E7440A-D3F1-4118-AC37-E7600D27286A}">
            <xm:f>NOT(ISERROR(SEARCH(Sheet2!$D$6,AW104)))</xm:f>
            <xm:f>Sheet2!$D$6</xm:f>
            <x14:dxf>
              <fill>
                <patternFill>
                  <bgColor rgb="FFFFFF00"/>
                </patternFill>
              </fill>
            </x14:dxf>
          </x14:cfRule>
          <x14:cfRule type="containsText" priority="2987" operator="containsText" id="{1C1A43BC-2B06-4652-BEA9-E778FB3007C8}">
            <xm:f>NOT(ISERROR(SEARCH(Sheet2!$D$5,AW104)))</xm:f>
            <xm:f>Sheet2!$D$5</xm:f>
            <x14:dxf>
              <fill>
                <patternFill>
                  <bgColor rgb="FFFFFF00"/>
                </patternFill>
              </fill>
            </x14:dxf>
          </x14:cfRule>
          <x14:cfRule type="containsText" priority="2988" operator="containsText" id="{95A70F55-9784-463D-86D1-6E3EA4653826}">
            <xm:f>NOT(ISERROR(SEARCH(Sheet2!$D$4,AW104)))</xm:f>
            <xm:f>Sheet2!$D$4</xm:f>
            <x14:dxf>
              <fill>
                <patternFill>
                  <bgColor rgb="FFFF0000"/>
                </patternFill>
              </fill>
            </x14:dxf>
          </x14:cfRule>
          <xm:sqref>AW104</xm:sqref>
        </x14:conditionalFormatting>
        <x14:conditionalFormatting xmlns:xm="http://schemas.microsoft.com/office/excel/2006/main">
          <x14:cfRule type="containsText" priority="2979" operator="containsText" id="{CAD74393-D4F9-4AFD-97B3-BCF616B30DBA}">
            <xm:f>NOT(ISERROR(SEARCH(Sheet2!$D$8,AX104)))</xm:f>
            <xm:f>Sheet2!$D$8</xm:f>
            <x14:dxf>
              <fill>
                <patternFill>
                  <bgColor rgb="FFFF0000"/>
                </patternFill>
              </fill>
            </x14:dxf>
          </x14:cfRule>
          <x14:cfRule type="containsText" priority="2980" operator="containsText" id="{6FDFB760-7E9D-4F2D-95E7-AFE1F09EDECD}">
            <xm:f>NOT(ISERROR(SEARCH(Sheet2!$D$7,AX104)))</xm:f>
            <xm:f>Sheet2!$D$7</xm:f>
            <x14:dxf>
              <fill>
                <patternFill>
                  <bgColor rgb="FF00B050"/>
                </patternFill>
              </fill>
            </x14:dxf>
          </x14:cfRule>
          <x14:cfRule type="containsText" priority="2981" operator="containsText" id="{863BC061-D09F-425A-BDC4-0C420BD75676}">
            <xm:f>NOT(ISERROR(SEARCH(Sheet2!$D$6,AX104)))</xm:f>
            <xm:f>Sheet2!$D$6</xm:f>
            <x14:dxf>
              <fill>
                <patternFill>
                  <bgColor rgb="FFFFFF00"/>
                </patternFill>
              </fill>
            </x14:dxf>
          </x14:cfRule>
          <x14:cfRule type="containsText" priority="2982" operator="containsText" id="{E20F8FB8-B00C-4B8F-BE90-E32E16BCEC83}">
            <xm:f>NOT(ISERROR(SEARCH(Sheet2!$D$5,AX104)))</xm:f>
            <xm:f>Sheet2!$D$5</xm:f>
            <x14:dxf>
              <fill>
                <patternFill>
                  <bgColor rgb="FFFFFF00"/>
                </patternFill>
              </fill>
            </x14:dxf>
          </x14:cfRule>
          <x14:cfRule type="containsText" priority="2983" operator="containsText" id="{15C7ED66-D213-4461-8F12-FA1E888582EA}">
            <xm:f>NOT(ISERROR(SEARCH(Sheet2!$D$4,AX104)))</xm:f>
            <xm:f>Sheet2!$D$4</xm:f>
            <x14:dxf>
              <fill>
                <patternFill>
                  <bgColor rgb="FFFF0000"/>
                </patternFill>
              </fill>
            </x14:dxf>
          </x14:cfRule>
          <xm:sqref>AX104</xm:sqref>
        </x14:conditionalFormatting>
        <x14:conditionalFormatting xmlns:xm="http://schemas.microsoft.com/office/excel/2006/main">
          <x14:cfRule type="containsText" priority="2974" operator="containsText" id="{5C6F58F0-F3E5-46AC-940B-A5DC933FFAFD}">
            <xm:f>NOT(ISERROR(SEARCH(Sheet2!$D$8,AW107)))</xm:f>
            <xm:f>Sheet2!$D$8</xm:f>
            <x14:dxf>
              <fill>
                <patternFill>
                  <bgColor rgb="FFFF0000"/>
                </patternFill>
              </fill>
            </x14:dxf>
          </x14:cfRule>
          <x14:cfRule type="containsText" priority="2975" operator="containsText" id="{3A2328F4-3FC8-4249-B364-EF4A00B1ECE0}">
            <xm:f>NOT(ISERROR(SEARCH(Sheet2!$D$7,AW107)))</xm:f>
            <xm:f>Sheet2!$D$7</xm:f>
            <x14:dxf>
              <fill>
                <patternFill>
                  <bgColor rgb="FF00B050"/>
                </patternFill>
              </fill>
            </x14:dxf>
          </x14:cfRule>
          <x14:cfRule type="containsText" priority="2976" operator="containsText" id="{62CD80F3-14D6-452C-8091-E12D94FF6F7C}">
            <xm:f>NOT(ISERROR(SEARCH(Sheet2!$D$6,AW107)))</xm:f>
            <xm:f>Sheet2!$D$6</xm:f>
            <x14:dxf>
              <fill>
                <patternFill>
                  <bgColor rgb="FFFFFF00"/>
                </patternFill>
              </fill>
            </x14:dxf>
          </x14:cfRule>
          <x14:cfRule type="containsText" priority="2977" operator="containsText" id="{F6111CA7-2DDA-4B85-8A4F-473A5673033B}">
            <xm:f>NOT(ISERROR(SEARCH(Sheet2!$D$5,AW107)))</xm:f>
            <xm:f>Sheet2!$D$5</xm:f>
            <x14:dxf>
              <fill>
                <patternFill>
                  <bgColor rgb="FFFFFF00"/>
                </patternFill>
              </fill>
            </x14:dxf>
          </x14:cfRule>
          <x14:cfRule type="containsText" priority="2978" operator="containsText" id="{F2B6FFBD-D69E-43E1-8934-1005F95025C5}">
            <xm:f>NOT(ISERROR(SEARCH(Sheet2!$D$4,AW107)))</xm:f>
            <xm:f>Sheet2!$D$4</xm:f>
            <x14:dxf>
              <fill>
                <patternFill>
                  <bgColor rgb="FFFF0000"/>
                </patternFill>
              </fill>
            </x14:dxf>
          </x14:cfRule>
          <xm:sqref>AW107</xm:sqref>
        </x14:conditionalFormatting>
        <x14:conditionalFormatting xmlns:xm="http://schemas.microsoft.com/office/excel/2006/main">
          <x14:cfRule type="containsText" priority="2969" operator="containsText" id="{E29C8BE7-469A-437F-953B-E5E8D1342871}">
            <xm:f>NOT(ISERROR(SEARCH(Sheet2!$D$8,AX107)))</xm:f>
            <xm:f>Sheet2!$D$8</xm:f>
            <x14:dxf>
              <fill>
                <patternFill>
                  <bgColor rgb="FFFF0000"/>
                </patternFill>
              </fill>
            </x14:dxf>
          </x14:cfRule>
          <x14:cfRule type="containsText" priority="2970" operator="containsText" id="{E93C06D1-D479-47A7-B958-F634F5C5BCF6}">
            <xm:f>NOT(ISERROR(SEARCH(Sheet2!$D$7,AX107)))</xm:f>
            <xm:f>Sheet2!$D$7</xm:f>
            <x14:dxf>
              <fill>
                <patternFill>
                  <bgColor rgb="FF00B050"/>
                </patternFill>
              </fill>
            </x14:dxf>
          </x14:cfRule>
          <x14:cfRule type="containsText" priority="2971" operator="containsText" id="{168DC2B1-1F91-4D18-A9CD-9099EB5133C9}">
            <xm:f>NOT(ISERROR(SEARCH(Sheet2!$D$6,AX107)))</xm:f>
            <xm:f>Sheet2!$D$6</xm:f>
            <x14:dxf>
              <fill>
                <patternFill>
                  <bgColor rgb="FFFFFF00"/>
                </patternFill>
              </fill>
            </x14:dxf>
          </x14:cfRule>
          <x14:cfRule type="containsText" priority="2972" operator="containsText" id="{89FA5558-F187-414F-9866-02C6EDF570D1}">
            <xm:f>NOT(ISERROR(SEARCH(Sheet2!$D$5,AX107)))</xm:f>
            <xm:f>Sheet2!$D$5</xm:f>
            <x14:dxf>
              <fill>
                <patternFill>
                  <bgColor rgb="FFFFFF00"/>
                </patternFill>
              </fill>
            </x14:dxf>
          </x14:cfRule>
          <x14:cfRule type="containsText" priority="2973" operator="containsText" id="{00525969-B275-409E-9FE0-337923A2DCF3}">
            <xm:f>NOT(ISERROR(SEARCH(Sheet2!$D$4,AX107)))</xm:f>
            <xm:f>Sheet2!$D$4</xm:f>
            <x14:dxf>
              <fill>
                <patternFill>
                  <bgColor rgb="FFFF0000"/>
                </patternFill>
              </fill>
            </x14:dxf>
          </x14:cfRule>
          <xm:sqref>AX107</xm:sqref>
        </x14:conditionalFormatting>
        <x14:conditionalFormatting xmlns:xm="http://schemas.microsoft.com/office/excel/2006/main">
          <x14:cfRule type="containsText" priority="2964" operator="containsText" id="{7C402F5F-5A81-4904-9DCE-7807483DECF6}">
            <xm:f>NOT(ISERROR(SEARCH(Sheet2!$D$8,AW112)))</xm:f>
            <xm:f>Sheet2!$D$8</xm:f>
            <x14:dxf>
              <fill>
                <patternFill>
                  <bgColor rgb="FFFF0000"/>
                </patternFill>
              </fill>
            </x14:dxf>
          </x14:cfRule>
          <x14:cfRule type="containsText" priority="2965" operator="containsText" id="{F10B461B-A58F-432A-9BE0-384209ABA400}">
            <xm:f>NOT(ISERROR(SEARCH(Sheet2!$D$7,AW112)))</xm:f>
            <xm:f>Sheet2!$D$7</xm:f>
            <x14:dxf>
              <fill>
                <patternFill>
                  <bgColor rgb="FF00B050"/>
                </patternFill>
              </fill>
            </x14:dxf>
          </x14:cfRule>
          <x14:cfRule type="containsText" priority="2966" operator="containsText" id="{5B8A49E7-6C81-4348-AC56-3939549856BB}">
            <xm:f>NOT(ISERROR(SEARCH(Sheet2!$D$6,AW112)))</xm:f>
            <xm:f>Sheet2!$D$6</xm:f>
            <x14:dxf>
              <fill>
                <patternFill>
                  <bgColor rgb="FFFFFF00"/>
                </patternFill>
              </fill>
            </x14:dxf>
          </x14:cfRule>
          <x14:cfRule type="containsText" priority="2967" operator="containsText" id="{5D3D5656-39F2-4FAD-8916-C5BAB7CFDF52}">
            <xm:f>NOT(ISERROR(SEARCH(Sheet2!$D$5,AW112)))</xm:f>
            <xm:f>Sheet2!$D$5</xm:f>
            <x14:dxf>
              <fill>
                <patternFill>
                  <bgColor rgb="FFFFFF00"/>
                </patternFill>
              </fill>
            </x14:dxf>
          </x14:cfRule>
          <x14:cfRule type="containsText" priority="2968" operator="containsText" id="{A914518B-7BE8-43B9-A6B4-E90E2B52D325}">
            <xm:f>NOT(ISERROR(SEARCH(Sheet2!$D$4,AW112)))</xm:f>
            <xm:f>Sheet2!$D$4</xm:f>
            <x14:dxf>
              <fill>
                <patternFill>
                  <bgColor rgb="FFFF0000"/>
                </patternFill>
              </fill>
            </x14:dxf>
          </x14:cfRule>
          <xm:sqref>AW112</xm:sqref>
        </x14:conditionalFormatting>
        <x14:conditionalFormatting xmlns:xm="http://schemas.microsoft.com/office/excel/2006/main">
          <x14:cfRule type="containsText" priority="2959" operator="containsText" id="{68416C48-41F6-4A64-AAA6-57628E3DFA60}">
            <xm:f>NOT(ISERROR(SEARCH(Sheet2!$D$8,AX112)))</xm:f>
            <xm:f>Sheet2!$D$8</xm:f>
            <x14:dxf>
              <fill>
                <patternFill>
                  <bgColor rgb="FFFF0000"/>
                </patternFill>
              </fill>
            </x14:dxf>
          </x14:cfRule>
          <x14:cfRule type="containsText" priority="2960" operator="containsText" id="{E75612DA-3E97-46E0-A0BA-DB01E053561D}">
            <xm:f>NOT(ISERROR(SEARCH(Sheet2!$D$7,AX112)))</xm:f>
            <xm:f>Sheet2!$D$7</xm:f>
            <x14:dxf>
              <fill>
                <patternFill>
                  <bgColor rgb="FF00B050"/>
                </patternFill>
              </fill>
            </x14:dxf>
          </x14:cfRule>
          <x14:cfRule type="containsText" priority="2961" operator="containsText" id="{6277A1FD-DC45-4062-A926-03FEBD064DD8}">
            <xm:f>NOT(ISERROR(SEARCH(Sheet2!$D$6,AX112)))</xm:f>
            <xm:f>Sheet2!$D$6</xm:f>
            <x14:dxf>
              <fill>
                <patternFill>
                  <bgColor rgb="FFFFFF00"/>
                </patternFill>
              </fill>
            </x14:dxf>
          </x14:cfRule>
          <x14:cfRule type="containsText" priority="2962" operator="containsText" id="{6BCB0725-087D-42FE-A0BC-E8DDE2D51880}">
            <xm:f>NOT(ISERROR(SEARCH(Sheet2!$D$5,AX112)))</xm:f>
            <xm:f>Sheet2!$D$5</xm:f>
            <x14:dxf>
              <fill>
                <patternFill>
                  <bgColor rgb="FFFFFF00"/>
                </patternFill>
              </fill>
            </x14:dxf>
          </x14:cfRule>
          <x14:cfRule type="containsText" priority="2963" operator="containsText" id="{54E0A744-0180-4BCD-A0EC-8C3FA4306A55}">
            <xm:f>NOT(ISERROR(SEARCH(Sheet2!$D$4,AX112)))</xm:f>
            <xm:f>Sheet2!$D$4</xm:f>
            <x14:dxf>
              <fill>
                <patternFill>
                  <bgColor rgb="FFFF0000"/>
                </patternFill>
              </fill>
            </x14:dxf>
          </x14:cfRule>
          <xm:sqref>AX112</xm:sqref>
        </x14:conditionalFormatting>
        <x14:conditionalFormatting xmlns:xm="http://schemas.microsoft.com/office/excel/2006/main">
          <x14:cfRule type="containsText" priority="2954" operator="containsText" id="{E7694FBF-AE6B-4447-837B-F265B7165401}">
            <xm:f>NOT(ISERROR(SEARCH(Sheet2!$D$8,AW114)))</xm:f>
            <xm:f>Sheet2!$D$8</xm:f>
            <x14:dxf>
              <fill>
                <patternFill>
                  <bgColor rgb="FFFF0000"/>
                </patternFill>
              </fill>
            </x14:dxf>
          </x14:cfRule>
          <x14:cfRule type="containsText" priority="2955" operator="containsText" id="{1D55EB53-404A-4096-8CA5-96A9B0B51EDD}">
            <xm:f>NOT(ISERROR(SEARCH(Sheet2!$D$7,AW114)))</xm:f>
            <xm:f>Sheet2!$D$7</xm:f>
            <x14:dxf>
              <fill>
                <patternFill>
                  <bgColor rgb="FF00B050"/>
                </patternFill>
              </fill>
            </x14:dxf>
          </x14:cfRule>
          <x14:cfRule type="containsText" priority="2956" operator="containsText" id="{598E163F-32B4-42A0-91E9-505B9A413669}">
            <xm:f>NOT(ISERROR(SEARCH(Sheet2!$D$6,AW114)))</xm:f>
            <xm:f>Sheet2!$D$6</xm:f>
            <x14:dxf>
              <fill>
                <patternFill>
                  <bgColor rgb="FFFFFF00"/>
                </patternFill>
              </fill>
            </x14:dxf>
          </x14:cfRule>
          <x14:cfRule type="containsText" priority="2957" operator="containsText" id="{3F5010EF-C523-45A9-B792-E267EB35C951}">
            <xm:f>NOT(ISERROR(SEARCH(Sheet2!$D$5,AW114)))</xm:f>
            <xm:f>Sheet2!$D$5</xm:f>
            <x14:dxf>
              <fill>
                <patternFill>
                  <bgColor rgb="FFFFFF00"/>
                </patternFill>
              </fill>
            </x14:dxf>
          </x14:cfRule>
          <x14:cfRule type="containsText" priority="2958" operator="containsText" id="{AC1157B9-3F47-4FD6-9219-4B1E652161F1}">
            <xm:f>NOT(ISERROR(SEARCH(Sheet2!$D$4,AW114)))</xm:f>
            <xm:f>Sheet2!$D$4</xm:f>
            <x14:dxf>
              <fill>
                <patternFill>
                  <bgColor rgb="FFFF0000"/>
                </patternFill>
              </fill>
            </x14:dxf>
          </x14:cfRule>
          <xm:sqref>AW114</xm:sqref>
        </x14:conditionalFormatting>
        <x14:conditionalFormatting xmlns:xm="http://schemas.microsoft.com/office/excel/2006/main">
          <x14:cfRule type="containsText" priority="2949" operator="containsText" id="{77F8CACD-8E35-461D-A9E9-D989E664E989}">
            <xm:f>NOT(ISERROR(SEARCH(Sheet2!$D$8,AX114)))</xm:f>
            <xm:f>Sheet2!$D$8</xm:f>
            <x14:dxf>
              <fill>
                <patternFill>
                  <bgColor rgb="FFFF0000"/>
                </patternFill>
              </fill>
            </x14:dxf>
          </x14:cfRule>
          <x14:cfRule type="containsText" priority="2950" operator="containsText" id="{9469BB4B-8DB1-4E8A-8D11-109DDFED814B}">
            <xm:f>NOT(ISERROR(SEARCH(Sheet2!$D$7,AX114)))</xm:f>
            <xm:f>Sheet2!$D$7</xm:f>
            <x14:dxf>
              <fill>
                <patternFill>
                  <bgColor rgb="FF00B050"/>
                </patternFill>
              </fill>
            </x14:dxf>
          </x14:cfRule>
          <x14:cfRule type="containsText" priority="2951" operator="containsText" id="{4AB254D8-E3BF-40BC-9CBB-0CEA57E262DF}">
            <xm:f>NOT(ISERROR(SEARCH(Sheet2!$D$6,AX114)))</xm:f>
            <xm:f>Sheet2!$D$6</xm:f>
            <x14:dxf>
              <fill>
                <patternFill>
                  <bgColor rgb="FFFFFF00"/>
                </patternFill>
              </fill>
            </x14:dxf>
          </x14:cfRule>
          <x14:cfRule type="containsText" priority="2952" operator="containsText" id="{74F48B5B-B5A8-475F-9D0F-1B3D12D5AA1D}">
            <xm:f>NOT(ISERROR(SEARCH(Sheet2!$D$5,AX114)))</xm:f>
            <xm:f>Sheet2!$D$5</xm:f>
            <x14:dxf>
              <fill>
                <patternFill>
                  <bgColor rgb="FFFFFF00"/>
                </patternFill>
              </fill>
            </x14:dxf>
          </x14:cfRule>
          <x14:cfRule type="containsText" priority="2953" operator="containsText" id="{B0B1F49E-8AC0-42DB-90E3-005230AAD6A0}">
            <xm:f>NOT(ISERROR(SEARCH(Sheet2!$D$4,AX114)))</xm:f>
            <xm:f>Sheet2!$D$4</xm:f>
            <x14:dxf>
              <fill>
                <patternFill>
                  <bgColor rgb="FFFF0000"/>
                </patternFill>
              </fill>
            </x14:dxf>
          </x14:cfRule>
          <xm:sqref>AX114</xm:sqref>
        </x14:conditionalFormatting>
        <x14:conditionalFormatting xmlns:xm="http://schemas.microsoft.com/office/excel/2006/main">
          <x14:cfRule type="containsText" priority="2944" operator="containsText" id="{BBBD9BAC-4109-4D26-89C7-A261E55F1E0C}">
            <xm:f>NOT(ISERROR(SEARCH(Sheet2!$D$8,AW116)))</xm:f>
            <xm:f>Sheet2!$D$8</xm:f>
            <x14:dxf>
              <fill>
                <patternFill>
                  <bgColor rgb="FFFF0000"/>
                </patternFill>
              </fill>
            </x14:dxf>
          </x14:cfRule>
          <x14:cfRule type="containsText" priority="2945" operator="containsText" id="{9E2C574D-D46E-499B-B54D-563B03060E07}">
            <xm:f>NOT(ISERROR(SEARCH(Sheet2!$D$7,AW116)))</xm:f>
            <xm:f>Sheet2!$D$7</xm:f>
            <x14:dxf>
              <fill>
                <patternFill>
                  <bgColor rgb="FF00B050"/>
                </patternFill>
              </fill>
            </x14:dxf>
          </x14:cfRule>
          <x14:cfRule type="containsText" priority="2946" operator="containsText" id="{94FE4BCA-5A58-4676-BA1C-739681E4FE99}">
            <xm:f>NOT(ISERROR(SEARCH(Sheet2!$D$6,AW116)))</xm:f>
            <xm:f>Sheet2!$D$6</xm:f>
            <x14:dxf>
              <fill>
                <patternFill>
                  <bgColor rgb="FFFFFF00"/>
                </patternFill>
              </fill>
            </x14:dxf>
          </x14:cfRule>
          <x14:cfRule type="containsText" priority="2947" operator="containsText" id="{17027317-EF52-4B10-A65B-6ABAC2E16AEA}">
            <xm:f>NOT(ISERROR(SEARCH(Sheet2!$D$5,AW116)))</xm:f>
            <xm:f>Sheet2!$D$5</xm:f>
            <x14:dxf>
              <fill>
                <patternFill>
                  <bgColor rgb="FFFFFF00"/>
                </patternFill>
              </fill>
            </x14:dxf>
          </x14:cfRule>
          <x14:cfRule type="containsText" priority="2948" operator="containsText" id="{36DFBD92-D2D5-4C08-A20B-0965255B665E}">
            <xm:f>NOT(ISERROR(SEARCH(Sheet2!$D$4,AW116)))</xm:f>
            <xm:f>Sheet2!$D$4</xm:f>
            <x14:dxf>
              <fill>
                <patternFill>
                  <bgColor rgb="FFFF0000"/>
                </patternFill>
              </fill>
            </x14:dxf>
          </x14:cfRule>
          <xm:sqref>AW116</xm:sqref>
        </x14:conditionalFormatting>
        <x14:conditionalFormatting xmlns:xm="http://schemas.microsoft.com/office/excel/2006/main">
          <x14:cfRule type="containsText" priority="2939" operator="containsText" id="{479B8724-0812-4FAF-9501-7A6B8E2B1522}">
            <xm:f>NOT(ISERROR(SEARCH(Sheet2!$D$8,AX116)))</xm:f>
            <xm:f>Sheet2!$D$8</xm:f>
            <x14:dxf>
              <fill>
                <patternFill>
                  <bgColor rgb="FFFF0000"/>
                </patternFill>
              </fill>
            </x14:dxf>
          </x14:cfRule>
          <x14:cfRule type="containsText" priority="2940" operator="containsText" id="{EC5191F7-84BD-411F-ADCA-FD4F371C1290}">
            <xm:f>NOT(ISERROR(SEARCH(Sheet2!$D$7,AX116)))</xm:f>
            <xm:f>Sheet2!$D$7</xm:f>
            <x14:dxf>
              <fill>
                <patternFill>
                  <bgColor rgb="FF00B050"/>
                </patternFill>
              </fill>
            </x14:dxf>
          </x14:cfRule>
          <x14:cfRule type="containsText" priority="2941" operator="containsText" id="{823E9676-51EA-499B-B9A3-7EE26227AFDE}">
            <xm:f>NOT(ISERROR(SEARCH(Sheet2!$D$6,AX116)))</xm:f>
            <xm:f>Sheet2!$D$6</xm:f>
            <x14:dxf>
              <fill>
                <patternFill>
                  <bgColor rgb="FFFFFF00"/>
                </patternFill>
              </fill>
            </x14:dxf>
          </x14:cfRule>
          <x14:cfRule type="containsText" priority="2942" operator="containsText" id="{FECA6481-D218-4E46-933F-F8088A88600A}">
            <xm:f>NOT(ISERROR(SEARCH(Sheet2!$D$5,AX116)))</xm:f>
            <xm:f>Sheet2!$D$5</xm:f>
            <x14:dxf>
              <fill>
                <patternFill>
                  <bgColor rgb="FFFFFF00"/>
                </patternFill>
              </fill>
            </x14:dxf>
          </x14:cfRule>
          <x14:cfRule type="containsText" priority="2943" operator="containsText" id="{D2BF0DAD-7321-4538-8FAF-14F6DF61A9CD}">
            <xm:f>NOT(ISERROR(SEARCH(Sheet2!$D$4,AX116)))</xm:f>
            <xm:f>Sheet2!$D$4</xm:f>
            <x14:dxf>
              <fill>
                <patternFill>
                  <bgColor rgb="FFFF0000"/>
                </patternFill>
              </fill>
            </x14:dxf>
          </x14:cfRule>
          <xm:sqref>AX116</xm:sqref>
        </x14:conditionalFormatting>
        <x14:conditionalFormatting xmlns:xm="http://schemas.microsoft.com/office/excel/2006/main">
          <x14:cfRule type="containsText" priority="2934" operator="containsText" id="{7D6608BB-1630-4A65-80B1-58977275FB13}">
            <xm:f>NOT(ISERROR(SEARCH(Sheet2!$D$8,AW131)))</xm:f>
            <xm:f>Sheet2!$D$8</xm:f>
            <x14:dxf>
              <fill>
                <patternFill>
                  <bgColor rgb="FFFF0000"/>
                </patternFill>
              </fill>
            </x14:dxf>
          </x14:cfRule>
          <x14:cfRule type="containsText" priority="2935" operator="containsText" id="{CE0860A3-D1B0-41CD-B0A9-04AC8E261529}">
            <xm:f>NOT(ISERROR(SEARCH(Sheet2!$D$7,AW131)))</xm:f>
            <xm:f>Sheet2!$D$7</xm:f>
            <x14:dxf>
              <fill>
                <patternFill>
                  <bgColor rgb="FF00B050"/>
                </patternFill>
              </fill>
            </x14:dxf>
          </x14:cfRule>
          <x14:cfRule type="containsText" priority="2936" operator="containsText" id="{20882098-CE12-4A08-96F0-375779CF963F}">
            <xm:f>NOT(ISERROR(SEARCH(Sheet2!$D$6,AW131)))</xm:f>
            <xm:f>Sheet2!$D$6</xm:f>
            <x14:dxf>
              <fill>
                <patternFill>
                  <bgColor rgb="FFFFFF00"/>
                </patternFill>
              </fill>
            </x14:dxf>
          </x14:cfRule>
          <x14:cfRule type="containsText" priority="2937" operator="containsText" id="{E44D77A5-6136-47E0-BEB1-86166CF19468}">
            <xm:f>NOT(ISERROR(SEARCH(Sheet2!$D$5,AW131)))</xm:f>
            <xm:f>Sheet2!$D$5</xm:f>
            <x14:dxf>
              <fill>
                <patternFill>
                  <bgColor rgb="FFFFFF00"/>
                </patternFill>
              </fill>
            </x14:dxf>
          </x14:cfRule>
          <x14:cfRule type="containsText" priority="2938" operator="containsText" id="{B60D0716-3233-4E7A-8077-246FC3FFF19D}">
            <xm:f>NOT(ISERROR(SEARCH(Sheet2!$D$4,AW131)))</xm:f>
            <xm:f>Sheet2!$D$4</xm:f>
            <x14:dxf>
              <fill>
                <patternFill>
                  <bgColor rgb="FFFF0000"/>
                </patternFill>
              </fill>
            </x14:dxf>
          </x14:cfRule>
          <xm:sqref>AW131</xm:sqref>
        </x14:conditionalFormatting>
        <x14:conditionalFormatting xmlns:xm="http://schemas.microsoft.com/office/excel/2006/main">
          <x14:cfRule type="containsText" priority="2929" operator="containsText" id="{C3643B93-3FC2-47C2-9D6E-950C63F8BDF1}">
            <xm:f>NOT(ISERROR(SEARCH(Sheet2!$D$8,AX131)))</xm:f>
            <xm:f>Sheet2!$D$8</xm:f>
            <x14:dxf>
              <fill>
                <patternFill>
                  <bgColor rgb="FFFF0000"/>
                </patternFill>
              </fill>
            </x14:dxf>
          </x14:cfRule>
          <x14:cfRule type="containsText" priority="2930" operator="containsText" id="{053C941A-2C6F-43F3-8F5F-31F557B5CEE2}">
            <xm:f>NOT(ISERROR(SEARCH(Sheet2!$D$7,AX131)))</xm:f>
            <xm:f>Sheet2!$D$7</xm:f>
            <x14:dxf>
              <fill>
                <patternFill>
                  <bgColor rgb="FF00B050"/>
                </patternFill>
              </fill>
            </x14:dxf>
          </x14:cfRule>
          <x14:cfRule type="containsText" priority="2931" operator="containsText" id="{525D81E0-F550-43F3-83C7-9A50755DBB00}">
            <xm:f>NOT(ISERROR(SEARCH(Sheet2!$D$6,AX131)))</xm:f>
            <xm:f>Sheet2!$D$6</xm:f>
            <x14:dxf>
              <fill>
                <patternFill>
                  <bgColor rgb="FFFFFF00"/>
                </patternFill>
              </fill>
            </x14:dxf>
          </x14:cfRule>
          <x14:cfRule type="containsText" priority="2932" operator="containsText" id="{2F850FB5-48D0-42BC-89F0-DEC0E2DBC9A0}">
            <xm:f>NOT(ISERROR(SEARCH(Sheet2!$D$5,AX131)))</xm:f>
            <xm:f>Sheet2!$D$5</xm:f>
            <x14:dxf>
              <fill>
                <patternFill>
                  <bgColor rgb="FFFFFF00"/>
                </patternFill>
              </fill>
            </x14:dxf>
          </x14:cfRule>
          <x14:cfRule type="containsText" priority="2933" operator="containsText" id="{5D624393-4CD9-48E1-B3DC-6E2E479A3EED}">
            <xm:f>NOT(ISERROR(SEARCH(Sheet2!$D$4,AX131)))</xm:f>
            <xm:f>Sheet2!$D$4</xm:f>
            <x14:dxf>
              <fill>
                <patternFill>
                  <bgColor rgb="FFFF0000"/>
                </patternFill>
              </fill>
            </x14:dxf>
          </x14:cfRule>
          <xm:sqref>AX131</xm:sqref>
        </x14:conditionalFormatting>
        <x14:conditionalFormatting xmlns:xm="http://schemas.microsoft.com/office/excel/2006/main">
          <x14:cfRule type="containsText" priority="2924" operator="containsText" id="{0F9353DD-DFA2-4A0C-9A52-AD34316D6F35}">
            <xm:f>NOT(ISERROR(SEARCH(Sheet2!$D$8,AW132)))</xm:f>
            <xm:f>Sheet2!$D$8</xm:f>
            <x14:dxf>
              <fill>
                <patternFill>
                  <bgColor rgb="FFFF0000"/>
                </patternFill>
              </fill>
            </x14:dxf>
          </x14:cfRule>
          <x14:cfRule type="containsText" priority="2925" operator="containsText" id="{6B05C921-2909-4F9A-93AB-BB1083F25B0F}">
            <xm:f>NOT(ISERROR(SEARCH(Sheet2!$D$7,AW132)))</xm:f>
            <xm:f>Sheet2!$D$7</xm:f>
            <x14:dxf>
              <fill>
                <patternFill>
                  <bgColor rgb="FF00B050"/>
                </patternFill>
              </fill>
            </x14:dxf>
          </x14:cfRule>
          <x14:cfRule type="containsText" priority="2926" operator="containsText" id="{D56FB335-71F5-4D49-B33D-799565FAD8C1}">
            <xm:f>NOT(ISERROR(SEARCH(Sheet2!$D$6,AW132)))</xm:f>
            <xm:f>Sheet2!$D$6</xm:f>
            <x14:dxf>
              <fill>
                <patternFill>
                  <bgColor rgb="FFFFFF00"/>
                </patternFill>
              </fill>
            </x14:dxf>
          </x14:cfRule>
          <x14:cfRule type="containsText" priority="2927" operator="containsText" id="{5761FAD7-4A2D-474D-9AD0-FB95D16EC7C2}">
            <xm:f>NOT(ISERROR(SEARCH(Sheet2!$D$5,AW132)))</xm:f>
            <xm:f>Sheet2!$D$5</xm:f>
            <x14:dxf>
              <fill>
                <patternFill>
                  <bgColor rgb="FFFFFF00"/>
                </patternFill>
              </fill>
            </x14:dxf>
          </x14:cfRule>
          <x14:cfRule type="containsText" priority="2928" operator="containsText" id="{0951CF0F-3781-440E-B983-322C1B3869DF}">
            <xm:f>NOT(ISERROR(SEARCH(Sheet2!$D$4,AW132)))</xm:f>
            <xm:f>Sheet2!$D$4</xm:f>
            <x14:dxf>
              <fill>
                <patternFill>
                  <bgColor rgb="FFFF0000"/>
                </patternFill>
              </fill>
            </x14:dxf>
          </x14:cfRule>
          <xm:sqref>AW132</xm:sqref>
        </x14:conditionalFormatting>
        <x14:conditionalFormatting xmlns:xm="http://schemas.microsoft.com/office/excel/2006/main">
          <x14:cfRule type="containsText" priority="2919" operator="containsText" id="{8A5B7847-BA6E-4C65-BEC5-DDCA208EB22C}">
            <xm:f>NOT(ISERROR(SEARCH(Sheet2!$D$8,AX132)))</xm:f>
            <xm:f>Sheet2!$D$8</xm:f>
            <x14:dxf>
              <fill>
                <patternFill>
                  <bgColor rgb="FFFF0000"/>
                </patternFill>
              </fill>
            </x14:dxf>
          </x14:cfRule>
          <x14:cfRule type="containsText" priority="2920" operator="containsText" id="{A30382DE-4EBF-401D-BF05-F93328C8DB5E}">
            <xm:f>NOT(ISERROR(SEARCH(Sheet2!$D$7,AX132)))</xm:f>
            <xm:f>Sheet2!$D$7</xm:f>
            <x14:dxf>
              <fill>
                <patternFill>
                  <bgColor rgb="FF00B050"/>
                </patternFill>
              </fill>
            </x14:dxf>
          </x14:cfRule>
          <x14:cfRule type="containsText" priority="2921" operator="containsText" id="{228B1516-E37D-487E-8B2B-3516D657E269}">
            <xm:f>NOT(ISERROR(SEARCH(Sheet2!$D$6,AX132)))</xm:f>
            <xm:f>Sheet2!$D$6</xm:f>
            <x14:dxf>
              <fill>
                <patternFill>
                  <bgColor rgb="FFFFFF00"/>
                </patternFill>
              </fill>
            </x14:dxf>
          </x14:cfRule>
          <x14:cfRule type="containsText" priority="2922" operator="containsText" id="{8D91313A-6044-4098-9C09-DFFBE084D909}">
            <xm:f>NOT(ISERROR(SEARCH(Sheet2!$D$5,AX132)))</xm:f>
            <xm:f>Sheet2!$D$5</xm:f>
            <x14:dxf>
              <fill>
                <patternFill>
                  <bgColor rgb="FFFFFF00"/>
                </patternFill>
              </fill>
            </x14:dxf>
          </x14:cfRule>
          <x14:cfRule type="containsText" priority="2923" operator="containsText" id="{2F2BFF20-520D-468B-872D-392FAE364864}">
            <xm:f>NOT(ISERROR(SEARCH(Sheet2!$D$4,AX132)))</xm:f>
            <xm:f>Sheet2!$D$4</xm:f>
            <x14:dxf>
              <fill>
                <patternFill>
                  <bgColor rgb="FFFF0000"/>
                </patternFill>
              </fill>
            </x14:dxf>
          </x14:cfRule>
          <xm:sqref>AX132</xm:sqref>
        </x14:conditionalFormatting>
        <x14:conditionalFormatting xmlns:xm="http://schemas.microsoft.com/office/excel/2006/main">
          <x14:cfRule type="containsText" priority="2914" operator="containsText" id="{4029D890-CD79-4CD3-B17A-ACA1DD0E36DC}">
            <xm:f>NOT(ISERROR(SEARCH(Sheet2!$D$8,AW133)))</xm:f>
            <xm:f>Sheet2!$D$8</xm:f>
            <x14:dxf>
              <fill>
                <patternFill>
                  <bgColor rgb="FFFF0000"/>
                </patternFill>
              </fill>
            </x14:dxf>
          </x14:cfRule>
          <x14:cfRule type="containsText" priority="2915" operator="containsText" id="{C675FC28-4610-4A0B-9CD0-7E2B24801EB1}">
            <xm:f>NOT(ISERROR(SEARCH(Sheet2!$D$7,AW133)))</xm:f>
            <xm:f>Sheet2!$D$7</xm:f>
            <x14:dxf>
              <fill>
                <patternFill>
                  <bgColor rgb="FF00B050"/>
                </patternFill>
              </fill>
            </x14:dxf>
          </x14:cfRule>
          <x14:cfRule type="containsText" priority="2916" operator="containsText" id="{C2CB7AC0-44A3-40FF-8E22-F235CCE35523}">
            <xm:f>NOT(ISERROR(SEARCH(Sheet2!$D$6,AW133)))</xm:f>
            <xm:f>Sheet2!$D$6</xm:f>
            <x14:dxf>
              <fill>
                <patternFill>
                  <bgColor rgb="FFFFFF00"/>
                </patternFill>
              </fill>
            </x14:dxf>
          </x14:cfRule>
          <x14:cfRule type="containsText" priority="2917" operator="containsText" id="{C909BDF8-B113-436E-90AE-AC3D9905E377}">
            <xm:f>NOT(ISERROR(SEARCH(Sheet2!$D$5,AW133)))</xm:f>
            <xm:f>Sheet2!$D$5</xm:f>
            <x14:dxf>
              <fill>
                <patternFill>
                  <bgColor rgb="FFFFFF00"/>
                </patternFill>
              </fill>
            </x14:dxf>
          </x14:cfRule>
          <x14:cfRule type="containsText" priority="2918" operator="containsText" id="{F3AD99CB-F70B-4505-A1BB-C90E13A8C858}">
            <xm:f>NOT(ISERROR(SEARCH(Sheet2!$D$4,AW133)))</xm:f>
            <xm:f>Sheet2!$D$4</xm:f>
            <x14:dxf>
              <fill>
                <patternFill>
                  <bgColor rgb="FFFF0000"/>
                </patternFill>
              </fill>
            </x14:dxf>
          </x14:cfRule>
          <xm:sqref>AW133</xm:sqref>
        </x14:conditionalFormatting>
        <x14:conditionalFormatting xmlns:xm="http://schemas.microsoft.com/office/excel/2006/main">
          <x14:cfRule type="containsText" priority="2909" operator="containsText" id="{4B0C4DAB-C574-488E-A66C-BC11A1C58589}">
            <xm:f>NOT(ISERROR(SEARCH(Sheet2!$D$8,AX133)))</xm:f>
            <xm:f>Sheet2!$D$8</xm:f>
            <x14:dxf>
              <fill>
                <patternFill>
                  <bgColor rgb="FFFF0000"/>
                </patternFill>
              </fill>
            </x14:dxf>
          </x14:cfRule>
          <x14:cfRule type="containsText" priority="2910" operator="containsText" id="{67004511-AD0F-41CB-8579-BFB5646A7618}">
            <xm:f>NOT(ISERROR(SEARCH(Sheet2!$D$7,AX133)))</xm:f>
            <xm:f>Sheet2!$D$7</xm:f>
            <x14:dxf>
              <fill>
                <patternFill>
                  <bgColor rgb="FF00B050"/>
                </patternFill>
              </fill>
            </x14:dxf>
          </x14:cfRule>
          <x14:cfRule type="containsText" priority="2911" operator="containsText" id="{0B327484-BA4E-4643-975D-D622B6D0D475}">
            <xm:f>NOT(ISERROR(SEARCH(Sheet2!$D$6,AX133)))</xm:f>
            <xm:f>Sheet2!$D$6</xm:f>
            <x14:dxf>
              <fill>
                <patternFill>
                  <bgColor rgb="FFFFFF00"/>
                </patternFill>
              </fill>
            </x14:dxf>
          </x14:cfRule>
          <x14:cfRule type="containsText" priority="2912" operator="containsText" id="{24257F0F-A2DB-4359-B71B-FEA0BB6729A9}">
            <xm:f>NOT(ISERROR(SEARCH(Sheet2!$D$5,AX133)))</xm:f>
            <xm:f>Sheet2!$D$5</xm:f>
            <x14:dxf>
              <fill>
                <patternFill>
                  <bgColor rgb="FFFFFF00"/>
                </patternFill>
              </fill>
            </x14:dxf>
          </x14:cfRule>
          <x14:cfRule type="containsText" priority="2913" operator="containsText" id="{7152873F-FA82-4347-B449-E0BC57155261}">
            <xm:f>NOT(ISERROR(SEARCH(Sheet2!$D$4,AX133)))</xm:f>
            <xm:f>Sheet2!$D$4</xm:f>
            <x14:dxf>
              <fill>
                <patternFill>
                  <bgColor rgb="FFFF0000"/>
                </patternFill>
              </fill>
            </x14:dxf>
          </x14:cfRule>
          <xm:sqref>AX133</xm:sqref>
        </x14:conditionalFormatting>
        <x14:conditionalFormatting xmlns:xm="http://schemas.microsoft.com/office/excel/2006/main">
          <x14:cfRule type="containsText" priority="2904" operator="containsText" id="{72CBE408-6240-4FD4-83EF-96B73AB09429}">
            <xm:f>NOT(ISERROR(SEARCH(Sheet2!$D$8,AW134)))</xm:f>
            <xm:f>Sheet2!$D$8</xm:f>
            <x14:dxf>
              <fill>
                <patternFill>
                  <bgColor rgb="FFFF0000"/>
                </patternFill>
              </fill>
            </x14:dxf>
          </x14:cfRule>
          <x14:cfRule type="containsText" priority="2905" operator="containsText" id="{90485091-29FA-4324-8CA7-15BFAF5B4444}">
            <xm:f>NOT(ISERROR(SEARCH(Sheet2!$D$7,AW134)))</xm:f>
            <xm:f>Sheet2!$D$7</xm:f>
            <x14:dxf>
              <fill>
                <patternFill>
                  <bgColor rgb="FF00B050"/>
                </patternFill>
              </fill>
            </x14:dxf>
          </x14:cfRule>
          <x14:cfRule type="containsText" priority="2906" operator="containsText" id="{BFA7DEC4-84DC-44A5-B014-8F9825C87E9B}">
            <xm:f>NOT(ISERROR(SEARCH(Sheet2!$D$6,AW134)))</xm:f>
            <xm:f>Sheet2!$D$6</xm:f>
            <x14:dxf>
              <fill>
                <patternFill>
                  <bgColor rgb="FFFFFF00"/>
                </patternFill>
              </fill>
            </x14:dxf>
          </x14:cfRule>
          <x14:cfRule type="containsText" priority="2907" operator="containsText" id="{BAE18AF0-15EF-45DF-AFCA-76030C55B313}">
            <xm:f>NOT(ISERROR(SEARCH(Sheet2!$D$5,AW134)))</xm:f>
            <xm:f>Sheet2!$D$5</xm:f>
            <x14:dxf>
              <fill>
                <patternFill>
                  <bgColor rgb="FFFFFF00"/>
                </patternFill>
              </fill>
            </x14:dxf>
          </x14:cfRule>
          <x14:cfRule type="containsText" priority="2908" operator="containsText" id="{446EC06B-9976-4036-80A3-03D4B9919ED1}">
            <xm:f>NOT(ISERROR(SEARCH(Sheet2!$D$4,AW134)))</xm:f>
            <xm:f>Sheet2!$D$4</xm:f>
            <x14:dxf>
              <fill>
                <patternFill>
                  <bgColor rgb="FFFF0000"/>
                </patternFill>
              </fill>
            </x14:dxf>
          </x14:cfRule>
          <xm:sqref>AW134</xm:sqref>
        </x14:conditionalFormatting>
        <x14:conditionalFormatting xmlns:xm="http://schemas.microsoft.com/office/excel/2006/main">
          <x14:cfRule type="containsText" priority="2899" operator="containsText" id="{973FAF90-B956-4AF9-85CA-FCF98C259A7C}">
            <xm:f>NOT(ISERROR(SEARCH(Sheet2!$D$8,AX134)))</xm:f>
            <xm:f>Sheet2!$D$8</xm:f>
            <x14:dxf>
              <fill>
                <patternFill>
                  <bgColor rgb="FFFF0000"/>
                </patternFill>
              </fill>
            </x14:dxf>
          </x14:cfRule>
          <x14:cfRule type="containsText" priority="2900" operator="containsText" id="{82C6A0AF-1110-40CF-B5FA-37B9A03F0391}">
            <xm:f>NOT(ISERROR(SEARCH(Sheet2!$D$7,AX134)))</xm:f>
            <xm:f>Sheet2!$D$7</xm:f>
            <x14:dxf>
              <fill>
                <patternFill>
                  <bgColor rgb="FF00B050"/>
                </patternFill>
              </fill>
            </x14:dxf>
          </x14:cfRule>
          <x14:cfRule type="containsText" priority="2901" operator="containsText" id="{8F1B9229-1CA1-44C0-936C-671538218636}">
            <xm:f>NOT(ISERROR(SEARCH(Sheet2!$D$6,AX134)))</xm:f>
            <xm:f>Sheet2!$D$6</xm:f>
            <x14:dxf>
              <fill>
                <patternFill>
                  <bgColor rgb="FFFFFF00"/>
                </patternFill>
              </fill>
            </x14:dxf>
          </x14:cfRule>
          <x14:cfRule type="containsText" priority="2902" operator="containsText" id="{01A1137D-85A3-437F-8FD1-9E82E5B19F7D}">
            <xm:f>NOT(ISERROR(SEARCH(Sheet2!$D$5,AX134)))</xm:f>
            <xm:f>Sheet2!$D$5</xm:f>
            <x14:dxf>
              <fill>
                <patternFill>
                  <bgColor rgb="FFFFFF00"/>
                </patternFill>
              </fill>
            </x14:dxf>
          </x14:cfRule>
          <x14:cfRule type="containsText" priority="2903" operator="containsText" id="{7136B8DE-AF35-40F4-BF75-2251C733512B}">
            <xm:f>NOT(ISERROR(SEARCH(Sheet2!$D$4,AX134)))</xm:f>
            <xm:f>Sheet2!$D$4</xm:f>
            <x14:dxf>
              <fill>
                <patternFill>
                  <bgColor rgb="FFFF0000"/>
                </patternFill>
              </fill>
            </x14:dxf>
          </x14:cfRule>
          <xm:sqref>AX134</xm:sqref>
        </x14:conditionalFormatting>
        <x14:conditionalFormatting xmlns:xm="http://schemas.microsoft.com/office/excel/2006/main">
          <x14:cfRule type="containsText" priority="2894" operator="containsText" id="{9B5EE873-1611-4C18-B24E-3DAC2395F8BB}">
            <xm:f>NOT(ISERROR(SEARCH(Sheet2!$D$8,AW135)))</xm:f>
            <xm:f>Sheet2!$D$8</xm:f>
            <x14:dxf>
              <fill>
                <patternFill>
                  <bgColor rgb="FFFF0000"/>
                </patternFill>
              </fill>
            </x14:dxf>
          </x14:cfRule>
          <x14:cfRule type="containsText" priority="2895" operator="containsText" id="{AE1C6773-71E8-4621-8804-0042F7ED1A3B}">
            <xm:f>NOT(ISERROR(SEARCH(Sheet2!$D$7,AW135)))</xm:f>
            <xm:f>Sheet2!$D$7</xm:f>
            <x14:dxf>
              <fill>
                <patternFill>
                  <bgColor rgb="FF00B050"/>
                </patternFill>
              </fill>
            </x14:dxf>
          </x14:cfRule>
          <x14:cfRule type="containsText" priority="2896" operator="containsText" id="{01DB0C7D-ACDB-4498-9BAF-CC0805B7FD8E}">
            <xm:f>NOT(ISERROR(SEARCH(Sheet2!$D$6,AW135)))</xm:f>
            <xm:f>Sheet2!$D$6</xm:f>
            <x14:dxf>
              <fill>
                <patternFill>
                  <bgColor rgb="FFFFFF00"/>
                </patternFill>
              </fill>
            </x14:dxf>
          </x14:cfRule>
          <x14:cfRule type="containsText" priority="2897" operator="containsText" id="{811E80AB-4375-4ED2-87AA-408D3B89AD91}">
            <xm:f>NOT(ISERROR(SEARCH(Sheet2!$D$5,AW135)))</xm:f>
            <xm:f>Sheet2!$D$5</xm:f>
            <x14:dxf>
              <fill>
                <patternFill>
                  <bgColor rgb="FFFFFF00"/>
                </patternFill>
              </fill>
            </x14:dxf>
          </x14:cfRule>
          <x14:cfRule type="containsText" priority="2898" operator="containsText" id="{A2DB56DA-D88A-407A-AD8D-F74F20F27AE3}">
            <xm:f>NOT(ISERROR(SEARCH(Sheet2!$D$4,AW135)))</xm:f>
            <xm:f>Sheet2!$D$4</xm:f>
            <x14:dxf>
              <fill>
                <patternFill>
                  <bgColor rgb="FFFF0000"/>
                </patternFill>
              </fill>
            </x14:dxf>
          </x14:cfRule>
          <xm:sqref>AW135</xm:sqref>
        </x14:conditionalFormatting>
        <x14:conditionalFormatting xmlns:xm="http://schemas.microsoft.com/office/excel/2006/main">
          <x14:cfRule type="containsText" priority="2889" operator="containsText" id="{8A51328F-C7B8-4AF5-8A85-A1CF28D9C4B7}">
            <xm:f>NOT(ISERROR(SEARCH(Sheet2!$D$8,AX135)))</xm:f>
            <xm:f>Sheet2!$D$8</xm:f>
            <x14:dxf>
              <fill>
                <patternFill>
                  <bgColor rgb="FFFF0000"/>
                </patternFill>
              </fill>
            </x14:dxf>
          </x14:cfRule>
          <x14:cfRule type="containsText" priority="2890" operator="containsText" id="{15D6520B-A363-4BFF-ABF4-9F59045E62ED}">
            <xm:f>NOT(ISERROR(SEARCH(Sheet2!$D$7,AX135)))</xm:f>
            <xm:f>Sheet2!$D$7</xm:f>
            <x14:dxf>
              <fill>
                <patternFill>
                  <bgColor rgb="FF00B050"/>
                </patternFill>
              </fill>
            </x14:dxf>
          </x14:cfRule>
          <x14:cfRule type="containsText" priority="2891" operator="containsText" id="{CE86F615-6CF9-4A8C-84D4-8D03732EF4E9}">
            <xm:f>NOT(ISERROR(SEARCH(Sheet2!$D$6,AX135)))</xm:f>
            <xm:f>Sheet2!$D$6</xm:f>
            <x14:dxf>
              <fill>
                <patternFill>
                  <bgColor rgb="FFFFFF00"/>
                </patternFill>
              </fill>
            </x14:dxf>
          </x14:cfRule>
          <x14:cfRule type="containsText" priority="2892" operator="containsText" id="{2939C42F-4E57-4ACB-AAFE-6FD4338E970D}">
            <xm:f>NOT(ISERROR(SEARCH(Sheet2!$D$5,AX135)))</xm:f>
            <xm:f>Sheet2!$D$5</xm:f>
            <x14:dxf>
              <fill>
                <patternFill>
                  <bgColor rgb="FFFFFF00"/>
                </patternFill>
              </fill>
            </x14:dxf>
          </x14:cfRule>
          <x14:cfRule type="containsText" priority="2893" operator="containsText" id="{82BE18C3-8E8F-4469-9221-9310901C3B50}">
            <xm:f>NOT(ISERROR(SEARCH(Sheet2!$D$4,AX135)))</xm:f>
            <xm:f>Sheet2!$D$4</xm:f>
            <x14:dxf>
              <fill>
                <patternFill>
                  <bgColor rgb="FFFF0000"/>
                </patternFill>
              </fill>
            </x14:dxf>
          </x14:cfRule>
          <xm:sqref>AX135</xm:sqref>
        </x14:conditionalFormatting>
        <x14:conditionalFormatting xmlns:xm="http://schemas.microsoft.com/office/excel/2006/main">
          <x14:cfRule type="containsText" priority="2884" operator="containsText" id="{1EE2235D-27EE-41EB-AD98-F54D278FF837}">
            <xm:f>NOT(ISERROR(SEARCH(Sheet2!$D$8,AW136)))</xm:f>
            <xm:f>Sheet2!$D$8</xm:f>
            <x14:dxf>
              <fill>
                <patternFill>
                  <bgColor rgb="FFFF0000"/>
                </patternFill>
              </fill>
            </x14:dxf>
          </x14:cfRule>
          <x14:cfRule type="containsText" priority="2885" operator="containsText" id="{FD1048C6-571E-4221-9D55-EE97D2A2AC2D}">
            <xm:f>NOT(ISERROR(SEARCH(Sheet2!$D$7,AW136)))</xm:f>
            <xm:f>Sheet2!$D$7</xm:f>
            <x14:dxf>
              <fill>
                <patternFill>
                  <bgColor rgb="FF00B050"/>
                </patternFill>
              </fill>
            </x14:dxf>
          </x14:cfRule>
          <x14:cfRule type="containsText" priority="2886" operator="containsText" id="{CA3AC426-FF62-438C-B010-00F463F1C54D}">
            <xm:f>NOT(ISERROR(SEARCH(Sheet2!$D$6,AW136)))</xm:f>
            <xm:f>Sheet2!$D$6</xm:f>
            <x14:dxf>
              <fill>
                <patternFill>
                  <bgColor rgb="FFFFFF00"/>
                </patternFill>
              </fill>
            </x14:dxf>
          </x14:cfRule>
          <x14:cfRule type="containsText" priority="2887" operator="containsText" id="{9A46F4DD-3C11-478C-9A82-718954BD8C96}">
            <xm:f>NOT(ISERROR(SEARCH(Sheet2!$D$5,AW136)))</xm:f>
            <xm:f>Sheet2!$D$5</xm:f>
            <x14:dxf>
              <fill>
                <patternFill>
                  <bgColor rgb="FFFFFF00"/>
                </patternFill>
              </fill>
            </x14:dxf>
          </x14:cfRule>
          <x14:cfRule type="containsText" priority="2888" operator="containsText" id="{AC28165D-75A0-4705-A88C-8AA0EA353105}">
            <xm:f>NOT(ISERROR(SEARCH(Sheet2!$D$4,AW136)))</xm:f>
            <xm:f>Sheet2!$D$4</xm:f>
            <x14:dxf>
              <fill>
                <patternFill>
                  <bgColor rgb="FFFF0000"/>
                </patternFill>
              </fill>
            </x14:dxf>
          </x14:cfRule>
          <xm:sqref>AW136</xm:sqref>
        </x14:conditionalFormatting>
        <x14:conditionalFormatting xmlns:xm="http://schemas.microsoft.com/office/excel/2006/main">
          <x14:cfRule type="containsText" priority="2879" operator="containsText" id="{9EE10DA6-8D4C-4AF3-8B9F-622533137133}">
            <xm:f>NOT(ISERROR(SEARCH(Sheet2!$D$8,AX136)))</xm:f>
            <xm:f>Sheet2!$D$8</xm:f>
            <x14:dxf>
              <fill>
                <patternFill>
                  <bgColor rgb="FFFF0000"/>
                </patternFill>
              </fill>
            </x14:dxf>
          </x14:cfRule>
          <x14:cfRule type="containsText" priority="2880" operator="containsText" id="{8000866C-97AD-4761-9CA6-411801F4E238}">
            <xm:f>NOT(ISERROR(SEARCH(Sheet2!$D$7,AX136)))</xm:f>
            <xm:f>Sheet2!$D$7</xm:f>
            <x14:dxf>
              <fill>
                <patternFill>
                  <bgColor rgb="FF00B050"/>
                </patternFill>
              </fill>
            </x14:dxf>
          </x14:cfRule>
          <x14:cfRule type="containsText" priority="2881" operator="containsText" id="{D83BBBE9-91E3-4B1D-B875-16F7E5CAC9B1}">
            <xm:f>NOT(ISERROR(SEARCH(Sheet2!$D$6,AX136)))</xm:f>
            <xm:f>Sheet2!$D$6</xm:f>
            <x14:dxf>
              <fill>
                <patternFill>
                  <bgColor rgb="FFFFFF00"/>
                </patternFill>
              </fill>
            </x14:dxf>
          </x14:cfRule>
          <x14:cfRule type="containsText" priority="2882" operator="containsText" id="{A78EF97C-16E4-42AB-9EAC-A3FB3D2C9804}">
            <xm:f>NOT(ISERROR(SEARCH(Sheet2!$D$5,AX136)))</xm:f>
            <xm:f>Sheet2!$D$5</xm:f>
            <x14:dxf>
              <fill>
                <patternFill>
                  <bgColor rgb="FFFFFF00"/>
                </patternFill>
              </fill>
            </x14:dxf>
          </x14:cfRule>
          <x14:cfRule type="containsText" priority="2883" operator="containsText" id="{344472C0-C10B-45A2-85F3-8BCD5824895C}">
            <xm:f>NOT(ISERROR(SEARCH(Sheet2!$D$4,AX136)))</xm:f>
            <xm:f>Sheet2!$D$4</xm:f>
            <x14:dxf>
              <fill>
                <patternFill>
                  <bgColor rgb="FFFF0000"/>
                </patternFill>
              </fill>
            </x14:dxf>
          </x14:cfRule>
          <xm:sqref>AX136</xm:sqref>
        </x14:conditionalFormatting>
        <x14:conditionalFormatting xmlns:xm="http://schemas.microsoft.com/office/excel/2006/main">
          <x14:cfRule type="containsText" priority="2874" operator="containsText" id="{8D969FEB-8FF2-406E-B370-7EECA344362D}">
            <xm:f>NOT(ISERROR(SEARCH(Sheet2!$D$8,AW137)))</xm:f>
            <xm:f>Sheet2!$D$8</xm:f>
            <x14:dxf>
              <fill>
                <patternFill>
                  <bgColor rgb="FFFF0000"/>
                </patternFill>
              </fill>
            </x14:dxf>
          </x14:cfRule>
          <x14:cfRule type="containsText" priority="2875" operator="containsText" id="{2491F463-9BE6-4304-B3DD-C6E4EEB7689E}">
            <xm:f>NOT(ISERROR(SEARCH(Sheet2!$D$7,AW137)))</xm:f>
            <xm:f>Sheet2!$D$7</xm:f>
            <x14:dxf>
              <fill>
                <patternFill>
                  <bgColor rgb="FF00B050"/>
                </patternFill>
              </fill>
            </x14:dxf>
          </x14:cfRule>
          <x14:cfRule type="containsText" priority="2876" operator="containsText" id="{1454325F-6CEE-4A55-A991-A38704DFF069}">
            <xm:f>NOT(ISERROR(SEARCH(Sheet2!$D$6,AW137)))</xm:f>
            <xm:f>Sheet2!$D$6</xm:f>
            <x14:dxf>
              <fill>
                <patternFill>
                  <bgColor rgb="FFFFFF00"/>
                </patternFill>
              </fill>
            </x14:dxf>
          </x14:cfRule>
          <x14:cfRule type="containsText" priority="2877" operator="containsText" id="{4F04762E-911B-4504-A3EA-155FC7D8F951}">
            <xm:f>NOT(ISERROR(SEARCH(Sheet2!$D$5,AW137)))</xm:f>
            <xm:f>Sheet2!$D$5</xm:f>
            <x14:dxf>
              <fill>
                <patternFill>
                  <bgColor rgb="FFFFFF00"/>
                </patternFill>
              </fill>
            </x14:dxf>
          </x14:cfRule>
          <x14:cfRule type="containsText" priority="2878" operator="containsText" id="{B359DBE8-E2B3-4077-B305-927884345BA2}">
            <xm:f>NOT(ISERROR(SEARCH(Sheet2!$D$4,AW137)))</xm:f>
            <xm:f>Sheet2!$D$4</xm:f>
            <x14:dxf>
              <fill>
                <patternFill>
                  <bgColor rgb="FFFF0000"/>
                </patternFill>
              </fill>
            </x14:dxf>
          </x14:cfRule>
          <xm:sqref>AW137</xm:sqref>
        </x14:conditionalFormatting>
        <x14:conditionalFormatting xmlns:xm="http://schemas.microsoft.com/office/excel/2006/main">
          <x14:cfRule type="containsText" priority="2869" operator="containsText" id="{76796DD4-7AFA-4758-936F-0AFEDF6E1E2D}">
            <xm:f>NOT(ISERROR(SEARCH(Sheet2!$D$8,AX137)))</xm:f>
            <xm:f>Sheet2!$D$8</xm:f>
            <x14:dxf>
              <fill>
                <patternFill>
                  <bgColor rgb="FFFF0000"/>
                </patternFill>
              </fill>
            </x14:dxf>
          </x14:cfRule>
          <x14:cfRule type="containsText" priority="2870" operator="containsText" id="{CAB66F17-9E8B-44BD-85C8-23CEAAEFB50A}">
            <xm:f>NOT(ISERROR(SEARCH(Sheet2!$D$7,AX137)))</xm:f>
            <xm:f>Sheet2!$D$7</xm:f>
            <x14:dxf>
              <fill>
                <patternFill>
                  <bgColor rgb="FF00B050"/>
                </patternFill>
              </fill>
            </x14:dxf>
          </x14:cfRule>
          <x14:cfRule type="containsText" priority="2871" operator="containsText" id="{A1697B7D-916F-44EA-ACE8-997B4BD476E8}">
            <xm:f>NOT(ISERROR(SEARCH(Sheet2!$D$6,AX137)))</xm:f>
            <xm:f>Sheet2!$D$6</xm:f>
            <x14:dxf>
              <fill>
                <patternFill>
                  <bgColor rgb="FFFFFF00"/>
                </patternFill>
              </fill>
            </x14:dxf>
          </x14:cfRule>
          <x14:cfRule type="containsText" priority="2872" operator="containsText" id="{7CFD877A-D1DF-4033-A64A-B39566D8C707}">
            <xm:f>NOT(ISERROR(SEARCH(Sheet2!$D$5,AX137)))</xm:f>
            <xm:f>Sheet2!$D$5</xm:f>
            <x14:dxf>
              <fill>
                <patternFill>
                  <bgColor rgb="FFFFFF00"/>
                </patternFill>
              </fill>
            </x14:dxf>
          </x14:cfRule>
          <x14:cfRule type="containsText" priority="2873" operator="containsText" id="{9D82D28A-7F62-44B8-96BC-0347EA336B3E}">
            <xm:f>NOT(ISERROR(SEARCH(Sheet2!$D$4,AX137)))</xm:f>
            <xm:f>Sheet2!$D$4</xm:f>
            <x14:dxf>
              <fill>
                <patternFill>
                  <bgColor rgb="FFFF0000"/>
                </patternFill>
              </fill>
            </x14:dxf>
          </x14:cfRule>
          <xm:sqref>AX137</xm:sqref>
        </x14:conditionalFormatting>
        <x14:conditionalFormatting xmlns:xm="http://schemas.microsoft.com/office/excel/2006/main">
          <x14:cfRule type="containsText" priority="2864" operator="containsText" id="{E4C02016-A7E4-4BD1-A4B2-9898D65A3E98}">
            <xm:f>NOT(ISERROR(SEARCH(Sheet2!$D$8,AW154)))</xm:f>
            <xm:f>Sheet2!$D$8</xm:f>
            <x14:dxf>
              <fill>
                <patternFill>
                  <bgColor rgb="FFFF0000"/>
                </patternFill>
              </fill>
            </x14:dxf>
          </x14:cfRule>
          <x14:cfRule type="containsText" priority="2865" operator="containsText" id="{652E2498-9BC7-40CB-9323-82843D4C17A2}">
            <xm:f>NOT(ISERROR(SEARCH(Sheet2!$D$7,AW154)))</xm:f>
            <xm:f>Sheet2!$D$7</xm:f>
            <x14:dxf>
              <fill>
                <patternFill>
                  <bgColor rgb="FF00B050"/>
                </patternFill>
              </fill>
            </x14:dxf>
          </x14:cfRule>
          <x14:cfRule type="containsText" priority="2866" operator="containsText" id="{019871CA-D0FF-4A8E-A4D9-DDA91BE26BBF}">
            <xm:f>NOT(ISERROR(SEARCH(Sheet2!$D$6,AW154)))</xm:f>
            <xm:f>Sheet2!$D$6</xm:f>
            <x14:dxf>
              <fill>
                <patternFill>
                  <bgColor rgb="FFFFFF00"/>
                </patternFill>
              </fill>
            </x14:dxf>
          </x14:cfRule>
          <x14:cfRule type="containsText" priority="2867" operator="containsText" id="{2EFC7400-384E-4B9B-AFE9-38665FF59DDE}">
            <xm:f>NOT(ISERROR(SEARCH(Sheet2!$D$5,AW154)))</xm:f>
            <xm:f>Sheet2!$D$5</xm:f>
            <x14:dxf>
              <fill>
                <patternFill>
                  <bgColor rgb="FFFFFF00"/>
                </patternFill>
              </fill>
            </x14:dxf>
          </x14:cfRule>
          <x14:cfRule type="containsText" priority="2868" operator="containsText" id="{D06CC531-AB65-4F3F-80C7-AF4A9F862EC0}">
            <xm:f>NOT(ISERROR(SEARCH(Sheet2!$D$4,AW154)))</xm:f>
            <xm:f>Sheet2!$D$4</xm:f>
            <x14:dxf>
              <fill>
                <patternFill>
                  <bgColor rgb="FFFF0000"/>
                </patternFill>
              </fill>
            </x14:dxf>
          </x14:cfRule>
          <xm:sqref>AW154</xm:sqref>
        </x14:conditionalFormatting>
        <x14:conditionalFormatting xmlns:xm="http://schemas.microsoft.com/office/excel/2006/main">
          <x14:cfRule type="containsText" priority="2859" operator="containsText" id="{D0D933FA-9893-47ED-B295-6D6AAC5480A8}">
            <xm:f>NOT(ISERROR(SEARCH(Sheet2!$D$8,AX154)))</xm:f>
            <xm:f>Sheet2!$D$8</xm:f>
            <x14:dxf>
              <fill>
                <patternFill>
                  <bgColor rgb="FFFF0000"/>
                </patternFill>
              </fill>
            </x14:dxf>
          </x14:cfRule>
          <x14:cfRule type="containsText" priority="2860" operator="containsText" id="{A4C6E653-B08C-4179-B1D0-D4EC4B0BF727}">
            <xm:f>NOT(ISERROR(SEARCH(Sheet2!$D$7,AX154)))</xm:f>
            <xm:f>Sheet2!$D$7</xm:f>
            <x14:dxf>
              <fill>
                <patternFill>
                  <bgColor rgb="FF00B050"/>
                </patternFill>
              </fill>
            </x14:dxf>
          </x14:cfRule>
          <x14:cfRule type="containsText" priority="2861" operator="containsText" id="{952CB132-50A5-43F6-B059-4C378B4782F5}">
            <xm:f>NOT(ISERROR(SEARCH(Sheet2!$D$6,AX154)))</xm:f>
            <xm:f>Sheet2!$D$6</xm:f>
            <x14:dxf>
              <fill>
                <patternFill>
                  <bgColor rgb="FFFFFF00"/>
                </patternFill>
              </fill>
            </x14:dxf>
          </x14:cfRule>
          <x14:cfRule type="containsText" priority="2862" operator="containsText" id="{C8A68E2B-6AA5-4944-8538-68D8327DA9A5}">
            <xm:f>NOT(ISERROR(SEARCH(Sheet2!$D$5,AX154)))</xm:f>
            <xm:f>Sheet2!$D$5</xm:f>
            <x14:dxf>
              <fill>
                <patternFill>
                  <bgColor rgb="FFFFFF00"/>
                </patternFill>
              </fill>
            </x14:dxf>
          </x14:cfRule>
          <x14:cfRule type="containsText" priority="2863" operator="containsText" id="{D3D2A2A2-325C-42BC-BDF6-5D95C8EA4937}">
            <xm:f>NOT(ISERROR(SEARCH(Sheet2!$D$4,AX154)))</xm:f>
            <xm:f>Sheet2!$D$4</xm:f>
            <x14:dxf>
              <fill>
                <patternFill>
                  <bgColor rgb="FFFF0000"/>
                </patternFill>
              </fill>
            </x14:dxf>
          </x14:cfRule>
          <xm:sqref>AX154</xm:sqref>
        </x14:conditionalFormatting>
        <x14:conditionalFormatting xmlns:xm="http://schemas.microsoft.com/office/excel/2006/main">
          <x14:cfRule type="containsText" priority="2854" operator="containsText" id="{62F271D9-3C84-4525-8494-CF953C180EC3}">
            <xm:f>NOT(ISERROR(SEARCH(Sheet2!$D$8,AW175)))</xm:f>
            <xm:f>Sheet2!$D$8</xm:f>
            <x14:dxf>
              <fill>
                <patternFill>
                  <bgColor rgb="FFFF0000"/>
                </patternFill>
              </fill>
            </x14:dxf>
          </x14:cfRule>
          <x14:cfRule type="containsText" priority="2855" operator="containsText" id="{DE9F87D0-C59B-421B-88D8-4882C889FC6F}">
            <xm:f>NOT(ISERROR(SEARCH(Sheet2!$D$7,AW175)))</xm:f>
            <xm:f>Sheet2!$D$7</xm:f>
            <x14:dxf>
              <fill>
                <patternFill>
                  <bgColor rgb="FF00B050"/>
                </patternFill>
              </fill>
            </x14:dxf>
          </x14:cfRule>
          <x14:cfRule type="containsText" priority="2856" operator="containsText" id="{391E7584-E38E-4157-938F-DD15DCF1A00B}">
            <xm:f>NOT(ISERROR(SEARCH(Sheet2!$D$6,AW175)))</xm:f>
            <xm:f>Sheet2!$D$6</xm:f>
            <x14:dxf>
              <fill>
                <patternFill>
                  <bgColor rgb="FFFFFF00"/>
                </patternFill>
              </fill>
            </x14:dxf>
          </x14:cfRule>
          <x14:cfRule type="containsText" priority="2857" operator="containsText" id="{DF2F19BA-1088-49F9-B6BA-D858937D4B89}">
            <xm:f>NOT(ISERROR(SEARCH(Sheet2!$D$5,AW175)))</xm:f>
            <xm:f>Sheet2!$D$5</xm:f>
            <x14:dxf>
              <fill>
                <patternFill>
                  <bgColor rgb="FFFFFF00"/>
                </patternFill>
              </fill>
            </x14:dxf>
          </x14:cfRule>
          <x14:cfRule type="containsText" priority="2858" operator="containsText" id="{126BAF10-A156-4472-959C-60FB75165840}">
            <xm:f>NOT(ISERROR(SEARCH(Sheet2!$D$4,AW175)))</xm:f>
            <xm:f>Sheet2!$D$4</xm:f>
            <x14:dxf>
              <fill>
                <patternFill>
                  <bgColor rgb="FFFF0000"/>
                </patternFill>
              </fill>
            </x14:dxf>
          </x14:cfRule>
          <xm:sqref>AW175</xm:sqref>
        </x14:conditionalFormatting>
        <x14:conditionalFormatting xmlns:xm="http://schemas.microsoft.com/office/excel/2006/main">
          <x14:cfRule type="containsText" priority="2849" operator="containsText" id="{9920B2AF-270A-41D5-AC55-0D63D29E2688}">
            <xm:f>NOT(ISERROR(SEARCH(Sheet2!$D$8,AX175)))</xm:f>
            <xm:f>Sheet2!$D$8</xm:f>
            <x14:dxf>
              <fill>
                <patternFill>
                  <bgColor rgb="FFFF0000"/>
                </patternFill>
              </fill>
            </x14:dxf>
          </x14:cfRule>
          <x14:cfRule type="containsText" priority="2850" operator="containsText" id="{B263D663-D316-439B-82F0-E3FA831F98A9}">
            <xm:f>NOT(ISERROR(SEARCH(Sheet2!$D$7,AX175)))</xm:f>
            <xm:f>Sheet2!$D$7</xm:f>
            <x14:dxf>
              <fill>
                <patternFill>
                  <bgColor rgb="FF00B050"/>
                </patternFill>
              </fill>
            </x14:dxf>
          </x14:cfRule>
          <x14:cfRule type="containsText" priority="2851" operator="containsText" id="{803DC822-B971-4388-AFB6-595823072D39}">
            <xm:f>NOT(ISERROR(SEARCH(Sheet2!$D$6,AX175)))</xm:f>
            <xm:f>Sheet2!$D$6</xm:f>
            <x14:dxf>
              <fill>
                <patternFill>
                  <bgColor rgb="FFFFFF00"/>
                </patternFill>
              </fill>
            </x14:dxf>
          </x14:cfRule>
          <x14:cfRule type="containsText" priority="2852" operator="containsText" id="{7346EF4A-7A6B-44A5-9AF8-BE0D191B2C64}">
            <xm:f>NOT(ISERROR(SEARCH(Sheet2!$D$5,AX175)))</xm:f>
            <xm:f>Sheet2!$D$5</xm:f>
            <x14:dxf>
              <fill>
                <patternFill>
                  <bgColor rgb="FFFFFF00"/>
                </patternFill>
              </fill>
            </x14:dxf>
          </x14:cfRule>
          <x14:cfRule type="containsText" priority="2853" operator="containsText" id="{B4C99147-8D05-45E9-B26D-6987177D63F2}">
            <xm:f>NOT(ISERROR(SEARCH(Sheet2!$D$4,AX175)))</xm:f>
            <xm:f>Sheet2!$D$4</xm:f>
            <x14:dxf>
              <fill>
                <patternFill>
                  <bgColor rgb="FFFF0000"/>
                </patternFill>
              </fill>
            </x14:dxf>
          </x14:cfRule>
          <xm:sqref>AX175</xm:sqref>
        </x14:conditionalFormatting>
        <x14:conditionalFormatting xmlns:xm="http://schemas.microsoft.com/office/excel/2006/main">
          <x14:cfRule type="containsText" priority="2844" operator="containsText" id="{0B2D0BD6-E852-4959-9653-501B01607418}">
            <xm:f>NOT(ISERROR(SEARCH(Sheet2!$D$8,AW177)))</xm:f>
            <xm:f>Sheet2!$D$8</xm:f>
            <x14:dxf>
              <fill>
                <patternFill>
                  <bgColor rgb="FFFF0000"/>
                </patternFill>
              </fill>
            </x14:dxf>
          </x14:cfRule>
          <x14:cfRule type="containsText" priority="2845" operator="containsText" id="{46FD95C8-7FDF-4D35-A25C-2D0D0D09B932}">
            <xm:f>NOT(ISERROR(SEARCH(Sheet2!$D$7,AW177)))</xm:f>
            <xm:f>Sheet2!$D$7</xm:f>
            <x14:dxf>
              <fill>
                <patternFill>
                  <bgColor rgb="FF00B050"/>
                </patternFill>
              </fill>
            </x14:dxf>
          </x14:cfRule>
          <x14:cfRule type="containsText" priority="2846" operator="containsText" id="{F7CDFD60-E4A5-4DF5-BADA-7297A398A2C6}">
            <xm:f>NOT(ISERROR(SEARCH(Sheet2!$D$6,AW177)))</xm:f>
            <xm:f>Sheet2!$D$6</xm:f>
            <x14:dxf>
              <fill>
                <patternFill>
                  <bgColor rgb="FFFFFF00"/>
                </patternFill>
              </fill>
            </x14:dxf>
          </x14:cfRule>
          <x14:cfRule type="containsText" priority="2847" operator="containsText" id="{3F1F3872-CFDB-4E4B-AC3A-2F0293554F85}">
            <xm:f>NOT(ISERROR(SEARCH(Sheet2!$D$5,AW177)))</xm:f>
            <xm:f>Sheet2!$D$5</xm:f>
            <x14:dxf>
              <fill>
                <patternFill>
                  <bgColor rgb="FFFFFF00"/>
                </patternFill>
              </fill>
            </x14:dxf>
          </x14:cfRule>
          <x14:cfRule type="containsText" priority="2848" operator="containsText" id="{C996F2E2-F40D-4B74-BF7D-9CA80341220B}">
            <xm:f>NOT(ISERROR(SEARCH(Sheet2!$D$4,AW177)))</xm:f>
            <xm:f>Sheet2!$D$4</xm:f>
            <x14:dxf>
              <fill>
                <patternFill>
                  <bgColor rgb="FFFF0000"/>
                </patternFill>
              </fill>
            </x14:dxf>
          </x14:cfRule>
          <xm:sqref>AW177</xm:sqref>
        </x14:conditionalFormatting>
        <x14:conditionalFormatting xmlns:xm="http://schemas.microsoft.com/office/excel/2006/main">
          <x14:cfRule type="containsText" priority="2839" operator="containsText" id="{E40119C8-18F3-41E9-B6FB-220397910E02}">
            <xm:f>NOT(ISERROR(SEARCH(Sheet2!$D$8,AX177)))</xm:f>
            <xm:f>Sheet2!$D$8</xm:f>
            <x14:dxf>
              <fill>
                <patternFill>
                  <bgColor rgb="FFFF0000"/>
                </patternFill>
              </fill>
            </x14:dxf>
          </x14:cfRule>
          <x14:cfRule type="containsText" priority="2840" operator="containsText" id="{A25F65D9-7955-4F27-867C-3EFBE339FD01}">
            <xm:f>NOT(ISERROR(SEARCH(Sheet2!$D$7,AX177)))</xm:f>
            <xm:f>Sheet2!$D$7</xm:f>
            <x14:dxf>
              <fill>
                <patternFill>
                  <bgColor rgb="FF00B050"/>
                </patternFill>
              </fill>
            </x14:dxf>
          </x14:cfRule>
          <x14:cfRule type="containsText" priority="2841" operator="containsText" id="{6B223FE5-5AC1-4740-AD64-3B419B0A04A9}">
            <xm:f>NOT(ISERROR(SEARCH(Sheet2!$D$6,AX177)))</xm:f>
            <xm:f>Sheet2!$D$6</xm:f>
            <x14:dxf>
              <fill>
                <patternFill>
                  <bgColor rgb="FFFFFF00"/>
                </patternFill>
              </fill>
            </x14:dxf>
          </x14:cfRule>
          <x14:cfRule type="containsText" priority="2842" operator="containsText" id="{D66CA766-97F6-4DFB-BCB6-7F473825C6D7}">
            <xm:f>NOT(ISERROR(SEARCH(Sheet2!$D$5,AX177)))</xm:f>
            <xm:f>Sheet2!$D$5</xm:f>
            <x14:dxf>
              <fill>
                <patternFill>
                  <bgColor rgb="FFFFFF00"/>
                </patternFill>
              </fill>
            </x14:dxf>
          </x14:cfRule>
          <x14:cfRule type="containsText" priority="2843" operator="containsText" id="{A4296C46-5A92-4292-B2C1-B2FBD98F4F1B}">
            <xm:f>NOT(ISERROR(SEARCH(Sheet2!$D$4,AX177)))</xm:f>
            <xm:f>Sheet2!$D$4</xm:f>
            <x14:dxf>
              <fill>
                <patternFill>
                  <bgColor rgb="FFFF0000"/>
                </patternFill>
              </fill>
            </x14:dxf>
          </x14:cfRule>
          <xm:sqref>AX177</xm:sqref>
        </x14:conditionalFormatting>
        <x14:conditionalFormatting xmlns:xm="http://schemas.microsoft.com/office/excel/2006/main">
          <x14:cfRule type="containsText" priority="2834" operator="containsText" id="{2D41C59A-A3FF-4C32-B00A-BB29941168F2}">
            <xm:f>NOT(ISERROR(SEARCH(Sheet2!$D$8,AW182)))</xm:f>
            <xm:f>Sheet2!$D$8</xm:f>
            <x14:dxf>
              <fill>
                <patternFill>
                  <bgColor rgb="FFFF0000"/>
                </patternFill>
              </fill>
            </x14:dxf>
          </x14:cfRule>
          <x14:cfRule type="containsText" priority="2835" operator="containsText" id="{6A749980-317A-463C-AADA-B23B91B5EFF1}">
            <xm:f>NOT(ISERROR(SEARCH(Sheet2!$D$7,AW182)))</xm:f>
            <xm:f>Sheet2!$D$7</xm:f>
            <x14:dxf>
              <fill>
                <patternFill>
                  <bgColor rgb="FF00B050"/>
                </patternFill>
              </fill>
            </x14:dxf>
          </x14:cfRule>
          <x14:cfRule type="containsText" priority="2836" operator="containsText" id="{99C710C9-4C9C-4C16-BF0A-8976626A4C2D}">
            <xm:f>NOT(ISERROR(SEARCH(Sheet2!$D$6,AW182)))</xm:f>
            <xm:f>Sheet2!$D$6</xm:f>
            <x14:dxf>
              <fill>
                <patternFill>
                  <bgColor rgb="FFFFFF00"/>
                </patternFill>
              </fill>
            </x14:dxf>
          </x14:cfRule>
          <x14:cfRule type="containsText" priority="2837" operator="containsText" id="{8DBCC781-9E18-4D3B-9AA1-CF6FFD64AF1E}">
            <xm:f>NOT(ISERROR(SEARCH(Sheet2!$D$5,AW182)))</xm:f>
            <xm:f>Sheet2!$D$5</xm:f>
            <x14:dxf>
              <fill>
                <patternFill>
                  <bgColor rgb="FFFFFF00"/>
                </patternFill>
              </fill>
            </x14:dxf>
          </x14:cfRule>
          <x14:cfRule type="containsText" priority="2838" operator="containsText" id="{1CC253F8-92F4-4743-ADE0-F0849063566E}">
            <xm:f>NOT(ISERROR(SEARCH(Sheet2!$D$4,AW182)))</xm:f>
            <xm:f>Sheet2!$D$4</xm:f>
            <x14:dxf>
              <fill>
                <patternFill>
                  <bgColor rgb="FFFF0000"/>
                </patternFill>
              </fill>
            </x14:dxf>
          </x14:cfRule>
          <xm:sqref>AW182</xm:sqref>
        </x14:conditionalFormatting>
        <x14:conditionalFormatting xmlns:xm="http://schemas.microsoft.com/office/excel/2006/main">
          <x14:cfRule type="containsText" priority="2829" operator="containsText" id="{7F791DF6-FBC6-41E9-9358-E180780FB077}">
            <xm:f>NOT(ISERROR(SEARCH(Sheet2!$D$8,AX182)))</xm:f>
            <xm:f>Sheet2!$D$8</xm:f>
            <x14:dxf>
              <fill>
                <patternFill>
                  <bgColor rgb="FFFF0000"/>
                </patternFill>
              </fill>
            </x14:dxf>
          </x14:cfRule>
          <x14:cfRule type="containsText" priority="2830" operator="containsText" id="{F65D0C36-7ACC-413B-9CE4-6FB1BD054731}">
            <xm:f>NOT(ISERROR(SEARCH(Sheet2!$D$7,AX182)))</xm:f>
            <xm:f>Sheet2!$D$7</xm:f>
            <x14:dxf>
              <fill>
                <patternFill>
                  <bgColor rgb="FF00B050"/>
                </patternFill>
              </fill>
            </x14:dxf>
          </x14:cfRule>
          <x14:cfRule type="containsText" priority="2831" operator="containsText" id="{2C945D2C-2517-485C-90B3-0354E1EB3765}">
            <xm:f>NOT(ISERROR(SEARCH(Sheet2!$D$6,AX182)))</xm:f>
            <xm:f>Sheet2!$D$6</xm:f>
            <x14:dxf>
              <fill>
                <patternFill>
                  <bgColor rgb="FFFFFF00"/>
                </patternFill>
              </fill>
            </x14:dxf>
          </x14:cfRule>
          <x14:cfRule type="containsText" priority="2832" operator="containsText" id="{882F155F-459F-4BF4-B887-51A2C6D7F788}">
            <xm:f>NOT(ISERROR(SEARCH(Sheet2!$D$5,AX182)))</xm:f>
            <xm:f>Sheet2!$D$5</xm:f>
            <x14:dxf>
              <fill>
                <patternFill>
                  <bgColor rgb="FFFFFF00"/>
                </patternFill>
              </fill>
            </x14:dxf>
          </x14:cfRule>
          <x14:cfRule type="containsText" priority="2833" operator="containsText" id="{C36CD0DC-8681-4FD8-9509-1E2AA8A71333}">
            <xm:f>NOT(ISERROR(SEARCH(Sheet2!$D$4,AX182)))</xm:f>
            <xm:f>Sheet2!$D$4</xm:f>
            <x14:dxf>
              <fill>
                <patternFill>
                  <bgColor rgb="FFFF0000"/>
                </patternFill>
              </fill>
            </x14:dxf>
          </x14:cfRule>
          <xm:sqref>AX182</xm:sqref>
        </x14:conditionalFormatting>
        <x14:conditionalFormatting xmlns:xm="http://schemas.microsoft.com/office/excel/2006/main">
          <x14:cfRule type="containsText" priority="2824" operator="containsText" id="{0057A8F9-6ED3-4943-8056-07EB25B21B0F}">
            <xm:f>NOT(ISERROR(SEARCH(Sheet2!$D$8,AW184)))</xm:f>
            <xm:f>Sheet2!$D$8</xm:f>
            <x14:dxf>
              <fill>
                <patternFill>
                  <bgColor rgb="FFFF0000"/>
                </patternFill>
              </fill>
            </x14:dxf>
          </x14:cfRule>
          <x14:cfRule type="containsText" priority="2825" operator="containsText" id="{43461387-75C6-48C3-BFD7-3FAA1A89CE95}">
            <xm:f>NOT(ISERROR(SEARCH(Sheet2!$D$7,AW184)))</xm:f>
            <xm:f>Sheet2!$D$7</xm:f>
            <x14:dxf>
              <fill>
                <patternFill>
                  <bgColor rgb="FF00B050"/>
                </patternFill>
              </fill>
            </x14:dxf>
          </x14:cfRule>
          <x14:cfRule type="containsText" priority="2826" operator="containsText" id="{CE1174EB-DE6B-46A8-A6FF-21E39ACA51E0}">
            <xm:f>NOT(ISERROR(SEARCH(Sheet2!$D$6,AW184)))</xm:f>
            <xm:f>Sheet2!$D$6</xm:f>
            <x14:dxf>
              <fill>
                <patternFill>
                  <bgColor rgb="FFFFFF00"/>
                </patternFill>
              </fill>
            </x14:dxf>
          </x14:cfRule>
          <x14:cfRule type="containsText" priority="2827" operator="containsText" id="{CC8B00C7-BFB2-4A97-8B9B-0199B60A7382}">
            <xm:f>NOT(ISERROR(SEARCH(Sheet2!$D$5,AW184)))</xm:f>
            <xm:f>Sheet2!$D$5</xm:f>
            <x14:dxf>
              <fill>
                <patternFill>
                  <bgColor rgb="FFFFFF00"/>
                </patternFill>
              </fill>
            </x14:dxf>
          </x14:cfRule>
          <x14:cfRule type="containsText" priority="2828" operator="containsText" id="{AE5C4200-911C-4A99-91A1-DB2F47A1BB4C}">
            <xm:f>NOT(ISERROR(SEARCH(Sheet2!$D$4,AW184)))</xm:f>
            <xm:f>Sheet2!$D$4</xm:f>
            <x14:dxf>
              <fill>
                <patternFill>
                  <bgColor rgb="FFFF0000"/>
                </patternFill>
              </fill>
            </x14:dxf>
          </x14:cfRule>
          <xm:sqref>AW184</xm:sqref>
        </x14:conditionalFormatting>
        <x14:conditionalFormatting xmlns:xm="http://schemas.microsoft.com/office/excel/2006/main">
          <x14:cfRule type="containsText" priority="2819" operator="containsText" id="{B741CB08-28A7-46F7-B77A-963C05006E42}">
            <xm:f>NOT(ISERROR(SEARCH(Sheet2!$D$8,AX184)))</xm:f>
            <xm:f>Sheet2!$D$8</xm:f>
            <x14:dxf>
              <fill>
                <patternFill>
                  <bgColor rgb="FFFF0000"/>
                </patternFill>
              </fill>
            </x14:dxf>
          </x14:cfRule>
          <x14:cfRule type="containsText" priority="2820" operator="containsText" id="{A34265D5-107F-49DE-9D3E-A13C0B04CA15}">
            <xm:f>NOT(ISERROR(SEARCH(Sheet2!$D$7,AX184)))</xm:f>
            <xm:f>Sheet2!$D$7</xm:f>
            <x14:dxf>
              <fill>
                <patternFill>
                  <bgColor rgb="FF00B050"/>
                </patternFill>
              </fill>
            </x14:dxf>
          </x14:cfRule>
          <x14:cfRule type="containsText" priority="2821" operator="containsText" id="{775B2CF0-6CFF-42AD-8F02-34FABA49FAF8}">
            <xm:f>NOT(ISERROR(SEARCH(Sheet2!$D$6,AX184)))</xm:f>
            <xm:f>Sheet2!$D$6</xm:f>
            <x14:dxf>
              <fill>
                <patternFill>
                  <bgColor rgb="FFFFFF00"/>
                </patternFill>
              </fill>
            </x14:dxf>
          </x14:cfRule>
          <x14:cfRule type="containsText" priority="2822" operator="containsText" id="{0B753CDE-01FC-47CF-A11D-C625E7201ED1}">
            <xm:f>NOT(ISERROR(SEARCH(Sheet2!$D$5,AX184)))</xm:f>
            <xm:f>Sheet2!$D$5</xm:f>
            <x14:dxf>
              <fill>
                <patternFill>
                  <bgColor rgb="FFFFFF00"/>
                </patternFill>
              </fill>
            </x14:dxf>
          </x14:cfRule>
          <x14:cfRule type="containsText" priority="2823" operator="containsText" id="{B191BB69-CC6C-41D8-BDDE-8B1689A86910}">
            <xm:f>NOT(ISERROR(SEARCH(Sheet2!$D$4,AX184)))</xm:f>
            <xm:f>Sheet2!$D$4</xm:f>
            <x14:dxf>
              <fill>
                <patternFill>
                  <bgColor rgb="FFFF0000"/>
                </patternFill>
              </fill>
            </x14:dxf>
          </x14:cfRule>
          <xm:sqref>AX184</xm:sqref>
        </x14:conditionalFormatting>
        <x14:conditionalFormatting xmlns:xm="http://schemas.microsoft.com/office/excel/2006/main">
          <x14:cfRule type="containsText" priority="2814" operator="containsText" id="{7DFE113E-4741-44AA-8E16-CD13808DB1CD}">
            <xm:f>NOT(ISERROR(SEARCH(Sheet2!$D$8,AW6)))</xm:f>
            <xm:f>Sheet2!$D$8</xm:f>
            <x14:dxf>
              <fill>
                <patternFill>
                  <bgColor rgb="FFFF0000"/>
                </patternFill>
              </fill>
            </x14:dxf>
          </x14:cfRule>
          <x14:cfRule type="containsText" priority="2815" operator="containsText" id="{23337EC3-A5D1-4020-840F-9CE17DF84323}">
            <xm:f>NOT(ISERROR(SEARCH(Sheet2!$D$7,AW6)))</xm:f>
            <xm:f>Sheet2!$D$7</xm:f>
            <x14:dxf>
              <fill>
                <patternFill>
                  <bgColor rgb="FF00B050"/>
                </patternFill>
              </fill>
            </x14:dxf>
          </x14:cfRule>
          <x14:cfRule type="containsText" priority="2816" operator="containsText" id="{7083BCA5-B301-470F-A0AA-416F5D05B1CA}">
            <xm:f>NOT(ISERROR(SEARCH(Sheet2!$D$6,AW6)))</xm:f>
            <xm:f>Sheet2!$D$6</xm:f>
            <x14:dxf>
              <fill>
                <patternFill>
                  <bgColor rgb="FFFFFF00"/>
                </patternFill>
              </fill>
            </x14:dxf>
          </x14:cfRule>
          <x14:cfRule type="containsText" priority="2817" operator="containsText" id="{5691C059-1DBC-4AD6-9D27-5275FB58856C}">
            <xm:f>NOT(ISERROR(SEARCH(Sheet2!$D$5,AW6)))</xm:f>
            <xm:f>Sheet2!$D$5</xm:f>
            <x14:dxf>
              <fill>
                <patternFill>
                  <bgColor rgb="FFFFFF00"/>
                </patternFill>
              </fill>
            </x14:dxf>
          </x14:cfRule>
          <x14:cfRule type="containsText" priority="2818" operator="containsText" id="{74AE2130-AD97-421B-A6FE-8A064C6DC5D1}">
            <xm:f>NOT(ISERROR(SEARCH(Sheet2!$D$4,AW6)))</xm:f>
            <xm:f>Sheet2!$D$4</xm:f>
            <x14:dxf>
              <fill>
                <patternFill>
                  <bgColor rgb="FFFF0000"/>
                </patternFill>
              </fill>
            </x14:dxf>
          </x14:cfRule>
          <xm:sqref>AW6</xm:sqref>
        </x14:conditionalFormatting>
        <x14:conditionalFormatting xmlns:xm="http://schemas.microsoft.com/office/excel/2006/main">
          <x14:cfRule type="containsText" priority="2809" operator="containsText" id="{D3B3C164-925D-4BEA-8E4E-6ABD48163522}">
            <xm:f>NOT(ISERROR(SEARCH(Sheet2!$D$8,AX6)))</xm:f>
            <xm:f>Sheet2!$D$8</xm:f>
            <x14:dxf>
              <fill>
                <patternFill>
                  <bgColor rgb="FFFF0000"/>
                </patternFill>
              </fill>
            </x14:dxf>
          </x14:cfRule>
          <x14:cfRule type="containsText" priority="2810" operator="containsText" id="{61B8057E-33D0-4EA1-87B2-9917D367B33D}">
            <xm:f>NOT(ISERROR(SEARCH(Sheet2!$D$7,AX6)))</xm:f>
            <xm:f>Sheet2!$D$7</xm:f>
            <x14:dxf>
              <fill>
                <patternFill>
                  <bgColor rgb="FF00B050"/>
                </patternFill>
              </fill>
            </x14:dxf>
          </x14:cfRule>
          <x14:cfRule type="containsText" priority="2811" operator="containsText" id="{8F6FD8E5-DA30-4A30-9DA9-98B8BEDE7B64}">
            <xm:f>NOT(ISERROR(SEARCH(Sheet2!$D$6,AX6)))</xm:f>
            <xm:f>Sheet2!$D$6</xm:f>
            <x14:dxf>
              <fill>
                <patternFill>
                  <bgColor rgb="FFFFFF00"/>
                </patternFill>
              </fill>
            </x14:dxf>
          </x14:cfRule>
          <x14:cfRule type="containsText" priority="2812" operator="containsText" id="{B79E4ADB-2F0A-4571-89BA-6C2E46BD7F36}">
            <xm:f>NOT(ISERROR(SEARCH(Sheet2!$D$5,AX6)))</xm:f>
            <xm:f>Sheet2!$D$5</xm:f>
            <x14:dxf>
              <fill>
                <patternFill>
                  <bgColor rgb="FFFFFF00"/>
                </patternFill>
              </fill>
            </x14:dxf>
          </x14:cfRule>
          <x14:cfRule type="containsText" priority="2813" operator="containsText" id="{5F9B7220-614C-48AE-8A32-AF0CEA9E9926}">
            <xm:f>NOT(ISERROR(SEARCH(Sheet2!$D$4,AX6)))</xm:f>
            <xm:f>Sheet2!$D$4</xm:f>
            <x14:dxf>
              <fill>
                <patternFill>
                  <bgColor rgb="FFFF0000"/>
                </patternFill>
              </fill>
            </x14:dxf>
          </x14:cfRule>
          <xm:sqref>AX6</xm:sqref>
        </x14:conditionalFormatting>
        <x14:conditionalFormatting xmlns:xm="http://schemas.microsoft.com/office/excel/2006/main">
          <x14:cfRule type="containsText" priority="2804" operator="containsText" id="{DDB9B520-0368-491E-B6C4-6EE745AB6BD9}">
            <xm:f>NOT(ISERROR(SEARCH(Sheet2!$D$8,AW30)))</xm:f>
            <xm:f>Sheet2!$D$8</xm:f>
            <x14:dxf>
              <fill>
                <patternFill>
                  <bgColor rgb="FFFF0000"/>
                </patternFill>
              </fill>
            </x14:dxf>
          </x14:cfRule>
          <x14:cfRule type="containsText" priority="2805" operator="containsText" id="{11E4CF07-0C0F-4971-93F8-F5CFC2F1E909}">
            <xm:f>NOT(ISERROR(SEARCH(Sheet2!$D$7,AW30)))</xm:f>
            <xm:f>Sheet2!$D$7</xm:f>
            <x14:dxf>
              <fill>
                <patternFill>
                  <bgColor rgb="FF00B050"/>
                </patternFill>
              </fill>
            </x14:dxf>
          </x14:cfRule>
          <x14:cfRule type="containsText" priority="2806" operator="containsText" id="{5BFBD7B2-1C69-4EE4-B3F3-9172F2490842}">
            <xm:f>NOT(ISERROR(SEARCH(Sheet2!$D$6,AW30)))</xm:f>
            <xm:f>Sheet2!$D$6</xm:f>
            <x14:dxf>
              <fill>
                <patternFill>
                  <bgColor rgb="FFFFFF00"/>
                </patternFill>
              </fill>
            </x14:dxf>
          </x14:cfRule>
          <x14:cfRule type="containsText" priority="2807" operator="containsText" id="{CA6AC2C0-7ADF-40AB-8384-47ECC007C6E5}">
            <xm:f>NOT(ISERROR(SEARCH(Sheet2!$D$5,AW30)))</xm:f>
            <xm:f>Sheet2!$D$5</xm:f>
            <x14:dxf>
              <fill>
                <patternFill>
                  <bgColor rgb="FFFFFF00"/>
                </patternFill>
              </fill>
            </x14:dxf>
          </x14:cfRule>
          <x14:cfRule type="containsText" priority="2808" operator="containsText" id="{3128EB6C-488B-42D4-81E1-A43015F2E323}">
            <xm:f>NOT(ISERROR(SEARCH(Sheet2!$D$4,AW30)))</xm:f>
            <xm:f>Sheet2!$D$4</xm:f>
            <x14:dxf>
              <fill>
                <patternFill>
                  <bgColor rgb="FFFF0000"/>
                </patternFill>
              </fill>
            </x14:dxf>
          </x14:cfRule>
          <xm:sqref>AW30</xm:sqref>
        </x14:conditionalFormatting>
        <x14:conditionalFormatting xmlns:xm="http://schemas.microsoft.com/office/excel/2006/main">
          <x14:cfRule type="containsText" priority="2799" operator="containsText" id="{5B87B171-56ED-4455-ACD7-3C09F16D465A}">
            <xm:f>NOT(ISERROR(SEARCH(Sheet2!$D$8,AX166)))</xm:f>
            <xm:f>Sheet2!$D$8</xm:f>
            <x14:dxf>
              <fill>
                <patternFill>
                  <bgColor rgb="FFFF0000"/>
                </patternFill>
              </fill>
            </x14:dxf>
          </x14:cfRule>
          <x14:cfRule type="containsText" priority="2800" operator="containsText" id="{4AB3E9DC-A6F3-42FC-A2BE-1C64F3C48684}">
            <xm:f>NOT(ISERROR(SEARCH(Sheet2!$D$7,AX166)))</xm:f>
            <xm:f>Sheet2!$D$7</xm:f>
            <x14:dxf>
              <fill>
                <patternFill>
                  <bgColor rgb="FF00B050"/>
                </patternFill>
              </fill>
            </x14:dxf>
          </x14:cfRule>
          <x14:cfRule type="containsText" priority="2801" operator="containsText" id="{65254FB5-35F3-4E18-8414-2297711DD039}">
            <xm:f>NOT(ISERROR(SEARCH(Sheet2!$D$6,AX166)))</xm:f>
            <xm:f>Sheet2!$D$6</xm:f>
            <x14:dxf>
              <fill>
                <patternFill>
                  <bgColor rgb="FFFFFF00"/>
                </patternFill>
              </fill>
            </x14:dxf>
          </x14:cfRule>
          <x14:cfRule type="containsText" priority="2802" operator="containsText" id="{4B680E33-95AB-4BB4-95F6-65C49AE22D3D}">
            <xm:f>NOT(ISERROR(SEARCH(Sheet2!$D$5,AX166)))</xm:f>
            <xm:f>Sheet2!$D$5</xm:f>
            <x14:dxf>
              <fill>
                <patternFill>
                  <bgColor rgb="FFFFFF00"/>
                </patternFill>
              </fill>
            </x14:dxf>
          </x14:cfRule>
          <x14:cfRule type="containsText" priority="2803" operator="containsText" id="{D91D07DB-430C-4EDB-A03D-08ADE1FB1BB4}">
            <xm:f>NOT(ISERROR(SEARCH(Sheet2!$D$4,AX166)))</xm:f>
            <xm:f>Sheet2!$D$4</xm:f>
            <x14:dxf>
              <fill>
                <patternFill>
                  <bgColor rgb="FFFF0000"/>
                </patternFill>
              </fill>
            </x14:dxf>
          </x14:cfRule>
          <xm:sqref>AX166</xm:sqref>
        </x14:conditionalFormatting>
        <x14:conditionalFormatting xmlns:xm="http://schemas.microsoft.com/office/excel/2006/main">
          <x14:cfRule type="containsText" priority="2794" operator="containsText" id="{FD96532E-677C-4582-BF9E-DF56222E9242}">
            <xm:f>NOT(ISERROR(SEARCH(Sheet2!$D$8,AW166)))</xm:f>
            <xm:f>Sheet2!$D$8</xm:f>
            <x14:dxf>
              <fill>
                <patternFill>
                  <bgColor rgb="FFFF0000"/>
                </patternFill>
              </fill>
            </x14:dxf>
          </x14:cfRule>
          <x14:cfRule type="containsText" priority="2795" operator="containsText" id="{709EB7F7-79F5-43B3-A06C-6C2811B69451}">
            <xm:f>NOT(ISERROR(SEARCH(Sheet2!$D$7,AW166)))</xm:f>
            <xm:f>Sheet2!$D$7</xm:f>
            <x14:dxf>
              <fill>
                <patternFill>
                  <bgColor rgb="FF00B050"/>
                </patternFill>
              </fill>
            </x14:dxf>
          </x14:cfRule>
          <x14:cfRule type="containsText" priority="2796" operator="containsText" id="{CCC09FC0-3D57-4C85-B6A7-E61ADE020CFC}">
            <xm:f>NOT(ISERROR(SEARCH(Sheet2!$D$6,AW166)))</xm:f>
            <xm:f>Sheet2!$D$6</xm:f>
            <x14:dxf>
              <fill>
                <patternFill>
                  <bgColor rgb="FFFFFF00"/>
                </patternFill>
              </fill>
            </x14:dxf>
          </x14:cfRule>
          <x14:cfRule type="containsText" priority="2797" operator="containsText" id="{D4FBD62B-C4B8-4151-B3ED-072F43FC82FD}">
            <xm:f>NOT(ISERROR(SEARCH(Sheet2!$D$5,AW166)))</xm:f>
            <xm:f>Sheet2!$D$5</xm:f>
            <x14:dxf>
              <fill>
                <patternFill>
                  <bgColor rgb="FFFFFF00"/>
                </patternFill>
              </fill>
            </x14:dxf>
          </x14:cfRule>
          <x14:cfRule type="containsText" priority="2798" operator="containsText" id="{1EA55EB5-0E81-4BC6-8469-E1CED1B2980A}">
            <xm:f>NOT(ISERROR(SEARCH(Sheet2!$D$4,AW166)))</xm:f>
            <xm:f>Sheet2!$D$4</xm:f>
            <x14:dxf>
              <fill>
                <patternFill>
                  <bgColor rgb="FFFF0000"/>
                </patternFill>
              </fill>
            </x14:dxf>
          </x14:cfRule>
          <xm:sqref>AW166</xm:sqref>
        </x14:conditionalFormatting>
        <x14:conditionalFormatting xmlns:xm="http://schemas.microsoft.com/office/excel/2006/main">
          <x14:cfRule type="containsText" priority="2789" operator="containsText" id="{76E67309-06F1-435B-9C87-093E3D6B1449}">
            <xm:f>NOT(ISERROR(SEARCH(Sheet2!$D$8,AX30)))</xm:f>
            <xm:f>Sheet2!$D$8</xm:f>
            <x14:dxf>
              <fill>
                <patternFill>
                  <bgColor rgb="FFFF0000"/>
                </patternFill>
              </fill>
            </x14:dxf>
          </x14:cfRule>
          <x14:cfRule type="containsText" priority="2790" operator="containsText" id="{5A354D5F-626C-44B6-8804-8C4C986D82C3}">
            <xm:f>NOT(ISERROR(SEARCH(Sheet2!$D$7,AX30)))</xm:f>
            <xm:f>Sheet2!$D$7</xm:f>
            <x14:dxf>
              <fill>
                <patternFill>
                  <bgColor rgb="FF00B050"/>
                </patternFill>
              </fill>
            </x14:dxf>
          </x14:cfRule>
          <x14:cfRule type="containsText" priority="2791" operator="containsText" id="{74D6CDF4-8A9D-41E8-A2C6-1B48CFADBFC4}">
            <xm:f>NOT(ISERROR(SEARCH(Sheet2!$D$6,AX30)))</xm:f>
            <xm:f>Sheet2!$D$6</xm:f>
            <x14:dxf>
              <fill>
                <patternFill>
                  <bgColor rgb="FFFFFF00"/>
                </patternFill>
              </fill>
            </x14:dxf>
          </x14:cfRule>
          <x14:cfRule type="containsText" priority="2792" operator="containsText" id="{F0A0AD89-0A9F-4D9F-A2FD-E848009BB841}">
            <xm:f>NOT(ISERROR(SEARCH(Sheet2!$D$5,AX30)))</xm:f>
            <xm:f>Sheet2!$D$5</xm:f>
            <x14:dxf>
              <fill>
                <patternFill>
                  <bgColor rgb="FFFFFF00"/>
                </patternFill>
              </fill>
            </x14:dxf>
          </x14:cfRule>
          <x14:cfRule type="containsText" priority="2793" operator="containsText" id="{77B68D65-5B69-4178-962E-CB0D3C3C92EE}">
            <xm:f>NOT(ISERROR(SEARCH(Sheet2!$D$4,AX30)))</xm:f>
            <xm:f>Sheet2!$D$4</xm:f>
            <x14:dxf>
              <fill>
                <patternFill>
                  <bgColor rgb="FFFF0000"/>
                </patternFill>
              </fill>
            </x14:dxf>
          </x14:cfRule>
          <xm:sqref>AX30</xm:sqref>
        </x14:conditionalFormatting>
        <x14:conditionalFormatting xmlns:xm="http://schemas.microsoft.com/office/excel/2006/main">
          <x14:cfRule type="containsText" priority="2784" operator="containsText" id="{9C3759EA-23A9-4177-82AA-48ACB6DC90DA}">
            <xm:f>NOT(ISERROR(SEARCH(Sheet2!$D$8,AY5)))</xm:f>
            <xm:f>Sheet2!$D$8</xm:f>
            <x14:dxf>
              <fill>
                <patternFill>
                  <bgColor rgb="FFFF0000"/>
                </patternFill>
              </fill>
            </x14:dxf>
          </x14:cfRule>
          <x14:cfRule type="containsText" priority="2785" operator="containsText" id="{237FB036-226D-4BF5-B7D2-C2CBC4BC52DB}">
            <xm:f>NOT(ISERROR(SEARCH(Sheet2!$D$7,AY5)))</xm:f>
            <xm:f>Sheet2!$D$7</xm:f>
            <x14:dxf>
              <fill>
                <patternFill>
                  <bgColor rgb="FF00B050"/>
                </patternFill>
              </fill>
            </x14:dxf>
          </x14:cfRule>
          <x14:cfRule type="containsText" priority="2786" operator="containsText" id="{229D106A-AC97-466A-91A8-136B07F96058}">
            <xm:f>NOT(ISERROR(SEARCH(Sheet2!$D$6,AY5)))</xm:f>
            <xm:f>Sheet2!$D$6</xm:f>
            <x14:dxf>
              <fill>
                <patternFill>
                  <bgColor rgb="FFFFFF00"/>
                </patternFill>
              </fill>
            </x14:dxf>
          </x14:cfRule>
          <x14:cfRule type="containsText" priority="2787" operator="containsText" id="{576C3FD7-3DF2-43CB-9A94-621D7168B5F9}">
            <xm:f>NOT(ISERROR(SEARCH(Sheet2!$D$5,AY5)))</xm:f>
            <xm:f>Sheet2!$D$5</xm:f>
            <x14:dxf>
              <fill>
                <patternFill>
                  <bgColor rgb="FFFFFF00"/>
                </patternFill>
              </fill>
            </x14:dxf>
          </x14:cfRule>
          <x14:cfRule type="containsText" priority="2788" operator="containsText" id="{1527305D-95DF-49CA-9185-305EA69ADCFD}">
            <xm:f>NOT(ISERROR(SEARCH(Sheet2!$D$4,AY5)))</xm:f>
            <xm:f>Sheet2!$D$4</xm:f>
            <x14:dxf>
              <fill>
                <patternFill>
                  <bgColor rgb="FFFF0000"/>
                </patternFill>
              </fill>
            </x14:dxf>
          </x14:cfRule>
          <xm:sqref>AY5 AY25:AY29 AY45 AY47 AY49 AY51 AY53 AY55 AY57 AY59 AY61 AY63 AY65 AY67:AY68 AY70 AY72:AY75 AY77 AY79 AY81 AY7:AY23 AY31:AY43</xm:sqref>
        </x14:conditionalFormatting>
        <x14:conditionalFormatting xmlns:xm="http://schemas.microsoft.com/office/excel/2006/main">
          <x14:cfRule type="containsText" priority="2779" operator="containsText" id="{BB2DAB30-C618-4BEB-BFDA-B02F274E5B9D}">
            <xm:f>NOT(ISERROR(SEARCH(Sheet2!$D$8,AY83)))</xm:f>
            <xm:f>Sheet2!$D$8</xm:f>
            <x14:dxf>
              <fill>
                <patternFill>
                  <bgColor rgb="FFFF0000"/>
                </patternFill>
              </fill>
            </x14:dxf>
          </x14:cfRule>
          <x14:cfRule type="containsText" priority="2780" operator="containsText" id="{7062E018-A209-42F1-BF6E-2E950B3ADCFA}">
            <xm:f>NOT(ISERROR(SEARCH(Sheet2!$D$7,AY83)))</xm:f>
            <xm:f>Sheet2!$D$7</xm:f>
            <x14:dxf>
              <fill>
                <patternFill>
                  <bgColor rgb="FF00B050"/>
                </patternFill>
              </fill>
            </x14:dxf>
          </x14:cfRule>
          <x14:cfRule type="containsText" priority="2781" operator="containsText" id="{8EDB2CB2-C3C5-4A84-BD82-F1EA579489E1}">
            <xm:f>NOT(ISERROR(SEARCH(Sheet2!$D$6,AY83)))</xm:f>
            <xm:f>Sheet2!$D$6</xm:f>
            <x14:dxf>
              <fill>
                <patternFill>
                  <bgColor rgb="FFFFFF00"/>
                </patternFill>
              </fill>
            </x14:dxf>
          </x14:cfRule>
          <x14:cfRule type="containsText" priority="2782" operator="containsText" id="{FC0AB5A6-7344-40D3-9172-1BD9EE9FD7A4}">
            <xm:f>NOT(ISERROR(SEARCH(Sheet2!$D$5,AY83)))</xm:f>
            <xm:f>Sheet2!$D$5</xm:f>
            <x14:dxf>
              <fill>
                <patternFill>
                  <bgColor rgb="FFFFFF00"/>
                </patternFill>
              </fill>
            </x14:dxf>
          </x14:cfRule>
          <x14:cfRule type="containsText" priority="2783" operator="containsText" id="{5CA4D2DB-A9C5-42CE-9130-ED0FD4057384}">
            <xm:f>NOT(ISERROR(SEARCH(Sheet2!$D$4,AY83)))</xm:f>
            <xm:f>Sheet2!$D$4</xm:f>
            <x14:dxf>
              <fill>
                <patternFill>
                  <bgColor rgb="FFFF0000"/>
                </patternFill>
              </fill>
            </x14:dxf>
          </x14:cfRule>
          <xm:sqref>AY83 AY85 AY87 AY89:AY91 AY93 AY95 AY97 AY99:AY100 AY102:AY103 AY105:AY106 AY108:AY111 AY113 AY115 AY117:AY130 AY138:AY153 AY155:AY165 AY176 AY178:AY181 AY183 AY185:AY187 AY167:AY174</xm:sqref>
        </x14:conditionalFormatting>
        <x14:conditionalFormatting xmlns:xm="http://schemas.microsoft.com/office/excel/2006/main">
          <x14:cfRule type="containsText" priority="2774" operator="containsText" id="{A5425713-8650-4611-9262-A013694D9750}">
            <xm:f>NOT(ISERROR(SEARCH(Sheet2!$D$8,AY24)))</xm:f>
            <xm:f>Sheet2!$D$8</xm:f>
            <x14:dxf>
              <fill>
                <patternFill>
                  <bgColor rgb="FFFF0000"/>
                </patternFill>
              </fill>
            </x14:dxf>
          </x14:cfRule>
          <x14:cfRule type="containsText" priority="2775" operator="containsText" id="{E05CD195-1487-4432-B155-17D6994A5317}">
            <xm:f>NOT(ISERROR(SEARCH(Sheet2!$D$7,AY24)))</xm:f>
            <xm:f>Sheet2!$D$7</xm:f>
            <x14:dxf>
              <fill>
                <patternFill>
                  <bgColor rgb="FF00B050"/>
                </patternFill>
              </fill>
            </x14:dxf>
          </x14:cfRule>
          <x14:cfRule type="containsText" priority="2776" operator="containsText" id="{0F90E9E9-4FE1-42B3-8CBD-A228729920AE}">
            <xm:f>NOT(ISERROR(SEARCH(Sheet2!$D$6,AY24)))</xm:f>
            <xm:f>Sheet2!$D$6</xm:f>
            <x14:dxf>
              <fill>
                <patternFill>
                  <bgColor rgb="FFFFFF00"/>
                </patternFill>
              </fill>
            </x14:dxf>
          </x14:cfRule>
          <x14:cfRule type="containsText" priority="2777" operator="containsText" id="{40301827-8B63-45F8-9986-FABE56F06B86}">
            <xm:f>NOT(ISERROR(SEARCH(Sheet2!$D$5,AY24)))</xm:f>
            <xm:f>Sheet2!$D$5</xm:f>
            <x14:dxf>
              <fill>
                <patternFill>
                  <bgColor rgb="FFFFFF00"/>
                </patternFill>
              </fill>
            </x14:dxf>
          </x14:cfRule>
          <x14:cfRule type="containsText" priority="2778" operator="containsText" id="{BF57F719-5017-4F34-BF86-918BA89E0021}">
            <xm:f>NOT(ISERROR(SEARCH(Sheet2!$D$4,AY24)))</xm:f>
            <xm:f>Sheet2!$D$4</xm:f>
            <x14:dxf>
              <fill>
                <patternFill>
                  <bgColor rgb="FFFF0000"/>
                </patternFill>
              </fill>
            </x14:dxf>
          </x14:cfRule>
          <xm:sqref>AY24</xm:sqref>
        </x14:conditionalFormatting>
        <x14:conditionalFormatting xmlns:xm="http://schemas.microsoft.com/office/excel/2006/main">
          <x14:cfRule type="containsText" priority="2769" operator="containsText" id="{A4C12857-C1F6-457D-9010-22EFF05B5577}">
            <xm:f>NOT(ISERROR(SEARCH(Sheet2!$D$8,AY44)))</xm:f>
            <xm:f>Sheet2!$D$8</xm:f>
            <x14:dxf>
              <fill>
                <patternFill>
                  <bgColor rgb="FFFF0000"/>
                </patternFill>
              </fill>
            </x14:dxf>
          </x14:cfRule>
          <x14:cfRule type="containsText" priority="2770" operator="containsText" id="{DF20604A-437D-45FB-BB84-FBD4EDEC9378}">
            <xm:f>NOT(ISERROR(SEARCH(Sheet2!$D$7,AY44)))</xm:f>
            <xm:f>Sheet2!$D$7</xm:f>
            <x14:dxf>
              <fill>
                <patternFill>
                  <bgColor rgb="FF00B050"/>
                </patternFill>
              </fill>
            </x14:dxf>
          </x14:cfRule>
          <x14:cfRule type="containsText" priority="2771" operator="containsText" id="{6DE56504-EF73-4121-A83C-5FACC9698249}">
            <xm:f>NOT(ISERROR(SEARCH(Sheet2!$D$6,AY44)))</xm:f>
            <xm:f>Sheet2!$D$6</xm:f>
            <x14:dxf>
              <fill>
                <patternFill>
                  <bgColor rgb="FFFFFF00"/>
                </patternFill>
              </fill>
            </x14:dxf>
          </x14:cfRule>
          <x14:cfRule type="containsText" priority="2772" operator="containsText" id="{A335F81E-C349-432C-AD54-D2BD0C412E1F}">
            <xm:f>NOT(ISERROR(SEARCH(Sheet2!$D$5,AY44)))</xm:f>
            <xm:f>Sheet2!$D$5</xm:f>
            <x14:dxf>
              <fill>
                <patternFill>
                  <bgColor rgb="FFFFFF00"/>
                </patternFill>
              </fill>
            </x14:dxf>
          </x14:cfRule>
          <x14:cfRule type="containsText" priority="2773" operator="containsText" id="{AAED43D7-15F7-4710-AD4F-B14039FE9DBD}">
            <xm:f>NOT(ISERROR(SEARCH(Sheet2!$D$4,AY44)))</xm:f>
            <xm:f>Sheet2!$D$4</xm:f>
            <x14:dxf>
              <fill>
                <patternFill>
                  <bgColor rgb="FFFF0000"/>
                </patternFill>
              </fill>
            </x14:dxf>
          </x14:cfRule>
          <xm:sqref>AY44</xm:sqref>
        </x14:conditionalFormatting>
        <x14:conditionalFormatting xmlns:xm="http://schemas.microsoft.com/office/excel/2006/main">
          <x14:cfRule type="containsText" priority="2659" operator="containsText" id="{64FDF6E7-F2A0-4507-8E22-8375F46A0083}">
            <xm:f>NOT(ISERROR(SEARCH(Sheet2!$D$8,AY94)))</xm:f>
            <xm:f>Sheet2!$D$8</xm:f>
            <x14:dxf>
              <fill>
                <patternFill>
                  <bgColor rgb="FFFF0000"/>
                </patternFill>
              </fill>
            </x14:dxf>
          </x14:cfRule>
          <x14:cfRule type="containsText" priority="2660" operator="containsText" id="{7567B563-4CC3-4D7F-8E94-492A83843F5E}">
            <xm:f>NOT(ISERROR(SEARCH(Sheet2!$D$7,AY94)))</xm:f>
            <xm:f>Sheet2!$D$7</xm:f>
            <x14:dxf>
              <fill>
                <patternFill>
                  <bgColor rgb="FF00B050"/>
                </patternFill>
              </fill>
            </x14:dxf>
          </x14:cfRule>
          <x14:cfRule type="containsText" priority="2661" operator="containsText" id="{9E450FC6-C958-4559-A860-87D60C1549A1}">
            <xm:f>NOT(ISERROR(SEARCH(Sheet2!$D$6,AY94)))</xm:f>
            <xm:f>Sheet2!$D$6</xm:f>
            <x14:dxf>
              <fill>
                <patternFill>
                  <bgColor rgb="FFFFFF00"/>
                </patternFill>
              </fill>
            </x14:dxf>
          </x14:cfRule>
          <x14:cfRule type="containsText" priority="2662" operator="containsText" id="{13618146-D3DA-43A7-A961-2965AEF16250}">
            <xm:f>NOT(ISERROR(SEARCH(Sheet2!$D$5,AY94)))</xm:f>
            <xm:f>Sheet2!$D$5</xm:f>
            <x14:dxf>
              <fill>
                <patternFill>
                  <bgColor rgb="FFFFFF00"/>
                </patternFill>
              </fill>
            </x14:dxf>
          </x14:cfRule>
          <x14:cfRule type="containsText" priority="2663" operator="containsText" id="{71D1BEA2-7C26-4509-B56F-B60F00431354}">
            <xm:f>NOT(ISERROR(SEARCH(Sheet2!$D$4,AY94)))</xm:f>
            <xm:f>Sheet2!$D$4</xm:f>
            <x14:dxf>
              <fill>
                <patternFill>
                  <bgColor rgb="FFFF0000"/>
                </patternFill>
              </fill>
            </x14:dxf>
          </x14:cfRule>
          <xm:sqref>AY94</xm:sqref>
        </x14:conditionalFormatting>
        <x14:conditionalFormatting xmlns:xm="http://schemas.microsoft.com/office/excel/2006/main">
          <x14:cfRule type="containsText" priority="2654" operator="containsText" id="{CBC226C7-D514-432E-9E0B-8EA6DAA36D3C}">
            <xm:f>NOT(ISERROR(SEARCH(Sheet2!$D$8,AY96)))</xm:f>
            <xm:f>Sheet2!$D$8</xm:f>
            <x14:dxf>
              <fill>
                <patternFill>
                  <bgColor rgb="FFFF0000"/>
                </patternFill>
              </fill>
            </x14:dxf>
          </x14:cfRule>
          <x14:cfRule type="containsText" priority="2655" operator="containsText" id="{4D7448A3-9864-4F3D-B0FF-3379AC56BDD2}">
            <xm:f>NOT(ISERROR(SEARCH(Sheet2!$D$7,AY96)))</xm:f>
            <xm:f>Sheet2!$D$7</xm:f>
            <x14:dxf>
              <fill>
                <patternFill>
                  <bgColor rgb="FF00B050"/>
                </patternFill>
              </fill>
            </x14:dxf>
          </x14:cfRule>
          <x14:cfRule type="containsText" priority="2656" operator="containsText" id="{EF48E11D-CE80-4E71-B9AF-FA16193B46E8}">
            <xm:f>NOT(ISERROR(SEARCH(Sheet2!$D$6,AY96)))</xm:f>
            <xm:f>Sheet2!$D$6</xm:f>
            <x14:dxf>
              <fill>
                <patternFill>
                  <bgColor rgb="FFFFFF00"/>
                </patternFill>
              </fill>
            </x14:dxf>
          </x14:cfRule>
          <x14:cfRule type="containsText" priority="2657" operator="containsText" id="{C04E7454-C356-4523-8D25-3921AE5357A6}">
            <xm:f>NOT(ISERROR(SEARCH(Sheet2!$D$5,AY96)))</xm:f>
            <xm:f>Sheet2!$D$5</xm:f>
            <x14:dxf>
              <fill>
                <patternFill>
                  <bgColor rgb="FFFFFF00"/>
                </patternFill>
              </fill>
            </x14:dxf>
          </x14:cfRule>
          <x14:cfRule type="containsText" priority="2658" operator="containsText" id="{7F59C9DF-E42A-42B9-A372-F40963CCA25B}">
            <xm:f>NOT(ISERROR(SEARCH(Sheet2!$D$4,AY96)))</xm:f>
            <xm:f>Sheet2!$D$4</xm:f>
            <x14:dxf>
              <fill>
                <patternFill>
                  <bgColor rgb="FFFF0000"/>
                </patternFill>
              </fill>
            </x14:dxf>
          </x14:cfRule>
          <xm:sqref>AY96</xm:sqref>
        </x14:conditionalFormatting>
        <x14:conditionalFormatting xmlns:xm="http://schemas.microsoft.com/office/excel/2006/main">
          <x14:cfRule type="containsText" priority="2649" operator="containsText" id="{9D2757F2-FE81-404F-BF2E-2D1B083E6DEA}">
            <xm:f>NOT(ISERROR(SEARCH(Sheet2!$D$8,AY98)))</xm:f>
            <xm:f>Sheet2!$D$8</xm:f>
            <x14:dxf>
              <fill>
                <patternFill>
                  <bgColor rgb="FFFF0000"/>
                </patternFill>
              </fill>
            </x14:dxf>
          </x14:cfRule>
          <x14:cfRule type="containsText" priority="2650" operator="containsText" id="{DA075E60-2BD9-4E72-BE90-B9765D9967FA}">
            <xm:f>NOT(ISERROR(SEARCH(Sheet2!$D$7,AY98)))</xm:f>
            <xm:f>Sheet2!$D$7</xm:f>
            <x14:dxf>
              <fill>
                <patternFill>
                  <bgColor rgb="FF00B050"/>
                </patternFill>
              </fill>
            </x14:dxf>
          </x14:cfRule>
          <x14:cfRule type="containsText" priority="2651" operator="containsText" id="{D0DD32E2-6B66-47A4-9595-5163CF19094B}">
            <xm:f>NOT(ISERROR(SEARCH(Sheet2!$D$6,AY98)))</xm:f>
            <xm:f>Sheet2!$D$6</xm:f>
            <x14:dxf>
              <fill>
                <patternFill>
                  <bgColor rgb="FFFFFF00"/>
                </patternFill>
              </fill>
            </x14:dxf>
          </x14:cfRule>
          <x14:cfRule type="containsText" priority="2652" operator="containsText" id="{D07EAD7B-5B79-46C4-8F43-7F975AA32B7D}">
            <xm:f>NOT(ISERROR(SEARCH(Sheet2!$D$5,AY98)))</xm:f>
            <xm:f>Sheet2!$D$5</xm:f>
            <x14:dxf>
              <fill>
                <patternFill>
                  <bgColor rgb="FFFFFF00"/>
                </patternFill>
              </fill>
            </x14:dxf>
          </x14:cfRule>
          <x14:cfRule type="containsText" priority="2653" operator="containsText" id="{556E5ED2-0571-43E7-BEBE-4642CD114C95}">
            <xm:f>NOT(ISERROR(SEARCH(Sheet2!$D$4,AY98)))</xm:f>
            <xm:f>Sheet2!$D$4</xm:f>
            <x14:dxf>
              <fill>
                <patternFill>
                  <bgColor rgb="FFFF0000"/>
                </patternFill>
              </fill>
            </x14:dxf>
          </x14:cfRule>
          <xm:sqref>AY98</xm:sqref>
        </x14:conditionalFormatting>
        <x14:conditionalFormatting xmlns:xm="http://schemas.microsoft.com/office/excel/2006/main">
          <x14:cfRule type="containsText" priority="2644" operator="containsText" id="{8204C616-3FEC-4FC1-B5E0-CD6E27DC6146}">
            <xm:f>NOT(ISERROR(SEARCH(Sheet2!$D$8,AY101)))</xm:f>
            <xm:f>Sheet2!$D$8</xm:f>
            <x14:dxf>
              <fill>
                <patternFill>
                  <bgColor rgb="FFFF0000"/>
                </patternFill>
              </fill>
            </x14:dxf>
          </x14:cfRule>
          <x14:cfRule type="containsText" priority="2645" operator="containsText" id="{6D398244-05EF-4F88-997F-39420F9194A3}">
            <xm:f>NOT(ISERROR(SEARCH(Sheet2!$D$7,AY101)))</xm:f>
            <xm:f>Sheet2!$D$7</xm:f>
            <x14:dxf>
              <fill>
                <patternFill>
                  <bgColor rgb="FF00B050"/>
                </patternFill>
              </fill>
            </x14:dxf>
          </x14:cfRule>
          <x14:cfRule type="containsText" priority="2646" operator="containsText" id="{850842E5-C13B-4AB4-98A7-0CC5B5B4D968}">
            <xm:f>NOT(ISERROR(SEARCH(Sheet2!$D$6,AY101)))</xm:f>
            <xm:f>Sheet2!$D$6</xm:f>
            <x14:dxf>
              <fill>
                <patternFill>
                  <bgColor rgb="FFFFFF00"/>
                </patternFill>
              </fill>
            </x14:dxf>
          </x14:cfRule>
          <x14:cfRule type="containsText" priority="2647" operator="containsText" id="{32B4DCB9-D0D9-4590-9CBF-AA151D41AF87}">
            <xm:f>NOT(ISERROR(SEARCH(Sheet2!$D$5,AY101)))</xm:f>
            <xm:f>Sheet2!$D$5</xm:f>
            <x14:dxf>
              <fill>
                <patternFill>
                  <bgColor rgb="FFFFFF00"/>
                </patternFill>
              </fill>
            </x14:dxf>
          </x14:cfRule>
          <x14:cfRule type="containsText" priority="2648" operator="containsText" id="{4E6218CF-94A5-4014-B9B0-3CB9F9D06818}">
            <xm:f>NOT(ISERROR(SEARCH(Sheet2!$D$4,AY101)))</xm:f>
            <xm:f>Sheet2!$D$4</xm:f>
            <x14:dxf>
              <fill>
                <patternFill>
                  <bgColor rgb="FFFF0000"/>
                </patternFill>
              </fill>
            </x14:dxf>
          </x14:cfRule>
          <xm:sqref>AY101</xm:sqref>
        </x14:conditionalFormatting>
        <x14:conditionalFormatting xmlns:xm="http://schemas.microsoft.com/office/excel/2006/main">
          <x14:cfRule type="containsText" priority="2639" operator="containsText" id="{25895F27-62D6-47B8-8645-9EACB9A254B3}">
            <xm:f>NOT(ISERROR(SEARCH(Sheet2!$D$8,AY104)))</xm:f>
            <xm:f>Sheet2!$D$8</xm:f>
            <x14:dxf>
              <fill>
                <patternFill>
                  <bgColor rgb="FFFF0000"/>
                </patternFill>
              </fill>
            </x14:dxf>
          </x14:cfRule>
          <x14:cfRule type="containsText" priority="2640" operator="containsText" id="{85AC4255-2279-4398-A3A3-038006CCF04D}">
            <xm:f>NOT(ISERROR(SEARCH(Sheet2!$D$7,AY104)))</xm:f>
            <xm:f>Sheet2!$D$7</xm:f>
            <x14:dxf>
              <fill>
                <patternFill>
                  <bgColor rgb="FF00B050"/>
                </patternFill>
              </fill>
            </x14:dxf>
          </x14:cfRule>
          <x14:cfRule type="containsText" priority="2641" operator="containsText" id="{430BC024-E689-494D-B0C1-BA13A203774F}">
            <xm:f>NOT(ISERROR(SEARCH(Sheet2!$D$6,AY104)))</xm:f>
            <xm:f>Sheet2!$D$6</xm:f>
            <x14:dxf>
              <fill>
                <patternFill>
                  <bgColor rgb="FFFFFF00"/>
                </patternFill>
              </fill>
            </x14:dxf>
          </x14:cfRule>
          <x14:cfRule type="containsText" priority="2642" operator="containsText" id="{EF719CFE-599E-4201-9E98-21D084FCEA5F}">
            <xm:f>NOT(ISERROR(SEARCH(Sheet2!$D$5,AY104)))</xm:f>
            <xm:f>Sheet2!$D$5</xm:f>
            <x14:dxf>
              <fill>
                <patternFill>
                  <bgColor rgb="FFFFFF00"/>
                </patternFill>
              </fill>
            </x14:dxf>
          </x14:cfRule>
          <x14:cfRule type="containsText" priority="2643" operator="containsText" id="{A684E8E4-4E59-4005-862E-58560B737E8D}">
            <xm:f>NOT(ISERROR(SEARCH(Sheet2!$D$4,AY104)))</xm:f>
            <xm:f>Sheet2!$D$4</xm:f>
            <x14:dxf>
              <fill>
                <patternFill>
                  <bgColor rgb="FFFF0000"/>
                </patternFill>
              </fill>
            </x14:dxf>
          </x14:cfRule>
          <xm:sqref>AY104</xm:sqref>
        </x14:conditionalFormatting>
        <x14:conditionalFormatting xmlns:xm="http://schemas.microsoft.com/office/excel/2006/main">
          <x14:cfRule type="containsText" priority="2634" operator="containsText" id="{BA704C0C-7DB1-4C2F-A7AB-D8E9E0D0DDAE}">
            <xm:f>NOT(ISERROR(SEARCH(Sheet2!$D$8,AY107)))</xm:f>
            <xm:f>Sheet2!$D$8</xm:f>
            <x14:dxf>
              <fill>
                <patternFill>
                  <bgColor rgb="FFFF0000"/>
                </patternFill>
              </fill>
            </x14:dxf>
          </x14:cfRule>
          <x14:cfRule type="containsText" priority="2635" operator="containsText" id="{972A7C7F-AFED-422A-95D7-86E4D1470E7F}">
            <xm:f>NOT(ISERROR(SEARCH(Sheet2!$D$7,AY107)))</xm:f>
            <xm:f>Sheet2!$D$7</xm:f>
            <x14:dxf>
              <fill>
                <patternFill>
                  <bgColor rgb="FF00B050"/>
                </patternFill>
              </fill>
            </x14:dxf>
          </x14:cfRule>
          <x14:cfRule type="containsText" priority="2636" operator="containsText" id="{014A0DDA-0D35-401C-A1E7-C2FE11643BC4}">
            <xm:f>NOT(ISERROR(SEARCH(Sheet2!$D$6,AY107)))</xm:f>
            <xm:f>Sheet2!$D$6</xm:f>
            <x14:dxf>
              <fill>
                <patternFill>
                  <bgColor rgb="FFFFFF00"/>
                </patternFill>
              </fill>
            </x14:dxf>
          </x14:cfRule>
          <x14:cfRule type="containsText" priority="2637" operator="containsText" id="{E87EB9FA-5526-4249-8256-9390D66DF35C}">
            <xm:f>NOT(ISERROR(SEARCH(Sheet2!$D$5,AY107)))</xm:f>
            <xm:f>Sheet2!$D$5</xm:f>
            <x14:dxf>
              <fill>
                <patternFill>
                  <bgColor rgb="FFFFFF00"/>
                </patternFill>
              </fill>
            </x14:dxf>
          </x14:cfRule>
          <x14:cfRule type="containsText" priority="2638" operator="containsText" id="{FC22D296-C0E0-4725-A6A3-94101E3CB2D3}">
            <xm:f>NOT(ISERROR(SEARCH(Sheet2!$D$4,AY107)))</xm:f>
            <xm:f>Sheet2!$D$4</xm:f>
            <x14:dxf>
              <fill>
                <patternFill>
                  <bgColor rgb="FFFF0000"/>
                </patternFill>
              </fill>
            </x14:dxf>
          </x14:cfRule>
          <xm:sqref>AY107</xm:sqref>
        </x14:conditionalFormatting>
        <x14:conditionalFormatting xmlns:xm="http://schemas.microsoft.com/office/excel/2006/main">
          <x14:cfRule type="containsText" priority="2629" operator="containsText" id="{B85D73D6-4805-459C-8946-FD865BCA6044}">
            <xm:f>NOT(ISERROR(SEARCH(Sheet2!$D$8,AY112)))</xm:f>
            <xm:f>Sheet2!$D$8</xm:f>
            <x14:dxf>
              <fill>
                <patternFill>
                  <bgColor rgb="FFFF0000"/>
                </patternFill>
              </fill>
            </x14:dxf>
          </x14:cfRule>
          <x14:cfRule type="containsText" priority="2630" operator="containsText" id="{305AD9B8-582E-410A-8781-0E789CEFAA39}">
            <xm:f>NOT(ISERROR(SEARCH(Sheet2!$D$7,AY112)))</xm:f>
            <xm:f>Sheet2!$D$7</xm:f>
            <x14:dxf>
              <fill>
                <patternFill>
                  <bgColor rgb="FF00B050"/>
                </patternFill>
              </fill>
            </x14:dxf>
          </x14:cfRule>
          <x14:cfRule type="containsText" priority="2631" operator="containsText" id="{334DE7C4-C775-46B1-8E87-C20C8BFDF071}">
            <xm:f>NOT(ISERROR(SEARCH(Sheet2!$D$6,AY112)))</xm:f>
            <xm:f>Sheet2!$D$6</xm:f>
            <x14:dxf>
              <fill>
                <patternFill>
                  <bgColor rgb="FFFFFF00"/>
                </patternFill>
              </fill>
            </x14:dxf>
          </x14:cfRule>
          <x14:cfRule type="containsText" priority="2632" operator="containsText" id="{474DA971-236D-4BE4-8A9A-C77E2EAAB4F4}">
            <xm:f>NOT(ISERROR(SEARCH(Sheet2!$D$5,AY112)))</xm:f>
            <xm:f>Sheet2!$D$5</xm:f>
            <x14:dxf>
              <fill>
                <patternFill>
                  <bgColor rgb="FFFFFF00"/>
                </patternFill>
              </fill>
            </x14:dxf>
          </x14:cfRule>
          <x14:cfRule type="containsText" priority="2633" operator="containsText" id="{C377618E-BA24-443E-99E0-B328C9125CF4}">
            <xm:f>NOT(ISERROR(SEARCH(Sheet2!$D$4,AY112)))</xm:f>
            <xm:f>Sheet2!$D$4</xm:f>
            <x14:dxf>
              <fill>
                <patternFill>
                  <bgColor rgb="FFFF0000"/>
                </patternFill>
              </fill>
            </x14:dxf>
          </x14:cfRule>
          <xm:sqref>AY112</xm:sqref>
        </x14:conditionalFormatting>
        <x14:conditionalFormatting xmlns:xm="http://schemas.microsoft.com/office/excel/2006/main">
          <x14:cfRule type="containsText" priority="2624" operator="containsText" id="{158802BE-58E0-43F4-96C5-0A3E14440426}">
            <xm:f>NOT(ISERROR(SEARCH(Sheet2!$D$8,AY114)))</xm:f>
            <xm:f>Sheet2!$D$8</xm:f>
            <x14:dxf>
              <fill>
                <patternFill>
                  <bgColor rgb="FFFF0000"/>
                </patternFill>
              </fill>
            </x14:dxf>
          </x14:cfRule>
          <x14:cfRule type="containsText" priority="2625" operator="containsText" id="{A4809232-2CDC-4BE4-AFDA-16A3576ECA5A}">
            <xm:f>NOT(ISERROR(SEARCH(Sheet2!$D$7,AY114)))</xm:f>
            <xm:f>Sheet2!$D$7</xm:f>
            <x14:dxf>
              <fill>
                <patternFill>
                  <bgColor rgb="FF00B050"/>
                </patternFill>
              </fill>
            </x14:dxf>
          </x14:cfRule>
          <x14:cfRule type="containsText" priority="2626" operator="containsText" id="{8DC5D35F-9C30-4F3D-87BA-BFAF06FE4272}">
            <xm:f>NOT(ISERROR(SEARCH(Sheet2!$D$6,AY114)))</xm:f>
            <xm:f>Sheet2!$D$6</xm:f>
            <x14:dxf>
              <fill>
                <patternFill>
                  <bgColor rgb="FFFFFF00"/>
                </patternFill>
              </fill>
            </x14:dxf>
          </x14:cfRule>
          <x14:cfRule type="containsText" priority="2627" operator="containsText" id="{4607656A-BFA8-46EA-AAD0-A7B252AF9EE3}">
            <xm:f>NOT(ISERROR(SEARCH(Sheet2!$D$5,AY114)))</xm:f>
            <xm:f>Sheet2!$D$5</xm:f>
            <x14:dxf>
              <fill>
                <patternFill>
                  <bgColor rgb="FFFFFF00"/>
                </patternFill>
              </fill>
            </x14:dxf>
          </x14:cfRule>
          <x14:cfRule type="containsText" priority="2628" operator="containsText" id="{BB8C5B79-455E-4A88-98C4-374B7788B5FF}">
            <xm:f>NOT(ISERROR(SEARCH(Sheet2!$D$4,AY114)))</xm:f>
            <xm:f>Sheet2!$D$4</xm:f>
            <x14:dxf>
              <fill>
                <patternFill>
                  <bgColor rgb="FFFF0000"/>
                </patternFill>
              </fill>
            </x14:dxf>
          </x14:cfRule>
          <xm:sqref>AY114</xm:sqref>
        </x14:conditionalFormatting>
        <x14:conditionalFormatting xmlns:xm="http://schemas.microsoft.com/office/excel/2006/main">
          <x14:cfRule type="containsText" priority="2619" operator="containsText" id="{AC41C3B8-5A15-41DA-AC8A-1662A768FA96}">
            <xm:f>NOT(ISERROR(SEARCH(Sheet2!$D$8,AY116)))</xm:f>
            <xm:f>Sheet2!$D$8</xm:f>
            <x14:dxf>
              <fill>
                <patternFill>
                  <bgColor rgb="FFFF0000"/>
                </patternFill>
              </fill>
            </x14:dxf>
          </x14:cfRule>
          <x14:cfRule type="containsText" priority="2620" operator="containsText" id="{6AAC25AC-F13C-44BB-A769-C0DAC0C55BAB}">
            <xm:f>NOT(ISERROR(SEARCH(Sheet2!$D$7,AY116)))</xm:f>
            <xm:f>Sheet2!$D$7</xm:f>
            <x14:dxf>
              <fill>
                <patternFill>
                  <bgColor rgb="FF00B050"/>
                </patternFill>
              </fill>
            </x14:dxf>
          </x14:cfRule>
          <x14:cfRule type="containsText" priority="2621" operator="containsText" id="{BFCCDAFA-2CEE-4675-A63B-DEA043AC5EA6}">
            <xm:f>NOT(ISERROR(SEARCH(Sheet2!$D$6,AY116)))</xm:f>
            <xm:f>Sheet2!$D$6</xm:f>
            <x14:dxf>
              <fill>
                <patternFill>
                  <bgColor rgb="FFFFFF00"/>
                </patternFill>
              </fill>
            </x14:dxf>
          </x14:cfRule>
          <x14:cfRule type="containsText" priority="2622" operator="containsText" id="{2B7EE162-09B2-4279-8308-6F1D579E86B1}">
            <xm:f>NOT(ISERROR(SEARCH(Sheet2!$D$5,AY116)))</xm:f>
            <xm:f>Sheet2!$D$5</xm:f>
            <x14:dxf>
              <fill>
                <patternFill>
                  <bgColor rgb="FFFFFF00"/>
                </patternFill>
              </fill>
            </x14:dxf>
          </x14:cfRule>
          <x14:cfRule type="containsText" priority="2623" operator="containsText" id="{95C90299-1802-4254-8CE8-878BFD7F0324}">
            <xm:f>NOT(ISERROR(SEARCH(Sheet2!$D$4,AY116)))</xm:f>
            <xm:f>Sheet2!$D$4</xm:f>
            <x14:dxf>
              <fill>
                <patternFill>
                  <bgColor rgb="FFFF0000"/>
                </patternFill>
              </fill>
            </x14:dxf>
          </x14:cfRule>
          <xm:sqref>AY116</xm:sqref>
        </x14:conditionalFormatting>
        <x14:conditionalFormatting xmlns:xm="http://schemas.microsoft.com/office/excel/2006/main">
          <x14:cfRule type="containsText" priority="2614" operator="containsText" id="{F6298976-E358-49C6-AC60-E32C6A80D58F}">
            <xm:f>NOT(ISERROR(SEARCH(Sheet2!$D$8,AY131)))</xm:f>
            <xm:f>Sheet2!$D$8</xm:f>
            <x14:dxf>
              <fill>
                <patternFill>
                  <bgColor rgb="FFFF0000"/>
                </patternFill>
              </fill>
            </x14:dxf>
          </x14:cfRule>
          <x14:cfRule type="containsText" priority="2615" operator="containsText" id="{8EEC54CF-3CD9-4D85-8D1E-4F02396A87F5}">
            <xm:f>NOT(ISERROR(SEARCH(Sheet2!$D$7,AY131)))</xm:f>
            <xm:f>Sheet2!$D$7</xm:f>
            <x14:dxf>
              <fill>
                <patternFill>
                  <bgColor rgb="FF00B050"/>
                </patternFill>
              </fill>
            </x14:dxf>
          </x14:cfRule>
          <x14:cfRule type="containsText" priority="2616" operator="containsText" id="{57040CA6-2AC6-407A-9B6C-A7725F48D9A8}">
            <xm:f>NOT(ISERROR(SEARCH(Sheet2!$D$6,AY131)))</xm:f>
            <xm:f>Sheet2!$D$6</xm:f>
            <x14:dxf>
              <fill>
                <patternFill>
                  <bgColor rgb="FFFFFF00"/>
                </patternFill>
              </fill>
            </x14:dxf>
          </x14:cfRule>
          <x14:cfRule type="containsText" priority="2617" operator="containsText" id="{26876E56-18BF-4AF4-8FB9-E5E2EDC13AD5}">
            <xm:f>NOT(ISERROR(SEARCH(Sheet2!$D$5,AY131)))</xm:f>
            <xm:f>Sheet2!$D$5</xm:f>
            <x14:dxf>
              <fill>
                <patternFill>
                  <bgColor rgb="FFFFFF00"/>
                </patternFill>
              </fill>
            </x14:dxf>
          </x14:cfRule>
          <x14:cfRule type="containsText" priority="2618" operator="containsText" id="{558E04D3-2B5C-4750-9E8C-F112C73C2F03}">
            <xm:f>NOT(ISERROR(SEARCH(Sheet2!$D$4,AY131)))</xm:f>
            <xm:f>Sheet2!$D$4</xm:f>
            <x14:dxf>
              <fill>
                <patternFill>
                  <bgColor rgb="FFFF0000"/>
                </patternFill>
              </fill>
            </x14:dxf>
          </x14:cfRule>
          <xm:sqref>AY131</xm:sqref>
        </x14:conditionalFormatting>
        <x14:conditionalFormatting xmlns:xm="http://schemas.microsoft.com/office/excel/2006/main">
          <x14:cfRule type="containsText" priority="2609" operator="containsText" id="{B8243B7E-F8B8-4637-88E0-FC4CE80F2B61}">
            <xm:f>NOT(ISERROR(SEARCH(Sheet2!$D$8,AY132)))</xm:f>
            <xm:f>Sheet2!$D$8</xm:f>
            <x14:dxf>
              <fill>
                <patternFill>
                  <bgColor rgb="FFFF0000"/>
                </patternFill>
              </fill>
            </x14:dxf>
          </x14:cfRule>
          <x14:cfRule type="containsText" priority="2610" operator="containsText" id="{8D0E1346-F57B-4A5E-A4E1-91D6B3614157}">
            <xm:f>NOT(ISERROR(SEARCH(Sheet2!$D$7,AY132)))</xm:f>
            <xm:f>Sheet2!$D$7</xm:f>
            <x14:dxf>
              <fill>
                <patternFill>
                  <bgColor rgb="FF00B050"/>
                </patternFill>
              </fill>
            </x14:dxf>
          </x14:cfRule>
          <x14:cfRule type="containsText" priority="2611" operator="containsText" id="{B0C89569-1709-4288-B0DC-13CB1424296C}">
            <xm:f>NOT(ISERROR(SEARCH(Sheet2!$D$6,AY132)))</xm:f>
            <xm:f>Sheet2!$D$6</xm:f>
            <x14:dxf>
              <fill>
                <patternFill>
                  <bgColor rgb="FFFFFF00"/>
                </patternFill>
              </fill>
            </x14:dxf>
          </x14:cfRule>
          <x14:cfRule type="containsText" priority="2612" operator="containsText" id="{3A84680D-5644-4A1B-B331-6141430EAD0B}">
            <xm:f>NOT(ISERROR(SEARCH(Sheet2!$D$5,AY132)))</xm:f>
            <xm:f>Sheet2!$D$5</xm:f>
            <x14:dxf>
              <fill>
                <patternFill>
                  <bgColor rgb="FFFFFF00"/>
                </patternFill>
              </fill>
            </x14:dxf>
          </x14:cfRule>
          <x14:cfRule type="containsText" priority="2613" operator="containsText" id="{61298F0F-132E-4785-9107-086E1A35EED7}">
            <xm:f>NOT(ISERROR(SEARCH(Sheet2!$D$4,AY132)))</xm:f>
            <xm:f>Sheet2!$D$4</xm:f>
            <x14:dxf>
              <fill>
                <patternFill>
                  <bgColor rgb="FFFF0000"/>
                </patternFill>
              </fill>
            </x14:dxf>
          </x14:cfRule>
          <xm:sqref>AY132</xm:sqref>
        </x14:conditionalFormatting>
        <x14:conditionalFormatting xmlns:xm="http://schemas.microsoft.com/office/excel/2006/main">
          <x14:cfRule type="containsText" priority="2604" operator="containsText" id="{E9A5F15E-D285-4BDD-B9D0-11404AF1EF52}">
            <xm:f>NOT(ISERROR(SEARCH(Sheet2!$D$8,AY133)))</xm:f>
            <xm:f>Sheet2!$D$8</xm:f>
            <x14:dxf>
              <fill>
                <patternFill>
                  <bgColor rgb="FFFF0000"/>
                </patternFill>
              </fill>
            </x14:dxf>
          </x14:cfRule>
          <x14:cfRule type="containsText" priority="2605" operator="containsText" id="{28529588-C4AB-4A20-A415-6AB9ADFE55CA}">
            <xm:f>NOT(ISERROR(SEARCH(Sheet2!$D$7,AY133)))</xm:f>
            <xm:f>Sheet2!$D$7</xm:f>
            <x14:dxf>
              <fill>
                <patternFill>
                  <bgColor rgb="FF00B050"/>
                </patternFill>
              </fill>
            </x14:dxf>
          </x14:cfRule>
          <x14:cfRule type="containsText" priority="2606" operator="containsText" id="{BF320CBC-EE45-4F56-BC30-701A956D3845}">
            <xm:f>NOT(ISERROR(SEARCH(Sheet2!$D$6,AY133)))</xm:f>
            <xm:f>Sheet2!$D$6</xm:f>
            <x14:dxf>
              <fill>
                <patternFill>
                  <bgColor rgb="FFFFFF00"/>
                </patternFill>
              </fill>
            </x14:dxf>
          </x14:cfRule>
          <x14:cfRule type="containsText" priority="2607" operator="containsText" id="{B5DDCC78-84ED-454F-BA9C-0A7BD64B148B}">
            <xm:f>NOT(ISERROR(SEARCH(Sheet2!$D$5,AY133)))</xm:f>
            <xm:f>Sheet2!$D$5</xm:f>
            <x14:dxf>
              <fill>
                <patternFill>
                  <bgColor rgb="FFFFFF00"/>
                </patternFill>
              </fill>
            </x14:dxf>
          </x14:cfRule>
          <x14:cfRule type="containsText" priority="2608" operator="containsText" id="{C989B7F7-8E19-47CF-ACFF-3BE86C7BB1DB}">
            <xm:f>NOT(ISERROR(SEARCH(Sheet2!$D$4,AY133)))</xm:f>
            <xm:f>Sheet2!$D$4</xm:f>
            <x14:dxf>
              <fill>
                <patternFill>
                  <bgColor rgb="FFFF0000"/>
                </patternFill>
              </fill>
            </x14:dxf>
          </x14:cfRule>
          <xm:sqref>AY133</xm:sqref>
        </x14:conditionalFormatting>
        <x14:conditionalFormatting xmlns:xm="http://schemas.microsoft.com/office/excel/2006/main">
          <x14:cfRule type="containsText" priority="2599" operator="containsText" id="{7ED1FEEC-D222-43A1-89DC-C429B147FD8A}">
            <xm:f>NOT(ISERROR(SEARCH(Sheet2!$D$8,AY134)))</xm:f>
            <xm:f>Sheet2!$D$8</xm:f>
            <x14:dxf>
              <fill>
                <patternFill>
                  <bgColor rgb="FFFF0000"/>
                </patternFill>
              </fill>
            </x14:dxf>
          </x14:cfRule>
          <x14:cfRule type="containsText" priority="2600" operator="containsText" id="{E034AA35-AA01-4569-922C-FE34D1248770}">
            <xm:f>NOT(ISERROR(SEARCH(Sheet2!$D$7,AY134)))</xm:f>
            <xm:f>Sheet2!$D$7</xm:f>
            <x14:dxf>
              <fill>
                <patternFill>
                  <bgColor rgb="FF00B050"/>
                </patternFill>
              </fill>
            </x14:dxf>
          </x14:cfRule>
          <x14:cfRule type="containsText" priority="2601" operator="containsText" id="{844553E0-F036-46AE-9E4F-B9FF6CC33A60}">
            <xm:f>NOT(ISERROR(SEARCH(Sheet2!$D$6,AY134)))</xm:f>
            <xm:f>Sheet2!$D$6</xm:f>
            <x14:dxf>
              <fill>
                <patternFill>
                  <bgColor rgb="FFFFFF00"/>
                </patternFill>
              </fill>
            </x14:dxf>
          </x14:cfRule>
          <x14:cfRule type="containsText" priority="2602" operator="containsText" id="{2AB20564-770E-4B65-8D4D-C9773E154F78}">
            <xm:f>NOT(ISERROR(SEARCH(Sheet2!$D$5,AY134)))</xm:f>
            <xm:f>Sheet2!$D$5</xm:f>
            <x14:dxf>
              <fill>
                <patternFill>
                  <bgColor rgb="FFFFFF00"/>
                </patternFill>
              </fill>
            </x14:dxf>
          </x14:cfRule>
          <x14:cfRule type="containsText" priority="2603" operator="containsText" id="{CA5D9489-2DEC-403C-BFF9-E45445621509}">
            <xm:f>NOT(ISERROR(SEARCH(Sheet2!$D$4,AY134)))</xm:f>
            <xm:f>Sheet2!$D$4</xm:f>
            <x14:dxf>
              <fill>
                <patternFill>
                  <bgColor rgb="FFFF0000"/>
                </patternFill>
              </fill>
            </x14:dxf>
          </x14:cfRule>
          <xm:sqref>AY134</xm:sqref>
        </x14:conditionalFormatting>
        <x14:conditionalFormatting xmlns:xm="http://schemas.microsoft.com/office/excel/2006/main">
          <x14:cfRule type="containsText" priority="2594" operator="containsText" id="{7F1CB3F7-7DD7-4647-B2AF-728F16D70F58}">
            <xm:f>NOT(ISERROR(SEARCH(Sheet2!$D$8,AY135)))</xm:f>
            <xm:f>Sheet2!$D$8</xm:f>
            <x14:dxf>
              <fill>
                <patternFill>
                  <bgColor rgb="FFFF0000"/>
                </patternFill>
              </fill>
            </x14:dxf>
          </x14:cfRule>
          <x14:cfRule type="containsText" priority="2595" operator="containsText" id="{6951085F-9311-4287-9775-D0FD5A1FBF15}">
            <xm:f>NOT(ISERROR(SEARCH(Sheet2!$D$7,AY135)))</xm:f>
            <xm:f>Sheet2!$D$7</xm:f>
            <x14:dxf>
              <fill>
                <patternFill>
                  <bgColor rgb="FF00B050"/>
                </patternFill>
              </fill>
            </x14:dxf>
          </x14:cfRule>
          <x14:cfRule type="containsText" priority="2596" operator="containsText" id="{1BE48CAB-4800-4713-A130-D8703089B5A7}">
            <xm:f>NOT(ISERROR(SEARCH(Sheet2!$D$6,AY135)))</xm:f>
            <xm:f>Sheet2!$D$6</xm:f>
            <x14:dxf>
              <fill>
                <patternFill>
                  <bgColor rgb="FFFFFF00"/>
                </patternFill>
              </fill>
            </x14:dxf>
          </x14:cfRule>
          <x14:cfRule type="containsText" priority="2597" operator="containsText" id="{BD10FC14-45FF-4E7B-B4C8-F998116EC040}">
            <xm:f>NOT(ISERROR(SEARCH(Sheet2!$D$5,AY135)))</xm:f>
            <xm:f>Sheet2!$D$5</xm:f>
            <x14:dxf>
              <fill>
                <patternFill>
                  <bgColor rgb="FFFFFF00"/>
                </patternFill>
              </fill>
            </x14:dxf>
          </x14:cfRule>
          <x14:cfRule type="containsText" priority="2598" operator="containsText" id="{BD1995F8-49C8-4C39-A70D-897FF88B0C52}">
            <xm:f>NOT(ISERROR(SEARCH(Sheet2!$D$4,AY135)))</xm:f>
            <xm:f>Sheet2!$D$4</xm:f>
            <x14:dxf>
              <fill>
                <patternFill>
                  <bgColor rgb="FFFF0000"/>
                </patternFill>
              </fill>
            </x14:dxf>
          </x14:cfRule>
          <xm:sqref>AY135</xm:sqref>
        </x14:conditionalFormatting>
        <x14:conditionalFormatting xmlns:xm="http://schemas.microsoft.com/office/excel/2006/main">
          <x14:cfRule type="containsText" priority="2589" operator="containsText" id="{2DDCFC20-456B-4349-A72E-8581F7188FB1}">
            <xm:f>NOT(ISERROR(SEARCH(Sheet2!$D$8,AY136)))</xm:f>
            <xm:f>Sheet2!$D$8</xm:f>
            <x14:dxf>
              <fill>
                <patternFill>
                  <bgColor rgb="FFFF0000"/>
                </patternFill>
              </fill>
            </x14:dxf>
          </x14:cfRule>
          <x14:cfRule type="containsText" priority="2590" operator="containsText" id="{1700DCB7-93F8-4C0D-9129-6273ABCBD41B}">
            <xm:f>NOT(ISERROR(SEARCH(Sheet2!$D$7,AY136)))</xm:f>
            <xm:f>Sheet2!$D$7</xm:f>
            <x14:dxf>
              <fill>
                <patternFill>
                  <bgColor rgb="FF00B050"/>
                </patternFill>
              </fill>
            </x14:dxf>
          </x14:cfRule>
          <x14:cfRule type="containsText" priority="2591" operator="containsText" id="{CD0D77A6-5DF3-4DB8-98BB-922753161A63}">
            <xm:f>NOT(ISERROR(SEARCH(Sheet2!$D$6,AY136)))</xm:f>
            <xm:f>Sheet2!$D$6</xm:f>
            <x14:dxf>
              <fill>
                <patternFill>
                  <bgColor rgb="FFFFFF00"/>
                </patternFill>
              </fill>
            </x14:dxf>
          </x14:cfRule>
          <x14:cfRule type="containsText" priority="2592" operator="containsText" id="{5FA60A45-C706-4D65-8032-DE5760258894}">
            <xm:f>NOT(ISERROR(SEARCH(Sheet2!$D$5,AY136)))</xm:f>
            <xm:f>Sheet2!$D$5</xm:f>
            <x14:dxf>
              <fill>
                <patternFill>
                  <bgColor rgb="FFFFFF00"/>
                </patternFill>
              </fill>
            </x14:dxf>
          </x14:cfRule>
          <x14:cfRule type="containsText" priority="2593" operator="containsText" id="{12E90B67-1BAF-4C48-87DD-918EF87B119C}">
            <xm:f>NOT(ISERROR(SEARCH(Sheet2!$D$4,AY136)))</xm:f>
            <xm:f>Sheet2!$D$4</xm:f>
            <x14:dxf>
              <fill>
                <patternFill>
                  <bgColor rgb="FFFF0000"/>
                </patternFill>
              </fill>
            </x14:dxf>
          </x14:cfRule>
          <xm:sqref>AY136</xm:sqref>
        </x14:conditionalFormatting>
        <x14:conditionalFormatting xmlns:xm="http://schemas.microsoft.com/office/excel/2006/main">
          <x14:cfRule type="containsText" priority="2584" operator="containsText" id="{B3AB65AD-4DB0-4FF0-B00B-A11A0D04A96F}">
            <xm:f>NOT(ISERROR(SEARCH(Sheet2!$D$8,AY137)))</xm:f>
            <xm:f>Sheet2!$D$8</xm:f>
            <x14:dxf>
              <fill>
                <patternFill>
                  <bgColor rgb="FFFF0000"/>
                </patternFill>
              </fill>
            </x14:dxf>
          </x14:cfRule>
          <x14:cfRule type="containsText" priority="2585" operator="containsText" id="{35702FE6-B19A-4E00-847C-BCD6BC52F24D}">
            <xm:f>NOT(ISERROR(SEARCH(Sheet2!$D$7,AY137)))</xm:f>
            <xm:f>Sheet2!$D$7</xm:f>
            <x14:dxf>
              <fill>
                <patternFill>
                  <bgColor rgb="FF00B050"/>
                </patternFill>
              </fill>
            </x14:dxf>
          </x14:cfRule>
          <x14:cfRule type="containsText" priority="2586" operator="containsText" id="{8590C278-2728-4F48-9C0E-7EE1DB0E86E7}">
            <xm:f>NOT(ISERROR(SEARCH(Sheet2!$D$6,AY137)))</xm:f>
            <xm:f>Sheet2!$D$6</xm:f>
            <x14:dxf>
              <fill>
                <patternFill>
                  <bgColor rgb="FFFFFF00"/>
                </patternFill>
              </fill>
            </x14:dxf>
          </x14:cfRule>
          <x14:cfRule type="containsText" priority="2587" operator="containsText" id="{5224EBAC-B836-4CCF-87C1-7BFC6DFB6CB5}">
            <xm:f>NOT(ISERROR(SEARCH(Sheet2!$D$5,AY137)))</xm:f>
            <xm:f>Sheet2!$D$5</xm:f>
            <x14:dxf>
              <fill>
                <patternFill>
                  <bgColor rgb="FFFFFF00"/>
                </patternFill>
              </fill>
            </x14:dxf>
          </x14:cfRule>
          <x14:cfRule type="containsText" priority="2588" operator="containsText" id="{45F509B5-A81B-4885-BE23-0E0F848A0443}">
            <xm:f>NOT(ISERROR(SEARCH(Sheet2!$D$4,AY137)))</xm:f>
            <xm:f>Sheet2!$D$4</xm:f>
            <x14:dxf>
              <fill>
                <patternFill>
                  <bgColor rgb="FFFF0000"/>
                </patternFill>
              </fill>
            </x14:dxf>
          </x14:cfRule>
          <xm:sqref>AY137</xm:sqref>
        </x14:conditionalFormatting>
        <x14:conditionalFormatting xmlns:xm="http://schemas.microsoft.com/office/excel/2006/main">
          <x14:cfRule type="containsText" priority="2579" operator="containsText" id="{339674BB-D9D1-4661-BDC9-9189DC956290}">
            <xm:f>NOT(ISERROR(SEARCH(Sheet2!$D$8,AY154)))</xm:f>
            <xm:f>Sheet2!$D$8</xm:f>
            <x14:dxf>
              <fill>
                <patternFill>
                  <bgColor rgb="FFFF0000"/>
                </patternFill>
              </fill>
            </x14:dxf>
          </x14:cfRule>
          <x14:cfRule type="containsText" priority="2580" operator="containsText" id="{FF46A8F3-7231-4721-BB15-EBE309C65320}">
            <xm:f>NOT(ISERROR(SEARCH(Sheet2!$D$7,AY154)))</xm:f>
            <xm:f>Sheet2!$D$7</xm:f>
            <x14:dxf>
              <fill>
                <patternFill>
                  <bgColor rgb="FF00B050"/>
                </patternFill>
              </fill>
            </x14:dxf>
          </x14:cfRule>
          <x14:cfRule type="containsText" priority="2581" operator="containsText" id="{71AB2607-AFBC-40A7-8BED-883AC7E4A887}">
            <xm:f>NOT(ISERROR(SEARCH(Sheet2!$D$6,AY154)))</xm:f>
            <xm:f>Sheet2!$D$6</xm:f>
            <x14:dxf>
              <fill>
                <patternFill>
                  <bgColor rgb="FFFFFF00"/>
                </patternFill>
              </fill>
            </x14:dxf>
          </x14:cfRule>
          <x14:cfRule type="containsText" priority="2582" operator="containsText" id="{6227E02F-2518-4E30-B6E9-E2C9D5C31831}">
            <xm:f>NOT(ISERROR(SEARCH(Sheet2!$D$5,AY154)))</xm:f>
            <xm:f>Sheet2!$D$5</xm:f>
            <x14:dxf>
              <fill>
                <patternFill>
                  <bgColor rgb="FFFFFF00"/>
                </patternFill>
              </fill>
            </x14:dxf>
          </x14:cfRule>
          <x14:cfRule type="containsText" priority="2583" operator="containsText" id="{6D238EA3-AA91-4905-AC77-6A6B48171D9B}">
            <xm:f>NOT(ISERROR(SEARCH(Sheet2!$D$4,AY154)))</xm:f>
            <xm:f>Sheet2!$D$4</xm:f>
            <x14:dxf>
              <fill>
                <patternFill>
                  <bgColor rgb="FFFF0000"/>
                </patternFill>
              </fill>
            </x14:dxf>
          </x14:cfRule>
          <xm:sqref>AY154</xm:sqref>
        </x14:conditionalFormatting>
        <x14:conditionalFormatting xmlns:xm="http://schemas.microsoft.com/office/excel/2006/main">
          <x14:cfRule type="containsText" priority="2574" operator="containsText" id="{4734D9E4-8A4D-4FFE-AEBB-1CF0D344DFBE}">
            <xm:f>NOT(ISERROR(SEARCH(Sheet2!$D$8,AY175)))</xm:f>
            <xm:f>Sheet2!$D$8</xm:f>
            <x14:dxf>
              <fill>
                <patternFill>
                  <bgColor rgb="FFFF0000"/>
                </patternFill>
              </fill>
            </x14:dxf>
          </x14:cfRule>
          <x14:cfRule type="containsText" priority="2575" operator="containsText" id="{A26A95B1-E03C-4DBC-A3E2-FF29FE8F0FF9}">
            <xm:f>NOT(ISERROR(SEARCH(Sheet2!$D$7,AY175)))</xm:f>
            <xm:f>Sheet2!$D$7</xm:f>
            <x14:dxf>
              <fill>
                <patternFill>
                  <bgColor rgb="FF00B050"/>
                </patternFill>
              </fill>
            </x14:dxf>
          </x14:cfRule>
          <x14:cfRule type="containsText" priority="2576" operator="containsText" id="{6F6E74E0-95BA-4251-A36A-3DA797B9B332}">
            <xm:f>NOT(ISERROR(SEARCH(Sheet2!$D$6,AY175)))</xm:f>
            <xm:f>Sheet2!$D$6</xm:f>
            <x14:dxf>
              <fill>
                <patternFill>
                  <bgColor rgb="FFFFFF00"/>
                </patternFill>
              </fill>
            </x14:dxf>
          </x14:cfRule>
          <x14:cfRule type="containsText" priority="2577" operator="containsText" id="{4749B5F9-6755-4C1E-B7E5-0EA33319D7A2}">
            <xm:f>NOT(ISERROR(SEARCH(Sheet2!$D$5,AY175)))</xm:f>
            <xm:f>Sheet2!$D$5</xm:f>
            <x14:dxf>
              <fill>
                <patternFill>
                  <bgColor rgb="FFFFFF00"/>
                </patternFill>
              </fill>
            </x14:dxf>
          </x14:cfRule>
          <x14:cfRule type="containsText" priority="2578" operator="containsText" id="{DBBE1B69-C953-4860-8157-24EC4304B6EA}">
            <xm:f>NOT(ISERROR(SEARCH(Sheet2!$D$4,AY175)))</xm:f>
            <xm:f>Sheet2!$D$4</xm:f>
            <x14:dxf>
              <fill>
                <patternFill>
                  <bgColor rgb="FFFF0000"/>
                </patternFill>
              </fill>
            </x14:dxf>
          </x14:cfRule>
          <xm:sqref>AY175</xm:sqref>
        </x14:conditionalFormatting>
        <x14:conditionalFormatting xmlns:xm="http://schemas.microsoft.com/office/excel/2006/main">
          <x14:cfRule type="containsText" priority="2569" operator="containsText" id="{B4D4CA07-941E-4CA9-B64A-08F4D3FBCD9D}">
            <xm:f>NOT(ISERROR(SEARCH(Sheet2!$D$8,AY177)))</xm:f>
            <xm:f>Sheet2!$D$8</xm:f>
            <x14:dxf>
              <fill>
                <patternFill>
                  <bgColor rgb="FFFF0000"/>
                </patternFill>
              </fill>
            </x14:dxf>
          </x14:cfRule>
          <x14:cfRule type="containsText" priority="2570" operator="containsText" id="{891C509D-C373-40F4-85AA-971DA5C32261}">
            <xm:f>NOT(ISERROR(SEARCH(Sheet2!$D$7,AY177)))</xm:f>
            <xm:f>Sheet2!$D$7</xm:f>
            <x14:dxf>
              <fill>
                <patternFill>
                  <bgColor rgb="FF00B050"/>
                </patternFill>
              </fill>
            </x14:dxf>
          </x14:cfRule>
          <x14:cfRule type="containsText" priority="2571" operator="containsText" id="{6E6D33D6-131D-46EA-ADFF-F5DDF067E525}">
            <xm:f>NOT(ISERROR(SEARCH(Sheet2!$D$6,AY177)))</xm:f>
            <xm:f>Sheet2!$D$6</xm:f>
            <x14:dxf>
              <fill>
                <patternFill>
                  <bgColor rgb="FFFFFF00"/>
                </patternFill>
              </fill>
            </x14:dxf>
          </x14:cfRule>
          <x14:cfRule type="containsText" priority="2572" operator="containsText" id="{BF41F528-F98A-4BD2-9842-78DF7D77FC46}">
            <xm:f>NOT(ISERROR(SEARCH(Sheet2!$D$5,AY177)))</xm:f>
            <xm:f>Sheet2!$D$5</xm:f>
            <x14:dxf>
              <fill>
                <patternFill>
                  <bgColor rgb="FFFFFF00"/>
                </patternFill>
              </fill>
            </x14:dxf>
          </x14:cfRule>
          <x14:cfRule type="containsText" priority="2573" operator="containsText" id="{3F5F4F4E-FE6A-4DBE-9B21-7A9542988EBF}">
            <xm:f>NOT(ISERROR(SEARCH(Sheet2!$D$4,AY177)))</xm:f>
            <xm:f>Sheet2!$D$4</xm:f>
            <x14:dxf>
              <fill>
                <patternFill>
                  <bgColor rgb="FFFF0000"/>
                </patternFill>
              </fill>
            </x14:dxf>
          </x14:cfRule>
          <xm:sqref>AY177</xm:sqref>
        </x14:conditionalFormatting>
        <x14:conditionalFormatting xmlns:xm="http://schemas.microsoft.com/office/excel/2006/main">
          <x14:cfRule type="containsText" priority="2564" operator="containsText" id="{227666CF-88DD-4686-9CC4-344FF125A25D}">
            <xm:f>NOT(ISERROR(SEARCH(Sheet2!$D$8,AY182)))</xm:f>
            <xm:f>Sheet2!$D$8</xm:f>
            <x14:dxf>
              <fill>
                <patternFill>
                  <bgColor rgb="FFFF0000"/>
                </patternFill>
              </fill>
            </x14:dxf>
          </x14:cfRule>
          <x14:cfRule type="containsText" priority="2565" operator="containsText" id="{918DAC61-DBAC-40D2-AA06-4A464DF13024}">
            <xm:f>NOT(ISERROR(SEARCH(Sheet2!$D$7,AY182)))</xm:f>
            <xm:f>Sheet2!$D$7</xm:f>
            <x14:dxf>
              <fill>
                <patternFill>
                  <bgColor rgb="FF00B050"/>
                </patternFill>
              </fill>
            </x14:dxf>
          </x14:cfRule>
          <x14:cfRule type="containsText" priority="2566" operator="containsText" id="{6451C8D4-35C3-43B4-8E38-6001D48BC5C4}">
            <xm:f>NOT(ISERROR(SEARCH(Sheet2!$D$6,AY182)))</xm:f>
            <xm:f>Sheet2!$D$6</xm:f>
            <x14:dxf>
              <fill>
                <patternFill>
                  <bgColor rgb="FFFFFF00"/>
                </patternFill>
              </fill>
            </x14:dxf>
          </x14:cfRule>
          <x14:cfRule type="containsText" priority="2567" operator="containsText" id="{B342B7C6-B1C4-40DD-ADC8-8EDD60E946AF}">
            <xm:f>NOT(ISERROR(SEARCH(Sheet2!$D$5,AY182)))</xm:f>
            <xm:f>Sheet2!$D$5</xm:f>
            <x14:dxf>
              <fill>
                <patternFill>
                  <bgColor rgb="FFFFFF00"/>
                </patternFill>
              </fill>
            </x14:dxf>
          </x14:cfRule>
          <x14:cfRule type="containsText" priority="2568" operator="containsText" id="{34080199-CA63-4914-B278-ADE97814DA2B}">
            <xm:f>NOT(ISERROR(SEARCH(Sheet2!$D$4,AY182)))</xm:f>
            <xm:f>Sheet2!$D$4</xm:f>
            <x14:dxf>
              <fill>
                <patternFill>
                  <bgColor rgb="FFFF0000"/>
                </patternFill>
              </fill>
            </x14:dxf>
          </x14:cfRule>
          <xm:sqref>AY182</xm:sqref>
        </x14:conditionalFormatting>
        <x14:conditionalFormatting xmlns:xm="http://schemas.microsoft.com/office/excel/2006/main">
          <x14:cfRule type="containsText" priority="2559" operator="containsText" id="{E47D76B5-0D8C-45EE-B889-087778EF30AD}">
            <xm:f>NOT(ISERROR(SEARCH(Sheet2!$D$8,AY184)))</xm:f>
            <xm:f>Sheet2!$D$8</xm:f>
            <x14:dxf>
              <fill>
                <patternFill>
                  <bgColor rgb="FFFF0000"/>
                </patternFill>
              </fill>
            </x14:dxf>
          </x14:cfRule>
          <x14:cfRule type="containsText" priority="2560" operator="containsText" id="{FB904207-5ECA-4C6A-83DA-4B1347664478}">
            <xm:f>NOT(ISERROR(SEARCH(Sheet2!$D$7,AY184)))</xm:f>
            <xm:f>Sheet2!$D$7</xm:f>
            <x14:dxf>
              <fill>
                <patternFill>
                  <bgColor rgb="FF00B050"/>
                </patternFill>
              </fill>
            </x14:dxf>
          </x14:cfRule>
          <x14:cfRule type="containsText" priority="2561" operator="containsText" id="{F7F9C0DC-9291-4672-8BE6-5C6CC9C7565E}">
            <xm:f>NOT(ISERROR(SEARCH(Sheet2!$D$6,AY184)))</xm:f>
            <xm:f>Sheet2!$D$6</xm:f>
            <x14:dxf>
              <fill>
                <patternFill>
                  <bgColor rgb="FFFFFF00"/>
                </patternFill>
              </fill>
            </x14:dxf>
          </x14:cfRule>
          <x14:cfRule type="containsText" priority="2562" operator="containsText" id="{8EB33AAC-2501-4AE1-8E8F-F27FD6216953}">
            <xm:f>NOT(ISERROR(SEARCH(Sheet2!$D$5,AY184)))</xm:f>
            <xm:f>Sheet2!$D$5</xm:f>
            <x14:dxf>
              <fill>
                <patternFill>
                  <bgColor rgb="FFFFFF00"/>
                </patternFill>
              </fill>
            </x14:dxf>
          </x14:cfRule>
          <x14:cfRule type="containsText" priority="2563" operator="containsText" id="{7E08B0A0-3CB0-4343-8524-DA24D2620941}">
            <xm:f>NOT(ISERROR(SEARCH(Sheet2!$D$4,AY184)))</xm:f>
            <xm:f>Sheet2!$D$4</xm:f>
            <x14:dxf>
              <fill>
                <patternFill>
                  <bgColor rgb="FFFF0000"/>
                </patternFill>
              </fill>
            </x14:dxf>
          </x14:cfRule>
          <xm:sqref>AY184</xm:sqref>
        </x14:conditionalFormatting>
        <x14:conditionalFormatting xmlns:xm="http://schemas.microsoft.com/office/excel/2006/main">
          <x14:cfRule type="containsText" priority="2554" operator="containsText" id="{C34D4D9B-024C-4E7A-AC49-D5FD56740C46}">
            <xm:f>NOT(ISERROR(SEARCH(Sheet2!$D$8,AY6)))</xm:f>
            <xm:f>Sheet2!$D$8</xm:f>
            <x14:dxf>
              <fill>
                <patternFill>
                  <bgColor rgb="FFFF0000"/>
                </patternFill>
              </fill>
            </x14:dxf>
          </x14:cfRule>
          <x14:cfRule type="containsText" priority="2555" operator="containsText" id="{FF953791-335F-4936-A13F-58E0228B0121}">
            <xm:f>NOT(ISERROR(SEARCH(Sheet2!$D$7,AY6)))</xm:f>
            <xm:f>Sheet2!$D$7</xm:f>
            <x14:dxf>
              <fill>
                <patternFill>
                  <bgColor rgb="FF00B050"/>
                </patternFill>
              </fill>
            </x14:dxf>
          </x14:cfRule>
          <x14:cfRule type="containsText" priority="2556" operator="containsText" id="{8D2A762E-3AA6-422D-AFE1-88F547978151}">
            <xm:f>NOT(ISERROR(SEARCH(Sheet2!$D$6,AY6)))</xm:f>
            <xm:f>Sheet2!$D$6</xm:f>
            <x14:dxf>
              <fill>
                <patternFill>
                  <bgColor rgb="FFFFFF00"/>
                </patternFill>
              </fill>
            </x14:dxf>
          </x14:cfRule>
          <x14:cfRule type="containsText" priority="2557" operator="containsText" id="{FC8FB85D-9458-489B-B027-A9BC2111EDBA}">
            <xm:f>NOT(ISERROR(SEARCH(Sheet2!$D$5,AY6)))</xm:f>
            <xm:f>Sheet2!$D$5</xm:f>
            <x14:dxf>
              <fill>
                <patternFill>
                  <bgColor rgb="FFFFFF00"/>
                </patternFill>
              </fill>
            </x14:dxf>
          </x14:cfRule>
          <x14:cfRule type="containsText" priority="2558" operator="containsText" id="{C8656FC7-F4C7-4531-9676-818A406A67DE}">
            <xm:f>NOT(ISERROR(SEARCH(Sheet2!$D$4,AY6)))</xm:f>
            <xm:f>Sheet2!$D$4</xm:f>
            <x14:dxf>
              <fill>
                <patternFill>
                  <bgColor rgb="FFFF0000"/>
                </patternFill>
              </fill>
            </x14:dxf>
          </x14:cfRule>
          <xm:sqref>AY6</xm:sqref>
        </x14:conditionalFormatting>
        <x14:conditionalFormatting xmlns:xm="http://schemas.microsoft.com/office/excel/2006/main">
          <x14:cfRule type="containsText" priority="2549" operator="containsText" id="{E6C825B1-909D-4794-AA06-9258D2DE9704}">
            <xm:f>NOT(ISERROR(SEARCH(Sheet2!$D$8,AY166)))</xm:f>
            <xm:f>Sheet2!$D$8</xm:f>
            <x14:dxf>
              <fill>
                <patternFill>
                  <bgColor rgb="FFFF0000"/>
                </patternFill>
              </fill>
            </x14:dxf>
          </x14:cfRule>
          <x14:cfRule type="containsText" priority="2550" operator="containsText" id="{1879D676-18F3-4598-B6DC-D35723DCC491}">
            <xm:f>NOT(ISERROR(SEARCH(Sheet2!$D$7,AY166)))</xm:f>
            <xm:f>Sheet2!$D$7</xm:f>
            <x14:dxf>
              <fill>
                <patternFill>
                  <bgColor rgb="FF00B050"/>
                </patternFill>
              </fill>
            </x14:dxf>
          </x14:cfRule>
          <x14:cfRule type="containsText" priority="2551" operator="containsText" id="{AF994B7C-8E0E-4ABA-B0C6-2E28198B8243}">
            <xm:f>NOT(ISERROR(SEARCH(Sheet2!$D$6,AY166)))</xm:f>
            <xm:f>Sheet2!$D$6</xm:f>
            <x14:dxf>
              <fill>
                <patternFill>
                  <bgColor rgb="FFFFFF00"/>
                </patternFill>
              </fill>
            </x14:dxf>
          </x14:cfRule>
          <x14:cfRule type="containsText" priority="2552" operator="containsText" id="{9490D89B-BF62-48EF-B623-A5C9772EE5BC}">
            <xm:f>NOT(ISERROR(SEARCH(Sheet2!$D$5,AY166)))</xm:f>
            <xm:f>Sheet2!$D$5</xm:f>
            <x14:dxf>
              <fill>
                <patternFill>
                  <bgColor rgb="FFFFFF00"/>
                </patternFill>
              </fill>
            </x14:dxf>
          </x14:cfRule>
          <x14:cfRule type="containsText" priority="2553" operator="containsText" id="{82D6A4CF-3A7E-4099-ABE3-D975D81871F1}">
            <xm:f>NOT(ISERROR(SEARCH(Sheet2!$D$4,AY166)))</xm:f>
            <xm:f>Sheet2!$D$4</xm:f>
            <x14:dxf>
              <fill>
                <patternFill>
                  <bgColor rgb="FFFF0000"/>
                </patternFill>
              </fill>
            </x14:dxf>
          </x14:cfRule>
          <xm:sqref>AY166</xm:sqref>
        </x14:conditionalFormatting>
        <x14:conditionalFormatting xmlns:xm="http://schemas.microsoft.com/office/excel/2006/main">
          <x14:cfRule type="containsText" priority="2544" operator="containsText" id="{BB7187A8-6511-4962-B482-4DF62B2DF018}">
            <xm:f>NOT(ISERROR(SEARCH(Sheet2!$D$8,AY30)))</xm:f>
            <xm:f>Sheet2!$D$8</xm:f>
            <x14:dxf>
              <fill>
                <patternFill>
                  <bgColor rgb="FFFF0000"/>
                </patternFill>
              </fill>
            </x14:dxf>
          </x14:cfRule>
          <x14:cfRule type="containsText" priority="2545" operator="containsText" id="{B9C97BF6-AD38-4F34-B5E3-521CBFC5CCE9}">
            <xm:f>NOT(ISERROR(SEARCH(Sheet2!$D$7,AY30)))</xm:f>
            <xm:f>Sheet2!$D$7</xm:f>
            <x14:dxf>
              <fill>
                <patternFill>
                  <bgColor rgb="FF00B050"/>
                </patternFill>
              </fill>
            </x14:dxf>
          </x14:cfRule>
          <x14:cfRule type="containsText" priority="2546" operator="containsText" id="{A0B8D222-4523-4306-B10E-268EFEB469B2}">
            <xm:f>NOT(ISERROR(SEARCH(Sheet2!$D$6,AY30)))</xm:f>
            <xm:f>Sheet2!$D$6</xm:f>
            <x14:dxf>
              <fill>
                <patternFill>
                  <bgColor rgb="FFFFFF00"/>
                </patternFill>
              </fill>
            </x14:dxf>
          </x14:cfRule>
          <x14:cfRule type="containsText" priority="2547" operator="containsText" id="{254F40F2-22D6-4859-8016-E28494BA54CF}">
            <xm:f>NOT(ISERROR(SEARCH(Sheet2!$D$5,AY30)))</xm:f>
            <xm:f>Sheet2!$D$5</xm:f>
            <x14:dxf>
              <fill>
                <patternFill>
                  <bgColor rgb="FFFFFF00"/>
                </patternFill>
              </fill>
            </x14:dxf>
          </x14:cfRule>
          <x14:cfRule type="containsText" priority="2548" operator="containsText" id="{369064B0-D936-44BE-A2E5-FF3785B5B925}">
            <xm:f>NOT(ISERROR(SEARCH(Sheet2!$D$4,AY30)))</xm:f>
            <xm:f>Sheet2!$D$4</xm:f>
            <x14:dxf>
              <fill>
                <patternFill>
                  <bgColor rgb="FFFF0000"/>
                </patternFill>
              </fill>
            </x14:dxf>
          </x14:cfRule>
          <xm:sqref>AY30</xm:sqref>
        </x14:conditionalFormatting>
        <x14:conditionalFormatting xmlns:xm="http://schemas.microsoft.com/office/excel/2006/main">
          <x14:cfRule type="containsText" priority="2539" operator="containsText" id="{33154E2F-DF3A-49B6-8956-34C88E718A4D}">
            <xm:f>NOT(ISERROR(SEARCH(Sheet2!$D$8,AY46)))</xm:f>
            <xm:f>Sheet2!$D$8</xm:f>
            <x14:dxf>
              <fill>
                <patternFill>
                  <bgColor rgb="FFFF0000"/>
                </patternFill>
              </fill>
            </x14:dxf>
          </x14:cfRule>
          <x14:cfRule type="containsText" priority="2540" operator="containsText" id="{0DF7C7BB-C2BF-415C-B94B-09FD5C60B2A4}">
            <xm:f>NOT(ISERROR(SEARCH(Sheet2!$D$7,AY46)))</xm:f>
            <xm:f>Sheet2!$D$7</xm:f>
            <x14:dxf>
              <fill>
                <patternFill>
                  <bgColor rgb="FF00B050"/>
                </patternFill>
              </fill>
            </x14:dxf>
          </x14:cfRule>
          <x14:cfRule type="containsText" priority="2541" operator="containsText" id="{6A56EB49-0859-4EDE-A3B8-FF7262D19324}">
            <xm:f>NOT(ISERROR(SEARCH(Sheet2!$D$6,AY46)))</xm:f>
            <xm:f>Sheet2!$D$6</xm:f>
            <x14:dxf>
              <fill>
                <patternFill>
                  <bgColor rgb="FFFFFF00"/>
                </patternFill>
              </fill>
            </x14:dxf>
          </x14:cfRule>
          <x14:cfRule type="containsText" priority="2542" operator="containsText" id="{E6180B78-C7CA-42DE-8580-53A41392E357}">
            <xm:f>NOT(ISERROR(SEARCH(Sheet2!$D$5,AY46)))</xm:f>
            <xm:f>Sheet2!$D$5</xm:f>
            <x14:dxf>
              <fill>
                <patternFill>
                  <bgColor rgb="FFFFFF00"/>
                </patternFill>
              </fill>
            </x14:dxf>
          </x14:cfRule>
          <x14:cfRule type="containsText" priority="2543" operator="containsText" id="{4EF6998B-20C5-479F-A9CD-EFC1228FCA4B}">
            <xm:f>NOT(ISERROR(SEARCH(Sheet2!$D$4,AY46)))</xm:f>
            <xm:f>Sheet2!$D$4</xm:f>
            <x14:dxf>
              <fill>
                <patternFill>
                  <bgColor rgb="FFFF0000"/>
                </patternFill>
              </fill>
            </x14:dxf>
          </x14:cfRule>
          <xm:sqref>AY92 AY88 AY86 AY84 AY82 AY80 AY78 AY76 AY71 AY69 AY66 AY64 AY62 AY60 AY58 AY56 AY54 AY52 AY50 AY48 AY46</xm:sqref>
        </x14:conditionalFormatting>
        <x14:conditionalFormatting xmlns:xm="http://schemas.microsoft.com/office/excel/2006/main">
          <x14:cfRule type="containsText" priority="2534" operator="containsText" id="{4643DFE0-56B0-4ECB-8658-47402297349D}">
            <xm:f>NOT(ISERROR(SEARCH(Sheet2!$D$8,AZ5)))</xm:f>
            <xm:f>Sheet2!$D$8</xm:f>
            <x14:dxf>
              <fill>
                <patternFill>
                  <bgColor rgb="FFFF0000"/>
                </patternFill>
              </fill>
            </x14:dxf>
          </x14:cfRule>
          <x14:cfRule type="containsText" priority="2535" operator="containsText" id="{48199261-A907-4F0E-B223-9DC79C6A7E0D}">
            <xm:f>NOT(ISERROR(SEARCH(Sheet2!$D$7,AZ5)))</xm:f>
            <xm:f>Sheet2!$D$7</xm:f>
            <x14:dxf>
              <fill>
                <patternFill>
                  <bgColor rgb="FF00B050"/>
                </patternFill>
              </fill>
            </x14:dxf>
          </x14:cfRule>
          <x14:cfRule type="containsText" priority="2536" operator="containsText" id="{EACB7E91-08D5-4B7C-863B-4F56F81B4BBE}">
            <xm:f>NOT(ISERROR(SEARCH(Sheet2!$D$6,AZ5)))</xm:f>
            <xm:f>Sheet2!$D$6</xm:f>
            <x14:dxf>
              <fill>
                <patternFill>
                  <bgColor rgb="FFFFFF00"/>
                </patternFill>
              </fill>
            </x14:dxf>
          </x14:cfRule>
          <x14:cfRule type="containsText" priority="2537" operator="containsText" id="{B62EC7A3-1174-413D-A8C1-56FE9B373209}">
            <xm:f>NOT(ISERROR(SEARCH(Sheet2!$D$5,AZ5)))</xm:f>
            <xm:f>Sheet2!$D$5</xm:f>
            <x14:dxf>
              <fill>
                <patternFill>
                  <bgColor rgb="FFFFFF00"/>
                </patternFill>
              </fill>
            </x14:dxf>
          </x14:cfRule>
          <x14:cfRule type="containsText" priority="2538" operator="containsText" id="{276F5834-B68E-422E-BF99-C7A589CEBB0F}">
            <xm:f>NOT(ISERROR(SEARCH(Sheet2!$D$4,AZ5)))</xm:f>
            <xm:f>Sheet2!$D$4</xm:f>
            <x14:dxf>
              <fill>
                <patternFill>
                  <bgColor rgb="FFFF0000"/>
                </patternFill>
              </fill>
            </x14:dxf>
          </x14:cfRule>
          <xm:sqref>AZ5 AZ25:AZ29 AZ45 AZ47 AZ49 AZ51 AZ53 AZ55 AZ57 AZ59 AZ61 AZ63 AZ65 AZ67:AZ68 AZ70 AZ72:AZ75 AZ77 AZ79 AZ81 AZ7:AZ23 AZ31:AZ43</xm:sqref>
        </x14:conditionalFormatting>
        <x14:conditionalFormatting xmlns:xm="http://schemas.microsoft.com/office/excel/2006/main">
          <x14:cfRule type="containsText" priority="2529" operator="containsText" id="{609C5C9C-F480-4260-80CF-2A46B72E112B}">
            <xm:f>NOT(ISERROR(SEARCH(Sheet2!$D$8,AZ83)))</xm:f>
            <xm:f>Sheet2!$D$8</xm:f>
            <x14:dxf>
              <fill>
                <patternFill>
                  <bgColor rgb="FFFF0000"/>
                </patternFill>
              </fill>
            </x14:dxf>
          </x14:cfRule>
          <x14:cfRule type="containsText" priority="2530" operator="containsText" id="{AEFCC2C5-CFFD-4929-AD95-FCFB93138955}">
            <xm:f>NOT(ISERROR(SEARCH(Sheet2!$D$7,AZ83)))</xm:f>
            <xm:f>Sheet2!$D$7</xm:f>
            <x14:dxf>
              <fill>
                <patternFill>
                  <bgColor rgb="FF00B050"/>
                </patternFill>
              </fill>
            </x14:dxf>
          </x14:cfRule>
          <x14:cfRule type="containsText" priority="2531" operator="containsText" id="{A95A39A5-AEE1-4945-BBF6-01D130A0C31C}">
            <xm:f>NOT(ISERROR(SEARCH(Sheet2!$D$6,AZ83)))</xm:f>
            <xm:f>Sheet2!$D$6</xm:f>
            <x14:dxf>
              <fill>
                <patternFill>
                  <bgColor rgb="FFFFFF00"/>
                </patternFill>
              </fill>
            </x14:dxf>
          </x14:cfRule>
          <x14:cfRule type="containsText" priority="2532" operator="containsText" id="{48A4F78F-E75C-404A-95C0-E29BC534686D}">
            <xm:f>NOT(ISERROR(SEARCH(Sheet2!$D$5,AZ83)))</xm:f>
            <xm:f>Sheet2!$D$5</xm:f>
            <x14:dxf>
              <fill>
                <patternFill>
                  <bgColor rgb="FFFFFF00"/>
                </patternFill>
              </fill>
            </x14:dxf>
          </x14:cfRule>
          <x14:cfRule type="containsText" priority="2533" operator="containsText" id="{DBBC0A68-EAF9-45B9-84F2-1E6B6E68E456}">
            <xm:f>NOT(ISERROR(SEARCH(Sheet2!$D$4,AZ83)))</xm:f>
            <xm:f>Sheet2!$D$4</xm:f>
            <x14:dxf>
              <fill>
                <patternFill>
                  <bgColor rgb="FFFF0000"/>
                </patternFill>
              </fill>
            </x14:dxf>
          </x14:cfRule>
          <xm:sqref>AZ83 AZ85 AZ87 AZ89:AZ91 AZ93 AZ95 AZ97 AZ99:AZ100 AZ102:AZ103 AZ105:AZ106 AZ108:AZ111 AZ113 AZ115 AZ117:AZ130 AZ138:AZ153 AZ155:AZ165 AZ176 AZ178:AZ181 AZ183 AZ185:AZ187 AZ167:AZ174</xm:sqref>
        </x14:conditionalFormatting>
        <x14:conditionalFormatting xmlns:xm="http://schemas.microsoft.com/office/excel/2006/main">
          <x14:cfRule type="containsText" priority="2524" operator="containsText" id="{C1E0E19B-F689-4267-ADE1-F1A2F5F1D23D}">
            <xm:f>NOT(ISERROR(SEARCH(Sheet2!$D$8,AZ24)))</xm:f>
            <xm:f>Sheet2!$D$8</xm:f>
            <x14:dxf>
              <fill>
                <patternFill>
                  <bgColor rgb="FFFF0000"/>
                </patternFill>
              </fill>
            </x14:dxf>
          </x14:cfRule>
          <x14:cfRule type="containsText" priority="2525" operator="containsText" id="{DF7FC1C5-4768-413B-99C2-AF432F89F75E}">
            <xm:f>NOT(ISERROR(SEARCH(Sheet2!$D$7,AZ24)))</xm:f>
            <xm:f>Sheet2!$D$7</xm:f>
            <x14:dxf>
              <fill>
                <patternFill>
                  <bgColor rgb="FF00B050"/>
                </patternFill>
              </fill>
            </x14:dxf>
          </x14:cfRule>
          <x14:cfRule type="containsText" priority="2526" operator="containsText" id="{40C36636-5A2C-4F2E-A322-7F1138CCA663}">
            <xm:f>NOT(ISERROR(SEARCH(Sheet2!$D$6,AZ24)))</xm:f>
            <xm:f>Sheet2!$D$6</xm:f>
            <x14:dxf>
              <fill>
                <patternFill>
                  <bgColor rgb="FFFFFF00"/>
                </patternFill>
              </fill>
            </x14:dxf>
          </x14:cfRule>
          <x14:cfRule type="containsText" priority="2527" operator="containsText" id="{4ACEA422-7D4F-4226-99C2-029133FAB317}">
            <xm:f>NOT(ISERROR(SEARCH(Sheet2!$D$5,AZ24)))</xm:f>
            <xm:f>Sheet2!$D$5</xm:f>
            <x14:dxf>
              <fill>
                <patternFill>
                  <bgColor rgb="FFFFFF00"/>
                </patternFill>
              </fill>
            </x14:dxf>
          </x14:cfRule>
          <x14:cfRule type="containsText" priority="2528" operator="containsText" id="{395B13CF-4EDF-48B3-8C05-DB262A340748}">
            <xm:f>NOT(ISERROR(SEARCH(Sheet2!$D$4,AZ24)))</xm:f>
            <xm:f>Sheet2!$D$4</xm:f>
            <x14:dxf>
              <fill>
                <patternFill>
                  <bgColor rgb="FFFF0000"/>
                </patternFill>
              </fill>
            </x14:dxf>
          </x14:cfRule>
          <xm:sqref>AZ24</xm:sqref>
        </x14:conditionalFormatting>
        <x14:conditionalFormatting xmlns:xm="http://schemas.microsoft.com/office/excel/2006/main">
          <x14:cfRule type="containsText" priority="2519" operator="containsText" id="{5A998D57-C621-4422-9778-D558490FD77C}">
            <xm:f>NOT(ISERROR(SEARCH(Sheet2!$D$8,AZ44)))</xm:f>
            <xm:f>Sheet2!$D$8</xm:f>
            <x14:dxf>
              <fill>
                <patternFill>
                  <bgColor rgb="FFFF0000"/>
                </patternFill>
              </fill>
            </x14:dxf>
          </x14:cfRule>
          <x14:cfRule type="containsText" priority="2520" operator="containsText" id="{D706CAB3-41BC-493E-A7E3-78893305BF6C}">
            <xm:f>NOT(ISERROR(SEARCH(Sheet2!$D$7,AZ44)))</xm:f>
            <xm:f>Sheet2!$D$7</xm:f>
            <x14:dxf>
              <fill>
                <patternFill>
                  <bgColor rgb="FF00B050"/>
                </patternFill>
              </fill>
            </x14:dxf>
          </x14:cfRule>
          <x14:cfRule type="containsText" priority="2521" operator="containsText" id="{22A48C7A-7714-40C7-AFE9-91F118AF77E5}">
            <xm:f>NOT(ISERROR(SEARCH(Sheet2!$D$6,AZ44)))</xm:f>
            <xm:f>Sheet2!$D$6</xm:f>
            <x14:dxf>
              <fill>
                <patternFill>
                  <bgColor rgb="FFFFFF00"/>
                </patternFill>
              </fill>
            </x14:dxf>
          </x14:cfRule>
          <x14:cfRule type="containsText" priority="2522" operator="containsText" id="{CB240490-36CD-4603-BABD-BE152161CFDD}">
            <xm:f>NOT(ISERROR(SEARCH(Sheet2!$D$5,AZ44)))</xm:f>
            <xm:f>Sheet2!$D$5</xm:f>
            <x14:dxf>
              <fill>
                <patternFill>
                  <bgColor rgb="FFFFFF00"/>
                </patternFill>
              </fill>
            </x14:dxf>
          </x14:cfRule>
          <x14:cfRule type="containsText" priority="2523" operator="containsText" id="{FDC07DFE-AA99-45CE-B14A-AD4B4D220847}">
            <xm:f>NOT(ISERROR(SEARCH(Sheet2!$D$4,AZ44)))</xm:f>
            <xm:f>Sheet2!$D$4</xm:f>
            <x14:dxf>
              <fill>
                <patternFill>
                  <bgColor rgb="FFFF0000"/>
                </patternFill>
              </fill>
            </x14:dxf>
          </x14:cfRule>
          <xm:sqref>AZ44</xm:sqref>
        </x14:conditionalFormatting>
        <x14:conditionalFormatting xmlns:xm="http://schemas.microsoft.com/office/excel/2006/main">
          <x14:cfRule type="containsText" priority="2514" operator="containsText" id="{7699F6F4-01AC-44E4-8841-50636B14E499}">
            <xm:f>NOT(ISERROR(SEARCH(Sheet2!$D$8,AZ94)))</xm:f>
            <xm:f>Sheet2!$D$8</xm:f>
            <x14:dxf>
              <fill>
                <patternFill>
                  <bgColor rgb="FFFF0000"/>
                </patternFill>
              </fill>
            </x14:dxf>
          </x14:cfRule>
          <x14:cfRule type="containsText" priority="2515" operator="containsText" id="{BF0C63C0-2957-4D75-9AF0-AACA29B3BBFD}">
            <xm:f>NOT(ISERROR(SEARCH(Sheet2!$D$7,AZ94)))</xm:f>
            <xm:f>Sheet2!$D$7</xm:f>
            <x14:dxf>
              <fill>
                <patternFill>
                  <bgColor rgb="FF00B050"/>
                </patternFill>
              </fill>
            </x14:dxf>
          </x14:cfRule>
          <x14:cfRule type="containsText" priority="2516" operator="containsText" id="{DEC3EE40-7F96-4216-B627-7B4928AB1DD3}">
            <xm:f>NOT(ISERROR(SEARCH(Sheet2!$D$6,AZ94)))</xm:f>
            <xm:f>Sheet2!$D$6</xm:f>
            <x14:dxf>
              <fill>
                <patternFill>
                  <bgColor rgb="FFFFFF00"/>
                </patternFill>
              </fill>
            </x14:dxf>
          </x14:cfRule>
          <x14:cfRule type="containsText" priority="2517" operator="containsText" id="{71CDFD28-5D32-4D32-A95A-457470B64456}">
            <xm:f>NOT(ISERROR(SEARCH(Sheet2!$D$5,AZ94)))</xm:f>
            <xm:f>Sheet2!$D$5</xm:f>
            <x14:dxf>
              <fill>
                <patternFill>
                  <bgColor rgb="FFFFFF00"/>
                </patternFill>
              </fill>
            </x14:dxf>
          </x14:cfRule>
          <x14:cfRule type="containsText" priority="2518" operator="containsText" id="{762EBD17-D777-4453-8735-BFE842C5CC7F}">
            <xm:f>NOT(ISERROR(SEARCH(Sheet2!$D$4,AZ94)))</xm:f>
            <xm:f>Sheet2!$D$4</xm:f>
            <x14:dxf>
              <fill>
                <patternFill>
                  <bgColor rgb="FFFF0000"/>
                </patternFill>
              </fill>
            </x14:dxf>
          </x14:cfRule>
          <xm:sqref>AZ94</xm:sqref>
        </x14:conditionalFormatting>
        <x14:conditionalFormatting xmlns:xm="http://schemas.microsoft.com/office/excel/2006/main">
          <x14:cfRule type="containsText" priority="2509" operator="containsText" id="{5F36563B-42AF-461B-A0A6-E06E420859B1}">
            <xm:f>NOT(ISERROR(SEARCH(Sheet2!$D$8,AZ96)))</xm:f>
            <xm:f>Sheet2!$D$8</xm:f>
            <x14:dxf>
              <fill>
                <patternFill>
                  <bgColor rgb="FFFF0000"/>
                </patternFill>
              </fill>
            </x14:dxf>
          </x14:cfRule>
          <x14:cfRule type="containsText" priority="2510" operator="containsText" id="{3D142CBE-DFB9-4E6C-84C0-95AA942FA41D}">
            <xm:f>NOT(ISERROR(SEARCH(Sheet2!$D$7,AZ96)))</xm:f>
            <xm:f>Sheet2!$D$7</xm:f>
            <x14:dxf>
              <fill>
                <patternFill>
                  <bgColor rgb="FF00B050"/>
                </patternFill>
              </fill>
            </x14:dxf>
          </x14:cfRule>
          <x14:cfRule type="containsText" priority="2511" operator="containsText" id="{971344EF-CDFB-45A6-99E7-6E4F29D684C5}">
            <xm:f>NOT(ISERROR(SEARCH(Sheet2!$D$6,AZ96)))</xm:f>
            <xm:f>Sheet2!$D$6</xm:f>
            <x14:dxf>
              <fill>
                <patternFill>
                  <bgColor rgb="FFFFFF00"/>
                </patternFill>
              </fill>
            </x14:dxf>
          </x14:cfRule>
          <x14:cfRule type="containsText" priority="2512" operator="containsText" id="{D9145AB9-E3F4-4933-BAAF-8BDC1E561B77}">
            <xm:f>NOT(ISERROR(SEARCH(Sheet2!$D$5,AZ96)))</xm:f>
            <xm:f>Sheet2!$D$5</xm:f>
            <x14:dxf>
              <fill>
                <patternFill>
                  <bgColor rgb="FFFFFF00"/>
                </patternFill>
              </fill>
            </x14:dxf>
          </x14:cfRule>
          <x14:cfRule type="containsText" priority="2513" operator="containsText" id="{65B6F904-7AB6-4FF7-B08C-C710E6311395}">
            <xm:f>NOT(ISERROR(SEARCH(Sheet2!$D$4,AZ96)))</xm:f>
            <xm:f>Sheet2!$D$4</xm:f>
            <x14:dxf>
              <fill>
                <patternFill>
                  <bgColor rgb="FFFF0000"/>
                </patternFill>
              </fill>
            </x14:dxf>
          </x14:cfRule>
          <xm:sqref>AZ96</xm:sqref>
        </x14:conditionalFormatting>
        <x14:conditionalFormatting xmlns:xm="http://schemas.microsoft.com/office/excel/2006/main">
          <x14:cfRule type="containsText" priority="2504" operator="containsText" id="{7553D48D-5B75-4396-A7C1-D843714B5292}">
            <xm:f>NOT(ISERROR(SEARCH(Sheet2!$D$8,AZ98)))</xm:f>
            <xm:f>Sheet2!$D$8</xm:f>
            <x14:dxf>
              <fill>
                <patternFill>
                  <bgColor rgb="FFFF0000"/>
                </patternFill>
              </fill>
            </x14:dxf>
          </x14:cfRule>
          <x14:cfRule type="containsText" priority="2505" operator="containsText" id="{D2106871-6990-4AA4-9757-969F8EF0C573}">
            <xm:f>NOT(ISERROR(SEARCH(Sheet2!$D$7,AZ98)))</xm:f>
            <xm:f>Sheet2!$D$7</xm:f>
            <x14:dxf>
              <fill>
                <patternFill>
                  <bgColor rgb="FF00B050"/>
                </patternFill>
              </fill>
            </x14:dxf>
          </x14:cfRule>
          <x14:cfRule type="containsText" priority="2506" operator="containsText" id="{25083A39-729A-4DD0-84D1-19640C9A82DE}">
            <xm:f>NOT(ISERROR(SEARCH(Sheet2!$D$6,AZ98)))</xm:f>
            <xm:f>Sheet2!$D$6</xm:f>
            <x14:dxf>
              <fill>
                <patternFill>
                  <bgColor rgb="FFFFFF00"/>
                </patternFill>
              </fill>
            </x14:dxf>
          </x14:cfRule>
          <x14:cfRule type="containsText" priority="2507" operator="containsText" id="{9E753559-40D9-44E1-BCBB-4A834715EB50}">
            <xm:f>NOT(ISERROR(SEARCH(Sheet2!$D$5,AZ98)))</xm:f>
            <xm:f>Sheet2!$D$5</xm:f>
            <x14:dxf>
              <fill>
                <patternFill>
                  <bgColor rgb="FFFFFF00"/>
                </patternFill>
              </fill>
            </x14:dxf>
          </x14:cfRule>
          <x14:cfRule type="containsText" priority="2508" operator="containsText" id="{A06961DC-DAE2-4A31-952A-1E2DF8D083D5}">
            <xm:f>NOT(ISERROR(SEARCH(Sheet2!$D$4,AZ98)))</xm:f>
            <xm:f>Sheet2!$D$4</xm:f>
            <x14:dxf>
              <fill>
                <patternFill>
                  <bgColor rgb="FFFF0000"/>
                </patternFill>
              </fill>
            </x14:dxf>
          </x14:cfRule>
          <xm:sqref>AZ98</xm:sqref>
        </x14:conditionalFormatting>
        <x14:conditionalFormatting xmlns:xm="http://schemas.microsoft.com/office/excel/2006/main">
          <x14:cfRule type="containsText" priority="2499" operator="containsText" id="{3F3F020C-B26E-4E3F-991B-E03CD8155361}">
            <xm:f>NOT(ISERROR(SEARCH(Sheet2!$D$8,AZ101)))</xm:f>
            <xm:f>Sheet2!$D$8</xm:f>
            <x14:dxf>
              <fill>
                <patternFill>
                  <bgColor rgb="FFFF0000"/>
                </patternFill>
              </fill>
            </x14:dxf>
          </x14:cfRule>
          <x14:cfRule type="containsText" priority="2500" operator="containsText" id="{E18A5BDF-94EB-4155-899C-C3C805971D40}">
            <xm:f>NOT(ISERROR(SEARCH(Sheet2!$D$7,AZ101)))</xm:f>
            <xm:f>Sheet2!$D$7</xm:f>
            <x14:dxf>
              <fill>
                <patternFill>
                  <bgColor rgb="FF00B050"/>
                </patternFill>
              </fill>
            </x14:dxf>
          </x14:cfRule>
          <x14:cfRule type="containsText" priority="2501" operator="containsText" id="{76848A30-C7AB-4C7A-B6B1-950045376E25}">
            <xm:f>NOT(ISERROR(SEARCH(Sheet2!$D$6,AZ101)))</xm:f>
            <xm:f>Sheet2!$D$6</xm:f>
            <x14:dxf>
              <fill>
                <patternFill>
                  <bgColor rgb="FFFFFF00"/>
                </patternFill>
              </fill>
            </x14:dxf>
          </x14:cfRule>
          <x14:cfRule type="containsText" priority="2502" operator="containsText" id="{6B91E84E-8343-4D8D-93FC-E3E3A48C37AD}">
            <xm:f>NOT(ISERROR(SEARCH(Sheet2!$D$5,AZ101)))</xm:f>
            <xm:f>Sheet2!$D$5</xm:f>
            <x14:dxf>
              <fill>
                <patternFill>
                  <bgColor rgb="FFFFFF00"/>
                </patternFill>
              </fill>
            </x14:dxf>
          </x14:cfRule>
          <x14:cfRule type="containsText" priority="2503" operator="containsText" id="{A9B648F9-C02C-4815-9498-8268F2765530}">
            <xm:f>NOT(ISERROR(SEARCH(Sheet2!$D$4,AZ101)))</xm:f>
            <xm:f>Sheet2!$D$4</xm:f>
            <x14:dxf>
              <fill>
                <patternFill>
                  <bgColor rgb="FFFF0000"/>
                </patternFill>
              </fill>
            </x14:dxf>
          </x14:cfRule>
          <xm:sqref>AZ101</xm:sqref>
        </x14:conditionalFormatting>
        <x14:conditionalFormatting xmlns:xm="http://schemas.microsoft.com/office/excel/2006/main">
          <x14:cfRule type="containsText" priority="2494" operator="containsText" id="{0D7C633F-DCBF-4C78-A47D-003AF258D3B8}">
            <xm:f>NOT(ISERROR(SEARCH(Sheet2!$D$8,AZ104)))</xm:f>
            <xm:f>Sheet2!$D$8</xm:f>
            <x14:dxf>
              <fill>
                <patternFill>
                  <bgColor rgb="FFFF0000"/>
                </patternFill>
              </fill>
            </x14:dxf>
          </x14:cfRule>
          <x14:cfRule type="containsText" priority="2495" operator="containsText" id="{298C9935-5B73-4E46-90CC-F22DCB11420A}">
            <xm:f>NOT(ISERROR(SEARCH(Sheet2!$D$7,AZ104)))</xm:f>
            <xm:f>Sheet2!$D$7</xm:f>
            <x14:dxf>
              <fill>
                <patternFill>
                  <bgColor rgb="FF00B050"/>
                </patternFill>
              </fill>
            </x14:dxf>
          </x14:cfRule>
          <x14:cfRule type="containsText" priority="2496" operator="containsText" id="{BEEF13B9-3926-4A6E-8553-97F5165872D8}">
            <xm:f>NOT(ISERROR(SEARCH(Sheet2!$D$6,AZ104)))</xm:f>
            <xm:f>Sheet2!$D$6</xm:f>
            <x14:dxf>
              <fill>
                <patternFill>
                  <bgColor rgb="FFFFFF00"/>
                </patternFill>
              </fill>
            </x14:dxf>
          </x14:cfRule>
          <x14:cfRule type="containsText" priority="2497" operator="containsText" id="{8C20D1C4-9A0A-4777-B6E2-7314BC6031DA}">
            <xm:f>NOT(ISERROR(SEARCH(Sheet2!$D$5,AZ104)))</xm:f>
            <xm:f>Sheet2!$D$5</xm:f>
            <x14:dxf>
              <fill>
                <patternFill>
                  <bgColor rgb="FFFFFF00"/>
                </patternFill>
              </fill>
            </x14:dxf>
          </x14:cfRule>
          <x14:cfRule type="containsText" priority="2498" operator="containsText" id="{3F058196-8EAC-484E-A209-A3FC4532B4E5}">
            <xm:f>NOT(ISERROR(SEARCH(Sheet2!$D$4,AZ104)))</xm:f>
            <xm:f>Sheet2!$D$4</xm:f>
            <x14:dxf>
              <fill>
                <patternFill>
                  <bgColor rgb="FFFF0000"/>
                </patternFill>
              </fill>
            </x14:dxf>
          </x14:cfRule>
          <xm:sqref>AZ104</xm:sqref>
        </x14:conditionalFormatting>
        <x14:conditionalFormatting xmlns:xm="http://schemas.microsoft.com/office/excel/2006/main">
          <x14:cfRule type="containsText" priority="2489" operator="containsText" id="{A732DDB0-57A5-4E9F-96A3-937769FD300A}">
            <xm:f>NOT(ISERROR(SEARCH(Sheet2!$D$8,AZ107)))</xm:f>
            <xm:f>Sheet2!$D$8</xm:f>
            <x14:dxf>
              <fill>
                <patternFill>
                  <bgColor rgb="FFFF0000"/>
                </patternFill>
              </fill>
            </x14:dxf>
          </x14:cfRule>
          <x14:cfRule type="containsText" priority="2490" operator="containsText" id="{BF434BBC-C48B-4DEE-A85D-DF5D94424E5C}">
            <xm:f>NOT(ISERROR(SEARCH(Sheet2!$D$7,AZ107)))</xm:f>
            <xm:f>Sheet2!$D$7</xm:f>
            <x14:dxf>
              <fill>
                <patternFill>
                  <bgColor rgb="FF00B050"/>
                </patternFill>
              </fill>
            </x14:dxf>
          </x14:cfRule>
          <x14:cfRule type="containsText" priority="2491" operator="containsText" id="{F1B9398B-BEC4-4485-8B47-49A98F4AB59C}">
            <xm:f>NOT(ISERROR(SEARCH(Sheet2!$D$6,AZ107)))</xm:f>
            <xm:f>Sheet2!$D$6</xm:f>
            <x14:dxf>
              <fill>
                <patternFill>
                  <bgColor rgb="FFFFFF00"/>
                </patternFill>
              </fill>
            </x14:dxf>
          </x14:cfRule>
          <x14:cfRule type="containsText" priority="2492" operator="containsText" id="{8E2B8F90-741D-4D2E-810A-BD2733AE3390}">
            <xm:f>NOT(ISERROR(SEARCH(Sheet2!$D$5,AZ107)))</xm:f>
            <xm:f>Sheet2!$D$5</xm:f>
            <x14:dxf>
              <fill>
                <patternFill>
                  <bgColor rgb="FFFFFF00"/>
                </patternFill>
              </fill>
            </x14:dxf>
          </x14:cfRule>
          <x14:cfRule type="containsText" priority="2493" operator="containsText" id="{3F2E1609-30E8-40D2-ABBD-D6F19C764773}">
            <xm:f>NOT(ISERROR(SEARCH(Sheet2!$D$4,AZ107)))</xm:f>
            <xm:f>Sheet2!$D$4</xm:f>
            <x14:dxf>
              <fill>
                <patternFill>
                  <bgColor rgb="FFFF0000"/>
                </patternFill>
              </fill>
            </x14:dxf>
          </x14:cfRule>
          <xm:sqref>AZ107</xm:sqref>
        </x14:conditionalFormatting>
        <x14:conditionalFormatting xmlns:xm="http://schemas.microsoft.com/office/excel/2006/main">
          <x14:cfRule type="containsText" priority="2484" operator="containsText" id="{634F878F-0D97-46F9-A903-A4C1B710A2F5}">
            <xm:f>NOT(ISERROR(SEARCH(Sheet2!$D$8,AZ112)))</xm:f>
            <xm:f>Sheet2!$D$8</xm:f>
            <x14:dxf>
              <fill>
                <patternFill>
                  <bgColor rgb="FFFF0000"/>
                </patternFill>
              </fill>
            </x14:dxf>
          </x14:cfRule>
          <x14:cfRule type="containsText" priority="2485" operator="containsText" id="{4C3D9CEE-CABB-4360-9FC3-947A103A7020}">
            <xm:f>NOT(ISERROR(SEARCH(Sheet2!$D$7,AZ112)))</xm:f>
            <xm:f>Sheet2!$D$7</xm:f>
            <x14:dxf>
              <fill>
                <patternFill>
                  <bgColor rgb="FF00B050"/>
                </patternFill>
              </fill>
            </x14:dxf>
          </x14:cfRule>
          <x14:cfRule type="containsText" priority="2486" operator="containsText" id="{B54E2013-211C-451F-A9AB-E1082BE39A09}">
            <xm:f>NOT(ISERROR(SEARCH(Sheet2!$D$6,AZ112)))</xm:f>
            <xm:f>Sheet2!$D$6</xm:f>
            <x14:dxf>
              <fill>
                <patternFill>
                  <bgColor rgb="FFFFFF00"/>
                </patternFill>
              </fill>
            </x14:dxf>
          </x14:cfRule>
          <x14:cfRule type="containsText" priority="2487" operator="containsText" id="{4D4DC5C1-CEEC-494B-8389-F05FA0682348}">
            <xm:f>NOT(ISERROR(SEARCH(Sheet2!$D$5,AZ112)))</xm:f>
            <xm:f>Sheet2!$D$5</xm:f>
            <x14:dxf>
              <fill>
                <patternFill>
                  <bgColor rgb="FFFFFF00"/>
                </patternFill>
              </fill>
            </x14:dxf>
          </x14:cfRule>
          <x14:cfRule type="containsText" priority="2488" operator="containsText" id="{7BFE1274-F7D9-470A-B58B-05F645288897}">
            <xm:f>NOT(ISERROR(SEARCH(Sheet2!$D$4,AZ112)))</xm:f>
            <xm:f>Sheet2!$D$4</xm:f>
            <x14:dxf>
              <fill>
                <patternFill>
                  <bgColor rgb="FFFF0000"/>
                </patternFill>
              </fill>
            </x14:dxf>
          </x14:cfRule>
          <xm:sqref>AZ112</xm:sqref>
        </x14:conditionalFormatting>
        <x14:conditionalFormatting xmlns:xm="http://schemas.microsoft.com/office/excel/2006/main">
          <x14:cfRule type="containsText" priority="2479" operator="containsText" id="{75362DCE-D6E4-44CF-8A42-5B1580A7499E}">
            <xm:f>NOT(ISERROR(SEARCH(Sheet2!$D$8,AZ114)))</xm:f>
            <xm:f>Sheet2!$D$8</xm:f>
            <x14:dxf>
              <fill>
                <patternFill>
                  <bgColor rgb="FFFF0000"/>
                </patternFill>
              </fill>
            </x14:dxf>
          </x14:cfRule>
          <x14:cfRule type="containsText" priority="2480" operator="containsText" id="{0AC4B32F-325A-4759-B153-0B33BF892DD5}">
            <xm:f>NOT(ISERROR(SEARCH(Sheet2!$D$7,AZ114)))</xm:f>
            <xm:f>Sheet2!$D$7</xm:f>
            <x14:dxf>
              <fill>
                <patternFill>
                  <bgColor rgb="FF00B050"/>
                </patternFill>
              </fill>
            </x14:dxf>
          </x14:cfRule>
          <x14:cfRule type="containsText" priority="2481" operator="containsText" id="{7ABBC163-B5A4-44DD-AD0E-19A88583E372}">
            <xm:f>NOT(ISERROR(SEARCH(Sheet2!$D$6,AZ114)))</xm:f>
            <xm:f>Sheet2!$D$6</xm:f>
            <x14:dxf>
              <fill>
                <patternFill>
                  <bgColor rgb="FFFFFF00"/>
                </patternFill>
              </fill>
            </x14:dxf>
          </x14:cfRule>
          <x14:cfRule type="containsText" priority="2482" operator="containsText" id="{B7DD0FE5-0487-4F93-810B-E9C19678791C}">
            <xm:f>NOT(ISERROR(SEARCH(Sheet2!$D$5,AZ114)))</xm:f>
            <xm:f>Sheet2!$D$5</xm:f>
            <x14:dxf>
              <fill>
                <patternFill>
                  <bgColor rgb="FFFFFF00"/>
                </patternFill>
              </fill>
            </x14:dxf>
          </x14:cfRule>
          <x14:cfRule type="containsText" priority="2483" operator="containsText" id="{54A99729-E162-470E-A32C-2382FBDC38D2}">
            <xm:f>NOT(ISERROR(SEARCH(Sheet2!$D$4,AZ114)))</xm:f>
            <xm:f>Sheet2!$D$4</xm:f>
            <x14:dxf>
              <fill>
                <patternFill>
                  <bgColor rgb="FFFF0000"/>
                </patternFill>
              </fill>
            </x14:dxf>
          </x14:cfRule>
          <xm:sqref>AZ114</xm:sqref>
        </x14:conditionalFormatting>
        <x14:conditionalFormatting xmlns:xm="http://schemas.microsoft.com/office/excel/2006/main">
          <x14:cfRule type="containsText" priority="2474" operator="containsText" id="{F305A191-B175-4582-81CD-87BC564E315D}">
            <xm:f>NOT(ISERROR(SEARCH(Sheet2!$D$8,AZ116)))</xm:f>
            <xm:f>Sheet2!$D$8</xm:f>
            <x14:dxf>
              <fill>
                <patternFill>
                  <bgColor rgb="FFFF0000"/>
                </patternFill>
              </fill>
            </x14:dxf>
          </x14:cfRule>
          <x14:cfRule type="containsText" priority="2475" operator="containsText" id="{CD9F877F-4283-4C61-92D6-B785EA11A509}">
            <xm:f>NOT(ISERROR(SEARCH(Sheet2!$D$7,AZ116)))</xm:f>
            <xm:f>Sheet2!$D$7</xm:f>
            <x14:dxf>
              <fill>
                <patternFill>
                  <bgColor rgb="FF00B050"/>
                </patternFill>
              </fill>
            </x14:dxf>
          </x14:cfRule>
          <x14:cfRule type="containsText" priority="2476" operator="containsText" id="{1E98FBD3-70CB-4F4D-854C-F950397D93C4}">
            <xm:f>NOT(ISERROR(SEARCH(Sheet2!$D$6,AZ116)))</xm:f>
            <xm:f>Sheet2!$D$6</xm:f>
            <x14:dxf>
              <fill>
                <patternFill>
                  <bgColor rgb="FFFFFF00"/>
                </patternFill>
              </fill>
            </x14:dxf>
          </x14:cfRule>
          <x14:cfRule type="containsText" priority="2477" operator="containsText" id="{CE9868EB-39B4-4793-A80F-31250EDA17ED}">
            <xm:f>NOT(ISERROR(SEARCH(Sheet2!$D$5,AZ116)))</xm:f>
            <xm:f>Sheet2!$D$5</xm:f>
            <x14:dxf>
              <fill>
                <patternFill>
                  <bgColor rgb="FFFFFF00"/>
                </patternFill>
              </fill>
            </x14:dxf>
          </x14:cfRule>
          <x14:cfRule type="containsText" priority="2478" operator="containsText" id="{F78BBE45-76DB-49D1-BED4-C99E36D6351E}">
            <xm:f>NOT(ISERROR(SEARCH(Sheet2!$D$4,AZ116)))</xm:f>
            <xm:f>Sheet2!$D$4</xm:f>
            <x14:dxf>
              <fill>
                <patternFill>
                  <bgColor rgb="FFFF0000"/>
                </patternFill>
              </fill>
            </x14:dxf>
          </x14:cfRule>
          <xm:sqref>AZ116</xm:sqref>
        </x14:conditionalFormatting>
        <x14:conditionalFormatting xmlns:xm="http://schemas.microsoft.com/office/excel/2006/main">
          <x14:cfRule type="containsText" priority="2469" operator="containsText" id="{A9415935-D0FE-4CC6-9C5C-0C4A0AFAA7DA}">
            <xm:f>NOT(ISERROR(SEARCH(Sheet2!$D$8,AZ131)))</xm:f>
            <xm:f>Sheet2!$D$8</xm:f>
            <x14:dxf>
              <fill>
                <patternFill>
                  <bgColor rgb="FFFF0000"/>
                </patternFill>
              </fill>
            </x14:dxf>
          </x14:cfRule>
          <x14:cfRule type="containsText" priority="2470" operator="containsText" id="{7AA44319-07CF-4C70-BF79-4B24B6F0CBB8}">
            <xm:f>NOT(ISERROR(SEARCH(Sheet2!$D$7,AZ131)))</xm:f>
            <xm:f>Sheet2!$D$7</xm:f>
            <x14:dxf>
              <fill>
                <patternFill>
                  <bgColor rgb="FF00B050"/>
                </patternFill>
              </fill>
            </x14:dxf>
          </x14:cfRule>
          <x14:cfRule type="containsText" priority="2471" operator="containsText" id="{3AB616F2-B8EE-49A6-BEBE-DFBAFBBF97FC}">
            <xm:f>NOT(ISERROR(SEARCH(Sheet2!$D$6,AZ131)))</xm:f>
            <xm:f>Sheet2!$D$6</xm:f>
            <x14:dxf>
              <fill>
                <patternFill>
                  <bgColor rgb="FFFFFF00"/>
                </patternFill>
              </fill>
            </x14:dxf>
          </x14:cfRule>
          <x14:cfRule type="containsText" priority="2472" operator="containsText" id="{E0C8BA36-0F47-4FA9-B328-0BBC25094FD0}">
            <xm:f>NOT(ISERROR(SEARCH(Sheet2!$D$5,AZ131)))</xm:f>
            <xm:f>Sheet2!$D$5</xm:f>
            <x14:dxf>
              <fill>
                <patternFill>
                  <bgColor rgb="FFFFFF00"/>
                </patternFill>
              </fill>
            </x14:dxf>
          </x14:cfRule>
          <x14:cfRule type="containsText" priority="2473" operator="containsText" id="{66C6FBCE-874D-417D-98E7-E07F8848AD33}">
            <xm:f>NOT(ISERROR(SEARCH(Sheet2!$D$4,AZ131)))</xm:f>
            <xm:f>Sheet2!$D$4</xm:f>
            <x14:dxf>
              <fill>
                <patternFill>
                  <bgColor rgb="FFFF0000"/>
                </patternFill>
              </fill>
            </x14:dxf>
          </x14:cfRule>
          <xm:sqref>AZ131</xm:sqref>
        </x14:conditionalFormatting>
        <x14:conditionalFormatting xmlns:xm="http://schemas.microsoft.com/office/excel/2006/main">
          <x14:cfRule type="containsText" priority="2464" operator="containsText" id="{E85A0720-209E-486C-963A-B5EED4489A69}">
            <xm:f>NOT(ISERROR(SEARCH(Sheet2!$D$8,AZ132)))</xm:f>
            <xm:f>Sheet2!$D$8</xm:f>
            <x14:dxf>
              <fill>
                <patternFill>
                  <bgColor rgb="FFFF0000"/>
                </patternFill>
              </fill>
            </x14:dxf>
          </x14:cfRule>
          <x14:cfRule type="containsText" priority="2465" operator="containsText" id="{D64DCD40-CBF6-49F0-983C-5BB578B50ED6}">
            <xm:f>NOT(ISERROR(SEARCH(Sheet2!$D$7,AZ132)))</xm:f>
            <xm:f>Sheet2!$D$7</xm:f>
            <x14:dxf>
              <fill>
                <patternFill>
                  <bgColor rgb="FF00B050"/>
                </patternFill>
              </fill>
            </x14:dxf>
          </x14:cfRule>
          <x14:cfRule type="containsText" priority="2466" operator="containsText" id="{43D9404E-2536-4BF6-8A9E-827BF313A3D0}">
            <xm:f>NOT(ISERROR(SEARCH(Sheet2!$D$6,AZ132)))</xm:f>
            <xm:f>Sheet2!$D$6</xm:f>
            <x14:dxf>
              <fill>
                <patternFill>
                  <bgColor rgb="FFFFFF00"/>
                </patternFill>
              </fill>
            </x14:dxf>
          </x14:cfRule>
          <x14:cfRule type="containsText" priority="2467" operator="containsText" id="{2ABB0655-B2A4-4B67-950F-F0F3E9F4C75D}">
            <xm:f>NOT(ISERROR(SEARCH(Sheet2!$D$5,AZ132)))</xm:f>
            <xm:f>Sheet2!$D$5</xm:f>
            <x14:dxf>
              <fill>
                <patternFill>
                  <bgColor rgb="FFFFFF00"/>
                </patternFill>
              </fill>
            </x14:dxf>
          </x14:cfRule>
          <x14:cfRule type="containsText" priority="2468" operator="containsText" id="{F2C567AD-5943-40BE-A055-29F80723EBDD}">
            <xm:f>NOT(ISERROR(SEARCH(Sheet2!$D$4,AZ132)))</xm:f>
            <xm:f>Sheet2!$D$4</xm:f>
            <x14:dxf>
              <fill>
                <patternFill>
                  <bgColor rgb="FFFF0000"/>
                </patternFill>
              </fill>
            </x14:dxf>
          </x14:cfRule>
          <xm:sqref>AZ132</xm:sqref>
        </x14:conditionalFormatting>
        <x14:conditionalFormatting xmlns:xm="http://schemas.microsoft.com/office/excel/2006/main">
          <x14:cfRule type="containsText" priority="2459" operator="containsText" id="{F6C5203F-AA1A-4AA5-B65D-FAC28071977A}">
            <xm:f>NOT(ISERROR(SEARCH(Sheet2!$D$8,AZ133)))</xm:f>
            <xm:f>Sheet2!$D$8</xm:f>
            <x14:dxf>
              <fill>
                <patternFill>
                  <bgColor rgb="FFFF0000"/>
                </patternFill>
              </fill>
            </x14:dxf>
          </x14:cfRule>
          <x14:cfRule type="containsText" priority="2460" operator="containsText" id="{0DE48707-2EE7-4E13-838F-72405CEB0A3C}">
            <xm:f>NOT(ISERROR(SEARCH(Sheet2!$D$7,AZ133)))</xm:f>
            <xm:f>Sheet2!$D$7</xm:f>
            <x14:dxf>
              <fill>
                <patternFill>
                  <bgColor rgb="FF00B050"/>
                </patternFill>
              </fill>
            </x14:dxf>
          </x14:cfRule>
          <x14:cfRule type="containsText" priority="2461" operator="containsText" id="{59769816-CC56-41EB-9BC2-1B3632780E2C}">
            <xm:f>NOT(ISERROR(SEARCH(Sheet2!$D$6,AZ133)))</xm:f>
            <xm:f>Sheet2!$D$6</xm:f>
            <x14:dxf>
              <fill>
                <patternFill>
                  <bgColor rgb="FFFFFF00"/>
                </patternFill>
              </fill>
            </x14:dxf>
          </x14:cfRule>
          <x14:cfRule type="containsText" priority="2462" operator="containsText" id="{CE86CB9D-0405-4DD6-BCD0-B5E120F2FA8F}">
            <xm:f>NOT(ISERROR(SEARCH(Sheet2!$D$5,AZ133)))</xm:f>
            <xm:f>Sheet2!$D$5</xm:f>
            <x14:dxf>
              <fill>
                <patternFill>
                  <bgColor rgb="FFFFFF00"/>
                </patternFill>
              </fill>
            </x14:dxf>
          </x14:cfRule>
          <x14:cfRule type="containsText" priority="2463" operator="containsText" id="{D93AD7B9-27A2-4E6B-BB65-2CD170D28DA6}">
            <xm:f>NOT(ISERROR(SEARCH(Sheet2!$D$4,AZ133)))</xm:f>
            <xm:f>Sheet2!$D$4</xm:f>
            <x14:dxf>
              <fill>
                <patternFill>
                  <bgColor rgb="FFFF0000"/>
                </patternFill>
              </fill>
            </x14:dxf>
          </x14:cfRule>
          <xm:sqref>AZ133</xm:sqref>
        </x14:conditionalFormatting>
        <x14:conditionalFormatting xmlns:xm="http://schemas.microsoft.com/office/excel/2006/main">
          <x14:cfRule type="containsText" priority="2454" operator="containsText" id="{6E2748CB-3C67-4E35-8DD5-CC4F8D8031C3}">
            <xm:f>NOT(ISERROR(SEARCH(Sheet2!$D$8,AZ134)))</xm:f>
            <xm:f>Sheet2!$D$8</xm:f>
            <x14:dxf>
              <fill>
                <patternFill>
                  <bgColor rgb="FFFF0000"/>
                </patternFill>
              </fill>
            </x14:dxf>
          </x14:cfRule>
          <x14:cfRule type="containsText" priority="2455" operator="containsText" id="{7E2301BB-8D78-45E4-9957-42707FD670A3}">
            <xm:f>NOT(ISERROR(SEARCH(Sheet2!$D$7,AZ134)))</xm:f>
            <xm:f>Sheet2!$D$7</xm:f>
            <x14:dxf>
              <fill>
                <patternFill>
                  <bgColor rgb="FF00B050"/>
                </patternFill>
              </fill>
            </x14:dxf>
          </x14:cfRule>
          <x14:cfRule type="containsText" priority="2456" operator="containsText" id="{CD6B6FEA-74D7-46F8-AB3E-EB32BAB561E6}">
            <xm:f>NOT(ISERROR(SEARCH(Sheet2!$D$6,AZ134)))</xm:f>
            <xm:f>Sheet2!$D$6</xm:f>
            <x14:dxf>
              <fill>
                <patternFill>
                  <bgColor rgb="FFFFFF00"/>
                </patternFill>
              </fill>
            </x14:dxf>
          </x14:cfRule>
          <x14:cfRule type="containsText" priority="2457" operator="containsText" id="{695CE8EC-59BB-44F5-8B77-0A3708C2BC62}">
            <xm:f>NOT(ISERROR(SEARCH(Sheet2!$D$5,AZ134)))</xm:f>
            <xm:f>Sheet2!$D$5</xm:f>
            <x14:dxf>
              <fill>
                <patternFill>
                  <bgColor rgb="FFFFFF00"/>
                </patternFill>
              </fill>
            </x14:dxf>
          </x14:cfRule>
          <x14:cfRule type="containsText" priority="2458" operator="containsText" id="{43FB1A30-CA80-403E-9B7C-27CF4A2F014D}">
            <xm:f>NOT(ISERROR(SEARCH(Sheet2!$D$4,AZ134)))</xm:f>
            <xm:f>Sheet2!$D$4</xm:f>
            <x14:dxf>
              <fill>
                <patternFill>
                  <bgColor rgb="FFFF0000"/>
                </patternFill>
              </fill>
            </x14:dxf>
          </x14:cfRule>
          <xm:sqref>AZ134</xm:sqref>
        </x14:conditionalFormatting>
        <x14:conditionalFormatting xmlns:xm="http://schemas.microsoft.com/office/excel/2006/main">
          <x14:cfRule type="containsText" priority="2449" operator="containsText" id="{31BA2972-911C-4844-A392-ACA4FD9A6EFF}">
            <xm:f>NOT(ISERROR(SEARCH(Sheet2!$D$8,AZ135)))</xm:f>
            <xm:f>Sheet2!$D$8</xm:f>
            <x14:dxf>
              <fill>
                <patternFill>
                  <bgColor rgb="FFFF0000"/>
                </patternFill>
              </fill>
            </x14:dxf>
          </x14:cfRule>
          <x14:cfRule type="containsText" priority="2450" operator="containsText" id="{36DB035D-B3EA-4844-B723-F91E7AEE81E9}">
            <xm:f>NOT(ISERROR(SEARCH(Sheet2!$D$7,AZ135)))</xm:f>
            <xm:f>Sheet2!$D$7</xm:f>
            <x14:dxf>
              <fill>
                <patternFill>
                  <bgColor rgb="FF00B050"/>
                </patternFill>
              </fill>
            </x14:dxf>
          </x14:cfRule>
          <x14:cfRule type="containsText" priority="2451" operator="containsText" id="{E5E6C56B-0773-410A-9CE5-6773CDF1A24A}">
            <xm:f>NOT(ISERROR(SEARCH(Sheet2!$D$6,AZ135)))</xm:f>
            <xm:f>Sheet2!$D$6</xm:f>
            <x14:dxf>
              <fill>
                <patternFill>
                  <bgColor rgb="FFFFFF00"/>
                </patternFill>
              </fill>
            </x14:dxf>
          </x14:cfRule>
          <x14:cfRule type="containsText" priority="2452" operator="containsText" id="{425A0BDB-1BEF-48BA-8D10-C74781A39213}">
            <xm:f>NOT(ISERROR(SEARCH(Sheet2!$D$5,AZ135)))</xm:f>
            <xm:f>Sheet2!$D$5</xm:f>
            <x14:dxf>
              <fill>
                <patternFill>
                  <bgColor rgb="FFFFFF00"/>
                </patternFill>
              </fill>
            </x14:dxf>
          </x14:cfRule>
          <x14:cfRule type="containsText" priority="2453" operator="containsText" id="{863604FA-FE50-4684-AAC0-5094884CA5BF}">
            <xm:f>NOT(ISERROR(SEARCH(Sheet2!$D$4,AZ135)))</xm:f>
            <xm:f>Sheet2!$D$4</xm:f>
            <x14:dxf>
              <fill>
                <patternFill>
                  <bgColor rgb="FFFF0000"/>
                </patternFill>
              </fill>
            </x14:dxf>
          </x14:cfRule>
          <xm:sqref>AZ135</xm:sqref>
        </x14:conditionalFormatting>
        <x14:conditionalFormatting xmlns:xm="http://schemas.microsoft.com/office/excel/2006/main">
          <x14:cfRule type="containsText" priority="2444" operator="containsText" id="{320B427C-568E-4B56-8955-B12D020B7CDE}">
            <xm:f>NOT(ISERROR(SEARCH(Sheet2!$D$8,AZ136)))</xm:f>
            <xm:f>Sheet2!$D$8</xm:f>
            <x14:dxf>
              <fill>
                <patternFill>
                  <bgColor rgb="FFFF0000"/>
                </patternFill>
              </fill>
            </x14:dxf>
          </x14:cfRule>
          <x14:cfRule type="containsText" priority="2445" operator="containsText" id="{D22AB3F2-7B45-4302-BDC4-394190860215}">
            <xm:f>NOT(ISERROR(SEARCH(Sheet2!$D$7,AZ136)))</xm:f>
            <xm:f>Sheet2!$D$7</xm:f>
            <x14:dxf>
              <fill>
                <patternFill>
                  <bgColor rgb="FF00B050"/>
                </patternFill>
              </fill>
            </x14:dxf>
          </x14:cfRule>
          <x14:cfRule type="containsText" priority="2446" operator="containsText" id="{05805C7F-C472-4540-B4CA-34464E27A2C8}">
            <xm:f>NOT(ISERROR(SEARCH(Sheet2!$D$6,AZ136)))</xm:f>
            <xm:f>Sheet2!$D$6</xm:f>
            <x14:dxf>
              <fill>
                <patternFill>
                  <bgColor rgb="FFFFFF00"/>
                </patternFill>
              </fill>
            </x14:dxf>
          </x14:cfRule>
          <x14:cfRule type="containsText" priority="2447" operator="containsText" id="{B69BCDFB-A9CE-4AF6-B008-32FBBA7B2409}">
            <xm:f>NOT(ISERROR(SEARCH(Sheet2!$D$5,AZ136)))</xm:f>
            <xm:f>Sheet2!$D$5</xm:f>
            <x14:dxf>
              <fill>
                <patternFill>
                  <bgColor rgb="FFFFFF00"/>
                </patternFill>
              </fill>
            </x14:dxf>
          </x14:cfRule>
          <x14:cfRule type="containsText" priority="2448" operator="containsText" id="{6398417B-107F-470A-9F2D-BCF708811B6D}">
            <xm:f>NOT(ISERROR(SEARCH(Sheet2!$D$4,AZ136)))</xm:f>
            <xm:f>Sheet2!$D$4</xm:f>
            <x14:dxf>
              <fill>
                <patternFill>
                  <bgColor rgb="FFFF0000"/>
                </patternFill>
              </fill>
            </x14:dxf>
          </x14:cfRule>
          <xm:sqref>AZ136</xm:sqref>
        </x14:conditionalFormatting>
        <x14:conditionalFormatting xmlns:xm="http://schemas.microsoft.com/office/excel/2006/main">
          <x14:cfRule type="containsText" priority="2439" operator="containsText" id="{0A10EBAD-1722-419C-8F29-A5D6E75622C8}">
            <xm:f>NOT(ISERROR(SEARCH(Sheet2!$D$8,AZ137)))</xm:f>
            <xm:f>Sheet2!$D$8</xm:f>
            <x14:dxf>
              <fill>
                <patternFill>
                  <bgColor rgb="FFFF0000"/>
                </patternFill>
              </fill>
            </x14:dxf>
          </x14:cfRule>
          <x14:cfRule type="containsText" priority="2440" operator="containsText" id="{0A866251-6143-48E9-BB4A-1F6B7F98707E}">
            <xm:f>NOT(ISERROR(SEARCH(Sheet2!$D$7,AZ137)))</xm:f>
            <xm:f>Sheet2!$D$7</xm:f>
            <x14:dxf>
              <fill>
                <patternFill>
                  <bgColor rgb="FF00B050"/>
                </patternFill>
              </fill>
            </x14:dxf>
          </x14:cfRule>
          <x14:cfRule type="containsText" priority="2441" operator="containsText" id="{AB660FC5-74B1-4573-A7C2-8CC40F787D44}">
            <xm:f>NOT(ISERROR(SEARCH(Sheet2!$D$6,AZ137)))</xm:f>
            <xm:f>Sheet2!$D$6</xm:f>
            <x14:dxf>
              <fill>
                <patternFill>
                  <bgColor rgb="FFFFFF00"/>
                </patternFill>
              </fill>
            </x14:dxf>
          </x14:cfRule>
          <x14:cfRule type="containsText" priority="2442" operator="containsText" id="{2AF1841D-7C45-4A1D-BA15-3EFFF8262E5B}">
            <xm:f>NOT(ISERROR(SEARCH(Sheet2!$D$5,AZ137)))</xm:f>
            <xm:f>Sheet2!$D$5</xm:f>
            <x14:dxf>
              <fill>
                <patternFill>
                  <bgColor rgb="FFFFFF00"/>
                </patternFill>
              </fill>
            </x14:dxf>
          </x14:cfRule>
          <x14:cfRule type="containsText" priority="2443" operator="containsText" id="{35CABBD5-319F-44D6-9E7D-AA9A9AC77A7A}">
            <xm:f>NOT(ISERROR(SEARCH(Sheet2!$D$4,AZ137)))</xm:f>
            <xm:f>Sheet2!$D$4</xm:f>
            <x14:dxf>
              <fill>
                <patternFill>
                  <bgColor rgb="FFFF0000"/>
                </patternFill>
              </fill>
            </x14:dxf>
          </x14:cfRule>
          <xm:sqref>AZ137</xm:sqref>
        </x14:conditionalFormatting>
        <x14:conditionalFormatting xmlns:xm="http://schemas.microsoft.com/office/excel/2006/main">
          <x14:cfRule type="containsText" priority="2434" operator="containsText" id="{218B1C52-0A1D-4C6E-AB82-928C2640816E}">
            <xm:f>NOT(ISERROR(SEARCH(Sheet2!$D$8,AZ154)))</xm:f>
            <xm:f>Sheet2!$D$8</xm:f>
            <x14:dxf>
              <fill>
                <patternFill>
                  <bgColor rgb="FFFF0000"/>
                </patternFill>
              </fill>
            </x14:dxf>
          </x14:cfRule>
          <x14:cfRule type="containsText" priority="2435" operator="containsText" id="{A4124263-D289-4EAF-9B09-EE6137CE6C48}">
            <xm:f>NOT(ISERROR(SEARCH(Sheet2!$D$7,AZ154)))</xm:f>
            <xm:f>Sheet2!$D$7</xm:f>
            <x14:dxf>
              <fill>
                <patternFill>
                  <bgColor rgb="FF00B050"/>
                </patternFill>
              </fill>
            </x14:dxf>
          </x14:cfRule>
          <x14:cfRule type="containsText" priority="2436" operator="containsText" id="{AE5F4949-0CEA-4DBC-97CA-17D28AF0BE33}">
            <xm:f>NOT(ISERROR(SEARCH(Sheet2!$D$6,AZ154)))</xm:f>
            <xm:f>Sheet2!$D$6</xm:f>
            <x14:dxf>
              <fill>
                <patternFill>
                  <bgColor rgb="FFFFFF00"/>
                </patternFill>
              </fill>
            </x14:dxf>
          </x14:cfRule>
          <x14:cfRule type="containsText" priority="2437" operator="containsText" id="{5B8FCFA2-BC6A-43F0-A391-5085F1D99A71}">
            <xm:f>NOT(ISERROR(SEARCH(Sheet2!$D$5,AZ154)))</xm:f>
            <xm:f>Sheet2!$D$5</xm:f>
            <x14:dxf>
              <fill>
                <patternFill>
                  <bgColor rgb="FFFFFF00"/>
                </patternFill>
              </fill>
            </x14:dxf>
          </x14:cfRule>
          <x14:cfRule type="containsText" priority="2438" operator="containsText" id="{08E390CA-F31F-46B3-B6DE-9CCE4E7FEDC6}">
            <xm:f>NOT(ISERROR(SEARCH(Sheet2!$D$4,AZ154)))</xm:f>
            <xm:f>Sheet2!$D$4</xm:f>
            <x14:dxf>
              <fill>
                <patternFill>
                  <bgColor rgb="FFFF0000"/>
                </patternFill>
              </fill>
            </x14:dxf>
          </x14:cfRule>
          <xm:sqref>AZ154</xm:sqref>
        </x14:conditionalFormatting>
        <x14:conditionalFormatting xmlns:xm="http://schemas.microsoft.com/office/excel/2006/main">
          <x14:cfRule type="containsText" priority="2429" operator="containsText" id="{AA39A8EE-6239-475F-92ED-E554F8394218}">
            <xm:f>NOT(ISERROR(SEARCH(Sheet2!$D$8,AZ175)))</xm:f>
            <xm:f>Sheet2!$D$8</xm:f>
            <x14:dxf>
              <fill>
                <patternFill>
                  <bgColor rgb="FFFF0000"/>
                </patternFill>
              </fill>
            </x14:dxf>
          </x14:cfRule>
          <x14:cfRule type="containsText" priority="2430" operator="containsText" id="{2A584D41-6A19-4086-A027-7FB4051308C6}">
            <xm:f>NOT(ISERROR(SEARCH(Sheet2!$D$7,AZ175)))</xm:f>
            <xm:f>Sheet2!$D$7</xm:f>
            <x14:dxf>
              <fill>
                <patternFill>
                  <bgColor rgb="FF00B050"/>
                </patternFill>
              </fill>
            </x14:dxf>
          </x14:cfRule>
          <x14:cfRule type="containsText" priority="2431" operator="containsText" id="{5678A776-339B-4A8D-83C9-34A48AEA6554}">
            <xm:f>NOT(ISERROR(SEARCH(Sheet2!$D$6,AZ175)))</xm:f>
            <xm:f>Sheet2!$D$6</xm:f>
            <x14:dxf>
              <fill>
                <patternFill>
                  <bgColor rgb="FFFFFF00"/>
                </patternFill>
              </fill>
            </x14:dxf>
          </x14:cfRule>
          <x14:cfRule type="containsText" priority="2432" operator="containsText" id="{A8CF29F9-7667-46AC-BD80-D5353517D110}">
            <xm:f>NOT(ISERROR(SEARCH(Sheet2!$D$5,AZ175)))</xm:f>
            <xm:f>Sheet2!$D$5</xm:f>
            <x14:dxf>
              <fill>
                <patternFill>
                  <bgColor rgb="FFFFFF00"/>
                </patternFill>
              </fill>
            </x14:dxf>
          </x14:cfRule>
          <x14:cfRule type="containsText" priority="2433" operator="containsText" id="{6DE8C6A3-AF76-41A1-BAE7-07EA2A96979D}">
            <xm:f>NOT(ISERROR(SEARCH(Sheet2!$D$4,AZ175)))</xm:f>
            <xm:f>Sheet2!$D$4</xm:f>
            <x14:dxf>
              <fill>
                <patternFill>
                  <bgColor rgb="FFFF0000"/>
                </patternFill>
              </fill>
            </x14:dxf>
          </x14:cfRule>
          <xm:sqref>AZ175</xm:sqref>
        </x14:conditionalFormatting>
        <x14:conditionalFormatting xmlns:xm="http://schemas.microsoft.com/office/excel/2006/main">
          <x14:cfRule type="containsText" priority="2424" operator="containsText" id="{2A28D741-4E16-44D2-987F-47A03252A0F2}">
            <xm:f>NOT(ISERROR(SEARCH(Sheet2!$D$8,AZ177)))</xm:f>
            <xm:f>Sheet2!$D$8</xm:f>
            <x14:dxf>
              <fill>
                <patternFill>
                  <bgColor rgb="FFFF0000"/>
                </patternFill>
              </fill>
            </x14:dxf>
          </x14:cfRule>
          <x14:cfRule type="containsText" priority="2425" operator="containsText" id="{E523ED42-5258-442E-AC3B-BAFC12A7B4F0}">
            <xm:f>NOT(ISERROR(SEARCH(Sheet2!$D$7,AZ177)))</xm:f>
            <xm:f>Sheet2!$D$7</xm:f>
            <x14:dxf>
              <fill>
                <patternFill>
                  <bgColor rgb="FF00B050"/>
                </patternFill>
              </fill>
            </x14:dxf>
          </x14:cfRule>
          <x14:cfRule type="containsText" priority="2426" operator="containsText" id="{386CA584-4632-4915-95DB-245E56D81F8C}">
            <xm:f>NOT(ISERROR(SEARCH(Sheet2!$D$6,AZ177)))</xm:f>
            <xm:f>Sheet2!$D$6</xm:f>
            <x14:dxf>
              <fill>
                <patternFill>
                  <bgColor rgb="FFFFFF00"/>
                </patternFill>
              </fill>
            </x14:dxf>
          </x14:cfRule>
          <x14:cfRule type="containsText" priority="2427" operator="containsText" id="{50981B28-3C8A-4A32-A019-AD71E02EEBF3}">
            <xm:f>NOT(ISERROR(SEARCH(Sheet2!$D$5,AZ177)))</xm:f>
            <xm:f>Sheet2!$D$5</xm:f>
            <x14:dxf>
              <fill>
                <patternFill>
                  <bgColor rgb="FFFFFF00"/>
                </patternFill>
              </fill>
            </x14:dxf>
          </x14:cfRule>
          <x14:cfRule type="containsText" priority="2428" operator="containsText" id="{A07A1ABC-40AC-485E-B64A-124F9DA5AA6F}">
            <xm:f>NOT(ISERROR(SEARCH(Sheet2!$D$4,AZ177)))</xm:f>
            <xm:f>Sheet2!$D$4</xm:f>
            <x14:dxf>
              <fill>
                <patternFill>
                  <bgColor rgb="FFFF0000"/>
                </patternFill>
              </fill>
            </x14:dxf>
          </x14:cfRule>
          <xm:sqref>AZ177</xm:sqref>
        </x14:conditionalFormatting>
        <x14:conditionalFormatting xmlns:xm="http://schemas.microsoft.com/office/excel/2006/main">
          <x14:cfRule type="containsText" priority="2419" operator="containsText" id="{F825B672-75E7-400D-BA69-A7CA42548C9E}">
            <xm:f>NOT(ISERROR(SEARCH(Sheet2!$D$8,AZ182)))</xm:f>
            <xm:f>Sheet2!$D$8</xm:f>
            <x14:dxf>
              <fill>
                <patternFill>
                  <bgColor rgb="FFFF0000"/>
                </patternFill>
              </fill>
            </x14:dxf>
          </x14:cfRule>
          <x14:cfRule type="containsText" priority="2420" operator="containsText" id="{2A6B35C3-7A7C-406C-8B34-AF0F3DDE98E6}">
            <xm:f>NOT(ISERROR(SEARCH(Sheet2!$D$7,AZ182)))</xm:f>
            <xm:f>Sheet2!$D$7</xm:f>
            <x14:dxf>
              <fill>
                <patternFill>
                  <bgColor rgb="FF00B050"/>
                </patternFill>
              </fill>
            </x14:dxf>
          </x14:cfRule>
          <x14:cfRule type="containsText" priority="2421" operator="containsText" id="{A77C4429-83F0-4BB6-A7F0-A6FF49CFF592}">
            <xm:f>NOT(ISERROR(SEARCH(Sheet2!$D$6,AZ182)))</xm:f>
            <xm:f>Sheet2!$D$6</xm:f>
            <x14:dxf>
              <fill>
                <patternFill>
                  <bgColor rgb="FFFFFF00"/>
                </patternFill>
              </fill>
            </x14:dxf>
          </x14:cfRule>
          <x14:cfRule type="containsText" priority="2422" operator="containsText" id="{0B1C124A-5E75-4D90-9A82-820BD1FF7B0D}">
            <xm:f>NOT(ISERROR(SEARCH(Sheet2!$D$5,AZ182)))</xm:f>
            <xm:f>Sheet2!$D$5</xm:f>
            <x14:dxf>
              <fill>
                <patternFill>
                  <bgColor rgb="FFFFFF00"/>
                </patternFill>
              </fill>
            </x14:dxf>
          </x14:cfRule>
          <x14:cfRule type="containsText" priority="2423" operator="containsText" id="{8A3E0541-8104-4D66-957A-9FE70830B246}">
            <xm:f>NOT(ISERROR(SEARCH(Sheet2!$D$4,AZ182)))</xm:f>
            <xm:f>Sheet2!$D$4</xm:f>
            <x14:dxf>
              <fill>
                <patternFill>
                  <bgColor rgb="FFFF0000"/>
                </patternFill>
              </fill>
            </x14:dxf>
          </x14:cfRule>
          <xm:sqref>AZ182</xm:sqref>
        </x14:conditionalFormatting>
        <x14:conditionalFormatting xmlns:xm="http://schemas.microsoft.com/office/excel/2006/main">
          <x14:cfRule type="containsText" priority="2414" operator="containsText" id="{1B3EE4D9-97DD-47C0-ABFA-80CDA0B9785A}">
            <xm:f>NOT(ISERROR(SEARCH(Sheet2!$D$8,AZ184)))</xm:f>
            <xm:f>Sheet2!$D$8</xm:f>
            <x14:dxf>
              <fill>
                <patternFill>
                  <bgColor rgb="FFFF0000"/>
                </patternFill>
              </fill>
            </x14:dxf>
          </x14:cfRule>
          <x14:cfRule type="containsText" priority="2415" operator="containsText" id="{0F43AB7E-3592-41F2-A47A-79E9AAA3D6AD}">
            <xm:f>NOT(ISERROR(SEARCH(Sheet2!$D$7,AZ184)))</xm:f>
            <xm:f>Sheet2!$D$7</xm:f>
            <x14:dxf>
              <fill>
                <patternFill>
                  <bgColor rgb="FF00B050"/>
                </patternFill>
              </fill>
            </x14:dxf>
          </x14:cfRule>
          <x14:cfRule type="containsText" priority="2416" operator="containsText" id="{DF936ABD-66BB-4024-87CA-F36682FEEF09}">
            <xm:f>NOT(ISERROR(SEARCH(Sheet2!$D$6,AZ184)))</xm:f>
            <xm:f>Sheet2!$D$6</xm:f>
            <x14:dxf>
              <fill>
                <patternFill>
                  <bgColor rgb="FFFFFF00"/>
                </patternFill>
              </fill>
            </x14:dxf>
          </x14:cfRule>
          <x14:cfRule type="containsText" priority="2417" operator="containsText" id="{3341D1B2-EBC6-4E0D-8ADA-85C00BE24047}">
            <xm:f>NOT(ISERROR(SEARCH(Sheet2!$D$5,AZ184)))</xm:f>
            <xm:f>Sheet2!$D$5</xm:f>
            <x14:dxf>
              <fill>
                <patternFill>
                  <bgColor rgb="FFFFFF00"/>
                </patternFill>
              </fill>
            </x14:dxf>
          </x14:cfRule>
          <x14:cfRule type="containsText" priority="2418" operator="containsText" id="{7A9402A2-D019-4CD0-9451-728449711A90}">
            <xm:f>NOT(ISERROR(SEARCH(Sheet2!$D$4,AZ184)))</xm:f>
            <xm:f>Sheet2!$D$4</xm:f>
            <x14:dxf>
              <fill>
                <patternFill>
                  <bgColor rgb="FFFF0000"/>
                </patternFill>
              </fill>
            </x14:dxf>
          </x14:cfRule>
          <xm:sqref>AZ184</xm:sqref>
        </x14:conditionalFormatting>
        <x14:conditionalFormatting xmlns:xm="http://schemas.microsoft.com/office/excel/2006/main">
          <x14:cfRule type="containsText" priority="2409" operator="containsText" id="{4CD0B54A-41A3-403C-84FF-9BD7813DD8C1}">
            <xm:f>NOT(ISERROR(SEARCH(Sheet2!$D$8,AZ6)))</xm:f>
            <xm:f>Sheet2!$D$8</xm:f>
            <x14:dxf>
              <fill>
                <patternFill>
                  <bgColor rgb="FFFF0000"/>
                </patternFill>
              </fill>
            </x14:dxf>
          </x14:cfRule>
          <x14:cfRule type="containsText" priority="2410" operator="containsText" id="{3D547133-5A37-48D9-9A75-7EFE2CBDA2AC}">
            <xm:f>NOT(ISERROR(SEARCH(Sheet2!$D$7,AZ6)))</xm:f>
            <xm:f>Sheet2!$D$7</xm:f>
            <x14:dxf>
              <fill>
                <patternFill>
                  <bgColor rgb="FF00B050"/>
                </patternFill>
              </fill>
            </x14:dxf>
          </x14:cfRule>
          <x14:cfRule type="containsText" priority="2411" operator="containsText" id="{AE14E5F2-C5B3-4DDB-8919-C1E0600843C9}">
            <xm:f>NOT(ISERROR(SEARCH(Sheet2!$D$6,AZ6)))</xm:f>
            <xm:f>Sheet2!$D$6</xm:f>
            <x14:dxf>
              <fill>
                <patternFill>
                  <bgColor rgb="FFFFFF00"/>
                </patternFill>
              </fill>
            </x14:dxf>
          </x14:cfRule>
          <x14:cfRule type="containsText" priority="2412" operator="containsText" id="{C3957D6F-EAB8-4703-8042-29694E8B77DD}">
            <xm:f>NOT(ISERROR(SEARCH(Sheet2!$D$5,AZ6)))</xm:f>
            <xm:f>Sheet2!$D$5</xm:f>
            <x14:dxf>
              <fill>
                <patternFill>
                  <bgColor rgb="FFFFFF00"/>
                </patternFill>
              </fill>
            </x14:dxf>
          </x14:cfRule>
          <x14:cfRule type="containsText" priority="2413" operator="containsText" id="{DD702C5A-4FA4-4F2B-8BA6-20C9BBA84BEF}">
            <xm:f>NOT(ISERROR(SEARCH(Sheet2!$D$4,AZ6)))</xm:f>
            <xm:f>Sheet2!$D$4</xm:f>
            <x14:dxf>
              <fill>
                <patternFill>
                  <bgColor rgb="FFFF0000"/>
                </patternFill>
              </fill>
            </x14:dxf>
          </x14:cfRule>
          <xm:sqref>AZ6</xm:sqref>
        </x14:conditionalFormatting>
        <x14:conditionalFormatting xmlns:xm="http://schemas.microsoft.com/office/excel/2006/main">
          <x14:cfRule type="containsText" priority="2404" operator="containsText" id="{D01E8E6E-017C-4EBD-8473-5F79E0D45707}">
            <xm:f>NOT(ISERROR(SEARCH(Sheet2!$D$8,AZ166)))</xm:f>
            <xm:f>Sheet2!$D$8</xm:f>
            <x14:dxf>
              <fill>
                <patternFill>
                  <bgColor rgb="FFFF0000"/>
                </patternFill>
              </fill>
            </x14:dxf>
          </x14:cfRule>
          <x14:cfRule type="containsText" priority="2405" operator="containsText" id="{4D638240-8A19-4931-AE87-BF90DDFE9240}">
            <xm:f>NOT(ISERROR(SEARCH(Sheet2!$D$7,AZ166)))</xm:f>
            <xm:f>Sheet2!$D$7</xm:f>
            <x14:dxf>
              <fill>
                <patternFill>
                  <bgColor rgb="FF00B050"/>
                </patternFill>
              </fill>
            </x14:dxf>
          </x14:cfRule>
          <x14:cfRule type="containsText" priority="2406" operator="containsText" id="{EE4B1F1F-EFA8-41D8-9FB9-5A398758E081}">
            <xm:f>NOT(ISERROR(SEARCH(Sheet2!$D$6,AZ166)))</xm:f>
            <xm:f>Sheet2!$D$6</xm:f>
            <x14:dxf>
              <fill>
                <patternFill>
                  <bgColor rgb="FFFFFF00"/>
                </patternFill>
              </fill>
            </x14:dxf>
          </x14:cfRule>
          <x14:cfRule type="containsText" priority="2407" operator="containsText" id="{898FC6C7-715B-4568-B3F5-D090B64410DD}">
            <xm:f>NOT(ISERROR(SEARCH(Sheet2!$D$5,AZ166)))</xm:f>
            <xm:f>Sheet2!$D$5</xm:f>
            <x14:dxf>
              <fill>
                <patternFill>
                  <bgColor rgb="FFFFFF00"/>
                </patternFill>
              </fill>
            </x14:dxf>
          </x14:cfRule>
          <x14:cfRule type="containsText" priority="2408" operator="containsText" id="{8BC75127-9D5D-4482-BA1B-C77EB16F00BC}">
            <xm:f>NOT(ISERROR(SEARCH(Sheet2!$D$4,AZ166)))</xm:f>
            <xm:f>Sheet2!$D$4</xm:f>
            <x14:dxf>
              <fill>
                <patternFill>
                  <bgColor rgb="FFFF0000"/>
                </patternFill>
              </fill>
            </x14:dxf>
          </x14:cfRule>
          <xm:sqref>AZ166</xm:sqref>
        </x14:conditionalFormatting>
        <x14:conditionalFormatting xmlns:xm="http://schemas.microsoft.com/office/excel/2006/main">
          <x14:cfRule type="containsText" priority="2399" operator="containsText" id="{C12A15E9-74B4-42C1-B8AF-766CF2FFAE0A}">
            <xm:f>NOT(ISERROR(SEARCH(Sheet2!$D$8,AZ30)))</xm:f>
            <xm:f>Sheet2!$D$8</xm:f>
            <x14:dxf>
              <fill>
                <patternFill>
                  <bgColor rgb="FFFF0000"/>
                </patternFill>
              </fill>
            </x14:dxf>
          </x14:cfRule>
          <x14:cfRule type="containsText" priority="2400" operator="containsText" id="{E5179671-D59D-4AB5-9890-091D50AF23E8}">
            <xm:f>NOT(ISERROR(SEARCH(Sheet2!$D$7,AZ30)))</xm:f>
            <xm:f>Sheet2!$D$7</xm:f>
            <x14:dxf>
              <fill>
                <patternFill>
                  <bgColor rgb="FF00B050"/>
                </patternFill>
              </fill>
            </x14:dxf>
          </x14:cfRule>
          <x14:cfRule type="containsText" priority="2401" operator="containsText" id="{FB48FD56-DBF7-4727-BF03-15724222AE33}">
            <xm:f>NOT(ISERROR(SEARCH(Sheet2!$D$6,AZ30)))</xm:f>
            <xm:f>Sheet2!$D$6</xm:f>
            <x14:dxf>
              <fill>
                <patternFill>
                  <bgColor rgb="FFFFFF00"/>
                </patternFill>
              </fill>
            </x14:dxf>
          </x14:cfRule>
          <x14:cfRule type="containsText" priority="2402" operator="containsText" id="{DC5BC6FB-59E5-4D84-8D64-AAEA2A1D7595}">
            <xm:f>NOT(ISERROR(SEARCH(Sheet2!$D$5,AZ30)))</xm:f>
            <xm:f>Sheet2!$D$5</xm:f>
            <x14:dxf>
              <fill>
                <patternFill>
                  <bgColor rgb="FFFFFF00"/>
                </patternFill>
              </fill>
            </x14:dxf>
          </x14:cfRule>
          <x14:cfRule type="containsText" priority="2403" operator="containsText" id="{0EF314C7-F188-4BB7-B49B-8DD7CDE6EB60}">
            <xm:f>NOT(ISERROR(SEARCH(Sheet2!$D$4,AZ30)))</xm:f>
            <xm:f>Sheet2!$D$4</xm:f>
            <x14:dxf>
              <fill>
                <patternFill>
                  <bgColor rgb="FFFF0000"/>
                </patternFill>
              </fill>
            </x14:dxf>
          </x14:cfRule>
          <xm:sqref>AZ30</xm:sqref>
        </x14:conditionalFormatting>
        <x14:conditionalFormatting xmlns:xm="http://schemas.microsoft.com/office/excel/2006/main">
          <x14:cfRule type="containsText" priority="2394" operator="containsText" id="{42EC7B7D-4E61-404D-808A-329030956AB7}">
            <xm:f>NOT(ISERROR(SEARCH(Sheet2!$D$8,AZ46)))</xm:f>
            <xm:f>Sheet2!$D$8</xm:f>
            <x14:dxf>
              <fill>
                <patternFill>
                  <bgColor rgb="FFFF0000"/>
                </patternFill>
              </fill>
            </x14:dxf>
          </x14:cfRule>
          <x14:cfRule type="containsText" priority="2395" operator="containsText" id="{E2A13E31-E311-484C-9536-E28247F94A7D}">
            <xm:f>NOT(ISERROR(SEARCH(Sheet2!$D$7,AZ46)))</xm:f>
            <xm:f>Sheet2!$D$7</xm:f>
            <x14:dxf>
              <fill>
                <patternFill>
                  <bgColor rgb="FF00B050"/>
                </patternFill>
              </fill>
            </x14:dxf>
          </x14:cfRule>
          <x14:cfRule type="containsText" priority="2396" operator="containsText" id="{F962B4CD-7E94-40C3-9DCE-040BB2A71A74}">
            <xm:f>NOT(ISERROR(SEARCH(Sheet2!$D$6,AZ46)))</xm:f>
            <xm:f>Sheet2!$D$6</xm:f>
            <x14:dxf>
              <fill>
                <patternFill>
                  <bgColor rgb="FFFFFF00"/>
                </patternFill>
              </fill>
            </x14:dxf>
          </x14:cfRule>
          <x14:cfRule type="containsText" priority="2397" operator="containsText" id="{AECF3BC6-4C4D-4ABD-B2EE-441AC0988667}">
            <xm:f>NOT(ISERROR(SEARCH(Sheet2!$D$5,AZ46)))</xm:f>
            <xm:f>Sheet2!$D$5</xm:f>
            <x14:dxf>
              <fill>
                <patternFill>
                  <bgColor rgb="FFFFFF00"/>
                </patternFill>
              </fill>
            </x14:dxf>
          </x14:cfRule>
          <x14:cfRule type="containsText" priority="2398" operator="containsText" id="{C3ECB448-0359-41B2-B63A-ACE3F422CB0D}">
            <xm:f>NOT(ISERROR(SEARCH(Sheet2!$D$4,AZ46)))</xm:f>
            <xm:f>Sheet2!$D$4</xm:f>
            <x14:dxf>
              <fill>
                <patternFill>
                  <bgColor rgb="FFFF0000"/>
                </patternFill>
              </fill>
            </x14:dxf>
          </x14:cfRule>
          <xm:sqref>AZ92 AZ88 AZ86 AZ84 AZ82 AZ80 AZ78 AZ76 AZ71 AZ69 AZ66 AZ64 AZ62 AZ60 AZ58 AZ56 AZ54 AZ52 AZ50 AZ48 AZ46</xm:sqref>
        </x14:conditionalFormatting>
        <x14:conditionalFormatting xmlns:xm="http://schemas.microsoft.com/office/excel/2006/main">
          <x14:cfRule type="containsText" priority="2389" operator="containsText" id="{0298DA5B-98AF-44F3-9282-F225B0B8466B}">
            <xm:f>NOT(ISERROR(SEARCH(Sheet2!$D$8,BA5)))</xm:f>
            <xm:f>Sheet2!$D$8</xm:f>
            <x14:dxf>
              <fill>
                <patternFill>
                  <bgColor rgb="FFFF0000"/>
                </patternFill>
              </fill>
            </x14:dxf>
          </x14:cfRule>
          <x14:cfRule type="containsText" priority="2390" operator="containsText" id="{A6F02917-D150-4A22-BE77-BE553A45D675}">
            <xm:f>NOT(ISERROR(SEARCH(Sheet2!$D$7,BA5)))</xm:f>
            <xm:f>Sheet2!$D$7</xm:f>
            <x14:dxf>
              <fill>
                <patternFill>
                  <bgColor rgb="FF00B050"/>
                </patternFill>
              </fill>
            </x14:dxf>
          </x14:cfRule>
          <x14:cfRule type="containsText" priority="2391" operator="containsText" id="{7126C28C-9157-4B03-AE07-7EF94C89528A}">
            <xm:f>NOT(ISERROR(SEARCH(Sheet2!$D$6,BA5)))</xm:f>
            <xm:f>Sheet2!$D$6</xm:f>
            <x14:dxf>
              <fill>
                <patternFill>
                  <bgColor rgb="FFFFFF00"/>
                </patternFill>
              </fill>
            </x14:dxf>
          </x14:cfRule>
          <x14:cfRule type="containsText" priority="2392" operator="containsText" id="{9BDEF840-285C-48A8-B9BF-68B9B13D6864}">
            <xm:f>NOT(ISERROR(SEARCH(Sheet2!$D$5,BA5)))</xm:f>
            <xm:f>Sheet2!$D$5</xm:f>
            <x14:dxf>
              <fill>
                <patternFill>
                  <bgColor rgb="FFFFFF00"/>
                </patternFill>
              </fill>
            </x14:dxf>
          </x14:cfRule>
          <x14:cfRule type="containsText" priority="2393" operator="containsText" id="{640FD280-7BB5-44BB-A44A-8D1C255B8309}">
            <xm:f>NOT(ISERROR(SEARCH(Sheet2!$D$4,BA5)))</xm:f>
            <xm:f>Sheet2!$D$4</xm:f>
            <x14:dxf>
              <fill>
                <patternFill>
                  <bgColor rgb="FFFF0000"/>
                </patternFill>
              </fill>
            </x14:dxf>
          </x14:cfRule>
          <xm:sqref>BA5 BA25:BA29 BA45 BA47 BA49 BA51 BA53 BA55 BA57 BA59 BA61 BA63 BA65 BA67:BA68 BA70 BA72:BA75 BA77 BA79 BA81 BA7:BA23 BA31:BA43</xm:sqref>
        </x14:conditionalFormatting>
        <x14:conditionalFormatting xmlns:xm="http://schemas.microsoft.com/office/excel/2006/main">
          <x14:cfRule type="containsText" priority="2384" operator="containsText" id="{BC0DB909-38BE-48BB-B921-DB510C261A15}">
            <xm:f>NOT(ISERROR(SEARCH(Sheet2!$D$8,BA83)))</xm:f>
            <xm:f>Sheet2!$D$8</xm:f>
            <x14:dxf>
              <fill>
                <patternFill>
                  <bgColor rgb="FFFF0000"/>
                </patternFill>
              </fill>
            </x14:dxf>
          </x14:cfRule>
          <x14:cfRule type="containsText" priority="2385" operator="containsText" id="{42B534F8-145B-45C2-A91E-54AFBED793A3}">
            <xm:f>NOT(ISERROR(SEARCH(Sheet2!$D$7,BA83)))</xm:f>
            <xm:f>Sheet2!$D$7</xm:f>
            <x14:dxf>
              <fill>
                <patternFill>
                  <bgColor rgb="FF00B050"/>
                </patternFill>
              </fill>
            </x14:dxf>
          </x14:cfRule>
          <x14:cfRule type="containsText" priority="2386" operator="containsText" id="{E0B68B87-0EB8-4B61-A3D4-925FD595D08C}">
            <xm:f>NOT(ISERROR(SEARCH(Sheet2!$D$6,BA83)))</xm:f>
            <xm:f>Sheet2!$D$6</xm:f>
            <x14:dxf>
              <fill>
                <patternFill>
                  <bgColor rgb="FFFFFF00"/>
                </patternFill>
              </fill>
            </x14:dxf>
          </x14:cfRule>
          <x14:cfRule type="containsText" priority="2387" operator="containsText" id="{7ECC42BA-8269-4881-953A-4069BBF50431}">
            <xm:f>NOT(ISERROR(SEARCH(Sheet2!$D$5,BA83)))</xm:f>
            <xm:f>Sheet2!$D$5</xm:f>
            <x14:dxf>
              <fill>
                <patternFill>
                  <bgColor rgb="FFFFFF00"/>
                </patternFill>
              </fill>
            </x14:dxf>
          </x14:cfRule>
          <x14:cfRule type="containsText" priority="2388" operator="containsText" id="{5F4D379A-AB60-401B-A01D-73AB50CB0D96}">
            <xm:f>NOT(ISERROR(SEARCH(Sheet2!$D$4,BA83)))</xm:f>
            <xm:f>Sheet2!$D$4</xm:f>
            <x14:dxf>
              <fill>
                <patternFill>
                  <bgColor rgb="FFFF0000"/>
                </patternFill>
              </fill>
            </x14:dxf>
          </x14:cfRule>
          <xm:sqref>BA83 BA85 BA87 BA89:BA91 BA93 BA95 BA97 BA99:BA100 BA102:BA103 BA105:BA106 BA108:BA111 BA113 BA115 BA117:BA130 BA138:BA153 BA155:BA165 BA176 BA178:BA181 BA183 BA185:BA187 BA167:BA174</xm:sqref>
        </x14:conditionalFormatting>
        <x14:conditionalFormatting xmlns:xm="http://schemas.microsoft.com/office/excel/2006/main">
          <x14:cfRule type="containsText" priority="2379" operator="containsText" id="{5BFEC419-B3AB-40E5-89A7-F85FED3871C2}">
            <xm:f>NOT(ISERROR(SEARCH(Sheet2!$D$8,BA24)))</xm:f>
            <xm:f>Sheet2!$D$8</xm:f>
            <x14:dxf>
              <fill>
                <patternFill>
                  <bgColor rgb="FFFF0000"/>
                </patternFill>
              </fill>
            </x14:dxf>
          </x14:cfRule>
          <x14:cfRule type="containsText" priority="2380" operator="containsText" id="{DF3CEAFA-20A8-4F70-82D8-171D8246B6E3}">
            <xm:f>NOT(ISERROR(SEARCH(Sheet2!$D$7,BA24)))</xm:f>
            <xm:f>Sheet2!$D$7</xm:f>
            <x14:dxf>
              <fill>
                <patternFill>
                  <bgColor rgb="FF00B050"/>
                </patternFill>
              </fill>
            </x14:dxf>
          </x14:cfRule>
          <x14:cfRule type="containsText" priority="2381" operator="containsText" id="{8C8ED50B-4FCF-4A78-A7A9-958C0F0C4CAC}">
            <xm:f>NOT(ISERROR(SEARCH(Sheet2!$D$6,BA24)))</xm:f>
            <xm:f>Sheet2!$D$6</xm:f>
            <x14:dxf>
              <fill>
                <patternFill>
                  <bgColor rgb="FFFFFF00"/>
                </patternFill>
              </fill>
            </x14:dxf>
          </x14:cfRule>
          <x14:cfRule type="containsText" priority="2382" operator="containsText" id="{B5D8CC8A-39BB-4853-AD86-CBA0C2AC0A46}">
            <xm:f>NOT(ISERROR(SEARCH(Sheet2!$D$5,BA24)))</xm:f>
            <xm:f>Sheet2!$D$5</xm:f>
            <x14:dxf>
              <fill>
                <patternFill>
                  <bgColor rgb="FFFFFF00"/>
                </patternFill>
              </fill>
            </x14:dxf>
          </x14:cfRule>
          <x14:cfRule type="containsText" priority="2383" operator="containsText" id="{EE4C84D9-4EA8-4811-8F05-5CF2BF2B5FC8}">
            <xm:f>NOT(ISERROR(SEARCH(Sheet2!$D$4,BA24)))</xm:f>
            <xm:f>Sheet2!$D$4</xm:f>
            <x14:dxf>
              <fill>
                <patternFill>
                  <bgColor rgb="FFFF0000"/>
                </patternFill>
              </fill>
            </x14:dxf>
          </x14:cfRule>
          <xm:sqref>BA24</xm:sqref>
        </x14:conditionalFormatting>
        <x14:conditionalFormatting xmlns:xm="http://schemas.microsoft.com/office/excel/2006/main">
          <x14:cfRule type="containsText" priority="2374" operator="containsText" id="{AC7581F2-F19A-401B-B61E-527E79B7E987}">
            <xm:f>NOT(ISERROR(SEARCH(Sheet2!$D$8,BA44)))</xm:f>
            <xm:f>Sheet2!$D$8</xm:f>
            <x14:dxf>
              <fill>
                <patternFill>
                  <bgColor rgb="FFFF0000"/>
                </patternFill>
              </fill>
            </x14:dxf>
          </x14:cfRule>
          <x14:cfRule type="containsText" priority="2375" operator="containsText" id="{4B4B2364-7B84-4C0E-8ABF-8D02F6997F19}">
            <xm:f>NOT(ISERROR(SEARCH(Sheet2!$D$7,BA44)))</xm:f>
            <xm:f>Sheet2!$D$7</xm:f>
            <x14:dxf>
              <fill>
                <patternFill>
                  <bgColor rgb="FF00B050"/>
                </patternFill>
              </fill>
            </x14:dxf>
          </x14:cfRule>
          <x14:cfRule type="containsText" priority="2376" operator="containsText" id="{CB7F99FC-D1FD-459B-BD90-CCADA8381A30}">
            <xm:f>NOT(ISERROR(SEARCH(Sheet2!$D$6,BA44)))</xm:f>
            <xm:f>Sheet2!$D$6</xm:f>
            <x14:dxf>
              <fill>
                <patternFill>
                  <bgColor rgb="FFFFFF00"/>
                </patternFill>
              </fill>
            </x14:dxf>
          </x14:cfRule>
          <x14:cfRule type="containsText" priority="2377" operator="containsText" id="{F870A070-EA1E-4767-97FB-60A579FEAAFC}">
            <xm:f>NOT(ISERROR(SEARCH(Sheet2!$D$5,BA44)))</xm:f>
            <xm:f>Sheet2!$D$5</xm:f>
            <x14:dxf>
              <fill>
                <patternFill>
                  <bgColor rgb="FFFFFF00"/>
                </patternFill>
              </fill>
            </x14:dxf>
          </x14:cfRule>
          <x14:cfRule type="containsText" priority="2378" operator="containsText" id="{5506BE1C-DA15-42B4-80B2-0167BEB7362A}">
            <xm:f>NOT(ISERROR(SEARCH(Sheet2!$D$4,BA44)))</xm:f>
            <xm:f>Sheet2!$D$4</xm:f>
            <x14:dxf>
              <fill>
                <patternFill>
                  <bgColor rgb="FFFF0000"/>
                </patternFill>
              </fill>
            </x14:dxf>
          </x14:cfRule>
          <xm:sqref>BA44</xm:sqref>
        </x14:conditionalFormatting>
        <x14:conditionalFormatting xmlns:xm="http://schemas.microsoft.com/office/excel/2006/main">
          <x14:cfRule type="containsText" priority="2369" operator="containsText" id="{AEBF75C0-550C-40D4-984F-D0B9EF9CA9FC}">
            <xm:f>NOT(ISERROR(SEARCH(Sheet2!$D$8,BA94)))</xm:f>
            <xm:f>Sheet2!$D$8</xm:f>
            <x14:dxf>
              <fill>
                <patternFill>
                  <bgColor rgb="FFFF0000"/>
                </patternFill>
              </fill>
            </x14:dxf>
          </x14:cfRule>
          <x14:cfRule type="containsText" priority="2370" operator="containsText" id="{AB2D684D-B9E6-4621-92F2-5FCC15970A1D}">
            <xm:f>NOT(ISERROR(SEARCH(Sheet2!$D$7,BA94)))</xm:f>
            <xm:f>Sheet2!$D$7</xm:f>
            <x14:dxf>
              <fill>
                <patternFill>
                  <bgColor rgb="FF00B050"/>
                </patternFill>
              </fill>
            </x14:dxf>
          </x14:cfRule>
          <x14:cfRule type="containsText" priority="2371" operator="containsText" id="{F7D1A580-BD1C-47F1-9759-11CDF37D207F}">
            <xm:f>NOT(ISERROR(SEARCH(Sheet2!$D$6,BA94)))</xm:f>
            <xm:f>Sheet2!$D$6</xm:f>
            <x14:dxf>
              <fill>
                <patternFill>
                  <bgColor rgb="FFFFFF00"/>
                </patternFill>
              </fill>
            </x14:dxf>
          </x14:cfRule>
          <x14:cfRule type="containsText" priority="2372" operator="containsText" id="{72C1887B-82DC-418E-B59A-54FD2D5C63A0}">
            <xm:f>NOT(ISERROR(SEARCH(Sheet2!$D$5,BA94)))</xm:f>
            <xm:f>Sheet2!$D$5</xm:f>
            <x14:dxf>
              <fill>
                <patternFill>
                  <bgColor rgb="FFFFFF00"/>
                </patternFill>
              </fill>
            </x14:dxf>
          </x14:cfRule>
          <x14:cfRule type="containsText" priority="2373" operator="containsText" id="{539F5556-DAB2-400A-B4E1-02A2118EF272}">
            <xm:f>NOT(ISERROR(SEARCH(Sheet2!$D$4,BA94)))</xm:f>
            <xm:f>Sheet2!$D$4</xm:f>
            <x14:dxf>
              <fill>
                <patternFill>
                  <bgColor rgb="FFFF0000"/>
                </patternFill>
              </fill>
            </x14:dxf>
          </x14:cfRule>
          <xm:sqref>BA94</xm:sqref>
        </x14:conditionalFormatting>
        <x14:conditionalFormatting xmlns:xm="http://schemas.microsoft.com/office/excel/2006/main">
          <x14:cfRule type="containsText" priority="2364" operator="containsText" id="{FD7348DE-A895-43F2-B7FD-2B3FD2199B7A}">
            <xm:f>NOT(ISERROR(SEARCH(Sheet2!$D$8,BA96)))</xm:f>
            <xm:f>Sheet2!$D$8</xm:f>
            <x14:dxf>
              <fill>
                <patternFill>
                  <bgColor rgb="FFFF0000"/>
                </patternFill>
              </fill>
            </x14:dxf>
          </x14:cfRule>
          <x14:cfRule type="containsText" priority="2365" operator="containsText" id="{B0F32E07-E65C-4EA0-9B99-C66AB23E18C9}">
            <xm:f>NOT(ISERROR(SEARCH(Sheet2!$D$7,BA96)))</xm:f>
            <xm:f>Sheet2!$D$7</xm:f>
            <x14:dxf>
              <fill>
                <patternFill>
                  <bgColor rgb="FF00B050"/>
                </patternFill>
              </fill>
            </x14:dxf>
          </x14:cfRule>
          <x14:cfRule type="containsText" priority="2366" operator="containsText" id="{74605826-7823-4F92-9130-813818F7FFFB}">
            <xm:f>NOT(ISERROR(SEARCH(Sheet2!$D$6,BA96)))</xm:f>
            <xm:f>Sheet2!$D$6</xm:f>
            <x14:dxf>
              <fill>
                <patternFill>
                  <bgColor rgb="FFFFFF00"/>
                </patternFill>
              </fill>
            </x14:dxf>
          </x14:cfRule>
          <x14:cfRule type="containsText" priority="2367" operator="containsText" id="{7E0F6320-78EC-4351-81BB-22B13A870344}">
            <xm:f>NOT(ISERROR(SEARCH(Sheet2!$D$5,BA96)))</xm:f>
            <xm:f>Sheet2!$D$5</xm:f>
            <x14:dxf>
              <fill>
                <patternFill>
                  <bgColor rgb="FFFFFF00"/>
                </patternFill>
              </fill>
            </x14:dxf>
          </x14:cfRule>
          <x14:cfRule type="containsText" priority="2368" operator="containsText" id="{59243911-2623-459B-A422-BC15886F6D67}">
            <xm:f>NOT(ISERROR(SEARCH(Sheet2!$D$4,BA96)))</xm:f>
            <xm:f>Sheet2!$D$4</xm:f>
            <x14:dxf>
              <fill>
                <patternFill>
                  <bgColor rgb="FFFF0000"/>
                </patternFill>
              </fill>
            </x14:dxf>
          </x14:cfRule>
          <xm:sqref>BA96</xm:sqref>
        </x14:conditionalFormatting>
        <x14:conditionalFormatting xmlns:xm="http://schemas.microsoft.com/office/excel/2006/main">
          <x14:cfRule type="containsText" priority="2359" operator="containsText" id="{F20947AA-6E53-496B-8E6A-621C46897CA4}">
            <xm:f>NOT(ISERROR(SEARCH(Sheet2!$D$8,BA98)))</xm:f>
            <xm:f>Sheet2!$D$8</xm:f>
            <x14:dxf>
              <fill>
                <patternFill>
                  <bgColor rgb="FFFF0000"/>
                </patternFill>
              </fill>
            </x14:dxf>
          </x14:cfRule>
          <x14:cfRule type="containsText" priority="2360" operator="containsText" id="{D1F62063-E903-4EB2-841F-D615C144C194}">
            <xm:f>NOT(ISERROR(SEARCH(Sheet2!$D$7,BA98)))</xm:f>
            <xm:f>Sheet2!$D$7</xm:f>
            <x14:dxf>
              <fill>
                <patternFill>
                  <bgColor rgb="FF00B050"/>
                </patternFill>
              </fill>
            </x14:dxf>
          </x14:cfRule>
          <x14:cfRule type="containsText" priority="2361" operator="containsText" id="{A06DC4D7-98AD-463B-A9D0-087282D0F0A1}">
            <xm:f>NOT(ISERROR(SEARCH(Sheet2!$D$6,BA98)))</xm:f>
            <xm:f>Sheet2!$D$6</xm:f>
            <x14:dxf>
              <fill>
                <patternFill>
                  <bgColor rgb="FFFFFF00"/>
                </patternFill>
              </fill>
            </x14:dxf>
          </x14:cfRule>
          <x14:cfRule type="containsText" priority="2362" operator="containsText" id="{58D28C25-F818-499E-A83C-978198C50FCD}">
            <xm:f>NOT(ISERROR(SEARCH(Sheet2!$D$5,BA98)))</xm:f>
            <xm:f>Sheet2!$D$5</xm:f>
            <x14:dxf>
              <fill>
                <patternFill>
                  <bgColor rgb="FFFFFF00"/>
                </patternFill>
              </fill>
            </x14:dxf>
          </x14:cfRule>
          <x14:cfRule type="containsText" priority="2363" operator="containsText" id="{C3E8897D-CC86-4609-9F0D-6DC7E9BC806C}">
            <xm:f>NOT(ISERROR(SEARCH(Sheet2!$D$4,BA98)))</xm:f>
            <xm:f>Sheet2!$D$4</xm:f>
            <x14:dxf>
              <fill>
                <patternFill>
                  <bgColor rgb="FFFF0000"/>
                </patternFill>
              </fill>
            </x14:dxf>
          </x14:cfRule>
          <xm:sqref>BA98</xm:sqref>
        </x14:conditionalFormatting>
        <x14:conditionalFormatting xmlns:xm="http://schemas.microsoft.com/office/excel/2006/main">
          <x14:cfRule type="containsText" priority="2354" operator="containsText" id="{4E4F2BDB-9B84-4EEC-A2EF-EBB3EBC698E3}">
            <xm:f>NOT(ISERROR(SEARCH(Sheet2!$D$8,BA101)))</xm:f>
            <xm:f>Sheet2!$D$8</xm:f>
            <x14:dxf>
              <fill>
                <patternFill>
                  <bgColor rgb="FFFF0000"/>
                </patternFill>
              </fill>
            </x14:dxf>
          </x14:cfRule>
          <x14:cfRule type="containsText" priority="2355" operator="containsText" id="{75EB3BC8-88FC-4865-96D8-5C44E16A6F66}">
            <xm:f>NOT(ISERROR(SEARCH(Sheet2!$D$7,BA101)))</xm:f>
            <xm:f>Sheet2!$D$7</xm:f>
            <x14:dxf>
              <fill>
                <patternFill>
                  <bgColor rgb="FF00B050"/>
                </patternFill>
              </fill>
            </x14:dxf>
          </x14:cfRule>
          <x14:cfRule type="containsText" priority="2356" operator="containsText" id="{0BE56BE4-DAD0-42E9-8CF1-7C78E17D93F6}">
            <xm:f>NOT(ISERROR(SEARCH(Sheet2!$D$6,BA101)))</xm:f>
            <xm:f>Sheet2!$D$6</xm:f>
            <x14:dxf>
              <fill>
                <patternFill>
                  <bgColor rgb="FFFFFF00"/>
                </patternFill>
              </fill>
            </x14:dxf>
          </x14:cfRule>
          <x14:cfRule type="containsText" priority="2357" operator="containsText" id="{8E19A93F-5FE6-4A4F-AEDC-24B0383EDEB8}">
            <xm:f>NOT(ISERROR(SEARCH(Sheet2!$D$5,BA101)))</xm:f>
            <xm:f>Sheet2!$D$5</xm:f>
            <x14:dxf>
              <fill>
                <patternFill>
                  <bgColor rgb="FFFFFF00"/>
                </patternFill>
              </fill>
            </x14:dxf>
          </x14:cfRule>
          <x14:cfRule type="containsText" priority="2358" operator="containsText" id="{C7DF47C0-C9D1-4A70-9317-B435BC9D4CB6}">
            <xm:f>NOT(ISERROR(SEARCH(Sheet2!$D$4,BA101)))</xm:f>
            <xm:f>Sheet2!$D$4</xm:f>
            <x14:dxf>
              <fill>
                <patternFill>
                  <bgColor rgb="FFFF0000"/>
                </patternFill>
              </fill>
            </x14:dxf>
          </x14:cfRule>
          <xm:sqref>BA101</xm:sqref>
        </x14:conditionalFormatting>
        <x14:conditionalFormatting xmlns:xm="http://schemas.microsoft.com/office/excel/2006/main">
          <x14:cfRule type="containsText" priority="2349" operator="containsText" id="{10AFE5FC-3486-4178-9B6F-513EB575F0D3}">
            <xm:f>NOT(ISERROR(SEARCH(Sheet2!$D$8,BA104)))</xm:f>
            <xm:f>Sheet2!$D$8</xm:f>
            <x14:dxf>
              <fill>
                <patternFill>
                  <bgColor rgb="FFFF0000"/>
                </patternFill>
              </fill>
            </x14:dxf>
          </x14:cfRule>
          <x14:cfRule type="containsText" priority="2350" operator="containsText" id="{2D1885E3-FE94-4829-9065-883A0D200652}">
            <xm:f>NOT(ISERROR(SEARCH(Sheet2!$D$7,BA104)))</xm:f>
            <xm:f>Sheet2!$D$7</xm:f>
            <x14:dxf>
              <fill>
                <patternFill>
                  <bgColor rgb="FF00B050"/>
                </patternFill>
              </fill>
            </x14:dxf>
          </x14:cfRule>
          <x14:cfRule type="containsText" priority="2351" operator="containsText" id="{83F11EA8-FC39-49F1-B772-0093B8752E15}">
            <xm:f>NOT(ISERROR(SEARCH(Sheet2!$D$6,BA104)))</xm:f>
            <xm:f>Sheet2!$D$6</xm:f>
            <x14:dxf>
              <fill>
                <patternFill>
                  <bgColor rgb="FFFFFF00"/>
                </patternFill>
              </fill>
            </x14:dxf>
          </x14:cfRule>
          <x14:cfRule type="containsText" priority="2352" operator="containsText" id="{55C09B7F-923C-4FEB-ABF1-D92168B90E62}">
            <xm:f>NOT(ISERROR(SEARCH(Sheet2!$D$5,BA104)))</xm:f>
            <xm:f>Sheet2!$D$5</xm:f>
            <x14:dxf>
              <fill>
                <patternFill>
                  <bgColor rgb="FFFFFF00"/>
                </patternFill>
              </fill>
            </x14:dxf>
          </x14:cfRule>
          <x14:cfRule type="containsText" priority="2353" operator="containsText" id="{A86BFB6F-C1FC-464D-AB4C-85FC9C4D1D62}">
            <xm:f>NOT(ISERROR(SEARCH(Sheet2!$D$4,BA104)))</xm:f>
            <xm:f>Sheet2!$D$4</xm:f>
            <x14:dxf>
              <fill>
                <patternFill>
                  <bgColor rgb="FFFF0000"/>
                </patternFill>
              </fill>
            </x14:dxf>
          </x14:cfRule>
          <xm:sqref>BA104</xm:sqref>
        </x14:conditionalFormatting>
        <x14:conditionalFormatting xmlns:xm="http://schemas.microsoft.com/office/excel/2006/main">
          <x14:cfRule type="containsText" priority="2344" operator="containsText" id="{1F62282C-0898-4385-96ED-28F88E61C1DB}">
            <xm:f>NOT(ISERROR(SEARCH(Sheet2!$D$8,BA107)))</xm:f>
            <xm:f>Sheet2!$D$8</xm:f>
            <x14:dxf>
              <fill>
                <patternFill>
                  <bgColor rgb="FFFF0000"/>
                </patternFill>
              </fill>
            </x14:dxf>
          </x14:cfRule>
          <x14:cfRule type="containsText" priority="2345" operator="containsText" id="{D7FEFD8F-1E6C-40F3-A418-D53D38B35545}">
            <xm:f>NOT(ISERROR(SEARCH(Sheet2!$D$7,BA107)))</xm:f>
            <xm:f>Sheet2!$D$7</xm:f>
            <x14:dxf>
              <fill>
                <patternFill>
                  <bgColor rgb="FF00B050"/>
                </patternFill>
              </fill>
            </x14:dxf>
          </x14:cfRule>
          <x14:cfRule type="containsText" priority="2346" operator="containsText" id="{CC720555-F739-4090-A41D-587366E6E6E9}">
            <xm:f>NOT(ISERROR(SEARCH(Sheet2!$D$6,BA107)))</xm:f>
            <xm:f>Sheet2!$D$6</xm:f>
            <x14:dxf>
              <fill>
                <patternFill>
                  <bgColor rgb="FFFFFF00"/>
                </patternFill>
              </fill>
            </x14:dxf>
          </x14:cfRule>
          <x14:cfRule type="containsText" priority="2347" operator="containsText" id="{5A9B3EDB-1218-40E2-BB2E-8E44A0F7D162}">
            <xm:f>NOT(ISERROR(SEARCH(Sheet2!$D$5,BA107)))</xm:f>
            <xm:f>Sheet2!$D$5</xm:f>
            <x14:dxf>
              <fill>
                <patternFill>
                  <bgColor rgb="FFFFFF00"/>
                </patternFill>
              </fill>
            </x14:dxf>
          </x14:cfRule>
          <x14:cfRule type="containsText" priority="2348" operator="containsText" id="{5262E84A-5F54-4DD1-8EC6-7F5DA30DFA76}">
            <xm:f>NOT(ISERROR(SEARCH(Sheet2!$D$4,BA107)))</xm:f>
            <xm:f>Sheet2!$D$4</xm:f>
            <x14:dxf>
              <fill>
                <patternFill>
                  <bgColor rgb="FFFF0000"/>
                </patternFill>
              </fill>
            </x14:dxf>
          </x14:cfRule>
          <xm:sqref>BA107</xm:sqref>
        </x14:conditionalFormatting>
        <x14:conditionalFormatting xmlns:xm="http://schemas.microsoft.com/office/excel/2006/main">
          <x14:cfRule type="containsText" priority="2339" operator="containsText" id="{9E22CAEC-C847-4161-A62E-E9A0DFEDE5B5}">
            <xm:f>NOT(ISERROR(SEARCH(Sheet2!$D$8,BA112)))</xm:f>
            <xm:f>Sheet2!$D$8</xm:f>
            <x14:dxf>
              <fill>
                <patternFill>
                  <bgColor rgb="FFFF0000"/>
                </patternFill>
              </fill>
            </x14:dxf>
          </x14:cfRule>
          <x14:cfRule type="containsText" priority="2340" operator="containsText" id="{F71E14C6-6686-468D-9E00-34A80BFD58B4}">
            <xm:f>NOT(ISERROR(SEARCH(Sheet2!$D$7,BA112)))</xm:f>
            <xm:f>Sheet2!$D$7</xm:f>
            <x14:dxf>
              <fill>
                <patternFill>
                  <bgColor rgb="FF00B050"/>
                </patternFill>
              </fill>
            </x14:dxf>
          </x14:cfRule>
          <x14:cfRule type="containsText" priority="2341" operator="containsText" id="{22B9CD23-597E-4D1D-8F7A-635B227544F4}">
            <xm:f>NOT(ISERROR(SEARCH(Sheet2!$D$6,BA112)))</xm:f>
            <xm:f>Sheet2!$D$6</xm:f>
            <x14:dxf>
              <fill>
                <patternFill>
                  <bgColor rgb="FFFFFF00"/>
                </patternFill>
              </fill>
            </x14:dxf>
          </x14:cfRule>
          <x14:cfRule type="containsText" priority="2342" operator="containsText" id="{29886296-F449-45B7-A912-DB409E9748DB}">
            <xm:f>NOT(ISERROR(SEARCH(Sheet2!$D$5,BA112)))</xm:f>
            <xm:f>Sheet2!$D$5</xm:f>
            <x14:dxf>
              <fill>
                <patternFill>
                  <bgColor rgb="FFFFFF00"/>
                </patternFill>
              </fill>
            </x14:dxf>
          </x14:cfRule>
          <x14:cfRule type="containsText" priority="2343" operator="containsText" id="{5AC98676-E296-44F9-93C2-038B15F8E566}">
            <xm:f>NOT(ISERROR(SEARCH(Sheet2!$D$4,BA112)))</xm:f>
            <xm:f>Sheet2!$D$4</xm:f>
            <x14:dxf>
              <fill>
                <patternFill>
                  <bgColor rgb="FFFF0000"/>
                </patternFill>
              </fill>
            </x14:dxf>
          </x14:cfRule>
          <xm:sqref>BA112</xm:sqref>
        </x14:conditionalFormatting>
        <x14:conditionalFormatting xmlns:xm="http://schemas.microsoft.com/office/excel/2006/main">
          <x14:cfRule type="containsText" priority="2334" operator="containsText" id="{A5C09213-0504-4CE7-A2B5-8A2016C8E9F1}">
            <xm:f>NOT(ISERROR(SEARCH(Sheet2!$D$8,BA114)))</xm:f>
            <xm:f>Sheet2!$D$8</xm:f>
            <x14:dxf>
              <fill>
                <patternFill>
                  <bgColor rgb="FFFF0000"/>
                </patternFill>
              </fill>
            </x14:dxf>
          </x14:cfRule>
          <x14:cfRule type="containsText" priority="2335" operator="containsText" id="{67B386DA-B31B-48F1-86D1-F13FD69E1DA1}">
            <xm:f>NOT(ISERROR(SEARCH(Sheet2!$D$7,BA114)))</xm:f>
            <xm:f>Sheet2!$D$7</xm:f>
            <x14:dxf>
              <fill>
                <patternFill>
                  <bgColor rgb="FF00B050"/>
                </patternFill>
              </fill>
            </x14:dxf>
          </x14:cfRule>
          <x14:cfRule type="containsText" priority="2336" operator="containsText" id="{B7AFF62F-97DF-4BE1-8020-5FAC8C2D1722}">
            <xm:f>NOT(ISERROR(SEARCH(Sheet2!$D$6,BA114)))</xm:f>
            <xm:f>Sheet2!$D$6</xm:f>
            <x14:dxf>
              <fill>
                <patternFill>
                  <bgColor rgb="FFFFFF00"/>
                </patternFill>
              </fill>
            </x14:dxf>
          </x14:cfRule>
          <x14:cfRule type="containsText" priority="2337" operator="containsText" id="{176F2BCC-C919-484E-BC8F-FD8BA0CB066B}">
            <xm:f>NOT(ISERROR(SEARCH(Sheet2!$D$5,BA114)))</xm:f>
            <xm:f>Sheet2!$D$5</xm:f>
            <x14:dxf>
              <fill>
                <patternFill>
                  <bgColor rgb="FFFFFF00"/>
                </patternFill>
              </fill>
            </x14:dxf>
          </x14:cfRule>
          <x14:cfRule type="containsText" priority="2338" operator="containsText" id="{38B25A67-1D46-4AD4-9EC3-94C504FDC403}">
            <xm:f>NOT(ISERROR(SEARCH(Sheet2!$D$4,BA114)))</xm:f>
            <xm:f>Sheet2!$D$4</xm:f>
            <x14:dxf>
              <fill>
                <patternFill>
                  <bgColor rgb="FFFF0000"/>
                </patternFill>
              </fill>
            </x14:dxf>
          </x14:cfRule>
          <xm:sqref>BA114</xm:sqref>
        </x14:conditionalFormatting>
        <x14:conditionalFormatting xmlns:xm="http://schemas.microsoft.com/office/excel/2006/main">
          <x14:cfRule type="containsText" priority="2329" operator="containsText" id="{58ED5685-0726-4F8E-8AF7-6215B5896EC9}">
            <xm:f>NOT(ISERROR(SEARCH(Sheet2!$D$8,BA116)))</xm:f>
            <xm:f>Sheet2!$D$8</xm:f>
            <x14:dxf>
              <fill>
                <patternFill>
                  <bgColor rgb="FFFF0000"/>
                </patternFill>
              </fill>
            </x14:dxf>
          </x14:cfRule>
          <x14:cfRule type="containsText" priority="2330" operator="containsText" id="{303B2084-96A6-4695-8DFB-8833F9CA7B75}">
            <xm:f>NOT(ISERROR(SEARCH(Sheet2!$D$7,BA116)))</xm:f>
            <xm:f>Sheet2!$D$7</xm:f>
            <x14:dxf>
              <fill>
                <patternFill>
                  <bgColor rgb="FF00B050"/>
                </patternFill>
              </fill>
            </x14:dxf>
          </x14:cfRule>
          <x14:cfRule type="containsText" priority="2331" operator="containsText" id="{B5C3BD22-C006-4594-9279-1280C09CCCF0}">
            <xm:f>NOT(ISERROR(SEARCH(Sheet2!$D$6,BA116)))</xm:f>
            <xm:f>Sheet2!$D$6</xm:f>
            <x14:dxf>
              <fill>
                <patternFill>
                  <bgColor rgb="FFFFFF00"/>
                </patternFill>
              </fill>
            </x14:dxf>
          </x14:cfRule>
          <x14:cfRule type="containsText" priority="2332" operator="containsText" id="{8F41D4E3-DE81-4C21-816B-39FCBD223A76}">
            <xm:f>NOT(ISERROR(SEARCH(Sheet2!$D$5,BA116)))</xm:f>
            <xm:f>Sheet2!$D$5</xm:f>
            <x14:dxf>
              <fill>
                <patternFill>
                  <bgColor rgb="FFFFFF00"/>
                </patternFill>
              </fill>
            </x14:dxf>
          </x14:cfRule>
          <x14:cfRule type="containsText" priority="2333" operator="containsText" id="{44B1E7ED-F3A9-42B7-952C-404710F45E6C}">
            <xm:f>NOT(ISERROR(SEARCH(Sheet2!$D$4,BA116)))</xm:f>
            <xm:f>Sheet2!$D$4</xm:f>
            <x14:dxf>
              <fill>
                <patternFill>
                  <bgColor rgb="FFFF0000"/>
                </patternFill>
              </fill>
            </x14:dxf>
          </x14:cfRule>
          <xm:sqref>BA116</xm:sqref>
        </x14:conditionalFormatting>
        <x14:conditionalFormatting xmlns:xm="http://schemas.microsoft.com/office/excel/2006/main">
          <x14:cfRule type="containsText" priority="2324" operator="containsText" id="{519B874E-0A34-4CF4-9BB3-1C1559F4A935}">
            <xm:f>NOT(ISERROR(SEARCH(Sheet2!$D$8,BA131)))</xm:f>
            <xm:f>Sheet2!$D$8</xm:f>
            <x14:dxf>
              <fill>
                <patternFill>
                  <bgColor rgb="FFFF0000"/>
                </patternFill>
              </fill>
            </x14:dxf>
          </x14:cfRule>
          <x14:cfRule type="containsText" priority="2325" operator="containsText" id="{2ECE96C9-3B2B-406C-9CE4-0A0B8D6B1FF2}">
            <xm:f>NOT(ISERROR(SEARCH(Sheet2!$D$7,BA131)))</xm:f>
            <xm:f>Sheet2!$D$7</xm:f>
            <x14:dxf>
              <fill>
                <patternFill>
                  <bgColor rgb="FF00B050"/>
                </patternFill>
              </fill>
            </x14:dxf>
          </x14:cfRule>
          <x14:cfRule type="containsText" priority="2326" operator="containsText" id="{92817147-0BAE-4055-8DF1-A70BDBF7964E}">
            <xm:f>NOT(ISERROR(SEARCH(Sheet2!$D$6,BA131)))</xm:f>
            <xm:f>Sheet2!$D$6</xm:f>
            <x14:dxf>
              <fill>
                <patternFill>
                  <bgColor rgb="FFFFFF00"/>
                </patternFill>
              </fill>
            </x14:dxf>
          </x14:cfRule>
          <x14:cfRule type="containsText" priority="2327" operator="containsText" id="{AC1A70B7-B145-4C03-9178-4C4F5E1C0D15}">
            <xm:f>NOT(ISERROR(SEARCH(Sheet2!$D$5,BA131)))</xm:f>
            <xm:f>Sheet2!$D$5</xm:f>
            <x14:dxf>
              <fill>
                <patternFill>
                  <bgColor rgb="FFFFFF00"/>
                </patternFill>
              </fill>
            </x14:dxf>
          </x14:cfRule>
          <x14:cfRule type="containsText" priority="2328" operator="containsText" id="{9F6451E4-62E2-4C4D-A207-3B8E79005E60}">
            <xm:f>NOT(ISERROR(SEARCH(Sheet2!$D$4,BA131)))</xm:f>
            <xm:f>Sheet2!$D$4</xm:f>
            <x14:dxf>
              <fill>
                <patternFill>
                  <bgColor rgb="FFFF0000"/>
                </patternFill>
              </fill>
            </x14:dxf>
          </x14:cfRule>
          <xm:sqref>BA131</xm:sqref>
        </x14:conditionalFormatting>
        <x14:conditionalFormatting xmlns:xm="http://schemas.microsoft.com/office/excel/2006/main">
          <x14:cfRule type="containsText" priority="2319" operator="containsText" id="{DFF4312F-0B71-48C3-99B6-5A83AFC4E784}">
            <xm:f>NOT(ISERROR(SEARCH(Sheet2!$D$8,BA132)))</xm:f>
            <xm:f>Sheet2!$D$8</xm:f>
            <x14:dxf>
              <fill>
                <patternFill>
                  <bgColor rgb="FFFF0000"/>
                </patternFill>
              </fill>
            </x14:dxf>
          </x14:cfRule>
          <x14:cfRule type="containsText" priority="2320" operator="containsText" id="{F6B286FC-39D9-4B01-9A0D-E09F256306F6}">
            <xm:f>NOT(ISERROR(SEARCH(Sheet2!$D$7,BA132)))</xm:f>
            <xm:f>Sheet2!$D$7</xm:f>
            <x14:dxf>
              <fill>
                <patternFill>
                  <bgColor rgb="FF00B050"/>
                </patternFill>
              </fill>
            </x14:dxf>
          </x14:cfRule>
          <x14:cfRule type="containsText" priority="2321" operator="containsText" id="{E34E0D7B-644B-4E6A-896C-0F65B1C803E1}">
            <xm:f>NOT(ISERROR(SEARCH(Sheet2!$D$6,BA132)))</xm:f>
            <xm:f>Sheet2!$D$6</xm:f>
            <x14:dxf>
              <fill>
                <patternFill>
                  <bgColor rgb="FFFFFF00"/>
                </patternFill>
              </fill>
            </x14:dxf>
          </x14:cfRule>
          <x14:cfRule type="containsText" priority="2322" operator="containsText" id="{982CE1C7-3478-4F75-95F6-5AE2353DD499}">
            <xm:f>NOT(ISERROR(SEARCH(Sheet2!$D$5,BA132)))</xm:f>
            <xm:f>Sheet2!$D$5</xm:f>
            <x14:dxf>
              <fill>
                <patternFill>
                  <bgColor rgb="FFFFFF00"/>
                </patternFill>
              </fill>
            </x14:dxf>
          </x14:cfRule>
          <x14:cfRule type="containsText" priority="2323" operator="containsText" id="{DBADD8A8-FF33-4E81-A504-3964A7EF39F1}">
            <xm:f>NOT(ISERROR(SEARCH(Sheet2!$D$4,BA132)))</xm:f>
            <xm:f>Sheet2!$D$4</xm:f>
            <x14:dxf>
              <fill>
                <patternFill>
                  <bgColor rgb="FFFF0000"/>
                </patternFill>
              </fill>
            </x14:dxf>
          </x14:cfRule>
          <xm:sqref>BA132</xm:sqref>
        </x14:conditionalFormatting>
        <x14:conditionalFormatting xmlns:xm="http://schemas.microsoft.com/office/excel/2006/main">
          <x14:cfRule type="containsText" priority="2314" operator="containsText" id="{BC1942CB-89D6-4365-8021-A0A8D8E9A6EA}">
            <xm:f>NOT(ISERROR(SEARCH(Sheet2!$D$8,BA133)))</xm:f>
            <xm:f>Sheet2!$D$8</xm:f>
            <x14:dxf>
              <fill>
                <patternFill>
                  <bgColor rgb="FFFF0000"/>
                </patternFill>
              </fill>
            </x14:dxf>
          </x14:cfRule>
          <x14:cfRule type="containsText" priority="2315" operator="containsText" id="{25D67FE0-7928-4720-B531-1AD2A506AC47}">
            <xm:f>NOT(ISERROR(SEARCH(Sheet2!$D$7,BA133)))</xm:f>
            <xm:f>Sheet2!$D$7</xm:f>
            <x14:dxf>
              <fill>
                <patternFill>
                  <bgColor rgb="FF00B050"/>
                </patternFill>
              </fill>
            </x14:dxf>
          </x14:cfRule>
          <x14:cfRule type="containsText" priority="2316" operator="containsText" id="{FD169570-F92E-48B7-9C0F-92BAE405DE07}">
            <xm:f>NOT(ISERROR(SEARCH(Sheet2!$D$6,BA133)))</xm:f>
            <xm:f>Sheet2!$D$6</xm:f>
            <x14:dxf>
              <fill>
                <patternFill>
                  <bgColor rgb="FFFFFF00"/>
                </patternFill>
              </fill>
            </x14:dxf>
          </x14:cfRule>
          <x14:cfRule type="containsText" priority="2317" operator="containsText" id="{9EA778FD-F65E-4648-9C9F-7A00973AC784}">
            <xm:f>NOT(ISERROR(SEARCH(Sheet2!$D$5,BA133)))</xm:f>
            <xm:f>Sheet2!$D$5</xm:f>
            <x14:dxf>
              <fill>
                <patternFill>
                  <bgColor rgb="FFFFFF00"/>
                </patternFill>
              </fill>
            </x14:dxf>
          </x14:cfRule>
          <x14:cfRule type="containsText" priority="2318" operator="containsText" id="{3F99CD2C-FC1A-48EA-91B9-DE3720584C36}">
            <xm:f>NOT(ISERROR(SEARCH(Sheet2!$D$4,BA133)))</xm:f>
            <xm:f>Sheet2!$D$4</xm:f>
            <x14:dxf>
              <fill>
                <patternFill>
                  <bgColor rgb="FFFF0000"/>
                </patternFill>
              </fill>
            </x14:dxf>
          </x14:cfRule>
          <xm:sqref>BA133</xm:sqref>
        </x14:conditionalFormatting>
        <x14:conditionalFormatting xmlns:xm="http://schemas.microsoft.com/office/excel/2006/main">
          <x14:cfRule type="containsText" priority="2309" operator="containsText" id="{0455FA71-AC4C-44CB-88DE-E9A88AE9D992}">
            <xm:f>NOT(ISERROR(SEARCH(Sheet2!$D$8,BA134)))</xm:f>
            <xm:f>Sheet2!$D$8</xm:f>
            <x14:dxf>
              <fill>
                <patternFill>
                  <bgColor rgb="FFFF0000"/>
                </patternFill>
              </fill>
            </x14:dxf>
          </x14:cfRule>
          <x14:cfRule type="containsText" priority="2310" operator="containsText" id="{D1DB8A43-597D-4D80-9384-1E5BF6F8B0BB}">
            <xm:f>NOT(ISERROR(SEARCH(Sheet2!$D$7,BA134)))</xm:f>
            <xm:f>Sheet2!$D$7</xm:f>
            <x14:dxf>
              <fill>
                <patternFill>
                  <bgColor rgb="FF00B050"/>
                </patternFill>
              </fill>
            </x14:dxf>
          </x14:cfRule>
          <x14:cfRule type="containsText" priority="2311" operator="containsText" id="{F3F90EB5-55F1-402A-8331-56C9F159E423}">
            <xm:f>NOT(ISERROR(SEARCH(Sheet2!$D$6,BA134)))</xm:f>
            <xm:f>Sheet2!$D$6</xm:f>
            <x14:dxf>
              <fill>
                <patternFill>
                  <bgColor rgb="FFFFFF00"/>
                </patternFill>
              </fill>
            </x14:dxf>
          </x14:cfRule>
          <x14:cfRule type="containsText" priority="2312" operator="containsText" id="{54FF24C0-324F-40D7-A27F-57DA444760B3}">
            <xm:f>NOT(ISERROR(SEARCH(Sheet2!$D$5,BA134)))</xm:f>
            <xm:f>Sheet2!$D$5</xm:f>
            <x14:dxf>
              <fill>
                <patternFill>
                  <bgColor rgb="FFFFFF00"/>
                </patternFill>
              </fill>
            </x14:dxf>
          </x14:cfRule>
          <x14:cfRule type="containsText" priority="2313" operator="containsText" id="{F903911E-DC35-4BEA-B262-A1A767599D91}">
            <xm:f>NOT(ISERROR(SEARCH(Sheet2!$D$4,BA134)))</xm:f>
            <xm:f>Sheet2!$D$4</xm:f>
            <x14:dxf>
              <fill>
                <patternFill>
                  <bgColor rgb="FFFF0000"/>
                </patternFill>
              </fill>
            </x14:dxf>
          </x14:cfRule>
          <xm:sqref>BA134</xm:sqref>
        </x14:conditionalFormatting>
        <x14:conditionalFormatting xmlns:xm="http://schemas.microsoft.com/office/excel/2006/main">
          <x14:cfRule type="containsText" priority="2304" operator="containsText" id="{819CA403-A284-41FA-B586-4C4A92AF710E}">
            <xm:f>NOT(ISERROR(SEARCH(Sheet2!$D$8,BA135)))</xm:f>
            <xm:f>Sheet2!$D$8</xm:f>
            <x14:dxf>
              <fill>
                <patternFill>
                  <bgColor rgb="FFFF0000"/>
                </patternFill>
              </fill>
            </x14:dxf>
          </x14:cfRule>
          <x14:cfRule type="containsText" priority="2305" operator="containsText" id="{6805F558-1C63-4268-BD67-725226D7381E}">
            <xm:f>NOT(ISERROR(SEARCH(Sheet2!$D$7,BA135)))</xm:f>
            <xm:f>Sheet2!$D$7</xm:f>
            <x14:dxf>
              <fill>
                <patternFill>
                  <bgColor rgb="FF00B050"/>
                </patternFill>
              </fill>
            </x14:dxf>
          </x14:cfRule>
          <x14:cfRule type="containsText" priority="2306" operator="containsText" id="{8B2E2CF3-97C4-4B87-8400-1FD6F99812CD}">
            <xm:f>NOT(ISERROR(SEARCH(Sheet2!$D$6,BA135)))</xm:f>
            <xm:f>Sheet2!$D$6</xm:f>
            <x14:dxf>
              <fill>
                <patternFill>
                  <bgColor rgb="FFFFFF00"/>
                </patternFill>
              </fill>
            </x14:dxf>
          </x14:cfRule>
          <x14:cfRule type="containsText" priority="2307" operator="containsText" id="{38666E41-DE5F-47A0-9189-E63ACE40F51D}">
            <xm:f>NOT(ISERROR(SEARCH(Sheet2!$D$5,BA135)))</xm:f>
            <xm:f>Sheet2!$D$5</xm:f>
            <x14:dxf>
              <fill>
                <patternFill>
                  <bgColor rgb="FFFFFF00"/>
                </patternFill>
              </fill>
            </x14:dxf>
          </x14:cfRule>
          <x14:cfRule type="containsText" priority="2308" operator="containsText" id="{72431C94-1B2D-4E14-A787-BE093353EFF6}">
            <xm:f>NOT(ISERROR(SEARCH(Sheet2!$D$4,BA135)))</xm:f>
            <xm:f>Sheet2!$D$4</xm:f>
            <x14:dxf>
              <fill>
                <patternFill>
                  <bgColor rgb="FFFF0000"/>
                </patternFill>
              </fill>
            </x14:dxf>
          </x14:cfRule>
          <xm:sqref>BA135</xm:sqref>
        </x14:conditionalFormatting>
        <x14:conditionalFormatting xmlns:xm="http://schemas.microsoft.com/office/excel/2006/main">
          <x14:cfRule type="containsText" priority="2299" operator="containsText" id="{CA10C701-2BB9-46F3-A182-9A9D71BCE8C0}">
            <xm:f>NOT(ISERROR(SEARCH(Sheet2!$D$8,BA136)))</xm:f>
            <xm:f>Sheet2!$D$8</xm:f>
            <x14:dxf>
              <fill>
                <patternFill>
                  <bgColor rgb="FFFF0000"/>
                </patternFill>
              </fill>
            </x14:dxf>
          </x14:cfRule>
          <x14:cfRule type="containsText" priority="2300" operator="containsText" id="{6BB4C86E-A79D-4F57-BB72-5DBC8C6F7BC6}">
            <xm:f>NOT(ISERROR(SEARCH(Sheet2!$D$7,BA136)))</xm:f>
            <xm:f>Sheet2!$D$7</xm:f>
            <x14:dxf>
              <fill>
                <patternFill>
                  <bgColor rgb="FF00B050"/>
                </patternFill>
              </fill>
            </x14:dxf>
          </x14:cfRule>
          <x14:cfRule type="containsText" priority="2301" operator="containsText" id="{EFB96D93-3305-4D16-9571-87B5C0445826}">
            <xm:f>NOT(ISERROR(SEARCH(Sheet2!$D$6,BA136)))</xm:f>
            <xm:f>Sheet2!$D$6</xm:f>
            <x14:dxf>
              <fill>
                <patternFill>
                  <bgColor rgb="FFFFFF00"/>
                </patternFill>
              </fill>
            </x14:dxf>
          </x14:cfRule>
          <x14:cfRule type="containsText" priority="2302" operator="containsText" id="{2A05CABE-693E-4534-BD0E-9B5A7AE0F94C}">
            <xm:f>NOT(ISERROR(SEARCH(Sheet2!$D$5,BA136)))</xm:f>
            <xm:f>Sheet2!$D$5</xm:f>
            <x14:dxf>
              <fill>
                <patternFill>
                  <bgColor rgb="FFFFFF00"/>
                </patternFill>
              </fill>
            </x14:dxf>
          </x14:cfRule>
          <x14:cfRule type="containsText" priority="2303" operator="containsText" id="{D8131C35-6054-44FE-9179-A4EAD31B168E}">
            <xm:f>NOT(ISERROR(SEARCH(Sheet2!$D$4,BA136)))</xm:f>
            <xm:f>Sheet2!$D$4</xm:f>
            <x14:dxf>
              <fill>
                <patternFill>
                  <bgColor rgb="FFFF0000"/>
                </patternFill>
              </fill>
            </x14:dxf>
          </x14:cfRule>
          <xm:sqref>BA136</xm:sqref>
        </x14:conditionalFormatting>
        <x14:conditionalFormatting xmlns:xm="http://schemas.microsoft.com/office/excel/2006/main">
          <x14:cfRule type="containsText" priority="2294" operator="containsText" id="{8AD7EA47-6364-455B-BA33-77B77CDB5B25}">
            <xm:f>NOT(ISERROR(SEARCH(Sheet2!$D$8,BA137)))</xm:f>
            <xm:f>Sheet2!$D$8</xm:f>
            <x14:dxf>
              <fill>
                <patternFill>
                  <bgColor rgb="FFFF0000"/>
                </patternFill>
              </fill>
            </x14:dxf>
          </x14:cfRule>
          <x14:cfRule type="containsText" priority="2295" operator="containsText" id="{1C943AD9-797E-4647-AF1D-33728C97C6B4}">
            <xm:f>NOT(ISERROR(SEARCH(Sheet2!$D$7,BA137)))</xm:f>
            <xm:f>Sheet2!$D$7</xm:f>
            <x14:dxf>
              <fill>
                <patternFill>
                  <bgColor rgb="FF00B050"/>
                </patternFill>
              </fill>
            </x14:dxf>
          </x14:cfRule>
          <x14:cfRule type="containsText" priority="2296" operator="containsText" id="{3D97C64A-9F72-4FE0-B48C-265B5897E08F}">
            <xm:f>NOT(ISERROR(SEARCH(Sheet2!$D$6,BA137)))</xm:f>
            <xm:f>Sheet2!$D$6</xm:f>
            <x14:dxf>
              <fill>
                <patternFill>
                  <bgColor rgb="FFFFFF00"/>
                </patternFill>
              </fill>
            </x14:dxf>
          </x14:cfRule>
          <x14:cfRule type="containsText" priority="2297" operator="containsText" id="{EED6049E-9FCF-4FC5-B997-85B5D3C6717B}">
            <xm:f>NOT(ISERROR(SEARCH(Sheet2!$D$5,BA137)))</xm:f>
            <xm:f>Sheet2!$D$5</xm:f>
            <x14:dxf>
              <fill>
                <patternFill>
                  <bgColor rgb="FFFFFF00"/>
                </patternFill>
              </fill>
            </x14:dxf>
          </x14:cfRule>
          <x14:cfRule type="containsText" priority="2298" operator="containsText" id="{E9383C42-1BF1-493C-9941-5F3C65251E25}">
            <xm:f>NOT(ISERROR(SEARCH(Sheet2!$D$4,BA137)))</xm:f>
            <xm:f>Sheet2!$D$4</xm:f>
            <x14:dxf>
              <fill>
                <patternFill>
                  <bgColor rgb="FFFF0000"/>
                </patternFill>
              </fill>
            </x14:dxf>
          </x14:cfRule>
          <xm:sqref>BA137</xm:sqref>
        </x14:conditionalFormatting>
        <x14:conditionalFormatting xmlns:xm="http://schemas.microsoft.com/office/excel/2006/main">
          <x14:cfRule type="containsText" priority="2289" operator="containsText" id="{45CBC2E5-0A0F-44CB-9F52-F530C135F294}">
            <xm:f>NOT(ISERROR(SEARCH(Sheet2!$D$8,BA154)))</xm:f>
            <xm:f>Sheet2!$D$8</xm:f>
            <x14:dxf>
              <fill>
                <patternFill>
                  <bgColor rgb="FFFF0000"/>
                </patternFill>
              </fill>
            </x14:dxf>
          </x14:cfRule>
          <x14:cfRule type="containsText" priority="2290" operator="containsText" id="{BE86C641-CA04-475B-A177-72207125AF77}">
            <xm:f>NOT(ISERROR(SEARCH(Sheet2!$D$7,BA154)))</xm:f>
            <xm:f>Sheet2!$D$7</xm:f>
            <x14:dxf>
              <fill>
                <patternFill>
                  <bgColor rgb="FF00B050"/>
                </patternFill>
              </fill>
            </x14:dxf>
          </x14:cfRule>
          <x14:cfRule type="containsText" priority="2291" operator="containsText" id="{77EFEE6D-FB4D-484F-8DE5-171969098724}">
            <xm:f>NOT(ISERROR(SEARCH(Sheet2!$D$6,BA154)))</xm:f>
            <xm:f>Sheet2!$D$6</xm:f>
            <x14:dxf>
              <fill>
                <patternFill>
                  <bgColor rgb="FFFFFF00"/>
                </patternFill>
              </fill>
            </x14:dxf>
          </x14:cfRule>
          <x14:cfRule type="containsText" priority="2292" operator="containsText" id="{3A04F302-47E8-48B2-BB38-38645ED6F799}">
            <xm:f>NOT(ISERROR(SEARCH(Sheet2!$D$5,BA154)))</xm:f>
            <xm:f>Sheet2!$D$5</xm:f>
            <x14:dxf>
              <fill>
                <patternFill>
                  <bgColor rgb="FFFFFF00"/>
                </patternFill>
              </fill>
            </x14:dxf>
          </x14:cfRule>
          <x14:cfRule type="containsText" priority="2293" operator="containsText" id="{58CBD29A-CB0B-473A-98F0-1B97CF9EBE50}">
            <xm:f>NOT(ISERROR(SEARCH(Sheet2!$D$4,BA154)))</xm:f>
            <xm:f>Sheet2!$D$4</xm:f>
            <x14:dxf>
              <fill>
                <patternFill>
                  <bgColor rgb="FFFF0000"/>
                </patternFill>
              </fill>
            </x14:dxf>
          </x14:cfRule>
          <xm:sqref>BA154</xm:sqref>
        </x14:conditionalFormatting>
        <x14:conditionalFormatting xmlns:xm="http://schemas.microsoft.com/office/excel/2006/main">
          <x14:cfRule type="containsText" priority="2284" operator="containsText" id="{A42429D6-1428-43EC-8C67-A1AE2CB498C1}">
            <xm:f>NOT(ISERROR(SEARCH(Sheet2!$D$8,BA175)))</xm:f>
            <xm:f>Sheet2!$D$8</xm:f>
            <x14:dxf>
              <fill>
                <patternFill>
                  <bgColor rgb="FFFF0000"/>
                </patternFill>
              </fill>
            </x14:dxf>
          </x14:cfRule>
          <x14:cfRule type="containsText" priority="2285" operator="containsText" id="{F53ADED9-9959-47E5-907D-40ED72D94197}">
            <xm:f>NOT(ISERROR(SEARCH(Sheet2!$D$7,BA175)))</xm:f>
            <xm:f>Sheet2!$D$7</xm:f>
            <x14:dxf>
              <fill>
                <patternFill>
                  <bgColor rgb="FF00B050"/>
                </patternFill>
              </fill>
            </x14:dxf>
          </x14:cfRule>
          <x14:cfRule type="containsText" priority="2286" operator="containsText" id="{8E4A242B-CF0C-4032-A5B1-B6F4D50A9896}">
            <xm:f>NOT(ISERROR(SEARCH(Sheet2!$D$6,BA175)))</xm:f>
            <xm:f>Sheet2!$D$6</xm:f>
            <x14:dxf>
              <fill>
                <patternFill>
                  <bgColor rgb="FFFFFF00"/>
                </patternFill>
              </fill>
            </x14:dxf>
          </x14:cfRule>
          <x14:cfRule type="containsText" priority="2287" operator="containsText" id="{BB5B8EBE-DDCF-45CF-A84E-CD3968CEEAD4}">
            <xm:f>NOT(ISERROR(SEARCH(Sheet2!$D$5,BA175)))</xm:f>
            <xm:f>Sheet2!$D$5</xm:f>
            <x14:dxf>
              <fill>
                <patternFill>
                  <bgColor rgb="FFFFFF00"/>
                </patternFill>
              </fill>
            </x14:dxf>
          </x14:cfRule>
          <x14:cfRule type="containsText" priority="2288" operator="containsText" id="{223B74C3-15B8-423E-A2B9-2A3C85148627}">
            <xm:f>NOT(ISERROR(SEARCH(Sheet2!$D$4,BA175)))</xm:f>
            <xm:f>Sheet2!$D$4</xm:f>
            <x14:dxf>
              <fill>
                <patternFill>
                  <bgColor rgb="FFFF0000"/>
                </patternFill>
              </fill>
            </x14:dxf>
          </x14:cfRule>
          <xm:sqref>BA175</xm:sqref>
        </x14:conditionalFormatting>
        <x14:conditionalFormatting xmlns:xm="http://schemas.microsoft.com/office/excel/2006/main">
          <x14:cfRule type="containsText" priority="2279" operator="containsText" id="{4C8407D3-A0B1-42BE-B76F-A007E1CD41E4}">
            <xm:f>NOT(ISERROR(SEARCH(Sheet2!$D$8,BA177)))</xm:f>
            <xm:f>Sheet2!$D$8</xm:f>
            <x14:dxf>
              <fill>
                <patternFill>
                  <bgColor rgb="FFFF0000"/>
                </patternFill>
              </fill>
            </x14:dxf>
          </x14:cfRule>
          <x14:cfRule type="containsText" priority="2280" operator="containsText" id="{62C6608F-4FE3-4BA2-896D-671B9CD859F4}">
            <xm:f>NOT(ISERROR(SEARCH(Sheet2!$D$7,BA177)))</xm:f>
            <xm:f>Sheet2!$D$7</xm:f>
            <x14:dxf>
              <fill>
                <patternFill>
                  <bgColor rgb="FF00B050"/>
                </patternFill>
              </fill>
            </x14:dxf>
          </x14:cfRule>
          <x14:cfRule type="containsText" priority="2281" operator="containsText" id="{B3FD961E-2A68-4F8A-BD09-153E1BC0D57F}">
            <xm:f>NOT(ISERROR(SEARCH(Sheet2!$D$6,BA177)))</xm:f>
            <xm:f>Sheet2!$D$6</xm:f>
            <x14:dxf>
              <fill>
                <patternFill>
                  <bgColor rgb="FFFFFF00"/>
                </patternFill>
              </fill>
            </x14:dxf>
          </x14:cfRule>
          <x14:cfRule type="containsText" priority="2282" operator="containsText" id="{9DFB7227-B12E-4B54-9F4B-87384A97BE27}">
            <xm:f>NOT(ISERROR(SEARCH(Sheet2!$D$5,BA177)))</xm:f>
            <xm:f>Sheet2!$D$5</xm:f>
            <x14:dxf>
              <fill>
                <patternFill>
                  <bgColor rgb="FFFFFF00"/>
                </patternFill>
              </fill>
            </x14:dxf>
          </x14:cfRule>
          <x14:cfRule type="containsText" priority="2283" operator="containsText" id="{BAA4FE98-5F1A-4D2F-B420-391053CD2F9E}">
            <xm:f>NOT(ISERROR(SEARCH(Sheet2!$D$4,BA177)))</xm:f>
            <xm:f>Sheet2!$D$4</xm:f>
            <x14:dxf>
              <fill>
                <patternFill>
                  <bgColor rgb="FFFF0000"/>
                </patternFill>
              </fill>
            </x14:dxf>
          </x14:cfRule>
          <xm:sqref>BA177</xm:sqref>
        </x14:conditionalFormatting>
        <x14:conditionalFormatting xmlns:xm="http://schemas.microsoft.com/office/excel/2006/main">
          <x14:cfRule type="containsText" priority="2274" operator="containsText" id="{2F41674F-9535-4169-B68E-2F65730D28A6}">
            <xm:f>NOT(ISERROR(SEARCH(Sheet2!$D$8,BA182)))</xm:f>
            <xm:f>Sheet2!$D$8</xm:f>
            <x14:dxf>
              <fill>
                <patternFill>
                  <bgColor rgb="FFFF0000"/>
                </patternFill>
              </fill>
            </x14:dxf>
          </x14:cfRule>
          <x14:cfRule type="containsText" priority="2275" operator="containsText" id="{EE3A05D2-63E6-4686-8338-26D807094E2A}">
            <xm:f>NOT(ISERROR(SEARCH(Sheet2!$D$7,BA182)))</xm:f>
            <xm:f>Sheet2!$D$7</xm:f>
            <x14:dxf>
              <fill>
                <patternFill>
                  <bgColor rgb="FF00B050"/>
                </patternFill>
              </fill>
            </x14:dxf>
          </x14:cfRule>
          <x14:cfRule type="containsText" priority="2276" operator="containsText" id="{5B1D39C9-FBA7-4B5B-B21F-4385D75AE777}">
            <xm:f>NOT(ISERROR(SEARCH(Sheet2!$D$6,BA182)))</xm:f>
            <xm:f>Sheet2!$D$6</xm:f>
            <x14:dxf>
              <fill>
                <patternFill>
                  <bgColor rgb="FFFFFF00"/>
                </patternFill>
              </fill>
            </x14:dxf>
          </x14:cfRule>
          <x14:cfRule type="containsText" priority="2277" operator="containsText" id="{9EF25080-6154-4639-9DBA-2BF4A5CEE3A6}">
            <xm:f>NOT(ISERROR(SEARCH(Sheet2!$D$5,BA182)))</xm:f>
            <xm:f>Sheet2!$D$5</xm:f>
            <x14:dxf>
              <fill>
                <patternFill>
                  <bgColor rgb="FFFFFF00"/>
                </patternFill>
              </fill>
            </x14:dxf>
          </x14:cfRule>
          <x14:cfRule type="containsText" priority="2278" operator="containsText" id="{C17864E4-EFC5-48B4-9016-251874148DD8}">
            <xm:f>NOT(ISERROR(SEARCH(Sheet2!$D$4,BA182)))</xm:f>
            <xm:f>Sheet2!$D$4</xm:f>
            <x14:dxf>
              <fill>
                <patternFill>
                  <bgColor rgb="FFFF0000"/>
                </patternFill>
              </fill>
            </x14:dxf>
          </x14:cfRule>
          <xm:sqref>BA182</xm:sqref>
        </x14:conditionalFormatting>
        <x14:conditionalFormatting xmlns:xm="http://schemas.microsoft.com/office/excel/2006/main">
          <x14:cfRule type="containsText" priority="2269" operator="containsText" id="{16500120-4C71-4806-B32D-028D92F5E0E4}">
            <xm:f>NOT(ISERROR(SEARCH(Sheet2!$D$8,BA184)))</xm:f>
            <xm:f>Sheet2!$D$8</xm:f>
            <x14:dxf>
              <fill>
                <patternFill>
                  <bgColor rgb="FFFF0000"/>
                </patternFill>
              </fill>
            </x14:dxf>
          </x14:cfRule>
          <x14:cfRule type="containsText" priority="2270" operator="containsText" id="{84735B5C-A473-47B7-8A3F-4C5929AA06D3}">
            <xm:f>NOT(ISERROR(SEARCH(Sheet2!$D$7,BA184)))</xm:f>
            <xm:f>Sheet2!$D$7</xm:f>
            <x14:dxf>
              <fill>
                <patternFill>
                  <bgColor rgb="FF00B050"/>
                </patternFill>
              </fill>
            </x14:dxf>
          </x14:cfRule>
          <x14:cfRule type="containsText" priority="2271" operator="containsText" id="{8F2BB83B-BC0A-42C0-8865-4B374C771F15}">
            <xm:f>NOT(ISERROR(SEARCH(Sheet2!$D$6,BA184)))</xm:f>
            <xm:f>Sheet2!$D$6</xm:f>
            <x14:dxf>
              <fill>
                <patternFill>
                  <bgColor rgb="FFFFFF00"/>
                </patternFill>
              </fill>
            </x14:dxf>
          </x14:cfRule>
          <x14:cfRule type="containsText" priority="2272" operator="containsText" id="{7FEC29A2-7CD6-4552-B6FE-28422BE6EDD2}">
            <xm:f>NOT(ISERROR(SEARCH(Sheet2!$D$5,BA184)))</xm:f>
            <xm:f>Sheet2!$D$5</xm:f>
            <x14:dxf>
              <fill>
                <patternFill>
                  <bgColor rgb="FFFFFF00"/>
                </patternFill>
              </fill>
            </x14:dxf>
          </x14:cfRule>
          <x14:cfRule type="containsText" priority="2273" operator="containsText" id="{6D862E43-B851-45B4-86C0-8548FFF3705A}">
            <xm:f>NOT(ISERROR(SEARCH(Sheet2!$D$4,BA184)))</xm:f>
            <xm:f>Sheet2!$D$4</xm:f>
            <x14:dxf>
              <fill>
                <patternFill>
                  <bgColor rgb="FFFF0000"/>
                </patternFill>
              </fill>
            </x14:dxf>
          </x14:cfRule>
          <xm:sqref>BA184</xm:sqref>
        </x14:conditionalFormatting>
        <x14:conditionalFormatting xmlns:xm="http://schemas.microsoft.com/office/excel/2006/main">
          <x14:cfRule type="containsText" priority="2264" operator="containsText" id="{A18E96ED-FFC3-4127-B126-5A29653D0DAA}">
            <xm:f>NOT(ISERROR(SEARCH(Sheet2!$D$8,BA6)))</xm:f>
            <xm:f>Sheet2!$D$8</xm:f>
            <x14:dxf>
              <fill>
                <patternFill>
                  <bgColor rgb="FFFF0000"/>
                </patternFill>
              </fill>
            </x14:dxf>
          </x14:cfRule>
          <x14:cfRule type="containsText" priority="2265" operator="containsText" id="{46727AF8-F5F5-45C1-B5BC-2F7263151D4D}">
            <xm:f>NOT(ISERROR(SEARCH(Sheet2!$D$7,BA6)))</xm:f>
            <xm:f>Sheet2!$D$7</xm:f>
            <x14:dxf>
              <fill>
                <patternFill>
                  <bgColor rgb="FF00B050"/>
                </patternFill>
              </fill>
            </x14:dxf>
          </x14:cfRule>
          <x14:cfRule type="containsText" priority="2266" operator="containsText" id="{D1641F20-3AD8-4333-9BBF-F1E9EE3E5876}">
            <xm:f>NOT(ISERROR(SEARCH(Sheet2!$D$6,BA6)))</xm:f>
            <xm:f>Sheet2!$D$6</xm:f>
            <x14:dxf>
              <fill>
                <patternFill>
                  <bgColor rgb="FFFFFF00"/>
                </patternFill>
              </fill>
            </x14:dxf>
          </x14:cfRule>
          <x14:cfRule type="containsText" priority="2267" operator="containsText" id="{243BC271-603D-4B1C-830F-C33A458BAF27}">
            <xm:f>NOT(ISERROR(SEARCH(Sheet2!$D$5,BA6)))</xm:f>
            <xm:f>Sheet2!$D$5</xm:f>
            <x14:dxf>
              <fill>
                <patternFill>
                  <bgColor rgb="FFFFFF00"/>
                </patternFill>
              </fill>
            </x14:dxf>
          </x14:cfRule>
          <x14:cfRule type="containsText" priority="2268" operator="containsText" id="{C439560D-860A-4AE9-8C27-182BE759C2A4}">
            <xm:f>NOT(ISERROR(SEARCH(Sheet2!$D$4,BA6)))</xm:f>
            <xm:f>Sheet2!$D$4</xm:f>
            <x14:dxf>
              <fill>
                <patternFill>
                  <bgColor rgb="FFFF0000"/>
                </patternFill>
              </fill>
            </x14:dxf>
          </x14:cfRule>
          <xm:sqref>BA6</xm:sqref>
        </x14:conditionalFormatting>
        <x14:conditionalFormatting xmlns:xm="http://schemas.microsoft.com/office/excel/2006/main">
          <x14:cfRule type="containsText" priority="2259" operator="containsText" id="{9EA50FDA-B6C6-4C56-A26C-2E0684A5D1E7}">
            <xm:f>NOT(ISERROR(SEARCH(Sheet2!$D$8,BA166)))</xm:f>
            <xm:f>Sheet2!$D$8</xm:f>
            <x14:dxf>
              <fill>
                <patternFill>
                  <bgColor rgb="FFFF0000"/>
                </patternFill>
              </fill>
            </x14:dxf>
          </x14:cfRule>
          <x14:cfRule type="containsText" priority="2260" operator="containsText" id="{EC59E3A2-D6D6-406B-A9DA-54A1E0352F41}">
            <xm:f>NOT(ISERROR(SEARCH(Sheet2!$D$7,BA166)))</xm:f>
            <xm:f>Sheet2!$D$7</xm:f>
            <x14:dxf>
              <fill>
                <patternFill>
                  <bgColor rgb="FF00B050"/>
                </patternFill>
              </fill>
            </x14:dxf>
          </x14:cfRule>
          <x14:cfRule type="containsText" priority="2261" operator="containsText" id="{8DE5870D-59C0-430D-87BA-6376D80A4387}">
            <xm:f>NOT(ISERROR(SEARCH(Sheet2!$D$6,BA166)))</xm:f>
            <xm:f>Sheet2!$D$6</xm:f>
            <x14:dxf>
              <fill>
                <patternFill>
                  <bgColor rgb="FFFFFF00"/>
                </patternFill>
              </fill>
            </x14:dxf>
          </x14:cfRule>
          <x14:cfRule type="containsText" priority="2262" operator="containsText" id="{BDAE3084-EF41-4755-89C9-DE86CD0F8779}">
            <xm:f>NOT(ISERROR(SEARCH(Sheet2!$D$5,BA166)))</xm:f>
            <xm:f>Sheet2!$D$5</xm:f>
            <x14:dxf>
              <fill>
                <patternFill>
                  <bgColor rgb="FFFFFF00"/>
                </patternFill>
              </fill>
            </x14:dxf>
          </x14:cfRule>
          <x14:cfRule type="containsText" priority="2263" operator="containsText" id="{8B54FADC-8810-424C-BBFC-671FB4359408}">
            <xm:f>NOT(ISERROR(SEARCH(Sheet2!$D$4,BA166)))</xm:f>
            <xm:f>Sheet2!$D$4</xm:f>
            <x14:dxf>
              <fill>
                <patternFill>
                  <bgColor rgb="FFFF0000"/>
                </patternFill>
              </fill>
            </x14:dxf>
          </x14:cfRule>
          <xm:sqref>BA166</xm:sqref>
        </x14:conditionalFormatting>
        <x14:conditionalFormatting xmlns:xm="http://schemas.microsoft.com/office/excel/2006/main">
          <x14:cfRule type="containsText" priority="2254" operator="containsText" id="{E5FEA8A7-2293-42FB-AFCF-972884CFE4AC}">
            <xm:f>NOT(ISERROR(SEARCH(Sheet2!$D$8,BA30)))</xm:f>
            <xm:f>Sheet2!$D$8</xm:f>
            <x14:dxf>
              <fill>
                <patternFill>
                  <bgColor rgb="FFFF0000"/>
                </patternFill>
              </fill>
            </x14:dxf>
          </x14:cfRule>
          <x14:cfRule type="containsText" priority="2255" operator="containsText" id="{43FBB491-C098-4CD0-9588-7F5C6FB1AC15}">
            <xm:f>NOT(ISERROR(SEARCH(Sheet2!$D$7,BA30)))</xm:f>
            <xm:f>Sheet2!$D$7</xm:f>
            <x14:dxf>
              <fill>
                <patternFill>
                  <bgColor rgb="FF00B050"/>
                </patternFill>
              </fill>
            </x14:dxf>
          </x14:cfRule>
          <x14:cfRule type="containsText" priority="2256" operator="containsText" id="{F245982A-74C7-42AE-87CD-B6CA04C6957D}">
            <xm:f>NOT(ISERROR(SEARCH(Sheet2!$D$6,BA30)))</xm:f>
            <xm:f>Sheet2!$D$6</xm:f>
            <x14:dxf>
              <fill>
                <patternFill>
                  <bgColor rgb="FFFFFF00"/>
                </patternFill>
              </fill>
            </x14:dxf>
          </x14:cfRule>
          <x14:cfRule type="containsText" priority="2257" operator="containsText" id="{3BCFBA8F-466A-49EC-8BFD-0CF1EA99E6B7}">
            <xm:f>NOT(ISERROR(SEARCH(Sheet2!$D$5,BA30)))</xm:f>
            <xm:f>Sheet2!$D$5</xm:f>
            <x14:dxf>
              <fill>
                <patternFill>
                  <bgColor rgb="FFFFFF00"/>
                </patternFill>
              </fill>
            </x14:dxf>
          </x14:cfRule>
          <x14:cfRule type="containsText" priority="2258" operator="containsText" id="{454ACFC5-E2A2-481E-A706-4B9E35D0AB1E}">
            <xm:f>NOT(ISERROR(SEARCH(Sheet2!$D$4,BA30)))</xm:f>
            <xm:f>Sheet2!$D$4</xm:f>
            <x14:dxf>
              <fill>
                <patternFill>
                  <bgColor rgb="FFFF0000"/>
                </patternFill>
              </fill>
            </x14:dxf>
          </x14:cfRule>
          <xm:sqref>BA30</xm:sqref>
        </x14:conditionalFormatting>
        <x14:conditionalFormatting xmlns:xm="http://schemas.microsoft.com/office/excel/2006/main">
          <x14:cfRule type="containsText" priority="2249" operator="containsText" id="{68603DBA-7094-4E32-9503-CA1E364ABB9E}">
            <xm:f>NOT(ISERROR(SEARCH(Sheet2!$D$8,BA46)))</xm:f>
            <xm:f>Sheet2!$D$8</xm:f>
            <x14:dxf>
              <fill>
                <patternFill>
                  <bgColor rgb="FFFF0000"/>
                </patternFill>
              </fill>
            </x14:dxf>
          </x14:cfRule>
          <x14:cfRule type="containsText" priority="2250" operator="containsText" id="{0C117418-27AD-4702-8DBD-4B683FD9A21D}">
            <xm:f>NOT(ISERROR(SEARCH(Sheet2!$D$7,BA46)))</xm:f>
            <xm:f>Sheet2!$D$7</xm:f>
            <x14:dxf>
              <fill>
                <patternFill>
                  <bgColor rgb="FF00B050"/>
                </patternFill>
              </fill>
            </x14:dxf>
          </x14:cfRule>
          <x14:cfRule type="containsText" priority="2251" operator="containsText" id="{DBA2BA86-93DC-41D5-A335-861B89C2CFD8}">
            <xm:f>NOT(ISERROR(SEARCH(Sheet2!$D$6,BA46)))</xm:f>
            <xm:f>Sheet2!$D$6</xm:f>
            <x14:dxf>
              <fill>
                <patternFill>
                  <bgColor rgb="FFFFFF00"/>
                </patternFill>
              </fill>
            </x14:dxf>
          </x14:cfRule>
          <x14:cfRule type="containsText" priority="2252" operator="containsText" id="{202B0521-F268-4324-A73B-96B92E3DA50D}">
            <xm:f>NOT(ISERROR(SEARCH(Sheet2!$D$5,BA46)))</xm:f>
            <xm:f>Sheet2!$D$5</xm:f>
            <x14:dxf>
              <fill>
                <patternFill>
                  <bgColor rgb="FFFFFF00"/>
                </patternFill>
              </fill>
            </x14:dxf>
          </x14:cfRule>
          <x14:cfRule type="containsText" priority="2253" operator="containsText" id="{11C04686-0489-4183-B248-9027FAC06241}">
            <xm:f>NOT(ISERROR(SEARCH(Sheet2!$D$4,BA46)))</xm:f>
            <xm:f>Sheet2!$D$4</xm:f>
            <x14:dxf>
              <fill>
                <patternFill>
                  <bgColor rgb="FFFF0000"/>
                </patternFill>
              </fill>
            </x14:dxf>
          </x14:cfRule>
          <xm:sqref>BA92 BA88 BA86 BA84 BA82 BA80 BA78 BA76 BA71 BA69 BA66 BA64 BA62 BA60 BA58 BA56 BA54 BA52 BA50 BA48 BA46</xm:sqref>
        </x14:conditionalFormatting>
        <x14:conditionalFormatting xmlns:xm="http://schemas.microsoft.com/office/excel/2006/main">
          <x14:cfRule type="containsText" priority="2244" operator="containsText" id="{BC1FB88F-F8D7-4F34-B327-9D67D78A6FD0}">
            <xm:f>NOT(ISERROR(SEARCH(Sheet2!$D$8,BB5)))</xm:f>
            <xm:f>Sheet2!$D$8</xm:f>
            <x14:dxf>
              <fill>
                <patternFill>
                  <bgColor rgb="FFFF0000"/>
                </patternFill>
              </fill>
            </x14:dxf>
          </x14:cfRule>
          <x14:cfRule type="containsText" priority="2245" operator="containsText" id="{DAC56049-D2AE-4D38-979F-8BA6A0CC3606}">
            <xm:f>NOT(ISERROR(SEARCH(Sheet2!$D$7,BB5)))</xm:f>
            <xm:f>Sheet2!$D$7</xm:f>
            <x14:dxf>
              <fill>
                <patternFill>
                  <bgColor rgb="FF00B050"/>
                </patternFill>
              </fill>
            </x14:dxf>
          </x14:cfRule>
          <x14:cfRule type="containsText" priority="2246" operator="containsText" id="{AE3789FF-F795-41AE-BC3C-73D7D3958AAB}">
            <xm:f>NOT(ISERROR(SEARCH(Sheet2!$D$6,BB5)))</xm:f>
            <xm:f>Sheet2!$D$6</xm:f>
            <x14:dxf>
              <fill>
                <patternFill>
                  <bgColor rgb="FFFFFF00"/>
                </patternFill>
              </fill>
            </x14:dxf>
          </x14:cfRule>
          <x14:cfRule type="containsText" priority="2247" operator="containsText" id="{D256E56E-D463-47F2-9D22-F8A0DF2FB9C8}">
            <xm:f>NOT(ISERROR(SEARCH(Sheet2!$D$5,BB5)))</xm:f>
            <xm:f>Sheet2!$D$5</xm:f>
            <x14:dxf>
              <fill>
                <patternFill>
                  <bgColor rgb="FFFFFF00"/>
                </patternFill>
              </fill>
            </x14:dxf>
          </x14:cfRule>
          <x14:cfRule type="containsText" priority="2248" operator="containsText" id="{2EA8CBAF-30B5-40B4-9BFE-598B3B7B6A92}">
            <xm:f>NOT(ISERROR(SEARCH(Sheet2!$D$4,BB5)))</xm:f>
            <xm:f>Sheet2!$D$4</xm:f>
            <x14:dxf>
              <fill>
                <patternFill>
                  <bgColor rgb="FFFF0000"/>
                </patternFill>
              </fill>
            </x14:dxf>
          </x14:cfRule>
          <xm:sqref>BB5 BB25:BB29 BB45 BB47 BB49 BB51 BB53 BB55 BB57 BB59 BB61 BB63 BB65 BB67:BB68 BB70 BB72:BB75 BB77 BB79 BB81 BB7:BB23 BB31:BB43</xm:sqref>
        </x14:conditionalFormatting>
        <x14:conditionalFormatting xmlns:xm="http://schemas.microsoft.com/office/excel/2006/main">
          <x14:cfRule type="containsText" priority="2239" operator="containsText" id="{4F02EC8A-04B5-499E-A524-E7BFF7305C1B}">
            <xm:f>NOT(ISERROR(SEARCH(Sheet2!$D$8,BB83)))</xm:f>
            <xm:f>Sheet2!$D$8</xm:f>
            <x14:dxf>
              <fill>
                <patternFill>
                  <bgColor rgb="FFFF0000"/>
                </patternFill>
              </fill>
            </x14:dxf>
          </x14:cfRule>
          <x14:cfRule type="containsText" priority="2240" operator="containsText" id="{C23FD5EB-B795-4E8A-B309-354E1A2AC57F}">
            <xm:f>NOT(ISERROR(SEARCH(Sheet2!$D$7,BB83)))</xm:f>
            <xm:f>Sheet2!$D$7</xm:f>
            <x14:dxf>
              <fill>
                <patternFill>
                  <bgColor rgb="FF00B050"/>
                </patternFill>
              </fill>
            </x14:dxf>
          </x14:cfRule>
          <x14:cfRule type="containsText" priority="2241" operator="containsText" id="{91AD100D-F8D7-4669-AA28-D5A74BE1821A}">
            <xm:f>NOT(ISERROR(SEARCH(Sheet2!$D$6,BB83)))</xm:f>
            <xm:f>Sheet2!$D$6</xm:f>
            <x14:dxf>
              <fill>
                <patternFill>
                  <bgColor rgb="FFFFFF00"/>
                </patternFill>
              </fill>
            </x14:dxf>
          </x14:cfRule>
          <x14:cfRule type="containsText" priority="2242" operator="containsText" id="{207569DC-B170-4790-B63B-33D4F26FB27E}">
            <xm:f>NOT(ISERROR(SEARCH(Sheet2!$D$5,BB83)))</xm:f>
            <xm:f>Sheet2!$D$5</xm:f>
            <x14:dxf>
              <fill>
                <patternFill>
                  <bgColor rgb="FFFFFF00"/>
                </patternFill>
              </fill>
            </x14:dxf>
          </x14:cfRule>
          <x14:cfRule type="containsText" priority="2243" operator="containsText" id="{62777FA8-9ABD-43FE-ACD2-4043E1ED8C49}">
            <xm:f>NOT(ISERROR(SEARCH(Sheet2!$D$4,BB83)))</xm:f>
            <xm:f>Sheet2!$D$4</xm:f>
            <x14:dxf>
              <fill>
                <patternFill>
                  <bgColor rgb="FFFF0000"/>
                </patternFill>
              </fill>
            </x14:dxf>
          </x14:cfRule>
          <xm:sqref>BB83 BB85 BB87 BB89:BB91 BB93 BB95 BB97 BB99:BB100 BB102:BB103 BB105:BB106 BB108:BB111 BB113 BB115 BB117:BB130 BB138:BB153 BB155:BB165 BB176 BB178:BB181 BB183 BB185:BB187 BB167:BB174</xm:sqref>
        </x14:conditionalFormatting>
        <x14:conditionalFormatting xmlns:xm="http://schemas.microsoft.com/office/excel/2006/main">
          <x14:cfRule type="containsText" priority="2234" operator="containsText" id="{565BCB49-F64E-4011-9D2E-21E0691512A6}">
            <xm:f>NOT(ISERROR(SEARCH(Sheet2!$D$8,BB24)))</xm:f>
            <xm:f>Sheet2!$D$8</xm:f>
            <x14:dxf>
              <fill>
                <patternFill>
                  <bgColor rgb="FFFF0000"/>
                </patternFill>
              </fill>
            </x14:dxf>
          </x14:cfRule>
          <x14:cfRule type="containsText" priority="2235" operator="containsText" id="{AB6171A3-00AF-4A6C-BD6D-DBBD872BD1B1}">
            <xm:f>NOT(ISERROR(SEARCH(Sheet2!$D$7,BB24)))</xm:f>
            <xm:f>Sheet2!$D$7</xm:f>
            <x14:dxf>
              <fill>
                <patternFill>
                  <bgColor rgb="FF00B050"/>
                </patternFill>
              </fill>
            </x14:dxf>
          </x14:cfRule>
          <x14:cfRule type="containsText" priority="2236" operator="containsText" id="{AEF2E2F2-527D-4F19-8172-BC1CDEE69360}">
            <xm:f>NOT(ISERROR(SEARCH(Sheet2!$D$6,BB24)))</xm:f>
            <xm:f>Sheet2!$D$6</xm:f>
            <x14:dxf>
              <fill>
                <patternFill>
                  <bgColor rgb="FFFFFF00"/>
                </patternFill>
              </fill>
            </x14:dxf>
          </x14:cfRule>
          <x14:cfRule type="containsText" priority="2237" operator="containsText" id="{6B45704B-DA51-4669-9084-82A2E535C9D3}">
            <xm:f>NOT(ISERROR(SEARCH(Sheet2!$D$5,BB24)))</xm:f>
            <xm:f>Sheet2!$D$5</xm:f>
            <x14:dxf>
              <fill>
                <patternFill>
                  <bgColor rgb="FFFFFF00"/>
                </patternFill>
              </fill>
            </x14:dxf>
          </x14:cfRule>
          <x14:cfRule type="containsText" priority="2238" operator="containsText" id="{3D32AE30-F775-418C-83E4-C6566EB3B7BB}">
            <xm:f>NOT(ISERROR(SEARCH(Sheet2!$D$4,BB24)))</xm:f>
            <xm:f>Sheet2!$D$4</xm:f>
            <x14:dxf>
              <fill>
                <patternFill>
                  <bgColor rgb="FFFF0000"/>
                </patternFill>
              </fill>
            </x14:dxf>
          </x14:cfRule>
          <xm:sqref>BB24</xm:sqref>
        </x14:conditionalFormatting>
        <x14:conditionalFormatting xmlns:xm="http://schemas.microsoft.com/office/excel/2006/main">
          <x14:cfRule type="containsText" priority="2229" operator="containsText" id="{048D6871-8B95-437D-8AC4-4A2AAC8EACE7}">
            <xm:f>NOT(ISERROR(SEARCH(Sheet2!$D$8,BB44)))</xm:f>
            <xm:f>Sheet2!$D$8</xm:f>
            <x14:dxf>
              <fill>
                <patternFill>
                  <bgColor rgb="FFFF0000"/>
                </patternFill>
              </fill>
            </x14:dxf>
          </x14:cfRule>
          <x14:cfRule type="containsText" priority="2230" operator="containsText" id="{A56E31D0-C52C-45B8-9403-5245C8C0651F}">
            <xm:f>NOT(ISERROR(SEARCH(Sheet2!$D$7,BB44)))</xm:f>
            <xm:f>Sheet2!$D$7</xm:f>
            <x14:dxf>
              <fill>
                <patternFill>
                  <bgColor rgb="FF00B050"/>
                </patternFill>
              </fill>
            </x14:dxf>
          </x14:cfRule>
          <x14:cfRule type="containsText" priority="2231" operator="containsText" id="{CCB19A61-4941-41D8-8D2C-C6AEED50B6CF}">
            <xm:f>NOT(ISERROR(SEARCH(Sheet2!$D$6,BB44)))</xm:f>
            <xm:f>Sheet2!$D$6</xm:f>
            <x14:dxf>
              <fill>
                <patternFill>
                  <bgColor rgb="FFFFFF00"/>
                </patternFill>
              </fill>
            </x14:dxf>
          </x14:cfRule>
          <x14:cfRule type="containsText" priority="2232" operator="containsText" id="{00889871-83E8-41CE-852A-59438E3E7B89}">
            <xm:f>NOT(ISERROR(SEARCH(Sheet2!$D$5,BB44)))</xm:f>
            <xm:f>Sheet2!$D$5</xm:f>
            <x14:dxf>
              <fill>
                <patternFill>
                  <bgColor rgb="FFFFFF00"/>
                </patternFill>
              </fill>
            </x14:dxf>
          </x14:cfRule>
          <x14:cfRule type="containsText" priority="2233" operator="containsText" id="{F94BBFDB-C367-433E-9CCB-CFC150E41556}">
            <xm:f>NOT(ISERROR(SEARCH(Sheet2!$D$4,BB44)))</xm:f>
            <xm:f>Sheet2!$D$4</xm:f>
            <x14:dxf>
              <fill>
                <patternFill>
                  <bgColor rgb="FFFF0000"/>
                </patternFill>
              </fill>
            </x14:dxf>
          </x14:cfRule>
          <xm:sqref>BB44</xm:sqref>
        </x14:conditionalFormatting>
        <x14:conditionalFormatting xmlns:xm="http://schemas.microsoft.com/office/excel/2006/main">
          <x14:cfRule type="containsText" priority="2224" operator="containsText" id="{F41EB34F-3DD5-4D3D-A8EA-C20E56D93905}">
            <xm:f>NOT(ISERROR(SEARCH(Sheet2!$D$8,BB94)))</xm:f>
            <xm:f>Sheet2!$D$8</xm:f>
            <x14:dxf>
              <fill>
                <patternFill>
                  <bgColor rgb="FFFF0000"/>
                </patternFill>
              </fill>
            </x14:dxf>
          </x14:cfRule>
          <x14:cfRule type="containsText" priority="2225" operator="containsText" id="{4F9CDC13-522B-4CBF-A215-62C0C5951BF8}">
            <xm:f>NOT(ISERROR(SEARCH(Sheet2!$D$7,BB94)))</xm:f>
            <xm:f>Sheet2!$D$7</xm:f>
            <x14:dxf>
              <fill>
                <patternFill>
                  <bgColor rgb="FF00B050"/>
                </patternFill>
              </fill>
            </x14:dxf>
          </x14:cfRule>
          <x14:cfRule type="containsText" priority="2226" operator="containsText" id="{CC5AD36B-75C1-4A6E-B788-E29BB582CB54}">
            <xm:f>NOT(ISERROR(SEARCH(Sheet2!$D$6,BB94)))</xm:f>
            <xm:f>Sheet2!$D$6</xm:f>
            <x14:dxf>
              <fill>
                <patternFill>
                  <bgColor rgb="FFFFFF00"/>
                </patternFill>
              </fill>
            </x14:dxf>
          </x14:cfRule>
          <x14:cfRule type="containsText" priority="2227" operator="containsText" id="{0CCAB319-1938-4A30-BA1E-5D4B8C53E18F}">
            <xm:f>NOT(ISERROR(SEARCH(Sheet2!$D$5,BB94)))</xm:f>
            <xm:f>Sheet2!$D$5</xm:f>
            <x14:dxf>
              <fill>
                <patternFill>
                  <bgColor rgb="FFFFFF00"/>
                </patternFill>
              </fill>
            </x14:dxf>
          </x14:cfRule>
          <x14:cfRule type="containsText" priority="2228" operator="containsText" id="{C18BC94C-70BD-4AEF-82AA-2D14DEAC0EA1}">
            <xm:f>NOT(ISERROR(SEARCH(Sheet2!$D$4,BB94)))</xm:f>
            <xm:f>Sheet2!$D$4</xm:f>
            <x14:dxf>
              <fill>
                <patternFill>
                  <bgColor rgb="FFFF0000"/>
                </patternFill>
              </fill>
            </x14:dxf>
          </x14:cfRule>
          <xm:sqref>BB94</xm:sqref>
        </x14:conditionalFormatting>
        <x14:conditionalFormatting xmlns:xm="http://schemas.microsoft.com/office/excel/2006/main">
          <x14:cfRule type="containsText" priority="2219" operator="containsText" id="{B1692882-F6EC-4B04-93DA-BBCB0CA388A9}">
            <xm:f>NOT(ISERROR(SEARCH(Sheet2!$D$8,BB96)))</xm:f>
            <xm:f>Sheet2!$D$8</xm:f>
            <x14:dxf>
              <fill>
                <patternFill>
                  <bgColor rgb="FFFF0000"/>
                </patternFill>
              </fill>
            </x14:dxf>
          </x14:cfRule>
          <x14:cfRule type="containsText" priority="2220" operator="containsText" id="{014D342E-36E4-4B3C-BAE2-95F403A26C68}">
            <xm:f>NOT(ISERROR(SEARCH(Sheet2!$D$7,BB96)))</xm:f>
            <xm:f>Sheet2!$D$7</xm:f>
            <x14:dxf>
              <fill>
                <patternFill>
                  <bgColor rgb="FF00B050"/>
                </patternFill>
              </fill>
            </x14:dxf>
          </x14:cfRule>
          <x14:cfRule type="containsText" priority="2221" operator="containsText" id="{B5A74B10-5DC8-4A0E-A1E8-40D66A84F37A}">
            <xm:f>NOT(ISERROR(SEARCH(Sheet2!$D$6,BB96)))</xm:f>
            <xm:f>Sheet2!$D$6</xm:f>
            <x14:dxf>
              <fill>
                <patternFill>
                  <bgColor rgb="FFFFFF00"/>
                </patternFill>
              </fill>
            </x14:dxf>
          </x14:cfRule>
          <x14:cfRule type="containsText" priority="2222" operator="containsText" id="{85AAD06C-687F-4E96-8B67-3564DEE6B7EA}">
            <xm:f>NOT(ISERROR(SEARCH(Sheet2!$D$5,BB96)))</xm:f>
            <xm:f>Sheet2!$D$5</xm:f>
            <x14:dxf>
              <fill>
                <patternFill>
                  <bgColor rgb="FFFFFF00"/>
                </patternFill>
              </fill>
            </x14:dxf>
          </x14:cfRule>
          <x14:cfRule type="containsText" priority="2223" operator="containsText" id="{E99928D2-2147-463D-8F07-1D620A34B3C0}">
            <xm:f>NOT(ISERROR(SEARCH(Sheet2!$D$4,BB96)))</xm:f>
            <xm:f>Sheet2!$D$4</xm:f>
            <x14:dxf>
              <fill>
                <patternFill>
                  <bgColor rgb="FFFF0000"/>
                </patternFill>
              </fill>
            </x14:dxf>
          </x14:cfRule>
          <xm:sqref>BB96</xm:sqref>
        </x14:conditionalFormatting>
        <x14:conditionalFormatting xmlns:xm="http://schemas.microsoft.com/office/excel/2006/main">
          <x14:cfRule type="containsText" priority="2214" operator="containsText" id="{4C00889D-ED9A-409A-9F2F-D1D92A8A1A8D}">
            <xm:f>NOT(ISERROR(SEARCH(Sheet2!$D$8,BB98)))</xm:f>
            <xm:f>Sheet2!$D$8</xm:f>
            <x14:dxf>
              <fill>
                <patternFill>
                  <bgColor rgb="FFFF0000"/>
                </patternFill>
              </fill>
            </x14:dxf>
          </x14:cfRule>
          <x14:cfRule type="containsText" priority="2215" operator="containsText" id="{10FECF52-75DA-48ED-A603-2AEA13C7C653}">
            <xm:f>NOT(ISERROR(SEARCH(Sheet2!$D$7,BB98)))</xm:f>
            <xm:f>Sheet2!$D$7</xm:f>
            <x14:dxf>
              <fill>
                <patternFill>
                  <bgColor rgb="FF00B050"/>
                </patternFill>
              </fill>
            </x14:dxf>
          </x14:cfRule>
          <x14:cfRule type="containsText" priority="2216" operator="containsText" id="{17355B16-DD47-453A-8A83-B4AAA2A92401}">
            <xm:f>NOT(ISERROR(SEARCH(Sheet2!$D$6,BB98)))</xm:f>
            <xm:f>Sheet2!$D$6</xm:f>
            <x14:dxf>
              <fill>
                <patternFill>
                  <bgColor rgb="FFFFFF00"/>
                </patternFill>
              </fill>
            </x14:dxf>
          </x14:cfRule>
          <x14:cfRule type="containsText" priority="2217" operator="containsText" id="{32A4330A-A727-4781-93E7-79A9CB4A757F}">
            <xm:f>NOT(ISERROR(SEARCH(Sheet2!$D$5,BB98)))</xm:f>
            <xm:f>Sheet2!$D$5</xm:f>
            <x14:dxf>
              <fill>
                <patternFill>
                  <bgColor rgb="FFFFFF00"/>
                </patternFill>
              </fill>
            </x14:dxf>
          </x14:cfRule>
          <x14:cfRule type="containsText" priority="2218" operator="containsText" id="{09750B62-8E7B-44A9-A555-C50A686112AD}">
            <xm:f>NOT(ISERROR(SEARCH(Sheet2!$D$4,BB98)))</xm:f>
            <xm:f>Sheet2!$D$4</xm:f>
            <x14:dxf>
              <fill>
                <patternFill>
                  <bgColor rgb="FFFF0000"/>
                </patternFill>
              </fill>
            </x14:dxf>
          </x14:cfRule>
          <xm:sqref>BB98</xm:sqref>
        </x14:conditionalFormatting>
        <x14:conditionalFormatting xmlns:xm="http://schemas.microsoft.com/office/excel/2006/main">
          <x14:cfRule type="containsText" priority="2209" operator="containsText" id="{857B7611-1A13-484B-B78C-BF39ED352E35}">
            <xm:f>NOT(ISERROR(SEARCH(Sheet2!$D$8,BB101)))</xm:f>
            <xm:f>Sheet2!$D$8</xm:f>
            <x14:dxf>
              <fill>
                <patternFill>
                  <bgColor rgb="FFFF0000"/>
                </patternFill>
              </fill>
            </x14:dxf>
          </x14:cfRule>
          <x14:cfRule type="containsText" priority="2210" operator="containsText" id="{6BA74D2A-CACD-4F2D-906F-46FFF9749440}">
            <xm:f>NOT(ISERROR(SEARCH(Sheet2!$D$7,BB101)))</xm:f>
            <xm:f>Sheet2!$D$7</xm:f>
            <x14:dxf>
              <fill>
                <patternFill>
                  <bgColor rgb="FF00B050"/>
                </patternFill>
              </fill>
            </x14:dxf>
          </x14:cfRule>
          <x14:cfRule type="containsText" priority="2211" operator="containsText" id="{CE2BAC41-500E-4D8D-8AEE-9980DB1D11DB}">
            <xm:f>NOT(ISERROR(SEARCH(Sheet2!$D$6,BB101)))</xm:f>
            <xm:f>Sheet2!$D$6</xm:f>
            <x14:dxf>
              <fill>
                <patternFill>
                  <bgColor rgb="FFFFFF00"/>
                </patternFill>
              </fill>
            </x14:dxf>
          </x14:cfRule>
          <x14:cfRule type="containsText" priority="2212" operator="containsText" id="{C8CBA1D1-14BE-46B8-91C7-17D4C72A54A5}">
            <xm:f>NOT(ISERROR(SEARCH(Sheet2!$D$5,BB101)))</xm:f>
            <xm:f>Sheet2!$D$5</xm:f>
            <x14:dxf>
              <fill>
                <patternFill>
                  <bgColor rgb="FFFFFF00"/>
                </patternFill>
              </fill>
            </x14:dxf>
          </x14:cfRule>
          <x14:cfRule type="containsText" priority="2213" operator="containsText" id="{BF62D52B-3C9F-4F9A-A682-68E0350420EF}">
            <xm:f>NOT(ISERROR(SEARCH(Sheet2!$D$4,BB101)))</xm:f>
            <xm:f>Sheet2!$D$4</xm:f>
            <x14:dxf>
              <fill>
                <patternFill>
                  <bgColor rgb="FFFF0000"/>
                </patternFill>
              </fill>
            </x14:dxf>
          </x14:cfRule>
          <xm:sqref>BB101</xm:sqref>
        </x14:conditionalFormatting>
        <x14:conditionalFormatting xmlns:xm="http://schemas.microsoft.com/office/excel/2006/main">
          <x14:cfRule type="containsText" priority="2204" operator="containsText" id="{C3AF938C-DF5A-4BBF-8056-68A0B1A9B59C}">
            <xm:f>NOT(ISERROR(SEARCH(Sheet2!$D$8,BB104)))</xm:f>
            <xm:f>Sheet2!$D$8</xm:f>
            <x14:dxf>
              <fill>
                <patternFill>
                  <bgColor rgb="FFFF0000"/>
                </patternFill>
              </fill>
            </x14:dxf>
          </x14:cfRule>
          <x14:cfRule type="containsText" priority="2205" operator="containsText" id="{E903AC1A-9385-42A3-B80E-EBCF63CAFB3B}">
            <xm:f>NOT(ISERROR(SEARCH(Sheet2!$D$7,BB104)))</xm:f>
            <xm:f>Sheet2!$D$7</xm:f>
            <x14:dxf>
              <fill>
                <patternFill>
                  <bgColor rgb="FF00B050"/>
                </patternFill>
              </fill>
            </x14:dxf>
          </x14:cfRule>
          <x14:cfRule type="containsText" priority="2206" operator="containsText" id="{D57F40DF-1E8E-4529-B086-D25E83CA0108}">
            <xm:f>NOT(ISERROR(SEARCH(Sheet2!$D$6,BB104)))</xm:f>
            <xm:f>Sheet2!$D$6</xm:f>
            <x14:dxf>
              <fill>
                <patternFill>
                  <bgColor rgb="FFFFFF00"/>
                </patternFill>
              </fill>
            </x14:dxf>
          </x14:cfRule>
          <x14:cfRule type="containsText" priority="2207" operator="containsText" id="{B6F3C584-D3B3-443A-805E-89F7F4B43416}">
            <xm:f>NOT(ISERROR(SEARCH(Sheet2!$D$5,BB104)))</xm:f>
            <xm:f>Sheet2!$D$5</xm:f>
            <x14:dxf>
              <fill>
                <patternFill>
                  <bgColor rgb="FFFFFF00"/>
                </patternFill>
              </fill>
            </x14:dxf>
          </x14:cfRule>
          <x14:cfRule type="containsText" priority="2208" operator="containsText" id="{01D41F41-6DDC-4CF3-88E0-41A95C5E90A2}">
            <xm:f>NOT(ISERROR(SEARCH(Sheet2!$D$4,BB104)))</xm:f>
            <xm:f>Sheet2!$D$4</xm:f>
            <x14:dxf>
              <fill>
                <patternFill>
                  <bgColor rgb="FFFF0000"/>
                </patternFill>
              </fill>
            </x14:dxf>
          </x14:cfRule>
          <xm:sqref>BB104</xm:sqref>
        </x14:conditionalFormatting>
        <x14:conditionalFormatting xmlns:xm="http://schemas.microsoft.com/office/excel/2006/main">
          <x14:cfRule type="containsText" priority="2199" operator="containsText" id="{DB79B4FD-908C-44B0-9754-99F6318AF843}">
            <xm:f>NOT(ISERROR(SEARCH(Sheet2!$D$8,BB107)))</xm:f>
            <xm:f>Sheet2!$D$8</xm:f>
            <x14:dxf>
              <fill>
                <patternFill>
                  <bgColor rgb="FFFF0000"/>
                </patternFill>
              </fill>
            </x14:dxf>
          </x14:cfRule>
          <x14:cfRule type="containsText" priority="2200" operator="containsText" id="{21199FC5-BB7D-4FDE-8935-F96EAC85E828}">
            <xm:f>NOT(ISERROR(SEARCH(Sheet2!$D$7,BB107)))</xm:f>
            <xm:f>Sheet2!$D$7</xm:f>
            <x14:dxf>
              <fill>
                <patternFill>
                  <bgColor rgb="FF00B050"/>
                </patternFill>
              </fill>
            </x14:dxf>
          </x14:cfRule>
          <x14:cfRule type="containsText" priority="2201" operator="containsText" id="{59F30284-C954-4B82-8C6B-E2965373ECDB}">
            <xm:f>NOT(ISERROR(SEARCH(Sheet2!$D$6,BB107)))</xm:f>
            <xm:f>Sheet2!$D$6</xm:f>
            <x14:dxf>
              <fill>
                <patternFill>
                  <bgColor rgb="FFFFFF00"/>
                </patternFill>
              </fill>
            </x14:dxf>
          </x14:cfRule>
          <x14:cfRule type="containsText" priority="2202" operator="containsText" id="{8653F1A1-0EB5-4DEC-A8B4-81E16126119C}">
            <xm:f>NOT(ISERROR(SEARCH(Sheet2!$D$5,BB107)))</xm:f>
            <xm:f>Sheet2!$D$5</xm:f>
            <x14:dxf>
              <fill>
                <patternFill>
                  <bgColor rgb="FFFFFF00"/>
                </patternFill>
              </fill>
            </x14:dxf>
          </x14:cfRule>
          <x14:cfRule type="containsText" priority="2203" operator="containsText" id="{CD02F617-095A-422A-AB99-AF308862C71D}">
            <xm:f>NOT(ISERROR(SEARCH(Sheet2!$D$4,BB107)))</xm:f>
            <xm:f>Sheet2!$D$4</xm:f>
            <x14:dxf>
              <fill>
                <patternFill>
                  <bgColor rgb="FFFF0000"/>
                </patternFill>
              </fill>
            </x14:dxf>
          </x14:cfRule>
          <xm:sqref>BB107</xm:sqref>
        </x14:conditionalFormatting>
        <x14:conditionalFormatting xmlns:xm="http://schemas.microsoft.com/office/excel/2006/main">
          <x14:cfRule type="containsText" priority="2194" operator="containsText" id="{F082E6B3-4C82-4515-B655-24E16E0CE08D}">
            <xm:f>NOT(ISERROR(SEARCH(Sheet2!$D$8,BB112)))</xm:f>
            <xm:f>Sheet2!$D$8</xm:f>
            <x14:dxf>
              <fill>
                <patternFill>
                  <bgColor rgb="FFFF0000"/>
                </patternFill>
              </fill>
            </x14:dxf>
          </x14:cfRule>
          <x14:cfRule type="containsText" priority="2195" operator="containsText" id="{F378B6D5-AAFD-4E13-850E-7B651436AEC7}">
            <xm:f>NOT(ISERROR(SEARCH(Sheet2!$D$7,BB112)))</xm:f>
            <xm:f>Sheet2!$D$7</xm:f>
            <x14:dxf>
              <fill>
                <patternFill>
                  <bgColor rgb="FF00B050"/>
                </patternFill>
              </fill>
            </x14:dxf>
          </x14:cfRule>
          <x14:cfRule type="containsText" priority="2196" operator="containsText" id="{00787C37-A548-44E2-B1DC-CBB473FC988D}">
            <xm:f>NOT(ISERROR(SEARCH(Sheet2!$D$6,BB112)))</xm:f>
            <xm:f>Sheet2!$D$6</xm:f>
            <x14:dxf>
              <fill>
                <patternFill>
                  <bgColor rgb="FFFFFF00"/>
                </patternFill>
              </fill>
            </x14:dxf>
          </x14:cfRule>
          <x14:cfRule type="containsText" priority="2197" operator="containsText" id="{CC4E3FEE-8C35-4144-9AFE-BE929DF0D873}">
            <xm:f>NOT(ISERROR(SEARCH(Sheet2!$D$5,BB112)))</xm:f>
            <xm:f>Sheet2!$D$5</xm:f>
            <x14:dxf>
              <fill>
                <patternFill>
                  <bgColor rgb="FFFFFF00"/>
                </patternFill>
              </fill>
            </x14:dxf>
          </x14:cfRule>
          <x14:cfRule type="containsText" priority="2198" operator="containsText" id="{41287005-7BF8-44FC-98A1-EBCBD2A4822F}">
            <xm:f>NOT(ISERROR(SEARCH(Sheet2!$D$4,BB112)))</xm:f>
            <xm:f>Sheet2!$D$4</xm:f>
            <x14:dxf>
              <fill>
                <patternFill>
                  <bgColor rgb="FFFF0000"/>
                </patternFill>
              </fill>
            </x14:dxf>
          </x14:cfRule>
          <xm:sqref>BB112</xm:sqref>
        </x14:conditionalFormatting>
        <x14:conditionalFormatting xmlns:xm="http://schemas.microsoft.com/office/excel/2006/main">
          <x14:cfRule type="containsText" priority="2189" operator="containsText" id="{2522E251-FA3C-4561-931B-3486D4EEEA0C}">
            <xm:f>NOT(ISERROR(SEARCH(Sheet2!$D$8,BB114)))</xm:f>
            <xm:f>Sheet2!$D$8</xm:f>
            <x14:dxf>
              <fill>
                <patternFill>
                  <bgColor rgb="FFFF0000"/>
                </patternFill>
              </fill>
            </x14:dxf>
          </x14:cfRule>
          <x14:cfRule type="containsText" priority="2190" operator="containsText" id="{86FC3E7C-8C4B-45C7-A514-E0141938E600}">
            <xm:f>NOT(ISERROR(SEARCH(Sheet2!$D$7,BB114)))</xm:f>
            <xm:f>Sheet2!$D$7</xm:f>
            <x14:dxf>
              <fill>
                <patternFill>
                  <bgColor rgb="FF00B050"/>
                </patternFill>
              </fill>
            </x14:dxf>
          </x14:cfRule>
          <x14:cfRule type="containsText" priority="2191" operator="containsText" id="{8F693FD6-C5AF-4214-ABE0-A3CFB70BBA74}">
            <xm:f>NOT(ISERROR(SEARCH(Sheet2!$D$6,BB114)))</xm:f>
            <xm:f>Sheet2!$D$6</xm:f>
            <x14:dxf>
              <fill>
                <patternFill>
                  <bgColor rgb="FFFFFF00"/>
                </patternFill>
              </fill>
            </x14:dxf>
          </x14:cfRule>
          <x14:cfRule type="containsText" priority="2192" operator="containsText" id="{08E84467-9DB0-427E-B888-E776A6592D55}">
            <xm:f>NOT(ISERROR(SEARCH(Sheet2!$D$5,BB114)))</xm:f>
            <xm:f>Sheet2!$D$5</xm:f>
            <x14:dxf>
              <fill>
                <patternFill>
                  <bgColor rgb="FFFFFF00"/>
                </patternFill>
              </fill>
            </x14:dxf>
          </x14:cfRule>
          <x14:cfRule type="containsText" priority="2193" operator="containsText" id="{AD97AE7E-9618-4D75-A623-73303B6AA47C}">
            <xm:f>NOT(ISERROR(SEARCH(Sheet2!$D$4,BB114)))</xm:f>
            <xm:f>Sheet2!$D$4</xm:f>
            <x14:dxf>
              <fill>
                <patternFill>
                  <bgColor rgb="FFFF0000"/>
                </patternFill>
              </fill>
            </x14:dxf>
          </x14:cfRule>
          <xm:sqref>BB114</xm:sqref>
        </x14:conditionalFormatting>
        <x14:conditionalFormatting xmlns:xm="http://schemas.microsoft.com/office/excel/2006/main">
          <x14:cfRule type="containsText" priority="2184" operator="containsText" id="{B71763CC-9274-483D-A118-93BD639E16D8}">
            <xm:f>NOT(ISERROR(SEARCH(Sheet2!$D$8,BB116)))</xm:f>
            <xm:f>Sheet2!$D$8</xm:f>
            <x14:dxf>
              <fill>
                <patternFill>
                  <bgColor rgb="FFFF0000"/>
                </patternFill>
              </fill>
            </x14:dxf>
          </x14:cfRule>
          <x14:cfRule type="containsText" priority="2185" operator="containsText" id="{1C4F01A9-C466-403E-8193-259967FDCF5D}">
            <xm:f>NOT(ISERROR(SEARCH(Sheet2!$D$7,BB116)))</xm:f>
            <xm:f>Sheet2!$D$7</xm:f>
            <x14:dxf>
              <fill>
                <patternFill>
                  <bgColor rgb="FF00B050"/>
                </patternFill>
              </fill>
            </x14:dxf>
          </x14:cfRule>
          <x14:cfRule type="containsText" priority="2186" operator="containsText" id="{6A5DFA33-CA37-4DD0-9B83-537141089706}">
            <xm:f>NOT(ISERROR(SEARCH(Sheet2!$D$6,BB116)))</xm:f>
            <xm:f>Sheet2!$D$6</xm:f>
            <x14:dxf>
              <fill>
                <patternFill>
                  <bgColor rgb="FFFFFF00"/>
                </patternFill>
              </fill>
            </x14:dxf>
          </x14:cfRule>
          <x14:cfRule type="containsText" priority="2187" operator="containsText" id="{C2244558-95EE-460C-9B0D-90C9D943CC9E}">
            <xm:f>NOT(ISERROR(SEARCH(Sheet2!$D$5,BB116)))</xm:f>
            <xm:f>Sheet2!$D$5</xm:f>
            <x14:dxf>
              <fill>
                <patternFill>
                  <bgColor rgb="FFFFFF00"/>
                </patternFill>
              </fill>
            </x14:dxf>
          </x14:cfRule>
          <x14:cfRule type="containsText" priority="2188" operator="containsText" id="{EA3CCF7B-BC4D-4F72-A0BE-67AE7EC1F593}">
            <xm:f>NOT(ISERROR(SEARCH(Sheet2!$D$4,BB116)))</xm:f>
            <xm:f>Sheet2!$D$4</xm:f>
            <x14:dxf>
              <fill>
                <patternFill>
                  <bgColor rgb="FFFF0000"/>
                </patternFill>
              </fill>
            </x14:dxf>
          </x14:cfRule>
          <xm:sqref>BB116</xm:sqref>
        </x14:conditionalFormatting>
        <x14:conditionalFormatting xmlns:xm="http://schemas.microsoft.com/office/excel/2006/main">
          <x14:cfRule type="containsText" priority="2179" operator="containsText" id="{FBE6CB6A-59F7-4F41-BFD1-188A6C6F352E}">
            <xm:f>NOT(ISERROR(SEARCH(Sheet2!$D$8,BB131)))</xm:f>
            <xm:f>Sheet2!$D$8</xm:f>
            <x14:dxf>
              <fill>
                <patternFill>
                  <bgColor rgb="FFFF0000"/>
                </patternFill>
              </fill>
            </x14:dxf>
          </x14:cfRule>
          <x14:cfRule type="containsText" priority="2180" operator="containsText" id="{838E552B-E364-48D6-85E3-E3A957A1698E}">
            <xm:f>NOT(ISERROR(SEARCH(Sheet2!$D$7,BB131)))</xm:f>
            <xm:f>Sheet2!$D$7</xm:f>
            <x14:dxf>
              <fill>
                <patternFill>
                  <bgColor rgb="FF00B050"/>
                </patternFill>
              </fill>
            </x14:dxf>
          </x14:cfRule>
          <x14:cfRule type="containsText" priority="2181" operator="containsText" id="{069AD524-0075-4397-8473-F588E0C1922A}">
            <xm:f>NOT(ISERROR(SEARCH(Sheet2!$D$6,BB131)))</xm:f>
            <xm:f>Sheet2!$D$6</xm:f>
            <x14:dxf>
              <fill>
                <patternFill>
                  <bgColor rgb="FFFFFF00"/>
                </patternFill>
              </fill>
            </x14:dxf>
          </x14:cfRule>
          <x14:cfRule type="containsText" priority="2182" operator="containsText" id="{158CC3AC-6124-4543-AC54-4E9B95864BD3}">
            <xm:f>NOT(ISERROR(SEARCH(Sheet2!$D$5,BB131)))</xm:f>
            <xm:f>Sheet2!$D$5</xm:f>
            <x14:dxf>
              <fill>
                <patternFill>
                  <bgColor rgb="FFFFFF00"/>
                </patternFill>
              </fill>
            </x14:dxf>
          </x14:cfRule>
          <x14:cfRule type="containsText" priority="2183" operator="containsText" id="{A6E2174A-3C65-41C5-A676-FD16AB423314}">
            <xm:f>NOT(ISERROR(SEARCH(Sheet2!$D$4,BB131)))</xm:f>
            <xm:f>Sheet2!$D$4</xm:f>
            <x14:dxf>
              <fill>
                <patternFill>
                  <bgColor rgb="FFFF0000"/>
                </patternFill>
              </fill>
            </x14:dxf>
          </x14:cfRule>
          <xm:sqref>BB131</xm:sqref>
        </x14:conditionalFormatting>
        <x14:conditionalFormatting xmlns:xm="http://schemas.microsoft.com/office/excel/2006/main">
          <x14:cfRule type="containsText" priority="2174" operator="containsText" id="{7A825743-AE50-49F9-BCCD-5CBA70B85F2D}">
            <xm:f>NOT(ISERROR(SEARCH(Sheet2!$D$8,BB132)))</xm:f>
            <xm:f>Sheet2!$D$8</xm:f>
            <x14:dxf>
              <fill>
                <patternFill>
                  <bgColor rgb="FFFF0000"/>
                </patternFill>
              </fill>
            </x14:dxf>
          </x14:cfRule>
          <x14:cfRule type="containsText" priority="2175" operator="containsText" id="{532632AB-A01F-403E-B668-1D0A54CB23BD}">
            <xm:f>NOT(ISERROR(SEARCH(Sheet2!$D$7,BB132)))</xm:f>
            <xm:f>Sheet2!$D$7</xm:f>
            <x14:dxf>
              <fill>
                <patternFill>
                  <bgColor rgb="FF00B050"/>
                </patternFill>
              </fill>
            </x14:dxf>
          </x14:cfRule>
          <x14:cfRule type="containsText" priority="2176" operator="containsText" id="{D10F45BB-6B01-467A-B946-9343317B9439}">
            <xm:f>NOT(ISERROR(SEARCH(Sheet2!$D$6,BB132)))</xm:f>
            <xm:f>Sheet2!$D$6</xm:f>
            <x14:dxf>
              <fill>
                <patternFill>
                  <bgColor rgb="FFFFFF00"/>
                </patternFill>
              </fill>
            </x14:dxf>
          </x14:cfRule>
          <x14:cfRule type="containsText" priority="2177" operator="containsText" id="{541129CE-592B-4121-AF33-096AF6D618A3}">
            <xm:f>NOT(ISERROR(SEARCH(Sheet2!$D$5,BB132)))</xm:f>
            <xm:f>Sheet2!$D$5</xm:f>
            <x14:dxf>
              <fill>
                <patternFill>
                  <bgColor rgb="FFFFFF00"/>
                </patternFill>
              </fill>
            </x14:dxf>
          </x14:cfRule>
          <x14:cfRule type="containsText" priority="2178" operator="containsText" id="{03631D6F-35D3-4891-84AD-F9DBB982C96E}">
            <xm:f>NOT(ISERROR(SEARCH(Sheet2!$D$4,BB132)))</xm:f>
            <xm:f>Sheet2!$D$4</xm:f>
            <x14:dxf>
              <fill>
                <patternFill>
                  <bgColor rgb="FFFF0000"/>
                </patternFill>
              </fill>
            </x14:dxf>
          </x14:cfRule>
          <xm:sqref>BB132</xm:sqref>
        </x14:conditionalFormatting>
        <x14:conditionalFormatting xmlns:xm="http://schemas.microsoft.com/office/excel/2006/main">
          <x14:cfRule type="containsText" priority="2169" operator="containsText" id="{7294C07E-7BE4-449D-8F64-97C3421C0154}">
            <xm:f>NOT(ISERROR(SEARCH(Sheet2!$D$8,BB133)))</xm:f>
            <xm:f>Sheet2!$D$8</xm:f>
            <x14:dxf>
              <fill>
                <patternFill>
                  <bgColor rgb="FFFF0000"/>
                </patternFill>
              </fill>
            </x14:dxf>
          </x14:cfRule>
          <x14:cfRule type="containsText" priority="2170" operator="containsText" id="{0EA83169-406F-4ACD-BCE9-19B1CFA073A5}">
            <xm:f>NOT(ISERROR(SEARCH(Sheet2!$D$7,BB133)))</xm:f>
            <xm:f>Sheet2!$D$7</xm:f>
            <x14:dxf>
              <fill>
                <patternFill>
                  <bgColor rgb="FF00B050"/>
                </patternFill>
              </fill>
            </x14:dxf>
          </x14:cfRule>
          <x14:cfRule type="containsText" priority="2171" operator="containsText" id="{14A5AF57-C022-4B17-B881-FF73D4A9E9D3}">
            <xm:f>NOT(ISERROR(SEARCH(Sheet2!$D$6,BB133)))</xm:f>
            <xm:f>Sheet2!$D$6</xm:f>
            <x14:dxf>
              <fill>
                <patternFill>
                  <bgColor rgb="FFFFFF00"/>
                </patternFill>
              </fill>
            </x14:dxf>
          </x14:cfRule>
          <x14:cfRule type="containsText" priority="2172" operator="containsText" id="{C50FBA06-07AD-4BDF-B2D7-EBB203C3FB2D}">
            <xm:f>NOT(ISERROR(SEARCH(Sheet2!$D$5,BB133)))</xm:f>
            <xm:f>Sheet2!$D$5</xm:f>
            <x14:dxf>
              <fill>
                <patternFill>
                  <bgColor rgb="FFFFFF00"/>
                </patternFill>
              </fill>
            </x14:dxf>
          </x14:cfRule>
          <x14:cfRule type="containsText" priority="2173" operator="containsText" id="{F2414254-67CE-4BE7-959C-910DCBB77FBD}">
            <xm:f>NOT(ISERROR(SEARCH(Sheet2!$D$4,BB133)))</xm:f>
            <xm:f>Sheet2!$D$4</xm:f>
            <x14:dxf>
              <fill>
                <patternFill>
                  <bgColor rgb="FFFF0000"/>
                </patternFill>
              </fill>
            </x14:dxf>
          </x14:cfRule>
          <xm:sqref>BB133</xm:sqref>
        </x14:conditionalFormatting>
        <x14:conditionalFormatting xmlns:xm="http://schemas.microsoft.com/office/excel/2006/main">
          <x14:cfRule type="containsText" priority="2164" operator="containsText" id="{1F2B2014-7EDA-4587-8302-6C774F968928}">
            <xm:f>NOT(ISERROR(SEARCH(Sheet2!$D$8,BB134)))</xm:f>
            <xm:f>Sheet2!$D$8</xm:f>
            <x14:dxf>
              <fill>
                <patternFill>
                  <bgColor rgb="FFFF0000"/>
                </patternFill>
              </fill>
            </x14:dxf>
          </x14:cfRule>
          <x14:cfRule type="containsText" priority="2165" operator="containsText" id="{622C9AAB-A600-4E26-8E4C-C8518F6476A1}">
            <xm:f>NOT(ISERROR(SEARCH(Sheet2!$D$7,BB134)))</xm:f>
            <xm:f>Sheet2!$D$7</xm:f>
            <x14:dxf>
              <fill>
                <patternFill>
                  <bgColor rgb="FF00B050"/>
                </patternFill>
              </fill>
            </x14:dxf>
          </x14:cfRule>
          <x14:cfRule type="containsText" priority="2166" operator="containsText" id="{A7043C2F-A825-4F01-85DB-C13BD7142A4A}">
            <xm:f>NOT(ISERROR(SEARCH(Sheet2!$D$6,BB134)))</xm:f>
            <xm:f>Sheet2!$D$6</xm:f>
            <x14:dxf>
              <fill>
                <patternFill>
                  <bgColor rgb="FFFFFF00"/>
                </patternFill>
              </fill>
            </x14:dxf>
          </x14:cfRule>
          <x14:cfRule type="containsText" priority="2167" operator="containsText" id="{80CE8095-995E-43E5-AB44-72E5C29F11DE}">
            <xm:f>NOT(ISERROR(SEARCH(Sheet2!$D$5,BB134)))</xm:f>
            <xm:f>Sheet2!$D$5</xm:f>
            <x14:dxf>
              <fill>
                <patternFill>
                  <bgColor rgb="FFFFFF00"/>
                </patternFill>
              </fill>
            </x14:dxf>
          </x14:cfRule>
          <x14:cfRule type="containsText" priority="2168" operator="containsText" id="{380BF797-B429-4F4E-9749-6FCFEF2C2412}">
            <xm:f>NOT(ISERROR(SEARCH(Sheet2!$D$4,BB134)))</xm:f>
            <xm:f>Sheet2!$D$4</xm:f>
            <x14:dxf>
              <fill>
                <patternFill>
                  <bgColor rgb="FFFF0000"/>
                </patternFill>
              </fill>
            </x14:dxf>
          </x14:cfRule>
          <xm:sqref>BB134</xm:sqref>
        </x14:conditionalFormatting>
        <x14:conditionalFormatting xmlns:xm="http://schemas.microsoft.com/office/excel/2006/main">
          <x14:cfRule type="containsText" priority="2159" operator="containsText" id="{A4979827-4CB3-4A95-BF2A-A18D099B097A}">
            <xm:f>NOT(ISERROR(SEARCH(Sheet2!$D$8,BB135)))</xm:f>
            <xm:f>Sheet2!$D$8</xm:f>
            <x14:dxf>
              <fill>
                <patternFill>
                  <bgColor rgb="FFFF0000"/>
                </patternFill>
              </fill>
            </x14:dxf>
          </x14:cfRule>
          <x14:cfRule type="containsText" priority="2160" operator="containsText" id="{17867BC1-E810-40E4-915F-2CA4599FA4AD}">
            <xm:f>NOT(ISERROR(SEARCH(Sheet2!$D$7,BB135)))</xm:f>
            <xm:f>Sheet2!$D$7</xm:f>
            <x14:dxf>
              <fill>
                <patternFill>
                  <bgColor rgb="FF00B050"/>
                </patternFill>
              </fill>
            </x14:dxf>
          </x14:cfRule>
          <x14:cfRule type="containsText" priority="2161" operator="containsText" id="{68E7157B-F4C9-4984-BCF3-32D9F0C9318B}">
            <xm:f>NOT(ISERROR(SEARCH(Sheet2!$D$6,BB135)))</xm:f>
            <xm:f>Sheet2!$D$6</xm:f>
            <x14:dxf>
              <fill>
                <patternFill>
                  <bgColor rgb="FFFFFF00"/>
                </patternFill>
              </fill>
            </x14:dxf>
          </x14:cfRule>
          <x14:cfRule type="containsText" priority="2162" operator="containsText" id="{F9465E01-F061-4EC7-BA04-19690F6D58D3}">
            <xm:f>NOT(ISERROR(SEARCH(Sheet2!$D$5,BB135)))</xm:f>
            <xm:f>Sheet2!$D$5</xm:f>
            <x14:dxf>
              <fill>
                <patternFill>
                  <bgColor rgb="FFFFFF00"/>
                </patternFill>
              </fill>
            </x14:dxf>
          </x14:cfRule>
          <x14:cfRule type="containsText" priority="2163" operator="containsText" id="{E502FB46-1F6B-482F-9F17-E78C8D2D5637}">
            <xm:f>NOT(ISERROR(SEARCH(Sheet2!$D$4,BB135)))</xm:f>
            <xm:f>Sheet2!$D$4</xm:f>
            <x14:dxf>
              <fill>
                <patternFill>
                  <bgColor rgb="FFFF0000"/>
                </patternFill>
              </fill>
            </x14:dxf>
          </x14:cfRule>
          <xm:sqref>BB135</xm:sqref>
        </x14:conditionalFormatting>
        <x14:conditionalFormatting xmlns:xm="http://schemas.microsoft.com/office/excel/2006/main">
          <x14:cfRule type="containsText" priority="2154" operator="containsText" id="{E8550460-80BC-43CE-86C1-DBEC76AE6204}">
            <xm:f>NOT(ISERROR(SEARCH(Sheet2!$D$8,BB136)))</xm:f>
            <xm:f>Sheet2!$D$8</xm:f>
            <x14:dxf>
              <fill>
                <patternFill>
                  <bgColor rgb="FFFF0000"/>
                </patternFill>
              </fill>
            </x14:dxf>
          </x14:cfRule>
          <x14:cfRule type="containsText" priority="2155" operator="containsText" id="{B276DBDB-2D82-4ACB-B9A1-C43E197EDED4}">
            <xm:f>NOT(ISERROR(SEARCH(Sheet2!$D$7,BB136)))</xm:f>
            <xm:f>Sheet2!$D$7</xm:f>
            <x14:dxf>
              <fill>
                <patternFill>
                  <bgColor rgb="FF00B050"/>
                </patternFill>
              </fill>
            </x14:dxf>
          </x14:cfRule>
          <x14:cfRule type="containsText" priority="2156" operator="containsText" id="{058A573D-2EA8-4FFA-955C-ACAEF4AAE8C8}">
            <xm:f>NOT(ISERROR(SEARCH(Sheet2!$D$6,BB136)))</xm:f>
            <xm:f>Sheet2!$D$6</xm:f>
            <x14:dxf>
              <fill>
                <patternFill>
                  <bgColor rgb="FFFFFF00"/>
                </patternFill>
              </fill>
            </x14:dxf>
          </x14:cfRule>
          <x14:cfRule type="containsText" priority="2157" operator="containsText" id="{6BFD70CD-5730-4DCE-864B-B01069D87C1A}">
            <xm:f>NOT(ISERROR(SEARCH(Sheet2!$D$5,BB136)))</xm:f>
            <xm:f>Sheet2!$D$5</xm:f>
            <x14:dxf>
              <fill>
                <patternFill>
                  <bgColor rgb="FFFFFF00"/>
                </patternFill>
              </fill>
            </x14:dxf>
          </x14:cfRule>
          <x14:cfRule type="containsText" priority="2158" operator="containsText" id="{20264D30-73AC-4016-BEED-C77CF9682963}">
            <xm:f>NOT(ISERROR(SEARCH(Sheet2!$D$4,BB136)))</xm:f>
            <xm:f>Sheet2!$D$4</xm:f>
            <x14:dxf>
              <fill>
                <patternFill>
                  <bgColor rgb="FFFF0000"/>
                </patternFill>
              </fill>
            </x14:dxf>
          </x14:cfRule>
          <xm:sqref>BB136</xm:sqref>
        </x14:conditionalFormatting>
        <x14:conditionalFormatting xmlns:xm="http://schemas.microsoft.com/office/excel/2006/main">
          <x14:cfRule type="containsText" priority="2149" operator="containsText" id="{30F0B767-693E-4665-8AF4-3D6C957FA231}">
            <xm:f>NOT(ISERROR(SEARCH(Sheet2!$D$8,BB137)))</xm:f>
            <xm:f>Sheet2!$D$8</xm:f>
            <x14:dxf>
              <fill>
                <patternFill>
                  <bgColor rgb="FFFF0000"/>
                </patternFill>
              </fill>
            </x14:dxf>
          </x14:cfRule>
          <x14:cfRule type="containsText" priority="2150" operator="containsText" id="{564C5504-5075-4703-9203-7CE9BAD8693C}">
            <xm:f>NOT(ISERROR(SEARCH(Sheet2!$D$7,BB137)))</xm:f>
            <xm:f>Sheet2!$D$7</xm:f>
            <x14:dxf>
              <fill>
                <patternFill>
                  <bgColor rgb="FF00B050"/>
                </patternFill>
              </fill>
            </x14:dxf>
          </x14:cfRule>
          <x14:cfRule type="containsText" priority="2151" operator="containsText" id="{72D9A5CD-0766-4317-BF44-010246DA0735}">
            <xm:f>NOT(ISERROR(SEARCH(Sheet2!$D$6,BB137)))</xm:f>
            <xm:f>Sheet2!$D$6</xm:f>
            <x14:dxf>
              <fill>
                <patternFill>
                  <bgColor rgb="FFFFFF00"/>
                </patternFill>
              </fill>
            </x14:dxf>
          </x14:cfRule>
          <x14:cfRule type="containsText" priority="2152" operator="containsText" id="{71CD4EFE-3090-4AE0-B510-6F96FB9931ED}">
            <xm:f>NOT(ISERROR(SEARCH(Sheet2!$D$5,BB137)))</xm:f>
            <xm:f>Sheet2!$D$5</xm:f>
            <x14:dxf>
              <fill>
                <patternFill>
                  <bgColor rgb="FFFFFF00"/>
                </patternFill>
              </fill>
            </x14:dxf>
          </x14:cfRule>
          <x14:cfRule type="containsText" priority="2153" operator="containsText" id="{08CF2DD1-9591-4F8C-9516-97DB169225AE}">
            <xm:f>NOT(ISERROR(SEARCH(Sheet2!$D$4,BB137)))</xm:f>
            <xm:f>Sheet2!$D$4</xm:f>
            <x14:dxf>
              <fill>
                <patternFill>
                  <bgColor rgb="FFFF0000"/>
                </patternFill>
              </fill>
            </x14:dxf>
          </x14:cfRule>
          <xm:sqref>BB137</xm:sqref>
        </x14:conditionalFormatting>
        <x14:conditionalFormatting xmlns:xm="http://schemas.microsoft.com/office/excel/2006/main">
          <x14:cfRule type="containsText" priority="2144" operator="containsText" id="{1BC8EC82-94EA-49DE-A808-A1C927664827}">
            <xm:f>NOT(ISERROR(SEARCH(Sheet2!$D$8,BB154)))</xm:f>
            <xm:f>Sheet2!$D$8</xm:f>
            <x14:dxf>
              <fill>
                <patternFill>
                  <bgColor rgb="FFFF0000"/>
                </patternFill>
              </fill>
            </x14:dxf>
          </x14:cfRule>
          <x14:cfRule type="containsText" priority="2145" operator="containsText" id="{24CDFD27-79AB-4F30-8DC7-1D134C3BAC89}">
            <xm:f>NOT(ISERROR(SEARCH(Sheet2!$D$7,BB154)))</xm:f>
            <xm:f>Sheet2!$D$7</xm:f>
            <x14:dxf>
              <fill>
                <patternFill>
                  <bgColor rgb="FF00B050"/>
                </patternFill>
              </fill>
            </x14:dxf>
          </x14:cfRule>
          <x14:cfRule type="containsText" priority="2146" operator="containsText" id="{12D49951-F438-4C34-8F61-11A3066B3A06}">
            <xm:f>NOT(ISERROR(SEARCH(Sheet2!$D$6,BB154)))</xm:f>
            <xm:f>Sheet2!$D$6</xm:f>
            <x14:dxf>
              <fill>
                <patternFill>
                  <bgColor rgb="FFFFFF00"/>
                </patternFill>
              </fill>
            </x14:dxf>
          </x14:cfRule>
          <x14:cfRule type="containsText" priority="2147" operator="containsText" id="{569CA5C6-3713-4E16-8192-8A3F383C83CB}">
            <xm:f>NOT(ISERROR(SEARCH(Sheet2!$D$5,BB154)))</xm:f>
            <xm:f>Sheet2!$D$5</xm:f>
            <x14:dxf>
              <fill>
                <patternFill>
                  <bgColor rgb="FFFFFF00"/>
                </patternFill>
              </fill>
            </x14:dxf>
          </x14:cfRule>
          <x14:cfRule type="containsText" priority="2148" operator="containsText" id="{24122A5B-AEEB-484A-A89B-9E12367B44F3}">
            <xm:f>NOT(ISERROR(SEARCH(Sheet2!$D$4,BB154)))</xm:f>
            <xm:f>Sheet2!$D$4</xm:f>
            <x14:dxf>
              <fill>
                <patternFill>
                  <bgColor rgb="FFFF0000"/>
                </patternFill>
              </fill>
            </x14:dxf>
          </x14:cfRule>
          <xm:sqref>BB154</xm:sqref>
        </x14:conditionalFormatting>
        <x14:conditionalFormatting xmlns:xm="http://schemas.microsoft.com/office/excel/2006/main">
          <x14:cfRule type="containsText" priority="2139" operator="containsText" id="{BDBF74EB-F225-4790-A0E9-EFA2B51C1EEC}">
            <xm:f>NOT(ISERROR(SEARCH(Sheet2!$D$8,BB175)))</xm:f>
            <xm:f>Sheet2!$D$8</xm:f>
            <x14:dxf>
              <fill>
                <patternFill>
                  <bgColor rgb="FFFF0000"/>
                </patternFill>
              </fill>
            </x14:dxf>
          </x14:cfRule>
          <x14:cfRule type="containsText" priority="2140" operator="containsText" id="{00025C37-9EAE-49BF-B208-DC7DBA0A4A38}">
            <xm:f>NOT(ISERROR(SEARCH(Sheet2!$D$7,BB175)))</xm:f>
            <xm:f>Sheet2!$D$7</xm:f>
            <x14:dxf>
              <fill>
                <patternFill>
                  <bgColor rgb="FF00B050"/>
                </patternFill>
              </fill>
            </x14:dxf>
          </x14:cfRule>
          <x14:cfRule type="containsText" priority="2141" operator="containsText" id="{FCFAE4EB-A620-42D9-9F8C-5596934882F7}">
            <xm:f>NOT(ISERROR(SEARCH(Sheet2!$D$6,BB175)))</xm:f>
            <xm:f>Sheet2!$D$6</xm:f>
            <x14:dxf>
              <fill>
                <patternFill>
                  <bgColor rgb="FFFFFF00"/>
                </patternFill>
              </fill>
            </x14:dxf>
          </x14:cfRule>
          <x14:cfRule type="containsText" priority="2142" operator="containsText" id="{85A142D1-BFB6-4C40-93DE-96BAF8EA4381}">
            <xm:f>NOT(ISERROR(SEARCH(Sheet2!$D$5,BB175)))</xm:f>
            <xm:f>Sheet2!$D$5</xm:f>
            <x14:dxf>
              <fill>
                <patternFill>
                  <bgColor rgb="FFFFFF00"/>
                </patternFill>
              </fill>
            </x14:dxf>
          </x14:cfRule>
          <x14:cfRule type="containsText" priority="2143" operator="containsText" id="{40B31AF8-4CC5-4B42-BF08-9D49F29F6E5F}">
            <xm:f>NOT(ISERROR(SEARCH(Sheet2!$D$4,BB175)))</xm:f>
            <xm:f>Sheet2!$D$4</xm:f>
            <x14:dxf>
              <fill>
                <patternFill>
                  <bgColor rgb="FFFF0000"/>
                </patternFill>
              </fill>
            </x14:dxf>
          </x14:cfRule>
          <xm:sqref>BB175</xm:sqref>
        </x14:conditionalFormatting>
        <x14:conditionalFormatting xmlns:xm="http://schemas.microsoft.com/office/excel/2006/main">
          <x14:cfRule type="containsText" priority="2134" operator="containsText" id="{00C9ED7A-30BE-4E47-BA2C-FD4FFD19DF89}">
            <xm:f>NOT(ISERROR(SEARCH(Sheet2!$D$8,BB177)))</xm:f>
            <xm:f>Sheet2!$D$8</xm:f>
            <x14:dxf>
              <fill>
                <patternFill>
                  <bgColor rgb="FFFF0000"/>
                </patternFill>
              </fill>
            </x14:dxf>
          </x14:cfRule>
          <x14:cfRule type="containsText" priority="2135" operator="containsText" id="{845F6548-B345-447A-80B7-B21BC883D6E0}">
            <xm:f>NOT(ISERROR(SEARCH(Sheet2!$D$7,BB177)))</xm:f>
            <xm:f>Sheet2!$D$7</xm:f>
            <x14:dxf>
              <fill>
                <patternFill>
                  <bgColor rgb="FF00B050"/>
                </patternFill>
              </fill>
            </x14:dxf>
          </x14:cfRule>
          <x14:cfRule type="containsText" priority="2136" operator="containsText" id="{D7DC3D49-0D81-47CC-ABF3-2A77F765E19A}">
            <xm:f>NOT(ISERROR(SEARCH(Sheet2!$D$6,BB177)))</xm:f>
            <xm:f>Sheet2!$D$6</xm:f>
            <x14:dxf>
              <fill>
                <patternFill>
                  <bgColor rgb="FFFFFF00"/>
                </patternFill>
              </fill>
            </x14:dxf>
          </x14:cfRule>
          <x14:cfRule type="containsText" priority="2137" operator="containsText" id="{0A78A1B9-8379-40BE-A2C9-7BB0EE6A95A5}">
            <xm:f>NOT(ISERROR(SEARCH(Sheet2!$D$5,BB177)))</xm:f>
            <xm:f>Sheet2!$D$5</xm:f>
            <x14:dxf>
              <fill>
                <patternFill>
                  <bgColor rgb="FFFFFF00"/>
                </patternFill>
              </fill>
            </x14:dxf>
          </x14:cfRule>
          <x14:cfRule type="containsText" priority="2138" operator="containsText" id="{EB6C0561-7DF7-42CB-81D2-A64773E62803}">
            <xm:f>NOT(ISERROR(SEARCH(Sheet2!$D$4,BB177)))</xm:f>
            <xm:f>Sheet2!$D$4</xm:f>
            <x14:dxf>
              <fill>
                <patternFill>
                  <bgColor rgb="FFFF0000"/>
                </patternFill>
              </fill>
            </x14:dxf>
          </x14:cfRule>
          <xm:sqref>BB177</xm:sqref>
        </x14:conditionalFormatting>
        <x14:conditionalFormatting xmlns:xm="http://schemas.microsoft.com/office/excel/2006/main">
          <x14:cfRule type="containsText" priority="2129" operator="containsText" id="{470D1DE5-2354-45F1-A701-615B01B16497}">
            <xm:f>NOT(ISERROR(SEARCH(Sheet2!$D$8,BB182)))</xm:f>
            <xm:f>Sheet2!$D$8</xm:f>
            <x14:dxf>
              <fill>
                <patternFill>
                  <bgColor rgb="FFFF0000"/>
                </patternFill>
              </fill>
            </x14:dxf>
          </x14:cfRule>
          <x14:cfRule type="containsText" priority="2130" operator="containsText" id="{7DAF2FA4-A560-464A-A011-9C17B6B4B32D}">
            <xm:f>NOT(ISERROR(SEARCH(Sheet2!$D$7,BB182)))</xm:f>
            <xm:f>Sheet2!$D$7</xm:f>
            <x14:dxf>
              <fill>
                <patternFill>
                  <bgColor rgb="FF00B050"/>
                </patternFill>
              </fill>
            </x14:dxf>
          </x14:cfRule>
          <x14:cfRule type="containsText" priority="2131" operator="containsText" id="{AF38C46B-0F3E-4EA7-A6DE-AF7B88FB1EF9}">
            <xm:f>NOT(ISERROR(SEARCH(Sheet2!$D$6,BB182)))</xm:f>
            <xm:f>Sheet2!$D$6</xm:f>
            <x14:dxf>
              <fill>
                <patternFill>
                  <bgColor rgb="FFFFFF00"/>
                </patternFill>
              </fill>
            </x14:dxf>
          </x14:cfRule>
          <x14:cfRule type="containsText" priority="2132" operator="containsText" id="{1E9C218C-79DF-47F6-8BFE-5F5F3305BBCA}">
            <xm:f>NOT(ISERROR(SEARCH(Sheet2!$D$5,BB182)))</xm:f>
            <xm:f>Sheet2!$D$5</xm:f>
            <x14:dxf>
              <fill>
                <patternFill>
                  <bgColor rgb="FFFFFF00"/>
                </patternFill>
              </fill>
            </x14:dxf>
          </x14:cfRule>
          <x14:cfRule type="containsText" priority="2133" operator="containsText" id="{35F2421B-52FE-4E52-939E-2B59C6D8B6BB}">
            <xm:f>NOT(ISERROR(SEARCH(Sheet2!$D$4,BB182)))</xm:f>
            <xm:f>Sheet2!$D$4</xm:f>
            <x14:dxf>
              <fill>
                <patternFill>
                  <bgColor rgb="FFFF0000"/>
                </patternFill>
              </fill>
            </x14:dxf>
          </x14:cfRule>
          <xm:sqref>BB182</xm:sqref>
        </x14:conditionalFormatting>
        <x14:conditionalFormatting xmlns:xm="http://schemas.microsoft.com/office/excel/2006/main">
          <x14:cfRule type="containsText" priority="2124" operator="containsText" id="{1D73F3CD-7BBF-437F-9245-37E90DBB7ECF}">
            <xm:f>NOT(ISERROR(SEARCH(Sheet2!$D$8,BB184)))</xm:f>
            <xm:f>Sheet2!$D$8</xm:f>
            <x14:dxf>
              <fill>
                <patternFill>
                  <bgColor rgb="FFFF0000"/>
                </patternFill>
              </fill>
            </x14:dxf>
          </x14:cfRule>
          <x14:cfRule type="containsText" priority="2125" operator="containsText" id="{38D6C6D5-2E99-44B8-9404-32DFEAD402B3}">
            <xm:f>NOT(ISERROR(SEARCH(Sheet2!$D$7,BB184)))</xm:f>
            <xm:f>Sheet2!$D$7</xm:f>
            <x14:dxf>
              <fill>
                <patternFill>
                  <bgColor rgb="FF00B050"/>
                </patternFill>
              </fill>
            </x14:dxf>
          </x14:cfRule>
          <x14:cfRule type="containsText" priority="2126" operator="containsText" id="{DC08AA23-C508-40F1-B43F-ACF7BDA797AD}">
            <xm:f>NOT(ISERROR(SEARCH(Sheet2!$D$6,BB184)))</xm:f>
            <xm:f>Sheet2!$D$6</xm:f>
            <x14:dxf>
              <fill>
                <patternFill>
                  <bgColor rgb="FFFFFF00"/>
                </patternFill>
              </fill>
            </x14:dxf>
          </x14:cfRule>
          <x14:cfRule type="containsText" priority="2127" operator="containsText" id="{BA26927E-86DA-492C-A2F4-C32400F9CA3C}">
            <xm:f>NOT(ISERROR(SEARCH(Sheet2!$D$5,BB184)))</xm:f>
            <xm:f>Sheet2!$D$5</xm:f>
            <x14:dxf>
              <fill>
                <patternFill>
                  <bgColor rgb="FFFFFF00"/>
                </patternFill>
              </fill>
            </x14:dxf>
          </x14:cfRule>
          <x14:cfRule type="containsText" priority="2128" operator="containsText" id="{7B69597F-3B37-40D6-81FE-FB2E1DFB81D9}">
            <xm:f>NOT(ISERROR(SEARCH(Sheet2!$D$4,BB184)))</xm:f>
            <xm:f>Sheet2!$D$4</xm:f>
            <x14:dxf>
              <fill>
                <patternFill>
                  <bgColor rgb="FFFF0000"/>
                </patternFill>
              </fill>
            </x14:dxf>
          </x14:cfRule>
          <xm:sqref>BB184</xm:sqref>
        </x14:conditionalFormatting>
        <x14:conditionalFormatting xmlns:xm="http://schemas.microsoft.com/office/excel/2006/main">
          <x14:cfRule type="containsText" priority="2119" operator="containsText" id="{A3C6D307-328F-4689-A96B-C0CC1CAB5D4C}">
            <xm:f>NOT(ISERROR(SEARCH(Sheet2!$D$8,BB6)))</xm:f>
            <xm:f>Sheet2!$D$8</xm:f>
            <x14:dxf>
              <fill>
                <patternFill>
                  <bgColor rgb="FFFF0000"/>
                </patternFill>
              </fill>
            </x14:dxf>
          </x14:cfRule>
          <x14:cfRule type="containsText" priority="2120" operator="containsText" id="{04B6849A-8409-4709-B0E3-8F67738684B7}">
            <xm:f>NOT(ISERROR(SEARCH(Sheet2!$D$7,BB6)))</xm:f>
            <xm:f>Sheet2!$D$7</xm:f>
            <x14:dxf>
              <fill>
                <patternFill>
                  <bgColor rgb="FF00B050"/>
                </patternFill>
              </fill>
            </x14:dxf>
          </x14:cfRule>
          <x14:cfRule type="containsText" priority="2121" operator="containsText" id="{EF01CD8E-8611-4640-9584-8114D09E2B25}">
            <xm:f>NOT(ISERROR(SEARCH(Sheet2!$D$6,BB6)))</xm:f>
            <xm:f>Sheet2!$D$6</xm:f>
            <x14:dxf>
              <fill>
                <patternFill>
                  <bgColor rgb="FFFFFF00"/>
                </patternFill>
              </fill>
            </x14:dxf>
          </x14:cfRule>
          <x14:cfRule type="containsText" priority="2122" operator="containsText" id="{0AEAF877-FDBB-4814-875D-83102BCFAF8A}">
            <xm:f>NOT(ISERROR(SEARCH(Sheet2!$D$5,BB6)))</xm:f>
            <xm:f>Sheet2!$D$5</xm:f>
            <x14:dxf>
              <fill>
                <patternFill>
                  <bgColor rgb="FFFFFF00"/>
                </patternFill>
              </fill>
            </x14:dxf>
          </x14:cfRule>
          <x14:cfRule type="containsText" priority="2123" operator="containsText" id="{392ADC9F-B89A-4065-B939-7727149EAD66}">
            <xm:f>NOT(ISERROR(SEARCH(Sheet2!$D$4,BB6)))</xm:f>
            <xm:f>Sheet2!$D$4</xm:f>
            <x14:dxf>
              <fill>
                <patternFill>
                  <bgColor rgb="FFFF0000"/>
                </patternFill>
              </fill>
            </x14:dxf>
          </x14:cfRule>
          <xm:sqref>BB6</xm:sqref>
        </x14:conditionalFormatting>
        <x14:conditionalFormatting xmlns:xm="http://schemas.microsoft.com/office/excel/2006/main">
          <x14:cfRule type="containsText" priority="2114" operator="containsText" id="{1990A2EC-F500-403E-AFEF-D049DF752FAB}">
            <xm:f>NOT(ISERROR(SEARCH(Sheet2!$D$8,BB166)))</xm:f>
            <xm:f>Sheet2!$D$8</xm:f>
            <x14:dxf>
              <fill>
                <patternFill>
                  <bgColor rgb="FFFF0000"/>
                </patternFill>
              </fill>
            </x14:dxf>
          </x14:cfRule>
          <x14:cfRule type="containsText" priority="2115" operator="containsText" id="{44C8D910-BB1F-4073-84FA-B13202D01143}">
            <xm:f>NOT(ISERROR(SEARCH(Sheet2!$D$7,BB166)))</xm:f>
            <xm:f>Sheet2!$D$7</xm:f>
            <x14:dxf>
              <fill>
                <patternFill>
                  <bgColor rgb="FF00B050"/>
                </patternFill>
              </fill>
            </x14:dxf>
          </x14:cfRule>
          <x14:cfRule type="containsText" priority="2116" operator="containsText" id="{FEF24A71-788F-4D2A-A372-DE5A97B5353B}">
            <xm:f>NOT(ISERROR(SEARCH(Sheet2!$D$6,BB166)))</xm:f>
            <xm:f>Sheet2!$D$6</xm:f>
            <x14:dxf>
              <fill>
                <patternFill>
                  <bgColor rgb="FFFFFF00"/>
                </patternFill>
              </fill>
            </x14:dxf>
          </x14:cfRule>
          <x14:cfRule type="containsText" priority="2117" operator="containsText" id="{683FFA2A-2C47-426C-A41C-857C6B9C44FE}">
            <xm:f>NOT(ISERROR(SEARCH(Sheet2!$D$5,BB166)))</xm:f>
            <xm:f>Sheet2!$D$5</xm:f>
            <x14:dxf>
              <fill>
                <patternFill>
                  <bgColor rgb="FFFFFF00"/>
                </patternFill>
              </fill>
            </x14:dxf>
          </x14:cfRule>
          <x14:cfRule type="containsText" priority="2118" operator="containsText" id="{9844F369-5331-4787-BD2E-E4D1BE0450EE}">
            <xm:f>NOT(ISERROR(SEARCH(Sheet2!$D$4,BB166)))</xm:f>
            <xm:f>Sheet2!$D$4</xm:f>
            <x14:dxf>
              <fill>
                <patternFill>
                  <bgColor rgb="FFFF0000"/>
                </patternFill>
              </fill>
            </x14:dxf>
          </x14:cfRule>
          <xm:sqref>BB166</xm:sqref>
        </x14:conditionalFormatting>
        <x14:conditionalFormatting xmlns:xm="http://schemas.microsoft.com/office/excel/2006/main">
          <x14:cfRule type="containsText" priority="2109" operator="containsText" id="{0B3D6358-F2B6-436D-AB31-82830B883078}">
            <xm:f>NOT(ISERROR(SEARCH(Sheet2!$D$8,BB30)))</xm:f>
            <xm:f>Sheet2!$D$8</xm:f>
            <x14:dxf>
              <fill>
                <patternFill>
                  <bgColor rgb="FFFF0000"/>
                </patternFill>
              </fill>
            </x14:dxf>
          </x14:cfRule>
          <x14:cfRule type="containsText" priority="2110" operator="containsText" id="{ACDB652A-3F39-402F-8525-B7782AA9E81B}">
            <xm:f>NOT(ISERROR(SEARCH(Sheet2!$D$7,BB30)))</xm:f>
            <xm:f>Sheet2!$D$7</xm:f>
            <x14:dxf>
              <fill>
                <patternFill>
                  <bgColor rgb="FF00B050"/>
                </patternFill>
              </fill>
            </x14:dxf>
          </x14:cfRule>
          <x14:cfRule type="containsText" priority="2111" operator="containsText" id="{E3F22BAF-5317-4BFC-9D98-E558F399A4F0}">
            <xm:f>NOT(ISERROR(SEARCH(Sheet2!$D$6,BB30)))</xm:f>
            <xm:f>Sheet2!$D$6</xm:f>
            <x14:dxf>
              <fill>
                <patternFill>
                  <bgColor rgb="FFFFFF00"/>
                </patternFill>
              </fill>
            </x14:dxf>
          </x14:cfRule>
          <x14:cfRule type="containsText" priority="2112" operator="containsText" id="{BA0E3C98-B2BA-434C-85CE-65A18564D1A2}">
            <xm:f>NOT(ISERROR(SEARCH(Sheet2!$D$5,BB30)))</xm:f>
            <xm:f>Sheet2!$D$5</xm:f>
            <x14:dxf>
              <fill>
                <patternFill>
                  <bgColor rgb="FFFFFF00"/>
                </patternFill>
              </fill>
            </x14:dxf>
          </x14:cfRule>
          <x14:cfRule type="containsText" priority="2113" operator="containsText" id="{011394F7-679F-4105-95A1-2CD9EDD25F58}">
            <xm:f>NOT(ISERROR(SEARCH(Sheet2!$D$4,BB30)))</xm:f>
            <xm:f>Sheet2!$D$4</xm:f>
            <x14:dxf>
              <fill>
                <patternFill>
                  <bgColor rgb="FFFF0000"/>
                </patternFill>
              </fill>
            </x14:dxf>
          </x14:cfRule>
          <xm:sqref>BB30</xm:sqref>
        </x14:conditionalFormatting>
        <x14:conditionalFormatting xmlns:xm="http://schemas.microsoft.com/office/excel/2006/main">
          <x14:cfRule type="containsText" priority="2104" operator="containsText" id="{AA113F09-45B4-4864-8326-818DA6EB62FF}">
            <xm:f>NOT(ISERROR(SEARCH(Sheet2!$D$8,BB46)))</xm:f>
            <xm:f>Sheet2!$D$8</xm:f>
            <x14:dxf>
              <fill>
                <patternFill>
                  <bgColor rgb="FFFF0000"/>
                </patternFill>
              </fill>
            </x14:dxf>
          </x14:cfRule>
          <x14:cfRule type="containsText" priority="2105" operator="containsText" id="{423BF1BA-7EF7-47A1-9C7E-DCB9B34D10CA}">
            <xm:f>NOT(ISERROR(SEARCH(Sheet2!$D$7,BB46)))</xm:f>
            <xm:f>Sheet2!$D$7</xm:f>
            <x14:dxf>
              <fill>
                <patternFill>
                  <bgColor rgb="FF00B050"/>
                </patternFill>
              </fill>
            </x14:dxf>
          </x14:cfRule>
          <x14:cfRule type="containsText" priority="2106" operator="containsText" id="{FA89AA4F-D3F2-4BBC-8EE7-50DB6C42F59C}">
            <xm:f>NOT(ISERROR(SEARCH(Sheet2!$D$6,BB46)))</xm:f>
            <xm:f>Sheet2!$D$6</xm:f>
            <x14:dxf>
              <fill>
                <patternFill>
                  <bgColor rgb="FFFFFF00"/>
                </patternFill>
              </fill>
            </x14:dxf>
          </x14:cfRule>
          <x14:cfRule type="containsText" priority="2107" operator="containsText" id="{6A50193D-1E31-49B0-AAB9-381BE141B914}">
            <xm:f>NOT(ISERROR(SEARCH(Sheet2!$D$5,BB46)))</xm:f>
            <xm:f>Sheet2!$D$5</xm:f>
            <x14:dxf>
              <fill>
                <patternFill>
                  <bgColor rgb="FFFFFF00"/>
                </patternFill>
              </fill>
            </x14:dxf>
          </x14:cfRule>
          <x14:cfRule type="containsText" priority="2108" operator="containsText" id="{253F6330-1524-454E-AFC4-1B35F72956B2}">
            <xm:f>NOT(ISERROR(SEARCH(Sheet2!$D$4,BB46)))</xm:f>
            <xm:f>Sheet2!$D$4</xm:f>
            <x14:dxf>
              <fill>
                <patternFill>
                  <bgColor rgb="FFFF0000"/>
                </patternFill>
              </fill>
            </x14:dxf>
          </x14:cfRule>
          <xm:sqref>BB92 BB88 BB86 BB84 BB82 BB80 BB78 BB76 BB71 BB69 BB66 BB64 BB62 BB60 BB58 BB56 BB54 BB52 BB50 BB48 BB46</xm:sqref>
        </x14:conditionalFormatting>
        <x14:conditionalFormatting xmlns:xm="http://schemas.microsoft.com/office/excel/2006/main">
          <x14:cfRule type="containsText" priority="2099" operator="containsText" id="{116371B4-65F1-4ABE-83D8-7C9FF30E4114}">
            <xm:f>NOT(ISERROR(SEARCH(Sheet2!$D$8,BC5)))</xm:f>
            <xm:f>Sheet2!$D$8</xm:f>
            <x14:dxf>
              <fill>
                <patternFill>
                  <bgColor rgb="FFFF0000"/>
                </patternFill>
              </fill>
            </x14:dxf>
          </x14:cfRule>
          <x14:cfRule type="containsText" priority="2100" operator="containsText" id="{379F4B35-CD4C-4445-827E-9C83050799EF}">
            <xm:f>NOT(ISERROR(SEARCH(Sheet2!$D$7,BC5)))</xm:f>
            <xm:f>Sheet2!$D$7</xm:f>
            <x14:dxf>
              <fill>
                <patternFill>
                  <bgColor rgb="FF00B050"/>
                </patternFill>
              </fill>
            </x14:dxf>
          </x14:cfRule>
          <x14:cfRule type="containsText" priority="2101" operator="containsText" id="{BBDC6945-71CF-4311-96C5-FA63D49307FD}">
            <xm:f>NOT(ISERROR(SEARCH(Sheet2!$D$6,BC5)))</xm:f>
            <xm:f>Sheet2!$D$6</xm:f>
            <x14:dxf>
              <fill>
                <patternFill>
                  <bgColor rgb="FFFFFF00"/>
                </patternFill>
              </fill>
            </x14:dxf>
          </x14:cfRule>
          <x14:cfRule type="containsText" priority="2102" operator="containsText" id="{5B279477-790B-4E0B-9E8D-F232B1284DF6}">
            <xm:f>NOT(ISERROR(SEARCH(Sheet2!$D$5,BC5)))</xm:f>
            <xm:f>Sheet2!$D$5</xm:f>
            <x14:dxf>
              <fill>
                <patternFill>
                  <bgColor rgb="FFFFFF00"/>
                </patternFill>
              </fill>
            </x14:dxf>
          </x14:cfRule>
          <x14:cfRule type="containsText" priority="2103" operator="containsText" id="{4F308D89-F547-4C9F-AB7F-A510EA44A570}">
            <xm:f>NOT(ISERROR(SEARCH(Sheet2!$D$4,BC5)))</xm:f>
            <xm:f>Sheet2!$D$4</xm:f>
            <x14:dxf>
              <fill>
                <patternFill>
                  <bgColor rgb="FFFF0000"/>
                </patternFill>
              </fill>
            </x14:dxf>
          </x14:cfRule>
          <xm:sqref>BC5 BC25:BC29 BC45 BC47 BC49 BC51 BC53 BC55 BC57 BC59 BC61 BC63 BC65 BC67:BC68 BC70 BC72:BC75 BC77 BC79 BC81 BC7:BC23 BC31:BC43</xm:sqref>
        </x14:conditionalFormatting>
        <x14:conditionalFormatting xmlns:xm="http://schemas.microsoft.com/office/excel/2006/main">
          <x14:cfRule type="containsText" priority="2094" operator="containsText" id="{AE3FC5E9-B94C-42D8-9B07-7F524D41BEA3}">
            <xm:f>NOT(ISERROR(SEARCH(Sheet2!$D$8,BC83)))</xm:f>
            <xm:f>Sheet2!$D$8</xm:f>
            <x14:dxf>
              <fill>
                <patternFill>
                  <bgColor rgb="FFFF0000"/>
                </patternFill>
              </fill>
            </x14:dxf>
          </x14:cfRule>
          <x14:cfRule type="containsText" priority="2095" operator="containsText" id="{A5A5177C-B8A9-45BE-A6F6-7CDB9D621DB0}">
            <xm:f>NOT(ISERROR(SEARCH(Sheet2!$D$7,BC83)))</xm:f>
            <xm:f>Sheet2!$D$7</xm:f>
            <x14:dxf>
              <fill>
                <patternFill>
                  <bgColor rgb="FF00B050"/>
                </patternFill>
              </fill>
            </x14:dxf>
          </x14:cfRule>
          <x14:cfRule type="containsText" priority="2096" operator="containsText" id="{77E0D4D1-CB3A-463F-9402-7E2C23188995}">
            <xm:f>NOT(ISERROR(SEARCH(Sheet2!$D$6,BC83)))</xm:f>
            <xm:f>Sheet2!$D$6</xm:f>
            <x14:dxf>
              <fill>
                <patternFill>
                  <bgColor rgb="FFFFFF00"/>
                </patternFill>
              </fill>
            </x14:dxf>
          </x14:cfRule>
          <x14:cfRule type="containsText" priority="2097" operator="containsText" id="{7FD2F4A8-ABD5-42BE-8383-89672250B6C1}">
            <xm:f>NOT(ISERROR(SEARCH(Sheet2!$D$5,BC83)))</xm:f>
            <xm:f>Sheet2!$D$5</xm:f>
            <x14:dxf>
              <fill>
                <patternFill>
                  <bgColor rgb="FFFFFF00"/>
                </patternFill>
              </fill>
            </x14:dxf>
          </x14:cfRule>
          <x14:cfRule type="containsText" priority="2098" operator="containsText" id="{B66D05EC-95B7-443E-B747-63BE7F982D61}">
            <xm:f>NOT(ISERROR(SEARCH(Sheet2!$D$4,BC83)))</xm:f>
            <xm:f>Sheet2!$D$4</xm:f>
            <x14:dxf>
              <fill>
                <patternFill>
                  <bgColor rgb="FFFF0000"/>
                </patternFill>
              </fill>
            </x14:dxf>
          </x14:cfRule>
          <xm:sqref>BC83 BC85 BC87 BC89:BC91 BC93 BC95 BC97 BC99:BC100 BC102:BC103 BC105:BC106 BC108:BC111 BC113 BC115 BC117:BC130 BC138:BC153 BC155:BC165 BC176 BC178:BC181 BC183 BC185:BC187 BC167:BC174</xm:sqref>
        </x14:conditionalFormatting>
        <x14:conditionalFormatting xmlns:xm="http://schemas.microsoft.com/office/excel/2006/main">
          <x14:cfRule type="containsText" priority="2089" operator="containsText" id="{CB5119B6-8183-4F5D-AFBE-874E9C6629C0}">
            <xm:f>NOT(ISERROR(SEARCH(Sheet2!$D$8,BC24)))</xm:f>
            <xm:f>Sheet2!$D$8</xm:f>
            <x14:dxf>
              <fill>
                <patternFill>
                  <bgColor rgb="FFFF0000"/>
                </patternFill>
              </fill>
            </x14:dxf>
          </x14:cfRule>
          <x14:cfRule type="containsText" priority="2090" operator="containsText" id="{D67109A2-CE3E-4DC5-882C-E4B6F81809DC}">
            <xm:f>NOT(ISERROR(SEARCH(Sheet2!$D$7,BC24)))</xm:f>
            <xm:f>Sheet2!$D$7</xm:f>
            <x14:dxf>
              <fill>
                <patternFill>
                  <bgColor rgb="FF00B050"/>
                </patternFill>
              </fill>
            </x14:dxf>
          </x14:cfRule>
          <x14:cfRule type="containsText" priority="2091" operator="containsText" id="{42FCDB59-DC59-44F7-BCD7-7FED9376D70B}">
            <xm:f>NOT(ISERROR(SEARCH(Sheet2!$D$6,BC24)))</xm:f>
            <xm:f>Sheet2!$D$6</xm:f>
            <x14:dxf>
              <fill>
                <patternFill>
                  <bgColor rgb="FFFFFF00"/>
                </patternFill>
              </fill>
            </x14:dxf>
          </x14:cfRule>
          <x14:cfRule type="containsText" priority="2092" operator="containsText" id="{E73CEBD7-9650-4C6D-B723-DF8841AF25DC}">
            <xm:f>NOT(ISERROR(SEARCH(Sheet2!$D$5,BC24)))</xm:f>
            <xm:f>Sheet2!$D$5</xm:f>
            <x14:dxf>
              <fill>
                <patternFill>
                  <bgColor rgb="FFFFFF00"/>
                </patternFill>
              </fill>
            </x14:dxf>
          </x14:cfRule>
          <x14:cfRule type="containsText" priority="2093" operator="containsText" id="{FDA16C0A-73DB-499C-AD38-D0B4BEE73DA1}">
            <xm:f>NOT(ISERROR(SEARCH(Sheet2!$D$4,BC24)))</xm:f>
            <xm:f>Sheet2!$D$4</xm:f>
            <x14:dxf>
              <fill>
                <patternFill>
                  <bgColor rgb="FFFF0000"/>
                </patternFill>
              </fill>
            </x14:dxf>
          </x14:cfRule>
          <xm:sqref>BC24</xm:sqref>
        </x14:conditionalFormatting>
        <x14:conditionalFormatting xmlns:xm="http://schemas.microsoft.com/office/excel/2006/main">
          <x14:cfRule type="containsText" priority="2084" operator="containsText" id="{C52202A3-FDA3-4841-A5E1-74547DD5B47A}">
            <xm:f>NOT(ISERROR(SEARCH(Sheet2!$D$8,BC44)))</xm:f>
            <xm:f>Sheet2!$D$8</xm:f>
            <x14:dxf>
              <fill>
                <patternFill>
                  <bgColor rgb="FFFF0000"/>
                </patternFill>
              </fill>
            </x14:dxf>
          </x14:cfRule>
          <x14:cfRule type="containsText" priority="2085" operator="containsText" id="{122E8A90-9FF2-4852-B9BA-68B6FEDEAF06}">
            <xm:f>NOT(ISERROR(SEARCH(Sheet2!$D$7,BC44)))</xm:f>
            <xm:f>Sheet2!$D$7</xm:f>
            <x14:dxf>
              <fill>
                <patternFill>
                  <bgColor rgb="FF00B050"/>
                </patternFill>
              </fill>
            </x14:dxf>
          </x14:cfRule>
          <x14:cfRule type="containsText" priority="2086" operator="containsText" id="{AF769044-CD5A-409C-A970-1BA4CAA3B8D9}">
            <xm:f>NOT(ISERROR(SEARCH(Sheet2!$D$6,BC44)))</xm:f>
            <xm:f>Sheet2!$D$6</xm:f>
            <x14:dxf>
              <fill>
                <patternFill>
                  <bgColor rgb="FFFFFF00"/>
                </patternFill>
              </fill>
            </x14:dxf>
          </x14:cfRule>
          <x14:cfRule type="containsText" priority="2087" operator="containsText" id="{BD51F262-77D0-413F-9294-EB10FF2DF5FF}">
            <xm:f>NOT(ISERROR(SEARCH(Sheet2!$D$5,BC44)))</xm:f>
            <xm:f>Sheet2!$D$5</xm:f>
            <x14:dxf>
              <fill>
                <patternFill>
                  <bgColor rgb="FFFFFF00"/>
                </patternFill>
              </fill>
            </x14:dxf>
          </x14:cfRule>
          <x14:cfRule type="containsText" priority="2088" operator="containsText" id="{7DCE22A0-5BAA-4AC1-B227-BE799AB7ADDE}">
            <xm:f>NOT(ISERROR(SEARCH(Sheet2!$D$4,BC44)))</xm:f>
            <xm:f>Sheet2!$D$4</xm:f>
            <x14:dxf>
              <fill>
                <patternFill>
                  <bgColor rgb="FFFF0000"/>
                </patternFill>
              </fill>
            </x14:dxf>
          </x14:cfRule>
          <xm:sqref>BC44</xm:sqref>
        </x14:conditionalFormatting>
        <x14:conditionalFormatting xmlns:xm="http://schemas.microsoft.com/office/excel/2006/main">
          <x14:cfRule type="containsText" priority="2079" operator="containsText" id="{9C9E5503-9AE7-4497-AE32-F7687D5C637A}">
            <xm:f>NOT(ISERROR(SEARCH(Sheet2!$D$8,BC94)))</xm:f>
            <xm:f>Sheet2!$D$8</xm:f>
            <x14:dxf>
              <fill>
                <patternFill>
                  <bgColor rgb="FFFF0000"/>
                </patternFill>
              </fill>
            </x14:dxf>
          </x14:cfRule>
          <x14:cfRule type="containsText" priority="2080" operator="containsText" id="{201DAAAE-7C70-4EE4-BF86-01FD44DD4E9B}">
            <xm:f>NOT(ISERROR(SEARCH(Sheet2!$D$7,BC94)))</xm:f>
            <xm:f>Sheet2!$D$7</xm:f>
            <x14:dxf>
              <fill>
                <patternFill>
                  <bgColor rgb="FF00B050"/>
                </patternFill>
              </fill>
            </x14:dxf>
          </x14:cfRule>
          <x14:cfRule type="containsText" priority="2081" operator="containsText" id="{C8FD8C5C-7978-4314-BE2C-69F0E496D337}">
            <xm:f>NOT(ISERROR(SEARCH(Sheet2!$D$6,BC94)))</xm:f>
            <xm:f>Sheet2!$D$6</xm:f>
            <x14:dxf>
              <fill>
                <patternFill>
                  <bgColor rgb="FFFFFF00"/>
                </patternFill>
              </fill>
            </x14:dxf>
          </x14:cfRule>
          <x14:cfRule type="containsText" priority="2082" operator="containsText" id="{227CEBCC-9456-43CA-B0EB-A135CE166797}">
            <xm:f>NOT(ISERROR(SEARCH(Sheet2!$D$5,BC94)))</xm:f>
            <xm:f>Sheet2!$D$5</xm:f>
            <x14:dxf>
              <fill>
                <patternFill>
                  <bgColor rgb="FFFFFF00"/>
                </patternFill>
              </fill>
            </x14:dxf>
          </x14:cfRule>
          <x14:cfRule type="containsText" priority="2083" operator="containsText" id="{2FCAC33F-3C80-42D3-814C-55C74ACBF7BC}">
            <xm:f>NOT(ISERROR(SEARCH(Sheet2!$D$4,BC94)))</xm:f>
            <xm:f>Sheet2!$D$4</xm:f>
            <x14:dxf>
              <fill>
                <patternFill>
                  <bgColor rgb="FFFF0000"/>
                </patternFill>
              </fill>
            </x14:dxf>
          </x14:cfRule>
          <xm:sqref>BC94</xm:sqref>
        </x14:conditionalFormatting>
        <x14:conditionalFormatting xmlns:xm="http://schemas.microsoft.com/office/excel/2006/main">
          <x14:cfRule type="containsText" priority="2059" operator="containsText" id="{4F78106A-087D-42A3-85B3-FE0E27CBD745}">
            <xm:f>NOT(ISERROR(SEARCH(Sheet2!$D$8,BC104)))</xm:f>
            <xm:f>Sheet2!$D$8</xm:f>
            <x14:dxf>
              <fill>
                <patternFill>
                  <bgColor rgb="FFFF0000"/>
                </patternFill>
              </fill>
            </x14:dxf>
          </x14:cfRule>
          <x14:cfRule type="containsText" priority="2060" operator="containsText" id="{AB45DCC0-A38F-4F69-AC4F-636F8049E701}">
            <xm:f>NOT(ISERROR(SEARCH(Sheet2!$D$7,BC104)))</xm:f>
            <xm:f>Sheet2!$D$7</xm:f>
            <x14:dxf>
              <fill>
                <patternFill>
                  <bgColor rgb="FF00B050"/>
                </patternFill>
              </fill>
            </x14:dxf>
          </x14:cfRule>
          <x14:cfRule type="containsText" priority="2061" operator="containsText" id="{734282A4-1D65-4E21-80FC-2B83AB7A15FE}">
            <xm:f>NOT(ISERROR(SEARCH(Sheet2!$D$6,BC104)))</xm:f>
            <xm:f>Sheet2!$D$6</xm:f>
            <x14:dxf>
              <fill>
                <patternFill>
                  <bgColor rgb="FFFFFF00"/>
                </patternFill>
              </fill>
            </x14:dxf>
          </x14:cfRule>
          <x14:cfRule type="containsText" priority="2062" operator="containsText" id="{114DD0B4-5D75-418F-9493-4CCD3A67CF90}">
            <xm:f>NOT(ISERROR(SEARCH(Sheet2!$D$5,BC104)))</xm:f>
            <xm:f>Sheet2!$D$5</xm:f>
            <x14:dxf>
              <fill>
                <patternFill>
                  <bgColor rgb="FFFFFF00"/>
                </patternFill>
              </fill>
            </x14:dxf>
          </x14:cfRule>
          <x14:cfRule type="containsText" priority="2063" operator="containsText" id="{13B514F7-A578-413B-B419-B788E34814C4}">
            <xm:f>NOT(ISERROR(SEARCH(Sheet2!$D$4,BC104)))</xm:f>
            <xm:f>Sheet2!$D$4</xm:f>
            <x14:dxf>
              <fill>
                <patternFill>
                  <bgColor rgb="FFFF0000"/>
                </patternFill>
              </fill>
            </x14:dxf>
          </x14:cfRule>
          <xm:sqref>BC104</xm:sqref>
        </x14:conditionalFormatting>
        <x14:conditionalFormatting xmlns:xm="http://schemas.microsoft.com/office/excel/2006/main">
          <x14:cfRule type="containsText" priority="2054" operator="containsText" id="{6626F28A-A0F0-4081-8778-C74289E84FCF}">
            <xm:f>NOT(ISERROR(SEARCH(Sheet2!$D$8,BC107)))</xm:f>
            <xm:f>Sheet2!$D$8</xm:f>
            <x14:dxf>
              <fill>
                <patternFill>
                  <bgColor rgb="FFFF0000"/>
                </patternFill>
              </fill>
            </x14:dxf>
          </x14:cfRule>
          <x14:cfRule type="containsText" priority="2055" operator="containsText" id="{C7C3BEBE-008D-4EB2-A769-228646CDFA2C}">
            <xm:f>NOT(ISERROR(SEARCH(Sheet2!$D$7,BC107)))</xm:f>
            <xm:f>Sheet2!$D$7</xm:f>
            <x14:dxf>
              <fill>
                <patternFill>
                  <bgColor rgb="FF00B050"/>
                </patternFill>
              </fill>
            </x14:dxf>
          </x14:cfRule>
          <x14:cfRule type="containsText" priority="2056" operator="containsText" id="{80EAE712-8CD9-4619-BF38-BFE65F23460B}">
            <xm:f>NOT(ISERROR(SEARCH(Sheet2!$D$6,BC107)))</xm:f>
            <xm:f>Sheet2!$D$6</xm:f>
            <x14:dxf>
              <fill>
                <patternFill>
                  <bgColor rgb="FFFFFF00"/>
                </patternFill>
              </fill>
            </x14:dxf>
          </x14:cfRule>
          <x14:cfRule type="containsText" priority="2057" operator="containsText" id="{BA92AA9A-FBE8-4EE1-A534-661BBAB80413}">
            <xm:f>NOT(ISERROR(SEARCH(Sheet2!$D$5,BC107)))</xm:f>
            <xm:f>Sheet2!$D$5</xm:f>
            <x14:dxf>
              <fill>
                <patternFill>
                  <bgColor rgb="FFFFFF00"/>
                </patternFill>
              </fill>
            </x14:dxf>
          </x14:cfRule>
          <x14:cfRule type="containsText" priority="2058" operator="containsText" id="{C8A120CA-CB50-486A-99BD-AD257B2F2A52}">
            <xm:f>NOT(ISERROR(SEARCH(Sheet2!$D$4,BC107)))</xm:f>
            <xm:f>Sheet2!$D$4</xm:f>
            <x14:dxf>
              <fill>
                <patternFill>
                  <bgColor rgb="FFFF0000"/>
                </patternFill>
              </fill>
            </x14:dxf>
          </x14:cfRule>
          <xm:sqref>BC107</xm:sqref>
        </x14:conditionalFormatting>
        <x14:conditionalFormatting xmlns:xm="http://schemas.microsoft.com/office/excel/2006/main">
          <x14:cfRule type="containsText" priority="2039" operator="containsText" id="{B1A4693A-2C18-4DCE-B7D2-A74C145BCB8E}">
            <xm:f>NOT(ISERROR(SEARCH(Sheet2!$D$8,BC116)))</xm:f>
            <xm:f>Sheet2!$D$8</xm:f>
            <x14:dxf>
              <fill>
                <patternFill>
                  <bgColor rgb="FFFF0000"/>
                </patternFill>
              </fill>
            </x14:dxf>
          </x14:cfRule>
          <x14:cfRule type="containsText" priority="2040" operator="containsText" id="{A582B5E7-2418-436E-B0D4-CC2481B9F925}">
            <xm:f>NOT(ISERROR(SEARCH(Sheet2!$D$7,BC116)))</xm:f>
            <xm:f>Sheet2!$D$7</xm:f>
            <x14:dxf>
              <fill>
                <patternFill>
                  <bgColor rgb="FF00B050"/>
                </patternFill>
              </fill>
            </x14:dxf>
          </x14:cfRule>
          <x14:cfRule type="containsText" priority="2041" operator="containsText" id="{5AFB9EEE-203D-4EE8-9605-1785C36A30BC}">
            <xm:f>NOT(ISERROR(SEARCH(Sheet2!$D$6,BC116)))</xm:f>
            <xm:f>Sheet2!$D$6</xm:f>
            <x14:dxf>
              <fill>
                <patternFill>
                  <bgColor rgb="FFFFFF00"/>
                </patternFill>
              </fill>
            </x14:dxf>
          </x14:cfRule>
          <x14:cfRule type="containsText" priority="2042" operator="containsText" id="{E3D5DC9E-328E-48CA-A4F5-ADCE8A9C908C}">
            <xm:f>NOT(ISERROR(SEARCH(Sheet2!$D$5,BC116)))</xm:f>
            <xm:f>Sheet2!$D$5</xm:f>
            <x14:dxf>
              <fill>
                <patternFill>
                  <bgColor rgb="FFFFFF00"/>
                </patternFill>
              </fill>
            </x14:dxf>
          </x14:cfRule>
          <x14:cfRule type="containsText" priority="2043" operator="containsText" id="{7D7B549B-6CF0-4D25-9C1B-C385BB1BF3B3}">
            <xm:f>NOT(ISERROR(SEARCH(Sheet2!$D$4,BC116)))</xm:f>
            <xm:f>Sheet2!$D$4</xm:f>
            <x14:dxf>
              <fill>
                <patternFill>
                  <bgColor rgb="FFFF0000"/>
                </patternFill>
              </fill>
            </x14:dxf>
          </x14:cfRule>
          <xm:sqref>BC116</xm:sqref>
        </x14:conditionalFormatting>
        <x14:conditionalFormatting xmlns:xm="http://schemas.microsoft.com/office/excel/2006/main">
          <x14:cfRule type="containsText" priority="2034" operator="containsText" id="{59E7AD6A-08F0-4D00-AD72-B3564E7BCC2C}">
            <xm:f>NOT(ISERROR(SEARCH(Sheet2!$D$8,BC131)))</xm:f>
            <xm:f>Sheet2!$D$8</xm:f>
            <x14:dxf>
              <fill>
                <patternFill>
                  <bgColor rgb="FFFF0000"/>
                </patternFill>
              </fill>
            </x14:dxf>
          </x14:cfRule>
          <x14:cfRule type="containsText" priority="2035" operator="containsText" id="{8A4D3715-6120-452E-9666-390B6EA5932A}">
            <xm:f>NOT(ISERROR(SEARCH(Sheet2!$D$7,BC131)))</xm:f>
            <xm:f>Sheet2!$D$7</xm:f>
            <x14:dxf>
              <fill>
                <patternFill>
                  <bgColor rgb="FF00B050"/>
                </patternFill>
              </fill>
            </x14:dxf>
          </x14:cfRule>
          <x14:cfRule type="containsText" priority="2036" operator="containsText" id="{D049D3A2-BFF2-44EE-A6DE-1D6C65978AF2}">
            <xm:f>NOT(ISERROR(SEARCH(Sheet2!$D$6,BC131)))</xm:f>
            <xm:f>Sheet2!$D$6</xm:f>
            <x14:dxf>
              <fill>
                <patternFill>
                  <bgColor rgb="FFFFFF00"/>
                </patternFill>
              </fill>
            </x14:dxf>
          </x14:cfRule>
          <x14:cfRule type="containsText" priority="2037" operator="containsText" id="{032F620D-74F9-4FB7-AD6A-7C52942CB427}">
            <xm:f>NOT(ISERROR(SEARCH(Sheet2!$D$5,BC131)))</xm:f>
            <xm:f>Sheet2!$D$5</xm:f>
            <x14:dxf>
              <fill>
                <patternFill>
                  <bgColor rgb="FFFFFF00"/>
                </patternFill>
              </fill>
            </x14:dxf>
          </x14:cfRule>
          <x14:cfRule type="containsText" priority="2038" operator="containsText" id="{30F6F1F3-9D49-4D32-868C-F9D9B0465600}">
            <xm:f>NOT(ISERROR(SEARCH(Sheet2!$D$4,BC131)))</xm:f>
            <xm:f>Sheet2!$D$4</xm:f>
            <x14:dxf>
              <fill>
                <patternFill>
                  <bgColor rgb="FFFF0000"/>
                </patternFill>
              </fill>
            </x14:dxf>
          </x14:cfRule>
          <xm:sqref>BC131</xm:sqref>
        </x14:conditionalFormatting>
        <x14:conditionalFormatting xmlns:xm="http://schemas.microsoft.com/office/excel/2006/main">
          <x14:cfRule type="containsText" priority="2029" operator="containsText" id="{4ED468E6-1A05-417B-A59C-C8B3EC6CDA52}">
            <xm:f>NOT(ISERROR(SEARCH(Sheet2!$D$8,BC132)))</xm:f>
            <xm:f>Sheet2!$D$8</xm:f>
            <x14:dxf>
              <fill>
                <patternFill>
                  <bgColor rgb="FFFF0000"/>
                </patternFill>
              </fill>
            </x14:dxf>
          </x14:cfRule>
          <x14:cfRule type="containsText" priority="2030" operator="containsText" id="{86D7B19C-AE81-423E-9EEA-4FC690B59C9C}">
            <xm:f>NOT(ISERROR(SEARCH(Sheet2!$D$7,BC132)))</xm:f>
            <xm:f>Sheet2!$D$7</xm:f>
            <x14:dxf>
              <fill>
                <patternFill>
                  <bgColor rgb="FF00B050"/>
                </patternFill>
              </fill>
            </x14:dxf>
          </x14:cfRule>
          <x14:cfRule type="containsText" priority="2031" operator="containsText" id="{286078F1-0BC0-4F0C-B9C6-D7675426964D}">
            <xm:f>NOT(ISERROR(SEARCH(Sheet2!$D$6,BC132)))</xm:f>
            <xm:f>Sheet2!$D$6</xm:f>
            <x14:dxf>
              <fill>
                <patternFill>
                  <bgColor rgb="FFFFFF00"/>
                </patternFill>
              </fill>
            </x14:dxf>
          </x14:cfRule>
          <x14:cfRule type="containsText" priority="2032" operator="containsText" id="{A5FFD8D2-F4C9-4588-A85A-E9BFC317F0A9}">
            <xm:f>NOT(ISERROR(SEARCH(Sheet2!$D$5,BC132)))</xm:f>
            <xm:f>Sheet2!$D$5</xm:f>
            <x14:dxf>
              <fill>
                <patternFill>
                  <bgColor rgb="FFFFFF00"/>
                </patternFill>
              </fill>
            </x14:dxf>
          </x14:cfRule>
          <x14:cfRule type="containsText" priority="2033" operator="containsText" id="{CF47BDAE-82DA-44B1-A835-C62AF8D47FBC}">
            <xm:f>NOT(ISERROR(SEARCH(Sheet2!$D$4,BC132)))</xm:f>
            <xm:f>Sheet2!$D$4</xm:f>
            <x14:dxf>
              <fill>
                <patternFill>
                  <bgColor rgb="FFFF0000"/>
                </patternFill>
              </fill>
            </x14:dxf>
          </x14:cfRule>
          <xm:sqref>BC132</xm:sqref>
        </x14:conditionalFormatting>
        <x14:conditionalFormatting xmlns:xm="http://schemas.microsoft.com/office/excel/2006/main">
          <x14:cfRule type="containsText" priority="2024" operator="containsText" id="{4C818E5B-9639-413C-825F-B8AE32D05645}">
            <xm:f>NOT(ISERROR(SEARCH(Sheet2!$D$8,BC133)))</xm:f>
            <xm:f>Sheet2!$D$8</xm:f>
            <x14:dxf>
              <fill>
                <patternFill>
                  <bgColor rgb="FFFF0000"/>
                </patternFill>
              </fill>
            </x14:dxf>
          </x14:cfRule>
          <x14:cfRule type="containsText" priority="2025" operator="containsText" id="{59E331D3-2FB7-4865-895F-D3C83DE3F545}">
            <xm:f>NOT(ISERROR(SEARCH(Sheet2!$D$7,BC133)))</xm:f>
            <xm:f>Sheet2!$D$7</xm:f>
            <x14:dxf>
              <fill>
                <patternFill>
                  <bgColor rgb="FF00B050"/>
                </patternFill>
              </fill>
            </x14:dxf>
          </x14:cfRule>
          <x14:cfRule type="containsText" priority="2026" operator="containsText" id="{0C1B2011-D098-4CCB-84EC-DDD48E8B6D4D}">
            <xm:f>NOT(ISERROR(SEARCH(Sheet2!$D$6,BC133)))</xm:f>
            <xm:f>Sheet2!$D$6</xm:f>
            <x14:dxf>
              <fill>
                <patternFill>
                  <bgColor rgb="FFFFFF00"/>
                </patternFill>
              </fill>
            </x14:dxf>
          </x14:cfRule>
          <x14:cfRule type="containsText" priority="2027" operator="containsText" id="{3E9C885C-490C-427A-A933-858BA1BCC95A}">
            <xm:f>NOT(ISERROR(SEARCH(Sheet2!$D$5,BC133)))</xm:f>
            <xm:f>Sheet2!$D$5</xm:f>
            <x14:dxf>
              <fill>
                <patternFill>
                  <bgColor rgb="FFFFFF00"/>
                </patternFill>
              </fill>
            </x14:dxf>
          </x14:cfRule>
          <x14:cfRule type="containsText" priority="2028" operator="containsText" id="{343D82D8-7495-4C7E-8301-7CA8BB72A84F}">
            <xm:f>NOT(ISERROR(SEARCH(Sheet2!$D$4,BC133)))</xm:f>
            <xm:f>Sheet2!$D$4</xm:f>
            <x14:dxf>
              <fill>
                <patternFill>
                  <bgColor rgb="FFFF0000"/>
                </patternFill>
              </fill>
            </x14:dxf>
          </x14:cfRule>
          <xm:sqref>BC133</xm:sqref>
        </x14:conditionalFormatting>
        <x14:conditionalFormatting xmlns:xm="http://schemas.microsoft.com/office/excel/2006/main">
          <x14:cfRule type="containsText" priority="2019" operator="containsText" id="{7925A1E9-B6AF-4B08-890F-1C9CD4E1056A}">
            <xm:f>NOT(ISERROR(SEARCH(Sheet2!$D$8,BC134)))</xm:f>
            <xm:f>Sheet2!$D$8</xm:f>
            <x14:dxf>
              <fill>
                <patternFill>
                  <bgColor rgb="FFFF0000"/>
                </patternFill>
              </fill>
            </x14:dxf>
          </x14:cfRule>
          <x14:cfRule type="containsText" priority="2020" operator="containsText" id="{D497ED2A-4571-4B27-9ECA-0C20B483D5C9}">
            <xm:f>NOT(ISERROR(SEARCH(Sheet2!$D$7,BC134)))</xm:f>
            <xm:f>Sheet2!$D$7</xm:f>
            <x14:dxf>
              <fill>
                <patternFill>
                  <bgColor rgb="FF00B050"/>
                </patternFill>
              </fill>
            </x14:dxf>
          </x14:cfRule>
          <x14:cfRule type="containsText" priority="2021" operator="containsText" id="{221B55AB-B1CB-4CC8-84FC-A23497B497B0}">
            <xm:f>NOT(ISERROR(SEARCH(Sheet2!$D$6,BC134)))</xm:f>
            <xm:f>Sheet2!$D$6</xm:f>
            <x14:dxf>
              <fill>
                <patternFill>
                  <bgColor rgb="FFFFFF00"/>
                </patternFill>
              </fill>
            </x14:dxf>
          </x14:cfRule>
          <x14:cfRule type="containsText" priority="2022" operator="containsText" id="{C12B11D1-4AE6-41CD-B0D5-C2C48CE8B80A}">
            <xm:f>NOT(ISERROR(SEARCH(Sheet2!$D$5,BC134)))</xm:f>
            <xm:f>Sheet2!$D$5</xm:f>
            <x14:dxf>
              <fill>
                <patternFill>
                  <bgColor rgb="FFFFFF00"/>
                </patternFill>
              </fill>
            </x14:dxf>
          </x14:cfRule>
          <x14:cfRule type="containsText" priority="2023" operator="containsText" id="{C5A33702-FC7D-46EB-9ED5-5E279E6DB01C}">
            <xm:f>NOT(ISERROR(SEARCH(Sheet2!$D$4,BC134)))</xm:f>
            <xm:f>Sheet2!$D$4</xm:f>
            <x14:dxf>
              <fill>
                <patternFill>
                  <bgColor rgb="FFFF0000"/>
                </patternFill>
              </fill>
            </x14:dxf>
          </x14:cfRule>
          <xm:sqref>BC134</xm:sqref>
        </x14:conditionalFormatting>
        <x14:conditionalFormatting xmlns:xm="http://schemas.microsoft.com/office/excel/2006/main">
          <x14:cfRule type="containsText" priority="2014" operator="containsText" id="{19903303-48CC-41D3-B681-CA1E309FB62D}">
            <xm:f>NOT(ISERROR(SEARCH(Sheet2!$D$8,BC135)))</xm:f>
            <xm:f>Sheet2!$D$8</xm:f>
            <x14:dxf>
              <fill>
                <patternFill>
                  <bgColor rgb="FFFF0000"/>
                </patternFill>
              </fill>
            </x14:dxf>
          </x14:cfRule>
          <x14:cfRule type="containsText" priority="2015" operator="containsText" id="{036BBAF7-6BE8-47CB-874A-791D8BB88891}">
            <xm:f>NOT(ISERROR(SEARCH(Sheet2!$D$7,BC135)))</xm:f>
            <xm:f>Sheet2!$D$7</xm:f>
            <x14:dxf>
              <fill>
                <patternFill>
                  <bgColor rgb="FF00B050"/>
                </patternFill>
              </fill>
            </x14:dxf>
          </x14:cfRule>
          <x14:cfRule type="containsText" priority="2016" operator="containsText" id="{89D2C44A-922D-43FE-BDA1-71E0EDF95C3F}">
            <xm:f>NOT(ISERROR(SEARCH(Sheet2!$D$6,BC135)))</xm:f>
            <xm:f>Sheet2!$D$6</xm:f>
            <x14:dxf>
              <fill>
                <patternFill>
                  <bgColor rgb="FFFFFF00"/>
                </patternFill>
              </fill>
            </x14:dxf>
          </x14:cfRule>
          <x14:cfRule type="containsText" priority="2017" operator="containsText" id="{3B938E6C-6F6F-4937-AD82-CA763B96DA35}">
            <xm:f>NOT(ISERROR(SEARCH(Sheet2!$D$5,BC135)))</xm:f>
            <xm:f>Sheet2!$D$5</xm:f>
            <x14:dxf>
              <fill>
                <patternFill>
                  <bgColor rgb="FFFFFF00"/>
                </patternFill>
              </fill>
            </x14:dxf>
          </x14:cfRule>
          <x14:cfRule type="containsText" priority="2018" operator="containsText" id="{707B4B45-0C51-4822-84AC-5F2930C9C2E8}">
            <xm:f>NOT(ISERROR(SEARCH(Sheet2!$D$4,BC135)))</xm:f>
            <xm:f>Sheet2!$D$4</xm:f>
            <x14:dxf>
              <fill>
                <patternFill>
                  <bgColor rgb="FFFF0000"/>
                </patternFill>
              </fill>
            </x14:dxf>
          </x14:cfRule>
          <xm:sqref>BC135</xm:sqref>
        </x14:conditionalFormatting>
        <x14:conditionalFormatting xmlns:xm="http://schemas.microsoft.com/office/excel/2006/main">
          <x14:cfRule type="containsText" priority="2009" operator="containsText" id="{B4361C96-DA3A-4247-9C4C-F8C73B291D5E}">
            <xm:f>NOT(ISERROR(SEARCH(Sheet2!$D$8,BC136)))</xm:f>
            <xm:f>Sheet2!$D$8</xm:f>
            <x14:dxf>
              <fill>
                <patternFill>
                  <bgColor rgb="FFFF0000"/>
                </patternFill>
              </fill>
            </x14:dxf>
          </x14:cfRule>
          <x14:cfRule type="containsText" priority="2010" operator="containsText" id="{AC2C806B-7F2A-4DAC-BFE8-19BB9A327499}">
            <xm:f>NOT(ISERROR(SEARCH(Sheet2!$D$7,BC136)))</xm:f>
            <xm:f>Sheet2!$D$7</xm:f>
            <x14:dxf>
              <fill>
                <patternFill>
                  <bgColor rgb="FF00B050"/>
                </patternFill>
              </fill>
            </x14:dxf>
          </x14:cfRule>
          <x14:cfRule type="containsText" priority="2011" operator="containsText" id="{FF24ABDE-DD73-43C6-AF8B-9A21A4B59A06}">
            <xm:f>NOT(ISERROR(SEARCH(Sheet2!$D$6,BC136)))</xm:f>
            <xm:f>Sheet2!$D$6</xm:f>
            <x14:dxf>
              <fill>
                <patternFill>
                  <bgColor rgb="FFFFFF00"/>
                </patternFill>
              </fill>
            </x14:dxf>
          </x14:cfRule>
          <x14:cfRule type="containsText" priority="2012" operator="containsText" id="{DCC5824B-BEF6-40DC-90D4-BFC2E608FAF7}">
            <xm:f>NOT(ISERROR(SEARCH(Sheet2!$D$5,BC136)))</xm:f>
            <xm:f>Sheet2!$D$5</xm:f>
            <x14:dxf>
              <fill>
                <patternFill>
                  <bgColor rgb="FFFFFF00"/>
                </patternFill>
              </fill>
            </x14:dxf>
          </x14:cfRule>
          <x14:cfRule type="containsText" priority="2013" operator="containsText" id="{46B9C7C5-47F5-4F5F-A50F-EBD7CB1CC0ED}">
            <xm:f>NOT(ISERROR(SEARCH(Sheet2!$D$4,BC136)))</xm:f>
            <xm:f>Sheet2!$D$4</xm:f>
            <x14:dxf>
              <fill>
                <patternFill>
                  <bgColor rgb="FFFF0000"/>
                </patternFill>
              </fill>
            </x14:dxf>
          </x14:cfRule>
          <xm:sqref>BC136</xm:sqref>
        </x14:conditionalFormatting>
        <x14:conditionalFormatting xmlns:xm="http://schemas.microsoft.com/office/excel/2006/main">
          <x14:cfRule type="containsText" priority="2004" operator="containsText" id="{3927E9EA-354C-4D9C-BFF9-EE40F8B4B92E}">
            <xm:f>NOT(ISERROR(SEARCH(Sheet2!$D$8,BC137)))</xm:f>
            <xm:f>Sheet2!$D$8</xm:f>
            <x14:dxf>
              <fill>
                <patternFill>
                  <bgColor rgb="FFFF0000"/>
                </patternFill>
              </fill>
            </x14:dxf>
          </x14:cfRule>
          <x14:cfRule type="containsText" priority="2005" operator="containsText" id="{BAEC70D0-C5F4-4D42-B27F-3BB134DF187E}">
            <xm:f>NOT(ISERROR(SEARCH(Sheet2!$D$7,BC137)))</xm:f>
            <xm:f>Sheet2!$D$7</xm:f>
            <x14:dxf>
              <fill>
                <patternFill>
                  <bgColor rgb="FF00B050"/>
                </patternFill>
              </fill>
            </x14:dxf>
          </x14:cfRule>
          <x14:cfRule type="containsText" priority="2006" operator="containsText" id="{4238FEC3-EF65-4E6B-94F6-D114C21CAFF0}">
            <xm:f>NOT(ISERROR(SEARCH(Sheet2!$D$6,BC137)))</xm:f>
            <xm:f>Sheet2!$D$6</xm:f>
            <x14:dxf>
              <fill>
                <patternFill>
                  <bgColor rgb="FFFFFF00"/>
                </patternFill>
              </fill>
            </x14:dxf>
          </x14:cfRule>
          <x14:cfRule type="containsText" priority="2007" operator="containsText" id="{DE3D8CE5-A5F8-4D8E-8B0C-2274E90236F3}">
            <xm:f>NOT(ISERROR(SEARCH(Sheet2!$D$5,BC137)))</xm:f>
            <xm:f>Sheet2!$D$5</xm:f>
            <x14:dxf>
              <fill>
                <patternFill>
                  <bgColor rgb="FFFFFF00"/>
                </patternFill>
              </fill>
            </x14:dxf>
          </x14:cfRule>
          <x14:cfRule type="containsText" priority="2008" operator="containsText" id="{665EE46D-8F8E-4844-9EBF-ADD3C51F96F4}">
            <xm:f>NOT(ISERROR(SEARCH(Sheet2!$D$4,BC137)))</xm:f>
            <xm:f>Sheet2!$D$4</xm:f>
            <x14:dxf>
              <fill>
                <patternFill>
                  <bgColor rgb="FFFF0000"/>
                </patternFill>
              </fill>
            </x14:dxf>
          </x14:cfRule>
          <xm:sqref>BC137</xm:sqref>
        </x14:conditionalFormatting>
        <x14:conditionalFormatting xmlns:xm="http://schemas.microsoft.com/office/excel/2006/main">
          <x14:cfRule type="containsText" priority="1999" operator="containsText" id="{DAF303DB-3900-42F8-8E9D-528B386AB736}">
            <xm:f>NOT(ISERROR(SEARCH(Sheet2!$D$8,BC154)))</xm:f>
            <xm:f>Sheet2!$D$8</xm:f>
            <x14:dxf>
              <fill>
                <patternFill>
                  <bgColor rgb="FFFF0000"/>
                </patternFill>
              </fill>
            </x14:dxf>
          </x14:cfRule>
          <x14:cfRule type="containsText" priority="2000" operator="containsText" id="{0A5AB77E-1C7B-4D05-BA87-33938A38C716}">
            <xm:f>NOT(ISERROR(SEARCH(Sheet2!$D$7,BC154)))</xm:f>
            <xm:f>Sheet2!$D$7</xm:f>
            <x14:dxf>
              <fill>
                <patternFill>
                  <bgColor rgb="FF00B050"/>
                </patternFill>
              </fill>
            </x14:dxf>
          </x14:cfRule>
          <x14:cfRule type="containsText" priority="2001" operator="containsText" id="{2AF07887-B607-4D32-A04D-6B9F281A2187}">
            <xm:f>NOT(ISERROR(SEARCH(Sheet2!$D$6,BC154)))</xm:f>
            <xm:f>Sheet2!$D$6</xm:f>
            <x14:dxf>
              <fill>
                <patternFill>
                  <bgColor rgb="FFFFFF00"/>
                </patternFill>
              </fill>
            </x14:dxf>
          </x14:cfRule>
          <x14:cfRule type="containsText" priority="2002" operator="containsText" id="{6FAA605C-C757-4DCE-9295-F03214CC3B47}">
            <xm:f>NOT(ISERROR(SEARCH(Sheet2!$D$5,BC154)))</xm:f>
            <xm:f>Sheet2!$D$5</xm:f>
            <x14:dxf>
              <fill>
                <patternFill>
                  <bgColor rgb="FFFFFF00"/>
                </patternFill>
              </fill>
            </x14:dxf>
          </x14:cfRule>
          <x14:cfRule type="containsText" priority="2003" operator="containsText" id="{06C6C975-15D7-4329-9D44-8F8B911CDD8E}">
            <xm:f>NOT(ISERROR(SEARCH(Sheet2!$D$4,BC154)))</xm:f>
            <xm:f>Sheet2!$D$4</xm:f>
            <x14:dxf>
              <fill>
                <patternFill>
                  <bgColor rgb="FFFF0000"/>
                </patternFill>
              </fill>
            </x14:dxf>
          </x14:cfRule>
          <xm:sqref>BC154</xm:sqref>
        </x14:conditionalFormatting>
        <x14:conditionalFormatting xmlns:xm="http://schemas.microsoft.com/office/excel/2006/main">
          <x14:cfRule type="containsText" priority="1994" operator="containsText" id="{AC1DA168-ED9B-4B6C-97EB-823AA907682B}">
            <xm:f>NOT(ISERROR(SEARCH(Sheet2!$D$8,BC175)))</xm:f>
            <xm:f>Sheet2!$D$8</xm:f>
            <x14:dxf>
              <fill>
                <patternFill>
                  <bgColor rgb="FFFF0000"/>
                </patternFill>
              </fill>
            </x14:dxf>
          </x14:cfRule>
          <x14:cfRule type="containsText" priority="1995" operator="containsText" id="{0FC42E52-170C-4113-B289-9D74144C0805}">
            <xm:f>NOT(ISERROR(SEARCH(Sheet2!$D$7,BC175)))</xm:f>
            <xm:f>Sheet2!$D$7</xm:f>
            <x14:dxf>
              <fill>
                <patternFill>
                  <bgColor rgb="FF00B050"/>
                </patternFill>
              </fill>
            </x14:dxf>
          </x14:cfRule>
          <x14:cfRule type="containsText" priority="1996" operator="containsText" id="{5D6F09D0-ABEE-4ECF-8563-DC8B8B6B1C6C}">
            <xm:f>NOT(ISERROR(SEARCH(Sheet2!$D$6,BC175)))</xm:f>
            <xm:f>Sheet2!$D$6</xm:f>
            <x14:dxf>
              <fill>
                <patternFill>
                  <bgColor rgb="FFFFFF00"/>
                </patternFill>
              </fill>
            </x14:dxf>
          </x14:cfRule>
          <x14:cfRule type="containsText" priority="1997" operator="containsText" id="{8EB9C17B-D2A7-47E5-9DBA-0D7028DD4E8F}">
            <xm:f>NOT(ISERROR(SEARCH(Sheet2!$D$5,BC175)))</xm:f>
            <xm:f>Sheet2!$D$5</xm:f>
            <x14:dxf>
              <fill>
                <patternFill>
                  <bgColor rgb="FFFFFF00"/>
                </patternFill>
              </fill>
            </x14:dxf>
          </x14:cfRule>
          <x14:cfRule type="containsText" priority="1998" operator="containsText" id="{4C1089A7-BABD-4AF9-ACD0-DC734D824A2D}">
            <xm:f>NOT(ISERROR(SEARCH(Sheet2!$D$4,BC175)))</xm:f>
            <xm:f>Sheet2!$D$4</xm:f>
            <x14:dxf>
              <fill>
                <patternFill>
                  <bgColor rgb="FFFF0000"/>
                </patternFill>
              </fill>
            </x14:dxf>
          </x14:cfRule>
          <xm:sqref>BC175</xm:sqref>
        </x14:conditionalFormatting>
        <x14:conditionalFormatting xmlns:xm="http://schemas.microsoft.com/office/excel/2006/main">
          <x14:cfRule type="containsText" priority="1989" operator="containsText" id="{6DE818B0-2EEA-4469-B78A-9F42113D36E4}">
            <xm:f>NOT(ISERROR(SEARCH(Sheet2!$D$8,BC177)))</xm:f>
            <xm:f>Sheet2!$D$8</xm:f>
            <x14:dxf>
              <fill>
                <patternFill>
                  <bgColor rgb="FFFF0000"/>
                </patternFill>
              </fill>
            </x14:dxf>
          </x14:cfRule>
          <x14:cfRule type="containsText" priority="1990" operator="containsText" id="{98600F1E-482C-44F4-A0B1-6368E08ABDB0}">
            <xm:f>NOT(ISERROR(SEARCH(Sheet2!$D$7,BC177)))</xm:f>
            <xm:f>Sheet2!$D$7</xm:f>
            <x14:dxf>
              <fill>
                <patternFill>
                  <bgColor rgb="FF00B050"/>
                </patternFill>
              </fill>
            </x14:dxf>
          </x14:cfRule>
          <x14:cfRule type="containsText" priority="1991" operator="containsText" id="{5712DFDC-DD6D-4031-BFF3-45C2F9A8527D}">
            <xm:f>NOT(ISERROR(SEARCH(Sheet2!$D$6,BC177)))</xm:f>
            <xm:f>Sheet2!$D$6</xm:f>
            <x14:dxf>
              <fill>
                <patternFill>
                  <bgColor rgb="FFFFFF00"/>
                </patternFill>
              </fill>
            </x14:dxf>
          </x14:cfRule>
          <x14:cfRule type="containsText" priority="1992" operator="containsText" id="{C78B7C0B-E892-4B16-AB52-37FA2BC9A70F}">
            <xm:f>NOT(ISERROR(SEARCH(Sheet2!$D$5,BC177)))</xm:f>
            <xm:f>Sheet2!$D$5</xm:f>
            <x14:dxf>
              <fill>
                <patternFill>
                  <bgColor rgb="FFFFFF00"/>
                </patternFill>
              </fill>
            </x14:dxf>
          </x14:cfRule>
          <x14:cfRule type="containsText" priority="1993" operator="containsText" id="{02842ADC-957A-41A6-91E2-3525128D0112}">
            <xm:f>NOT(ISERROR(SEARCH(Sheet2!$D$4,BC177)))</xm:f>
            <xm:f>Sheet2!$D$4</xm:f>
            <x14:dxf>
              <fill>
                <patternFill>
                  <bgColor rgb="FFFF0000"/>
                </patternFill>
              </fill>
            </x14:dxf>
          </x14:cfRule>
          <xm:sqref>BC177</xm:sqref>
        </x14:conditionalFormatting>
        <x14:conditionalFormatting xmlns:xm="http://schemas.microsoft.com/office/excel/2006/main">
          <x14:cfRule type="containsText" priority="1984" operator="containsText" id="{042323ED-C6DF-4EBB-9F26-6025FADD8E2A}">
            <xm:f>NOT(ISERROR(SEARCH(Sheet2!$D$8,BC182)))</xm:f>
            <xm:f>Sheet2!$D$8</xm:f>
            <x14:dxf>
              <fill>
                <patternFill>
                  <bgColor rgb="FFFF0000"/>
                </patternFill>
              </fill>
            </x14:dxf>
          </x14:cfRule>
          <x14:cfRule type="containsText" priority="1985" operator="containsText" id="{D208AEAC-5183-4BBB-A285-28A728876576}">
            <xm:f>NOT(ISERROR(SEARCH(Sheet2!$D$7,BC182)))</xm:f>
            <xm:f>Sheet2!$D$7</xm:f>
            <x14:dxf>
              <fill>
                <patternFill>
                  <bgColor rgb="FF00B050"/>
                </patternFill>
              </fill>
            </x14:dxf>
          </x14:cfRule>
          <x14:cfRule type="containsText" priority="1986" operator="containsText" id="{6D437BC7-796B-4274-B7C9-B0145111D5DC}">
            <xm:f>NOT(ISERROR(SEARCH(Sheet2!$D$6,BC182)))</xm:f>
            <xm:f>Sheet2!$D$6</xm:f>
            <x14:dxf>
              <fill>
                <patternFill>
                  <bgColor rgb="FFFFFF00"/>
                </patternFill>
              </fill>
            </x14:dxf>
          </x14:cfRule>
          <x14:cfRule type="containsText" priority="1987" operator="containsText" id="{5BDD5049-29A5-4EB4-ADB4-826F09791E3D}">
            <xm:f>NOT(ISERROR(SEARCH(Sheet2!$D$5,BC182)))</xm:f>
            <xm:f>Sheet2!$D$5</xm:f>
            <x14:dxf>
              <fill>
                <patternFill>
                  <bgColor rgb="FFFFFF00"/>
                </patternFill>
              </fill>
            </x14:dxf>
          </x14:cfRule>
          <x14:cfRule type="containsText" priority="1988" operator="containsText" id="{706E94CB-C76A-4689-A576-36B126D32215}">
            <xm:f>NOT(ISERROR(SEARCH(Sheet2!$D$4,BC182)))</xm:f>
            <xm:f>Sheet2!$D$4</xm:f>
            <x14:dxf>
              <fill>
                <patternFill>
                  <bgColor rgb="FFFF0000"/>
                </patternFill>
              </fill>
            </x14:dxf>
          </x14:cfRule>
          <xm:sqref>BC182</xm:sqref>
        </x14:conditionalFormatting>
        <x14:conditionalFormatting xmlns:xm="http://schemas.microsoft.com/office/excel/2006/main">
          <x14:cfRule type="containsText" priority="1979" operator="containsText" id="{F3697A20-7ACB-4405-9AD4-0441D88AB916}">
            <xm:f>NOT(ISERROR(SEARCH(Sheet2!$D$8,BC184)))</xm:f>
            <xm:f>Sheet2!$D$8</xm:f>
            <x14:dxf>
              <fill>
                <patternFill>
                  <bgColor rgb="FFFF0000"/>
                </patternFill>
              </fill>
            </x14:dxf>
          </x14:cfRule>
          <x14:cfRule type="containsText" priority="1980" operator="containsText" id="{4598483B-D49E-4B8E-BEB0-F3299F7695CC}">
            <xm:f>NOT(ISERROR(SEARCH(Sheet2!$D$7,BC184)))</xm:f>
            <xm:f>Sheet2!$D$7</xm:f>
            <x14:dxf>
              <fill>
                <patternFill>
                  <bgColor rgb="FF00B050"/>
                </patternFill>
              </fill>
            </x14:dxf>
          </x14:cfRule>
          <x14:cfRule type="containsText" priority="1981" operator="containsText" id="{DD464304-7E92-4A63-BB65-48E0BC3CB001}">
            <xm:f>NOT(ISERROR(SEARCH(Sheet2!$D$6,BC184)))</xm:f>
            <xm:f>Sheet2!$D$6</xm:f>
            <x14:dxf>
              <fill>
                <patternFill>
                  <bgColor rgb="FFFFFF00"/>
                </patternFill>
              </fill>
            </x14:dxf>
          </x14:cfRule>
          <x14:cfRule type="containsText" priority="1982" operator="containsText" id="{F7F09B74-B24C-4A20-A01D-99500F014911}">
            <xm:f>NOT(ISERROR(SEARCH(Sheet2!$D$5,BC184)))</xm:f>
            <xm:f>Sheet2!$D$5</xm:f>
            <x14:dxf>
              <fill>
                <patternFill>
                  <bgColor rgb="FFFFFF00"/>
                </patternFill>
              </fill>
            </x14:dxf>
          </x14:cfRule>
          <x14:cfRule type="containsText" priority="1983" operator="containsText" id="{5B0744A2-0AEE-409F-A9B9-43D29890AB10}">
            <xm:f>NOT(ISERROR(SEARCH(Sheet2!$D$4,BC184)))</xm:f>
            <xm:f>Sheet2!$D$4</xm:f>
            <x14:dxf>
              <fill>
                <patternFill>
                  <bgColor rgb="FFFF0000"/>
                </patternFill>
              </fill>
            </x14:dxf>
          </x14:cfRule>
          <xm:sqref>BC184</xm:sqref>
        </x14:conditionalFormatting>
        <x14:conditionalFormatting xmlns:xm="http://schemas.microsoft.com/office/excel/2006/main">
          <x14:cfRule type="containsText" priority="1974" operator="containsText" id="{64FF31C6-0AD3-478D-861A-39ECDAA7C482}">
            <xm:f>NOT(ISERROR(SEARCH(Sheet2!$D$8,BC6)))</xm:f>
            <xm:f>Sheet2!$D$8</xm:f>
            <x14:dxf>
              <fill>
                <patternFill>
                  <bgColor rgb="FFFF0000"/>
                </patternFill>
              </fill>
            </x14:dxf>
          </x14:cfRule>
          <x14:cfRule type="containsText" priority="1975" operator="containsText" id="{89AEC66F-7CC7-4EB3-ABAC-B3D5574B092F}">
            <xm:f>NOT(ISERROR(SEARCH(Sheet2!$D$7,BC6)))</xm:f>
            <xm:f>Sheet2!$D$7</xm:f>
            <x14:dxf>
              <fill>
                <patternFill>
                  <bgColor rgb="FF00B050"/>
                </patternFill>
              </fill>
            </x14:dxf>
          </x14:cfRule>
          <x14:cfRule type="containsText" priority="1976" operator="containsText" id="{DD7BA007-B6C4-4921-8BED-42C7B694A126}">
            <xm:f>NOT(ISERROR(SEARCH(Sheet2!$D$6,BC6)))</xm:f>
            <xm:f>Sheet2!$D$6</xm:f>
            <x14:dxf>
              <fill>
                <patternFill>
                  <bgColor rgb="FFFFFF00"/>
                </patternFill>
              </fill>
            </x14:dxf>
          </x14:cfRule>
          <x14:cfRule type="containsText" priority="1977" operator="containsText" id="{2288AE6C-4B0E-4438-92C0-520DEF78C8A8}">
            <xm:f>NOT(ISERROR(SEARCH(Sheet2!$D$5,BC6)))</xm:f>
            <xm:f>Sheet2!$D$5</xm:f>
            <x14:dxf>
              <fill>
                <patternFill>
                  <bgColor rgb="FFFFFF00"/>
                </patternFill>
              </fill>
            </x14:dxf>
          </x14:cfRule>
          <x14:cfRule type="containsText" priority="1978" operator="containsText" id="{2455A906-A952-43B1-9177-143CFC13FE7C}">
            <xm:f>NOT(ISERROR(SEARCH(Sheet2!$D$4,BC6)))</xm:f>
            <xm:f>Sheet2!$D$4</xm:f>
            <x14:dxf>
              <fill>
                <patternFill>
                  <bgColor rgb="FFFF0000"/>
                </patternFill>
              </fill>
            </x14:dxf>
          </x14:cfRule>
          <xm:sqref>BC6</xm:sqref>
        </x14:conditionalFormatting>
        <x14:conditionalFormatting xmlns:xm="http://schemas.microsoft.com/office/excel/2006/main">
          <x14:cfRule type="containsText" priority="1969" operator="containsText" id="{F64E7A1F-E32D-45BC-9BE8-132CAA31EDC8}">
            <xm:f>NOT(ISERROR(SEARCH(Sheet2!$D$8,BC166)))</xm:f>
            <xm:f>Sheet2!$D$8</xm:f>
            <x14:dxf>
              <fill>
                <patternFill>
                  <bgColor rgb="FFFF0000"/>
                </patternFill>
              </fill>
            </x14:dxf>
          </x14:cfRule>
          <x14:cfRule type="containsText" priority="1970" operator="containsText" id="{23A7DDDF-AF4A-4D2C-952A-95643FCBE59C}">
            <xm:f>NOT(ISERROR(SEARCH(Sheet2!$D$7,BC166)))</xm:f>
            <xm:f>Sheet2!$D$7</xm:f>
            <x14:dxf>
              <fill>
                <patternFill>
                  <bgColor rgb="FF00B050"/>
                </patternFill>
              </fill>
            </x14:dxf>
          </x14:cfRule>
          <x14:cfRule type="containsText" priority="1971" operator="containsText" id="{E08306FF-43F4-40A6-9211-7E3DBFA2C8CD}">
            <xm:f>NOT(ISERROR(SEARCH(Sheet2!$D$6,BC166)))</xm:f>
            <xm:f>Sheet2!$D$6</xm:f>
            <x14:dxf>
              <fill>
                <patternFill>
                  <bgColor rgb="FFFFFF00"/>
                </patternFill>
              </fill>
            </x14:dxf>
          </x14:cfRule>
          <x14:cfRule type="containsText" priority="1972" operator="containsText" id="{1D91E3EA-E10C-41AB-9F25-0C8549AECA11}">
            <xm:f>NOT(ISERROR(SEARCH(Sheet2!$D$5,BC166)))</xm:f>
            <xm:f>Sheet2!$D$5</xm:f>
            <x14:dxf>
              <fill>
                <patternFill>
                  <bgColor rgb="FFFFFF00"/>
                </patternFill>
              </fill>
            </x14:dxf>
          </x14:cfRule>
          <x14:cfRule type="containsText" priority="1973" operator="containsText" id="{EC1D819F-5228-444E-AC34-C41805FBBC25}">
            <xm:f>NOT(ISERROR(SEARCH(Sheet2!$D$4,BC166)))</xm:f>
            <xm:f>Sheet2!$D$4</xm:f>
            <x14:dxf>
              <fill>
                <patternFill>
                  <bgColor rgb="FFFF0000"/>
                </patternFill>
              </fill>
            </x14:dxf>
          </x14:cfRule>
          <xm:sqref>BC166</xm:sqref>
        </x14:conditionalFormatting>
        <x14:conditionalFormatting xmlns:xm="http://schemas.microsoft.com/office/excel/2006/main">
          <x14:cfRule type="containsText" priority="1964" operator="containsText" id="{650CC562-B8FF-488E-9CC5-BF032D1E21C4}">
            <xm:f>NOT(ISERROR(SEARCH(Sheet2!$D$8,BC30)))</xm:f>
            <xm:f>Sheet2!$D$8</xm:f>
            <x14:dxf>
              <fill>
                <patternFill>
                  <bgColor rgb="FFFF0000"/>
                </patternFill>
              </fill>
            </x14:dxf>
          </x14:cfRule>
          <x14:cfRule type="containsText" priority="1965" operator="containsText" id="{526781C0-620C-48CF-9660-2AE0315F70E4}">
            <xm:f>NOT(ISERROR(SEARCH(Sheet2!$D$7,BC30)))</xm:f>
            <xm:f>Sheet2!$D$7</xm:f>
            <x14:dxf>
              <fill>
                <patternFill>
                  <bgColor rgb="FF00B050"/>
                </patternFill>
              </fill>
            </x14:dxf>
          </x14:cfRule>
          <x14:cfRule type="containsText" priority="1966" operator="containsText" id="{03F33154-BC44-4D82-BB59-9674F49D634A}">
            <xm:f>NOT(ISERROR(SEARCH(Sheet2!$D$6,BC30)))</xm:f>
            <xm:f>Sheet2!$D$6</xm:f>
            <x14:dxf>
              <fill>
                <patternFill>
                  <bgColor rgb="FFFFFF00"/>
                </patternFill>
              </fill>
            </x14:dxf>
          </x14:cfRule>
          <x14:cfRule type="containsText" priority="1967" operator="containsText" id="{9B739B90-02C9-469C-911C-B4729CE198AB}">
            <xm:f>NOT(ISERROR(SEARCH(Sheet2!$D$5,BC30)))</xm:f>
            <xm:f>Sheet2!$D$5</xm:f>
            <x14:dxf>
              <fill>
                <patternFill>
                  <bgColor rgb="FFFFFF00"/>
                </patternFill>
              </fill>
            </x14:dxf>
          </x14:cfRule>
          <x14:cfRule type="containsText" priority="1968" operator="containsText" id="{B50B4AD8-2460-4A4B-A922-3F76E4004D2F}">
            <xm:f>NOT(ISERROR(SEARCH(Sheet2!$D$4,BC30)))</xm:f>
            <xm:f>Sheet2!$D$4</xm:f>
            <x14:dxf>
              <fill>
                <patternFill>
                  <bgColor rgb="FFFF0000"/>
                </patternFill>
              </fill>
            </x14:dxf>
          </x14:cfRule>
          <xm:sqref>BC30</xm:sqref>
        </x14:conditionalFormatting>
        <x14:conditionalFormatting xmlns:xm="http://schemas.microsoft.com/office/excel/2006/main">
          <x14:cfRule type="containsText" priority="1959" operator="containsText" id="{FF7542B1-D9AD-4269-BD3A-A8E5DF5174D3}">
            <xm:f>NOT(ISERROR(SEARCH(Sheet2!$D$8,BC46)))</xm:f>
            <xm:f>Sheet2!$D$8</xm:f>
            <x14:dxf>
              <fill>
                <patternFill>
                  <bgColor rgb="FFFF0000"/>
                </patternFill>
              </fill>
            </x14:dxf>
          </x14:cfRule>
          <x14:cfRule type="containsText" priority="1960" operator="containsText" id="{C7C68DDC-3578-4C7D-A2A0-AB3516C6B131}">
            <xm:f>NOT(ISERROR(SEARCH(Sheet2!$D$7,BC46)))</xm:f>
            <xm:f>Sheet2!$D$7</xm:f>
            <x14:dxf>
              <fill>
                <patternFill>
                  <bgColor rgb="FF00B050"/>
                </patternFill>
              </fill>
            </x14:dxf>
          </x14:cfRule>
          <x14:cfRule type="containsText" priority="1961" operator="containsText" id="{73356B5E-5A0F-4A97-8DA5-04A34FE3E112}">
            <xm:f>NOT(ISERROR(SEARCH(Sheet2!$D$6,BC46)))</xm:f>
            <xm:f>Sheet2!$D$6</xm:f>
            <x14:dxf>
              <fill>
                <patternFill>
                  <bgColor rgb="FFFFFF00"/>
                </patternFill>
              </fill>
            </x14:dxf>
          </x14:cfRule>
          <x14:cfRule type="containsText" priority="1962" operator="containsText" id="{5392184E-3825-452E-96DA-D8CBB9A73079}">
            <xm:f>NOT(ISERROR(SEARCH(Sheet2!$D$5,BC46)))</xm:f>
            <xm:f>Sheet2!$D$5</xm:f>
            <x14:dxf>
              <fill>
                <patternFill>
                  <bgColor rgb="FFFFFF00"/>
                </patternFill>
              </fill>
            </x14:dxf>
          </x14:cfRule>
          <x14:cfRule type="containsText" priority="1963" operator="containsText" id="{AA82FCB5-A6A2-4373-AB23-511CE422FBE1}">
            <xm:f>NOT(ISERROR(SEARCH(Sheet2!$D$4,BC46)))</xm:f>
            <xm:f>Sheet2!$D$4</xm:f>
            <x14:dxf>
              <fill>
                <patternFill>
                  <bgColor rgb="FFFF0000"/>
                </patternFill>
              </fill>
            </x14:dxf>
          </x14:cfRule>
          <xm:sqref>BC92 BC88 BC80 BC66 BC64 BC46 BC62 BC60 BC58 BC56 BC54 BC52 BC50 BC48 BC82 BC86 BC84 BC76 BC78 BC71 BC69</xm:sqref>
        </x14:conditionalFormatting>
        <x14:conditionalFormatting xmlns:xm="http://schemas.microsoft.com/office/excel/2006/main">
          <x14:cfRule type="containsText" priority="1796" operator="containsText" id="{1D2C19B1-94F7-4934-A5C5-41AF2FA37E4D}">
            <xm:f>NOT(ISERROR(SEARCH(Sheet2!$D$8,BC114)))</xm:f>
            <xm:f>Sheet2!$D$8</xm:f>
            <x14:dxf>
              <fill>
                <patternFill>
                  <bgColor rgb="FFFF0000"/>
                </patternFill>
              </fill>
            </x14:dxf>
          </x14:cfRule>
          <x14:cfRule type="containsText" priority="1797" operator="containsText" id="{EC32FEA5-0800-4B0B-A2F2-8002B2F397D7}">
            <xm:f>NOT(ISERROR(SEARCH(Sheet2!$D$7,BC114)))</xm:f>
            <xm:f>Sheet2!$D$7</xm:f>
            <x14:dxf>
              <fill>
                <patternFill>
                  <bgColor rgb="FF00B050"/>
                </patternFill>
              </fill>
            </x14:dxf>
          </x14:cfRule>
          <x14:cfRule type="containsText" priority="1798" operator="containsText" id="{0B5CBE8F-C263-4231-923D-551BD5409C87}">
            <xm:f>NOT(ISERROR(SEARCH(Sheet2!$D$6,BC114)))</xm:f>
            <xm:f>Sheet2!$D$6</xm:f>
            <x14:dxf>
              <fill>
                <patternFill>
                  <bgColor rgb="FFFFFF00"/>
                </patternFill>
              </fill>
            </x14:dxf>
          </x14:cfRule>
          <x14:cfRule type="containsText" priority="1799" operator="containsText" id="{2F8C3CFF-A5F0-4F82-BD40-C475AD60AD6D}">
            <xm:f>NOT(ISERROR(SEARCH(Sheet2!$D$5,BC114)))</xm:f>
            <xm:f>Sheet2!$D$5</xm:f>
            <x14:dxf>
              <fill>
                <patternFill>
                  <bgColor rgb="FFFFFF00"/>
                </patternFill>
              </fill>
            </x14:dxf>
          </x14:cfRule>
          <x14:cfRule type="containsText" priority="1800" operator="containsText" id="{82936970-2224-44CF-A125-0BCCC9B059DC}">
            <xm:f>NOT(ISERROR(SEARCH(Sheet2!$D$4,BC114)))</xm:f>
            <xm:f>Sheet2!$D$4</xm:f>
            <x14:dxf>
              <fill>
                <patternFill>
                  <bgColor rgb="FFFF0000"/>
                </patternFill>
              </fill>
            </x14:dxf>
          </x14:cfRule>
          <xm:sqref>BC114</xm:sqref>
        </x14:conditionalFormatting>
        <x14:conditionalFormatting xmlns:xm="http://schemas.microsoft.com/office/excel/2006/main">
          <x14:cfRule type="containsText" priority="1791" operator="containsText" id="{BC37699A-868F-4F29-9CD1-AC01C9FAB793}">
            <xm:f>NOT(ISERROR(SEARCH(Sheet2!$D$8,BC112)))</xm:f>
            <xm:f>Sheet2!$D$8</xm:f>
            <x14:dxf>
              <fill>
                <patternFill>
                  <bgColor rgb="FFFF0000"/>
                </patternFill>
              </fill>
            </x14:dxf>
          </x14:cfRule>
          <x14:cfRule type="containsText" priority="1792" operator="containsText" id="{5C25353B-D60E-4F20-A3FF-8197E91141D8}">
            <xm:f>NOT(ISERROR(SEARCH(Sheet2!$D$7,BC112)))</xm:f>
            <xm:f>Sheet2!$D$7</xm:f>
            <x14:dxf>
              <fill>
                <patternFill>
                  <bgColor rgb="FF00B050"/>
                </patternFill>
              </fill>
            </x14:dxf>
          </x14:cfRule>
          <x14:cfRule type="containsText" priority="1793" operator="containsText" id="{C5EB443B-8E5D-40D8-9890-40317D03D030}">
            <xm:f>NOT(ISERROR(SEARCH(Sheet2!$D$6,BC112)))</xm:f>
            <xm:f>Sheet2!$D$6</xm:f>
            <x14:dxf>
              <fill>
                <patternFill>
                  <bgColor rgb="FFFFFF00"/>
                </patternFill>
              </fill>
            </x14:dxf>
          </x14:cfRule>
          <x14:cfRule type="containsText" priority="1794" operator="containsText" id="{A104E4FD-155E-4253-930B-3BD20769AE35}">
            <xm:f>NOT(ISERROR(SEARCH(Sheet2!$D$5,BC112)))</xm:f>
            <xm:f>Sheet2!$D$5</xm:f>
            <x14:dxf>
              <fill>
                <patternFill>
                  <bgColor rgb="FFFFFF00"/>
                </patternFill>
              </fill>
            </x14:dxf>
          </x14:cfRule>
          <x14:cfRule type="containsText" priority="1795" operator="containsText" id="{7F2F9BCA-12ED-43E8-B763-A6F7E2852C62}">
            <xm:f>NOT(ISERROR(SEARCH(Sheet2!$D$4,BC112)))</xm:f>
            <xm:f>Sheet2!$D$4</xm:f>
            <x14:dxf>
              <fill>
                <patternFill>
                  <bgColor rgb="FFFF0000"/>
                </patternFill>
              </fill>
            </x14:dxf>
          </x14:cfRule>
          <xm:sqref>BC112</xm:sqref>
        </x14:conditionalFormatting>
        <x14:conditionalFormatting xmlns:xm="http://schemas.microsoft.com/office/excel/2006/main">
          <x14:cfRule type="containsText" priority="1786" operator="containsText" id="{3BCAD77E-FEAA-46BA-9A6F-CBBD464C4E83}">
            <xm:f>NOT(ISERROR(SEARCH(Sheet2!$D$8,BC101)))</xm:f>
            <xm:f>Sheet2!$D$8</xm:f>
            <x14:dxf>
              <fill>
                <patternFill>
                  <bgColor rgb="FFFF0000"/>
                </patternFill>
              </fill>
            </x14:dxf>
          </x14:cfRule>
          <x14:cfRule type="containsText" priority="1787" operator="containsText" id="{5AF7F7F1-2A67-4221-92E5-8334D0487500}">
            <xm:f>NOT(ISERROR(SEARCH(Sheet2!$D$7,BC101)))</xm:f>
            <xm:f>Sheet2!$D$7</xm:f>
            <x14:dxf>
              <fill>
                <patternFill>
                  <bgColor rgb="FF00B050"/>
                </patternFill>
              </fill>
            </x14:dxf>
          </x14:cfRule>
          <x14:cfRule type="containsText" priority="1788" operator="containsText" id="{2BACA06B-8F49-4486-A039-875CFD8C67FD}">
            <xm:f>NOT(ISERROR(SEARCH(Sheet2!$D$6,BC101)))</xm:f>
            <xm:f>Sheet2!$D$6</xm:f>
            <x14:dxf>
              <fill>
                <patternFill>
                  <bgColor rgb="FFFFFF00"/>
                </patternFill>
              </fill>
            </x14:dxf>
          </x14:cfRule>
          <x14:cfRule type="containsText" priority="1789" operator="containsText" id="{B7F33D64-F576-4E9D-8C82-4674223CF1A4}">
            <xm:f>NOT(ISERROR(SEARCH(Sheet2!$D$5,BC101)))</xm:f>
            <xm:f>Sheet2!$D$5</xm:f>
            <x14:dxf>
              <fill>
                <patternFill>
                  <bgColor rgb="FFFFFF00"/>
                </patternFill>
              </fill>
            </x14:dxf>
          </x14:cfRule>
          <x14:cfRule type="containsText" priority="1790" operator="containsText" id="{8365AEB8-A9C0-4B21-99AC-02B402A7D13A}">
            <xm:f>NOT(ISERROR(SEARCH(Sheet2!$D$4,BC101)))</xm:f>
            <xm:f>Sheet2!$D$4</xm:f>
            <x14:dxf>
              <fill>
                <patternFill>
                  <bgColor rgb="FFFF0000"/>
                </patternFill>
              </fill>
            </x14:dxf>
          </x14:cfRule>
          <xm:sqref>BC101</xm:sqref>
        </x14:conditionalFormatting>
        <x14:conditionalFormatting xmlns:xm="http://schemas.microsoft.com/office/excel/2006/main">
          <x14:cfRule type="containsText" priority="1781" operator="containsText" id="{4E3F4977-C123-48D4-BD86-DB1CA051550F}">
            <xm:f>NOT(ISERROR(SEARCH(Sheet2!$D$8,BC98)))</xm:f>
            <xm:f>Sheet2!$D$8</xm:f>
            <x14:dxf>
              <fill>
                <patternFill>
                  <bgColor rgb="FFFF0000"/>
                </patternFill>
              </fill>
            </x14:dxf>
          </x14:cfRule>
          <x14:cfRule type="containsText" priority="1782" operator="containsText" id="{651F87F9-5727-426A-B7CE-D7BDD237F256}">
            <xm:f>NOT(ISERROR(SEARCH(Sheet2!$D$7,BC98)))</xm:f>
            <xm:f>Sheet2!$D$7</xm:f>
            <x14:dxf>
              <fill>
                <patternFill>
                  <bgColor rgb="FF00B050"/>
                </patternFill>
              </fill>
            </x14:dxf>
          </x14:cfRule>
          <x14:cfRule type="containsText" priority="1783" operator="containsText" id="{5AC2E10B-2196-4DB9-B920-93792563423E}">
            <xm:f>NOT(ISERROR(SEARCH(Sheet2!$D$6,BC98)))</xm:f>
            <xm:f>Sheet2!$D$6</xm:f>
            <x14:dxf>
              <fill>
                <patternFill>
                  <bgColor rgb="FFFFFF00"/>
                </patternFill>
              </fill>
            </x14:dxf>
          </x14:cfRule>
          <x14:cfRule type="containsText" priority="1784" operator="containsText" id="{AF025753-9D33-4365-A2E0-6F74DBE7BD9C}">
            <xm:f>NOT(ISERROR(SEARCH(Sheet2!$D$5,BC98)))</xm:f>
            <xm:f>Sheet2!$D$5</xm:f>
            <x14:dxf>
              <fill>
                <patternFill>
                  <bgColor rgb="FFFFFF00"/>
                </patternFill>
              </fill>
            </x14:dxf>
          </x14:cfRule>
          <x14:cfRule type="containsText" priority="1785" operator="containsText" id="{1AA4890E-4038-4652-82F8-51BA038DF210}">
            <xm:f>NOT(ISERROR(SEARCH(Sheet2!$D$4,BC98)))</xm:f>
            <xm:f>Sheet2!$D$4</xm:f>
            <x14:dxf>
              <fill>
                <patternFill>
                  <bgColor rgb="FFFF0000"/>
                </patternFill>
              </fill>
            </x14:dxf>
          </x14:cfRule>
          <xm:sqref>BC98</xm:sqref>
        </x14:conditionalFormatting>
        <x14:conditionalFormatting xmlns:xm="http://schemas.microsoft.com/office/excel/2006/main">
          <x14:cfRule type="containsText" priority="1776" operator="containsText" id="{E8599D1E-76F8-489F-B001-6B7C57B4ACB4}">
            <xm:f>NOT(ISERROR(SEARCH(Sheet2!$D$8,BC96)))</xm:f>
            <xm:f>Sheet2!$D$8</xm:f>
            <x14:dxf>
              <fill>
                <patternFill>
                  <bgColor rgb="FFFF0000"/>
                </patternFill>
              </fill>
            </x14:dxf>
          </x14:cfRule>
          <x14:cfRule type="containsText" priority="1777" operator="containsText" id="{6438D171-2C51-439B-867A-3004E467C4CF}">
            <xm:f>NOT(ISERROR(SEARCH(Sheet2!$D$7,BC96)))</xm:f>
            <xm:f>Sheet2!$D$7</xm:f>
            <x14:dxf>
              <fill>
                <patternFill>
                  <bgColor rgb="FF00B050"/>
                </patternFill>
              </fill>
            </x14:dxf>
          </x14:cfRule>
          <x14:cfRule type="containsText" priority="1778" operator="containsText" id="{2F850748-9C6B-41F9-9D27-9EF42FC21EB8}">
            <xm:f>NOT(ISERROR(SEARCH(Sheet2!$D$6,BC96)))</xm:f>
            <xm:f>Sheet2!$D$6</xm:f>
            <x14:dxf>
              <fill>
                <patternFill>
                  <bgColor rgb="FFFFFF00"/>
                </patternFill>
              </fill>
            </x14:dxf>
          </x14:cfRule>
          <x14:cfRule type="containsText" priority="1779" operator="containsText" id="{1D7C9A5D-97D4-40EC-95E7-257C998499AB}">
            <xm:f>NOT(ISERROR(SEARCH(Sheet2!$D$5,BC96)))</xm:f>
            <xm:f>Sheet2!$D$5</xm:f>
            <x14:dxf>
              <fill>
                <patternFill>
                  <bgColor rgb="FFFFFF00"/>
                </patternFill>
              </fill>
            </x14:dxf>
          </x14:cfRule>
          <x14:cfRule type="containsText" priority="1780" operator="containsText" id="{8459199D-7EE4-4281-BABF-5003DB912D2F}">
            <xm:f>NOT(ISERROR(SEARCH(Sheet2!$D$4,BC96)))</xm:f>
            <xm:f>Sheet2!$D$4</xm:f>
            <x14:dxf>
              <fill>
                <patternFill>
                  <bgColor rgb="FFFF0000"/>
                </patternFill>
              </fill>
            </x14:dxf>
          </x14:cfRule>
          <xm:sqref>BC96</xm:sqref>
        </x14:conditionalFormatting>
        <x14:conditionalFormatting xmlns:xm="http://schemas.microsoft.com/office/excel/2006/main">
          <x14:cfRule type="containsText" priority="1747" operator="containsText" id="{EF05E017-4008-44A6-AD5A-C585F262BEFD}">
            <xm:f>NOT(ISERROR(SEARCH(Sheet2!$D$8,BD5)))</xm:f>
            <xm:f>Sheet2!$D$8</xm:f>
            <x14:dxf>
              <fill>
                <patternFill>
                  <bgColor rgb="FFFF0000"/>
                </patternFill>
              </fill>
            </x14:dxf>
          </x14:cfRule>
          <x14:cfRule type="containsText" priority="1748" operator="containsText" id="{A47C9AAF-ADE3-48DB-A7E2-E37A37130CE3}">
            <xm:f>NOT(ISERROR(SEARCH(Sheet2!$D$7,BD5)))</xm:f>
            <xm:f>Sheet2!$D$7</xm:f>
            <x14:dxf>
              <fill>
                <patternFill>
                  <bgColor rgb="FF00B050"/>
                </patternFill>
              </fill>
            </x14:dxf>
          </x14:cfRule>
          <x14:cfRule type="containsText" priority="1749" operator="containsText" id="{55A9D9B0-CA27-4CC3-B097-6981AB6D732B}">
            <xm:f>NOT(ISERROR(SEARCH(Sheet2!$D$6,BD5)))</xm:f>
            <xm:f>Sheet2!$D$6</xm:f>
            <x14:dxf>
              <fill>
                <patternFill>
                  <bgColor rgb="FFFFFF00"/>
                </patternFill>
              </fill>
            </x14:dxf>
          </x14:cfRule>
          <x14:cfRule type="containsText" priority="1750" operator="containsText" id="{B7CD7D1E-0C3D-43ED-B7A0-07C108BC836C}">
            <xm:f>NOT(ISERROR(SEARCH(Sheet2!$D$5,BD5)))</xm:f>
            <xm:f>Sheet2!$D$5</xm:f>
            <x14:dxf>
              <fill>
                <patternFill>
                  <bgColor rgb="FFFFFF00"/>
                </patternFill>
              </fill>
            </x14:dxf>
          </x14:cfRule>
          <x14:cfRule type="containsText" priority="1751" operator="containsText" id="{D9DC559C-1537-409B-BDA3-556E3DD2E83E}">
            <xm:f>NOT(ISERROR(SEARCH(Sheet2!$D$4,BD5)))</xm:f>
            <xm:f>Sheet2!$D$4</xm:f>
            <x14:dxf>
              <fill>
                <patternFill>
                  <bgColor rgb="FFFF0000"/>
                </patternFill>
              </fill>
            </x14:dxf>
          </x14:cfRule>
          <xm:sqref>BD5 BD25:BD29 BD45 BD47 BD49 BD51 BD53 BD55 BD57 BD59 BD61 BD63 BD65 BD67:BD68 BD70 BD72:BD75 BD77 BD79 BD81 BD7:BD23 BD31:BD43</xm:sqref>
        </x14:conditionalFormatting>
        <x14:conditionalFormatting xmlns:xm="http://schemas.microsoft.com/office/excel/2006/main">
          <x14:cfRule type="containsText" priority="1742" operator="containsText" id="{73C3062B-EA6B-4D59-A644-8153033F5862}">
            <xm:f>NOT(ISERROR(SEARCH(Sheet2!$D$8,BD83)))</xm:f>
            <xm:f>Sheet2!$D$8</xm:f>
            <x14:dxf>
              <fill>
                <patternFill>
                  <bgColor rgb="FFFF0000"/>
                </patternFill>
              </fill>
            </x14:dxf>
          </x14:cfRule>
          <x14:cfRule type="containsText" priority="1743" operator="containsText" id="{4D928C49-3C99-4C9E-AD79-4C26EAF426BC}">
            <xm:f>NOT(ISERROR(SEARCH(Sheet2!$D$7,BD83)))</xm:f>
            <xm:f>Sheet2!$D$7</xm:f>
            <x14:dxf>
              <fill>
                <patternFill>
                  <bgColor rgb="FF00B050"/>
                </patternFill>
              </fill>
            </x14:dxf>
          </x14:cfRule>
          <x14:cfRule type="containsText" priority="1744" operator="containsText" id="{FB1321EE-2CE7-400C-8281-8A45DB3081B1}">
            <xm:f>NOT(ISERROR(SEARCH(Sheet2!$D$6,BD83)))</xm:f>
            <xm:f>Sheet2!$D$6</xm:f>
            <x14:dxf>
              <fill>
                <patternFill>
                  <bgColor rgb="FFFFFF00"/>
                </patternFill>
              </fill>
            </x14:dxf>
          </x14:cfRule>
          <x14:cfRule type="containsText" priority="1745" operator="containsText" id="{4210FDF8-82B9-414E-8213-B60F4898FA40}">
            <xm:f>NOT(ISERROR(SEARCH(Sheet2!$D$5,BD83)))</xm:f>
            <xm:f>Sheet2!$D$5</xm:f>
            <x14:dxf>
              <fill>
                <patternFill>
                  <bgColor rgb="FFFFFF00"/>
                </patternFill>
              </fill>
            </x14:dxf>
          </x14:cfRule>
          <x14:cfRule type="containsText" priority="1746" operator="containsText" id="{0068314F-FB45-490E-91D1-BD8E04652B9C}">
            <xm:f>NOT(ISERROR(SEARCH(Sheet2!$D$4,BD83)))</xm:f>
            <xm:f>Sheet2!$D$4</xm:f>
            <x14:dxf>
              <fill>
                <patternFill>
                  <bgColor rgb="FFFF0000"/>
                </patternFill>
              </fill>
            </x14:dxf>
          </x14:cfRule>
          <xm:sqref>BD83 BD85 BD87 BD89:BD91 BD93 BD95 BD97 BD99:BD100 BD102:BD103 BD105:BD106 BD108:BD111 BD113 BD115 BD117:BD130 BD138:BD153 BD155:BD165 BD176 BD178:BD181 BD183 BD185:BD187 BD167:BD174</xm:sqref>
        </x14:conditionalFormatting>
        <x14:conditionalFormatting xmlns:xm="http://schemas.microsoft.com/office/excel/2006/main">
          <x14:cfRule type="containsText" priority="1737" operator="containsText" id="{308358D5-56A3-438D-997B-3D48DEC73E67}">
            <xm:f>NOT(ISERROR(SEARCH(Sheet2!$D$8,BD24)))</xm:f>
            <xm:f>Sheet2!$D$8</xm:f>
            <x14:dxf>
              <fill>
                <patternFill>
                  <bgColor rgb="FFFF0000"/>
                </patternFill>
              </fill>
            </x14:dxf>
          </x14:cfRule>
          <x14:cfRule type="containsText" priority="1738" operator="containsText" id="{91B6A292-1FE2-4F1D-A0C6-24479C080DD3}">
            <xm:f>NOT(ISERROR(SEARCH(Sheet2!$D$7,BD24)))</xm:f>
            <xm:f>Sheet2!$D$7</xm:f>
            <x14:dxf>
              <fill>
                <patternFill>
                  <bgColor rgb="FF00B050"/>
                </patternFill>
              </fill>
            </x14:dxf>
          </x14:cfRule>
          <x14:cfRule type="containsText" priority="1739" operator="containsText" id="{3AF601CB-07BD-4132-87FD-AA720461BFFC}">
            <xm:f>NOT(ISERROR(SEARCH(Sheet2!$D$6,BD24)))</xm:f>
            <xm:f>Sheet2!$D$6</xm:f>
            <x14:dxf>
              <fill>
                <patternFill>
                  <bgColor rgb="FFFFFF00"/>
                </patternFill>
              </fill>
            </x14:dxf>
          </x14:cfRule>
          <x14:cfRule type="containsText" priority="1740" operator="containsText" id="{CD0C8C70-07A6-43D1-8C63-554B94866818}">
            <xm:f>NOT(ISERROR(SEARCH(Sheet2!$D$5,BD24)))</xm:f>
            <xm:f>Sheet2!$D$5</xm:f>
            <x14:dxf>
              <fill>
                <patternFill>
                  <bgColor rgb="FFFFFF00"/>
                </patternFill>
              </fill>
            </x14:dxf>
          </x14:cfRule>
          <x14:cfRule type="containsText" priority="1741" operator="containsText" id="{96D7E820-8A71-4C33-995D-BA0023FAF173}">
            <xm:f>NOT(ISERROR(SEARCH(Sheet2!$D$4,BD24)))</xm:f>
            <xm:f>Sheet2!$D$4</xm:f>
            <x14:dxf>
              <fill>
                <patternFill>
                  <bgColor rgb="FFFF0000"/>
                </patternFill>
              </fill>
            </x14:dxf>
          </x14:cfRule>
          <xm:sqref>BD24</xm:sqref>
        </x14:conditionalFormatting>
        <x14:conditionalFormatting xmlns:xm="http://schemas.microsoft.com/office/excel/2006/main">
          <x14:cfRule type="containsText" priority="1732" operator="containsText" id="{C1812E13-87C0-4ECD-BB4E-72E2E5681252}">
            <xm:f>NOT(ISERROR(SEARCH(Sheet2!$D$8,BD44)))</xm:f>
            <xm:f>Sheet2!$D$8</xm:f>
            <x14:dxf>
              <fill>
                <patternFill>
                  <bgColor rgb="FFFF0000"/>
                </patternFill>
              </fill>
            </x14:dxf>
          </x14:cfRule>
          <x14:cfRule type="containsText" priority="1733" operator="containsText" id="{49B37E8A-EFE1-452E-8732-88236A60E899}">
            <xm:f>NOT(ISERROR(SEARCH(Sheet2!$D$7,BD44)))</xm:f>
            <xm:f>Sheet2!$D$7</xm:f>
            <x14:dxf>
              <fill>
                <patternFill>
                  <bgColor rgb="FF00B050"/>
                </patternFill>
              </fill>
            </x14:dxf>
          </x14:cfRule>
          <x14:cfRule type="containsText" priority="1734" operator="containsText" id="{607E470E-D953-48B7-8FD2-DF4D4A54A2E4}">
            <xm:f>NOT(ISERROR(SEARCH(Sheet2!$D$6,BD44)))</xm:f>
            <xm:f>Sheet2!$D$6</xm:f>
            <x14:dxf>
              <fill>
                <patternFill>
                  <bgColor rgb="FFFFFF00"/>
                </patternFill>
              </fill>
            </x14:dxf>
          </x14:cfRule>
          <x14:cfRule type="containsText" priority="1735" operator="containsText" id="{134B44C6-635A-4A16-8F46-A8A48B906507}">
            <xm:f>NOT(ISERROR(SEARCH(Sheet2!$D$5,BD44)))</xm:f>
            <xm:f>Sheet2!$D$5</xm:f>
            <x14:dxf>
              <fill>
                <patternFill>
                  <bgColor rgb="FFFFFF00"/>
                </patternFill>
              </fill>
            </x14:dxf>
          </x14:cfRule>
          <x14:cfRule type="containsText" priority="1736" operator="containsText" id="{36903700-8CC9-4745-A543-51483B95D92F}">
            <xm:f>NOT(ISERROR(SEARCH(Sheet2!$D$4,BD44)))</xm:f>
            <xm:f>Sheet2!$D$4</xm:f>
            <x14:dxf>
              <fill>
                <patternFill>
                  <bgColor rgb="FFFF0000"/>
                </patternFill>
              </fill>
            </x14:dxf>
          </x14:cfRule>
          <xm:sqref>BD44</xm:sqref>
        </x14:conditionalFormatting>
        <x14:conditionalFormatting xmlns:xm="http://schemas.microsoft.com/office/excel/2006/main">
          <x14:cfRule type="containsText" priority="1727" operator="containsText" id="{34035851-FAC1-4F0D-AC72-102D802059B1}">
            <xm:f>NOT(ISERROR(SEARCH(Sheet2!$D$8,BD94)))</xm:f>
            <xm:f>Sheet2!$D$8</xm:f>
            <x14:dxf>
              <fill>
                <patternFill>
                  <bgColor rgb="FFFF0000"/>
                </patternFill>
              </fill>
            </x14:dxf>
          </x14:cfRule>
          <x14:cfRule type="containsText" priority="1728" operator="containsText" id="{8C72A106-F4CF-46BC-95F4-8F7C9D997E94}">
            <xm:f>NOT(ISERROR(SEARCH(Sheet2!$D$7,BD94)))</xm:f>
            <xm:f>Sheet2!$D$7</xm:f>
            <x14:dxf>
              <fill>
                <patternFill>
                  <bgColor rgb="FF00B050"/>
                </patternFill>
              </fill>
            </x14:dxf>
          </x14:cfRule>
          <x14:cfRule type="containsText" priority="1729" operator="containsText" id="{5B1893CE-E997-43FF-9BC6-E1290C49393A}">
            <xm:f>NOT(ISERROR(SEARCH(Sheet2!$D$6,BD94)))</xm:f>
            <xm:f>Sheet2!$D$6</xm:f>
            <x14:dxf>
              <fill>
                <patternFill>
                  <bgColor rgb="FFFFFF00"/>
                </patternFill>
              </fill>
            </x14:dxf>
          </x14:cfRule>
          <x14:cfRule type="containsText" priority="1730" operator="containsText" id="{E44FD828-5B47-4E92-98C2-5D3AF84484FE}">
            <xm:f>NOT(ISERROR(SEARCH(Sheet2!$D$5,BD94)))</xm:f>
            <xm:f>Sheet2!$D$5</xm:f>
            <x14:dxf>
              <fill>
                <patternFill>
                  <bgColor rgb="FFFFFF00"/>
                </patternFill>
              </fill>
            </x14:dxf>
          </x14:cfRule>
          <x14:cfRule type="containsText" priority="1731" operator="containsText" id="{014C3D9B-B422-47B1-A51F-70789D8DB816}">
            <xm:f>NOT(ISERROR(SEARCH(Sheet2!$D$4,BD94)))</xm:f>
            <xm:f>Sheet2!$D$4</xm:f>
            <x14:dxf>
              <fill>
                <patternFill>
                  <bgColor rgb="FFFF0000"/>
                </patternFill>
              </fill>
            </x14:dxf>
          </x14:cfRule>
          <xm:sqref>BD94</xm:sqref>
        </x14:conditionalFormatting>
        <x14:conditionalFormatting xmlns:xm="http://schemas.microsoft.com/office/excel/2006/main">
          <x14:cfRule type="containsText" priority="1722" operator="containsText" id="{F7359BB1-91ED-4505-8D89-6B31689329CC}">
            <xm:f>NOT(ISERROR(SEARCH(Sheet2!$D$8,BD104)))</xm:f>
            <xm:f>Sheet2!$D$8</xm:f>
            <x14:dxf>
              <fill>
                <patternFill>
                  <bgColor rgb="FFFF0000"/>
                </patternFill>
              </fill>
            </x14:dxf>
          </x14:cfRule>
          <x14:cfRule type="containsText" priority="1723" operator="containsText" id="{2696E239-BC14-4E75-9E83-1EB11E99F3AD}">
            <xm:f>NOT(ISERROR(SEARCH(Sheet2!$D$7,BD104)))</xm:f>
            <xm:f>Sheet2!$D$7</xm:f>
            <x14:dxf>
              <fill>
                <patternFill>
                  <bgColor rgb="FF00B050"/>
                </patternFill>
              </fill>
            </x14:dxf>
          </x14:cfRule>
          <x14:cfRule type="containsText" priority="1724" operator="containsText" id="{82D6CDA5-ADD0-464D-9CCD-168D341F5676}">
            <xm:f>NOT(ISERROR(SEARCH(Sheet2!$D$6,BD104)))</xm:f>
            <xm:f>Sheet2!$D$6</xm:f>
            <x14:dxf>
              <fill>
                <patternFill>
                  <bgColor rgb="FFFFFF00"/>
                </patternFill>
              </fill>
            </x14:dxf>
          </x14:cfRule>
          <x14:cfRule type="containsText" priority="1725" operator="containsText" id="{C094E679-8DA6-44CB-A2E9-5BFB7D042607}">
            <xm:f>NOT(ISERROR(SEARCH(Sheet2!$D$5,BD104)))</xm:f>
            <xm:f>Sheet2!$D$5</xm:f>
            <x14:dxf>
              <fill>
                <patternFill>
                  <bgColor rgb="FFFFFF00"/>
                </patternFill>
              </fill>
            </x14:dxf>
          </x14:cfRule>
          <x14:cfRule type="containsText" priority="1726" operator="containsText" id="{8DB64345-CABF-465F-B224-2DD77E382672}">
            <xm:f>NOT(ISERROR(SEARCH(Sheet2!$D$4,BD104)))</xm:f>
            <xm:f>Sheet2!$D$4</xm:f>
            <x14:dxf>
              <fill>
                <patternFill>
                  <bgColor rgb="FFFF0000"/>
                </patternFill>
              </fill>
            </x14:dxf>
          </x14:cfRule>
          <xm:sqref>BD104</xm:sqref>
        </x14:conditionalFormatting>
        <x14:conditionalFormatting xmlns:xm="http://schemas.microsoft.com/office/excel/2006/main">
          <x14:cfRule type="containsText" priority="1717" operator="containsText" id="{D351E445-B08C-4878-87E6-C94C0E0B7180}">
            <xm:f>NOT(ISERROR(SEARCH(Sheet2!$D$8,BD107)))</xm:f>
            <xm:f>Sheet2!$D$8</xm:f>
            <x14:dxf>
              <fill>
                <patternFill>
                  <bgColor rgb="FFFF0000"/>
                </patternFill>
              </fill>
            </x14:dxf>
          </x14:cfRule>
          <x14:cfRule type="containsText" priority="1718" operator="containsText" id="{33ACC12A-1438-42E8-A00E-889FB73CC09A}">
            <xm:f>NOT(ISERROR(SEARCH(Sheet2!$D$7,BD107)))</xm:f>
            <xm:f>Sheet2!$D$7</xm:f>
            <x14:dxf>
              <fill>
                <patternFill>
                  <bgColor rgb="FF00B050"/>
                </patternFill>
              </fill>
            </x14:dxf>
          </x14:cfRule>
          <x14:cfRule type="containsText" priority="1719" operator="containsText" id="{10E5F62B-B81A-4362-B8AD-EE52EBFDCF8A}">
            <xm:f>NOT(ISERROR(SEARCH(Sheet2!$D$6,BD107)))</xm:f>
            <xm:f>Sheet2!$D$6</xm:f>
            <x14:dxf>
              <fill>
                <patternFill>
                  <bgColor rgb="FFFFFF00"/>
                </patternFill>
              </fill>
            </x14:dxf>
          </x14:cfRule>
          <x14:cfRule type="containsText" priority="1720" operator="containsText" id="{D4829BAC-7FA7-4F75-8ACE-8A7A638FF3AC}">
            <xm:f>NOT(ISERROR(SEARCH(Sheet2!$D$5,BD107)))</xm:f>
            <xm:f>Sheet2!$D$5</xm:f>
            <x14:dxf>
              <fill>
                <patternFill>
                  <bgColor rgb="FFFFFF00"/>
                </patternFill>
              </fill>
            </x14:dxf>
          </x14:cfRule>
          <x14:cfRule type="containsText" priority="1721" operator="containsText" id="{3772F4CE-39A7-4CE7-8E45-FF0CB622F9B3}">
            <xm:f>NOT(ISERROR(SEARCH(Sheet2!$D$4,BD107)))</xm:f>
            <xm:f>Sheet2!$D$4</xm:f>
            <x14:dxf>
              <fill>
                <patternFill>
                  <bgColor rgb="FFFF0000"/>
                </patternFill>
              </fill>
            </x14:dxf>
          </x14:cfRule>
          <xm:sqref>BD107</xm:sqref>
        </x14:conditionalFormatting>
        <x14:conditionalFormatting xmlns:xm="http://schemas.microsoft.com/office/excel/2006/main">
          <x14:cfRule type="containsText" priority="1712" operator="containsText" id="{AADEB488-95B7-4CB0-8B12-9052D57ECB6D}">
            <xm:f>NOT(ISERROR(SEARCH(Sheet2!$D$8,BD116)))</xm:f>
            <xm:f>Sheet2!$D$8</xm:f>
            <x14:dxf>
              <fill>
                <patternFill>
                  <bgColor rgb="FFFF0000"/>
                </patternFill>
              </fill>
            </x14:dxf>
          </x14:cfRule>
          <x14:cfRule type="containsText" priority="1713" operator="containsText" id="{13341631-D3BC-4C02-A41D-BB724BB335F3}">
            <xm:f>NOT(ISERROR(SEARCH(Sheet2!$D$7,BD116)))</xm:f>
            <xm:f>Sheet2!$D$7</xm:f>
            <x14:dxf>
              <fill>
                <patternFill>
                  <bgColor rgb="FF00B050"/>
                </patternFill>
              </fill>
            </x14:dxf>
          </x14:cfRule>
          <x14:cfRule type="containsText" priority="1714" operator="containsText" id="{C663988B-B89C-47CB-9500-0594A62C7179}">
            <xm:f>NOT(ISERROR(SEARCH(Sheet2!$D$6,BD116)))</xm:f>
            <xm:f>Sheet2!$D$6</xm:f>
            <x14:dxf>
              <fill>
                <patternFill>
                  <bgColor rgb="FFFFFF00"/>
                </patternFill>
              </fill>
            </x14:dxf>
          </x14:cfRule>
          <x14:cfRule type="containsText" priority="1715" operator="containsText" id="{3E7EEAD9-B8E1-4B91-9869-6A95C1BCBE29}">
            <xm:f>NOT(ISERROR(SEARCH(Sheet2!$D$5,BD116)))</xm:f>
            <xm:f>Sheet2!$D$5</xm:f>
            <x14:dxf>
              <fill>
                <patternFill>
                  <bgColor rgb="FFFFFF00"/>
                </patternFill>
              </fill>
            </x14:dxf>
          </x14:cfRule>
          <x14:cfRule type="containsText" priority="1716" operator="containsText" id="{A4263925-ED25-4807-B048-49E9C30ED6B6}">
            <xm:f>NOT(ISERROR(SEARCH(Sheet2!$D$4,BD116)))</xm:f>
            <xm:f>Sheet2!$D$4</xm:f>
            <x14:dxf>
              <fill>
                <patternFill>
                  <bgColor rgb="FFFF0000"/>
                </patternFill>
              </fill>
            </x14:dxf>
          </x14:cfRule>
          <xm:sqref>BD116</xm:sqref>
        </x14:conditionalFormatting>
        <x14:conditionalFormatting xmlns:xm="http://schemas.microsoft.com/office/excel/2006/main">
          <x14:cfRule type="containsText" priority="1707" operator="containsText" id="{2E2EE022-7084-4A33-85D2-2867DA06B896}">
            <xm:f>NOT(ISERROR(SEARCH(Sheet2!$D$8,BD131)))</xm:f>
            <xm:f>Sheet2!$D$8</xm:f>
            <x14:dxf>
              <fill>
                <patternFill>
                  <bgColor rgb="FFFF0000"/>
                </patternFill>
              </fill>
            </x14:dxf>
          </x14:cfRule>
          <x14:cfRule type="containsText" priority="1708" operator="containsText" id="{8D8C7F39-FF8C-448C-9A57-5A3E938AD097}">
            <xm:f>NOT(ISERROR(SEARCH(Sheet2!$D$7,BD131)))</xm:f>
            <xm:f>Sheet2!$D$7</xm:f>
            <x14:dxf>
              <fill>
                <patternFill>
                  <bgColor rgb="FF00B050"/>
                </patternFill>
              </fill>
            </x14:dxf>
          </x14:cfRule>
          <x14:cfRule type="containsText" priority="1709" operator="containsText" id="{EC591DE4-3D7C-4676-AF9A-3CA9173A923D}">
            <xm:f>NOT(ISERROR(SEARCH(Sheet2!$D$6,BD131)))</xm:f>
            <xm:f>Sheet2!$D$6</xm:f>
            <x14:dxf>
              <fill>
                <patternFill>
                  <bgColor rgb="FFFFFF00"/>
                </patternFill>
              </fill>
            </x14:dxf>
          </x14:cfRule>
          <x14:cfRule type="containsText" priority="1710" operator="containsText" id="{871897DF-2F98-493E-A4D8-F529644880E0}">
            <xm:f>NOT(ISERROR(SEARCH(Sheet2!$D$5,BD131)))</xm:f>
            <xm:f>Sheet2!$D$5</xm:f>
            <x14:dxf>
              <fill>
                <patternFill>
                  <bgColor rgb="FFFFFF00"/>
                </patternFill>
              </fill>
            </x14:dxf>
          </x14:cfRule>
          <x14:cfRule type="containsText" priority="1711" operator="containsText" id="{E2C6CDC8-91B6-4A0F-9977-2987867AA6E4}">
            <xm:f>NOT(ISERROR(SEARCH(Sheet2!$D$4,BD131)))</xm:f>
            <xm:f>Sheet2!$D$4</xm:f>
            <x14:dxf>
              <fill>
                <patternFill>
                  <bgColor rgb="FFFF0000"/>
                </patternFill>
              </fill>
            </x14:dxf>
          </x14:cfRule>
          <xm:sqref>BD131</xm:sqref>
        </x14:conditionalFormatting>
        <x14:conditionalFormatting xmlns:xm="http://schemas.microsoft.com/office/excel/2006/main">
          <x14:cfRule type="containsText" priority="1702" operator="containsText" id="{DFC12829-C842-492B-880A-228FAC292CA4}">
            <xm:f>NOT(ISERROR(SEARCH(Sheet2!$D$8,BD132)))</xm:f>
            <xm:f>Sheet2!$D$8</xm:f>
            <x14:dxf>
              <fill>
                <patternFill>
                  <bgColor rgb="FFFF0000"/>
                </patternFill>
              </fill>
            </x14:dxf>
          </x14:cfRule>
          <x14:cfRule type="containsText" priority="1703" operator="containsText" id="{B83A5DF3-2ED8-4AC7-B303-27202313E820}">
            <xm:f>NOT(ISERROR(SEARCH(Sheet2!$D$7,BD132)))</xm:f>
            <xm:f>Sheet2!$D$7</xm:f>
            <x14:dxf>
              <fill>
                <patternFill>
                  <bgColor rgb="FF00B050"/>
                </patternFill>
              </fill>
            </x14:dxf>
          </x14:cfRule>
          <x14:cfRule type="containsText" priority="1704" operator="containsText" id="{B3EECE89-87F9-4C7F-8880-79D9BFAD364D}">
            <xm:f>NOT(ISERROR(SEARCH(Sheet2!$D$6,BD132)))</xm:f>
            <xm:f>Sheet2!$D$6</xm:f>
            <x14:dxf>
              <fill>
                <patternFill>
                  <bgColor rgb="FFFFFF00"/>
                </patternFill>
              </fill>
            </x14:dxf>
          </x14:cfRule>
          <x14:cfRule type="containsText" priority="1705" operator="containsText" id="{67FAAC3C-FEF2-4635-9901-B7AE4F786845}">
            <xm:f>NOT(ISERROR(SEARCH(Sheet2!$D$5,BD132)))</xm:f>
            <xm:f>Sheet2!$D$5</xm:f>
            <x14:dxf>
              <fill>
                <patternFill>
                  <bgColor rgb="FFFFFF00"/>
                </patternFill>
              </fill>
            </x14:dxf>
          </x14:cfRule>
          <x14:cfRule type="containsText" priority="1706" operator="containsText" id="{3E416FDF-C682-4258-A16A-74DAB4159D6E}">
            <xm:f>NOT(ISERROR(SEARCH(Sheet2!$D$4,BD132)))</xm:f>
            <xm:f>Sheet2!$D$4</xm:f>
            <x14:dxf>
              <fill>
                <patternFill>
                  <bgColor rgb="FFFF0000"/>
                </patternFill>
              </fill>
            </x14:dxf>
          </x14:cfRule>
          <xm:sqref>BD132</xm:sqref>
        </x14:conditionalFormatting>
        <x14:conditionalFormatting xmlns:xm="http://schemas.microsoft.com/office/excel/2006/main">
          <x14:cfRule type="containsText" priority="1697" operator="containsText" id="{2671F4B0-FC0F-42E1-A33A-A8723A964609}">
            <xm:f>NOT(ISERROR(SEARCH(Sheet2!$D$8,BD133)))</xm:f>
            <xm:f>Sheet2!$D$8</xm:f>
            <x14:dxf>
              <fill>
                <patternFill>
                  <bgColor rgb="FFFF0000"/>
                </patternFill>
              </fill>
            </x14:dxf>
          </x14:cfRule>
          <x14:cfRule type="containsText" priority="1698" operator="containsText" id="{E98183DC-FE32-4335-ADDB-05DDD7B94692}">
            <xm:f>NOT(ISERROR(SEARCH(Sheet2!$D$7,BD133)))</xm:f>
            <xm:f>Sheet2!$D$7</xm:f>
            <x14:dxf>
              <fill>
                <patternFill>
                  <bgColor rgb="FF00B050"/>
                </patternFill>
              </fill>
            </x14:dxf>
          </x14:cfRule>
          <x14:cfRule type="containsText" priority="1699" operator="containsText" id="{CDC03791-03B8-4BE4-B505-7F3A226DF05C}">
            <xm:f>NOT(ISERROR(SEARCH(Sheet2!$D$6,BD133)))</xm:f>
            <xm:f>Sheet2!$D$6</xm:f>
            <x14:dxf>
              <fill>
                <patternFill>
                  <bgColor rgb="FFFFFF00"/>
                </patternFill>
              </fill>
            </x14:dxf>
          </x14:cfRule>
          <x14:cfRule type="containsText" priority="1700" operator="containsText" id="{F4A4C39B-DD12-4C47-B8FA-36457758488B}">
            <xm:f>NOT(ISERROR(SEARCH(Sheet2!$D$5,BD133)))</xm:f>
            <xm:f>Sheet2!$D$5</xm:f>
            <x14:dxf>
              <fill>
                <patternFill>
                  <bgColor rgb="FFFFFF00"/>
                </patternFill>
              </fill>
            </x14:dxf>
          </x14:cfRule>
          <x14:cfRule type="containsText" priority="1701" operator="containsText" id="{A9428000-A50C-4805-B135-882BBE0513B3}">
            <xm:f>NOT(ISERROR(SEARCH(Sheet2!$D$4,BD133)))</xm:f>
            <xm:f>Sheet2!$D$4</xm:f>
            <x14:dxf>
              <fill>
                <patternFill>
                  <bgColor rgb="FFFF0000"/>
                </patternFill>
              </fill>
            </x14:dxf>
          </x14:cfRule>
          <xm:sqref>BD133</xm:sqref>
        </x14:conditionalFormatting>
        <x14:conditionalFormatting xmlns:xm="http://schemas.microsoft.com/office/excel/2006/main">
          <x14:cfRule type="containsText" priority="1692" operator="containsText" id="{BE64D10F-F7A0-48F3-B907-738F77BADBE2}">
            <xm:f>NOT(ISERROR(SEARCH(Sheet2!$D$8,BD134)))</xm:f>
            <xm:f>Sheet2!$D$8</xm:f>
            <x14:dxf>
              <fill>
                <patternFill>
                  <bgColor rgb="FFFF0000"/>
                </patternFill>
              </fill>
            </x14:dxf>
          </x14:cfRule>
          <x14:cfRule type="containsText" priority="1693" operator="containsText" id="{CD35F2B4-22FB-4B06-90FE-4EC493DC1941}">
            <xm:f>NOT(ISERROR(SEARCH(Sheet2!$D$7,BD134)))</xm:f>
            <xm:f>Sheet2!$D$7</xm:f>
            <x14:dxf>
              <fill>
                <patternFill>
                  <bgColor rgb="FF00B050"/>
                </patternFill>
              </fill>
            </x14:dxf>
          </x14:cfRule>
          <x14:cfRule type="containsText" priority="1694" operator="containsText" id="{64BD48D9-9C14-4FA3-B8E3-C1C82960AE9E}">
            <xm:f>NOT(ISERROR(SEARCH(Sheet2!$D$6,BD134)))</xm:f>
            <xm:f>Sheet2!$D$6</xm:f>
            <x14:dxf>
              <fill>
                <patternFill>
                  <bgColor rgb="FFFFFF00"/>
                </patternFill>
              </fill>
            </x14:dxf>
          </x14:cfRule>
          <x14:cfRule type="containsText" priority="1695" operator="containsText" id="{88E6D019-CFDE-48C1-8485-1C8A5239C30D}">
            <xm:f>NOT(ISERROR(SEARCH(Sheet2!$D$5,BD134)))</xm:f>
            <xm:f>Sheet2!$D$5</xm:f>
            <x14:dxf>
              <fill>
                <patternFill>
                  <bgColor rgb="FFFFFF00"/>
                </patternFill>
              </fill>
            </x14:dxf>
          </x14:cfRule>
          <x14:cfRule type="containsText" priority="1696" operator="containsText" id="{6F0501E0-C5A9-4388-8F50-13AC82B6D9B1}">
            <xm:f>NOT(ISERROR(SEARCH(Sheet2!$D$4,BD134)))</xm:f>
            <xm:f>Sheet2!$D$4</xm:f>
            <x14:dxf>
              <fill>
                <patternFill>
                  <bgColor rgb="FFFF0000"/>
                </patternFill>
              </fill>
            </x14:dxf>
          </x14:cfRule>
          <xm:sqref>BD134</xm:sqref>
        </x14:conditionalFormatting>
        <x14:conditionalFormatting xmlns:xm="http://schemas.microsoft.com/office/excel/2006/main">
          <x14:cfRule type="containsText" priority="1687" operator="containsText" id="{8ECADDC5-E98E-4369-83C7-7ED1ECA944B8}">
            <xm:f>NOT(ISERROR(SEARCH(Sheet2!$D$8,BD135)))</xm:f>
            <xm:f>Sheet2!$D$8</xm:f>
            <x14:dxf>
              <fill>
                <patternFill>
                  <bgColor rgb="FFFF0000"/>
                </patternFill>
              </fill>
            </x14:dxf>
          </x14:cfRule>
          <x14:cfRule type="containsText" priority="1688" operator="containsText" id="{1C5CCE31-2A70-4564-BAF1-32DC7291C634}">
            <xm:f>NOT(ISERROR(SEARCH(Sheet2!$D$7,BD135)))</xm:f>
            <xm:f>Sheet2!$D$7</xm:f>
            <x14:dxf>
              <fill>
                <patternFill>
                  <bgColor rgb="FF00B050"/>
                </patternFill>
              </fill>
            </x14:dxf>
          </x14:cfRule>
          <x14:cfRule type="containsText" priority="1689" operator="containsText" id="{6106129A-7020-4FFD-967C-F7B4A304A902}">
            <xm:f>NOT(ISERROR(SEARCH(Sheet2!$D$6,BD135)))</xm:f>
            <xm:f>Sheet2!$D$6</xm:f>
            <x14:dxf>
              <fill>
                <patternFill>
                  <bgColor rgb="FFFFFF00"/>
                </patternFill>
              </fill>
            </x14:dxf>
          </x14:cfRule>
          <x14:cfRule type="containsText" priority="1690" operator="containsText" id="{9395E48B-82B0-48D3-9B23-E3552698C3CB}">
            <xm:f>NOT(ISERROR(SEARCH(Sheet2!$D$5,BD135)))</xm:f>
            <xm:f>Sheet2!$D$5</xm:f>
            <x14:dxf>
              <fill>
                <patternFill>
                  <bgColor rgb="FFFFFF00"/>
                </patternFill>
              </fill>
            </x14:dxf>
          </x14:cfRule>
          <x14:cfRule type="containsText" priority="1691" operator="containsText" id="{F475410E-34C9-49FA-A895-ABACF750F1EA}">
            <xm:f>NOT(ISERROR(SEARCH(Sheet2!$D$4,BD135)))</xm:f>
            <xm:f>Sheet2!$D$4</xm:f>
            <x14:dxf>
              <fill>
                <patternFill>
                  <bgColor rgb="FFFF0000"/>
                </patternFill>
              </fill>
            </x14:dxf>
          </x14:cfRule>
          <xm:sqref>BD135</xm:sqref>
        </x14:conditionalFormatting>
        <x14:conditionalFormatting xmlns:xm="http://schemas.microsoft.com/office/excel/2006/main">
          <x14:cfRule type="containsText" priority="1677" operator="containsText" id="{071954D4-1E20-4977-877E-4271D88713A3}">
            <xm:f>NOT(ISERROR(SEARCH(Sheet2!$D$8,BD137)))</xm:f>
            <xm:f>Sheet2!$D$8</xm:f>
            <x14:dxf>
              <fill>
                <patternFill>
                  <bgColor rgb="FFFF0000"/>
                </patternFill>
              </fill>
            </x14:dxf>
          </x14:cfRule>
          <x14:cfRule type="containsText" priority="1678" operator="containsText" id="{E087AE23-58F4-4B7F-B608-ECBFD65837AB}">
            <xm:f>NOT(ISERROR(SEARCH(Sheet2!$D$7,BD137)))</xm:f>
            <xm:f>Sheet2!$D$7</xm:f>
            <x14:dxf>
              <fill>
                <patternFill>
                  <bgColor rgb="FF00B050"/>
                </patternFill>
              </fill>
            </x14:dxf>
          </x14:cfRule>
          <x14:cfRule type="containsText" priority="1679" operator="containsText" id="{3E124970-B654-4A21-8A39-5C0B4F6BDD2E}">
            <xm:f>NOT(ISERROR(SEARCH(Sheet2!$D$6,BD137)))</xm:f>
            <xm:f>Sheet2!$D$6</xm:f>
            <x14:dxf>
              <fill>
                <patternFill>
                  <bgColor rgb="FFFFFF00"/>
                </patternFill>
              </fill>
            </x14:dxf>
          </x14:cfRule>
          <x14:cfRule type="containsText" priority="1680" operator="containsText" id="{1F64C571-70D3-44AF-AC4C-76113D01EC27}">
            <xm:f>NOT(ISERROR(SEARCH(Sheet2!$D$5,BD137)))</xm:f>
            <xm:f>Sheet2!$D$5</xm:f>
            <x14:dxf>
              <fill>
                <patternFill>
                  <bgColor rgb="FFFFFF00"/>
                </patternFill>
              </fill>
            </x14:dxf>
          </x14:cfRule>
          <x14:cfRule type="containsText" priority="1681" operator="containsText" id="{95394A91-529E-4B6E-A762-D0E4AE7B73BF}">
            <xm:f>NOT(ISERROR(SEARCH(Sheet2!$D$4,BD137)))</xm:f>
            <xm:f>Sheet2!$D$4</xm:f>
            <x14:dxf>
              <fill>
                <patternFill>
                  <bgColor rgb="FFFF0000"/>
                </patternFill>
              </fill>
            </x14:dxf>
          </x14:cfRule>
          <xm:sqref>BD137</xm:sqref>
        </x14:conditionalFormatting>
        <x14:conditionalFormatting xmlns:xm="http://schemas.microsoft.com/office/excel/2006/main">
          <x14:cfRule type="containsText" priority="1672" operator="containsText" id="{5977A7A8-0664-4671-AB2A-829178A09B3B}">
            <xm:f>NOT(ISERROR(SEARCH(Sheet2!$D$8,BD154)))</xm:f>
            <xm:f>Sheet2!$D$8</xm:f>
            <x14:dxf>
              <fill>
                <patternFill>
                  <bgColor rgb="FFFF0000"/>
                </patternFill>
              </fill>
            </x14:dxf>
          </x14:cfRule>
          <x14:cfRule type="containsText" priority="1673" operator="containsText" id="{EBB1A198-6636-44A8-8A98-220BCF6AD92F}">
            <xm:f>NOT(ISERROR(SEARCH(Sheet2!$D$7,BD154)))</xm:f>
            <xm:f>Sheet2!$D$7</xm:f>
            <x14:dxf>
              <fill>
                <patternFill>
                  <bgColor rgb="FF00B050"/>
                </patternFill>
              </fill>
            </x14:dxf>
          </x14:cfRule>
          <x14:cfRule type="containsText" priority="1674" operator="containsText" id="{CF122C59-175F-4D54-8530-89D1A8C8CCD5}">
            <xm:f>NOT(ISERROR(SEARCH(Sheet2!$D$6,BD154)))</xm:f>
            <xm:f>Sheet2!$D$6</xm:f>
            <x14:dxf>
              <fill>
                <patternFill>
                  <bgColor rgb="FFFFFF00"/>
                </patternFill>
              </fill>
            </x14:dxf>
          </x14:cfRule>
          <x14:cfRule type="containsText" priority="1675" operator="containsText" id="{1A103ECA-8770-45D6-A3F9-355CE2219BFE}">
            <xm:f>NOT(ISERROR(SEARCH(Sheet2!$D$5,BD154)))</xm:f>
            <xm:f>Sheet2!$D$5</xm:f>
            <x14:dxf>
              <fill>
                <patternFill>
                  <bgColor rgb="FFFFFF00"/>
                </patternFill>
              </fill>
            </x14:dxf>
          </x14:cfRule>
          <x14:cfRule type="containsText" priority="1676" operator="containsText" id="{286757AB-4782-45CF-B095-75D1C37CF93A}">
            <xm:f>NOT(ISERROR(SEARCH(Sheet2!$D$4,BD154)))</xm:f>
            <xm:f>Sheet2!$D$4</xm:f>
            <x14:dxf>
              <fill>
                <patternFill>
                  <bgColor rgb="FFFF0000"/>
                </patternFill>
              </fill>
            </x14:dxf>
          </x14:cfRule>
          <xm:sqref>BD154</xm:sqref>
        </x14:conditionalFormatting>
        <x14:conditionalFormatting xmlns:xm="http://schemas.microsoft.com/office/excel/2006/main">
          <x14:cfRule type="containsText" priority="1667" operator="containsText" id="{AB2062C8-4005-4ADD-8571-11DAAE8D29F4}">
            <xm:f>NOT(ISERROR(SEARCH(Sheet2!$D$8,BD175)))</xm:f>
            <xm:f>Sheet2!$D$8</xm:f>
            <x14:dxf>
              <fill>
                <patternFill>
                  <bgColor rgb="FFFF0000"/>
                </patternFill>
              </fill>
            </x14:dxf>
          </x14:cfRule>
          <x14:cfRule type="containsText" priority="1668" operator="containsText" id="{3C45D93E-94F2-44FD-9F4A-CBE2460C6DEF}">
            <xm:f>NOT(ISERROR(SEARCH(Sheet2!$D$7,BD175)))</xm:f>
            <xm:f>Sheet2!$D$7</xm:f>
            <x14:dxf>
              <fill>
                <patternFill>
                  <bgColor rgb="FF00B050"/>
                </patternFill>
              </fill>
            </x14:dxf>
          </x14:cfRule>
          <x14:cfRule type="containsText" priority="1669" operator="containsText" id="{8FFF03FB-3FDE-4D69-8C8B-D01C79CDFCAD}">
            <xm:f>NOT(ISERROR(SEARCH(Sheet2!$D$6,BD175)))</xm:f>
            <xm:f>Sheet2!$D$6</xm:f>
            <x14:dxf>
              <fill>
                <patternFill>
                  <bgColor rgb="FFFFFF00"/>
                </patternFill>
              </fill>
            </x14:dxf>
          </x14:cfRule>
          <x14:cfRule type="containsText" priority="1670" operator="containsText" id="{727DC77D-ED36-4BB3-9971-1FEB16059B85}">
            <xm:f>NOT(ISERROR(SEARCH(Sheet2!$D$5,BD175)))</xm:f>
            <xm:f>Sheet2!$D$5</xm:f>
            <x14:dxf>
              <fill>
                <patternFill>
                  <bgColor rgb="FFFFFF00"/>
                </patternFill>
              </fill>
            </x14:dxf>
          </x14:cfRule>
          <x14:cfRule type="containsText" priority="1671" operator="containsText" id="{69659EAE-B3D3-4FFB-82CC-725E0914E640}">
            <xm:f>NOT(ISERROR(SEARCH(Sheet2!$D$4,BD175)))</xm:f>
            <xm:f>Sheet2!$D$4</xm:f>
            <x14:dxf>
              <fill>
                <patternFill>
                  <bgColor rgb="FFFF0000"/>
                </patternFill>
              </fill>
            </x14:dxf>
          </x14:cfRule>
          <xm:sqref>BD175</xm:sqref>
        </x14:conditionalFormatting>
        <x14:conditionalFormatting xmlns:xm="http://schemas.microsoft.com/office/excel/2006/main">
          <x14:cfRule type="containsText" priority="1662" operator="containsText" id="{33CE171E-5087-4AD2-8666-7FFE0684BE74}">
            <xm:f>NOT(ISERROR(SEARCH(Sheet2!$D$8,BD177)))</xm:f>
            <xm:f>Sheet2!$D$8</xm:f>
            <x14:dxf>
              <fill>
                <patternFill>
                  <bgColor rgb="FFFF0000"/>
                </patternFill>
              </fill>
            </x14:dxf>
          </x14:cfRule>
          <x14:cfRule type="containsText" priority="1663" operator="containsText" id="{F95B4EC9-1002-4563-8DCE-151F6CF76A4C}">
            <xm:f>NOT(ISERROR(SEARCH(Sheet2!$D$7,BD177)))</xm:f>
            <xm:f>Sheet2!$D$7</xm:f>
            <x14:dxf>
              <fill>
                <patternFill>
                  <bgColor rgb="FF00B050"/>
                </patternFill>
              </fill>
            </x14:dxf>
          </x14:cfRule>
          <x14:cfRule type="containsText" priority="1664" operator="containsText" id="{EA1FA2EB-BF8C-4311-9299-C91D44097D4A}">
            <xm:f>NOT(ISERROR(SEARCH(Sheet2!$D$6,BD177)))</xm:f>
            <xm:f>Sheet2!$D$6</xm:f>
            <x14:dxf>
              <fill>
                <patternFill>
                  <bgColor rgb="FFFFFF00"/>
                </patternFill>
              </fill>
            </x14:dxf>
          </x14:cfRule>
          <x14:cfRule type="containsText" priority="1665" operator="containsText" id="{8F528E29-2FE5-4945-9B62-C0E22456AF42}">
            <xm:f>NOT(ISERROR(SEARCH(Sheet2!$D$5,BD177)))</xm:f>
            <xm:f>Sheet2!$D$5</xm:f>
            <x14:dxf>
              <fill>
                <patternFill>
                  <bgColor rgb="FFFFFF00"/>
                </patternFill>
              </fill>
            </x14:dxf>
          </x14:cfRule>
          <x14:cfRule type="containsText" priority="1666" operator="containsText" id="{0C8AD63E-6B40-4F11-8E19-160DDC6049AD}">
            <xm:f>NOT(ISERROR(SEARCH(Sheet2!$D$4,BD177)))</xm:f>
            <xm:f>Sheet2!$D$4</xm:f>
            <x14:dxf>
              <fill>
                <patternFill>
                  <bgColor rgb="FFFF0000"/>
                </patternFill>
              </fill>
            </x14:dxf>
          </x14:cfRule>
          <xm:sqref>BD177</xm:sqref>
        </x14:conditionalFormatting>
        <x14:conditionalFormatting xmlns:xm="http://schemas.microsoft.com/office/excel/2006/main">
          <x14:cfRule type="containsText" priority="1657" operator="containsText" id="{15EE1676-FAB2-4EDB-B3D6-808B8A7297A4}">
            <xm:f>NOT(ISERROR(SEARCH(Sheet2!$D$8,BD182)))</xm:f>
            <xm:f>Sheet2!$D$8</xm:f>
            <x14:dxf>
              <fill>
                <patternFill>
                  <bgColor rgb="FFFF0000"/>
                </patternFill>
              </fill>
            </x14:dxf>
          </x14:cfRule>
          <x14:cfRule type="containsText" priority="1658" operator="containsText" id="{380D9F3A-2866-4885-833D-F4566AC36FDB}">
            <xm:f>NOT(ISERROR(SEARCH(Sheet2!$D$7,BD182)))</xm:f>
            <xm:f>Sheet2!$D$7</xm:f>
            <x14:dxf>
              <fill>
                <patternFill>
                  <bgColor rgb="FF00B050"/>
                </patternFill>
              </fill>
            </x14:dxf>
          </x14:cfRule>
          <x14:cfRule type="containsText" priority="1659" operator="containsText" id="{89D5FA85-4F95-4CFF-A189-3BD7EA1EBE2D}">
            <xm:f>NOT(ISERROR(SEARCH(Sheet2!$D$6,BD182)))</xm:f>
            <xm:f>Sheet2!$D$6</xm:f>
            <x14:dxf>
              <fill>
                <patternFill>
                  <bgColor rgb="FFFFFF00"/>
                </patternFill>
              </fill>
            </x14:dxf>
          </x14:cfRule>
          <x14:cfRule type="containsText" priority="1660" operator="containsText" id="{C9274BC2-5F19-44D2-B11E-20AF580F6B42}">
            <xm:f>NOT(ISERROR(SEARCH(Sheet2!$D$5,BD182)))</xm:f>
            <xm:f>Sheet2!$D$5</xm:f>
            <x14:dxf>
              <fill>
                <patternFill>
                  <bgColor rgb="FFFFFF00"/>
                </patternFill>
              </fill>
            </x14:dxf>
          </x14:cfRule>
          <x14:cfRule type="containsText" priority="1661" operator="containsText" id="{914C36DD-79A2-4F85-B785-713E58109D40}">
            <xm:f>NOT(ISERROR(SEARCH(Sheet2!$D$4,BD182)))</xm:f>
            <xm:f>Sheet2!$D$4</xm:f>
            <x14:dxf>
              <fill>
                <patternFill>
                  <bgColor rgb="FFFF0000"/>
                </patternFill>
              </fill>
            </x14:dxf>
          </x14:cfRule>
          <xm:sqref>BD182</xm:sqref>
        </x14:conditionalFormatting>
        <x14:conditionalFormatting xmlns:xm="http://schemas.microsoft.com/office/excel/2006/main">
          <x14:cfRule type="containsText" priority="1652" operator="containsText" id="{0D0C3A8B-64FF-41EB-9564-26BF3F979921}">
            <xm:f>NOT(ISERROR(SEARCH(Sheet2!$D$8,BD184)))</xm:f>
            <xm:f>Sheet2!$D$8</xm:f>
            <x14:dxf>
              <fill>
                <patternFill>
                  <bgColor rgb="FFFF0000"/>
                </patternFill>
              </fill>
            </x14:dxf>
          </x14:cfRule>
          <x14:cfRule type="containsText" priority="1653" operator="containsText" id="{F514E992-5EA7-42E4-8631-BA668D77A66C}">
            <xm:f>NOT(ISERROR(SEARCH(Sheet2!$D$7,BD184)))</xm:f>
            <xm:f>Sheet2!$D$7</xm:f>
            <x14:dxf>
              <fill>
                <patternFill>
                  <bgColor rgb="FF00B050"/>
                </patternFill>
              </fill>
            </x14:dxf>
          </x14:cfRule>
          <x14:cfRule type="containsText" priority="1654" operator="containsText" id="{AC661362-F896-4F44-9362-546902533AC0}">
            <xm:f>NOT(ISERROR(SEARCH(Sheet2!$D$6,BD184)))</xm:f>
            <xm:f>Sheet2!$D$6</xm:f>
            <x14:dxf>
              <fill>
                <patternFill>
                  <bgColor rgb="FFFFFF00"/>
                </patternFill>
              </fill>
            </x14:dxf>
          </x14:cfRule>
          <x14:cfRule type="containsText" priority="1655" operator="containsText" id="{C651F0BF-8D14-4546-8A48-F2A81EBC58EE}">
            <xm:f>NOT(ISERROR(SEARCH(Sheet2!$D$5,BD184)))</xm:f>
            <xm:f>Sheet2!$D$5</xm:f>
            <x14:dxf>
              <fill>
                <patternFill>
                  <bgColor rgb="FFFFFF00"/>
                </patternFill>
              </fill>
            </x14:dxf>
          </x14:cfRule>
          <x14:cfRule type="containsText" priority="1656" operator="containsText" id="{C2D0594C-E762-44DE-8B46-B7FDBD9E0CA5}">
            <xm:f>NOT(ISERROR(SEARCH(Sheet2!$D$4,BD184)))</xm:f>
            <xm:f>Sheet2!$D$4</xm:f>
            <x14:dxf>
              <fill>
                <patternFill>
                  <bgColor rgb="FFFF0000"/>
                </patternFill>
              </fill>
            </x14:dxf>
          </x14:cfRule>
          <xm:sqref>BD184</xm:sqref>
        </x14:conditionalFormatting>
        <x14:conditionalFormatting xmlns:xm="http://schemas.microsoft.com/office/excel/2006/main">
          <x14:cfRule type="containsText" priority="1647" operator="containsText" id="{ED9AB1BB-78B5-424C-BFEC-86E413C1A951}">
            <xm:f>NOT(ISERROR(SEARCH(Sheet2!$D$8,BD6)))</xm:f>
            <xm:f>Sheet2!$D$8</xm:f>
            <x14:dxf>
              <fill>
                <patternFill>
                  <bgColor rgb="FFFF0000"/>
                </patternFill>
              </fill>
            </x14:dxf>
          </x14:cfRule>
          <x14:cfRule type="containsText" priority="1648" operator="containsText" id="{7498BC25-F1A2-49BE-BDF4-DE18056D0B90}">
            <xm:f>NOT(ISERROR(SEARCH(Sheet2!$D$7,BD6)))</xm:f>
            <xm:f>Sheet2!$D$7</xm:f>
            <x14:dxf>
              <fill>
                <patternFill>
                  <bgColor rgb="FF00B050"/>
                </patternFill>
              </fill>
            </x14:dxf>
          </x14:cfRule>
          <x14:cfRule type="containsText" priority="1649" operator="containsText" id="{2B620B26-0658-4393-BBD5-AF7FABC5F2A5}">
            <xm:f>NOT(ISERROR(SEARCH(Sheet2!$D$6,BD6)))</xm:f>
            <xm:f>Sheet2!$D$6</xm:f>
            <x14:dxf>
              <fill>
                <patternFill>
                  <bgColor rgb="FFFFFF00"/>
                </patternFill>
              </fill>
            </x14:dxf>
          </x14:cfRule>
          <x14:cfRule type="containsText" priority="1650" operator="containsText" id="{6E13665F-20B7-4EDB-BC44-6824F8BD3BDA}">
            <xm:f>NOT(ISERROR(SEARCH(Sheet2!$D$5,BD6)))</xm:f>
            <xm:f>Sheet2!$D$5</xm:f>
            <x14:dxf>
              <fill>
                <patternFill>
                  <bgColor rgb="FFFFFF00"/>
                </patternFill>
              </fill>
            </x14:dxf>
          </x14:cfRule>
          <x14:cfRule type="containsText" priority="1651" operator="containsText" id="{D209593D-9EBA-4F50-AEB1-8F77CE01D631}">
            <xm:f>NOT(ISERROR(SEARCH(Sheet2!$D$4,BD6)))</xm:f>
            <xm:f>Sheet2!$D$4</xm:f>
            <x14:dxf>
              <fill>
                <patternFill>
                  <bgColor rgb="FFFF0000"/>
                </patternFill>
              </fill>
            </x14:dxf>
          </x14:cfRule>
          <xm:sqref>BD6</xm:sqref>
        </x14:conditionalFormatting>
        <x14:conditionalFormatting xmlns:xm="http://schemas.microsoft.com/office/excel/2006/main">
          <x14:cfRule type="containsText" priority="1642" operator="containsText" id="{909BE090-A0B5-4A26-AFCB-4F7B155005D0}">
            <xm:f>NOT(ISERROR(SEARCH(Sheet2!$D$8,BD166)))</xm:f>
            <xm:f>Sheet2!$D$8</xm:f>
            <x14:dxf>
              <fill>
                <patternFill>
                  <bgColor rgb="FFFF0000"/>
                </patternFill>
              </fill>
            </x14:dxf>
          </x14:cfRule>
          <x14:cfRule type="containsText" priority="1643" operator="containsText" id="{865497DA-D8AD-4C30-9B2B-61E06120C336}">
            <xm:f>NOT(ISERROR(SEARCH(Sheet2!$D$7,BD166)))</xm:f>
            <xm:f>Sheet2!$D$7</xm:f>
            <x14:dxf>
              <fill>
                <patternFill>
                  <bgColor rgb="FF00B050"/>
                </patternFill>
              </fill>
            </x14:dxf>
          </x14:cfRule>
          <x14:cfRule type="containsText" priority="1644" operator="containsText" id="{B222C651-EC0E-4B41-B9DC-2D1FF090A9C7}">
            <xm:f>NOT(ISERROR(SEARCH(Sheet2!$D$6,BD166)))</xm:f>
            <xm:f>Sheet2!$D$6</xm:f>
            <x14:dxf>
              <fill>
                <patternFill>
                  <bgColor rgb="FFFFFF00"/>
                </patternFill>
              </fill>
            </x14:dxf>
          </x14:cfRule>
          <x14:cfRule type="containsText" priority="1645" operator="containsText" id="{2627B697-3211-48B2-A178-7D6EB4EBB11B}">
            <xm:f>NOT(ISERROR(SEARCH(Sheet2!$D$5,BD166)))</xm:f>
            <xm:f>Sheet2!$D$5</xm:f>
            <x14:dxf>
              <fill>
                <patternFill>
                  <bgColor rgb="FFFFFF00"/>
                </patternFill>
              </fill>
            </x14:dxf>
          </x14:cfRule>
          <x14:cfRule type="containsText" priority="1646" operator="containsText" id="{8C7875EF-F7B9-49FF-9DC9-C765E69AFD7A}">
            <xm:f>NOT(ISERROR(SEARCH(Sheet2!$D$4,BD166)))</xm:f>
            <xm:f>Sheet2!$D$4</xm:f>
            <x14:dxf>
              <fill>
                <patternFill>
                  <bgColor rgb="FFFF0000"/>
                </patternFill>
              </fill>
            </x14:dxf>
          </x14:cfRule>
          <xm:sqref>BD166</xm:sqref>
        </x14:conditionalFormatting>
        <x14:conditionalFormatting xmlns:xm="http://schemas.microsoft.com/office/excel/2006/main">
          <x14:cfRule type="containsText" priority="1637" operator="containsText" id="{9598C484-DF8E-4AFB-A185-CC2043F246A9}">
            <xm:f>NOT(ISERROR(SEARCH(Sheet2!$D$8,BD30)))</xm:f>
            <xm:f>Sheet2!$D$8</xm:f>
            <x14:dxf>
              <fill>
                <patternFill>
                  <bgColor rgb="FFFF0000"/>
                </patternFill>
              </fill>
            </x14:dxf>
          </x14:cfRule>
          <x14:cfRule type="containsText" priority="1638" operator="containsText" id="{C23E3003-ABF5-4C7F-8E45-04B40FE66041}">
            <xm:f>NOT(ISERROR(SEARCH(Sheet2!$D$7,BD30)))</xm:f>
            <xm:f>Sheet2!$D$7</xm:f>
            <x14:dxf>
              <fill>
                <patternFill>
                  <bgColor rgb="FF00B050"/>
                </patternFill>
              </fill>
            </x14:dxf>
          </x14:cfRule>
          <x14:cfRule type="containsText" priority="1639" operator="containsText" id="{A1CF8632-49E6-445E-94FC-27E317B9E5E8}">
            <xm:f>NOT(ISERROR(SEARCH(Sheet2!$D$6,BD30)))</xm:f>
            <xm:f>Sheet2!$D$6</xm:f>
            <x14:dxf>
              <fill>
                <patternFill>
                  <bgColor rgb="FFFFFF00"/>
                </patternFill>
              </fill>
            </x14:dxf>
          </x14:cfRule>
          <x14:cfRule type="containsText" priority="1640" operator="containsText" id="{DDDE093C-D7BA-4C3B-9C20-9A23801CA144}">
            <xm:f>NOT(ISERROR(SEARCH(Sheet2!$D$5,BD30)))</xm:f>
            <xm:f>Sheet2!$D$5</xm:f>
            <x14:dxf>
              <fill>
                <patternFill>
                  <bgColor rgb="FFFFFF00"/>
                </patternFill>
              </fill>
            </x14:dxf>
          </x14:cfRule>
          <x14:cfRule type="containsText" priority="1641" operator="containsText" id="{BE81648A-DFDB-4184-880C-EB43AD3E1AE6}">
            <xm:f>NOT(ISERROR(SEARCH(Sheet2!$D$4,BD30)))</xm:f>
            <xm:f>Sheet2!$D$4</xm:f>
            <x14:dxf>
              <fill>
                <patternFill>
                  <bgColor rgb="FFFF0000"/>
                </patternFill>
              </fill>
            </x14:dxf>
          </x14:cfRule>
          <xm:sqref>BD30</xm:sqref>
        </x14:conditionalFormatting>
        <x14:conditionalFormatting xmlns:xm="http://schemas.microsoft.com/office/excel/2006/main">
          <x14:cfRule type="containsText" priority="1632" operator="containsText" id="{149BDAEB-4881-4FC4-9E17-5CDDADCB1B96}">
            <xm:f>NOT(ISERROR(SEARCH(Sheet2!$D$8,BD46)))</xm:f>
            <xm:f>Sheet2!$D$8</xm:f>
            <x14:dxf>
              <fill>
                <patternFill>
                  <bgColor rgb="FFFF0000"/>
                </patternFill>
              </fill>
            </x14:dxf>
          </x14:cfRule>
          <x14:cfRule type="containsText" priority="1633" operator="containsText" id="{9817DC58-817E-4BFB-BCE3-326E61CCE466}">
            <xm:f>NOT(ISERROR(SEARCH(Sheet2!$D$7,BD46)))</xm:f>
            <xm:f>Sheet2!$D$7</xm:f>
            <x14:dxf>
              <fill>
                <patternFill>
                  <bgColor rgb="FF00B050"/>
                </patternFill>
              </fill>
            </x14:dxf>
          </x14:cfRule>
          <x14:cfRule type="containsText" priority="1634" operator="containsText" id="{BBA5550F-A411-4A0D-8C9F-4EC86DAE1847}">
            <xm:f>NOT(ISERROR(SEARCH(Sheet2!$D$6,BD46)))</xm:f>
            <xm:f>Sheet2!$D$6</xm:f>
            <x14:dxf>
              <fill>
                <patternFill>
                  <bgColor rgb="FFFFFF00"/>
                </patternFill>
              </fill>
            </x14:dxf>
          </x14:cfRule>
          <x14:cfRule type="containsText" priority="1635" operator="containsText" id="{A518B722-C651-4C8D-9B07-845F919EE79A}">
            <xm:f>NOT(ISERROR(SEARCH(Sheet2!$D$5,BD46)))</xm:f>
            <xm:f>Sheet2!$D$5</xm:f>
            <x14:dxf>
              <fill>
                <patternFill>
                  <bgColor rgb="FFFFFF00"/>
                </patternFill>
              </fill>
            </x14:dxf>
          </x14:cfRule>
          <x14:cfRule type="containsText" priority="1636" operator="containsText" id="{6CD52D05-7760-4DCB-9B28-2BC372995F2B}">
            <xm:f>NOT(ISERROR(SEARCH(Sheet2!$D$4,BD46)))</xm:f>
            <xm:f>Sheet2!$D$4</xm:f>
            <x14:dxf>
              <fill>
                <patternFill>
                  <bgColor rgb="FFFF0000"/>
                </patternFill>
              </fill>
            </x14:dxf>
          </x14:cfRule>
          <xm:sqref>BD92 BD88 BD80 BD66 BD64 BD46 BD62 BD60 BD58 BD56 BD54 BD52 BD50 BD48 BD82 BD86 BD84 BD76 BD78 BD71 BD69</xm:sqref>
        </x14:conditionalFormatting>
        <x14:conditionalFormatting xmlns:xm="http://schemas.microsoft.com/office/excel/2006/main">
          <x14:cfRule type="containsText" priority="1627" operator="containsText" id="{78A2D146-4E5A-4655-951D-96D71F2FF774}">
            <xm:f>NOT(ISERROR(SEARCH(Sheet2!$D$8,BD114)))</xm:f>
            <xm:f>Sheet2!$D$8</xm:f>
            <x14:dxf>
              <fill>
                <patternFill>
                  <bgColor rgb="FFFF0000"/>
                </patternFill>
              </fill>
            </x14:dxf>
          </x14:cfRule>
          <x14:cfRule type="containsText" priority="1628" operator="containsText" id="{7BE14821-4158-4D60-8D28-D0C29AA544E4}">
            <xm:f>NOT(ISERROR(SEARCH(Sheet2!$D$7,BD114)))</xm:f>
            <xm:f>Sheet2!$D$7</xm:f>
            <x14:dxf>
              <fill>
                <patternFill>
                  <bgColor rgb="FF00B050"/>
                </patternFill>
              </fill>
            </x14:dxf>
          </x14:cfRule>
          <x14:cfRule type="containsText" priority="1629" operator="containsText" id="{F57B27A5-44D3-4EF3-B016-7BCEBC397454}">
            <xm:f>NOT(ISERROR(SEARCH(Sheet2!$D$6,BD114)))</xm:f>
            <xm:f>Sheet2!$D$6</xm:f>
            <x14:dxf>
              <fill>
                <patternFill>
                  <bgColor rgb="FFFFFF00"/>
                </patternFill>
              </fill>
            </x14:dxf>
          </x14:cfRule>
          <x14:cfRule type="containsText" priority="1630" operator="containsText" id="{9DE6AEE6-B564-4F3A-AF9C-E6D0B7F62296}">
            <xm:f>NOT(ISERROR(SEARCH(Sheet2!$D$5,BD114)))</xm:f>
            <xm:f>Sheet2!$D$5</xm:f>
            <x14:dxf>
              <fill>
                <patternFill>
                  <bgColor rgb="FFFFFF00"/>
                </patternFill>
              </fill>
            </x14:dxf>
          </x14:cfRule>
          <x14:cfRule type="containsText" priority="1631" operator="containsText" id="{FCD13C29-9357-4F59-A55A-B003ADF0E2BC}">
            <xm:f>NOT(ISERROR(SEARCH(Sheet2!$D$4,BD114)))</xm:f>
            <xm:f>Sheet2!$D$4</xm:f>
            <x14:dxf>
              <fill>
                <patternFill>
                  <bgColor rgb="FFFF0000"/>
                </patternFill>
              </fill>
            </x14:dxf>
          </x14:cfRule>
          <xm:sqref>BD114</xm:sqref>
        </x14:conditionalFormatting>
        <x14:conditionalFormatting xmlns:xm="http://schemas.microsoft.com/office/excel/2006/main">
          <x14:cfRule type="containsText" priority="1622" operator="containsText" id="{61EB2EF6-15FB-4BB5-A401-0ADEFCEB6FBA}">
            <xm:f>NOT(ISERROR(SEARCH(Sheet2!$D$8,BD112)))</xm:f>
            <xm:f>Sheet2!$D$8</xm:f>
            <x14:dxf>
              <fill>
                <patternFill>
                  <bgColor rgb="FFFF0000"/>
                </patternFill>
              </fill>
            </x14:dxf>
          </x14:cfRule>
          <x14:cfRule type="containsText" priority="1623" operator="containsText" id="{B75CA940-EB1C-44F7-B7A6-2B04B3C15F03}">
            <xm:f>NOT(ISERROR(SEARCH(Sheet2!$D$7,BD112)))</xm:f>
            <xm:f>Sheet2!$D$7</xm:f>
            <x14:dxf>
              <fill>
                <patternFill>
                  <bgColor rgb="FF00B050"/>
                </patternFill>
              </fill>
            </x14:dxf>
          </x14:cfRule>
          <x14:cfRule type="containsText" priority="1624" operator="containsText" id="{E1849088-27C8-4460-8D28-F64FFD1DB68E}">
            <xm:f>NOT(ISERROR(SEARCH(Sheet2!$D$6,BD112)))</xm:f>
            <xm:f>Sheet2!$D$6</xm:f>
            <x14:dxf>
              <fill>
                <patternFill>
                  <bgColor rgb="FFFFFF00"/>
                </patternFill>
              </fill>
            </x14:dxf>
          </x14:cfRule>
          <x14:cfRule type="containsText" priority="1625" operator="containsText" id="{2CCD2E49-6A1E-4A95-8170-CCEACB80BB68}">
            <xm:f>NOT(ISERROR(SEARCH(Sheet2!$D$5,BD112)))</xm:f>
            <xm:f>Sheet2!$D$5</xm:f>
            <x14:dxf>
              <fill>
                <patternFill>
                  <bgColor rgb="FFFFFF00"/>
                </patternFill>
              </fill>
            </x14:dxf>
          </x14:cfRule>
          <x14:cfRule type="containsText" priority="1626" operator="containsText" id="{E3F8FDEB-0D89-4CDB-9E51-5AF8FDEA9D89}">
            <xm:f>NOT(ISERROR(SEARCH(Sheet2!$D$4,BD112)))</xm:f>
            <xm:f>Sheet2!$D$4</xm:f>
            <x14:dxf>
              <fill>
                <patternFill>
                  <bgColor rgb="FFFF0000"/>
                </patternFill>
              </fill>
            </x14:dxf>
          </x14:cfRule>
          <xm:sqref>BD112</xm:sqref>
        </x14:conditionalFormatting>
        <x14:conditionalFormatting xmlns:xm="http://schemas.microsoft.com/office/excel/2006/main">
          <x14:cfRule type="containsText" priority="1617" operator="containsText" id="{C4F3135D-2EFD-4F4F-B965-B9B5852BBE10}">
            <xm:f>NOT(ISERROR(SEARCH(Sheet2!$D$8,BD101)))</xm:f>
            <xm:f>Sheet2!$D$8</xm:f>
            <x14:dxf>
              <fill>
                <patternFill>
                  <bgColor rgb="FFFF0000"/>
                </patternFill>
              </fill>
            </x14:dxf>
          </x14:cfRule>
          <x14:cfRule type="containsText" priority="1618" operator="containsText" id="{28AC3499-42A4-4FAE-94C5-D7E46997D511}">
            <xm:f>NOT(ISERROR(SEARCH(Sheet2!$D$7,BD101)))</xm:f>
            <xm:f>Sheet2!$D$7</xm:f>
            <x14:dxf>
              <fill>
                <patternFill>
                  <bgColor rgb="FF00B050"/>
                </patternFill>
              </fill>
            </x14:dxf>
          </x14:cfRule>
          <x14:cfRule type="containsText" priority="1619" operator="containsText" id="{1862EE4A-6C81-4997-A82F-A5300E6ADD17}">
            <xm:f>NOT(ISERROR(SEARCH(Sheet2!$D$6,BD101)))</xm:f>
            <xm:f>Sheet2!$D$6</xm:f>
            <x14:dxf>
              <fill>
                <patternFill>
                  <bgColor rgb="FFFFFF00"/>
                </patternFill>
              </fill>
            </x14:dxf>
          </x14:cfRule>
          <x14:cfRule type="containsText" priority="1620" operator="containsText" id="{42DFF882-5FCD-42CA-B0FC-2658AD70187B}">
            <xm:f>NOT(ISERROR(SEARCH(Sheet2!$D$5,BD101)))</xm:f>
            <xm:f>Sheet2!$D$5</xm:f>
            <x14:dxf>
              <fill>
                <patternFill>
                  <bgColor rgb="FFFFFF00"/>
                </patternFill>
              </fill>
            </x14:dxf>
          </x14:cfRule>
          <x14:cfRule type="containsText" priority="1621" operator="containsText" id="{85C7290A-84BB-4676-9AB5-EE8A3A1D7542}">
            <xm:f>NOT(ISERROR(SEARCH(Sheet2!$D$4,BD101)))</xm:f>
            <xm:f>Sheet2!$D$4</xm:f>
            <x14:dxf>
              <fill>
                <patternFill>
                  <bgColor rgb="FFFF0000"/>
                </patternFill>
              </fill>
            </x14:dxf>
          </x14:cfRule>
          <xm:sqref>BD101</xm:sqref>
        </x14:conditionalFormatting>
        <x14:conditionalFormatting xmlns:xm="http://schemas.microsoft.com/office/excel/2006/main">
          <x14:cfRule type="containsText" priority="1612" operator="containsText" id="{E4A66F7D-FFD4-4E85-A603-A603D0A617A8}">
            <xm:f>NOT(ISERROR(SEARCH(Sheet2!$D$8,BD98)))</xm:f>
            <xm:f>Sheet2!$D$8</xm:f>
            <x14:dxf>
              <fill>
                <patternFill>
                  <bgColor rgb="FFFF0000"/>
                </patternFill>
              </fill>
            </x14:dxf>
          </x14:cfRule>
          <x14:cfRule type="containsText" priority="1613" operator="containsText" id="{4005AC1D-CF56-4C31-B43A-8A47E1F71B0F}">
            <xm:f>NOT(ISERROR(SEARCH(Sheet2!$D$7,BD98)))</xm:f>
            <xm:f>Sheet2!$D$7</xm:f>
            <x14:dxf>
              <fill>
                <patternFill>
                  <bgColor rgb="FF00B050"/>
                </patternFill>
              </fill>
            </x14:dxf>
          </x14:cfRule>
          <x14:cfRule type="containsText" priority="1614" operator="containsText" id="{4363054B-8A0D-443C-99D1-4CDE3761C248}">
            <xm:f>NOT(ISERROR(SEARCH(Sheet2!$D$6,BD98)))</xm:f>
            <xm:f>Sheet2!$D$6</xm:f>
            <x14:dxf>
              <fill>
                <patternFill>
                  <bgColor rgb="FFFFFF00"/>
                </patternFill>
              </fill>
            </x14:dxf>
          </x14:cfRule>
          <x14:cfRule type="containsText" priority="1615" operator="containsText" id="{155526BF-957C-44B7-9F3C-BB2CF1634022}">
            <xm:f>NOT(ISERROR(SEARCH(Sheet2!$D$5,BD98)))</xm:f>
            <xm:f>Sheet2!$D$5</xm:f>
            <x14:dxf>
              <fill>
                <patternFill>
                  <bgColor rgb="FFFFFF00"/>
                </patternFill>
              </fill>
            </x14:dxf>
          </x14:cfRule>
          <x14:cfRule type="containsText" priority="1616" operator="containsText" id="{31AA5543-E94A-4C23-8D32-65EEE7DCD23D}">
            <xm:f>NOT(ISERROR(SEARCH(Sheet2!$D$4,BD98)))</xm:f>
            <xm:f>Sheet2!$D$4</xm:f>
            <x14:dxf>
              <fill>
                <patternFill>
                  <bgColor rgb="FFFF0000"/>
                </patternFill>
              </fill>
            </x14:dxf>
          </x14:cfRule>
          <xm:sqref>BD98</xm:sqref>
        </x14:conditionalFormatting>
        <x14:conditionalFormatting xmlns:xm="http://schemas.microsoft.com/office/excel/2006/main">
          <x14:cfRule type="containsText" priority="1607" operator="containsText" id="{5F02E026-F08D-4372-89D4-5315DF165C3D}">
            <xm:f>NOT(ISERROR(SEARCH(Sheet2!$D$8,BD96)))</xm:f>
            <xm:f>Sheet2!$D$8</xm:f>
            <x14:dxf>
              <fill>
                <patternFill>
                  <bgColor rgb="FFFF0000"/>
                </patternFill>
              </fill>
            </x14:dxf>
          </x14:cfRule>
          <x14:cfRule type="containsText" priority="1608" operator="containsText" id="{161336BB-E77F-4F53-9C7F-4F61168048E8}">
            <xm:f>NOT(ISERROR(SEARCH(Sheet2!$D$7,BD96)))</xm:f>
            <xm:f>Sheet2!$D$7</xm:f>
            <x14:dxf>
              <fill>
                <patternFill>
                  <bgColor rgb="FF00B050"/>
                </patternFill>
              </fill>
            </x14:dxf>
          </x14:cfRule>
          <x14:cfRule type="containsText" priority="1609" operator="containsText" id="{0310CA19-C709-40A1-8D58-4FF3E893ED33}">
            <xm:f>NOT(ISERROR(SEARCH(Sheet2!$D$6,BD96)))</xm:f>
            <xm:f>Sheet2!$D$6</xm:f>
            <x14:dxf>
              <fill>
                <patternFill>
                  <bgColor rgb="FFFFFF00"/>
                </patternFill>
              </fill>
            </x14:dxf>
          </x14:cfRule>
          <x14:cfRule type="containsText" priority="1610" operator="containsText" id="{BB5D6DF5-BAC0-4715-9A84-5FC203B304AF}">
            <xm:f>NOT(ISERROR(SEARCH(Sheet2!$D$5,BD96)))</xm:f>
            <xm:f>Sheet2!$D$5</xm:f>
            <x14:dxf>
              <fill>
                <patternFill>
                  <bgColor rgb="FFFFFF00"/>
                </patternFill>
              </fill>
            </x14:dxf>
          </x14:cfRule>
          <x14:cfRule type="containsText" priority="1611" operator="containsText" id="{27EA2E43-EB10-46D9-932A-5723D32AF68D}">
            <xm:f>NOT(ISERROR(SEARCH(Sheet2!$D$4,BD96)))</xm:f>
            <xm:f>Sheet2!$D$4</xm:f>
            <x14:dxf>
              <fill>
                <patternFill>
                  <bgColor rgb="FFFF0000"/>
                </patternFill>
              </fill>
            </x14:dxf>
          </x14:cfRule>
          <xm:sqref>BD96</xm:sqref>
        </x14:conditionalFormatting>
        <x14:conditionalFormatting xmlns:xm="http://schemas.microsoft.com/office/excel/2006/main">
          <x14:cfRule type="containsText" priority="1602" operator="containsText" id="{F6A8E122-048E-424F-A630-A1427D55A146}">
            <xm:f>NOT(ISERROR(SEARCH(Sheet2!$D$8,BD136)))</xm:f>
            <xm:f>Sheet2!$D$8</xm:f>
            <x14:dxf>
              <fill>
                <patternFill>
                  <bgColor rgb="FFFF0000"/>
                </patternFill>
              </fill>
            </x14:dxf>
          </x14:cfRule>
          <x14:cfRule type="containsText" priority="1603" operator="containsText" id="{453CA91E-50D4-4EC6-A00A-28FAEAD05AF3}">
            <xm:f>NOT(ISERROR(SEARCH(Sheet2!$D$7,BD136)))</xm:f>
            <xm:f>Sheet2!$D$7</xm:f>
            <x14:dxf>
              <fill>
                <patternFill>
                  <bgColor rgb="FF00B050"/>
                </patternFill>
              </fill>
            </x14:dxf>
          </x14:cfRule>
          <x14:cfRule type="containsText" priority="1604" operator="containsText" id="{41D0791B-3735-4466-AA07-D35FBB7CBC88}">
            <xm:f>NOT(ISERROR(SEARCH(Sheet2!$D$6,BD136)))</xm:f>
            <xm:f>Sheet2!$D$6</xm:f>
            <x14:dxf>
              <fill>
                <patternFill>
                  <bgColor rgb="FFFFFF00"/>
                </patternFill>
              </fill>
            </x14:dxf>
          </x14:cfRule>
          <x14:cfRule type="containsText" priority="1605" operator="containsText" id="{8832D152-2D8D-49A0-949E-801909D9C394}">
            <xm:f>NOT(ISERROR(SEARCH(Sheet2!$D$5,BD136)))</xm:f>
            <xm:f>Sheet2!$D$5</xm:f>
            <x14:dxf>
              <fill>
                <patternFill>
                  <bgColor rgb="FFFFFF00"/>
                </patternFill>
              </fill>
            </x14:dxf>
          </x14:cfRule>
          <x14:cfRule type="containsText" priority="1606" operator="containsText" id="{36AA6A8E-9514-4AE4-AD8B-695CC1A86E10}">
            <xm:f>NOT(ISERROR(SEARCH(Sheet2!$D$4,BD136)))</xm:f>
            <xm:f>Sheet2!$D$4</xm:f>
            <x14:dxf>
              <fill>
                <patternFill>
                  <bgColor rgb="FFFF0000"/>
                </patternFill>
              </fill>
            </x14:dxf>
          </x14:cfRule>
          <xm:sqref>BD136</xm:sqref>
        </x14:conditionalFormatting>
        <x14:conditionalFormatting xmlns:xm="http://schemas.microsoft.com/office/excel/2006/main">
          <x14:cfRule type="containsText" priority="1574" operator="containsText" id="{7052AAAE-387A-442C-A50F-D843ECF21FC0}">
            <xm:f>NOT(ISERROR(SEARCH(Sheet2!$D$8,BE5)))</xm:f>
            <xm:f>Sheet2!$D$8</xm:f>
            <x14:dxf>
              <fill>
                <patternFill>
                  <bgColor rgb="FFFF0000"/>
                </patternFill>
              </fill>
            </x14:dxf>
          </x14:cfRule>
          <x14:cfRule type="containsText" priority="1575" operator="containsText" id="{68787B2F-F440-4BF3-98D6-F1EF9F01B971}">
            <xm:f>NOT(ISERROR(SEARCH(Sheet2!$D$7,BE5)))</xm:f>
            <xm:f>Sheet2!$D$7</xm:f>
            <x14:dxf>
              <fill>
                <patternFill>
                  <bgColor rgb="FF00B050"/>
                </patternFill>
              </fill>
            </x14:dxf>
          </x14:cfRule>
          <x14:cfRule type="containsText" priority="1576" operator="containsText" id="{76715C44-A01E-48B6-A818-98E50C7D0228}">
            <xm:f>NOT(ISERROR(SEARCH(Sheet2!$D$6,BE5)))</xm:f>
            <xm:f>Sheet2!$D$6</xm:f>
            <x14:dxf>
              <fill>
                <patternFill>
                  <bgColor rgb="FFFFFF00"/>
                </patternFill>
              </fill>
            </x14:dxf>
          </x14:cfRule>
          <x14:cfRule type="containsText" priority="1577" operator="containsText" id="{08A8DCFE-CB69-4EAE-B251-E233863CFA2E}">
            <xm:f>NOT(ISERROR(SEARCH(Sheet2!$D$5,BE5)))</xm:f>
            <xm:f>Sheet2!$D$5</xm:f>
            <x14:dxf>
              <fill>
                <patternFill>
                  <bgColor rgb="FFFFFF00"/>
                </patternFill>
              </fill>
            </x14:dxf>
          </x14:cfRule>
          <x14:cfRule type="containsText" priority="1578" operator="containsText" id="{0BBF62F2-E674-4E9B-BE1E-092A31C18EF5}">
            <xm:f>NOT(ISERROR(SEARCH(Sheet2!$D$4,BE5)))</xm:f>
            <xm:f>Sheet2!$D$4</xm:f>
            <x14:dxf>
              <fill>
                <patternFill>
                  <bgColor rgb="FFFF0000"/>
                </patternFill>
              </fill>
            </x14:dxf>
          </x14:cfRule>
          <xm:sqref>BE5 BE25:BE29 BE45 BE47 BE49 BE51 BE53 BE55 BE57 BE59 BE61 BE63 BE65 BE67:BE68 BE70 BE72:BE75 BE77 BE79 BE81 BE7:BE23 BE31:BE43</xm:sqref>
        </x14:conditionalFormatting>
        <x14:conditionalFormatting xmlns:xm="http://schemas.microsoft.com/office/excel/2006/main">
          <x14:cfRule type="containsText" priority="1569" operator="containsText" id="{14442F1A-BCA8-4F2C-BFED-A5330670F677}">
            <xm:f>NOT(ISERROR(SEARCH(Sheet2!$D$8,BE83)))</xm:f>
            <xm:f>Sheet2!$D$8</xm:f>
            <x14:dxf>
              <fill>
                <patternFill>
                  <bgColor rgb="FFFF0000"/>
                </patternFill>
              </fill>
            </x14:dxf>
          </x14:cfRule>
          <x14:cfRule type="containsText" priority="1570" operator="containsText" id="{D9EB5A19-B211-4192-8532-8AD3BABE10D7}">
            <xm:f>NOT(ISERROR(SEARCH(Sheet2!$D$7,BE83)))</xm:f>
            <xm:f>Sheet2!$D$7</xm:f>
            <x14:dxf>
              <fill>
                <patternFill>
                  <bgColor rgb="FF00B050"/>
                </patternFill>
              </fill>
            </x14:dxf>
          </x14:cfRule>
          <x14:cfRule type="containsText" priority="1571" operator="containsText" id="{8CD4886A-16A4-4CDC-9C32-57E07543EBF0}">
            <xm:f>NOT(ISERROR(SEARCH(Sheet2!$D$6,BE83)))</xm:f>
            <xm:f>Sheet2!$D$6</xm:f>
            <x14:dxf>
              <fill>
                <patternFill>
                  <bgColor rgb="FFFFFF00"/>
                </patternFill>
              </fill>
            </x14:dxf>
          </x14:cfRule>
          <x14:cfRule type="containsText" priority="1572" operator="containsText" id="{AEEF1509-E64E-44CD-8004-E5536E9264C3}">
            <xm:f>NOT(ISERROR(SEARCH(Sheet2!$D$5,BE83)))</xm:f>
            <xm:f>Sheet2!$D$5</xm:f>
            <x14:dxf>
              <fill>
                <patternFill>
                  <bgColor rgb="FFFFFF00"/>
                </patternFill>
              </fill>
            </x14:dxf>
          </x14:cfRule>
          <x14:cfRule type="containsText" priority="1573" operator="containsText" id="{D1B596B9-D554-4491-861B-738D750242FD}">
            <xm:f>NOT(ISERROR(SEARCH(Sheet2!$D$4,BE83)))</xm:f>
            <xm:f>Sheet2!$D$4</xm:f>
            <x14:dxf>
              <fill>
                <patternFill>
                  <bgColor rgb="FFFF0000"/>
                </patternFill>
              </fill>
            </x14:dxf>
          </x14:cfRule>
          <xm:sqref>BE83 BE85 BE87 BE89:BE91 BE93 BE95 BE97 BE99:BE100 BE102:BE103 BE105:BE106 BE108:BE111 BE113 BE115 BE117:BE130 BE138:BE153 BE155:BE165 BE176 BE178:BE181 BE183 BE185:BE187 BE167:BE174</xm:sqref>
        </x14:conditionalFormatting>
        <x14:conditionalFormatting xmlns:xm="http://schemas.microsoft.com/office/excel/2006/main">
          <x14:cfRule type="containsText" priority="1564" operator="containsText" id="{7C608170-03C9-4A23-A623-AC6172098ACA}">
            <xm:f>NOT(ISERROR(SEARCH(Sheet2!$D$8,BE24)))</xm:f>
            <xm:f>Sheet2!$D$8</xm:f>
            <x14:dxf>
              <fill>
                <patternFill>
                  <bgColor rgb="FFFF0000"/>
                </patternFill>
              </fill>
            </x14:dxf>
          </x14:cfRule>
          <x14:cfRule type="containsText" priority="1565" operator="containsText" id="{F681E653-D58E-4EC7-89A0-731A7C6E741F}">
            <xm:f>NOT(ISERROR(SEARCH(Sheet2!$D$7,BE24)))</xm:f>
            <xm:f>Sheet2!$D$7</xm:f>
            <x14:dxf>
              <fill>
                <patternFill>
                  <bgColor rgb="FF00B050"/>
                </patternFill>
              </fill>
            </x14:dxf>
          </x14:cfRule>
          <x14:cfRule type="containsText" priority="1566" operator="containsText" id="{02423A21-21E8-43DC-B0F3-37EE0103686F}">
            <xm:f>NOT(ISERROR(SEARCH(Sheet2!$D$6,BE24)))</xm:f>
            <xm:f>Sheet2!$D$6</xm:f>
            <x14:dxf>
              <fill>
                <patternFill>
                  <bgColor rgb="FFFFFF00"/>
                </patternFill>
              </fill>
            </x14:dxf>
          </x14:cfRule>
          <x14:cfRule type="containsText" priority="1567" operator="containsText" id="{C1607255-9413-4395-AD10-512BE7457D5E}">
            <xm:f>NOT(ISERROR(SEARCH(Sheet2!$D$5,BE24)))</xm:f>
            <xm:f>Sheet2!$D$5</xm:f>
            <x14:dxf>
              <fill>
                <patternFill>
                  <bgColor rgb="FFFFFF00"/>
                </patternFill>
              </fill>
            </x14:dxf>
          </x14:cfRule>
          <x14:cfRule type="containsText" priority="1568" operator="containsText" id="{3C2D08E1-E04B-409D-9656-73BA3AF05113}">
            <xm:f>NOT(ISERROR(SEARCH(Sheet2!$D$4,BE24)))</xm:f>
            <xm:f>Sheet2!$D$4</xm:f>
            <x14:dxf>
              <fill>
                <patternFill>
                  <bgColor rgb="FFFF0000"/>
                </patternFill>
              </fill>
            </x14:dxf>
          </x14:cfRule>
          <xm:sqref>BE24</xm:sqref>
        </x14:conditionalFormatting>
        <x14:conditionalFormatting xmlns:xm="http://schemas.microsoft.com/office/excel/2006/main">
          <x14:cfRule type="containsText" priority="1559" operator="containsText" id="{783B4525-64BA-4CB2-8FDC-2FA80883AC91}">
            <xm:f>NOT(ISERROR(SEARCH(Sheet2!$D$8,BE44)))</xm:f>
            <xm:f>Sheet2!$D$8</xm:f>
            <x14:dxf>
              <fill>
                <patternFill>
                  <bgColor rgb="FFFF0000"/>
                </patternFill>
              </fill>
            </x14:dxf>
          </x14:cfRule>
          <x14:cfRule type="containsText" priority="1560" operator="containsText" id="{C298D0EE-3A23-4FC7-804C-A253147B330B}">
            <xm:f>NOT(ISERROR(SEARCH(Sheet2!$D$7,BE44)))</xm:f>
            <xm:f>Sheet2!$D$7</xm:f>
            <x14:dxf>
              <fill>
                <patternFill>
                  <bgColor rgb="FF00B050"/>
                </patternFill>
              </fill>
            </x14:dxf>
          </x14:cfRule>
          <x14:cfRule type="containsText" priority="1561" operator="containsText" id="{35B42AEA-5CFE-4721-BCB8-1E5A36992755}">
            <xm:f>NOT(ISERROR(SEARCH(Sheet2!$D$6,BE44)))</xm:f>
            <xm:f>Sheet2!$D$6</xm:f>
            <x14:dxf>
              <fill>
                <patternFill>
                  <bgColor rgb="FFFFFF00"/>
                </patternFill>
              </fill>
            </x14:dxf>
          </x14:cfRule>
          <x14:cfRule type="containsText" priority="1562" operator="containsText" id="{0510395C-FE4C-4041-85F2-421AC2A330FD}">
            <xm:f>NOT(ISERROR(SEARCH(Sheet2!$D$5,BE44)))</xm:f>
            <xm:f>Sheet2!$D$5</xm:f>
            <x14:dxf>
              <fill>
                <patternFill>
                  <bgColor rgb="FFFFFF00"/>
                </patternFill>
              </fill>
            </x14:dxf>
          </x14:cfRule>
          <x14:cfRule type="containsText" priority="1563" operator="containsText" id="{78632199-C81D-4F21-A286-1306476037FF}">
            <xm:f>NOT(ISERROR(SEARCH(Sheet2!$D$4,BE44)))</xm:f>
            <xm:f>Sheet2!$D$4</xm:f>
            <x14:dxf>
              <fill>
                <patternFill>
                  <bgColor rgb="FFFF0000"/>
                </patternFill>
              </fill>
            </x14:dxf>
          </x14:cfRule>
          <xm:sqref>BE44</xm:sqref>
        </x14:conditionalFormatting>
        <x14:conditionalFormatting xmlns:xm="http://schemas.microsoft.com/office/excel/2006/main">
          <x14:cfRule type="containsText" priority="1554" operator="containsText" id="{E0ED3109-C32A-4990-B916-ABBCA13FF093}">
            <xm:f>NOT(ISERROR(SEARCH(Sheet2!$D$8,BE94)))</xm:f>
            <xm:f>Sheet2!$D$8</xm:f>
            <x14:dxf>
              <fill>
                <patternFill>
                  <bgColor rgb="FFFF0000"/>
                </patternFill>
              </fill>
            </x14:dxf>
          </x14:cfRule>
          <x14:cfRule type="containsText" priority="1555" operator="containsText" id="{29C0602A-9729-48A5-B593-2A276D5BFF47}">
            <xm:f>NOT(ISERROR(SEARCH(Sheet2!$D$7,BE94)))</xm:f>
            <xm:f>Sheet2!$D$7</xm:f>
            <x14:dxf>
              <fill>
                <patternFill>
                  <bgColor rgb="FF00B050"/>
                </patternFill>
              </fill>
            </x14:dxf>
          </x14:cfRule>
          <x14:cfRule type="containsText" priority="1556" operator="containsText" id="{6A59348E-F98F-4422-914D-041A3FFA2A9F}">
            <xm:f>NOT(ISERROR(SEARCH(Sheet2!$D$6,BE94)))</xm:f>
            <xm:f>Sheet2!$D$6</xm:f>
            <x14:dxf>
              <fill>
                <patternFill>
                  <bgColor rgb="FFFFFF00"/>
                </patternFill>
              </fill>
            </x14:dxf>
          </x14:cfRule>
          <x14:cfRule type="containsText" priority="1557" operator="containsText" id="{5D5DDEE8-EFBE-419B-A324-2891418D9FC5}">
            <xm:f>NOT(ISERROR(SEARCH(Sheet2!$D$5,BE94)))</xm:f>
            <xm:f>Sheet2!$D$5</xm:f>
            <x14:dxf>
              <fill>
                <patternFill>
                  <bgColor rgb="FFFFFF00"/>
                </patternFill>
              </fill>
            </x14:dxf>
          </x14:cfRule>
          <x14:cfRule type="containsText" priority="1558" operator="containsText" id="{74DC897B-D43C-4075-B9AB-12D9DC805FC1}">
            <xm:f>NOT(ISERROR(SEARCH(Sheet2!$D$4,BE94)))</xm:f>
            <xm:f>Sheet2!$D$4</xm:f>
            <x14:dxf>
              <fill>
                <patternFill>
                  <bgColor rgb="FFFF0000"/>
                </patternFill>
              </fill>
            </x14:dxf>
          </x14:cfRule>
          <xm:sqref>BE94</xm:sqref>
        </x14:conditionalFormatting>
        <x14:conditionalFormatting xmlns:xm="http://schemas.microsoft.com/office/excel/2006/main">
          <x14:cfRule type="containsText" priority="1549" operator="containsText" id="{737915E7-ED07-4951-B872-CE27BABEAF2A}">
            <xm:f>NOT(ISERROR(SEARCH(Sheet2!$D$8,BE104)))</xm:f>
            <xm:f>Sheet2!$D$8</xm:f>
            <x14:dxf>
              <fill>
                <patternFill>
                  <bgColor rgb="FFFF0000"/>
                </patternFill>
              </fill>
            </x14:dxf>
          </x14:cfRule>
          <x14:cfRule type="containsText" priority="1550" operator="containsText" id="{0642134B-D919-432A-9FF2-316DD20F83DC}">
            <xm:f>NOT(ISERROR(SEARCH(Sheet2!$D$7,BE104)))</xm:f>
            <xm:f>Sheet2!$D$7</xm:f>
            <x14:dxf>
              <fill>
                <patternFill>
                  <bgColor rgb="FF00B050"/>
                </patternFill>
              </fill>
            </x14:dxf>
          </x14:cfRule>
          <x14:cfRule type="containsText" priority="1551" operator="containsText" id="{0C981194-3F1C-4F1F-868A-8B931202A414}">
            <xm:f>NOT(ISERROR(SEARCH(Sheet2!$D$6,BE104)))</xm:f>
            <xm:f>Sheet2!$D$6</xm:f>
            <x14:dxf>
              <fill>
                <patternFill>
                  <bgColor rgb="FFFFFF00"/>
                </patternFill>
              </fill>
            </x14:dxf>
          </x14:cfRule>
          <x14:cfRule type="containsText" priority="1552" operator="containsText" id="{0140ECB6-DE36-4016-92DB-A84C3D07E673}">
            <xm:f>NOT(ISERROR(SEARCH(Sheet2!$D$5,BE104)))</xm:f>
            <xm:f>Sheet2!$D$5</xm:f>
            <x14:dxf>
              <fill>
                <patternFill>
                  <bgColor rgb="FFFFFF00"/>
                </patternFill>
              </fill>
            </x14:dxf>
          </x14:cfRule>
          <x14:cfRule type="containsText" priority="1553" operator="containsText" id="{89AFA1F4-9148-436E-9C0F-D3B4D4B68E14}">
            <xm:f>NOT(ISERROR(SEARCH(Sheet2!$D$4,BE104)))</xm:f>
            <xm:f>Sheet2!$D$4</xm:f>
            <x14:dxf>
              <fill>
                <patternFill>
                  <bgColor rgb="FFFF0000"/>
                </patternFill>
              </fill>
            </x14:dxf>
          </x14:cfRule>
          <xm:sqref>BE104</xm:sqref>
        </x14:conditionalFormatting>
        <x14:conditionalFormatting xmlns:xm="http://schemas.microsoft.com/office/excel/2006/main">
          <x14:cfRule type="containsText" priority="1544" operator="containsText" id="{30DE8F08-D49C-4BA2-BE67-5F40886F62A1}">
            <xm:f>NOT(ISERROR(SEARCH(Sheet2!$D$8,BE107)))</xm:f>
            <xm:f>Sheet2!$D$8</xm:f>
            <x14:dxf>
              <fill>
                <patternFill>
                  <bgColor rgb="FFFF0000"/>
                </patternFill>
              </fill>
            </x14:dxf>
          </x14:cfRule>
          <x14:cfRule type="containsText" priority="1545" operator="containsText" id="{BFF9134E-0E09-46B2-ABBD-523C25A6A96B}">
            <xm:f>NOT(ISERROR(SEARCH(Sheet2!$D$7,BE107)))</xm:f>
            <xm:f>Sheet2!$D$7</xm:f>
            <x14:dxf>
              <fill>
                <patternFill>
                  <bgColor rgb="FF00B050"/>
                </patternFill>
              </fill>
            </x14:dxf>
          </x14:cfRule>
          <x14:cfRule type="containsText" priority="1546" operator="containsText" id="{FFAAF451-60BC-4488-979A-C017DA2528B5}">
            <xm:f>NOT(ISERROR(SEARCH(Sheet2!$D$6,BE107)))</xm:f>
            <xm:f>Sheet2!$D$6</xm:f>
            <x14:dxf>
              <fill>
                <patternFill>
                  <bgColor rgb="FFFFFF00"/>
                </patternFill>
              </fill>
            </x14:dxf>
          </x14:cfRule>
          <x14:cfRule type="containsText" priority="1547" operator="containsText" id="{8DA0AE83-E559-40A5-9BDC-E7D0258A49A4}">
            <xm:f>NOT(ISERROR(SEARCH(Sheet2!$D$5,BE107)))</xm:f>
            <xm:f>Sheet2!$D$5</xm:f>
            <x14:dxf>
              <fill>
                <patternFill>
                  <bgColor rgb="FFFFFF00"/>
                </patternFill>
              </fill>
            </x14:dxf>
          </x14:cfRule>
          <x14:cfRule type="containsText" priority="1548" operator="containsText" id="{FD39C539-81FE-47C5-9D8D-6014AD9D44EC}">
            <xm:f>NOT(ISERROR(SEARCH(Sheet2!$D$4,BE107)))</xm:f>
            <xm:f>Sheet2!$D$4</xm:f>
            <x14:dxf>
              <fill>
                <patternFill>
                  <bgColor rgb="FFFF0000"/>
                </patternFill>
              </fill>
            </x14:dxf>
          </x14:cfRule>
          <xm:sqref>BE107</xm:sqref>
        </x14:conditionalFormatting>
        <x14:conditionalFormatting xmlns:xm="http://schemas.microsoft.com/office/excel/2006/main">
          <x14:cfRule type="containsText" priority="1539" operator="containsText" id="{540DE7FD-EF14-4861-B4C8-F1F9EB11F44C}">
            <xm:f>NOT(ISERROR(SEARCH(Sheet2!$D$8,BE116)))</xm:f>
            <xm:f>Sheet2!$D$8</xm:f>
            <x14:dxf>
              <fill>
                <patternFill>
                  <bgColor rgb="FFFF0000"/>
                </patternFill>
              </fill>
            </x14:dxf>
          </x14:cfRule>
          <x14:cfRule type="containsText" priority="1540" operator="containsText" id="{817D8017-B6B6-494E-95DC-B59EDD9F26E1}">
            <xm:f>NOT(ISERROR(SEARCH(Sheet2!$D$7,BE116)))</xm:f>
            <xm:f>Sheet2!$D$7</xm:f>
            <x14:dxf>
              <fill>
                <patternFill>
                  <bgColor rgb="FF00B050"/>
                </patternFill>
              </fill>
            </x14:dxf>
          </x14:cfRule>
          <x14:cfRule type="containsText" priority="1541" operator="containsText" id="{F200A8AD-7975-4B95-AA6D-FC407375CE30}">
            <xm:f>NOT(ISERROR(SEARCH(Sheet2!$D$6,BE116)))</xm:f>
            <xm:f>Sheet2!$D$6</xm:f>
            <x14:dxf>
              <fill>
                <patternFill>
                  <bgColor rgb="FFFFFF00"/>
                </patternFill>
              </fill>
            </x14:dxf>
          </x14:cfRule>
          <x14:cfRule type="containsText" priority="1542" operator="containsText" id="{29A297A6-CD0F-4F63-BA73-DEF174476EBF}">
            <xm:f>NOT(ISERROR(SEARCH(Sheet2!$D$5,BE116)))</xm:f>
            <xm:f>Sheet2!$D$5</xm:f>
            <x14:dxf>
              <fill>
                <patternFill>
                  <bgColor rgb="FFFFFF00"/>
                </patternFill>
              </fill>
            </x14:dxf>
          </x14:cfRule>
          <x14:cfRule type="containsText" priority="1543" operator="containsText" id="{BCCAD461-446D-4435-A2B9-686877D8587C}">
            <xm:f>NOT(ISERROR(SEARCH(Sheet2!$D$4,BE116)))</xm:f>
            <xm:f>Sheet2!$D$4</xm:f>
            <x14:dxf>
              <fill>
                <patternFill>
                  <bgColor rgb="FFFF0000"/>
                </patternFill>
              </fill>
            </x14:dxf>
          </x14:cfRule>
          <xm:sqref>BE116</xm:sqref>
        </x14:conditionalFormatting>
        <x14:conditionalFormatting xmlns:xm="http://schemas.microsoft.com/office/excel/2006/main">
          <x14:cfRule type="containsText" priority="1534" operator="containsText" id="{A59CBF1E-0610-4CBC-8578-13C940765EC7}">
            <xm:f>NOT(ISERROR(SEARCH(Sheet2!$D$8,BE131)))</xm:f>
            <xm:f>Sheet2!$D$8</xm:f>
            <x14:dxf>
              <fill>
                <patternFill>
                  <bgColor rgb="FFFF0000"/>
                </patternFill>
              </fill>
            </x14:dxf>
          </x14:cfRule>
          <x14:cfRule type="containsText" priority="1535" operator="containsText" id="{B2128B7D-17FF-4D1B-8D2E-7A529A7D25FC}">
            <xm:f>NOT(ISERROR(SEARCH(Sheet2!$D$7,BE131)))</xm:f>
            <xm:f>Sheet2!$D$7</xm:f>
            <x14:dxf>
              <fill>
                <patternFill>
                  <bgColor rgb="FF00B050"/>
                </patternFill>
              </fill>
            </x14:dxf>
          </x14:cfRule>
          <x14:cfRule type="containsText" priority="1536" operator="containsText" id="{B8908340-81C0-45E0-9860-E0AD328CEB03}">
            <xm:f>NOT(ISERROR(SEARCH(Sheet2!$D$6,BE131)))</xm:f>
            <xm:f>Sheet2!$D$6</xm:f>
            <x14:dxf>
              <fill>
                <patternFill>
                  <bgColor rgb="FFFFFF00"/>
                </patternFill>
              </fill>
            </x14:dxf>
          </x14:cfRule>
          <x14:cfRule type="containsText" priority="1537" operator="containsText" id="{1F9320E5-3EFD-4E4A-BFB5-084D0CFC147F}">
            <xm:f>NOT(ISERROR(SEARCH(Sheet2!$D$5,BE131)))</xm:f>
            <xm:f>Sheet2!$D$5</xm:f>
            <x14:dxf>
              <fill>
                <patternFill>
                  <bgColor rgb="FFFFFF00"/>
                </patternFill>
              </fill>
            </x14:dxf>
          </x14:cfRule>
          <x14:cfRule type="containsText" priority="1538" operator="containsText" id="{C893B50C-15B1-48E5-976D-2B7160C1FB36}">
            <xm:f>NOT(ISERROR(SEARCH(Sheet2!$D$4,BE131)))</xm:f>
            <xm:f>Sheet2!$D$4</xm:f>
            <x14:dxf>
              <fill>
                <patternFill>
                  <bgColor rgb="FFFF0000"/>
                </patternFill>
              </fill>
            </x14:dxf>
          </x14:cfRule>
          <xm:sqref>BE131</xm:sqref>
        </x14:conditionalFormatting>
        <x14:conditionalFormatting xmlns:xm="http://schemas.microsoft.com/office/excel/2006/main">
          <x14:cfRule type="containsText" priority="1529" operator="containsText" id="{468CC298-2DEB-4C7F-9470-9778EA1D09BC}">
            <xm:f>NOT(ISERROR(SEARCH(Sheet2!$D$8,BE132)))</xm:f>
            <xm:f>Sheet2!$D$8</xm:f>
            <x14:dxf>
              <fill>
                <patternFill>
                  <bgColor rgb="FFFF0000"/>
                </patternFill>
              </fill>
            </x14:dxf>
          </x14:cfRule>
          <x14:cfRule type="containsText" priority="1530" operator="containsText" id="{193301C9-778E-4AFB-8DC3-855EE7E142D4}">
            <xm:f>NOT(ISERROR(SEARCH(Sheet2!$D$7,BE132)))</xm:f>
            <xm:f>Sheet2!$D$7</xm:f>
            <x14:dxf>
              <fill>
                <patternFill>
                  <bgColor rgb="FF00B050"/>
                </patternFill>
              </fill>
            </x14:dxf>
          </x14:cfRule>
          <x14:cfRule type="containsText" priority="1531" operator="containsText" id="{95CA10EE-64FF-479A-B895-A499B543A565}">
            <xm:f>NOT(ISERROR(SEARCH(Sheet2!$D$6,BE132)))</xm:f>
            <xm:f>Sheet2!$D$6</xm:f>
            <x14:dxf>
              <fill>
                <patternFill>
                  <bgColor rgb="FFFFFF00"/>
                </patternFill>
              </fill>
            </x14:dxf>
          </x14:cfRule>
          <x14:cfRule type="containsText" priority="1532" operator="containsText" id="{E2DDB50F-F0AC-491E-9006-56444C0D0EF3}">
            <xm:f>NOT(ISERROR(SEARCH(Sheet2!$D$5,BE132)))</xm:f>
            <xm:f>Sheet2!$D$5</xm:f>
            <x14:dxf>
              <fill>
                <patternFill>
                  <bgColor rgb="FFFFFF00"/>
                </patternFill>
              </fill>
            </x14:dxf>
          </x14:cfRule>
          <x14:cfRule type="containsText" priority="1533" operator="containsText" id="{2A2C4C3D-B2BF-488C-BCF4-0E058B97E9F3}">
            <xm:f>NOT(ISERROR(SEARCH(Sheet2!$D$4,BE132)))</xm:f>
            <xm:f>Sheet2!$D$4</xm:f>
            <x14:dxf>
              <fill>
                <patternFill>
                  <bgColor rgb="FFFF0000"/>
                </patternFill>
              </fill>
            </x14:dxf>
          </x14:cfRule>
          <xm:sqref>BE132</xm:sqref>
        </x14:conditionalFormatting>
        <x14:conditionalFormatting xmlns:xm="http://schemas.microsoft.com/office/excel/2006/main">
          <x14:cfRule type="containsText" priority="1524" operator="containsText" id="{9E302B68-FE05-46E6-B695-F765AC8A7C48}">
            <xm:f>NOT(ISERROR(SEARCH(Sheet2!$D$8,BE133)))</xm:f>
            <xm:f>Sheet2!$D$8</xm:f>
            <x14:dxf>
              <fill>
                <patternFill>
                  <bgColor rgb="FFFF0000"/>
                </patternFill>
              </fill>
            </x14:dxf>
          </x14:cfRule>
          <x14:cfRule type="containsText" priority="1525" operator="containsText" id="{54E0EC33-29AE-41C5-B0E0-925579D0BD9F}">
            <xm:f>NOT(ISERROR(SEARCH(Sheet2!$D$7,BE133)))</xm:f>
            <xm:f>Sheet2!$D$7</xm:f>
            <x14:dxf>
              <fill>
                <patternFill>
                  <bgColor rgb="FF00B050"/>
                </patternFill>
              </fill>
            </x14:dxf>
          </x14:cfRule>
          <x14:cfRule type="containsText" priority="1526" operator="containsText" id="{969B0728-77B7-4A6F-AFDD-31708B02521A}">
            <xm:f>NOT(ISERROR(SEARCH(Sheet2!$D$6,BE133)))</xm:f>
            <xm:f>Sheet2!$D$6</xm:f>
            <x14:dxf>
              <fill>
                <patternFill>
                  <bgColor rgb="FFFFFF00"/>
                </patternFill>
              </fill>
            </x14:dxf>
          </x14:cfRule>
          <x14:cfRule type="containsText" priority="1527" operator="containsText" id="{C3747ADB-C235-46AE-833B-6B8C0F1E8632}">
            <xm:f>NOT(ISERROR(SEARCH(Sheet2!$D$5,BE133)))</xm:f>
            <xm:f>Sheet2!$D$5</xm:f>
            <x14:dxf>
              <fill>
                <patternFill>
                  <bgColor rgb="FFFFFF00"/>
                </patternFill>
              </fill>
            </x14:dxf>
          </x14:cfRule>
          <x14:cfRule type="containsText" priority="1528" operator="containsText" id="{579C5514-590F-41BF-AA44-E77CB5435018}">
            <xm:f>NOT(ISERROR(SEARCH(Sheet2!$D$4,BE133)))</xm:f>
            <xm:f>Sheet2!$D$4</xm:f>
            <x14:dxf>
              <fill>
                <patternFill>
                  <bgColor rgb="FFFF0000"/>
                </patternFill>
              </fill>
            </x14:dxf>
          </x14:cfRule>
          <xm:sqref>BE133</xm:sqref>
        </x14:conditionalFormatting>
        <x14:conditionalFormatting xmlns:xm="http://schemas.microsoft.com/office/excel/2006/main">
          <x14:cfRule type="containsText" priority="1519" operator="containsText" id="{C927EAD9-33AC-4127-9C6A-B544870F36C2}">
            <xm:f>NOT(ISERROR(SEARCH(Sheet2!$D$8,BE134)))</xm:f>
            <xm:f>Sheet2!$D$8</xm:f>
            <x14:dxf>
              <fill>
                <patternFill>
                  <bgColor rgb="FFFF0000"/>
                </patternFill>
              </fill>
            </x14:dxf>
          </x14:cfRule>
          <x14:cfRule type="containsText" priority="1520" operator="containsText" id="{2A446674-4828-4885-B8C0-0B9782C39F96}">
            <xm:f>NOT(ISERROR(SEARCH(Sheet2!$D$7,BE134)))</xm:f>
            <xm:f>Sheet2!$D$7</xm:f>
            <x14:dxf>
              <fill>
                <patternFill>
                  <bgColor rgb="FF00B050"/>
                </patternFill>
              </fill>
            </x14:dxf>
          </x14:cfRule>
          <x14:cfRule type="containsText" priority="1521" operator="containsText" id="{ACA5262F-2F10-45F5-8000-A7319A7E5091}">
            <xm:f>NOT(ISERROR(SEARCH(Sheet2!$D$6,BE134)))</xm:f>
            <xm:f>Sheet2!$D$6</xm:f>
            <x14:dxf>
              <fill>
                <patternFill>
                  <bgColor rgb="FFFFFF00"/>
                </patternFill>
              </fill>
            </x14:dxf>
          </x14:cfRule>
          <x14:cfRule type="containsText" priority="1522" operator="containsText" id="{E6C256B4-40D8-4E72-9994-9221A324BE83}">
            <xm:f>NOT(ISERROR(SEARCH(Sheet2!$D$5,BE134)))</xm:f>
            <xm:f>Sheet2!$D$5</xm:f>
            <x14:dxf>
              <fill>
                <patternFill>
                  <bgColor rgb="FFFFFF00"/>
                </patternFill>
              </fill>
            </x14:dxf>
          </x14:cfRule>
          <x14:cfRule type="containsText" priority="1523" operator="containsText" id="{F24E471A-3D58-4D59-8569-60C5CBC34441}">
            <xm:f>NOT(ISERROR(SEARCH(Sheet2!$D$4,BE134)))</xm:f>
            <xm:f>Sheet2!$D$4</xm:f>
            <x14:dxf>
              <fill>
                <patternFill>
                  <bgColor rgb="FFFF0000"/>
                </patternFill>
              </fill>
            </x14:dxf>
          </x14:cfRule>
          <xm:sqref>BE134</xm:sqref>
        </x14:conditionalFormatting>
        <x14:conditionalFormatting xmlns:xm="http://schemas.microsoft.com/office/excel/2006/main">
          <x14:cfRule type="containsText" priority="1514" operator="containsText" id="{A55A7159-A7BC-4160-98F4-DE4E32A197D1}">
            <xm:f>NOT(ISERROR(SEARCH(Sheet2!$D$8,BE135)))</xm:f>
            <xm:f>Sheet2!$D$8</xm:f>
            <x14:dxf>
              <fill>
                <patternFill>
                  <bgColor rgb="FFFF0000"/>
                </patternFill>
              </fill>
            </x14:dxf>
          </x14:cfRule>
          <x14:cfRule type="containsText" priority="1515" operator="containsText" id="{E1ACCADA-02F8-4105-AFA6-13D0AD16832F}">
            <xm:f>NOT(ISERROR(SEARCH(Sheet2!$D$7,BE135)))</xm:f>
            <xm:f>Sheet2!$D$7</xm:f>
            <x14:dxf>
              <fill>
                <patternFill>
                  <bgColor rgb="FF00B050"/>
                </patternFill>
              </fill>
            </x14:dxf>
          </x14:cfRule>
          <x14:cfRule type="containsText" priority="1516" operator="containsText" id="{F2B253B9-E49F-4D49-B16E-3455CF52DEB2}">
            <xm:f>NOT(ISERROR(SEARCH(Sheet2!$D$6,BE135)))</xm:f>
            <xm:f>Sheet2!$D$6</xm:f>
            <x14:dxf>
              <fill>
                <patternFill>
                  <bgColor rgb="FFFFFF00"/>
                </patternFill>
              </fill>
            </x14:dxf>
          </x14:cfRule>
          <x14:cfRule type="containsText" priority="1517" operator="containsText" id="{EAA81A0A-0C6C-487F-B837-7AB9F44A4483}">
            <xm:f>NOT(ISERROR(SEARCH(Sheet2!$D$5,BE135)))</xm:f>
            <xm:f>Sheet2!$D$5</xm:f>
            <x14:dxf>
              <fill>
                <patternFill>
                  <bgColor rgb="FFFFFF00"/>
                </patternFill>
              </fill>
            </x14:dxf>
          </x14:cfRule>
          <x14:cfRule type="containsText" priority="1518" operator="containsText" id="{9A698126-33EC-4AF0-A991-9D6BDC22BFC5}">
            <xm:f>NOT(ISERROR(SEARCH(Sheet2!$D$4,BE135)))</xm:f>
            <xm:f>Sheet2!$D$4</xm:f>
            <x14:dxf>
              <fill>
                <patternFill>
                  <bgColor rgb="FFFF0000"/>
                </patternFill>
              </fill>
            </x14:dxf>
          </x14:cfRule>
          <xm:sqref>BE135</xm:sqref>
        </x14:conditionalFormatting>
        <x14:conditionalFormatting xmlns:xm="http://schemas.microsoft.com/office/excel/2006/main">
          <x14:cfRule type="containsText" priority="1509" operator="containsText" id="{D136D1DE-7624-4A05-A9B3-9AB14AE12FFF}">
            <xm:f>NOT(ISERROR(SEARCH(Sheet2!$D$8,BE137)))</xm:f>
            <xm:f>Sheet2!$D$8</xm:f>
            <x14:dxf>
              <fill>
                <patternFill>
                  <bgColor rgb="FFFF0000"/>
                </patternFill>
              </fill>
            </x14:dxf>
          </x14:cfRule>
          <x14:cfRule type="containsText" priority="1510" operator="containsText" id="{491671B7-C94B-469E-97B4-3A4DCB0E6577}">
            <xm:f>NOT(ISERROR(SEARCH(Sheet2!$D$7,BE137)))</xm:f>
            <xm:f>Sheet2!$D$7</xm:f>
            <x14:dxf>
              <fill>
                <patternFill>
                  <bgColor rgb="FF00B050"/>
                </patternFill>
              </fill>
            </x14:dxf>
          </x14:cfRule>
          <x14:cfRule type="containsText" priority="1511" operator="containsText" id="{00AEB206-2936-4C96-9F4A-BEA716586AB2}">
            <xm:f>NOT(ISERROR(SEARCH(Sheet2!$D$6,BE137)))</xm:f>
            <xm:f>Sheet2!$D$6</xm:f>
            <x14:dxf>
              <fill>
                <patternFill>
                  <bgColor rgb="FFFFFF00"/>
                </patternFill>
              </fill>
            </x14:dxf>
          </x14:cfRule>
          <x14:cfRule type="containsText" priority="1512" operator="containsText" id="{1C042961-3837-4BA4-9A1F-5D75FDA757E9}">
            <xm:f>NOT(ISERROR(SEARCH(Sheet2!$D$5,BE137)))</xm:f>
            <xm:f>Sheet2!$D$5</xm:f>
            <x14:dxf>
              <fill>
                <patternFill>
                  <bgColor rgb="FFFFFF00"/>
                </patternFill>
              </fill>
            </x14:dxf>
          </x14:cfRule>
          <x14:cfRule type="containsText" priority="1513" operator="containsText" id="{3771E274-0545-4A58-BF93-8D732CCF1940}">
            <xm:f>NOT(ISERROR(SEARCH(Sheet2!$D$4,BE137)))</xm:f>
            <xm:f>Sheet2!$D$4</xm:f>
            <x14:dxf>
              <fill>
                <patternFill>
                  <bgColor rgb="FFFF0000"/>
                </patternFill>
              </fill>
            </x14:dxf>
          </x14:cfRule>
          <xm:sqref>BE137</xm:sqref>
        </x14:conditionalFormatting>
        <x14:conditionalFormatting xmlns:xm="http://schemas.microsoft.com/office/excel/2006/main">
          <x14:cfRule type="containsText" priority="1504" operator="containsText" id="{BDF67D65-A744-45C3-B678-2F77BC49C82B}">
            <xm:f>NOT(ISERROR(SEARCH(Sheet2!$D$8,BE154)))</xm:f>
            <xm:f>Sheet2!$D$8</xm:f>
            <x14:dxf>
              <fill>
                <patternFill>
                  <bgColor rgb="FFFF0000"/>
                </patternFill>
              </fill>
            </x14:dxf>
          </x14:cfRule>
          <x14:cfRule type="containsText" priority="1505" operator="containsText" id="{83C92F46-48CE-4F6B-A0EB-0F405DC23982}">
            <xm:f>NOT(ISERROR(SEARCH(Sheet2!$D$7,BE154)))</xm:f>
            <xm:f>Sheet2!$D$7</xm:f>
            <x14:dxf>
              <fill>
                <patternFill>
                  <bgColor rgb="FF00B050"/>
                </patternFill>
              </fill>
            </x14:dxf>
          </x14:cfRule>
          <x14:cfRule type="containsText" priority="1506" operator="containsText" id="{8CF73A38-03F9-4451-97BE-9A0AF9161FB9}">
            <xm:f>NOT(ISERROR(SEARCH(Sheet2!$D$6,BE154)))</xm:f>
            <xm:f>Sheet2!$D$6</xm:f>
            <x14:dxf>
              <fill>
                <patternFill>
                  <bgColor rgb="FFFFFF00"/>
                </patternFill>
              </fill>
            </x14:dxf>
          </x14:cfRule>
          <x14:cfRule type="containsText" priority="1507" operator="containsText" id="{94ABE9CF-7DC6-44EF-82F4-93B2936C6778}">
            <xm:f>NOT(ISERROR(SEARCH(Sheet2!$D$5,BE154)))</xm:f>
            <xm:f>Sheet2!$D$5</xm:f>
            <x14:dxf>
              <fill>
                <patternFill>
                  <bgColor rgb="FFFFFF00"/>
                </patternFill>
              </fill>
            </x14:dxf>
          </x14:cfRule>
          <x14:cfRule type="containsText" priority="1508" operator="containsText" id="{D2D0BCE5-0B55-4DA2-8852-6A6409D6E3C8}">
            <xm:f>NOT(ISERROR(SEARCH(Sheet2!$D$4,BE154)))</xm:f>
            <xm:f>Sheet2!$D$4</xm:f>
            <x14:dxf>
              <fill>
                <patternFill>
                  <bgColor rgb="FFFF0000"/>
                </patternFill>
              </fill>
            </x14:dxf>
          </x14:cfRule>
          <xm:sqref>BE154</xm:sqref>
        </x14:conditionalFormatting>
        <x14:conditionalFormatting xmlns:xm="http://schemas.microsoft.com/office/excel/2006/main">
          <x14:cfRule type="containsText" priority="1499" operator="containsText" id="{47D47376-9733-4B23-AE83-4486691B1E5A}">
            <xm:f>NOT(ISERROR(SEARCH(Sheet2!$D$8,BE175)))</xm:f>
            <xm:f>Sheet2!$D$8</xm:f>
            <x14:dxf>
              <fill>
                <patternFill>
                  <bgColor rgb="FFFF0000"/>
                </patternFill>
              </fill>
            </x14:dxf>
          </x14:cfRule>
          <x14:cfRule type="containsText" priority="1500" operator="containsText" id="{DF0690F5-E3C3-41D3-B435-11BFD5AE01E4}">
            <xm:f>NOT(ISERROR(SEARCH(Sheet2!$D$7,BE175)))</xm:f>
            <xm:f>Sheet2!$D$7</xm:f>
            <x14:dxf>
              <fill>
                <patternFill>
                  <bgColor rgb="FF00B050"/>
                </patternFill>
              </fill>
            </x14:dxf>
          </x14:cfRule>
          <x14:cfRule type="containsText" priority="1501" operator="containsText" id="{CBF79B51-65ED-43F9-9933-CAB156846E92}">
            <xm:f>NOT(ISERROR(SEARCH(Sheet2!$D$6,BE175)))</xm:f>
            <xm:f>Sheet2!$D$6</xm:f>
            <x14:dxf>
              <fill>
                <patternFill>
                  <bgColor rgb="FFFFFF00"/>
                </patternFill>
              </fill>
            </x14:dxf>
          </x14:cfRule>
          <x14:cfRule type="containsText" priority="1502" operator="containsText" id="{B1CE22B3-372F-46E1-99EE-E26DCB285B8B}">
            <xm:f>NOT(ISERROR(SEARCH(Sheet2!$D$5,BE175)))</xm:f>
            <xm:f>Sheet2!$D$5</xm:f>
            <x14:dxf>
              <fill>
                <patternFill>
                  <bgColor rgb="FFFFFF00"/>
                </patternFill>
              </fill>
            </x14:dxf>
          </x14:cfRule>
          <x14:cfRule type="containsText" priority="1503" operator="containsText" id="{F79B6653-B6AE-4146-BFED-D4C582511A66}">
            <xm:f>NOT(ISERROR(SEARCH(Sheet2!$D$4,BE175)))</xm:f>
            <xm:f>Sheet2!$D$4</xm:f>
            <x14:dxf>
              <fill>
                <patternFill>
                  <bgColor rgb="FFFF0000"/>
                </patternFill>
              </fill>
            </x14:dxf>
          </x14:cfRule>
          <xm:sqref>BE175</xm:sqref>
        </x14:conditionalFormatting>
        <x14:conditionalFormatting xmlns:xm="http://schemas.microsoft.com/office/excel/2006/main">
          <x14:cfRule type="containsText" priority="1494" operator="containsText" id="{CE5A917D-4237-4469-8A4D-FE7F9BC5C3C3}">
            <xm:f>NOT(ISERROR(SEARCH(Sheet2!$D$8,BE177)))</xm:f>
            <xm:f>Sheet2!$D$8</xm:f>
            <x14:dxf>
              <fill>
                <patternFill>
                  <bgColor rgb="FFFF0000"/>
                </patternFill>
              </fill>
            </x14:dxf>
          </x14:cfRule>
          <x14:cfRule type="containsText" priority="1495" operator="containsText" id="{B80CE157-9C21-49A5-B18B-C900FDE45119}">
            <xm:f>NOT(ISERROR(SEARCH(Sheet2!$D$7,BE177)))</xm:f>
            <xm:f>Sheet2!$D$7</xm:f>
            <x14:dxf>
              <fill>
                <patternFill>
                  <bgColor rgb="FF00B050"/>
                </patternFill>
              </fill>
            </x14:dxf>
          </x14:cfRule>
          <x14:cfRule type="containsText" priority="1496" operator="containsText" id="{F78C26FA-5C5C-45A9-A11B-9262D8E81D7B}">
            <xm:f>NOT(ISERROR(SEARCH(Sheet2!$D$6,BE177)))</xm:f>
            <xm:f>Sheet2!$D$6</xm:f>
            <x14:dxf>
              <fill>
                <patternFill>
                  <bgColor rgb="FFFFFF00"/>
                </patternFill>
              </fill>
            </x14:dxf>
          </x14:cfRule>
          <x14:cfRule type="containsText" priority="1497" operator="containsText" id="{6C86B26C-82DB-405E-8265-EB6956FC83F8}">
            <xm:f>NOT(ISERROR(SEARCH(Sheet2!$D$5,BE177)))</xm:f>
            <xm:f>Sheet2!$D$5</xm:f>
            <x14:dxf>
              <fill>
                <patternFill>
                  <bgColor rgb="FFFFFF00"/>
                </patternFill>
              </fill>
            </x14:dxf>
          </x14:cfRule>
          <x14:cfRule type="containsText" priority="1498" operator="containsText" id="{A21828F9-69C9-4FB3-B95F-FFE85CD50AAB}">
            <xm:f>NOT(ISERROR(SEARCH(Sheet2!$D$4,BE177)))</xm:f>
            <xm:f>Sheet2!$D$4</xm:f>
            <x14:dxf>
              <fill>
                <patternFill>
                  <bgColor rgb="FFFF0000"/>
                </patternFill>
              </fill>
            </x14:dxf>
          </x14:cfRule>
          <xm:sqref>BE177</xm:sqref>
        </x14:conditionalFormatting>
        <x14:conditionalFormatting xmlns:xm="http://schemas.microsoft.com/office/excel/2006/main">
          <x14:cfRule type="containsText" priority="1489" operator="containsText" id="{87CB49A5-C63C-45CD-B8E8-50CDB3E8FCA7}">
            <xm:f>NOT(ISERROR(SEARCH(Sheet2!$D$8,BE182)))</xm:f>
            <xm:f>Sheet2!$D$8</xm:f>
            <x14:dxf>
              <fill>
                <patternFill>
                  <bgColor rgb="FFFF0000"/>
                </patternFill>
              </fill>
            </x14:dxf>
          </x14:cfRule>
          <x14:cfRule type="containsText" priority="1490" operator="containsText" id="{D230E797-8F69-4863-A9ED-021D59D69A2A}">
            <xm:f>NOT(ISERROR(SEARCH(Sheet2!$D$7,BE182)))</xm:f>
            <xm:f>Sheet2!$D$7</xm:f>
            <x14:dxf>
              <fill>
                <patternFill>
                  <bgColor rgb="FF00B050"/>
                </patternFill>
              </fill>
            </x14:dxf>
          </x14:cfRule>
          <x14:cfRule type="containsText" priority="1491" operator="containsText" id="{4628C410-BC90-4F58-A5E5-7CC45DDBC18C}">
            <xm:f>NOT(ISERROR(SEARCH(Sheet2!$D$6,BE182)))</xm:f>
            <xm:f>Sheet2!$D$6</xm:f>
            <x14:dxf>
              <fill>
                <patternFill>
                  <bgColor rgb="FFFFFF00"/>
                </patternFill>
              </fill>
            </x14:dxf>
          </x14:cfRule>
          <x14:cfRule type="containsText" priority="1492" operator="containsText" id="{A1A03CE2-DA3C-4750-B01C-50B816D58041}">
            <xm:f>NOT(ISERROR(SEARCH(Sheet2!$D$5,BE182)))</xm:f>
            <xm:f>Sheet2!$D$5</xm:f>
            <x14:dxf>
              <fill>
                <patternFill>
                  <bgColor rgb="FFFFFF00"/>
                </patternFill>
              </fill>
            </x14:dxf>
          </x14:cfRule>
          <x14:cfRule type="containsText" priority="1493" operator="containsText" id="{CC3695A1-6EC1-4FC1-A2B5-6DE0A65B0BB8}">
            <xm:f>NOT(ISERROR(SEARCH(Sheet2!$D$4,BE182)))</xm:f>
            <xm:f>Sheet2!$D$4</xm:f>
            <x14:dxf>
              <fill>
                <patternFill>
                  <bgColor rgb="FFFF0000"/>
                </patternFill>
              </fill>
            </x14:dxf>
          </x14:cfRule>
          <xm:sqref>BE182</xm:sqref>
        </x14:conditionalFormatting>
        <x14:conditionalFormatting xmlns:xm="http://schemas.microsoft.com/office/excel/2006/main">
          <x14:cfRule type="containsText" priority="1484" operator="containsText" id="{6AD5054C-24A4-4875-AB2A-328C465AD249}">
            <xm:f>NOT(ISERROR(SEARCH(Sheet2!$D$8,BE184)))</xm:f>
            <xm:f>Sheet2!$D$8</xm:f>
            <x14:dxf>
              <fill>
                <patternFill>
                  <bgColor rgb="FFFF0000"/>
                </patternFill>
              </fill>
            </x14:dxf>
          </x14:cfRule>
          <x14:cfRule type="containsText" priority="1485" operator="containsText" id="{F58D942C-4534-4D92-A0A5-25720ACA0B9C}">
            <xm:f>NOT(ISERROR(SEARCH(Sheet2!$D$7,BE184)))</xm:f>
            <xm:f>Sheet2!$D$7</xm:f>
            <x14:dxf>
              <fill>
                <patternFill>
                  <bgColor rgb="FF00B050"/>
                </patternFill>
              </fill>
            </x14:dxf>
          </x14:cfRule>
          <x14:cfRule type="containsText" priority="1486" operator="containsText" id="{5522973D-9186-44CC-9344-0715F2DF8415}">
            <xm:f>NOT(ISERROR(SEARCH(Sheet2!$D$6,BE184)))</xm:f>
            <xm:f>Sheet2!$D$6</xm:f>
            <x14:dxf>
              <fill>
                <patternFill>
                  <bgColor rgb="FFFFFF00"/>
                </patternFill>
              </fill>
            </x14:dxf>
          </x14:cfRule>
          <x14:cfRule type="containsText" priority="1487" operator="containsText" id="{62CA95B7-AB5B-4F55-8E7A-3517B6F551CD}">
            <xm:f>NOT(ISERROR(SEARCH(Sheet2!$D$5,BE184)))</xm:f>
            <xm:f>Sheet2!$D$5</xm:f>
            <x14:dxf>
              <fill>
                <patternFill>
                  <bgColor rgb="FFFFFF00"/>
                </patternFill>
              </fill>
            </x14:dxf>
          </x14:cfRule>
          <x14:cfRule type="containsText" priority="1488" operator="containsText" id="{A6557ABA-C3D6-4059-AA00-DD5A67E0FE0F}">
            <xm:f>NOT(ISERROR(SEARCH(Sheet2!$D$4,BE184)))</xm:f>
            <xm:f>Sheet2!$D$4</xm:f>
            <x14:dxf>
              <fill>
                <patternFill>
                  <bgColor rgb="FFFF0000"/>
                </patternFill>
              </fill>
            </x14:dxf>
          </x14:cfRule>
          <xm:sqref>BE184</xm:sqref>
        </x14:conditionalFormatting>
        <x14:conditionalFormatting xmlns:xm="http://schemas.microsoft.com/office/excel/2006/main">
          <x14:cfRule type="containsText" priority="1479" operator="containsText" id="{8BECCEE5-30EC-42AA-9ABB-7A0A48A88D55}">
            <xm:f>NOT(ISERROR(SEARCH(Sheet2!$D$8,BE6)))</xm:f>
            <xm:f>Sheet2!$D$8</xm:f>
            <x14:dxf>
              <fill>
                <patternFill>
                  <bgColor rgb="FFFF0000"/>
                </patternFill>
              </fill>
            </x14:dxf>
          </x14:cfRule>
          <x14:cfRule type="containsText" priority="1480" operator="containsText" id="{AE2B5508-1C04-42C8-AE18-A3FA82E3CB43}">
            <xm:f>NOT(ISERROR(SEARCH(Sheet2!$D$7,BE6)))</xm:f>
            <xm:f>Sheet2!$D$7</xm:f>
            <x14:dxf>
              <fill>
                <patternFill>
                  <bgColor rgb="FF00B050"/>
                </patternFill>
              </fill>
            </x14:dxf>
          </x14:cfRule>
          <x14:cfRule type="containsText" priority="1481" operator="containsText" id="{6A50CD41-67FA-4B7B-B215-24284AF75C09}">
            <xm:f>NOT(ISERROR(SEARCH(Sheet2!$D$6,BE6)))</xm:f>
            <xm:f>Sheet2!$D$6</xm:f>
            <x14:dxf>
              <fill>
                <patternFill>
                  <bgColor rgb="FFFFFF00"/>
                </patternFill>
              </fill>
            </x14:dxf>
          </x14:cfRule>
          <x14:cfRule type="containsText" priority="1482" operator="containsText" id="{42ADF903-6929-4200-8504-42DDEE899138}">
            <xm:f>NOT(ISERROR(SEARCH(Sheet2!$D$5,BE6)))</xm:f>
            <xm:f>Sheet2!$D$5</xm:f>
            <x14:dxf>
              <fill>
                <patternFill>
                  <bgColor rgb="FFFFFF00"/>
                </patternFill>
              </fill>
            </x14:dxf>
          </x14:cfRule>
          <x14:cfRule type="containsText" priority="1483" operator="containsText" id="{4ECAC870-8671-4EEA-9761-996AF5D09B03}">
            <xm:f>NOT(ISERROR(SEARCH(Sheet2!$D$4,BE6)))</xm:f>
            <xm:f>Sheet2!$D$4</xm:f>
            <x14:dxf>
              <fill>
                <patternFill>
                  <bgColor rgb="FFFF0000"/>
                </patternFill>
              </fill>
            </x14:dxf>
          </x14:cfRule>
          <xm:sqref>BE6</xm:sqref>
        </x14:conditionalFormatting>
        <x14:conditionalFormatting xmlns:xm="http://schemas.microsoft.com/office/excel/2006/main">
          <x14:cfRule type="containsText" priority="1474" operator="containsText" id="{03AA3F9D-999A-4A24-85C9-EB2BB4E1BB9F}">
            <xm:f>NOT(ISERROR(SEARCH(Sheet2!$D$8,BE166)))</xm:f>
            <xm:f>Sheet2!$D$8</xm:f>
            <x14:dxf>
              <fill>
                <patternFill>
                  <bgColor rgb="FFFF0000"/>
                </patternFill>
              </fill>
            </x14:dxf>
          </x14:cfRule>
          <x14:cfRule type="containsText" priority="1475" operator="containsText" id="{7C6F1868-6D3D-4EEE-8E76-7BD814F44255}">
            <xm:f>NOT(ISERROR(SEARCH(Sheet2!$D$7,BE166)))</xm:f>
            <xm:f>Sheet2!$D$7</xm:f>
            <x14:dxf>
              <fill>
                <patternFill>
                  <bgColor rgb="FF00B050"/>
                </patternFill>
              </fill>
            </x14:dxf>
          </x14:cfRule>
          <x14:cfRule type="containsText" priority="1476" operator="containsText" id="{1D70209D-358B-4804-92CA-2ACD6F034788}">
            <xm:f>NOT(ISERROR(SEARCH(Sheet2!$D$6,BE166)))</xm:f>
            <xm:f>Sheet2!$D$6</xm:f>
            <x14:dxf>
              <fill>
                <patternFill>
                  <bgColor rgb="FFFFFF00"/>
                </patternFill>
              </fill>
            </x14:dxf>
          </x14:cfRule>
          <x14:cfRule type="containsText" priority="1477" operator="containsText" id="{F2E9A2A0-0D15-4BDA-B876-6041C1FCDE06}">
            <xm:f>NOT(ISERROR(SEARCH(Sheet2!$D$5,BE166)))</xm:f>
            <xm:f>Sheet2!$D$5</xm:f>
            <x14:dxf>
              <fill>
                <patternFill>
                  <bgColor rgb="FFFFFF00"/>
                </patternFill>
              </fill>
            </x14:dxf>
          </x14:cfRule>
          <x14:cfRule type="containsText" priority="1478" operator="containsText" id="{9E6EDE2C-6636-4F11-BF7A-876A9F49709B}">
            <xm:f>NOT(ISERROR(SEARCH(Sheet2!$D$4,BE166)))</xm:f>
            <xm:f>Sheet2!$D$4</xm:f>
            <x14:dxf>
              <fill>
                <patternFill>
                  <bgColor rgb="FFFF0000"/>
                </patternFill>
              </fill>
            </x14:dxf>
          </x14:cfRule>
          <xm:sqref>BE166</xm:sqref>
        </x14:conditionalFormatting>
        <x14:conditionalFormatting xmlns:xm="http://schemas.microsoft.com/office/excel/2006/main">
          <x14:cfRule type="containsText" priority="1469" operator="containsText" id="{C773711E-4E6D-4ED6-BCDD-9A24F5706576}">
            <xm:f>NOT(ISERROR(SEARCH(Sheet2!$D$8,BE30)))</xm:f>
            <xm:f>Sheet2!$D$8</xm:f>
            <x14:dxf>
              <fill>
                <patternFill>
                  <bgColor rgb="FFFF0000"/>
                </patternFill>
              </fill>
            </x14:dxf>
          </x14:cfRule>
          <x14:cfRule type="containsText" priority="1470" operator="containsText" id="{07774B26-C0E1-49B7-88BB-477C61A9E759}">
            <xm:f>NOT(ISERROR(SEARCH(Sheet2!$D$7,BE30)))</xm:f>
            <xm:f>Sheet2!$D$7</xm:f>
            <x14:dxf>
              <fill>
                <patternFill>
                  <bgColor rgb="FF00B050"/>
                </patternFill>
              </fill>
            </x14:dxf>
          </x14:cfRule>
          <x14:cfRule type="containsText" priority="1471" operator="containsText" id="{87A3E8E5-AC9C-4800-A24D-18D207C8AAD8}">
            <xm:f>NOT(ISERROR(SEARCH(Sheet2!$D$6,BE30)))</xm:f>
            <xm:f>Sheet2!$D$6</xm:f>
            <x14:dxf>
              <fill>
                <patternFill>
                  <bgColor rgb="FFFFFF00"/>
                </patternFill>
              </fill>
            </x14:dxf>
          </x14:cfRule>
          <x14:cfRule type="containsText" priority="1472" operator="containsText" id="{61316E5B-8451-40BD-9E48-1A39574EBC7B}">
            <xm:f>NOT(ISERROR(SEARCH(Sheet2!$D$5,BE30)))</xm:f>
            <xm:f>Sheet2!$D$5</xm:f>
            <x14:dxf>
              <fill>
                <patternFill>
                  <bgColor rgb="FFFFFF00"/>
                </patternFill>
              </fill>
            </x14:dxf>
          </x14:cfRule>
          <x14:cfRule type="containsText" priority="1473" operator="containsText" id="{589F1AAC-C533-48A3-92AF-8081B730F057}">
            <xm:f>NOT(ISERROR(SEARCH(Sheet2!$D$4,BE30)))</xm:f>
            <xm:f>Sheet2!$D$4</xm:f>
            <x14:dxf>
              <fill>
                <patternFill>
                  <bgColor rgb="FFFF0000"/>
                </patternFill>
              </fill>
            </x14:dxf>
          </x14:cfRule>
          <xm:sqref>BE30</xm:sqref>
        </x14:conditionalFormatting>
        <x14:conditionalFormatting xmlns:xm="http://schemas.microsoft.com/office/excel/2006/main">
          <x14:cfRule type="containsText" priority="1464" operator="containsText" id="{E541EB48-F8A3-43F4-B1F7-0A2B6B8BFF02}">
            <xm:f>NOT(ISERROR(SEARCH(Sheet2!$D$8,BE46)))</xm:f>
            <xm:f>Sheet2!$D$8</xm:f>
            <x14:dxf>
              <fill>
                <patternFill>
                  <bgColor rgb="FFFF0000"/>
                </patternFill>
              </fill>
            </x14:dxf>
          </x14:cfRule>
          <x14:cfRule type="containsText" priority="1465" operator="containsText" id="{AF9B7BD3-7DE8-48E4-ADAC-2C139138F11A}">
            <xm:f>NOT(ISERROR(SEARCH(Sheet2!$D$7,BE46)))</xm:f>
            <xm:f>Sheet2!$D$7</xm:f>
            <x14:dxf>
              <fill>
                <patternFill>
                  <bgColor rgb="FF00B050"/>
                </patternFill>
              </fill>
            </x14:dxf>
          </x14:cfRule>
          <x14:cfRule type="containsText" priority="1466" operator="containsText" id="{FB4E29B7-C22F-4BA0-8A4F-99C238F23A2A}">
            <xm:f>NOT(ISERROR(SEARCH(Sheet2!$D$6,BE46)))</xm:f>
            <xm:f>Sheet2!$D$6</xm:f>
            <x14:dxf>
              <fill>
                <patternFill>
                  <bgColor rgb="FFFFFF00"/>
                </patternFill>
              </fill>
            </x14:dxf>
          </x14:cfRule>
          <x14:cfRule type="containsText" priority="1467" operator="containsText" id="{117C4BEE-5CE0-413E-8AC0-30D07644CA52}">
            <xm:f>NOT(ISERROR(SEARCH(Sheet2!$D$5,BE46)))</xm:f>
            <xm:f>Sheet2!$D$5</xm:f>
            <x14:dxf>
              <fill>
                <patternFill>
                  <bgColor rgb="FFFFFF00"/>
                </patternFill>
              </fill>
            </x14:dxf>
          </x14:cfRule>
          <x14:cfRule type="containsText" priority="1468" operator="containsText" id="{3FFFFCCB-48A1-4151-8636-9CBC2A020844}">
            <xm:f>NOT(ISERROR(SEARCH(Sheet2!$D$4,BE46)))</xm:f>
            <xm:f>Sheet2!$D$4</xm:f>
            <x14:dxf>
              <fill>
                <patternFill>
                  <bgColor rgb="FFFF0000"/>
                </patternFill>
              </fill>
            </x14:dxf>
          </x14:cfRule>
          <xm:sqref>BE92 BE88 BE80 BE66 BE64 BE46 BE62 BE60 BE58 BE56 BE54 BE52 BE50 BE48 BE82 BE86 BE84 BE76 BE78 BE71 BE69</xm:sqref>
        </x14:conditionalFormatting>
        <x14:conditionalFormatting xmlns:xm="http://schemas.microsoft.com/office/excel/2006/main">
          <x14:cfRule type="containsText" priority="1459" operator="containsText" id="{F32C48A2-ABFD-413A-8F54-FE98D3FEDB40}">
            <xm:f>NOT(ISERROR(SEARCH(Sheet2!$D$8,BE114)))</xm:f>
            <xm:f>Sheet2!$D$8</xm:f>
            <x14:dxf>
              <fill>
                <patternFill>
                  <bgColor rgb="FFFF0000"/>
                </patternFill>
              </fill>
            </x14:dxf>
          </x14:cfRule>
          <x14:cfRule type="containsText" priority="1460" operator="containsText" id="{B851F957-9E59-474C-B6E6-6329AF19A888}">
            <xm:f>NOT(ISERROR(SEARCH(Sheet2!$D$7,BE114)))</xm:f>
            <xm:f>Sheet2!$D$7</xm:f>
            <x14:dxf>
              <fill>
                <patternFill>
                  <bgColor rgb="FF00B050"/>
                </patternFill>
              </fill>
            </x14:dxf>
          </x14:cfRule>
          <x14:cfRule type="containsText" priority="1461" operator="containsText" id="{91DFAAAC-44D9-4E2A-AF91-D75EE2ECB4E5}">
            <xm:f>NOT(ISERROR(SEARCH(Sheet2!$D$6,BE114)))</xm:f>
            <xm:f>Sheet2!$D$6</xm:f>
            <x14:dxf>
              <fill>
                <patternFill>
                  <bgColor rgb="FFFFFF00"/>
                </patternFill>
              </fill>
            </x14:dxf>
          </x14:cfRule>
          <x14:cfRule type="containsText" priority="1462" operator="containsText" id="{9B346FF8-EA4E-4989-9E6E-89792A596ABA}">
            <xm:f>NOT(ISERROR(SEARCH(Sheet2!$D$5,BE114)))</xm:f>
            <xm:f>Sheet2!$D$5</xm:f>
            <x14:dxf>
              <fill>
                <patternFill>
                  <bgColor rgb="FFFFFF00"/>
                </patternFill>
              </fill>
            </x14:dxf>
          </x14:cfRule>
          <x14:cfRule type="containsText" priority="1463" operator="containsText" id="{F884442B-85C9-4245-B7E4-35274822F3C1}">
            <xm:f>NOT(ISERROR(SEARCH(Sheet2!$D$4,BE114)))</xm:f>
            <xm:f>Sheet2!$D$4</xm:f>
            <x14:dxf>
              <fill>
                <patternFill>
                  <bgColor rgb="FFFF0000"/>
                </patternFill>
              </fill>
            </x14:dxf>
          </x14:cfRule>
          <xm:sqref>BE114</xm:sqref>
        </x14:conditionalFormatting>
        <x14:conditionalFormatting xmlns:xm="http://schemas.microsoft.com/office/excel/2006/main">
          <x14:cfRule type="containsText" priority="1454" operator="containsText" id="{30248433-032E-43AC-8A5E-A42CD863A866}">
            <xm:f>NOT(ISERROR(SEARCH(Sheet2!$D$8,BE112)))</xm:f>
            <xm:f>Sheet2!$D$8</xm:f>
            <x14:dxf>
              <fill>
                <patternFill>
                  <bgColor rgb="FFFF0000"/>
                </patternFill>
              </fill>
            </x14:dxf>
          </x14:cfRule>
          <x14:cfRule type="containsText" priority="1455" operator="containsText" id="{0BFA542D-F2AF-4EE9-A42B-701B3C23DDED}">
            <xm:f>NOT(ISERROR(SEARCH(Sheet2!$D$7,BE112)))</xm:f>
            <xm:f>Sheet2!$D$7</xm:f>
            <x14:dxf>
              <fill>
                <patternFill>
                  <bgColor rgb="FF00B050"/>
                </patternFill>
              </fill>
            </x14:dxf>
          </x14:cfRule>
          <x14:cfRule type="containsText" priority="1456" operator="containsText" id="{5965C178-DA0A-4DC7-8224-A7F497508302}">
            <xm:f>NOT(ISERROR(SEARCH(Sheet2!$D$6,BE112)))</xm:f>
            <xm:f>Sheet2!$D$6</xm:f>
            <x14:dxf>
              <fill>
                <patternFill>
                  <bgColor rgb="FFFFFF00"/>
                </patternFill>
              </fill>
            </x14:dxf>
          </x14:cfRule>
          <x14:cfRule type="containsText" priority="1457" operator="containsText" id="{5919AB76-A5FD-44F4-94F1-CDF4ED10215D}">
            <xm:f>NOT(ISERROR(SEARCH(Sheet2!$D$5,BE112)))</xm:f>
            <xm:f>Sheet2!$D$5</xm:f>
            <x14:dxf>
              <fill>
                <patternFill>
                  <bgColor rgb="FFFFFF00"/>
                </patternFill>
              </fill>
            </x14:dxf>
          </x14:cfRule>
          <x14:cfRule type="containsText" priority="1458" operator="containsText" id="{7F0296DE-8D79-4B5D-90F8-E103762BA28A}">
            <xm:f>NOT(ISERROR(SEARCH(Sheet2!$D$4,BE112)))</xm:f>
            <xm:f>Sheet2!$D$4</xm:f>
            <x14:dxf>
              <fill>
                <patternFill>
                  <bgColor rgb="FFFF0000"/>
                </patternFill>
              </fill>
            </x14:dxf>
          </x14:cfRule>
          <xm:sqref>BE112</xm:sqref>
        </x14:conditionalFormatting>
        <x14:conditionalFormatting xmlns:xm="http://schemas.microsoft.com/office/excel/2006/main">
          <x14:cfRule type="containsText" priority="1449" operator="containsText" id="{6F09C97B-8AC6-4359-B3C8-1330C5CE4F26}">
            <xm:f>NOT(ISERROR(SEARCH(Sheet2!$D$8,BE101)))</xm:f>
            <xm:f>Sheet2!$D$8</xm:f>
            <x14:dxf>
              <fill>
                <patternFill>
                  <bgColor rgb="FFFF0000"/>
                </patternFill>
              </fill>
            </x14:dxf>
          </x14:cfRule>
          <x14:cfRule type="containsText" priority="1450" operator="containsText" id="{748511EC-3BF1-457D-8246-00F747947493}">
            <xm:f>NOT(ISERROR(SEARCH(Sheet2!$D$7,BE101)))</xm:f>
            <xm:f>Sheet2!$D$7</xm:f>
            <x14:dxf>
              <fill>
                <patternFill>
                  <bgColor rgb="FF00B050"/>
                </patternFill>
              </fill>
            </x14:dxf>
          </x14:cfRule>
          <x14:cfRule type="containsText" priority="1451" operator="containsText" id="{17AE1F98-E00F-4790-85F0-538280F32B8A}">
            <xm:f>NOT(ISERROR(SEARCH(Sheet2!$D$6,BE101)))</xm:f>
            <xm:f>Sheet2!$D$6</xm:f>
            <x14:dxf>
              <fill>
                <patternFill>
                  <bgColor rgb="FFFFFF00"/>
                </patternFill>
              </fill>
            </x14:dxf>
          </x14:cfRule>
          <x14:cfRule type="containsText" priority="1452" operator="containsText" id="{71C296C0-F122-440B-BF8C-6ECC46C72A0F}">
            <xm:f>NOT(ISERROR(SEARCH(Sheet2!$D$5,BE101)))</xm:f>
            <xm:f>Sheet2!$D$5</xm:f>
            <x14:dxf>
              <fill>
                <patternFill>
                  <bgColor rgb="FFFFFF00"/>
                </patternFill>
              </fill>
            </x14:dxf>
          </x14:cfRule>
          <x14:cfRule type="containsText" priority="1453" operator="containsText" id="{4517FB76-6EAF-4874-8759-25B2076AFC7E}">
            <xm:f>NOT(ISERROR(SEARCH(Sheet2!$D$4,BE101)))</xm:f>
            <xm:f>Sheet2!$D$4</xm:f>
            <x14:dxf>
              <fill>
                <patternFill>
                  <bgColor rgb="FFFF0000"/>
                </patternFill>
              </fill>
            </x14:dxf>
          </x14:cfRule>
          <xm:sqref>BE101</xm:sqref>
        </x14:conditionalFormatting>
        <x14:conditionalFormatting xmlns:xm="http://schemas.microsoft.com/office/excel/2006/main">
          <x14:cfRule type="containsText" priority="1444" operator="containsText" id="{B947C05D-AB36-49B6-AE2E-5F6631D67AD8}">
            <xm:f>NOT(ISERROR(SEARCH(Sheet2!$D$8,BE98)))</xm:f>
            <xm:f>Sheet2!$D$8</xm:f>
            <x14:dxf>
              <fill>
                <patternFill>
                  <bgColor rgb="FFFF0000"/>
                </patternFill>
              </fill>
            </x14:dxf>
          </x14:cfRule>
          <x14:cfRule type="containsText" priority="1445" operator="containsText" id="{339B27BE-F749-4280-A221-20B30097ED38}">
            <xm:f>NOT(ISERROR(SEARCH(Sheet2!$D$7,BE98)))</xm:f>
            <xm:f>Sheet2!$D$7</xm:f>
            <x14:dxf>
              <fill>
                <patternFill>
                  <bgColor rgb="FF00B050"/>
                </patternFill>
              </fill>
            </x14:dxf>
          </x14:cfRule>
          <x14:cfRule type="containsText" priority="1446" operator="containsText" id="{8FECA81E-0809-4FBC-8664-51FE350DDE87}">
            <xm:f>NOT(ISERROR(SEARCH(Sheet2!$D$6,BE98)))</xm:f>
            <xm:f>Sheet2!$D$6</xm:f>
            <x14:dxf>
              <fill>
                <patternFill>
                  <bgColor rgb="FFFFFF00"/>
                </patternFill>
              </fill>
            </x14:dxf>
          </x14:cfRule>
          <x14:cfRule type="containsText" priority="1447" operator="containsText" id="{C3DDB2A2-D0B7-417B-8AD4-FC85DD062F85}">
            <xm:f>NOT(ISERROR(SEARCH(Sheet2!$D$5,BE98)))</xm:f>
            <xm:f>Sheet2!$D$5</xm:f>
            <x14:dxf>
              <fill>
                <patternFill>
                  <bgColor rgb="FFFFFF00"/>
                </patternFill>
              </fill>
            </x14:dxf>
          </x14:cfRule>
          <x14:cfRule type="containsText" priority="1448" operator="containsText" id="{02655FE3-66A4-4F34-9676-0E13BCA003AF}">
            <xm:f>NOT(ISERROR(SEARCH(Sheet2!$D$4,BE98)))</xm:f>
            <xm:f>Sheet2!$D$4</xm:f>
            <x14:dxf>
              <fill>
                <patternFill>
                  <bgColor rgb="FFFF0000"/>
                </patternFill>
              </fill>
            </x14:dxf>
          </x14:cfRule>
          <xm:sqref>BE98</xm:sqref>
        </x14:conditionalFormatting>
        <x14:conditionalFormatting xmlns:xm="http://schemas.microsoft.com/office/excel/2006/main">
          <x14:cfRule type="containsText" priority="1439" operator="containsText" id="{36A7F2B2-E699-4AA4-AD0F-20B48FECB7BC}">
            <xm:f>NOT(ISERROR(SEARCH(Sheet2!$D$8,BE96)))</xm:f>
            <xm:f>Sheet2!$D$8</xm:f>
            <x14:dxf>
              <fill>
                <patternFill>
                  <bgColor rgb="FFFF0000"/>
                </patternFill>
              </fill>
            </x14:dxf>
          </x14:cfRule>
          <x14:cfRule type="containsText" priority="1440" operator="containsText" id="{CFF482EE-E477-4B53-B449-CD52713D11E1}">
            <xm:f>NOT(ISERROR(SEARCH(Sheet2!$D$7,BE96)))</xm:f>
            <xm:f>Sheet2!$D$7</xm:f>
            <x14:dxf>
              <fill>
                <patternFill>
                  <bgColor rgb="FF00B050"/>
                </patternFill>
              </fill>
            </x14:dxf>
          </x14:cfRule>
          <x14:cfRule type="containsText" priority="1441" operator="containsText" id="{D2D1D414-CB75-45DF-8581-AA5CAA365EDF}">
            <xm:f>NOT(ISERROR(SEARCH(Sheet2!$D$6,BE96)))</xm:f>
            <xm:f>Sheet2!$D$6</xm:f>
            <x14:dxf>
              <fill>
                <patternFill>
                  <bgColor rgb="FFFFFF00"/>
                </patternFill>
              </fill>
            </x14:dxf>
          </x14:cfRule>
          <x14:cfRule type="containsText" priority="1442" operator="containsText" id="{450D42D5-6682-482B-9F59-B46ADD6EB292}">
            <xm:f>NOT(ISERROR(SEARCH(Sheet2!$D$5,BE96)))</xm:f>
            <xm:f>Sheet2!$D$5</xm:f>
            <x14:dxf>
              <fill>
                <patternFill>
                  <bgColor rgb="FFFFFF00"/>
                </patternFill>
              </fill>
            </x14:dxf>
          </x14:cfRule>
          <x14:cfRule type="containsText" priority="1443" operator="containsText" id="{925761C5-7D56-4337-A1C9-828ED59A3A45}">
            <xm:f>NOT(ISERROR(SEARCH(Sheet2!$D$4,BE96)))</xm:f>
            <xm:f>Sheet2!$D$4</xm:f>
            <x14:dxf>
              <fill>
                <patternFill>
                  <bgColor rgb="FFFF0000"/>
                </patternFill>
              </fill>
            </x14:dxf>
          </x14:cfRule>
          <xm:sqref>BE96</xm:sqref>
        </x14:conditionalFormatting>
        <x14:conditionalFormatting xmlns:xm="http://schemas.microsoft.com/office/excel/2006/main">
          <x14:cfRule type="containsText" priority="1434" operator="containsText" id="{1AAF853A-7F7B-4FB6-A8AF-CAB2BC5D58E9}">
            <xm:f>NOT(ISERROR(SEARCH(Sheet2!$D$8,BE136)))</xm:f>
            <xm:f>Sheet2!$D$8</xm:f>
            <x14:dxf>
              <fill>
                <patternFill>
                  <bgColor rgb="FFFF0000"/>
                </patternFill>
              </fill>
            </x14:dxf>
          </x14:cfRule>
          <x14:cfRule type="containsText" priority="1435" operator="containsText" id="{9F22C844-3845-4529-B77B-72EA94C7E275}">
            <xm:f>NOT(ISERROR(SEARCH(Sheet2!$D$7,BE136)))</xm:f>
            <xm:f>Sheet2!$D$7</xm:f>
            <x14:dxf>
              <fill>
                <patternFill>
                  <bgColor rgb="FF00B050"/>
                </patternFill>
              </fill>
            </x14:dxf>
          </x14:cfRule>
          <x14:cfRule type="containsText" priority="1436" operator="containsText" id="{996A6AD7-E05B-4A98-B67D-DDCE7A10BEA2}">
            <xm:f>NOT(ISERROR(SEARCH(Sheet2!$D$6,BE136)))</xm:f>
            <xm:f>Sheet2!$D$6</xm:f>
            <x14:dxf>
              <fill>
                <patternFill>
                  <bgColor rgb="FFFFFF00"/>
                </patternFill>
              </fill>
            </x14:dxf>
          </x14:cfRule>
          <x14:cfRule type="containsText" priority="1437" operator="containsText" id="{B5AD660F-84DF-48A9-B2DF-1D5426B06DC0}">
            <xm:f>NOT(ISERROR(SEARCH(Sheet2!$D$5,BE136)))</xm:f>
            <xm:f>Sheet2!$D$5</xm:f>
            <x14:dxf>
              <fill>
                <patternFill>
                  <bgColor rgb="FFFFFF00"/>
                </patternFill>
              </fill>
            </x14:dxf>
          </x14:cfRule>
          <x14:cfRule type="containsText" priority="1438" operator="containsText" id="{6D152129-1B9A-453C-80D7-3AC231ED87A3}">
            <xm:f>NOT(ISERROR(SEARCH(Sheet2!$D$4,BE136)))</xm:f>
            <xm:f>Sheet2!$D$4</xm:f>
            <x14:dxf>
              <fill>
                <patternFill>
                  <bgColor rgb="FFFF0000"/>
                </patternFill>
              </fill>
            </x14:dxf>
          </x14:cfRule>
          <xm:sqref>BE136</xm:sqref>
        </x14:conditionalFormatting>
        <x14:conditionalFormatting xmlns:xm="http://schemas.microsoft.com/office/excel/2006/main">
          <x14:cfRule type="containsText" priority="154" operator="containsText" id="{198EF900-55B2-44D0-996B-ABE1B883B2A8}">
            <xm:f>NOT(ISERROR(SEARCH(Sheet2!$D$8,BF5)))</xm:f>
            <xm:f>Sheet2!$D$8</xm:f>
            <x14:dxf>
              <fill>
                <patternFill>
                  <bgColor rgb="FFFF0000"/>
                </patternFill>
              </fill>
            </x14:dxf>
          </x14:cfRule>
          <x14:cfRule type="containsText" priority="155" operator="containsText" id="{075CC363-C931-4F4B-AD94-FC812E986917}">
            <xm:f>NOT(ISERROR(SEARCH(Sheet2!$D$7,BF5)))</xm:f>
            <xm:f>Sheet2!$D$7</xm:f>
            <x14:dxf>
              <fill>
                <patternFill>
                  <bgColor rgb="FF00B050"/>
                </patternFill>
              </fill>
            </x14:dxf>
          </x14:cfRule>
          <x14:cfRule type="containsText" priority="156" operator="containsText" id="{AD2FA615-062A-4A2F-BCA0-9BFD555DE08B}">
            <xm:f>NOT(ISERROR(SEARCH(Sheet2!$D$6,BF5)))</xm:f>
            <xm:f>Sheet2!$D$6</xm:f>
            <x14:dxf>
              <fill>
                <patternFill>
                  <bgColor rgb="FFFFFF00"/>
                </patternFill>
              </fill>
            </x14:dxf>
          </x14:cfRule>
          <x14:cfRule type="containsText" priority="157" operator="containsText" id="{BEC2D090-3DC2-4968-AF06-8761211BFF98}">
            <xm:f>NOT(ISERROR(SEARCH(Sheet2!$D$5,BF5)))</xm:f>
            <xm:f>Sheet2!$D$5</xm:f>
            <x14:dxf>
              <fill>
                <patternFill>
                  <bgColor rgb="FFFFFF00"/>
                </patternFill>
              </fill>
            </x14:dxf>
          </x14:cfRule>
          <x14:cfRule type="containsText" priority="158" operator="containsText" id="{8000CE86-D997-494B-A020-7F4A8DF34149}">
            <xm:f>NOT(ISERROR(SEARCH(Sheet2!$D$4,BF5)))</xm:f>
            <xm:f>Sheet2!$D$4</xm:f>
            <x14:dxf>
              <fill>
                <patternFill>
                  <bgColor rgb="FFFF0000"/>
                </patternFill>
              </fill>
            </x14:dxf>
          </x14:cfRule>
          <xm:sqref>BF5 BF25:BF29 BF45 BF47 BF49 BF51 BF53 BF55 BF57 BF59 BF61 BF63 BF65 BF67:BF68 BF70 BF72:BF75 BF77 BF79 BF81 BF7:BF23 BF31:BF43</xm:sqref>
        </x14:conditionalFormatting>
        <x14:conditionalFormatting xmlns:xm="http://schemas.microsoft.com/office/excel/2006/main">
          <x14:cfRule type="containsText" priority="149" operator="containsText" id="{7F52A960-5216-4023-BC9A-1747490BC6C9}">
            <xm:f>NOT(ISERROR(SEARCH(Sheet2!$D$8,BF83)))</xm:f>
            <xm:f>Sheet2!$D$8</xm:f>
            <x14:dxf>
              <fill>
                <patternFill>
                  <bgColor rgb="FFFF0000"/>
                </patternFill>
              </fill>
            </x14:dxf>
          </x14:cfRule>
          <x14:cfRule type="containsText" priority="150" operator="containsText" id="{48187481-E4FA-4C40-8653-FF15B13D74CB}">
            <xm:f>NOT(ISERROR(SEARCH(Sheet2!$D$7,BF83)))</xm:f>
            <xm:f>Sheet2!$D$7</xm:f>
            <x14:dxf>
              <fill>
                <patternFill>
                  <bgColor rgb="FF00B050"/>
                </patternFill>
              </fill>
            </x14:dxf>
          </x14:cfRule>
          <x14:cfRule type="containsText" priority="151" operator="containsText" id="{B8E05041-C3ED-45B2-B0A2-FB387F2FA034}">
            <xm:f>NOT(ISERROR(SEARCH(Sheet2!$D$6,BF83)))</xm:f>
            <xm:f>Sheet2!$D$6</xm:f>
            <x14:dxf>
              <fill>
                <patternFill>
                  <bgColor rgb="FFFFFF00"/>
                </patternFill>
              </fill>
            </x14:dxf>
          </x14:cfRule>
          <x14:cfRule type="containsText" priority="152" operator="containsText" id="{BD92BF99-0605-4DF1-9C8E-9EC19DC210A6}">
            <xm:f>NOT(ISERROR(SEARCH(Sheet2!$D$5,BF83)))</xm:f>
            <xm:f>Sheet2!$D$5</xm:f>
            <x14:dxf>
              <fill>
                <patternFill>
                  <bgColor rgb="FFFFFF00"/>
                </patternFill>
              </fill>
            </x14:dxf>
          </x14:cfRule>
          <x14:cfRule type="containsText" priority="153" operator="containsText" id="{0DB445FB-07FF-4536-9C9B-CA4E1285B808}">
            <xm:f>NOT(ISERROR(SEARCH(Sheet2!$D$4,BF83)))</xm:f>
            <xm:f>Sheet2!$D$4</xm:f>
            <x14:dxf>
              <fill>
                <patternFill>
                  <bgColor rgb="FFFF0000"/>
                </patternFill>
              </fill>
            </x14:dxf>
          </x14:cfRule>
          <xm:sqref>BF83 BF85 BF87 BF89:BF91 BF93 BF95 BF97 BF99:BF100 BF102:BF103 BF105:BF106 BF108:BF111 BF113 BF115 BF117:BF130 BF138:BF153 BF155:BF165 BF176 BF178:BF181 BF183 BF185:BF187 BF167:BF174</xm:sqref>
        </x14:conditionalFormatting>
        <x14:conditionalFormatting xmlns:xm="http://schemas.microsoft.com/office/excel/2006/main">
          <x14:cfRule type="containsText" priority="144" operator="containsText" id="{B42ED6C1-BA65-4049-A3E9-64AE95610AD8}">
            <xm:f>NOT(ISERROR(SEARCH(Sheet2!$D$8,BF24)))</xm:f>
            <xm:f>Sheet2!$D$8</xm:f>
            <x14:dxf>
              <fill>
                <patternFill>
                  <bgColor rgb="FFFF0000"/>
                </patternFill>
              </fill>
            </x14:dxf>
          </x14:cfRule>
          <x14:cfRule type="containsText" priority="145" operator="containsText" id="{9CAA9AD4-A8B1-4D4C-B6B3-66EA92292DC4}">
            <xm:f>NOT(ISERROR(SEARCH(Sheet2!$D$7,BF24)))</xm:f>
            <xm:f>Sheet2!$D$7</xm:f>
            <x14:dxf>
              <fill>
                <patternFill>
                  <bgColor rgb="FF00B050"/>
                </patternFill>
              </fill>
            </x14:dxf>
          </x14:cfRule>
          <x14:cfRule type="containsText" priority="146" operator="containsText" id="{C5836FD2-866F-4E4E-A475-4AA5240522B1}">
            <xm:f>NOT(ISERROR(SEARCH(Sheet2!$D$6,BF24)))</xm:f>
            <xm:f>Sheet2!$D$6</xm:f>
            <x14:dxf>
              <fill>
                <patternFill>
                  <bgColor rgb="FFFFFF00"/>
                </patternFill>
              </fill>
            </x14:dxf>
          </x14:cfRule>
          <x14:cfRule type="containsText" priority="147" operator="containsText" id="{1073C1B7-68EE-4A4E-B47A-F64F8D6969A2}">
            <xm:f>NOT(ISERROR(SEARCH(Sheet2!$D$5,BF24)))</xm:f>
            <xm:f>Sheet2!$D$5</xm:f>
            <x14:dxf>
              <fill>
                <patternFill>
                  <bgColor rgb="FFFFFF00"/>
                </patternFill>
              </fill>
            </x14:dxf>
          </x14:cfRule>
          <x14:cfRule type="containsText" priority="148" operator="containsText" id="{FDADED45-8898-4B10-9E5A-10B5E8C53A4B}">
            <xm:f>NOT(ISERROR(SEARCH(Sheet2!$D$4,BF24)))</xm:f>
            <xm:f>Sheet2!$D$4</xm:f>
            <x14:dxf>
              <fill>
                <patternFill>
                  <bgColor rgb="FFFF0000"/>
                </patternFill>
              </fill>
            </x14:dxf>
          </x14:cfRule>
          <xm:sqref>BF24</xm:sqref>
        </x14:conditionalFormatting>
        <x14:conditionalFormatting xmlns:xm="http://schemas.microsoft.com/office/excel/2006/main">
          <x14:cfRule type="containsText" priority="139" operator="containsText" id="{D172B235-3626-4E5D-AE23-AD5FA7466B90}">
            <xm:f>NOT(ISERROR(SEARCH(Sheet2!$D$8,BF44)))</xm:f>
            <xm:f>Sheet2!$D$8</xm:f>
            <x14:dxf>
              <fill>
                <patternFill>
                  <bgColor rgb="FFFF0000"/>
                </patternFill>
              </fill>
            </x14:dxf>
          </x14:cfRule>
          <x14:cfRule type="containsText" priority="140" operator="containsText" id="{E2FB6700-D38E-4356-AAB9-1E84CCA4EE5F}">
            <xm:f>NOT(ISERROR(SEARCH(Sheet2!$D$7,BF44)))</xm:f>
            <xm:f>Sheet2!$D$7</xm:f>
            <x14:dxf>
              <fill>
                <patternFill>
                  <bgColor rgb="FF00B050"/>
                </patternFill>
              </fill>
            </x14:dxf>
          </x14:cfRule>
          <x14:cfRule type="containsText" priority="141" operator="containsText" id="{5A4F0F45-A6A8-474D-BB0A-B8B055F3D8F9}">
            <xm:f>NOT(ISERROR(SEARCH(Sheet2!$D$6,BF44)))</xm:f>
            <xm:f>Sheet2!$D$6</xm:f>
            <x14:dxf>
              <fill>
                <patternFill>
                  <bgColor rgb="FFFFFF00"/>
                </patternFill>
              </fill>
            </x14:dxf>
          </x14:cfRule>
          <x14:cfRule type="containsText" priority="142" operator="containsText" id="{CC78AA53-5D16-4736-93B1-036316E11742}">
            <xm:f>NOT(ISERROR(SEARCH(Sheet2!$D$5,BF44)))</xm:f>
            <xm:f>Sheet2!$D$5</xm:f>
            <x14:dxf>
              <fill>
                <patternFill>
                  <bgColor rgb="FFFFFF00"/>
                </patternFill>
              </fill>
            </x14:dxf>
          </x14:cfRule>
          <x14:cfRule type="containsText" priority="143" operator="containsText" id="{649CDBC6-C1EC-4618-9152-4BD549A71ED0}">
            <xm:f>NOT(ISERROR(SEARCH(Sheet2!$D$4,BF44)))</xm:f>
            <xm:f>Sheet2!$D$4</xm:f>
            <x14:dxf>
              <fill>
                <patternFill>
                  <bgColor rgb="FFFF0000"/>
                </patternFill>
              </fill>
            </x14:dxf>
          </x14:cfRule>
          <xm:sqref>BF44</xm:sqref>
        </x14:conditionalFormatting>
        <x14:conditionalFormatting xmlns:xm="http://schemas.microsoft.com/office/excel/2006/main">
          <x14:cfRule type="containsText" priority="134" operator="containsText" id="{203314C5-674C-4B4B-B903-904C99291C53}">
            <xm:f>NOT(ISERROR(SEARCH(Sheet2!$D$8,BF94)))</xm:f>
            <xm:f>Sheet2!$D$8</xm:f>
            <x14:dxf>
              <fill>
                <patternFill>
                  <bgColor rgb="FFFF0000"/>
                </patternFill>
              </fill>
            </x14:dxf>
          </x14:cfRule>
          <x14:cfRule type="containsText" priority="135" operator="containsText" id="{B4FBF02F-40E9-4251-AA73-BE7683621BA9}">
            <xm:f>NOT(ISERROR(SEARCH(Sheet2!$D$7,BF94)))</xm:f>
            <xm:f>Sheet2!$D$7</xm:f>
            <x14:dxf>
              <fill>
                <patternFill>
                  <bgColor rgb="FF00B050"/>
                </patternFill>
              </fill>
            </x14:dxf>
          </x14:cfRule>
          <x14:cfRule type="containsText" priority="136" operator="containsText" id="{B7613FBA-8D65-4C9B-B93F-601DAEA9D2B2}">
            <xm:f>NOT(ISERROR(SEARCH(Sheet2!$D$6,BF94)))</xm:f>
            <xm:f>Sheet2!$D$6</xm:f>
            <x14:dxf>
              <fill>
                <patternFill>
                  <bgColor rgb="FFFFFF00"/>
                </patternFill>
              </fill>
            </x14:dxf>
          </x14:cfRule>
          <x14:cfRule type="containsText" priority="137" operator="containsText" id="{CB40DB3A-F886-4514-AF45-C1DC103D363F}">
            <xm:f>NOT(ISERROR(SEARCH(Sheet2!$D$5,BF94)))</xm:f>
            <xm:f>Sheet2!$D$5</xm:f>
            <x14:dxf>
              <fill>
                <patternFill>
                  <bgColor rgb="FFFFFF00"/>
                </patternFill>
              </fill>
            </x14:dxf>
          </x14:cfRule>
          <x14:cfRule type="containsText" priority="138" operator="containsText" id="{2A7BC2B9-8FBD-434F-AB25-4321FDFBBAB4}">
            <xm:f>NOT(ISERROR(SEARCH(Sheet2!$D$4,BF94)))</xm:f>
            <xm:f>Sheet2!$D$4</xm:f>
            <x14:dxf>
              <fill>
                <patternFill>
                  <bgColor rgb="FFFF0000"/>
                </patternFill>
              </fill>
            </x14:dxf>
          </x14:cfRule>
          <xm:sqref>BF94</xm:sqref>
        </x14:conditionalFormatting>
        <x14:conditionalFormatting xmlns:xm="http://schemas.microsoft.com/office/excel/2006/main">
          <x14:cfRule type="containsText" priority="129" operator="containsText" id="{F5DAC404-917D-44AF-A258-0AF4E28EECB7}">
            <xm:f>NOT(ISERROR(SEARCH(Sheet2!$D$8,BF104)))</xm:f>
            <xm:f>Sheet2!$D$8</xm:f>
            <x14:dxf>
              <fill>
                <patternFill>
                  <bgColor rgb="FFFF0000"/>
                </patternFill>
              </fill>
            </x14:dxf>
          </x14:cfRule>
          <x14:cfRule type="containsText" priority="130" operator="containsText" id="{85ECA72C-279A-4383-B580-C86EECCA49FC}">
            <xm:f>NOT(ISERROR(SEARCH(Sheet2!$D$7,BF104)))</xm:f>
            <xm:f>Sheet2!$D$7</xm:f>
            <x14:dxf>
              <fill>
                <patternFill>
                  <bgColor rgb="FF00B050"/>
                </patternFill>
              </fill>
            </x14:dxf>
          </x14:cfRule>
          <x14:cfRule type="containsText" priority="131" operator="containsText" id="{78EBBB24-871B-40F1-8731-6BA6C685E00A}">
            <xm:f>NOT(ISERROR(SEARCH(Sheet2!$D$6,BF104)))</xm:f>
            <xm:f>Sheet2!$D$6</xm:f>
            <x14:dxf>
              <fill>
                <patternFill>
                  <bgColor rgb="FFFFFF00"/>
                </patternFill>
              </fill>
            </x14:dxf>
          </x14:cfRule>
          <x14:cfRule type="containsText" priority="132" operator="containsText" id="{92D70607-7C32-450E-BB66-1B736DF2E466}">
            <xm:f>NOT(ISERROR(SEARCH(Sheet2!$D$5,BF104)))</xm:f>
            <xm:f>Sheet2!$D$5</xm:f>
            <x14:dxf>
              <fill>
                <patternFill>
                  <bgColor rgb="FFFFFF00"/>
                </patternFill>
              </fill>
            </x14:dxf>
          </x14:cfRule>
          <x14:cfRule type="containsText" priority="133" operator="containsText" id="{035A16D0-3C0A-4A23-AACC-260F1E6D2552}">
            <xm:f>NOT(ISERROR(SEARCH(Sheet2!$D$4,BF104)))</xm:f>
            <xm:f>Sheet2!$D$4</xm:f>
            <x14:dxf>
              <fill>
                <patternFill>
                  <bgColor rgb="FFFF0000"/>
                </patternFill>
              </fill>
            </x14:dxf>
          </x14:cfRule>
          <xm:sqref>BF104</xm:sqref>
        </x14:conditionalFormatting>
        <x14:conditionalFormatting xmlns:xm="http://schemas.microsoft.com/office/excel/2006/main">
          <x14:cfRule type="containsText" priority="124" operator="containsText" id="{14C656BA-6A8F-4BAD-A706-B60242409861}">
            <xm:f>NOT(ISERROR(SEARCH(Sheet2!$D$8,BF107)))</xm:f>
            <xm:f>Sheet2!$D$8</xm:f>
            <x14:dxf>
              <fill>
                <patternFill>
                  <bgColor rgb="FFFF0000"/>
                </patternFill>
              </fill>
            </x14:dxf>
          </x14:cfRule>
          <x14:cfRule type="containsText" priority="125" operator="containsText" id="{DE5DBE75-BC65-4ECD-9CEA-F867D3C4DC68}">
            <xm:f>NOT(ISERROR(SEARCH(Sheet2!$D$7,BF107)))</xm:f>
            <xm:f>Sheet2!$D$7</xm:f>
            <x14:dxf>
              <fill>
                <patternFill>
                  <bgColor rgb="FF00B050"/>
                </patternFill>
              </fill>
            </x14:dxf>
          </x14:cfRule>
          <x14:cfRule type="containsText" priority="126" operator="containsText" id="{EED80E36-2B5B-4712-99B3-CC6607D7B3D8}">
            <xm:f>NOT(ISERROR(SEARCH(Sheet2!$D$6,BF107)))</xm:f>
            <xm:f>Sheet2!$D$6</xm:f>
            <x14:dxf>
              <fill>
                <patternFill>
                  <bgColor rgb="FFFFFF00"/>
                </patternFill>
              </fill>
            </x14:dxf>
          </x14:cfRule>
          <x14:cfRule type="containsText" priority="127" operator="containsText" id="{1954A810-9067-4AD3-B3FE-45B84EDBACFF}">
            <xm:f>NOT(ISERROR(SEARCH(Sheet2!$D$5,BF107)))</xm:f>
            <xm:f>Sheet2!$D$5</xm:f>
            <x14:dxf>
              <fill>
                <patternFill>
                  <bgColor rgb="FFFFFF00"/>
                </patternFill>
              </fill>
            </x14:dxf>
          </x14:cfRule>
          <x14:cfRule type="containsText" priority="128" operator="containsText" id="{4AEC1B47-1A3C-4526-BE19-4524D8E411A7}">
            <xm:f>NOT(ISERROR(SEARCH(Sheet2!$D$4,BF107)))</xm:f>
            <xm:f>Sheet2!$D$4</xm:f>
            <x14:dxf>
              <fill>
                <patternFill>
                  <bgColor rgb="FFFF0000"/>
                </patternFill>
              </fill>
            </x14:dxf>
          </x14:cfRule>
          <xm:sqref>BF107</xm:sqref>
        </x14:conditionalFormatting>
        <x14:conditionalFormatting xmlns:xm="http://schemas.microsoft.com/office/excel/2006/main">
          <x14:cfRule type="containsText" priority="119" operator="containsText" id="{C5674D9B-4C06-4FCE-906E-AA1616C73BC0}">
            <xm:f>NOT(ISERROR(SEARCH(Sheet2!$D$8,BF116)))</xm:f>
            <xm:f>Sheet2!$D$8</xm:f>
            <x14:dxf>
              <fill>
                <patternFill>
                  <bgColor rgb="FFFF0000"/>
                </patternFill>
              </fill>
            </x14:dxf>
          </x14:cfRule>
          <x14:cfRule type="containsText" priority="120" operator="containsText" id="{C64CA759-9AE3-4A74-8626-884781433FCD}">
            <xm:f>NOT(ISERROR(SEARCH(Sheet2!$D$7,BF116)))</xm:f>
            <xm:f>Sheet2!$D$7</xm:f>
            <x14:dxf>
              <fill>
                <patternFill>
                  <bgColor rgb="FF00B050"/>
                </patternFill>
              </fill>
            </x14:dxf>
          </x14:cfRule>
          <x14:cfRule type="containsText" priority="121" operator="containsText" id="{81526EE9-6B4E-46EE-94BD-F22950FE5968}">
            <xm:f>NOT(ISERROR(SEARCH(Sheet2!$D$6,BF116)))</xm:f>
            <xm:f>Sheet2!$D$6</xm:f>
            <x14:dxf>
              <fill>
                <patternFill>
                  <bgColor rgb="FFFFFF00"/>
                </patternFill>
              </fill>
            </x14:dxf>
          </x14:cfRule>
          <x14:cfRule type="containsText" priority="122" operator="containsText" id="{914856BF-620F-4509-8019-A3A0E6039949}">
            <xm:f>NOT(ISERROR(SEARCH(Sheet2!$D$5,BF116)))</xm:f>
            <xm:f>Sheet2!$D$5</xm:f>
            <x14:dxf>
              <fill>
                <patternFill>
                  <bgColor rgb="FFFFFF00"/>
                </patternFill>
              </fill>
            </x14:dxf>
          </x14:cfRule>
          <x14:cfRule type="containsText" priority="123" operator="containsText" id="{E5A24148-48A2-42A9-B56F-643B1DB56768}">
            <xm:f>NOT(ISERROR(SEARCH(Sheet2!$D$4,BF116)))</xm:f>
            <xm:f>Sheet2!$D$4</xm:f>
            <x14:dxf>
              <fill>
                <patternFill>
                  <bgColor rgb="FFFF0000"/>
                </patternFill>
              </fill>
            </x14:dxf>
          </x14:cfRule>
          <xm:sqref>BF116</xm:sqref>
        </x14:conditionalFormatting>
        <x14:conditionalFormatting xmlns:xm="http://schemas.microsoft.com/office/excel/2006/main">
          <x14:cfRule type="containsText" priority="114" operator="containsText" id="{375C3B76-DACF-430C-BC6D-3666A94B3576}">
            <xm:f>NOT(ISERROR(SEARCH(Sheet2!$D$8,BF131)))</xm:f>
            <xm:f>Sheet2!$D$8</xm:f>
            <x14:dxf>
              <fill>
                <patternFill>
                  <bgColor rgb="FFFF0000"/>
                </patternFill>
              </fill>
            </x14:dxf>
          </x14:cfRule>
          <x14:cfRule type="containsText" priority="115" operator="containsText" id="{CB8C3F39-1EAB-47A2-97FF-041A7CEF11AA}">
            <xm:f>NOT(ISERROR(SEARCH(Sheet2!$D$7,BF131)))</xm:f>
            <xm:f>Sheet2!$D$7</xm:f>
            <x14:dxf>
              <fill>
                <patternFill>
                  <bgColor rgb="FF00B050"/>
                </patternFill>
              </fill>
            </x14:dxf>
          </x14:cfRule>
          <x14:cfRule type="containsText" priority="116" operator="containsText" id="{88D88F25-967B-4A62-AF98-EE4E2D2CA559}">
            <xm:f>NOT(ISERROR(SEARCH(Sheet2!$D$6,BF131)))</xm:f>
            <xm:f>Sheet2!$D$6</xm:f>
            <x14:dxf>
              <fill>
                <patternFill>
                  <bgColor rgb="FFFFFF00"/>
                </patternFill>
              </fill>
            </x14:dxf>
          </x14:cfRule>
          <x14:cfRule type="containsText" priority="117" operator="containsText" id="{9D025BE7-38E2-46E5-AF94-B481E7C5A121}">
            <xm:f>NOT(ISERROR(SEARCH(Sheet2!$D$5,BF131)))</xm:f>
            <xm:f>Sheet2!$D$5</xm:f>
            <x14:dxf>
              <fill>
                <patternFill>
                  <bgColor rgb="FFFFFF00"/>
                </patternFill>
              </fill>
            </x14:dxf>
          </x14:cfRule>
          <x14:cfRule type="containsText" priority="118" operator="containsText" id="{D880DBD1-35DA-4928-99C0-03AEB8D3B042}">
            <xm:f>NOT(ISERROR(SEARCH(Sheet2!$D$4,BF131)))</xm:f>
            <xm:f>Sheet2!$D$4</xm:f>
            <x14:dxf>
              <fill>
                <patternFill>
                  <bgColor rgb="FFFF0000"/>
                </patternFill>
              </fill>
            </x14:dxf>
          </x14:cfRule>
          <xm:sqref>BF131</xm:sqref>
        </x14:conditionalFormatting>
        <x14:conditionalFormatting xmlns:xm="http://schemas.microsoft.com/office/excel/2006/main">
          <x14:cfRule type="containsText" priority="109" operator="containsText" id="{CB682103-4896-428E-B6AC-F45EF2F385F1}">
            <xm:f>NOT(ISERROR(SEARCH(Sheet2!$D$8,BF132)))</xm:f>
            <xm:f>Sheet2!$D$8</xm:f>
            <x14:dxf>
              <fill>
                <patternFill>
                  <bgColor rgb="FFFF0000"/>
                </patternFill>
              </fill>
            </x14:dxf>
          </x14:cfRule>
          <x14:cfRule type="containsText" priority="110" operator="containsText" id="{5A07975F-C039-4B8B-9742-11691B18EAB2}">
            <xm:f>NOT(ISERROR(SEARCH(Sheet2!$D$7,BF132)))</xm:f>
            <xm:f>Sheet2!$D$7</xm:f>
            <x14:dxf>
              <fill>
                <patternFill>
                  <bgColor rgb="FF00B050"/>
                </patternFill>
              </fill>
            </x14:dxf>
          </x14:cfRule>
          <x14:cfRule type="containsText" priority="111" operator="containsText" id="{F218C248-3026-456A-82DA-C077F59A5FF0}">
            <xm:f>NOT(ISERROR(SEARCH(Sheet2!$D$6,BF132)))</xm:f>
            <xm:f>Sheet2!$D$6</xm:f>
            <x14:dxf>
              <fill>
                <patternFill>
                  <bgColor rgb="FFFFFF00"/>
                </patternFill>
              </fill>
            </x14:dxf>
          </x14:cfRule>
          <x14:cfRule type="containsText" priority="112" operator="containsText" id="{91091A08-01F3-46BD-A4F4-14E62C95E3E1}">
            <xm:f>NOT(ISERROR(SEARCH(Sheet2!$D$5,BF132)))</xm:f>
            <xm:f>Sheet2!$D$5</xm:f>
            <x14:dxf>
              <fill>
                <patternFill>
                  <bgColor rgb="FFFFFF00"/>
                </patternFill>
              </fill>
            </x14:dxf>
          </x14:cfRule>
          <x14:cfRule type="containsText" priority="113" operator="containsText" id="{90ABCB58-7190-480C-AF1A-BC12A94616F2}">
            <xm:f>NOT(ISERROR(SEARCH(Sheet2!$D$4,BF132)))</xm:f>
            <xm:f>Sheet2!$D$4</xm:f>
            <x14:dxf>
              <fill>
                <patternFill>
                  <bgColor rgb="FFFF0000"/>
                </patternFill>
              </fill>
            </x14:dxf>
          </x14:cfRule>
          <xm:sqref>BF132</xm:sqref>
        </x14:conditionalFormatting>
        <x14:conditionalFormatting xmlns:xm="http://schemas.microsoft.com/office/excel/2006/main">
          <x14:cfRule type="containsText" priority="104" operator="containsText" id="{01E0EF16-5F04-4BCF-8C8C-E60214C39B58}">
            <xm:f>NOT(ISERROR(SEARCH(Sheet2!$D$8,BF133)))</xm:f>
            <xm:f>Sheet2!$D$8</xm:f>
            <x14:dxf>
              <fill>
                <patternFill>
                  <bgColor rgb="FFFF0000"/>
                </patternFill>
              </fill>
            </x14:dxf>
          </x14:cfRule>
          <x14:cfRule type="containsText" priority="105" operator="containsText" id="{3CD45A8B-0F9C-46DC-A61A-C793DF6DD7C0}">
            <xm:f>NOT(ISERROR(SEARCH(Sheet2!$D$7,BF133)))</xm:f>
            <xm:f>Sheet2!$D$7</xm:f>
            <x14:dxf>
              <fill>
                <patternFill>
                  <bgColor rgb="FF00B050"/>
                </patternFill>
              </fill>
            </x14:dxf>
          </x14:cfRule>
          <x14:cfRule type="containsText" priority="106" operator="containsText" id="{C96AEB47-58F4-4E9C-BC5B-C6319E547261}">
            <xm:f>NOT(ISERROR(SEARCH(Sheet2!$D$6,BF133)))</xm:f>
            <xm:f>Sheet2!$D$6</xm:f>
            <x14:dxf>
              <fill>
                <patternFill>
                  <bgColor rgb="FFFFFF00"/>
                </patternFill>
              </fill>
            </x14:dxf>
          </x14:cfRule>
          <x14:cfRule type="containsText" priority="107" operator="containsText" id="{83D6D285-DA86-4BF4-8349-1018299110BD}">
            <xm:f>NOT(ISERROR(SEARCH(Sheet2!$D$5,BF133)))</xm:f>
            <xm:f>Sheet2!$D$5</xm:f>
            <x14:dxf>
              <fill>
                <patternFill>
                  <bgColor rgb="FFFFFF00"/>
                </patternFill>
              </fill>
            </x14:dxf>
          </x14:cfRule>
          <x14:cfRule type="containsText" priority="108" operator="containsText" id="{22A01DBB-9188-445D-A04D-350FB23A68EF}">
            <xm:f>NOT(ISERROR(SEARCH(Sheet2!$D$4,BF133)))</xm:f>
            <xm:f>Sheet2!$D$4</xm:f>
            <x14:dxf>
              <fill>
                <patternFill>
                  <bgColor rgb="FFFF0000"/>
                </patternFill>
              </fill>
            </x14:dxf>
          </x14:cfRule>
          <xm:sqref>BF133</xm:sqref>
        </x14:conditionalFormatting>
        <x14:conditionalFormatting xmlns:xm="http://schemas.microsoft.com/office/excel/2006/main">
          <x14:cfRule type="containsText" priority="99" operator="containsText" id="{0398C0CA-AB75-4A4D-9849-B44730B45AD2}">
            <xm:f>NOT(ISERROR(SEARCH(Sheet2!$D$8,BF134)))</xm:f>
            <xm:f>Sheet2!$D$8</xm:f>
            <x14:dxf>
              <fill>
                <patternFill>
                  <bgColor rgb="FFFF0000"/>
                </patternFill>
              </fill>
            </x14:dxf>
          </x14:cfRule>
          <x14:cfRule type="containsText" priority="100" operator="containsText" id="{CC5E15D0-4405-40D6-9AD6-8779890D32E4}">
            <xm:f>NOT(ISERROR(SEARCH(Sheet2!$D$7,BF134)))</xm:f>
            <xm:f>Sheet2!$D$7</xm:f>
            <x14:dxf>
              <fill>
                <patternFill>
                  <bgColor rgb="FF00B050"/>
                </patternFill>
              </fill>
            </x14:dxf>
          </x14:cfRule>
          <x14:cfRule type="containsText" priority="101" operator="containsText" id="{13D2B651-0935-437C-BD2C-ACDDCA7E6C5A}">
            <xm:f>NOT(ISERROR(SEARCH(Sheet2!$D$6,BF134)))</xm:f>
            <xm:f>Sheet2!$D$6</xm:f>
            <x14:dxf>
              <fill>
                <patternFill>
                  <bgColor rgb="FFFFFF00"/>
                </patternFill>
              </fill>
            </x14:dxf>
          </x14:cfRule>
          <x14:cfRule type="containsText" priority="102" operator="containsText" id="{7F549AF5-AAC7-4B1C-BD7F-4EC56C114E73}">
            <xm:f>NOT(ISERROR(SEARCH(Sheet2!$D$5,BF134)))</xm:f>
            <xm:f>Sheet2!$D$5</xm:f>
            <x14:dxf>
              <fill>
                <patternFill>
                  <bgColor rgb="FFFFFF00"/>
                </patternFill>
              </fill>
            </x14:dxf>
          </x14:cfRule>
          <x14:cfRule type="containsText" priority="103" operator="containsText" id="{455A29D7-2864-4C30-896F-154094257B85}">
            <xm:f>NOT(ISERROR(SEARCH(Sheet2!$D$4,BF134)))</xm:f>
            <xm:f>Sheet2!$D$4</xm:f>
            <x14:dxf>
              <fill>
                <patternFill>
                  <bgColor rgb="FFFF0000"/>
                </patternFill>
              </fill>
            </x14:dxf>
          </x14:cfRule>
          <xm:sqref>BF134</xm:sqref>
        </x14:conditionalFormatting>
        <x14:conditionalFormatting xmlns:xm="http://schemas.microsoft.com/office/excel/2006/main">
          <x14:cfRule type="containsText" priority="94" operator="containsText" id="{90CBEB40-CBE5-4752-BF43-556CE9CF7DB7}">
            <xm:f>NOT(ISERROR(SEARCH(Sheet2!$D$8,BF135)))</xm:f>
            <xm:f>Sheet2!$D$8</xm:f>
            <x14:dxf>
              <fill>
                <patternFill>
                  <bgColor rgb="FFFF0000"/>
                </patternFill>
              </fill>
            </x14:dxf>
          </x14:cfRule>
          <x14:cfRule type="containsText" priority="95" operator="containsText" id="{F191D46F-C7E5-4E58-B5CA-4BA9C2E99920}">
            <xm:f>NOT(ISERROR(SEARCH(Sheet2!$D$7,BF135)))</xm:f>
            <xm:f>Sheet2!$D$7</xm:f>
            <x14:dxf>
              <fill>
                <patternFill>
                  <bgColor rgb="FF00B050"/>
                </patternFill>
              </fill>
            </x14:dxf>
          </x14:cfRule>
          <x14:cfRule type="containsText" priority="96" operator="containsText" id="{AF677796-DD64-4C00-88E3-A257764EBFD9}">
            <xm:f>NOT(ISERROR(SEARCH(Sheet2!$D$6,BF135)))</xm:f>
            <xm:f>Sheet2!$D$6</xm:f>
            <x14:dxf>
              <fill>
                <patternFill>
                  <bgColor rgb="FFFFFF00"/>
                </patternFill>
              </fill>
            </x14:dxf>
          </x14:cfRule>
          <x14:cfRule type="containsText" priority="97" operator="containsText" id="{1067967C-9287-4BFC-991D-6C5EFB23758C}">
            <xm:f>NOT(ISERROR(SEARCH(Sheet2!$D$5,BF135)))</xm:f>
            <xm:f>Sheet2!$D$5</xm:f>
            <x14:dxf>
              <fill>
                <patternFill>
                  <bgColor rgb="FFFFFF00"/>
                </patternFill>
              </fill>
            </x14:dxf>
          </x14:cfRule>
          <x14:cfRule type="containsText" priority="98" operator="containsText" id="{CD13B270-5BB4-40E4-B75A-AFD066AB9BB7}">
            <xm:f>NOT(ISERROR(SEARCH(Sheet2!$D$4,BF135)))</xm:f>
            <xm:f>Sheet2!$D$4</xm:f>
            <x14:dxf>
              <fill>
                <patternFill>
                  <bgColor rgb="FFFF0000"/>
                </patternFill>
              </fill>
            </x14:dxf>
          </x14:cfRule>
          <xm:sqref>BF135</xm:sqref>
        </x14:conditionalFormatting>
        <x14:conditionalFormatting xmlns:xm="http://schemas.microsoft.com/office/excel/2006/main">
          <x14:cfRule type="containsText" priority="89" operator="containsText" id="{4B2B2AAE-828A-403B-B665-810ED2A6E782}">
            <xm:f>NOT(ISERROR(SEARCH(Sheet2!$D$8,BF137)))</xm:f>
            <xm:f>Sheet2!$D$8</xm:f>
            <x14:dxf>
              <fill>
                <patternFill>
                  <bgColor rgb="FFFF0000"/>
                </patternFill>
              </fill>
            </x14:dxf>
          </x14:cfRule>
          <x14:cfRule type="containsText" priority="90" operator="containsText" id="{579F949C-DF10-4671-8EF6-A96E814F493B}">
            <xm:f>NOT(ISERROR(SEARCH(Sheet2!$D$7,BF137)))</xm:f>
            <xm:f>Sheet2!$D$7</xm:f>
            <x14:dxf>
              <fill>
                <patternFill>
                  <bgColor rgb="FF00B050"/>
                </patternFill>
              </fill>
            </x14:dxf>
          </x14:cfRule>
          <x14:cfRule type="containsText" priority="91" operator="containsText" id="{CAB019C4-E8D3-4603-BB61-6C733643D056}">
            <xm:f>NOT(ISERROR(SEARCH(Sheet2!$D$6,BF137)))</xm:f>
            <xm:f>Sheet2!$D$6</xm:f>
            <x14:dxf>
              <fill>
                <patternFill>
                  <bgColor rgb="FFFFFF00"/>
                </patternFill>
              </fill>
            </x14:dxf>
          </x14:cfRule>
          <x14:cfRule type="containsText" priority="92" operator="containsText" id="{22A290F0-F11E-438A-A7FB-DD5855E41DA5}">
            <xm:f>NOT(ISERROR(SEARCH(Sheet2!$D$5,BF137)))</xm:f>
            <xm:f>Sheet2!$D$5</xm:f>
            <x14:dxf>
              <fill>
                <patternFill>
                  <bgColor rgb="FFFFFF00"/>
                </patternFill>
              </fill>
            </x14:dxf>
          </x14:cfRule>
          <x14:cfRule type="containsText" priority="93" operator="containsText" id="{F6AD2FCD-EC3C-4BC6-A819-D2B6BAFEEBBF}">
            <xm:f>NOT(ISERROR(SEARCH(Sheet2!$D$4,BF137)))</xm:f>
            <xm:f>Sheet2!$D$4</xm:f>
            <x14:dxf>
              <fill>
                <patternFill>
                  <bgColor rgb="FFFF0000"/>
                </patternFill>
              </fill>
            </x14:dxf>
          </x14:cfRule>
          <xm:sqref>BF137</xm:sqref>
        </x14:conditionalFormatting>
        <x14:conditionalFormatting xmlns:xm="http://schemas.microsoft.com/office/excel/2006/main">
          <x14:cfRule type="containsText" priority="84" operator="containsText" id="{32388BF1-BA6D-44A0-815A-5B04EFDAA5E8}">
            <xm:f>NOT(ISERROR(SEARCH(Sheet2!$D$8,BF154)))</xm:f>
            <xm:f>Sheet2!$D$8</xm:f>
            <x14:dxf>
              <fill>
                <patternFill>
                  <bgColor rgb="FFFF0000"/>
                </patternFill>
              </fill>
            </x14:dxf>
          </x14:cfRule>
          <x14:cfRule type="containsText" priority="85" operator="containsText" id="{C109A09E-D308-455A-B319-78421DB4FF64}">
            <xm:f>NOT(ISERROR(SEARCH(Sheet2!$D$7,BF154)))</xm:f>
            <xm:f>Sheet2!$D$7</xm:f>
            <x14:dxf>
              <fill>
                <patternFill>
                  <bgColor rgb="FF00B050"/>
                </patternFill>
              </fill>
            </x14:dxf>
          </x14:cfRule>
          <x14:cfRule type="containsText" priority="86" operator="containsText" id="{D5917171-9D08-4A20-838F-C6F2EF4AD413}">
            <xm:f>NOT(ISERROR(SEARCH(Sheet2!$D$6,BF154)))</xm:f>
            <xm:f>Sheet2!$D$6</xm:f>
            <x14:dxf>
              <fill>
                <patternFill>
                  <bgColor rgb="FFFFFF00"/>
                </patternFill>
              </fill>
            </x14:dxf>
          </x14:cfRule>
          <x14:cfRule type="containsText" priority="87" operator="containsText" id="{2F59D9D8-73D5-49DB-AB09-55140D3966CD}">
            <xm:f>NOT(ISERROR(SEARCH(Sheet2!$D$5,BF154)))</xm:f>
            <xm:f>Sheet2!$D$5</xm:f>
            <x14:dxf>
              <fill>
                <patternFill>
                  <bgColor rgb="FFFFFF00"/>
                </patternFill>
              </fill>
            </x14:dxf>
          </x14:cfRule>
          <x14:cfRule type="containsText" priority="88" operator="containsText" id="{E3A504CB-9321-4F92-B2DA-8EE39D681F59}">
            <xm:f>NOT(ISERROR(SEARCH(Sheet2!$D$4,BF154)))</xm:f>
            <xm:f>Sheet2!$D$4</xm:f>
            <x14:dxf>
              <fill>
                <patternFill>
                  <bgColor rgb="FFFF0000"/>
                </patternFill>
              </fill>
            </x14:dxf>
          </x14:cfRule>
          <xm:sqref>BF154</xm:sqref>
        </x14:conditionalFormatting>
        <x14:conditionalFormatting xmlns:xm="http://schemas.microsoft.com/office/excel/2006/main">
          <x14:cfRule type="containsText" priority="79" operator="containsText" id="{4A06BC14-E878-4B54-8C97-75407A77D949}">
            <xm:f>NOT(ISERROR(SEARCH(Sheet2!$D$8,BF175)))</xm:f>
            <xm:f>Sheet2!$D$8</xm:f>
            <x14:dxf>
              <fill>
                <patternFill>
                  <bgColor rgb="FFFF0000"/>
                </patternFill>
              </fill>
            </x14:dxf>
          </x14:cfRule>
          <x14:cfRule type="containsText" priority="80" operator="containsText" id="{167F8F2A-C379-4C5F-9500-F2C3DA0B6FB5}">
            <xm:f>NOT(ISERROR(SEARCH(Sheet2!$D$7,BF175)))</xm:f>
            <xm:f>Sheet2!$D$7</xm:f>
            <x14:dxf>
              <fill>
                <patternFill>
                  <bgColor rgb="FF00B050"/>
                </patternFill>
              </fill>
            </x14:dxf>
          </x14:cfRule>
          <x14:cfRule type="containsText" priority="81" operator="containsText" id="{3F355282-D293-4907-8787-C195C6C4EE53}">
            <xm:f>NOT(ISERROR(SEARCH(Sheet2!$D$6,BF175)))</xm:f>
            <xm:f>Sheet2!$D$6</xm:f>
            <x14:dxf>
              <fill>
                <patternFill>
                  <bgColor rgb="FFFFFF00"/>
                </patternFill>
              </fill>
            </x14:dxf>
          </x14:cfRule>
          <x14:cfRule type="containsText" priority="82" operator="containsText" id="{59514D3D-B4BC-4451-A335-919B686619C9}">
            <xm:f>NOT(ISERROR(SEARCH(Sheet2!$D$5,BF175)))</xm:f>
            <xm:f>Sheet2!$D$5</xm:f>
            <x14:dxf>
              <fill>
                <patternFill>
                  <bgColor rgb="FFFFFF00"/>
                </patternFill>
              </fill>
            </x14:dxf>
          </x14:cfRule>
          <x14:cfRule type="containsText" priority="83" operator="containsText" id="{2B2ECF1F-3E19-4E0B-9B98-F1A97C8D4A94}">
            <xm:f>NOT(ISERROR(SEARCH(Sheet2!$D$4,BF175)))</xm:f>
            <xm:f>Sheet2!$D$4</xm:f>
            <x14:dxf>
              <fill>
                <patternFill>
                  <bgColor rgb="FFFF0000"/>
                </patternFill>
              </fill>
            </x14:dxf>
          </x14:cfRule>
          <xm:sqref>BF175</xm:sqref>
        </x14:conditionalFormatting>
        <x14:conditionalFormatting xmlns:xm="http://schemas.microsoft.com/office/excel/2006/main">
          <x14:cfRule type="containsText" priority="74" operator="containsText" id="{4A89A12D-90A5-430B-A004-2AEA16847A39}">
            <xm:f>NOT(ISERROR(SEARCH(Sheet2!$D$8,BF177)))</xm:f>
            <xm:f>Sheet2!$D$8</xm:f>
            <x14:dxf>
              <fill>
                <patternFill>
                  <bgColor rgb="FFFF0000"/>
                </patternFill>
              </fill>
            </x14:dxf>
          </x14:cfRule>
          <x14:cfRule type="containsText" priority="75" operator="containsText" id="{6FEE861B-E631-4DA0-AFF7-6777E6DA1633}">
            <xm:f>NOT(ISERROR(SEARCH(Sheet2!$D$7,BF177)))</xm:f>
            <xm:f>Sheet2!$D$7</xm:f>
            <x14:dxf>
              <fill>
                <patternFill>
                  <bgColor rgb="FF00B050"/>
                </patternFill>
              </fill>
            </x14:dxf>
          </x14:cfRule>
          <x14:cfRule type="containsText" priority="76" operator="containsText" id="{E3F38F2D-161B-4A0F-A35F-CDD6FB256051}">
            <xm:f>NOT(ISERROR(SEARCH(Sheet2!$D$6,BF177)))</xm:f>
            <xm:f>Sheet2!$D$6</xm:f>
            <x14:dxf>
              <fill>
                <patternFill>
                  <bgColor rgb="FFFFFF00"/>
                </patternFill>
              </fill>
            </x14:dxf>
          </x14:cfRule>
          <x14:cfRule type="containsText" priority="77" operator="containsText" id="{71A78883-B682-4E95-83EE-CA34DE5240F8}">
            <xm:f>NOT(ISERROR(SEARCH(Sheet2!$D$5,BF177)))</xm:f>
            <xm:f>Sheet2!$D$5</xm:f>
            <x14:dxf>
              <fill>
                <patternFill>
                  <bgColor rgb="FFFFFF00"/>
                </patternFill>
              </fill>
            </x14:dxf>
          </x14:cfRule>
          <x14:cfRule type="containsText" priority="78" operator="containsText" id="{F795C4A1-E116-4F08-B46B-C15C3D963DA9}">
            <xm:f>NOT(ISERROR(SEARCH(Sheet2!$D$4,BF177)))</xm:f>
            <xm:f>Sheet2!$D$4</xm:f>
            <x14:dxf>
              <fill>
                <patternFill>
                  <bgColor rgb="FFFF0000"/>
                </patternFill>
              </fill>
            </x14:dxf>
          </x14:cfRule>
          <xm:sqref>BF177</xm:sqref>
        </x14:conditionalFormatting>
        <x14:conditionalFormatting xmlns:xm="http://schemas.microsoft.com/office/excel/2006/main">
          <x14:cfRule type="containsText" priority="69" operator="containsText" id="{ECB1E8A7-698D-4DA3-B2E8-3A530438447E}">
            <xm:f>NOT(ISERROR(SEARCH(Sheet2!$D$8,BF182)))</xm:f>
            <xm:f>Sheet2!$D$8</xm:f>
            <x14:dxf>
              <fill>
                <patternFill>
                  <bgColor rgb="FFFF0000"/>
                </patternFill>
              </fill>
            </x14:dxf>
          </x14:cfRule>
          <x14:cfRule type="containsText" priority="70" operator="containsText" id="{3C683F6A-4BEE-4877-B808-995491289806}">
            <xm:f>NOT(ISERROR(SEARCH(Sheet2!$D$7,BF182)))</xm:f>
            <xm:f>Sheet2!$D$7</xm:f>
            <x14:dxf>
              <fill>
                <patternFill>
                  <bgColor rgb="FF00B050"/>
                </patternFill>
              </fill>
            </x14:dxf>
          </x14:cfRule>
          <x14:cfRule type="containsText" priority="71" operator="containsText" id="{750566CB-E8FA-4758-880D-206DC20866C1}">
            <xm:f>NOT(ISERROR(SEARCH(Sheet2!$D$6,BF182)))</xm:f>
            <xm:f>Sheet2!$D$6</xm:f>
            <x14:dxf>
              <fill>
                <patternFill>
                  <bgColor rgb="FFFFFF00"/>
                </patternFill>
              </fill>
            </x14:dxf>
          </x14:cfRule>
          <x14:cfRule type="containsText" priority="72" operator="containsText" id="{C59090B9-7676-4E50-8533-FB7CFAF76F5E}">
            <xm:f>NOT(ISERROR(SEARCH(Sheet2!$D$5,BF182)))</xm:f>
            <xm:f>Sheet2!$D$5</xm:f>
            <x14:dxf>
              <fill>
                <patternFill>
                  <bgColor rgb="FFFFFF00"/>
                </patternFill>
              </fill>
            </x14:dxf>
          </x14:cfRule>
          <x14:cfRule type="containsText" priority="73" operator="containsText" id="{AFB55EA0-8F64-40F1-B6EA-CA10A62113D1}">
            <xm:f>NOT(ISERROR(SEARCH(Sheet2!$D$4,BF182)))</xm:f>
            <xm:f>Sheet2!$D$4</xm:f>
            <x14:dxf>
              <fill>
                <patternFill>
                  <bgColor rgb="FFFF0000"/>
                </patternFill>
              </fill>
            </x14:dxf>
          </x14:cfRule>
          <xm:sqref>BF182</xm:sqref>
        </x14:conditionalFormatting>
        <x14:conditionalFormatting xmlns:xm="http://schemas.microsoft.com/office/excel/2006/main">
          <x14:cfRule type="containsText" priority="64" operator="containsText" id="{16C29C82-AD8D-4559-A5F3-BB67F7FE656C}">
            <xm:f>NOT(ISERROR(SEARCH(Sheet2!$D$8,BF184)))</xm:f>
            <xm:f>Sheet2!$D$8</xm:f>
            <x14:dxf>
              <fill>
                <patternFill>
                  <bgColor rgb="FFFF0000"/>
                </patternFill>
              </fill>
            </x14:dxf>
          </x14:cfRule>
          <x14:cfRule type="containsText" priority="65" operator="containsText" id="{AF9E5857-47FE-4F9F-9AC5-F593A4C3392A}">
            <xm:f>NOT(ISERROR(SEARCH(Sheet2!$D$7,BF184)))</xm:f>
            <xm:f>Sheet2!$D$7</xm:f>
            <x14:dxf>
              <fill>
                <patternFill>
                  <bgColor rgb="FF00B050"/>
                </patternFill>
              </fill>
            </x14:dxf>
          </x14:cfRule>
          <x14:cfRule type="containsText" priority="66" operator="containsText" id="{A770E1F4-49C1-4A6B-A87F-4565CA56809D}">
            <xm:f>NOT(ISERROR(SEARCH(Sheet2!$D$6,BF184)))</xm:f>
            <xm:f>Sheet2!$D$6</xm:f>
            <x14:dxf>
              <fill>
                <patternFill>
                  <bgColor rgb="FFFFFF00"/>
                </patternFill>
              </fill>
            </x14:dxf>
          </x14:cfRule>
          <x14:cfRule type="containsText" priority="67" operator="containsText" id="{AB228280-39F0-484D-BEA9-C9EC79BA2AD0}">
            <xm:f>NOT(ISERROR(SEARCH(Sheet2!$D$5,BF184)))</xm:f>
            <xm:f>Sheet2!$D$5</xm:f>
            <x14:dxf>
              <fill>
                <patternFill>
                  <bgColor rgb="FFFFFF00"/>
                </patternFill>
              </fill>
            </x14:dxf>
          </x14:cfRule>
          <x14:cfRule type="containsText" priority="68" operator="containsText" id="{2221723C-A4DE-41E4-BA4C-C7608F30B0F9}">
            <xm:f>NOT(ISERROR(SEARCH(Sheet2!$D$4,BF184)))</xm:f>
            <xm:f>Sheet2!$D$4</xm:f>
            <x14:dxf>
              <fill>
                <patternFill>
                  <bgColor rgb="FFFF0000"/>
                </patternFill>
              </fill>
            </x14:dxf>
          </x14:cfRule>
          <xm:sqref>BF184</xm:sqref>
        </x14:conditionalFormatting>
        <x14:conditionalFormatting xmlns:xm="http://schemas.microsoft.com/office/excel/2006/main">
          <x14:cfRule type="containsText" priority="59" operator="containsText" id="{B43104B5-7A2B-465A-99C3-75348B4E8400}">
            <xm:f>NOT(ISERROR(SEARCH(Sheet2!$D$8,BF6)))</xm:f>
            <xm:f>Sheet2!$D$8</xm:f>
            <x14:dxf>
              <fill>
                <patternFill>
                  <bgColor rgb="FFFF0000"/>
                </patternFill>
              </fill>
            </x14:dxf>
          </x14:cfRule>
          <x14:cfRule type="containsText" priority="60" operator="containsText" id="{5C8709BF-AD84-4AE5-BDAD-74D5D05365C2}">
            <xm:f>NOT(ISERROR(SEARCH(Sheet2!$D$7,BF6)))</xm:f>
            <xm:f>Sheet2!$D$7</xm:f>
            <x14:dxf>
              <fill>
                <patternFill>
                  <bgColor rgb="FF00B050"/>
                </patternFill>
              </fill>
            </x14:dxf>
          </x14:cfRule>
          <x14:cfRule type="containsText" priority="61" operator="containsText" id="{AEF4C6F2-7526-44FB-A57C-530F7DE0B24D}">
            <xm:f>NOT(ISERROR(SEARCH(Sheet2!$D$6,BF6)))</xm:f>
            <xm:f>Sheet2!$D$6</xm:f>
            <x14:dxf>
              <fill>
                <patternFill>
                  <bgColor rgb="FFFFFF00"/>
                </patternFill>
              </fill>
            </x14:dxf>
          </x14:cfRule>
          <x14:cfRule type="containsText" priority="62" operator="containsText" id="{FD85B19B-14F5-4708-B64E-0098066C4787}">
            <xm:f>NOT(ISERROR(SEARCH(Sheet2!$D$5,BF6)))</xm:f>
            <xm:f>Sheet2!$D$5</xm:f>
            <x14:dxf>
              <fill>
                <patternFill>
                  <bgColor rgb="FFFFFF00"/>
                </patternFill>
              </fill>
            </x14:dxf>
          </x14:cfRule>
          <x14:cfRule type="containsText" priority="63" operator="containsText" id="{27BE7ADA-56D4-45D5-A36B-7CAA067E0E2D}">
            <xm:f>NOT(ISERROR(SEARCH(Sheet2!$D$4,BF6)))</xm:f>
            <xm:f>Sheet2!$D$4</xm:f>
            <x14:dxf>
              <fill>
                <patternFill>
                  <bgColor rgb="FFFF0000"/>
                </patternFill>
              </fill>
            </x14:dxf>
          </x14:cfRule>
          <xm:sqref>BF6</xm:sqref>
        </x14:conditionalFormatting>
        <x14:conditionalFormatting xmlns:xm="http://schemas.microsoft.com/office/excel/2006/main">
          <x14:cfRule type="containsText" priority="54" operator="containsText" id="{08A8ADAC-4D46-4D55-99B2-5EF6575E280A}">
            <xm:f>NOT(ISERROR(SEARCH(Sheet2!$D$8,BF166)))</xm:f>
            <xm:f>Sheet2!$D$8</xm:f>
            <x14:dxf>
              <fill>
                <patternFill>
                  <bgColor rgb="FFFF0000"/>
                </patternFill>
              </fill>
            </x14:dxf>
          </x14:cfRule>
          <x14:cfRule type="containsText" priority="55" operator="containsText" id="{96CC14F0-ED1F-49C2-BA11-4B26D83586D1}">
            <xm:f>NOT(ISERROR(SEARCH(Sheet2!$D$7,BF166)))</xm:f>
            <xm:f>Sheet2!$D$7</xm:f>
            <x14:dxf>
              <fill>
                <patternFill>
                  <bgColor rgb="FF00B050"/>
                </patternFill>
              </fill>
            </x14:dxf>
          </x14:cfRule>
          <x14:cfRule type="containsText" priority="56" operator="containsText" id="{F25515E4-7484-4BAB-BBDA-83D6C7C5A4DA}">
            <xm:f>NOT(ISERROR(SEARCH(Sheet2!$D$6,BF166)))</xm:f>
            <xm:f>Sheet2!$D$6</xm:f>
            <x14:dxf>
              <fill>
                <patternFill>
                  <bgColor rgb="FFFFFF00"/>
                </patternFill>
              </fill>
            </x14:dxf>
          </x14:cfRule>
          <x14:cfRule type="containsText" priority="57" operator="containsText" id="{BA7547DA-F50A-417F-A2D2-5ABFFF260971}">
            <xm:f>NOT(ISERROR(SEARCH(Sheet2!$D$5,BF166)))</xm:f>
            <xm:f>Sheet2!$D$5</xm:f>
            <x14:dxf>
              <fill>
                <patternFill>
                  <bgColor rgb="FFFFFF00"/>
                </patternFill>
              </fill>
            </x14:dxf>
          </x14:cfRule>
          <x14:cfRule type="containsText" priority="58" operator="containsText" id="{BA91179C-4397-48B6-AF60-699A77556775}">
            <xm:f>NOT(ISERROR(SEARCH(Sheet2!$D$4,BF166)))</xm:f>
            <xm:f>Sheet2!$D$4</xm:f>
            <x14:dxf>
              <fill>
                <patternFill>
                  <bgColor rgb="FFFF0000"/>
                </patternFill>
              </fill>
            </x14:dxf>
          </x14:cfRule>
          <xm:sqref>BF166</xm:sqref>
        </x14:conditionalFormatting>
        <x14:conditionalFormatting xmlns:xm="http://schemas.microsoft.com/office/excel/2006/main">
          <x14:cfRule type="containsText" priority="49" operator="containsText" id="{9E55B852-FABA-4FAA-9388-9361658965A1}">
            <xm:f>NOT(ISERROR(SEARCH(Sheet2!$D$8,BF30)))</xm:f>
            <xm:f>Sheet2!$D$8</xm:f>
            <x14:dxf>
              <fill>
                <patternFill>
                  <bgColor rgb="FFFF0000"/>
                </patternFill>
              </fill>
            </x14:dxf>
          </x14:cfRule>
          <x14:cfRule type="containsText" priority="50" operator="containsText" id="{5755628D-48F1-491A-B291-144BEBC7E053}">
            <xm:f>NOT(ISERROR(SEARCH(Sheet2!$D$7,BF30)))</xm:f>
            <xm:f>Sheet2!$D$7</xm:f>
            <x14:dxf>
              <fill>
                <patternFill>
                  <bgColor rgb="FF00B050"/>
                </patternFill>
              </fill>
            </x14:dxf>
          </x14:cfRule>
          <x14:cfRule type="containsText" priority="51" operator="containsText" id="{0F962D61-DF08-4333-9D7F-8F172E00A747}">
            <xm:f>NOT(ISERROR(SEARCH(Sheet2!$D$6,BF30)))</xm:f>
            <xm:f>Sheet2!$D$6</xm:f>
            <x14:dxf>
              <fill>
                <patternFill>
                  <bgColor rgb="FFFFFF00"/>
                </patternFill>
              </fill>
            </x14:dxf>
          </x14:cfRule>
          <x14:cfRule type="containsText" priority="52" operator="containsText" id="{28EA265B-D08A-4862-BFE1-2F7873D68509}">
            <xm:f>NOT(ISERROR(SEARCH(Sheet2!$D$5,BF30)))</xm:f>
            <xm:f>Sheet2!$D$5</xm:f>
            <x14:dxf>
              <fill>
                <patternFill>
                  <bgColor rgb="FFFFFF00"/>
                </patternFill>
              </fill>
            </x14:dxf>
          </x14:cfRule>
          <x14:cfRule type="containsText" priority="53" operator="containsText" id="{B51D30AC-BCAC-4EEB-95F6-064198EE8020}">
            <xm:f>NOT(ISERROR(SEARCH(Sheet2!$D$4,BF30)))</xm:f>
            <xm:f>Sheet2!$D$4</xm:f>
            <x14:dxf>
              <fill>
                <patternFill>
                  <bgColor rgb="FFFF0000"/>
                </patternFill>
              </fill>
            </x14:dxf>
          </x14:cfRule>
          <xm:sqref>BF30</xm:sqref>
        </x14:conditionalFormatting>
        <x14:conditionalFormatting xmlns:xm="http://schemas.microsoft.com/office/excel/2006/main">
          <x14:cfRule type="containsText" priority="44" operator="containsText" id="{7B28F803-1C4C-467C-88CB-BDEFC3DEBA5B}">
            <xm:f>NOT(ISERROR(SEARCH(Sheet2!$D$8,BF46)))</xm:f>
            <xm:f>Sheet2!$D$8</xm:f>
            <x14:dxf>
              <fill>
                <patternFill>
                  <bgColor rgb="FFFF0000"/>
                </patternFill>
              </fill>
            </x14:dxf>
          </x14:cfRule>
          <x14:cfRule type="containsText" priority="45" operator="containsText" id="{1BE1C780-FA42-4F4A-BFA1-3DBE60355688}">
            <xm:f>NOT(ISERROR(SEARCH(Sheet2!$D$7,BF46)))</xm:f>
            <xm:f>Sheet2!$D$7</xm:f>
            <x14:dxf>
              <fill>
                <patternFill>
                  <bgColor rgb="FF00B050"/>
                </patternFill>
              </fill>
            </x14:dxf>
          </x14:cfRule>
          <x14:cfRule type="containsText" priority="46" operator="containsText" id="{BB2EB8C1-F48A-43C3-BAAD-000F1C2161DF}">
            <xm:f>NOT(ISERROR(SEARCH(Sheet2!$D$6,BF46)))</xm:f>
            <xm:f>Sheet2!$D$6</xm:f>
            <x14:dxf>
              <fill>
                <patternFill>
                  <bgColor rgb="FFFFFF00"/>
                </patternFill>
              </fill>
            </x14:dxf>
          </x14:cfRule>
          <x14:cfRule type="containsText" priority="47" operator="containsText" id="{76FD55C8-5C33-41B4-9841-1FBBF0BD9016}">
            <xm:f>NOT(ISERROR(SEARCH(Sheet2!$D$5,BF46)))</xm:f>
            <xm:f>Sheet2!$D$5</xm:f>
            <x14:dxf>
              <fill>
                <patternFill>
                  <bgColor rgb="FFFFFF00"/>
                </patternFill>
              </fill>
            </x14:dxf>
          </x14:cfRule>
          <x14:cfRule type="containsText" priority="48" operator="containsText" id="{16B960AA-B9FD-4C4D-8E64-CB7D12AB5B97}">
            <xm:f>NOT(ISERROR(SEARCH(Sheet2!$D$4,BF46)))</xm:f>
            <xm:f>Sheet2!$D$4</xm:f>
            <x14:dxf>
              <fill>
                <patternFill>
                  <bgColor rgb="FFFF0000"/>
                </patternFill>
              </fill>
            </x14:dxf>
          </x14:cfRule>
          <xm:sqref>BF92 BF88 BF80 BF66 BF64 BF46 BF62 BF60 BF58 BF56 BF54 BF52 BF50 BF48 BF82 BF86 BF84 BF76 BF78 BF71 BF69</xm:sqref>
        </x14:conditionalFormatting>
        <x14:conditionalFormatting xmlns:xm="http://schemas.microsoft.com/office/excel/2006/main">
          <x14:cfRule type="containsText" priority="39" operator="containsText" id="{F67B1368-239A-4D75-A319-95181B378EAA}">
            <xm:f>NOT(ISERROR(SEARCH(Sheet2!$D$8,BF114)))</xm:f>
            <xm:f>Sheet2!$D$8</xm:f>
            <x14:dxf>
              <fill>
                <patternFill>
                  <bgColor rgb="FFFF0000"/>
                </patternFill>
              </fill>
            </x14:dxf>
          </x14:cfRule>
          <x14:cfRule type="containsText" priority="40" operator="containsText" id="{FDC832E1-7572-488B-B61F-A53C86EB0DEC}">
            <xm:f>NOT(ISERROR(SEARCH(Sheet2!$D$7,BF114)))</xm:f>
            <xm:f>Sheet2!$D$7</xm:f>
            <x14:dxf>
              <fill>
                <patternFill>
                  <bgColor rgb="FF00B050"/>
                </patternFill>
              </fill>
            </x14:dxf>
          </x14:cfRule>
          <x14:cfRule type="containsText" priority="41" operator="containsText" id="{1AD0EDDE-711A-4F73-A110-BF2DF74724BB}">
            <xm:f>NOT(ISERROR(SEARCH(Sheet2!$D$6,BF114)))</xm:f>
            <xm:f>Sheet2!$D$6</xm:f>
            <x14:dxf>
              <fill>
                <patternFill>
                  <bgColor rgb="FFFFFF00"/>
                </patternFill>
              </fill>
            </x14:dxf>
          </x14:cfRule>
          <x14:cfRule type="containsText" priority="42" operator="containsText" id="{BCC1AED4-4498-41D7-AABA-7CD1EA2E0D9B}">
            <xm:f>NOT(ISERROR(SEARCH(Sheet2!$D$5,BF114)))</xm:f>
            <xm:f>Sheet2!$D$5</xm:f>
            <x14:dxf>
              <fill>
                <patternFill>
                  <bgColor rgb="FFFFFF00"/>
                </patternFill>
              </fill>
            </x14:dxf>
          </x14:cfRule>
          <x14:cfRule type="containsText" priority="43" operator="containsText" id="{763FE3C8-32A7-4BA5-8A21-7140E105C1F8}">
            <xm:f>NOT(ISERROR(SEARCH(Sheet2!$D$4,BF114)))</xm:f>
            <xm:f>Sheet2!$D$4</xm:f>
            <x14:dxf>
              <fill>
                <patternFill>
                  <bgColor rgb="FFFF0000"/>
                </patternFill>
              </fill>
            </x14:dxf>
          </x14:cfRule>
          <xm:sqref>BF114</xm:sqref>
        </x14:conditionalFormatting>
        <x14:conditionalFormatting xmlns:xm="http://schemas.microsoft.com/office/excel/2006/main">
          <x14:cfRule type="containsText" priority="34" operator="containsText" id="{2BD87CF1-7BE4-4F46-A3B2-5F29702ACE18}">
            <xm:f>NOT(ISERROR(SEARCH(Sheet2!$D$8,BF112)))</xm:f>
            <xm:f>Sheet2!$D$8</xm:f>
            <x14:dxf>
              <fill>
                <patternFill>
                  <bgColor rgb="FFFF0000"/>
                </patternFill>
              </fill>
            </x14:dxf>
          </x14:cfRule>
          <x14:cfRule type="containsText" priority="35" operator="containsText" id="{5AC6D971-08CF-43BD-9A29-BF1C014AB0F6}">
            <xm:f>NOT(ISERROR(SEARCH(Sheet2!$D$7,BF112)))</xm:f>
            <xm:f>Sheet2!$D$7</xm:f>
            <x14:dxf>
              <fill>
                <patternFill>
                  <bgColor rgb="FF00B050"/>
                </patternFill>
              </fill>
            </x14:dxf>
          </x14:cfRule>
          <x14:cfRule type="containsText" priority="36" operator="containsText" id="{B9F20F65-8E7E-4E11-87EA-B2224B463ACB}">
            <xm:f>NOT(ISERROR(SEARCH(Sheet2!$D$6,BF112)))</xm:f>
            <xm:f>Sheet2!$D$6</xm:f>
            <x14:dxf>
              <fill>
                <patternFill>
                  <bgColor rgb="FFFFFF00"/>
                </patternFill>
              </fill>
            </x14:dxf>
          </x14:cfRule>
          <x14:cfRule type="containsText" priority="37" operator="containsText" id="{C7E1F64C-0EC8-437D-A111-9098CB60EEEB}">
            <xm:f>NOT(ISERROR(SEARCH(Sheet2!$D$5,BF112)))</xm:f>
            <xm:f>Sheet2!$D$5</xm:f>
            <x14:dxf>
              <fill>
                <patternFill>
                  <bgColor rgb="FFFFFF00"/>
                </patternFill>
              </fill>
            </x14:dxf>
          </x14:cfRule>
          <x14:cfRule type="containsText" priority="38" operator="containsText" id="{5A427777-E26E-4A1C-9BD3-17E2B6C53C81}">
            <xm:f>NOT(ISERROR(SEARCH(Sheet2!$D$4,BF112)))</xm:f>
            <xm:f>Sheet2!$D$4</xm:f>
            <x14:dxf>
              <fill>
                <patternFill>
                  <bgColor rgb="FFFF0000"/>
                </patternFill>
              </fill>
            </x14:dxf>
          </x14:cfRule>
          <xm:sqref>BF112</xm:sqref>
        </x14:conditionalFormatting>
        <x14:conditionalFormatting xmlns:xm="http://schemas.microsoft.com/office/excel/2006/main">
          <x14:cfRule type="containsText" priority="29" operator="containsText" id="{96BA8A2B-2F73-431A-81EF-6F3E8B8DA148}">
            <xm:f>NOT(ISERROR(SEARCH(Sheet2!$D$8,BF101)))</xm:f>
            <xm:f>Sheet2!$D$8</xm:f>
            <x14:dxf>
              <fill>
                <patternFill>
                  <bgColor rgb="FFFF0000"/>
                </patternFill>
              </fill>
            </x14:dxf>
          </x14:cfRule>
          <x14:cfRule type="containsText" priority="30" operator="containsText" id="{75255787-171B-49D8-9E83-9EC8B8BEDB14}">
            <xm:f>NOT(ISERROR(SEARCH(Sheet2!$D$7,BF101)))</xm:f>
            <xm:f>Sheet2!$D$7</xm:f>
            <x14:dxf>
              <fill>
                <patternFill>
                  <bgColor rgb="FF00B050"/>
                </patternFill>
              </fill>
            </x14:dxf>
          </x14:cfRule>
          <x14:cfRule type="containsText" priority="31" operator="containsText" id="{67F75D46-85F0-4011-A241-67E3C42BBAD8}">
            <xm:f>NOT(ISERROR(SEARCH(Sheet2!$D$6,BF101)))</xm:f>
            <xm:f>Sheet2!$D$6</xm:f>
            <x14:dxf>
              <fill>
                <patternFill>
                  <bgColor rgb="FFFFFF00"/>
                </patternFill>
              </fill>
            </x14:dxf>
          </x14:cfRule>
          <x14:cfRule type="containsText" priority="32" operator="containsText" id="{CCAFDFB9-9DB7-44AD-AEAE-8966698CA096}">
            <xm:f>NOT(ISERROR(SEARCH(Sheet2!$D$5,BF101)))</xm:f>
            <xm:f>Sheet2!$D$5</xm:f>
            <x14:dxf>
              <fill>
                <patternFill>
                  <bgColor rgb="FFFFFF00"/>
                </patternFill>
              </fill>
            </x14:dxf>
          </x14:cfRule>
          <x14:cfRule type="containsText" priority="33" operator="containsText" id="{65DAC877-0139-4C84-B839-8033168B8BAC}">
            <xm:f>NOT(ISERROR(SEARCH(Sheet2!$D$4,BF101)))</xm:f>
            <xm:f>Sheet2!$D$4</xm:f>
            <x14:dxf>
              <fill>
                <patternFill>
                  <bgColor rgb="FFFF0000"/>
                </patternFill>
              </fill>
            </x14:dxf>
          </x14:cfRule>
          <xm:sqref>BF101</xm:sqref>
        </x14:conditionalFormatting>
        <x14:conditionalFormatting xmlns:xm="http://schemas.microsoft.com/office/excel/2006/main">
          <x14:cfRule type="containsText" priority="24" operator="containsText" id="{28C1BE5F-CB87-4F00-B72A-57516F536151}">
            <xm:f>NOT(ISERROR(SEARCH(Sheet2!$D$8,BF98)))</xm:f>
            <xm:f>Sheet2!$D$8</xm:f>
            <x14:dxf>
              <fill>
                <patternFill>
                  <bgColor rgb="FFFF0000"/>
                </patternFill>
              </fill>
            </x14:dxf>
          </x14:cfRule>
          <x14:cfRule type="containsText" priority="25" operator="containsText" id="{83CC132D-0CDF-4DEB-B58E-E0CC771A52BE}">
            <xm:f>NOT(ISERROR(SEARCH(Sheet2!$D$7,BF98)))</xm:f>
            <xm:f>Sheet2!$D$7</xm:f>
            <x14:dxf>
              <fill>
                <patternFill>
                  <bgColor rgb="FF00B050"/>
                </patternFill>
              </fill>
            </x14:dxf>
          </x14:cfRule>
          <x14:cfRule type="containsText" priority="26" operator="containsText" id="{95AB75B9-9648-4316-9EE4-C93DAFEA57F0}">
            <xm:f>NOT(ISERROR(SEARCH(Sheet2!$D$6,BF98)))</xm:f>
            <xm:f>Sheet2!$D$6</xm:f>
            <x14:dxf>
              <fill>
                <patternFill>
                  <bgColor rgb="FFFFFF00"/>
                </patternFill>
              </fill>
            </x14:dxf>
          </x14:cfRule>
          <x14:cfRule type="containsText" priority="27" operator="containsText" id="{DD55A4C2-AA51-45E5-8B59-E2302D6176CE}">
            <xm:f>NOT(ISERROR(SEARCH(Sheet2!$D$5,BF98)))</xm:f>
            <xm:f>Sheet2!$D$5</xm:f>
            <x14:dxf>
              <fill>
                <patternFill>
                  <bgColor rgb="FFFFFF00"/>
                </patternFill>
              </fill>
            </x14:dxf>
          </x14:cfRule>
          <x14:cfRule type="containsText" priority="28" operator="containsText" id="{2AD810AD-059F-43D5-98CD-EDAD3895C73E}">
            <xm:f>NOT(ISERROR(SEARCH(Sheet2!$D$4,BF98)))</xm:f>
            <xm:f>Sheet2!$D$4</xm:f>
            <x14:dxf>
              <fill>
                <patternFill>
                  <bgColor rgb="FFFF0000"/>
                </patternFill>
              </fill>
            </x14:dxf>
          </x14:cfRule>
          <xm:sqref>BF98</xm:sqref>
        </x14:conditionalFormatting>
        <x14:conditionalFormatting xmlns:xm="http://schemas.microsoft.com/office/excel/2006/main">
          <x14:cfRule type="containsText" priority="19" operator="containsText" id="{9D9A8FBB-E333-44F5-BA2F-466A65D39172}">
            <xm:f>NOT(ISERROR(SEARCH(Sheet2!$D$8,BF96)))</xm:f>
            <xm:f>Sheet2!$D$8</xm:f>
            <x14:dxf>
              <fill>
                <patternFill>
                  <bgColor rgb="FFFF0000"/>
                </patternFill>
              </fill>
            </x14:dxf>
          </x14:cfRule>
          <x14:cfRule type="containsText" priority="20" operator="containsText" id="{F7D68967-5D46-4B8F-9B77-5A038A6A75DC}">
            <xm:f>NOT(ISERROR(SEARCH(Sheet2!$D$7,BF96)))</xm:f>
            <xm:f>Sheet2!$D$7</xm:f>
            <x14:dxf>
              <fill>
                <patternFill>
                  <bgColor rgb="FF00B050"/>
                </patternFill>
              </fill>
            </x14:dxf>
          </x14:cfRule>
          <x14:cfRule type="containsText" priority="21" operator="containsText" id="{69F16C15-7BC1-4D43-8B5C-36F609CE6A6C}">
            <xm:f>NOT(ISERROR(SEARCH(Sheet2!$D$6,BF96)))</xm:f>
            <xm:f>Sheet2!$D$6</xm:f>
            <x14:dxf>
              <fill>
                <patternFill>
                  <bgColor rgb="FFFFFF00"/>
                </patternFill>
              </fill>
            </x14:dxf>
          </x14:cfRule>
          <x14:cfRule type="containsText" priority="22" operator="containsText" id="{98E9A4B3-5C76-429B-9EC6-79F7F5A01FF2}">
            <xm:f>NOT(ISERROR(SEARCH(Sheet2!$D$5,BF96)))</xm:f>
            <xm:f>Sheet2!$D$5</xm:f>
            <x14:dxf>
              <fill>
                <patternFill>
                  <bgColor rgb="FFFFFF00"/>
                </patternFill>
              </fill>
            </x14:dxf>
          </x14:cfRule>
          <x14:cfRule type="containsText" priority="23" operator="containsText" id="{0FBE194D-1E70-4DE4-9ED9-877828845695}">
            <xm:f>NOT(ISERROR(SEARCH(Sheet2!$D$4,BF96)))</xm:f>
            <xm:f>Sheet2!$D$4</xm:f>
            <x14:dxf>
              <fill>
                <patternFill>
                  <bgColor rgb="FFFF0000"/>
                </patternFill>
              </fill>
            </x14:dxf>
          </x14:cfRule>
          <xm:sqref>BF96</xm:sqref>
        </x14:conditionalFormatting>
        <x14:conditionalFormatting xmlns:xm="http://schemas.microsoft.com/office/excel/2006/main">
          <x14:cfRule type="containsText" priority="14" operator="containsText" id="{EB4FDDD7-7554-4964-809B-B9C60B6C733C}">
            <xm:f>NOT(ISERROR(SEARCH(Sheet2!$D$8,BF136)))</xm:f>
            <xm:f>Sheet2!$D$8</xm:f>
            <x14:dxf>
              <fill>
                <patternFill>
                  <bgColor rgb="FFFF0000"/>
                </patternFill>
              </fill>
            </x14:dxf>
          </x14:cfRule>
          <x14:cfRule type="containsText" priority="15" operator="containsText" id="{586BF4FE-E42E-476D-8A6F-1A0045968122}">
            <xm:f>NOT(ISERROR(SEARCH(Sheet2!$D$7,BF136)))</xm:f>
            <xm:f>Sheet2!$D$7</xm:f>
            <x14:dxf>
              <fill>
                <patternFill>
                  <bgColor rgb="FF00B050"/>
                </patternFill>
              </fill>
            </x14:dxf>
          </x14:cfRule>
          <x14:cfRule type="containsText" priority="16" operator="containsText" id="{2E58068E-9126-4273-AD56-955842466EE2}">
            <xm:f>NOT(ISERROR(SEARCH(Sheet2!$D$6,BF136)))</xm:f>
            <xm:f>Sheet2!$D$6</xm:f>
            <x14:dxf>
              <fill>
                <patternFill>
                  <bgColor rgb="FFFFFF00"/>
                </patternFill>
              </fill>
            </x14:dxf>
          </x14:cfRule>
          <x14:cfRule type="containsText" priority="17" operator="containsText" id="{AC1DCC99-6CC8-4D9A-9E06-3AC292BCE362}">
            <xm:f>NOT(ISERROR(SEARCH(Sheet2!$D$5,BF136)))</xm:f>
            <xm:f>Sheet2!$D$5</xm:f>
            <x14:dxf>
              <fill>
                <patternFill>
                  <bgColor rgb="FFFFFF00"/>
                </patternFill>
              </fill>
            </x14:dxf>
          </x14:cfRule>
          <x14:cfRule type="containsText" priority="18" operator="containsText" id="{26742E12-B740-4183-AAE4-4F71DAE12EE2}">
            <xm:f>NOT(ISERROR(SEARCH(Sheet2!$D$4,BF136)))</xm:f>
            <xm:f>Sheet2!$D$4</xm:f>
            <x14:dxf>
              <fill>
                <patternFill>
                  <bgColor rgb="FFFF0000"/>
                </patternFill>
              </fill>
            </x14:dxf>
          </x14:cfRule>
          <xm:sqref>BF136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Q5:Q187</xm:sqref>
        </x14:dataValidation>
        <x14:dataValidation type="list" allowBlank="1" showInputMessage="1" showErrorMessage="1">
          <x14:formula1>
            <xm:f>OFFSET(Sheet2!$D$4,0,0,COUNTA(Sheet2!$D$4:$D$15),1)</xm:f>
          </x14:formula1>
          <xm:sqref>W5:CH187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CH941"/>
  <sheetViews>
    <sheetView zoomScaleNormal="100" workbookViewId="0">
      <pane xSplit="5" ySplit="4" topLeftCell="P17" activePane="bottomRight" state="frozen"/>
      <selection activeCell="AR4" sqref="AR4"/>
      <selection pane="topRight" activeCell="AR4" sqref="AR4"/>
      <selection pane="bottomLeft" activeCell="AR4" sqref="AR4"/>
      <selection pane="bottomRight" activeCell="T19" sqref="T19"/>
    </sheetView>
  </sheetViews>
  <sheetFormatPr defaultColWidth="8.88671875" defaultRowHeight="15" x14ac:dyDescent="0.3"/>
  <cols>
    <col min="1" max="1" width="4.5546875" style="216" customWidth="1"/>
    <col min="2" max="2" width="8.109375" style="16" customWidth="1"/>
    <col min="3" max="3" width="22.21875" style="17" customWidth="1"/>
    <col min="4" max="7" width="9.5546875" style="217" customWidth="1"/>
    <col min="8" max="8" width="9.6640625" style="16" customWidth="1"/>
    <col min="9" max="9" width="9.109375" style="16" customWidth="1"/>
    <col min="10" max="10" width="8.33203125" style="16" customWidth="1"/>
    <col min="11" max="11" width="17.33203125" style="17" customWidth="1"/>
    <col min="12" max="12" width="20.77734375" style="234" customWidth="1"/>
    <col min="13" max="13" width="7.6640625" style="234" hidden="1" customWidth="1"/>
    <col min="14" max="14" width="10.44140625" style="220" customWidth="1"/>
    <col min="15" max="15" width="10.44140625" style="220" hidden="1" customWidth="1"/>
    <col min="16" max="16" width="10.44140625" style="220" customWidth="1"/>
    <col min="17" max="17" width="7.5546875" style="463" customWidth="1"/>
    <col min="18" max="18" width="31.5546875" style="146" customWidth="1"/>
    <col min="19" max="19" width="8.77734375" style="235" customWidth="1"/>
    <col min="20" max="21" width="8.6640625" style="16" customWidth="1"/>
    <col min="22" max="22" width="23.44140625" style="17" customWidth="1"/>
    <col min="23" max="34" width="10" style="23" hidden="1" customWidth="1"/>
    <col min="35" max="35" width="13.77734375" style="2" hidden="1" customWidth="1"/>
    <col min="36" max="36" width="0.33203125" style="2" hidden="1" customWidth="1"/>
    <col min="37" max="38" width="10.21875" style="2" hidden="1" customWidth="1"/>
    <col min="39" max="39" width="0" style="2" hidden="1" customWidth="1"/>
    <col min="40" max="44" width="9.88671875" style="2" hidden="1" customWidth="1"/>
    <col min="45" max="46" width="0.109375" style="2" hidden="1" customWidth="1"/>
    <col min="47" max="48" width="9.88671875" style="2" hidden="1" customWidth="1"/>
    <col min="49" max="49" width="0" style="2" hidden="1" customWidth="1"/>
    <col min="50" max="50" width="8.88671875" style="2" hidden="1" customWidth="1"/>
    <col min="51" max="51" width="0.109375" style="2" hidden="1" customWidth="1"/>
    <col min="52" max="52" width="8.88671875" style="2" hidden="1" customWidth="1"/>
    <col min="53" max="53" width="9.88671875" style="2" hidden="1" customWidth="1"/>
    <col min="54" max="54" width="0.109375" style="2" hidden="1" customWidth="1"/>
    <col min="55" max="57" width="9.88671875" style="2" hidden="1" customWidth="1"/>
    <col min="58" max="58" width="9.88671875" style="2" bestFit="1" customWidth="1"/>
    <col min="59" max="16384" width="8.88671875" style="2"/>
  </cols>
  <sheetData>
    <row r="1" spans="1:86" s="26" customFormat="1" x14ac:dyDescent="0.3">
      <c r="A1" s="676"/>
      <c r="B1" s="676"/>
      <c r="C1" s="676"/>
      <c r="D1" s="676"/>
      <c r="E1" s="676"/>
      <c r="F1" s="676"/>
      <c r="G1" s="676"/>
      <c r="H1" s="676"/>
      <c r="I1" s="676"/>
      <c r="J1" s="676"/>
      <c r="K1" s="676"/>
      <c r="L1" s="222" t="s">
        <v>466</v>
      </c>
      <c r="M1" s="222"/>
      <c r="N1" s="191"/>
      <c r="O1" s="191"/>
      <c r="P1" s="191"/>
      <c r="Q1" s="460"/>
      <c r="R1" s="223"/>
      <c r="S1" s="224" t="s">
        <v>464</v>
      </c>
      <c r="T1" s="672" t="s">
        <v>464</v>
      </c>
      <c r="U1" s="672"/>
      <c r="V1" s="672"/>
      <c r="W1" s="195"/>
      <c r="X1" s="195"/>
      <c r="Y1" s="195"/>
      <c r="Z1" s="195"/>
      <c r="AA1" s="195"/>
      <c r="AB1" s="195"/>
      <c r="AC1" s="195"/>
      <c r="AD1" s="195"/>
      <c r="AE1" s="195"/>
      <c r="AF1" s="195"/>
      <c r="AG1" s="195"/>
      <c r="AH1" s="195"/>
    </row>
    <row r="2" spans="1:86" s="26" customFormat="1" x14ac:dyDescent="0.3">
      <c r="A2" s="676"/>
      <c r="B2" s="676"/>
      <c r="C2" s="676"/>
      <c r="D2" s="676"/>
      <c r="E2" s="676"/>
      <c r="F2" s="676"/>
      <c r="G2" s="676"/>
      <c r="H2" s="676"/>
      <c r="I2" s="676"/>
      <c r="J2" s="676"/>
      <c r="K2" s="676"/>
      <c r="L2" s="225" t="s">
        <v>465</v>
      </c>
      <c r="M2" s="225"/>
      <c r="N2" s="191"/>
      <c r="O2" s="191"/>
      <c r="P2" s="191"/>
      <c r="Q2" s="460"/>
      <c r="R2" s="223"/>
      <c r="S2" s="226"/>
      <c r="T2" s="192"/>
      <c r="U2" s="192"/>
      <c r="V2" s="193"/>
      <c r="W2" s="195"/>
      <c r="X2" s="195"/>
      <c r="Y2" s="195"/>
      <c r="Z2" s="195"/>
      <c r="AA2" s="195"/>
      <c r="AB2" s="195"/>
      <c r="AC2" s="195"/>
      <c r="AD2" s="195"/>
      <c r="AE2" s="195"/>
      <c r="AF2" s="195"/>
      <c r="AG2" s="195"/>
      <c r="AH2" s="195"/>
    </row>
    <row r="3" spans="1:86" s="27" customFormat="1" ht="27.75" customHeight="1" x14ac:dyDescent="0.3">
      <c r="A3" s="673" t="s">
        <v>24</v>
      </c>
      <c r="B3" s="674"/>
      <c r="C3" s="198" t="s">
        <v>919</v>
      </c>
      <c r="D3" s="675" t="s">
        <v>3667</v>
      </c>
      <c r="E3" s="675"/>
      <c r="F3" s="675"/>
      <c r="G3" s="675"/>
      <c r="H3" s="675"/>
      <c r="I3" s="675"/>
      <c r="J3" s="675"/>
      <c r="K3" s="675"/>
      <c r="L3" s="227"/>
      <c r="M3" s="227"/>
      <c r="N3" s="677" t="s">
        <v>452</v>
      </c>
      <c r="O3" s="677"/>
      <c r="P3" s="677"/>
      <c r="Q3" s="668" t="s">
        <v>453</v>
      </c>
      <c r="R3" s="668"/>
      <c r="S3" s="668"/>
      <c r="T3" s="669" t="s">
        <v>428</v>
      </c>
      <c r="U3" s="670"/>
      <c r="V3" s="671"/>
      <c r="W3" s="200"/>
      <c r="X3" s="200"/>
      <c r="Y3" s="200"/>
      <c r="Z3" s="200"/>
      <c r="AA3" s="200"/>
      <c r="AB3" s="200"/>
      <c r="AC3" s="200"/>
      <c r="AD3" s="200"/>
      <c r="AE3" s="200"/>
      <c r="AF3" s="200"/>
      <c r="AG3" s="200"/>
      <c r="AH3" s="200"/>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29" t="s">
        <v>6206</v>
      </c>
      <c r="N4" s="33" t="s">
        <v>8</v>
      </c>
      <c r="O4" s="33" t="s">
        <v>6979</v>
      </c>
      <c r="P4" s="33" t="s">
        <v>9</v>
      </c>
      <c r="Q4" s="33" t="s">
        <v>443</v>
      </c>
      <c r="R4" s="33" t="s">
        <v>10</v>
      </c>
      <c r="S4" s="34" t="s">
        <v>468</v>
      </c>
      <c r="T4" s="203" t="s">
        <v>11</v>
      </c>
      <c r="U4" s="203" t="s">
        <v>12</v>
      </c>
      <c r="V4" s="204"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6931</v>
      </c>
      <c r="AQ4" s="379" t="s">
        <v>6932</v>
      </c>
      <c r="AR4" s="379" t="s">
        <v>6933</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76.5" x14ac:dyDescent="0.3">
      <c r="A5" s="207">
        <v>1</v>
      </c>
      <c r="B5" s="208" t="s">
        <v>3365</v>
      </c>
      <c r="C5" s="228" t="s">
        <v>3366</v>
      </c>
      <c r="D5" s="37">
        <v>43965</v>
      </c>
      <c r="E5" s="37">
        <v>43974</v>
      </c>
      <c r="F5" s="37">
        <v>45069</v>
      </c>
      <c r="G5" s="40"/>
      <c r="H5" s="40" t="s">
        <v>3507</v>
      </c>
      <c r="I5" s="40" t="s">
        <v>232</v>
      </c>
      <c r="J5" s="40" t="s">
        <v>3508</v>
      </c>
      <c r="K5" s="84" t="s">
        <v>630</v>
      </c>
      <c r="L5" s="85" t="s">
        <v>3612</v>
      </c>
      <c r="M5" s="85" t="str">
        <f t="shared" ref="M5:M36" si="0">LEFT(B5,2)</f>
        <v>18</v>
      </c>
      <c r="N5" s="40" t="s">
        <v>3666</v>
      </c>
      <c r="O5" s="40" t="str">
        <f>IF(NST[[#This Row],[Trách nhiệm soạn thảo]]="NST","PME I","NA")</f>
        <v>PME I</v>
      </c>
      <c r="P5" s="40" t="s">
        <v>3666</v>
      </c>
      <c r="Q5" s="35"/>
      <c r="R5" s="47"/>
      <c r="S5" s="48"/>
      <c r="T5" s="20"/>
      <c r="U5" s="20"/>
      <c r="V5" s="21"/>
      <c r="W5" s="12"/>
      <c r="X5" s="12"/>
      <c r="Y5" s="12"/>
      <c r="Z5" s="12"/>
      <c r="AA5" s="12"/>
      <c r="AB5" s="12"/>
      <c r="AC5" s="12"/>
      <c r="AD5" s="12"/>
      <c r="AE5" s="12"/>
      <c r="AF5" s="12"/>
      <c r="AG5" s="12"/>
      <c r="AH5" s="12"/>
      <c r="AI5" s="381"/>
      <c r="AJ5" s="381"/>
      <c r="AK5" s="381"/>
      <c r="AL5" s="381"/>
      <c r="AM5" s="381"/>
      <c r="AN5" s="381"/>
      <c r="AO5" s="381"/>
      <c r="AP5" s="381"/>
      <c r="AQ5" s="381"/>
      <c r="AR5" s="381"/>
      <c r="AS5" s="381"/>
      <c r="AT5" s="381"/>
      <c r="AU5" s="381"/>
      <c r="AV5" s="381"/>
      <c r="AW5" s="381"/>
      <c r="AX5" s="381"/>
      <c r="AY5" s="381"/>
      <c r="AZ5" s="381"/>
      <c r="BA5" s="381"/>
      <c r="BB5" s="381"/>
      <c r="BC5" s="381"/>
      <c r="BD5" s="381"/>
      <c r="BE5" s="381"/>
      <c r="BF5" s="381"/>
      <c r="BG5" s="381"/>
      <c r="BH5" s="381"/>
      <c r="BI5" s="381"/>
      <c r="BJ5" s="381"/>
      <c r="BK5" s="381"/>
      <c r="BL5" s="381"/>
      <c r="BM5" s="381"/>
      <c r="BN5" s="381"/>
      <c r="BO5" s="381"/>
      <c r="BP5" s="381"/>
      <c r="BQ5" s="381"/>
      <c r="BR5" s="381"/>
      <c r="BS5" s="381"/>
      <c r="BT5" s="381"/>
      <c r="BU5" s="381"/>
      <c r="BV5" s="381"/>
      <c r="BW5" s="381"/>
      <c r="BX5" s="381"/>
      <c r="BY5" s="381"/>
      <c r="BZ5" s="381"/>
      <c r="CA5" s="381"/>
      <c r="CB5" s="381"/>
      <c r="CC5" s="381"/>
      <c r="CD5" s="381"/>
      <c r="CE5" s="381"/>
      <c r="CF5" s="381"/>
      <c r="CG5" s="381"/>
      <c r="CH5" s="381"/>
    </row>
    <row r="6" spans="1:86" ht="38.25" x14ac:dyDescent="0.3">
      <c r="A6" s="207">
        <v>2</v>
      </c>
      <c r="B6" s="208" t="s">
        <v>3367</v>
      </c>
      <c r="C6" s="228" t="s">
        <v>3368</v>
      </c>
      <c r="D6" s="37">
        <v>43686</v>
      </c>
      <c r="E6" s="37">
        <v>43696</v>
      </c>
      <c r="F6" s="37">
        <v>44792</v>
      </c>
      <c r="G6" s="40"/>
      <c r="H6" s="40" t="s">
        <v>3507</v>
      </c>
      <c r="I6" s="40" t="s">
        <v>232</v>
      </c>
      <c r="J6" s="49" t="s">
        <v>3509</v>
      </c>
      <c r="K6" s="47" t="s">
        <v>28</v>
      </c>
      <c r="L6" s="85"/>
      <c r="M6" s="85" t="str">
        <f t="shared" si="0"/>
        <v>18</v>
      </c>
      <c r="N6" s="40" t="s">
        <v>3666</v>
      </c>
      <c r="O6" s="40" t="str">
        <f>IF(NST[[#This Row],[Trách nhiệm soạn thảo]]="NST","PME I","NA")</f>
        <v>PME I</v>
      </c>
      <c r="P6" s="40" t="s">
        <v>3666</v>
      </c>
      <c r="Q6" s="35"/>
      <c r="R6" s="47"/>
      <c r="S6" s="48"/>
      <c r="T6" s="20"/>
      <c r="U6" s="20"/>
      <c r="V6" s="21"/>
      <c r="W6" s="12"/>
      <c r="X6" s="12"/>
      <c r="Y6" s="12"/>
      <c r="Z6" s="12"/>
      <c r="AA6" s="12"/>
      <c r="AB6" s="12"/>
      <c r="AC6" s="12"/>
      <c r="AD6" s="12"/>
      <c r="AE6" s="12"/>
      <c r="AF6" s="12"/>
      <c r="AG6" s="12"/>
      <c r="AH6" s="12"/>
      <c r="AI6" s="380"/>
      <c r="AJ6" s="380"/>
      <c r="AK6" s="380"/>
      <c r="AL6" s="380"/>
      <c r="AM6" s="380"/>
      <c r="AN6" s="380"/>
      <c r="AO6" s="380"/>
      <c r="AP6" s="380"/>
      <c r="AQ6" s="380"/>
      <c r="AR6" s="380"/>
      <c r="AS6" s="380"/>
      <c r="AT6" s="380"/>
      <c r="AU6" s="380"/>
      <c r="AV6" s="380"/>
      <c r="AW6" s="380"/>
      <c r="AX6" s="380"/>
      <c r="AY6" s="380"/>
      <c r="AZ6" s="380"/>
      <c r="BA6" s="380"/>
      <c r="BB6" s="380"/>
      <c r="BC6" s="380"/>
      <c r="BD6" s="380"/>
      <c r="BE6" s="380"/>
      <c r="BF6" s="380"/>
      <c r="BG6" s="380"/>
      <c r="BH6" s="380"/>
      <c r="BI6" s="380"/>
      <c r="BJ6" s="380"/>
      <c r="BK6" s="380"/>
      <c r="BL6" s="380"/>
      <c r="BM6" s="380"/>
      <c r="BN6" s="380"/>
      <c r="BO6" s="380"/>
      <c r="BP6" s="380"/>
      <c r="BQ6" s="380"/>
      <c r="BR6" s="380"/>
      <c r="BS6" s="380"/>
      <c r="BT6" s="380"/>
      <c r="BU6" s="380"/>
      <c r="BV6" s="380"/>
      <c r="BW6" s="380"/>
      <c r="BX6" s="380"/>
      <c r="BY6" s="380"/>
      <c r="BZ6" s="380"/>
      <c r="CA6" s="380"/>
      <c r="CB6" s="380"/>
      <c r="CC6" s="380"/>
      <c r="CD6" s="380"/>
      <c r="CE6" s="380"/>
      <c r="CF6" s="380"/>
      <c r="CG6" s="380"/>
      <c r="CH6" s="380"/>
    </row>
    <row r="7" spans="1:86" ht="38.25" x14ac:dyDescent="0.3">
      <c r="A7" s="207">
        <v>3</v>
      </c>
      <c r="B7" s="208" t="s">
        <v>3369</v>
      </c>
      <c r="C7" s="228" t="s">
        <v>3370</v>
      </c>
      <c r="D7" s="37">
        <v>43687</v>
      </c>
      <c r="E7" s="37">
        <v>43696</v>
      </c>
      <c r="F7" s="37">
        <v>44792</v>
      </c>
      <c r="G7" s="40"/>
      <c r="H7" s="40" t="s">
        <v>3507</v>
      </c>
      <c r="I7" s="40" t="s">
        <v>232</v>
      </c>
      <c r="J7" s="40" t="s">
        <v>3510</v>
      </c>
      <c r="K7" s="47" t="s">
        <v>892</v>
      </c>
      <c r="L7" s="85"/>
      <c r="M7" s="85" t="str">
        <f t="shared" si="0"/>
        <v>18</v>
      </c>
      <c r="N7" s="40" t="s">
        <v>3666</v>
      </c>
      <c r="O7" s="40" t="str">
        <f>IF(NST[[#This Row],[Trách nhiệm soạn thảo]]="NST","PME I","NA")</f>
        <v>PME I</v>
      </c>
      <c r="P7" s="40" t="s">
        <v>3666</v>
      </c>
      <c r="Q7" s="35"/>
      <c r="R7" s="47"/>
      <c r="S7" s="48"/>
      <c r="T7" s="20"/>
      <c r="U7" s="20"/>
      <c r="V7" s="21"/>
      <c r="W7" s="12"/>
      <c r="X7" s="12"/>
      <c r="Y7" s="12"/>
      <c r="Z7" s="12"/>
      <c r="AA7" s="12"/>
      <c r="AB7" s="12"/>
      <c r="AC7" s="12"/>
      <c r="AD7" s="12"/>
      <c r="AE7" s="12"/>
      <c r="AF7" s="12"/>
      <c r="AG7" s="12"/>
      <c r="AH7" s="12"/>
      <c r="AI7" s="380"/>
      <c r="AJ7" s="380"/>
      <c r="AK7" s="380"/>
      <c r="AL7" s="380"/>
      <c r="AM7" s="380"/>
      <c r="AN7" s="380"/>
      <c r="AO7" s="380"/>
      <c r="AP7" s="380"/>
      <c r="AQ7" s="380"/>
      <c r="AR7" s="380"/>
      <c r="AS7" s="380"/>
      <c r="AT7" s="380"/>
      <c r="AU7" s="380"/>
      <c r="AV7" s="380"/>
      <c r="AW7" s="380"/>
      <c r="AX7" s="380"/>
      <c r="AY7" s="380"/>
      <c r="AZ7" s="380"/>
      <c r="BA7" s="380"/>
      <c r="BB7" s="380"/>
      <c r="BC7" s="380"/>
      <c r="BD7" s="380"/>
      <c r="BE7" s="380"/>
      <c r="BF7" s="380"/>
      <c r="BG7" s="380"/>
      <c r="BH7" s="380"/>
      <c r="BI7" s="380"/>
      <c r="BJ7" s="380"/>
      <c r="BK7" s="380"/>
      <c r="BL7" s="380"/>
      <c r="BM7" s="380"/>
      <c r="BN7" s="380"/>
      <c r="BO7" s="380"/>
      <c r="BP7" s="380"/>
      <c r="BQ7" s="380"/>
      <c r="BR7" s="380"/>
      <c r="BS7" s="380"/>
      <c r="BT7" s="380"/>
      <c r="BU7" s="380"/>
      <c r="BV7" s="380"/>
      <c r="BW7" s="380"/>
      <c r="BX7" s="380"/>
      <c r="BY7" s="380"/>
      <c r="BZ7" s="380"/>
      <c r="CA7" s="380"/>
      <c r="CB7" s="380"/>
      <c r="CC7" s="380"/>
      <c r="CD7" s="380"/>
      <c r="CE7" s="380"/>
      <c r="CF7" s="380"/>
      <c r="CG7" s="380"/>
      <c r="CH7" s="380"/>
    </row>
    <row r="8" spans="1:86" ht="63.75" x14ac:dyDescent="0.3">
      <c r="A8" s="207">
        <v>4</v>
      </c>
      <c r="B8" s="208" t="s">
        <v>6268</v>
      </c>
      <c r="C8" s="228" t="s">
        <v>3371</v>
      </c>
      <c r="D8" s="37">
        <v>44433</v>
      </c>
      <c r="E8" s="37">
        <v>44440</v>
      </c>
      <c r="F8" s="37">
        <v>45536</v>
      </c>
      <c r="G8" s="40"/>
      <c r="H8" s="40" t="s">
        <v>3507</v>
      </c>
      <c r="I8" s="40" t="s">
        <v>232</v>
      </c>
      <c r="J8" s="40" t="s">
        <v>6267</v>
      </c>
      <c r="K8" s="47" t="s">
        <v>6305</v>
      </c>
      <c r="L8" s="85" t="s">
        <v>6266</v>
      </c>
      <c r="M8" s="85" t="str">
        <f t="shared" si="0"/>
        <v>18</v>
      </c>
      <c r="N8" s="40" t="s">
        <v>3666</v>
      </c>
      <c r="O8" s="40" t="str">
        <f>IF(NST[[#This Row],[Trách nhiệm soạn thảo]]="NST","PME I","NA")</f>
        <v>PME I</v>
      </c>
      <c r="P8" s="40" t="s">
        <v>3666</v>
      </c>
      <c r="Q8" s="35"/>
      <c r="R8" s="47" t="s">
        <v>6331</v>
      </c>
      <c r="S8" s="48"/>
      <c r="T8" s="20"/>
      <c r="U8" s="20"/>
      <c r="V8" s="4"/>
      <c r="W8" s="12" t="s">
        <v>447</v>
      </c>
      <c r="X8" s="12" t="s">
        <v>448</v>
      </c>
      <c r="Y8" s="12" t="s">
        <v>449</v>
      </c>
      <c r="Z8" s="12"/>
      <c r="AA8" s="12"/>
      <c r="AB8" s="12"/>
      <c r="AC8" s="12"/>
      <c r="AD8" s="12"/>
      <c r="AE8" s="12"/>
      <c r="AF8" s="12"/>
      <c r="AG8" s="12"/>
      <c r="AH8" s="12"/>
      <c r="AI8" s="380"/>
      <c r="AJ8" s="380"/>
      <c r="AK8" s="380"/>
      <c r="AL8" s="380"/>
      <c r="AM8" s="380"/>
      <c r="AN8" s="380"/>
      <c r="AO8" s="380"/>
      <c r="AP8" s="380"/>
      <c r="AQ8" s="380"/>
      <c r="AR8" s="380"/>
      <c r="AS8" s="380"/>
      <c r="AT8" s="380"/>
      <c r="AU8" s="380"/>
      <c r="AV8" s="380"/>
      <c r="AW8" s="380"/>
      <c r="AX8" s="380"/>
      <c r="AY8" s="380"/>
      <c r="AZ8" s="380"/>
      <c r="BA8" s="380"/>
      <c r="BB8" s="380"/>
      <c r="BC8" s="380"/>
      <c r="BD8" s="380"/>
      <c r="BE8" s="380"/>
      <c r="BF8" s="380"/>
      <c r="BG8" s="380"/>
      <c r="BH8" s="380"/>
      <c r="BI8" s="380"/>
      <c r="BJ8" s="380"/>
      <c r="BK8" s="380"/>
      <c r="BL8" s="380"/>
      <c r="BM8" s="380"/>
      <c r="BN8" s="380"/>
      <c r="BO8" s="380"/>
      <c r="BP8" s="380"/>
      <c r="BQ8" s="380"/>
      <c r="BR8" s="380"/>
      <c r="BS8" s="380"/>
      <c r="BT8" s="380"/>
      <c r="BU8" s="380"/>
      <c r="BV8" s="380"/>
      <c r="BW8" s="380"/>
      <c r="BX8" s="380"/>
      <c r="BY8" s="380"/>
      <c r="BZ8" s="380"/>
      <c r="CA8" s="380"/>
      <c r="CB8" s="380"/>
      <c r="CC8" s="380"/>
      <c r="CD8" s="380"/>
      <c r="CE8" s="380"/>
      <c r="CF8" s="380"/>
      <c r="CG8" s="380"/>
      <c r="CH8" s="380"/>
    </row>
    <row r="9" spans="1:86" ht="140.25" x14ac:dyDescent="0.3">
      <c r="A9" s="207">
        <v>5</v>
      </c>
      <c r="B9" s="208" t="s">
        <v>3372</v>
      </c>
      <c r="C9" s="228" t="s">
        <v>3373</v>
      </c>
      <c r="D9" s="37">
        <v>43938</v>
      </c>
      <c r="E9" s="37">
        <v>43941</v>
      </c>
      <c r="F9" s="37">
        <v>45036</v>
      </c>
      <c r="G9" s="40"/>
      <c r="H9" s="40" t="s">
        <v>3507</v>
      </c>
      <c r="I9" s="40" t="s">
        <v>232</v>
      </c>
      <c r="J9" s="40" t="s">
        <v>3511</v>
      </c>
      <c r="K9" s="47" t="s">
        <v>3512</v>
      </c>
      <c r="L9" s="85"/>
      <c r="M9" s="85" t="str">
        <f t="shared" si="0"/>
        <v>18</v>
      </c>
      <c r="N9" s="40" t="s">
        <v>3666</v>
      </c>
      <c r="O9" s="40" t="str">
        <f>IF(NST[[#This Row],[Trách nhiệm soạn thảo]]="NST","PME I","NA")</f>
        <v>PME I</v>
      </c>
      <c r="P9" s="40" t="s">
        <v>3666</v>
      </c>
      <c r="Q9" s="35"/>
      <c r="R9" s="47"/>
      <c r="S9" s="48"/>
      <c r="T9" s="20"/>
      <c r="U9" s="20"/>
      <c r="V9" s="21"/>
      <c r="W9" s="12"/>
      <c r="X9" s="12"/>
      <c r="Y9" s="12"/>
      <c r="Z9" s="12"/>
      <c r="AA9" s="12"/>
      <c r="AB9" s="12"/>
      <c r="AC9" s="12"/>
      <c r="AD9" s="12"/>
      <c r="AE9" s="12"/>
      <c r="AF9" s="12"/>
      <c r="AG9" s="12"/>
      <c r="AH9" s="12"/>
      <c r="AI9" s="380"/>
      <c r="AJ9" s="380"/>
      <c r="AK9" s="380"/>
      <c r="AL9" s="380"/>
      <c r="AM9" s="380"/>
      <c r="AN9" s="380"/>
      <c r="AO9" s="380"/>
      <c r="AP9" s="380"/>
      <c r="AQ9" s="380"/>
      <c r="AR9" s="380"/>
      <c r="AS9" s="380"/>
      <c r="AT9" s="380"/>
      <c r="AU9" s="380"/>
      <c r="AV9" s="380"/>
      <c r="AW9" s="380"/>
      <c r="AX9" s="380"/>
      <c r="AY9" s="380"/>
      <c r="AZ9" s="380"/>
      <c r="BA9" s="380"/>
      <c r="BB9" s="380"/>
      <c r="BC9" s="380"/>
      <c r="BD9" s="380"/>
      <c r="BE9" s="380"/>
      <c r="BF9" s="380"/>
      <c r="BG9" s="380"/>
      <c r="BH9" s="380"/>
      <c r="BI9" s="380"/>
      <c r="BJ9" s="380"/>
      <c r="BK9" s="380"/>
      <c r="BL9" s="380"/>
      <c r="BM9" s="380"/>
      <c r="BN9" s="380"/>
      <c r="BO9" s="380"/>
      <c r="BP9" s="380"/>
      <c r="BQ9" s="380"/>
      <c r="BR9" s="380"/>
      <c r="BS9" s="380"/>
      <c r="BT9" s="380"/>
      <c r="BU9" s="380"/>
      <c r="BV9" s="380"/>
      <c r="BW9" s="380"/>
      <c r="BX9" s="380"/>
      <c r="BY9" s="380"/>
      <c r="BZ9" s="380"/>
      <c r="CA9" s="380"/>
      <c r="CB9" s="380"/>
      <c r="CC9" s="380"/>
      <c r="CD9" s="380"/>
      <c r="CE9" s="380"/>
      <c r="CF9" s="380"/>
      <c r="CG9" s="380"/>
      <c r="CH9" s="380"/>
    </row>
    <row r="10" spans="1:86" ht="51" x14ac:dyDescent="0.3">
      <c r="A10" s="207">
        <v>6</v>
      </c>
      <c r="B10" s="208" t="s">
        <v>3374</v>
      </c>
      <c r="C10" s="228" t="s">
        <v>3375</v>
      </c>
      <c r="D10" s="37">
        <v>44176</v>
      </c>
      <c r="E10" s="37">
        <v>44186</v>
      </c>
      <c r="F10" s="37">
        <v>45281</v>
      </c>
      <c r="G10" s="40"/>
      <c r="H10" s="40" t="s">
        <v>3507</v>
      </c>
      <c r="I10" s="40" t="s">
        <v>232</v>
      </c>
      <c r="J10" s="40" t="s">
        <v>3513</v>
      </c>
      <c r="K10" s="47" t="s">
        <v>3514</v>
      </c>
      <c r="L10" s="85" t="s">
        <v>3613</v>
      </c>
      <c r="M10" s="85" t="str">
        <f t="shared" si="0"/>
        <v>18</v>
      </c>
      <c r="N10" s="40" t="s">
        <v>3666</v>
      </c>
      <c r="O10" s="40" t="str">
        <f>IF(NST[[#This Row],[Trách nhiệm soạn thảo]]="NST","PME I","NA")</f>
        <v>PME I</v>
      </c>
      <c r="P10" s="40" t="s">
        <v>3666</v>
      </c>
      <c r="Q10" s="35"/>
      <c r="R10" s="47"/>
      <c r="S10" s="48"/>
      <c r="T10" s="20"/>
      <c r="U10" s="20"/>
      <c r="V10" s="21"/>
      <c r="W10" s="12"/>
      <c r="X10" s="12"/>
      <c r="Y10" s="12"/>
      <c r="Z10" s="12"/>
      <c r="AA10" s="12"/>
      <c r="AB10" s="12"/>
      <c r="AC10" s="12"/>
      <c r="AD10" s="12"/>
      <c r="AE10" s="12"/>
      <c r="AF10" s="12"/>
      <c r="AG10" s="12"/>
      <c r="AH10" s="12"/>
      <c r="AI10" s="380"/>
      <c r="AJ10" s="380"/>
      <c r="AK10" s="380"/>
      <c r="AL10" s="380"/>
      <c r="AM10" s="380"/>
      <c r="AN10" s="380"/>
      <c r="AO10" s="380"/>
      <c r="AP10" s="380"/>
      <c r="AQ10" s="380"/>
      <c r="AR10" s="380"/>
      <c r="AS10" s="380"/>
      <c r="AT10" s="380"/>
      <c r="AU10" s="380"/>
      <c r="AV10" s="380"/>
      <c r="AW10" s="380"/>
      <c r="AX10" s="380"/>
      <c r="AY10" s="380"/>
      <c r="AZ10" s="380"/>
      <c r="BA10" s="380"/>
      <c r="BB10" s="380"/>
      <c r="BC10" s="380"/>
      <c r="BD10" s="380"/>
      <c r="BE10" s="380"/>
      <c r="BF10" s="380"/>
      <c r="BG10" s="380"/>
      <c r="BH10" s="380"/>
      <c r="BI10" s="380"/>
      <c r="BJ10" s="380"/>
      <c r="BK10" s="380"/>
      <c r="BL10" s="380"/>
      <c r="BM10" s="380"/>
      <c r="BN10" s="380"/>
      <c r="BO10" s="380"/>
      <c r="BP10" s="380"/>
      <c r="BQ10" s="380"/>
      <c r="BR10" s="380"/>
      <c r="BS10" s="380"/>
      <c r="BT10" s="380"/>
      <c r="BU10" s="380"/>
      <c r="BV10" s="380"/>
      <c r="BW10" s="380"/>
      <c r="BX10" s="380"/>
      <c r="BY10" s="380"/>
      <c r="BZ10" s="380"/>
      <c r="CA10" s="380"/>
      <c r="CB10" s="380"/>
      <c r="CC10" s="380"/>
      <c r="CD10" s="380"/>
      <c r="CE10" s="380"/>
      <c r="CF10" s="380"/>
      <c r="CG10" s="380"/>
      <c r="CH10" s="380"/>
    </row>
    <row r="11" spans="1:86" ht="38.25" x14ac:dyDescent="0.3">
      <c r="A11" s="207">
        <v>7</v>
      </c>
      <c r="B11" s="208" t="s">
        <v>3376</v>
      </c>
      <c r="C11" s="228" t="s">
        <v>3377</v>
      </c>
      <c r="D11" s="37">
        <v>44163</v>
      </c>
      <c r="E11" s="37">
        <v>44175</v>
      </c>
      <c r="F11" s="37">
        <v>45270</v>
      </c>
      <c r="G11" s="40"/>
      <c r="H11" s="40" t="s">
        <v>3507</v>
      </c>
      <c r="I11" s="40" t="s">
        <v>232</v>
      </c>
      <c r="J11" s="40" t="s">
        <v>3515</v>
      </c>
      <c r="K11" s="47" t="s">
        <v>3516</v>
      </c>
      <c r="L11" s="85" t="s">
        <v>3614</v>
      </c>
      <c r="M11" s="85" t="str">
        <f t="shared" si="0"/>
        <v>18</v>
      </c>
      <c r="N11" s="40" t="s">
        <v>3666</v>
      </c>
      <c r="O11" s="40" t="str">
        <f>IF(NST[[#This Row],[Trách nhiệm soạn thảo]]="NST","PME I","NA")</f>
        <v>PME I</v>
      </c>
      <c r="P11" s="40" t="s">
        <v>3666</v>
      </c>
      <c r="Q11" s="35"/>
      <c r="R11" s="47"/>
      <c r="S11" s="48"/>
      <c r="T11" s="20"/>
      <c r="U11" s="20"/>
      <c r="V11" s="21"/>
      <c r="W11" s="12"/>
      <c r="X11" s="12"/>
      <c r="Y11" s="12"/>
      <c r="Z11" s="12"/>
      <c r="AA11" s="12"/>
      <c r="AB11" s="12"/>
      <c r="AC11" s="12"/>
      <c r="AD11" s="12"/>
      <c r="AE11" s="12"/>
      <c r="AF11" s="12"/>
      <c r="AG11" s="12"/>
      <c r="AH11" s="12"/>
      <c r="AI11" s="380"/>
      <c r="AJ11" s="380"/>
      <c r="AK11" s="380"/>
      <c r="AL11" s="380"/>
      <c r="AM11" s="380"/>
      <c r="AN11" s="380"/>
      <c r="AO11" s="380"/>
      <c r="AP11" s="380"/>
      <c r="AQ11" s="380"/>
      <c r="AR11" s="380"/>
      <c r="AS11" s="380"/>
      <c r="AT11" s="380"/>
      <c r="AU11" s="380"/>
      <c r="AV11" s="380"/>
      <c r="AW11" s="380"/>
      <c r="AX11" s="380"/>
      <c r="AY11" s="380"/>
      <c r="AZ11" s="380"/>
      <c r="BA11" s="380"/>
      <c r="BB11" s="380"/>
      <c r="BC11" s="380"/>
      <c r="BD11" s="380"/>
      <c r="BE11" s="380"/>
      <c r="BF11" s="380"/>
      <c r="BG11" s="380"/>
      <c r="BH11" s="380"/>
      <c r="BI11" s="380"/>
      <c r="BJ11" s="380"/>
      <c r="BK11" s="380"/>
      <c r="BL11" s="380"/>
      <c r="BM11" s="380"/>
      <c r="BN11" s="380"/>
      <c r="BO11" s="380"/>
      <c r="BP11" s="380"/>
      <c r="BQ11" s="380"/>
      <c r="BR11" s="380"/>
      <c r="BS11" s="380"/>
      <c r="BT11" s="380"/>
      <c r="BU11" s="380"/>
      <c r="BV11" s="380"/>
      <c r="BW11" s="380"/>
      <c r="BX11" s="380"/>
      <c r="BY11" s="380"/>
      <c r="BZ11" s="380"/>
      <c r="CA11" s="380"/>
      <c r="CB11" s="380"/>
      <c r="CC11" s="380"/>
      <c r="CD11" s="380"/>
      <c r="CE11" s="380"/>
      <c r="CF11" s="380"/>
      <c r="CG11" s="380"/>
      <c r="CH11" s="380"/>
    </row>
    <row r="12" spans="1:86" ht="38.25" x14ac:dyDescent="0.3">
      <c r="A12" s="207">
        <v>8</v>
      </c>
      <c r="B12" s="208" t="s">
        <v>3378</v>
      </c>
      <c r="C12" s="228" t="s">
        <v>3379</v>
      </c>
      <c r="D12" s="37">
        <v>44019</v>
      </c>
      <c r="E12" s="37">
        <v>44022</v>
      </c>
      <c r="F12" s="37">
        <v>45117</v>
      </c>
      <c r="G12" s="40"/>
      <c r="H12" s="40" t="s">
        <v>3507</v>
      </c>
      <c r="I12" s="40" t="s">
        <v>232</v>
      </c>
      <c r="J12" s="40" t="s">
        <v>3517</v>
      </c>
      <c r="K12" s="85" t="s">
        <v>3518</v>
      </c>
      <c r="L12" s="85" t="s">
        <v>3615</v>
      </c>
      <c r="M12" s="85" t="str">
        <f t="shared" si="0"/>
        <v>18</v>
      </c>
      <c r="N12" s="40" t="s">
        <v>3666</v>
      </c>
      <c r="O12" s="40" t="str">
        <f>IF(NST[[#This Row],[Trách nhiệm soạn thảo]]="NST","PME I","NA")</f>
        <v>PME I</v>
      </c>
      <c r="P12" s="40" t="s">
        <v>3666</v>
      </c>
      <c r="Q12" s="35"/>
      <c r="R12" s="47"/>
      <c r="S12" s="48"/>
      <c r="T12" s="20"/>
      <c r="U12" s="20"/>
      <c r="V12" s="21"/>
      <c r="W12" s="12"/>
      <c r="X12" s="12"/>
      <c r="Y12" s="12"/>
      <c r="Z12" s="12"/>
      <c r="AA12" s="12"/>
      <c r="AB12" s="12"/>
      <c r="AC12" s="12"/>
      <c r="AD12" s="12"/>
      <c r="AE12" s="12"/>
      <c r="AF12" s="12"/>
      <c r="AG12" s="12"/>
      <c r="AH12" s="12"/>
      <c r="AI12" s="380"/>
      <c r="AJ12" s="380"/>
      <c r="AK12" s="380"/>
      <c r="AL12" s="380"/>
      <c r="AM12" s="380"/>
      <c r="AN12" s="380"/>
      <c r="AO12" s="380"/>
      <c r="AP12" s="380"/>
      <c r="AQ12" s="380"/>
      <c r="AR12" s="380"/>
      <c r="AS12" s="380"/>
      <c r="AT12" s="380"/>
      <c r="AU12" s="380"/>
      <c r="AV12" s="380"/>
      <c r="AW12" s="380"/>
      <c r="AX12" s="380"/>
      <c r="AY12" s="380"/>
      <c r="AZ12" s="380"/>
      <c r="BA12" s="380"/>
      <c r="BB12" s="380"/>
      <c r="BC12" s="380"/>
      <c r="BD12" s="380"/>
      <c r="BE12" s="380"/>
      <c r="BF12" s="380"/>
      <c r="BG12" s="380"/>
      <c r="BH12" s="380"/>
      <c r="BI12" s="380"/>
      <c r="BJ12" s="380"/>
      <c r="BK12" s="380"/>
      <c r="BL12" s="380"/>
      <c r="BM12" s="380"/>
      <c r="BN12" s="380"/>
      <c r="BO12" s="380"/>
      <c r="BP12" s="380"/>
      <c r="BQ12" s="380"/>
      <c r="BR12" s="380"/>
      <c r="BS12" s="380"/>
      <c r="BT12" s="380"/>
      <c r="BU12" s="380"/>
      <c r="BV12" s="380"/>
      <c r="BW12" s="380"/>
      <c r="BX12" s="380"/>
      <c r="BY12" s="380"/>
      <c r="BZ12" s="380"/>
      <c r="CA12" s="380"/>
      <c r="CB12" s="380"/>
      <c r="CC12" s="380"/>
      <c r="CD12" s="380"/>
      <c r="CE12" s="380"/>
      <c r="CF12" s="380"/>
      <c r="CG12" s="380"/>
      <c r="CH12" s="380"/>
    </row>
    <row r="13" spans="1:86" ht="38.25" x14ac:dyDescent="0.3">
      <c r="A13" s="207">
        <v>9</v>
      </c>
      <c r="B13" s="208" t="s">
        <v>3380</v>
      </c>
      <c r="C13" s="228" t="s">
        <v>3381</v>
      </c>
      <c r="D13" s="37">
        <v>43938</v>
      </c>
      <c r="E13" s="37">
        <v>43941</v>
      </c>
      <c r="F13" s="37">
        <v>45036</v>
      </c>
      <c r="G13" s="40"/>
      <c r="H13" s="40" t="s">
        <v>3507</v>
      </c>
      <c r="I13" s="40" t="s">
        <v>232</v>
      </c>
      <c r="J13" s="40" t="s">
        <v>3519</v>
      </c>
      <c r="K13" s="47" t="s">
        <v>3520</v>
      </c>
      <c r="L13" s="85"/>
      <c r="M13" s="85" t="str">
        <f t="shared" si="0"/>
        <v>18</v>
      </c>
      <c r="N13" s="40" t="s">
        <v>3666</v>
      </c>
      <c r="O13" s="40" t="str">
        <f>IF(NST[[#This Row],[Trách nhiệm soạn thảo]]="NST","PME I","NA")</f>
        <v>PME I</v>
      </c>
      <c r="P13" s="40" t="s">
        <v>3666</v>
      </c>
      <c r="Q13" s="35"/>
      <c r="R13" s="47"/>
      <c r="S13" s="48"/>
      <c r="T13" s="20"/>
      <c r="U13" s="20"/>
      <c r="V13" s="21"/>
      <c r="W13" s="12"/>
      <c r="X13" s="12"/>
      <c r="Y13" s="12"/>
      <c r="Z13" s="12"/>
      <c r="AA13" s="12"/>
      <c r="AB13" s="12"/>
      <c r="AC13" s="12"/>
      <c r="AD13" s="12"/>
      <c r="AE13" s="12"/>
      <c r="AF13" s="12"/>
      <c r="AG13" s="12"/>
      <c r="AH13" s="12"/>
      <c r="AI13" s="380"/>
      <c r="AJ13" s="380"/>
      <c r="AK13" s="380"/>
      <c r="AL13" s="380"/>
      <c r="AM13" s="380"/>
      <c r="AN13" s="380"/>
      <c r="AO13" s="380"/>
      <c r="AP13" s="380"/>
      <c r="AQ13" s="380"/>
      <c r="AR13" s="380"/>
      <c r="AS13" s="380"/>
      <c r="AT13" s="380"/>
      <c r="AU13" s="380"/>
      <c r="AV13" s="380"/>
      <c r="AW13" s="380"/>
      <c r="AX13" s="380"/>
      <c r="AY13" s="380"/>
      <c r="AZ13" s="380"/>
      <c r="BA13" s="380"/>
      <c r="BB13" s="380"/>
      <c r="BC13" s="380"/>
      <c r="BD13" s="380"/>
      <c r="BE13" s="380"/>
      <c r="BF13" s="380"/>
      <c r="BG13" s="380"/>
      <c r="BH13" s="380"/>
      <c r="BI13" s="380"/>
      <c r="BJ13" s="380"/>
      <c r="BK13" s="380"/>
      <c r="BL13" s="380"/>
      <c r="BM13" s="380"/>
      <c r="BN13" s="380"/>
      <c r="BO13" s="380"/>
      <c r="BP13" s="380"/>
      <c r="BQ13" s="380"/>
      <c r="BR13" s="380"/>
      <c r="BS13" s="380"/>
      <c r="BT13" s="380"/>
      <c r="BU13" s="380"/>
      <c r="BV13" s="380"/>
      <c r="BW13" s="380"/>
      <c r="BX13" s="380"/>
      <c r="BY13" s="380"/>
      <c r="BZ13" s="380"/>
      <c r="CA13" s="380"/>
      <c r="CB13" s="380"/>
      <c r="CC13" s="380"/>
      <c r="CD13" s="380"/>
      <c r="CE13" s="380"/>
      <c r="CF13" s="380"/>
      <c r="CG13" s="380"/>
      <c r="CH13" s="380"/>
    </row>
    <row r="14" spans="1:86" ht="38.25" x14ac:dyDescent="0.3">
      <c r="A14" s="207">
        <v>10</v>
      </c>
      <c r="B14" s="208" t="s">
        <v>3382</v>
      </c>
      <c r="C14" s="228" t="s">
        <v>3383</v>
      </c>
      <c r="D14" s="37">
        <v>43756</v>
      </c>
      <c r="E14" s="37">
        <v>43770</v>
      </c>
      <c r="F14" s="37">
        <v>44866</v>
      </c>
      <c r="G14" s="40"/>
      <c r="H14" s="40" t="s">
        <v>3507</v>
      </c>
      <c r="I14" s="40" t="s">
        <v>232</v>
      </c>
      <c r="J14" s="40" t="s">
        <v>3521</v>
      </c>
      <c r="K14" s="47" t="s">
        <v>28</v>
      </c>
      <c r="L14" s="85"/>
      <c r="M14" s="85" t="str">
        <f t="shared" si="0"/>
        <v>18</v>
      </c>
      <c r="N14" s="40" t="s">
        <v>3666</v>
      </c>
      <c r="O14" s="40" t="str">
        <f>IF(NST[[#This Row],[Trách nhiệm soạn thảo]]="NST","PME I","NA")</f>
        <v>PME I</v>
      </c>
      <c r="P14" s="40" t="s">
        <v>3666</v>
      </c>
      <c r="Q14" s="35"/>
      <c r="R14" s="47"/>
      <c r="S14" s="48"/>
      <c r="T14" s="20"/>
      <c r="U14" s="20"/>
      <c r="V14" s="21"/>
      <c r="W14" s="12"/>
      <c r="X14" s="12"/>
      <c r="Y14" s="12"/>
      <c r="Z14" s="12"/>
      <c r="AA14" s="12"/>
      <c r="AB14" s="12"/>
      <c r="AC14" s="12"/>
      <c r="AD14" s="12"/>
      <c r="AE14" s="12"/>
      <c r="AF14" s="12"/>
      <c r="AG14" s="12"/>
      <c r="AH14" s="12"/>
      <c r="AI14" s="380"/>
      <c r="AJ14" s="380"/>
      <c r="AK14" s="380"/>
      <c r="AL14" s="380"/>
      <c r="AM14" s="380"/>
      <c r="AN14" s="380"/>
      <c r="AO14" s="380"/>
      <c r="AP14" s="380"/>
      <c r="AQ14" s="380"/>
      <c r="AR14" s="380"/>
      <c r="AS14" s="380"/>
      <c r="AT14" s="380"/>
      <c r="AU14" s="380"/>
      <c r="AV14" s="380"/>
      <c r="AW14" s="380"/>
      <c r="AX14" s="380"/>
      <c r="AY14" s="380"/>
      <c r="AZ14" s="380"/>
      <c r="BA14" s="380"/>
      <c r="BB14" s="380"/>
      <c r="BC14" s="380"/>
      <c r="BD14" s="380"/>
      <c r="BE14" s="380"/>
      <c r="BF14" s="380"/>
      <c r="BG14" s="380"/>
      <c r="BH14" s="380"/>
      <c r="BI14" s="380"/>
      <c r="BJ14" s="380"/>
      <c r="BK14" s="380"/>
      <c r="BL14" s="380"/>
      <c r="BM14" s="380"/>
      <c r="BN14" s="380"/>
      <c r="BO14" s="380"/>
      <c r="BP14" s="380"/>
      <c r="BQ14" s="380"/>
      <c r="BR14" s="380"/>
      <c r="BS14" s="380"/>
      <c r="BT14" s="380"/>
      <c r="BU14" s="380"/>
      <c r="BV14" s="380"/>
      <c r="BW14" s="380"/>
      <c r="BX14" s="380"/>
      <c r="BY14" s="380"/>
      <c r="BZ14" s="380"/>
      <c r="CA14" s="380"/>
      <c r="CB14" s="380"/>
      <c r="CC14" s="380"/>
      <c r="CD14" s="380"/>
      <c r="CE14" s="380"/>
      <c r="CF14" s="380"/>
      <c r="CG14" s="380"/>
      <c r="CH14" s="380"/>
    </row>
    <row r="15" spans="1:86" ht="76.5" x14ac:dyDescent="0.3">
      <c r="A15" s="207">
        <v>11</v>
      </c>
      <c r="B15" s="208" t="s">
        <v>3384</v>
      </c>
      <c r="C15" s="228" t="s">
        <v>3385</v>
      </c>
      <c r="D15" s="37">
        <v>44320</v>
      </c>
      <c r="E15" s="37">
        <v>44326</v>
      </c>
      <c r="F15" s="37">
        <v>45422</v>
      </c>
      <c r="G15" s="40"/>
      <c r="H15" s="40" t="s">
        <v>3507</v>
      </c>
      <c r="I15" s="40" t="s">
        <v>232</v>
      </c>
      <c r="J15" s="49" t="s">
        <v>3522</v>
      </c>
      <c r="K15" s="86" t="s">
        <v>28</v>
      </c>
      <c r="L15" s="84" t="s">
        <v>3616</v>
      </c>
      <c r="M15" s="84" t="str">
        <f t="shared" si="0"/>
        <v>18</v>
      </c>
      <c r="N15" s="40" t="s">
        <v>3666</v>
      </c>
      <c r="O15" s="40" t="str">
        <f>IF(NST[[#This Row],[Trách nhiệm soạn thảo]]="NST","PME I","NA")</f>
        <v>PME I</v>
      </c>
      <c r="P15" s="40" t="s">
        <v>3666</v>
      </c>
      <c r="Q15" s="35"/>
      <c r="R15" s="47"/>
      <c r="S15" s="48"/>
      <c r="T15" s="20"/>
      <c r="U15" s="20"/>
      <c r="V15" s="21"/>
      <c r="W15" s="12"/>
      <c r="X15" s="12"/>
      <c r="Y15" s="12"/>
      <c r="Z15" s="12"/>
      <c r="AA15" s="12"/>
      <c r="AB15" s="12"/>
      <c r="AC15" s="12"/>
      <c r="AD15" s="12"/>
      <c r="AE15" s="12"/>
      <c r="AF15" s="12"/>
      <c r="AG15" s="12"/>
      <c r="AH15" s="12"/>
      <c r="AI15" s="380"/>
      <c r="AJ15" s="380"/>
      <c r="AK15" s="380"/>
      <c r="AL15" s="380"/>
      <c r="AM15" s="380"/>
      <c r="AN15" s="380"/>
      <c r="AO15" s="380"/>
      <c r="AP15" s="380"/>
      <c r="AQ15" s="380"/>
      <c r="AR15" s="380"/>
      <c r="AS15" s="380"/>
      <c r="AT15" s="380"/>
      <c r="AU15" s="380"/>
      <c r="AV15" s="380"/>
      <c r="AW15" s="380"/>
      <c r="AX15" s="380"/>
      <c r="AY15" s="380"/>
      <c r="AZ15" s="380"/>
      <c r="BA15" s="380"/>
      <c r="BB15" s="380"/>
      <c r="BC15" s="380"/>
      <c r="BD15" s="380"/>
      <c r="BE15" s="380"/>
      <c r="BF15" s="380"/>
      <c r="BG15" s="380"/>
      <c r="BH15" s="380"/>
      <c r="BI15" s="380"/>
      <c r="BJ15" s="380"/>
      <c r="BK15" s="380"/>
      <c r="BL15" s="380"/>
      <c r="BM15" s="380"/>
      <c r="BN15" s="380"/>
      <c r="BO15" s="380"/>
      <c r="BP15" s="380"/>
      <c r="BQ15" s="380"/>
      <c r="BR15" s="380"/>
      <c r="BS15" s="380"/>
      <c r="BT15" s="380"/>
      <c r="BU15" s="380"/>
      <c r="BV15" s="380"/>
      <c r="BW15" s="380"/>
      <c r="BX15" s="380"/>
      <c r="BY15" s="380"/>
      <c r="BZ15" s="380"/>
      <c r="CA15" s="380"/>
      <c r="CB15" s="380"/>
      <c r="CC15" s="380"/>
      <c r="CD15" s="380"/>
      <c r="CE15" s="380"/>
      <c r="CF15" s="380"/>
      <c r="CG15" s="380"/>
      <c r="CH15" s="380"/>
    </row>
    <row r="16" spans="1:86" ht="114.75" x14ac:dyDescent="0.3">
      <c r="A16" s="207">
        <v>12</v>
      </c>
      <c r="B16" s="208" t="s">
        <v>3386</v>
      </c>
      <c r="C16" s="209" t="s">
        <v>3387</v>
      </c>
      <c r="D16" s="37">
        <v>43662</v>
      </c>
      <c r="E16" s="37">
        <v>43668</v>
      </c>
      <c r="F16" s="37">
        <v>44764</v>
      </c>
      <c r="G16" s="40"/>
      <c r="H16" s="40" t="s">
        <v>3507</v>
      </c>
      <c r="I16" s="40" t="s">
        <v>232</v>
      </c>
      <c r="J16" s="49" t="s">
        <v>3523</v>
      </c>
      <c r="K16" s="85" t="s">
        <v>3524</v>
      </c>
      <c r="L16" s="85"/>
      <c r="M16" s="85" t="str">
        <f t="shared" si="0"/>
        <v>18</v>
      </c>
      <c r="N16" s="40" t="s">
        <v>3666</v>
      </c>
      <c r="O16" s="40" t="str">
        <f>IF(NST[[#This Row],[Trách nhiệm soạn thảo]]="NST","PME I","NA")</f>
        <v>PME I</v>
      </c>
      <c r="P16" s="40" t="s">
        <v>3666</v>
      </c>
      <c r="Q16" s="35"/>
      <c r="R16" s="47"/>
      <c r="S16" s="48"/>
      <c r="T16" s="20"/>
      <c r="U16" s="20"/>
      <c r="V16" s="21"/>
      <c r="W16" s="12"/>
      <c r="X16" s="12"/>
      <c r="Y16" s="12"/>
      <c r="Z16" s="12"/>
      <c r="AA16" s="12"/>
      <c r="AB16" s="12"/>
      <c r="AC16" s="12"/>
      <c r="AD16" s="12"/>
      <c r="AE16" s="12"/>
      <c r="AF16" s="12"/>
      <c r="AG16" s="12"/>
      <c r="AH16" s="12"/>
      <c r="AI16" s="380"/>
      <c r="AJ16" s="380"/>
      <c r="AK16" s="380"/>
      <c r="AL16" s="380"/>
      <c r="AM16" s="380"/>
      <c r="AN16" s="380"/>
      <c r="AO16" s="380"/>
      <c r="AP16" s="380"/>
      <c r="AQ16" s="380"/>
      <c r="AR16" s="380"/>
      <c r="AS16" s="380"/>
      <c r="AT16" s="380"/>
      <c r="AU16" s="380"/>
      <c r="AV16" s="380"/>
      <c r="AW16" s="380"/>
      <c r="AX16" s="380"/>
      <c r="AY16" s="380"/>
      <c r="AZ16" s="380"/>
      <c r="BA16" s="380"/>
      <c r="BB16" s="380"/>
      <c r="BC16" s="380"/>
      <c r="BD16" s="380"/>
      <c r="BE16" s="380"/>
      <c r="BF16" s="380"/>
      <c r="BG16" s="380"/>
      <c r="BH16" s="380"/>
      <c r="BI16" s="380"/>
      <c r="BJ16" s="380"/>
      <c r="BK16" s="380"/>
      <c r="BL16" s="380"/>
      <c r="BM16" s="380"/>
      <c r="BN16" s="380"/>
      <c r="BO16" s="380"/>
      <c r="BP16" s="380"/>
      <c r="BQ16" s="380"/>
      <c r="BR16" s="380"/>
      <c r="BS16" s="380"/>
      <c r="BT16" s="380"/>
      <c r="BU16" s="380"/>
      <c r="BV16" s="380"/>
      <c r="BW16" s="380"/>
      <c r="BX16" s="380"/>
      <c r="BY16" s="380"/>
      <c r="BZ16" s="380"/>
      <c r="CA16" s="380"/>
      <c r="CB16" s="380"/>
      <c r="CC16" s="380"/>
      <c r="CD16" s="380"/>
      <c r="CE16" s="380"/>
      <c r="CF16" s="380"/>
      <c r="CG16" s="380"/>
      <c r="CH16" s="380"/>
    </row>
    <row r="17" spans="1:86" ht="51" x14ac:dyDescent="0.3">
      <c r="A17" s="207">
        <v>13</v>
      </c>
      <c r="B17" s="208" t="s">
        <v>3388</v>
      </c>
      <c r="C17" s="228" t="s">
        <v>3389</v>
      </c>
      <c r="D17" s="37">
        <v>44223</v>
      </c>
      <c r="E17" s="37">
        <v>44226</v>
      </c>
      <c r="F17" s="37">
        <v>45321</v>
      </c>
      <c r="G17" s="40"/>
      <c r="H17" s="40" t="s">
        <v>3507</v>
      </c>
      <c r="I17" s="40" t="s">
        <v>232</v>
      </c>
      <c r="J17" s="40" t="s">
        <v>3525</v>
      </c>
      <c r="K17" s="47" t="s">
        <v>3526</v>
      </c>
      <c r="L17" s="85" t="s">
        <v>3617</v>
      </c>
      <c r="M17" s="85" t="str">
        <f t="shared" si="0"/>
        <v>18</v>
      </c>
      <c r="N17" s="40" t="s">
        <v>3666</v>
      </c>
      <c r="O17" s="40" t="str">
        <f>IF(NST[[#This Row],[Trách nhiệm soạn thảo]]="NST","PME I","NA")</f>
        <v>PME I</v>
      </c>
      <c r="P17" s="40" t="s">
        <v>3666</v>
      </c>
      <c r="Q17" s="35"/>
      <c r="R17" s="47"/>
      <c r="S17" s="48"/>
      <c r="T17" s="20"/>
      <c r="U17" s="20"/>
      <c r="V17" s="21"/>
      <c r="W17" s="12"/>
      <c r="X17" s="12"/>
      <c r="Y17" s="12"/>
      <c r="Z17" s="12"/>
      <c r="AA17" s="12"/>
      <c r="AB17" s="12"/>
      <c r="AC17" s="12"/>
      <c r="AD17" s="12"/>
      <c r="AE17" s="12"/>
      <c r="AF17" s="12"/>
      <c r="AG17" s="12"/>
      <c r="AH17" s="12"/>
      <c r="AI17" s="380"/>
      <c r="AJ17" s="380"/>
      <c r="AK17" s="380"/>
      <c r="AL17" s="380"/>
      <c r="AM17" s="380"/>
      <c r="AN17" s="380"/>
      <c r="AO17" s="380"/>
      <c r="AP17" s="380"/>
      <c r="AQ17" s="380"/>
      <c r="AR17" s="380"/>
      <c r="AS17" s="380"/>
      <c r="AT17" s="380"/>
      <c r="AU17" s="380"/>
      <c r="AV17" s="380"/>
      <c r="AW17" s="380"/>
      <c r="AX17" s="380"/>
      <c r="AY17" s="380"/>
      <c r="AZ17" s="380"/>
      <c r="BA17" s="380"/>
      <c r="BB17" s="380"/>
      <c r="BC17" s="380"/>
      <c r="BD17" s="380"/>
      <c r="BE17" s="380"/>
      <c r="BF17" s="380"/>
      <c r="BG17" s="380"/>
      <c r="BH17" s="380"/>
      <c r="BI17" s="380"/>
      <c r="BJ17" s="380"/>
      <c r="BK17" s="380"/>
      <c r="BL17" s="380"/>
      <c r="BM17" s="380"/>
      <c r="BN17" s="380"/>
      <c r="BO17" s="380"/>
      <c r="BP17" s="380"/>
      <c r="BQ17" s="380"/>
      <c r="BR17" s="380"/>
      <c r="BS17" s="380"/>
      <c r="BT17" s="380"/>
      <c r="BU17" s="380"/>
      <c r="BV17" s="380"/>
      <c r="BW17" s="380"/>
      <c r="BX17" s="380"/>
      <c r="BY17" s="380"/>
      <c r="BZ17" s="380"/>
      <c r="CA17" s="380"/>
      <c r="CB17" s="380"/>
      <c r="CC17" s="380"/>
      <c r="CD17" s="380"/>
      <c r="CE17" s="380"/>
      <c r="CF17" s="380"/>
      <c r="CG17" s="380"/>
      <c r="CH17" s="380"/>
    </row>
    <row r="18" spans="1:86" ht="51" x14ac:dyDescent="0.3">
      <c r="A18" s="207">
        <v>14</v>
      </c>
      <c r="B18" s="208" t="s">
        <v>7716</v>
      </c>
      <c r="C18" s="230" t="s">
        <v>3390</v>
      </c>
      <c r="D18" s="37">
        <v>44687</v>
      </c>
      <c r="E18" s="37">
        <v>44697</v>
      </c>
      <c r="F18" s="37">
        <v>45793</v>
      </c>
      <c r="G18" s="40" t="s">
        <v>28</v>
      </c>
      <c r="H18" s="40" t="s">
        <v>3507</v>
      </c>
      <c r="I18" s="40" t="s">
        <v>232</v>
      </c>
      <c r="J18" s="40" t="s">
        <v>7725</v>
      </c>
      <c r="K18" s="47" t="s">
        <v>7726</v>
      </c>
      <c r="L18" s="85" t="s">
        <v>7724</v>
      </c>
      <c r="M18" s="85" t="str">
        <f t="shared" si="0"/>
        <v>18</v>
      </c>
      <c r="N18" s="40" t="s">
        <v>3666</v>
      </c>
      <c r="O18" s="40" t="str">
        <f>IF(NST[[#This Row],[Trách nhiệm soạn thảo]]="NST","PME I","NA")</f>
        <v>PME I</v>
      </c>
      <c r="P18" s="40" t="s">
        <v>3666</v>
      </c>
      <c r="Q18" s="35" t="s">
        <v>444</v>
      </c>
      <c r="R18" s="47" t="s">
        <v>7696</v>
      </c>
      <c r="S18" s="48"/>
      <c r="T18" s="20" t="s">
        <v>6294</v>
      </c>
      <c r="U18" s="20" t="s">
        <v>6238</v>
      </c>
      <c r="V18" s="4" t="s">
        <v>7720</v>
      </c>
      <c r="W18" s="12"/>
      <c r="X18" s="12"/>
      <c r="Y18" s="12"/>
      <c r="Z18" s="12"/>
      <c r="AA18" s="12"/>
      <c r="AB18" s="12"/>
      <c r="AC18" s="12"/>
      <c r="AD18" s="12"/>
      <c r="AE18" s="12"/>
      <c r="AF18" s="12"/>
      <c r="AG18" s="12"/>
      <c r="AH18" s="12"/>
      <c r="AI18" s="380"/>
      <c r="AJ18" s="380"/>
      <c r="AK18" s="380"/>
      <c r="AL18" s="380"/>
      <c r="AM18" s="380"/>
      <c r="AN18" s="380"/>
      <c r="AO18" s="380"/>
      <c r="AP18" s="380"/>
      <c r="AQ18" s="380"/>
      <c r="AR18" s="380"/>
      <c r="AS18" s="380"/>
      <c r="AT18" s="380"/>
      <c r="AU18" s="380"/>
      <c r="AV18" s="380"/>
      <c r="AW18" s="380"/>
      <c r="AX18" s="380"/>
      <c r="AY18" s="380" t="s">
        <v>451</v>
      </c>
      <c r="AZ18" s="380" t="s">
        <v>448</v>
      </c>
      <c r="BA18" s="380" t="s">
        <v>449</v>
      </c>
      <c r="BB18" s="380"/>
      <c r="BC18" s="380"/>
      <c r="BD18" s="380"/>
      <c r="BE18" s="380"/>
      <c r="BF18" s="380"/>
      <c r="BG18" s="380"/>
      <c r="BH18" s="380"/>
      <c r="BI18" s="380"/>
      <c r="BJ18" s="380"/>
      <c r="BK18" s="380"/>
      <c r="BL18" s="380"/>
      <c r="BM18" s="380"/>
      <c r="BN18" s="380"/>
      <c r="BO18" s="380"/>
      <c r="BP18" s="380"/>
      <c r="BQ18" s="380"/>
      <c r="BR18" s="380"/>
      <c r="BS18" s="380"/>
      <c r="BT18" s="380"/>
      <c r="BU18" s="380"/>
      <c r="BV18" s="380"/>
      <c r="BW18" s="380"/>
      <c r="BX18" s="380"/>
      <c r="BY18" s="380"/>
      <c r="BZ18" s="380"/>
      <c r="CA18" s="380"/>
      <c r="CB18" s="380"/>
      <c r="CC18" s="380"/>
      <c r="CD18" s="380"/>
      <c r="CE18" s="380"/>
      <c r="CF18" s="380"/>
      <c r="CG18" s="380"/>
      <c r="CH18" s="380"/>
    </row>
    <row r="19" spans="1:86" ht="38.25" x14ac:dyDescent="0.3">
      <c r="A19" s="207">
        <v>15</v>
      </c>
      <c r="B19" s="208" t="s">
        <v>7986</v>
      </c>
      <c r="C19" s="228" t="s">
        <v>3391</v>
      </c>
      <c r="D19" s="37">
        <v>44711</v>
      </c>
      <c r="E19" s="37">
        <v>44718</v>
      </c>
      <c r="F19" s="37">
        <v>45814</v>
      </c>
      <c r="G19" s="40" t="s">
        <v>28</v>
      </c>
      <c r="H19" s="40" t="s">
        <v>3507</v>
      </c>
      <c r="I19" s="40" t="s">
        <v>232</v>
      </c>
      <c r="J19" s="49" t="s">
        <v>7985</v>
      </c>
      <c r="K19" s="85" t="s">
        <v>3527</v>
      </c>
      <c r="L19" s="84" t="s">
        <v>7984</v>
      </c>
      <c r="M19" s="84" t="str">
        <f t="shared" si="0"/>
        <v>18</v>
      </c>
      <c r="N19" s="40" t="s">
        <v>3666</v>
      </c>
      <c r="O19" s="40" t="str">
        <f>IF(NST[[#This Row],[Trách nhiệm soạn thảo]]="NST","PME I","NA")</f>
        <v>PME I</v>
      </c>
      <c r="P19" s="40" t="s">
        <v>3666</v>
      </c>
      <c r="Q19" s="35" t="s">
        <v>7236</v>
      </c>
      <c r="R19" s="47" t="s">
        <v>7336</v>
      </c>
      <c r="S19" s="48"/>
      <c r="T19" s="20" t="s">
        <v>6209</v>
      </c>
      <c r="U19" s="20"/>
      <c r="V19" s="4" t="s">
        <v>8518</v>
      </c>
      <c r="W19" s="12"/>
      <c r="X19" s="12"/>
      <c r="Y19" s="12"/>
      <c r="Z19" s="12"/>
      <c r="AA19" s="12"/>
      <c r="AB19" s="12"/>
      <c r="AC19" s="12"/>
      <c r="AD19" s="12"/>
      <c r="AE19" s="12"/>
      <c r="AF19" s="12"/>
      <c r="AG19" s="12"/>
      <c r="AH19" s="12"/>
      <c r="AI19" s="380"/>
      <c r="AJ19" s="380"/>
      <c r="AK19" s="380"/>
      <c r="AL19" s="380"/>
      <c r="AM19" s="380"/>
      <c r="AN19" s="380"/>
      <c r="AO19" s="380" t="s">
        <v>451</v>
      </c>
      <c r="AP19" s="380" t="s">
        <v>451</v>
      </c>
      <c r="AQ19" s="380" t="s">
        <v>451</v>
      </c>
      <c r="AR19" s="380" t="s">
        <v>451</v>
      </c>
      <c r="AS19" s="380" t="s">
        <v>451</v>
      </c>
      <c r="AT19" s="380" t="s">
        <v>451</v>
      </c>
      <c r="AU19" s="380" t="s">
        <v>451</v>
      </c>
      <c r="AV19" s="380" t="s">
        <v>451</v>
      </c>
      <c r="AW19" s="380" t="s">
        <v>451</v>
      </c>
      <c r="AX19" s="380" t="s">
        <v>451</v>
      </c>
      <c r="AY19" s="380" t="s">
        <v>451</v>
      </c>
      <c r="AZ19" s="380"/>
      <c r="BA19" s="380" t="s">
        <v>451</v>
      </c>
      <c r="BB19" s="380" t="s">
        <v>451</v>
      </c>
      <c r="BC19" s="380" t="s">
        <v>451</v>
      </c>
      <c r="BD19" s="380" t="s">
        <v>449</v>
      </c>
      <c r="BE19" s="380"/>
      <c r="BF19" s="380" t="s">
        <v>447</v>
      </c>
      <c r="BG19" s="380"/>
      <c r="BH19" s="380"/>
      <c r="BI19" s="380"/>
      <c r="BJ19" s="380"/>
      <c r="BK19" s="380"/>
      <c r="BL19" s="380"/>
      <c r="BM19" s="380"/>
      <c r="BN19" s="380"/>
      <c r="BO19" s="380"/>
      <c r="BP19" s="380"/>
      <c r="BQ19" s="380"/>
      <c r="BR19" s="380"/>
      <c r="BS19" s="380"/>
      <c r="BT19" s="380"/>
      <c r="BU19" s="380"/>
      <c r="BV19" s="380"/>
      <c r="BW19" s="380"/>
      <c r="BX19" s="380"/>
      <c r="BY19" s="380"/>
      <c r="BZ19" s="380"/>
      <c r="CA19" s="380"/>
      <c r="CB19" s="380"/>
      <c r="CC19" s="380"/>
      <c r="CD19" s="380"/>
      <c r="CE19" s="380"/>
      <c r="CF19" s="380"/>
      <c r="CG19" s="380"/>
      <c r="CH19" s="380"/>
    </row>
    <row r="20" spans="1:86" ht="38.25" x14ac:dyDescent="0.3">
      <c r="A20" s="207">
        <v>16</v>
      </c>
      <c r="B20" s="208" t="s">
        <v>3392</v>
      </c>
      <c r="C20" s="228" t="s">
        <v>3393</v>
      </c>
      <c r="D20" s="37">
        <v>43938</v>
      </c>
      <c r="E20" s="37">
        <v>43941</v>
      </c>
      <c r="F20" s="37">
        <v>45036</v>
      </c>
      <c r="G20" s="40"/>
      <c r="H20" s="40" t="s">
        <v>3507</v>
      </c>
      <c r="I20" s="40" t="s">
        <v>232</v>
      </c>
      <c r="J20" s="35" t="s">
        <v>3528</v>
      </c>
      <c r="K20" s="47" t="s">
        <v>3529</v>
      </c>
      <c r="L20" s="47" t="s">
        <v>3618</v>
      </c>
      <c r="M20" s="87" t="str">
        <f t="shared" si="0"/>
        <v>18</v>
      </c>
      <c r="N20" s="40" t="s">
        <v>3666</v>
      </c>
      <c r="O20" s="40" t="str">
        <f>IF(NST[[#This Row],[Trách nhiệm soạn thảo]]="NST","PME I","NA")</f>
        <v>PME I</v>
      </c>
      <c r="P20" s="40" t="s">
        <v>3666</v>
      </c>
      <c r="Q20" s="35"/>
      <c r="R20" s="47"/>
      <c r="S20" s="48"/>
      <c r="T20" s="20"/>
      <c r="U20" s="20"/>
      <c r="V20" s="21"/>
      <c r="W20" s="12"/>
      <c r="X20" s="12"/>
      <c r="Y20" s="12"/>
      <c r="Z20" s="12"/>
      <c r="AA20" s="12"/>
      <c r="AB20" s="12"/>
      <c r="AC20" s="12"/>
      <c r="AD20" s="12"/>
      <c r="AE20" s="12"/>
      <c r="AF20" s="12"/>
      <c r="AG20" s="12"/>
      <c r="AH20" s="12"/>
      <c r="AI20" s="380"/>
      <c r="AJ20" s="380"/>
      <c r="AK20" s="380"/>
      <c r="AL20" s="380"/>
      <c r="AM20" s="380"/>
      <c r="AN20" s="380"/>
      <c r="AO20" s="380"/>
      <c r="AP20" s="380"/>
      <c r="AQ20" s="380"/>
      <c r="AR20" s="380"/>
      <c r="AS20" s="380"/>
      <c r="AT20" s="380"/>
      <c r="AU20" s="380"/>
      <c r="AV20" s="380"/>
      <c r="AW20" s="380"/>
      <c r="AX20" s="380"/>
      <c r="AY20" s="380"/>
      <c r="AZ20" s="380"/>
      <c r="BA20" s="380"/>
      <c r="BB20" s="380"/>
      <c r="BC20" s="380"/>
      <c r="BD20" s="380"/>
      <c r="BE20" s="380"/>
      <c r="BF20" s="380"/>
      <c r="BG20" s="380"/>
      <c r="BH20" s="380"/>
      <c r="BI20" s="380"/>
      <c r="BJ20" s="380"/>
      <c r="BK20" s="380"/>
      <c r="BL20" s="380"/>
      <c r="BM20" s="380"/>
      <c r="BN20" s="380"/>
      <c r="BO20" s="380"/>
      <c r="BP20" s="380"/>
      <c r="BQ20" s="380"/>
      <c r="BR20" s="380"/>
      <c r="BS20" s="380"/>
      <c r="BT20" s="380"/>
      <c r="BU20" s="380"/>
      <c r="BV20" s="380"/>
      <c r="BW20" s="380"/>
      <c r="BX20" s="380"/>
      <c r="BY20" s="380"/>
      <c r="BZ20" s="380"/>
      <c r="CA20" s="380"/>
      <c r="CB20" s="380"/>
      <c r="CC20" s="380"/>
      <c r="CD20" s="380"/>
      <c r="CE20" s="380"/>
      <c r="CF20" s="380"/>
      <c r="CG20" s="380"/>
      <c r="CH20" s="380"/>
    </row>
    <row r="21" spans="1:86" ht="38.25" x14ac:dyDescent="0.3">
      <c r="A21" s="207">
        <v>17</v>
      </c>
      <c r="B21" s="208" t="s">
        <v>3394</v>
      </c>
      <c r="C21" s="228" t="s">
        <v>3395</v>
      </c>
      <c r="D21" s="37">
        <v>44020</v>
      </c>
      <c r="E21" s="37">
        <v>44022</v>
      </c>
      <c r="F21" s="37">
        <v>45117</v>
      </c>
      <c r="G21" s="40"/>
      <c r="H21" s="40" t="s">
        <v>3507</v>
      </c>
      <c r="I21" s="40" t="s">
        <v>232</v>
      </c>
      <c r="J21" s="35" t="s">
        <v>3530</v>
      </c>
      <c r="K21" s="47" t="s">
        <v>3518</v>
      </c>
      <c r="L21" s="47" t="s">
        <v>3619</v>
      </c>
      <c r="M21" s="87" t="str">
        <f t="shared" si="0"/>
        <v>18</v>
      </c>
      <c r="N21" s="40" t="s">
        <v>3666</v>
      </c>
      <c r="O21" s="40" t="str">
        <f>IF(NST[[#This Row],[Trách nhiệm soạn thảo]]="NST","PME I","NA")</f>
        <v>PME I</v>
      </c>
      <c r="P21" s="40" t="s">
        <v>3666</v>
      </c>
      <c r="Q21" s="35"/>
      <c r="R21" s="47"/>
      <c r="S21" s="48"/>
      <c r="T21" s="20"/>
      <c r="U21" s="20"/>
      <c r="V21" s="21"/>
      <c r="W21" s="12"/>
      <c r="X21" s="12"/>
      <c r="Y21" s="12"/>
      <c r="Z21" s="12"/>
      <c r="AA21" s="12"/>
      <c r="AB21" s="12"/>
      <c r="AC21" s="12"/>
      <c r="AD21" s="12"/>
      <c r="AE21" s="12"/>
      <c r="AF21" s="12"/>
      <c r="AG21" s="12"/>
      <c r="AH21" s="12"/>
      <c r="AI21" s="380"/>
      <c r="AJ21" s="380"/>
      <c r="AK21" s="380"/>
      <c r="AL21" s="380"/>
      <c r="AM21" s="380"/>
      <c r="AN21" s="380"/>
      <c r="AO21" s="380"/>
      <c r="AP21" s="380"/>
      <c r="AQ21" s="380"/>
      <c r="AR21" s="380"/>
      <c r="AS21" s="380"/>
      <c r="AT21" s="380"/>
      <c r="AU21" s="380"/>
      <c r="AV21" s="380"/>
      <c r="AW21" s="380"/>
      <c r="AX21" s="380"/>
      <c r="AY21" s="380"/>
      <c r="AZ21" s="380"/>
      <c r="BA21" s="380"/>
      <c r="BB21" s="380"/>
      <c r="BC21" s="380"/>
      <c r="BD21" s="380"/>
      <c r="BE21" s="380"/>
      <c r="BF21" s="380"/>
      <c r="BG21" s="380"/>
      <c r="BH21" s="380"/>
      <c r="BI21" s="380"/>
      <c r="BJ21" s="380"/>
      <c r="BK21" s="380"/>
      <c r="BL21" s="380"/>
      <c r="BM21" s="380"/>
      <c r="BN21" s="380"/>
      <c r="BO21" s="380"/>
      <c r="BP21" s="380"/>
      <c r="BQ21" s="380"/>
      <c r="BR21" s="380"/>
      <c r="BS21" s="380"/>
      <c r="BT21" s="380"/>
      <c r="BU21" s="380"/>
      <c r="BV21" s="380"/>
      <c r="BW21" s="380"/>
      <c r="BX21" s="380"/>
      <c r="BY21" s="380"/>
      <c r="BZ21" s="380"/>
      <c r="CA21" s="380"/>
      <c r="CB21" s="380"/>
      <c r="CC21" s="380"/>
      <c r="CD21" s="380"/>
      <c r="CE21" s="380"/>
      <c r="CF21" s="380"/>
      <c r="CG21" s="380"/>
      <c r="CH21" s="380"/>
    </row>
    <row r="22" spans="1:86" ht="38.25" x14ac:dyDescent="0.3">
      <c r="A22" s="207">
        <v>18</v>
      </c>
      <c r="B22" s="208" t="s">
        <v>3396</v>
      </c>
      <c r="C22" s="228" t="s">
        <v>3397</v>
      </c>
      <c r="D22" s="37">
        <v>44020</v>
      </c>
      <c r="E22" s="37">
        <v>44022</v>
      </c>
      <c r="F22" s="37">
        <v>45117</v>
      </c>
      <c r="G22" s="40"/>
      <c r="H22" s="40" t="s">
        <v>3507</v>
      </c>
      <c r="I22" s="40" t="s">
        <v>232</v>
      </c>
      <c r="J22" s="35" t="s">
        <v>3531</v>
      </c>
      <c r="K22" s="47" t="s">
        <v>3518</v>
      </c>
      <c r="L22" s="47" t="s">
        <v>3620</v>
      </c>
      <c r="M22" s="87" t="str">
        <f t="shared" si="0"/>
        <v>18</v>
      </c>
      <c r="N22" s="40" t="s">
        <v>3666</v>
      </c>
      <c r="O22" s="40" t="str">
        <f>IF(NST[[#This Row],[Trách nhiệm soạn thảo]]="NST","PME I","NA")</f>
        <v>PME I</v>
      </c>
      <c r="P22" s="40" t="s">
        <v>3666</v>
      </c>
      <c r="Q22" s="35"/>
      <c r="R22" s="47"/>
      <c r="S22" s="48"/>
      <c r="T22" s="20"/>
      <c r="U22" s="20"/>
      <c r="V22" s="21"/>
      <c r="W22" s="12"/>
      <c r="X22" s="12"/>
      <c r="Y22" s="12"/>
      <c r="Z22" s="12"/>
      <c r="AA22" s="12"/>
      <c r="AB22" s="12"/>
      <c r="AC22" s="12"/>
      <c r="AD22" s="12"/>
      <c r="AE22" s="12"/>
      <c r="AF22" s="12"/>
      <c r="AG22" s="12"/>
      <c r="AH22" s="12"/>
      <c r="AI22" s="380"/>
      <c r="AJ22" s="380"/>
      <c r="AK22" s="380"/>
      <c r="AL22" s="380"/>
      <c r="AM22" s="380"/>
      <c r="AN22" s="380"/>
      <c r="AO22" s="380"/>
      <c r="AP22" s="380"/>
      <c r="AQ22" s="380"/>
      <c r="AR22" s="380"/>
      <c r="AS22" s="380"/>
      <c r="AT22" s="380"/>
      <c r="AU22" s="380"/>
      <c r="AV22" s="380"/>
      <c r="AW22" s="380"/>
      <c r="AX22" s="380"/>
      <c r="AY22" s="380"/>
      <c r="AZ22" s="380"/>
      <c r="BA22" s="380"/>
      <c r="BB22" s="380"/>
      <c r="BC22" s="380"/>
      <c r="BD22" s="380"/>
      <c r="BE22" s="380"/>
      <c r="BF22" s="380"/>
      <c r="BG22" s="380"/>
      <c r="BH22" s="380"/>
      <c r="BI22" s="380"/>
      <c r="BJ22" s="380"/>
      <c r="BK22" s="380"/>
      <c r="BL22" s="380"/>
      <c r="BM22" s="380"/>
      <c r="BN22" s="380"/>
      <c r="BO22" s="380"/>
      <c r="BP22" s="380"/>
      <c r="BQ22" s="380"/>
      <c r="BR22" s="380"/>
      <c r="BS22" s="380"/>
      <c r="BT22" s="380"/>
      <c r="BU22" s="380"/>
      <c r="BV22" s="380"/>
      <c r="BW22" s="380"/>
      <c r="BX22" s="380"/>
      <c r="BY22" s="380"/>
      <c r="BZ22" s="380"/>
      <c r="CA22" s="380"/>
      <c r="CB22" s="380"/>
      <c r="CC22" s="380"/>
      <c r="CD22" s="380"/>
      <c r="CE22" s="380"/>
      <c r="CF22" s="380"/>
      <c r="CG22" s="380"/>
      <c r="CH22" s="380"/>
    </row>
    <row r="23" spans="1:86" ht="51" x14ac:dyDescent="0.3">
      <c r="A23" s="207">
        <v>19</v>
      </c>
      <c r="B23" s="208" t="s">
        <v>3398</v>
      </c>
      <c r="C23" s="228" t="s">
        <v>3399</v>
      </c>
      <c r="D23" s="37">
        <v>44029</v>
      </c>
      <c r="E23" s="37">
        <v>44034</v>
      </c>
      <c r="F23" s="37">
        <v>45129</v>
      </c>
      <c r="G23" s="40"/>
      <c r="H23" s="40" t="s">
        <v>3507</v>
      </c>
      <c r="I23" s="40" t="s">
        <v>232</v>
      </c>
      <c r="J23" s="35" t="s">
        <v>3532</v>
      </c>
      <c r="K23" s="47" t="s">
        <v>3533</v>
      </c>
      <c r="L23" s="47" t="s">
        <v>3621</v>
      </c>
      <c r="M23" s="87" t="str">
        <f t="shared" si="0"/>
        <v>18</v>
      </c>
      <c r="N23" s="40" t="s">
        <v>3666</v>
      </c>
      <c r="O23" s="40" t="str">
        <f>IF(NST[[#This Row],[Trách nhiệm soạn thảo]]="NST","PME I","NA")</f>
        <v>PME I</v>
      </c>
      <c r="P23" s="40" t="s">
        <v>3666</v>
      </c>
      <c r="Q23" s="35"/>
      <c r="R23" s="47"/>
      <c r="S23" s="48"/>
      <c r="T23" s="20"/>
      <c r="U23" s="20"/>
      <c r="V23" s="21"/>
      <c r="W23" s="12"/>
      <c r="X23" s="12"/>
      <c r="Y23" s="12"/>
      <c r="Z23" s="12"/>
      <c r="AA23" s="12"/>
      <c r="AB23" s="12"/>
      <c r="AC23" s="12"/>
      <c r="AD23" s="12"/>
      <c r="AE23" s="12"/>
      <c r="AF23" s="12"/>
      <c r="AG23" s="12"/>
      <c r="AH23" s="12"/>
      <c r="AI23" s="380"/>
      <c r="AJ23" s="380"/>
      <c r="AK23" s="380"/>
      <c r="AL23" s="380"/>
      <c r="AM23" s="380"/>
      <c r="AN23" s="380"/>
      <c r="AO23" s="380"/>
      <c r="AP23" s="380"/>
      <c r="AQ23" s="380"/>
      <c r="AR23" s="380"/>
      <c r="AS23" s="380"/>
      <c r="AT23" s="380"/>
      <c r="AU23" s="380"/>
      <c r="AV23" s="380"/>
      <c r="AW23" s="380"/>
      <c r="AX23" s="380"/>
      <c r="AY23" s="380"/>
      <c r="AZ23" s="380"/>
      <c r="BA23" s="380"/>
      <c r="BB23" s="380"/>
      <c r="BC23" s="380"/>
      <c r="BD23" s="380"/>
      <c r="BE23" s="380"/>
      <c r="BF23" s="380"/>
      <c r="BG23" s="380"/>
      <c r="BH23" s="380"/>
      <c r="BI23" s="380"/>
      <c r="BJ23" s="380"/>
      <c r="BK23" s="380"/>
      <c r="BL23" s="380"/>
      <c r="BM23" s="380"/>
      <c r="BN23" s="380"/>
      <c r="BO23" s="380"/>
      <c r="BP23" s="380"/>
      <c r="BQ23" s="380"/>
      <c r="BR23" s="380"/>
      <c r="BS23" s="380"/>
      <c r="BT23" s="380"/>
      <c r="BU23" s="380"/>
      <c r="BV23" s="380"/>
      <c r="BW23" s="380"/>
      <c r="BX23" s="380"/>
      <c r="BY23" s="380"/>
      <c r="BZ23" s="380"/>
      <c r="CA23" s="380"/>
      <c r="CB23" s="380"/>
      <c r="CC23" s="380"/>
      <c r="CD23" s="380"/>
      <c r="CE23" s="380"/>
      <c r="CF23" s="380"/>
      <c r="CG23" s="380"/>
      <c r="CH23" s="380"/>
    </row>
    <row r="24" spans="1:86" ht="51" x14ac:dyDescent="0.3">
      <c r="A24" s="207">
        <v>20</v>
      </c>
      <c r="B24" s="208" t="s">
        <v>3400</v>
      </c>
      <c r="C24" s="228" t="s">
        <v>3401</v>
      </c>
      <c r="D24" s="37">
        <v>44029</v>
      </c>
      <c r="E24" s="37">
        <v>44034</v>
      </c>
      <c r="F24" s="37">
        <v>45129</v>
      </c>
      <c r="G24" s="40"/>
      <c r="H24" s="40" t="s">
        <v>3507</v>
      </c>
      <c r="I24" s="40" t="s">
        <v>232</v>
      </c>
      <c r="J24" s="35" t="s">
        <v>3534</v>
      </c>
      <c r="K24" s="47" t="s">
        <v>3533</v>
      </c>
      <c r="L24" s="47" t="s">
        <v>3622</v>
      </c>
      <c r="M24" s="87" t="str">
        <f t="shared" si="0"/>
        <v>18</v>
      </c>
      <c r="N24" s="40" t="s">
        <v>3666</v>
      </c>
      <c r="O24" s="40" t="str">
        <f>IF(NST[[#This Row],[Trách nhiệm soạn thảo]]="NST","PME I","NA")</f>
        <v>PME I</v>
      </c>
      <c r="P24" s="40" t="s">
        <v>3666</v>
      </c>
      <c r="Q24" s="35"/>
      <c r="R24" s="47"/>
      <c r="S24" s="48"/>
      <c r="T24" s="20"/>
      <c r="U24" s="20"/>
      <c r="V24" s="21"/>
      <c r="W24" s="12"/>
      <c r="X24" s="12"/>
      <c r="Y24" s="12"/>
      <c r="Z24" s="12"/>
      <c r="AA24" s="12"/>
      <c r="AB24" s="12"/>
      <c r="AC24" s="12"/>
      <c r="AD24" s="12"/>
      <c r="AE24" s="12"/>
      <c r="AF24" s="12"/>
      <c r="AG24" s="12"/>
      <c r="AH24" s="12"/>
      <c r="AI24" s="380"/>
      <c r="AJ24" s="380"/>
      <c r="AK24" s="380"/>
      <c r="AL24" s="380"/>
      <c r="AM24" s="380"/>
      <c r="AN24" s="380"/>
      <c r="AO24" s="380"/>
      <c r="AP24" s="380"/>
      <c r="AQ24" s="380"/>
      <c r="AR24" s="380"/>
      <c r="AS24" s="380"/>
      <c r="AT24" s="380"/>
      <c r="AU24" s="380"/>
      <c r="AV24" s="380"/>
      <c r="AW24" s="380"/>
      <c r="AX24" s="380"/>
      <c r="AY24" s="380"/>
      <c r="AZ24" s="380"/>
      <c r="BA24" s="380"/>
      <c r="BB24" s="380"/>
      <c r="BC24" s="380"/>
      <c r="BD24" s="380"/>
      <c r="BE24" s="380"/>
      <c r="BF24" s="380"/>
      <c r="BG24" s="380"/>
      <c r="BH24" s="380"/>
      <c r="BI24" s="380"/>
      <c r="BJ24" s="380"/>
      <c r="BK24" s="380"/>
      <c r="BL24" s="380"/>
      <c r="BM24" s="380"/>
      <c r="BN24" s="380"/>
      <c r="BO24" s="380"/>
      <c r="BP24" s="380"/>
      <c r="BQ24" s="380"/>
      <c r="BR24" s="380"/>
      <c r="BS24" s="380"/>
      <c r="BT24" s="380"/>
      <c r="BU24" s="380"/>
      <c r="BV24" s="380"/>
      <c r="BW24" s="380"/>
      <c r="BX24" s="380"/>
      <c r="BY24" s="380"/>
      <c r="BZ24" s="380"/>
      <c r="CA24" s="380"/>
      <c r="CB24" s="380"/>
      <c r="CC24" s="380"/>
      <c r="CD24" s="380"/>
      <c r="CE24" s="380"/>
      <c r="CF24" s="380"/>
      <c r="CG24" s="380"/>
      <c r="CH24" s="380"/>
    </row>
    <row r="25" spans="1:86" ht="76.5" x14ac:dyDescent="0.3">
      <c r="A25" s="207">
        <v>21</v>
      </c>
      <c r="B25" s="208" t="s">
        <v>3402</v>
      </c>
      <c r="C25" s="228" t="s">
        <v>3403</v>
      </c>
      <c r="D25" s="37">
        <v>44015</v>
      </c>
      <c r="E25" s="37">
        <v>44022</v>
      </c>
      <c r="F25" s="37">
        <v>45117</v>
      </c>
      <c r="G25" s="40"/>
      <c r="H25" s="40" t="s">
        <v>3507</v>
      </c>
      <c r="I25" s="40" t="s">
        <v>232</v>
      </c>
      <c r="J25" s="49" t="s">
        <v>3535</v>
      </c>
      <c r="K25" s="85" t="s">
        <v>3536</v>
      </c>
      <c r="L25" s="84" t="s">
        <v>3623</v>
      </c>
      <c r="M25" s="84" t="str">
        <f t="shared" si="0"/>
        <v>18</v>
      </c>
      <c r="N25" s="40" t="s">
        <v>3666</v>
      </c>
      <c r="O25" s="40" t="str">
        <f>IF(NST[[#This Row],[Trách nhiệm soạn thảo]]="NST","PME I","NA")</f>
        <v>PME I</v>
      </c>
      <c r="P25" s="40" t="s">
        <v>3666</v>
      </c>
      <c r="Q25" s="35"/>
      <c r="R25" s="47"/>
      <c r="S25" s="48"/>
      <c r="T25" s="20"/>
      <c r="U25" s="20"/>
      <c r="V25" s="21"/>
      <c r="W25" s="12"/>
      <c r="X25" s="12"/>
      <c r="Y25" s="12"/>
      <c r="Z25" s="12"/>
      <c r="AA25" s="12"/>
      <c r="AB25" s="12"/>
      <c r="AC25" s="12"/>
      <c r="AD25" s="12"/>
      <c r="AE25" s="12"/>
      <c r="AF25" s="12"/>
      <c r="AG25" s="12"/>
      <c r="AH25" s="12"/>
      <c r="AI25" s="380"/>
      <c r="AJ25" s="380"/>
      <c r="AK25" s="380"/>
      <c r="AL25" s="380"/>
      <c r="AM25" s="380"/>
      <c r="AN25" s="380"/>
      <c r="AO25" s="380"/>
      <c r="AP25" s="380"/>
      <c r="AQ25" s="380"/>
      <c r="AR25" s="380"/>
      <c r="AS25" s="380"/>
      <c r="AT25" s="380"/>
      <c r="AU25" s="380"/>
      <c r="AV25" s="380"/>
      <c r="AW25" s="380"/>
      <c r="AX25" s="380"/>
      <c r="AY25" s="380"/>
      <c r="AZ25" s="380"/>
      <c r="BA25" s="380"/>
      <c r="BB25" s="380"/>
      <c r="BC25" s="380"/>
      <c r="BD25" s="380"/>
      <c r="BE25" s="380"/>
      <c r="BF25" s="380"/>
      <c r="BG25" s="380"/>
      <c r="BH25" s="380"/>
      <c r="BI25" s="380"/>
      <c r="BJ25" s="380"/>
      <c r="BK25" s="380"/>
      <c r="BL25" s="380"/>
      <c r="BM25" s="380"/>
      <c r="BN25" s="380"/>
      <c r="BO25" s="380"/>
      <c r="BP25" s="380"/>
      <c r="BQ25" s="380"/>
      <c r="BR25" s="380"/>
      <c r="BS25" s="380"/>
      <c r="BT25" s="380"/>
      <c r="BU25" s="380"/>
      <c r="BV25" s="380"/>
      <c r="BW25" s="380"/>
      <c r="BX25" s="380"/>
      <c r="BY25" s="380"/>
      <c r="BZ25" s="380"/>
      <c r="CA25" s="380"/>
      <c r="CB25" s="380"/>
      <c r="CC25" s="380"/>
      <c r="CD25" s="380"/>
      <c r="CE25" s="380"/>
      <c r="CF25" s="380"/>
      <c r="CG25" s="380"/>
      <c r="CH25" s="380"/>
    </row>
    <row r="26" spans="1:86" ht="38.25" x14ac:dyDescent="0.3">
      <c r="A26" s="207">
        <v>22</v>
      </c>
      <c r="B26" s="208" t="s">
        <v>3404</v>
      </c>
      <c r="C26" s="228" t="s">
        <v>3405</v>
      </c>
      <c r="D26" s="37">
        <v>44033</v>
      </c>
      <c r="E26" s="37">
        <v>44039</v>
      </c>
      <c r="F26" s="37">
        <v>45134</v>
      </c>
      <c r="G26" s="40"/>
      <c r="H26" s="40" t="s">
        <v>3507</v>
      </c>
      <c r="I26" s="40" t="s">
        <v>232</v>
      </c>
      <c r="J26" s="35" t="s">
        <v>3537</v>
      </c>
      <c r="K26" s="47" t="s">
        <v>3538</v>
      </c>
      <c r="L26" s="85" t="s">
        <v>3624</v>
      </c>
      <c r="M26" s="85" t="str">
        <f t="shared" si="0"/>
        <v>18</v>
      </c>
      <c r="N26" s="40" t="s">
        <v>3666</v>
      </c>
      <c r="O26" s="40" t="str">
        <f>IF(NST[[#This Row],[Trách nhiệm soạn thảo]]="NST","PME I","NA")</f>
        <v>PME I</v>
      </c>
      <c r="P26" s="40" t="s">
        <v>3666</v>
      </c>
      <c r="Q26" s="35"/>
      <c r="R26" s="47"/>
      <c r="S26" s="48"/>
      <c r="T26" s="20"/>
      <c r="U26" s="20"/>
      <c r="V26" s="21"/>
      <c r="W26" s="12"/>
      <c r="X26" s="12"/>
      <c r="Y26" s="12"/>
      <c r="Z26" s="12"/>
      <c r="AA26" s="12"/>
      <c r="AB26" s="12"/>
      <c r="AC26" s="12"/>
      <c r="AD26" s="12"/>
      <c r="AE26" s="12"/>
      <c r="AF26" s="12"/>
      <c r="AG26" s="12"/>
      <c r="AH26" s="12"/>
      <c r="AI26" s="380"/>
      <c r="AJ26" s="380"/>
      <c r="AK26" s="380"/>
      <c r="AL26" s="380"/>
      <c r="AM26" s="380"/>
      <c r="AN26" s="380"/>
      <c r="AO26" s="380"/>
      <c r="AP26" s="380"/>
      <c r="AQ26" s="380"/>
      <c r="AR26" s="380"/>
      <c r="AS26" s="380"/>
      <c r="AT26" s="380"/>
      <c r="AU26" s="380"/>
      <c r="AV26" s="380"/>
      <c r="AW26" s="380"/>
      <c r="AX26" s="380"/>
      <c r="AY26" s="380"/>
      <c r="AZ26" s="380"/>
      <c r="BA26" s="380"/>
      <c r="BB26" s="380"/>
      <c r="BC26" s="380"/>
      <c r="BD26" s="380"/>
      <c r="BE26" s="380"/>
      <c r="BF26" s="380"/>
      <c r="BG26" s="380"/>
      <c r="BH26" s="380"/>
      <c r="BI26" s="380"/>
      <c r="BJ26" s="380"/>
      <c r="BK26" s="380"/>
      <c r="BL26" s="380"/>
      <c r="BM26" s="380"/>
      <c r="BN26" s="380"/>
      <c r="BO26" s="380"/>
      <c r="BP26" s="380"/>
      <c r="BQ26" s="380"/>
      <c r="BR26" s="380"/>
      <c r="BS26" s="380"/>
      <c r="BT26" s="380"/>
      <c r="BU26" s="380"/>
      <c r="BV26" s="380"/>
      <c r="BW26" s="380"/>
      <c r="BX26" s="380"/>
      <c r="BY26" s="380"/>
      <c r="BZ26" s="380"/>
      <c r="CA26" s="380"/>
      <c r="CB26" s="380"/>
      <c r="CC26" s="380"/>
      <c r="CD26" s="380"/>
      <c r="CE26" s="380"/>
      <c r="CF26" s="380"/>
      <c r="CG26" s="380"/>
      <c r="CH26" s="380"/>
    </row>
    <row r="27" spans="1:86" ht="38.25" x14ac:dyDescent="0.3">
      <c r="A27" s="207">
        <v>23</v>
      </c>
      <c r="B27" s="208" t="s">
        <v>3406</v>
      </c>
      <c r="C27" s="228" t="s">
        <v>3407</v>
      </c>
      <c r="D27" s="37">
        <v>43971</v>
      </c>
      <c r="E27" s="37">
        <v>43976</v>
      </c>
      <c r="F27" s="37">
        <v>45071</v>
      </c>
      <c r="G27" s="40"/>
      <c r="H27" s="40" t="s">
        <v>3507</v>
      </c>
      <c r="I27" s="40" t="s">
        <v>232</v>
      </c>
      <c r="J27" s="40" t="s">
        <v>3539</v>
      </c>
      <c r="K27" s="85" t="s">
        <v>3540</v>
      </c>
      <c r="L27" s="85" t="s">
        <v>3625</v>
      </c>
      <c r="M27" s="85" t="str">
        <f t="shared" si="0"/>
        <v>18</v>
      </c>
      <c r="N27" s="40" t="s">
        <v>3666</v>
      </c>
      <c r="O27" s="40" t="str">
        <f>IF(NST[[#This Row],[Trách nhiệm soạn thảo]]="NST","PME I","NA")</f>
        <v>PME I</v>
      </c>
      <c r="P27" s="40" t="s">
        <v>3666</v>
      </c>
      <c r="Q27" s="35"/>
      <c r="R27" s="47"/>
      <c r="S27" s="48"/>
      <c r="T27" s="20"/>
      <c r="U27" s="20"/>
      <c r="V27" s="21"/>
      <c r="W27" s="12"/>
      <c r="X27" s="12"/>
      <c r="Y27" s="12"/>
      <c r="Z27" s="12"/>
      <c r="AA27" s="12"/>
      <c r="AB27" s="12"/>
      <c r="AC27" s="12"/>
      <c r="AD27" s="12"/>
      <c r="AE27" s="12"/>
      <c r="AF27" s="12"/>
      <c r="AG27" s="12"/>
      <c r="AH27" s="12"/>
      <c r="AI27" s="380"/>
      <c r="AJ27" s="380"/>
      <c r="AK27" s="380"/>
      <c r="AL27" s="380"/>
      <c r="AM27" s="380"/>
      <c r="AN27" s="380"/>
      <c r="AO27" s="380"/>
      <c r="AP27" s="380"/>
      <c r="AQ27" s="380"/>
      <c r="AR27" s="380"/>
      <c r="AS27" s="380"/>
      <c r="AT27" s="380"/>
      <c r="AU27" s="380"/>
      <c r="AV27" s="380"/>
      <c r="AW27" s="380"/>
      <c r="AX27" s="380"/>
      <c r="AY27" s="380"/>
      <c r="AZ27" s="380"/>
      <c r="BA27" s="380"/>
      <c r="BB27" s="380"/>
      <c r="BC27" s="380"/>
      <c r="BD27" s="380"/>
      <c r="BE27" s="380"/>
      <c r="BF27" s="380"/>
      <c r="BG27" s="380"/>
      <c r="BH27" s="380"/>
      <c r="BI27" s="380"/>
      <c r="BJ27" s="380"/>
      <c r="BK27" s="380"/>
      <c r="BL27" s="380"/>
      <c r="BM27" s="380"/>
      <c r="BN27" s="380"/>
      <c r="BO27" s="380"/>
      <c r="BP27" s="380"/>
      <c r="BQ27" s="380"/>
      <c r="BR27" s="380"/>
      <c r="BS27" s="380"/>
      <c r="BT27" s="380"/>
      <c r="BU27" s="380"/>
      <c r="BV27" s="380"/>
      <c r="BW27" s="380"/>
      <c r="BX27" s="380"/>
      <c r="BY27" s="380"/>
      <c r="BZ27" s="380"/>
      <c r="CA27" s="380"/>
      <c r="CB27" s="380"/>
      <c r="CC27" s="380"/>
      <c r="CD27" s="380"/>
      <c r="CE27" s="380"/>
      <c r="CF27" s="380"/>
      <c r="CG27" s="380"/>
      <c r="CH27" s="380"/>
    </row>
    <row r="28" spans="1:86" ht="51" x14ac:dyDescent="0.3">
      <c r="A28" s="207">
        <v>24</v>
      </c>
      <c r="B28" s="208" t="s">
        <v>7554</v>
      </c>
      <c r="C28" s="228" t="s">
        <v>3408</v>
      </c>
      <c r="D28" s="37">
        <v>44649</v>
      </c>
      <c r="E28" s="37">
        <v>44657</v>
      </c>
      <c r="F28" s="37">
        <v>45753</v>
      </c>
      <c r="G28" s="40" t="s">
        <v>28</v>
      </c>
      <c r="H28" s="40" t="s">
        <v>3507</v>
      </c>
      <c r="I28" s="40" t="s">
        <v>232</v>
      </c>
      <c r="J28" s="40" t="s">
        <v>7553</v>
      </c>
      <c r="K28" s="85" t="s">
        <v>3540</v>
      </c>
      <c r="L28" s="85" t="s">
        <v>7552</v>
      </c>
      <c r="M28" s="85" t="str">
        <f t="shared" si="0"/>
        <v>18</v>
      </c>
      <c r="N28" s="40" t="s">
        <v>3666</v>
      </c>
      <c r="O28" s="40" t="str">
        <f>IF(NST[[#This Row],[Trách nhiệm soạn thảo]]="NST","PME I","NA")</f>
        <v>PME I</v>
      </c>
      <c r="P28" s="40" t="s">
        <v>3666</v>
      </c>
      <c r="Q28" s="35"/>
      <c r="R28" s="47" t="s">
        <v>7518</v>
      </c>
      <c r="S28" s="48"/>
      <c r="T28" s="20"/>
      <c r="U28" s="20"/>
      <c r="V28" s="4"/>
      <c r="W28" s="12"/>
      <c r="X28" s="12"/>
      <c r="Y28" s="12"/>
      <c r="Z28" s="12"/>
      <c r="AA28" s="12"/>
      <c r="AB28" s="12"/>
      <c r="AC28" s="12"/>
      <c r="AD28" s="12"/>
      <c r="AE28" s="12"/>
      <c r="AF28" s="12"/>
      <c r="AG28" s="12"/>
      <c r="AH28" s="12"/>
      <c r="AI28" s="380"/>
      <c r="AJ28" s="380"/>
      <c r="AK28" s="380"/>
      <c r="AL28" s="380"/>
      <c r="AM28" s="380"/>
      <c r="AN28" s="380"/>
      <c r="AO28" s="380"/>
      <c r="AP28" s="380"/>
      <c r="AQ28" s="380"/>
      <c r="AR28" s="380"/>
      <c r="AS28" s="380"/>
      <c r="AT28" s="380" t="s">
        <v>451</v>
      </c>
      <c r="AU28" s="380" t="s">
        <v>449</v>
      </c>
      <c r="AV28" s="380"/>
      <c r="AW28" s="380"/>
      <c r="AX28" s="380"/>
      <c r="AY28" s="380"/>
      <c r="AZ28" s="380"/>
      <c r="BA28" s="380"/>
      <c r="BB28" s="380"/>
      <c r="BC28" s="380"/>
      <c r="BD28" s="380"/>
      <c r="BE28" s="380"/>
      <c r="BF28" s="380"/>
      <c r="BG28" s="380"/>
      <c r="BH28" s="380"/>
      <c r="BI28" s="380"/>
      <c r="BJ28" s="380"/>
      <c r="BK28" s="380"/>
      <c r="BL28" s="380"/>
      <c r="BM28" s="380"/>
      <c r="BN28" s="380"/>
      <c r="BO28" s="380"/>
      <c r="BP28" s="380"/>
      <c r="BQ28" s="380"/>
      <c r="BR28" s="380"/>
      <c r="BS28" s="380"/>
      <c r="BT28" s="380"/>
      <c r="BU28" s="380"/>
      <c r="BV28" s="380"/>
      <c r="BW28" s="380"/>
      <c r="BX28" s="380"/>
      <c r="BY28" s="380"/>
      <c r="BZ28" s="380"/>
      <c r="CA28" s="380"/>
      <c r="CB28" s="380"/>
      <c r="CC28" s="380"/>
      <c r="CD28" s="380"/>
      <c r="CE28" s="380"/>
      <c r="CF28" s="380"/>
      <c r="CG28" s="380"/>
      <c r="CH28" s="380"/>
    </row>
    <row r="29" spans="1:86" ht="38.25" x14ac:dyDescent="0.3">
      <c r="A29" s="207">
        <v>25</v>
      </c>
      <c r="B29" s="208" t="s">
        <v>3409</v>
      </c>
      <c r="C29" s="228" t="s">
        <v>3410</v>
      </c>
      <c r="D29" s="37">
        <v>43973</v>
      </c>
      <c r="E29" s="37">
        <v>43978</v>
      </c>
      <c r="F29" s="37">
        <v>45073</v>
      </c>
      <c r="G29" s="40"/>
      <c r="H29" s="40" t="s">
        <v>3507</v>
      </c>
      <c r="I29" s="40" t="s">
        <v>232</v>
      </c>
      <c r="J29" s="40" t="s">
        <v>3541</v>
      </c>
      <c r="K29" s="85" t="s">
        <v>3540</v>
      </c>
      <c r="L29" s="85" t="s">
        <v>3626</v>
      </c>
      <c r="M29" s="85" t="str">
        <f t="shared" si="0"/>
        <v>18</v>
      </c>
      <c r="N29" s="40" t="s">
        <v>3666</v>
      </c>
      <c r="O29" s="40" t="str">
        <f>IF(NST[[#This Row],[Trách nhiệm soạn thảo]]="NST","PME I","NA")</f>
        <v>PME I</v>
      </c>
      <c r="P29" s="40" t="s">
        <v>3666</v>
      </c>
      <c r="Q29" s="35"/>
      <c r="R29" s="47"/>
      <c r="S29" s="48"/>
      <c r="T29" s="20"/>
      <c r="U29" s="20"/>
      <c r="V29" s="21"/>
      <c r="W29" s="12"/>
      <c r="X29" s="12"/>
      <c r="Y29" s="12"/>
      <c r="Z29" s="12"/>
      <c r="AA29" s="12"/>
      <c r="AB29" s="12"/>
      <c r="AC29" s="12"/>
      <c r="AD29" s="12"/>
      <c r="AE29" s="12"/>
      <c r="AF29" s="12"/>
      <c r="AG29" s="12"/>
      <c r="AH29" s="12"/>
      <c r="AI29" s="380"/>
      <c r="AJ29" s="380"/>
      <c r="AK29" s="380"/>
      <c r="AL29" s="380"/>
      <c r="AM29" s="380"/>
      <c r="AN29" s="380"/>
      <c r="AO29" s="380"/>
      <c r="AP29" s="380"/>
      <c r="AQ29" s="380"/>
      <c r="AR29" s="380"/>
      <c r="AS29" s="380"/>
      <c r="AT29" s="380"/>
      <c r="AU29" s="380"/>
      <c r="AV29" s="380"/>
      <c r="AW29" s="380"/>
      <c r="AX29" s="380"/>
      <c r="AY29" s="380"/>
      <c r="AZ29" s="380"/>
      <c r="BA29" s="380"/>
      <c r="BB29" s="380"/>
      <c r="BC29" s="380"/>
      <c r="BD29" s="380"/>
      <c r="BE29" s="380"/>
      <c r="BF29" s="380"/>
      <c r="BG29" s="380"/>
      <c r="BH29" s="380"/>
      <c r="BI29" s="380"/>
      <c r="BJ29" s="380"/>
      <c r="BK29" s="380"/>
      <c r="BL29" s="380"/>
      <c r="BM29" s="380"/>
      <c r="BN29" s="380"/>
      <c r="BO29" s="380"/>
      <c r="BP29" s="380"/>
      <c r="BQ29" s="380"/>
      <c r="BR29" s="380"/>
      <c r="BS29" s="380"/>
      <c r="BT29" s="380"/>
      <c r="BU29" s="380"/>
      <c r="BV29" s="380"/>
      <c r="BW29" s="380"/>
      <c r="BX29" s="380"/>
      <c r="BY29" s="380"/>
      <c r="BZ29" s="380"/>
      <c r="CA29" s="380"/>
      <c r="CB29" s="380"/>
      <c r="CC29" s="380"/>
      <c r="CD29" s="380"/>
      <c r="CE29" s="380"/>
      <c r="CF29" s="380"/>
      <c r="CG29" s="380"/>
      <c r="CH29" s="380"/>
    </row>
    <row r="30" spans="1:86" ht="38.25" x14ac:dyDescent="0.3">
      <c r="A30" s="207">
        <v>26</v>
      </c>
      <c r="B30" s="208" t="s">
        <v>3411</v>
      </c>
      <c r="C30" s="228" t="s">
        <v>3412</v>
      </c>
      <c r="D30" s="37">
        <v>44223</v>
      </c>
      <c r="E30" s="37">
        <v>44226</v>
      </c>
      <c r="F30" s="37">
        <v>45321</v>
      </c>
      <c r="G30" s="40"/>
      <c r="H30" s="40" t="s">
        <v>3507</v>
      </c>
      <c r="I30" s="40" t="s">
        <v>232</v>
      </c>
      <c r="J30" s="40" t="s">
        <v>3542</v>
      </c>
      <c r="K30" s="85" t="s">
        <v>3543</v>
      </c>
      <c r="L30" s="85" t="s">
        <v>3627</v>
      </c>
      <c r="M30" s="85" t="str">
        <f t="shared" si="0"/>
        <v>18</v>
      </c>
      <c r="N30" s="40" t="s">
        <v>3666</v>
      </c>
      <c r="O30" s="40" t="str">
        <f>IF(NST[[#This Row],[Trách nhiệm soạn thảo]]="NST","PME I","NA")</f>
        <v>PME I</v>
      </c>
      <c r="P30" s="40" t="s">
        <v>3666</v>
      </c>
      <c r="Q30" s="35"/>
      <c r="R30" s="47"/>
      <c r="S30" s="48"/>
      <c r="T30" s="20"/>
      <c r="U30" s="20"/>
      <c r="V30" s="21"/>
      <c r="W30" s="12"/>
      <c r="X30" s="12"/>
      <c r="Y30" s="12"/>
      <c r="Z30" s="12"/>
      <c r="AA30" s="12"/>
      <c r="AB30" s="12"/>
      <c r="AC30" s="12"/>
      <c r="AD30" s="12"/>
      <c r="AE30" s="12"/>
      <c r="AF30" s="12"/>
      <c r="AG30" s="12"/>
      <c r="AH30" s="12"/>
      <c r="AI30" s="380"/>
      <c r="AJ30" s="380"/>
      <c r="AK30" s="380"/>
      <c r="AL30" s="380"/>
      <c r="AM30" s="380"/>
      <c r="AN30" s="380"/>
      <c r="AO30" s="380"/>
      <c r="AP30" s="380"/>
      <c r="AQ30" s="380"/>
      <c r="AR30" s="380"/>
      <c r="AS30" s="380"/>
      <c r="AT30" s="380"/>
      <c r="AU30" s="380"/>
      <c r="AV30" s="380"/>
      <c r="AW30" s="380"/>
      <c r="AX30" s="380"/>
      <c r="AY30" s="380"/>
      <c r="AZ30" s="380"/>
      <c r="BA30" s="380"/>
      <c r="BB30" s="380"/>
      <c r="BC30" s="380"/>
      <c r="BD30" s="380"/>
      <c r="BE30" s="380"/>
      <c r="BF30" s="380"/>
      <c r="BG30" s="380"/>
      <c r="BH30" s="380"/>
      <c r="BI30" s="380"/>
      <c r="BJ30" s="380"/>
      <c r="BK30" s="380"/>
      <c r="BL30" s="380"/>
      <c r="BM30" s="380"/>
      <c r="BN30" s="380"/>
      <c r="BO30" s="380"/>
      <c r="BP30" s="380"/>
      <c r="BQ30" s="380"/>
      <c r="BR30" s="380"/>
      <c r="BS30" s="380"/>
      <c r="BT30" s="380"/>
      <c r="BU30" s="380"/>
      <c r="BV30" s="380"/>
      <c r="BW30" s="380"/>
      <c r="BX30" s="380"/>
      <c r="BY30" s="380"/>
      <c r="BZ30" s="380"/>
      <c r="CA30" s="380"/>
      <c r="CB30" s="380"/>
      <c r="CC30" s="380"/>
      <c r="CD30" s="380"/>
      <c r="CE30" s="380"/>
      <c r="CF30" s="380"/>
      <c r="CG30" s="380"/>
      <c r="CH30" s="380"/>
    </row>
    <row r="31" spans="1:86" ht="38.25" x14ac:dyDescent="0.3">
      <c r="A31" s="207">
        <v>27</v>
      </c>
      <c r="B31" s="208" t="s">
        <v>3413</v>
      </c>
      <c r="C31" s="228" t="s">
        <v>3414</v>
      </c>
      <c r="D31" s="37">
        <v>44006</v>
      </c>
      <c r="E31" s="37">
        <v>44012</v>
      </c>
      <c r="F31" s="37">
        <v>45107</v>
      </c>
      <c r="G31" s="40"/>
      <c r="H31" s="40" t="s">
        <v>3507</v>
      </c>
      <c r="I31" s="40" t="s">
        <v>232</v>
      </c>
      <c r="J31" s="40" t="s">
        <v>3544</v>
      </c>
      <c r="K31" s="85" t="s">
        <v>3540</v>
      </c>
      <c r="L31" s="85" t="s">
        <v>3628</v>
      </c>
      <c r="M31" s="85" t="str">
        <f t="shared" si="0"/>
        <v>18</v>
      </c>
      <c r="N31" s="40" t="s">
        <v>3666</v>
      </c>
      <c r="O31" s="40" t="str">
        <f>IF(NST[[#This Row],[Trách nhiệm soạn thảo]]="NST","PME I","NA")</f>
        <v>PME I</v>
      </c>
      <c r="P31" s="40" t="s">
        <v>3666</v>
      </c>
      <c r="Q31" s="35"/>
      <c r="R31" s="47"/>
      <c r="S31" s="48"/>
      <c r="T31" s="20"/>
      <c r="U31" s="20"/>
      <c r="V31" s="21"/>
      <c r="W31" s="12"/>
      <c r="X31" s="12"/>
      <c r="Y31" s="12"/>
      <c r="Z31" s="12"/>
      <c r="AA31" s="12"/>
      <c r="AB31" s="12"/>
      <c r="AC31" s="12"/>
      <c r="AD31" s="12"/>
      <c r="AE31" s="12"/>
      <c r="AF31" s="12"/>
      <c r="AG31" s="12"/>
      <c r="AH31" s="12"/>
      <c r="AI31" s="380"/>
      <c r="AJ31" s="380"/>
      <c r="AK31" s="380"/>
      <c r="AL31" s="380"/>
      <c r="AM31" s="380"/>
      <c r="AN31" s="380"/>
      <c r="AO31" s="380"/>
      <c r="AP31" s="380"/>
      <c r="AQ31" s="380"/>
      <c r="AR31" s="380"/>
      <c r="AS31" s="380"/>
      <c r="AT31" s="380"/>
      <c r="AU31" s="380"/>
      <c r="AV31" s="380"/>
      <c r="AW31" s="380"/>
      <c r="AX31" s="380"/>
      <c r="AY31" s="380"/>
      <c r="AZ31" s="380"/>
      <c r="BA31" s="380"/>
      <c r="BB31" s="380"/>
      <c r="BC31" s="380"/>
      <c r="BD31" s="380"/>
      <c r="BE31" s="380"/>
      <c r="BF31" s="380"/>
      <c r="BG31" s="380"/>
      <c r="BH31" s="380"/>
      <c r="BI31" s="380"/>
      <c r="BJ31" s="380"/>
      <c r="BK31" s="380"/>
      <c r="BL31" s="380"/>
      <c r="BM31" s="380"/>
      <c r="BN31" s="380"/>
      <c r="BO31" s="380"/>
      <c r="BP31" s="380"/>
      <c r="BQ31" s="380"/>
      <c r="BR31" s="380"/>
      <c r="BS31" s="380"/>
      <c r="BT31" s="380"/>
      <c r="BU31" s="380"/>
      <c r="BV31" s="380"/>
      <c r="BW31" s="380"/>
      <c r="BX31" s="380"/>
      <c r="BY31" s="380"/>
      <c r="BZ31" s="380"/>
      <c r="CA31" s="380"/>
      <c r="CB31" s="380"/>
      <c r="CC31" s="380"/>
      <c r="CD31" s="380"/>
      <c r="CE31" s="380"/>
      <c r="CF31" s="380"/>
      <c r="CG31" s="380"/>
      <c r="CH31" s="380"/>
    </row>
    <row r="32" spans="1:86" ht="76.5" x14ac:dyDescent="0.3">
      <c r="A32" s="207">
        <v>28</v>
      </c>
      <c r="B32" s="208" t="s">
        <v>3415</v>
      </c>
      <c r="C32" s="228" t="s">
        <v>7277</v>
      </c>
      <c r="D32" s="37">
        <v>43986</v>
      </c>
      <c r="E32" s="37">
        <v>43992</v>
      </c>
      <c r="F32" s="37">
        <v>45087</v>
      </c>
      <c r="G32" s="40"/>
      <c r="H32" s="40" t="s">
        <v>3507</v>
      </c>
      <c r="I32" s="40" t="s">
        <v>232</v>
      </c>
      <c r="J32" s="40" t="s">
        <v>3545</v>
      </c>
      <c r="K32" s="86" t="s">
        <v>3546</v>
      </c>
      <c r="L32" s="85" t="s">
        <v>3629</v>
      </c>
      <c r="M32" s="85" t="str">
        <f t="shared" si="0"/>
        <v>18</v>
      </c>
      <c r="N32" s="40" t="s">
        <v>3666</v>
      </c>
      <c r="O32" s="40" t="str">
        <f>IF(NST[[#This Row],[Trách nhiệm soạn thảo]]="NST","PME I","NA")</f>
        <v>PME I</v>
      </c>
      <c r="P32" s="40" t="s">
        <v>3666</v>
      </c>
      <c r="Q32" s="35" t="s">
        <v>7236</v>
      </c>
      <c r="R32" s="47" t="s">
        <v>7237</v>
      </c>
      <c r="S32" s="48">
        <v>44742</v>
      </c>
      <c r="T32" s="20" t="s">
        <v>6209</v>
      </c>
      <c r="U32" s="20"/>
      <c r="V32" s="21"/>
      <c r="W32" s="12"/>
      <c r="X32" s="12"/>
      <c r="Y32" s="12"/>
      <c r="Z32" s="12"/>
      <c r="AA32" s="12"/>
      <c r="AB32" s="12"/>
      <c r="AC32" s="12"/>
      <c r="AD32" s="12"/>
      <c r="AE32" s="12"/>
      <c r="AF32" s="12"/>
      <c r="AG32" s="12"/>
      <c r="AH32" s="12"/>
      <c r="AI32" s="380"/>
      <c r="AJ32" s="380"/>
      <c r="AK32" s="380"/>
      <c r="AL32" s="380" t="s">
        <v>451</v>
      </c>
      <c r="AM32" s="380" t="s">
        <v>451</v>
      </c>
      <c r="AN32" s="380" t="s">
        <v>451</v>
      </c>
      <c r="AO32" s="380" t="s">
        <v>451</v>
      </c>
      <c r="AP32" s="380" t="s">
        <v>451</v>
      </c>
      <c r="AQ32" s="380" t="s">
        <v>451</v>
      </c>
      <c r="AR32" s="380" t="s">
        <v>451</v>
      </c>
      <c r="AS32" s="380" t="s">
        <v>451</v>
      </c>
      <c r="AT32" s="380" t="s">
        <v>451</v>
      </c>
      <c r="AU32" s="380" t="s">
        <v>451</v>
      </c>
      <c r="AV32" s="380" t="s">
        <v>451</v>
      </c>
      <c r="AW32" s="380" t="s">
        <v>451</v>
      </c>
      <c r="AX32" s="380" t="s">
        <v>451</v>
      </c>
      <c r="AY32" s="380" t="s">
        <v>451</v>
      </c>
      <c r="AZ32" s="380"/>
      <c r="BA32" s="380"/>
      <c r="BB32" s="380"/>
      <c r="BC32" s="380"/>
      <c r="BD32" s="380"/>
      <c r="BE32" s="380"/>
      <c r="BF32" s="380"/>
      <c r="BG32" s="380"/>
      <c r="BH32" s="380"/>
      <c r="BI32" s="380"/>
      <c r="BJ32" s="380"/>
      <c r="BK32" s="380"/>
      <c r="BL32" s="380"/>
      <c r="BM32" s="380"/>
      <c r="BN32" s="380"/>
      <c r="BO32" s="380"/>
      <c r="BP32" s="380"/>
      <c r="BQ32" s="380"/>
      <c r="BR32" s="380"/>
      <c r="BS32" s="380"/>
      <c r="BT32" s="380"/>
      <c r="BU32" s="380"/>
      <c r="BV32" s="380"/>
      <c r="BW32" s="380"/>
      <c r="BX32" s="380"/>
      <c r="BY32" s="380"/>
      <c r="BZ32" s="380"/>
      <c r="CA32" s="380"/>
      <c r="CB32" s="380"/>
      <c r="CC32" s="380"/>
      <c r="CD32" s="380"/>
      <c r="CE32" s="380"/>
      <c r="CF32" s="380"/>
      <c r="CG32" s="380"/>
      <c r="CH32" s="380"/>
    </row>
    <row r="33" spans="1:86" ht="76.5" x14ac:dyDescent="0.3">
      <c r="A33" s="207">
        <v>29</v>
      </c>
      <c r="B33" s="208" t="s">
        <v>3416</v>
      </c>
      <c r="C33" s="228" t="s">
        <v>3417</v>
      </c>
      <c r="D33" s="37">
        <v>43986</v>
      </c>
      <c r="E33" s="37">
        <v>43992</v>
      </c>
      <c r="F33" s="37">
        <v>45087</v>
      </c>
      <c r="G33" s="40"/>
      <c r="H33" s="40" t="s">
        <v>3507</v>
      </c>
      <c r="I33" s="40" t="s">
        <v>232</v>
      </c>
      <c r="J33" s="40" t="s">
        <v>3547</v>
      </c>
      <c r="K33" s="84" t="s">
        <v>3548</v>
      </c>
      <c r="L33" s="85" t="s">
        <v>3630</v>
      </c>
      <c r="M33" s="85" t="str">
        <f t="shared" si="0"/>
        <v>18</v>
      </c>
      <c r="N33" s="40" t="s">
        <v>3666</v>
      </c>
      <c r="O33" s="40" t="str">
        <f>IF(NST[[#This Row],[Trách nhiệm soạn thảo]]="NST","PME I","NA")</f>
        <v>PME I</v>
      </c>
      <c r="P33" s="40" t="s">
        <v>3666</v>
      </c>
      <c r="Q33" s="35"/>
      <c r="R33" s="47"/>
      <c r="S33" s="48"/>
      <c r="T33" s="20"/>
      <c r="U33" s="20"/>
      <c r="V33" s="21"/>
      <c r="W33" s="12"/>
      <c r="X33" s="12"/>
      <c r="Y33" s="12"/>
      <c r="Z33" s="12"/>
      <c r="AA33" s="12"/>
      <c r="AB33" s="12"/>
      <c r="AC33" s="12"/>
      <c r="AD33" s="12"/>
      <c r="AE33" s="12"/>
      <c r="AF33" s="12"/>
      <c r="AG33" s="12"/>
      <c r="AH33" s="12"/>
      <c r="AI33" s="380"/>
      <c r="AJ33" s="380"/>
      <c r="AK33" s="380"/>
      <c r="AL33" s="380"/>
      <c r="AM33" s="380"/>
      <c r="AN33" s="380"/>
      <c r="AO33" s="380"/>
      <c r="AP33" s="380"/>
      <c r="AQ33" s="380"/>
      <c r="AR33" s="380"/>
      <c r="AS33" s="380"/>
      <c r="AT33" s="380"/>
      <c r="AU33" s="380"/>
      <c r="AV33" s="380"/>
      <c r="AW33" s="380"/>
      <c r="AX33" s="380"/>
      <c r="AY33" s="380"/>
      <c r="AZ33" s="380"/>
      <c r="BA33" s="380"/>
      <c r="BB33" s="380"/>
      <c r="BC33" s="380"/>
      <c r="BD33" s="380"/>
      <c r="BE33" s="380"/>
      <c r="BF33" s="380"/>
      <c r="BG33" s="380"/>
      <c r="BH33" s="380"/>
      <c r="BI33" s="380"/>
      <c r="BJ33" s="380"/>
      <c r="BK33" s="380"/>
      <c r="BL33" s="380"/>
      <c r="BM33" s="380"/>
      <c r="BN33" s="380"/>
      <c r="BO33" s="380"/>
      <c r="BP33" s="380"/>
      <c r="BQ33" s="380"/>
      <c r="BR33" s="380"/>
      <c r="BS33" s="380"/>
      <c r="BT33" s="380"/>
      <c r="BU33" s="380"/>
      <c r="BV33" s="380"/>
      <c r="BW33" s="380"/>
      <c r="BX33" s="380"/>
      <c r="BY33" s="380"/>
      <c r="BZ33" s="380"/>
      <c r="CA33" s="380"/>
      <c r="CB33" s="380"/>
      <c r="CC33" s="380"/>
      <c r="CD33" s="380"/>
      <c r="CE33" s="380"/>
      <c r="CF33" s="380"/>
      <c r="CG33" s="380"/>
      <c r="CH33" s="380"/>
    </row>
    <row r="34" spans="1:86" ht="38.25" x14ac:dyDescent="0.3">
      <c r="A34" s="207">
        <v>30</v>
      </c>
      <c r="B34" s="208" t="s">
        <v>3418</v>
      </c>
      <c r="C34" s="228" t="s">
        <v>3419</v>
      </c>
      <c r="D34" s="37">
        <v>43673</v>
      </c>
      <c r="E34" s="37">
        <v>43683</v>
      </c>
      <c r="F34" s="37">
        <v>44779</v>
      </c>
      <c r="G34" s="40"/>
      <c r="H34" s="40" t="s">
        <v>3507</v>
      </c>
      <c r="I34" s="40" t="s">
        <v>232</v>
      </c>
      <c r="J34" s="40" t="s">
        <v>3549</v>
      </c>
      <c r="K34" s="47" t="s">
        <v>3550</v>
      </c>
      <c r="L34" s="85"/>
      <c r="M34" s="85" t="str">
        <f t="shared" si="0"/>
        <v>18</v>
      </c>
      <c r="N34" s="40" t="s">
        <v>3666</v>
      </c>
      <c r="O34" s="40" t="str">
        <f>IF(NST[[#This Row],[Trách nhiệm soạn thảo]]="NST","PME I","NA")</f>
        <v>PME I</v>
      </c>
      <c r="P34" s="40" t="s">
        <v>3666</v>
      </c>
      <c r="Q34" s="35"/>
      <c r="R34" s="47"/>
      <c r="S34" s="48"/>
      <c r="T34" s="20"/>
      <c r="U34" s="20"/>
      <c r="V34" s="21"/>
      <c r="W34" s="12"/>
      <c r="X34" s="12"/>
      <c r="Y34" s="12"/>
      <c r="Z34" s="12"/>
      <c r="AA34" s="12"/>
      <c r="AB34" s="12"/>
      <c r="AC34" s="12"/>
      <c r="AD34" s="12"/>
      <c r="AE34" s="12"/>
      <c r="AF34" s="12"/>
      <c r="AG34" s="12"/>
      <c r="AH34" s="12"/>
      <c r="AI34" s="380"/>
      <c r="AJ34" s="380"/>
      <c r="AK34" s="380"/>
      <c r="AL34" s="380"/>
      <c r="AM34" s="380"/>
      <c r="AN34" s="380"/>
      <c r="AO34" s="380"/>
      <c r="AP34" s="380"/>
      <c r="AQ34" s="380"/>
      <c r="AR34" s="380"/>
      <c r="AS34" s="380"/>
      <c r="AT34" s="380"/>
      <c r="AU34" s="380"/>
      <c r="AV34" s="380"/>
      <c r="AW34" s="380"/>
      <c r="AX34" s="380"/>
      <c r="AY34" s="380"/>
      <c r="AZ34" s="380"/>
      <c r="BA34" s="380"/>
      <c r="BB34" s="380"/>
      <c r="BC34" s="380"/>
      <c r="BD34" s="380"/>
      <c r="BE34" s="380"/>
      <c r="BF34" s="380"/>
      <c r="BG34" s="380"/>
      <c r="BH34" s="380"/>
      <c r="BI34" s="380"/>
      <c r="BJ34" s="380"/>
      <c r="BK34" s="380"/>
      <c r="BL34" s="380"/>
      <c r="BM34" s="380"/>
      <c r="BN34" s="380"/>
      <c r="BO34" s="380"/>
      <c r="BP34" s="380"/>
      <c r="BQ34" s="380"/>
      <c r="BR34" s="380"/>
      <c r="BS34" s="380"/>
      <c r="BT34" s="380"/>
      <c r="BU34" s="380"/>
      <c r="BV34" s="380"/>
      <c r="BW34" s="380"/>
      <c r="BX34" s="380"/>
      <c r="BY34" s="380"/>
      <c r="BZ34" s="380"/>
      <c r="CA34" s="380"/>
      <c r="CB34" s="380"/>
      <c r="CC34" s="380"/>
      <c r="CD34" s="380"/>
      <c r="CE34" s="380"/>
      <c r="CF34" s="380"/>
      <c r="CG34" s="380"/>
      <c r="CH34" s="380"/>
    </row>
    <row r="35" spans="1:86" ht="38.25" x14ac:dyDescent="0.3">
      <c r="A35" s="207">
        <v>31</v>
      </c>
      <c r="B35" s="208" t="s">
        <v>3420</v>
      </c>
      <c r="C35" s="228" t="s">
        <v>3421</v>
      </c>
      <c r="D35" s="37">
        <v>43971</v>
      </c>
      <c r="E35" s="37">
        <v>43976</v>
      </c>
      <c r="F35" s="37">
        <v>45071</v>
      </c>
      <c r="G35" s="40"/>
      <c r="H35" s="40" t="s">
        <v>3507</v>
      </c>
      <c r="I35" s="40" t="s">
        <v>232</v>
      </c>
      <c r="J35" s="40" t="s">
        <v>3551</v>
      </c>
      <c r="K35" s="85" t="s">
        <v>3540</v>
      </c>
      <c r="L35" s="85" t="s">
        <v>3631</v>
      </c>
      <c r="M35" s="85" t="str">
        <f t="shared" si="0"/>
        <v>18</v>
      </c>
      <c r="N35" s="40" t="s">
        <v>3666</v>
      </c>
      <c r="O35" s="40" t="str">
        <f>IF(NST[[#This Row],[Trách nhiệm soạn thảo]]="NST","PME I","NA")</f>
        <v>PME I</v>
      </c>
      <c r="P35" s="40" t="s">
        <v>3666</v>
      </c>
      <c r="Q35" s="35"/>
      <c r="R35" s="47"/>
      <c r="S35" s="48"/>
      <c r="T35" s="20"/>
      <c r="U35" s="20"/>
      <c r="V35" s="21"/>
      <c r="W35" s="12"/>
      <c r="X35" s="12"/>
      <c r="Y35" s="12"/>
      <c r="Z35" s="12"/>
      <c r="AA35" s="12"/>
      <c r="AB35" s="12"/>
      <c r="AC35" s="12"/>
      <c r="AD35" s="12"/>
      <c r="AE35" s="12"/>
      <c r="AF35" s="12"/>
      <c r="AG35" s="12"/>
      <c r="AH35" s="12"/>
      <c r="AI35" s="380"/>
      <c r="AJ35" s="380"/>
      <c r="AK35" s="380"/>
      <c r="AL35" s="380"/>
      <c r="AM35" s="380"/>
      <c r="AN35" s="380"/>
      <c r="AO35" s="380"/>
      <c r="AP35" s="380"/>
      <c r="AQ35" s="380"/>
      <c r="AR35" s="380"/>
      <c r="AS35" s="380"/>
      <c r="AT35" s="380"/>
      <c r="AU35" s="380"/>
      <c r="AV35" s="380"/>
      <c r="AW35" s="380"/>
      <c r="AX35" s="380"/>
      <c r="AY35" s="380"/>
      <c r="AZ35" s="380"/>
      <c r="BA35" s="380"/>
      <c r="BB35" s="380"/>
      <c r="BC35" s="380"/>
      <c r="BD35" s="380"/>
      <c r="BE35" s="380"/>
      <c r="BF35" s="380"/>
      <c r="BG35" s="380"/>
      <c r="BH35" s="380"/>
      <c r="BI35" s="380"/>
      <c r="BJ35" s="380"/>
      <c r="BK35" s="380"/>
      <c r="BL35" s="380"/>
      <c r="BM35" s="380"/>
      <c r="BN35" s="380"/>
      <c r="BO35" s="380"/>
      <c r="BP35" s="380"/>
      <c r="BQ35" s="380"/>
      <c r="BR35" s="380"/>
      <c r="BS35" s="380"/>
      <c r="BT35" s="380"/>
      <c r="BU35" s="380"/>
      <c r="BV35" s="380"/>
      <c r="BW35" s="380"/>
      <c r="BX35" s="380"/>
      <c r="BY35" s="380"/>
      <c r="BZ35" s="380"/>
      <c r="CA35" s="380"/>
      <c r="CB35" s="380"/>
      <c r="CC35" s="380"/>
      <c r="CD35" s="380"/>
      <c r="CE35" s="380"/>
      <c r="CF35" s="380"/>
      <c r="CG35" s="380"/>
      <c r="CH35" s="380"/>
    </row>
    <row r="36" spans="1:86" ht="38.25" x14ac:dyDescent="0.3">
      <c r="A36" s="207">
        <v>32</v>
      </c>
      <c r="B36" s="208" t="s">
        <v>3422</v>
      </c>
      <c r="C36" s="228" t="s">
        <v>3423</v>
      </c>
      <c r="D36" s="37">
        <v>44015</v>
      </c>
      <c r="E36" s="37">
        <v>44022</v>
      </c>
      <c r="F36" s="37">
        <v>45117</v>
      </c>
      <c r="G36" s="40"/>
      <c r="H36" s="40" t="s">
        <v>3507</v>
      </c>
      <c r="I36" s="40" t="s">
        <v>232</v>
      </c>
      <c r="J36" s="40" t="s">
        <v>3552</v>
      </c>
      <c r="K36" s="47" t="s">
        <v>3553</v>
      </c>
      <c r="L36" s="85" t="s">
        <v>3632</v>
      </c>
      <c r="M36" s="85" t="str">
        <f t="shared" si="0"/>
        <v>18</v>
      </c>
      <c r="N36" s="40" t="s">
        <v>3666</v>
      </c>
      <c r="O36" s="40" t="str">
        <f>IF(NST[[#This Row],[Trách nhiệm soạn thảo]]="NST","PME I","NA")</f>
        <v>PME I</v>
      </c>
      <c r="P36" s="40" t="s">
        <v>3666</v>
      </c>
      <c r="Q36" s="35"/>
      <c r="R36" s="47"/>
      <c r="S36" s="48"/>
      <c r="T36" s="20"/>
      <c r="U36" s="20"/>
      <c r="V36" s="21"/>
      <c r="W36" s="12"/>
      <c r="X36" s="12"/>
      <c r="Y36" s="12"/>
      <c r="Z36" s="12"/>
      <c r="AA36" s="12"/>
      <c r="AB36" s="12"/>
      <c r="AC36" s="12"/>
      <c r="AD36" s="12"/>
      <c r="AE36" s="12"/>
      <c r="AF36" s="12"/>
      <c r="AG36" s="12"/>
      <c r="AH36" s="12"/>
      <c r="AI36" s="380"/>
      <c r="AJ36" s="380"/>
      <c r="AK36" s="380"/>
      <c r="AL36" s="380"/>
      <c r="AM36" s="380"/>
      <c r="AN36" s="380"/>
      <c r="AO36" s="380"/>
      <c r="AP36" s="380"/>
      <c r="AQ36" s="380"/>
      <c r="AR36" s="380"/>
      <c r="AS36" s="380"/>
      <c r="AT36" s="380"/>
      <c r="AU36" s="380"/>
      <c r="AV36" s="380"/>
      <c r="AW36" s="380"/>
      <c r="AX36" s="380"/>
      <c r="AY36" s="380"/>
      <c r="AZ36" s="380"/>
      <c r="BA36" s="380"/>
      <c r="BB36" s="380"/>
      <c r="BC36" s="380"/>
      <c r="BD36" s="380"/>
      <c r="BE36" s="380"/>
      <c r="BF36" s="380"/>
      <c r="BG36" s="380"/>
      <c r="BH36" s="380"/>
      <c r="BI36" s="380"/>
      <c r="BJ36" s="380"/>
      <c r="BK36" s="380"/>
      <c r="BL36" s="380"/>
      <c r="BM36" s="380"/>
      <c r="BN36" s="380"/>
      <c r="BO36" s="380"/>
      <c r="BP36" s="380"/>
      <c r="BQ36" s="380"/>
      <c r="BR36" s="380"/>
      <c r="BS36" s="380"/>
      <c r="BT36" s="380"/>
      <c r="BU36" s="380"/>
      <c r="BV36" s="380"/>
      <c r="BW36" s="380"/>
      <c r="BX36" s="380"/>
      <c r="BY36" s="380"/>
      <c r="BZ36" s="380"/>
      <c r="CA36" s="380"/>
      <c r="CB36" s="380"/>
      <c r="CC36" s="380"/>
      <c r="CD36" s="380"/>
      <c r="CE36" s="380"/>
      <c r="CF36" s="380"/>
      <c r="CG36" s="380"/>
      <c r="CH36" s="380"/>
    </row>
    <row r="37" spans="1:86" ht="38.25" x14ac:dyDescent="0.3">
      <c r="A37" s="207">
        <v>33</v>
      </c>
      <c r="B37" s="208" t="s">
        <v>3424</v>
      </c>
      <c r="C37" s="228" t="s">
        <v>3425</v>
      </c>
      <c r="D37" s="37">
        <v>44020</v>
      </c>
      <c r="E37" s="37">
        <v>44030</v>
      </c>
      <c r="F37" s="37">
        <v>45125</v>
      </c>
      <c r="G37" s="40"/>
      <c r="H37" s="40" t="s">
        <v>3507</v>
      </c>
      <c r="I37" s="40" t="s">
        <v>232</v>
      </c>
      <c r="J37" s="40" t="s">
        <v>3554</v>
      </c>
      <c r="K37" s="47" t="s">
        <v>3553</v>
      </c>
      <c r="L37" s="85" t="s">
        <v>3633</v>
      </c>
      <c r="M37" s="85" t="str">
        <f t="shared" ref="M37:M68" si="1">LEFT(B37,2)</f>
        <v>18</v>
      </c>
      <c r="N37" s="40" t="s">
        <v>3666</v>
      </c>
      <c r="O37" s="40" t="str">
        <f>IF(NST[[#This Row],[Trách nhiệm soạn thảo]]="NST","PME I","NA")</f>
        <v>PME I</v>
      </c>
      <c r="P37" s="40" t="s">
        <v>3666</v>
      </c>
      <c r="Q37" s="35"/>
      <c r="R37" s="47"/>
      <c r="S37" s="48"/>
      <c r="T37" s="20"/>
      <c r="U37" s="20"/>
      <c r="V37" s="21"/>
      <c r="W37" s="12"/>
      <c r="X37" s="12"/>
      <c r="Y37" s="12"/>
      <c r="Z37" s="12"/>
      <c r="AA37" s="12"/>
      <c r="AB37" s="12"/>
      <c r="AC37" s="12"/>
      <c r="AD37" s="12"/>
      <c r="AE37" s="12"/>
      <c r="AF37" s="12"/>
      <c r="AG37" s="12"/>
      <c r="AH37" s="12"/>
      <c r="AI37" s="380"/>
      <c r="AJ37" s="380"/>
      <c r="AK37" s="380"/>
      <c r="AL37" s="380"/>
      <c r="AM37" s="380"/>
      <c r="AN37" s="380"/>
      <c r="AO37" s="380"/>
      <c r="AP37" s="380"/>
      <c r="AQ37" s="380"/>
      <c r="AR37" s="380"/>
      <c r="AS37" s="380"/>
      <c r="AT37" s="380"/>
      <c r="AU37" s="380"/>
      <c r="AV37" s="380"/>
      <c r="AW37" s="380"/>
      <c r="AX37" s="380"/>
      <c r="AY37" s="380"/>
      <c r="AZ37" s="380"/>
      <c r="BA37" s="380"/>
      <c r="BB37" s="380"/>
      <c r="BC37" s="380"/>
      <c r="BD37" s="380"/>
      <c r="BE37" s="380"/>
      <c r="BF37" s="380"/>
      <c r="BG37" s="380"/>
      <c r="BH37" s="380"/>
      <c r="BI37" s="380"/>
      <c r="BJ37" s="380"/>
      <c r="BK37" s="380"/>
      <c r="BL37" s="380"/>
      <c r="BM37" s="380"/>
      <c r="BN37" s="380"/>
      <c r="BO37" s="380"/>
      <c r="BP37" s="380"/>
      <c r="BQ37" s="380"/>
      <c r="BR37" s="380"/>
      <c r="BS37" s="380"/>
      <c r="BT37" s="380"/>
      <c r="BU37" s="380"/>
      <c r="BV37" s="380"/>
      <c r="BW37" s="380"/>
      <c r="BX37" s="380"/>
      <c r="BY37" s="380"/>
      <c r="BZ37" s="380"/>
      <c r="CA37" s="380"/>
      <c r="CB37" s="380"/>
      <c r="CC37" s="380"/>
      <c r="CD37" s="380"/>
      <c r="CE37" s="380"/>
      <c r="CF37" s="380"/>
      <c r="CG37" s="380"/>
      <c r="CH37" s="380"/>
    </row>
    <row r="38" spans="1:86" ht="38.25" x14ac:dyDescent="0.3">
      <c r="A38" s="207">
        <v>34</v>
      </c>
      <c r="B38" s="208" t="s">
        <v>3426</v>
      </c>
      <c r="C38" s="228" t="s">
        <v>3427</v>
      </c>
      <c r="D38" s="37">
        <v>44309</v>
      </c>
      <c r="E38" s="37">
        <v>44312</v>
      </c>
      <c r="F38" s="37">
        <v>45408</v>
      </c>
      <c r="G38" s="40"/>
      <c r="H38" s="40" t="s">
        <v>3507</v>
      </c>
      <c r="I38" s="40" t="s">
        <v>232</v>
      </c>
      <c r="J38" s="40" t="s">
        <v>3555</v>
      </c>
      <c r="K38" s="47" t="s">
        <v>3540</v>
      </c>
      <c r="L38" s="85" t="s">
        <v>3634</v>
      </c>
      <c r="M38" s="85" t="str">
        <f t="shared" si="1"/>
        <v>18</v>
      </c>
      <c r="N38" s="40" t="s">
        <v>3666</v>
      </c>
      <c r="O38" s="40" t="str">
        <f>IF(NST[[#This Row],[Trách nhiệm soạn thảo]]="NST","PME I","NA")</f>
        <v>PME I</v>
      </c>
      <c r="P38" s="40" t="s">
        <v>3666</v>
      </c>
      <c r="Q38" s="35"/>
      <c r="R38" s="47" t="s">
        <v>7519</v>
      </c>
      <c r="S38" s="48"/>
      <c r="T38" s="20"/>
      <c r="U38" s="20"/>
      <c r="V38" s="4"/>
      <c r="W38" s="12" t="s">
        <v>450</v>
      </c>
      <c r="X38" s="12" t="s">
        <v>448</v>
      </c>
      <c r="Y38" s="12" t="s">
        <v>449</v>
      </c>
      <c r="Z38" s="12"/>
      <c r="AA38" s="12"/>
      <c r="AB38" s="12"/>
      <c r="AC38" s="12"/>
      <c r="AD38" s="12"/>
      <c r="AE38" s="12"/>
      <c r="AF38" s="12"/>
      <c r="AG38" s="12"/>
      <c r="AH38" s="12"/>
      <c r="AI38" s="380"/>
      <c r="AJ38" s="380"/>
      <c r="AK38" s="380"/>
      <c r="AL38" s="380"/>
      <c r="AM38" s="380"/>
      <c r="AN38" s="380"/>
      <c r="AO38" s="380"/>
      <c r="AP38" s="380"/>
      <c r="AQ38" s="380"/>
      <c r="AR38" s="380"/>
      <c r="AS38" s="380"/>
      <c r="AT38" s="380"/>
      <c r="AU38" s="380"/>
      <c r="AV38" s="380"/>
      <c r="AW38" s="380"/>
      <c r="AX38" s="380"/>
      <c r="AY38" s="380"/>
      <c r="AZ38" s="380"/>
      <c r="BA38" s="380"/>
      <c r="BB38" s="380"/>
      <c r="BC38" s="380"/>
      <c r="BD38" s="380"/>
      <c r="BE38" s="380"/>
      <c r="BF38" s="380"/>
      <c r="BG38" s="380"/>
      <c r="BH38" s="380"/>
      <c r="BI38" s="380"/>
      <c r="BJ38" s="380"/>
      <c r="BK38" s="380"/>
      <c r="BL38" s="380"/>
      <c r="BM38" s="380"/>
      <c r="BN38" s="380"/>
      <c r="BO38" s="380"/>
      <c r="BP38" s="380"/>
      <c r="BQ38" s="380"/>
      <c r="BR38" s="380"/>
      <c r="BS38" s="380"/>
      <c r="BT38" s="380"/>
      <c r="BU38" s="380"/>
      <c r="BV38" s="380"/>
      <c r="BW38" s="380"/>
      <c r="BX38" s="380"/>
      <c r="BY38" s="380"/>
      <c r="BZ38" s="380"/>
      <c r="CA38" s="380"/>
      <c r="CB38" s="380"/>
      <c r="CC38" s="380"/>
      <c r="CD38" s="380"/>
      <c r="CE38" s="380"/>
      <c r="CF38" s="380"/>
      <c r="CG38" s="380"/>
      <c r="CH38" s="380"/>
    </row>
    <row r="39" spans="1:86" ht="38.25" x14ac:dyDescent="0.3">
      <c r="A39" s="207">
        <v>35</v>
      </c>
      <c r="B39" s="208" t="s">
        <v>3428</v>
      </c>
      <c r="C39" s="228" t="s">
        <v>3429</v>
      </c>
      <c r="D39" s="37">
        <v>43672</v>
      </c>
      <c r="E39" s="37">
        <v>43683</v>
      </c>
      <c r="F39" s="37">
        <v>44779</v>
      </c>
      <c r="G39" s="40"/>
      <c r="H39" s="40" t="s">
        <v>3507</v>
      </c>
      <c r="I39" s="40" t="s">
        <v>6780</v>
      </c>
      <c r="J39" s="40" t="s">
        <v>3556</v>
      </c>
      <c r="K39" s="47" t="s">
        <v>3557</v>
      </c>
      <c r="L39" s="85"/>
      <c r="M39" s="85" t="str">
        <f t="shared" si="1"/>
        <v>18</v>
      </c>
      <c r="N39" s="40" t="s">
        <v>3666</v>
      </c>
      <c r="O39" s="40" t="str">
        <f>IF(NST[[#This Row],[Trách nhiệm soạn thảo]]="NST","PME I","NA")</f>
        <v>PME I</v>
      </c>
      <c r="P39" s="40" t="s">
        <v>3666</v>
      </c>
      <c r="Q39" s="35"/>
      <c r="R39" s="47"/>
      <c r="S39" s="48"/>
      <c r="T39" s="20"/>
      <c r="U39" s="20"/>
      <c r="V39" s="21"/>
      <c r="W39" s="12"/>
      <c r="X39" s="12"/>
      <c r="Y39" s="12"/>
      <c r="Z39" s="12"/>
      <c r="AA39" s="12"/>
      <c r="AB39" s="12"/>
      <c r="AC39" s="12"/>
      <c r="AD39" s="12"/>
      <c r="AE39" s="12"/>
      <c r="AF39" s="12"/>
      <c r="AG39" s="12"/>
      <c r="AH39" s="12"/>
      <c r="AI39" s="380"/>
      <c r="AJ39" s="380"/>
      <c r="AK39" s="380"/>
      <c r="AL39" s="380"/>
      <c r="AM39" s="380"/>
      <c r="AN39" s="380"/>
      <c r="AO39" s="380"/>
      <c r="AP39" s="380"/>
      <c r="AQ39" s="380"/>
      <c r="AR39" s="380"/>
      <c r="AS39" s="380"/>
      <c r="AT39" s="380"/>
      <c r="AU39" s="380"/>
      <c r="AV39" s="380"/>
      <c r="AW39" s="380"/>
      <c r="AX39" s="380"/>
      <c r="AY39" s="380"/>
      <c r="AZ39" s="380"/>
      <c r="BA39" s="380"/>
      <c r="BB39" s="380"/>
      <c r="BC39" s="380"/>
      <c r="BD39" s="380"/>
      <c r="BE39" s="380"/>
      <c r="BF39" s="380"/>
      <c r="BG39" s="380"/>
      <c r="BH39" s="380"/>
      <c r="BI39" s="380"/>
      <c r="BJ39" s="380"/>
      <c r="BK39" s="380"/>
      <c r="BL39" s="380"/>
      <c r="BM39" s="380"/>
      <c r="BN39" s="380"/>
      <c r="BO39" s="380"/>
      <c r="BP39" s="380"/>
      <c r="BQ39" s="380"/>
      <c r="BR39" s="380"/>
      <c r="BS39" s="380"/>
      <c r="BT39" s="380"/>
      <c r="BU39" s="380"/>
      <c r="BV39" s="380"/>
      <c r="BW39" s="380"/>
      <c r="BX39" s="380"/>
      <c r="BY39" s="380"/>
      <c r="BZ39" s="380"/>
      <c r="CA39" s="380"/>
      <c r="CB39" s="380"/>
      <c r="CC39" s="380"/>
      <c r="CD39" s="380"/>
      <c r="CE39" s="380"/>
      <c r="CF39" s="380"/>
      <c r="CG39" s="380"/>
      <c r="CH39" s="380"/>
    </row>
    <row r="40" spans="1:86" ht="38.25" x14ac:dyDescent="0.3">
      <c r="A40" s="207">
        <v>36</v>
      </c>
      <c r="B40" s="208" t="s">
        <v>3430</v>
      </c>
      <c r="C40" s="228" t="s">
        <v>3431</v>
      </c>
      <c r="D40" s="37">
        <v>44029</v>
      </c>
      <c r="E40" s="37">
        <v>44032</v>
      </c>
      <c r="F40" s="37">
        <v>45127</v>
      </c>
      <c r="G40" s="40"/>
      <c r="H40" s="40" t="s">
        <v>3507</v>
      </c>
      <c r="I40" s="40" t="s">
        <v>232</v>
      </c>
      <c r="J40" s="40" t="s">
        <v>3558</v>
      </c>
      <c r="K40" s="47" t="s">
        <v>3559</v>
      </c>
      <c r="L40" s="85" t="s">
        <v>3635</v>
      </c>
      <c r="M40" s="85" t="str">
        <f t="shared" si="1"/>
        <v>18</v>
      </c>
      <c r="N40" s="40" t="s">
        <v>3666</v>
      </c>
      <c r="O40" s="40" t="str">
        <f>IF(NST[[#This Row],[Trách nhiệm soạn thảo]]="NST","PME I","NA")</f>
        <v>PME I</v>
      </c>
      <c r="P40" s="40" t="s">
        <v>3666</v>
      </c>
      <c r="Q40" s="35"/>
      <c r="R40" s="47"/>
      <c r="S40" s="48"/>
      <c r="T40" s="20"/>
      <c r="U40" s="20"/>
      <c r="V40" s="21"/>
      <c r="W40" s="12"/>
      <c r="X40" s="12"/>
      <c r="Y40" s="12"/>
      <c r="Z40" s="12"/>
      <c r="AA40" s="12"/>
      <c r="AB40" s="12"/>
      <c r="AC40" s="12"/>
      <c r="AD40" s="12"/>
      <c r="AE40" s="12"/>
      <c r="AF40" s="12"/>
      <c r="AG40" s="12"/>
      <c r="AH40" s="12"/>
      <c r="AI40" s="380"/>
      <c r="AJ40" s="380"/>
      <c r="AK40" s="380"/>
      <c r="AL40" s="380"/>
      <c r="AM40" s="380"/>
      <c r="AN40" s="380"/>
      <c r="AO40" s="380"/>
      <c r="AP40" s="380"/>
      <c r="AQ40" s="380"/>
      <c r="AR40" s="380"/>
      <c r="AS40" s="380"/>
      <c r="AT40" s="380"/>
      <c r="AU40" s="380"/>
      <c r="AV40" s="380"/>
      <c r="AW40" s="380"/>
      <c r="AX40" s="380"/>
      <c r="AY40" s="380"/>
      <c r="AZ40" s="380"/>
      <c r="BA40" s="380"/>
      <c r="BB40" s="380"/>
      <c r="BC40" s="380"/>
      <c r="BD40" s="380"/>
      <c r="BE40" s="380"/>
      <c r="BF40" s="380"/>
      <c r="BG40" s="380"/>
      <c r="BH40" s="380"/>
      <c r="BI40" s="380"/>
      <c r="BJ40" s="380"/>
      <c r="BK40" s="380"/>
      <c r="BL40" s="380"/>
      <c r="BM40" s="380"/>
      <c r="BN40" s="380"/>
      <c r="BO40" s="380"/>
      <c r="BP40" s="380"/>
      <c r="BQ40" s="380"/>
      <c r="BR40" s="380"/>
      <c r="BS40" s="380"/>
      <c r="BT40" s="380"/>
      <c r="BU40" s="380"/>
      <c r="BV40" s="380"/>
      <c r="BW40" s="380"/>
      <c r="BX40" s="380"/>
      <c r="BY40" s="380"/>
      <c r="BZ40" s="380"/>
      <c r="CA40" s="380"/>
      <c r="CB40" s="380"/>
      <c r="CC40" s="380"/>
      <c r="CD40" s="380"/>
      <c r="CE40" s="380"/>
      <c r="CF40" s="380"/>
      <c r="CG40" s="380"/>
      <c r="CH40" s="380"/>
    </row>
    <row r="41" spans="1:86" ht="38.25" x14ac:dyDescent="0.3">
      <c r="A41" s="207">
        <v>37</v>
      </c>
      <c r="B41" s="208" t="s">
        <v>3432</v>
      </c>
      <c r="C41" s="228" t="s">
        <v>3433</v>
      </c>
      <c r="D41" s="37">
        <v>44027</v>
      </c>
      <c r="E41" s="37">
        <v>44032</v>
      </c>
      <c r="F41" s="37">
        <v>45127</v>
      </c>
      <c r="G41" s="40"/>
      <c r="H41" s="40" t="s">
        <v>3507</v>
      </c>
      <c r="I41" s="40" t="s">
        <v>232</v>
      </c>
      <c r="J41" s="40" t="s">
        <v>3560</v>
      </c>
      <c r="K41" s="84" t="s">
        <v>316</v>
      </c>
      <c r="L41" s="85" t="s">
        <v>3636</v>
      </c>
      <c r="M41" s="85" t="str">
        <f t="shared" si="1"/>
        <v>18</v>
      </c>
      <c r="N41" s="40" t="s">
        <v>3666</v>
      </c>
      <c r="O41" s="40" t="str">
        <f>IF(NST[[#This Row],[Trách nhiệm soạn thảo]]="NST","PME I","NA")</f>
        <v>PME I</v>
      </c>
      <c r="P41" s="40" t="s">
        <v>3666</v>
      </c>
      <c r="Q41" s="35"/>
      <c r="R41" s="47"/>
      <c r="S41" s="48"/>
      <c r="T41" s="20"/>
      <c r="U41" s="20"/>
      <c r="V41" s="21"/>
      <c r="W41" s="12"/>
      <c r="X41" s="12"/>
      <c r="Y41" s="12"/>
      <c r="Z41" s="12"/>
      <c r="AA41" s="12"/>
      <c r="AB41" s="12"/>
      <c r="AC41" s="12"/>
      <c r="AD41" s="12"/>
      <c r="AE41" s="12"/>
      <c r="AF41" s="12"/>
      <c r="AG41" s="12"/>
      <c r="AH41" s="12"/>
      <c r="AI41" s="380"/>
      <c r="AJ41" s="380"/>
      <c r="AK41" s="380"/>
      <c r="AL41" s="380"/>
      <c r="AM41" s="380"/>
      <c r="AN41" s="380"/>
      <c r="AO41" s="380"/>
      <c r="AP41" s="380"/>
      <c r="AQ41" s="380"/>
      <c r="AR41" s="380"/>
      <c r="AS41" s="380"/>
      <c r="AT41" s="380"/>
      <c r="AU41" s="380"/>
      <c r="AV41" s="380"/>
      <c r="AW41" s="380"/>
      <c r="AX41" s="380"/>
      <c r="AY41" s="380"/>
      <c r="AZ41" s="380"/>
      <c r="BA41" s="380"/>
      <c r="BB41" s="380"/>
      <c r="BC41" s="380"/>
      <c r="BD41" s="380"/>
      <c r="BE41" s="380"/>
      <c r="BF41" s="380"/>
      <c r="BG41" s="380"/>
      <c r="BH41" s="380"/>
      <c r="BI41" s="380"/>
      <c r="BJ41" s="380"/>
      <c r="BK41" s="380"/>
      <c r="BL41" s="380"/>
      <c r="BM41" s="380"/>
      <c r="BN41" s="380"/>
      <c r="BO41" s="380"/>
      <c r="BP41" s="380"/>
      <c r="BQ41" s="380"/>
      <c r="BR41" s="380"/>
      <c r="BS41" s="380"/>
      <c r="BT41" s="380"/>
      <c r="BU41" s="380"/>
      <c r="BV41" s="380"/>
      <c r="BW41" s="380"/>
      <c r="BX41" s="380"/>
      <c r="BY41" s="380"/>
      <c r="BZ41" s="380"/>
      <c r="CA41" s="380"/>
      <c r="CB41" s="380"/>
      <c r="CC41" s="380"/>
      <c r="CD41" s="380"/>
      <c r="CE41" s="380"/>
      <c r="CF41" s="380"/>
      <c r="CG41" s="380"/>
      <c r="CH41" s="380"/>
    </row>
    <row r="42" spans="1:86" ht="51" x14ac:dyDescent="0.3">
      <c r="A42" s="207">
        <v>38</v>
      </c>
      <c r="B42" s="208" t="s">
        <v>7557</v>
      </c>
      <c r="C42" s="228" t="s">
        <v>3434</v>
      </c>
      <c r="D42" s="37">
        <v>44649</v>
      </c>
      <c r="E42" s="37">
        <v>44657</v>
      </c>
      <c r="F42" s="37">
        <v>45753</v>
      </c>
      <c r="G42" s="40" t="s">
        <v>28</v>
      </c>
      <c r="H42" s="40" t="s">
        <v>3507</v>
      </c>
      <c r="I42" s="40" t="s">
        <v>232</v>
      </c>
      <c r="J42" s="40" t="s">
        <v>7556</v>
      </c>
      <c r="K42" s="85" t="s">
        <v>7558</v>
      </c>
      <c r="L42" s="85" t="s">
        <v>7555</v>
      </c>
      <c r="M42" s="85" t="str">
        <f t="shared" si="1"/>
        <v>18</v>
      </c>
      <c r="N42" s="40" t="s">
        <v>3666</v>
      </c>
      <c r="O42" s="40" t="str">
        <f>IF(NST[[#This Row],[Trách nhiệm soạn thảo]]="NST","PME I","NA")</f>
        <v>PME I</v>
      </c>
      <c r="P42" s="40" t="s">
        <v>3666</v>
      </c>
      <c r="Q42" s="35"/>
      <c r="R42" s="47" t="s">
        <v>7518</v>
      </c>
      <c r="S42" s="48"/>
      <c r="T42" s="20"/>
      <c r="U42" s="20"/>
      <c r="V42" s="4"/>
      <c r="W42" s="12"/>
      <c r="X42" s="12"/>
      <c r="Y42" s="12"/>
      <c r="Z42" s="12"/>
      <c r="AA42" s="12"/>
      <c r="AB42" s="12"/>
      <c r="AC42" s="12"/>
      <c r="AD42" s="12"/>
      <c r="AE42" s="12"/>
      <c r="AF42" s="12"/>
      <c r="AG42" s="12"/>
      <c r="AH42" s="12"/>
      <c r="AI42" s="380"/>
      <c r="AJ42" s="380"/>
      <c r="AK42" s="380"/>
      <c r="AL42" s="380"/>
      <c r="AM42" s="380"/>
      <c r="AN42" s="380"/>
      <c r="AO42" s="380"/>
      <c r="AP42" s="380"/>
      <c r="AQ42" s="380"/>
      <c r="AR42" s="380"/>
      <c r="AS42" s="380"/>
      <c r="AT42" s="380" t="s">
        <v>451</v>
      </c>
      <c r="AU42" s="380" t="s">
        <v>449</v>
      </c>
      <c r="AV42" s="380"/>
      <c r="AW42" s="380"/>
      <c r="AX42" s="380"/>
      <c r="AY42" s="380"/>
      <c r="AZ42" s="380"/>
      <c r="BA42" s="380"/>
      <c r="BB42" s="380"/>
      <c r="BC42" s="380"/>
      <c r="BD42" s="380"/>
      <c r="BE42" s="380"/>
      <c r="BF42" s="380"/>
      <c r="BG42" s="380"/>
      <c r="BH42" s="380"/>
      <c r="BI42" s="380"/>
      <c r="BJ42" s="380"/>
      <c r="BK42" s="380"/>
      <c r="BL42" s="380"/>
      <c r="BM42" s="380"/>
      <c r="BN42" s="380"/>
      <c r="BO42" s="380"/>
      <c r="BP42" s="380"/>
      <c r="BQ42" s="380"/>
      <c r="BR42" s="380"/>
      <c r="BS42" s="380"/>
      <c r="BT42" s="380"/>
      <c r="BU42" s="380"/>
      <c r="BV42" s="380"/>
      <c r="BW42" s="380"/>
      <c r="BX42" s="380"/>
      <c r="BY42" s="380"/>
      <c r="BZ42" s="380"/>
      <c r="CA42" s="380"/>
      <c r="CB42" s="380"/>
      <c r="CC42" s="380"/>
      <c r="CD42" s="380"/>
      <c r="CE42" s="380"/>
      <c r="CF42" s="380"/>
      <c r="CG42" s="380"/>
      <c r="CH42" s="380"/>
    </row>
    <row r="43" spans="1:86" ht="76.5" x14ac:dyDescent="0.3">
      <c r="A43" s="207">
        <v>39</v>
      </c>
      <c r="B43" s="208" t="s">
        <v>3435</v>
      </c>
      <c r="C43" s="228" t="s">
        <v>3436</v>
      </c>
      <c r="D43" s="37">
        <v>44012</v>
      </c>
      <c r="E43" s="37">
        <v>44018</v>
      </c>
      <c r="F43" s="37">
        <v>45113</v>
      </c>
      <c r="G43" s="40"/>
      <c r="H43" s="40" t="s">
        <v>3507</v>
      </c>
      <c r="I43" s="40" t="s">
        <v>232</v>
      </c>
      <c r="J43" s="40" t="s">
        <v>3561</v>
      </c>
      <c r="K43" s="85" t="s">
        <v>3562</v>
      </c>
      <c r="L43" s="85" t="s">
        <v>3637</v>
      </c>
      <c r="M43" s="85" t="str">
        <f t="shared" si="1"/>
        <v>18</v>
      </c>
      <c r="N43" s="40" t="s">
        <v>3666</v>
      </c>
      <c r="O43" s="40" t="str">
        <f>IF(NST[[#This Row],[Trách nhiệm soạn thảo]]="NST","PME I","NA")</f>
        <v>PME I</v>
      </c>
      <c r="P43" s="40" t="s">
        <v>3666</v>
      </c>
      <c r="Q43" s="35"/>
      <c r="R43" s="47"/>
      <c r="S43" s="48"/>
      <c r="T43" s="20"/>
      <c r="U43" s="20"/>
      <c r="V43" s="21"/>
      <c r="W43" s="12"/>
      <c r="X43" s="12"/>
      <c r="Y43" s="12"/>
      <c r="Z43" s="12"/>
      <c r="AA43" s="12"/>
      <c r="AB43" s="12"/>
      <c r="AC43" s="12"/>
      <c r="AD43" s="12"/>
      <c r="AE43" s="12"/>
      <c r="AF43" s="12"/>
      <c r="AG43" s="12"/>
      <c r="AH43" s="12"/>
      <c r="AI43" s="380"/>
      <c r="AJ43" s="380"/>
      <c r="AK43" s="380"/>
      <c r="AL43" s="380"/>
      <c r="AM43" s="380"/>
      <c r="AN43" s="380"/>
      <c r="AO43" s="380"/>
      <c r="AP43" s="380"/>
      <c r="AQ43" s="380"/>
      <c r="AR43" s="380"/>
      <c r="AS43" s="380"/>
      <c r="AT43" s="380"/>
      <c r="AU43" s="380"/>
      <c r="AV43" s="380"/>
      <c r="AW43" s="380"/>
      <c r="AX43" s="380"/>
      <c r="AY43" s="380"/>
      <c r="AZ43" s="380"/>
      <c r="BA43" s="380"/>
      <c r="BB43" s="380"/>
      <c r="BC43" s="380"/>
      <c r="BD43" s="380"/>
      <c r="BE43" s="380"/>
      <c r="BF43" s="380"/>
      <c r="BG43" s="380"/>
      <c r="BH43" s="380"/>
      <c r="BI43" s="380"/>
      <c r="BJ43" s="380"/>
      <c r="BK43" s="380"/>
      <c r="BL43" s="380"/>
      <c r="BM43" s="380"/>
      <c r="BN43" s="380"/>
      <c r="BO43" s="380"/>
      <c r="BP43" s="380"/>
      <c r="BQ43" s="380"/>
      <c r="BR43" s="380"/>
      <c r="BS43" s="380"/>
      <c r="BT43" s="380"/>
      <c r="BU43" s="380"/>
      <c r="BV43" s="380"/>
      <c r="BW43" s="380"/>
      <c r="BX43" s="380"/>
      <c r="BY43" s="380"/>
      <c r="BZ43" s="380"/>
      <c r="CA43" s="380"/>
      <c r="CB43" s="380"/>
      <c r="CC43" s="380"/>
      <c r="CD43" s="380"/>
      <c r="CE43" s="380"/>
      <c r="CF43" s="380"/>
      <c r="CG43" s="380"/>
      <c r="CH43" s="380"/>
    </row>
    <row r="44" spans="1:86" ht="76.5" x14ac:dyDescent="0.3">
      <c r="A44" s="207">
        <v>40</v>
      </c>
      <c r="B44" s="208" t="s">
        <v>3437</v>
      </c>
      <c r="C44" s="228" t="s">
        <v>3438</v>
      </c>
      <c r="D44" s="37">
        <v>44013</v>
      </c>
      <c r="E44" s="37">
        <v>44018</v>
      </c>
      <c r="F44" s="37">
        <v>45113</v>
      </c>
      <c r="G44" s="40"/>
      <c r="H44" s="40" t="s">
        <v>3507</v>
      </c>
      <c r="I44" s="40" t="s">
        <v>232</v>
      </c>
      <c r="J44" s="40" t="s">
        <v>3563</v>
      </c>
      <c r="K44" s="85" t="s">
        <v>3564</v>
      </c>
      <c r="L44" s="85" t="s">
        <v>3638</v>
      </c>
      <c r="M44" s="85" t="str">
        <f t="shared" si="1"/>
        <v>18</v>
      </c>
      <c r="N44" s="40" t="s">
        <v>3666</v>
      </c>
      <c r="O44" s="40" t="str">
        <f>IF(NST[[#This Row],[Trách nhiệm soạn thảo]]="NST","PME I","NA")</f>
        <v>PME I</v>
      </c>
      <c r="P44" s="40" t="s">
        <v>3666</v>
      </c>
      <c r="Q44" s="35"/>
      <c r="R44" s="47"/>
      <c r="S44" s="48"/>
      <c r="T44" s="20"/>
      <c r="U44" s="20"/>
      <c r="V44" s="21"/>
      <c r="W44" s="12"/>
      <c r="X44" s="12"/>
      <c r="Y44" s="12"/>
      <c r="Z44" s="12"/>
      <c r="AA44" s="12"/>
      <c r="AB44" s="12"/>
      <c r="AC44" s="12"/>
      <c r="AD44" s="12"/>
      <c r="AE44" s="12"/>
      <c r="AF44" s="12"/>
      <c r="AG44" s="12"/>
      <c r="AH44" s="12"/>
      <c r="AI44" s="380"/>
      <c r="AJ44" s="380"/>
      <c r="AK44" s="380"/>
      <c r="AL44" s="380"/>
      <c r="AM44" s="380"/>
      <c r="AN44" s="380"/>
      <c r="AO44" s="380"/>
      <c r="AP44" s="380"/>
      <c r="AQ44" s="380"/>
      <c r="AR44" s="380"/>
      <c r="AS44" s="380"/>
      <c r="AT44" s="380"/>
      <c r="AU44" s="380"/>
      <c r="AV44" s="380"/>
      <c r="AW44" s="380"/>
      <c r="AX44" s="380"/>
      <c r="AY44" s="380"/>
      <c r="AZ44" s="380"/>
      <c r="BA44" s="380"/>
      <c r="BB44" s="380"/>
      <c r="BC44" s="380"/>
      <c r="BD44" s="380"/>
      <c r="BE44" s="380"/>
      <c r="BF44" s="380"/>
      <c r="BG44" s="380"/>
      <c r="BH44" s="380"/>
      <c r="BI44" s="380"/>
      <c r="BJ44" s="380"/>
      <c r="BK44" s="380"/>
      <c r="BL44" s="380"/>
      <c r="BM44" s="380"/>
      <c r="BN44" s="380"/>
      <c r="BO44" s="380"/>
      <c r="BP44" s="380"/>
      <c r="BQ44" s="380"/>
      <c r="BR44" s="380"/>
      <c r="BS44" s="380"/>
      <c r="BT44" s="380"/>
      <c r="BU44" s="380"/>
      <c r="BV44" s="380"/>
      <c r="BW44" s="380"/>
      <c r="BX44" s="380"/>
      <c r="BY44" s="380"/>
      <c r="BZ44" s="380"/>
      <c r="CA44" s="380"/>
      <c r="CB44" s="380"/>
      <c r="CC44" s="380"/>
      <c r="CD44" s="380"/>
      <c r="CE44" s="380"/>
      <c r="CF44" s="380"/>
      <c r="CG44" s="380"/>
      <c r="CH44" s="380"/>
    </row>
    <row r="45" spans="1:86" ht="51" x14ac:dyDescent="0.3">
      <c r="A45" s="207">
        <v>41</v>
      </c>
      <c r="B45" s="208" t="s">
        <v>3439</v>
      </c>
      <c r="C45" s="228" t="s">
        <v>3440</v>
      </c>
      <c r="D45" s="37">
        <v>44364</v>
      </c>
      <c r="E45" s="37">
        <v>44366</v>
      </c>
      <c r="F45" s="37">
        <v>45462</v>
      </c>
      <c r="G45" s="40" t="s">
        <v>28</v>
      </c>
      <c r="H45" s="40" t="s">
        <v>3507</v>
      </c>
      <c r="I45" s="40" t="s">
        <v>232</v>
      </c>
      <c r="J45" s="40" t="s">
        <v>3565</v>
      </c>
      <c r="K45" s="84" t="s">
        <v>3559</v>
      </c>
      <c r="L45" s="85" t="s">
        <v>3639</v>
      </c>
      <c r="M45" s="85" t="str">
        <f t="shared" si="1"/>
        <v>18</v>
      </c>
      <c r="N45" s="40" t="s">
        <v>3666</v>
      </c>
      <c r="O45" s="40" t="str">
        <f>IF(NST[[#This Row],[Trách nhiệm soạn thảo]]="NST","PME I","NA")</f>
        <v>PME I</v>
      </c>
      <c r="P45" s="40" t="s">
        <v>3666</v>
      </c>
      <c r="Q45" s="35" t="s">
        <v>7236</v>
      </c>
      <c r="R45" s="47" t="s">
        <v>7237</v>
      </c>
      <c r="S45" s="48">
        <v>44742</v>
      </c>
      <c r="T45" s="20" t="s">
        <v>6209</v>
      </c>
      <c r="U45" s="20"/>
      <c r="V45" s="21"/>
      <c r="W45" s="12"/>
      <c r="X45" s="12"/>
      <c r="Y45" s="12"/>
      <c r="Z45" s="12"/>
      <c r="AA45" s="12"/>
      <c r="AB45" s="12"/>
      <c r="AC45" s="12"/>
      <c r="AD45" s="12"/>
      <c r="AE45" s="12"/>
      <c r="AF45" s="12"/>
      <c r="AG45" s="12"/>
      <c r="AH45" s="12"/>
      <c r="AI45" s="380"/>
      <c r="AJ45" s="380"/>
      <c r="AK45" s="380"/>
      <c r="AL45" s="380" t="s">
        <v>451</v>
      </c>
      <c r="AM45" s="380" t="s">
        <v>451</v>
      </c>
      <c r="AN45" s="380" t="s">
        <v>451</v>
      </c>
      <c r="AO45" s="380" t="s">
        <v>451</v>
      </c>
      <c r="AP45" s="380" t="s">
        <v>451</v>
      </c>
      <c r="AQ45" s="380" t="s">
        <v>451</v>
      </c>
      <c r="AR45" s="380" t="s">
        <v>451</v>
      </c>
      <c r="AS45" s="380" t="s">
        <v>451</v>
      </c>
      <c r="AT45" s="380" t="s">
        <v>451</v>
      </c>
      <c r="AU45" s="380" t="s">
        <v>451</v>
      </c>
      <c r="AV45" s="380" t="s">
        <v>451</v>
      </c>
      <c r="AW45" s="380" t="s">
        <v>451</v>
      </c>
      <c r="AX45" s="380" t="s">
        <v>451</v>
      </c>
      <c r="AY45" s="380" t="s">
        <v>451</v>
      </c>
      <c r="AZ45" s="380"/>
      <c r="BA45" s="380"/>
      <c r="BB45" s="380"/>
      <c r="BC45" s="380"/>
      <c r="BD45" s="380"/>
      <c r="BE45" s="380"/>
      <c r="BF45" s="380"/>
      <c r="BG45" s="380"/>
      <c r="BH45" s="380"/>
      <c r="BI45" s="380"/>
      <c r="BJ45" s="380"/>
      <c r="BK45" s="380"/>
      <c r="BL45" s="380"/>
      <c r="BM45" s="380"/>
      <c r="BN45" s="380"/>
      <c r="BO45" s="380"/>
      <c r="BP45" s="380"/>
      <c r="BQ45" s="380"/>
      <c r="BR45" s="380"/>
      <c r="BS45" s="380"/>
      <c r="BT45" s="380"/>
      <c r="BU45" s="380"/>
      <c r="BV45" s="380"/>
      <c r="BW45" s="380"/>
      <c r="BX45" s="380"/>
      <c r="BY45" s="380"/>
      <c r="BZ45" s="380"/>
      <c r="CA45" s="380"/>
      <c r="CB45" s="380"/>
      <c r="CC45" s="380"/>
      <c r="CD45" s="380"/>
      <c r="CE45" s="380"/>
      <c r="CF45" s="380"/>
      <c r="CG45" s="380"/>
      <c r="CH45" s="380"/>
    </row>
    <row r="46" spans="1:86" ht="51" x14ac:dyDescent="0.3">
      <c r="A46" s="207">
        <v>42</v>
      </c>
      <c r="B46" s="208" t="s">
        <v>3441</v>
      </c>
      <c r="C46" s="228" t="s">
        <v>3442</v>
      </c>
      <c r="D46" s="37">
        <v>44021</v>
      </c>
      <c r="E46" s="37">
        <v>44028</v>
      </c>
      <c r="F46" s="37">
        <v>45123</v>
      </c>
      <c r="G46" s="40"/>
      <c r="H46" s="40" t="s">
        <v>3507</v>
      </c>
      <c r="I46" s="40" t="s">
        <v>232</v>
      </c>
      <c r="J46" s="40" t="s">
        <v>3566</v>
      </c>
      <c r="K46" s="85" t="s">
        <v>3567</v>
      </c>
      <c r="L46" s="85" t="s">
        <v>3640</v>
      </c>
      <c r="M46" s="85" t="str">
        <f t="shared" si="1"/>
        <v>18</v>
      </c>
      <c r="N46" s="40" t="s">
        <v>3666</v>
      </c>
      <c r="O46" s="40" t="str">
        <f>IF(NST[[#This Row],[Trách nhiệm soạn thảo]]="NST","PME I","NA")</f>
        <v>PME I</v>
      </c>
      <c r="P46" s="40" t="s">
        <v>3666</v>
      </c>
      <c r="Q46" s="35"/>
      <c r="R46" s="47"/>
      <c r="S46" s="48"/>
      <c r="T46" s="20"/>
      <c r="U46" s="20"/>
      <c r="V46" s="21"/>
      <c r="W46" s="12"/>
      <c r="X46" s="12"/>
      <c r="Y46" s="12"/>
      <c r="Z46" s="12"/>
      <c r="AA46" s="12"/>
      <c r="AB46" s="12"/>
      <c r="AC46" s="12"/>
      <c r="AD46" s="12"/>
      <c r="AE46" s="12"/>
      <c r="AF46" s="12"/>
      <c r="AG46" s="12"/>
      <c r="AH46" s="12"/>
      <c r="AI46" s="380"/>
      <c r="AJ46" s="380"/>
      <c r="AK46" s="380"/>
      <c r="AL46" s="380"/>
      <c r="AM46" s="380"/>
      <c r="AN46" s="380"/>
      <c r="AO46" s="380"/>
      <c r="AP46" s="380"/>
      <c r="AQ46" s="380"/>
      <c r="AR46" s="380"/>
      <c r="AS46" s="380"/>
      <c r="AT46" s="380"/>
      <c r="AU46" s="380"/>
      <c r="AV46" s="380"/>
      <c r="AW46" s="380"/>
      <c r="AX46" s="380"/>
      <c r="AY46" s="380"/>
      <c r="AZ46" s="380"/>
      <c r="BA46" s="380"/>
      <c r="BB46" s="380"/>
      <c r="BC46" s="380"/>
      <c r="BD46" s="380"/>
      <c r="BE46" s="380"/>
      <c r="BF46" s="380"/>
      <c r="BG46" s="380"/>
      <c r="BH46" s="380"/>
      <c r="BI46" s="380"/>
      <c r="BJ46" s="380"/>
      <c r="BK46" s="380"/>
      <c r="BL46" s="380"/>
      <c r="BM46" s="380"/>
      <c r="BN46" s="380"/>
      <c r="BO46" s="380"/>
      <c r="BP46" s="380"/>
      <c r="BQ46" s="380"/>
      <c r="BR46" s="380"/>
      <c r="BS46" s="380"/>
      <c r="BT46" s="380"/>
      <c r="BU46" s="380"/>
      <c r="BV46" s="380"/>
      <c r="BW46" s="380"/>
      <c r="BX46" s="380"/>
      <c r="BY46" s="380"/>
      <c r="BZ46" s="380"/>
      <c r="CA46" s="380"/>
      <c r="CB46" s="380"/>
      <c r="CC46" s="380"/>
      <c r="CD46" s="380"/>
      <c r="CE46" s="380"/>
      <c r="CF46" s="380"/>
      <c r="CG46" s="380"/>
      <c r="CH46" s="380"/>
    </row>
    <row r="47" spans="1:86" ht="38.25" x14ac:dyDescent="0.3">
      <c r="A47" s="207">
        <v>43</v>
      </c>
      <c r="B47" s="208" t="s">
        <v>3443</v>
      </c>
      <c r="C47" s="228" t="s">
        <v>3444</v>
      </c>
      <c r="D47" s="37">
        <v>44350</v>
      </c>
      <c r="E47" s="37">
        <v>44355</v>
      </c>
      <c r="F47" s="37">
        <v>45451</v>
      </c>
      <c r="G47" s="40"/>
      <c r="H47" s="40" t="s">
        <v>3507</v>
      </c>
      <c r="I47" s="40" t="s">
        <v>232</v>
      </c>
      <c r="J47" s="40" t="s">
        <v>3568</v>
      </c>
      <c r="K47" s="85" t="s">
        <v>3569</v>
      </c>
      <c r="L47" s="85" t="s">
        <v>3641</v>
      </c>
      <c r="M47" s="85" t="str">
        <f t="shared" si="1"/>
        <v>18</v>
      </c>
      <c r="N47" s="40" t="s">
        <v>3666</v>
      </c>
      <c r="O47" s="40" t="str">
        <f>IF(NST[[#This Row],[Trách nhiệm soạn thảo]]="NST","PME I","NA")</f>
        <v>PME I</v>
      </c>
      <c r="P47" s="40" t="s">
        <v>3666</v>
      </c>
      <c r="Q47" s="35"/>
      <c r="R47" s="47"/>
      <c r="S47" s="48"/>
      <c r="T47" s="20"/>
      <c r="U47" s="20"/>
      <c r="V47" s="21"/>
      <c r="W47" s="12"/>
      <c r="X47" s="12"/>
      <c r="Y47" s="12"/>
      <c r="Z47" s="12"/>
      <c r="AA47" s="12"/>
      <c r="AB47" s="12"/>
      <c r="AC47" s="12"/>
      <c r="AD47" s="12"/>
      <c r="AE47" s="12"/>
      <c r="AF47" s="12"/>
      <c r="AG47" s="12"/>
      <c r="AH47" s="12"/>
      <c r="AI47" s="380"/>
      <c r="AJ47" s="380"/>
      <c r="AK47" s="380"/>
      <c r="AL47" s="380"/>
      <c r="AM47" s="380"/>
      <c r="AN47" s="380"/>
      <c r="AO47" s="380"/>
      <c r="AP47" s="380"/>
      <c r="AQ47" s="380"/>
      <c r="AR47" s="380"/>
      <c r="AS47" s="380"/>
      <c r="AT47" s="380"/>
      <c r="AU47" s="380"/>
      <c r="AV47" s="380"/>
      <c r="AW47" s="380"/>
      <c r="AX47" s="380"/>
      <c r="AY47" s="380"/>
      <c r="AZ47" s="380"/>
      <c r="BA47" s="380"/>
      <c r="BB47" s="380"/>
      <c r="BC47" s="380"/>
      <c r="BD47" s="380"/>
      <c r="BE47" s="380"/>
      <c r="BF47" s="380"/>
      <c r="BG47" s="380"/>
      <c r="BH47" s="380"/>
      <c r="BI47" s="380"/>
      <c r="BJ47" s="380"/>
      <c r="BK47" s="380"/>
      <c r="BL47" s="380"/>
      <c r="BM47" s="380"/>
      <c r="BN47" s="380"/>
      <c r="BO47" s="380"/>
      <c r="BP47" s="380"/>
      <c r="BQ47" s="380"/>
      <c r="BR47" s="380"/>
      <c r="BS47" s="380"/>
      <c r="BT47" s="380"/>
      <c r="BU47" s="380"/>
      <c r="BV47" s="380"/>
      <c r="BW47" s="380"/>
      <c r="BX47" s="380"/>
      <c r="BY47" s="380"/>
      <c r="BZ47" s="380"/>
      <c r="CA47" s="380"/>
      <c r="CB47" s="380"/>
      <c r="CC47" s="380"/>
      <c r="CD47" s="380"/>
      <c r="CE47" s="380"/>
      <c r="CF47" s="380"/>
      <c r="CG47" s="380"/>
      <c r="CH47" s="380"/>
    </row>
    <row r="48" spans="1:86" ht="38.25" x14ac:dyDescent="0.3">
      <c r="A48" s="207">
        <v>44</v>
      </c>
      <c r="B48" s="208" t="s">
        <v>3445</v>
      </c>
      <c r="C48" s="228" t="s">
        <v>3446</v>
      </c>
      <c r="D48" s="37">
        <v>44351</v>
      </c>
      <c r="E48" s="37">
        <v>44355</v>
      </c>
      <c r="F48" s="37">
        <v>45451</v>
      </c>
      <c r="G48" s="40"/>
      <c r="H48" s="40" t="s">
        <v>3507</v>
      </c>
      <c r="I48" s="40" t="s">
        <v>232</v>
      </c>
      <c r="J48" s="40" t="s">
        <v>3570</v>
      </c>
      <c r="K48" s="84" t="s">
        <v>892</v>
      </c>
      <c r="L48" s="85" t="s">
        <v>3642</v>
      </c>
      <c r="M48" s="85" t="str">
        <f t="shared" si="1"/>
        <v>18</v>
      </c>
      <c r="N48" s="40" t="s">
        <v>3666</v>
      </c>
      <c r="O48" s="40" t="str">
        <f>IF(NST[[#This Row],[Trách nhiệm soạn thảo]]="NST","PME I","NA")</f>
        <v>PME I</v>
      </c>
      <c r="P48" s="40" t="s">
        <v>3666</v>
      </c>
      <c r="Q48" s="35"/>
      <c r="R48" s="47"/>
      <c r="S48" s="48"/>
      <c r="T48" s="20"/>
      <c r="U48" s="20"/>
      <c r="V48" s="21"/>
      <c r="W48" s="12"/>
      <c r="X48" s="12"/>
      <c r="Y48" s="12"/>
      <c r="Z48" s="12"/>
      <c r="AA48" s="12"/>
      <c r="AB48" s="12"/>
      <c r="AC48" s="12"/>
      <c r="AD48" s="12"/>
      <c r="AE48" s="12"/>
      <c r="AF48" s="12"/>
      <c r="AG48" s="12"/>
      <c r="AH48" s="12"/>
      <c r="AI48" s="380"/>
      <c r="AJ48" s="380"/>
      <c r="AK48" s="380"/>
      <c r="AL48" s="380"/>
      <c r="AM48" s="380"/>
      <c r="AN48" s="380"/>
      <c r="AO48" s="380"/>
      <c r="AP48" s="380"/>
      <c r="AQ48" s="380"/>
      <c r="AR48" s="380"/>
      <c r="AS48" s="380"/>
      <c r="AT48" s="380"/>
      <c r="AU48" s="380"/>
      <c r="AV48" s="380"/>
      <c r="AW48" s="380"/>
      <c r="AX48" s="380"/>
      <c r="AY48" s="380"/>
      <c r="AZ48" s="380"/>
      <c r="BA48" s="380"/>
      <c r="BB48" s="380"/>
      <c r="BC48" s="380"/>
      <c r="BD48" s="380"/>
      <c r="BE48" s="380"/>
      <c r="BF48" s="380"/>
      <c r="BG48" s="380"/>
      <c r="BH48" s="380"/>
      <c r="BI48" s="380"/>
      <c r="BJ48" s="380"/>
      <c r="BK48" s="380"/>
      <c r="BL48" s="380"/>
      <c r="BM48" s="380"/>
      <c r="BN48" s="380"/>
      <c r="BO48" s="380"/>
      <c r="BP48" s="380"/>
      <c r="BQ48" s="380"/>
      <c r="BR48" s="380"/>
      <c r="BS48" s="380"/>
      <c r="BT48" s="380"/>
      <c r="BU48" s="380"/>
      <c r="BV48" s="380"/>
      <c r="BW48" s="380"/>
      <c r="BX48" s="380"/>
      <c r="BY48" s="380"/>
      <c r="BZ48" s="380"/>
      <c r="CA48" s="380"/>
      <c r="CB48" s="380"/>
      <c r="CC48" s="380"/>
      <c r="CD48" s="380"/>
      <c r="CE48" s="380"/>
      <c r="CF48" s="380"/>
      <c r="CG48" s="380"/>
      <c r="CH48" s="380"/>
    </row>
    <row r="49" spans="1:86" ht="38.25" x14ac:dyDescent="0.3">
      <c r="A49" s="207">
        <v>45</v>
      </c>
      <c r="B49" s="208" t="s">
        <v>3447</v>
      </c>
      <c r="C49" s="228" t="s">
        <v>3448</v>
      </c>
      <c r="D49" s="37">
        <v>43965</v>
      </c>
      <c r="E49" s="37">
        <v>43971</v>
      </c>
      <c r="F49" s="37">
        <v>45066</v>
      </c>
      <c r="G49" s="40"/>
      <c r="H49" s="40" t="s">
        <v>3507</v>
      </c>
      <c r="I49" s="40" t="s">
        <v>232</v>
      </c>
      <c r="J49" s="40" t="s">
        <v>3571</v>
      </c>
      <c r="K49" s="85" t="s">
        <v>3540</v>
      </c>
      <c r="L49" s="85" t="s">
        <v>3643</v>
      </c>
      <c r="M49" s="85" t="str">
        <f t="shared" si="1"/>
        <v>18</v>
      </c>
      <c r="N49" s="40" t="s">
        <v>3666</v>
      </c>
      <c r="O49" s="40" t="str">
        <f>IF(NST[[#This Row],[Trách nhiệm soạn thảo]]="NST","PME I","NA")</f>
        <v>PME I</v>
      </c>
      <c r="P49" s="40" t="s">
        <v>3666</v>
      </c>
      <c r="Q49" s="35"/>
      <c r="R49" s="47"/>
      <c r="S49" s="48"/>
      <c r="T49" s="20"/>
      <c r="U49" s="20"/>
      <c r="V49" s="21"/>
      <c r="W49" s="12"/>
      <c r="X49" s="12"/>
      <c r="Y49" s="12"/>
      <c r="Z49" s="12"/>
      <c r="AA49" s="12"/>
      <c r="AB49" s="12"/>
      <c r="AC49" s="12"/>
      <c r="AD49" s="12"/>
      <c r="AE49" s="12"/>
      <c r="AF49" s="12"/>
      <c r="AG49" s="12"/>
      <c r="AH49" s="12"/>
      <c r="AI49" s="380"/>
      <c r="AJ49" s="380"/>
      <c r="AK49" s="380"/>
      <c r="AL49" s="380"/>
      <c r="AM49" s="380"/>
      <c r="AN49" s="380"/>
      <c r="AO49" s="380"/>
      <c r="AP49" s="380"/>
      <c r="AQ49" s="380"/>
      <c r="AR49" s="380"/>
      <c r="AS49" s="380"/>
      <c r="AT49" s="380"/>
      <c r="AU49" s="380"/>
      <c r="AV49" s="380"/>
      <c r="AW49" s="380"/>
      <c r="AX49" s="380"/>
      <c r="AY49" s="380"/>
      <c r="AZ49" s="380"/>
      <c r="BA49" s="380"/>
      <c r="BB49" s="380"/>
      <c r="BC49" s="380"/>
      <c r="BD49" s="380"/>
      <c r="BE49" s="380"/>
      <c r="BF49" s="380"/>
      <c r="BG49" s="380"/>
      <c r="BH49" s="380"/>
      <c r="BI49" s="380"/>
      <c r="BJ49" s="380"/>
      <c r="BK49" s="380"/>
      <c r="BL49" s="380"/>
      <c r="BM49" s="380"/>
      <c r="BN49" s="380"/>
      <c r="BO49" s="380"/>
      <c r="BP49" s="380"/>
      <c r="BQ49" s="380"/>
      <c r="BR49" s="380"/>
      <c r="BS49" s="380"/>
      <c r="BT49" s="380"/>
      <c r="BU49" s="380"/>
      <c r="BV49" s="380"/>
      <c r="BW49" s="380"/>
      <c r="BX49" s="380"/>
      <c r="BY49" s="380"/>
      <c r="BZ49" s="380"/>
      <c r="CA49" s="380"/>
      <c r="CB49" s="380"/>
      <c r="CC49" s="380"/>
      <c r="CD49" s="380"/>
      <c r="CE49" s="380"/>
      <c r="CF49" s="380"/>
      <c r="CG49" s="380"/>
      <c r="CH49" s="380"/>
    </row>
    <row r="50" spans="1:86" ht="38.25" x14ac:dyDescent="0.3">
      <c r="A50" s="207">
        <v>46</v>
      </c>
      <c r="B50" s="208" t="s">
        <v>3449</v>
      </c>
      <c r="C50" s="228" t="s">
        <v>3450</v>
      </c>
      <c r="D50" s="37">
        <v>43965</v>
      </c>
      <c r="E50" s="37">
        <v>43971</v>
      </c>
      <c r="F50" s="37">
        <v>45066</v>
      </c>
      <c r="G50" s="40"/>
      <c r="H50" s="40" t="s">
        <v>3507</v>
      </c>
      <c r="I50" s="40" t="s">
        <v>232</v>
      </c>
      <c r="J50" s="40" t="s">
        <v>3572</v>
      </c>
      <c r="K50" s="85" t="s">
        <v>3540</v>
      </c>
      <c r="L50" s="85" t="s">
        <v>3644</v>
      </c>
      <c r="M50" s="85" t="str">
        <f t="shared" si="1"/>
        <v>18</v>
      </c>
      <c r="N50" s="40" t="s">
        <v>3666</v>
      </c>
      <c r="O50" s="40" t="str">
        <f>IF(NST[[#This Row],[Trách nhiệm soạn thảo]]="NST","PME I","NA")</f>
        <v>PME I</v>
      </c>
      <c r="P50" s="40" t="s">
        <v>3666</v>
      </c>
      <c r="Q50" s="35"/>
      <c r="R50" s="47"/>
      <c r="S50" s="48"/>
      <c r="T50" s="20"/>
      <c r="U50" s="20"/>
      <c r="V50" s="21"/>
      <c r="W50" s="12"/>
      <c r="X50" s="12"/>
      <c r="Y50" s="12"/>
      <c r="Z50" s="12"/>
      <c r="AA50" s="12"/>
      <c r="AB50" s="12"/>
      <c r="AC50" s="12"/>
      <c r="AD50" s="12"/>
      <c r="AE50" s="12"/>
      <c r="AF50" s="12"/>
      <c r="AG50" s="12"/>
      <c r="AH50" s="12"/>
      <c r="AI50" s="380"/>
      <c r="AJ50" s="380"/>
      <c r="AK50" s="380"/>
      <c r="AL50" s="380"/>
      <c r="AM50" s="380"/>
      <c r="AN50" s="380"/>
      <c r="AO50" s="380"/>
      <c r="AP50" s="380"/>
      <c r="AQ50" s="380"/>
      <c r="AR50" s="380"/>
      <c r="AS50" s="380"/>
      <c r="AT50" s="380"/>
      <c r="AU50" s="380"/>
      <c r="AV50" s="380"/>
      <c r="AW50" s="380"/>
      <c r="AX50" s="380"/>
      <c r="AY50" s="380"/>
      <c r="AZ50" s="380"/>
      <c r="BA50" s="380"/>
      <c r="BB50" s="380"/>
      <c r="BC50" s="380"/>
      <c r="BD50" s="380"/>
      <c r="BE50" s="380"/>
      <c r="BF50" s="380"/>
      <c r="BG50" s="380"/>
      <c r="BH50" s="380"/>
      <c r="BI50" s="380"/>
      <c r="BJ50" s="380"/>
      <c r="BK50" s="380"/>
      <c r="BL50" s="380"/>
      <c r="BM50" s="380"/>
      <c r="BN50" s="380"/>
      <c r="BO50" s="380"/>
      <c r="BP50" s="380"/>
      <c r="BQ50" s="380"/>
      <c r="BR50" s="380"/>
      <c r="BS50" s="380"/>
      <c r="BT50" s="380"/>
      <c r="BU50" s="380"/>
      <c r="BV50" s="380"/>
      <c r="BW50" s="380"/>
      <c r="BX50" s="380"/>
      <c r="BY50" s="380"/>
      <c r="BZ50" s="380"/>
      <c r="CA50" s="380"/>
      <c r="CB50" s="380"/>
      <c r="CC50" s="380"/>
      <c r="CD50" s="380"/>
      <c r="CE50" s="380"/>
      <c r="CF50" s="380"/>
      <c r="CG50" s="380"/>
      <c r="CH50" s="380"/>
    </row>
    <row r="51" spans="1:86" ht="38.25" x14ac:dyDescent="0.3">
      <c r="A51" s="207">
        <v>47</v>
      </c>
      <c r="B51" s="208" t="s">
        <v>3451</v>
      </c>
      <c r="C51" s="228" t="s">
        <v>3452</v>
      </c>
      <c r="D51" s="37">
        <v>43965</v>
      </c>
      <c r="E51" s="37">
        <v>43971</v>
      </c>
      <c r="F51" s="37">
        <v>45066</v>
      </c>
      <c r="G51" s="40"/>
      <c r="H51" s="40" t="s">
        <v>3507</v>
      </c>
      <c r="I51" s="40" t="s">
        <v>232</v>
      </c>
      <c r="J51" s="40" t="s">
        <v>3573</v>
      </c>
      <c r="K51" s="85" t="s">
        <v>3540</v>
      </c>
      <c r="L51" s="85" t="s">
        <v>3645</v>
      </c>
      <c r="M51" s="85" t="str">
        <f t="shared" si="1"/>
        <v>18</v>
      </c>
      <c r="N51" s="40" t="s">
        <v>3666</v>
      </c>
      <c r="O51" s="40" t="str">
        <f>IF(NST[[#This Row],[Trách nhiệm soạn thảo]]="NST","PME I","NA")</f>
        <v>PME I</v>
      </c>
      <c r="P51" s="40" t="s">
        <v>3666</v>
      </c>
      <c r="Q51" s="35"/>
      <c r="R51" s="47"/>
      <c r="S51" s="48"/>
      <c r="T51" s="20"/>
      <c r="U51" s="20"/>
      <c r="V51" s="21"/>
      <c r="W51" s="12"/>
      <c r="X51" s="12"/>
      <c r="Y51" s="12"/>
      <c r="Z51" s="12"/>
      <c r="AA51" s="12"/>
      <c r="AB51" s="12"/>
      <c r="AC51" s="12"/>
      <c r="AD51" s="12"/>
      <c r="AE51" s="12"/>
      <c r="AF51" s="12"/>
      <c r="AG51" s="12"/>
      <c r="AH51" s="12"/>
      <c r="AI51" s="380"/>
      <c r="AJ51" s="380"/>
      <c r="AK51" s="380"/>
      <c r="AL51" s="380"/>
      <c r="AM51" s="380"/>
      <c r="AN51" s="380"/>
      <c r="AO51" s="380"/>
      <c r="AP51" s="380"/>
      <c r="AQ51" s="380"/>
      <c r="AR51" s="380"/>
      <c r="AS51" s="380"/>
      <c r="AT51" s="380"/>
      <c r="AU51" s="380"/>
      <c r="AV51" s="380"/>
      <c r="AW51" s="380"/>
      <c r="AX51" s="380"/>
      <c r="AY51" s="380"/>
      <c r="AZ51" s="380"/>
      <c r="BA51" s="380"/>
      <c r="BB51" s="380"/>
      <c r="BC51" s="380"/>
      <c r="BD51" s="380"/>
      <c r="BE51" s="380"/>
      <c r="BF51" s="380"/>
      <c r="BG51" s="380"/>
      <c r="BH51" s="380"/>
      <c r="BI51" s="380"/>
      <c r="BJ51" s="380"/>
      <c r="BK51" s="380"/>
      <c r="BL51" s="380"/>
      <c r="BM51" s="380"/>
      <c r="BN51" s="380"/>
      <c r="BO51" s="380"/>
      <c r="BP51" s="380"/>
      <c r="BQ51" s="380"/>
      <c r="BR51" s="380"/>
      <c r="BS51" s="380"/>
      <c r="BT51" s="380"/>
      <c r="BU51" s="380"/>
      <c r="BV51" s="380"/>
      <c r="BW51" s="380"/>
      <c r="BX51" s="380"/>
      <c r="BY51" s="380"/>
      <c r="BZ51" s="380"/>
      <c r="CA51" s="380"/>
      <c r="CB51" s="380"/>
      <c r="CC51" s="380"/>
      <c r="CD51" s="380"/>
      <c r="CE51" s="380"/>
      <c r="CF51" s="380"/>
      <c r="CG51" s="380"/>
      <c r="CH51" s="380"/>
    </row>
    <row r="52" spans="1:86" ht="51" x14ac:dyDescent="0.3">
      <c r="A52" s="207">
        <v>48</v>
      </c>
      <c r="B52" s="208" t="s">
        <v>3453</v>
      </c>
      <c r="C52" s="228" t="s">
        <v>3454</v>
      </c>
      <c r="D52" s="37">
        <v>43965</v>
      </c>
      <c r="E52" s="37">
        <v>43971</v>
      </c>
      <c r="F52" s="37">
        <v>45066</v>
      </c>
      <c r="G52" s="40"/>
      <c r="H52" s="40" t="s">
        <v>3507</v>
      </c>
      <c r="I52" s="40" t="s">
        <v>6624</v>
      </c>
      <c r="J52" s="40" t="s">
        <v>3574</v>
      </c>
      <c r="K52" s="85" t="s">
        <v>3540</v>
      </c>
      <c r="L52" s="85" t="s">
        <v>3646</v>
      </c>
      <c r="M52" s="85" t="str">
        <f t="shared" si="1"/>
        <v>18</v>
      </c>
      <c r="N52" s="40" t="s">
        <v>3666</v>
      </c>
      <c r="O52" s="40" t="str">
        <f>IF(NST[[#This Row],[Trách nhiệm soạn thảo]]="NST","PME I","NA")</f>
        <v>PME I</v>
      </c>
      <c r="P52" s="40" t="s">
        <v>3666</v>
      </c>
      <c r="Q52" s="35"/>
      <c r="R52" s="47"/>
      <c r="S52" s="48"/>
      <c r="T52" s="20"/>
      <c r="U52" s="20"/>
      <c r="V52" s="21"/>
      <c r="W52" s="12"/>
      <c r="X52" s="12"/>
      <c r="Y52" s="12"/>
      <c r="Z52" s="12"/>
      <c r="AA52" s="12"/>
      <c r="AB52" s="12"/>
      <c r="AC52" s="12"/>
      <c r="AD52" s="12"/>
      <c r="AE52" s="12"/>
      <c r="AF52" s="12"/>
      <c r="AG52" s="12"/>
      <c r="AH52" s="12"/>
      <c r="AI52" s="380"/>
      <c r="AJ52" s="380"/>
      <c r="AK52" s="380"/>
      <c r="AL52" s="380"/>
      <c r="AM52" s="380"/>
      <c r="AN52" s="380"/>
      <c r="AO52" s="380"/>
      <c r="AP52" s="380"/>
      <c r="AQ52" s="380"/>
      <c r="AR52" s="380"/>
      <c r="AS52" s="380"/>
      <c r="AT52" s="380"/>
      <c r="AU52" s="380"/>
      <c r="AV52" s="380"/>
      <c r="AW52" s="380"/>
      <c r="AX52" s="380"/>
      <c r="AY52" s="380"/>
      <c r="AZ52" s="380"/>
      <c r="BA52" s="380"/>
      <c r="BB52" s="380"/>
      <c r="BC52" s="380"/>
      <c r="BD52" s="380"/>
      <c r="BE52" s="380"/>
      <c r="BF52" s="380"/>
      <c r="BG52" s="380"/>
      <c r="BH52" s="380"/>
      <c r="BI52" s="380"/>
      <c r="BJ52" s="380"/>
      <c r="BK52" s="380"/>
      <c r="BL52" s="380"/>
      <c r="BM52" s="380"/>
      <c r="BN52" s="380"/>
      <c r="BO52" s="380"/>
      <c r="BP52" s="380"/>
      <c r="BQ52" s="380"/>
      <c r="BR52" s="380"/>
      <c r="BS52" s="380"/>
      <c r="BT52" s="380"/>
      <c r="BU52" s="380"/>
      <c r="BV52" s="380"/>
      <c r="BW52" s="380"/>
      <c r="BX52" s="380"/>
      <c r="BY52" s="380"/>
      <c r="BZ52" s="380"/>
      <c r="CA52" s="380"/>
      <c r="CB52" s="380"/>
      <c r="CC52" s="380"/>
      <c r="CD52" s="380"/>
      <c r="CE52" s="380"/>
      <c r="CF52" s="380"/>
      <c r="CG52" s="380"/>
      <c r="CH52" s="380"/>
    </row>
    <row r="53" spans="1:86" ht="89.25" x14ac:dyDescent="0.3">
      <c r="A53" s="207">
        <v>49</v>
      </c>
      <c r="B53" s="208" t="s">
        <v>7528</v>
      </c>
      <c r="C53" s="228" t="s">
        <v>3455</v>
      </c>
      <c r="D53" s="37">
        <v>44643</v>
      </c>
      <c r="E53" s="37">
        <v>44648</v>
      </c>
      <c r="F53" s="37">
        <v>45744</v>
      </c>
      <c r="G53" s="40" t="s">
        <v>28</v>
      </c>
      <c r="H53" s="40" t="s">
        <v>3507</v>
      </c>
      <c r="I53" s="40" t="s">
        <v>232</v>
      </c>
      <c r="J53" s="40" t="s">
        <v>7527</v>
      </c>
      <c r="K53" s="47" t="s">
        <v>3575</v>
      </c>
      <c r="L53" s="85" t="s">
        <v>7526</v>
      </c>
      <c r="M53" s="85" t="str">
        <f t="shared" si="1"/>
        <v>18</v>
      </c>
      <c r="N53" s="40" t="s">
        <v>3666</v>
      </c>
      <c r="O53" s="40" t="str">
        <f>IF(NST[[#This Row],[Trách nhiệm soạn thảo]]="NST","PME I","NA")</f>
        <v>PME I</v>
      </c>
      <c r="P53" s="40" t="s">
        <v>3666</v>
      </c>
      <c r="Q53" s="35"/>
      <c r="R53" s="47" t="s">
        <v>7324</v>
      </c>
      <c r="S53" s="48"/>
      <c r="T53" s="20"/>
      <c r="U53" s="20"/>
      <c r="V53" s="4"/>
      <c r="W53" s="12"/>
      <c r="X53" s="12"/>
      <c r="Y53" s="12"/>
      <c r="Z53" s="12"/>
      <c r="AA53" s="12"/>
      <c r="AB53" s="12"/>
      <c r="AC53" s="12"/>
      <c r="AD53" s="12"/>
      <c r="AE53" s="12"/>
      <c r="AF53" s="12"/>
      <c r="AG53" s="12"/>
      <c r="AH53" s="12"/>
      <c r="AI53" s="380"/>
      <c r="AJ53" s="380"/>
      <c r="AK53" s="380"/>
      <c r="AL53" s="380"/>
      <c r="AM53" s="380"/>
      <c r="AN53" s="380"/>
      <c r="AO53" s="380" t="s">
        <v>451</v>
      </c>
      <c r="AP53" s="380" t="s">
        <v>451</v>
      </c>
      <c r="AQ53" s="380" t="s">
        <v>451</v>
      </c>
      <c r="AR53" s="380" t="s">
        <v>451</v>
      </c>
      <c r="AS53" s="380" t="s">
        <v>447</v>
      </c>
      <c r="AT53" s="380" t="s">
        <v>449</v>
      </c>
      <c r="AU53" s="380"/>
      <c r="AV53" s="380"/>
      <c r="AW53" s="380"/>
      <c r="AX53" s="380"/>
      <c r="AY53" s="380"/>
      <c r="AZ53" s="380"/>
      <c r="BA53" s="380"/>
      <c r="BB53" s="380"/>
      <c r="BC53" s="380"/>
      <c r="BD53" s="380"/>
      <c r="BE53" s="380"/>
      <c r="BF53" s="380"/>
      <c r="BG53" s="380"/>
      <c r="BH53" s="380"/>
      <c r="BI53" s="380"/>
      <c r="BJ53" s="380"/>
      <c r="BK53" s="380"/>
      <c r="BL53" s="380"/>
      <c r="BM53" s="380"/>
      <c r="BN53" s="380"/>
      <c r="BO53" s="380"/>
      <c r="BP53" s="380"/>
      <c r="BQ53" s="380"/>
      <c r="BR53" s="380"/>
      <c r="BS53" s="380"/>
      <c r="BT53" s="380"/>
      <c r="BU53" s="380"/>
      <c r="BV53" s="380"/>
      <c r="BW53" s="380"/>
      <c r="BX53" s="380"/>
      <c r="BY53" s="380"/>
      <c r="BZ53" s="380"/>
      <c r="CA53" s="380"/>
      <c r="CB53" s="380"/>
      <c r="CC53" s="380"/>
      <c r="CD53" s="380"/>
      <c r="CE53" s="380"/>
      <c r="CF53" s="380"/>
      <c r="CG53" s="380"/>
      <c r="CH53" s="380"/>
    </row>
    <row r="54" spans="1:86" ht="140.25" x14ac:dyDescent="0.3">
      <c r="A54" s="207">
        <v>50</v>
      </c>
      <c r="B54" s="208" t="s">
        <v>7392</v>
      </c>
      <c r="C54" s="228" t="s">
        <v>3456</v>
      </c>
      <c r="D54" s="37">
        <v>44623</v>
      </c>
      <c r="E54" s="37">
        <v>44631</v>
      </c>
      <c r="F54" s="37">
        <v>45727</v>
      </c>
      <c r="G54" s="40" t="s">
        <v>28</v>
      </c>
      <c r="H54" s="40" t="s">
        <v>3507</v>
      </c>
      <c r="I54" s="40" t="s">
        <v>232</v>
      </c>
      <c r="J54" s="40" t="s">
        <v>7391</v>
      </c>
      <c r="K54" s="86" t="s">
        <v>6579</v>
      </c>
      <c r="L54" s="85" t="s">
        <v>7390</v>
      </c>
      <c r="M54" s="85" t="str">
        <f t="shared" si="1"/>
        <v>18</v>
      </c>
      <c r="N54" s="40" t="s">
        <v>3666</v>
      </c>
      <c r="O54" s="40" t="str">
        <f>IF(NST[[#This Row],[Trách nhiệm soạn thảo]]="NST","PME I","NA")</f>
        <v>PME I</v>
      </c>
      <c r="P54" s="40" t="s">
        <v>3666</v>
      </c>
      <c r="Q54" s="35"/>
      <c r="R54" s="47" t="s">
        <v>7446</v>
      </c>
      <c r="S54" s="48"/>
      <c r="T54" s="20"/>
      <c r="U54" s="20"/>
      <c r="V54" s="4"/>
      <c r="W54" s="12"/>
      <c r="X54" s="12" t="s">
        <v>447</v>
      </c>
      <c r="Y54" s="12" t="s">
        <v>450</v>
      </c>
      <c r="Z54" s="12" t="s">
        <v>448</v>
      </c>
      <c r="AA54" s="12" t="s">
        <v>449</v>
      </c>
      <c r="AB54" s="12"/>
      <c r="AC54" s="12"/>
      <c r="AD54" s="12"/>
      <c r="AE54" s="12"/>
      <c r="AF54" s="12"/>
      <c r="AG54" s="12"/>
      <c r="AH54" s="12"/>
      <c r="AI54" s="380"/>
      <c r="AJ54" s="380"/>
      <c r="AK54" s="380"/>
      <c r="AL54" s="380" t="s">
        <v>451</v>
      </c>
      <c r="AM54" s="380" t="s">
        <v>451</v>
      </c>
      <c r="AN54" s="380" t="s">
        <v>451</v>
      </c>
      <c r="AO54" s="380" t="s">
        <v>451</v>
      </c>
      <c r="AP54" s="380" t="s">
        <v>451</v>
      </c>
      <c r="AQ54" s="380" t="s">
        <v>448</v>
      </c>
      <c r="AR54" s="380" t="s">
        <v>449</v>
      </c>
      <c r="AS54" s="380"/>
      <c r="AT54" s="380"/>
      <c r="AU54" s="380"/>
      <c r="AV54" s="380"/>
      <c r="AW54" s="380"/>
      <c r="AX54" s="380"/>
      <c r="AY54" s="380"/>
      <c r="AZ54" s="380"/>
      <c r="BA54" s="380"/>
      <c r="BB54" s="380"/>
      <c r="BC54" s="380"/>
      <c r="BD54" s="380"/>
      <c r="BE54" s="380"/>
      <c r="BF54" s="380"/>
      <c r="BG54" s="380"/>
      <c r="BH54" s="380"/>
      <c r="BI54" s="380"/>
      <c r="BJ54" s="380"/>
      <c r="BK54" s="380"/>
      <c r="BL54" s="380"/>
      <c r="BM54" s="380"/>
      <c r="BN54" s="380"/>
      <c r="BO54" s="380"/>
      <c r="BP54" s="380"/>
      <c r="BQ54" s="380"/>
      <c r="BR54" s="380"/>
      <c r="BS54" s="380"/>
      <c r="BT54" s="380"/>
      <c r="BU54" s="380"/>
      <c r="BV54" s="380"/>
      <c r="BW54" s="380"/>
      <c r="BX54" s="380"/>
      <c r="BY54" s="380"/>
      <c r="BZ54" s="380"/>
      <c r="CA54" s="380"/>
      <c r="CB54" s="380"/>
      <c r="CC54" s="380"/>
      <c r="CD54" s="380"/>
      <c r="CE54" s="380"/>
      <c r="CF54" s="380"/>
      <c r="CG54" s="380"/>
      <c r="CH54" s="380"/>
    </row>
    <row r="55" spans="1:86" ht="76.5" x14ac:dyDescent="0.3">
      <c r="A55" s="207">
        <v>51</v>
      </c>
      <c r="B55" s="208" t="s">
        <v>3457</v>
      </c>
      <c r="C55" s="228" t="s">
        <v>3458</v>
      </c>
      <c r="D55" s="37">
        <v>44029</v>
      </c>
      <c r="E55" s="37">
        <v>44036</v>
      </c>
      <c r="F55" s="37">
        <v>45131</v>
      </c>
      <c r="G55" s="40"/>
      <c r="H55" s="40" t="s">
        <v>3507</v>
      </c>
      <c r="I55" s="40" t="s">
        <v>232</v>
      </c>
      <c r="J55" s="40" t="s">
        <v>3576</v>
      </c>
      <c r="K55" s="85" t="s">
        <v>3577</v>
      </c>
      <c r="L55" s="85" t="s">
        <v>3647</v>
      </c>
      <c r="M55" s="85" t="str">
        <f t="shared" si="1"/>
        <v>18</v>
      </c>
      <c r="N55" s="40" t="s">
        <v>3666</v>
      </c>
      <c r="O55" s="40" t="str">
        <f>IF(NST[[#This Row],[Trách nhiệm soạn thảo]]="NST","PME I","NA")</f>
        <v>PME I</v>
      </c>
      <c r="P55" s="40" t="s">
        <v>3666</v>
      </c>
      <c r="Q55" s="106"/>
      <c r="R55" s="41"/>
      <c r="S55" s="48"/>
      <c r="T55" s="20"/>
      <c r="U55" s="20"/>
      <c r="V55" s="21"/>
      <c r="W55" s="12"/>
      <c r="X55" s="12"/>
      <c r="Y55" s="12"/>
      <c r="Z55" s="12"/>
      <c r="AA55" s="12"/>
      <c r="AB55" s="12"/>
      <c r="AC55" s="12"/>
      <c r="AD55" s="12"/>
      <c r="AE55" s="12"/>
      <c r="AF55" s="12"/>
      <c r="AG55" s="12"/>
      <c r="AH55" s="12"/>
      <c r="AI55" s="380"/>
      <c r="AJ55" s="380"/>
      <c r="AK55" s="380"/>
      <c r="AL55" s="380"/>
      <c r="AM55" s="380"/>
      <c r="AN55" s="380"/>
      <c r="AO55" s="380"/>
      <c r="AP55" s="380"/>
      <c r="AQ55" s="380"/>
      <c r="AR55" s="380"/>
      <c r="AS55" s="380"/>
      <c r="AT55" s="380"/>
      <c r="AU55" s="380"/>
      <c r="AV55" s="380"/>
      <c r="AW55" s="380"/>
      <c r="AX55" s="380"/>
      <c r="AY55" s="380"/>
      <c r="AZ55" s="380"/>
      <c r="BA55" s="380"/>
      <c r="BB55" s="380"/>
      <c r="BC55" s="380"/>
      <c r="BD55" s="380"/>
      <c r="BE55" s="380"/>
      <c r="BF55" s="380"/>
      <c r="BG55" s="380"/>
      <c r="BH55" s="380"/>
      <c r="BI55" s="380"/>
      <c r="BJ55" s="380"/>
      <c r="BK55" s="380"/>
      <c r="BL55" s="380"/>
      <c r="BM55" s="380"/>
      <c r="BN55" s="380"/>
      <c r="BO55" s="380"/>
      <c r="BP55" s="380"/>
      <c r="BQ55" s="380"/>
      <c r="BR55" s="380"/>
      <c r="BS55" s="380"/>
      <c r="BT55" s="380"/>
      <c r="BU55" s="380"/>
      <c r="BV55" s="380"/>
      <c r="BW55" s="380"/>
      <c r="BX55" s="380"/>
      <c r="BY55" s="380"/>
      <c r="BZ55" s="380"/>
      <c r="CA55" s="380"/>
      <c r="CB55" s="380"/>
      <c r="CC55" s="380"/>
      <c r="CD55" s="380"/>
      <c r="CE55" s="380"/>
      <c r="CF55" s="380"/>
      <c r="CG55" s="380"/>
      <c r="CH55" s="380"/>
    </row>
    <row r="56" spans="1:86" ht="38.25" x14ac:dyDescent="0.3">
      <c r="A56" s="207">
        <v>52</v>
      </c>
      <c r="B56" s="208" t="s">
        <v>3459</v>
      </c>
      <c r="C56" s="228" t="s">
        <v>3460</v>
      </c>
      <c r="D56" s="37">
        <v>43676</v>
      </c>
      <c r="E56" s="37">
        <v>43685</v>
      </c>
      <c r="F56" s="40" t="s">
        <v>28</v>
      </c>
      <c r="G56" s="40"/>
      <c r="H56" s="40" t="s">
        <v>3507</v>
      </c>
      <c r="I56" s="40" t="s">
        <v>232</v>
      </c>
      <c r="J56" s="40" t="s">
        <v>3578</v>
      </c>
      <c r="K56" s="85" t="s">
        <v>3579</v>
      </c>
      <c r="L56" s="85"/>
      <c r="M56" s="85" t="str">
        <f t="shared" si="1"/>
        <v>18</v>
      </c>
      <c r="N56" s="40" t="s">
        <v>3666</v>
      </c>
      <c r="O56" s="40" t="str">
        <f>IF(NST[[#This Row],[Trách nhiệm soạn thảo]]="NST","PME I","NA")</f>
        <v>PME I</v>
      </c>
      <c r="P56" s="40" t="s">
        <v>3666</v>
      </c>
      <c r="Q56" s="35"/>
      <c r="R56" s="47"/>
      <c r="S56" s="48"/>
      <c r="T56" s="20"/>
      <c r="U56" s="20"/>
      <c r="V56" s="21"/>
      <c r="W56" s="12"/>
      <c r="X56" s="12"/>
      <c r="Y56" s="12"/>
      <c r="Z56" s="12"/>
      <c r="AA56" s="12"/>
      <c r="AB56" s="12"/>
      <c r="AC56" s="12"/>
      <c r="AD56" s="12"/>
      <c r="AE56" s="12"/>
      <c r="AF56" s="12"/>
      <c r="AG56" s="12"/>
      <c r="AH56" s="12"/>
      <c r="AI56" s="380"/>
      <c r="AJ56" s="380"/>
      <c r="AK56" s="380"/>
      <c r="AL56" s="380"/>
      <c r="AM56" s="380"/>
      <c r="AN56" s="380"/>
      <c r="AO56" s="380"/>
      <c r="AP56" s="380"/>
      <c r="AQ56" s="380"/>
      <c r="AR56" s="380"/>
      <c r="AS56" s="380"/>
      <c r="AT56" s="380"/>
      <c r="AU56" s="380"/>
      <c r="AV56" s="380"/>
      <c r="AW56" s="380"/>
      <c r="AX56" s="380"/>
      <c r="AY56" s="380"/>
      <c r="AZ56" s="380"/>
      <c r="BA56" s="380"/>
      <c r="BB56" s="380"/>
      <c r="BC56" s="380"/>
      <c r="BD56" s="380"/>
      <c r="BE56" s="380"/>
      <c r="BF56" s="380"/>
      <c r="BG56" s="380"/>
      <c r="BH56" s="380"/>
      <c r="BI56" s="380"/>
      <c r="BJ56" s="380"/>
      <c r="BK56" s="380"/>
      <c r="BL56" s="380"/>
      <c r="BM56" s="380"/>
      <c r="BN56" s="380"/>
      <c r="BO56" s="380"/>
      <c r="BP56" s="380"/>
      <c r="BQ56" s="380"/>
      <c r="BR56" s="380"/>
      <c r="BS56" s="380"/>
      <c r="BT56" s="380"/>
      <c r="BU56" s="380"/>
      <c r="BV56" s="380"/>
      <c r="BW56" s="380"/>
      <c r="BX56" s="380"/>
      <c r="BY56" s="380"/>
      <c r="BZ56" s="380"/>
      <c r="CA56" s="380"/>
      <c r="CB56" s="380"/>
      <c r="CC56" s="380"/>
      <c r="CD56" s="380"/>
      <c r="CE56" s="380"/>
      <c r="CF56" s="380"/>
      <c r="CG56" s="380"/>
      <c r="CH56" s="380"/>
    </row>
    <row r="57" spans="1:86" ht="38.25" x14ac:dyDescent="0.3">
      <c r="A57" s="207">
        <v>53</v>
      </c>
      <c r="B57" s="208" t="s">
        <v>3461</v>
      </c>
      <c r="C57" s="228" t="s">
        <v>3462</v>
      </c>
      <c r="D57" s="37">
        <v>44023</v>
      </c>
      <c r="E57" s="37">
        <v>44028</v>
      </c>
      <c r="F57" s="37">
        <v>45123</v>
      </c>
      <c r="G57" s="40"/>
      <c r="H57" s="40" t="s">
        <v>3507</v>
      </c>
      <c r="I57" s="40" t="s">
        <v>232</v>
      </c>
      <c r="J57" s="40" t="s">
        <v>3580</v>
      </c>
      <c r="K57" s="85" t="s">
        <v>3581</v>
      </c>
      <c r="L57" s="85" t="s">
        <v>3648</v>
      </c>
      <c r="M57" s="85" t="str">
        <f t="shared" si="1"/>
        <v>18</v>
      </c>
      <c r="N57" s="40" t="s">
        <v>3666</v>
      </c>
      <c r="O57" s="40" t="str">
        <f>IF(NST[[#This Row],[Trách nhiệm soạn thảo]]="NST","PME I","NA")</f>
        <v>PME I</v>
      </c>
      <c r="P57" s="40" t="s">
        <v>3666</v>
      </c>
      <c r="Q57" s="35"/>
      <c r="R57" s="47"/>
      <c r="S57" s="48"/>
      <c r="T57" s="20"/>
      <c r="U57" s="20"/>
      <c r="V57" s="21"/>
      <c r="W57" s="12"/>
      <c r="X57" s="12"/>
      <c r="Y57" s="12"/>
      <c r="Z57" s="12"/>
      <c r="AA57" s="12"/>
      <c r="AB57" s="12"/>
      <c r="AC57" s="12"/>
      <c r="AD57" s="12"/>
      <c r="AE57" s="12"/>
      <c r="AF57" s="12"/>
      <c r="AG57" s="12"/>
      <c r="AH57" s="12"/>
      <c r="AI57" s="380"/>
      <c r="AJ57" s="380"/>
      <c r="AK57" s="380"/>
      <c r="AL57" s="380"/>
      <c r="AM57" s="380"/>
      <c r="AN57" s="380"/>
      <c r="AO57" s="380"/>
      <c r="AP57" s="380"/>
      <c r="AQ57" s="380"/>
      <c r="AR57" s="380"/>
      <c r="AS57" s="380"/>
      <c r="AT57" s="380"/>
      <c r="AU57" s="380"/>
      <c r="AV57" s="380"/>
      <c r="AW57" s="380"/>
      <c r="AX57" s="380"/>
      <c r="AY57" s="380"/>
      <c r="AZ57" s="380"/>
      <c r="BA57" s="380"/>
      <c r="BB57" s="380"/>
      <c r="BC57" s="380"/>
      <c r="BD57" s="380"/>
      <c r="BE57" s="380"/>
      <c r="BF57" s="380"/>
      <c r="BG57" s="380"/>
      <c r="BH57" s="380"/>
      <c r="BI57" s="380"/>
      <c r="BJ57" s="380"/>
      <c r="BK57" s="380"/>
      <c r="BL57" s="380"/>
      <c r="BM57" s="380"/>
      <c r="BN57" s="380"/>
      <c r="BO57" s="380"/>
      <c r="BP57" s="380"/>
      <c r="BQ57" s="380"/>
      <c r="BR57" s="380"/>
      <c r="BS57" s="380"/>
      <c r="BT57" s="380"/>
      <c r="BU57" s="380"/>
      <c r="BV57" s="380"/>
      <c r="BW57" s="380"/>
      <c r="BX57" s="380"/>
      <c r="BY57" s="380"/>
      <c r="BZ57" s="380"/>
      <c r="CA57" s="380"/>
      <c r="CB57" s="380"/>
      <c r="CC57" s="380"/>
      <c r="CD57" s="380"/>
      <c r="CE57" s="380"/>
      <c r="CF57" s="380"/>
      <c r="CG57" s="380"/>
      <c r="CH57" s="380"/>
    </row>
    <row r="58" spans="1:86" ht="38.25" x14ac:dyDescent="0.3">
      <c r="A58" s="207">
        <v>54</v>
      </c>
      <c r="B58" s="208" t="s">
        <v>3463</v>
      </c>
      <c r="C58" s="228" t="s">
        <v>3464</v>
      </c>
      <c r="D58" s="37">
        <v>43676</v>
      </c>
      <c r="E58" s="37">
        <v>43685</v>
      </c>
      <c r="F58" s="40" t="s">
        <v>28</v>
      </c>
      <c r="G58" s="40"/>
      <c r="H58" s="40" t="s">
        <v>3507</v>
      </c>
      <c r="I58" s="40" t="s">
        <v>232</v>
      </c>
      <c r="J58" s="40" t="s">
        <v>3582</v>
      </c>
      <c r="K58" s="85" t="s">
        <v>3583</v>
      </c>
      <c r="L58" s="85"/>
      <c r="M58" s="85" t="str">
        <f t="shared" si="1"/>
        <v>18</v>
      </c>
      <c r="N58" s="40" t="s">
        <v>3666</v>
      </c>
      <c r="O58" s="40" t="str">
        <f>IF(NST[[#This Row],[Trách nhiệm soạn thảo]]="NST","PME I","NA")</f>
        <v>PME I</v>
      </c>
      <c r="P58" s="40" t="s">
        <v>3666</v>
      </c>
      <c r="Q58" s="35"/>
      <c r="R58" s="47"/>
      <c r="S58" s="48"/>
      <c r="T58" s="20"/>
      <c r="U58" s="20"/>
      <c r="V58" s="21"/>
      <c r="W58" s="12"/>
      <c r="X58" s="12"/>
      <c r="Y58" s="12"/>
      <c r="Z58" s="12"/>
      <c r="AA58" s="12"/>
      <c r="AB58" s="12"/>
      <c r="AC58" s="12"/>
      <c r="AD58" s="12"/>
      <c r="AE58" s="12"/>
      <c r="AF58" s="12"/>
      <c r="AG58" s="12"/>
      <c r="AH58" s="12"/>
      <c r="AI58" s="380"/>
      <c r="AJ58" s="380"/>
      <c r="AK58" s="380"/>
      <c r="AL58" s="380"/>
      <c r="AM58" s="380"/>
      <c r="AN58" s="380"/>
      <c r="AO58" s="380"/>
      <c r="AP58" s="380"/>
      <c r="AQ58" s="380"/>
      <c r="AR58" s="380"/>
      <c r="AS58" s="380"/>
      <c r="AT58" s="380"/>
      <c r="AU58" s="380"/>
      <c r="AV58" s="380"/>
      <c r="AW58" s="380"/>
      <c r="AX58" s="380"/>
      <c r="AY58" s="380"/>
      <c r="AZ58" s="380"/>
      <c r="BA58" s="380"/>
      <c r="BB58" s="380"/>
      <c r="BC58" s="380"/>
      <c r="BD58" s="380"/>
      <c r="BE58" s="380"/>
      <c r="BF58" s="380"/>
      <c r="BG58" s="380"/>
      <c r="BH58" s="380"/>
      <c r="BI58" s="380"/>
      <c r="BJ58" s="380"/>
      <c r="BK58" s="380"/>
      <c r="BL58" s="380"/>
      <c r="BM58" s="380"/>
      <c r="BN58" s="380"/>
      <c r="BO58" s="380"/>
      <c r="BP58" s="380"/>
      <c r="BQ58" s="380"/>
      <c r="BR58" s="380"/>
      <c r="BS58" s="380"/>
      <c r="BT58" s="380"/>
      <c r="BU58" s="380"/>
      <c r="BV58" s="380"/>
      <c r="BW58" s="380"/>
      <c r="BX58" s="380"/>
      <c r="BY58" s="380"/>
      <c r="BZ58" s="380"/>
      <c r="CA58" s="380"/>
      <c r="CB58" s="380"/>
      <c r="CC58" s="380"/>
      <c r="CD58" s="380"/>
      <c r="CE58" s="380"/>
      <c r="CF58" s="380"/>
      <c r="CG58" s="380"/>
      <c r="CH58" s="380"/>
    </row>
    <row r="59" spans="1:86" ht="38.25" x14ac:dyDescent="0.3">
      <c r="A59" s="207">
        <v>55</v>
      </c>
      <c r="B59" s="208" t="s">
        <v>3465</v>
      </c>
      <c r="C59" s="228" t="s">
        <v>3466</v>
      </c>
      <c r="D59" s="37">
        <v>44023</v>
      </c>
      <c r="E59" s="37">
        <v>44028</v>
      </c>
      <c r="F59" s="37">
        <v>45123</v>
      </c>
      <c r="G59" s="40"/>
      <c r="H59" s="40" t="s">
        <v>3507</v>
      </c>
      <c r="I59" s="40" t="s">
        <v>232</v>
      </c>
      <c r="J59" s="40" t="s">
        <v>3584</v>
      </c>
      <c r="K59" s="85" t="s">
        <v>3585</v>
      </c>
      <c r="L59" s="85" t="s">
        <v>3649</v>
      </c>
      <c r="M59" s="85" t="str">
        <f t="shared" si="1"/>
        <v>18</v>
      </c>
      <c r="N59" s="40" t="s">
        <v>3666</v>
      </c>
      <c r="O59" s="40" t="str">
        <f>IF(NST[[#This Row],[Trách nhiệm soạn thảo]]="NST","PME I","NA")</f>
        <v>PME I</v>
      </c>
      <c r="P59" s="40" t="s">
        <v>3666</v>
      </c>
      <c r="Q59" s="35"/>
      <c r="R59" s="47"/>
      <c r="S59" s="48"/>
      <c r="T59" s="20"/>
      <c r="U59" s="20"/>
      <c r="V59" s="21"/>
      <c r="W59" s="12"/>
      <c r="X59" s="12"/>
      <c r="Y59" s="12"/>
      <c r="Z59" s="12"/>
      <c r="AA59" s="12"/>
      <c r="AB59" s="12"/>
      <c r="AC59" s="12"/>
      <c r="AD59" s="12"/>
      <c r="AE59" s="12"/>
      <c r="AF59" s="12"/>
      <c r="AG59" s="12"/>
      <c r="AH59" s="12"/>
      <c r="AI59" s="380"/>
      <c r="AJ59" s="380"/>
      <c r="AK59" s="380"/>
      <c r="AL59" s="380"/>
      <c r="AM59" s="380"/>
      <c r="AN59" s="380"/>
      <c r="AO59" s="380"/>
      <c r="AP59" s="380"/>
      <c r="AQ59" s="380"/>
      <c r="AR59" s="380"/>
      <c r="AS59" s="380"/>
      <c r="AT59" s="380"/>
      <c r="AU59" s="380"/>
      <c r="AV59" s="380"/>
      <c r="AW59" s="380"/>
      <c r="AX59" s="380"/>
      <c r="AY59" s="380"/>
      <c r="AZ59" s="380"/>
      <c r="BA59" s="380"/>
      <c r="BB59" s="380"/>
      <c r="BC59" s="380"/>
      <c r="BD59" s="380"/>
      <c r="BE59" s="380"/>
      <c r="BF59" s="380"/>
      <c r="BG59" s="380"/>
      <c r="BH59" s="380"/>
      <c r="BI59" s="380"/>
      <c r="BJ59" s="380"/>
      <c r="BK59" s="380"/>
      <c r="BL59" s="380"/>
      <c r="BM59" s="380"/>
      <c r="BN59" s="380"/>
      <c r="BO59" s="380"/>
      <c r="BP59" s="380"/>
      <c r="BQ59" s="380"/>
      <c r="BR59" s="380"/>
      <c r="BS59" s="380"/>
      <c r="BT59" s="380"/>
      <c r="BU59" s="380"/>
      <c r="BV59" s="380"/>
      <c r="BW59" s="380"/>
      <c r="BX59" s="380"/>
      <c r="BY59" s="380"/>
      <c r="BZ59" s="380"/>
      <c r="CA59" s="380"/>
      <c r="CB59" s="380"/>
      <c r="CC59" s="380"/>
      <c r="CD59" s="380"/>
      <c r="CE59" s="380"/>
      <c r="CF59" s="380"/>
      <c r="CG59" s="380"/>
      <c r="CH59" s="380"/>
    </row>
    <row r="60" spans="1:86" ht="38.25" x14ac:dyDescent="0.3">
      <c r="A60" s="207">
        <v>56</v>
      </c>
      <c r="B60" s="208" t="s">
        <v>3467</v>
      </c>
      <c r="C60" s="228" t="s">
        <v>3468</v>
      </c>
      <c r="D60" s="37">
        <v>43686</v>
      </c>
      <c r="E60" s="37">
        <v>43697</v>
      </c>
      <c r="F60" s="37">
        <v>44793</v>
      </c>
      <c r="G60" s="40"/>
      <c r="H60" s="40" t="s">
        <v>3507</v>
      </c>
      <c r="I60" s="40" t="s">
        <v>232</v>
      </c>
      <c r="J60" s="40" t="s">
        <v>3586</v>
      </c>
      <c r="K60" s="85" t="s">
        <v>28</v>
      </c>
      <c r="L60" s="85"/>
      <c r="M60" s="85" t="str">
        <f t="shared" si="1"/>
        <v>18</v>
      </c>
      <c r="N60" s="40" t="s">
        <v>3666</v>
      </c>
      <c r="O60" s="40" t="str">
        <f>IF(NST[[#This Row],[Trách nhiệm soạn thảo]]="NST","PME I","NA")</f>
        <v>PME I</v>
      </c>
      <c r="P60" s="40" t="s">
        <v>3666</v>
      </c>
      <c r="Q60" s="35"/>
      <c r="R60" s="47"/>
      <c r="S60" s="48"/>
      <c r="T60" s="20"/>
      <c r="U60" s="20"/>
      <c r="V60" s="21"/>
      <c r="W60" s="12"/>
      <c r="X60" s="12"/>
      <c r="Y60" s="12"/>
      <c r="Z60" s="12"/>
      <c r="AA60" s="12"/>
      <c r="AB60" s="12"/>
      <c r="AC60" s="12"/>
      <c r="AD60" s="12"/>
      <c r="AE60" s="12"/>
      <c r="AF60" s="12"/>
      <c r="AG60" s="12"/>
      <c r="AH60" s="12"/>
      <c r="AI60" s="380"/>
      <c r="AJ60" s="380"/>
      <c r="AK60" s="380"/>
      <c r="AL60" s="380"/>
      <c r="AM60" s="380"/>
      <c r="AN60" s="380"/>
      <c r="AO60" s="380"/>
      <c r="AP60" s="380"/>
      <c r="AQ60" s="380"/>
      <c r="AR60" s="380"/>
      <c r="AS60" s="380"/>
      <c r="AT60" s="380"/>
      <c r="AU60" s="380"/>
      <c r="AV60" s="380"/>
      <c r="AW60" s="380"/>
      <c r="AX60" s="380"/>
      <c r="AY60" s="380"/>
      <c r="AZ60" s="380"/>
      <c r="BA60" s="380"/>
      <c r="BB60" s="380"/>
      <c r="BC60" s="380"/>
      <c r="BD60" s="380"/>
      <c r="BE60" s="380"/>
      <c r="BF60" s="380"/>
      <c r="BG60" s="380"/>
      <c r="BH60" s="380"/>
      <c r="BI60" s="380"/>
      <c r="BJ60" s="380"/>
      <c r="BK60" s="380"/>
      <c r="BL60" s="380"/>
      <c r="BM60" s="380"/>
      <c r="BN60" s="380"/>
      <c r="BO60" s="380"/>
      <c r="BP60" s="380"/>
      <c r="BQ60" s="380"/>
      <c r="BR60" s="380"/>
      <c r="BS60" s="380"/>
      <c r="BT60" s="380"/>
      <c r="BU60" s="380"/>
      <c r="BV60" s="380"/>
      <c r="BW60" s="380"/>
      <c r="BX60" s="380"/>
      <c r="BY60" s="380"/>
      <c r="BZ60" s="380"/>
      <c r="CA60" s="380"/>
      <c r="CB60" s="380"/>
      <c r="CC60" s="380"/>
      <c r="CD60" s="380"/>
      <c r="CE60" s="380"/>
      <c r="CF60" s="380"/>
      <c r="CG60" s="380"/>
      <c r="CH60" s="380"/>
    </row>
    <row r="61" spans="1:86" ht="38.25" x14ac:dyDescent="0.3">
      <c r="A61" s="207">
        <v>57</v>
      </c>
      <c r="B61" s="208" t="s">
        <v>3469</v>
      </c>
      <c r="C61" s="228" t="s">
        <v>3470</v>
      </c>
      <c r="D61" s="37">
        <v>43678</v>
      </c>
      <c r="E61" s="37">
        <v>43703</v>
      </c>
      <c r="F61" s="37">
        <v>44799</v>
      </c>
      <c r="G61" s="40"/>
      <c r="H61" s="40" t="s">
        <v>3507</v>
      </c>
      <c r="I61" s="40" t="s">
        <v>7190</v>
      </c>
      <c r="J61" s="40" t="s">
        <v>3587</v>
      </c>
      <c r="K61" s="85" t="s">
        <v>28</v>
      </c>
      <c r="L61" s="85" t="s">
        <v>7191</v>
      </c>
      <c r="M61" s="85" t="str">
        <f t="shared" si="1"/>
        <v>18</v>
      </c>
      <c r="N61" s="40" t="s">
        <v>3666</v>
      </c>
      <c r="O61" s="40" t="str">
        <f>IF(NST[[#This Row],[Trách nhiệm soạn thảo]]="NST","PME I","NA")</f>
        <v>PME I</v>
      </c>
      <c r="P61" s="40" t="s">
        <v>3666</v>
      </c>
      <c r="Q61" s="35"/>
      <c r="R61" s="47"/>
      <c r="S61" s="48"/>
      <c r="T61" s="20"/>
      <c r="U61" s="20"/>
      <c r="V61" s="21"/>
      <c r="W61" s="12"/>
      <c r="X61" s="12"/>
      <c r="Y61" s="12"/>
      <c r="Z61" s="12"/>
      <c r="AA61" s="12"/>
      <c r="AB61" s="12"/>
      <c r="AC61" s="12"/>
      <c r="AD61" s="12"/>
      <c r="AE61" s="12"/>
      <c r="AF61" s="12"/>
      <c r="AG61" s="12"/>
      <c r="AH61" s="12"/>
      <c r="AI61" s="380"/>
      <c r="AJ61" s="380"/>
      <c r="AK61" s="380"/>
      <c r="AL61" s="380"/>
      <c r="AM61" s="380"/>
      <c r="AN61" s="380"/>
      <c r="AO61" s="380"/>
      <c r="AP61" s="380"/>
      <c r="AQ61" s="380"/>
      <c r="AR61" s="380"/>
      <c r="AS61" s="380"/>
      <c r="AT61" s="380"/>
      <c r="AU61" s="380"/>
      <c r="AV61" s="380"/>
      <c r="AW61" s="380"/>
      <c r="AX61" s="380"/>
      <c r="AY61" s="380"/>
      <c r="AZ61" s="380"/>
      <c r="BA61" s="380"/>
      <c r="BB61" s="380"/>
      <c r="BC61" s="380"/>
      <c r="BD61" s="380"/>
      <c r="BE61" s="380"/>
      <c r="BF61" s="380"/>
      <c r="BG61" s="380"/>
      <c r="BH61" s="380"/>
      <c r="BI61" s="380"/>
      <c r="BJ61" s="380"/>
      <c r="BK61" s="380"/>
      <c r="BL61" s="380"/>
      <c r="BM61" s="380"/>
      <c r="BN61" s="380"/>
      <c r="BO61" s="380"/>
      <c r="BP61" s="380"/>
      <c r="BQ61" s="380"/>
      <c r="BR61" s="380"/>
      <c r="BS61" s="380"/>
      <c r="BT61" s="380"/>
      <c r="BU61" s="380"/>
      <c r="BV61" s="380"/>
      <c r="BW61" s="380"/>
      <c r="BX61" s="380"/>
      <c r="BY61" s="380"/>
      <c r="BZ61" s="380"/>
      <c r="CA61" s="380"/>
      <c r="CB61" s="380"/>
      <c r="CC61" s="380"/>
      <c r="CD61" s="380"/>
      <c r="CE61" s="380"/>
      <c r="CF61" s="380"/>
      <c r="CG61" s="380"/>
      <c r="CH61" s="380"/>
    </row>
    <row r="62" spans="1:86" ht="38.25" x14ac:dyDescent="0.3">
      <c r="A62" s="207">
        <v>58</v>
      </c>
      <c r="B62" s="208" t="s">
        <v>3471</v>
      </c>
      <c r="C62" s="228" t="s">
        <v>3472</v>
      </c>
      <c r="D62" s="37">
        <v>44338</v>
      </c>
      <c r="E62" s="37">
        <v>44348</v>
      </c>
      <c r="F62" s="37">
        <v>45444</v>
      </c>
      <c r="G62" s="40"/>
      <c r="H62" s="40" t="s">
        <v>3507</v>
      </c>
      <c r="I62" s="40" t="s">
        <v>232</v>
      </c>
      <c r="J62" s="40" t="s">
        <v>3588</v>
      </c>
      <c r="K62" s="85" t="s">
        <v>3589</v>
      </c>
      <c r="L62" s="85" t="s">
        <v>3650</v>
      </c>
      <c r="M62" s="85" t="str">
        <f t="shared" si="1"/>
        <v>18</v>
      </c>
      <c r="N62" s="40" t="s">
        <v>3666</v>
      </c>
      <c r="O62" s="40" t="str">
        <f>IF(NST[[#This Row],[Trách nhiệm soạn thảo]]="NST","PME I","NA")</f>
        <v>PME I</v>
      </c>
      <c r="P62" s="40" t="s">
        <v>3666</v>
      </c>
      <c r="Q62" s="35"/>
      <c r="R62" s="47"/>
      <c r="S62" s="48"/>
      <c r="T62" s="20"/>
      <c r="U62" s="20"/>
      <c r="V62" s="21"/>
      <c r="W62" s="12"/>
      <c r="X62" s="12"/>
      <c r="Y62" s="12"/>
      <c r="Z62" s="12"/>
      <c r="AA62" s="12"/>
      <c r="AB62" s="12"/>
      <c r="AC62" s="12"/>
      <c r="AD62" s="12"/>
      <c r="AE62" s="12"/>
      <c r="AF62" s="12"/>
      <c r="AG62" s="12"/>
      <c r="AH62" s="12"/>
      <c r="AI62" s="380"/>
      <c r="AJ62" s="380"/>
      <c r="AK62" s="380"/>
      <c r="AL62" s="380"/>
      <c r="AM62" s="380"/>
      <c r="AN62" s="380"/>
      <c r="AO62" s="380"/>
      <c r="AP62" s="380"/>
      <c r="AQ62" s="380"/>
      <c r="AR62" s="380"/>
      <c r="AS62" s="380"/>
      <c r="AT62" s="380"/>
      <c r="AU62" s="380"/>
      <c r="AV62" s="380"/>
      <c r="AW62" s="380"/>
      <c r="AX62" s="380"/>
      <c r="AY62" s="380"/>
      <c r="AZ62" s="380"/>
      <c r="BA62" s="380"/>
      <c r="BB62" s="380"/>
      <c r="BC62" s="380"/>
      <c r="BD62" s="380"/>
      <c r="BE62" s="380"/>
      <c r="BF62" s="380"/>
      <c r="BG62" s="380"/>
      <c r="BH62" s="380"/>
      <c r="BI62" s="380"/>
      <c r="BJ62" s="380"/>
      <c r="BK62" s="380"/>
      <c r="BL62" s="380"/>
      <c r="BM62" s="380"/>
      <c r="BN62" s="380"/>
      <c r="BO62" s="380"/>
      <c r="BP62" s="380"/>
      <c r="BQ62" s="380"/>
      <c r="BR62" s="380"/>
      <c r="BS62" s="380"/>
      <c r="BT62" s="380"/>
      <c r="BU62" s="380"/>
      <c r="BV62" s="380"/>
      <c r="BW62" s="380"/>
      <c r="BX62" s="380"/>
      <c r="BY62" s="380"/>
      <c r="BZ62" s="380"/>
      <c r="CA62" s="380"/>
      <c r="CB62" s="380"/>
      <c r="CC62" s="380"/>
      <c r="CD62" s="380"/>
      <c r="CE62" s="380"/>
      <c r="CF62" s="380"/>
      <c r="CG62" s="380"/>
      <c r="CH62" s="380"/>
    </row>
    <row r="63" spans="1:86" ht="38.25" x14ac:dyDescent="0.3">
      <c r="A63" s="207">
        <v>59</v>
      </c>
      <c r="B63" s="208" t="s">
        <v>3473</v>
      </c>
      <c r="C63" s="228" t="s">
        <v>3474</v>
      </c>
      <c r="D63" s="37">
        <v>43680</v>
      </c>
      <c r="E63" s="37">
        <v>43687</v>
      </c>
      <c r="F63" s="37">
        <v>44783</v>
      </c>
      <c r="G63" s="40"/>
      <c r="H63" s="40" t="s">
        <v>3507</v>
      </c>
      <c r="I63" s="40" t="s">
        <v>232</v>
      </c>
      <c r="J63" s="40" t="s">
        <v>3590</v>
      </c>
      <c r="K63" s="85">
        <v>180064</v>
      </c>
      <c r="L63" s="85"/>
      <c r="M63" s="85" t="str">
        <f t="shared" si="1"/>
        <v>18</v>
      </c>
      <c r="N63" s="40" t="s">
        <v>3666</v>
      </c>
      <c r="O63" s="40" t="str">
        <f>IF(NST[[#This Row],[Trách nhiệm soạn thảo]]="NST","PME I","NA")</f>
        <v>PME I</v>
      </c>
      <c r="P63" s="40" t="s">
        <v>3666</v>
      </c>
      <c r="Q63" s="106" t="s">
        <v>444</v>
      </c>
      <c r="R63" s="51" t="s">
        <v>8012</v>
      </c>
      <c r="S63" s="48"/>
      <c r="T63" s="20"/>
      <c r="U63" s="20"/>
      <c r="V63" s="21"/>
      <c r="W63" s="12"/>
      <c r="X63" s="12"/>
      <c r="Y63" s="12"/>
      <c r="Z63" s="12"/>
      <c r="AA63" s="12"/>
      <c r="AB63" s="12"/>
      <c r="AC63" s="12"/>
      <c r="AD63" s="12"/>
      <c r="AE63" s="12"/>
      <c r="AF63" s="12"/>
      <c r="AG63" s="12"/>
      <c r="AH63" s="12"/>
      <c r="AI63" s="380"/>
      <c r="AJ63" s="380"/>
      <c r="AK63" s="380"/>
      <c r="AL63" s="380"/>
      <c r="AM63" s="380"/>
      <c r="AN63" s="380"/>
      <c r="AO63" s="380"/>
      <c r="AP63" s="380"/>
      <c r="AQ63" s="380"/>
      <c r="AR63" s="380"/>
      <c r="AS63" s="380"/>
      <c r="AT63" s="380"/>
      <c r="AU63" s="380"/>
      <c r="AV63" s="380"/>
      <c r="AW63" s="380"/>
      <c r="AX63" s="380"/>
      <c r="AY63" s="380"/>
      <c r="AZ63" s="380"/>
      <c r="BA63" s="380"/>
      <c r="BB63" s="380"/>
      <c r="BC63" s="380"/>
      <c r="BD63" s="380" t="s">
        <v>451</v>
      </c>
      <c r="BE63" s="380" t="s">
        <v>451</v>
      </c>
      <c r="BF63" s="380" t="s">
        <v>451</v>
      </c>
      <c r="BG63" s="380"/>
      <c r="BH63" s="380"/>
      <c r="BI63" s="380"/>
      <c r="BJ63" s="380"/>
      <c r="BK63" s="380"/>
      <c r="BL63" s="380"/>
      <c r="BM63" s="380"/>
      <c r="BN63" s="380"/>
      <c r="BO63" s="380"/>
      <c r="BP63" s="380"/>
      <c r="BQ63" s="380"/>
      <c r="BR63" s="380"/>
      <c r="BS63" s="380"/>
      <c r="BT63" s="380"/>
      <c r="BU63" s="380"/>
      <c r="BV63" s="380"/>
      <c r="BW63" s="380"/>
      <c r="BX63" s="380"/>
      <c r="BY63" s="380"/>
      <c r="BZ63" s="380"/>
      <c r="CA63" s="380"/>
      <c r="CB63" s="380"/>
      <c r="CC63" s="380"/>
      <c r="CD63" s="380"/>
      <c r="CE63" s="380"/>
      <c r="CF63" s="380"/>
      <c r="CG63" s="380"/>
      <c r="CH63" s="380"/>
    </row>
    <row r="64" spans="1:86" ht="38.25" x14ac:dyDescent="0.3">
      <c r="A64" s="207">
        <v>60</v>
      </c>
      <c r="B64" s="208" t="s">
        <v>3475</v>
      </c>
      <c r="C64" s="228" t="s">
        <v>3476</v>
      </c>
      <c r="D64" s="37">
        <v>44014</v>
      </c>
      <c r="E64" s="37">
        <v>44018</v>
      </c>
      <c r="F64" s="37">
        <v>45113</v>
      </c>
      <c r="G64" s="40"/>
      <c r="H64" s="40" t="s">
        <v>3507</v>
      </c>
      <c r="I64" s="40" t="s">
        <v>232</v>
      </c>
      <c r="J64" s="40" t="s">
        <v>3591</v>
      </c>
      <c r="K64" s="85" t="s">
        <v>3592</v>
      </c>
      <c r="L64" s="85" t="s">
        <v>3651</v>
      </c>
      <c r="M64" s="85" t="str">
        <f t="shared" si="1"/>
        <v>18</v>
      </c>
      <c r="N64" s="40" t="s">
        <v>3666</v>
      </c>
      <c r="O64" s="40" t="str">
        <f>IF(NST[[#This Row],[Trách nhiệm soạn thảo]]="NST","PME I","NA")</f>
        <v>PME I</v>
      </c>
      <c r="P64" s="40" t="s">
        <v>3666</v>
      </c>
      <c r="Q64" s="35"/>
      <c r="R64" s="47"/>
      <c r="S64" s="48"/>
      <c r="T64" s="20"/>
      <c r="U64" s="20"/>
      <c r="V64" s="21"/>
      <c r="W64" s="12"/>
      <c r="X64" s="12"/>
      <c r="Y64" s="12"/>
      <c r="Z64" s="12"/>
      <c r="AA64" s="12"/>
      <c r="AB64" s="12"/>
      <c r="AC64" s="12"/>
      <c r="AD64" s="12"/>
      <c r="AE64" s="12"/>
      <c r="AF64" s="12"/>
      <c r="AG64" s="12"/>
      <c r="AH64" s="12"/>
      <c r="AI64" s="380"/>
      <c r="AJ64" s="380"/>
      <c r="AK64" s="380"/>
      <c r="AL64" s="380"/>
      <c r="AM64" s="380"/>
      <c r="AN64" s="380"/>
      <c r="AO64" s="380"/>
      <c r="AP64" s="380"/>
      <c r="AQ64" s="380"/>
      <c r="AR64" s="380"/>
      <c r="AS64" s="380"/>
      <c r="AT64" s="380"/>
      <c r="AU64" s="380"/>
      <c r="AV64" s="380"/>
      <c r="AW64" s="380"/>
      <c r="AX64" s="380"/>
      <c r="AY64" s="380"/>
      <c r="AZ64" s="380"/>
      <c r="BA64" s="380"/>
      <c r="BB64" s="380"/>
      <c r="BC64" s="380"/>
      <c r="BD64" s="380"/>
      <c r="BE64" s="380"/>
      <c r="BF64" s="380"/>
      <c r="BG64" s="380"/>
      <c r="BH64" s="380"/>
      <c r="BI64" s="380"/>
      <c r="BJ64" s="380"/>
      <c r="BK64" s="380"/>
      <c r="BL64" s="380"/>
      <c r="BM64" s="380"/>
      <c r="BN64" s="380"/>
      <c r="BO64" s="380"/>
      <c r="BP64" s="380"/>
      <c r="BQ64" s="380"/>
      <c r="BR64" s="380"/>
      <c r="BS64" s="380"/>
      <c r="BT64" s="380"/>
      <c r="BU64" s="380"/>
      <c r="BV64" s="380"/>
      <c r="BW64" s="380"/>
      <c r="BX64" s="380"/>
      <c r="BY64" s="380"/>
      <c r="BZ64" s="380"/>
      <c r="CA64" s="380"/>
      <c r="CB64" s="380"/>
      <c r="CC64" s="380"/>
      <c r="CD64" s="380"/>
      <c r="CE64" s="380"/>
      <c r="CF64" s="380"/>
      <c r="CG64" s="380"/>
      <c r="CH64" s="380"/>
    </row>
    <row r="65" spans="1:86" ht="38.25" x14ac:dyDescent="0.3">
      <c r="A65" s="207">
        <v>61</v>
      </c>
      <c r="B65" s="208" t="s">
        <v>3477</v>
      </c>
      <c r="C65" s="228" t="s">
        <v>3478</v>
      </c>
      <c r="D65" s="37">
        <v>43672</v>
      </c>
      <c r="E65" s="37">
        <v>44018</v>
      </c>
      <c r="F65" s="37">
        <v>45113</v>
      </c>
      <c r="G65" s="40"/>
      <c r="H65" s="40" t="s">
        <v>3507</v>
      </c>
      <c r="I65" s="40" t="s">
        <v>232</v>
      </c>
      <c r="J65" s="40" t="s">
        <v>3593</v>
      </c>
      <c r="K65" s="85" t="s">
        <v>3594</v>
      </c>
      <c r="L65" s="85" t="s">
        <v>3652</v>
      </c>
      <c r="M65" s="85" t="str">
        <f t="shared" si="1"/>
        <v>18</v>
      </c>
      <c r="N65" s="40" t="s">
        <v>3666</v>
      </c>
      <c r="O65" s="40" t="str">
        <f>IF(NST[[#This Row],[Trách nhiệm soạn thảo]]="NST","PME I","NA")</f>
        <v>PME I</v>
      </c>
      <c r="P65" s="40" t="s">
        <v>3666</v>
      </c>
      <c r="Q65" s="35"/>
      <c r="R65" s="47"/>
      <c r="S65" s="48"/>
      <c r="T65" s="20"/>
      <c r="U65" s="20"/>
      <c r="V65" s="21"/>
      <c r="W65" s="12"/>
      <c r="X65" s="12"/>
      <c r="Y65" s="12"/>
      <c r="Z65" s="12"/>
      <c r="AA65" s="12"/>
      <c r="AB65" s="12"/>
      <c r="AC65" s="12"/>
      <c r="AD65" s="12"/>
      <c r="AE65" s="12"/>
      <c r="AF65" s="12"/>
      <c r="AG65" s="12"/>
      <c r="AH65" s="12"/>
      <c r="AI65" s="380"/>
      <c r="AJ65" s="380"/>
      <c r="AK65" s="380"/>
      <c r="AL65" s="380"/>
      <c r="AM65" s="380"/>
      <c r="AN65" s="380"/>
      <c r="AO65" s="380"/>
      <c r="AP65" s="380"/>
      <c r="AQ65" s="380"/>
      <c r="AR65" s="380"/>
      <c r="AS65" s="380"/>
      <c r="AT65" s="380"/>
      <c r="AU65" s="380"/>
      <c r="AV65" s="380"/>
      <c r="AW65" s="380"/>
      <c r="AX65" s="380"/>
      <c r="AY65" s="380"/>
      <c r="AZ65" s="380"/>
      <c r="BA65" s="380"/>
      <c r="BB65" s="380"/>
      <c r="BC65" s="380"/>
      <c r="BD65" s="380"/>
      <c r="BE65" s="380"/>
      <c r="BF65" s="380"/>
      <c r="BG65" s="380"/>
      <c r="BH65" s="380"/>
      <c r="BI65" s="380"/>
      <c r="BJ65" s="380"/>
      <c r="BK65" s="380"/>
      <c r="BL65" s="380"/>
      <c r="BM65" s="380"/>
      <c r="BN65" s="380"/>
      <c r="BO65" s="380"/>
      <c r="BP65" s="380"/>
      <c r="BQ65" s="380"/>
      <c r="BR65" s="380"/>
      <c r="BS65" s="380"/>
      <c r="BT65" s="380"/>
      <c r="BU65" s="380"/>
      <c r="BV65" s="380"/>
      <c r="BW65" s="380"/>
      <c r="BX65" s="380"/>
      <c r="BY65" s="380"/>
      <c r="BZ65" s="380"/>
      <c r="CA65" s="380"/>
      <c r="CB65" s="380"/>
      <c r="CC65" s="380"/>
      <c r="CD65" s="380"/>
      <c r="CE65" s="380"/>
      <c r="CF65" s="380"/>
      <c r="CG65" s="380"/>
      <c r="CH65" s="380"/>
    </row>
    <row r="66" spans="1:86" ht="76.5" x14ac:dyDescent="0.3">
      <c r="A66" s="207">
        <v>62</v>
      </c>
      <c r="B66" s="208" t="s">
        <v>3479</v>
      </c>
      <c r="C66" s="228" t="s">
        <v>3480</v>
      </c>
      <c r="D66" s="37">
        <v>44021</v>
      </c>
      <c r="E66" s="37">
        <v>44028</v>
      </c>
      <c r="F66" s="37">
        <v>45123</v>
      </c>
      <c r="G66" s="40"/>
      <c r="H66" s="40" t="s">
        <v>3507</v>
      </c>
      <c r="I66" s="40" t="s">
        <v>232</v>
      </c>
      <c r="J66" s="40" t="s">
        <v>3595</v>
      </c>
      <c r="K66" s="85" t="s">
        <v>3540</v>
      </c>
      <c r="L66" s="85" t="s">
        <v>3653</v>
      </c>
      <c r="M66" s="85" t="str">
        <f t="shared" si="1"/>
        <v>18</v>
      </c>
      <c r="N66" s="40" t="s">
        <v>3666</v>
      </c>
      <c r="O66" s="40" t="str">
        <f>IF(NST[[#This Row],[Trách nhiệm soạn thảo]]="NST","PME I","NA")</f>
        <v>PME I</v>
      </c>
      <c r="P66" s="40" t="s">
        <v>3666</v>
      </c>
      <c r="Q66" s="35"/>
      <c r="R66" s="47"/>
      <c r="S66" s="48"/>
      <c r="T66" s="20"/>
      <c r="U66" s="20"/>
      <c r="V66" s="21"/>
      <c r="W66" s="12"/>
      <c r="X66" s="12"/>
      <c r="Y66" s="12"/>
      <c r="Z66" s="12"/>
      <c r="AA66" s="12"/>
      <c r="AB66" s="12"/>
      <c r="AC66" s="12"/>
      <c r="AD66" s="12"/>
      <c r="AE66" s="12"/>
      <c r="AF66" s="12"/>
      <c r="AG66" s="12"/>
      <c r="AH66" s="12"/>
      <c r="AI66" s="380"/>
      <c r="AJ66" s="380"/>
      <c r="AK66" s="380"/>
      <c r="AL66" s="380"/>
      <c r="AM66" s="380"/>
      <c r="AN66" s="380"/>
      <c r="AO66" s="380"/>
      <c r="AP66" s="380"/>
      <c r="AQ66" s="380"/>
      <c r="AR66" s="380"/>
      <c r="AS66" s="380"/>
      <c r="AT66" s="380"/>
      <c r="AU66" s="380"/>
      <c r="AV66" s="380"/>
      <c r="AW66" s="380"/>
      <c r="AX66" s="380"/>
      <c r="AY66" s="380"/>
      <c r="AZ66" s="380"/>
      <c r="BA66" s="380"/>
      <c r="BB66" s="380"/>
      <c r="BC66" s="380"/>
      <c r="BD66" s="380"/>
      <c r="BE66" s="380"/>
      <c r="BF66" s="380"/>
      <c r="BG66" s="380"/>
      <c r="BH66" s="380"/>
      <c r="BI66" s="380"/>
      <c r="BJ66" s="380"/>
      <c r="BK66" s="380"/>
      <c r="BL66" s="380"/>
      <c r="BM66" s="380"/>
      <c r="BN66" s="380"/>
      <c r="BO66" s="380"/>
      <c r="BP66" s="380"/>
      <c r="BQ66" s="380"/>
      <c r="BR66" s="380"/>
      <c r="BS66" s="380"/>
      <c r="BT66" s="380"/>
      <c r="BU66" s="380"/>
      <c r="BV66" s="380"/>
      <c r="BW66" s="380"/>
      <c r="BX66" s="380"/>
      <c r="BY66" s="380"/>
      <c r="BZ66" s="380"/>
      <c r="CA66" s="380"/>
      <c r="CB66" s="380"/>
      <c r="CC66" s="380"/>
      <c r="CD66" s="380"/>
      <c r="CE66" s="380"/>
      <c r="CF66" s="380"/>
      <c r="CG66" s="380"/>
      <c r="CH66" s="380"/>
    </row>
    <row r="67" spans="1:86" ht="51" x14ac:dyDescent="0.3">
      <c r="A67" s="207">
        <v>63</v>
      </c>
      <c r="B67" s="208" t="s">
        <v>3481</v>
      </c>
      <c r="C67" s="228" t="s">
        <v>3482</v>
      </c>
      <c r="D67" s="37">
        <v>44014</v>
      </c>
      <c r="E67" s="37">
        <v>44018</v>
      </c>
      <c r="F67" s="37">
        <v>45113</v>
      </c>
      <c r="G67" s="40"/>
      <c r="H67" s="40" t="s">
        <v>3507</v>
      </c>
      <c r="I67" s="40" t="s">
        <v>6213</v>
      </c>
      <c r="J67" s="40" t="s">
        <v>3596</v>
      </c>
      <c r="K67" s="85" t="s">
        <v>3553</v>
      </c>
      <c r="L67" s="85" t="s">
        <v>3654</v>
      </c>
      <c r="M67" s="85" t="str">
        <f t="shared" si="1"/>
        <v>18</v>
      </c>
      <c r="N67" s="40" t="s">
        <v>3666</v>
      </c>
      <c r="O67" s="40" t="str">
        <f>IF(NST[[#This Row],[Trách nhiệm soạn thảo]]="NST","PME I","NA")</f>
        <v>PME I</v>
      </c>
      <c r="P67" s="40" t="s">
        <v>3666</v>
      </c>
      <c r="Q67" s="35"/>
      <c r="R67" s="47"/>
      <c r="S67" s="48"/>
      <c r="T67" s="20"/>
      <c r="U67" s="20"/>
      <c r="V67" s="21"/>
      <c r="W67" s="12"/>
      <c r="X67" s="12"/>
      <c r="Y67" s="12"/>
      <c r="Z67" s="12"/>
      <c r="AA67" s="12"/>
      <c r="AB67" s="12"/>
      <c r="AC67" s="12"/>
      <c r="AD67" s="12"/>
      <c r="AE67" s="12"/>
      <c r="AF67" s="12"/>
      <c r="AG67" s="12"/>
      <c r="AH67" s="12"/>
      <c r="AI67" s="380"/>
      <c r="AJ67" s="380"/>
      <c r="AK67" s="380"/>
      <c r="AL67" s="380"/>
      <c r="AM67" s="380"/>
      <c r="AN67" s="380"/>
      <c r="AO67" s="380"/>
      <c r="AP67" s="380"/>
      <c r="AQ67" s="380"/>
      <c r="AR67" s="380"/>
      <c r="AS67" s="380"/>
      <c r="AT67" s="380"/>
      <c r="AU67" s="380"/>
      <c r="AV67" s="380"/>
      <c r="AW67" s="380"/>
      <c r="AX67" s="380"/>
      <c r="AY67" s="380"/>
      <c r="AZ67" s="380"/>
      <c r="BA67" s="380"/>
      <c r="BB67" s="380"/>
      <c r="BC67" s="380"/>
      <c r="BD67" s="380"/>
      <c r="BE67" s="380"/>
      <c r="BF67" s="380"/>
      <c r="BG67" s="380"/>
      <c r="BH67" s="380"/>
      <c r="BI67" s="380"/>
      <c r="BJ67" s="380"/>
      <c r="BK67" s="380"/>
      <c r="BL67" s="380"/>
      <c r="BM67" s="380"/>
      <c r="BN67" s="380"/>
      <c r="BO67" s="380"/>
      <c r="BP67" s="380"/>
      <c r="BQ67" s="380"/>
      <c r="BR67" s="380"/>
      <c r="BS67" s="380"/>
      <c r="BT67" s="380"/>
      <c r="BU67" s="380"/>
      <c r="BV67" s="380"/>
      <c r="BW67" s="380"/>
      <c r="BX67" s="380"/>
      <c r="BY67" s="380"/>
      <c r="BZ67" s="380"/>
      <c r="CA67" s="380"/>
      <c r="CB67" s="380"/>
      <c r="CC67" s="380"/>
      <c r="CD67" s="380"/>
      <c r="CE67" s="380"/>
      <c r="CF67" s="380"/>
      <c r="CG67" s="380"/>
      <c r="CH67" s="380"/>
    </row>
    <row r="68" spans="1:86" ht="76.5" x14ac:dyDescent="0.3">
      <c r="A68" s="207">
        <v>64</v>
      </c>
      <c r="B68" s="208" t="s">
        <v>3483</v>
      </c>
      <c r="C68" s="228" t="s">
        <v>3484</v>
      </c>
      <c r="D68" s="37">
        <v>44014</v>
      </c>
      <c r="E68" s="37">
        <v>44018</v>
      </c>
      <c r="F68" s="37">
        <v>45113</v>
      </c>
      <c r="G68" s="40"/>
      <c r="H68" s="40" t="s">
        <v>3507</v>
      </c>
      <c r="I68" s="40" t="s">
        <v>232</v>
      </c>
      <c r="J68" s="40" t="s">
        <v>3597</v>
      </c>
      <c r="K68" s="85" t="s">
        <v>3553</v>
      </c>
      <c r="L68" s="85" t="s">
        <v>3655</v>
      </c>
      <c r="M68" s="85" t="str">
        <f t="shared" si="1"/>
        <v>18</v>
      </c>
      <c r="N68" s="40" t="s">
        <v>3666</v>
      </c>
      <c r="O68" s="40" t="str">
        <f>IF(NST[[#This Row],[Trách nhiệm soạn thảo]]="NST","PME I","NA")</f>
        <v>PME I</v>
      </c>
      <c r="P68" s="40" t="s">
        <v>3666</v>
      </c>
      <c r="Q68" s="35"/>
      <c r="R68" s="47"/>
      <c r="S68" s="48"/>
      <c r="T68" s="20"/>
      <c r="U68" s="20"/>
      <c r="V68" s="21"/>
      <c r="W68" s="12"/>
      <c r="X68" s="12"/>
      <c r="Y68" s="12"/>
      <c r="Z68" s="12"/>
      <c r="AA68" s="12"/>
      <c r="AB68" s="12"/>
      <c r="AC68" s="12"/>
      <c r="AD68" s="12"/>
      <c r="AE68" s="12"/>
      <c r="AF68" s="12"/>
      <c r="AG68" s="12"/>
      <c r="AH68" s="12"/>
      <c r="AI68" s="380"/>
      <c r="AJ68" s="380"/>
      <c r="AK68" s="380"/>
      <c r="AL68" s="380"/>
      <c r="AM68" s="380"/>
      <c r="AN68" s="380"/>
      <c r="AO68" s="380"/>
      <c r="AP68" s="380"/>
      <c r="AQ68" s="380"/>
      <c r="AR68" s="380"/>
      <c r="AS68" s="380"/>
      <c r="AT68" s="380"/>
      <c r="AU68" s="380"/>
      <c r="AV68" s="380"/>
      <c r="AW68" s="380"/>
      <c r="AX68" s="380"/>
      <c r="AY68" s="380"/>
      <c r="AZ68" s="380"/>
      <c r="BA68" s="380"/>
      <c r="BB68" s="380"/>
      <c r="BC68" s="380"/>
      <c r="BD68" s="380"/>
      <c r="BE68" s="380"/>
      <c r="BF68" s="380"/>
      <c r="BG68" s="380"/>
      <c r="BH68" s="380"/>
      <c r="BI68" s="380"/>
      <c r="BJ68" s="380"/>
      <c r="BK68" s="380"/>
      <c r="BL68" s="380"/>
      <c r="BM68" s="380"/>
      <c r="BN68" s="380"/>
      <c r="BO68" s="380"/>
      <c r="BP68" s="380"/>
      <c r="BQ68" s="380"/>
      <c r="BR68" s="380"/>
      <c r="BS68" s="380"/>
      <c r="BT68" s="380"/>
      <c r="BU68" s="380"/>
      <c r="BV68" s="380"/>
      <c r="BW68" s="380"/>
      <c r="BX68" s="380"/>
      <c r="BY68" s="380"/>
      <c r="BZ68" s="380"/>
      <c r="CA68" s="380"/>
      <c r="CB68" s="380"/>
      <c r="CC68" s="380"/>
      <c r="CD68" s="380"/>
      <c r="CE68" s="380"/>
      <c r="CF68" s="380"/>
      <c r="CG68" s="380"/>
      <c r="CH68" s="380"/>
    </row>
    <row r="69" spans="1:86" ht="38.25" x14ac:dyDescent="0.3">
      <c r="A69" s="207">
        <v>65</v>
      </c>
      <c r="B69" s="208" t="s">
        <v>3485</v>
      </c>
      <c r="C69" s="228" t="s">
        <v>3486</v>
      </c>
      <c r="D69" s="37">
        <v>44014</v>
      </c>
      <c r="E69" s="37">
        <v>44018</v>
      </c>
      <c r="F69" s="37">
        <v>45113</v>
      </c>
      <c r="G69" s="40"/>
      <c r="H69" s="40" t="s">
        <v>3507</v>
      </c>
      <c r="I69" s="40" t="s">
        <v>232</v>
      </c>
      <c r="J69" s="40" t="s">
        <v>3598</v>
      </c>
      <c r="K69" s="85" t="s">
        <v>3553</v>
      </c>
      <c r="L69" s="85" t="s">
        <v>3656</v>
      </c>
      <c r="M69" s="85" t="str">
        <f t="shared" ref="M69:M80" si="2">LEFT(B69,2)</f>
        <v>18</v>
      </c>
      <c r="N69" s="40" t="s">
        <v>3666</v>
      </c>
      <c r="O69" s="40" t="str">
        <f>IF(NST[[#This Row],[Trách nhiệm soạn thảo]]="NST","PME I","NA")</f>
        <v>PME I</v>
      </c>
      <c r="P69" s="40" t="s">
        <v>3666</v>
      </c>
      <c r="Q69" s="35"/>
      <c r="R69" s="47"/>
      <c r="S69" s="48"/>
      <c r="T69" s="20"/>
      <c r="U69" s="20"/>
      <c r="V69" s="21"/>
      <c r="W69" s="12"/>
      <c r="X69" s="12"/>
      <c r="Y69" s="12"/>
      <c r="Z69" s="12"/>
      <c r="AA69" s="12"/>
      <c r="AB69" s="12"/>
      <c r="AC69" s="12"/>
      <c r="AD69" s="12"/>
      <c r="AE69" s="12"/>
      <c r="AF69" s="12"/>
      <c r="AG69" s="12"/>
      <c r="AH69" s="12"/>
      <c r="AI69" s="380"/>
      <c r="AJ69" s="380"/>
      <c r="AK69" s="380"/>
      <c r="AL69" s="380"/>
      <c r="AM69" s="380"/>
      <c r="AN69" s="380"/>
      <c r="AO69" s="380"/>
      <c r="AP69" s="380"/>
      <c r="AQ69" s="380"/>
      <c r="AR69" s="380"/>
      <c r="AS69" s="380"/>
      <c r="AT69" s="380"/>
      <c r="AU69" s="380"/>
      <c r="AV69" s="380"/>
      <c r="AW69" s="380"/>
      <c r="AX69" s="380"/>
      <c r="AY69" s="380"/>
      <c r="AZ69" s="380"/>
      <c r="BA69" s="380"/>
      <c r="BB69" s="380"/>
      <c r="BC69" s="380"/>
      <c r="BD69" s="380"/>
      <c r="BE69" s="380"/>
      <c r="BF69" s="380"/>
      <c r="BG69" s="380"/>
      <c r="BH69" s="380"/>
      <c r="BI69" s="380"/>
      <c r="BJ69" s="380"/>
      <c r="BK69" s="380"/>
      <c r="BL69" s="380"/>
      <c r="BM69" s="380"/>
      <c r="BN69" s="380"/>
      <c r="BO69" s="380"/>
      <c r="BP69" s="380"/>
      <c r="BQ69" s="380"/>
      <c r="BR69" s="380"/>
      <c r="BS69" s="380"/>
      <c r="BT69" s="380"/>
      <c r="BU69" s="380"/>
      <c r="BV69" s="380"/>
      <c r="BW69" s="380"/>
      <c r="BX69" s="380"/>
      <c r="BY69" s="380"/>
      <c r="BZ69" s="380"/>
      <c r="CA69" s="380"/>
      <c r="CB69" s="380"/>
      <c r="CC69" s="380"/>
      <c r="CD69" s="380"/>
      <c r="CE69" s="380"/>
      <c r="CF69" s="380"/>
      <c r="CG69" s="380"/>
      <c r="CH69" s="380"/>
    </row>
    <row r="70" spans="1:86" ht="63.75" x14ac:dyDescent="0.3">
      <c r="A70" s="207">
        <v>66</v>
      </c>
      <c r="B70" s="208" t="s">
        <v>3487</v>
      </c>
      <c r="C70" s="228" t="s">
        <v>3488</v>
      </c>
      <c r="D70" s="37">
        <v>44014</v>
      </c>
      <c r="E70" s="37">
        <v>44018</v>
      </c>
      <c r="F70" s="37">
        <v>45113</v>
      </c>
      <c r="G70" s="40"/>
      <c r="H70" s="40" t="s">
        <v>3507</v>
      </c>
      <c r="I70" s="40" t="s">
        <v>232</v>
      </c>
      <c r="J70" s="40" t="s">
        <v>3599</v>
      </c>
      <c r="K70" s="85" t="s">
        <v>3600</v>
      </c>
      <c r="L70" s="85" t="s">
        <v>3657</v>
      </c>
      <c r="M70" s="85" t="str">
        <f t="shared" si="2"/>
        <v>18</v>
      </c>
      <c r="N70" s="40" t="s">
        <v>3666</v>
      </c>
      <c r="O70" s="40" t="str">
        <f>IF(NST[[#This Row],[Trách nhiệm soạn thảo]]="NST","PME I","NA")</f>
        <v>PME I</v>
      </c>
      <c r="P70" s="40" t="s">
        <v>3666</v>
      </c>
      <c r="Q70" s="35"/>
      <c r="R70" s="47"/>
      <c r="S70" s="48"/>
      <c r="T70" s="20"/>
      <c r="U70" s="20"/>
      <c r="V70" s="21"/>
      <c r="W70" s="12"/>
      <c r="X70" s="12"/>
      <c r="Y70" s="12"/>
      <c r="Z70" s="12"/>
      <c r="AA70" s="12"/>
      <c r="AB70" s="12"/>
      <c r="AC70" s="12"/>
      <c r="AD70" s="12"/>
      <c r="AE70" s="12"/>
      <c r="AF70" s="12"/>
      <c r="AG70" s="12"/>
      <c r="AH70" s="12"/>
      <c r="AI70" s="380"/>
      <c r="AJ70" s="380"/>
      <c r="AK70" s="380"/>
      <c r="AL70" s="380"/>
      <c r="AM70" s="380"/>
      <c r="AN70" s="380"/>
      <c r="AO70" s="380"/>
      <c r="AP70" s="380"/>
      <c r="AQ70" s="380"/>
      <c r="AR70" s="380"/>
      <c r="AS70" s="380"/>
      <c r="AT70" s="380"/>
      <c r="AU70" s="380"/>
      <c r="AV70" s="380"/>
      <c r="AW70" s="380"/>
      <c r="AX70" s="380"/>
      <c r="AY70" s="380"/>
      <c r="AZ70" s="380"/>
      <c r="BA70" s="380"/>
      <c r="BB70" s="380"/>
      <c r="BC70" s="380"/>
      <c r="BD70" s="380"/>
      <c r="BE70" s="380"/>
      <c r="BF70" s="380"/>
      <c r="BG70" s="380"/>
      <c r="BH70" s="380"/>
      <c r="BI70" s="380"/>
      <c r="BJ70" s="380"/>
      <c r="BK70" s="380"/>
      <c r="BL70" s="380"/>
      <c r="BM70" s="380"/>
      <c r="BN70" s="380"/>
      <c r="BO70" s="380"/>
      <c r="BP70" s="380"/>
      <c r="BQ70" s="380"/>
      <c r="BR70" s="380"/>
      <c r="BS70" s="380"/>
      <c r="BT70" s="380"/>
      <c r="BU70" s="380"/>
      <c r="BV70" s="380"/>
      <c r="BW70" s="380"/>
      <c r="BX70" s="380"/>
      <c r="BY70" s="380"/>
      <c r="BZ70" s="380"/>
      <c r="CA70" s="380"/>
      <c r="CB70" s="380"/>
      <c r="CC70" s="380"/>
      <c r="CD70" s="380"/>
      <c r="CE70" s="380"/>
      <c r="CF70" s="380"/>
      <c r="CG70" s="380"/>
      <c r="CH70" s="380"/>
    </row>
    <row r="71" spans="1:86" ht="51" x14ac:dyDescent="0.3">
      <c r="A71" s="207">
        <v>67</v>
      </c>
      <c r="B71" s="208" t="s">
        <v>3489</v>
      </c>
      <c r="C71" s="228" t="s">
        <v>3490</v>
      </c>
      <c r="D71" s="37">
        <v>44014</v>
      </c>
      <c r="E71" s="37">
        <v>44018</v>
      </c>
      <c r="F71" s="37">
        <v>45113</v>
      </c>
      <c r="G71" s="40"/>
      <c r="H71" s="40" t="s">
        <v>3507</v>
      </c>
      <c r="I71" s="40" t="s">
        <v>232</v>
      </c>
      <c r="J71" s="40" t="s">
        <v>3598</v>
      </c>
      <c r="K71" s="85" t="s">
        <v>3553</v>
      </c>
      <c r="L71" s="85" t="s">
        <v>3658</v>
      </c>
      <c r="M71" s="85" t="str">
        <f t="shared" si="2"/>
        <v>18</v>
      </c>
      <c r="N71" s="40" t="s">
        <v>3666</v>
      </c>
      <c r="O71" s="40" t="str">
        <f>IF(NST[[#This Row],[Trách nhiệm soạn thảo]]="NST","PME I","NA")</f>
        <v>PME I</v>
      </c>
      <c r="P71" s="40" t="s">
        <v>3666</v>
      </c>
      <c r="Q71" s="35"/>
      <c r="R71" s="47"/>
      <c r="S71" s="48"/>
      <c r="T71" s="20"/>
      <c r="U71" s="20"/>
      <c r="V71" s="21"/>
      <c r="W71" s="12"/>
      <c r="X71" s="12"/>
      <c r="Y71" s="12"/>
      <c r="Z71" s="12"/>
      <c r="AA71" s="12"/>
      <c r="AB71" s="12"/>
      <c r="AC71" s="12"/>
      <c r="AD71" s="12"/>
      <c r="AE71" s="12"/>
      <c r="AF71" s="12"/>
      <c r="AG71" s="12"/>
      <c r="AH71" s="12"/>
      <c r="AI71" s="380"/>
      <c r="AJ71" s="380"/>
      <c r="AK71" s="380"/>
      <c r="AL71" s="380"/>
      <c r="AM71" s="380"/>
      <c r="AN71" s="380"/>
      <c r="AO71" s="380"/>
      <c r="AP71" s="380"/>
      <c r="AQ71" s="380"/>
      <c r="AR71" s="380"/>
      <c r="AS71" s="380"/>
      <c r="AT71" s="380"/>
      <c r="AU71" s="380"/>
      <c r="AV71" s="380"/>
      <c r="AW71" s="380"/>
      <c r="AX71" s="380"/>
      <c r="AY71" s="380"/>
      <c r="AZ71" s="380"/>
      <c r="BA71" s="380"/>
      <c r="BB71" s="380"/>
      <c r="BC71" s="380"/>
      <c r="BD71" s="380"/>
      <c r="BE71" s="380"/>
      <c r="BF71" s="380"/>
      <c r="BG71" s="380"/>
      <c r="BH71" s="380"/>
      <c r="BI71" s="380"/>
      <c r="BJ71" s="380"/>
      <c r="BK71" s="380"/>
      <c r="BL71" s="380"/>
      <c r="BM71" s="380"/>
      <c r="BN71" s="380"/>
      <c r="BO71" s="380"/>
      <c r="BP71" s="380"/>
      <c r="BQ71" s="380"/>
      <c r="BR71" s="380"/>
      <c r="BS71" s="380"/>
      <c r="BT71" s="380"/>
      <c r="BU71" s="380"/>
      <c r="BV71" s="380"/>
      <c r="BW71" s="380"/>
      <c r="BX71" s="380"/>
      <c r="BY71" s="380"/>
      <c r="BZ71" s="380"/>
      <c r="CA71" s="380"/>
      <c r="CB71" s="380"/>
      <c r="CC71" s="380"/>
      <c r="CD71" s="380"/>
      <c r="CE71" s="380"/>
      <c r="CF71" s="380"/>
      <c r="CG71" s="380"/>
      <c r="CH71" s="380"/>
    </row>
    <row r="72" spans="1:86" ht="63.75" x14ac:dyDescent="0.3">
      <c r="A72" s="207">
        <v>68</v>
      </c>
      <c r="B72" s="208" t="s">
        <v>3491</v>
      </c>
      <c r="C72" s="228" t="s">
        <v>3492</v>
      </c>
      <c r="D72" s="37">
        <v>44034</v>
      </c>
      <c r="E72" s="37">
        <v>44039</v>
      </c>
      <c r="F72" s="37">
        <v>45134</v>
      </c>
      <c r="G72" s="40"/>
      <c r="H72" s="40" t="s">
        <v>3507</v>
      </c>
      <c r="I72" s="40" t="s">
        <v>232</v>
      </c>
      <c r="J72" s="35" t="s">
        <v>3601</v>
      </c>
      <c r="K72" s="47" t="s">
        <v>3553</v>
      </c>
      <c r="L72" s="85" t="s">
        <v>3659</v>
      </c>
      <c r="M72" s="85" t="str">
        <f t="shared" si="2"/>
        <v>18</v>
      </c>
      <c r="N72" s="40" t="s">
        <v>3666</v>
      </c>
      <c r="O72" s="40" t="str">
        <f>IF(NST[[#This Row],[Trách nhiệm soạn thảo]]="NST","PME I","NA")</f>
        <v>PME I</v>
      </c>
      <c r="P72" s="40" t="s">
        <v>3666</v>
      </c>
      <c r="Q72" s="35"/>
      <c r="R72" s="47"/>
      <c r="S72" s="48"/>
      <c r="T72" s="20"/>
      <c r="U72" s="20"/>
      <c r="V72" s="21"/>
      <c r="W72" s="12"/>
      <c r="X72" s="12"/>
      <c r="Y72" s="12"/>
      <c r="Z72" s="12"/>
      <c r="AA72" s="12"/>
      <c r="AB72" s="12"/>
      <c r="AC72" s="12"/>
      <c r="AD72" s="12"/>
      <c r="AE72" s="12"/>
      <c r="AF72" s="12"/>
      <c r="AG72" s="12"/>
      <c r="AH72" s="12"/>
      <c r="AI72" s="380"/>
      <c r="AJ72" s="380"/>
      <c r="AK72" s="380"/>
      <c r="AL72" s="380"/>
      <c r="AM72" s="380"/>
      <c r="AN72" s="380"/>
      <c r="AO72" s="380"/>
      <c r="AP72" s="380"/>
      <c r="AQ72" s="380"/>
      <c r="AR72" s="380"/>
      <c r="AS72" s="380"/>
      <c r="AT72" s="380"/>
      <c r="AU72" s="380"/>
      <c r="AV72" s="380"/>
      <c r="AW72" s="380"/>
      <c r="AX72" s="380"/>
      <c r="AY72" s="380"/>
      <c r="AZ72" s="380"/>
      <c r="BA72" s="380"/>
      <c r="BB72" s="380"/>
      <c r="BC72" s="380"/>
      <c r="BD72" s="380"/>
      <c r="BE72" s="380"/>
      <c r="BF72" s="380"/>
      <c r="BG72" s="380"/>
      <c r="BH72" s="380"/>
      <c r="BI72" s="380"/>
      <c r="BJ72" s="380"/>
      <c r="BK72" s="380"/>
      <c r="BL72" s="380"/>
      <c r="BM72" s="380"/>
      <c r="BN72" s="380"/>
      <c r="BO72" s="380"/>
      <c r="BP72" s="380"/>
      <c r="BQ72" s="380"/>
      <c r="BR72" s="380"/>
      <c r="BS72" s="380"/>
      <c r="BT72" s="380"/>
      <c r="BU72" s="380"/>
      <c r="BV72" s="380"/>
      <c r="BW72" s="380"/>
      <c r="BX72" s="380"/>
      <c r="BY72" s="380"/>
      <c r="BZ72" s="380"/>
      <c r="CA72" s="380"/>
      <c r="CB72" s="380"/>
      <c r="CC72" s="380"/>
      <c r="CD72" s="380"/>
      <c r="CE72" s="380"/>
      <c r="CF72" s="380"/>
      <c r="CG72" s="380"/>
      <c r="CH72" s="380"/>
    </row>
    <row r="73" spans="1:86" ht="63.75" x14ac:dyDescent="0.3">
      <c r="A73" s="207">
        <v>69</v>
      </c>
      <c r="B73" s="208" t="s">
        <v>3493</v>
      </c>
      <c r="C73" s="228" t="s">
        <v>3494</v>
      </c>
      <c r="D73" s="37">
        <v>44034</v>
      </c>
      <c r="E73" s="37">
        <v>44039</v>
      </c>
      <c r="F73" s="37">
        <v>45134</v>
      </c>
      <c r="G73" s="40"/>
      <c r="H73" s="40" t="s">
        <v>3507</v>
      </c>
      <c r="I73" s="40" t="s">
        <v>232</v>
      </c>
      <c r="J73" s="35" t="s">
        <v>3602</v>
      </c>
      <c r="K73" s="47" t="s">
        <v>3603</v>
      </c>
      <c r="L73" s="85" t="s">
        <v>3660</v>
      </c>
      <c r="M73" s="85" t="str">
        <f t="shared" si="2"/>
        <v>18</v>
      </c>
      <c r="N73" s="40" t="s">
        <v>3666</v>
      </c>
      <c r="O73" s="40" t="str">
        <f>IF(NST[[#This Row],[Trách nhiệm soạn thảo]]="NST","PME I","NA")</f>
        <v>PME I</v>
      </c>
      <c r="P73" s="40" t="s">
        <v>3666</v>
      </c>
      <c r="Q73" s="35"/>
      <c r="R73" s="47"/>
      <c r="S73" s="48"/>
      <c r="T73" s="20"/>
      <c r="U73" s="20"/>
      <c r="V73" s="21"/>
      <c r="W73" s="12"/>
      <c r="X73" s="12"/>
      <c r="Y73" s="12"/>
      <c r="Z73" s="12"/>
      <c r="AA73" s="12"/>
      <c r="AB73" s="12"/>
      <c r="AC73" s="12"/>
      <c r="AD73" s="12"/>
      <c r="AE73" s="12"/>
      <c r="AF73" s="12"/>
      <c r="AG73" s="12"/>
      <c r="AH73" s="12"/>
      <c r="AI73" s="380"/>
      <c r="AJ73" s="380"/>
      <c r="AK73" s="380"/>
      <c r="AL73" s="380"/>
      <c r="AM73" s="380"/>
      <c r="AN73" s="380"/>
      <c r="AO73" s="380"/>
      <c r="AP73" s="380"/>
      <c r="AQ73" s="380"/>
      <c r="AR73" s="380"/>
      <c r="AS73" s="380"/>
      <c r="AT73" s="380"/>
      <c r="AU73" s="380"/>
      <c r="AV73" s="380"/>
      <c r="AW73" s="380"/>
      <c r="AX73" s="380"/>
      <c r="AY73" s="380"/>
      <c r="AZ73" s="380"/>
      <c r="BA73" s="380"/>
      <c r="BB73" s="380"/>
      <c r="BC73" s="380"/>
      <c r="BD73" s="380"/>
      <c r="BE73" s="380"/>
      <c r="BF73" s="380"/>
      <c r="BG73" s="380"/>
      <c r="BH73" s="380"/>
      <c r="BI73" s="380"/>
      <c r="BJ73" s="380"/>
      <c r="BK73" s="380"/>
      <c r="BL73" s="380"/>
      <c r="BM73" s="380"/>
      <c r="BN73" s="380"/>
      <c r="BO73" s="380"/>
      <c r="BP73" s="380"/>
      <c r="BQ73" s="380"/>
      <c r="BR73" s="380"/>
      <c r="BS73" s="380"/>
      <c r="BT73" s="380"/>
      <c r="BU73" s="380"/>
      <c r="BV73" s="380"/>
      <c r="BW73" s="380"/>
      <c r="BX73" s="380"/>
      <c r="BY73" s="380"/>
      <c r="BZ73" s="380"/>
      <c r="CA73" s="380"/>
      <c r="CB73" s="380"/>
      <c r="CC73" s="380"/>
      <c r="CD73" s="380"/>
      <c r="CE73" s="380"/>
      <c r="CF73" s="380"/>
      <c r="CG73" s="380"/>
      <c r="CH73" s="380"/>
    </row>
    <row r="74" spans="1:86" ht="38.25" x14ac:dyDescent="0.3">
      <c r="A74" s="207">
        <v>70</v>
      </c>
      <c r="B74" s="208" t="s">
        <v>3495</v>
      </c>
      <c r="C74" s="228" t="s">
        <v>3496</v>
      </c>
      <c r="D74" s="37">
        <v>44034</v>
      </c>
      <c r="E74" s="37">
        <v>44039</v>
      </c>
      <c r="F74" s="37">
        <v>45134</v>
      </c>
      <c r="G74" s="40"/>
      <c r="H74" s="40" t="s">
        <v>3507</v>
      </c>
      <c r="I74" s="40" t="s">
        <v>232</v>
      </c>
      <c r="J74" s="35" t="s">
        <v>3604</v>
      </c>
      <c r="K74" s="47" t="s">
        <v>3553</v>
      </c>
      <c r="L74" s="85" t="s">
        <v>3661</v>
      </c>
      <c r="M74" s="85" t="str">
        <f t="shared" si="2"/>
        <v>18</v>
      </c>
      <c r="N74" s="40" t="s">
        <v>3666</v>
      </c>
      <c r="O74" s="40" t="str">
        <f>IF(NST[[#This Row],[Trách nhiệm soạn thảo]]="NST","PME I","NA")</f>
        <v>PME I</v>
      </c>
      <c r="P74" s="40" t="s">
        <v>3666</v>
      </c>
      <c r="Q74" s="35"/>
      <c r="R74" s="47"/>
      <c r="S74" s="48"/>
      <c r="T74" s="20"/>
      <c r="U74" s="20"/>
      <c r="V74" s="21"/>
      <c r="W74" s="12"/>
      <c r="X74" s="12"/>
      <c r="Y74" s="12"/>
      <c r="Z74" s="12"/>
      <c r="AA74" s="12"/>
      <c r="AB74" s="12"/>
      <c r="AC74" s="12"/>
      <c r="AD74" s="12"/>
      <c r="AE74" s="12"/>
      <c r="AF74" s="12"/>
      <c r="AG74" s="12"/>
      <c r="AH74" s="12"/>
      <c r="AI74" s="380"/>
      <c r="AJ74" s="380"/>
      <c r="AK74" s="380"/>
      <c r="AL74" s="380"/>
      <c r="AM74" s="380"/>
      <c r="AN74" s="380"/>
      <c r="AO74" s="380"/>
      <c r="AP74" s="380"/>
      <c r="AQ74" s="380"/>
      <c r="AR74" s="380"/>
      <c r="AS74" s="380"/>
      <c r="AT74" s="380"/>
      <c r="AU74" s="380"/>
      <c r="AV74" s="380"/>
      <c r="AW74" s="380"/>
      <c r="AX74" s="380"/>
      <c r="AY74" s="380"/>
      <c r="AZ74" s="380"/>
      <c r="BA74" s="380"/>
      <c r="BB74" s="380"/>
      <c r="BC74" s="380"/>
      <c r="BD74" s="380"/>
      <c r="BE74" s="380"/>
      <c r="BF74" s="380"/>
      <c r="BG74" s="380"/>
      <c r="BH74" s="380"/>
      <c r="BI74" s="380"/>
      <c r="BJ74" s="380"/>
      <c r="BK74" s="380"/>
      <c r="BL74" s="380"/>
      <c r="BM74" s="380"/>
      <c r="BN74" s="380"/>
      <c r="BO74" s="380"/>
      <c r="BP74" s="380"/>
      <c r="BQ74" s="380"/>
      <c r="BR74" s="380"/>
      <c r="BS74" s="380"/>
      <c r="BT74" s="380"/>
      <c r="BU74" s="380"/>
      <c r="BV74" s="380"/>
      <c r="BW74" s="380"/>
      <c r="BX74" s="380"/>
      <c r="BY74" s="380"/>
      <c r="BZ74" s="380"/>
      <c r="CA74" s="380"/>
      <c r="CB74" s="380"/>
      <c r="CC74" s="380"/>
      <c r="CD74" s="380"/>
      <c r="CE74" s="380"/>
      <c r="CF74" s="380"/>
      <c r="CG74" s="380"/>
      <c r="CH74" s="380"/>
    </row>
    <row r="75" spans="1:86" ht="38.25" x14ac:dyDescent="0.3">
      <c r="A75" s="207">
        <v>71</v>
      </c>
      <c r="B75" s="208" t="s">
        <v>3497</v>
      </c>
      <c r="C75" s="228" t="s">
        <v>3095</v>
      </c>
      <c r="D75" s="37">
        <v>44034</v>
      </c>
      <c r="E75" s="37">
        <v>44039</v>
      </c>
      <c r="F75" s="37">
        <v>45134</v>
      </c>
      <c r="G75" s="40"/>
      <c r="H75" s="40" t="s">
        <v>3507</v>
      </c>
      <c r="I75" s="40" t="s">
        <v>232</v>
      </c>
      <c r="J75" s="35" t="s">
        <v>3605</v>
      </c>
      <c r="K75" s="47" t="s">
        <v>3553</v>
      </c>
      <c r="L75" s="85" t="s">
        <v>3662</v>
      </c>
      <c r="M75" s="85" t="str">
        <f t="shared" si="2"/>
        <v>18</v>
      </c>
      <c r="N75" s="40" t="s">
        <v>3666</v>
      </c>
      <c r="O75" s="40" t="str">
        <f>IF(NST[[#This Row],[Trách nhiệm soạn thảo]]="NST","PME I","NA")</f>
        <v>PME I</v>
      </c>
      <c r="P75" s="40" t="s">
        <v>3666</v>
      </c>
      <c r="Q75" s="35"/>
      <c r="R75" s="47"/>
      <c r="S75" s="48"/>
      <c r="T75" s="20"/>
      <c r="U75" s="20"/>
      <c r="V75" s="21"/>
      <c r="W75" s="12"/>
      <c r="X75" s="12"/>
      <c r="Y75" s="12"/>
      <c r="Z75" s="12"/>
      <c r="AA75" s="12"/>
      <c r="AB75" s="12"/>
      <c r="AC75" s="12"/>
      <c r="AD75" s="12"/>
      <c r="AE75" s="12"/>
      <c r="AF75" s="12"/>
      <c r="AG75" s="12"/>
      <c r="AH75" s="12"/>
      <c r="AI75" s="380"/>
      <c r="AJ75" s="380"/>
      <c r="AK75" s="380"/>
      <c r="AL75" s="380"/>
      <c r="AM75" s="380"/>
      <c r="AN75" s="380"/>
      <c r="AO75" s="380"/>
      <c r="AP75" s="380"/>
      <c r="AQ75" s="380"/>
      <c r="AR75" s="380"/>
      <c r="AS75" s="380"/>
      <c r="AT75" s="380"/>
      <c r="AU75" s="380"/>
      <c r="AV75" s="380"/>
      <c r="AW75" s="380"/>
      <c r="AX75" s="380"/>
      <c r="AY75" s="380"/>
      <c r="AZ75" s="380"/>
      <c r="BA75" s="380"/>
      <c r="BB75" s="380"/>
      <c r="BC75" s="380"/>
      <c r="BD75" s="380"/>
      <c r="BE75" s="380"/>
      <c r="BF75" s="380"/>
      <c r="BG75" s="380"/>
      <c r="BH75" s="380"/>
      <c r="BI75" s="380"/>
      <c r="BJ75" s="380"/>
      <c r="BK75" s="380"/>
      <c r="BL75" s="380"/>
      <c r="BM75" s="380"/>
      <c r="BN75" s="380"/>
      <c r="BO75" s="380"/>
      <c r="BP75" s="380"/>
      <c r="BQ75" s="380"/>
      <c r="BR75" s="380"/>
      <c r="BS75" s="380"/>
      <c r="BT75" s="380"/>
      <c r="BU75" s="380"/>
      <c r="BV75" s="380"/>
      <c r="BW75" s="380"/>
      <c r="BX75" s="380"/>
      <c r="BY75" s="380"/>
      <c r="BZ75" s="380"/>
      <c r="CA75" s="380"/>
      <c r="CB75" s="380"/>
      <c r="CC75" s="380"/>
      <c r="CD75" s="380"/>
      <c r="CE75" s="380"/>
      <c r="CF75" s="380"/>
      <c r="CG75" s="380"/>
      <c r="CH75" s="380"/>
    </row>
    <row r="76" spans="1:86" ht="89.25" x14ac:dyDescent="0.3">
      <c r="A76" s="207">
        <v>72</v>
      </c>
      <c r="B76" s="208" t="s">
        <v>7525</v>
      </c>
      <c r="C76" s="228" t="s">
        <v>3498</v>
      </c>
      <c r="D76" s="37">
        <v>44643</v>
      </c>
      <c r="E76" s="37">
        <v>44646</v>
      </c>
      <c r="F76" s="37">
        <v>45742</v>
      </c>
      <c r="G76" s="40" t="s">
        <v>28</v>
      </c>
      <c r="H76" s="40" t="s">
        <v>3507</v>
      </c>
      <c r="I76" s="40" t="s">
        <v>232</v>
      </c>
      <c r="J76" s="40" t="s">
        <v>7524</v>
      </c>
      <c r="K76" s="84" t="s">
        <v>3343</v>
      </c>
      <c r="L76" s="85" t="s">
        <v>7523</v>
      </c>
      <c r="M76" s="85" t="str">
        <f t="shared" si="2"/>
        <v>18</v>
      </c>
      <c r="N76" s="40" t="s">
        <v>3666</v>
      </c>
      <c r="O76" s="40" t="str">
        <f>IF(NST[[#This Row],[Trách nhiệm soạn thảo]]="NST","PME I","NA")</f>
        <v>PME I</v>
      </c>
      <c r="P76" s="40" t="s">
        <v>3666</v>
      </c>
      <c r="Q76" s="35"/>
      <c r="R76" s="47" t="s">
        <v>7360</v>
      </c>
      <c r="S76" s="48"/>
      <c r="T76" s="20"/>
      <c r="U76" s="20"/>
      <c r="V76" s="4"/>
      <c r="W76" s="12"/>
      <c r="X76" s="12" t="s">
        <v>451</v>
      </c>
      <c r="Y76" s="12" t="s">
        <v>447</v>
      </c>
      <c r="Z76" s="12" t="s">
        <v>447</v>
      </c>
      <c r="AA76" s="12" t="s">
        <v>450</v>
      </c>
      <c r="AB76" s="12" t="s">
        <v>448</v>
      </c>
      <c r="AC76" s="12" t="s">
        <v>449</v>
      </c>
      <c r="AD76" s="12"/>
      <c r="AE76" s="12"/>
      <c r="AF76" s="12"/>
      <c r="AG76" s="12"/>
      <c r="AH76" s="12"/>
      <c r="AI76" s="380"/>
      <c r="AJ76" s="380"/>
      <c r="AK76" s="380"/>
      <c r="AL76" s="380"/>
      <c r="AM76" s="380"/>
      <c r="AN76" s="380"/>
      <c r="AO76" s="380"/>
      <c r="AP76" s="380" t="s">
        <v>451</v>
      </c>
      <c r="AQ76" s="380" t="s">
        <v>451</v>
      </c>
      <c r="AR76" s="380" t="s">
        <v>451</v>
      </c>
      <c r="AS76" s="380" t="s">
        <v>447</v>
      </c>
      <c r="AT76" s="380" t="s">
        <v>449</v>
      </c>
      <c r="AU76" s="380"/>
      <c r="AV76" s="380"/>
      <c r="AW76" s="380"/>
      <c r="AX76" s="380"/>
      <c r="AY76" s="380"/>
      <c r="AZ76" s="380"/>
      <c r="BA76" s="380"/>
      <c r="BB76" s="380"/>
      <c r="BC76" s="380"/>
      <c r="BD76" s="380"/>
      <c r="BE76" s="380"/>
      <c r="BF76" s="380"/>
      <c r="BG76" s="380"/>
      <c r="BH76" s="380"/>
      <c r="BI76" s="380"/>
      <c r="BJ76" s="380"/>
      <c r="BK76" s="380"/>
      <c r="BL76" s="380"/>
      <c r="BM76" s="380"/>
      <c r="BN76" s="380"/>
      <c r="BO76" s="380"/>
      <c r="BP76" s="380"/>
      <c r="BQ76" s="380"/>
      <c r="BR76" s="380"/>
      <c r="BS76" s="380"/>
      <c r="BT76" s="380"/>
      <c r="BU76" s="380"/>
      <c r="BV76" s="380"/>
      <c r="BW76" s="380"/>
      <c r="BX76" s="380"/>
      <c r="BY76" s="380"/>
      <c r="BZ76" s="380"/>
      <c r="CA76" s="380"/>
      <c r="CB76" s="380"/>
      <c r="CC76" s="380"/>
      <c r="CD76" s="380"/>
      <c r="CE76" s="380"/>
      <c r="CF76" s="380"/>
      <c r="CG76" s="380"/>
      <c r="CH76" s="380"/>
    </row>
    <row r="77" spans="1:86" ht="38.25" x14ac:dyDescent="0.3">
      <c r="A77" s="207">
        <v>73</v>
      </c>
      <c r="B77" s="208" t="s">
        <v>3499</v>
      </c>
      <c r="C77" s="228" t="s">
        <v>3500</v>
      </c>
      <c r="D77" s="37">
        <v>44034</v>
      </c>
      <c r="E77" s="37">
        <v>44040</v>
      </c>
      <c r="F77" s="37">
        <v>45135</v>
      </c>
      <c r="G77" s="40"/>
      <c r="H77" s="40" t="s">
        <v>3507</v>
      </c>
      <c r="I77" s="40" t="s">
        <v>232</v>
      </c>
      <c r="J77" s="40" t="s">
        <v>3606</v>
      </c>
      <c r="K77" s="85" t="s">
        <v>3607</v>
      </c>
      <c r="L77" s="85" t="s">
        <v>3663</v>
      </c>
      <c r="M77" s="85" t="str">
        <f t="shared" si="2"/>
        <v>18</v>
      </c>
      <c r="N77" s="40" t="s">
        <v>3666</v>
      </c>
      <c r="O77" s="40" t="str">
        <f>IF(NST[[#This Row],[Trách nhiệm soạn thảo]]="NST","PME I","NA")</f>
        <v>PME I</v>
      </c>
      <c r="P77" s="40" t="s">
        <v>3666</v>
      </c>
      <c r="Q77" s="35"/>
      <c r="R77" s="47"/>
      <c r="S77" s="48"/>
      <c r="T77" s="20"/>
      <c r="U77" s="20"/>
      <c r="V77" s="21"/>
      <c r="W77" s="12"/>
      <c r="X77" s="12"/>
      <c r="Y77" s="12"/>
      <c r="Z77" s="12"/>
      <c r="AA77" s="12"/>
      <c r="AB77" s="12"/>
      <c r="AC77" s="12"/>
      <c r="AD77" s="12"/>
      <c r="AE77" s="12"/>
      <c r="AF77" s="12"/>
      <c r="AG77" s="12"/>
      <c r="AH77" s="12"/>
      <c r="AI77" s="380"/>
      <c r="AJ77" s="380"/>
      <c r="AK77" s="380"/>
      <c r="AL77" s="380"/>
      <c r="AM77" s="380"/>
      <c r="AN77" s="380"/>
      <c r="AO77" s="380"/>
      <c r="AP77" s="380"/>
      <c r="AQ77" s="380"/>
      <c r="AR77" s="380"/>
      <c r="AS77" s="380"/>
      <c r="AT77" s="380"/>
      <c r="AU77" s="380"/>
      <c r="AV77" s="380"/>
      <c r="AW77" s="380"/>
      <c r="AX77" s="380"/>
      <c r="AY77" s="380"/>
      <c r="AZ77" s="380"/>
      <c r="BA77" s="380"/>
      <c r="BB77" s="380"/>
      <c r="BC77" s="380"/>
      <c r="BD77" s="380"/>
      <c r="BE77" s="380"/>
      <c r="BF77" s="380"/>
      <c r="BG77" s="380"/>
      <c r="BH77" s="380"/>
      <c r="BI77" s="380"/>
      <c r="BJ77" s="380"/>
      <c r="BK77" s="380"/>
      <c r="BL77" s="380"/>
      <c r="BM77" s="380"/>
      <c r="BN77" s="380"/>
      <c r="BO77" s="380"/>
      <c r="BP77" s="380"/>
      <c r="BQ77" s="380"/>
      <c r="BR77" s="380"/>
      <c r="BS77" s="380"/>
      <c r="BT77" s="380"/>
      <c r="BU77" s="380"/>
      <c r="BV77" s="380"/>
      <c r="BW77" s="380"/>
      <c r="BX77" s="380"/>
      <c r="BY77" s="380"/>
      <c r="BZ77" s="380"/>
      <c r="CA77" s="380"/>
      <c r="CB77" s="380"/>
      <c r="CC77" s="380"/>
      <c r="CD77" s="380"/>
      <c r="CE77" s="380"/>
      <c r="CF77" s="380"/>
      <c r="CG77" s="380"/>
      <c r="CH77" s="380"/>
    </row>
    <row r="78" spans="1:86" ht="38.25" x14ac:dyDescent="0.3">
      <c r="A78" s="207">
        <v>74</v>
      </c>
      <c r="B78" s="208" t="s">
        <v>3501</v>
      </c>
      <c r="C78" s="228" t="s">
        <v>3502</v>
      </c>
      <c r="D78" s="37">
        <v>44034</v>
      </c>
      <c r="E78" s="37">
        <v>44040</v>
      </c>
      <c r="F78" s="37">
        <v>45135</v>
      </c>
      <c r="G78" s="40"/>
      <c r="H78" s="40" t="s">
        <v>3507</v>
      </c>
      <c r="I78" s="40" t="s">
        <v>232</v>
      </c>
      <c r="J78" s="40" t="s">
        <v>3608</v>
      </c>
      <c r="K78" s="85" t="s">
        <v>3607</v>
      </c>
      <c r="L78" s="85" t="s">
        <v>3664</v>
      </c>
      <c r="M78" s="85" t="str">
        <f t="shared" si="2"/>
        <v>18</v>
      </c>
      <c r="N78" s="40" t="s">
        <v>3666</v>
      </c>
      <c r="O78" s="40" t="str">
        <f>IF(NST[[#This Row],[Trách nhiệm soạn thảo]]="NST","PME I","NA")</f>
        <v>PME I</v>
      </c>
      <c r="P78" s="40" t="s">
        <v>3666</v>
      </c>
      <c r="Q78" s="35"/>
      <c r="R78" s="47"/>
      <c r="S78" s="48"/>
      <c r="T78" s="20"/>
      <c r="U78" s="20"/>
      <c r="V78" s="21"/>
      <c r="W78" s="12"/>
      <c r="X78" s="12"/>
      <c r="Y78" s="12"/>
      <c r="Z78" s="12"/>
      <c r="AA78" s="12"/>
      <c r="AB78" s="12"/>
      <c r="AC78" s="12"/>
      <c r="AD78" s="12"/>
      <c r="AE78" s="12"/>
      <c r="AF78" s="12"/>
      <c r="AG78" s="12"/>
      <c r="AH78" s="12"/>
      <c r="AI78" s="380"/>
      <c r="AJ78" s="380"/>
      <c r="AK78" s="380"/>
      <c r="AL78" s="380"/>
      <c r="AM78" s="380"/>
      <c r="AN78" s="380"/>
      <c r="AO78" s="380"/>
      <c r="AP78" s="380"/>
      <c r="AQ78" s="380"/>
      <c r="AR78" s="380"/>
      <c r="AS78" s="380"/>
      <c r="AT78" s="380"/>
      <c r="AU78" s="380"/>
      <c r="AV78" s="380"/>
      <c r="AW78" s="380"/>
      <c r="AX78" s="380"/>
      <c r="AY78" s="380"/>
      <c r="AZ78" s="380"/>
      <c r="BA78" s="380"/>
      <c r="BB78" s="380"/>
      <c r="BC78" s="380"/>
      <c r="BD78" s="380"/>
      <c r="BE78" s="380"/>
      <c r="BF78" s="380"/>
      <c r="BG78" s="380"/>
      <c r="BH78" s="380"/>
      <c r="BI78" s="380"/>
      <c r="BJ78" s="380"/>
      <c r="BK78" s="380"/>
      <c r="BL78" s="380"/>
      <c r="BM78" s="380"/>
      <c r="BN78" s="380"/>
      <c r="BO78" s="380"/>
      <c r="BP78" s="380"/>
      <c r="BQ78" s="380"/>
      <c r="BR78" s="380"/>
      <c r="BS78" s="380"/>
      <c r="BT78" s="380"/>
      <c r="BU78" s="380"/>
      <c r="BV78" s="380"/>
      <c r="BW78" s="380"/>
      <c r="BX78" s="380"/>
      <c r="BY78" s="380"/>
      <c r="BZ78" s="380"/>
      <c r="CA78" s="380"/>
      <c r="CB78" s="380"/>
      <c r="CC78" s="380"/>
      <c r="CD78" s="380"/>
      <c r="CE78" s="380"/>
      <c r="CF78" s="380"/>
      <c r="CG78" s="380"/>
      <c r="CH78" s="380"/>
    </row>
    <row r="79" spans="1:86" ht="38.25" x14ac:dyDescent="0.3">
      <c r="A79" s="207">
        <v>75</v>
      </c>
      <c r="B79" s="208" t="s">
        <v>3503</v>
      </c>
      <c r="C79" s="228" t="s">
        <v>3504</v>
      </c>
      <c r="D79" s="37">
        <v>44034</v>
      </c>
      <c r="E79" s="37">
        <v>44040</v>
      </c>
      <c r="F79" s="37">
        <v>45135</v>
      </c>
      <c r="G79" s="40"/>
      <c r="H79" s="40" t="s">
        <v>3507</v>
      </c>
      <c r="I79" s="40" t="s">
        <v>232</v>
      </c>
      <c r="J79" s="40" t="s">
        <v>3609</v>
      </c>
      <c r="K79" s="85" t="s">
        <v>3610</v>
      </c>
      <c r="L79" s="85" t="s">
        <v>3665</v>
      </c>
      <c r="M79" s="85" t="str">
        <f t="shared" si="2"/>
        <v>18</v>
      </c>
      <c r="N79" s="40" t="s">
        <v>3666</v>
      </c>
      <c r="O79" s="40" t="str">
        <f>IF(NST[[#This Row],[Trách nhiệm soạn thảo]]="NST","PME I","NA")</f>
        <v>PME I</v>
      </c>
      <c r="P79" s="40" t="s">
        <v>3666</v>
      </c>
      <c r="Q79" s="35"/>
      <c r="R79" s="47"/>
      <c r="S79" s="48"/>
      <c r="T79" s="20"/>
      <c r="U79" s="20"/>
      <c r="V79" s="21"/>
      <c r="W79" s="12"/>
      <c r="X79" s="12"/>
      <c r="Y79" s="12"/>
      <c r="Z79" s="12"/>
      <c r="AA79" s="12"/>
      <c r="AB79" s="12"/>
      <c r="AC79" s="12"/>
      <c r="AD79" s="12"/>
      <c r="AE79" s="12"/>
      <c r="AF79" s="12"/>
      <c r="AG79" s="12"/>
      <c r="AH79" s="12"/>
      <c r="AI79" s="380"/>
      <c r="AJ79" s="380"/>
      <c r="AK79" s="380"/>
      <c r="AL79" s="380"/>
      <c r="AM79" s="380"/>
      <c r="AN79" s="380"/>
      <c r="AO79" s="380"/>
      <c r="AP79" s="380"/>
      <c r="AQ79" s="380"/>
      <c r="AR79" s="380"/>
      <c r="AS79" s="380"/>
      <c r="AT79" s="380"/>
      <c r="AU79" s="380"/>
      <c r="AV79" s="380"/>
      <c r="AW79" s="380"/>
      <c r="AX79" s="380"/>
      <c r="AY79" s="380"/>
      <c r="AZ79" s="380"/>
      <c r="BA79" s="380"/>
      <c r="BB79" s="380"/>
      <c r="BC79" s="380"/>
      <c r="BD79" s="380"/>
      <c r="BE79" s="380"/>
      <c r="BF79" s="380"/>
      <c r="BG79" s="380"/>
      <c r="BH79" s="380"/>
      <c r="BI79" s="380"/>
      <c r="BJ79" s="380"/>
      <c r="BK79" s="380"/>
      <c r="BL79" s="380"/>
      <c r="BM79" s="380"/>
      <c r="BN79" s="380"/>
      <c r="BO79" s="380"/>
      <c r="BP79" s="380"/>
      <c r="BQ79" s="380"/>
      <c r="BR79" s="380"/>
      <c r="BS79" s="380"/>
      <c r="BT79" s="380"/>
      <c r="BU79" s="380"/>
      <c r="BV79" s="380"/>
      <c r="BW79" s="380"/>
      <c r="BX79" s="380"/>
      <c r="BY79" s="380"/>
      <c r="BZ79" s="380"/>
      <c r="CA79" s="380"/>
      <c r="CB79" s="380"/>
      <c r="CC79" s="380"/>
      <c r="CD79" s="380"/>
      <c r="CE79" s="380"/>
      <c r="CF79" s="380"/>
      <c r="CG79" s="380"/>
      <c r="CH79" s="380"/>
    </row>
    <row r="80" spans="1:86" ht="38.25" x14ac:dyDescent="0.3">
      <c r="A80" s="207">
        <v>76</v>
      </c>
      <c r="B80" s="208" t="s">
        <v>3505</v>
      </c>
      <c r="C80" s="230" t="s">
        <v>3506</v>
      </c>
      <c r="D80" s="37">
        <v>43965</v>
      </c>
      <c r="E80" s="37">
        <v>43974</v>
      </c>
      <c r="F80" s="37">
        <v>45069</v>
      </c>
      <c r="G80" s="40"/>
      <c r="H80" s="40" t="s">
        <v>3507</v>
      </c>
      <c r="I80" s="40" t="s">
        <v>232</v>
      </c>
      <c r="J80" s="40" t="s">
        <v>28</v>
      </c>
      <c r="K80" s="85" t="s">
        <v>3611</v>
      </c>
      <c r="L80" s="85"/>
      <c r="M80" s="85" t="str">
        <f t="shared" si="2"/>
        <v>18</v>
      </c>
      <c r="N80" s="40" t="s">
        <v>3666</v>
      </c>
      <c r="O80" s="40" t="str">
        <f>IF(NST[[#This Row],[Trách nhiệm soạn thảo]]="NST","PME I","NA")</f>
        <v>PME I</v>
      </c>
      <c r="P80" s="40" t="s">
        <v>3666</v>
      </c>
      <c r="Q80" s="35"/>
      <c r="R80" s="47"/>
      <c r="S80" s="48"/>
      <c r="T80" s="20"/>
      <c r="U80" s="20"/>
      <c r="V80" s="21"/>
      <c r="W80" s="12"/>
      <c r="X80" s="12"/>
      <c r="Y80" s="12"/>
      <c r="Z80" s="12"/>
      <c r="AA80" s="12"/>
      <c r="AB80" s="12"/>
      <c r="AC80" s="12"/>
      <c r="AD80" s="12"/>
      <c r="AE80" s="12"/>
      <c r="AF80" s="12"/>
      <c r="AG80" s="12"/>
      <c r="AH80" s="12"/>
      <c r="AI80" s="380"/>
      <c r="AJ80" s="380"/>
      <c r="AK80" s="380"/>
      <c r="AL80" s="380"/>
      <c r="AM80" s="380"/>
      <c r="AN80" s="380"/>
      <c r="AO80" s="380"/>
      <c r="AP80" s="380"/>
      <c r="AQ80" s="380"/>
      <c r="AR80" s="380"/>
      <c r="AS80" s="380"/>
      <c r="AT80" s="380"/>
      <c r="AU80" s="380"/>
      <c r="AV80" s="380"/>
      <c r="AW80" s="380"/>
      <c r="AX80" s="380"/>
      <c r="AY80" s="380"/>
      <c r="AZ80" s="380"/>
      <c r="BA80" s="380"/>
      <c r="BB80" s="380"/>
      <c r="BC80" s="380"/>
      <c r="BD80" s="380"/>
      <c r="BE80" s="380"/>
      <c r="BF80" s="380"/>
      <c r="BG80" s="380"/>
      <c r="BH80" s="380"/>
      <c r="BI80" s="380"/>
      <c r="BJ80" s="380"/>
      <c r="BK80" s="380"/>
      <c r="BL80" s="380"/>
      <c r="BM80" s="380"/>
      <c r="BN80" s="380"/>
      <c r="BO80" s="380"/>
      <c r="BP80" s="380"/>
      <c r="BQ80" s="380"/>
      <c r="BR80" s="380"/>
      <c r="BS80" s="380"/>
      <c r="BT80" s="380"/>
      <c r="BU80" s="380"/>
      <c r="BV80" s="380"/>
      <c r="BW80" s="380"/>
      <c r="BX80" s="380"/>
      <c r="BY80" s="380"/>
      <c r="BZ80" s="380"/>
      <c r="CA80" s="380"/>
      <c r="CB80" s="380"/>
      <c r="CC80" s="380"/>
      <c r="CD80" s="380"/>
      <c r="CE80" s="380"/>
      <c r="CF80" s="380"/>
      <c r="CG80" s="380"/>
      <c r="CH80" s="380"/>
    </row>
    <row r="81" spans="1:86" ht="38.25" x14ac:dyDescent="0.3">
      <c r="A81" s="231">
        <v>77</v>
      </c>
      <c r="B81" s="232" t="s">
        <v>6221</v>
      </c>
      <c r="C81" s="233" t="s">
        <v>6222</v>
      </c>
      <c r="D81" s="140">
        <v>44481</v>
      </c>
      <c r="E81" s="95">
        <v>44487</v>
      </c>
      <c r="F81" s="140">
        <v>45583</v>
      </c>
      <c r="G81" s="95" t="s">
        <v>28</v>
      </c>
      <c r="H81" s="40" t="s">
        <v>3507</v>
      </c>
      <c r="I81" s="61" t="s">
        <v>232</v>
      </c>
      <c r="J81" s="61" t="s">
        <v>28</v>
      </c>
      <c r="K81" s="59" t="s">
        <v>6279</v>
      </c>
      <c r="L81" s="141"/>
      <c r="M81" s="142" t="str">
        <f>LEFT(B81,2)</f>
        <v>18</v>
      </c>
      <c r="N81" s="40" t="s">
        <v>3666</v>
      </c>
      <c r="O81" s="40" t="str">
        <f>IF(NST[[#This Row],[Trách nhiệm soạn thảo]]="NST","PME I","NA")</f>
        <v>PME I</v>
      </c>
      <c r="P81" s="40" t="s">
        <v>3666</v>
      </c>
      <c r="Q81" s="461"/>
      <c r="R81" s="59" t="s">
        <v>6300</v>
      </c>
      <c r="S81" s="145"/>
      <c r="T81" s="143"/>
      <c r="U81" s="24"/>
      <c r="V81" s="147"/>
      <c r="W81" s="144" t="s">
        <v>448</v>
      </c>
      <c r="X81" s="144" t="s">
        <v>449</v>
      </c>
      <c r="Y81" s="144"/>
      <c r="Z81" s="144"/>
      <c r="AA81" s="144"/>
      <c r="AB81" s="144"/>
      <c r="AC81" s="144"/>
      <c r="AD81" s="144"/>
      <c r="AE81" s="144"/>
      <c r="AF81" s="144"/>
      <c r="AG81" s="144"/>
      <c r="AH81" s="144"/>
      <c r="AI81" s="382"/>
      <c r="AJ81" s="382"/>
      <c r="AK81" s="382"/>
      <c r="AL81" s="382"/>
      <c r="AM81" s="382"/>
      <c r="AN81" s="382"/>
      <c r="AO81" s="382"/>
      <c r="AP81" s="382"/>
      <c r="AQ81" s="382"/>
      <c r="AR81" s="382"/>
      <c r="AS81" s="382"/>
      <c r="AT81" s="382"/>
      <c r="AU81" s="382"/>
      <c r="AV81" s="382"/>
      <c r="AW81" s="382"/>
      <c r="AX81" s="382"/>
      <c r="AY81" s="382"/>
      <c r="AZ81" s="382"/>
      <c r="BA81" s="382"/>
      <c r="BB81" s="382"/>
      <c r="BC81" s="382"/>
      <c r="BD81" s="382"/>
      <c r="BE81" s="382"/>
      <c r="BF81" s="382"/>
      <c r="BG81" s="382"/>
      <c r="BH81" s="382"/>
      <c r="BI81" s="382"/>
      <c r="BJ81" s="382"/>
      <c r="BK81" s="382"/>
      <c r="BL81" s="382"/>
      <c r="BM81" s="382"/>
      <c r="BN81" s="382"/>
      <c r="BO81" s="382"/>
      <c r="BP81" s="382"/>
      <c r="BQ81" s="382"/>
      <c r="BR81" s="382"/>
      <c r="BS81" s="382"/>
      <c r="BT81" s="382"/>
      <c r="BU81" s="382"/>
      <c r="BV81" s="382"/>
      <c r="BW81" s="382"/>
      <c r="BX81" s="382"/>
      <c r="BY81" s="382"/>
      <c r="BZ81" s="382"/>
      <c r="CA81" s="382"/>
      <c r="CB81" s="382"/>
      <c r="CC81" s="382"/>
      <c r="CD81" s="382"/>
      <c r="CE81" s="382"/>
      <c r="CF81" s="382"/>
      <c r="CG81" s="382"/>
      <c r="CH81" s="382"/>
    </row>
    <row r="82" spans="1:86" x14ac:dyDescent="0.3">
      <c r="D82" s="65"/>
      <c r="E82" s="65"/>
      <c r="F82" s="65"/>
      <c r="G82" s="65"/>
      <c r="H82" s="63"/>
      <c r="I82" s="63"/>
      <c r="J82" s="63"/>
      <c r="K82" s="64"/>
      <c r="L82" s="66"/>
      <c r="M82" s="66"/>
      <c r="N82" s="68"/>
      <c r="O82" s="68"/>
      <c r="P82" s="68"/>
      <c r="Q82" s="462"/>
      <c r="R82" s="69"/>
      <c r="S82" s="70"/>
    </row>
    <row r="83" spans="1:86" x14ac:dyDescent="0.3">
      <c r="D83" s="65"/>
      <c r="E83" s="65"/>
      <c r="F83" s="65"/>
      <c r="G83" s="65"/>
      <c r="H83" s="63"/>
      <c r="I83" s="63"/>
      <c r="J83" s="63"/>
      <c r="K83" s="64"/>
      <c r="L83" s="66"/>
      <c r="M83" s="66"/>
      <c r="N83" s="68"/>
      <c r="O83" s="68"/>
      <c r="P83" s="68"/>
      <c r="Q83" s="462"/>
      <c r="R83" s="69"/>
      <c r="S83" s="70"/>
    </row>
    <row r="84" spans="1:86" x14ac:dyDescent="0.3">
      <c r="D84" s="65"/>
      <c r="E84" s="65"/>
      <c r="F84" s="65"/>
      <c r="G84" s="65"/>
      <c r="H84" s="63"/>
      <c r="I84" s="63"/>
      <c r="J84" s="63"/>
      <c r="K84" s="64"/>
      <c r="L84" s="66"/>
      <c r="M84" s="66"/>
      <c r="N84" s="68"/>
      <c r="O84" s="68"/>
      <c r="P84" s="68"/>
      <c r="Q84" s="462"/>
      <c r="R84" s="69"/>
      <c r="S84" s="70"/>
    </row>
    <row r="85" spans="1:86" x14ac:dyDescent="0.3">
      <c r="D85" s="65"/>
      <c r="E85" s="65"/>
      <c r="F85" s="65"/>
      <c r="G85" s="65"/>
      <c r="H85" s="63"/>
      <c r="I85" s="63"/>
      <c r="J85" s="63"/>
      <c r="K85" s="64"/>
      <c r="L85" s="66"/>
      <c r="M85" s="66"/>
      <c r="N85" s="68"/>
      <c r="O85" s="68"/>
      <c r="P85" s="68"/>
      <c r="Q85" s="462"/>
      <c r="R85" s="69"/>
      <c r="S85" s="70"/>
    </row>
    <row r="86" spans="1:86" x14ac:dyDescent="0.3">
      <c r="D86" s="65"/>
      <c r="E86" s="65"/>
      <c r="F86" s="65"/>
      <c r="G86" s="65"/>
      <c r="H86" s="63"/>
      <c r="I86" s="63"/>
      <c r="J86" s="63"/>
      <c r="K86" s="64"/>
      <c r="L86" s="66"/>
      <c r="M86" s="66"/>
      <c r="N86" s="68"/>
      <c r="O86" s="68"/>
      <c r="P86" s="68"/>
      <c r="Q86" s="462"/>
      <c r="R86" s="69"/>
      <c r="S86" s="70"/>
    </row>
    <row r="87" spans="1:86" x14ac:dyDescent="0.3">
      <c r="D87" s="65"/>
      <c r="E87" s="65"/>
      <c r="F87" s="65"/>
      <c r="G87" s="65"/>
      <c r="H87" s="63"/>
      <c r="I87" s="63"/>
      <c r="J87" s="63"/>
      <c r="K87" s="64"/>
      <c r="L87" s="66"/>
      <c r="M87" s="66"/>
      <c r="N87" s="68"/>
      <c r="O87" s="68"/>
      <c r="P87" s="68"/>
      <c r="Q87" s="462"/>
      <c r="R87" s="69"/>
      <c r="S87" s="70"/>
    </row>
    <row r="88" spans="1:86" x14ac:dyDescent="0.3">
      <c r="D88" s="65"/>
      <c r="E88" s="65"/>
      <c r="F88" s="65"/>
      <c r="G88" s="65"/>
      <c r="H88" s="63"/>
      <c r="I88" s="63"/>
      <c r="J88" s="63"/>
      <c r="K88" s="64"/>
      <c r="L88" s="66"/>
      <c r="M88" s="66"/>
      <c r="N88" s="68"/>
      <c r="O88" s="68"/>
      <c r="P88" s="68"/>
      <c r="Q88" s="462"/>
      <c r="R88" s="69"/>
      <c r="S88" s="70"/>
    </row>
    <row r="89" spans="1:86" x14ac:dyDescent="0.3">
      <c r="D89" s="65"/>
      <c r="E89" s="65"/>
      <c r="F89" s="65"/>
      <c r="G89" s="65"/>
      <c r="H89" s="63"/>
      <c r="I89" s="63"/>
      <c r="J89" s="63"/>
      <c r="K89" s="64"/>
      <c r="L89" s="66"/>
      <c r="M89" s="66"/>
      <c r="N89" s="68"/>
      <c r="O89" s="68"/>
      <c r="P89" s="68"/>
      <c r="Q89" s="462"/>
      <c r="R89" s="69"/>
      <c r="S89" s="70"/>
    </row>
    <row r="90" spans="1:86" x14ac:dyDescent="0.3">
      <c r="D90" s="65"/>
      <c r="E90" s="65"/>
      <c r="F90" s="65"/>
      <c r="G90" s="65"/>
      <c r="H90" s="63"/>
      <c r="I90" s="63"/>
      <c r="J90" s="63"/>
      <c r="K90" s="64"/>
      <c r="L90" s="66"/>
      <c r="M90" s="66"/>
      <c r="N90" s="68"/>
      <c r="O90" s="68"/>
      <c r="P90" s="68"/>
      <c r="Q90" s="462"/>
      <c r="R90" s="69"/>
      <c r="S90" s="70"/>
    </row>
    <row r="91" spans="1:86" x14ac:dyDescent="0.3">
      <c r="D91" s="65"/>
      <c r="E91" s="65"/>
      <c r="F91" s="65"/>
      <c r="G91" s="65"/>
      <c r="H91" s="63"/>
      <c r="I91" s="63"/>
      <c r="J91" s="63"/>
      <c r="K91" s="64"/>
      <c r="L91" s="66"/>
      <c r="M91" s="66"/>
      <c r="N91" s="68"/>
      <c r="O91" s="68"/>
      <c r="P91" s="68"/>
      <c r="Q91" s="462"/>
      <c r="R91" s="69"/>
      <c r="S91" s="70"/>
    </row>
    <row r="92" spans="1:86" x14ac:dyDescent="0.3">
      <c r="D92" s="65"/>
      <c r="E92" s="65"/>
      <c r="F92" s="65"/>
      <c r="G92" s="65"/>
      <c r="H92" s="63"/>
      <c r="I92" s="63"/>
      <c r="J92" s="63"/>
      <c r="K92" s="64"/>
      <c r="L92" s="66"/>
      <c r="M92" s="66"/>
      <c r="N92" s="68"/>
      <c r="O92" s="68"/>
      <c r="P92" s="68"/>
      <c r="Q92" s="462"/>
      <c r="R92" s="69"/>
      <c r="S92" s="70"/>
    </row>
    <row r="93" spans="1:86" x14ac:dyDescent="0.3">
      <c r="D93" s="65"/>
      <c r="E93" s="65"/>
      <c r="F93" s="65"/>
      <c r="G93" s="65"/>
      <c r="H93" s="63"/>
      <c r="I93" s="63"/>
      <c r="J93" s="63"/>
      <c r="K93" s="64"/>
      <c r="L93" s="66"/>
      <c r="M93" s="66"/>
      <c r="N93" s="68"/>
      <c r="O93" s="68"/>
      <c r="P93" s="68"/>
      <c r="Q93" s="462"/>
      <c r="R93" s="69"/>
      <c r="S93" s="70"/>
    </row>
    <row r="94" spans="1:86" x14ac:dyDescent="0.3">
      <c r="D94" s="65"/>
      <c r="E94" s="65"/>
      <c r="F94" s="65"/>
      <c r="G94" s="65"/>
      <c r="H94" s="63"/>
      <c r="I94" s="63"/>
      <c r="J94" s="63"/>
      <c r="K94" s="64"/>
      <c r="L94" s="66"/>
      <c r="M94" s="66"/>
      <c r="N94" s="68"/>
      <c r="O94" s="68"/>
      <c r="P94" s="68"/>
      <c r="Q94" s="462"/>
      <c r="R94" s="69"/>
      <c r="S94" s="70"/>
    </row>
    <row r="95" spans="1:86" x14ac:dyDescent="0.3">
      <c r="D95" s="65"/>
      <c r="E95" s="65"/>
      <c r="F95" s="65"/>
      <c r="G95" s="65"/>
      <c r="H95" s="63"/>
      <c r="I95" s="63"/>
      <c r="J95" s="63"/>
      <c r="K95" s="64"/>
      <c r="L95" s="66"/>
      <c r="M95" s="66"/>
      <c r="N95" s="68"/>
      <c r="O95" s="68"/>
      <c r="P95" s="68"/>
      <c r="Q95" s="462"/>
      <c r="R95" s="69"/>
      <c r="S95" s="70"/>
    </row>
    <row r="96" spans="1:86" x14ac:dyDescent="0.3">
      <c r="D96" s="65"/>
      <c r="E96" s="65"/>
      <c r="F96" s="65"/>
      <c r="G96" s="65"/>
      <c r="H96" s="63"/>
      <c r="I96" s="63"/>
      <c r="J96" s="63"/>
      <c r="K96" s="64"/>
      <c r="L96" s="66"/>
      <c r="M96" s="66"/>
      <c r="N96" s="68"/>
      <c r="O96" s="68"/>
      <c r="P96" s="68"/>
      <c r="Q96" s="462"/>
      <c r="R96" s="69"/>
      <c r="S96" s="70"/>
    </row>
    <row r="97" spans="4:19" x14ac:dyDescent="0.3">
      <c r="D97" s="65"/>
      <c r="E97" s="65"/>
      <c r="F97" s="65"/>
      <c r="G97" s="65"/>
      <c r="H97" s="63"/>
      <c r="I97" s="63"/>
      <c r="J97" s="63"/>
      <c r="K97" s="64"/>
      <c r="L97" s="66"/>
      <c r="M97" s="66"/>
      <c r="N97" s="68"/>
      <c r="O97" s="68"/>
      <c r="P97" s="68"/>
      <c r="Q97" s="462"/>
      <c r="R97" s="69"/>
      <c r="S97" s="70"/>
    </row>
    <row r="98" spans="4:19" x14ac:dyDescent="0.3">
      <c r="D98" s="65"/>
      <c r="E98" s="65"/>
      <c r="F98" s="65"/>
      <c r="G98" s="65"/>
      <c r="H98" s="63"/>
      <c r="I98" s="63"/>
      <c r="J98" s="63"/>
      <c r="K98" s="64"/>
      <c r="L98" s="66"/>
      <c r="M98" s="66"/>
      <c r="N98" s="68"/>
      <c r="O98" s="68"/>
      <c r="P98" s="68"/>
      <c r="Q98" s="462"/>
      <c r="R98" s="69"/>
      <c r="S98" s="70"/>
    </row>
    <row r="99" spans="4:19" x14ac:dyDescent="0.3">
      <c r="D99" s="65"/>
      <c r="E99" s="65"/>
      <c r="F99" s="65"/>
      <c r="G99" s="65"/>
      <c r="H99" s="63"/>
      <c r="I99" s="63"/>
      <c r="J99" s="63"/>
      <c r="K99" s="64"/>
      <c r="L99" s="66"/>
      <c r="M99" s="66"/>
      <c r="N99" s="68"/>
      <c r="O99" s="68"/>
      <c r="P99" s="68"/>
      <c r="Q99" s="462"/>
      <c r="R99" s="69"/>
      <c r="S99" s="70"/>
    </row>
    <row r="100" spans="4:19" x14ac:dyDescent="0.3">
      <c r="D100" s="65"/>
      <c r="E100" s="65"/>
      <c r="F100" s="65"/>
      <c r="G100" s="65"/>
      <c r="H100" s="63"/>
      <c r="I100" s="63"/>
      <c r="J100" s="63"/>
      <c r="K100" s="64"/>
      <c r="L100" s="66"/>
      <c r="M100" s="66"/>
      <c r="N100" s="68"/>
      <c r="O100" s="68"/>
      <c r="P100" s="68"/>
      <c r="Q100" s="462"/>
      <c r="R100" s="69"/>
      <c r="S100" s="70"/>
    </row>
    <row r="101" spans="4:19" x14ac:dyDescent="0.3">
      <c r="D101" s="65"/>
      <c r="E101" s="65"/>
      <c r="F101" s="65"/>
      <c r="G101" s="65"/>
      <c r="H101" s="63"/>
      <c r="I101" s="63"/>
      <c r="J101" s="63"/>
      <c r="K101" s="64"/>
      <c r="L101" s="66"/>
      <c r="M101" s="66"/>
      <c r="N101" s="68"/>
      <c r="O101" s="68"/>
      <c r="P101" s="68"/>
      <c r="Q101" s="462"/>
      <c r="R101" s="69"/>
      <c r="S101" s="70"/>
    </row>
    <row r="102" spans="4:19" x14ac:dyDescent="0.3">
      <c r="D102" s="65"/>
      <c r="E102" s="65"/>
      <c r="F102" s="65"/>
      <c r="G102" s="65"/>
      <c r="H102" s="63"/>
      <c r="I102" s="63"/>
      <c r="J102" s="63"/>
      <c r="K102" s="64"/>
      <c r="L102" s="66"/>
      <c r="M102" s="66"/>
      <c r="N102" s="68"/>
      <c r="O102" s="68"/>
      <c r="P102" s="68"/>
      <c r="Q102" s="462"/>
      <c r="R102" s="69"/>
      <c r="S102" s="70"/>
    </row>
    <row r="103" spans="4:19" x14ac:dyDescent="0.3">
      <c r="D103" s="65"/>
      <c r="E103" s="65"/>
      <c r="F103" s="65"/>
      <c r="G103" s="65"/>
      <c r="H103" s="63"/>
      <c r="I103" s="63"/>
      <c r="J103" s="63"/>
      <c r="K103" s="64"/>
      <c r="L103" s="66"/>
      <c r="M103" s="66"/>
      <c r="N103" s="68"/>
      <c r="O103" s="68"/>
      <c r="P103" s="68"/>
      <c r="Q103" s="462"/>
      <c r="R103" s="69"/>
      <c r="S103" s="70"/>
    </row>
    <row r="104" spans="4:19" x14ac:dyDescent="0.3">
      <c r="D104" s="65"/>
      <c r="E104" s="65"/>
      <c r="F104" s="65"/>
      <c r="G104" s="65"/>
      <c r="H104" s="63"/>
      <c r="I104" s="63"/>
      <c r="J104" s="63"/>
      <c r="K104" s="64"/>
      <c r="L104" s="66"/>
      <c r="M104" s="66"/>
      <c r="N104" s="68"/>
      <c r="O104" s="68"/>
      <c r="P104" s="68"/>
      <c r="Q104" s="462"/>
      <c r="R104" s="69"/>
      <c r="S104" s="70"/>
    </row>
    <row r="105" spans="4:19" x14ac:dyDescent="0.3">
      <c r="D105" s="65"/>
      <c r="E105" s="65"/>
      <c r="F105" s="65"/>
      <c r="G105" s="65"/>
      <c r="H105" s="63"/>
      <c r="I105" s="63"/>
      <c r="J105" s="63"/>
      <c r="K105" s="64"/>
      <c r="L105" s="66"/>
      <c r="M105" s="66"/>
      <c r="N105" s="68"/>
      <c r="O105" s="68"/>
      <c r="P105" s="68"/>
      <c r="Q105" s="462"/>
      <c r="R105" s="69"/>
      <c r="S105" s="70"/>
    </row>
    <row r="106" spans="4:19" x14ac:dyDescent="0.3">
      <c r="D106" s="65"/>
      <c r="E106" s="65"/>
      <c r="F106" s="65"/>
      <c r="G106" s="65"/>
      <c r="H106" s="63"/>
      <c r="I106" s="63"/>
      <c r="J106" s="63"/>
      <c r="K106" s="64"/>
      <c r="L106" s="66"/>
      <c r="M106" s="66"/>
      <c r="N106" s="68"/>
      <c r="O106" s="68"/>
      <c r="P106" s="68"/>
      <c r="Q106" s="462"/>
      <c r="R106" s="69"/>
      <c r="S106" s="70"/>
    </row>
    <row r="107" spans="4:19" x14ac:dyDescent="0.3">
      <c r="D107" s="65"/>
      <c r="E107" s="65"/>
      <c r="F107" s="65"/>
      <c r="G107" s="65"/>
      <c r="H107" s="63"/>
      <c r="I107" s="63"/>
      <c r="J107" s="63"/>
      <c r="K107" s="64"/>
      <c r="L107" s="66"/>
      <c r="M107" s="66"/>
      <c r="N107" s="68"/>
      <c r="O107" s="68"/>
      <c r="P107" s="68"/>
      <c r="Q107" s="462"/>
      <c r="R107" s="69"/>
      <c r="S107" s="70"/>
    </row>
    <row r="108" spans="4:19" x14ac:dyDescent="0.3">
      <c r="D108" s="65"/>
      <c r="E108" s="65"/>
      <c r="F108" s="65"/>
      <c r="G108" s="65"/>
      <c r="H108" s="63"/>
      <c r="I108" s="63"/>
      <c r="J108" s="63"/>
      <c r="K108" s="64"/>
      <c r="L108" s="66"/>
      <c r="M108" s="66"/>
      <c r="N108" s="68"/>
      <c r="O108" s="68"/>
      <c r="P108" s="68"/>
      <c r="Q108" s="462"/>
      <c r="R108" s="69"/>
      <c r="S108" s="70"/>
    </row>
    <row r="109" spans="4:19" x14ac:dyDescent="0.3">
      <c r="D109" s="65"/>
      <c r="E109" s="65"/>
      <c r="F109" s="65"/>
      <c r="G109" s="65"/>
      <c r="H109" s="63"/>
      <c r="I109" s="63"/>
      <c r="J109" s="63"/>
      <c r="K109" s="64"/>
      <c r="L109" s="66"/>
      <c r="M109" s="66"/>
      <c r="N109" s="68"/>
      <c r="O109" s="68"/>
      <c r="P109" s="68"/>
      <c r="Q109" s="462"/>
      <c r="R109" s="69"/>
      <c r="S109" s="70"/>
    </row>
    <row r="110" spans="4:19" x14ac:dyDescent="0.3">
      <c r="D110" s="65"/>
      <c r="E110" s="65"/>
      <c r="F110" s="65"/>
      <c r="G110" s="65"/>
      <c r="H110" s="63"/>
      <c r="I110" s="63"/>
      <c r="J110" s="63"/>
      <c r="K110" s="64"/>
      <c r="L110" s="66"/>
      <c r="M110" s="66"/>
      <c r="N110" s="68"/>
      <c r="O110" s="68"/>
      <c r="P110" s="68"/>
      <c r="Q110" s="462"/>
      <c r="R110" s="69"/>
      <c r="S110" s="70"/>
    </row>
    <row r="111" spans="4:19" x14ac:dyDescent="0.3">
      <c r="D111" s="65"/>
      <c r="E111" s="65"/>
      <c r="F111" s="65"/>
      <c r="G111" s="65"/>
      <c r="H111" s="63"/>
      <c r="I111" s="63"/>
      <c r="J111" s="63"/>
      <c r="K111" s="64"/>
      <c r="L111" s="66"/>
      <c r="M111" s="66"/>
      <c r="N111" s="68"/>
      <c r="O111" s="68"/>
      <c r="P111" s="68"/>
      <c r="Q111" s="462"/>
      <c r="R111" s="69"/>
      <c r="S111" s="70"/>
    </row>
    <row r="112" spans="4:19" x14ac:dyDescent="0.3">
      <c r="D112" s="65"/>
      <c r="E112" s="65"/>
      <c r="F112" s="65"/>
      <c r="G112" s="65"/>
      <c r="H112" s="63"/>
      <c r="I112" s="63"/>
      <c r="J112" s="63"/>
      <c r="K112" s="64"/>
      <c r="L112" s="66"/>
      <c r="M112" s="66"/>
      <c r="N112" s="68"/>
      <c r="O112" s="68"/>
      <c r="P112" s="68"/>
      <c r="Q112" s="462"/>
      <c r="R112" s="69"/>
      <c r="S112" s="70"/>
    </row>
    <row r="113" spans="4:19" x14ac:dyDescent="0.3">
      <c r="D113" s="65"/>
      <c r="E113" s="65"/>
      <c r="F113" s="65"/>
      <c r="G113" s="65"/>
      <c r="H113" s="63"/>
      <c r="I113" s="63"/>
      <c r="J113" s="63"/>
      <c r="K113" s="64"/>
      <c r="L113" s="66"/>
      <c r="M113" s="66"/>
      <c r="N113" s="68"/>
      <c r="O113" s="68"/>
      <c r="P113" s="68"/>
      <c r="Q113" s="462"/>
      <c r="R113" s="69"/>
      <c r="S113" s="70"/>
    </row>
    <row r="114" spans="4:19" x14ac:dyDescent="0.3">
      <c r="D114" s="65"/>
      <c r="E114" s="65"/>
      <c r="F114" s="65"/>
      <c r="G114" s="65"/>
      <c r="H114" s="63"/>
      <c r="I114" s="63"/>
      <c r="J114" s="63"/>
      <c r="K114" s="64"/>
      <c r="L114" s="66"/>
      <c r="M114" s="66"/>
      <c r="N114" s="68"/>
      <c r="O114" s="68"/>
      <c r="P114" s="68"/>
      <c r="Q114" s="462"/>
      <c r="R114" s="69"/>
      <c r="S114" s="70"/>
    </row>
    <row r="115" spans="4:19" x14ac:dyDescent="0.3">
      <c r="D115" s="65"/>
      <c r="E115" s="65"/>
      <c r="F115" s="65"/>
      <c r="G115" s="65"/>
      <c r="H115" s="63"/>
      <c r="I115" s="63"/>
      <c r="J115" s="63"/>
      <c r="K115" s="64"/>
      <c r="L115" s="66"/>
      <c r="M115" s="66"/>
      <c r="N115" s="68"/>
      <c r="O115" s="68"/>
      <c r="P115" s="68"/>
      <c r="Q115" s="462"/>
      <c r="R115" s="69"/>
      <c r="S115" s="70"/>
    </row>
    <row r="116" spans="4:19" x14ac:dyDescent="0.3">
      <c r="D116" s="65"/>
      <c r="E116" s="65"/>
      <c r="F116" s="65"/>
      <c r="G116" s="65"/>
      <c r="H116" s="63"/>
      <c r="I116" s="63"/>
      <c r="J116" s="63"/>
      <c r="K116" s="64"/>
      <c r="L116" s="66"/>
      <c r="M116" s="66"/>
      <c r="N116" s="68"/>
      <c r="O116" s="68"/>
      <c r="P116" s="68"/>
      <c r="Q116" s="462"/>
      <c r="R116" s="69"/>
      <c r="S116" s="70"/>
    </row>
    <row r="117" spans="4:19" x14ac:dyDescent="0.3">
      <c r="D117" s="65"/>
      <c r="E117" s="65"/>
      <c r="F117" s="65"/>
      <c r="G117" s="65"/>
      <c r="H117" s="63"/>
      <c r="I117" s="63"/>
      <c r="J117" s="63"/>
      <c r="K117" s="64"/>
      <c r="L117" s="66"/>
      <c r="M117" s="66"/>
      <c r="N117" s="68"/>
      <c r="O117" s="68"/>
      <c r="P117" s="68"/>
      <c r="Q117" s="462"/>
      <c r="R117" s="69"/>
      <c r="S117" s="70"/>
    </row>
    <row r="118" spans="4:19" x14ac:dyDescent="0.3">
      <c r="D118" s="65"/>
      <c r="E118" s="65"/>
      <c r="F118" s="65"/>
      <c r="G118" s="65"/>
      <c r="H118" s="63"/>
      <c r="I118" s="63"/>
      <c r="J118" s="63"/>
      <c r="K118" s="64"/>
      <c r="L118" s="66"/>
      <c r="M118" s="66"/>
      <c r="N118" s="68"/>
      <c r="O118" s="68"/>
      <c r="P118" s="68"/>
      <c r="Q118" s="462"/>
      <c r="R118" s="69"/>
      <c r="S118" s="70"/>
    </row>
    <row r="119" spans="4:19" x14ac:dyDescent="0.3">
      <c r="D119" s="65"/>
      <c r="E119" s="65"/>
      <c r="F119" s="65"/>
      <c r="G119" s="65"/>
      <c r="H119" s="63"/>
      <c r="I119" s="63"/>
      <c r="J119" s="63"/>
      <c r="K119" s="64"/>
      <c r="L119" s="66"/>
      <c r="M119" s="66"/>
      <c r="N119" s="68"/>
      <c r="O119" s="68"/>
      <c r="P119" s="68"/>
      <c r="Q119" s="462"/>
      <c r="R119" s="69"/>
      <c r="S119" s="70"/>
    </row>
    <row r="120" spans="4:19" x14ac:dyDescent="0.3">
      <c r="D120" s="65"/>
      <c r="E120" s="65"/>
      <c r="F120" s="65"/>
      <c r="G120" s="65"/>
      <c r="H120" s="63"/>
      <c r="I120" s="63"/>
      <c r="J120" s="63"/>
      <c r="K120" s="64"/>
      <c r="L120" s="66"/>
      <c r="M120" s="66"/>
      <c r="N120" s="68"/>
      <c r="O120" s="68"/>
      <c r="P120" s="68"/>
      <c r="Q120" s="462"/>
      <c r="R120" s="69"/>
      <c r="S120" s="70"/>
    </row>
    <row r="121" spans="4:19" x14ac:dyDescent="0.3">
      <c r="D121" s="65"/>
      <c r="E121" s="65"/>
      <c r="F121" s="65"/>
      <c r="G121" s="65"/>
      <c r="H121" s="63"/>
      <c r="I121" s="63"/>
      <c r="J121" s="63"/>
      <c r="K121" s="64"/>
      <c r="L121" s="66"/>
      <c r="M121" s="66"/>
      <c r="N121" s="68"/>
      <c r="O121" s="68"/>
      <c r="P121" s="68"/>
      <c r="Q121" s="462"/>
      <c r="R121" s="69"/>
      <c r="S121" s="70"/>
    </row>
    <row r="122" spans="4:19" x14ac:dyDescent="0.3">
      <c r="D122" s="65"/>
      <c r="E122" s="65"/>
      <c r="F122" s="65"/>
      <c r="G122" s="65"/>
      <c r="H122" s="63"/>
      <c r="I122" s="63"/>
      <c r="J122" s="63"/>
      <c r="K122" s="64"/>
      <c r="L122" s="66"/>
      <c r="M122" s="66"/>
      <c r="N122" s="68"/>
      <c r="O122" s="68"/>
      <c r="P122" s="68"/>
      <c r="Q122" s="462"/>
      <c r="R122" s="69"/>
      <c r="S122" s="70"/>
    </row>
    <row r="123" spans="4:19" x14ac:dyDescent="0.3">
      <c r="D123" s="65"/>
      <c r="E123" s="65"/>
      <c r="F123" s="65"/>
      <c r="G123" s="65"/>
      <c r="H123" s="63"/>
      <c r="I123" s="63"/>
      <c r="J123" s="63"/>
      <c r="K123" s="64"/>
      <c r="L123" s="66"/>
      <c r="M123" s="66"/>
      <c r="N123" s="68"/>
      <c r="O123" s="68"/>
      <c r="P123" s="68"/>
      <c r="Q123" s="462"/>
      <c r="R123" s="69"/>
      <c r="S123" s="70"/>
    </row>
    <row r="124" spans="4:19" x14ac:dyDescent="0.3">
      <c r="D124" s="65"/>
      <c r="E124" s="65"/>
      <c r="F124" s="65"/>
      <c r="G124" s="65"/>
      <c r="H124" s="63"/>
      <c r="I124" s="63"/>
      <c r="J124" s="63"/>
      <c r="K124" s="64"/>
      <c r="L124" s="66"/>
      <c r="M124" s="66"/>
      <c r="N124" s="68"/>
      <c r="O124" s="68"/>
      <c r="P124" s="68"/>
      <c r="Q124" s="462"/>
      <c r="R124" s="69"/>
      <c r="S124" s="70"/>
    </row>
    <row r="125" spans="4:19" x14ac:dyDescent="0.3">
      <c r="D125" s="65"/>
      <c r="E125" s="65"/>
      <c r="F125" s="65"/>
      <c r="G125" s="65"/>
      <c r="H125" s="63"/>
      <c r="I125" s="63"/>
      <c r="J125" s="63"/>
      <c r="K125" s="64"/>
      <c r="L125" s="66"/>
      <c r="M125" s="66"/>
      <c r="N125" s="68"/>
      <c r="O125" s="68"/>
      <c r="P125" s="68"/>
      <c r="Q125" s="462"/>
      <c r="R125" s="69"/>
      <c r="S125" s="70"/>
    </row>
    <row r="126" spans="4:19" x14ac:dyDescent="0.3">
      <c r="D126" s="65"/>
      <c r="E126" s="65"/>
      <c r="F126" s="65"/>
      <c r="G126" s="65"/>
      <c r="H126" s="63"/>
      <c r="I126" s="63"/>
      <c r="J126" s="63"/>
      <c r="K126" s="64"/>
      <c r="L126" s="66"/>
      <c r="M126" s="66"/>
      <c r="N126" s="68"/>
      <c r="O126" s="68"/>
      <c r="P126" s="68"/>
      <c r="Q126" s="462"/>
      <c r="R126" s="69"/>
      <c r="S126" s="70"/>
    </row>
    <row r="127" spans="4:19" x14ac:dyDescent="0.3">
      <c r="D127" s="65"/>
      <c r="E127" s="65"/>
      <c r="F127" s="65"/>
      <c r="G127" s="65"/>
      <c r="H127" s="63"/>
      <c r="I127" s="63"/>
      <c r="J127" s="63"/>
      <c r="K127" s="64"/>
      <c r="L127" s="66"/>
      <c r="M127" s="66"/>
      <c r="N127" s="68"/>
      <c r="O127" s="68"/>
      <c r="P127" s="68"/>
      <c r="Q127" s="462"/>
      <c r="R127" s="69"/>
      <c r="S127" s="70"/>
    </row>
    <row r="128" spans="4:19" x14ac:dyDescent="0.3">
      <c r="D128" s="65"/>
      <c r="E128" s="65"/>
      <c r="F128" s="65"/>
      <c r="G128" s="65"/>
      <c r="H128" s="63"/>
      <c r="I128" s="63"/>
      <c r="J128" s="63"/>
      <c r="K128" s="64"/>
      <c r="L128" s="66"/>
      <c r="M128" s="66"/>
      <c r="N128" s="68"/>
      <c r="O128" s="68"/>
      <c r="P128" s="68"/>
      <c r="Q128" s="462"/>
      <c r="R128" s="69"/>
      <c r="S128" s="70"/>
    </row>
    <row r="129" spans="4:19" x14ac:dyDescent="0.3">
      <c r="D129" s="65"/>
      <c r="E129" s="65"/>
      <c r="F129" s="65"/>
      <c r="G129" s="65"/>
      <c r="H129" s="63"/>
      <c r="I129" s="63"/>
      <c r="J129" s="63"/>
      <c r="K129" s="64"/>
      <c r="L129" s="66"/>
      <c r="M129" s="66"/>
      <c r="N129" s="68"/>
      <c r="O129" s="68"/>
      <c r="P129" s="68"/>
      <c r="Q129" s="462"/>
      <c r="R129" s="69"/>
      <c r="S129" s="70"/>
    </row>
    <row r="130" spans="4:19" x14ac:dyDescent="0.3">
      <c r="D130" s="65"/>
      <c r="E130" s="65"/>
      <c r="F130" s="65"/>
      <c r="G130" s="65"/>
      <c r="H130" s="63"/>
      <c r="I130" s="63"/>
      <c r="J130" s="63"/>
      <c r="K130" s="64"/>
      <c r="L130" s="66"/>
      <c r="M130" s="66"/>
      <c r="N130" s="68"/>
      <c r="O130" s="68"/>
      <c r="P130" s="68"/>
      <c r="Q130" s="462"/>
      <c r="R130" s="69"/>
      <c r="S130" s="70"/>
    </row>
    <row r="131" spans="4:19" x14ac:dyDescent="0.3">
      <c r="D131" s="65"/>
      <c r="E131" s="65"/>
      <c r="F131" s="65"/>
      <c r="G131" s="65"/>
      <c r="H131" s="63"/>
      <c r="I131" s="63"/>
      <c r="J131" s="63"/>
      <c r="K131" s="64"/>
      <c r="L131" s="66"/>
      <c r="M131" s="66"/>
      <c r="N131" s="68"/>
      <c r="O131" s="68"/>
      <c r="P131" s="68"/>
      <c r="Q131" s="462"/>
      <c r="R131" s="69"/>
      <c r="S131" s="70"/>
    </row>
    <row r="132" spans="4:19" x14ac:dyDescent="0.3">
      <c r="D132" s="65"/>
      <c r="E132" s="65"/>
      <c r="F132" s="65"/>
      <c r="G132" s="65"/>
      <c r="H132" s="63"/>
      <c r="I132" s="63"/>
      <c r="J132" s="63"/>
      <c r="K132" s="64"/>
      <c r="L132" s="66"/>
      <c r="M132" s="66"/>
      <c r="N132" s="68"/>
      <c r="O132" s="68"/>
      <c r="P132" s="68"/>
      <c r="Q132" s="462"/>
      <c r="R132" s="69"/>
      <c r="S132" s="70"/>
    </row>
    <row r="133" spans="4:19" x14ac:dyDescent="0.3">
      <c r="D133" s="65"/>
      <c r="E133" s="65"/>
      <c r="F133" s="65"/>
      <c r="G133" s="65"/>
      <c r="H133" s="63"/>
      <c r="I133" s="63"/>
      <c r="J133" s="63"/>
      <c r="K133" s="64"/>
      <c r="L133" s="66"/>
      <c r="M133" s="66"/>
      <c r="N133" s="68"/>
      <c r="O133" s="68"/>
      <c r="P133" s="68"/>
      <c r="Q133" s="462"/>
      <c r="R133" s="69"/>
      <c r="S133" s="70"/>
    </row>
    <row r="134" spans="4:19" x14ac:dyDescent="0.3">
      <c r="D134" s="65"/>
      <c r="E134" s="65"/>
      <c r="F134" s="65"/>
      <c r="G134" s="65"/>
      <c r="H134" s="63"/>
      <c r="I134" s="63"/>
      <c r="J134" s="63"/>
      <c r="K134" s="64"/>
      <c r="L134" s="66"/>
      <c r="M134" s="66"/>
      <c r="N134" s="68"/>
      <c r="O134" s="68"/>
      <c r="P134" s="68"/>
      <c r="Q134" s="462"/>
      <c r="R134" s="69"/>
      <c r="S134" s="70"/>
    </row>
    <row r="135" spans="4:19" x14ac:dyDescent="0.3">
      <c r="D135" s="65"/>
      <c r="E135" s="65"/>
      <c r="F135" s="65"/>
      <c r="G135" s="65"/>
      <c r="H135" s="63"/>
      <c r="I135" s="63"/>
      <c r="J135" s="63"/>
      <c r="K135" s="64"/>
      <c r="L135" s="66"/>
      <c r="M135" s="66"/>
      <c r="N135" s="68"/>
      <c r="O135" s="68"/>
      <c r="P135" s="68"/>
      <c r="Q135" s="462"/>
      <c r="R135" s="69"/>
      <c r="S135" s="70"/>
    </row>
    <row r="136" spans="4:19" x14ac:dyDescent="0.3">
      <c r="D136" s="65"/>
      <c r="E136" s="65"/>
      <c r="F136" s="65"/>
      <c r="G136" s="65"/>
      <c r="H136" s="63"/>
      <c r="I136" s="63"/>
      <c r="J136" s="63"/>
      <c r="K136" s="64"/>
      <c r="L136" s="66"/>
      <c r="M136" s="66"/>
      <c r="N136" s="68"/>
      <c r="O136" s="68"/>
      <c r="P136" s="68"/>
      <c r="Q136" s="462"/>
      <c r="R136" s="69"/>
      <c r="S136" s="70"/>
    </row>
    <row r="137" spans="4:19" x14ac:dyDescent="0.3">
      <c r="D137" s="65"/>
      <c r="E137" s="65"/>
      <c r="F137" s="65"/>
      <c r="G137" s="65"/>
      <c r="H137" s="63"/>
      <c r="I137" s="63"/>
      <c r="J137" s="63"/>
      <c r="K137" s="64"/>
      <c r="L137" s="66"/>
      <c r="M137" s="66"/>
      <c r="N137" s="68"/>
      <c r="O137" s="68"/>
      <c r="P137" s="68"/>
      <c r="Q137" s="462"/>
      <c r="R137" s="69"/>
      <c r="S137" s="70"/>
    </row>
    <row r="138" spans="4:19" x14ac:dyDescent="0.3">
      <c r="D138" s="65"/>
      <c r="E138" s="65"/>
      <c r="F138" s="65"/>
      <c r="G138" s="65"/>
      <c r="H138" s="63"/>
      <c r="I138" s="63"/>
      <c r="J138" s="63"/>
      <c r="K138" s="64"/>
      <c r="L138" s="66"/>
      <c r="M138" s="66"/>
      <c r="N138" s="68"/>
      <c r="O138" s="68"/>
      <c r="P138" s="68"/>
      <c r="Q138" s="462"/>
      <c r="R138" s="69"/>
      <c r="S138" s="70"/>
    </row>
    <row r="139" spans="4:19" x14ac:dyDescent="0.3">
      <c r="D139" s="65"/>
      <c r="E139" s="65"/>
      <c r="F139" s="65"/>
      <c r="G139" s="65"/>
      <c r="H139" s="63"/>
      <c r="I139" s="63"/>
      <c r="J139" s="63"/>
      <c r="K139" s="64"/>
      <c r="L139" s="66"/>
      <c r="M139" s="66"/>
      <c r="N139" s="68"/>
      <c r="O139" s="68"/>
      <c r="P139" s="68"/>
      <c r="Q139" s="462"/>
      <c r="R139" s="69"/>
      <c r="S139" s="70"/>
    </row>
    <row r="140" spans="4:19" x14ac:dyDescent="0.3">
      <c r="D140" s="65"/>
      <c r="E140" s="65"/>
      <c r="F140" s="65"/>
      <c r="G140" s="65"/>
      <c r="H140" s="63"/>
      <c r="I140" s="63"/>
      <c r="J140" s="63"/>
      <c r="K140" s="64"/>
      <c r="L140" s="66"/>
      <c r="M140" s="66"/>
      <c r="N140" s="68"/>
      <c r="O140" s="68"/>
      <c r="P140" s="68"/>
      <c r="Q140" s="462"/>
      <c r="R140" s="69"/>
      <c r="S140" s="70"/>
    </row>
    <row r="141" spans="4:19" x14ac:dyDescent="0.3">
      <c r="D141" s="65"/>
      <c r="E141" s="65"/>
      <c r="F141" s="65"/>
      <c r="G141" s="65"/>
      <c r="H141" s="63"/>
      <c r="I141" s="63"/>
      <c r="J141" s="63"/>
      <c r="K141" s="64"/>
      <c r="L141" s="66"/>
      <c r="M141" s="66"/>
      <c r="N141" s="68"/>
      <c r="O141" s="68"/>
      <c r="P141" s="68"/>
      <c r="Q141" s="462"/>
      <c r="R141" s="69"/>
      <c r="S141" s="70"/>
    </row>
    <row r="142" spans="4:19" x14ac:dyDescent="0.3">
      <c r="D142" s="65"/>
      <c r="E142" s="65"/>
      <c r="F142" s="65"/>
      <c r="G142" s="65"/>
      <c r="H142" s="63"/>
      <c r="I142" s="63"/>
      <c r="J142" s="63"/>
      <c r="K142" s="64"/>
      <c r="L142" s="66"/>
      <c r="M142" s="66"/>
      <c r="N142" s="68"/>
      <c r="O142" s="68"/>
      <c r="P142" s="68"/>
      <c r="Q142" s="462"/>
      <c r="R142" s="69"/>
      <c r="S142" s="70"/>
    </row>
    <row r="143" spans="4:19" x14ac:dyDescent="0.3">
      <c r="D143" s="65"/>
      <c r="E143" s="65"/>
      <c r="F143" s="65"/>
      <c r="G143" s="65"/>
      <c r="H143" s="63"/>
      <c r="I143" s="63"/>
      <c r="J143" s="63"/>
      <c r="K143" s="64"/>
      <c r="L143" s="66"/>
      <c r="M143" s="66"/>
      <c r="N143" s="68"/>
      <c r="O143" s="68"/>
      <c r="P143" s="68"/>
      <c r="Q143" s="462"/>
      <c r="R143" s="69"/>
      <c r="S143" s="70"/>
    </row>
    <row r="144" spans="4:19" x14ac:dyDescent="0.3">
      <c r="D144" s="65"/>
      <c r="E144" s="65"/>
      <c r="F144" s="65"/>
      <c r="G144" s="65"/>
      <c r="H144" s="63"/>
      <c r="I144" s="63"/>
      <c r="J144" s="63"/>
      <c r="K144" s="64"/>
      <c r="L144" s="66"/>
      <c r="M144" s="66"/>
      <c r="N144" s="68"/>
      <c r="O144" s="68"/>
      <c r="P144" s="68"/>
      <c r="Q144" s="462"/>
      <c r="R144" s="69"/>
      <c r="S144" s="70"/>
    </row>
    <row r="145" spans="4:19" x14ac:dyDescent="0.3">
      <c r="D145" s="65"/>
      <c r="E145" s="65"/>
      <c r="F145" s="65"/>
      <c r="G145" s="65"/>
      <c r="H145" s="63"/>
      <c r="I145" s="63"/>
      <c r="J145" s="63"/>
      <c r="K145" s="64"/>
      <c r="L145" s="66"/>
      <c r="M145" s="66"/>
      <c r="N145" s="68"/>
      <c r="O145" s="68"/>
      <c r="P145" s="68"/>
      <c r="Q145" s="462"/>
      <c r="R145" s="69"/>
      <c r="S145" s="70"/>
    </row>
    <row r="146" spans="4:19" x14ac:dyDescent="0.3">
      <c r="D146" s="65"/>
      <c r="E146" s="65"/>
      <c r="F146" s="65"/>
      <c r="G146" s="65"/>
      <c r="H146" s="63"/>
      <c r="I146" s="63"/>
      <c r="J146" s="63"/>
      <c r="K146" s="64"/>
      <c r="L146" s="66"/>
      <c r="M146" s="66"/>
      <c r="N146" s="68"/>
      <c r="O146" s="68"/>
      <c r="P146" s="68"/>
      <c r="Q146" s="462"/>
      <c r="R146" s="69"/>
      <c r="S146" s="70"/>
    </row>
    <row r="147" spans="4:19" x14ac:dyDescent="0.3">
      <c r="D147" s="65"/>
      <c r="E147" s="65"/>
      <c r="F147" s="65"/>
      <c r="G147" s="65"/>
      <c r="H147" s="63"/>
      <c r="I147" s="63"/>
      <c r="J147" s="63"/>
      <c r="K147" s="64"/>
      <c r="L147" s="66"/>
      <c r="M147" s="66"/>
      <c r="N147" s="68"/>
      <c r="O147" s="68"/>
      <c r="P147" s="68"/>
      <c r="Q147" s="462"/>
      <c r="R147" s="69"/>
      <c r="S147" s="70"/>
    </row>
    <row r="148" spans="4:19" x14ac:dyDescent="0.3">
      <c r="D148" s="65"/>
      <c r="E148" s="65"/>
      <c r="F148" s="65"/>
      <c r="G148" s="65"/>
      <c r="H148" s="63"/>
      <c r="I148" s="63"/>
      <c r="J148" s="63"/>
      <c r="K148" s="64"/>
      <c r="L148" s="66"/>
      <c r="M148" s="66"/>
      <c r="N148" s="68"/>
      <c r="O148" s="68"/>
      <c r="P148" s="68"/>
      <c r="Q148" s="462"/>
      <c r="R148" s="69"/>
      <c r="S148" s="70"/>
    </row>
    <row r="149" spans="4:19" x14ac:dyDescent="0.3">
      <c r="D149" s="65"/>
      <c r="E149" s="65"/>
      <c r="F149" s="65"/>
      <c r="G149" s="65"/>
      <c r="H149" s="63"/>
      <c r="I149" s="63"/>
      <c r="J149" s="63"/>
      <c r="K149" s="64"/>
      <c r="L149" s="66"/>
      <c r="M149" s="66"/>
      <c r="N149" s="68"/>
      <c r="O149" s="68"/>
      <c r="P149" s="68"/>
      <c r="Q149" s="462"/>
      <c r="R149" s="69"/>
      <c r="S149" s="70"/>
    </row>
    <row r="150" spans="4:19" x14ac:dyDescent="0.3">
      <c r="D150" s="65"/>
      <c r="E150" s="65"/>
      <c r="F150" s="65"/>
      <c r="G150" s="65"/>
      <c r="H150" s="63"/>
      <c r="I150" s="63"/>
      <c r="J150" s="63"/>
      <c r="K150" s="64"/>
      <c r="L150" s="66"/>
      <c r="M150" s="66"/>
      <c r="N150" s="68"/>
      <c r="O150" s="68"/>
      <c r="P150" s="68"/>
      <c r="Q150" s="462"/>
      <c r="R150" s="69"/>
      <c r="S150" s="70"/>
    </row>
    <row r="151" spans="4:19" x14ac:dyDescent="0.3">
      <c r="D151" s="65"/>
      <c r="E151" s="65"/>
      <c r="F151" s="65"/>
      <c r="G151" s="65"/>
      <c r="H151" s="63"/>
      <c r="I151" s="63"/>
      <c r="J151" s="63"/>
      <c r="K151" s="64"/>
      <c r="L151" s="66"/>
      <c r="M151" s="66"/>
      <c r="N151" s="68"/>
      <c r="O151" s="68"/>
      <c r="P151" s="68"/>
      <c r="Q151" s="462"/>
      <c r="R151" s="69"/>
      <c r="S151" s="70"/>
    </row>
    <row r="152" spans="4:19" x14ac:dyDescent="0.3">
      <c r="D152" s="65"/>
      <c r="E152" s="65"/>
      <c r="F152" s="65"/>
      <c r="G152" s="65"/>
      <c r="H152" s="63"/>
      <c r="I152" s="63"/>
      <c r="J152" s="63"/>
      <c r="K152" s="64"/>
      <c r="L152" s="66"/>
      <c r="M152" s="66"/>
      <c r="N152" s="68"/>
      <c r="O152" s="68"/>
      <c r="P152" s="68"/>
      <c r="Q152" s="462"/>
      <c r="R152" s="69"/>
      <c r="S152" s="70"/>
    </row>
    <row r="153" spans="4:19" x14ac:dyDescent="0.3">
      <c r="D153" s="65"/>
      <c r="E153" s="65"/>
      <c r="F153" s="65"/>
      <c r="G153" s="65"/>
      <c r="H153" s="63"/>
      <c r="I153" s="63"/>
      <c r="J153" s="63"/>
      <c r="K153" s="64"/>
      <c r="L153" s="66"/>
      <c r="M153" s="66"/>
      <c r="N153" s="68"/>
      <c r="O153" s="68"/>
      <c r="P153" s="68"/>
      <c r="Q153" s="462"/>
      <c r="R153" s="69"/>
      <c r="S153" s="70"/>
    </row>
    <row r="154" spans="4:19" x14ac:dyDescent="0.3">
      <c r="D154" s="65"/>
      <c r="E154" s="65"/>
      <c r="F154" s="65"/>
      <c r="G154" s="65"/>
      <c r="H154" s="63"/>
      <c r="I154" s="63"/>
      <c r="J154" s="63"/>
      <c r="K154" s="64"/>
      <c r="L154" s="66"/>
      <c r="M154" s="66"/>
      <c r="N154" s="68"/>
      <c r="O154" s="68"/>
      <c r="P154" s="68"/>
      <c r="Q154" s="462"/>
      <c r="R154" s="69"/>
      <c r="S154" s="70"/>
    </row>
    <row r="155" spans="4:19" x14ac:dyDescent="0.3">
      <c r="D155" s="65"/>
      <c r="E155" s="65"/>
      <c r="F155" s="65"/>
      <c r="G155" s="65"/>
      <c r="H155" s="63"/>
      <c r="I155" s="63"/>
      <c r="J155" s="63"/>
      <c r="K155" s="64"/>
      <c r="L155" s="66"/>
      <c r="M155" s="66"/>
      <c r="N155" s="68"/>
      <c r="O155" s="68"/>
      <c r="P155" s="68"/>
      <c r="Q155" s="462"/>
      <c r="R155" s="69"/>
      <c r="S155" s="70"/>
    </row>
    <row r="156" spans="4:19" x14ac:dyDescent="0.3">
      <c r="D156" s="65"/>
      <c r="E156" s="65"/>
      <c r="F156" s="65"/>
      <c r="G156" s="65"/>
      <c r="H156" s="63"/>
      <c r="I156" s="63"/>
      <c r="J156" s="63"/>
      <c r="K156" s="64"/>
      <c r="L156" s="66"/>
      <c r="M156" s="66"/>
      <c r="N156" s="68"/>
      <c r="O156" s="68"/>
      <c r="P156" s="68"/>
      <c r="Q156" s="462"/>
      <c r="R156" s="69"/>
      <c r="S156" s="70"/>
    </row>
    <row r="157" spans="4:19" x14ac:dyDescent="0.3">
      <c r="D157" s="65"/>
      <c r="E157" s="65"/>
      <c r="F157" s="65"/>
      <c r="G157" s="65"/>
      <c r="H157" s="63"/>
      <c r="I157" s="63"/>
      <c r="J157" s="63"/>
      <c r="K157" s="64"/>
      <c r="L157" s="66"/>
      <c r="M157" s="66"/>
      <c r="N157" s="68"/>
      <c r="O157" s="68"/>
      <c r="P157" s="68"/>
      <c r="Q157" s="462"/>
      <c r="R157" s="69"/>
      <c r="S157" s="70"/>
    </row>
    <row r="158" spans="4:19" x14ac:dyDescent="0.3">
      <c r="D158" s="65"/>
      <c r="E158" s="65"/>
      <c r="F158" s="65"/>
      <c r="G158" s="65"/>
      <c r="H158" s="63"/>
      <c r="I158" s="63"/>
      <c r="J158" s="63"/>
      <c r="K158" s="64"/>
      <c r="L158" s="66"/>
      <c r="M158" s="66"/>
      <c r="N158" s="68"/>
      <c r="O158" s="68"/>
      <c r="P158" s="68"/>
      <c r="Q158" s="462"/>
      <c r="R158" s="69"/>
      <c r="S158" s="70"/>
    </row>
    <row r="159" spans="4:19" x14ac:dyDescent="0.3">
      <c r="D159" s="65"/>
      <c r="E159" s="65"/>
      <c r="F159" s="65"/>
      <c r="G159" s="65"/>
      <c r="H159" s="63"/>
      <c r="I159" s="63"/>
      <c r="J159" s="63"/>
      <c r="K159" s="64"/>
      <c r="L159" s="66"/>
      <c r="M159" s="66"/>
      <c r="N159" s="68"/>
      <c r="O159" s="68"/>
      <c r="P159" s="68"/>
      <c r="Q159" s="462"/>
      <c r="R159" s="69"/>
      <c r="S159" s="70"/>
    </row>
    <row r="160" spans="4:19" x14ac:dyDescent="0.3">
      <c r="D160" s="65"/>
      <c r="E160" s="65"/>
      <c r="F160" s="65"/>
      <c r="G160" s="65"/>
      <c r="H160" s="63"/>
      <c r="I160" s="63"/>
      <c r="J160" s="63"/>
      <c r="K160" s="64"/>
      <c r="L160" s="66"/>
      <c r="M160" s="66"/>
      <c r="N160" s="68"/>
      <c r="O160" s="68"/>
      <c r="P160" s="68"/>
      <c r="Q160" s="462"/>
      <c r="R160" s="69"/>
      <c r="S160" s="70"/>
    </row>
    <row r="161" spans="4:19" x14ac:dyDescent="0.3">
      <c r="D161" s="65"/>
      <c r="E161" s="65"/>
      <c r="F161" s="65"/>
      <c r="G161" s="65"/>
      <c r="H161" s="63"/>
      <c r="I161" s="63"/>
      <c r="J161" s="63"/>
      <c r="K161" s="64"/>
      <c r="L161" s="66"/>
      <c r="M161" s="66"/>
      <c r="N161" s="68"/>
      <c r="O161" s="68"/>
      <c r="P161" s="68"/>
      <c r="Q161" s="462"/>
      <c r="R161" s="69"/>
      <c r="S161" s="70"/>
    </row>
    <row r="162" spans="4:19" x14ac:dyDescent="0.3">
      <c r="D162" s="65"/>
      <c r="E162" s="65"/>
      <c r="F162" s="65"/>
      <c r="G162" s="65"/>
      <c r="H162" s="63"/>
      <c r="I162" s="63"/>
      <c r="J162" s="63"/>
      <c r="K162" s="64"/>
      <c r="L162" s="66"/>
      <c r="M162" s="66"/>
      <c r="N162" s="68"/>
      <c r="O162" s="68"/>
      <c r="P162" s="68"/>
      <c r="Q162" s="462"/>
      <c r="R162" s="69"/>
      <c r="S162" s="70"/>
    </row>
    <row r="163" spans="4:19" x14ac:dyDescent="0.3">
      <c r="D163" s="65"/>
      <c r="E163" s="65"/>
      <c r="F163" s="65"/>
      <c r="G163" s="65"/>
      <c r="H163" s="63"/>
      <c r="I163" s="63"/>
      <c r="J163" s="63"/>
      <c r="K163" s="64"/>
      <c r="L163" s="66"/>
      <c r="M163" s="66"/>
      <c r="N163" s="68"/>
      <c r="O163" s="68"/>
      <c r="P163" s="68"/>
      <c r="Q163" s="462"/>
      <c r="R163" s="69"/>
      <c r="S163" s="70"/>
    </row>
    <row r="164" spans="4:19" x14ac:dyDescent="0.3">
      <c r="D164" s="65"/>
      <c r="E164" s="65"/>
      <c r="F164" s="65"/>
      <c r="G164" s="65"/>
      <c r="H164" s="63"/>
      <c r="I164" s="63"/>
      <c r="J164" s="63"/>
      <c r="K164" s="64"/>
      <c r="L164" s="66"/>
      <c r="M164" s="66"/>
      <c r="N164" s="68"/>
      <c r="O164" s="68"/>
      <c r="P164" s="68"/>
      <c r="Q164" s="462"/>
      <c r="R164" s="69"/>
      <c r="S164" s="70"/>
    </row>
    <row r="165" spans="4:19" x14ac:dyDescent="0.3">
      <c r="D165" s="65"/>
      <c r="E165" s="65"/>
      <c r="F165" s="65"/>
      <c r="G165" s="65"/>
      <c r="H165" s="63"/>
      <c r="I165" s="63"/>
      <c r="J165" s="63"/>
      <c r="K165" s="64"/>
      <c r="L165" s="66"/>
      <c r="M165" s="66"/>
      <c r="N165" s="68"/>
      <c r="O165" s="68"/>
      <c r="P165" s="68"/>
      <c r="Q165" s="462"/>
      <c r="R165" s="69"/>
      <c r="S165" s="70"/>
    </row>
    <row r="166" spans="4:19" x14ac:dyDescent="0.3">
      <c r="D166" s="65"/>
      <c r="E166" s="65"/>
      <c r="F166" s="65"/>
      <c r="G166" s="65"/>
      <c r="H166" s="63"/>
      <c r="I166" s="63"/>
      <c r="J166" s="63"/>
      <c r="K166" s="64"/>
      <c r="L166" s="66"/>
      <c r="M166" s="66"/>
      <c r="N166" s="68"/>
      <c r="O166" s="68"/>
      <c r="P166" s="68"/>
      <c r="Q166" s="462"/>
      <c r="R166" s="69"/>
      <c r="S166" s="70"/>
    </row>
    <row r="167" spans="4:19" x14ac:dyDescent="0.3">
      <c r="D167" s="65"/>
      <c r="E167" s="65"/>
      <c r="F167" s="65"/>
      <c r="G167" s="65"/>
      <c r="H167" s="63"/>
      <c r="I167" s="63"/>
      <c r="J167" s="63"/>
      <c r="K167" s="64"/>
      <c r="L167" s="66"/>
      <c r="M167" s="66"/>
      <c r="N167" s="68"/>
      <c r="O167" s="68"/>
      <c r="P167" s="68"/>
      <c r="Q167" s="462"/>
      <c r="R167" s="69"/>
      <c r="S167" s="70"/>
    </row>
    <row r="168" spans="4:19" x14ac:dyDescent="0.3">
      <c r="D168" s="65"/>
      <c r="E168" s="65"/>
      <c r="F168" s="65"/>
      <c r="G168" s="65"/>
      <c r="H168" s="63"/>
      <c r="I168" s="63"/>
      <c r="J168" s="63"/>
      <c r="K168" s="64"/>
      <c r="L168" s="66"/>
      <c r="M168" s="66"/>
      <c r="N168" s="68"/>
      <c r="O168" s="68"/>
      <c r="P168" s="68"/>
      <c r="Q168" s="462"/>
      <c r="R168" s="69"/>
      <c r="S168" s="70"/>
    </row>
    <row r="169" spans="4:19" x14ac:dyDescent="0.3">
      <c r="D169" s="65"/>
      <c r="E169" s="65"/>
      <c r="F169" s="65"/>
      <c r="G169" s="65"/>
      <c r="H169" s="63"/>
      <c r="I169" s="63"/>
      <c r="J169" s="63"/>
      <c r="K169" s="64"/>
      <c r="L169" s="66"/>
      <c r="M169" s="66"/>
      <c r="N169" s="68"/>
      <c r="O169" s="68"/>
      <c r="P169" s="68"/>
      <c r="Q169" s="462"/>
      <c r="R169" s="69"/>
      <c r="S169" s="70"/>
    </row>
    <row r="170" spans="4:19" x14ac:dyDescent="0.3">
      <c r="D170" s="65"/>
      <c r="E170" s="65"/>
      <c r="F170" s="65"/>
      <c r="G170" s="65"/>
      <c r="H170" s="63"/>
      <c r="I170" s="63"/>
      <c r="J170" s="63"/>
      <c r="K170" s="64"/>
      <c r="L170" s="66"/>
      <c r="M170" s="66"/>
      <c r="N170" s="68"/>
      <c r="O170" s="68"/>
      <c r="P170" s="68"/>
      <c r="Q170" s="462"/>
      <c r="R170" s="69"/>
      <c r="S170" s="70"/>
    </row>
    <row r="171" spans="4:19" x14ac:dyDescent="0.3">
      <c r="D171" s="65"/>
      <c r="E171" s="65"/>
      <c r="F171" s="65"/>
      <c r="G171" s="65"/>
      <c r="H171" s="63"/>
      <c r="I171" s="63"/>
      <c r="J171" s="63"/>
      <c r="K171" s="64"/>
      <c r="L171" s="66"/>
      <c r="M171" s="66"/>
      <c r="N171" s="68"/>
      <c r="O171" s="68"/>
      <c r="P171" s="68"/>
      <c r="Q171" s="462"/>
      <c r="R171" s="69"/>
      <c r="S171" s="70"/>
    </row>
    <row r="172" spans="4:19" x14ac:dyDescent="0.3">
      <c r="D172" s="65"/>
      <c r="E172" s="65"/>
      <c r="F172" s="65"/>
      <c r="G172" s="65"/>
      <c r="H172" s="63"/>
      <c r="I172" s="63"/>
      <c r="J172" s="63"/>
      <c r="K172" s="64"/>
      <c r="L172" s="66"/>
      <c r="M172" s="66"/>
      <c r="N172" s="68"/>
      <c r="O172" s="68"/>
      <c r="P172" s="68"/>
      <c r="Q172" s="462"/>
      <c r="R172" s="69"/>
      <c r="S172" s="70"/>
    </row>
    <row r="173" spans="4:19" x14ac:dyDescent="0.3">
      <c r="D173" s="65"/>
      <c r="E173" s="65"/>
      <c r="F173" s="65"/>
      <c r="G173" s="65"/>
      <c r="H173" s="63"/>
      <c r="I173" s="63"/>
      <c r="J173" s="63"/>
      <c r="K173" s="64"/>
      <c r="L173" s="66"/>
      <c r="M173" s="66"/>
      <c r="N173" s="68"/>
      <c r="O173" s="68"/>
      <c r="P173" s="68"/>
      <c r="Q173" s="462"/>
      <c r="R173" s="69"/>
      <c r="S173" s="70"/>
    </row>
    <row r="174" spans="4:19" x14ac:dyDescent="0.3">
      <c r="D174" s="65"/>
      <c r="E174" s="65"/>
      <c r="F174" s="65"/>
      <c r="G174" s="65"/>
      <c r="H174" s="63"/>
      <c r="I174" s="63"/>
      <c r="J174" s="63"/>
      <c r="K174" s="64"/>
      <c r="L174" s="66"/>
      <c r="M174" s="66"/>
      <c r="N174" s="68"/>
      <c r="O174" s="68"/>
      <c r="P174" s="68"/>
      <c r="Q174" s="462"/>
      <c r="R174" s="69"/>
      <c r="S174" s="70"/>
    </row>
    <row r="175" spans="4:19" x14ac:dyDescent="0.3">
      <c r="D175" s="65"/>
      <c r="E175" s="65"/>
      <c r="F175" s="65"/>
      <c r="G175" s="65"/>
      <c r="H175" s="63"/>
      <c r="I175" s="63"/>
      <c r="J175" s="63"/>
      <c r="K175" s="64"/>
      <c r="L175" s="66"/>
      <c r="M175" s="66"/>
      <c r="N175" s="68"/>
      <c r="O175" s="68"/>
      <c r="P175" s="68"/>
      <c r="Q175" s="462"/>
      <c r="R175" s="69"/>
      <c r="S175" s="70"/>
    </row>
    <row r="176" spans="4:19" x14ac:dyDescent="0.3">
      <c r="D176" s="65"/>
      <c r="E176" s="65"/>
      <c r="F176" s="65"/>
      <c r="G176" s="65"/>
      <c r="H176" s="63"/>
      <c r="I176" s="63"/>
      <c r="J176" s="63"/>
      <c r="K176" s="64"/>
      <c r="L176" s="66"/>
      <c r="M176" s="66"/>
      <c r="N176" s="68"/>
      <c r="O176" s="68"/>
      <c r="P176" s="68"/>
      <c r="Q176" s="462"/>
      <c r="R176" s="69"/>
      <c r="S176" s="70"/>
    </row>
    <row r="177" spans="4:19" x14ac:dyDescent="0.3">
      <c r="D177" s="65"/>
      <c r="E177" s="65"/>
      <c r="F177" s="65"/>
      <c r="G177" s="65"/>
      <c r="H177" s="63"/>
      <c r="I177" s="63"/>
      <c r="J177" s="63"/>
      <c r="K177" s="64"/>
      <c r="L177" s="66"/>
      <c r="M177" s="66"/>
      <c r="N177" s="68"/>
      <c r="O177" s="68"/>
      <c r="P177" s="68"/>
      <c r="Q177" s="462"/>
      <c r="R177" s="69"/>
      <c r="S177" s="70"/>
    </row>
    <row r="178" spans="4:19" x14ac:dyDescent="0.3">
      <c r="D178" s="65"/>
      <c r="E178" s="65"/>
      <c r="F178" s="65"/>
      <c r="G178" s="65"/>
      <c r="H178" s="63"/>
      <c r="I178" s="63"/>
      <c r="J178" s="63"/>
      <c r="K178" s="64"/>
      <c r="L178" s="66"/>
      <c r="M178" s="66"/>
      <c r="N178" s="68"/>
      <c r="O178" s="68"/>
      <c r="P178" s="68"/>
      <c r="Q178" s="462"/>
      <c r="R178" s="69"/>
      <c r="S178" s="70"/>
    </row>
    <row r="179" spans="4:19" x14ac:dyDescent="0.3">
      <c r="D179" s="65"/>
      <c r="E179" s="65"/>
      <c r="F179" s="65"/>
      <c r="G179" s="65"/>
      <c r="H179" s="63"/>
      <c r="I179" s="63"/>
      <c r="J179" s="63"/>
      <c r="K179" s="64"/>
      <c r="L179" s="66"/>
      <c r="M179" s="66"/>
      <c r="N179" s="68"/>
      <c r="O179" s="68"/>
      <c r="P179" s="68"/>
      <c r="Q179" s="462"/>
      <c r="R179" s="69"/>
      <c r="S179" s="70"/>
    </row>
    <row r="180" spans="4:19" x14ac:dyDescent="0.3">
      <c r="D180" s="65"/>
      <c r="E180" s="65"/>
      <c r="F180" s="65"/>
      <c r="G180" s="65"/>
      <c r="H180" s="63"/>
      <c r="I180" s="63"/>
      <c r="J180" s="63"/>
      <c r="K180" s="64"/>
      <c r="L180" s="66"/>
      <c r="M180" s="66"/>
      <c r="N180" s="68"/>
      <c r="O180" s="68"/>
      <c r="P180" s="68"/>
      <c r="Q180" s="462"/>
      <c r="R180" s="69"/>
      <c r="S180" s="70"/>
    </row>
    <row r="181" spans="4:19" x14ac:dyDescent="0.3">
      <c r="D181" s="65"/>
      <c r="E181" s="65"/>
      <c r="F181" s="65"/>
      <c r="G181" s="65"/>
      <c r="H181" s="63"/>
      <c r="I181" s="63"/>
      <c r="J181" s="63"/>
      <c r="K181" s="64"/>
      <c r="L181" s="66"/>
      <c r="M181" s="66"/>
      <c r="N181" s="68"/>
      <c r="O181" s="68"/>
      <c r="P181" s="68"/>
      <c r="Q181" s="462"/>
      <c r="R181" s="69"/>
      <c r="S181" s="70"/>
    </row>
    <row r="182" spans="4:19" x14ac:dyDescent="0.3">
      <c r="D182" s="65"/>
      <c r="E182" s="65"/>
      <c r="F182" s="65"/>
      <c r="G182" s="65"/>
      <c r="H182" s="63"/>
      <c r="I182" s="63"/>
      <c r="J182" s="63"/>
      <c r="K182" s="64"/>
      <c r="L182" s="66"/>
      <c r="M182" s="66"/>
      <c r="N182" s="68"/>
      <c r="O182" s="68"/>
      <c r="P182" s="68"/>
      <c r="Q182" s="462"/>
      <c r="R182" s="69"/>
      <c r="S182" s="70"/>
    </row>
    <row r="183" spans="4:19" x14ac:dyDescent="0.3">
      <c r="D183" s="65"/>
      <c r="E183" s="65"/>
      <c r="F183" s="65"/>
      <c r="G183" s="65"/>
      <c r="H183" s="63"/>
      <c r="I183" s="63"/>
      <c r="J183" s="63"/>
      <c r="K183" s="64"/>
      <c r="L183" s="66"/>
      <c r="M183" s="66"/>
      <c r="N183" s="68"/>
      <c r="O183" s="68"/>
      <c r="P183" s="68"/>
      <c r="Q183" s="462"/>
      <c r="R183" s="69"/>
      <c r="S183" s="70"/>
    </row>
    <row r="184" spans="4:19" x14ac:dyDescent="0.3">
      <c r="D184" s="65"/>
      <c r="E184" s="65"/>
      <c r="F184" s="65"/>
      <c r="G184" s="65"/>
      <c r="H184" s="63"/>
      <c r="I184" s="63"/>
      <c r="J184" s="63"/>
      <c r="K184" s="64"/>
      <c r="L184" s="66"/>
      <c r="M184" s="66"/>
      <c r="N184" s="68"/>
      <c r="O184" s="68"/>
      <c r="P184" s="68"/>
      <c r="Q184" s="462"/>
      <c r="R184" s="69"/>
      <c r="S184" s="70"/>
    </row>
    <row r="185" spans="4:19" x14ac:dyDescent="0.3">
      <c r="D185" s="65"/>
      <c r="E185" s="65"/>
      <c r="F185" s="65"/>
      <c r="G185" s="65"/>
      <c r="H185" s="63"/>
      <c r="I185" s="63"/>
      <c r="J185" s="63"/>
      <c r="K185" s="64"/>
      <c r="L185" s="66"/>
      <c r="M185" s="66"/>
      <c r="N185" s="68"/>
      <c r="O185" s="68"/>
      <c r="P185" s="68"/>
      <c r="Q185" s="462"/>
      <c r="R185" s="69"/>
      <c r="S185" s="70"/>
    </row>
    <row r="186" spans="4:19" x14ac:dyDescent="0.3">
      <c r="D186" s="65"/>
      <c r="E186" s="65"/>
      <c r="F186" s="65"/>
      <c r="G186" s="65"/>
      <c r="H186" s="63"/>
      <c r="I186" s="63"/>
      <c r="J186" s="63"/>
      <c r="K186" s="64"/>
      <c r="L186" s="66"/>
      <c r="M186" s="66"/>
      <c r="N186" s="68"/>
      <c r="O186" s="68"/>
      <c r="P186" s="68"/>
      <c r="Q186" s="462"/>
      <c r="R186" s="69"/>
      <c r="S186" s="70"/>
    </row>
    <row r="187" spans="4:19" x14ac:dyDescent="0.3">
      <c r="D187" s="65"/>
      <c r="E187" s="65"/>
      <c r="F187" s="65"/>
      <c r="G187" s="65"/>
      <c r="H187" s="63"/>
      <c r="I187" s="63"/>
      <c r="J187" s="63"/>
      <c r="K187" s="64"/>
      <c r="L187" s="66"/>
      <c r="M187" s="66"/>
      <c r="N187" s="68"/>
      <c r="O187" s="68"/>
      <c r="P187" s="68"/>
      <c r="Q187" s="462"/>
      <c r="R187" s="69"/>
      <c r="S187" s="70"/>
    </row>
    <row r="188" spans="4:19" x14ac:dyDescent="0.3">
      <c r="D188" s="65"/>
      <c r="E188" s="65"/>
      <c r="F188" s="65"/>
      <c r="G188" s="65"/>
      <c r="H188" s="63"/>
      <c r="I188" s="63"/>
      <c r="J188" s="63"/>
      <c r="K188" s="64"/>
      <c r="L188" s="66"/>
      <c r="M188" s="66"/>
      <c r="N188" s="68"/>
      <c r="O188" s="68"/>
      <c r="P188" s="68"/>
      <c r="Q188" s="462"/>
      <c r="R188" s="69"/>
      <c r="S188" s="70"/>
    </row>
    <row r="189" spans="4:19" x14ac:dyDescent="0.3">
      <c r="D189" s="65"/>
      <c r="E189" s="65"/>
      <c r="F189" s="65"/>
      <c r="G189" s="65"/>
      <c r="H189" s="63"/>
      <c r="I189" s="63"/>
      <c r="J189" s="63"/>
      <c r="K189" s="64"/>
      <c r="L189" s="66"/>
      <c r="M189" s="66"/>
      <c r="N189" s="68"/>
      <c r="O189" s="68"/>
      <c r="P189" s="68"/>
      <c r="Q189" s="462"/>
      <c r="R189" s="69"/>
      <c r="S189" s="70"/>
    </row>
    <row r="190" spans="4:19" x14ac:dyDescent="0.3">
      <c r="D190" s="65"/>
      <c r="E190" s="65"/>
      <c r="F190" s="65"/>
      <c r="G190" s="65"/>
      <c r="H190" s="63"/>
      <c r="I190" s="63"/>
      <c r="J190" s="63"/>
      <c r="K190" s="64"/>
      <c r="L190" s="66"/>
      <c r="M190" s="66"/>
      <c r="N190" s="68"/>
      <c r="O190" s="68"/>
      <c r="P190" s="68"/>
      <c r="Q190" s="462"/>
      <c r="R190" s="69"/>
      <c r="S190" s="70"/>
    </row>
    <row r="191" spans="4:19" x14ac:dyDescent="0.3">
      <c r="D191" s="65"/>
      <c r="E191" s="65"/>
      <c r="F191" s="65"/>
      <c r="G191" s="65"/>
      <c r="H191" s="63"/>
      <c r="I191" s="63"/>
      <c r="J191" s="63"/>
      <c r="K191" s="64"/>
      <c r="L191" s="66"/>
      <c r="M191" s="66"/>
      <c r="N191" s="68"/>
      <c r="O191" s="68"/>
      <c r="P191" s="68"/>
      <c r="Q191" s="462"/>
      <c r="R191" s="69"/>
      <c r="S191" s="70"/>
    </row>
    <row r="192" spans="4:19" x14ac:dyDescent="0.3">
      <c r="D192" s="65"/>
      <c r="E192" s="65"/>
      <c r="F192" s="65"/>
      <c r="G192" s="65"/>
      <c r="H192" s="63"/>
      <c r="I192" s="63"/>
      <c r="J192" s="63"/>
      <c r="K192" s="64"/>
      <c r="L192" s="66"/>
      <c r="M192" s="66"/>
      <c r="N192" s="68"/>
      <c r="O192" s="68"/>
      <c r="P192" s="68"/>
      <c r="Q192" s="462"/>
      <c r="R192" s="69"/>
      <c r="S192" s="70"/>
    </row>
    <row r="193" spans="4:19" x14ac:dyDescent="0.3">
      <c r="D193" s="65"/>
      <c r="E193" s="65"/>
      <c r="F193" s="65"/>
      <c r="G193" s="65"/>
      <c r="H193" s="63"/>
      <c r="I193" s="63"/>
      <c r="J193" s="63"/>
      <c r="K193" s="64"/>
      <c r="L193" s="66"/>
      <c r="M193" s="66"/>
      <c r="N193" s="68"/>
      <c r="O193" s="68"/>
      <c r="P193" s="68"/>
      <c r="Q193" s="462"/>
      <c r="R193" s="69"/>
      <c r="S193" s="70"/>
    </row>
    <row r="194" spans="4:19" x14ac:dyDescent="0.3">
      <c r="D194" s="65"/>
      <c r="E194" s="65"/>
      <c r="F194" s="65"/>
      <c r="G194" s="65"/>
      <c r="H194" s="63"/>
      <c r="I194" s="63"/>
      <c r="J194" s="63"/>
      <c r="K194" s="64"/>
      <c r="L194" s="66"/>
      <c r="M194" s="66"/>
      <c r="N194" s="68"/>
      <c r="O194" s="68"/>
      <c r="P194" s="68"/>
      <c r="Q194" s="462"/>
      <c r="R194" s="69"/>
      <c r="S194" s="70"/>
    </row>
    <row r="195" spans="4:19" x14ac:dyDescent="0.3">
      <c r="D195" s="65"/>
      <c r="E195" s="65"/>
      <c r="F195" s="65"/>
      <c r="G195" s="65"/>
      <c r="H195" s="63"/>
      <c r="I195" s="63"/>
      <c r="J195" s="63"/>
      <c r="K195" s="64"/>
      <c r="L195" s="66"/>
      <c r="M195" s="66"/>
      <c r="N195" s="68"/>
      <c r="O195" s="68"/>
      <c r="P195" s="68"/>
      <c r="Q195" s="462"/>
      <c r="R195" s="69"/>
      <c r="S195" s="70"/>
    </row>
    <row r="196" spans="4:19" x14ac:dyDescent="0.3">
      <c r="D196" s="65"/>
      <c r="E196" s="65"/>
      <c r="F196" s="65"/>
      <c r="G196" s="65"/>
      <c r="H196" s="63"/>
      <c r="I196" s="63"/>
      <c r="J196" s="63"/>
      <c r="K196" s="64"/>
      <c r="L196" s="66"/>
      <c r="M196" s="66"/>
      <c r="N196" s="68"/>
      <c r="O196" s="68"/>
      <c r="P196" s="68"/>
      <c r="Q196" s="462"/>
      <c r="R196" s="69"/>
      <c r="S196" s="70"/>
    </row>
    <row r="197" spans="4:19" x14ac:dyDescent="0.3">
      <c r="D197" s="65"/>
      <c r="E197" s="65"/>
      <c r="F197" s="65"/>
      <c r="G197" s="65"/>
      <c r="H197" s="63"/>
      <c r="I197" s="63"/>
      <c r="J197" s="63"/>
      <c r="K197" s="64"/>
      <c r="L197" s="66"/>
      <c r="M197" s="66"/>
      <c r="N197" s="68"/>
      <c r="O197" s="68"/>
      <c r="P197" s="68"/>
      <c r="Q197" s="462"/>
      <c r="R197" s="69"/>
      <c r="S197" s="70"/>
    </row>
    <row r="198" spans="4:19" x14ac:dyDescent="0.3">
      <c r="D198" s="65"/>
      <c r="E198" s="65"/>
      <c r="F198" s="65"/>
      <c r="G198" s="65"/>
      <c r="H198" s="63"/>
      <c r="I198" s="63"/>
      <c r="J198" s="63"/>
      <c r="K198" s="64"/>
      <c r="L198" s="66"/>
      <c r="M198" s="66"/>
      <c r="N198" s="68"/>
      <c r="O198" s="68"/>
      <c r="P198" s="68"/>
      <c r="Q198" s="462"/>
      <c r="R198" s="69"/>
      <c r="S198" s="70"/>
    </row>
    <row r="199" spans="4:19" x14ac:dyDescent="0.3">
      <c r="D199" s="65"/>
      <c r="E199" s="65"/>
      <c r="F199" s="65"/>
      <c r="G199" s="65"/>
      <c r="H199" s="63"/>
      <c r="I199" s="63"/>
      <c r="J199" s="63"/>
      <c r="K199" s="64"/>
      <c r="L199" s="66"/>
      <c r="M199" s="66"/>
      <c r="N199" s="68"/>
      <c r="O199" s="68"/>
      <c r="P199" s="68"/>
      <c r="Q199" s="462"/>
      <c r="R199" s="69"/>
      <c r="S199" s="70"/>
    </row>
    <row r="200" spans="4:19" x14ac:dyDescent="0.3">
      <c r="D200" s="65"/>
      <c r="E200" s="65"/>
      <c r="F200" s="65"/>
      <c r="G200" s="65"/>
      <c r="H200" s="63"/>
      <c r="I200" s="63"/>
      <c r="J200" s="63"/>
      <c r="K200" s="64"/>
      <c r="L200" s="66"/>
      <c r="M200" s="66"/>
      <c r="N200" s="68"/>
      <c r="O200" s="68"/>
      <c r="P200" s="68"/>
      <c r="Q200" s="462"/>
      <c r="R200" s="69"/>
      <c r="S200" s="70"/>
    </row>
    <row r="201" spans="4:19" x14ac:dyDescent="0.3">
      <c r="D201" s="65"/>
      <c r="E201" s="65"/>
      <c r="F201" s="65"/>
      <c r="G201" s="65"/>
      <c r="H201" s="63"/>
      <c r="I201" s="63"/>
      <c r="J201" s="63"/>
      <c r="K201" s="64"/>
      <c r="L201" s="66"/>
      <c r="M201" s="66"/>
      <c r="N201" s="68"/>
      <c r="O201" s="68"/>
      <c r="P201" s="68"/>
      <c r="Q201" s="462"/>
      <c r="R201" s="69"/>
      <c r="S201" s="70"/>
    </row>
    <row r="202" spans="4:19" x14ac:dyDescent="0.3">
      <c r="D202" s="65"/>
      <c r="E202" s="65"/>
      <c r="F202" s="65"/>
      <c r="G202" s="65"/>
      <c r="H202" s="63"/>
      <c r="I202" s="63"/>
      <c r="J202" s="63"/>
      <c r="K202" s="64"/>
      <c r="L202" s="66"/>
      <c r="M202" s="66"/>
      <c r="N202" s="68"/>
      <c r="O202" s="68"/>
      <c r="P202" s="68"/>
      <c r="Q202" s="462"/>
      <c r="R202" s="69"/>
      <c r="S202" s="70"/>
    </row>
    <row r="203" spans="4:19" x14ac:dyDescent="0.3">
      <c r="D203" s="65"/>
      <c r="E203" s="65"/>
      <c r="F203" s="65"/>
      <c r="G203" s="65"/>
      <c r="H203" s="63"/>
      <c r="I203" s="63"/>
      <c r="J203" s="63"/>
      <c r="K203" s="64"/>
      <c r="L203" s="66"/>
      <c r="M203" s="66"/>
      <c r="N203" s="68"/>
      <c r="O203" s="68"/>
      <c r="P203" s="68"/>
      <c r="Q203" s="462"/>
      <c r="R203" s="69"/>
      <c r="S203" s="70"/>
    </row>
    <row r="204" spans="4:19" x14ac:dyDescent="0.3">
      <c r="D204" s="65"/>
      <c r="E204" s="65"/>
      <c r="F204" s="65"/>
      <c r="G204" s="65"/>
      <c r="H204" s="63"/>
      <c r="I204" s="63"/>
      <c r="J204" s="63"/>
      <c r="K204" s="64"/>
      <c r="L204" s="66"/>
      <c r="M204" s="66"/>
      <c r="N204" s="68"/>
      <c r="O204" s="68"/>
      <c r="P204" s="68"/>
      <c r="Q204" s="462"/>
      <c r="R204" s="69"/>
      <c r="S204" s="70"/>
    </row>
    <row r="205" spans="4:19" x14ac:dyDescent="0.3">
      <c r="D205" s="65"/>
      <c r="E205" s="65"/>
      <c r="F205" s="65"/>
      <c r="G205" s="65"/>
      <c r="H205" s="63"/>
      <c r="I205" s="63"/>
      <c r="J205" s="63"/>
      <c r="K205" s="64"/>
      <c r="L205" s="66"/>
      <c r="M205" s="66"/>
      <c r="N205" s="68"/>
      <c r="O205" s="68"/>
      <c r="P205" s="68"/>
      <c r="Q205" s="462"/>
      <c r="R205" s="69"/>
      <c r="S205" s="70"/>
    </row>
    <row r="206" spans="4:19" x14ac:dyDescent="0.3">
      <c r="D206" s="65"/>
      <c r="E206" s="65"/>
      <c r="F206" s="65"/>
      <c r="G206" s="65"/>
      <c r="H206" s="63"/>
      <c r="I206" s="63"/>
      <c r="J206" s="63"/>
      <c r="K206" s="64"/>
      <c r="L206" s="66"/>
      <c r="M206" s="66"/>
      <c r="N206" s="68"/>
      <c r="O206" s="68"/>
      <c r="P206" s="68"/>
      <c r="Q206" s="462"/>
      <c r="R206" s="69"/>
      <c r="S206" s="70"/>
    </row>
    <row r="207" spans="4:19" x14ac:dyDescent="0.3">
      <c r="D207" s="65"/>
      <c r="E207" s="65"/>
      <c r="F207" s="65"/>
      <c r="G207" s="65"/>
      <c r="H207" s="63"/>
      <c r="I207" s="63"/>
      <c r="J207" s="63"/>
      <c r="K207" s="64"/>
      <c r="L207" s="66"/>
      <c r="M207" s="66"/>
      <c r="N207" s="68"/>
      <c r="O207" s="68"/>
      <c r="P207" s="68"/>
      <c r="Q207" s="462"/>
      <c r="R207" s="69"/>
      <c r="S207" s="70"/>
    </row>
    <row r="208" spans="4:19" x14ac:dyDescent="0.3">
      <c r="D208" s="65"/>
      <c r="E208" s="65"/>
      <c r="F208" s="65"/>
      <c r="G208" s="65"/>
      <c r="H208" s="63"/>
      <c r="I208" s="63"/>
      <c r="J208" s="63"/>
      <c r="K208" s="64"/>
      <c r="L208" s="66"/>
      <c r="M208" s="66"/>
      <c r="N208" s="68"/>
      <c r="O208" s="68"/>
      <c r="P208" s="68"/>
      <c r="Q208" s="462"/>
      <c r="R208" s="69"/>
      <c r="S208" s="70"/>
    </row>
    <row r="209" spans="4:19" x14ac:dyDescent="0.3">
      <c r="D209" s="65"/>
      <c r="E209" s="65"/>
      <c r="F209" s="65"/>
      <c r="G209" s="65"/>
      <c r="H209" s="63"/>
      <c r="I209" s="63"/>
      <c r="J209" s="63"/>
      <c r="K209" s="64"/>
      <c r="L209" s="66"/>
      <c r="M209" s="66"/>
      <c r="N209" s="68"/>
      <c r="O209" s="68"/>
      <c r="P209" s="68"/>
      <c r="Q209" s="462"/>
      <c r="R209" s="69"/>
      <c r="S209" s="70"/>
    </row>
    <row r="210" spans="4:19" x14ac:dyDescent="0.3">
      <c r="D210" s="65"/>
      <c r="E210" s="65"/>
      <c r="F210" s="65"/>
      <c r="G210" s="65"/>
      <c r="H210" s="63"/>
      <c r="I210" s="63"/>
      <c r="J210" s="63"/>
      <c r="K210" s="64"/>
      <c r="L210" s="66"/>
      <c r="M210" s="66"/>
      <c r="N210" s="68"/>
      <c r="O210" s="68"/>
      <c r="P210" s="68"/>
      <c r="Q210" s="462"/>
      <c r="R210" s="69"/>
      <c r="S210" s="70"/>
    </row>
    <row r="211" spans="4:19" x14ac:dyDescent="0.3">
      <c r="D211" s="65"/>
      <c r="E211" s="65"/>
      <c r="F211" s="65"/>
      <c r="G211" s="65"/>
      <c r="H211" s="63"/>
      <c r="I211" s="63"/>
      <c r="J211" s="63"/>
      <c r="K211" s="64"/>
      <c r="L211" s="66"/>
      <c r="M211" s="66"/>
      <c r="N211" s="68"/>
      <c r="O211" s="68"/>
      <c r="P211" s="68"/>
      <c r="Q211" s="462"/>
      <c r="R211" s="69"/>
      <c r="S211" s="70"/>
    </row>
    <row r="212" spans="4:19" x14ac:dyDescent="0.3">
      <c r="D212" s="65"/>
      <c r="E212" s="65"/>
      <c r="F212" s="65"/>
      <c r="G212" s="65"/>
      <c r="H212" s="63"/>
      <c r="I212" s="63"/>
      <c r="J212" s="63"/>
      <c r="K212" s="64"/>
      <c r="L212" s="66"/>
      <c r="M212" s="66"/>
      <c r="N212" s="68"/>
      <c r="O212" s="68"/>
      <c r="P212" s="68"/>
      <c r="Q212" s="462"/>
      <c r="R212" s="69"/>
      <c r="S212" s="70"/>
    </row>
    <row r="213" spans="4:19" x14ac:dyDescent="0.3">
      <c r="D213" s="65"/>
      <c r="E213" s="65"/>
      <c r="F213" s="65"/>
      <c r="G213" s="65"/>
      <c r="H213" s="63"/>
      <c r="I213" s="63"/>
      <c r="J213" s="63"/>
      <c r="K213" s="64"/>
      <c r="L213" s="66"/>
      <c r="M213" s="66"/>
      <c r="N213" s="68"/>
      <c r="O213" s="68"/>
      <c r="P213" s="68"/>
      <c r="Q213" s="462"/>
      <c r="R213" s="69"/>
      <c r="S213" s="70"/>
    </row>
    <row r="214" spans="4:19" x14ac:dyDescent="0.3">
      <c r="D214" s="65"/>
      <c r="E214" s="65"/>
      <c r="F214" s="65"/>
      <c r="G214" s="65"/>
      <c r="H214" s="63"/>
      <c r="I214" s="63"/>
      <c r="J214" s="63"/>
      <c r="K214" s="64"/>
      <c r="L214" s="66"/>
      <c r="M214" s="66"/>
      <c r="N214" s="68"/>
      <c r="O214" s="68"/>
      <c r="P214" s="68"/>
      <c r="Q214" s="462"/>
      <c r="R214" s="69"/>
      <c r="S214" s="70"/>
    </row>
    <row r="215" spans="4:19" x14ac:dyDescent="0.3">
      <c r="D215" s="65"/>
      <c r="E215" s="65"/>
      <c r="F215" s="65"/>
      <c r="G215" s="65"/>
      <c r="H215" s="63"/>
      <c r="I215" s="63"/>
      <c r="J215" s="63"/>
      <c r="K215" s="64"/>
      <c r="L215" s="66"/>
      <c r="M215" s="66"/>
      <c r="N215" s="68"/>
      <c r="O215" s="68"/>
      <c r="P215" s="68"/>
      <c r="Q215" s="462"/>
      <c r="R215" s="69"/>
      <c r="S215" s="70"/>
    </row>
    <row r="216" spans="4:19" x14ac:dyDescent="0.3">
      <c r="D216" s="65"/>
      <c r="E216" s="65"/>
      <c r="F216" s="65"/>
      <c r="G216" s="65"/>
      <c r="H216" s="63"/>
      <c r="I216" s="63"/>
      <c r="J216" s="63"/>
      <c r="K216" s="64"/>
      <c r="L216" s="66"/>
      <c r="M216" s="66"/>
      <c r="N216" s="68"/>
      <c r="O216" s="68"/>
      <c r="P216" s="68"/>
      <c r="Q216" s="462"/>
      <c r="R216" s="69"/>
      <c r="S216" s="70"/>
    </row>
    <row r="217" spans="4:19" x14ac:dyDescent="0.3">
      <c r="D217" s="65"/>
      <c r="E217" s="65"/>
      <c r="F217" s="65"/>
      <c r="G217" s="65"/>
      <c r="H217" s="63"/>
      <c r="I217" s="63"/>
      <c r="J217" s="63"/>
      <c r="K217" s="64"/>
      <c r="L217" s="66"/>
      <c r="M217" s="66"/>
      <c r="N217" s="68"/>
      <c r="O217" s="68"/>
      <c r="P217" s="68"/>
      <c r="Q217" s="462"/>
      <c r="R217" s="69"/>
      <c r="S217" s="70"/>
    </row>
    <row r="218" spans="4:19" x14ac:dyDescent="0.3">
      <c r="D218" s="65"/>
      <c r="E218" s="65"/>
      <c r="F218" s="65"/>
      <c r="G218" s="65"/>
      <c r="H218" s="63"/>
      <c r="I218" s="63"/>
      <c r="J218" s="63"/>
      <c r="K218" s="64"/>
      <c r="L218" s="66"/>
      <c r="M218" s="66"/>
      <c r="N218" s="68"/>
      <c r="O218" s="68"/>
      <c r="P218" s="68"/>
      <c r="Q218" s="462"/>
      <c r="R218" s="69"/>
      <c r="S218" s="70"/>
    </row>
    <row r="219" spans="4:19" x14ac:dyDescent="0.3">
      <c r="D219" s="65"/>
      <c r="E219" s="65"/>
      <c r="F219" s="65"/>
      <c r="G219" s="65"/>
      <c r="H219" s="63"/>
      <c r="I219" s="63"/>
      <c r="J219" s="63"/>
      <c r="K219" s="64"/>
      <c r="L219" s="66"/>
      <c r="M219" s="66"/>
      <c r="N219" s="68"/>
      <c r="O219" s="68"/>
      <c r="P219" s="68"/>
      <c r="Q219" s="462"/>
      <c r="R219" s="69"/>
      <c r="S219" s="70"/>
    </row>
    <row r="220" spans="4:19" x14ac:dyDescent="0.3">
      <c r="D220" s="65"/>
      <c r="E220" s="65"/>
      <c r="F220" s="65"/>
      <c r="G220" s="65"/>
      <c r="H220" s="63"/>
      <c r="I220" s="63"/>
      <c r="J220" s="63"/>
      <c r="K220" s="64"/>
      <c r="L220" s="66"/>
      <c r="M220" s="66"/>
      <c r="N220" s="68"/>
      <c r="O220" s="68"/>
      <c r="P220" s="68"/>
      <c r="Q220" s="462"/>
      <c r="R220" s="69"/>
      <c r="S220" s="70"/>
    </row>
    <row r="221" spans="4:19" x14ac:dyDescent="0.3">
      <c r="D221" s="65"/>
      <c r="E221" s="65"/>
      <c r="F221" s="65"/>
      <c r="G221" s="65"/>
      <c r="H221" s="63"/>
      <c r="I221" s="63"/>
      <c r="J221" s="63"/>
      <c r="K221" s="64"/>
      <c r="L221" s="66"/>
      <c r="M221" s="66"/>
      <c r="N221" s="68"/>
      <c r="O221" s="68"/>
      <c r="P221" s="68"/>
      <c r="Q221" s="462"/>
      <c r="R221" s="69"/>
      <c r="S221" s="70"/>
    </row>
    <row r="222" spans="4:19" x14ac:dyDescent="0.3">
      <c r="D222" s="65"/>
      <c r="E222" s="65"/>
      <c r="F222" s="65"/>
      <c r="G222" s="65"/>
      <c r="H222" s="63"/>
      <c r="I222" s="63"/>
      <c r="J222" s="63"/>
      <c r="K222" s="64"/>
      <c r="L222" s="66"/>
      <c r="M222" s="66"/>
      <c r="N222" s="68"/>
      <c r="O222" s="68"/>
      <c r="P222" s="68"/>
      <c r="Q222" s="462"/>
      <c r="R222" s="69"/>
      <c r="S222" s="70"/>
    </row>
    <row r="223" spans="4:19" x14ac:dyDescent="0.3">
      <c r="D223" s="65"/>
      <c r="E223" s="65"/>
      <c r="F223" s="65"/>
      <c r="G223" s="65"/>
      <c r="H223" s="63"/>
      <c r="I223" s="63"/>
      <c r="J223" s="63"/>
      <c r="K223" s="64"/>
      <c r="L223" s="66"/>
      <c r="M223" s="66"/>
      <c r="N223" s="68"/>
      <c r="O223" s="68"/>
      <c r="P223" s="68"/>
      <c r="Q223" s="462"/>
      <c r="R223" s="69"/>
      <c r="S223" s="70"/>
    </row>
    <row r="224" spans="4:19" x14ac:dyDescent="0.3">
      <c r="D224" s="65"/>
      <c r="E224" s="65"/>
      <c r="F224" s="65"/>
      <c r="G224" s="65"/>
      <c r="H224" s="63"/>
      <c r="I224" s="63"/>
      <c r="J224" s="63"/>
      <c r="K224" s="64"/>
      <c r="L224" s="66"/>
      <c r="M224" s="66"/>
      <c r="N224" s="68"/>
      <c r="O224" s="68"/>
      <c r="P224" s="68"/>
      <c r="Q224" s="462"/>
      <c r="R224" s="69"/>
      <c r="S224" s="70"/>
    </row>
    <row r="225" spans="4:19" x14ac:dyDescent="0.3">
      <c r="D225" s="65"/>
      <c r="E225" s="65"/>
      <c r="F225" s="65"/>
      <c r="G225" s="65"/>
      <c r="H225" s="63"/>
      <c r="I225" s="63"/>
      <c r="J225" s="63"/>
      <c r="K225" s="64"/>
      <c r="L225" s="66"/>
      <c r="M225" s="66"/>
      <c r="N225" s="68"/>
      <c r="O225" s="68"/>
      <c r="P225" s="68"/>
      <c r="Q225" s="462"/>
      <c r="R225" s="69"/>
      <c r="S225" s="70"/>
    </row>
    <row r="226" spans="4:19" x14ac:dyDescent="0.3">
      <c r="D226" s="65"/>
      <c r="E226" s="65"/>
      <c r="F226" s="65"/>
      <c r="G226" s="65"/>
      <c r="H226" s="63"/>
      <c r="I226" s="63"/>
      <c r="J226" s="63"/>
      <c r="K226" s="64"/>
      <c r="L226" s="66"/>
      <c r="M226" s="66"/>
      <c r="N226" s="68"/>
      <c r="O226" s="68"/>
      <c r="P226" s="68"/>
      <c r="Q226" s="462"/>
      <c r="R226" s="69"/>
      <c r="S226" s="70"/>
    </row>
    <row r="227" spans="4:19" x14ac:dyDescent="0.3">
      <c r="D227" s="65"/>
      <c r="E227" s="65"/>
      <c r="F227" s="65"/>
      <c r="G227" s="65"/>
      <c r="H227" s="63"/>
      <c r="I227" s="63"/>
      <c r="J227" s="63"/>
      <c r="K227" s="64"/>
      <c r="L227" s="66"/>
      <c r="M227" s="66"/>
      <c r="N227" s="68"/>
      <c r="O227" s="68"/>
      <c r="P227" s="68"/>
      <c r="Q227" s="462"/>
      <c r="R227" s="69"/>
      <c r="S227" s="70"/>
    </row>
    <row r="228" spans="4:19" x14ac:dyDescent="0.3">
      <c r="D228" s="65"/>
      <c r="E228" s="65"/>
      <c r="F228" s="65"/>
      <c r="G228" s="65"/>
      <c r="H228" s="63"/>
      <c r="I228" s="63"/>
      <c r="J228" s="63"/>
      <c r="K228" s="64"/>
      <c r="L228" s="66"/>
      <c r="M228" s="66"/>
      <c r="N228" s="68"/>
      <c r="O228" s="68"/>
      <c r="P228" s="68"/>
      <c r="Q228" s="462"/>
      <c r="R228" s="69"/>
      <c r="S228" s="70"/>
    </row>
    <row r="229" spans="4:19" x14ac:dyDescent="0.3">
      <c r="D229" s="65"/>
      <c r="E229" s="65"/>
      <c r="F229" s="65"/>
      <c r="G229" s="65"/>
      <c r="H229" s="63"/>
      <c r="I229" s="63"/>
      <c r="J229" s="63"/>
      <c r="K229" s="64"/>
      <c r="L229" s="66"/>
      <c r="M229" s="66"/>
      <c r="N229" s="68"/>
      <c r="O229" s="68"/>
      <c r="P229" s="68"/>
      <c r="Q229" s="462"/>
      <c r="R229" s="69"/>
      <c r="S229" s="70"/>
    </row>
    <row r="230" spans="4:19" x14ac:dyDescent="0.3">
      <c r="D230" s="65"/>
      <c r="E230" s="65"/>
      <c r="F230" s="65"/>
      <c r="G230" s="65"/>
      <c r="H230" s="63"/>
      <c r="I230" s="63"/>
      <c r="J230" s="63"/>
      <c r="K230" s="64"/>
      <c r="L230" s="66"/>
      <c r="M230" s="66"/>
      <c r="N230" s="68"/>
      <c r="O230" s="68"/>
      <c r="P230" s="68"/>
      <c r="Q230" s="462"/>
      <c r="R230" s="69"/>
      <c r="S230" s="70"/>
    </row>
    <row r="231" spans="4:19" x14ac:dyDescent="0.3">
      <c r="D231" s="65"/>
      <c r="E231" s="65"/>
      <c r="F231" s="65"/>
      <c r="G231" s="65"/>
      <c r="H231" s="63"/>
      <c r="I231" s="63"/>
      <c r="J231" s="63"/>
      <c r="K231" s="64"/>
      <c r="L231" s="66"/>
      <c r="M231" s="66"/>
      <c r="N231" s="68"/>
      <c r="O231" s="68"/>
      <c r="P231" s="68"/>
      <c r="Q231" s="462"/>
      <c r="R231" s="69"/>
      <c r="S231" s="70"/>
    </row>
    <row r="232" spans="4:19" x14ac:dyDescent="0.3">
      <c r="D232" s="65"/>
      <c r="E232" s="65"/>
      <c r="F232" s="65"/>
      <c r="G232" s="65"/>
      <c r="H232" s="63"/>
      <c r="I232" s="63"/>
      <c r="J232" s="63"/>
      <c r="K232" s="64"/>
      <c r="L232" s="66"/>
      <c r="M232" s="66"/>
      <c r="N232" s="68"/>
      <c r="O232" s="68"/>
      <c r="P232" s="68"/>
      <c r="Q232" s="462"/>
      <c r="R232" s="69"/>
      <c r="S232" s="70"/>
    </row>
    <row r="233" spans="4:19" x14ac:dyDescent="0.3">
      <c r="D233" s="65"/>
      <c r="E233" s="65"/>
      <c r="F233" s="65"/>
      <c r="G233" s="65"/>
      <c r="H233" s="63"/>
      <c r="I233" s="63"/>
      <c r="J233" s="63"/>
      <c r="K233" s="64"/>
      <c r="L233" s="66"/>
      <c r="M233" s="66"/>
      <c r="N233" s="68"/>
      <c r="O233" s="68"/>
      <c r="P233" s="68"/>
      <c r="Q233" s="462"/>
      <c r="R233" s="69"/>
      <c r="S233" s="70"/>
    </row>
    <row r="234" spans="4:19" x14ac:dyDescent="0.3">
      <c r="D234" s="65"/>
      <c r="E234" s="65"/>
      <c r="F234" s="65"/>
      <c r="G234" s="65"/>
      <c r="H234" s="63"/>
      <c r="I234" s="63"/>
      <c r="J234" s="63"/>
      <c r="K234" s="64"/>
      <c r="L234" s="66"/>
      <c r="M234" s="66"/>
      <c r="N234" s="68"/>
      <c r="O234" s="68"/>
      <c r="P234" s="68"/>
      <c r="Q234" s="462"/>
      <c r="R234" s="69"/>
      <c r="S234" s="70"/>
    </row>
    <row r="235" spans="4:19" x14ac:dyDescent="0.3">
      <c r="D235" s="65"/>
      <c r="E235" s="65"/>
      <c r="F235" s="65"/>
      <c r="G235" s="65"/>
      <c r="H235" s="63"/>
      <c r="I235" s="63"/>
      <c r="J235" s="63"/>
      <c r="K235" s="64"/>
      <c r="L235" s="66"/>
      <c r="M235" s="66"/>
      <c r="N235" s="68"/>
      <c r="O235" s="68"/>
      <c r="P235" s="68"/>
      <c r="Q235" s="462"/>
      <c r="R235" s="69"/>
      <c r="S235" s="70"/>
    </row>
    <row r="236" spans="4:19" x14ac:dyDescent="0.3">
      <c r="D236" s="65"/>
      <c r="E236" s="65"/>
      <c r="F236" s="65"/>
      <c r="G236" s="65"/>
      <c r="H236" s="63"/>
      <c r="I236" s="63"/>
      <c r="J236" s="63"/>
      <c r="K236" s="64"/>
      <c r="L236" s="66"/>
      <c r="M236" s="66"/>
      <c r="N236" s="68"/>
      <c r="O236" s="68"/>
      <c r="P236" s="68"/>
      <c r="Q236" s="462"/>
      <c r="R236" s="69"/>
      <c r="S236" s="70"/>
    </row>
    <row r="237" spans="4:19" x14ac:dyDescent="0.3">
      <c r="D237" s="65"/>
      <c r="E237" s="65"/>
      <c r="F237" s="65"/>
      <c r="G237" s="65"/>
      <c r="H237" s="63"/>
      <c r="I237" s="63"/>
      <c r="J237" s="63"/>
      <c r="K237" s="64"/>
      <c r="L237" s="66"/>
      <c r="M237" s="66"/>
      <c r="N237" s="68"/>
      <c r="O237" s="68"/>
      <c r="P237" s="68"/>
      <c r="Q237" s="462"/>
      <c r="R237" s="69"/>
      <c r="S237" s="70"/>
    </row>
    <row r="238" spans="4:19" x14ac:dyDescent="0.3">
      <c r="D238" s="65"/>
      <c r="E238" s="65"/>
      <c r="F238" s="65"/>
      <c r="G238" s="65"/>
      <c r="H238" s="63"/>
      <c r="I238" s="63"/>
      <c r="J238" s="63"/>
      <c r="K238" s="64"/>
      <c r="L238" s="66"/>
      <c r="M238" s="66"/>
      <c r="N238" s="68"/>
      <c r="O238" s="68"/>
      <c r="P238" s="68"/>
      <c r="Q238" s="462"/>
      <c r="R238" s="69"/>
      <c r="S238" s="70"/>
    </row>
    <row r="239" spans="4:19" x14ac:dyDescent="0.3">
      <c r="D239" s="65"/>
      <c r="E239" s="65"/>
      <c r="F239" s="65"/>
      <c r="G239" s="65"/>
      <c r="H239" s="63"/>
      <c r="I239" s="63"/>
      <c r="J239" s="63"/>
      <c r="K239" s="64"/>
      <c r="L239" s="66"/>
      <c r="M239" s="66"/>
      <c r="N239" s="68"/>
      <c r="O239" s="68"/>
      <c r="P239" s="68"/>
      <c r="Q239" s="462"/>
      <c r="R239" s="69"/>
      <c r="S239" s="70"/>
    </row>
    <row r="240" spans="4:19" x14ac:dyDescent="0.3">
      <c r="D240" s="65"/>
      <c r="E240" s="65"/>
      <c r="F240" s="65"/>
      <c r="G240" s="65"/>
      <c r="H240" s="63"/>
      <c r="I240" s="63"/>
      <c r="J240" s="63"/>
      <c r="K240" s="64"/>
      <c r="L240" s="66"/>
      <c r="M240" s="66"/>
      <c r="N240" s="68"/>
      <c r="O240" s="68"/>
      <c r="P240" s="68"/>
      <c r="Q240" s="462"/>
      <c r="R240" s="69"/>
      <c r="S240" s="70"/>
    </row>
    <row r="241" spans="4:19" x14ac:dyDescent="0.3">
      <c r="D241" s="65"/>
      <c r="E241" s="65"/>
      <c r="F241" s="65"/>
      <c r="G241" s="65"/>
      <c r="H241" s="63"/>
      <c r="I241" s="63"/>
      <c r="J241" s="63"/>
      <c r="K241" s="64"/>
      <c r="L241" s="66"/>
      <c r="M241" s="66"/>
      <c r="N241" s="68"/>
      <c r="O241" s="68"/>
      <c r="P241" s="68"/>
      <c r="Q241" s="462"/>
      <c r="R241" s="69"/>
      <c r="S241" s="70"/>
    </row>
    <row r="242" spans="4:19" x14ac:dyDescent="0.3">
      <c r="D242" s="65"/>
      <c r="E242" s="65"/>
      <c r="F242" s="65"/>
      <c r="G242" s="65"/>
      <c r="H242" s="63"/>
      <c r="I242" s="63"/>
      <c r="J242" s="63"/>
      <c r="K242" s="64"/>
      <c r="L242" s="66"/>
      <c r="M242" s="66"/>
      <c r="N242" s="68"/>
      <c r="O242" s="68"/>
      <c r="P242" s="68"/>
      <c r="Q242" s="462"/>
      <c r="R242" s="69"/>
      <c r="S242" s="70"/>
    </row>
    <row r="243" spans="4:19" x14ac:dyDescent="0.3">
      <c r="D243" s="65"/>
      <c r="E243" s="65"/>
      <c r="F243" s="65"/>
      <c r="G243" s="65"/>
      <c r="H243" s="63"/>
      <c r="I243" s="63"/>
      <c r="J243" s="63"/>
      <c r="K243" s="64"/>
      <c r="L243" s="66"/>
      <c r="M243" s="66"/>
      <c r="N243" s="68"/>
      <c r="O243" s="68"/>
      <c r="P243" s="68"/>
      <c r="Q243" s="462"/>
      <c r="R243" s="69"/>
      <c r="S243" s="70"/>
    </row>
    <row r="244" spans="4:19" x14ac:dyDescent="0.3">
      <c r="D244" s="65"/>
      <c r="E244" s="65"/>
      <c r="F244" s="65"/>
      <c r="G244" s="65"/>
      <c r="H244" s="63"/>
      <c r="I244" s="63"/>
      <c r="J244" s="63"/>
      <c r="K244" s="64"/>
      <c r="L244" s="66"/>
      <c r="M244" s="66"/>
      <c r="N244" s="68"/>
      <c r="O244" s="68"/>
      <c r="P244" s="68"/>
      <c r="Q244" s="462"/>
      <c r="R244" s="69"/>
      <c r="S244" s="70"/>
    </row>
    <row r="245" spans="4:19" x14ac:dyDescent="0.3">
      <c r="D245" s="65"/>
      <c r="E245" s="65"/>
      <c r="F245" s="65"/>
      <c r="G245" s="65"/>
      <c r="H245" s="63"/>
      <c r="I245" s="63"/>
      <c r="J245" s="63"/>
      <c r="K245" s="64"/>
      <c r="L245" s="66"/>
      <c r="M245" s="66"/>
      <c r="N245" s="68"/>
      <c r="O245" s="68"/>
      <c r="P245" s="68"/>
      <c r="Q245" s="462"/>
      <c r="R245" s="69"/>
      <c r="S245" s="70"/>
    </row>
    <row r="246" spans="4:19" x14ac:dyDescent="0.3">
      <c r="D246" s="65"/>
      <c r="E246" s="65"/>
      <c r="F246" s="65"/>
      <c r="G246" s="65"/>
      <c r="H246" s="63"/>
      <c r="I246" s="63"/>
      <c r="J246" s="63"/>
      <c r="K246" s="64"/>
      <c r="L246" s="66"/>
      <c r="M246" s="66"/>
      <c r="N246" s="68"/>
      <c r="O246" s="68"/>
      <c r="P246" s="68"/>
      <c r="Q246" s="462"/>
      <c r="R246" s="69"/>
      <c r="S246" s="70"/>
    </row>
    <row r="247" spans="4:19" x14ac:dyDescent="0.3">
      <c r="D247" s="65"/>
      <c r="E247" s="65"/>
      <c r="F247" s="65"/>
      <c r="G247" s="65"/>
      <c r="H247" s="63"/>
      <c r="I247" s="63"/>
      <c r="J247" s="63"/>
      <c r="K247" s="64"/>
      <c r="L247" s="66"/>
      <c r="M247" s="66"/>
      <c r="N247" s="68"/>
      <c r="O247" s="68"/>
      <c r="P247" s="68"/>
      <c r="Q247" s="462"/>
      <c r="R247" s="69"/>
      <c r="S247" s="70"/>
    </row>
    <row r="248" spans="4:19" x14ac:dyDescent="0.3">
      <c r="D248" s="65"/>
      <c r="E248" s="65"/>
      <c r="F248" s="65"/>
      <c r="G248" s="65"/>
      <c r="H248" s="63"/>
      <c r="I248" s="63"/>
      <c r="J248" s="63"/>
      <c r="K248" s="64"/>
      <c r="L248" s="66"/>
      <c r="M248" s="66"/>
      <c r="N248" s="68"/>
      <c r="O248" s="68"/>
      <c r="P248" s="68"/>
      <c r="Q248" s="462"/>
      <c r="R248" s="69"/>
      <c r="S248" s="70"/>
    </row>
    <row r="249" spans="4:19" x14ac:dyDescent="0.3">
      <c r="D249" s="65"/>
      <c r="E249" s="65"/>
      <c r="F249" s="65"/>
      <c r="G249" s="65"/>
      <c r="H249" s="63"/>
      <c r="I249" s="63"/>
      <c r="J249" s="63"/>
      <c r="K249" s="64"/>
      <c r="L249" s="66"/>
      <c r="M249" s="66"/>
      <c r="N249" s="68"/>
      <c r="O249" s="68"/>
      <c r="P249" s="68"/>
      <c r="Q249" s="462"/>
      <c r="R249" s="69"/>
      <c r="S249" s="70"/>
    </row>
    <row r="250" spans="4:19" x14ac:dyDescent="0.3">
      <c r="D250" s="65"/>
      <c r="E250" s="65"/>
      <c r="F250" s="65"/>
      <c r="G250" s="65"/>
      <c r="H250" s="63"/>
      <c r="I250" s="63"/>
      <c r="J250" s="63"/>
      <c r="K250" s="64"/>
      <c r="L250" s="66"/>
      <c r="M250" s="66"/>
      <c r="N250" s="68"/>
      <c r="O250" s="68"/>
      <c r="P250" s="68"/>
      <c r="Q250" s="462"/>
      <c r="R250" s="69"/>
      <c r="S250" s="70"/>
    </row>
    <row r="251" spans="4:19" x14ac:dyDescent="0.3">
      <c r="D251" s="65"/>
      <c r="E251" s="65"/>
      <c r="F251" s="65"/>
      <c r="G251" s="65"/>
      <c r="H251" s="63"/>
      <c r="I251" s="63"/>
      <c r="J251" s="63"/>
      <c r="K251" s="64"/>
      <c r="L251" s="66"/>
      <c r="M251" s="66"/>
      <c r="N251" s="68"/>
      <c r="O251" s="68"/>
      <c r="P251" s="68"/>
      <c r="Q251" s="462"/>
      <c r="R251" s="69"/>
      <c r="S251" s="70"/>
    </row>
    <row r="252" spans="4:19" x14ac:dyDescent="0.3">
      <c r="D252" s="65"/>
      <c r="E252" s="65"/>
      <c r="F252" s="65"/>
      <c r="G252" s="65"/>
      <c r="H252" s="63"/>
      <c r="I252" s="63"/>
      <c r="J252" s="63"/>
      <c r="K252" s="64"/>
      <c r="L252" s="66"/>
      <c r="M252" s="66"/>
      <c r="N252" s="68"/>
      <c r="O252" s="68"/>
      <c r="P252" s="68"/>
      <c r="Q252" s="462"/>
      <c r="R252" s="69"/>
      <c r="S252" s="70"/>
    </row>
    <row r="253" spans="4:19" x14ac:dyDescent="0.3">
      <c r="D253" s="65"/>
      <c r="E253" s="65"/>
      <c r="F253" s="65"/>
      <c r="G253" s="65"/>
      <c r="H253" s="63"/>
      <c r="I253" s="63"/>
      <c r="J253" s="63"/>
      <c r="K253" s="64"/>
      <c r="L253" s="66"/>
      <c r="M253" s="66"/>
      <c r="N253" s="68"/>
      <c r="O253" s="68"/>
      <c r="P253" s="68"/>
      <c r="Q253" s="462"/>
      <c r="R253" s="69"/>
      <c r="S253" s="70"/>
    </row>
    <row r="254" spans="4:19" x14ac:dyDescent="0.3">
      <c r="D254" s="65"/>
      <c r="E254" s="65"/>
      <c r="F254" s="65"/>
      <c r="G254" s="65"/>
      <c r="H254" s="63"/>
      <c r="I254" s="63"/>
      <c r="J254" s="63"/>
      <c r="K254" s="64"/>
      <c r="L254" s="66"/>
      <c r="M254" s="66"/>
      <c r="N254" s="68"/>
      <c r="O254" s="68"/>
      <c r="P254" s="68"/>
      <c r="Q254" s="462"/>
      <c r="R254" s="69"/>
      <c r="S254" s="70"/>
    </row>
    <row r="255" spans="4:19" x14ac:dyDescent="0.3">
      <c r="D255" s="65"/>
      <c r="E255" s="65"/>
      <c r="F255" s="65"/>
      <c r="G255" s="65"/>
      <c r="H255" s="63"/>
      <c r="I255" s="63"/>
      <c r="J255" s="63"/>
      <c r="K255" s="64"/>
      <c r="L255" s="66"/>
      <c r="M255" s="66"/>
      <c r="N255" s="68"/>
      <c r="O255" s="68"/>
      <c r="P255" s="68"/>
      <c r="Q255" s="462"/>
      <c r="R255" s="69"/>
      <c r="S255" s="70"/>
    </row>
    <row r="256" spans="4:19" x14ac:dyDescent="0.3">
      <c r="D256" s="65"/>
      <c r="E256" s="65"/>
      <c r="F256" s="65"/>
      <c r="G256" s="65"/>
      <c r="H256" s="63"/>
      <c r="I256" s="63"/>
      <c r="J256" s="63"/>
      <c r="K256" s="64"/>
      <c r="L256" s="66"/>
      <c r="M256" s="66"/>
      <c r="N256" s="68"/>
      <c r="O256" s="68"/>
      <c r="P256" s="68"/>
      <c r="Q256" s="462"/>
      <c r="R256" s="69"/>
      <c r="S256" s="70"/>
    </row>
    <row r="257" spans="4:19" x14ac:dyDescent="0.3">
      <c r="D257" s="65"/>
      <c r="E257" s="65"/>
      <c r="F257" s="65"/>
      <c r="G257" s="65"/>
      <c r="H257" s="63"/>
      <c r="I257" s="63"/>
      <c r="J257" s="63"/>
      <c r="K257" s="64"/>
      <c r="L257" s="66"/>
      <c r="M257" s="66"/>
      <c r="N257" s="68"/>
      <c r="O257" s="68"/>
      <c r="P257" s="68"/>
      <c r="Q257" s="462"/>
      <c r="R257" s="69"/>
      <c r="S257" s="70"/>
    </row>
    <row r="258" spans="4:19" x14ac:dyDescent="0.3">
      <c r="D258" s="65"/>
      <c r="E258" s="65"/>
      <c r="F258" s="65"/>
      <c r="G258" s="65"/>
      <c r="H258" s="63"/>
      <c r="I258" s="63"/>
      <c r="J258" s="63"/>
      <c r="K258" s="64"/>
      <c r="L258" s="66"/>
      <c r="M258" s="66"/>
      <c r="N258" s="68"/>
      <c r="O258" s="68"/>
      <c r="P258" s="68"/>
      <c r="Q258" s="462"/>
      <c r="R258" s="69"/>
      <c r="S258" s="70"/>
    </row>
    <row r="259" spans="4:19" x14ac:dyDescent="0.3">
      <c r="D259" s="65"/>
      <c r="E259" s="65"/>
      <c r="F259" s="65"/>
      <c r="G259" s="65"/>
      <c r="H259" s="63"/>
      <c r="I259" s="63"/>
      <c r="J259" s="63"/>
      <c r="K259" s="64"/>
      <c r="L259" s="66"/>
      <c r="M259" s="66"/>
      <c r="N259" s="68"/>
      <c r="O259" s="68"/>
      <c r="P259" s="68"/>
      <c r="Q259" s="462"/>
      <c r="R259" s="69"/>
      <c r="S259" s="70"/>
    </row>
    <row r="260" spans="4:19" x14ac:dyDescent="0.3">
      <c r="D260" s="65"/>
      <c r="E260" s="65"/>
      <c r="F260" s="65"/>
      <c r="G260" s="65"/>
      <c r="H260" s="63"/>
      <c r="I260" s="63"/>
      <c r="J260" s="63"/>
      <c r="K260" s="64"/>
      <c r="L260" s="66"/>
      <c r="M260" s="66"/>
      <c r="N260" s="68"/>
      <c r="O260" s="68"/>
      <c r="P260" s="68"/>
      <c r="Q260" s="462"/>
      <c r="R260" s="69"/>
      <c r="S260" s="70"/>
    </row>
    <row r="261" spans="4:19" x14ac:dyDescent="0.3">
      <c r="D261" s="65"/>
      <c r="E261" s="65"/>
      <c r="F261" s="65"/>
      <c r="G261" s="65"/>
      <c r="H261" s="63"/>
      <c r="I261" s="63"/>
      <c r="J261" s="63"/>
      <c r="K261" s="64"/>
      <c r="L261" s="66"/>
      <c r="M261" s="66"/>
      <c r="N261" s="68"/>
      <c r="O261" s="68"/>
      <c r="P261" s="68"/>
      <c r="Q261" s="462"/>
      <c r="R261" s="69"/>
      <c r="S261" s="70"/>
    </row>
    <row r="262" spans="4:19" x14ac:dyDescent="0.3">
      <c r="D262" s="65"/>
      <c r="E262" s="65"/>
      <c r="F262" s="65"/>
      <c r="G262" s="65"/>
      <c r="H262" s="63"/>
      <c r="I262" s="63"/>
      <c r="J262" s="63"/>
      <c r="K262" s="64"/>
      <c r="L262" s="66"/>
      <c r="M262" s="66"/>
      <c r="N262" s="68"/>
      <c r="O262" s="68"/>
      <c r="P262" s="68"/>
      <c r="Q262" s="462"/>
      <c r="R262" s="69"/>
      <c r="S262" s="70"/>
    </row>
    <row r="263" spans="4:19" x14ac:dyDescent="0.3">
      <c r="D263" s="65"/>
      <c r="E263" s="65"/>
      <c r="F263" s="65"/>
      <c r="G263" s="65"/>
      <c r="H263" s="63"/>
      <c r="I263" s="63"/>
      <c r="J263" s="63"/>
      <c r="K263" s="64"/>
      <c r="L263" s="66"/>
      <c r="M263" s="66"/>
      <c r="N263" s="68"/>
      <c r="O263" s="68"/>
      <c r="P263" s="68"/>
      <c r="Q263" s="462"/>
      <c r="R263" s="69"/>
      <c r="S263" s="70"/>
    </row>
    <row r="264" spans="4:19" x14ac:dyDescent="0.3">
      <c r="D264" s="65"/>
      <c r="E264" s="65"/>
      <c r="F264" s="65"/>
      <c r="G264" s="65"/>
      <c r="H264" s="63"/>
      <c r="I264" s="63"/>
      <c r="J264" s="63"/>
      <c r="K264" s="64"/>
      <c r="L264" s="66"/>
      <c r="M264" s="66"/>
      <c r="N264" s="68"/>
      <c r="O264" s="68"/>
      <c r="P264" s="68"/>
      <c r="Q264" s="462"/>
      <c r="R264" s="69"/>
      <c r="S264" s="70"/>
    </row>
    <row r="265" spans="4:19" x14ac:dyDescent="0.3">
      <c r="D265" s="65"/>
      <c r="E265" s="65"/>
      <c r="F265" s="65"/>
      <c r="G265" s="65"/>
      <c r="H265" s="63"/>
      <c r="I265" s="63"/>
      <c r="J265" s="63"/>
      <c r="K265" s="64"/>
      <c r="L265" s="66"/>
      <c r="M265" s="66"/>
      <c r="N265" s="68"/>
      <c r="O265" s="68"/>
      <c r="P265" s="68"/>
      <c r="Q265" s="462"/>
      <c r="R265" s="69"/>
      <c r="S265" s="70"/>
    </row>
    <row r="266" spans="4:19" x14ac:dyDescent="0.3">
      <c r="D266" s="65"/>
      <c r="E266" s="65"/>
      <c r="F266" s="65"/>
      <c r="G266" s="65"/>
      <c r="H266" s="63"/>
      <c r="I266" s="63"/>
      <c r="J266" s="63"/>
      <c r="K266" s="64"/>
      <c r="L266" s="66"/>
      <c r="M266" s="66"/>
      <c r="N266" s="68"/>
      <c r="O266" s="68"/>
      <c r="P266" s="68"/>
      <c r="Q266" s="462"/>
      <c r="R266" s="69"/>
      <c r="S266" s="70"/>
    </row>
    <row r="267" spans="4:19" x14ac:dyDescent="0.3">
      <c r="D267" s="65"/>
      <c r="E267" s="65"/>
      <c r="F267" s="65"/>
      <c r="G267" s="65"/>
      <c r="H267" s="63"/>
      <c r="I267" s="63"/>
      <c r="J267" s="63"/>
      <c r="K267" s="64"/>
      <c r="L267" s="66"/>
      <c r="M267" s="66"/>
      <c r="N267" s="68"/>
      <c r="O267" s="68"/>
      <c r="P267" s="68"/>
      <c r="Q267" s="462"/>
      <c r="R267" s="69"/>
      <c r="S267" s="70"/>
    </row>
    <row r="268" spans="4:19" x14ac:dyDescent="0.3">
      <c r="D268" s="65"/>
      <c r="E268" s="65"/>
      <c r="F268" s="65"/>
      <c r="G268" s="65"/>
      <c r="H268" s="63"/>
      <c r="I268" s="63"/>
      <c r="J268" s="63"/>
      <c r="K268" s="64"/>
      <c r="L268" s="66"/>
      <c r="M268" s="66"/>
      <c r="N268" s="68"/>
      <c r="O268" s="68"/>
      <c r="P268" s="68"/>
      <c r="Q268" s="462"/>
      <c r="R268" s="69"/>
      <c r="S268" s="70"/>
    </row>
    <row r="269" spans="4:19" x14ac:dyDescent="0.3">
      <c r="D269" s="65"/>
      <c r="E269" s="65"/>
      <c r="F269" s="65"/>
      <c r="G269" s="65"/>
      <c r="H269" s="63"/>
      <c r="I269" s="63"/>
      <c r="J269" s="63"/>
      <c r="K269" s="64"/>
      <c r="L269" s="66"/>
      <c r="M269" s="66"/>
      <c r="N269" s="68"/>
      <c r="O269" s="68"/>
      <c r="P269" s="68"/>
      <c r="Q269" s="462"/>
      <c r="R269" s="69"/>
      <c r="S269" s="70"/>
    </row>
    <row r="270" spans="4:19" x14ac:dyDescent="0.3">
      <c r="D270" s="65"/>
      <c r="E270" s="65"/>
      <c r="F270" s="65"/>
      <c r="G270" s="65"/>
      <c r="H270" s="63"/>
      <c r="I270" s="63"/>
      <c r="J270" s="63"/>
      <c r="K270" s="64"/>
      <c r="L270" s="66"/>
      <c r="M270" s="66"/>
      <c r="N270" s="68"/>
      <c r="O270" s="68"/>
      <c r="P270" s="68"/>
      <c r="Q270" s="462"/>
      <c r="R270" s="69"/>
      <c r="S270" s="70"/>
    </row>
    <row r="271" spans="4:19" x14ac:dyDescent="0.3">
      <c r="D271" s="65"/>
      <c r="E271" s="65"/>
      <c r="F271" s="65"/>
      <c r="G271" s="65"/>
      <c r="H271" s="63"/>
      <c r="I271" s="63"/>
      <c r="J271" s="63"/>
      <c r="K271" s="64"/>
      <c r="L271" s="66"/>
      <c r="M271" s="66"/>
      <c r="N271" s="68"/>
      <c r="O271" s="68"/>
      <c r="P271" s="68"/>
      <c r="Q271" s="462"/>
      <c r="R271" s="69"/>
      <c r="S271" s="70"/>
    </row>
    <row r="272" spans="4:19" x14ac:dyDescent="0.3">
      <c r="D272" s="65"/>
      <c r="E272" s="65"/>
      <c r="F272" s="65"/>
      <c r="G272" s="65"/>
      <c r="H272" s="63"/>
      <c r="I272" s="63"/>
      <c r="J272" s="63"/>
      <c r="K272" s="64"/>
      <c r="L272" s="66"/>
      <c r="M272" s="66"/>
      <c r="N272" s="68"/>
      <c r="O272" s="68"/>
      <c r="P272" s="68"/>
      <c r="Q272" s="462"/>
      <c r="R272" s="69"/>
      <c r="S272" s="70"/>
    </row>
    <row r="273" spans="4:19" x14ac:dyDescent="0.3">
      <c r="D273" s="65"/>
      <c r="E273" s="65"/>
      <c r="F273" s="65"/>
      <c r="G273" s="65"/>
      <c r="H273" s="63"/>
      <c r="I273" s="63"/>
      <c r="J273" s="63"/>
      <c r="K273" s="64"/>
      <c r="L273" s="66"/>
      <c r="M273" s="66"/>
      <c r="N273" s="68"/>
      <c r="O273" s="68"/>
      <c r="P273" s="68"/>
      <c r="Q273" s="462"/>
      <c r="R273" s="69"/>
      <c r="S273" s="70"/>
    </row>
    <row r="274" spans="4:19" x14ac:dyDescent="0.3">
      <c r="D274" s="65"/>
      <c r="E274" s="65"/>
      <c r="F274" s="65"/>
      <c r="G274" s="65"/>
      <c r="H274" s="63"/>
      <c r="I274" s="63"/>
      <c r="J274" s="63"/>
      <c r="K274" s="64"/>
      <c r="L274" s="66"/>
      <c r="M274" s="66"/>
      <c r="N274" s="68"/>
      <c r="O274" s="68"/>
      <c r="P274" s="68"/>
      <c r="Q274" s="462"/>
      <c r="R274" s="69"/>
      <c r="S274" s="70"/>
    </row>
    <row r="275" spans="4:19" x14ac:dyDescent="0.3">
      <c r="D275" s="65"/>
      <c r="E275" s="65"/>
      <c r="F275" s="65"/>
      <c r="G275" s="65"/>
      <c r="H275" s="63"/>
      <c r="I275" s="63"/>
      <c r="J275" s="63"/>
      <c r="K275" s="64"/>
      <c r="L275" s="66"/>
      <c r="M275" s="66"/>
      <c r="N275" s="68"/>
      <c r="O275" s="68"/>
      <c r="P275" s="68"/>
      <c r="Q275" s="462"/>
      <c r="R275" s="69"/>
      <c r="S275" s="70"/>
    </row>
    <row r="276" spans="4:19" x14ac:dyDescent="0.3">
      <c r="D276" s="65"/>
      <c r="E276" s="65"/>
      <c r="F276" s="65"/>
      <c r="G276" s="65"/>
      <c r="H276" s="63"/>
      <c r="I276" s="63"/>
      <c r="J276" s="63"/>
      <c r="K276" s="64"/>
      <c r="L276" s="66"/>
      <c r="M276" s="66"/>
      <c r="N276" s="68"/>
      <c r="O276" s="68"/>
      <c r="P276" s="68"/>
      <c r="Q276" s="462"/>
      <c r="R276" s="69"/>
      <c r="S276" s="70"/>
    </row>
    <row r="277" spans="4:19" x14ac:dyDescent="0.3">
      <c r="D277" s="65"/>
      <c r="E277" s="65"/>
      <c r="F277" s="65"/>
      <c r="G277" s="65"/>
      <c r="H277" s="63"/>
      <c r="I277" s="63"/>
      <c r="J277" s="63"/>
      <c r="K277" s="64"/>
      <c r="L277" s="66"/>
      <c r="M277" s="66"/>
      <c r="N277" s="68"/>
      <c r="O277" s="68"/>
      <c r="P277" s="68"/>
      <c r="Q277" s="462"/>
      <c r="R277" s="69"/>
      <c r="S277" s="70"/>
    </row>
    <row r="278" spans="4:19" x14ac:dyDescent="0.3">
      <c r="D278" s="65"/>
      <c r="E278" s="65"/>
      <c r="F278" s="65"/>
      <c r="G278" s="65"/>
      <c r="H278" s="63"/>
      <c r="I278" s="63"/>
      <c r="J278" s="63"/>
      <c r="K278" s="64"/>
      <c r="L278" s="66"/>
      <c r="M278" s="66"/>
      <c r="N278" s="68"/>
      <c r="O278" s="68"/>
      <c r="P278" s="68"/>
      <c r="Q278" s="462"/>
      <c r="R278" s="69"/>
      <c r="S278" s="70"/>
    </row>
    <row r="279" spans="4:19" x14ac:dyDescent="0.3">
      <c r="D279" s="65"/>
      <c r="E279" s="65"/>
      <c r="F279" s="65"/>
      <c r="G279" s="65"/>
      <c r="H279" s="63"/>
      <c r="I279" s="63"/>
      <c r="J279" s="63"/>
      <c r="K279" s="64"/>
      <c r="L279" s="66"/>
      <c r="M279" s="66"/>
      <c r="N279" s="68"/>
      <c r="O279" s="68"/>
      <c r="P279" s="68"/>
      <c r="Q279" s="462"/>
      <c r="R279" s="69"/>
      <c r="S279" s="70"/>
    </row>
    <row r="280" spans="4:19" x14ac:dyDescent="0.3">
      <c r="D280" s="65"/>
      <c r="E280" s="65"/>
      <c r="F280" s="65"/>
      <c r="G280" s="65"/>
      <c r="H280" s="63"/>
      <c r="I280" s="63"/>
      <c r="J280" s="63"/>
      <c r="K280" s="64"/>
      <c r="L280" s="66"/>
      <c r="M280" s="66"/>
      <c r="N280" s="68"/>
      <c r="O280" s="68"/>
      <c r="P280" s="68"/>
      <c r="Q280" s="462"/>
      <c r="R280" s="69"/>
      <c r="S280" s="70"/>
    </row>
    <row r="281" spans="4:19" x14ac:dyDescent="0.3">
      <c r="D281" s="65"/>
      <c r="E281" s="65"/>
      <c r="F281" s="65"/>
      <c r="G281" s="65"/>
      <c r="H281" s="63"/>
      <c r="I281" s="63"/>
      <c r="J281" s="63"/>
      <c r="K281" s="64"/>
      <c r="L281" s="66"/>
      <c r="M281" s="66"/>
      <c r="N281" s="68"/>
      <c r="O281" s="68"/>
      <c r="P281" s="68"/>
      <c r="Q281" s="462"/>
      <c r="R281" s="69"/>
      <c r="S281" s="70"/>
    </row>
    <row r="282" spans="4:19" x14ac:dyDescent="0.3">
      <c r="D282" s="65"/>
      <c r="E282" s="65"/>
      <c r="F282" s="65"/>
      <c r="G282" s="65"/>
      <c r="H282" s="63"/>
      <c r="I282" s="63"/>
      <c r="J282" s="63"/>
      <c r="K282" s="64"/>
      <c r="L282" s="66"/>
      <c r="M282" s="66"/>
      <c r="N282" s="68"/>
      <c r="O282" s="68"/>
      <c r="P282" s="68"/>
      <c r="Q282" s="462"/>
      <c r="R282" s="69"/>
      <c r="S282" s="70"/>
    </row>
    <row r="283" spans="4:19" x14ac:dyDescent="0.3">
      <c r="D283" s="65"/>
      <c r="E283" s="65"/>
      <c r="F283" s="65"/>
      <c r="G283" s="65"/>
      <c r="H283" s="63"/>
      <c r="I283" s="63"/>
      <c r="J283" s="63"/>
      <c r="K283" s="64"/>
      <c r="L283" s="66"/>
      <c r="M283" s="66"/>
      <c r="N283" s="68"/>
      <c r="O283" s="68"/>
      <c r="P283" s="68"/>
      <c r="Q283" s="462"/>
      <c r="R283" s="69"/>
      <c r="S283" s="70"/>
    </row>
    <row r="284" spans="4:19" x14ac:dyDescent="0.3">
      <c r="D284" s="65"/>
      <c r="E284" s="65"/>
      <c r="F284" s="65"/>
      <c r="G284" s="65"/>
      <c r="H284" s="63"/>
      <c r="I284" s="63"/>
      <c r="J284" s="63"/>
      <c r="K284" s="64"/>
      <c r="L284" s="66"/>
      <c r="M284" s="66"/>
      <c r="N284" s="68"/>
      <c r="O284" s="68"/>
      <c r="P284" s="68"/>
      <c r="Q284" s="462"/>
      <c r="R284" s="69"/>
      <c r="S284" s="70"/>
    </row>
    <row r="285" spans="4:19" x14ac:dyDescent="0.3">
      <c r="D285" s="65"/>
      <c r="E285" s="65"/>
      <c r="F285" s="65"/>
      <c r="G285" s="65"/>
      <c r="H285" s="63"/>
      <c r="I285" s="63"/>
      <c r="J285" s="63"/>
      <c r="K285" s="64"/>
      <c r="L285" s="66"/>
      <c r="M285" s="66"/>
      <c r="N285" s="68"/>
      <c r="O285" s="68"/>
      <c r="P285" s="68"/>
      <c r="Q285" s="462"/>
      <c r="R285" s="69"/>
      <c r="S285" s="70"/>
    </row>
    <row r="286" spans="4:19" x14ac:dyDescent="0.3">
      <c r="D286" s="65"/>
      <c r="E286" s="65"/>
      <c r="F286" s="65"/>
      <c r="G286" s="65"/>
      <c r="H286" s="63"/>
      <c r="I286" s="63"/>
      <c r="J286" s="63"/>
      <c r="K286" s="64"/>
      <c r="L286" s="66"/>
      <c r="M286" s="66"/>
      <c r="N286" s="68"/>
      <c r="O286" s="68"/>
      <c r="P286" s="68"/>
      <c r="Q286" s="462"/>
      <c r="R286" s="69"/>
      <c r="S286" s="70"/>
    </row>
    <row r="287" spans="4:19" x14ac:dyDescent="0.3">
      <c r="D287" s="65"/>
      <c r="E287" s="65"/>
      <c r="F287" s="65"/>
      <c r="G287" s="65"/>
      <c r="H287" s="63"/>
      <c r="I287" s="63"/>
      <c r="J287" s="63"/>
      <c r="K287" s="64"/>
      <c r="L287" s="66"/>
      <c r="M287" s="66"/>
      <c r="N287" s="68"/>
      <c r="O287" s="68"/>
      <c r="P287" s="68"/>
      <c r="Q287" s="462"/>
      <c r="R287" s="69"/>
      <c r="S287" s="70"/>
    </row>
    <row r="288" spans="4:19" x14ac:dyDescent="0.3">
      <c r="D288" s="65"/>
      <c r="E288" s="65"/>
      <c r="F288" s="65"/>
      <c r="G288" s="65"/>
      <c r="H288" s="63"/>
      <c r="I288" s="63"/>
      <c r="J288" s="63"/>
      <c r="K288" s="64"/>
      <c r="L288" s="66"/>
      <c r="M288" s="66"/>
      <c r="N288" s="68"/>
      <c r="O288" s="68"/>
      <c r="P288" s="68"/>
      <c r="Q288" s="462"/>
      <c r="R288" s="69"/>
      <c r="S288" s="70"/>
    </row>
    <row r="289" spans="4:19" x14ac:dyDescent="0.3">
      <c r="D289" s="65"/>
      <c r="E289" s="65"/>
      <c r="F289" s="65"/>
      <c r="G289" s="65"/>
      <c r="H289" s="63"/>
      <c r="I289" s="63"/>
      <c r="J289" s="63"/>
      <c r="K289" s="64"/>
      <c r="L289" s="66"/>
      <c r="M289" s="66"/>
      <c r="N289" s="68"/>
      <c r="O289" s="68"/>
      <c r="P289" s="68"/>
      <c r="Q289" s="462"/>
      <c r="R289" s="69"/>
      <c r="S289" s="70"/>
    </row>
    <row r="290" spans="4:19" x14ac:dyDescent="0.3">
      <c r="D290" s="65"/>
      <c r="E290" s="65"/>
      <c r="F290" s="65"/>
      <c r="G290" s="65"/>
      <c r="H290" s="63"/>
      <c r="I290" s="63"/>
      <c r="J290" s="63"/>
      <c r="K290" s="64"/>
      <c r="L290" s="66"/>
      <c r="M290" s="66"/>
      <c r="N290" s="68"/>
      <c r="O290" s="68"/>
      <c r="P290" s="68"/>
      <c r="Q290" s="462"/>
      <c r="R290" s="69"/>
      <c r="S290" s="70"/>
    </row>
    <row r="291" spans="4:19" x14ac:dyDescent="0.3">
      <c r="D291" s="65"/>
      <c r="E291" s="65"/>
      <c r="F291" s="65"/>
      <c r="G291" s="65"/>
      <c r="H291" s="63"/>
      <c r="I291" s="63"/>
      <c r="J291" s="63"/>
      <c r="K291" s="64"/>
      <c r="L291" s="66"/>
      <c r="M291" s="66"/>
      <c r="N291" s="68"/>
      <c r="O291" s="68"/>
      <c r="P291" s="68"/>
      <c r="Q291" s="462"/>
      <c r="R291" s="69"/>
      <c r="S291" s="70"/>
    </row>
    <row r="292" spans="4:19" x14ac:dyDescent="0.3">
      <c r="D292" s="65"/>
      <c r="E292" s="65"/>
      <c r="F292" s="65"/>
      <c r="G292" s="65"/>
      <c r="H292" s="63"/>
      <c r="I292" s="63"/>
      <c r="J292" s="63"/>
      <c r="K292" s="64"/>
      <c r="L292" s="66"/>
      <c r="M292" s="66"/>
      <c r="N292" s="68"/>
      <c r="O292" s="68"/>
      <c r="P292" s="68"/>
      <c r="Q292" s="462"/>
      <c r="R292" s="69"/>
      <c r="S292" s="70"/>
    </row>
    <row r="293" spans="4:19" x14ac:dyDescent="0.3">
      <c r="D293" s="65"/>
      <c r="E293" s="65"/>
      <c r="F293" s="65"/>
      <c r="G293" s="65"/>
      <c r="H293" s="63"/>
      <c r="I293" s="63"/>
      <c r="J293" s="63"/>
      <c r="K293" s="64"/>
      <c r="L293" s="66"/>
      <c r="M293" s="66"/>
      <c r="N293" s="68"/>
      <c r="O293" s="68"/>
      <c r="P293" s="68"/>
      <c r="Q293" s="462"/>
      <c r="R293" s="69"/>
      <c r="S293" s="70"/>
    </row>
    <row r="294" spans="4:19" x14ac:dyDescent="0.3">
      <c r="D294" s="65"/>
      <c r="E294" s="65"/>
      <c r="F294" s="65"/>
      <c r="G294" s="65"/>
      <c r="H294" s="63"/>
      <c r="I294" s="63"/>
      <c r="J294" s="63"/>
      <c r="K294" s="64"/>
      <c r="L294" s="66"/>
      <c r="M294" s="66"/>
      <c r="N294" s="68"/>
      <c r="O294" s="68"/>
      <c r="P294" s="68"/>
      <c r="Q294" s="462"/>
      <c r="R294" s="69"/>
      <c r="S294" s="70"/>
    </row>
    <row r="295" spans="4:19" x14ac:dyDescent="0.3">
      <c r="D295" s="65"/>
      <c r="E295" s="65"/>
      <c r="F295" s="65"/>
      <c r="G295" s="65"/>
      <c r="H295" s="63"/>
      <c r="I295" s="63"/>
      <c r="J295" s="63"/>
      <c r="K295" s="64"/>
      <c r="L295" s="66"/>
      <c r="M295" s="66"/>
      <c r="N295" s="68"/>
      <c r="O295" s="68"/>
      <c r="P295" s="68"/>
      <c r="Q295" s="462"/>
      <c r="R295" s="69"/>
      <c r="S295" s="70"/>
    </row>
    <row r="296" spans="4:19" x14ac:dyDescent="0.3">
      <c r="D296" s="65"/>
      <c r="E296" s="65"/>
      <c r="F296" s="65"/>
      <c r="G296" s="65"/>
      <c r="H296" s="63"/>
      <c r="I296" s="63"/>
      <c r="J296" s="63"/>
      <c r="K296" s="64"/>
      <c r="L296" s="66"/>
      <c r="M296" s="66"/>
      <c r="N296" s="68"/>
      <c r="O296" s="68"/>
      <c r="P296" s="68"/>
      <c r="Q296" s="462"/>
      <c r="R296" s="69"/>
      <c r="S296" s="70"/>
    </row>
    <row r="297" spans="4:19" x14ac:dyDescent="0.3">
      <c r="D297" s="65"/>
      <c r="E297" s="65"/>
      <c r="F297" s="65"/>
      <c r="G297" s="65"/>
      <c r="H297" s="63"/>
      <c r="I297" s="63"/>
      <c r="J297" s="63"/>
      <c r="K297" s="64"/>
      <c r="L297" s="66"/>
      <c r="M297" s="66"/>
      <c r="N297" s="68"/>
      <c r="O297" s="68"/>
      <c r="P297" s="68"/>
      <c r="Q297" s="462"/>
      <c r="R297" s="69"/>
      <c r="S297" s="70"/>
    </row>
    <row r="298" spans="4:19" x14ac:dyDescent="0.3">
      <c r="D298" s="65"/>
      <c r="E298" s="65"/>
      <c r="F298" s="65"/>
      <c r="G298" s="65"/>
      <c r="H298" s="63"/>
      <c r="I298" s="63"/>
      <c r="J298" s="63"/>
      <c r="K298" s="64"/>
      <c r="L298" s="66"/>
      <c r="M298" s="66"/>
      <c r="N298" s="68"/>
      <c r="O298" s="68"/>
      <c r="P298" s="68"/>
      <c r="Q298" s="462"/>
      <c r="R298" s="69"/>
      <c r="S298" s="70"/>
    </row>
    <row r="299" spans="4:19" x14ac:dyDescent="0.3">
      <c r="D299" s="65"/>
      <c r="E299" s="65"/>
      <c r="F299" s="65"/>
      <c r="G299" s="65"/>
      <c r="H299" s="63"/>
      <c r="I299" s="63"/>
      <c r="J299" s="63"/>
      <c r="K299" s="64"/>
      <c r="L299" s="66"/>
      <c r="M299" s="66"/>
      <c r="N299" s="68"/>
      <c r="O299" s="68"/>
      <c r="P299" s="68"/>
      <c r="Q299" s="462"/>
      <c r="R299" s="69"/>
      <c r="S299" s="70"/>
    </row>
    <row r="300" spans="4:19" x14ac:dyDescent="0.3">
      <c r="D300" s="65"/>
      <c r="E300" s="65"/>
      <c r="F300" s="65"/>
      <c r="G300" s="65"/>
      <c r="H300" s="63"/>
      <c r="I300" s="63"/>
      <c r="J300" s="63"/>
      <c r="K300" s="64"/>
      <c r="L300" s="66"/>
      <c r="M300" s="66"/>
      <c r="N300" s="68"/>
      <c r="O300" s="68"/>
      <c r="P300" s="68"/>
      <c r="Q300" s="462"/>
      <c r="R300" s="69"/>
      <c r="S300" s="70"/>
    </row>
    <row r="301" spans="4:19" x14ac:dyDescent="0.3">
      <c r="D301" s="65"/>
      <c r="E301" s="65"/>
      <c r="F301" s="65"/>
      <c r="G301" s="65"/>
      <c r="H301" s="63"/>
      <c r="I301" s="63"/>
      <c r="J301" s="63"/>
      <c r="K301" s="64"/>
      <c r="L301" s="66"/>
      <c r="M301" s="66"/>
      <c r="N301" s="68"/>
      <c r="O301" s="68"/>
      <c r="P301" s="68"/>
      <c r="Q301" s="462"/>
      <c r="R301" s="69"/>
      <c r="S301" s="70"/>
    </row>
    <row r="302" spans="4:19" x14ac:dyDescent="0.3">
      <c r="D302" s="65"/>
      <c r="E302" s="65"/>
      <c r="F302" s="65"/>
      <c r="G302" s="65"/>
      <c r="H302" s="63"/>
      <c r="I302" s="63"/>
      <c r="J302" s="63"/>
      <c r="K302" s="64"/>
      <c r="L302" s="66"/>
      <c r="M302" s="66"/>
      <c r="N302" s="68"/>
      <c r="O302" s="68"/>
      <c r="P302" s="68"/>
      <c r="Q302" s="462"/>
      <c r="R302" s="69"/>
      <c r="S302" s="70"/>
    </row>
    <row r="303" spans="4:19" x14ac:dyDescent="0.3">
      <c r="D303" s="65"/>
      <c r="E303" s="65"/>
      <c r="F303" s="65"/>
      <c r="G303" s="65"/>
      <c r="H303" s="63"/>
      <c r="I303" s="63"/>
      <c r="J303" s="63"/>
      <c r="K303" s="64"/>
      <c r="L303" s="66"/>
      <c r="M303" s="66"/>
      <c r="N303" s="68"/>
      <c r="O303" s="68"/>
      <c r="P303" s="68"/>
      <c r="Q303" s="462"/>
      <c r="R303" s="69"/>
      <c r="S303" s="70"/>
    </row>
    <row r="304" spans="4:19" x14ac:dyDescent="0.3">
      <c r="D304" s="65"/>
      <c r="E304" s="65"/>
      <c r="F304" s="65"/>
      <c r="G304" s="65"/>
      <c r="H304" s="63"/>
      <c r="I304" s="63"/>
      <c r="J304" s="63"/>
      <c r="K304" s="64"/>
      <c r="L304" s="66"/>
      <c r="M304" s="66"/>
      <c r="N304" s="68"/>
      <c r="O304" s="68"/>
      <c r="P304" s="68"/>
      <c r="Q304" s="462"/>
      <c r="R304" s="69"/>
      <c r="S304" s="70"/>
    </row>
    <row r="305" spans="4:19" x14ac:dyDescent="0.3">
      <c r="D305" s="65"/>
      <c r="E305" s="65"/>
      <c r="F305" s="65"/>
      <c r="G305" s="65"/>
      <c r="H305" s="63"/>
      <c r="I305" s="63"/>
      <c r="J305" s="63"/>
      <c r="K305" s="64"/>
      <c r="L305" s="66"/>
      <c r="M305" s="66"/>
      <c r="N305" s="68"/>
      <c r="O305" s="68"/>
      <c r="P305" s="68"/>
      <c r="Q305" s="462"/>
      <c r="R305" s="69"/>
      <c r="S305" s="70"/>
    </row>
    <row r="306" spans="4:19" x14ac:dyDescent="0.3">
      <c r="D306" s="65"/>
      <c r="E306" s="65"/>
      <c r="F306" s="65"/>
      <c r="G306" s="65"/>
      <c r="H306" s="63"/>
      <c r="I306" s="63"/>
      <c r="J306" s="63"/>
      <c r="K306" s="64"/>
      <c r="L306" s="66"/>
      <c r="M306" s="66"/>
      <c r="N306" s="68"/>
      <c r="O306" s="68"/>
      <c r="P306" s="68"/>
      <c r="Q306" s="462"/>
      <c r="R306" s="69"/>
      <c r="S306" s="70"/>
    </row>
    <row r="307" spans="4:19" x14ac:dyDescent="0.3">
      <c r="D307" s="65"/>
      <c r="E307" s="65"/>
      <c r="F307" s="65"/>
      <c r="G307" s="65"/>
      <c r="H307" s="63"/>
      <c r="I307" s="63"/>
      <c r="J307" s="63"/>
      <c r="K307" s="64"/>
      <c r="L307" s="66"/>
      <c r="M307" s="66"/>
      <c r="N307" s="68"/>
      <c r="O307" s="68"/>
      <c r="P307" s="68"/>
      <c r="Q307" s="462"/>
      <c r="R307" s="69"/>
      <c r="S307" s="70"/>
    </row>
    <row r="308" spans="4:19" x14ac:dyDescent="0.3">
      <c r="D308" s="65"/>
      <c r="E308" s="65"/>
      <c r="F308" s="65"/>
      <c r="G308" s="65"/>
      <c r="H308" s="63"/>
      <c r="I308" s="63"/>
      <c r="J308" s="63"/>
      <c r="K308" s="64"/>
      <c r="L308" s="66"/>
      <c r="M308" s="66"/>
      <c r="N308" s="68"/>
      <c r="O308" s="68"/>
      <c r="P308" s="68"/>
      <c r="Q308" s="462"/>
      <c r="R308" s="69"/>
      <c r="S308" s="70"/>
    </row>
    <row r="309" spans="4:19" x14ac:dyDescent="0.3">
      <c r="D309" s="65"/>
      <c r="E309" s="65"/>
      <c r="F309" s="65"/>
      <c r="G309" s="65"/>
      <c r="H309" s="63"/>
      <c r="I309" s="63"/>
      <c r="J309" s="63"/>
      <c r="K309" s="64"/>
      <c r="L309" s="66"/>
      <c r="M309" s="66"/>
      <c r="N309" s="68"/>
      <c r="O309" s="68"/>
      <c r="P309" s="68"/>
      <c r="Q309" s="462"/>
      <c r="R309" s="69"/>
      <c r="S309" s="70"/>
    </row>
    <row r="310" spans="4:19" x14ac:dyDescent="0.3">
      <c r="D310" s="65"/>
      <c r="E310" s="65"/>
      <c r="F310" s="65"/>
      <c r="G310" s="65"/>
      <c r="H310" s="63"/>
      <c r="I310" s="63"/>
      <c r="J310" s="63"/>
      <c r="K310" s="64"/>
      <c r="L310" s="66"/>
      <c r="M310" s="66"/>
      <c r="N310" s="68"/>
      <c r="O310" s="68"/>
      <c r="P310" s="68"/>
      <c r="Q310" s="462"/>
      <c r="R310" s="69"/>
      <c r="S310" s="70"/>
    </row>
    <row r="311" spans="4:19" x14ac:dyDescent="0.3">
      <c r="D311" s="65"/>
      <c r="E311" s="65"/>
      <c r="F311" s="65"/>
      <c r="G311" s="65"/>
      <c r="H311" s="63"/>
      <c r="I311" s="63"/>
      <c r="J311" s="63"/>
      <c r="K311" s="64"/>
      <c r="L311" s="66"/>
      <c r="M311" s="66"/>
      <c r="N311" s="68"/>
      <c r="O311" s="68"/>
      <c r="P311" s="68"/>
      <c r="Q311" s="462"/>
      <c r="R311" s="69"/>
      <c r="S311" s="70"/>
    </row>
    <row r="312" spans="4:19" x14ac:dyDescent="0.3">
      <c r="D312" s="65"/>
      <c r="E312" s="65"/>
      <c r="F312" s="65"/>
      <c r="G312" s="65"/>
      <c r="H312" s="63"/>
      <c r="I312" s="63"/>
      <c r="J312" s="63"/>
      <c r="K312" s="64"/>
      <c r="L312" s="66"/>
      <c r="M312" s="66"/>
      <c r="N312" s="68"/>
      <c r="O312" s="68"/>
      <c r="P312" s="68"/>
      <c r="Q312" s="462"/>
      <c r="R312" s="69"/>
      <c r="S312" s="70"/>
    </row>
    <row r="313" spans="4:19" x14ac:dyDescent="0.3">
      <c r="D313" s="65"/>
      <c r="E313" s="65"/>
      <c r="F313" s="65"/>
      <c r="G313" s="65"/>
      <c r="H313" s="63"/>
      <c r="I313" s="63"/>
      <c r="J313" s="63"/>
      <c r="K313" s="64"/>
      <c r="L313" s="66"/>
      <c r="M313" s="66"/>
      <c r="N313" s="68"/>
      <c r="O313" s="68"/>
      <c r="P313" s="68"/>
      <c r="Q313" s="462"/>
      <c r="R313" s="69"/>
      <c r="S313" s="70"/>
    </row>
    <row r="314" spans="4:19" x14ac:dyDescent="0.3">
      <c r="D314" s="65"/>
      <c r="E314" s="65"/>
      <c r="F314" s="65"/>
      <c r="G314" s="65"/>
      <c r="H314" s="63"/>
      <c r="I314" s="63"/>
      <c r="J314" s="63"/>
      <c r="K314" s="64"/>
      <c r="L314" s="66"/>
      <c r="M314" s="66"/>
      <c r="N314" s="68"/>
      <c r="O314" s="68"/>
      <c r="P314" s="68"/>
      <c r="Q314" s="462"/>
      <c r="R314" s="69"/>
      <c r="S314" s="70"/>
    </row>
    <row r="315" spans="4:19" x14ac:dyDescent="0.3">
      <c r="D315" s="65"/>
      <c r="E315" s="65"/>
      <c r="F315" s="65"/>
      <c r="G315" s="65"/>
      <c r="H315" s="63"/>
      <c r="I315" s="63"/>
      <c r="J315" s="63"/>
      <c r="K315" s="64"/>
      <c r="L315" s="66"/>
      <c r="M315" s="66"/>
      <c r="N315" s="68"/>
      <c r="O315" s="68"/>
      <c r="P315" s="68"/>
      <c r="Q315" s="462"/>
      <c r="R315" s="69"/>
      <c r="S315" s="70"/>
    </row>
    <row r="316" spans="4:19" x14ac:dyDescent="0.3">
      <c r="D316" s="65"/>
      <c r="E316" s="65"/>
      <c r="F316" s="65"/>
      <c r="G316" s="65"/>
      <c r="H316" s="63"/>
      <c r="I316" s="63"/>
      <c r="J316" s="63"/>
      <c r="K316" s="64"/>
      <c r="L316" s="66"/>
      <c r="M316" s="66"/>
      <c r="N316" s="68"/>
      <c r="O316" s="68"/>
      <c r="P316" s="68"/>
      <c r="Q316" s="462"/>
      <c r="R316" s="69"/>
      <c r="S316" s="70"/>
    </row>
    <row r="317" spans="4:19" x14ac:dyDescent="0.3">
      <c r="D317" s="65"/>
      <c r="E317" s="65"/>
      <c r="F317" s="65"/>
      <c r="G317" s="65"/>
      <c r="H317" s="63"/>
      <c r="I317" s="63"/>
      <c r="J317" s="63"/>
      <c r="K317" s="64"/>
      <c r="L317" s="66"/>
      <c r="M317" s="66"/>
      <c r="N317" s="68"/>
      <c r="O317" s="68"/>
      <c r="P317" s="68"/>
      <c r="Q317" s="462"/>
      <c r="R317" s="69"/>
      <c r="S317" s="70"/>
    </row>
    <row r="318" spans="4:19" x14ac:dyDescent="0.3">
      <c r="D318" s="65"/>
      <c r="E318" s="65"/>
      <c r="F318" s="65"/>
      <c r="G318" s="65"/>
      <c r="H318" s="63"/>
      <c r="I318" s="63"/>
      <c r="J318" s="63"/>
      <c r="K318" s="64"/>
      <c r="L318" s="66"/>
      <c r="M318" s="66"/>
      <c r="N318" s="68"/>
      <c r="O318" s="68"/>
      <c r="P318" s="68"/>
      <c r="Q318" s="462"/>
      <c r="R318" s="69"/>
      <c r="S318" s="70"/>
    </row>
    <row r="319" spans="4:19" x14ac:dyDescent="0.3">
      <c r="D319" s="65"/>
      <c r="E319" s="65"/>
      <c r="F319" s="65"/>
      <c r="G319" s="65"/>
      <c r="H319" s="63"/>
      <c r="I319" s="63"/>
      <c r="J319" s="63"/>
      <c r="K319" s="64"/>
      <c r="L319" s="66"/>
      <c r="M319" s="66"/>
      <c r="N319" s="68"/>
      <c r="O319" s="68"/>
      <c r="P319" s="68"/>
      <c r="Q319" s="462"/>
      <c r="R319" s="69"/>
      <c r="S319" s="70"/>
    </row>
    <row r="320" spans="4:19" x14ac:dyDescent="0.3">
      <c r="D320" s="65"/>
      <c r="E320" s="65"/>
      <c r="F320" s="65"/>
      <c r="G320" s="65"/>
      <c r="H320" s="63"/>
      <c r="I320" s="63"/>
      <c r="J320" s="63"/>
      <c r="K320" s="64"/>
      <c r="L320" s="66"/>
      <c r="M320" s="66"/>
      <c r="N320" s="68"/>
      <c r="O320" s="68"/>
      <c r="P320" s="68"/>
      <c r="Q320" s="462"/>
      <c r="R320" s="69"/>
      <c r="S320" s="70"/>
    </row>
    <row r="321" spans="4:19" x14ac:dyDescent="0.3">
      <c r="D321" s="65"/>
      <c r="E321" s="65"/>
      <c r="F321" s="65"/>
      <c r="G321" s="65"/>
      <c r="H321" s="63"/>
      <c r="I321" s="63"/>
      <c r="J321" s="63"/>
      <c r="K321" s="64"/>
      <c r="L321" s="66"/>
      <c r="M321" s="66"/>
      <c r="N321" s="68"/>
      <c r="O321" s="68"/>
      <c r="P321" s="68"/>
      <c r="Q321" s="462"/>
      <c r="R321" s="69"/>
      <c r="S321" s="70"/>
    </row>
    <row r="322" spans="4:19" x14ac:dyDescent="0.3">
      <c r="D322" s="65"/>
      <c r="E322" s="65"/>
      <c r="F322" s="65"/>
      <c r="G322" s="65"/>
      <c r="H322" s="63"/>
      <c r="I322" s="63"/>
      <c r="J322" s="63"/>
      <c r="K322" s="64"/>
      <c r="L322" s="66"/>
      <c r="M322" s="66"/>
      <c r="N322" s="68"/>
      <c r="O322" s="68"/>
      <c r="P322" s="68"/>
      <c r="Q322" s="462"/>
      <c r="R322" s="69"/>
      <c r="S322" s="70"/>
    </row>
    <row r="323" spans="4:19" x14ac:dyDescent="0.3">
      <c r="D323" s="65"/>
      <c r="E323" s="65"/>
      <c r="F323" s="65"/>
      <c r="G323" s="65"/>
      <c r="H323" s="63"/>
      <c r="I323" s="63"/>
      <c r="J323" s="63"/>
      <c r="K323" s="64"/>
      <c r="L323" s="66"/>
      <c r="M323" s="66"/>
      <c r="N323" s="68"/>
      <c r="O323" s="68"/>
      <c r="P323" s="68"/>
      <c r="Q323" s="462"/>
      <c r="R323" s="69"/>
      <c r="S323" s="70"/>
    </row>
    <row r="324" spans="4:19" x14ac:dyDescent="0.3">
      <c r="D324" s="65"/>
      <c r="E324" s="65"/>
      <c r="F324" s="65"/>
      <c r="G324" s="65"/>
      <c r="H324" s="63"/>
      <c r="I324" s="63"/>
      <c r="J324" s="63"/>
      <c r="K324" s="64"/>
      <c r="L324" s="66"/>
      <c r="M324" s="66"/>
      <c r="N324" s="68"/>
      <c r="O324" s="68"/>
      <c r="P324" s="68"/>
      <c r="Q324" s="462"/>
      <c r="R324" s="69"/>
      <c r="S324" s="70"/>
    </row>
    <row r="325" spans="4:19" x14ac:dyDescent="0.3">
      <c r="D325" s="65"/>
      <c r="E325" s="65"/>
      <c r="F325" s="65"/>
      <c r="G325" s="65"/>
      <c r="H325" s="63"/>
      <c r="I325" s="63"/>
      <c r="J325" s="63"/>
      <c r="K325" s="64"/>
      <c r="L325" s="66"/>
      <c r="M325" s="66"/>
      <c r="N325" s="68"/>
      <c r="O325" s="68"/>
      <c r="P325" s="68"/>
      <c r="Q325" s="462"/>
      <c r="R325" s="69"/>
      <c r="S325" s="70"/>
    </row>
    <row r="326" spans="4:19" x14ac:dyDescent="0.3">
      <c r="D326" s="65"/>
      <c r="E326" s="65"/>
      <c r="F326" s="65"/>
      <c r="G326" s="65"/>
      <c r="H326" s="63"/>
      <c r="I326" s="63"/>
      <c r="J326" s="63"/>
      <c r="K326" s="64"/>
      <c r="L326" s="66"/>
      <c r="M326" s="66"/>
      <c r="N326" s="68"/>
      <c r="O326" s="68"/>
      <c r="P326" s="68"/>
      <c r="Q326" s="462"/>
      <c r="R326" s="69"/>
      <c r="S326" s="70"/>
    </row>
    <row r="327" spans="4:19" x14ac:dyDescent="0.3">
      <c r="D327" s="65"/>
      <c r="E327" s="65"/>
      <c r="F327" s="65"/>
      <c r="G327" s="65"/>
      <c r="H327" s="63"/>
      <c r="I327" s="63"/>
      <c r="J327" s="63"/>
      <c r="K327" s="64"/>
      <c r="L327" s="66"/>
      <c r="M327" s="66"/>
      <c r="N327" s="68"/>
      <c r="O327" s="68"/>
      <c r="P327" s="68"/>
      <c r="Q327" s="462"/>
      <c r="R327" s="69"/>
      <c r="S327" s="70"/>
    </row>
    <row r="328" spans="4:19" x14ac:dyDescent="0.3">
      <c r="D328" s="65"/>
      <c r="E328" s="65"/>
      <c r="F328" s="65"/>
      <c r="G328" s="65"/>
      <c r="H328" s="63"/>
      <c r="I328" s="63"/>
      <c r="J328" s="63"/>
      <c r="K328" s="64"/>
      <c r="L328" s="66"/>
      <c r="M328" s="66"/>
      <c r="N328" s="68"/>
      <c r="O328" s="68"/>
      <c r="P328" s="68"/>
      <c r="Q328" s="462"/>
      <c r="R328" s="69"/>
      <c r="S328" s="70"/>
    </row>
    <row r="329" spans="4:19" x14ac:dyDescent="0.3">
      <c r="D329" s="65"/>
      <c r="E329" s="65"/>
      <c r="F329" s="65"/>
      <c r="G329" s="65"/>
      <c r="H329" s="63"/>
      <c r="I329" s="63"/>
      <c r="J329" s="63"/>
      <c r="K329" s="64"/>
      <c r="L329" s="66"/>
      <c r="M329" s="66"/>
      <c r="N329" s="68"/>
      <c r="O329" s="68"/>
      <c r="P329" s="68"/>
      <c r="Q329" s="462"/>
      <c r="R329" s="69"/>
      <c r="S329" s="70"/>
    </row>
    <row r="330" spans="4:19" x14ac:dyDescent="0.3">
      <c r="D330" s="65"/>
      <c r="E330" s="65"/>
      <c r="F330" s="65"/>
      <c r="G330" s="65"/>
      <c r="H330" s="63"/>
      <c r="I330" s="63"/>
      <c r="J330" s="63"/>
      <c r="K330" s="64"/>
      <c r="L330" s="66"/>
      <c r="M330" s="66"/>
      <c r="N330" s="68"/>
      <c r="O330" s="68"/>
      <c r="P330" s="68"/>
      <c r="Q330" s="462"/>
      <c r="R330" s="69"/>
      <c r="S330" s="70"/>
    </row>
    <row r="331" spans="4:19" x14ac:dyDescent="0.3">
      <c r="D331" s="65"/>
      <c r="E331" s="65"/>
      <c r="F331" s="65"/>
      <c r="G331" s="65"/>
      <c r="H331" s="63"/>
      <c r="I331" s="63"/>
      <c r="J331" s="63"/>
      <c r="K331" s="64"/>
      <c r="L331" s="66"/>
      <c r="M331" s="66"/>
      <c r="N331" s="68"/>
      <c r="O331" s="68"/>
      <c r="P331" s="68"/>
      <c r="Q331" s="462"/>
      <c r="R331" s="69"/>
      <c r="S331" s="70"/>
    </row>
    <row r="332" spans="4:19" x14ac:dyDescent="0.3">
      <c r="D332" s="65"/>
      <c r="E332" s="65"/>
      <c r="F332" s="65"/>
      <c r="G332" s="65"/>
      <c r="H332" s="63"/>
      <c r="I332" s="63"/>
      <c r="J332" s="63"/>
      <c r="K332" s="64"/>
      <c r="L332" s="66"/>
      <c r="M332" s="66"/>
      <c r="N332" s="68"/>
      <c r="O332" s="68"/>
      <c r="P332" s="68"/>
      <c r="Q332" s="462"/>
      <c r="R332" s="69"/>
      <c r="S332" s="70"/>
    </row>
    <row r="333" spans="4:19" x14ac:dyDescent="0.3">
      <c r="D333" s="65"/>
      <c r="E333" s="65"/>
      <c r="F333" s="65"/>
      <c r="G333" s="65"/>
      <c r="H333" s="63"/>
      <c r="I333" s="63"/>
      <c r="J333" s="63"/>
      <c r="K333" s="64"/>
      <c r="L333" s="66"/>
      <c r="M333" s="66"/>
      <c r="N333" s="68"/>
      <c r="O333" s="68"/>
      <c r="P333" s="68"/>
      <c r="Q333" s="462"/>
      <c r="R333" s="69"/>
      <c r="S333" s="70"/>
    </row>
    <row r="334" spans="4:19" x14ac:dyDescent="0.3">
      <c r="D334" s="65"/>
      <c r="E334" s="65"/>
      <c r="F334" s="65"/>
      <c r="G334" s="65"/>
      <c r="H334" s="63"/>
      <c r="I334" s="63"/>
      <c r="J334" s="63"/>
      <c r="K334" s="64"/>
      <c r="L334" s="66"/>
      <c r="M334" s="66"/>
      <c r="N334" s="68"/>
      <c r="O334" s="68"/>
      <c r="P334" s="68"/>
      <c r="Q334" s="462"/>
      <c r="R334" s="69"/>
      <c r="S334" s="70"/>
    </row>
    <row r="335" spans="4:19" x14ac:dyDescent="0.3">
      <c r="D335" s="65"/>
      <c r="E335" s="65"/>
      <c r="F335" s="65"/>
      <c r="G335" s="65"/>
      <c r="H335" s="63"/>
      <c r="I335" s="63"/>
      <c r="J335" s="63"/>
      <c r="K335" s="64"/>
      <c r="L335" s="66"/>
      <c r="M335" s="66"/>
      <c r="N335" s="68"/>
      <c r="O335" s="68"/>
      <c r="P335" s="68"/>
      <c r="Q335" s="462"/>
      <c r="R335" s="69"/>
      <c r="S335" s="70"/>
    </row>
    <row r="336" spans="4:19" x14ac:dyDescent="0.3">
      <c r="D336" s="65"/>
      <c r="E336" s="65"/>
      <c r="F336" s="65"/>
      <c r="G336" s="65"/>
      <c r="H336" s="63"/>
      <c r="I336" s="63"/>
      <c r="J336" s="63"/>
      <c r="K336" s="64"/>
      <c r="L336" s="66"/>
      <c r="M336" s="66"/>
      <c r="N336" s="68"/>
      <c r="O336" s="68"/>
      <c r="P336" s="68"/>
      <c r="Q336" s="462"/>
      <c r="R336" s="69"/>
      <c r="S336" s="70"/>
    </row>
    <row r="337" spans="4:19" x14ac:dyDescent="0.3">
      <c r="D337" s="65"/>
      <c r="E337" s="65"/>
      <c r="F337" s="65"/>
      <c r="G337" s="65"/>
      <c r="H337" s="63"/>
      <c r="I337" s="63"/>
      <c r="J337" s="63"/>
      <c r="K337" s="64"/>
      <c r="L337" s="66"/>
      <c r="M337" s="66"/>
      <c r="N337" s="68"/>
      <c r="O337" s="68"/>
      <c r="P337" s="68"/>
      <c r="Q337" s="462"/>
      <c r="R337" s="69"/>
      <c r="S337" s="70"/>
    </row>
    <row r="338" spans="4:19" x14ac:dyDescent="0.3">
      <c r="D338" s="65"/>
      <c r="E338" s="65"/>
      <c r="F338" s="65"/>
      <c r="G338" s="65"/>
      <c r="H338" s="63"/>
      <c r="I338" s="63"/>
      <c r="J338" s="63"/>
      <c r="K338" s="64"/>
      <c r="L338" s="66"/>
      <c r="M338" s="66"/>
      <c r="N338" s="68"/>
      <c r="O338" s="68"/>
      <c r="P338" s="68"/>
      <c r="Q338" s="462"/>
      <c r="R338" s="69"/>
      <c r="S338" s="70"/>
    </row>
    <row r="339" spans="4:19" x14ac:dyDescent="0.3">
      <c r="D339" s="65"/>
      <c r="E339" s="65"/>
      <c r="F339" s="65"/>
      <c r="G339" s="65"/>
      <c r="H339" s="63"/>
      <c r="I339" s="63"/>
      <c r="J339" s="63"/>
      <c r="K339" s="64"/>
      <c r="L339" s="66"/>
      <c r="M339" s="66"/>
      <c r="N339" s="68"/>
      <c r="O339" s="68"/>
      <c r="P339" s="68"/>
      <c r="Q339" s="462"/>
      <c r="R339" s="69"/>
      <c r="S339" s="70"/>
    </row>
    <row r="340" spans="4:19" x14ac:dyDescent="0.3">
      <c r="D340" s="65"/>
      <c r="E340" s="65"/>
      <c r="F340" s="65"/>
      <c r="G340" s="65"/>
      <c r="H340" s="63"/>
      <c r="I340" s="63"/>
      <c r="J340" s="63"/>
      <c r="K340" s="64"/>
      <c r="L340" s="66"/>
      <c r="M340" s="66"/>
      <c r="N340" s="68"/>
      <c r="O340" s="68"/>
      <c r="P340" s="68"/>
      <c r="Q340" s="462"/>
      <c r="R340" s="69"/>
      <c r="S340" s="70"/>
    </row>
    <row r="341" spans="4:19" x14ac:dyDescent="0.3">
      <c r="D341" s="65"/>
      <c r="E341" s="65"/>
      <c r="F341" s="65"/>
      <c r="G341" s="65"/>
      <c r="H341" s="63"/>
      <c r="I341" s="63"/>
      <c r="J341" s="63"/>
      <c r="K341" s="64"/>
      <c r="L341" s="66"/>
      <c r="M341" s="66"/>
      <c r="N341" s="68"/>
      <c r="O341" s="68"/>
      <c r="P341" s="68"/>
      <c r="Q341" s="462"/>
      <c r="R341" s="69"/>
      <c r="S341" s="70"/>
    </row>
    <row r="342" spans="4:19" x14ac:dyDescent="0.3">
      <c r="D342" s="65"/>
      <c r="E342" s="65"/>
      <c r="F342" s="65"/>
      <c r="G342" s="65"/>
      <c r="H342" s="63"/>
      <c r="I342" s="63"/>
      <c r="J342" s="63"/>
      <c r="K342" s="64"/>
      <c r="L342" s="66"/>
      <c r="M342" s="66"/>
      <c r="N342" s="68"/>
      <c r="O342" s="68"/>
      <c r="P342" s="68"/>
      <c r="Q342" s="462"/>
      <c r="R342" s="69"/>
      <c r="S342" s="70"/>
    </row>
    <row r="343" spans="4:19" x14ac:dyDescent="0.3">
      <c r="D343" s="65"/>
      <c r="E343" s="65"/>
      <c r="F343" s="65"/>
      <c r="G343" s="65"/>
      <c r="H343" s="63"/>
      <c r="I343" s="63"/>
      <c r="J343" s="63"/>
      <c r="K343" s="64"/>
      <c r="L343" s="66"/>
      <c r="M343" s="66"/>
      <c r="N343" s="68"/>
      <c r="O343" s="68"/>
      <c r="P343" s="68"/>
      <c r="Q343" s="462"/>
      <c r="R343" s="69"/>
      <c r="S343" s="70"/>
    </row>
    <row r="344" spans="4:19" x14ac:dyDescent="0.3">
      <c r="D344" s="65"/>
      <c r="E344" s="65"/>
      <c r="F344" s="65"/>
      <c r="G344" s="65"/>
      <c r="H344" s="63"/>
      <c r="I344" s="63"/>
      <c r="J344" s="63"/>
      <c r="K344" s="64"/>
      <c r="L344" s="66"/>
      <c r="M344" s="66"/>
      <c r="N344" s="68"/>
      <c r="O344" s="68"/>
      <c r="P344" s="68"/>
      <c r="Q344" s="462"/>
      <c r="R344" s="69"/>
      <c r="S344" s="70"/>
    </row>
    <row r="345" spans="4:19" x14ac:dyDescent="0.3">
      <c r="D345" s="65"/>
      <c r="E345" s="65"/>
      <c r="F345" s="65"/>
      <c r="G345" s="65"/>
      <c r="H345" s="63"/>
      <c r="I345" s="63"/>
      <c r="J345" s="63"/>
      <c r="K345" s="64"/>
      <c r="L345" s="66"/>
      <c r="M345" s="66"/>
      <c r="N345" s="68"/>
      <c r="O345" s="68"/>
      <c r="P345" s="68"/>
      <c r="Q345" s="462"/>
      <c r="R345" s="69"/>
      <c r="S345" s="70"/>
    </row>
    <row r="346" spans="4:19" x14ac:dyDescent="0.3">
      <c r="D346" s="65"/>
      <c r="E346" s="65"/>
      <c r="F346" s="65"/>
      <c r="G346" s="65"/>
      <c r="H346" s="63"/>
      <c r="I346" s="63"/>
      <c r="J346" s="63"/>
      <c r="K346" s="64"/>
      <c r="L346" s="66"/>
      <c r="M346" s="66"/>
      <c r="N346" s="68"/>
      <c r="O346" s="68"/>
      <c r="P346" s="68"/>
      <c r="Q346" s="462"/>
      <c r="R346" s="69"/>
      <c r="S346" s="70"/>
    </row>
    <row r="347" spans="4:19" x14ac:dyDescent="0.3">
      <c r="D347" s="65"/>
      <c r="E347" s="65"/>
      <c r="F347" s="65"/>
      <c r="G347" s="65"/>
      <c r="H347" s="63"/>
      <c r="I347" s="63"/>
      <c r="J347" s="63"/>
      <c r="K347" s="64"/>
      <c r="L347" s="66"/>
      <c r="M347" s="66"/>
      <c r="N347" s="68"/>
      <c r="O347" s="68"/>
      <c r="P347" s="68"/>
      <c r="Q347" s="462"/>
      <c r="R347" s="69"/>
      <c r="S347" s="70"/>
    </row>
    <row r="348" spans="4:19" x14ac:dyDescent="0.3">
      <c r="D348" s="65"/>
      <c r="E348" s="65"/>
      <c r="F348" s="65"/>
      <c r="G348" s="65"/>
      <c r="H348" s="63"/>
      <c r="I348" s="63"/>
      <c r="J348" s="63"/>
      <c r="K348" s="64"/>
      <c r="L348" s="66"/>
      <c r="M348" s="66"/>
      <c r="N348" s="68"/>
      <c r="O348" s="68"/>
      <c r="P348" s="68"/>
      <c r="Q348" s="462"/>
      <c r="R348" s="69"/>
      <c r="S348" s="70"/>
    </row>
    <row r="349" spans="4:19" x14ac:dyDescent="0.3">
      <c r="D349" s="65"/>
      <c r="E349" s="65"/>
      <c r="F349" s="65"/>
      <c r="G349" s="65"/>
      <c r="H349" s="63"/>
      <c r="I349" s="63"/>
      <c r="J349" s="63"/>
      <c r="K349" s="64"/>
      <c r="L349" s="66"/>
      <c r="M349" s="66"/>
      <c r="N349" s="68"/>
      <c r="O349" s="68"/>
      <c r="P349" s="68"/>
      <c r="Q349" s="462"/>
      <c r="R349" s="69"/>
      <c r="S349" s="70"/>
    </row>
    <row r="350" spans="4:19" x14ac:dyDescent="0.3">
      <c r="D350" s="65"/>
      <c r="E350" s="65"/>
      <c r="F350" s="65"/>
      <c r="G350" s="65"/>
      <c r="H350" s="63"/>
      <c r="I350" s="63"/>
      <c r="J350" s="63"/>
      <c r="K350" s="64"/>
      <c r="L350" s="66"/>
      <c r="M350" s="66"/>
      <c r="N350" s="68"/>
      <c r="O350" s="68"/>
      <c r="P350" s="68"/>
      <c r="Q350" s="462"/>
      <c r="R350" s="69"/>
      <c r="S350" s="70"/>
    </row>
    <row r="351" spans="4:19" x14ac:dyDescent="0.3">
      <c r="D351" s="65"/>
      <c r="E351" s="65"/>
      <c r="F351" s="65"/>
      <c r="G351" s="65"/>
      <c r="H351" s="63"/>
      <c r="I351" s="63"/>
      <c r="J351" s="63"/>
      <c r="K351" s="64"/>
      <c r="L351" s="66"/>
      <c r="M351" s="66"/>
      <c r="N351" s="68"/>
      <c r="O351" s="68"/>
      <c r="P351" s="68"/>
      <c r="Q351" s="462"/>
      <c r="R351" s="69"/>
      <c r="S351" s="70"/>
    </row>
    <row r="352" spans="4:19" x14ac:dyDescent="0.3">
      <c r="D352" s="65"/>
      <c r="E352" s="65"/>
      <c r="F352" s="65"/>
      <c r="G352" s="65"/>
      <c r="H352" s="63"/>
      <c r="I352" s="63"/>
      <c r="J352" s="63"/>
      <c r="K352" s="64"/>
      <c r="L352" s="66"/>
      <c r="M352" s="66"/>
      <c r="N352" s="68"/>
      <c r="O352" s="68"/>
      <c r="P352" s="68"/>
      <c r="Q352" s="462"/>
      <c r="R352" s="69"/>
      <c r="S352" s="70"/>
    </row>
    <row r="353" spans="4:19" x14ac:dyDescent="0.3">
      <c r="D353" s="65"/>
      <c r="E353" s="65"/>
      <c r="F353" s="65"/>
      <c r="G353" s="65"/>
      <c r="H353" s="63"/>
      <c r="I353" s="63"/>
      <c r="J353" s="63"/>
      <c r="K353" s="64"/>
      <c r="L353" s="66"/>
      <c r="M353" s="66"/>
      <c r="N353" s="68"/>
      <c r="O353" s="68"/>
      <c r="P353" s="68"/>
      <c r="Q353" s="462"/>
      <c r="R353" s="69"/>
      <c r="S353" s="70"/>
    </row>
    <row r="354" spans="4:19" x14ac:dyDescent="0.3">
      <c r="D354" s="65"/>
      <c r="E354" s="65"/>
      <c r="F354" s="65"/>
      <c r="G354" s="65"/>
      <c r="H354" s="63"/>
      <c r="I354" s="63"/>
      <c r="J354" s="63"/>
      <c r="K354" s="64"/>
      <c r="L354" s="66"/>
      <c r="M354" s="66"/>
      <c r="N354" s="68"/>
      <c r="O354" s="68"/>
      <c r="P354" s="68"/>
      <c r="Q354" s="462"/>
      <c r="R354" s="69"/>
      <c r="S354" s="70"/>
    </row>
    <row r="355" spans="4:19" x14ac:dyDescent="0.3">
      <c r="D355" s="65"/>
      <c r="E355" s="65"/>
      <c r="F355" s="65"/>
      <c r="G355" s="65"/>
      <c r="H355" s="63"/>
      <c r="I355" s="63"/>
      <c r="J355" s="63"/>
      <c r="K355" s="64"/>
      <c r="L355" s="66"/>
      <c r="M355" s="66"/>
      <c r="N355" s="68"/>
      <c r="O355" s="68"/>
      <c r="P355" s="68"/>
      <c r="Q355" s="462"/>
      <c r="R355" s="69"/>
      <c r="S355" s="70"/>
    </row>
    <row r="356" spans="4:19" x14ac:dyDescent="0.3">
      <c r="D356" s="65"/>
      <c r="E356" s="65"/>
      <c r="F356" s="65"/>
      <c r="G356" s="65"/>
      <c r="H356" s="63"/>
      <c r="I356" s="63"/>
      <c r="J356" s="63"/>
      <c r="K356" s="64"/>
      <c r="L356" s="66"/>
      <c r="M356" s="66"/>
      <c r="N356" s="68"/>
      <c r="O356" s="68"/>
      <c r="P356" s="68"/>
      <c r="Q356" s="462"/>
      <c r="R356" s="69"/>
      <c r="S356" s="70"/>
    </row>
    <row r="357" spans="4:19" x14ac:dyDescent="0.3">
      <c r="D357" s="65"/>
      <c r="E357" s="65"/>
      <c r="F357" s="65"/>
      <c r="G357" s="65"/>
      <c r="H357" s="63"/>
      <c r="I357" s="63"/>
      <c r="J357" s="63"/>
      <c r="K357" s="64"/>
      <c r="L357" s="66"/>
      <c r="M357" s="66"/>
      <c r="N357" s="68"/>
      <c r="O357" s="68"/>
      <c r="P357" s="68"/>
      <c r="Q357" s="462"/>
      <c r="R357" s="69"/>
      <c r="S357" s="70"/>
    </row>
    <row r="358" spans="4:19" x14ac:dyDescent="0.3">
      <c r="D358" s="65"/>
      <c r="E358" s="65"/>
      <c r="F358" s="65"/>
      <c r="G358" s="65"/>
      <c r="H358" s="63"/>
      <c r="I358" s="63"/>
      <c r="J358" s="63"/>
      <c r="K358" s="64"/>
      <c r="L358" s="66"/>
      <c r="M358" s="66"/>
      <c r="N358" s="68"/>
      <c r="O358" s="68"/>
      <c r="P358" s="68"/>
      <c r="Q358" s="462"/>
      <c r="R358" s="69"/>
      <c r="S358" s="70"/>
    </row>
    <row r="359" spans="4:19" x14ac:dyDescent="0.3">
      <c r="D359" s="65"/>
      <c r="E359" s="65"/>
      <c r="F359" s="65"/>
      <c r="G359" s="65"/>
      <c r="H359" s="63"/>
      <c r="I359" s="63"/>
      <c r="J359" s="63"/>
      <c r="K359" s="64"/>
      <c r="L359" s="66"/>
      <c r="M359" s="66"/>
      <c r="N359" s="68"/>
      <c r="O359" s="68"/>
      <c r="P359" s="68"/>
      <c r="Q359" s="462"/>
      <c r="R359" s="69"/>
      <c r="S359" s="70"/>
    </row>
    <row r="360" spans="4:19" x14ac:dyDescent="0.3">
      <c r="D360" s="65"/>
      <c r="E360" s="65"/>
      <c r="F360" s="65"/>
      <c r="G360" s="65"/>
      <c r="H360" s="63"/>
      <c r="I360" s="63"/>
      <c r="J360" s="63"/>
      <c r="K360" s="64"/>
      <c r="L360" s="66"/>
      <c r="M360" s="66"/>
      <c r="N360" s="68"/>
      <c r="O360" s="68"/>
      <c r="P360" s="68"/>
      <c r="Q360" s="462"/>
      <c r="R360" s="69"/>
      <c r="S360" s="70"/>
    </row>
    <row r="361" spans="4:19" x14ac:dyDescent="0.3">
      <c r="D361" s="65"/>
      <c r="E361" s="65"/>
      <c r="F361" s="65"/>
      <c r="G361" s="65"/>
      <c r="H361" s="63"/>
      <c r="I361" s="63"/>
      <c r="J361" s="63"/>
      <c r="K361" s="64"/>
      <c r="L361" s="66"/>
      <c r="M361" s="66"/>
      <c r="N361" s="68"/>
      <c r="O361" s="68"/>
      <c r="P361" s="68"/>
      <c r="Q361" s="462"/>
      <c r="R361" s="69"/>
      <c r="S361" s="70"/>
    </row>
    <row r="362" spans="4:19" x14ac:dyDescent="0.3">
      <c r="D362" s="65"/>
      <c r="E362" s="65"/>
      <c r="F362" s="65"/>
      <c r="G362" s="65"/>
      <c r="H362" s="63"/>
      <c r="I362" s="63"/>
      <c r="J362" s="63"/>
      <c r="K362" s="64"/>
      <c r="L362" s="66"/>
      <c r="M362" s="66"/>
      <c r="N362" s="68"/>
      <c r="O362" s="68"/>
      <c r="P362" s="68"/>
      <c r="Q362" s="462"/>
      <c r="R362" s="69"/>
      <c r="S362" s="70"/>
    </row>
    <row r="363" spans="4:19" x14ac:dyDescent="0.3">
      <c r="D363" s="65"/>
      <c r="E363" s="65"/>
      <c r="F363" s="65"/>
      <c r="G363" s="65"/>
      <c r="H363" s="63"/>
      <c r="I363" s="63"/>
      <c r="J363" s="63"/>
      <c r="K363" s="64"/>
      <c r="L363" s="66"/>
      <c r="M363" s="66"/>
      <c r="N363" s="68"/>
      <c r="O363" s="68"/>
      <c r="P363" s="68"/>
      <c r="Q363" s="462"/>
      <c r="R363" s="69"/>
      <c r="S363" s="70"/>
    </row>
    <row r="364" spans="4:19" x14ac:dyDescent="0.3">
      <c r="D364" s="65"/>
      <c r="E364" s="65"/>
      <c r="F364" s="65"/>
      <c r="G364" s="65"/>
      <c r="H364" s="63"/>
      <c r="I364" s="63"/>
      <c r="J364" s="63"/>
      <c r="K364" s="64"/>
      <c r="L364" s="66"/>
      <c r="M364" s="66"/>
      <c r="N364" s="68"/>
      <c r="O364" s="68"/>
      <c r="P364" s="68"/>
      <c r="Q364" s="462"/>
      <c r="R364" s="69"/>
      <c r="S364" s="70"/>
    </row>
    <row r="365" spans="4:19" x14ac:dyDescent="0.3">
      <c r="D365" s="65"/>
      <c r="E365" s="65"/>
      <c r="F365" s="65"/>
      <c r="G365" s="65"/>
      <c r="H365" s="63"/>
      <c r="I365" s="63"/>
      <c r="J365" s="63"/>
      <c r="K365" s="64"/>
      <c r="L365" s="66"/>
      <c r="M365" s="66"/>
      <c r="N365" s="68"/>
      <c r="O365" s="68"/>
      <c r="P365" s="68"/>
      <c r="Q365" s="462"/>
      <c r="R365" s="69"/>
      <c r="S365" s="70"/>
    </row>
    <row r="366" spans="4:19" x14ac:dyDescent="0.3">
      <c r="D366" s="65"/>
      <c r="E366" s="65"/>
      <c r="F366" s="65"/>
      <c r="G366" s="65"/>
      <c r="H366" s="63"/>
      <c r="I366" s="63"/>
      <c r="J366" s="63"/>
      <c r="K366" s="64"/>
      <c r="L366" s="66"/>
      <c r="M366" s="66"/>
      <c r="N366" s="68"/>
      <c r="O366" s="68"/>
      <c r="P366" s="68"/>
      <c r="Q366" s="462"/>
      <c r="R366" s="69"/>
      <c r="S366" s="70"/>
    </row>
    <row r="367" spans="4:19" x14ac:dyDescent="0.3">
      <c r="D367" s="65"/>
      <c r="E367" s="65"/>
      <c r="F367" s="65"/>
      <c r="G367" s="65"/>
      <c r="H367" s="63"/>
      <c r="I367" s="63"/>
      <c r="J367" s="63"/>
      <c r="K367" s="64"/>
      <c r="L367" s="66"/>
      <c r="M367" s="66"/>
      <c r="N367" s="68"/>
      <c r="O367" s="68"/>
      <c r="P367" s="68"/>
      <c r="Q367" s="462"/>
      <c r="R367" s="69"/>
      <c r="S367" s="70"/>
    </row>
    <row r="368" spans="4:19" x14ac:dyDescent="0.3">
      <c r="D368" s="65"/>
      <c r="E368" s="65"/>
      <c r="F368" s="65"/>
      <c r="G368" s="65"/>
      <c r="H368" s="63"/>
      <c r="I368" s="63"/>
      <c r="J368" s="63"/>
      <c r="K368" s="64"/>
      <c r="L368" s="66"/>
      <c r="M368" s="66"/>
      <c r="N368" s="68"/>
      <c r="O368" s="68"/>
      <c r="P368" s="68"/>
      <c r="Q368" s="462"/>
      <c r="R368" s="69"/>
      <c r="S368" s="70"/>
    </row>
    <row r="369" spans="4:19" x14ac:dyDescent="0.3">
      <c r="D369" s="65"/>
      <c r="E369" s="65"/>
      <c r="F369" s="65"/>
      <c r="G369" s="65"/>
      <c r="H369" s="63"/>
      <c r="I369" s="63"/>
      <c r="J369" s="63"/>
      <c r="K369" s="64"/>
      <c r="L369" s="66"/>
      <c r="M369" s="66"/>
      <c r="N369" s="68"/>
      <c r="O369" s="68"/>
      <c r="P369" s="68"/>
      <c r="Q369" s="462"/>
      <c r="R369" s="69"/>
      <c r="S369" s="70"/>
    </row>
    <row r="370" spans="4:19" x14ac:dyDescent="0.3">
      <c r="D370" s="65"/>
      <c r="E370" s="65"/>
      <c r="F370" s="65"/>
      <c r="G370" s="65"/>
      <c r="H370" s="63"/>
      <c r="I370" s="63"/>
      <c r="J370" s="63"/>
      <c r="K370" s="64"/>
      <c r="L370" s="66"/>
      <c r="M370" s="66"/>
      <c r="N370" s="68"/>
      <c r="O370" s="68"/>
      <c r="P370" s="68"/>
      <c r="Q370" s="462"/>
      <c r="R370" s="69"/>
      <c r="S370" s="70"/>
    </row>
    <row r="371" spans="4:19" x14ac:dyDescent="0.3">
      <c r="D371" s="65"/>
      <c r="E371" s="65"/>
      <c r="F371" s="65"/>
      <c r="G371" s="65"/>
      <c r="H371" s="63"/>
      <c r="I371" s="63"/>
      <c r="J371" s="63"/>
      <c r="K371" s="64"/>
      <c r="L371" s="66"/>
      <c r="M371" s="66"/>
      <c r="N371" s="68"/>
      <c r="O371" s="68"/>
      <c r="P371" s="68"/>
      <c r="Q371" s="462"/>
      <c r="R371" s="69"/>
      <c r="S371" s="70"/>
    </row>
    <row r="372" spans="4:19" x14ac:dyDescent="0.3">
      <c r="D372" s="65"/>
      <c r="E372" s="65"/>
      <c r="F372" s="65"/>
      <c r="G372" s="65"/>
      <c r="H372" s="63"/>
      <c r="I372" s="63"/>
      <c r="J372" s="63"/>
      <c r="K372" s="64"/>
      <c r="L372" s="66"/>
      <c r="M372" s="66"/>
      <c r="N372" s="68"/>
      <c r="O372" s="68"/>
      <c r="P372" s="68"/>
      <c r="Q372" s="462"/>
      <c r="R372" s="69"/>
      <c r="S372" s="70"/>
    </row>
    <row r="373" spans="4:19" x14ac:dyDescent="0.3">
      <c r="D373" s="65"/>
      <c r="E373" s="65"/>
      <c r="F373" s="65"/>
      <c r="G373" s="65"/>
      <c r="H373" s="63"/>
      <c r="I373" s="63"/>
      <c r="J373" s="63"/>
      <c r="K373" s="64"/>
      <c r="L373" s="66"/>
      <c r="M373" s="66"/>
      <c r="N373" s="68"/>
      <c r="O373" s="68"/>
      <c r="P373" s="68"/>
      <c r="Q373" s="462"/>
      <c r="R373" s="69"/>
      <c r="S373" s="70"/>
    </row>
    <row r="374" spans="4:19" x14ac:dyDescent="0.3">
      <c r="D374" s="65"/>
      <c r="E374" s="65"/>
      <c r="F374" s="65"/>
      <c r="G374" s="65"/>
      <c r="H374" s="63"/>
      <c r="I374" s="63"/>
      <c r="J374" s="63"/>
      <c r="K374" s="64"/>
      <c r="L374" s="66"/>
      <c r="M374" s="66"/>
      <c r="N374" s="68"/>
      <c r="O374" s="68"/>
      <c r="P374" s="68"/>
      <c r="Q374" s="462"/>
      <c r="R374" s="69"/>
      <c r="S374" s="70"/>
    </row>
    <row r="375" spans="4:19" x14ac:dyDescent="0.3">
      <c r="D375" s="65"/>
      <c r="E375" s="65"/>
      <c r="F375" s="65"/>
      <c r="G375" s="65"/>
      <c r="H375" s="63"/>
      <c r="I375" s="63"/>
      <c r="J375" s="63"/>
      <c r="K375" s="64"/>
      <c r="L375" s="66"/>
      <c r="M375" s="66"/>
      <c r="N375" s="68"/>
      <c r="O375" s="68"/>
      <c r="P375" s="68"/>
      <c r="Q375" s="462"/>
      <c r="R375" s="69"/>
      <c r="S375" s="70"/>
    </row>
    <row r="376" spans="4:19" x14ac:dyDescent="0.3">
      <c r="D376" s="65"/>
      <c r="E376" s="65"/>
      <c r="F376" s="65"/>
      <c r="G376" s="65"/>
      <c r="H376" s="63"/>
      <c r="I376" s="63"/>
      <c r="J376" s="63"/>
      <c r="K376" s="64"/>
      <c r="L376" s="66"/>
      <c r="M376" s="66"/>
      <c r="N376" s="68"/>
      <c r="O376" s="68"/>
      <c r="P376" s="68"/>
      <c r="Q376" s="462"/>
      <c r="R376" s="69"/>
      <c r="S376" s="70"/>
    </row>
    <row r="377" spans="4:19" x14ac:dyDescent="0.3">
      <c r="D377" s="65"/>
      <c r="E377" s="65"/>
      <c r="F377" s="65"/>
      <c r="G377" s="65"/>
      <c r="H377" s="63"/>
      <c r="I377" s="63"/>
      <c r="J377" s="63"/>
      <c r="K377" s="64"/>
      <c r="L377" s="66"/>
      <c r="M377" s="66"/>
      <c r="N377" s="68"/>
      <c r="O377" s="68"/>
      <c r="P377" s="68"/>
      <c r="Q377" s="462"/>
      <c r="R377" s="69"/>
      <c r="S377" s="70"/>
    </row>
    <row r="378" spans="4:19" x14ac:dyDescent="0.3">
      <c r="D378" s="65"/>
      <c r="E378" s="65"/>
      <c r="F378" s="65"/>
      <c r="G378" s="65"/>
      <c r="H378" s="63"/>
      <c r="I378" s="63"/>
      <c r="J378" s="63"/>
      <c r="K378" s="64"/>
      <c r="L378" s="66"/>
      <c r="M378" s="66"/>
      <c r="N378" s="68"/>
      <c r="O378" s="68"/>
      <c r="P378" s="68"/>
      <c r="Q378" s="462"/>
      <c r="R378" s="69"/>
      <c r="S378" s="70"/>
    </row>
    <row r="379" spans="4:19" x14ac:dyDescent="0.3">
      <c r="D379" s="65"/>
      <c r="E379" s="65"/>
      <c r="F379" s="65"/>
      <c r="G379" s="65"/>
      <c r="H379" s="63"/>
      <c r="I379" s="63"/>
      <c r="J379" s="63"/>
      <c r="K379" s="64"/>
      <c r="L379" s="66"/>
      <c r="M379" s="66"/>
      <c r="N379" s="68"/>
      <c r="O379" s="68"/>
      <c r="P379" s="68"/>
      <c r="Q379" s="462"/>
      <c r="R379" s="69"/>
      <c r="S379" s="70"/>
    </row>
    <row r="380" spans="4:19" x14ac:dyDescent="0.3">
      <c r="D380" s="65"/>
      <c r="E380" s="65"/>
      <c r="F380" s="65"/>
      <c r="G380" s="65"/>
      <c r="H380" s="63"/>
      <c r="I380" s="63"/>
      <c r="J380" s="63"/>
      <c r="K380" s="64"/>
      <c r="L380" s="66"/>
      <c r="M380" s="66"/>
      <c r="N380" s="68"/>
      <c r="O380" s="68"/>
      <c r="P380" s="68"/>
      <c r="Q380" s="462"/>
      <c r="R380" s="69"/>
      <c r="S380" s="70"/>
    </row>
    <row r="381" spans="4:19" x14ac:dyDescent="0.3">
      <c r="D381" s="65"/>
      <c r="E381" s="65"/>
      <c r="F381" s="65"/>
      <c r="G381" s="65"/>
      <c r="H381" s="63"/>
      <c r="I381" s="63"/>
      <c r="J381" s="63"/>
      <c r="K381" s="64"/>
      <c r="L381" s="66"/>
      <c r="M381" s="66"/>
      <c r="N381" s="68"/>
      <c r="O381" s="68"/>
      <c r="P381" s="68"/>
      <c r="Q381" s="462"/>
      <c r="R381" s="69"/>
      <c r="S381" s="70"/>
    </row>
    <row r="382" spans="4:19" x14ac:dyDescent="0.3">
      <c r="D382" s="65"/>
      <c r="E382" s="65"/>
      <c r="F382" s="65"/>
      <c r="G382" s="65"/>
      <c r="H382" s="63"/>
      <c r="I382" s="63"/>
      <c r="J382" s="63"/>
      <c r="K382" s="64"/>
      <c r="L382" s="66"/>
      <c r="M382" s="66"/>
      <c r="N382" s="68"/>
      <c r="O382" s="68"/>
      <c r="P382" s="68"/>
      <c r="Q382" s="462"/>
      <c r="R382" s="69"/>
      <c r="S382" s="70"/>
    </row>
    <row r="383" spans="4:19" x14ac:dyDescent="0.3">
      <c r="D383" s="65"/>
      <c r="E383" s="65"/>
      <c r="F383" s="65"/>
      <c r="G383" s="65"/>
      <c r="H383" s="63"/>
      <c r="I383" s="63"/>
      <c r="J383" s="63"/>
      <c r="K383" s="64"/>
      <c r="L383" s="66"/>
      <c r="M383" s="66"/>
      <c r="N383" s="68"/>
      <c r="O383" s="68"/>
      <c r="P383" s="68"/>
      <c r="Q383" s="462"/>
      <c r="R383" s="69"/>
      <c r="S383" s="70"/>
    </row>
    <row r="384" spans="4:19" x14ac:dyDescent="0.3">
      <c r="D384" s="65"/>
      <c r="E384" s="65"/>
      <c r="F384" s="65"/>
      <c r="G384" s="65"/>
      <c r="H384" s="63"/>
      <c r="I384" s="63"/>
      <c r="J384" s="63"/>
      <c r="K384" s="64"/>
      <c r="L384" s="66"/>
      <c r="M384" s="66"/>
      <c r="N384" s="68"/>
      <c r="O384" s="68"/>
      <c r="P384" s="68"/>
      <c r="Q384" s="462"/>
      <c r="R384" s="69"/>
      <c r="S384" s="70"/>
    </row>
    <row r="385" spans="4:19" x14ac:dyDescent="0.3">
      <c r="D385" s="65"/>
      <c r="E385" s="65"/>
      <c r="F385" s="65"/>
      <c r="G385" s="65"/>
      <c r="H385" s="63"/>
      <c r="I385" s="63"/>
      <c r="J385" s="63"/>
      <c r="K385" s="64"/>
      <c r="L385" s="66"/>
      <c r="M385" s="66"/>
      <c r="N385" s="68"/>
      <c r="O385" s="68"/>
      <c r="P385" s="68"/>
      <c r="Q385" s="462"/>
      <c r="R385" s="69"/>
      <c r="S385" s="70"/>
    </row>
    <row r="386" spans="4:19" x14ac:dyDescent="0.3">
      <c r="D386" s="65"/>
      <c r="E386" s="65"/>
      <c r="F386" s="65"/>
      <c r="G386" s="65"/>
      <c r="H386" s="63"/>
      <c r="I386" s="63"/>
      <c r="J386" s="63"/>
      <c r="K386" s="64"/>
      <c r="L386" s="66"/>
      <c r="M386" s="66"/>
      <c r="N386" s="68"/>
      <c r="O386" s="68"/>
      <c r="P386" s="68"/>
      <c r="Q386" s="462"/>
      <c r="R386" s="69"/>
      <c r="S386" s="70"/>
    </row>
    <row r="387" spans="4:19" x14ac:dyDescent="0.3">
      <c r="D387" s="65"/>
      <c r="E387" s="65"/>
      <c r="F387" s="65"/>
      <c r="G387" s="65"/>
      <c r="H387" s="63"/>
      <c r="I387" s="63"/>
      <c r="J387" s="63"/>
      <c r="K387" s="64"/>
      <c r="L387" s="66"/>
      <c r="M387" s="66"/>
      <c r="N387" s="68"/>
      <c r="O387" s="68"/>
      <c r="P387" s="68"/>
      <c r="Q387" s="462"/>
      <c r="R387" s="69"/>
      <c r="S387" s="70"/>
    </row>
    <row r="388" spans="4:19" x14ac:dyDescent="0.3">
      <c r="D388" s="65"/>
      <c r="E388" s="65"/>
      <c r="F388" s="65"/>
      <c r="G388" s="65"/>
      <c r="H388" s="63"/>
      <c r="I388" s="63"/>
      <c r="J388" s="63"/>
      <c r="K388" s="64"/>
      <c r="L388" s="66"/>
      <c r="M388" s="66"/>
      <c r="N388" s="68"/>
      <c r="O388" s="68"/>
      <c r="P388" s="68"/>
      <c r="Q388" s="462"/>
      <c r="R388" s="69"/>
      <c r="S388" s="70"/>
    </row>
    <row r="389" spans="4:19" x14ac:dyDescent="0.3">
      <c r="D389" s="65"/>
      <c r="E389" s="65"/>
      <c r="F389" s="65"/>
      <c r="G389" s="65"/>
      <c r="H389" s="63"/>
      <c r="I389" s="63"/>
      <c r="J389" s="63"/>
      <c r="K389" s="64"/>
      <c r="L389" s="66"/>
      <c r="M389" s="66"/>
      <c r="N389" s="68"/>
      <c r="O389" s="68"/>
      <c r="P389" s="68"/>
      <c r="Q389" s="462"/>
      <c r="R389" s="69"/>
      <c r="S389" s="70"/>
    </row>
    <row r="390" spans="4:19" x14ac:dyDescent="0.3">
      <c r="D390" s="65"/>
      <c r="E390" s="65"/>
      <c r="F390" s="65"/>
      <c r="G390" s="65"/>
      <c r="H390" s="63"/>
      <c r="I390" s="63"/>
      <c r="J390" s="63"/>
      <c r="K390" s="64"/>
      <c r="L390" s="66"/>
      <c r="M390" s="66"/>
      <c r="N390" s="68"/>
      <c r="O390" s="68"/>
      <c r="P390" s="68"/>
      <c r="Q390" s="462"/>
      <c r="R390" s="69"/>
      <c r="S390" s="70"/>
    </row>
    <row r="391" spans="4:19" x14ac:dyDescent="0.3">
      <c r="D391" s="65"/>
      <c r="E391" s="65"/>
      <c r="F391" s="65"/>
      <c r="G391" s="65"/>
      <c r="H391" s="63"/>
      <c r="I391" s="63"/>
      <c r="J391" s="63"/>
      <c r="K391" s="64"/>
      <c r="L391" s="66"/>
      <c r="M391" s="66"/>
      <c r="N391" s="68"/>
      <c r="O391" s="68"/>
      <c r="P391" s="68"/>
      <c r="Q391" s="462"/>
      <c r="R391" s="69"/>
      <c r="S391" s="70"/>
    </row>
    <row r="392" spans="4:19" x14ac:dyDescent="0.3">
      <c r="D392" s="65"/>
      <c r="E392" s="65"/>
      <c r="F392" s="65"/>
      <c r="G392" s="65"/>
      <c r="H392" s="63"/>
      <c r="I392" s="63"/>
      <c r="J392" s="63"/>
      <c r="K392" s="64"/>
      <c r="L392" s="66"/>
      <c r="M392" s="66"/>
      <c r="N392" s="68"/>
      <c r="O392" s="68"/>
      <c r="P392" s="68"/>
      <c r="Q392" s="462"/>
      <c r="R392" s="69"/>
      <c r="S392" s="70"/>
    </row>
    <row r="393" spans="4:19" x14ac:dyDescent="0.3">
      <c r="D393" s="65"/>
      <c r="E393" s="65"/>
      <c r="F393" s="65"/>
      <c r="G393" s="65"/>
      <c r="H393" s="63"/>
      <c r="I393" s="63"/>
      <c r="J393" s="63"/>
      <c r="K393" s="64"/>
      <c r="L393" s="66"/>
      <c r="M393" s="66"/>
      <c r="N393" s="68"/>
      <c r="O393" s="68"/>
      <c r="P393" s="68"/>
      <c r="Q393" s="462"/>
      <c r="R393" s="69"/>
      <c r="S393" s="70"/>
    </row>
    <row r="394" spans="4:19" x14ac:dyDescent="0.3">
      <c r="D394" s="65"/>
      <c r="E394" s="65"/>
      <c r="F394" s="65"/>
      <c r="G394" s="65"/>
      <c r="H394" s="63"/>
      <c r="I394" s="63"/>
      <c r="J394" s="63"/>
      <c r="K394" s="64"/>
      <c r="L394" s="66"/>
      <c r="M394" s="66"/>
      <c r="N394" s="68"/>
      <c r="O394" s="68"/>
      <c r="P394" s="68"/>
      <c r="Q394" s="462"/>
      <c r="R394" s="69"/>
      <c r="S394" s="70"/>
    </row>
    <row r="395" spans="4:19" x14ac:dyDescent="0.3">
      <c r="D395" s="65"/>
      <c r="E395" s="65"/>
      <c r="F395" s="65"/>
      <c r="G395" s="65"/>
      <c r="H395" s="63"/>
      <c r="I395" s="63"/>
      <c r="J395" s="63"/>
      <c r="K395" s="64"/>
      <c r="L395" s="66"/>
      <c r="M395" s="66"/>
      <c r="N395" s="68"/>
      <c r="O395" s="68"/>
      <c r="P395" s="68"/>
      <c r="Q395" s="462"/>
      <c r="R395" s="69"/>
      <c r="S395" s="70"/>
    </row>
    <row r="396" spans="4:19" x14ac:dyDescent="0.3">
      <c r="D396" s="65"/>
      <c r="E396" s="65"/>
      <c r="F396" s="65"/>
      <c r="G396" s="65"/>
      <c r="H396" s="63"/>
      <c r="I396" s="63"/>
      <c r="J396" s="63"/>
      <c r="K396" s="64"/>
      <c r="L396" s="66"/>
      <c r="M396" s="66"/>
      <c r="N396" s="68"/>
      <c r="O396" s="68"/>
      <c r="P396" s="68"/>
      <c r="Q396" s="462"/>
      <c r="R396" s="69"/>
      <c r="S396" s="70"/>
    </row>
    <row r="397" spans="4:19" x14ac:dyDescent="0.3">
      <c r="D397" s="65"/>
      <c r="E397" s="65"/>
      <c r="F397" s="65"/>
      <c r="G397" s="65"/>
      <c r="H397" s="63"/>
      <c r="I397" s="63"/>
      <c r="J397" s="63"/>
      <c r="K397" s="64"/>
      <c r="L397" s="66"/>
      <c r="M397" s="66"/>
      <c r="N397" s="68"/>
      <c r="O397" s="68"/>
      <c r="P397" s="68"/>
      <c r="Q397" s="462"/>
      <c r="R397" s="69"/>
      <c r="S397" s="70"/>
    </row>
    <row r="398" spans="4:19" x14ac:dyDescent="0.3">
      <c r="D398" s="65"/>
      <c r="E398" s="65"/>
      <c r="F398" s="65"/>
      <c r="G398" s="65"/>
      <c r="H398" s="63"/>
      <c r="I398" s="63"/>
      <c r="J398" s="63"/>
      <c r="K398" s="64"/>
      <c r="L398" s="66"/>
      <c r="M398" s="66"/>
      <c r="N398" s="68"/>
      <c r="O398" s="68"/>
      <c r="P398" s="68"/>
      <c r="Q398" s="462"/>
      <c r="R398" s="69"/>
      <c r="S398" s="70"/>
    </row>
    <row r="399" spans="4:19" x14ac:dyDescent="0.3">
      <c r="D399" s="65"/>
      <c r="E399" s="65"/>
      <c r="F399" s="65"/>
      <c r="G399" s="65"/>
      <c r="H399" s="63"/>
      <c r="I399" s="63"/>
      <c r="J399" s="63"/>
      <c r="K399" s="64"/>
      <c r="L399" s="66"/>
      <c r="M399" s="66"/>
      <c r="N399" s="68"/>
      <c r="O399" s="68"/>
      <c r="P399" s="68"/>
      <c r="Q399" s="462"/>
      <c r="R399" s="69"/>
      <c r="S399" s="70"/>
    </row>
    <row r="400" spans="4:19" x14ac:dyDescent="0.3">
      <c r="D400" s="65"/>
      <c r="E400" s="65"/>
      <c r="F400" s="65"/>
      <c r="G400" s="65"/>
      <c r="H400" s="63"/>
      <c r="I400" s="63"/>
      <c r="J400" s="63"/>
      <c r="K400" s="64"/>
      <c r="L400" s="66"/>
      <c r="M400" s="66"/>
      <c r="N400" s="68"/>
      <c r="O400" s="68"/>
      <c r="P400" s="68"/>
      <c r="Q400" s="462"/>
      <c r="R400" s="69"/>
      <c r="S400" s="70"/>
    </row>
    <row r="401" spans="4:19" x14ac:dyDescent="0.3">
      <c r="D401" s="65"/>
      <c r="E401" s="65"/>
      <c r="F401" s="65"/>
      <c r="G401" s="65"/>
      <c r="H401" s="63"/>
      <c r="I401" s="63"/>
      <c r="J401" s="63"/>
      <c r="K401" s="64"/>
      <c r="L401" s="66"/>
      <c r="M401" s="66"/>
      <c r="N401" s="68"/>
      <c r="O401" s="68"/>
      <c r="P401" s="68"/>
      <c r="Q401" s="462"/>
      <c r="R401" s="69"/>
      <c r="S401" s="70"/>
    </row>
    <row r="402" spans="4:19" x14ac:dyDescent="0.3">
      <c r="D402" s="65"/>
      <c r="E402" s="65"/>
      <c r="F402" s="65"/>
      <c r="G402" s="65"/>
      <c r="H402" s="63"/>
      <c r="I402" s="63"/>
      <c r="J402" s="63"/>
      <c r="K402" s="64"/>
      <c r="L402" s="66"/>
      <c r="M402" s="66"/>
      <c r="N402" s="68"/>
      <c r="O402" s="68"/>
      <c r="P402" s="68"/>
      <c r="Q402" s="462"/>
      <c r="R402" s="69"/>
      <c r="S402" s="70"/>
    </row>
    <row r="403" spans="4:19" x14ac:dyDescent="0.3">
      <c r="D403" s="65"/>
      <c r="E403" s="65"/>
      <c r="F403" s="65"/>
      <c r="G403" s="65"/>
      <c r="H403" s="63"/>
      <c r="I403" s="63"/>
      <c r="J403" s="63"/>
      <c r="K403" s="64"/>
      <c r="L403" s="66"/>
      <c r="M403" s="66"/>
      <c r="N403" s="68"/>
      <c r="O403" s="68"/>
      <c r="P403" s="68"/>
      <c r="Q403" s="462"/>
      <c r="R403" s="69"/>
      <c r="S403" s="70"/>
    </row>
    <row r="404" spans="4:19" x14ac:dyDescent="0.3">
      <c r="D404" s="65"/>
      <c r="E404" s="65"/>
      <c r="F404" s="65"/>
      <c r="G404" s="65"/>
      <c r="H404" s="63"/>
      <c r="I404" s="63"/>
      <c r="J404" s="63"/>
      <c r="K404" s="64"/>
      <c r="L404" s="66"/>
      <c r="M404" s="66"/>
      <c r="N404" s="68"/>
      <c r="O404" s="68"/>
      <c r="P404" s="68"/>
      <c r="Q404" s="462"/>
      <c r="R404" s="69"/>
      <c r="S404" s="70"/>
    </row>
    <row r="405" spans="4:19" x14ac:dyDescent="0.3">
      <c r="D405" s="65"/>
      <c r="E405" s="65"/>
      <c r="F405" s="65"/>
      <c r="G405" s="65"/>
      <c r="H405" s="63"/>
      <c r="I405" s="63"/>
      <c r="J405" s="63"/>
      <c r="K405" s="64"/>
      <c r="L405" s="66"/>
      <c r="M405" s="66"/>
      <c r="N405" s="68"/>
      <c r="O405" s="68"/>
      <c r="P405" s="68"/>
      <c r="Q405" s="462"/>
      <c r="R405" s="69"/>
      <c r="S405" s="70"/>
    </row>
    <row r="406" spans="4:19" x14ac:dyDescent="0.3">
      <c r="D406" s="65"/>
      <c r="E406" s="65"/>
      <c r="F406" s="65"/>
      <c r="G406" s="65"/>
      <c r="H406" s="63"/>
      <c r="I406" s="63"/>
      <c r="J406" s="63"/>
      <c r="K406" s="64"/>
      <c r="L406" s="66"/>
      <c r="M406" s="66"/>
      <c r="N406" s="68"/>
      <c r="O406" s="68"/>
      <c r="P406" s="68"/>
      <c r="Q406" s="462"/>
      <c r="R406" s="69"/>
      <c r="S406" s="70"/>
    </row>
    <row r="407" spans="4:19" x14ac:dyDescent="0.3">
      <c r="D407" s="65"/>
      <c r="E407" s="65"/>
      <c r="F407" s="65"/>
      <c r="G407" s="65"/>
      <c r="H407" s="63"/>
      <c r="I407" s="63"/>
      <c r="J407" s="63"/>
      <c r="K407" s="64"/>
      <c r="L407" s="66"/>
      <c r="M407" s="66"/>
      <c r="N407" s="68"/>
      <c r="O407" s="68"/>
      <c r="P407" s="68"/>
      <c r="Q407" s="462"/>
      <c r="R407" s="69"/>
      <c r="S407" s="70"/>
    </row>
    <row r="408" spans="4:19" x14ac:dyDescent="0.3">
      <c r="D408" s="65"/>
      <c r="E408" s="65"/>
      <c r="F408" s="65"/>
      <c r="G408" s="65"/>
      <c r="H408" s="63"/>
      <c r="I408" s="63"/>
      <c r="J408" s="63"/>
      <c r="K408" s="64"/>
      <c r="L408" s="66"/>
      <c r="M408" s="66"/>
      <c r="N408" s="68"/>
      <c r="O408" s="68"/>
      <c r="P408" s="68"/>
      <c r="Q408" s="462"/>
      <c r="R408" s="69"/>
      <c r="S408" s="70"/>
    </row>
    <row r="409" spans="4:19" x14ac:dyDescent="0.3">
      <c r="D409" s="65"/>
      <c r="E409" s="65"/>
      <c r="F409" s="65"/>
      <c r="G409" s="65"/>
      <c r="H409" s="63"/>
      <c r="I409" s="63"/>
      <c r="J409" s="63"/>
      <c r="K409" s="64"/>
      <c r="L409" s="66"/>
      <c r="M409" s="66"/>
      <c r="N409" s="68"/>
      <c r="O409" s="68"/>
      <c r="P409" s="68"/>
      <c r="Q409" s="462"/>
      <c r="R409" s="69"/>
      <c r="S409" s="70"/>
    </row>
    <row r="410" spans="4:19" x14ac:dyDescent="0.3">
      <c r="D410" s="65"/>
      <c r="E410" s="65"/>
      <c r="F410" s="65"/>
      <c r="G410" s="65"/>
      <c r="H410" s="63"/>
      <c r="I410" s="63"/>
      <c r="J410" s="63"/>
      <c r="K410" s="64"/>
      <c r="L410" s="66"/>
      <c r="M410" s="66"/>
      <c r="N410" s="68"/>
      <c r="O410" s="68"/>
      <c r="P410" s="68"/>
      <c r="Q410" s="462"/>
      <c r="R410" s="69"/>
      <c r="S410" s="70"/>
    </row>
    <row r="411" spans="4:19" x14ac:dyDescent="0.3">
      <c r="D411" s="65"/>
      <c r="E411" s="65"/>
      <c r="F411" s="65"/>
      <c r="G411" s="65"/>
      <c r="H411" s="63"/>
      <c r="I411" s="63"/>
      <c r="J411" s="63"/>
      <c r="K411" s="64"/>
      <c r="L411" s="66"/>
      <c r="M411" s="66"/>
      <c r="N411" s="68"/>
      <c r="O411" s="68"/>
      <c r="P411" s="68"/>
      <c r="Q411" s="462"/>
      <c r="R411" s="69"/>
      <c r="S411" s="70"/>
    </row>
    <row r="412" spans="4:19" x14ac:dyDescent="0.3">
      <c r="D412" s="65"/>
      <c r="E412" s="65"/>
      <c r="F412" s="65"/>
      <c r="G412" s="65"/>
      <c r="H412" s="63"/>
      <c r="I412" s="63"/>
      <c r="J412" s="63"/>
      <c r="K412" s="64"/>
      <c r="L412" s="66"/>
      <c r="M412" s="66"/>
      <c r="N412" s="68"/>
      <c r="O412" s="68"/>
      <c r="P412" s="68"/>
      <c r="Q412" s="462"/>
      <c r="R412" s="69"/>
      <c r="S412" s="70"/>
    </row>
    <row r="413" spans="4:19" x14ac:dyDescent="0.3">
      <c r="D413" s="65"/>
      <c r="E413" s="65"/>
      <c r="F413" s="65"/>
      <c r="G413" s="65"/>
      <c r="H413" s="63"/>
      <c r="I413" s="63"/>
      <c r="J413" s="63"/>
      <c r="K413" s="64"/>
      <c r="L413" s="66"/>
      <c r="M413" s="66"/>
      <c r="N413" s="68"/>
      <c r="O413" s="68"/>
      <c r="P413" s="68"/>
      <c r="Q413" s="462"/>
      <c r="R413" s="69"/>
      <c r="S413" s="70"/>
    </row>
    <row r="414" spans="4:19" x14ac:dyDescent="0.3">
      <c r="D414" s="65"/>
      <c r="E414" s="65"/>
      <c r="F414" s="65"/>
      <c r="G414" s="65"/>
      <c r="H414" s="63"/>
      <c r="I414" s="63"/>
      <c r="J414" s="63"/>
      <c r="K414" s="64"/>
      <c r="L414" s="66"/>
      <c r="M414" s="66"/>
      <c r="N414" s="68"/>
      <c r="O414" s="68"/>
      <c r="P414" s="68"/>
      <c r="Q414" s="462"/>
      <c r="R414" s="69"/>
      <c r="S414" s="70"/>
    </row>
    <row r="415" spans="4:19" x14ac:dyDescent="0.3">
      <c r="D415" s="65"/>
      <c r="E415" s="65"/>
      <c r="F415" s="65"/>
      <c r="G415" s="65"/>
      <c r="H415" s="63"/>
      <c r="I415" s="63"/>
      <c r="J415" s="63"/>
      <c r="K415" s="64"/>
      <c r="L415" s="66"/>
      <c r="M415" s="66"/>
      <c r="N415" s="68"/>
      <c r="O415" s="68"/>
      <c r="P415" s="68"/>
      <c r="Q415" s="462"/>
      <c r="R415" s="69"/>
      <c r="S415" s="70"/>
    </row>
    <row r="416" spans="4:19" x14ac:dyDescent="0.3">
      <c r="D416" s="65"/>
      <c r="E416" s="65"/>
      <c r="F416" s="65"/>
      <c r="G416" s="65"/>
      <c r="H416" s="63"/>
      <c r="I416" s="63"/>
      <c r="J416" s="63"/>
      <c r="K416" s="64"/>
      <c r="L416" s="66"/>
      <c r="M416" s="66"/>
      <c r="N416" s="68"/>
      <c r="O416" s="68"/>
      <c r="P416" s="68"/>
      <c r="Q416" s="462"/>
      <c r="R416" s="69"/>
      <c r="S416" s="70"/>
    </row>
    <row r="417" spans="4:19" x14ac:dyDescent="0.3">
      <c r="D417" s="65"/>
      <c r="E417" s="65"/>
      <c r="F417" s="65"/>
      <c r="G417" s="65"/>
      <c r="H417" s="63"/>
      <c r="I417" s="63"/>
      <c r="J417" s="63"/>
      <c r="K417" s="64"/>
      <c r="L417" s="66"/>
      <c r="M417" s="66"/>
      <c r="N417" s="68"/>
      <c r="O417" s="68"/>
      <c r="P417" s="68"/>
      <c r="Q417" s="462"/>
      <c r="R417" s="69"/>
      <c r="S417" s="70"/>
    </row>
    <row r="418" spans="4:19" x14ac:dyDescent="0.3">
      <c r="D418" s="65"/>
      <c r="E418" s="65"/>
      <c r="F418" s="65"/>
      <c r="G418" s="65"/>
      <c r="H418" s="63"/>
      <c r="I418" s="63"/>
      <c r="J418" s="63"/>
      <c r="K418" s="64"/>
      <c r="L418" s="66"/>
      <c r="M418" s="66"/>
      <c r="N418" s="68"/>
      <c r="O418" s="68"/>
      <c r="P418" s="68"/>
      <c r="Q418" s="462"/>
      <c r="R418" s="69"/>
      <c r="S418" s="70"/>
    </row>
    <row r="419" spans="4:19" x14ac:dyDescent="0.3">
      <c r="D419" s="65"/>
      <c r="E419" s="65"/>
      <c r="F419" s="65"/>
      <c r="G419" s="65"/>
      <c r="H419" s="63"/>
      <c r="I419" s="63"/>
      <c r="J419" s="63"/>
      <c r="K419" s="64"/>
      <c r="L419" s="66"/>
      <c r="M419" s="66"/>
      <c r="N419" s="68"/>
      <c r="O419" s="68"/>
      <c r="P419" s="68"/>
      <c r="Q419" s="462"/>
      <c r="R419" s="69"/>
      <c r="S419" s="70"/>
    </row>
    <row r="420" spans="4:19" x14ac:dyDescent="0.3">
      <c r="D420" s="65"/>
      <c r="E420" s="65"/>
      <c r="F420" s="65"/>
      <c r="G420" s="65"/>
      <c r="H420" s="63"/>
      <c r="I420" s="63"/>
      <c r="J420" s="63"/>
      <c r="K420" s="64"/>
      <c r="L420" s="66"/>
      <c r="M420" s="66"/>
      <c r="N420" s="68"/>
      <c r="O420" s="68"/>
      <c r="P420" s="68"/>
      <c r="Q420" s="462"/>
      <c r="R420" s="69"/>
      <c r="S420" s="70"/>
    </row>
    <row r="421" spans="4:19" x14ac:dyDescent="0.3">
      <c r="D421" s="65"/>
      <c r="E421" s="65"/>
      <c r="F421" s="65"/>
      <c r="G421" s="65"/>
      <c r="H421" s="63"/>
      <c r="I421" s="63"/>
      <c r="J421" s="63"/>
      <c r="K421" s="64"/>
      <c r="L421" s="66"/>
      <c r="M421" s="66"/>
      <c r="N421" s="68"/>
      <c r="O421" s="68"/>
      <c r="P421" s="68"/>
      <c r="Q421" s="462"/>
      <c r="R421" s="69"/>
      <c r="S421" s="70"/>
    </row>
    <row r="422" spans="4:19" x14ac:dyDescent="0.3">
      <c r="D422" s="65"/>
      <c r="E422" s="65"/>
      <c r="F422" s="65"/>
      <c r="G422" s="65"/>
      <c r="H422" s="63"/>
      <c r="I422" s="63"/>
      <c r="J422" s="63"/>
      <c r="K422" s="64"/>
      <c r="L422" s="66"/>
      <c r="M422" s="66"/>
      <c r="N422" s="68"/>
      <c r="O422" s="68"/>
      <c r="P422" s="68"/>
      <c r="Q422" s="462"/>
      <c r="R422" s="69"/>
      <c r="S422" s="70"/>
    </row>
    <row r="423" spans="4:19" x14ac:dyDescent="0.3">
      <c r="D423" s="65"/>
      <c r="E423" s="65"/>
      <c r="F423" s="65"/>
      <c r="G423" s="65"/>
      <c r="H423" s="63"/>
      <c r="I423" s="63"/>
      <c r="J423" s="63"/>
      <c r="K423" s="64"/>
      <c r="L423" s="66"/>
      <c r="M423" s="66"/>
      <c r="N423" s="68"/>
      <c r="O423" s="68"/>
      <c r="P423" s="68"/>
      <c r="Q423" s="462"/>
      <c r="R423" s="69"/>
      <c r="S423" s="70"/>
    </row>
    <row r="424" spans="4:19" x14ac:dyDescent="0.3">
      <c r="D424" s="65"/>
      <c r="E424" s="65"/>
      <c r="F424" s="65"/>
      <c r="G424" s="65"/>
      <c r="H424" s="63"/>
      <c r="I424" s="63"/>
      <c r="J424" s="63"/>
      <c r="K424" s="64"/>
      <c r="L424" s="66"/>
      <c r="M424" s="66"/>
      <c r="N424" s="68"/>
      <c r="O424" s="68"/>
      <c r="P424" s="68"/>
      <c r="Q424" s="462"/>
      <c r="R424" s="69"/>
      <c r="S424" s="70"/>
    </row>
    <row r="425" spans="4:19" x14ac:dyDescent="0.3">
      <c r="D425" s="65"/>
      <c r="E425" s="65"/>
      <c r="F425" s="65"/>
      <c r="G425" s="65"/>
      <c r="H425" s="63"/>
      <c r="I425" s="63"/>
      <c r="J425" s="63"/>
      <c r="K425" s="64"/>
      <c r="L425" s="66"/>
      <c r="M425" s="66"/>
      <c r="N425" s="68"/>
      <c r="O425" s="68"/>
      <c r="P425" s="68"/>
      <c r="Q425" s="462"/>
      <c r="R425" s="69"/>
      <c r="S425" s="70"/>
    </row>
    <row r="426" spans="4:19" x14ac:dyDescent="0.3">
      <c r="D426" s="65"/>
      <c r="E426" s="65"/>
      <c r="F426" s="65"/>
      <c r="G426" s="65"/>
      <c r="H426" s="63"/>
      <c r="I426" s="63"/>
      <c r="J426" s="63"/>
      <c r="K426" s="64"/>
      <c r="L426" s="66"/>
      <c r="M426" s="66"/>
      <c r="N426" s="68"/>
      <c r="O426" s="68"/>
      <c r="P426" s="68"/>
      <c r="Q426" s="462"/>
      <c r="R426" s="69"/>
      <c r="S426" s="70"/>
    </row>
    <row r="427" spans="4:19" x14ac:dyDescent="0.3">
      <c r="D427" s="65"/>
      <c r="E427" s="65"/>
      <c r="F427" s="65"/>
      <c r="G427" s="65"/>
      <c r="H427" s="63"/>
      <c r="I427" s="63"/>
      <c r="J427" s="63"/>
      <c r="K427" s="64"/>
      <c r="L427" s="66"/>
      <c r="M427" s="66"/>
      <c r="N427" s="68"/>
      <c r="O427" s="68"/>
      <c r="P427" s="68"/>
      <c r="Q427" s="462"/>
      <c r="R427" s="69"/>
      <c r="S427" s="70"/>
    </row>
    <row r="428" spans="4:19" x14ac:dyDescent="0.3">
      <c r="D428" s="65"/>
      <c r="E428" s="65"/>
      <c r="F428" s="65"/>
      <c r="G428" s="65"/>
      <c r="H428" s="63"/>
      <c r="I428" s="63"/>
      <c r="J428" s="63"/>
      <c r="K428" s="64"/>
      <c r="L428" s="66"/>
      <c r="M428" s="66"/>
      <c r="N428" s="68"/>
      <c r="O428" s="68"/>
      <c r="P428" s="68"/>
      <c r="Q428" s="462"/>
      <c r="R428" s="69"/>
      <c r="S428" s="70"/>
    </row>
    <row r="429" spans="4:19" x14ac:dyDescent="0.3">
      <c r="D429" s="65"/>
      <c r="E429" s="65"/>
      <c r="F429" s="65"/>
      <c r="G429" s="65"/>
      <c r="H429" s="63"/>
      <c r="I429" s="63"/>
      <c r="J429" s="63"/>
      <c r="K429" s="64"/>
      <c r="L429" s="66"/>
      <c r="M429" s="66"/>
      <c r="N429" s="68"/>
      <c r="O429" s="68"/>
      <c r="P429" s="68"/>
      <c r="Q429" s="462"/>
      <c r="R429" s="69"/>
      <c r="S429" s="70"/>
    </row>
    <row r="430" spans="4:19" x14ac:dyDescent="0.3">
      <c r="D430" s="65"/>
      <c r="E430" s="65"/>
      <c r="F430" s="65"/>
      <c r="G430" s="65"/>
      <c r="H430" s="63"/>
      <c r="I430" s="63"/>
      <c r="J430" s="63"/>
      <c r="K430" s="64"/>
      <c r="L430" s="66"/>
      <c r="M430" s="66"/>
      <c r="N430" s="68"/>
      <c r="O430" s="68"/>
      <c r="P430" s="68"/>
      <c r="Q430" s="462"/>
      <c r="R430" s="69"/>
      <c r="S430" s="70"/>
    </row>
    <row r="431" spans="4:19" x14ac:dyDescent="0.3">
      <c r="D431" s="65"/>
      <c r="E431" s="65"/>
      <c r="F431" s="65"/>
      <c r="G431" s="65"/>
      <c r="H431" s="63"/>
      <c r="I431" s="63"/>
      <c r="J431" s="63"/>
      <c r="K431" s="64"/>
      <c r="L431" s="66"/>
      <c r="M431" s="66"/>
      <c r="N431" s="68"/>
      <c r="O431" s="68"/>
      <c r="P431" s="68"/>
      <c r="Q431" s="462"/>
      <c r="R431" s="69"/>
      <c r="S431" s="70"/>
    </row>
    <row r="432" spans="4:19" x14ac:dyDescent="0.3">
      <c r="D432" s="65"/>
      <c r="E432" s="65"/>
      <c r="F432" s="65"/>
      <c r="G432" s="65"/>
      <c r="H432" s="63"/>
      <c r="I432" s="63"/>
      <c r="J432" s="63"/>
      <c r="K432" s="64"/>
      <c r="L432" s="66"/>
      <c r="M432" s="66"/>
      <c r="N432" s="68"/>
      <c r="O432" s="68"/>
      <c r="P432" s="68"/>
      <c r="Q432" s="462"/>
      <c r="R432" s="69"/>
      <c r="S432" s="70"/>
    </row>
    <row r="433" spans="4:19" x14ac:dyDescent="0.3">
      <c r="D433" s="65"/>
      <c r="E433" s="65"/>
      <c r="F433" s="65"/>
      <c r="G433" s="65"/>
      <c r="H433" s="63"/>
      <c r="I433" s="63"/>
      <c r="J433" s="63"/>
      <c r="K433" s="64"/>
      <c r="L433" s="66"/>
      <c r="M433" s="66"/>
      <c r="N433" s="68"/>
      <c r="O433" s="68"/>
      <c r="P433" s="68"/>
      <c r="Q433" s="462"/>
      <c r="R433" s="69"/>
      <c r="S433" s="70"/>
    </row>
    <row r="434" spans="4:19" x14ac:dyDescent="0.3">
      <c r="D434" s="65"/>
      <c r="E434" s="65"/>
      <c r="F434" s="65"/>
      <c r="G434" s="65"/>
      <c r="H434" s="63"/>
      <c r="I434" s="63"/>
      <c r="J434" s="63"/>
      <c r="K434" s="64"/>
      <c r="L434" s="66"/>
      <c r="M434" s="66"/>
      <c r="N434" s="68"/>
      <c r="O434" s="68"/>
      <c r="P434" s="68"/>
      <c r="Q434" s="462"/>
      <c r="R434" s="69"/>
      <c r="S434" s="70"/>
    </row>
    <row r="435" spans="4:19" x14ac:dyDescent="0.3">
      <c r="D435" s="65"/>
      <c r="E435" s="65"/>
      <c r="F435" s="65"/>
      <c r="G435" s="65"/>
      <c r="H435" s="63"/>
      <c r="I435" s="63"/>
      <c r="J435" s="63"/>
      <c r="K435" s="64"/>
      <c r="L435" s="66"/>
      <c r="M435" s="66"/>
      <c r="N435" s="68"/>
      <c r="O435" s="68"/>
      <c r="P435" s="68"/>
      <c r="Q435" s="462"/>
      <c r="R435" s="69"/>
      <c r="S435" s="70"/>
    </row>
    <row r="436" spans="4:19" x14ac:dyDescent="0.3">
      <c r="D436" s="65"/>
      <c r="E436" s="65"/>
      <c r="F436" s="65"/>
      <c r="G436" s="65"/>
      <c r="H436" s="63"/>
      <c r="I436" s="63"/>
      <c r="J436" s="63"/>
      <c r="K436" s="64"/>
      <c r="L436" s="66"/>
      <c r="M436" s="66"/>
      <c r="N436" s="68"/>
      <c r="O436" s="68"/>
      <c r="P436" s="68"/>
      <c r="Q436" s="462"/>
      <c r="R436" s="69"/>
      <c r="S436" s="70"/>
    </row>
    <row r="437" spans="4:19" x14ac:dyDescent="0.3">
      <c r="D437" s="65"/>
      <c r="E437" s="65"/>
      <c r="F437" s="65"/>
      <c r="G437" s="65"/>
      <c r="H437" s="63"/>
      <c r="I437" s="63"/>
      <c r="J437" s="63"/>
      <c r="K437" s="64"/>
      <c r="L437" s="66"/>
      <c r="M437" s="66"/>
      <c r="N437" s="68"/>
      <c r="O437" s="68"/>
      <c r="P437" s="68"/>
      <c r="Q437" s="462"/>
      <c r="R437" s="69"/>
      <c r="S437" s="70"/>
    </row>
    <row r="438" spans="4:19" x14ac:dyDescent="0.3">
      <c r="D438" s="65"/>
      <c r="E438" s="65"/>
      <c r="F438" s="65"/>
      <c r="G438" s="65"/>
      <c r="H438" s="63"/>
      <c r="I438" s="63"/>
      <c r="J438" s="63"/>
      <c r="K438" s="64"/>
      <c r="L438" s="66"/>
      <c r="M438" s="66"/>
      <c r="N438" s="68"/>
      <c r="O438" s="68"/>
      <c r="P438" s="68"/>
      <c r="Q438" s="462"/>
      <c r="R438" s="69"/>
      <c r="S438" s="70"/>
    </row>
    <row r="439" spans="4:19" x14ac:dyDescent="0.3">
      <c r="D439" s="65"/>
      <c r="E439" s="65"/>
      <c r="F439" s="65"/>
      <c r="G439" s="65"/>
      <c r="H439" s="63"/>
      <c r="I439" s="63"/>
      <c r="J439" s="63"/>
      <c r="K439" s="64"/>
      <c r="L439" s="66"/>
      <c r="M439" s="66"/>
      <c r="N439" s="68"/>
      <c r="O439" s="68"/>
      <c r="P439" s="68"/>
      <c r="Q439" s="462"/>
      <c r="R439" s="69"/>
      <c r="S439" s="70"/>
    </row>
    <row r="440" spans="4:19" x14ac:dyDescent="0.3">
      <c r="D440" s="65"/>
      <c r="E440" s="65"/>
      <c r="F440" s="65"/>
      <c r="G440" s="65"/>
      <c r="H440" s="63"/>
      <c r="I440" s="63"/>
      <c r="J440" s="63"/>
      <c r="K440" s="64"/>
      <c r="L440" s="66"/>
      <c r="M440" s="66"/>
      <c r="N440" s="68"/>
      <c r="O440" s="68"/>
      <c r="P440" s="68"/>
      <c r="Q440" s="462"/>
      <c r="R440" s="69"/>
      <c r="S440" s="70"/>
    </row>
    <row r="441" spans="4:19" x14ac:dyDescent="0.3">
      <c r="D441" s="65"/>
      <c r="E441" s="65"/>
      <c r="F441" s="65"/>
      <c r="G441" s="65"/>
      <c r="H441" s="63"/>
      <c r="I441" s="63"/>
      <c r="J441" s="63"/>
      <c r="K441" s="64"/>
      <c r="L441" s="66"/>
      <c r="M441" s="66"/>
      <c r="N441" s="68"/>
      <c r="O441" s="68"/>
      <c r="P441" s="68"/>
      <c r="Q441" s="462"/>
      <c r="R441" s="69"/>
      <c r="S441" s="70"/>
    </row>
    <row r="442" spans="4:19" x14ac:dyDescent="0.3">
      <c r="D442" s="65"/>
      <c r="E442" s="65"/>
      <c r="F442" s="65"/>
      <c r="G442" s="65"/>
      <c r="H442" s="63"/>
      <c r="I442" s="63"/>
      <c r="J442" s="63"/>
      <c r="K442" s="64"/>
      <c r="L442" s="66"/>
      <c r="M442" s="66"/>
      <c r="N442" s="68"/>
      <c r="O442" s="68"/>
      <c r="P442" s="68"/>
      <c r="Q442" s="462"/>
      <c r="R442" s="69"/>
      <c r="S442" s="70"/>
    </row>
    <row r="443" spans="4:19" x14ac:dyDescent="0.3">
      <c r="D443" s="65"/>
      <c r="E443" s="65"/>
      <c r="F443" s="65"/>
      <c r="G443" s="65"/>
      <c r="H443" s="63"/>
      <c r="I443" s="63"/>
      <c r="J443" s="63"/>
      <c r="K443" s="64"/>
      <c r="L443" s="66"/>
      <c r="M443" s="66"/>
      <c r="N443" s="68"/>
      <c r="O443" s="68"/>
      <c r="P443" s="68"/>
      <c r="Q443" s="462"/>
      <c r="R443" s="69"/>
      <c r="S443" s="70"/>
    </row>
    <row r="444" spans="4:19" x14ac:dyDescent="0.3">
      <c r="D444" s="65"/>
      <c r="E444" s="65"/>
      <c r="F444" s="65"/>
      <c r="G444" s="65"/>
      <c r="H444" s="63"/>
      <c r="I444" s="63"/>
      <c r="J444" s="63"/>
      <c r="K444" s="64"/>
      <c r="L444" s="66"/>
      <c r="M444" s="66"/>
      <c r="N444" s="68"/>
      <c r="O444" s="68"/>
      <c r="P444" s="68"/>
      <c r="Q444" s="462"/>
      <c r="R444" s="69"/>
      <c r="S444" s="70"/>
    </row>
    <row r="445" spans="4:19" x14ac:dyDescent="0.3">
      <c r="D445" s="65"/>
      <c r="E445" s="65"/>
      <c r="F445" s="65"/>
      <c r="G445" s="65"/>
      <c r="H445" s="63"/>
      <c r="I445" s="63"/>
      <c r="J445" s="63"/>
      <c r="K445" s="64"/>
      <c r="L445" s="66"/>
      <c r="M445" s="66"/>
      <c r="N445" s="68"/>
      <c r="O445" s="68"/>
      <c r="P445" s="68"/>
      <c r="Q445" s="462"/>
      <c r="R445" s="69"/>
      <c r="S445" s="70"/>
    </row>
    <row r="446" spans="4:19" x14ac:dyDescent="0.3">
      <c r="D446" s="65"/>
      <c r="E446" s="65"/>
      <c r="F446" s="65"/>
      <c r="G446" s="65"/>
      <c r="H446" s="63"/>
      <c r="I446" s="63"/>
      <c r="J446" s="63"/>
      <c r="K446" s="64"/>
      <c r="L446" s="66"/>
      <c r="M446" s="66"/>
      <c r="N446" s="68"/>
      <c r="O446" s="68"/>
      <c r="P446" s="68"/>
      <c r="Q446" s="462"/>
      <c r="R446" s="69"/>
      <c r="S446" s="70"/>
    </row>
    <row r="447" spans="4:19" x14ac:dyDescent="0.3">
      <c r="D447" s="65"/>
      <c r="E447" s="65"/>
      <c r="F447" s="65"/>
      <c r="G447" s="65"/>
      <c r="H447" s="63"/>
      <c r="I447" s="63"/>
      <c r="J447" s="63"/>
      <c r="K447" s="64"/>
      <c r="L447" s="66"/>
      <c r="M447" s="66"/>
      <c r="N447" s="68"/>
      <c r="O447" s="68"/>
      <c r="P447" s="68"/>
      <c r="Q447" s="462"/>
      <c r="R447" s="69"/>
      <c r="S447" s="70"/>
    </row>
    <row r="448" spans="4:19" x14ac:dyDescent="0.3">
      <c r="D448" s="65"/>
      <c r="E448" s="65"/>
      <c r="F448" s="65"/>
      <c r="G448" s="65"/>
      <c r="H448" s="63"/>
      <c r="I448" s="63"/>
      <c r="J448" s="63"/>
      <c r="K448" s="64"/>
      <c r="L448" s="66"/>
      <c r="M448" s="66"/>
      <c r="N448" s="68"/>
      <c r="O448" s="68"/>
      <c r="P448" s="68"/>
      <c r="Q448" s="462"/>
      <c r="R448" s="69"/>
      <c r="S448" s="70"/>
    </row>
    <row r="449" spans="4:19" x14ac:dyDescent="0.3">
      <c r="D449" s="65"/>
      <c r="E449" s="65"/>
      <c r="F449" s="65"/>
      <c r="G449" s="65"/>
      <c r="H449" s="63"/>
      <c r="I449" s="63"/>
      <c r="J449" s="63"/>
      <c r="K449" s="64"/>
      <c r="L449" s="66"/>
      <c r="M449" s="66"/>
      <c r="N449" s="68"/>
      <c r="O449" s="68"/>
      <c r="P449" s="68"/>
      <c r="Q449" s="462"/>
      <c r="R449" s="69"/>
      <c r="S449" s="70"/>
    </row>
    <row r="450" spans="4:19" x14ac:dyDescent="0.3">
      <c r="D450" s="65"/>
      <c r="E450" s="65"/>
      <c r="F450" s="65"/>
      <c r="G450" s="65"/>
      <c r="H450" s="63"/>
      <c r="I450" s="63"/>
      <c r="J450" s="63"/>
      <c r="K450" s="64"/>
      <c r="L450" s="66"/>
      <c r="M450" s="66"/>
      <c r="N450" s="68"/>
      <c r="O450" s="68"/>
      <c r="P450" s="68"/>
      <c r="Q450" s="462"/>
      <c r="R450" s="69"/>
      <c r="S450" s="70"/>
    </row>
    <row r="451" spans="4:19" x14ac:dyDescent="0.3">
      <c r="D451" s="65"/>
      <c r="E451" s="65"/>
      <c r="F451" s="65"/>
      <c r="G451" s="65"/>
      <c r="H451" s="63"/>
      <c r="I451" s="63"/>
      <c r="J451" s="63"/>
      <c r="K451" s="64"/>
      <c r="L451" s="66"/>
      <c r="M451" s="66"/>
      <c r="N451" s="68"/>
      <c r="O451" s="68"/>
      <c r="P451" s="68"/>
      <c r="Q451" s="462"/>
      <c r="R451" s="69"/>
      <c r="S451" s="70"/>
    </row>
    <row r="452" spans="4:19" x14ac:dyDescent="0.3">
      <c r="D452" s="65"/>
      <c r="E452" s="65"/>
      <c r="F452" s="65"/>
      <c r="G452" s="65"/>
      <c r="H452" s="63"/>
      <c r="I452" s="63"/>
      <c r="J452" s="63"/>
      <c r="K452" s="64"/>
      <c r="L452" s="66"/>
      <c r="M452" s="66"/>
      <c r="N452" s="68"/>
      <c r="O452" s="68"/>
      <c r="P452" s="68"/>
      <c r="Q452" s="462"/>
      <c r="R452" s="69"/>
      <c r="S452" s="70"/>
    </row>
    <row r="453" spans="4:19" x14ac:dyDescent="0.3">
      <c r="D453" s="65"/>
      <c r="E453" s="65"/>
      <c r="F453" s="65"/>
      <c r="G453" s="65"/>
      <c r="H453" s="63"/>
      <c r="I453" s="63"/>
      <c r="J453" s="63"/>
      <c r="K453" s="64"/>
      <c r="L453" s="66"/>
      <c r="M453" s="66"/>
      <c r="N453" s="68"/>
      <c r="O453" s="68"/>
      <c r="P453" s="68"/>
      <c r="Q453" s="462"/>
      <c r="R453" s="69"/>
      <c r="S453" s="70"/>
    </row>
    <row r="454" spans="4:19" x14ac:dyDescent="0.3">
      <c r="D454" s="65"/>
      <c r="E454" s="65"/>
      <c r="F454" s="65"/>
      <c r="G454" s="65"/>
      <c r="H454" s="63"/>
      <c r="I454" s="63"/>
      <c r="J454" s="63"/>
      <c r="K454" s="64"/>
      <c r="L454" s="66"/>
      <c r="M454" s="66"/>
      <c r="N454" s="68"/>
      <c r="O454" s="68"/>
      <c r="P454" s="68"/>
      <c r="Q454" s="462"/>
      <c r="R454" s="69"/>
      <c r="S454" s="70"/>
    </row>
    <row r="455" spans="4:19" x14ac:dyDescent="0.3">
      <c r="D455" s="65"/>
      <c r="E455" s="65"/>
      <c r="F455" s="65"/>
      <c r="G455" s="65"/>
      <c r="H455" s="63"/>
      <c r="I455" s="63"/>
      <c r="J455" s="63"/>
      <c r="K455" s="64"/>
      <c r="L455" s="66"/>
      <c r="M455" s="66"/>
      <c r="N455" s="68"/>
      <c r="O455" s="68"/>
      <c r="P455" s="68"/>
      <c r="Q455" s="462"/>
      <c r="R455" s="69"/>
      <c r="S455" s="70"/>
    </row>
    <row r="456" spans="4:19" x14ac:dyDescent="0.3">
      <c r="D456" s="65"/>
      <c r="E456" s="65"/>
      <c r="F456" s="65"/>
      <c r="G456" s="65"/>
      <c r="H456" s="63"/>
      <c r="I456" s="63"/>
      <c r="J456" s="63"/>
      <c r="K456" s="64"/>
      <c r="L456" s="66"/>
      <c r="M456" s="66"/>
      <c r="N456" s="68"/>
      <c r="O456" s="68"/>
      <c r="P456" s="68"/>
      <c r="Q456" s="462"/>
      <c r="R456" s="69"/>
      <c r="S456" s="70"/>
    </row>
    <row r="457" spans="4:19" x14ac:dyDescent="0.3">
      <c r="D457" s="65"/>
      <c r="E457" s="65"/>
      <c r="F457" s="65"/>
      <c r="G457" s="65"/>
      <c r="H457" s="63"/>
      <c r="I457" s="63"/>
      <c r="J457" s="63"/>
      <c r="K457" s="64"/>
      <c r="L457" s="66"/>
      <c r="M457" s="66"/>
      <c r="N457" s="68"/>
      <c r="O457" s="68"/>
      <c r="P457" s="68"/>
      <c r="Q457" s="462"/>
      <c r="R457" s="69"/>
      <c r="S457" s="70"/>
    </row>
    <row r="458" spans="4:19" x14ac:dyDescent="0.3">
      <c r="D458" s="65"/>
      <c r="E458" s="65"/>
      <c r="F458" s="65"/>
      <c r="G458" s="65"/>
      <c r="H458" s="63"/>
      <c r="I458" s="63"/>
      <c r="J458" s="63"/>
      <c r="K458" s="64"/>
      <c r="L458" s="66"/>
      <c r="M458" s="66"/>
      <c r="N458" s="68"/>
      <c r="O458" s="68"/>
      <c r="P458" s="68"/>
      <c r="Q458" s="462"/>
      <c r="R458" s="69"/>
      <c r="S458" s="70"/>
    </row>
    <row r="459" spans="4:19" x14ac:dyDescent="0.3">
      <c r="D459" s="65"/>
      <c r="E459" s="65"/>
      <c r="F459" s="65"/>
      <c r="G459" s="65"/>
      <c r="H459" s="63"/>
      <c r="I459" s="63"/>
      <c r="J459" s="63"/>
      <c r="K459" s="64"/>
      <c r="L459" s="66"/>
      <c r="M459" s="66"/>
      <c r="N459" s="68"/>
      <c r="O459" s="68"/>
      <c r="P459" s="68"/>
      <c r="Q459" s="462"/>
      <c r="R459" s="69"/>
      <c r="S459" s="70"/>
    </row>
    <row r="460" spans="4:19" x14ac:dyDescent="0.3">
      <c r="D460" s="65"/>
      <c r="E460" s="65"/>
      <c r="F460" s="65"/>
      <c r="G460" s="65"/>
      <c r="H460" s="63"/>
      <c r="I460" s="63"/>
      <c r="J460" s="63"/>
      <c r="K460" s="64"/>
      <c r="L460" s="66"/>
      <c r="M460" s="66"/>
      <c r="N460" s="68"/>
      <c r="O460" s="68"/>
      <c r="P460" s="68"/>
      <c r="Q460" s="462"/>
      <c r="R460" s="69"/>
      <c r="S460" s="70"/>
    </row>
    <row r="461" spans="4:19" x14ac:dyDescent="0.3">
      <c r="D461" s="65"/>
      <c r="E461" s="65"/>
      <c r="F461" s="65"/>
      <c r="G461" s="65"/>
      <c r="H461" s="63"/>
      <c r="I461" s="63"/>
      <c r="J461" s="63"/>
      <c r="K461" s="64"/>
      <c r="L461" s="66"/>
      <c r="M461" s="66"/>
      <c r="N461" s="68"/>
      <c r="O461" s="68"/>
      <c r="P461" s="68"/>
      <c r="Q461" s="462"/>
      <c r="R461" s="69"/>
      <c r="S461" s="70"/>
    </row>
    <row r="462" spans="4:19" x14ac:dyDescent="0.3">
      <c r="D462" s="65"/>
      <c r="E462" s="65"/>
      <c r="F462" s="65"/>
      <c r="G462" s="65"/>
      <c r="H462" s="63"/>
      <c r="I462" s="63"/>
      <c r="J462" s="63"/>
      <c r="K462" s="64"/>
      <c r="L462" s="66"/>
      <c r="M462" s="66"/>
      <c r="N462" s="68"/>
      <c r="O462" s="68"/>
      <c r="P462" s="68"/>
      <c r="Q462" s="462"/>
      <c r="R462" s="69"/>
      <c r="S462" s="70"/>
    </row>
    <row r="463" spans="4:19" x14ac:dyDescent="0.3">
      <c r="D463" s="65"/>
      <c r="E463" s="65"/>
      <c r="F463" s="65"/>
      <c r="G463" s="65"/>
      <c r="H463" s="63"/>
      <c r="I463" s="63"/>
      <c r="J463" s="63"/>
      <c r="K463" s="64"/>
      <c r="L463" s="66"/>
      <c r="M463" s="66"/>
      <c r="N463" s="68"/>
      <c r="O463" s="68"/>
      <c r="P463" s="68"/>
      <c r="Q463" s="462"/>
      <c r="R463" s="69"/>
      <c r="S463" s="70"/>
    </row>
    <row r="464" spans="4:19" x14ac:dyDescent="0.3">
      <c r="D464" s="65"/>
      <c r="E464" s="65"/>
      <c r="F464" s="65"/>
      <c r="G464" s="65"/>
      <c r="H464" s="63"/>
      <c r="I464" s="63"/>
      <c r="J464" s="63"/>
      <c r="K464" s="64"/>
      <c r="L464" s="66"/>
      <c r="M464" s="66"/>
      <c r="N464" s="68"/>
      <c r="O464" s="68"/>
      <c r="P464" s="68"/>
      <c r="Q464" s="462"/>
      <c r="R464" s="69"/>
      <c r="S464" s="70"/>
    </row>
    <row r="465" spans="4:19" x14ac:dyDescent="0.3">
      <c r="D465" s="65"/>
      <c r="E465" s="65"/>
      <c r="F465" s="65"/>
      <c r="G465" s="65"/>
      <c r="H465" s="63"/>
      <c r="I465" s="63"/>
      <c r="J465" s="63"/>
      <c r="K465" s="64"/>
      <c r="L465" s="66"/>
      <c r="M465" s="66"/>
      <c r="N465" s="68"/>
      <c r="O465" s="68"/>
      <c r="P465" s="68"/>
      <c r="Q465" s="462"/>
      <c r="R465" s="69"/>
      <c r="S465" s="70"/>
    </row>
    <row r="466" spans="4:19" x14ac:dyDescent="0.3">
      <c r="D466" s="65"/>
      <c r="E466" s="65"/>
      <c r="F466" s="65"/>
      <c r="G466" s="65"/>
      <c r="H466" s="63"/>
      <c r="I466" s="63"/>
      <c r="J466" s="63"/>
      <c r="K466" s="64"/>
      <c r="L466" s="66"/>
      <c r="M466" s="66"/>
      <c r="N466" s="68"/>
      <c r="O466" s="68"/>
      <c r="P466" s="68"/>
      <c r="Q466" s="462"/>
      <c r="R466" s="69"/>
      <c r="S466" s="70"/>
    </row>
    <row r="467" spans="4:19" x14ac:dyDescent="0.3">
      <c r="D467" s="65"/>
      <c r="E467" s="65"/>
      <c r="F467" s="65"/>
      <c r="G467" s="65"/>
      <c r="H467" s="63"/>
      <c r="I467" s="63"/>
      <c r="J467" s="63"/>
      <c r="K467" s="64"/>
      <c r="L467" s="66"/>
      <c r="M467" s="66"/>
      <c r="N467" s="68"/>
      <c r="O467" s="68"/>
      <c r="P467" s="68"/>
      <c r="Q467" s="462"/>
      <c r="R467" s="69"/>
      <c r="S467" s="70"/>
    </row>
    <row r="468" spans="4:19" x14ac:dyDescent="0.3">
      <c r="D468" s="65"/>
      <c r="E468" s="65"/>
      <c r="F468" s="65"/>
      <c r="G468" s="65"/>
      <c r="H468" s="63"/>
      <c r="I468" s="63"/>
      <c r="J468" s="63"/>
      <c r="K468" s="64"/>
      <c r="L468" s="66"/>
      <c r="M468" s="66"/>
      <c r="N468" s="68"/>
      <c r="O468" s="68"/>
      <c r="P468" s="68"/>
      <c r="Q468" s="462"/>
      <c r="R468" s="69"/>
      <c r="S468" s="70"/>
    </row>
    <row r="469" spans="4:19" x14ac:dyDescent="0.3">
      <c r="D469" s="65"/>
      <c r="E469" s="65"/>
      <c r="F469" s="65"/>
      <c r="G469" s="65"/>
      <c r="H469" s="63"/>
      <c r="I469" s="63"/>
      <c r="J469" s="63"/>
      <c r="K469" s="64"/>
      <c r="L469" s="66"/>
      <c r="M469" s="66"/>
      <c r="N469" s="68"/>
      <c r="O469" s="68"/>
      <c r="P469" s="68"/>
      <c r="Q469" s="462"/>
      <c r="R469" s="69"/>
      <c r="S469" s="70"/>
    </row>
    <row r="470" spans="4:19" x14ac:dyDescent="0.3">
      <c r="D470" s="65"/>
      <c r="E470" s="65"/>
      <c r="F470" s="65"/>
      <c r="G470" s="65"/>
      <c r="H470" s="63"/>
      <c r="I470" s="63"/>
      <c r="J470" s="63"/>
      <c r="K470" s="64"/>
      <c r="L470" s="66"/>
      <c r="M470" s="66"/>
      <c r="N470" s="68"/>
      <c r="O470" s="68"/>
      <c r="P470" s="68"/>
      <c r="Q470" s="462"/>
      <c r="R470" s="69"/>
      <c r="S470" s="70"/>
    </row>
    <row r="471" spans="4:19" x14ac:dyDescent="0.3">
      <c r="D471" s="65"/>
      <c r="E471" s="65"/>
      <c r="F471" s="65"/>
      <c r="G471" s="65"/>
      <c r="H471" s="63"/>
      <c r="I471" s="63"/>
      <c r="J471" s="63"/>
      <c r="K471" s="64"/>
      <c r="L471" s="66"/>
      <c r="M471" s="66"/>
      <c r="N471" s="68"/>
      <c r="O471" s="68"/>
      <c r="P471" s="68"/>
      <c r="Q471" s="462"/>
      <c r="R471" s="69"/>
      <c r="S471" s="70"/>
    </row>
    <row r="472" spans="4:19" x14ac:dyDescent="0.3">
      <c r="D472" s="65"/>
      <c r="E472" s="65"/>
      <c r="F472" s="65"/>
      <c r="G472" s="65"/>
      <c r="H472" s="63"/>
      <c r="I472" s="63"/>
      <c r="J472" s="63"/>
      <c r="K472" s="64"/>
      <c r="L472" s="66"/>
      <c r="M472" s="66"/>
      <c r="N472" s="68"/>
      <c r="O472" s="68"/>
      <c r="P472" s="68"/>
      <c r="Q472" s="462"/>
      <c r="R472" s="69"/>
      <c r="S472" s="70"/>
    </row>
    <row r="473" spans="4:19" x14ac:dyDescent="0.3">
      <c r="D473" s="65"/>
      <c r="E473" s="65"/>
      <c r="F473" s="65"/>
      <c r="G473" s="65"/>
      <c r="H473" s="63"/>
      <c r="I473" s="63"/>
      <c r="J473" s="63"/>
      <c r="K473" s="64"/>
      <c r="L473" s="66"/>
      <c r="M473" s="66"/>
      <c r="N473" s="68"/>
      <c r="O473" s="68"/>
      <c r="P473" s="68"/>
      <c r="Q473" s="462"/>
      <c r="R473" s="69"/>
      <c r="S473" s="70"/>
    </row>
    <row r="474" spans="4:19" x14ac:dyDescent="0.3">
      <c r="D474" s="65"/>
      <c r="E474" s="65"/>
      <c r="F474" s="65"/>
      <c r="G474" s="65"/>
      <c r="H474" s="63"/>
      <c r="I474" s="63"/>
      <c r="J474" s="63"/>
      <c r="K474" s="64"/>
      <c r="L474" s="66"/>
      <c r="M474" s="66"/>
      <c r="N474" s="68"/>
      <c r="O474" s="68"/>
      <c r="P474" s="68"/>
      <c r="Q474" s="462"/>
      <c r="R474" s="69"/>
      <c r="S474" s="70"/>
    </row>
    <row r="475" spans="4:19" x14ac:dyDescent="0.3">
      <c r="D475" s="65"/>
      <c r="E475" s="65"/>
      <c r="F475" s="65"/>
      <c r="G475" s="65"/>
      <c r="H475" s="63"/>
      <c r="I475" s="63"/>
      <c r="J475" s="63"/>
      <c r="K475" s="64"/>
      <c r="L475" s="66"/>
      <c r="M475" s="66"/>
      <c r="N475" s="68"/>
      <c r="O475" s="68"/>
      <c r="P475" s="68"/>
      <c r="Q475" s="462"/>
      <c r="R475" s="69"/>
      <c r="S475" s="70"/>
    </row>
    <row r="476" spans="4:19" x14ac:dyDescent="0.3">
      <c r="D476" s="65"/>
      <c r="E476" s="65"/>
      <c r="F476" s="65"/>
      <c r="G476" s="65"/>
      <c r="H476" s="63"/>
      <c r="I476" s="63"/>
      <c r="J476" s="63"/>
      <c r="K476" s="64"/>
      <c r="L476" s="66"/>
      <c r="M476" s="66"/>
      <c r="N476" s="68"/>
      <c r="O476" s="68"/>
      <c r="P476" s="68"/>
      <c r="Q476" s="462"/>
      <c r="R476" s="69"/>
      <c r="S476" s="70"/>
    </row>
    <row r="477" spans="4:19" x14ac:dyDescent="0.3">
      <c r="D477" s="65"/>
      <c r="E477" s="65"/>
      <c r="F477" s="65"/>
      <c r="G477" s="65"/>
      <c r="H477" s="63"/>
      <c r="I477" s="63"/>
      <c r="J477" s="63"/>
      <c r="K477" s="64"/>
      <c r="L477" s="66"/>
      <c r="M477" s="66"/>
      <c r="N477" s="68"/>
      <c r="O477" s="68"/>
      <c r="P477" s="68"/>
      <c r="Q477" s="462"/>
      <c r="R477" s="69"/>
      <c r="S477" s="70"/>
    </row>
    <row r="478" spans="4:19" x14ac:dyDescent="0.3">
      <c r="D478" s="65"/>
      <c r="E478" s="65"/>
      <c r="F478" s="65"/>
      <c r="G478" s="65"/>
      <c r="H478" s="63"/>
      <c r="I478" s="63"/>
      <c r="J478" s="63"/>
      <c r="K478" s="64"/>
      <c r="L478" s="66"/>
      <c r="M478" s="66"/>
      <c r="N478" s="68"/>
      <c r="O478" s="68"/>
      <c r="P478" s="68"/>
      <c r="Q478" s="462"/>
      <c r="R478" s="69"/>
      <c r="S478" s="70"/>
    </row>
    <row r="479" spans="4:19" x14ac:dyDescent="0.3">
      <c r="D479" s="65"/>
      <c r="E479" s="65"/>
      <c r="F479" s="65"/>
      <c r="G479" s="65"/>
      <c r="H479" s="63"/>
      <c r="I479" s="63"/>
      <c r="J479" s="63"/>
      <c r="K479" s="64"/>
      <c r="L479" s="66"/>
      <c r="M479" s="66"/>
      <c r="N479" s="68"/>
      <c r="O479" s="68"/>
      <c r="P479" s="68"/>
      <c r="Q479" s="462"/>
      <c r="R479" s="69"/>
      <c r="S479" s="70"/>
    </row>
    <row r="480" spans="4:19" x14ac:dyDescent="0.3">
      <c r="D480" s="65"/>
      <c r="E480" s="65"/>
      <c r="F480" s="65"/>
      <c r="G480" s="65"/>
      <c r="H480" s="63"/>
      <c r="I480" s="63"/>
      <c r="J480" s="63"/>
      <c r="K480" s="64"/>
      <c r="L480" s="66"/>
      <c r="M480" s="66"/>
      <c r="N480" s="68"/>
      <c r="O480" s="68"/>
      <c r="P480" s="68"/>
      <c r="Q480" s="462"/>
      <c r="R480" s="69"/>
      <c r="S480" s="70"/>
    </row>
    <row r="481" spans="4:19" x14ac:dyDescent="0.3">
      <c r="D481" s="65"/>
      <c r="E481" s="65"/>
      <c r="F481" s="65"/>
      <c r="G481" s="65"/>
      <c r="H481" s="63"/>
      <c r="I481" s="63"/>
      <c r="J481" s="63"/>
      <c r="K481" s="64"/>
      <c r="L481" s="66"/>
      <c r="M481" s="66"/>
      <c r="N481" s="68"/>
      <c r="O481" s="68"/>
      <c r="P481" s="68"/>
      <c r="Q481" s="462"/>
      <c r="R481" s="69"/>
      <c r="S481" s="70"/>
    </row>
    <row r="482" spans="4:19" x14ac:dyDescent="0.3">
      <c r="D482" s="65"/>
      <c r="E482" s="65"/>
      <c r="F482" s="65"/>
      <c r="G482" s="65"/>
      <c r="H482" s="63"/>
      <c r="I482" s="63"/>
      <c r="J482" s="63"/>
      <c r="K482" s="64"/>
      <c r="L482" s="66"/>
      <c r="M482" s="66"/>
      <c r="N482" s="68"/>
      <c r="O482" s="68"/>
      <c r="P482" s="68"/>
      <c r="Q482" s="462"/>
      <c r="R482" s="69"/>
      <c r="S482" s="70"/>
    </row>
    <row r="483" spans="4:19" x14ac:dyDescent="0.3">
      <c r="D483" s="65"/>
      <c r="E483" s="65"/>
      <c r="F483" s="65"/>
      <c r="G483" s="65"/>
      <c r="H483" s="63"/>
      <c r="I483" s="63"/>
      <c r="J483" s="63"/>
      <c r="K483" s="64"/>
      <c r="L483" s="66"/>
      <c r="M483" s="66"/>
      <c r="N483" s="68"/>
      <c r="O483" s="68"/>
      <c r="P483" s="68"/>
      <c r="Q483" s="462"/>
      <c r="R483" s="69"/>
      <c r="S483" s="70"/>
    </row>
    <row r="484" spans="4:19" x14ac:dyDescent="0.3">
      <c r="D484" s="65"/>
      <c r="E484" s="65"/>
      <c r="F484" s="65"/>
      <c r="G484" s="65"/>
      <c r="H484" s="63"/>
      <c r="I484" s="63"/>
      <c r="J484" s="63"/>
      <c r="K484" s="64"/>
      <c r="L484" s="66"/>
      <c r="M484" s="66"/>
      <c r="N484" s="68"/>
      <c r="O484" s="68"/>
      <c r="P484" s="68"/>
      <c r="Q484" s="462"/>
      <c r="R484" s="69"/>
      <c r="S484" s="70"/>
    </row>
    <row r="485" spans="4:19" x14ac:dyDescent="0.3">
      <c r="D485" s="65"/>
      <c r="E485" s="65"/>
      <c r="F485" s="65"/>
      <c r="G485" s="65"/>
      <c r="H485" s="63"/>
      <c r="I485" s="63"/>
      <c r="J485" s="63"/>
      <c r="K485" s="64"/>
      <c r="L485" s="66"/>
      <c r="M485" s="66"/>
      <c r="N485" s="68"/>
      <c r="O485" s="68"/>
      <c r="P485" s="68"/>
      <c r="Q485" s="462"/>
      <c r="R485" s="69"/>
      <c r="S485" s="70"/>
    </row>
    <row r="486" spans="4:19" x14ac:dyDescent="0.3">
      <c r="D486" s="65"/>
      <c r="E486" s="65"/>
      <c r="F486" s="65"/>
      <c r="G486" s="65"/>
      <c r="H486" s="63"/>
      <c r="I486" s="63"/>
      <c r="J486" s="63"/>
      <c r="K486" s="64"/>
      <c r="L486" s="66"/>
      <c r="M486" s="66"/>
      <c r="N486" s="68"/>
      <c r="O486" s="68"/>
      <c r="P486" s="68"/>
      <c r="Q486" s="462"/>
      <c r="R486" s="69"/>
      <c r="S486" s="70"/>
    </row>
    <row r="487" spans="4:19" x14ac:dyDescent="0.3">
      <c r="D487" s="65"/>
      <c r="E487" s="65"/>
      <c r="F487" s="65"/>
      <c r="G487" s="65"/>
      <c r="H487" s="63"/>
      <c r="I487" s="63"/>
      <c r="J487" s="63"/>
      <c r="K487" s="64"/>
      <c r="L487" s="66"/>
      <c r="M487" s="66"/>
      <c r="N487" s="68"/>
      <c r="O487" s="68"/>
      <c r="P487" s="68"/>
      <c r="Q487" s="462"/>
      <c r="R487" s="69"/>
      <c r="S487" s="70"/>
    </row>
    <row r="488" spans="4:19" x14ac:dyDescent="0.3">
      <c r="D488" s="65"/>
      <c r="E488" s="65"/>
      <c r="F488" s="65"/>
      <c r="G488" s="65"/>
      <c r="H488" s="63"/>
      <c r="I488" s="63"/>
      <c r="J488" s="63"/>
      <c r="K488" s="64"/>
      <c r="L488" s="66"/>
      <c r="M488" s="66"/>
      <c r="N488" s="68"/>
      <c r="O488" s="68"/>
      <c r="P488" s="68"/>
      <c r="Q488" s="462"/>
      <c r="R488" s="69"/>
      <c r="S488" s="70"/>
    </row>
    <row r="489" spans="4:19" x14ac:dyDescent="0.3">
      <c r="D489" s="65"/>
      <c r="E489" s="65"/>
      <c r="F489" s="65"/>
      <c r="G489" s="65"/>
      <c r="H489" s="63"/>
      <c r="I489" s="63"/>
      <c r="J489" s="63"/>
      <c r="K489" s="64"/>
      <c r="L489" s="66"/>
      <c r="M489" s="66"/>
      <c r="N489" s="68"/>
      <c r="O489" s="68"/>
      <c r="P489" s="68"/>
      <c r="Q489" s="462"/>
      <c r="R489" s="69"/>
      <c r="S489" s="70"/>
    </row>
    <row r="490" spans="4:19" x14ac:dyDescent="0.3">
      <c r="D490" s="65"/>
      <c r="E490" s="65"/>
      <c r="F490" s="65"/>
      <c r="G490" s="65"/>
      <c r="H490" s="63"/>
      <c r="I490" s="63"/>
      <c r="J490" s="63"/>
      <c r="K490" s="64"/>
      <c r="L490" s="66"/>
      <c r="M490" s="66"/>
      <c r="N490" s="68"/>
      <c r="O490" s="68"/>
      <c r="P490" s="68"/>
      <c r="Q490" s="462"/>
      <c r="R490" s="69"/>
      <c r="S490" s="70"/>
    </row>
    <row r="491" spans="4:19" x14ac:dyDescent="0.3">
      <c r="D491" s="65"/>
      <c r="E491" s="65"/>
      <c r="F491" s="65"/>
      <c r="G491" s="65"/>
      <c r="H491" s="63"/>
      <c r="I491" s="63"/>
      <c r="J491" s="63"/>
      <c r="K491" s="64"/>
      <c r="L491" s="66"/>
      <c r="M491" s="66"/>
      <c r="N491" s="68"/>
      <c r="O491" s="68"/>
      <c r="P491" s="68"/>
      <c r="Q491" s="462"/>
      <c r="R491" s="69"/>
      <c r="S491" s="70"/>
    </row>
    <row r="492" spans="4:19" x14ac:dyDescent="0.3">
      <c r="D492" s="65"/>
      <c r="E492" s="65"/>
      <c r="F492" s="65"/>
      <c r="G492" s="65"/>
      <c r="H492" s="63"/>
      <c r="I492" s="63"/>
      <c r="J492" s="63"/>
      <c r="K492" s="64"/>
      <c r="L492" s="66"/>
      <c r="M492" s="66"/>
      <c r="N492" s="68"/>
      <c r="O492" s="68"/>
      <c r="P492" s="68"/>
      <c r="Q492" s="462"/>
      <c r="R492" s="69"/>
      <c r="S492" s="70"/>
    </row>
    <row r="493" spans="4:19" x14ac:dyDescent="0.3">
      <c r="D493" s="65"/>
      <c r="E493" s="65"/>
      <c r="F493" s="65"/>
      <c r="G493" s="65"/>
      <c r="H493" s="63"/>
      <c r="I493" s="63"/>
      <c r="J493" s="63"/>
      <c r="K493" s="64"/>
      <c r="L493" s="66"/>
      <c r="M493" s="66"/>
      <c r="N493" s="68"/>
      <c r="O493" s="68"/>
      <c r="P493" s="68"/>
      <c r="Q493" s="462"/>
      <c r="R493" s="69"/>
      <c r="S493" s="70"/>
    </row>
    <row r="494" spans="4:19" x14ac:dyDescent="0.3">
      <c r="D494" s="65"/>
      <c r="E494" s="65"/>
      <c r="F494" s="65"/>
      <c r="G494" s="65"/>
      <c r="H494" s="63"/>
      <c r="I494" s="63"/>
      <c r="J494" s="63"/>
      <c r="K494" s="64"/>
      <c r="L494" s="66"/>
      <c r="M494" s="66"/>
      <c r="N494" s="68"/>
      <c r="O494" s="68"/>
      <c r="P494" s="68"/>
      <c r="Q494" s="462"/>
      <c r="R494" s="69"/>
      <c r="S494" s="70"/>
    </row>
    <row r="495" spans="4:19" x14ac:dyDescent="0.3">
      <c r="D495" s="65"/>
      <c r="E495" s="65"/>
      <c r="F495" s="65"/>
      <c r="G495" s="65"/>
      <c r="H495" s="63"/>
      <c r="I495" s="63"/>
      <c r="J495" s="63"/>
      <c r="K495" s="64"/>
      <c r="L495" s="66"/>
      <c r="M495" s="66"/>
      <c r="N495" s="68"/>
      <c r="O495" s="68"/>
      <c r="P495" s="68"/>
      <c r="Q495" s="462"/>
      <c r="R495" s="69"/>
      <c r="S495" s="70"/>
    </row>
    <row r="496" spans="4:19" x14ac:dyDescent="0.3">
      <c r="D496" s="65"/>
      <c r="E496" s="65"/>
      <c r="F496" s="65"/>
      <c r="G496" s="65"/>
      <c r="H496" s="63"/>
      <c r="I496" s="63"/>
      <c r="J496" s="63"/>
      <c r="K496" s="64"/>
      <c r="L496" s="66"/>
      <c r="M496" s="66"/>
      <c r="N496" s="68"/>
      <c r="O496" s="68"/>
      <c r="P496" s="68"/>
      <c r="Q496" s="462"/>
      <c r="R496" s="69"/>
      <c r="S496" s="70"/>
    </row>
    <row r="497" spans="4:19" x14ac:dyDescent="0.3">
      <c r="D497" s="65"/>
      <c r="E497" s="65"/>
      <c r="F497" s="65"/>
      <c r="G497" s="65"/>
      <c r="H497" s="63"/>
      <c r="I497" s="63"/>
      <c r="J497" s="63"/>
      <c r="K497" s="64"/>
      <c r="L497" s="66"/>
      <c r="M497" s="66"/>
      <c r="N497" s="68"/>
      <c r="O497" s="68"/>
      <c r="P497" s="68"/>
      <c r="Q497" s="462"/>
      <c r="R497" s="69"/>
      <c r="S497" s="70"/>
    </row>
    <row r="498" spans="4:19" x14ac:dyDescent="0.3">
      <c r="D498" s="65"/>
      <c r="E498" s="65"/>
      <c r="F498" s="65"/>
      <c r="G498" s="65"/>
      <c r="H498" s="63"/>
      <c r="I498" s="63"/>
      <c r="J498" s="63"/>
      <c r="K498" s="64"/>
      <c r="L498" s="66"/>
      <c r="M498" s="66"/>
      <c r="N498" s="68"/>
      <c r="O498" s="68"/>
      <c r="P498" s="68"/>
      <c r="Q498" s="462"/>
      <c r="R498" s="69"/>
      <c r="S498" s="70"/>
    </row>
    <row r="499" spans="4:19" x14ac:dyDescent="0.3">
      <c r="D499" s="65"/>
      <c r="E499" s="65"/>
      <c r="F499" s="65"/>
      <c r="G499" s="65"/>
      <c r="H499" s="63"/>
      <c r="I499" s="63"/>
      <c r="J499" s="63"/>
      <c r="K499" s="64"/>
      <c r="L499" s="66"/>
      <c r="M499" s="66"/>
      <c r="N499" s="68"/>
      <c r="O499" s="68"/>
      <c r="P499" s="68"/>
      <c r="Q499" s="462"/>
      <c r="R499" s="69"/>
      <c r="S499" s="70"/>
    </row>
    <row r="500" spans="4:19" x14ac:dyDescent="0.3">
      <c r="D500" s="65"/>
      <c r="E500" s="65"/>
      <c r="F500" s="65"/>
      <c r="G500" s="65"/>
      <c r="H500" s="63"/>
      <c r="I500" s="63"/>
      <c r="J500" s="63"/>
      <c r="K500" s="64"/>
      <c r="L500" s="66"/>
      <c r="M500" s="66"/>
      <c r="N500" s="68"/>
      <c r="O500" s="68"/>
      <c r="P500" s="68"/>
      <c r="Q500" s="462"/>
      <c r="R500" s="69"/>
      <c r="S500" s="70"/>
    </row>
    <row r="501" spans="4:19" x14ac:dyDescent="0.3">
      <c r="D501" s="65"/>
      <c r="E501" s="65"/>
      <c r="F501" s="65"/>
      <c r="G501" s="65"/>
      <c r="H501" s="63"/>
      <c r="I501" s="63"/>
      <c r="J501" s="63"/>
      <c r="K501" s="64"/>
      <c r="L501" s="66"/>
      <c r="M501" s="66"/>
      <c r="N501" s="68"/>
      <c r="O501" s="68"/>
      <c r="P501" s="68"/>
      <c r="Q501" s="462"/>
      <c r="R501" s="69"/>
      <c r="S501" s="70"/>
    </row>
    <row r="502" spans="4:19" x14ac:dyDescent="0.3">
      <c r="D502" s="65"/>
      <c r="E502" s="65"/>
      <c r="F502" s="65"/>
      <c r="G502" s="65"/>
      <c r="H502" s="63"/>
      <c r="I502" s="63"/>
      <c r="J502" s="63"/>
      <c r="K502" s="64"/>
      <c r="L502" s="66"/>
      <c r="M502" s="66"/>
      <c r="N502" s="68"/>
      <c r="O502" s="68"/>
      <c r="P502" s="68"/>
      <c r="Q502" s="462"/>
      <c r="R502" s="69"/>
      <c r="S502" s="70"/>
    </row>
    <row r="503" spans="4:19" x14ac:dyDescent="0.3">
      <c r="D503" s="65"/>
      <c r="E503" s="65"/>
      <c r="F503" s="65"/>
      <c r="G503" s="65"/>
      <c r="H503" s="63"/>
      <c r="I503" s="63"/>
      <c r="J503" s="63"/>
      <c r="K503" s="64"/>
      <c r="L503" s="66"/>
      <c r="M503" s="66"/>
      <c r="N503" s="68"/>
      <c r="O503" s="68"/>
      <c r="P503" s="68"/>
      <c r="Q503" s="462"/>
      <c r="R503" s="69"/>
      <c r="S503" s="70"/>
    </row>
    <row r="504" spans="4:19" x14ac:dyDescent="0.3">
      <c r="D504" s="65"/>
      <c r="E504" s="65"/>
      <c r="F504" s="65"/>
      <c r="G504" s="65"/>
      <c r="H504" s="63"/>
      <c r="I504" s="63"/>
      <c r="J504" s="63"/>
      <c r="K504" s="64"/>
      <c r="L504" s="66"/>
      <c r="M504" s="66"/>
      <c r="N504" s="68"/>
      <c r="O504" s="68"/>
      <c r="P504" s="68"/>
      <c r="Q504" s="462"/>
      <c r="R504" s="69"/>
      <c r="S504" s="70"/>
    </row>
    <row r="505" spans="4:19" x14ac:dyDescent="0.3">
      <c r="D505" s="65"/>
      <c r="E505" s="65"/>
      <c r="F505" s="65"/>
      <c r="G505" s="65"/>
      <c r="H505" s="63"/>
      <c r="I505" s="63"/>
      <c r="J505" s="63"/>
      <c r="K505" s="64"/>
      <c r="L505" s="66"/>
      <c r="M505" s="66"/>
      <c r="N505" s="68"/>
      <c r="O505" s="68"/>
      <c r="P505" s="68"/>
      <c r="Q505" s="462"/>
      <c r="R505" s="69"/>
      <c r="S505" s="70"/>
    </row>
    <row r="506" spans="4:19" x14ac:dyDescent="0.3">
      <c r="D506" s="65"/>
      <c r="E506" s="65"/>
      <c r="F506" s="65"/>
      <c r="G506" s="65"/>
      <c r="H506" s="63"/>
      <c r="I506" s="63"/>
      <c r="J506" s="63"/>
      <c r="K506" s="64"/>
      <c r="L506" s="66"/>
      <c r="M506" s="66"/>
      <c r="N506" s="68"/>
      <c r="O506" s="68"/>
      <c r="P506" s="68"/>
      <c r="Q506" s="462"/>
      <c r="R506" s="69"/>
      <c r="S506" s="70"/>
    </row>
    <row r="507" spans="4:19" x14ac:dyDescent="0.3">
      <c r="D507" s="65"/>
      <c r="E507" s="65"/>
      <c r="F507" s="65"/>
      <c r="G507" s="65"/>
      <c r="H507" s="63"/>
      <c r="I507" s="63"/>
      <c r="J507" s="63"/>
      <c r="K507" s="64"/>
      <c r="L507" s="66"/>
      <c r="M507" s="66"/>
      <c r="N507" s="68"/>
      <c r="O507" s="68"/>
      <c r="P507" s="68"/>
      <c r="Q507" s="462"/>
      <c r="R507" s="69"/>
      <c r="S507" s="70"/>
    </row>
    <row r="508" spans="4:19" x14ac:dyDescent="0.3">
      <c r="D508" s="65"/>
      <c r="E508" s="65"/>
      <c r="F508" s="65"/>
      <c r="G508" s="65"/>
      <c r="H508" s="63"/>
      <c r="I508" s="63"/>
      <c r="J508" s="63"/>
      <c r="K508" s="64"/>
      <c r="L508" s="66"/>
      <c r="M508" s="66"/>
      <c r="N508" s="68"/>
      <c r="O508" s="68"/>
      <c r="P508" s="68"/>
      <c r="Q508" s="462"/>
      <c r="R508" s="69"/>
      <c r="S508" s="70"/>
    </row>
    <row r="509" spans="4:19" x14ac:dyDescent="0.3">
      <c r="D509" s="65"/>
      <c r="E509" s="65"/>
      <c r="F509" s="65"/>
      <c r="G509" s="65"/>
      <c r="H509" s="63"/>
      <c r="I509" s="63"/>
      <c r="J509" s="63"/>
      <c r="K509" s="64"/>
      <c r="L509" s="66"/>
      <c r="M509" s="66"/>
      <c r="N509" s="68"/>
      <c r="O509" s="68"/>
      <c r="P509" s="68"/>
      <c r="Q509" s="462"/>
      <c r="R509" s="69"/>
      <c r="S509" s="70"/>
    </row>
    <row r="510" spans="4:19" x14ac:dyDescent="0.3">
      <c r="D510" s="65"/>
      <c r="E510" s="65"/>
      <c r="F510" s="65"/>
      <c r="G510" s="65"/>
      <c r="H510" s="63"/>
      <c r="I510" s="63"/>
      <c r="J510" s="63"/>
      <c r="K510" s="64"/>
      <c r="L510" s="66"/>
      <c r="M510" s="66"/>
      <c r="N510" s="68"/>
      <c r="O510" s="68"/>
      <c r="P510" s="68"/>
      <c r="Q510" s="462"/>
      <c r="R510" s="69"/>
      <c r="S510" s="70"/>
    </row>
    <row r="511" spans="4:19" x14ac:dyDescent="0.3">
      <c r="D511" s="65"/>
      <c r="E511" s="65"/>
      <c r="F511" s="65"/>
      <c r="G511" s="65"/>
      <c r="H511" s="63"/>
      <c r="I511" s="63"/>
      <c r="J511" s="63"/>
      <c r="K511" s="64"/>
      <c r="L511" s="66"/>
      <c r="M511" s="66"/>
      <c r="N511" s="68"/>
      <c r="O511" s="68"/>
      <c r="P511" s="68"/>
      <c r="Q511" s="462"/>
      <c r="R511" s="69"/>
      <c r="S511" s="70"/>
    </row>
    <row r="512" spans="4:19" x14ac:dyDescent="0.3">
      <c r="D512" s="65"/>
      <c r="E512" s="65"/>
      <c r="F512" s="65"/>
      <c r="G512" s="65"/>
      <c r="H512" s="63"/>
      <c r="I512" s="63"/>
      <c r="J512" s="63"/>
      <c r="K512" s="64"/>
      <c r="L512" s="66"/>
      <c r="M512" s="66"/>
      <c r="N512" s="68"/>
      <c r="O512" s="68"/>
      <c r="P512" s="68"/>
      <c r="Q512" s="462"/>
      <c r="R512" s="69"/>
      <c r="S512" s="70"/>
    </row>
    <row r="513" spans="4:19" x14ac:dyDescent="0.3">
      <c r="D513" s="65"/>
      <c r="E513" s="65"/>
      <c r="F513" s="65"/>
      <c r="G513" s="65"/>
      <c r="H513" s="63"/>
      <c r="I513" s="63"/>
      <c r="J513" s="63"/>
      <c r="K513" s="64"/>
      <c r="L513" s="66"/>
      <c r="M513" s="66"/>
      <c r="N513" s="68"/>
      <c r="O513" s="68"/>
      <c r="P513" s="68"/>
      <c r="Q513" s="462"/>
      <c r="R513" s="69"/>
      <c r="S513" s="70"/>
    </row>
    <row r="514" spans="4:19" x14ac:dyDescent="0.3">
      <c r="D514" s="65"/>
      <c r="E514" s="65"/>
      <c r="F514" s="65"/>
      <c r="G514" s="65"/>
      <c r="H514" s="63"/>
      <c r="I514" s="63"/>
      <c r="J514" s="63"/>
      <c r="K514" s="64"/>
      <c r="L514" s="66"/>
      <c r="M514" s="66"/>
      <c r="N514" s="68"/>
      <c r="O514" s="68"/>
      <c r="P514" s="68"/>
      <c r="Q514" s="462"/>
      <c r="R514" s="69"/>
      <c r="S514" s="70"/>
    </row>
    <row r="515" spans="4:19" x14ac:dyDescent="0.3">
      <c r="D515" s="65"/>
      <c r="E515" s="65"/>
      <c r="F515" s="65"/>
      <c r="G515" s="65"/>
      <c r="H515" s="63"/>
      <c r="I515" s="63"/>
      <c r="J515" s="63"/>
      <c r="K515" s="64"/>
      <c r="L515" s="66"/>
      <c r="M515" s="66"/>
      <c r="N515" s="68"/>
      <c r="O515" s="68"/>
      <c r="P515" s="68"/>
      <c r="Q515" s="462"/>
      <c r="R515" s="69"/>
      <c r="S515" s="70"/>
    </row>
    <row r="516" spans="4:19" x14ac:dyDescent="0.3">
      <c r="D516" s="65"/>
      <c r="E516" s="65"/>
      <c r="F516" s="65"/>
      <c r="G516" s="65"/>
      <c r="H516" s="63"/>
      <c r="I516" s="63"/>
      <c r="J516" s="63"/>
      <c r="K516" s="64"/>
      <c r="L516" s="66"/>
      <c r="M516" s="66"/>
      <c r="N516" s="68"/>
      <c r="O516" s="68"/>
      <c r="P516" s="68"/>
      <c r="Q516" s="462"/>
      <c r="R516" s="69"/>
      <c r="S516" s="70"/>
    </row>
    <row r="517" spans="4:19" x14ac:dyDescent="0.3">
      <c r="D517" s="65"/>
      <c r="E517" s="65"/>
      <c r="F517" s="65"/>
      <c r="G517" s="65"/>
      <c r="H517" s="63"/>
      <c r="I517" s="63"/>
      <c r="J517" s="63"/>
      <c r="K517" s="64"/>
      <c r="L517" s="66"/>
      <c r="M517" s="66"/>
      <c r="N517" s="68"/>
      <c r="O517" s="68"/>
      <c r="P517" s="68"/>
      <c r="Q517" s="462"/>
      <c r="R517" s="69"/>
      <c r="S517" s="70"/>
    </row>
    <row r="518" spans="4:19" x14ac:dyDescent="0.3">
      <c r="D518" s="65"/>
      <c r="E518" s="65"/>
      <c r="F518" s="65"/>
      <c r="G518" s="65"/>
      <c r="H518" s="63"/>
      <c r="I518" s="63"/>
      <c r="J518" s="63"/>
      <c r="K518" s="64"/>
      <c r="L518" s="66"/>
      <c r="M518" s="66"/>
      <c r="N518" s="68"/>
      <c r="O518" s="68"/>
      <c r="P518" s="68"/>
      <c r="Q518" s="462"/>
      <c r="R518" s="69"/>
      <c r="S518" s="70"/>
    </row>
    <row r="519" spans="4:19" x14ac:dyDescent="0.3">
      <c r="D519" s="65"/>
      <c r="E519" s="65"/>
      <c r="F519" s="65"/>
      <c r="G519" s="65"/>
      <c r="H519" s="63"/>
      <c r="I519" s="63"/>
      <c r="J519" s="63"/>
      <c r="K519" s="64"/>
      <c r="L519" s="66"/>
      <c r="M519" s="66"/>
      <c r="N519" s="68"/>
      <c r="O519" s="68"/>
      <c r="P519" s="68"/>
      <c r="Q519" s="462"/>
      <c r="R519" s="69"/>
      <c r="S519" s="70"/>
    </row>
    <row r="520" spans="4:19" x14ac:dyDescent="0.3">
      <c r="D520" s="65"/>
      <c r="E520" s="65"/>
      <c r="F520" s="65"/>
      <c r="G520" s="65"/>
      <c r="H520" s="63"/>
      <c r="I520" s="63"/>
      <c r="J520" s="63"/>
      <c r="K520" s="64"/>
      <c r="L520" s="66"/>
      <c r="M520" s="66"/>
      <c r="N520" s="68"/>
      <c r="O520" s="68"/>
      <c r="P520" s="68"/>
      <c r="Q520" s="462"/>
      <c r="R520" s="69"/>
      <c r="S520" s="70"/>
    </row>
    <row r="521" spans="4:19" x14ac:dyDescent="0.3">
      <c r="D521" s="65"/>
      <c r="E521" s="65"/>
      <c r="F521" s="65"/>
      <c r="G521" s="65"/>
      <c r="H521" s="63"/>
      <c r="I521" s="63"/>
      <c r="J521" s="63"/>
      <c r="K521" s="64"/>
      <c r="L521" s="66"/>
      <c r="M521" s="66"/>
      <c r="N521" s="68"/>
      <c r="O521" s="68"/>
      <c r="P521" s="68"/>
      <c r="Q521" s="462"/>
      <c r="R521" s="69"/>
      <c r="S521" s="70"/>
    </row>
    <row r="522" spans="4:19" x14ac:dyDescent="0.3">
      <c r="D522" s="65"/>
      <c r="E522" s="65"/>
      <c r="F522" s="65"/>
      <c r="G522" s="65"/>
      <c r="H522" s="63"/>
      <c r="I522" s="63"/>
      <c r="J522" s="63"/>
      <c r="K522" s="64"/>
      <c r="L522" s="66"/>
      <c r="M522" s="66"/>
      <c r="N522" s="68"/>
      <c r="O522" s="68"/>
      <c r="P522" s="68"/>
      <c r="Q522" s="462"/>
      <c r="R522" s="69"/>
      <c r="S522" s="70"/>
    </row>
    <row r="523" spans="4:19" x14ac:dyDescent="0.3">
      <c r="D523" s="65"/>
      <c r="E523" s="65"/>
      <c r="F523" s="65"/>
      <c r="G523" s="65"/>
      <c r="H523" s="63"/>
      <c r="I523" s="63"/>
      <c r="J523" s="63"/>
      <c r="K523" s="64"/>
      <c r="L523" s="66"/>
      <c r="M523" s="66"/>
      <c r="N523" s="68"/>
      <c r="O523" s="68"/>
      <c r="P523" s="68"/>
      <c r="Q523" s="462"/>
      <c r="R523" s="69"/>
      <c r="S523" s="70"/>
    </row>
    <row r="524" spans="4:19" x14ac:dyDescent="0.3">
      <c r="D524" s="65"/>
      <c r="E524" s="65"/>
      <c r="F524" s="65"/>
      <c r="G524" s="65"/>
      <c r="H524" s="63"/>
      <c r="I524" s="63"/>
      <c r="J524" s="63"/>
      <c r="K524" s="64"/>
      <c r="L524" s="66"/>
      <c r="M524" s="66"/>
      <c r="N524" s="68"/>
      <c r="O524" s="68"/>
      <c r="P524" s="68"/>
      <c r="Q524" s="462"/>
      <c r="R524" s="69"/>
      <c r="S524" s="70"/>
    </row>
    <row r="525" spans="4:19" x14ac:dyDescent="0.3">
      <c r="D525" s="65"/>
      <c r="E525" s="65"/>
      <c r="F525" s="65"/>
      <c r="G525" s="65"/>
      <c r="H525" s="63"/>
      <c r="I525" s="63"/>
      <c r="J525" s="63"/>
      <c r="K525" s="64"/>
      <c r="L525" s="66"/>
      <c r="M525" s="66"/>
      <c r="N525" s="68"/>
      <c r="O525" s="68"/>
      <c r="P525" s="68"/>
      <c r="Q525" s="462"/>
      <c r="R525" s="69"/>
      <c r="S525" s="70"/>
    </row>
    <row r="526" spans="4:19" x14ac:dyDescent="0.3">
      <c r="D526" s="65"/>
      <c r="E526" s="65"/>
      <c r="F526" s="65"/>
      <c r="G526" s="65"/>
      <c r="H526" s="63"/>
      <c r="I526" s="63"/>
      <c r="J526" s="63"/>
      <c r="K526" s="64"/>
      <c r="L526" s="66"/>
      <c r="M526" s="66"/>
      <c r="N526" s="68"/>
      <c r="O526" s="68"/>
      <c r="P526" s="68"/>
      <c r="Q526" s="462"/>
      <c r="R526" s="69"/>
      <c r="S526" s="70"/>
    </row>
    <row r="527" spans="4:19" x14ac:dyDescent="0.3">
      <c r="D527" s="65"/>
      <c r="E527" s="65"/>
      <c r="F527" s="65"/>
      <c r="G527" s="65"/>
      <c r="H527" s="63"/>
      <c r="I527" s="63"/>
      <c r="J527" s="63"/>
      <c r="K527" s="64"/>
      <c r="L527" s="66"/>
      <c r="M527" s="66"/>
      <c r="N527" s="68"/>
      <c r="O527" s="68"/>
      <c r="P527" s="68"/>
      <c r="Q527" s="462"/>
      <c r="R527" s="69"/>
      <c r="S527" s="70"/>
    </row>
    <row r="528" spans="4:19" x14ac:dyDescent="0.3">
      <c r="D528" s="65"/>
      <c r="E528" s="65"/>
      <c r="F528" s="65"/>
      <c r="G528" s="65"/>
      <c r="H528" s="63"/>
      <c r="I528" s="63"/>
      <c r="J528" s="63"/>
      <c r="K528" s="64"/>
      <c r="L528" s="66"/>
      <c r="M528" s="66"/>
      <c r="N528" s="68"/>
      <c r="O528" s="68"/>
      <c r="P528" s="68"/>
      <c r="Q528" s="462"/>
      <c r="R528" s="69"/>
      <c r="S528" s="70"/>
    </row>
    <row r="529" spans="4:19" x14ac:dyDescent="0.3">
      <c r="D529" s="65"/>
      <c r="E529" s="65"/>
      <c r="F529" s="65"/>
      <c r="G529" s="65"/>
      <c r="H529" s="63"/>
      <c r="I529" s="63"/>
      <c r="J529" s="63"/>
      <c r="K529" s="64"/>
      <c r="L529" s="66"/>
      <c r="M529" s="66"/>
      <c r="N529" s="68"/>
      <c r="O529" s="68"/>
      <c r="P529" s="68"/>
      <c r="Q529" s="462"/>
      <c r="R529" s="69"/>
      <c r="S529" s="70"/>
    </row>
    <row r="530" spans="4:19" x14ac:dyDescent="0.3">
      <c r="D530" s="65"/>
      <c r="E530" s="65"/>
      <c r="F530" s="65"/>
      <c r="G530" s="65"/>
      <c r="H530" s="63"/>
      <c r="I530" s="63"/>
      <c r="J530" s="63"/>
      <c r="K530" s="64"/>
      <c r="L530" s="66"/>
      <c r="M530" s="66"/>
      <c r="N530" s="68"/>
      <c r="O530" s="68"/>
      <c r="P530" s="68"/>
      <c r="Q530" s="462"/>
      <c r="R530" s="69"/>
      <c r="S530" s="70"/>
    </row>
    <row r="531" spans="4:19" x14ac:dyDescent="0.3">
      <c r="D531" s="65"/>
      <c r="E531" s="65"/>
      <c r="F531" s="65"/>
      <c r="G531" s="65"/>
      <c r="H531" s="63"/>
      <c r="I531" s="63"/>
      <c r="J531" s="63"/>
      <c r="K531" s="64"/>
      <c r="L531" s="66"/>
      <c r="M531" s="66"/>
      <c r="N531" s="68"/>
      <c r="O531" s="68"/>
      <c r="P531" s="68"/>
      <c r="Q531" s="462"/>
      <c r="R531" s="69"/>
      <c r="S531" s="70"/>
    </row>
    <row r="532" spans="4:19" x14ac:dyDescent="0.3">
      <c r="D532" s="65"/>
      <c r="E532" s="65"/>
      <c r="F532" s="65"/>
      <c r="G532" s="65"/>
      <c r="H532" s="63"/>
      <c r="I532" s="63"/>
      <c r="J532" s="63"/>
      <c r="K532" s="64"/>
      <c r="L532" s="66"/>
      <c r="M532" s="66"/>
      <c r="N532" s="68"/>
      <c r="O532" s="68"/>
      <c r="P532" s="68"/>
      <c r="Q532" s="462"/>
      <c r="R532" s="69"/>
      <c r="S532" s="70"/>
    </row>
    <row r="533" spans="4:19" x14ac:dyDescent="0.3">
      <c r="D533" s="65"/>
      <c r="E533" s="65"/>
      <c r="F533" s="65"/>
      <c r="G533" s="65"/>
      <c r="H533" s="63"/>
      <c r="I533" s="63"/>
      <c r="J533" s="63"/>
      <c r="K533" s="64"/>
      <c r="L533" s="66"/>
      <c r="M533" s="66"/>
      <c r="N533" s="68"/>
      <c r="O533" s="68"/>
      <c r="P533" s="68"/>
      <c r="Q533" s="462"/>
      <c r="R533" s="69"/>
      <c r="S533" s="70"/>
    </row>
    <row r="534" spans="4:19" x14ac:dyDescent="0.3">
      <c r="D534" s="65"/>
      <c r="E534" s="65"/>
      <c r="F534" s="65"/>
      <c r="G534" s="65"/>
      <c r="H534" s="63"/>
      <c r="I534" s="63"/>
      <c r="J534" s="63"/>
      <c r="K534" s="64"/>
      <c r="L534" s="66"/>
      <c r="M534" s="66"/>
      <c r="N534" s="68"/>
      <c r="O534" s="68"/>
      <c r="P534" s="68"/>
      <c r="Q534" s="462"/>
      <c r="R534" s="69"/>
      <c r="S534" s="70"/>
    </row>
    <row r="535" spans="4:19" x14ac:dyDescent="0.3">
      <c r="D535" s="65"/>
      <c r="E535" s="65"/>
      <c r="F535" s="65"/>
      <c r="G535" s="65"/>
      <c r="H535" s="63"/>
      <c r="I535" s="63"/>
      <c r="J535" s="63"/>
      <c r="K535" s="64"/>
      <c r="L535" s="66"/>
      <c r="M535" s="66"/>
      <c r="N535" s="68"/>
      <c r="O535" s="68"/>
      <c r="P535" s="68"/>
      <c r="Q535" s="462"/>
      <c r="R535" s="69"/>
      <c r="S535" s="70"/>
    </row>
    <row r="536" spans="4:19" x14ac:dyDescent="0.3">
      <c r="D536" s="65"/>
      <c r="E536" s="65"/>
      <c r="F536" s="65"/>
      <c r="G536" s="65"/>
      <c r="H536" s="63"/>
      <c r="I536" s="63"/>
      <c r="J536" s="63"/>
      <c r="K536" s="64"/>
      <c r="L536" s="66"/>
      <c r="M536" s="66"/>
      <c r="N536" s="68"/>
      <c r="O536" s="68"/>
      <c r="P536" s="68"/>
      <c r="Q536" s="462"/>
      <c r="R536" s="69"/>
      <c r="S536" s="70"/>
    </row>
    <row r="537" spans="4:19" x14ac:dyDescent="0.3">
      <c r="D537" s="65"/>
      <c r="E537" s="65"/>
      <c r="F537" s="65"/>
      <c r="G537" s="65"/>
      <c r="H537" s="63"/>
      <c r="I537" s="63"/>
      <c r="J537" s="63"/>
      <c r="K537" s="64"/>
      <c r="L537" s="66"/>
      <c r="M537" s="66"/>
      <c r="N537" s="68"/>
      <c r="O537" s="68"/>
      <c r="P537" s="68"/>
      <c r="Q537" s="462"/>
      <c r="R537" s="69"/>
      <c r="S537" s="70"/>
    </row>
    <row r="538" spans="4:19" x14ac:dyDescent="0.3">
      <c r="D538" s="65"/>
      <c r="E538" s="65"/>
      <c r="F538" s="65"/>
      <c r="G538" s="65"/>
      <c r="H538" s="63"/>
      <c r="I538" s="63"/>
      <c r="J538" s="63"/>
      <c r="K538" s="64"/>
      <c r="L538" s="66"/>
      <c r="M538" s="66"/>
      <c r="N538" s="68"/>
      <c r="O538" s="68"/>
      <c r="P538" s="68"/>
      <c r="Q538" s="462"/>
      <c r="R538" s="69"/>
      <c r="S538" s="70"/>
    </row>
    <row r="539" spans="4:19" x14ac:dyDescent="0.3">
      <c r="D539" s="65"/>
      <c r="E539" s="65"/>
      <c r="F539" s="65"/>
      <c r="G539" s="65"/>
      <c r="H539" s="63"/>
      <c r="I539" s="63"/>
      <c r="J539" s="63"/>
      <c r="K539" s="64"/>
      <c r="L539" s="66"/>
      <c r="M539" s="66"/>
      <c r="N539" s="68"/>
      <c r="O539" s="68"/>
      <c r="P539" s="68"/>
      <c r="Q539" s="462"/>
      <c r="R539" s="69"/>
      <c r="S539" s="70"/>
    </row>
    <row r="540" spans="4:19" x14ac:dyDescent="0.3">
      <c r="D540" s="65"/>
      <c r="E540" s="65"/>
      <c r="F540" s="65"/>
      <c r="G540" s="65"/>
      <c r="H540" s="63"/>
      <c r="I540" s="63"/>
      <c r="J540" s="63"/>
      <c r="K540" s="64"/>
      <c r="L540" s="66"/>
      <c r="M540" s="66"/>
      <c r="N540" s="68"/>
      <c r="O540" s="68"/>
      <c r="P540" s="68"/>
      <c r="Q540" s="462"/>
      <c r="R540" s="69"/>
      <c r="S540" s="70"/>
    </row>
    <row r="541" spans="4:19" x14ac:dyDescent="0.3">
      <c r="D541" s="65"/>
      <c r="E541" s="65"/>
      <c r="F541" s="65"/>
      <c r="G541" s="65"/>
      <c r="H541" s="63"/>
      <c r="I541" s="63"/>
      <c r="J541" s="63"/>
      <c r="K541" s="64"/>
      <c r="L541" s="66"/>
      <c r="M541" s="66"/>
      <c r="N541" s="68"/>
      <c r="O541" s="68"/>
      <c r="P541" s="68"/>
      <c r="Q541" s="462"/>
      <c r="R541" s="69"/>
      <c r="S541" s="70"/>
    </row>
    <row r="542" spans="4:19" x14ac:dyDescent="0.3">
      <c r="D542" s="65"/>
      <c r="E542" s="65"/>
      <c r="F542" s="65"/>
      <c r="G542" s="65"/>
      <c r="H542" s="63"/>
      <c r="I542" s="63"/>
      <c r="J542" s="63"/>
      <c r="K542" s="64"/>
      <c r="L542" s="66"/>
      <c r="M542" s="66"/>
      <c r="N542" s="68"/>
      <c r="O542" s="68"/>
      <c r="P542" s="68"/>
      <c r="Q542" s="462"/>
      <c r="R542" s="69"/>
      <c r="S542" s="70"/>
    </row>
    <row r="543" spans="4:19" x14ac:dyDescent="0.3">
      <c r="D543" s="65"/>
      <c r="E543" s="65"/>
      <c r="F543" s="65"/>
      <c r="G543" s="65"/>
      <c r="H543" s="63"/>
      <c r="I543" s="63"/>
      <c r="J543" s="63"/>
      <c r="K543" s="64"/>
      <c r="L543" s="66"/>
      <c r="M543" s="66"/>
      <c r="N543" s="68"/>
      <c r="O543" s="68"/>
      <c r="P543" s="68"/>
      <c r="Q543" s="462"/>
      <c r="R543" s="69"/>
      <c r="S543" s="70"/>
    </row>
    <row r="544" spans="4:19" x14ac:dyDescent="0.3">
      <c r="D544" s="65"/>
      <c r="E544" s="65"/>
      <c r="F544" s="65"/>
      <c r="G544" s="65"/>
      <c r="H544" s="63"/>
      <c r="I544" s="63"/>
      <c r="J544" s="63"/>
      <c r="K544" s="64"/>
      <c r="L544" s="66"/>
      <c r="M544" s="66"/>
      <c r="N544" s="68"/>
      <c r="O544" s="68"/>
      <c r="P544" s="68"/>
      <c r="Q544" s="462"/>
      <c r="R544" s="69"/>
      <c r="S544" s="70"/>
    </row>
    <row r="545" spans="4:19" x14ac:dyDescent="0.3">
      <c r="D545" s="65"/>
      <c r="E545" s="65"/>
      <c r="F545" s="65"/>
      <c r="G545" s="65"/>
      <c r="H545" s="63"/>
      <c r="I545" s="63"/>
      <c r="J545" s="63"/>
      <c r="K545" s="64"/>
      <c r="L545" s="66"/>
      <c r="M545" s="66"/>
      <c r="N545" s="68"/>
      <c r="O545" s="68"/>
      <c r="P545" s="68"/>
      <c r="Q545" s="462"/>
      <c r="R545" s="69"/>
      <c r="S545" s="70"/>
    </row>
    <row r="546" spans="4:19" x14ac:dyDescent="0.3">
      <c r="D546" s="65"/>
      <c r="E546" s="65"/>
      <c r="F546" s="65"/>
      <c r="G546" s="65"/>
      <c r="H546" s="63"/>
      <c r="I546" s="63"/>
      <c r="J546" s="63"/>
      <c r="K546" s="64"/>
      <c r="L546" s="66"/>
      <c r="M546" s="66"/>
      <c r="N546" s="68"/>
      <c r="O546" s="68"/>
      <c r="P546" s="68"/>
      <c r="Q546" s="462"/>
      <c r="R546" s="69"/>
      <c r="S546" s="70"/>
    </row>
    <row r="547" spans="4:19" x14ac:dyDescent="0.3">
      <c r="D547" s="65"/>
      <c r="E547" s="65"/>
      <c r="F547" s="65"/>
      <c r="G547" s="65"/>
      <c r="H547" s="63"/>
      <c r="I547" s="63"/>
      <c r="J547" s="63"/>
      <c r="K547" s="64"/>
      <c r="L547" s="66"/>
      <c r="M547" s="66"/>
      <c r="N547" s="68"/>
      <c r="O547" s="68"/>
      <c r="P547" s="68"/>
      <c r="Q547" s="462"/>
      <c r="R547" s="69"/>
      <c r="S547" s="70"/>
    </row>
    <row r="548" spans="4:19" x14ac:dyDescent="0.3">
      <c r="D548" s="65"/>
      <c r="E548" s="65"/>
      <c r="F548" s="65"/>
      <c r="G548" s="65"/>
      <c r="H548" s="63"/>
      <c r="I548" s="63"/>
      <c r="J548" s="63"/>
      <c r="K548" s="64"/>
      <c r="L548" s="66"/>
      <c r="M548" s="66"/>
      <c r="N548" s="68"/>
      <c r="O548" s="68"/>
      <c r="P548" s="68"/>
      <c r="Q548" s="462"/>
      <c r="R548" s="69"/>
      <c r="S548" s="70"/>
    </row>
    <row r="549" spans="4:19" x14ac:dyDescent="0.3">
      <c r="D549" s="65"/>
      <c r="E549" s="65"/>
      <c r="F549" s="65"/>
      <c r="G549" s="65"/>
      <c r="H549" s="63"/>
      <c r="I549" s="63"/>
      <c r="J549" s="63"/>
      <c r="K549" s="64"/>
      <c r="L549" s="66"/>
      <c r="M549" s="66"/>
      <c r="N549" s="68"/>
      <c r="O549" s="68"/>
      <c r="P549" s="68"/>
      <c r="Q549" s="462"/>
      <c r="R549" s="69"/>
      <c r="S549" s="70"/>
    </row>
    <row r="550" spans="4:19" x14ac:dyDescent="0.3">
      <c r="D550" s="65"/>
      <c r="E550" s="65"/>
      <c r="F550" s="65"/>
      <c r="G550" s="65"/>
      <c r="H550" s="63"/>
      <c r="I550" s="63"/>
      <c r="J550" s="63"/>
      <c r="K550" s="64"/>
      <c r="L550" s="66"/>
      <c r="M550" s="66"/>
      <c r="N550" s="68"/>
      <c r="O550" s="68"/>
      <c r="P550" s="68"/>
      <c r="Q550" s="462"/>
      <c r="R550" s="69"/>
      <c r="S550" s="70"/>
    </row>
    <row r="551" spans="4:19" x14ac:dyDescent="0.3">
      <c r="D551" s="65"/>
      <c r="E551" s="65"/>
      <c r="F551" s="65"/>
      <c r="G551" s="65"/>
      <c r="H551" s="63"/>
      <c r="I551" s="63"/>
      <c r="J551" s="63"/>
      <c r="K551" s="64"/>
      <c r="L551" s="66"/>
      <c r="M551" s="66"/>
      <c r="N551" s="68"/>
      <c r="O551" s="68"/>
      <c r="P551" s="68"/>
      <c r="Q551" s="462"/>
      <c r="R551" s="69"/>
      <c r="S551" s="70"/>
    </row>
    <row r="552" spans="4:19" x14ac:dyDescent="0.3">
      <c r="D552" s="65"/>
      <c r="E552" s="65"/>
      <c r="F552" s="65"/>
      <c r="G552" s="65"/>
      <c r="H552" s="63"/>
      <c r="I552" s="63"/>
      <c r="J552" s="63"/>
      <c r="K552" s="64"/>
      <c r="L552" s="66"/>
      <c r="M552" s="66"/>
      <c r="N552" s="68"/>
      <c r="O552" s="68"/>
      <c r="P552" s="68"/>
      <c r="Q552" s="462"/>
      <c r="R552" s="69"/>
      <c r="S552" s="70"/>
    </row>
    <row r="553" spans="4:19" x14ac:dyDescent="0.3">
      <c r="D553" s="65"/>
      <c r="E553" s="65"/>
      <c r="F553" s="65"/>
      <c r="G553" s="65"/>
      <c r="H553" s="63"/>
      <c r="I553" s="63"/>
      <c r="J553" s="63"/>
      <c r="K553" s="64"/>
      <c r="L553" s="66"/>
      <c r="M553" s="66"/>
      <c r="N553" s="68"/>
      <c r="O553" s="68"/>
      <c r="P553" s="68"/>
      <c r="Q553" s="462"/>
      <c r="R553" s="69"/>
      <c r="S553" s="70"/>
    </row>
    <row r="554" spans="4:19" x14ac:dyDescent="0.3">
      <c r="D554" s="65"/>
      <c r="E554" s="65"/>
      <c r="F554" s="65"/>
      <c r="G554" s="65"/>
      <c r="H554" s="63"/>
      <c r="I554" s="63"/>
      <c r="J554" s="63"/>
      <c r="K554" s="64"/>
      <c r="L554" s="66"/>
      <c r="M554" s="66"/>
      <c r="N554" s="68"/>
      <c r="O554" s="68"/>
      <c r="P554" s="68"/>
      <c r="Q554" s="462"/>
      <c r="R554" s="69"/>
      <c r="S554" s="70"/>
    </row>
    <row r="555" spans="4:19" x14ac:dyDescent="0.3">
      <c r="D555" s="65"/>
      <c r="E555" s="65"/>
      <c r="F555" s="65"/>
      <c r="G555" s="65"/>
      <c r="H555" s="63"/>
      <c r="I555" s="63"/>
      <c r="J555" s="63"/>
      <c r="K555" s="64"/>
      <c r="L555" s="66"/>
      <c r="M555" s="66"/>
      <c r="N555" s="68"/>
      <c r="O555" s="68"/>
      <c r="P555" s="68"/>
      <c r="Q555" s="462"/>
      <c r="R555" s="69"/>
      <c r="S555" s="70"/>
    </row>
    <row r="556" spans="4:19" x14ac:dyDescent="0.3">
      <c r="D556" s="65"/>
      <c r="E556" s="65"/>
      <c r="F556" s="65"/>
      <c r="G556" s="65"/>
      <c r="H556" s="63"/>
      <c r="I556" s="63"/>
      <c r="J556" s="63"/>
      <c r="K556" s="64"/>
      <c r="L556" s="66"/>
      <c r="M556" s="66"/>
      <c r="N556" s="68"/>
      <c r="O556" s="68"/>
      <c r="P556" s="68"/>
      <c r="Q556" s="462"/>
      <c r="R556" s="69"/>
      <c r="S556" s="70"/>
    </row>
    <row r="557" spans="4:19" x14ac:dyDescent="0.3">
      <c r="D557" s="65"/>
      <c r="E557" s="65"/>
      <c r="F557" s="65"/>
      <c r="G557" s="65"/>
      <c r="H557" s="63"/>
      <c r="I557" s="63"/>
      <c r="J557" s="63"/>
      <c r="K557" s="64"/>
      <c r="L557" s="66"/>
      <c r="M557" s="66"/>
      <c r="N557" s="68"/>
      <c r="O557" s="68"/>
      <c r="P557" s="68"/>
      <c r="Q557" s="462"/>
      <c r="R557" s="69"/>
      <c r="S557" s="70"/>
    </row>
    <row r="558" spans="4:19" x14ac:dyDescent="0.3">
      <c r="D558" s="65"/>
      <c r="E558" s="65"/>
      <c r="F558" s="65"/>
      <c r="G558" s="65"/>
      <c r="H558" s="63"/>
      <c r="I558" s="63"/>
      <c r="J558" s="63"/>
      <c r="K558" s="64"/>
      <c r="L558" s="66"/>
      <c r="M558" s="66"/>
      <c r="N558" s="68"/>
      <c r="O558" s="68"/>
      <c r="P558" s="68"/>
      <c r="Q558" s="462"/>
      <c r="R558" s="69"/>
      <c r="S558" s="70"/>
    </row>
    <row r="559" spans="4:19" x14ac:dyDescent="0.3">
      <c r="D559" s="65"/>
      <c r="E559" s="65"/>
      <c r="F559" s="65"/>
      <c r="G559" s="65"/>
      <c r="H559" s="63"/>
      <c r="I559" s="63"/>
      <c r="J559" s="63"/>
      <c r="K559" s="64"/>
      <c r="L559" s="66"/>
      <c r="M559" s="66"/>
      <c r="N559" s="68"/>
      <c r="O559" s="68"/>
      <c r="P559" s="68"/>
      <c r="Q559" s="462"/>
      <c r="R559" s="69"/>
      <c r="S559" s="70"/>
    </row>
    <row r="560" spans="4:19" x14ac:dyDescent="0.3">
      <c r="D560" s="65"/>
      <c r="E560" s="65"/>
      <c r="F560" s="65"/>
      <c r="G560" s="65"/>
      <c r="H560" s="63"/>
      <c r="I560" s="63"/>
      <c r="J560" s="63"/>
      <c r="K560" s="64"/>
      <c r="L560" s="66"/>
      <c r="M560" s="66"/>
      <c r="N560" s="68"/>
      <c r="O560" s="68"/>
      <c r="P560" s="68"/>
      <c r="Q560" s="462"/>
      <c r="R560" s="69"/>
      <c r="S560" s="70"/>
    </row>
    <row r="561" spans="4:19" x14ac:dyDescent="0.3">
      <c r="D561" s="65"/>
      <c r="E561" s="65"/>
      <c r="F561" s="65"/>
      <c r="G561" s="65"/>
      <c r="H561" s="63"/>
      <c r="I561" s="63"/>
      <c r="J561" s="63"/>
      <c r="K561" s="64"/>
      <c r="L561" s="66"/>
      <c r="M561" s="66"/>
      <c r="N561" s="68"/>
      <c r="O561" s="68"/>
      <c r="P561" s="68"/>
      <c r="Q561" s="462"/>
      <c r="R561" s="69"/>
      <c r="S561" s="70"/>
    </row>
    <row r="562" spans="4:19" x14ac:dyDescent="0.3">
      <c r="D562" s="65"/>
      <c r="E562" s="65"/>
      <c r="F562" s="65"/>
      <c r="G562" s="65"/>
      <c r="H562" s="63"/>
      <c r="I562" s="63"/>
      <c r="J562" s="63"/>
      <c r="K562" s="64"/>
      <c r="L562" s="66"/>
      <c r="M562" s="66"/>
      <c r="N562" s="68"/>
      <c r="O562" s="68"/>
      <c r="P562" s="68"/>
      <c r="Q562" s="462"/>
      <c r="R562" s="69"/>
      <c r="S562" s="70"/>
    </row>
    <row r="563" spans="4:19" x14ac:dyDescent="0.3">
      <c r="D563" s="65"/>
      <c r="E563" s="65"/>
      <c r="F563" s="65"/>
      <c r="G563" s="65"/>
      <c r="H563" s="63"/>
      <c r="I563" s="63"/>
      <c r="J563" s="63"/>
      <c r="K563" s="64"/>
      <c r="L563" s="66"/>
      <c r="M563" s="66"/>
      <c r="N563" s="68"/>
      <c r="O563" s="68"/>
      <c r="P563" s="68"/>
      <c r="Q563" s="462"/>
      <c r="R563" s="69"/>
      <c r="S563" s="70"/>
    </row>
    <row r="564" spans="4:19" x14ac:dyDescent="0.3">
      <c r="D564" s="65"/>
      <c r="E564" s="65"/>
      <c r="F564" s="65"/>
      <c r="G564" s="65"/>
      <c r="H564" s="63"/>
      <c r="I564" s="63"/>
      <c r="J564" s="63"/>
      <c r="K564" s="64"/>
      <c r="L564" s="66"/>
      <c r="M564" s="66"/>
      <c r="N564" s="68"/>
      <c r="O564" s="68"/>
      <c r="P564" s="68"/>
      <c r="Q564" s="462"/>
      <c r="R564" s="69"/>
      <c r="S564" s="70"/>
    </row>
    <row r="565" spans="4:19" x14ac:dyDescent="0.3">
      <c r="D565" s="65"/>
      <c r="E565" s="65"/>
      <c r="F565" s="65"/>
      <c r="G565" s="65"/>
      <c r="H565" s="63"/>
      <c r="I565" s="63"/>
      <c r="J565" s="63"/>
      <c r="K565" s="64"/>
      <c r="L565" s="66"/>
      <c r="M565" s="66"/>
      <c r="N565" s="68"/>
      <c r="O565" s="68"/>
      <c r="P565" s="68"/>
      <c r="Q565" s="462"/>
      <c r="R565" s="69"/>
      <c r="S565" s="70"/>
    </row>
    <row r="566" spans="4:19" x14ac:dyDescent="0.3">
      <c r="D566" s="65"/>
      <c r="E566" s="65"/>
      <c r="F566" s="65"/>
      <c r="G566" s="65"/>
      <c r="H566" s="63"/>
      <c r="I566" s="63"/>
      <c r="J566" s="63"/>
      <c r="K566" s="64"/>
      <c r="L566" s="66"/>
      <c r="M566" s="66"/>
      <c r="N566" s="68"/>
      <c r="O566" s="68"/>
      <c r="P566" s="68"/>
      <c r="Q566" s="462"/>
      <c r="R566" s="69"/>
      <c r="S566" s="70"/>
    </row>
    <row r="567" spans="4:19" x14ac:dyDescent="0.3">
      <c r="D567" s="65"/>
      <c r="E567" s="65"/>
      <c r="F567" s="65"/>
      <c r="G567" s="65"/>
      <c r="H567" s="63"/>
      <c r="I567" s="63"/>
      <c r="J567" s="63"/>
      <c r="K567" s="64"/>
      <c r="L567" s="66"/>
      <c r="M567" s="66"/>
      <c r="N567" s="68"/>
      <c r="O567" s="68"/>
      <c r="P567" s="68"/>
      <c r="Q567" s="462"/>
      <c r="R567" s="69"/>
      <c r="S567" s="70"/>
    </row>
    <row r="568" spans="4:19" x14ac:dyDescent="0.3">
      <c r="D568" s="65"/>
      <c r="E568" s="65"/>
      <c r="F568" s="65"/>
      <c r="G568" s="65"/>
      <c r="H568" s="63"/>
      <c r="I568" s="63"/>
      <c r="J568" s="63"/>
      <c r="K568" s="64"/>
      <c r="L568" s="66"/>
      <c r="M568" s="66"/>
      <c r="N568" s="68"/>
      <c r="O568" s="68"/>
      <c r="P568" s="68"/>
      <c r="Q568" s="462"/>
      <c r="R568" s="69"/>
      <c r="S568" s="70"/>
    </row>
    <row r="569" spans="4:19" x14ac:dyDescent="0.3">
      <c r="D569" s="65"/>
      <c r="E569" s="65"/>
      <c r="F569" s="65"/>
      <c r="G569" s="65"/>
      <c r="H569" s="63"/>
      <c r="I569" s="63"/>
      <c r="J569" s="63"/>
      <c r="K569" s="64"/>
      <c r="L569" s="66"/>
      <c r="M569" s="66"/>
      <c r="N569" s="68"/>
      <c r="O569" s="68"/>
      <c r="P569" s="68"/>
      <c r="Q569" s="462"/>
      <c r="R569" s="69"/>
      <c r="S569" s="70"/>
    </row>
    <row r="570" spans="4:19" x14ac:dyDescent="0.3">
      <c r="D570" s="65"/>
      <c r="E570" s="65"/>
      <c r="F570" s="65"/>
      <c r="G570" s="65"/>
      <c r="H570" s="63"/>
      <c r="I570" s="63"/>
      <c r="J570" s="63"/>
      <c r="K570" s="64"/>
      <c r="L570" s="66"/>
      <c r="M570" s="66"/>
      <c r="N570" s="68"/>
      <c r="O570" s="68"/>
      <c r="P570" s="68"/>
      <c r="Q570" s="462"/>
      <c r="R570" s="69"/>
      <c r="S570" s="70"/>
    </row>
    <row r="571" spans="4:19" x14ac:dyDescent="0.3">
      <c r="D571" s="65"/>
      <c r="E571" s="65"/>
      <c r="F571" s="65"/>
      <c r="G571" s="65"/>
      <c r="H571" s="63"/>
      <c r="I571" s="63"/>
      <c r="J571" s="63"/>
      <c r="K571" s="64"/>
      <c r="L571" s="66"/>
      <c r="M571" s="66"/>
      <c r="N571" s="68"/>
      <c r="O571" s="68"/>
      <c r="P571" s="68"/>
      <c r="Q571" s="462"/>
      <c r="R571" s="69"/>
      <c r="S571" s="70"/>
    </row>
    <row r="572" spans="4:19" x14ac:dyDescent="0.3">
      <c r="D572" s="65"/>
      <c r="E572" s="65"/>
      <c r="F572" s="65"/>
      <c r="G572" s="65"/>
      <c r="H572" s="63"/>
      <c r="I572" s="63"/>
      <c r="J572" s="63"/>
      <c r="K572" s="64"/>
      <c r="L572" s="66"/>
      <c r="M572" s="66"/>
      <c r="N572" s="68"/>
      <c r="O572" s="68"/>
      <c r="P572" s="68"/>
      <c r="Q572" s="462"/>
      <c r="R572" s="69"/>
      <c r="S572" s="70"/>
    </row>
    <row r="573" spans="4:19" x14ac:dyDescent="0.3">
      <c r="D573" s="65"/>
      <c r="E573" s="65"/>
      <c r="F573" s="65"/>
      <c r="G573" s="65"/>
      <c r="H573" s="63"/>
      <c r="I573" s="63"/>
      <c r="J573" s="63"/>
      <c r="K573" s="64"/>
      <c r="L573" s="66"/>
      <c r="M573" s="66"/>
      <c r="N573" s="68"/>
      <c r="O573" s="68"/>
      <c r="P573" s="68"/>
      <c r="Q573" s="462"/>
      <c r="R573" s="69"/>
      <c r="S573" s="70"/>
    </row>
    <row r="574" spans="4:19" x14ac:dyDescent="0.3">
      <c r="D574" s="65"/>
      <c r="E574" s="65"/>
      <c r="F574" s="65"/>
      <c r="G574" s="65"/>
      <c r="H574" s="63"/>
      <c r="I574" s="63"/>
      <c r="J574" s="63"/>
      <c r="K574" s="64"/>
      <c r="L574" s="66"/>
      <c r="M574" s="66"/>
      <c r="N574" s="68"/>
      <c r="O574" s="68"/>
      <c r="P574" s="68"/>
      <c r="Q574" s="462"/>
      <c r="R574" s="69"/>
      <c r="S574" s="70"/>
    </row>
    <row r="575" spans="4:19" x14ac:dyDescent="0.3">
      <c r="D575" s="65"/>
      <c r="E575" s="65"/>
      <c r="F575" s="65"/>
      <c r="G575" s="65"/>
      <c r="H575" s="63"/>
      <c r="I575" s="63"/>
      <c r="J575" s="63"/>
      <c r="K575" s="64"/>
      <c r="L575" s="66"/>
      <c r="M575" s="66"/>
      <c r="N575" s="68"/>
      <c r="O575" s="68"/>
      <c r="P575" s="68"/>
      <c r="Q575" s="462"/>
      <c r="R575" s="69"/>
      <c r="S575" s="70"/>
    </row>
    <row r="576" spans="4:19" x14ac:dyDescent="0.3">
      <c r="D576" s="65"/>
      <c r="E576" s="65"/>
      <c r="F576" s="65"/>
      <c r="G576" s="65"/>
      <c r="H576" s="63"/>
      <c r="I576" s="63"/>
      <c r="J576" s="63"/>
      <c r="K576" s="64"/>
      <c r="L576" s="66"/>
      <c r="M576" s="66"/>
      <c r="N576" s="68"/>
      <c r="O576" s="68"/>
      <c r="P576" s="68"/>
      <c r="Q576" s="462"/>
      <c r="R576" s="69"/>
      <c r="S576" s="70"/>
    </row>
    <row r="577" spans="4:19" x14ac:dyDescent="0.3">
      <c r="D577" s="65"/>
      <c r="E577" s="65"/>
      <c r="F577" s="65"/>
      <c r="G577" s="65"/>
      <c r="H577" s="63"/>
      <c r="I577" s="63"/>
      <c r="J577" s="63"/>
      <c r="K577" s="64"/>
      <c r="L577" s="66"/>
      <c r="M577" s="66"/>
      <c r="N577" s="68"/>
      <c r="O577" s="68"/>
      <c r="P577" s="68"/>
      <c r="Q577" s="462"/>
      <c r="R577" s="69"/>
      <c r="S577" s="70"/>
    </row>
    <row r="578" spans="4:19" x14ac:dyDescent="0.3">
      <c r="D578" s="65"/>
      <c r="E578" s="65"/>
      <c r="F578" s="65"/>
      <c r="G578" s="65"/>
      <c r="H578" s="63"/>
      <c r="I578" s="63"/>
      <c r="J578" s="63"/>
      <c r="K578" s="64"/>
      <c r="L578" s="66"/>
      <c r="M578" s="66"/>
      <c r="N578" s="68"/>
      <c r="O578" s="68"/>
      <c r="P578" s="68"/>
      <c r="Q578" s="462"/>
      <c r="R578" s="69"/>
      <c r="S578" s="70"/>
    </row>
    <row r="579" spans="4:19" x14ac:dyDescent="0.3">
      <c r="D579" s="65"/>
      <c r="E579" s="65"/>
      <c r="F579" s="65"/>
      <c r="G579" s="65"/>
      <c r="H579" s="63"/>
      <c r="I579" s="63"/>
      <c r="J579" s="63"/>
      <c r="K579" s="64"/>
      <c r="L579" s="66"/>
      <c r="M579" s="66"/>
      <c r="N579" s="68"/>
      <c r="O579" s="68"/>
      <c r="P579" s="68"/>
      <c r="Q579" s="462"/>
      <c r="R579" s="69"/>
      <c r="S579" s="70"/>
    </row>
    <row r="580" spans="4:19" x14ac:dyDescent="0.3">
      <c r="D580" s="65"/>
      <c r="E580" s="65"/>
      <c r="F580" s="65"/>
      <c r="G580" s="65"/>
      <c r="H580" s="63"/>
      <c r="I580" s="63"/>
      <c r="J580" s="63"/>
      <c r="K580" s="64"/>
      <c r="L580" s="66"/>
      <c r="M580" s="66"/>
      <c r="N580" s="68"/>
      <c r="O580" s="68"/>
      <c r="P580" s="68"/>
      <c r="Q580" s="462"/>
      <c r="R580" s="69"/>
      <c r="S580" s="70"/>
    </row>
    <row r="581" spans="4:19" x14ac:dyDescent="0.3">
      <c r="D581" s="65"/>
      <c r="E581" s="65"/>
      <c r="F581" s="65"/>
      <c r="G581" s="65"/>
      <c r="H581" s="63"/>
      <c r="I581" s="63"/>
      <c r="J581" s="63"/>
      <c r="K581" s="64"/>
      <c r="L581" s="66"/>
      <c r="M581" s="66"/>
      <c r="N581" s="68"/>
      <c r="O581" s="68"/>
      <c r="P581" s="68"/>
      <c r="Q581" s="462"/>
      <c r="R581" s="69"/>
      <c r="S581" s="70"/>
    </row>
    <row r="582" spans="4:19" x14ac:dyDescent="0.3">
      <c r="D582" s="65"/>
      <c r="E582" s="65"/>
      <c r="F582" s="65"/>
      <c r="G582" s="65"/>
      <c r="H582" s="63"/>
      <c r="I582" s="63"/>
      <c r="J582" s="63"/>
      <c r="K582" s="64"/>
      <c r="L582" s="66"/>
      <c r="M582" s="66"/>
      <c r="N582" s="68"/>
      <c r="O582" s="68"/>
      <c r="P582" s="68"/>
      <c r="Q582" s="462"/>
      <c r="R582" s="69"/>
      <c r="S582" s="70"/>
    </row>
    <row r="583" spans="4:19" x14ac:dyDescent="0.3">
      <c r="D583" s="65"/>
      <c r="E583" s="65"/>
      <c r="F583" s="65"/>
      <c r="G583" s="65"/>
      <c r="H583" s="63"/>
      <c r="I583" s="63"/>
      <c r="J583" s="63"/>
      <c r="K583" s="64"/>
      <c r="L583" s="66"/>
      <c r="M583" s="66"/>
      <c r="N583" s="68"/>
      <c r="O583" s="68"/>
      <c r="P583" s="68"/>
      <c r="Q583" s="462"/>
      <c r="R583" s="69"/>
      <c r="S583" s="70"/>
    </row>
    <row r="584" spans="4:19" x14ac:dyDescent="0.3">
      <c r="D584" s="65"/>
      <c r="E584" s="65"/>
      <c r="F584" s="65"/>
      <c r="G584" s="65"/>
      <c r="H584" s="63"/>
      <c r="I584" s="63"/>
      <c r="J584" s="63"/>
      <c r="K584" s="64"/>
      <c r="L584" s="66"/>
      <c r="M584" s="66"/>
      <c r="N584" s="68"/>
      <c r="O584" s="68"/>
      <c r="P584" s="68"/>
      <c r="Q584" s="462"/>
      <c r="R584" s="69"/>
      <c r="S584" s="70"/>
    </row>
    <row r="585" spans="4:19" x14ac:dyDescent="0.3">
      <c r="D585" s="65"/>
      <c r="E585" s="65"/>
      <c r="F585" s="65"/>
      <c r="G585" s="65"/>
      <c r="H585" s="63"/>
      <c r="I585" s="63"/>
      <c r="J585" s="63"/>
      <c r="K585" s="64"/>
      <c r="L585" s="66"/>
      <c r="M585" s="66"/>
      <c r="N585" s="68"/>
      <c r="O585" s="68"/>
      <c r="P585" s="68"/>
      <c r="Q585" s="462"/>
      <c r="R585" s="69"/>
      <c r="S585" s="70"/>
    </row>
    <row r="586" spans="4:19" x14ac:dyDescent="0.3">
      <c r="D586" s="65"/>
      <c r="E586" s="65"/>
      <c r="F586" s="65"/>
      <c r="G586" s="65"/>
      <c r="H586" s="63"/>
      <c r="I586" s="63"/>
      <c r="J586" s="63"/>
      <c r="K586" s="64"/>
      <c r="L586" s="66"/>
      <c r="M586" s="66"/>
      <c r="N586" s="68"/>
      <c r="O586" s="68"/>
      <c r="P586" s="68"/>
      <c r="Q586" s="462"/>
      <c r="R586" s="69"/>
      <c r="S586" s="70"/>
    </row>
    <row r="587" spans="4:19" x14ac:dyDescent="0.3">
      <c r="D587" s="65"/>
      <c r="E587" s="65"/>
      <c r="F587" s="65"/>
      <c r="G587" s="65"/>
      <c r="H587" s="63"/>
      <c r="I587" s="63"/>
      <c r="J587" s="63"/>
      <c r="K587" s="64"/>
      <c r="L587" s="66"/>
      <c r="M587" s="66"/>
      <c r="N587" s="68"/>
      <c r="O587" s="68"/>
      <c r="P587" s="68"/>
      <c r="Q587" s="462"/>
      <c r="R587" s="69"/>
      <c r="S587" s="70"/>
    </row>
    <row r="588" spans="4:19" x14ac:dyDescent="0.3">
      <c r="D588" s="65"/>
      <c r="E588" s="65"/>
      <c r="F588" s="65"/>
      <c r="G588" s="65"/>
      <c r="H588" s="63"/>
      <c r="I588" s="63"/>
      <c r="J588" s="63"/>
      <c r="K588" s="64"/>
      <c r="L588" s="66"/>
      <c r="M588" s="66"/>
      <c r="N588" s="68"/>
      <c r="O588" s="68"/>
      <c r="P588" s="68"/>
      <c r="Q588" s="462"/>
      <c r="R588" s="69"/>
      <c r="S588" s="70"/>
    </row>
    <row r="589" spans="4:19" x14ac:dyDescent="0.3">
      <c r="D589" s="65"/>
      <c r="E589" s="65"/>
      <c r="F589" s="65"/>
      <c r="G589" s="65"/>
      <c r="H589" s="63"/>
      <c r="I589" s="63"/>
      <c r="J589" s="63"/>
      <c r="K589" s="64"/>
      <c r="L589" s="66"/>
      <c r="M589" s="66"/>
      <c r="N589" s="68"/>
      <c r="O589" s="68"/>
      <c r="P589" s="68"/>
      <c r="Q589" s="462"/>
      <c r="R589" s="69"/>
      <c r="S589" s="70"/>
    </row>
    <row r="590" spans="4:19" x14ac:dyDescent="0.3">
      <c r="D590" s="65"/>
      <c r="E590" s="65"/>
      <c r="F590" s="65"/>
      <c r="G590" s="65"/>
      <c r="H590" s="63"/>
      <c r="I590" s="63"/>
      <c r="J590" s="63"/>
      <c r="K590" s="64"/>
      <c r="L590" s="66"/>
      <c r="M590" s="66"/>
      <c r="N590" s="68"/>
      <c r="O590" s="68"/>
      <c r="P590" s="68"/>
      <c r="Q590" s="462"/>
      <c r="R590" s="69"/>
      <c r="S590" s="70"/>
    </row>
    <row r="591" spans="4:19" x14ac:dyDescent="0.3">
      <c r="D591" s="65"/>
      <c r="E591" s="65"/>
      <c r="F591" s="65"/>
      <c r="G591" s="65"/>
      <c r="H591" s="63"/>
      <c r="I591" s="63"/>
      <c r="J591" s="63"/>
      <c r="K591" s="64"/>
      <c r="L591" s="66"/>
      <c r="M591" s="66"/>
      <c r="N591" s="68"/>
      <c r="O591" s="68"/>
      <c r="P591" s="68"/>
      <c r="Q591" s="462"/>
      <c r="R591" s="69"/>
      <c r="S591" s="70"/>
    </row>
    <row r="592" spans="4:19" x14ac:dyDescent="0.3">
      <c r="D592" s="65"/>
      <c r="E592" s="65"/>
      <c r="F592" s="65"/>
      <c r="G592" s="65"/>
      <c r="H592" s="63"/>
      <c r="I592" s="63"/>
      <c r="J592" s="63"/>
      <c r="K592" s="64"/>
      <c r="L592" s="66"/>
      <c r="M592" s="66"/>
      <c r="N592" s="68"/>
      <c r="O592" s="68"/>
      <c r="P592" s="68"/>
      <c r="Q592" s="462"/>
      <c r="R592" s="69"/>
      <c r="S592" s="70"/>
    </row>
    <row r="593" spans="4:19" x14ac:dyDescent="0.3">
      <c r="D593" s="65"/>
      <c r="E593" s="65"/>
      <c r="F593" s="65"/>
      <c r="G593" s="65"/>
      <c r="H593" s="63"/>
      <c r="I593" s="63"/>
      <c r="J593" s="63"/>
      <c r="K593" s="64"/>
      <c r="L593" s="66"/>
      <c r="M593" s="66"/>
      <c r="N593" s="68"/>
      <c r="O593" s="68"/>
      <c r="P593" s="68"/>
      <c r="Q593" s="462"/>
      <c r="R593" s="69"/>
      <c r="S593" s="70"/>
    </row>
    <row r="594" spans="4:19" x14ac:dyDescent="0.3">
      <c r="D594" s="65"/>
      <c r="E594" s="65"/>
      <c r="F594" s="65"/>
      <c r="G594" s="65"/>
      <c r="H594" s="63"/>
      <c r="I594" s="63"/>
      <c r="J594" s="63"/>
      <c r="K594" s="64"/>
      <c r="L594" s="66"/>
      <c r="M594" s="66"/>
      <c r="N594" s="68"/>
      <c r="O594" s="68"/>
      <c r="P594" s="68"/>
      <c r="Q594" s="462"/>
      <c r="R594" s="69"/>
      <c r="S594" s="70"/>
    </row>
    <row r="595" spans="4:19" x14ac:dyDescent="0.3">
      <c r="D595" s="65"/>
      <c r="E595" s="65"/>
      <c r="F595" s="65"/>
      <c r="G595" s="65"/>
      <c r="H595" s="63"/>
      <c r="I595" s="63"/>
      <c r="J595" s="63"/>
      <c r="K595" s="64"/>
      <c r="L595" s="66"/>
      <c r="M595" s="66"/>
      <c r="N595" s="68"/>
      <c r="O595" s="68"/>
      <c r="P595" s="68"/>
      <c r="Q595" s="462"/>
      <c r="R595" s="69"/>
      <c r="S595" s="70"/>
    </row>
    <row r="596" spans="4:19" x14ac:dyDescent="0.3">
      <c r="D596" s="65"/>
      <c r="E596" s="65"/>
      <c r="F596" s="65"/>
      <c r="G596" s="65"/>
      <c r="H596" s="63"/>
      <c r="I596" s="63"/>
      <c r="J596" s="63"/>
      <c r="K596" s="64"/>
      <c r="L596" s="66"/>
      <c r="M596" s="66"/>
      <c r="N596" s="68"/>
      <c r="O596" s="68"/>
      <c r="P596" s="68"/>
      <c r="Q596" s="462"/>
      <c r="R596" s="69"/>
      <c r="S596" s="70"/>
    </row>
    <row r="597" spans="4:19" x14ac:dyDescent="0.3">
      <c r="D597" s="65"/>
      <c r="E597" s="65"/>
      <c r="F597" s="65"/>
      <c r="G597" s="65"/>
      <c r="H597" s="63"/>
      <c r="I597" s="63"/>
      <c r="J597" s="63"/>
      <c r="K597" s="64"/>
      <c r="L597" s="66"/>
      <c r="M597" s="66"/>
      <c r="N597" s="68"/>
      <c r="O597" s="68"/>
      <c r="P597" s="68"/>
      <c r="Q597" s="462"/>
      <c r="R597" s="69"/>
      <c r="S597" s="70"/>
    </row>
    <row r="598" spans="4:19" x14ac:dyDescent="0.3">
      <c r="D598" s="65"/>
      <c r="E598" s="65"/>
      <c r="F598" s="65"/>
      <c r="G598" s="65"/>
      <c r="H598" s="63"/>
      <c r="I598" s="63"/>
      <c r="J598" s="63"/>
      <c r="K598" s="64"/>
      <c r="L598" s="66"/>
      <c r="M598" s="66"/>
      <c r="N598" s="68"/>
      <c r="O598" s="68"/>
      <c r="P598" s="68"/>
      <c r="Q598" s="462"/>
      <c r="R598" s="69"/>
      <c r="S598" s="70"/>
    </row>
    <row r="599" spans="4:19" x14ac:dyDescent="0.3">
      <c r="D599" s="65"/>
      <c r="E599" s="65"/>
      <c r="F599" s="65"/>
      <c r="G599" s="65"/>
      <c r="H599" s="63"/>
      <c r="I599" s="63"/>
      <c r="J599" s="63"/>
      <c r="K599" s="64"/>
      <c r="L599" s="66"/>
      <c r="M599" s="66"/>
      <c r="N599" s="68"/>
      <c r="O599" s="68"/>
      <c r="P599" s="68"/>
      <c r="Q599" s="462"/>
      <c r="R599" s="69"/>
      <c r="S599" s="70"/>
    </row>
    <row r="600" spans="4:19" x14ac:dyDescent="0.3">
      <c r="D600" s="65"/>
      <c r="E600" s="65"/>
      <c r="F600" s="65"/>
      <c r="G600" s="65"/>
      <c r="H600" s="63"/>
      <c r="I600" s="63"/>
      <c r="J600" s="63"/>
      <c r="K600" s="64"/>
      <c r="L600" s="66"/>
      <c r="M600" s="66"/>
      <c r="N600" s="68"/>
      <c r="O600" s="68"/>
      <c r="P600" s="68"/>
      <c r="Q600" s="462"/>
      <c r="R600" s="69"/>
      <c r="S600" s="70"/>
    </row>
    <row r="601" spans="4:19" x14ac:dyDescent="0.3">
      <c r="D601" s="65"/>
      <c r="E601" s="65"/>
      <c r="F601" s="65"/>
      <c r="G601" s="65"/>
      <c r="H601" s="63"/>
      <c r="I601" s="63"/>
      <c r="J601" s="63"/>
      <c r="K601" s="64"/>
      <c r="L601" s="66"/>
      <c r="M601" s="66"/>
      <c r="N601" s="68"/>
      <c r="O601" s="68"/>
      <c r="P601" s="68"/>
      <c r="Q601" s="462"/>
      <c r="R601" s="69"/>
      <c r="S601" s="70"/>
    </row>
    <row r="602" spans="4:19" x14ac:dyDescent="0.3">
      <c r="D602" s="65"/>
      <c r="E602" s="65"/>
      <c r="F602" s="65"/>
      <c r="G602" s="65"/>
      <c r="H602" s="63"/>
      <c r="I602" s="63"/>
      <c r="J602" s="63"/>
      <c r="K602" s="64"/>
      <c r="L602" s="66"/>
      <c r="M602" s="66"/>
      <c r="N602" s="68"/>
      <c r="O602" s="68"/>
      <c r="P602" s="68"/>
      <c r="Q602" s="462"/>
      <c r="R602" s="69"/>
      <c r="S602" s="70"/>
    </row>
    <row r="603" spans="4:19" x14ac:dyDescent="0.3">
      <c r="D603" s="65"/>
      <c r="E603" s="65"/>
      <c r="F603" s="65"/>
      <c r="G603" s="65"/>
      <c r="H603" s="63"/>
      <c r="I603" s="63"/>
      <c r="J603" s="63"/>
      <c r="K603" s="64"/>
      <c r="L603" s="66"/>
      <c r="M603" s="66"/>
      <c r="N603" s="68"/>
      <c r="O603" s="68"/>
      <c r="P603" s="68"/>
      <c r="Q603" s="462"/>
      <c r="R603" s="69"/>
      <c r="S603" s="70"/>
    </row>
    <row r="604" spans="4:19" x14ac:dyDescent="0.3">
      <c r="D604" s="65"/>
      <c r="E604" s="65"/>
      <c r="F604" s="65"/>
      <c r="G604" s="65"/>
      <c r="H604" s="63"/>
      <c r="I604" s="63"/>
      <c r="J604" s="63"/>
      <c r="K604" s="64"/>
      <c r="L604" s="66"/>
      <c r="M604" s="66"/>
      <c r="N604" s="68"/>
      <c r="O604" s="68"/>
      <c r="P604" s="68"/>
      <c r="Q604" s="462"/>
      <c r="R604" s="69"/>
      <c r="S604" s="70"/>
    </row>
    <row r="605" spans="4:19" x14ac:dyDescent="0.3">
      <c r="D605" s="65"/>
      <c r="E605" s="65"/>
      <c r="F605" s="65"/>
      <c r="G605" s="65"/>
      <c r="H605" s="63"/>
      <c r="I605" s="63"/>
      <c r="J605" s="63"/>
      <c r="K605" s="64"/>
      <c r="L605" s="66"/>
      <c r="M605" s="66"/>
      <c r="N605" s="68"/>
      <c r="O605" s="68"/>
      <c r="P605" s="68"/>
      <c r="Q605" s="462"/>
      <c r="R605" s="69"/>
      <c r="S605" s="70"/>
    </row>
    <row r="606" spans="4:19" x14ac:dyDescent="0.3">
      <c r="D606" s="65"/>
      <c r="E606" s="65"/>
      <c r="F606" s="65"/>
      <c r="G606" s="65"/>
      <c r="H606" s="63"/>
      <c r="I606" s="63"/>
      <c r="J606" s="63"/>
      <c r="K606" s="64"/>
      <c r="L606" s="66"/>
      <c r="M606" s="66"/>
      <c r="N606" s="68"/>
      <c r="O606" s="68"/>
      <c r="P606" s="68"/>
      <c r="Q606" s="462"/>
      <c r="R606" s="69"/>
      <c r="S606" s="70"/>
    </row>
    <row r="607" spans="4:19" x14ac:dyDescent="0.3">
      <c r="D607" s="65"/>
      <c r="E607" s="65"/>
      <c r="F607" s="65"/>
      <c r="G607" s="65"/>
      <c r="H607" s="63"/>
      <c r="I607" s="63"/>
      <c r="J607" s="63"/>
      <c r="K607" s="64"/>
      <c r="L607" s="66"/>
      <c r="M607" s="66"/>
      <c r="N607" s="68"/>
      <c r="O607" s="68"/>
      <c r="P607" s="68"/>
      <c r="Q607" s="462"/>
      <c r="R607" s="69"/>
      <c r="S607" s="70"/>
    </row>
    <row r="608" spans="4:19" x14ac:dyDescent="0.3">
      <c r="D608" s="65"/>
      <c r="E608" s="65"/>
      <c r="F608" s="65"/>
      <c r="G608" s="65"/>
      <c r="H608" s="63"/>
      <c r="I608" s="63"/>
      <c r="J608" s="63"/>
      <c r="K608" s="64"/>
      <c r="L608" s="66"/>
      <c r="M608" s="66"/>
      <c r="N608" s="68"/>
      <c r="O608" s="68"/>
      <c r="P608" s="68"/>
      <c r="Q608" s="462"/>
      <c r="R608" s="69"/>
      <c r="S608" s="70"/>
    </row>
    <row r="609" spans="4:19" x14ac:dyDescent="0.3">
      <c r="D609" s="65"/>
      <c r="E609" s="65"/>
      <c r="F609" s="65"/>
      <c r="G609" s="65"/>
      <c r="H609" s="63"/>
      <c r="I609" s="63"/>
      <c r="J609" s="63"/>
      <c r="K609" s="64"/>
      <c r="L609" s="66"/>
      <c r="M609" s="66"/>
      <c r="N609" s="68"/>
      <c r="O609" s="68"/>
      <c r="P609" s="68"/>
      <c r="Q609" s="462"/>
      <c r="R609" s="69"/>
      <c r="S609" s="70"/>
    </row>
    <row r="610" spans="4:19" x14ac:dyDescent="0.3">
      <c r="D610" s="65"/>
      <c r="E610" s="65"/>
      <c r="F610" s="65"/>
      <c r="G610" s="65"/>
      <c r="H610" s="63"/>
      <c r="I610" s="63"/>
      <c r="J610" s="63"/>
      <c r="K610" s="64"/>
      <c r="L610" s="66"/>
      <c r="M610" s="66"/>
      <c r="N610" s="68"/>
      <c r="O610" s="68"/>
      <c r="P610" s="68"/>
      <c r="Q610" s="462"/>
      <c r="R610" s="69"/>
      <c r="S610" s="70"/>
    </row>
    <row r="611" spans="4:19" x14ac:dyDescent="0.3">
      <c r="D611" s="65"/>
      <c r="E611" s="65"/>
      <c r="F611" s="65"/>
      <c r="G611" s="65"/>
      <c r="H611" s="63"/>
      <c r="I611" s="63"/>
      <c r="J611" s="63"/>
      <c r="K611" s="64"/>
      <c r="L611" s="66"/>
      <c r="M611" s="66"/>
      <c r="N611" s="68"/>
      <c r="O611" s="68"/>
      <c r="P611" s="68"/>
      <c r="Q611" s="462"/>
      <c r="R611" s="69"/>
      <c r="S611" s="70"/>
    </row>
    <row r="612" spans="4:19" x14ac:dyDescent="0.3">
      <c r="D612" s="65"/>
      <c r="E612" s="65"/>
      <c r="F612" s="65"/>
      <c r="G612" s="65"/>
      <c r="H612" s="63"/>
      <c r="I612" s="63"/>
      <c r="J612" s="63"/>
      <c r="K612" s="64"/>
      <c r="L612" s="66"/>
      <c r="M612" s="66"/>
      <c r="N612" s="68"/>
      <c r="O612" s="68"/>
      <c r="P612" s="68"/>
      <c r="Q612" s="462"/>
      <c r="R612" s="69"/>
      <c r="S612" s="70"/>
    </row>
    <row r="613" spans="4:19" x14ac:dyDescent="0.3">
      <c r="D613" s="65"/>
      <c r="E613" s="65"/>
      <c r="F613" s="65"/>
      <c r="G613" s="65"/>
      <c r="H613" s="63"/>
      <c r="I613" s="63"/>
      <c r="J613" s="63"/>
      <c r="K613" s="64"/>
      <c r="L613" s="66"/>
      <c r="M613" s="66"/>
      <c r="N613" s="68"/>
      <c r="O613" s="68"/>
      <c r="P613" s="68"/>
      <c r="Q613" s="462"/>
      <c r="R613" s="69"/>
      <c r="S613" s="70"/>
    </row>
    <row r="614" spans="4:19" x14ac:dyDescent="0.3">
      <c r="D614" s="65"/>
      <c r="E614" s="65"/>
      <c r="F614" s="65"/>
      <c r="G614" s="65"/>
      <c r="H614" s="63"/>
      <c r="I614" s="63"/>
      <c r="J614" s="63"/>
      <c r="K614" s="64"/>
      <c r="L614" s="66"/>
      <c r="M614" s="66"/>
      <c r="N614" s="68"/>
      <c r="O614" s="68"/>
      <c r="P614" s="68"/>
      <c r="Q614" s="462"/>
      <c r="R614" s="69"/>
      <c r="S614" s="70"/>
    </row>
    <row r="615" spans="4:19" x14ac:dyDescent="0.3">
      <c r="D615" s="65"/>
      <c r="E615" s="65"/>
      <c r="F615" s="65"/>
      <c r="G615" s="65"/>
      <c r="H615" s="63"/>
      <c r="I615" s="63"/>
      <c r="J615" s="63"/>
      <c r="K615" s="64"/>
      <c r="L615" s="66"/>
      <c r="M615" s="66"/>
      <c r="N615" s="68"/>
      <c r="O615" s="68"/>
      <c r="P615" s="68"/>
      <c r="Q615" s="462"/>
      <c r="R615" s="69"/>
      <c r="S615" s="70"/>
    </row>
    <row r="616" spans="4:19" x14ac:dyDescent="0.3">
      <c r="D616" s="65"/>
      <c r="E616" s="65"/>
      <c r="F616" s="65"/>
      <c r="G616" s="65"/>
      <c r="H616" s="63"/>
      <c r="I616" s="63"/>
      <c r="J616" s="63"/>
      <c r="K616" s="64"/>
      <c r="L616" s="66"/>
      <c r="M616" s="66"/>
      <c r="N616" s="68"/>
      <c r="O616" s="68"/>
      <c r="P616" s="68"/>
      <c r="Q616" s="462"/>
      <c r="R616" s="69"/>
      <c r="S616" s="70"/>
    </row>
    <row r="617" spans="4:19" x14ac:dyDescent="0.3">
      <c r="D617" s="65"/>
      <c r="E617" s="65"/>
      <c r="F617" s="65"/>
      <c r="G617" s="65"/>
      <c r="H617" s="63"/>
      <c r="I617" s="63"/>
      <c r="J617" s="63"/>
      <c r="K617" s="64"/>
      <c r="L617" s="66"/>
      <c r="M617" s="66"/>
      <c r="N617" s="68"/>
      <c r="O617" s="68"/>
      <c r="P617" s="68"/>
      <c r="Q617" s="462"/>
      <c r="R617" s="69"/>
      <c r="S617" s="70"/>
    </row>
    <row r="618" spans="4:19" x14ac:dyDescent="0.3">
      <c r="D618" s="65"/>
      <c r="E618" s="65"/>
      <c r="F618" s="65"/>
      <c r="G618" s="65"/>
      <c r="H618" s="63"/>
      <c r="I618" s="63"/>
      <c r="J618" s="63"/>
      <c r="K618" s="64"/>
      <c r="L618" s="66"/>
      <c r="M618" s="66"/>
      <c r="N618" s="68"/>
      <c r="O618" s="68"/>
      <c r="P618" s="68"/>
      <c r="Q618" s="462"/>
      <c r="R618" s="69"/>
      <c r="S618" s="70"/>
    </row>
    <row r="619" spans="4:19" x14ac:dyDescent="0.3">
      <c r="D619" s="65"/>
      <c r="E619" s="65"/>
      <c r="F619" s="65"/>
      <c r="G619" s="65"/>
      <c r="H619" s="63"/>
      <c r="I619" s="63"/>
      <c r="J619" s="63"/>
      <c r="K619" s="64"/>
      <c r="L619" s="66"/>
      <c r="M619" s="66"/>
      <c r="N619" s="68"/>
      <c r="O619" s="68"/>
      <c r="P619" s="68"/>
      <c r="Q619" s="462"/>
      <c r="R619" s="69"/>
      <c r="S619" s="70"/>
    </row>
    <row r="620" spans="4:19" x14ac:dyDescent="0.3">
      <c r="D620" s="65"/>
      <c r="E620" s="65"/>
      <c r="F620" s="65"/>
      <c r="G620" s="65"/>
      <c r="H620" s="63"/>
      <c r="I620" s="63"/>
      <c r="J620" s="63"/>
      <c r="K620" s="64"/>
      <c r="L620" s="66"/>
      <c r="M620" s="66"/>
      <c r="N620" s="68"/>
      <c r="O620" s="68"/>
      <c r="P620" s="68"/>
      <c r="Q620" s="462"/>
      <c r="R620" s="69"/>
      <c r="S620" s="70"/>
    </row>
    <row r="621" spans="4:19" x14ac:dyDescent="0.3">
      <c r="D621" s="65"/>
      <c r="E621" s="65"/>
      <c r="F621" s="65"/>
      <c r="G621" s="65"/>
      <c r="H621" s="63"/>
      <c r="I621" s="63"/>
      <c r="J621" s="63"/>
      <c r="K621" s="64"/>
      <c r="L621" s="66"/>
      <c r="M621" s="66"/>
      <c r="N621" s="68"/>
      <c r="O621" s="68"/>
      <c r="P621" s="68"/>
      <c r="Q621" s="462"/>
      <c r="R621" s="69"/>
      <c r="S621" s="70"/>
    </row>
    <row r="622" spans="4:19" x14ac:dyDescent="0.3">
      <c r="D622" s="65"/>
      <c r="E622" s="65"/>
      <c r="F622" s="65"/>
      <c r="G622" s="65"/>
      <c r="H622" s="63"/>
      <c r="I622" s="63"/>
      <c r="J622" s="63"/>
      <c r="K622" s="64"/>
      <c r="L622" s="66"/>
      <c r="M622" s="66"/>
      <c r="N622" s="68"/>
      <c r="O622" s="68"/>
      <c r="P622" s="68"/>
      <c r="Q622" s="462"/>
      <c r="R622" s="69"/>
      <c r="S622" s="70"/>
    </row>
    <row r="623" spans="4:19" x14ac:dyDescent="0.3">
      <c r="D623" s="65"/>
      <c r="E623" s="65"/>
      <c r="F623" s="65"/>
      <c r="G623" s="65"/>
      <c r="H623" s="63"/>
      <c r="I623" s="63"/>
      <c r="J623" s="63"/>
      <c r="K623" s="64"/>
      <c r="L623" s="66"/>
      <c r="M623" s="66"/>
      <c r="N623" s="68"/>
      <c r="O623" s="68"/>
      <c r="P623" s="68"/>
      <c r="Q623" s="462"/>
      <c r="R623" s="69"/>
      <c r="S623" s="70"/>
    </row>
    <row r="624" spans="4:19" x14ac:dyDescent="0.3">
      <c r="D624" s="65"/>
      <c r="E624" s="65"/>
      <c r="F624" s="65"/>
      <c r="G624" s="65"/>
      <c r="H624" s="63"/>
      <c r="I624" s="63"/>
      <c r="J624" s="63"/>
      <c r="K624" s="64"/>
      <c r="L624" s="66"/>
      <c r="M624" s="66"/>
      <c r="N624" s="68"/>
      <c r="O624" s="68"/>
      <c r="P624" s="68"/>
      <c r="Q624" s="462"/>
      <c r="R624" s="69"/>
      <c r="S624" s="70"/>
    </row>
    <row r="625" spans="4:19" x14ac:dyDescent="0.3">
      <c r="D625" s="65"/>
      <c r="E625" s="65"/>
      <c r="F625" s="65"/>
      <c r="G625" s="65"/>
      <c r="H625" s="63"/>
      <c r="I625" s="63"/>
      <c r="J625" s="63"/>
      <c r="K625" s="64"/>
      <c r="L625" s="66"/>
      <c r="M625" s="66"/>
      <c r="N625" s="68"/>
      <c r="O625" s="68"/>
      <c r="P625" s="68"/>
      <c r="Q625" s="462"/>
      <c r="R625" s="69"/>
      <c r="S625" s="70"/>
    </row>
    <row r="626" spans="4:19" x14ac:dyDescent="0.3">
      <c r="D626" s="65"/>
      <c r="E626" s="65"/>
      <c r="F626" s="65"/>
      <c r="G626" s="65"/>
      <c r="H626" s="63"/>
      <c r="I626" s="63"/>
      <c r="J626" s="63"/>
      <c r="K626" s="64"/>
      <c r="L626" s="66"/>
      <c r="M626" s="66"/>
      <c r="N626" s="68"/>
      <c r="O626" s="68"/>
      <c r="P626" s="68"/>
      <c r="Q626" s="462"/>
      <c r="R626" s="69"/>
      <c r="S626" s="70"/>
    </row>
    <row r="627" spans="4:19" x14ac:dyDescent="0.3">
      <c r="D627" s="65"/>
      <c r="E627" s="65"/>
      <c r="F627" s="65"/>
      <c r="G627" s="65"/>
      <c r="H627" s="63"/>
      <c r="I627" s="63"/>
      <c r="J627" s="63"/>
      <c r="K627" s="64"/>
      <c r="L627" s="66"/>
      <c r="M627" s="66"/>
      <c r="N627" s="68"/>
      <c r="O627" s="68"/>
      <c r="P627" s="68"/>
      <c r="Q627" s="462"/>
      <c r="R627" s="69"/>
      <c r="S627" s="70"/>
    </row>
    <row r="628" spans="4:19" x14ac:dyDescent="0.3">
      <c r="D628" s="65"/>
      <c r="E628" s="65"/>
      <c r="F628" s="65"/>
      <c r="G628" s="65"/>
      <c r="H628" s="63"/>
      <c r="I628" s="63"/>
      <c r="J628" s="63"/>
      <c r="K628" s="64"/>
      <c r="L628" s="66"/>
      <c r="M628" s="66"/>
      <c r="N628" s="68"/>
      <c r="O628" s="68"/>
      <c r="P628" s="68"/>
      <c r="Q628" s="462"/>
      <c r="R628" s="69"/>
      <c r="S628" s="70"/>
    </row>
    <row r="629" spans="4:19" x14ac:dyDescent="0.3">
      <c r="D629" s="65"/>
      <c r="E629" s="65"/>
      <c r="F629" s="65"/>
      <c r="G629" s="65"/>
      <c r="H629" s="63"/>
      <c r="I629" s="63"/>
      <c r="J629" s="63"/>
      <c r="K629" s="64"/>
      <c r="L629" s="66"/>
      <c r="M629" s="66"/>
      <c r="N629" s="68"/>
      <c r="O629" s="68"/>
      <c r="P629" s="68"/>
      <c r="Q629" s="462"/>
      <c r="R629" s="69"/>
      <c r="S629" s="70"/>
    </row>
    <row r="630" spans="4:19" x14ac:dyDescent="0.3">
      <c r="D630" s="65"/>
      <c r="E630" s="65"/>
      <c r="F630" s="65"/>
      <c r="G630" s="65"/>
      <c r="H630" s="63"/>
      <c r="I630" s="63"/>
      <c r="J630" s="63"/>
      <c r="K630" s="64"/>
      <c r="L630" s="66"/>
      <c r="M630" s="66"/>
      <c r="N630" s="68"/>
      <c r="O630" s="68"/>
      <c r="P630" s="68"/>
      <c r="Q630" s="462"/>
      <c r="R630" s="69"/>
      <c r="S630" s="70"/>
    </row>
    <row r="631" spans="4:19" x14ac:dyDescent="0.3">
      <c r="D631" s="65"/>
      <c r="E631" s="65"/>
      <c r="F631" s="65"/>
      <c r="G631" s="65"/>
      <c r="H631" s="63"/>
      <c r="I631" s="63"/>
      <c r="J631" s="63"/>
      <c r="K631" s="64"/>
      <c r="L631" s="66"/>
      <c r="M631" s="66"/>
      <c r="N631" s="68"/>
      <c r="O631" s="68"/>
      <c r="P631" s="68"/>
      <c r="Q631" s="462"/>
      <c r="R631" s="69"/>
      <c r="S631" s="70"/>
    </row>
    <row r="632" spans="4:19" x14ac:dyDescent="0.3">
      <c r="D632" s="65"/>
      <c r="E632" s="65"/>
      <c r="F632" s="65"/>
      <c r="G632" s="65"/>
      <c r="H632" s="63"/>
      <c r="I632" s="63"/>
      <c r="J632" s="63"/>
      <c r="K632" s="64"/>
      <c r="L632" s="66"/>
      <c r="M632" s="66"/>
      <c r="N632" s="68"/>
      <c r="O632" s="68"/>
      <c r="P632" s="68"/>
      <c r="Q632" s="462"/>
      <c r="R632" s="69"/>
      <c r="S632" s="70"/>
    </row>
    <row r="633" spans="4:19" x14ac:dyDescent="0.3">
      <c r="D633" s="65"/>
      <c r="E633" s="65"/>
      <c r="F633" s="65"/>
      <c r="G633" s="65"/>
      <c r="H633" s="63"/>
      <c r="I633" s="63"/>
      <c r="J633" s="63"/>
      <c r="K633" s="64"/>
      <c r="L633" s="66"/>
      <c r="M633" s="66"/>
      <c r="N633" s="68"/>
      <c r="O633" s="68"/>
      <c r="P633" s="68"/>
      <c r="Q633" s="462"/>
      <c r="R633" s="69"/>
      <c r="S633" s="70"/>
    </row>
    <row r="634" spans="4:19" x14ac:dyDescent="0.3">
      <c r="D634" s="65"/>
      <c r="E634" s="65"/>
      <c r="F634" s="65"/>
      <c r="G634" s="65"/>
      <c r="H634" s="63"/>
      <c r="I634" s="63"/>
      <c r="J634" s="63"/>
      <c r="K634" s="64"/>
      <c r="L634" s="66"/>
      <c r="M634" s="66"/>
      <c r="N634" s="68"/>
      <c r="O634" s="68"/>
      <c r="P634" s="68"/>
      <c r="Q634" s="462"/>
      <c r="R634" s="69"/>
      <c r="S634" s="70"/>
    </row>
    <row r="635" spans="4:19" x14ac:dyDescent="0.3">
      <c r="D635" s="65"/>
      <c r="E635" s="65"/>
      <c r="F635" s="65"/>
      <c r="G635" s="65"/>
      <c r="H635" s="63"/>
      <c r="I635" s="63"/>
      <c r="J635" s="63"/>
      <c r="K635" s="64"/>
      <c r="L635" s="66"/>
      <c r="M635" s="66"/>
      <c r="N635" s="68"/>
      <c r="O635" s="68"/>
      <c r="P635" s="68"/>
      <c r="Q635" s="462"/>
      <c r="R635" s="69"/>
      <c r="S635" s="70"/>
    </row>
    <row r="636" spans="4:19" x14ac:dyDescent="0.3">
      <c r="D636" s="65"/>
      <c r="E636" s="65"/>
      <c r="F636" s="65"/>
      <c r="G636" s="65"/>
      <c r="H636" s="63"/>
      <c r="I636" s="63"/>
      <c r="J636" s="63"/>
      <c r="K636" s="64"/>
      <c r="L636" s="66"/>
      <c r="M636" s="66"/>
      <c r="N636" s="68"/>
      <c r="O636" s="68"/>
      <c r="P636" s="68"/>
      <c r="Q636" s="462"/>
      <c r="R636" s="69"/>
      <c r="S636" s="70"/>
    </row>
    <row r="637" spans="4:19" x14ac:dyDescent="0.3">
      <c r="D637" s="65"/>
      <c r="E637" s="65"/>
      <c r="F637" s="65"/>
      <c r="G637" s="65"/>
      <c r="H637" s="63"/>
      <c r="I637" s="63"/>
      <c r="J637" s="63"/>
      <c r="K637" s="64"/>
      <c r="L637" s="66"/>
      <c r="M637" s="66"/>
      <c r="N637" s="68"/>
      <c r="O637" s="68"/>
      <c r="P637" s="68"/>
      <c r="Q637" s="462"/>
      <c r="R637" s="69"/>
      <c r="S637" s="70"/>
    </row>
    <row r="638" spans="4:19" x14ac:dyDescent="0.3">
      <c r="D638" s="65"/>
      <c r="E638" s="65"/>
      <c r="F638" s="65"/>
      <c r="G638" s="65"/>
      <c r="H638" s="63"/>
      <c r="I638" s="63"/>
      <c r="J638" s="63"/>
      <c r="K638" s="64"/>
      <c r="L638" s="66"/>
      <c r="M638" s="66"/>
      <c r="N638" s="68"/>
      <c r="O638" s="68"/>
      <c r="P638" s="68"/>
      <c r="Q638" s="462"/>
      <c r="R638" s="69"/>
      <c r="S638" s="70"/>
    </row>
    <row r="639" spans="4:19" x14ac:dyDescent="0.3">
      <c r="D639" s="65"/>
      <c r="E639" s="65"/>
      <c r="F639" s="65"/>
      <c r="G639" s="65"/>
      <c r="H639" s="63"/>
      <c r="I639" s="63"/>
      <c r="J639" s="63"/>
      <c r="K639" s="64"/>
      <c r="L639" s="66"/>
      <c r="M639" s="66"/>
      <c r="N639" s="68"/>
      <c r="O639" s="68"/>
      <c r="P639" s="68"/>
      <c r="Q639" s="462"/>
      <c r="R639" s="69"/>
      <c r="S639" s="70"/>
    </row>
    <row r="640" spans="4:19" x14ac:dyDescent="0.3">
      <c r="D640" s="65"/>
      <c r="E640" s="65"/>
      <c r="F640" s="65"/>
      <c r="G640" s="65"/>
      <c r="H640" s="63"/>
      <c r="I640" s="63"/>
      <c r="J640" s="63"/>
      <c r="K640" s="64"/>
      <c r="L640" s="66"/>
      <c r="M640" s="66"/>
      <c r="N640" s="68"/>
      <c r="O640" s="68"/>
      <c r="P640" s="68"/>
      <c r="Q640" s="462"/>
      <c r="R640" s="69"/>
      <c r="S640" s="70"/>
    </row>
    <row r="641" spans="4:19" x14ac:dyDescent="0.3">
      <c r="D641" s="65"/>
      <c r="E641" s="65"/>
      <c r="F641" s="65"/>
      <c r="G641" s="65"/>
      <c r="H641" s="63"/>
      <c r="I641" s="63"/>
      <c r="J641" s="63"/>
      <c r="K641" s="64"/>
      <c r="L641" s="66"/>
      <c r="M641" s="66"/>
      <c r="N641" s="68"/>
      <c r="O641" s="68"/>
      <c r="P641" s="68"/>
      <c r="Q641" s="462"/>
      <c r="R641" s="69"/>
      <c r="S641" s="70"/>
    </row>
    <row r="642" spans="4:19" x14ac:dyDescent="0.3">
      <c r="D642" s="65"/>
      <c r="E642" s="65"/>
      <c r="F642" s="65"/>
      <c r="G642" s="65"/>
      <c r="H642" s="63"/>
      <c r="I642" s="63"/>
      <c r="J642" s="63"/>
      <c r="K642" s="64"/>
      <c r="L642" s="66"/>
      <c r="M642" s="66"/>
      <c r="N642" s="68"/>
      <c r="O642" s="68"/>
      <c r="P642" s="68"/>
      <c r="Q642" s="462"/>
      <c r="R642" s="69"/>
      <c r="S642" s="70"/>
    </row>
    <row r="643" spans="4:19" x14ac:dyDescent="0.3">
      <c r="D643" s="65"/>
      <c r="E643" s="65"/>
      <c r="F643" s="65"/>
      <c r="G643" s="65"/>
      <c r="H643" s="63"/>
      <c r="I643" s="63"/>
      <c r="J643" s="63"/>
      <c r="K643" s="64"/>
      <c r="L643" s="66"/>
      <c r="M643" s="66"/>
      <c r="N643" s="68"/>
      <c r="O643" s="68"/>
      <c r="P643" s="68"/>
      <c r="Q643" s="462"/>
      <c r="R643" s="69"/>
      <c r="S643" s="70"/>
    </row>
    <row r="644" spans="4:19" x14ac:dyDescent="0.3">
      <c r="D644" s="65"/>
      <c r="E644" s="65"/>
      <c r="F644" s="65"/>
      <c r="G644" s="65"/>
      <c r="H644" s="63"/>
      <c r="I644" s="63"/>
      <c r="J644" s="63"/>
      <c r="K644" s="64"/>
      <c r="L644" s="66"/>
      <c r="M644" s="66"/>
      <c r="N644" s="68"/>
      <c r="O644" s="68"/>
      <c r="P644" s="68"/>
      <c r="Q644" s="462"/>
      <c r="R644" s="69"/>
      <c r="S644" s="70"/>
    </row>
    <row r="645" spans="4:19" x14ac:dyDescent="0.3">
      <c r="D645" s="65"/>
      <c r="E645" s="65"/>
      <c r="F645" s="65"/>
      <c r="G645" s="65"/>
      <c r="H645" s="63"/>
      <c r="I645" s="63"/>
      <c r="J645" s="63"/>
      <c r="K645" s="64"/>
      <c r="L645" s="66"/>
      <c r="M645" s="66"/>
      <c r="N645" s="68"/>
      <c r="O645" s="68"/>
      <c r="P645" s="68"/>
      <c r="Q645" s="462"/>
      <c r="R645" s="69"/>
      <c r="S645" s="70"/>
    </row>
    <row r="646" spans="4:19" x14ac:dyDescent="0.3">
      <c r="D646" s="65"/>
      <c r="E646" s="65"/>
      <c r="F646" s="65"/>
      <c r="G646" s="65"/>
      <c r="H646" s="63"/>
      <c r="I646" s="63"/>
      <c r="J646" s="63"/>
      <c r="K646" s="64"/>
      <c r="L646" s="66"/>
      <c r="M646" s="66"/>
      <c r="N646" s="68"/>
      <c r="O646" s="68"/>
      <c r="P646" s="68"/>
      <c r="Q646" s="462"/>
      <c r="R646" s="69"/>
      <c r="S646" s="70"/>
    </row>
    <row r="647" spans="4:19" x14ac:dyDescent="0.3">
      <c r="D647" s="65"/>
      <c r="E647" s="65"/>
      <c r="F647" s="65"/>
      <c r="G647" s="65"/>
      <c r="H647" s="63"/>
      <c r="I647" s="63"/>
      <c r="J647" s="63"/>
      <c r="K647" s="64"/>
      <c r="L647" s="66"/>
      <c r="M647" s="66"/>
      <c r="N647" s="68"/>
      <c r="O647" s="68"/>
      <c r="P647" s="68"/>
      <c r="Q647" s="462"/>
      <c r="R647" s="69"/>
      <c r="S647" s="70"/>
    </row>
    <row r="648" spans="4:19" x14ac:dyDescent="0.3">
      <c r="D648" s="65"/>
      <c r="E648" s="65"/>
      <c r="F648" s="65"/>
      <c r="G648" s="65"/>
      <c r="H648" s="63"/>
      <c r="I648" s="63"/>
      <c r="J648" s="63"/>
      <c r="K648" s="64"/>
      <c r="L648" s="66"/>
      <c r="M648" s="66"/>
      <c r="N648" s="68"/>
      <c r="O648" s="68"/>
      <c r="P648" s="68"/>
      <c r="Q648" s="462"/>
      <c r="R648" s="69"/>
      <c r="S648" s="70"/>
    </row>
    <row r="649" spans="4:19" x14ac:dyDescent="0.3">
      <c r="D649" s="65"/>
      <c r="E649" s="65"/>
      <c r="F649" s="65"/>
      <c r="G649" s="65"/>
      <c r="H649" s="63"/>
      <c r="I649" s="63"/>
      <c r="J649" s="63"/>
      <c r="K649" s="64"/>
      <c r="L649" s="66"/>
      <c r="M649" s="66"/>
      <c r="N649" s="68"/>
      <c r="O649" s="68"/>
      <c r="P649" s="68"/>
      <c r="Q649" s="462"/>
      <c r="R649" s="69"/>
      <c r="S649" s="70"/>
    </row>
    <row r="650" spans="4:19" x14ac:dyDescent="0.3">
      <c r="D650" s="65"/>
      <c r="E650" s="65"/>
      <c r="F650" s="65"/>
      <c r="G650" s="65"/>
      <c r="H650" s="63"/>
      <c r="I650" s="63"/>
      <c r="J650" s="63"/>
      <c r="K650" s="64"/>
      <c r="L650" s="66"/>
      <c r="M650" s="66"/>
      <c r="N650" s="68"/>
      <c r="O650" s="68"/>
      <c r="P650" s="68"/>
      <c r="Q650" s="462"/>
      <c r="R650" s="69"/>
      <c r="S650" s="70"/>
    </row>
    <row r="651" spans="4:19" x14ac:dyDescent="0.3">
      <c r="D651" s="65"/>
      <c r="E651" s="65"/>
      <c r="F651" s="65"/>
      <c r="G651" s="65"/>
      <c r="H651" s="63"/>
      <c r="I651" s="63"/>
      <c r="J651" s="63"/>
      <c r="K651" s="64"/>
      <c r="L651" s="66"/>
      <c r="M651" s="66"/>
      <c r="N651" s="68"/>
      <c r="O651" s="68"/>
      <c r="P651" s="68"/>
      <c r="Q651" s="462"/>
      <c r="R651" s="69"/>
      <c r="S651" s="70"/>
    </row>
    <row r="652" spans="4:19" x14ac:dyDescent="0.3">
      <c r="D652" s="65"/>
      <c r="E652" s="65"/>
      <c r="F652" s="65"/>
      <c r="G652" s="65"/>
      <c r="H652" s="63"/>
      <c r="I652" s="63"/>
      <c r="J652" s="63"/>
      <c r="K652" s="64"/>
      <c r="L652" s="66"/>
      <c r="M652" s="66"/>
      <c r="N652" s="68"/>
      <c r="O652" s="68"/>
      <c r="P652" s="68"/>
      <c r="Q652" s="462"/>
      <c r="R652" s="69"/>
      <c r="S652" s="70"/>
    </row>
    <row r="653" spans="4:19" x14ac:dyDescent="0.3">
      <c r="D653" s="65"/>
      <c r="E653" s="65"/>
      <c r="F653" s="65"/>
      <c r="G653" s="65"/>
      <c r="H653" s="63"/>
      <c r="I653" s="63"/>
      <c r="J653" s="63"/>
      <c r="K653" s="64"/>
      <c r="L653" s="66"/>
      <c r="M653" s="66"/>
      <c r="N653" s="68"/>
      <c r="O653" s="68"/>
      <c r="P653" s="68"/>
      <c r="Q653" s="462"/>
      <c r="R653" s="69"/>
      <c r="S653" s="70"/>
    </row>
    <row r="654" spans="4:19" x14ac:dyDescent="0.3">
      <c r="D654" s="65"/>
      <c r="E654" s="65"/>
      <c r="F654" s="65"/>
      <c r="G654" s="65"/>
      <c r="H654" s="63"/>
      <c r="I654" s="63"/>
      <c r="J654" s="63"/>
      <c r="K654" s="64"/>
      <c r="L654" s="66"/>
      <c r="M654" s="66"/>
      <c r="N654" s="68"/>
      <c r="O654" s="68"/>
      <c r="P654" s="68"/>
      <c r="Q654" s="462"/>
      <c r="R654" s="69"/>
      <c r="S654" s="70"/>
    </row>
    <row r="655" spans="4:19" x14ac:dyDescent="0.3">
      <c r="D655" s="65"/>
      <c r="E655" s="65"/>
      <c r="F655" s="65"/>
      <c r="G655" s="65"/>
      <c r="H655" s="63"/>
      <c r="I655" s="63"/>
      <c r="J655" s="63"/>
      <c r="K655" s="64"/>
      <c r="L655" s="66"/>
      <c r="M655" s="66"/>
      <c r="N655" s="68"/>
      <c r="O655" s="68"/>
      <c r="P655" s="68"/>
      <c r="Q655" s="462"/>
      <c r="R655" s="69"/>
      <c r="S655" s="70"/>
    </row>
    <row r="656" spans="4:19" x14ac:dyDescent="0.3">
      <c r="D656" s="65"/>
      <c r="E656" s="65"/>
      <c r="F656" s="65"/>
      <c r="G656" s="65"/>
      <c r="H656" s="63"/>
      <c r="I656" s="63"/>
      <c r="J656" s="63"/>
      <c r="K656" s="64"/>
      <c r="L656" s="66"/>
      <c r="M656" s="66"/>
      <c r="N656" s="68"/>
      <c r="O656" s="68"/>
      <c r="P656" s="68"/>
      <c r="Q656" s="462"/>
      <c r="R656" s="69"/>
      <c r="S656" s="70"/>
    </row>
    <row r="657" spans="4:19" x14ac:dyDescent="0.3">
      <c r="D657" s="65"/>
      <c r="E657" s="65"/>
      <c r="F657" s="65"/>
      <c r="G657" s="65"/>
      <c r="H657" s="63"/>
      <c r="I657" s="63"/>
      <c r="J657" s="63"/>
      <c r="K657" s="64"/>
      <c r="L657" s="66"/>
      <c r="M657" s="66"/>
      <c r="N657" s="68"/>
      <c r="O657" s="68"/>
      <c r="P657" s="68"/>
      <c r="Q657" s="462"/>
      <c r="R657" s="69"/>
      <c r="S657" s="70"/>
    </row>
    <row r="658" spans="4:19" x14ac:dyDescent="0.3">
      <c r="D658" s="65"/>
      <c r="E658" s="65"/>
      <c r="F658" s="65"/>
      <c r="G658" s="65"/>
      <c r="H658" s="63"/>
      <c r="I658" s="63"/>
      <c r="J658" s="63"/>
      <c r="K658" s="64"/>
      <c r="L658" s="66"/>
      <c r="M658" s="66"/>
      <c r="N658" s="68"/>
      <c r="O658" s="68"/>
      <c r="P658" s="68"/>
      <c r="Q658" s="462"/>
      <c r="R658" s="69"/>
      <c r="S658" s="70"/>
    </row>
    <row r="659" spans="4:19" x14ac:dyDescent="0.3">
      <c r="D659" s="65"/>
      <c r="E659" s="65"/>
      <c r="F659" s="65"/>
      <c r="G659" s="65"/>
      <c r="H659" s="63"/>
      <c r="I659" s="63"/>
      <c r="J659" s="63"/>
      <c r="K659" s="64"/>
      <c r="L659" s="66"/>
      <c r="M659" s="66"/>
      <c r="N659" s="68"/>
      <c r="O659" s="68"/>
      <c r="P659" s="68"/>
      <c r="Q659" s="462"/>
      <c r="R659" s="69"/>
      <c r="S659" s="70"/>
    </row>
    <row r="660" spans="4:19" x14ac:dyDescent="0.3">
      <c r="D660" s="65"/>
      <c r="E660" s="65"/>
      <c r="F660" s="65"/>
      <c r="G660" s="65"/>
      <c r="H660" s="63"/>
      <c r="I660" s="63"/>
      <c r="J660" s="63"/>
      <c r="K660" s="64"/>
      <c r="L660" s="66"/>
      <c r="M660" s="66"/>
      <c r="N660" s="68"/>
      <c r="O660" s="68"/>
      <c r="P660" s="68"/>
      <c r="Q660" s="462"/>
      <c r="R660" s="69"/>
      <c r="S660" s="70"/>
    </row>
    <row r="661" spans="4:19" x14ac:dyDescent="0.3">
      <c r="D661" s="65"/>
      <c r="E661" s="65"/>
      <c r="F661" s="65"/>
      <c r="G661" s="65"/>
      <c r="H661" s="63"/>
      <c r="I661" s="63"/>
      <c r="J661" s="63"/>
      <c r="K661" s="64"/>
      <c r="L661" s="66"/>
      <c r="M661" s="66"/>
      <c r="N661" s="68"/>
      <c r="O661" s="68"/>
      <c r="P661" s="68"/>
      <c r="Q661" s="462"/>
      <c r="R661" s="69"/>
      <c r="S661" s="70"/>
    </row>
    <row r="662" spans="4:19" x14ac:dyDescent="0.3">
      <c r="D662" s="65"/>
      <c r="E662" s="65"/>
      <c r="F662" s="65"/>
      <c r="G662" s="65"/>
      <c r="H662" s="63"/>
      <c r="I662" s="63"/>
      <c r="J662" s="63"/>
      <c r="K662" s="64"/>
      <c r="L662" s="66"/>
      <c r="M662" s="66"/>
      <c r="N662" s="68"/>
      <c r="O662" s="68"/>
      <c r="P662" s="68"/>
      <c r="Q662" s="462"/>
      <c r="R662" s="69"/>
      <c r="S662" s="70"/>
    </row>
    <row r="663" spans="4:19" x14ac:dyDescent="0.3">
      <c r="D663" s="65"/>
      <c r="E663" s="65"/>
      <c r="F663" s="65"/>
      <c r="G663" s="65"/>
      <c r="H663" s="63"/>
      <c r="I663" s="63"/>
      <c r="J663" s="63"/>
      <c r="K663" s="64"/>
      <c r="L663" s="66"/>
      <c r="M663" s="66"/>
      <c r="N663" s="68"/>
      <c r="O663" s="68"/>
      <c r="P663" s="68"/>
      <c r="Q663" s="462"/>
      <c r="R663" s="69"/>
      <c r="S663" s="70"/>
    </row>
    <row r="664" spans="4:19" x14ac:dyDescent="0.3">
      <c r="D664" s="65"/>
      <c r="E664" s="65"/>
      <c r="F664" s="65"/>
      <c r="G664" s="65"/>
      <c r="H664" s="63"/>
      <c r="I664" s="63"/>
      <c r="J664" s="63"/>
      <c r="K664" s="64"/>
      <c r="L664" s="66"/>
      <c r="M664" s="66"/>
      <c r="N664" s="68"/>
      <c r="O664" s="68"/>
      <c r="P664" s="68"/>
      <c r="Q664" s="462"/>
      <c r="R664" s="69"/>
      <c r="S664" s="70"/>
    </row>
    <row r="665" spans="4:19" x14ac:dyDescent="0.3">
      <c r="D665" s="65"/>
      <c r="E665" s="65"/>
      <c r="F665" s="65"/>
      <c r="G665" s="65"/>
      <c r="H665" s="63"/>
      <c r="I665" s="63"/>
      <c r="J665" s="63"/>
      <c r="K665" s="64"/>
      <c r="L665" s="66"/>
      <c r="M665" s="66"/>
      <c r="N665" s="68"/>
      <c r="O665" s="68"/>
      <c r="P665" s="68"/>
      <c r="Q665" s="462"/>
      <c r="R665" s="69"/>
      <c r="S665" s="70"/>
    </row>
    <row r="666" spans="4:19" x14ac:dyDescent="0.3">
      <c r="D666" s="65"/>
      <c r="E666" s="65"/>
      <c r="F666" s="65"/>
      <c r="G666" s="65"/>
      <c r="H666" s="63"/>
      <c r="I666" s="63"/>
      <c r="J666" s="63"/>
      <c r="K666" s="64"/>
      <c r="L666" s="66"/>
      <c r="M666" s="66"/>
      <c r="N666" s="68"/>
      <c r="O666" s="68"/>
      <c r="P666" s="68"/>
      <c r="Q666" s="462"/>
      <c r="R666" s="69"/>
      <c r="S666" s="70"/>
    </row>
    <row r="667" spans="4:19" x14ac:dyDescent="0.3">
      <c r="D667" s="65"/>
      <c r="E667" s="65"/>
      <c r="F667" s="65"/>
      <c r="G667" s="65"/>
      <c r="H667" s="63"/>
      <c r="I667" s="63"/>
      <c r="J667" s="63"/>
      <c r="K667" s="64"/>
      <c r="L667" s="66"/>
      <c r="M667" s="66"/>
      <c r="N667" s="68"/>
      <c r="O667" s="68"/>
      <c r="P667" s="68"/>
      <c r="Q667" s="462"/>
      <c r="R667" s="69"/>
      <c r="S667" s="70"/>
    </row>
    <row r="668" spans="4:19" x14ac:dyDescent="0.3">
      <c r="D668" s="65"/>
      <c r="E668" s="65"/>
      <c r="F668" s="65"/>
      <c r="G668" s="65"/>
      <c r="H668" s="63"/>
      <c r="I668" s="63"/>
      <c r="J668" s="63"/>
      <c r="K668" s="64"/>
      <c r="L668" s="66"/>
      <c r="M668" s="66"/>
      <c r="N668" s="68"/>
      <c r="O668" s="68"/>
      <c r="P668" s="68"/>
      <c r="Q668" s="462"/>
      <c r="R668" s="69"/>
      <c r="S668" s="70"/>
    </row>
    <row r="669" spans="4:19" x14ac:dyDescent="0.3">
      <c r="D669" s="65"/>
      <c r="E669" s="65"/>
      <c r="F669" s="65"/>
      <c r="G669" s="65"/>
      <c r="H669" s="63"/>
      <c r="I669" s="63"/>
      <c r="J669" s="63"/>
      <c r="K669" s="64"/>
      <c r="L669" s="66"/>
      <c r="M669" s="66"/>
      <c r="N669" s="68"/>
      <c r="O669" s="68"/>
      <c r="P669" s="68"/>
      <c r="Q669" s="462"/>
      <c r="R669" s="69"/>
      <c r="S669" s="70"/>
    </row>
    <row r="670" spans="4:19" x14ac:dyDescent="0.3">
      <c r="D670" s="65"/>
      <c r="E670" s="65"/>
      <c r="F670" s="65"/>
      <c r="G670" s="65"/>
      <c r="H670" s="63"/>
      <c r="I670" s="63"/>
      <c r="J670" s="63"/>
      <c r="K670" s="64"/>
      <c r="L670" s="66"/>
      <c r="M670" s="66"/>
      <c r="N670" s="68"/>
      <c r="O670" s="68"/>
      <c r="P670" s="68"/>
      <c r="Q670" s="462"/>
      <c r="R670" s="69"/>
      <c r="S670" s="70"/>
    </row>
    <row r="671" spans="4:19" x14ac:dyDescent="0.3">
      <c r="D671" s="65"/>
      <c r="E671" s="65"/>
      <c r="F671" s="65"/>
      <c r="G671" s="65"/>
      <c r="H671" s="63"/>
      <c r="I671" s="63"/>
      <c r="J671" s="63"/>
      <c r="K671" s="64"/>
      <c r="L671" s="66"/>
      <c r="M671" s="66"/>
      <c r="N671" s="68"/>
      <c r="O671" s="68"/>
      <c r="P671" s="68"/>
      <c r="Q671" s="462"/>
      <c r="R671" s="69"/>
      <c r="S671" s="70"/>
    </row>
    <row r="672" spans="4:19" x14ac:dyDescent="0.3">
      <c r="D672" s="65"/>
      <c r="E672" s="65"/>
      <c r="F672" s="65"/>
      <c r="G672" s="65"/>
      <c r="H672" s="63"/>
      <c r="I672" s="63"/>
      <c r="J672" s="63"/>
      <c r="K672" s="64"/>
      <c r="L672" s="66"/>
      <c r="M672" s="66"/>
      <c r="N672" s="68"/>
      <c r="O672" s="68"/>
      <c r="P672" s="68"/>
      <c r="Q672" s="462"/>
      <c r="R672" s="69"/>
      <c r="S672" s="70"/>
    </row>
    <row r="673" spans="4:19" x14ac:dyDescent="0.3">
      <c r="D673" s="65"/>
      <c r="E673" s="65"/>
      <c r="F673" s="65"/>
      <c r="G673" s="65"/>
      <c r="H673" s="63"/>
      <c r="I673" s="63"/>
      <c r="J673" s="63"/>
      <c r="K673" s="64"/>
      <c r="L673" s="66"/>
      <c r="M673" s="66"/>
      <c r="N673" s="68"/>
      <c r="O673" s="68"/>
      <c r="P673" s="68"/>
      <c r="Q673" s="462"/>
      <c r="R673" s="69"/>
      <c r="S673" s="70"/>
    </row>
    <row r="674" spans="4:19" x14ac:dyDescent="0.3">
      <c r="D674" s="65"/>
      <c r="E674" s="65"/>
      <c r="F674" s="65"/>
      <c r="G674" s="65"/>
      <c r="H674" s="63"/>
      <c r="I674" s="63"/>
      <c r="J674" s="63"/>
      <c r="K674" s="64"/>
      <c r="L674" s="66"/>
      <c r="M674" s="66"/>
      <c r="N674" s="68"/>
      <c r="O674" s="68"/>
      <c r="P674" s="68"/>
      <c r="Q674" s="462"/>
      <c r="R674" s="69"/>
      <c r="S674" s="70"/>
    </row>
    <row r="675" spans="4:19" x14ac:dyDescent="0.3">
      <c r="D675" s="65"/>
      <c r="E675" s="65"/>
      <c r="F675" s="65"/>
      <c r="G675" s="65"/>
      <c r="H675" s="63"/>
      <c r="I675" s="63"/>
      <c r="J675" s="63"/>
      <c r="K675" s="64"/>
      <c r="L675" s="66"/>
      <c r="M675" s="66"/>
      <c r="N675" s="68"/>
      <c r="O675" s="68"/>
      <c r="P675" s="68"/>
      <c r="Q675" s="462"/>
      <c r="R675" s="69"/>
      <c r="S675" s="70"/>
    </row>
    <row r="676" spans="4:19" x14ac:dyDescent="0.3">
      <c r="D676" s="65"/>
      <c r="E676" s="65"/>
      <c r="F676" s="65"/>
      <c r="G676" s="65"/>
      <c r="H676" s="63"/>
      <c r="I676" s="63"/>
      <c r="J676" s="63"/>
      <c r="K676" s="64"/>
      <c r="L676" s="66"/>
      <c r="M676" s="66"/>
      <c r="N676" s="68"/>
      <c r="O676" s="68"/>
      <c r="P676" s="68"/>
      <c r="Q676" s="462"/>
      <c r="R676" s="69"/>
      <c r="S676" s="70"/>
    </row>
    <row r="677" spans="4:19" x14ac:dyDescent="0.3">
      <c r="D677" s="65"/>
      <c r="E677" s="65"/>
      <c r="F677" s="65"/>
      <c r="G677" s="65"/>
      <c r="H677" s="63"/>
      <c r="I677" s="63"/>
      <c r="J677" s="63"/>
      <c r="K677" s="64"/>
      <c r="L677" s="66"/>
      <c r="M677" s="66"/>
      <c r="N677" s="68"/>
      <c r="O677" s="68"/>
      <c r="P677" s="68"/>
      <c r="Q677" s="462"/>
      <c r="R677" s="69"/>
      <c r="S677" s="70"/>
    </row>
    <row r="678" spans="4:19" x14ac:dyDescent="0.3">
      <c r="D678" s="65"/>
      <c r="E678" s="65"/>
      <c r="F678" s="65"/>
      <c r="G678" s="65"/>
      <c r="H678" s="63"/>
      <c r="I678" s="63"/>
      <c r="J678" s="63"/>
      <c r="K678" s="64"/>
      <c r="L678" s="66"/>
      <c r="M678" s="66"/>
      <c r="N678" s="68"/>
      <c r="O678" s="68"/>
      <c r="P678" s="68"/>
      <c r="Q678" s="462"/>
      <c r="R678" s="69"/>
      <c r="S678" s="70"/>
    </row>
    <row r="679" spans="4:19" x14ac:dyDescent="0.3">
      <c r="D679" s="65"/>
      <c r="E679" s="65"/>
      <c r="F679" s="65"/>
      <c r="G679" s="65"/>
      <c r="H679" s="63"/>
      <c r="I679" s="63"/>
      <c r="J679" s="63"/>
      <c r="K679" s="64"/>
      <c r="L679" s="66"/>
      <c r="M679" s="66"/>
      <c r="N679" s="68"/>
      <c r="O679" s="68"/>
      <c r="P679" s="68"/>
      <c r="Q679" s="462"/>
      <c r="R679" s="69"/>
      <c r="S679" s="70"/>
    </row>
    <row r="680" spans="4:19" x14ac:dyDescent="0.3">
      <c r="D680" s="65"/>
      <c r="E680" s="65"/>
      <c r="F680" s="65"/>
      <c r="G680" s="65"/>
      <c r="H680" s="63"/>
      <c r="I680" s="63"/>
      <c r="J680" s="63"/>
      <c r="K680" s="64"/>
      <c r="L680" s="66"/>
      <c r="M680" s="66"/>
      <c r="N680" s="68"/>
      <c r="O680" s="68"/>
      <c r="P680" s="68"/>
      <c r="Q680" s="462"/>
      <c r="R680" s="69"/>
      <c r="S680" s="70"/>
    </row>
    <row r="681" spans="4:19" x14ac:dyDescent="0.3">
      <c r="D681" s="65"/>
      <c r="E681" s="65"/>
      <c r="F681" s="65"/>
      <c r="G681" s="65"/>
      <c r="H681" s="63"/>
      <c r="I681" s="63"/>
      <c r="J681" s="63"/>
      <c r="K681" s="64"/>
      <c r="L681" s="66"/>
      <c r="M681" s="66"/>
      <c r="N681" s="68"/>
      <c r="O681" s="68"/>
      <c r="P681" s="68"/>
      <c r="Q681" s="462"/>
      <c r="R681" s="69"/>
      <c r="S681" s="70"/>
    </row>
    <row r="682" spans="4:19" x14ac:dyDescent="0.3">
      <c r="D682" s="65"/>
      <c r="E682" s="65"/>
      <c r="F682" s="65"/>
      <c r="G682" s="65"/>
      <c r="H682" s="63"/>
      <c r="I682" s="63"/>
      <c r="J682" s="63"/>
      <c r="K682" s="64"/>
      <c r="L682" s="66"/>
      <c r="M682" s="66"/>
      <c r="N682" s="68"/>
      <c r="O682" s="68"/>
      <c r="P682" s="68"/>
      <c r="Q682" s="462"/>
      <c r="R682" s="69"/>
      <c r="S682" s="70"/>
    </row>
    <row r="683" spans="4:19" x14ac:dyDescent="0.3">
      <c r="D683" s="65"/>
      <c r="E683" s="65"/>
      <c r="F683" s="65"/>
      <c r="G683" s="65"/>
      <c r="H683" s="63"/>
      <c r="I683" s="63"/>
      <c r="J683" s="63"/>
      <c r="K683" s="64"/>
      <c r="L683" s="66"/>
      <c r="M683" s="66"/>
      <c r="N683" s="68"/>
      <c r="O683" s="68"/>
      <c r="P683" s="68"/>
      <c r="Q683" s="462"/>
      <c r="R683" s="69"/>
      <c r="S683" s="70"/>
    </row>
    <row r="684" spans="4:19" x14ac:dyDescent="0.3">
      <c r="D684" s="65"/>
      <c r="E684" s="65"/>
      <c r="F684" s="65"/>
      <c r="G684" s="65"/>
      <c r="H684" s="63"/>
      <c r="I684" s="63"/>
      <c r="J684" s="63"/>
      <c r="K684" s="64"/>
      <c r="L684" s="66"/>
      <c r="M684" s="66"/>
      <c r="N684" s="68"/>
      <c r="O684" s="68"/>
      <c r="P684" s="68"/>
      <c r="Q684" s="462"/>
      <c r="R684" s="69"/>
      <c r="S684" s="70"/>
    </row>
    <row r="685" spans="4:19" x14ac:dyDescent="0.3">
      <c r="D685" s="65"/>
      <c r="E685" s="65"/>
      <c r="F685" s="65"/>
      <c r="G685" s="65"/>
      <c r="H685" s="63"/>
      <c r="I685" s="63"/>
      <c r="J685" s="63"/>
      <c r="K685" s="64"/>
      <c r="L685" s="66"/>
      <c r="M685" s="66"/>
      <c r="N685" s="68"/>
      <c r="O685" s="68"/>
      <c r="P685" s="68"/>
      <c r="Q685" s="462"/>
      <c r="R685" s="69"/>
      <c r="S685" s="70"/>
    </row>
    <row r="686" spans="4:19" x14ac:dyDescent="0.3">
      <c r="D686" s="65"/>
      <c r="E686" s="65"/>
      <c r="F686" s="65"/>
      <c r="G686" s="65"/>
      <c r="H686" s="63"/>
      <c r="I686" s="63"/>
      <c r="J686" s="63"/>
      <c r="K686" s="64"/>
      <c r="L686" s="66"/>
      <c r="M686" s="66"/>
      <c r="N686" s="68"/>
      <c r="O686" s="68"/>
      <c r="P686" s="68"/>
      <c r="Q686" s="462"/>
      <c r="R686" s="69"/>
      <c r="S686" s="70"/>
    </row>
    <row r="687" spans="4:19" x14ac:dyDescent="0.3">
      <c r="D687" s="65"/>
      <c r="E687" s="65"/>
      <c r="F687" s="65"/>
      <c r="G687" s="65"/>
      <c r="H687" s="63"/>
      <c r="I687" s="63"/>
      <c r="J687" s="63"/>
      <c r="K687" s="64"/>
      <c r="L687" s="66"/>
      <c r="M687" s="66"/>
      <c r="N687" s="68"/>
      <c r="O687" s="68"/>
      <c r="P687" s="68"/>
      <c r="Q687" s="462"/>
      <c r="R687" s="69"/>
      <c r="S687" s="70"/>
    </row>
    <row r="688" spans="4:19" x14ac:dyDescent="0.3">
      <c r="D688" s="65"/>
      <c r="E688" s="65"/>
      <c r="F688" s="65"/>
      <c r="G688" s="65"/>
      <c r="H688" s="63"/>
      <c r="I688" s="63"/>
      <c r="J688" s="63"/>
      <c r="K688" s="64"/>
      <c r="L688" s="66"/>
      <c r="M688" s="66"/>
      <c r="N688" s="68"/>
      <c r="O688" s="68"/>
      <c r="P688" s="68"/>
      <c r="Q688" s="462"/>
      <c r="R688" s="69"/>
      <c r="S688" s="70"/>
    </row>
    <row r="689" spans="4:19" x14ac:dyDescent="0.3">
      <c r="D689" s="65"/>
      <c r="E689" s="65"/>
      <c r="F689" s="65"/>
      <c r="G689" s="65"/>
      <c r="H689" s="63"/>
      <c r="I689" s="63"/>
      <c r="J689" s="63"/>
      <c r="K689" s="64"/>
      <c r="L689" s="66"/>
      <c r="M689" s="66"/>
      <c r="N689" s="68"/>
      <c r="O689" s="68"/>
      <c r="P689" s="68"/>
      <c r="Q689" s="462"/>
      <c r="R689" s="69"/>
      <c r="S689" s="70"/>
    </row>
    <row r="690" spans="4:19" x14ac:dyDescent="0.3">
      <c r="D690" s="65"/>
      <c r="E690" s="65"/>
      <c r="F690" s="65"/>
      <c r="G690" s="65"/>
      <c r="H690" s="63"/>
      <c r="I690" s="63"/>
      <c r="J690" s="63"/>
      <c r="K690" s="64"/>
      <c r="L690" s="66"/>
      <c r="M690" s="66"/>
      <c r="N690" s="68"/>
      <c r="O690" s="68"/>
      <c r="P690" s="68"/>
      <c r="Q690" s="462"/>
      <c r="R690" s="69"/>
      <c r="S690" s="70"/>
    </row>
    <row r="691" spans="4:19" x14ac:dyDescent="0.3">
      <c r="D691" s="65"/>
      <c r="E691" s="65"/>
      <c r="F691" s="65"/>
      <c r="G691" s="65"/>
      <c r="H691" s="63"/>
      <c r="I691" s="63"/>
      <c r="J691" s="63"/>
      <c r="K691" s="64"/>
      <c r="L691" s="66"/>
      <c r="M691" s="66"/>
      <c r="N691" s="68"/>
      <c r="O691" s="68"/>
      <c r="P691" s="68"/>
      <c r="Q691" s="462"/>
      <c r="R691" s="69"/>
      <c r="S691" s="70"/>
    </row>
    <row r="692" spans="4:19" x14ac:dyDescent="0.3">
      <c r="D692" s="65"/>
      <c r="E692" s="65"/>
      <c r="F692" s="65"/>
      <c r="G692" s="65"/>
      <c r="H692" s="63"/>
      <c r="I692" s="63"/>
      <c r="J692" s="63"/>
      <c r="K692" s="64"/>
      <c r="L692" s="66"/>
      <c r="M692" s="66"/>
      <c r="N692" s="68"/>
      <c r="O692" s="68"/>
      <c r="P692" s="68"/>
      <c r="Q692" s="462"/>
      <c r="R692" s="69"/>
      <c r="S692" s="70"/>
    </row>
    <row r="693" spans="4:19" x14ac:dyDescent="0.3">
      <c r="D693" s="65"/>
      <c r="E693" s="65"/>
      <c r="F693" s="65"/>
      <c r="G693" s="65"/>
      <c r="H693" s="63"/>
      <c r="I693" s="63"/>
      <c r="J693" s="63"/>
      <c r="K693" s="64"/>
      <c r="L693" s="66"/>
      <c r="M693" s="66"/>
      <c r="N693" s="68"/>
      <c r="O693" s="68"/>
      <c r="P693" s="68"/>
      <c r="Q693" s="462"/>
      <c r="R693" s="69"/>
      <c r="S693" s="70"/>
    </row>
    <row r="694" spans="4:19" x14ac:dyDescent="0.3">
      <c r="D694" s="65"/>
      <c r="E694" s="65"/>
      <c r="F694" s="65"/>
      <c r="G694" s="65"/>
      <c r="H694" s="63"/>
      <c r="I694" s="63"/>
      <c r="J694" s="63"/>
      <c r="K694" s="64"/>
      <c r="L694" s="66"/>
      <c r="M694" s="66"/>
      <c r="N694" s="68"/>
      <c r="O694" s="68"/>
      <c r="P694" s="68"/>
      <c r="Q694" s="462"/>
      <c r="R694" s="69"/>
      <c r="S694" s="70"/>
    </row>
    <row r="695" spans="4:19" x14ac:dyDescent="0.3">
      <c r="D695" s="65"/>
      <c r="E695" s="65"/>
      <c r="F695" s="65"/>
      <c r="G695" s="65"/>
      <c r="H695" s="63"/>
      <c r="I695" s="63"/>
      <c r="J695" s="63"/>
      <c r="K695" s="64"/>
      <c r="L695" s="66"/>
      <c r="M695" s="66"/>
      <c r="N695" s="68"/>
      <c r="O695" s="68"/>
      <c r="P695" s="68"/>
      <c r="Q695" s="462"/>
      <c r="R695" s="69"/>
      <c r="S695" s="70"/>
    </row>
    <row r="696" spans="4:19" x14ac:dyDescent="0.3">
      <c r="D696" s="65"/>
      <c r="E696" s="65"/>
      <c r="F696" s="65"/>
      <c r="G696" s="65"/>
      <c r="H696" s="63"/>
      <c r="I696" s="63"/>
      <c r="J696" s="63"/>
      <c r="K696" s="64"/>
      <c r="L696" s="66"/>
      <c r="M696" s="66"/>
      <c r="N696" s="68"/>
      <c r="O696" s="68"/>
      <c r="P696" s="68"/>
      <c r="Q696" s="462"/>
      <c r="R696" s="69"/>
      <c r="S696" s="70"/>
    </row>
    <row r="697" spans="4:19" x14ac:dyDescent="0.3">
      <c r="D697" s="65"/>
      <c r="E697" s="65"/>
      <c r="F697" s="65"/>
      <c r="G697" s="65"/>
      <c r="H697" s="63"/>
      <c r="I697" s="63"/>
      <c r="J697" s="63"/>
      <c r="K697" s="64"/>
      <c r="L697" s="66"/>
      <c r="M697" s="66"/>
      <c r="N697" s="68"/>
      <c r="O697" s="68"/>
      <c r="P697" s="68"/>
      <c r="Q697" s="462"/>
      <c r="R697" s="69"/>
      <c r="S697" s="70"/>
    </row>
    <row r="698" spans="4:19" x14ac:dyDescent="0.3">
      <c r="D698" s="65"/>
      <c r="E698" s="65"/>
      <c r="F698" s="65"/>
      <c r="G698" s="65"/>
      <c r="H698" s="63"/>
      <c r="I698" s="63"/>
      <c r="J698" s="63"/>
      <c r="K698" s="64"/>
      <c r="L698" s="66"/>
      <c r="M698" s="66"/>
      <c r="N698" s="68"/>
      <c r="O698" s="68"/>
      <c r="P698" s="68"/>
      <c r="Q698" s="462"/>
      <c r="R698" s="69"/>
      <c r="S698" s="70"/>
    </row>
    <row r="699" spans="4:19" x14ac:dyDescent="0.3">
      <c r="D699" s="65"/>
      <c r="E699" s="65"/>
      <c r="F699" s="65"/>
      <c r="G699" s="65"/>
      <c r="H699" s="63"/>
      <c r="I699" s="63"/>
      <c r="J699" s="63"/>
      <c r="K699" s="64"/>
      <c r="L699" s="66"/>
      <c r="M699" s="66"/>
      <c r="N699" s="68"/>
      <c r="O699" s="68"/>
      <c r="P699" s="68"/>
      <c r="Q699" s="462"/>
      <c r="R699" s="69"/>
      <c r="S699" s="70"/>
    </row>
    <row r="700" spans="4:19" x14ac:dyDescent="0.3">
      <c r="D700" s="65"/>
      <c r="E700" s="65"/>
      <c r="F700" s="65"/>
      <c r="G700" s="65"/>
      <c r="H700" s="63"/>
      <c r="I700" s="63"/>
      <c r="J700" s="63"/>
      <c r="K700" s="64"/>
      <c r="L700" s="66"/>
      <c r="M700" s="66"/>
      <c r="N700" s="68"/>
      <c r="O700" s="68"/>
      <c r="P700" s="68"/>
      <c r="Q700" s="462"/>
      <c r="R700" s="69"/>
      <c r="S700" s="70"/>
    </row>
    <row r="701" spans="4:19" x14ac:dyDescent="0.3">
      <c r="D701" s="65"/>
      <c r="E701" s="65"/>
      <c r="F701" s="65"/>
      <c r="G701" s="65"/>
      <c r="H701" s="63"/>
      <c r="I701" s="63"/>
      <c r="J701" s="63"/>
      <c r="K701" s="64"/>
      <c r="L701" s="66"/>
      <c r="M701" s="66"/>
      <c r="N701" s="68"/>
      <c r="O701" s="68"/>
      <c r="P701" s="68"/>
      <c r="Q701" s="462"/>
      <c r="R701" s="69"/>
      <c r="S701" s="70"/>
    </row>
    <row r="702" spans="4:19" x14ac:dyDescent="0.3">
      <c r="D702" s="65"/>
      <c r="E702" s="65"/>
      <c r="F702" s="65"/>
      <c r="G702" s="65"/>
      <c r="H702" s="63"/>
      <c r="I702" s="63"/>
      <c r="J702" s="63"/>
      <c r="K702" s="64"/>
      <c r="L702" s="66"/>
      <c r="M702" s="66"/>
      <c r="N702" s="68"/>
      <c r="O702" s="68"/>
      <c r="P702" s="68"/>
      <c r="Q702" s="462"/>
      <c r="R702" s="69"/>
      <c r="S702" s="70"/>
    </row>
    <row r="703" spans="4:19" x14ac:dyDescent="0.3">
      <c r="D703" s="65"/>
      <c r="E703" s="65"/>
      <c r="F703" s="65"/>
      <c r="G703" s="65"/>
      <c r="H703" s="63"/>
      <c r="I703" s="63"/>
      <c r="J703" s="63"/>
      <c r="K703" s="64"/>
      <c r="L703" s="66"/>
      <c r="M703" s="66"/>
      <c r="N703" s="68"/>
      <c r="O703" s="68"/>
      <c r="P703" s="68"/>
      <c r="Q703" s="462"/>
      <c r="R703" s="69"/>
      <c r="S703" s="70"/>
    </row>
    <row r="704" spans="4:19" x14ac:dyDescent="0.3">
      <c r="D704" s="65"/>
      <c r="E704" s="65"/>
      <c r="F704" s="65"/>
      <c r="G704" s="65"/>
      <c r="H704" s="63"/>
      <c r="I704" s="63"/>
      <c r="J704" s="63"/>
      <c r="K704" s="64"/>
      <c r="L704" s="66"/>
      <c r="M704" s="66"/>
      <c r="N704" s="68"/>
      <c r="O704" s="68"/>
      <c r="P704" s="68"/>
      <c r="Q704" s="462"/>
      <c r="R704" s="69"/>
      <c r="S704" s="70"/>
    </row>
    <row r="705" spans="4:19" x14ac:dyDescent="0.3">
      <c r="D705" s="65"/>
      <c r="E705" s="65"/>
      <c r="F705" s="65"/>
      <c r="G705" s="65"/>
      <c r="H705" s="63"/>
      <c r="I705" s="63"/>
      <c r="J705" s="63"/>
      <c r="K705" s="64"/>
      <c r="L705" s="66"/>
      <c r="M705" s="66"/>
      <c r="N705" s="68"/>
      <c r="O705" s="68"/>
      <c r="P705" s="68"/>
      <c r="Q705" s="462"/>
      <c r="R705" s="69"/>
      <c r="S705" s="70"/>
    </row>
    <row r="706" spans="4:19" x14ac:dyDescent="0.3">
      <c r="D706" s="65"/>
      <c r="E706" s="65"/>
      <c r="F706" s="65"/>
      <c r="G706" s="65"/>
      <c r="H706" s="63"/>
      <c r="I706" s="63"/>
      <c r="J706" s="63"/>
      <c r="K706" s="64"/>
      <c r="L706" s="66"/>
      <c r="M706" s="66"/>
      <c r="N706" s="68"/>
      <c r="O706" s="68"/>
      <c r="P706" s="68"/>
      <c r="Q706" s="462"/>
      <c r="R706" s="69"/>
      <c r="S706" s="70"/>
    </row>
    <row r="707" spans="4:19" x14ac:dyDescent="0.3">
      <c r="D707" s="65"/>
      <c r="E707" s="65"/>
      <c r="F707" s="65"/>
      <c r="G707" s="65"/>
      <c r="H707" s="63"/>
      <c r="I707" s="63"/>
      <c r="J707" s="63"/>
      <c r="K707" s="64"/>
      <c r="L707" s="66"/>
      <c r="M707" s="66"/>
      <c r="N707" s="68"/>
      <c r="O707" s="68"/>
      <c r="P707" s="68"/>
      <c r="Q707" s="462"/>
      <c r="R707" s="69"/>
      <c r="S707" s="70"/>
    </row>
    <row r="708" spans="4:19" x14ac:dyDescent="0.3">
      <c r="D708" s="65"/>
      <c r="E708" s="65"/>
      <c r="F708" s="65"/>
      <c r="G708" s="65"/>
      <c r="H708" s="63"/>
      <c r="I708" s="63"/>
      <c r="J708" s="63"/>
      <c r="K708" s="64"/>
      <c r="L708" s="66"/>
      <c r="M708" s="66"/>
      <c r="N708" s="68"/>
      <c r="O708" s="68"/>
      <c r="P708" s="68"/>
      <c r="Q708" s="462"/>
      <c r="R708" s="69"/>
      <c r="S708" s="70"/>
    </row>
    <row r="709" spans="4:19" x14ac:dyDescent="0.3">
      <c r="D709" s="65"/>
      <c r="E709" s="65"/>
      <c r="F709" s="65"/>
      <c r="G709" s="65"/>
      <c r="H709" s="63"/>
      <c r="I709" s="63"/>
      <c r="J709" s="63"/>
      <c r="K709" s="64"/>
      <c r="L709" s="66"/>
      <c r="M709" s="66"/>
      <c r="N709" s="68"/>
      <c r="O709" s="68"/>
      <c r="P709" s="68"/>
      <c r="Q709" s="462"/>
      <c r="R709" s="69"/>
      <c r="S709" s="70"/>
    </row>
    <row r="710" spans="4:19" x14ac:dyDescent="0.3">
      <c r="D710" s="65"/>
      <c r="E710" s="65"/>
      <c r="F710" s="65"/>
      <c r="G710" s="65"/>
      <c r="H710" s="63"/>
      <c r="I710" s="63"/>
      <c r="J710" s="63"/>
      <c r="K710" s="64"/>
      <c r="L710" s="66"/>
      <c r="M710" s="66"/>
      <c r="N710" s="68"/>
      <c r="O710" s="68"/>
      <c r="P710" s="68"/>
      <c r="Q710" s="462"/>
      <c r="R710" s="69"/>
      <c r="S710" s="70"/>
    </row>
    <row r="711" spans="4:19" x14ac:dyDescent="0.3">
      <c r="D711" s="65"/>
      <c r="E711" s="65"/>
      <c r="F711" s="65"/>
      <c r="G711" s="65"/>
      <c r="H711" s="63"/>
      <c r="I711" s="63"/>
      <c r="J711" s="63"/>
      <c r="K711" s="64"/>
      <c r="L711" s="66"/>
      <c r="M711" s="66"/>
      <c r="N711" s="68"/>
      <c r="O711" s="68"/>
      <c r="P711" s="68"/>
      <c r="Q711" s="462"/>
      <c r="R711" s="69"/>
      <c r="S711" s="70"/>
    </row>
    <row r="712" spans="4:19" x14ac:dyDescent="0.3">
      <c r="D712" s="65"/>
      <c r="E712" s="65"/>
      <c r="F712" s="65"/>
      <c r="G712" s="65"/>
      <c r="H712" s="63"/>
      <c r="I712" s="63"/>
      <c r="J712" s="63"/>
      <c r="K712" s="64"/>
      <c r="L712" s="66"/>
      <c r="M712" s="66"/>
      <c r="N712" s="68"/>
      <c r="O712" s="68"/>
      <c r="P712" s="68"/>
      <c r="Q712" s="462"/>
      <c r="R712" s="69"/>
      <c r="S712" s="70"/>
    </row>
    <row r="713" spans="4:19" x14ac:dyDescent="0.3">
      <c r="D713" s="65"/>
      <c r="E713" s="65"/>
      <c r="F713" s="65"/>
      <c r="G713" s="65"/>
      <c r="H713" s="63"/>
      <c r="I713" s="63"/>
      <c r="J713" s="63"/>
      <c r="K713" s="64"/>
      <c r="L713" s="66"/>
      <c r="M713" s="66"/>
      <c r="N713" s="68"/>
      <c r="O713" s="68"/>
      <c r="P713" s="68"/>
      <c r="Q713" s="462"/>
      <c r="R713" s="69"/>
      <c r="S713" s="70"/>
    </row>
    <row r="714" spans="4:19" x14ac:dyDescent="0.3">
      <c r="D714" s="65"/>
      <c r="E714" s="65"/>
      <c r="F714" s="65"/>
      <c r="G714" s="65"/>
      <c r="H714" s="63"/>
      <c r="I714" s="63"/>
      <c r="J714" s="63"/>
      <c r="K714" s="64"/>
      <c r="L714" s="66"/>
      <c r="M714" s="66"/>
      <c r="N714" s="68"/>
      <c r="O714" s="68"/>
      <c r="P714" s="68"/>
      <c r="Q714" s="462"/>
      <c r="R714" s="69"/>
      <c r="S714" s="70"/>
    </row>
    <row r="715" spans="4:19" x14ac:dyDescent="0.3">
      <c r="D715" s="65"/>
      <c r="E715" s="65"/>
      <c r="F715" s="65"/>
      <c r="G715" s="65"/>
      <c r="H715" s="63"/>
      <c r="I715" s="63"/>
      <c r="J715" s="63"/>
      <c r="K715" s="64"/>
      <c r="L715" s="66"/>
      <c r="M715" s="66"/>
      <c r="N715" s="68"/>
      <c r="O715" s="68"/>
      <c r="P715" s="68"/>
      <c r="Q715" s="462"/>
      <c r="R715" s="69"/>
      <c r="S715" s="70"/>
    </row>
    <row r="716" spans="4:19" x14ac:dyDescent="0.3">
      <c r="D716" s="65"/>
      <c r="E716" s="65"/>
      <c r="F716" s="65"/>
      <c r="G716" s="65"/>
      <c r="H716" s="63"/>
      <c r="I716" s="63"/>
      <c r="J716" s="63"/>
      <c r="K716" s="64"/>
      <c r="L716" s="66"/>
      <c r="M716" s="66"/>
      <c r="N716" s="68"/>
      <c r="O716" s="68"/>
      <c r="P716" s="68"/>
      <c r="Q716" s="462"/>
      <c r="R716" s="69"/>
      <c r="S716" s="70"/>
    </row>
    <row r="717" spans="4:19" x14ac:dyDescent="0.3">
      <c r="D717" s="65"/>
      <c r="E717" s="65"/>
      <c r="F717" s="65"/>
      <c r="G717" s="65"/>
      <c r="H717" s="63"/>
      <c r="I717" s="63"/>
      <c r="J717" s="63"/>
      <c r="K717" s="64"/>
      <c r="L717" s="66"/>
      <c r="M717" s="66"/>
      <c r="N717" s="68"/>
      <c r="O717" s="68"/>
      <c r="P717" s="68"/>
      <c r="Q717" s="462"/>
      <c r="R717" s="69"/>
      <c r="S717" s="70"/>
    </row>
    <row r="718" spans="4:19" x14ac:dyDescent="0.3">
      <c r="D718" s="65"/>
      <c r="E718" s="65"/>
      <c r="F718" s="65"/>
      <c r="G718" s="65"/>
      <c r="H718" s="63"/>
      <c r="I718" s="63"/>
      <c r="J718" s="63"/>
      <c r="K718" s="64"/>
      <c r="L718" s="66"/>
      <c r="M718" s="66"/>
      <c r="N718" s="68"/>
      <c r="O718" s="68"/>
      <c r="P718" s="68"/>
      <c r="Q718" s="462"/>
      <c r="R718" s="69"/>
      <c r="S718" s="70"/>
    </row>
    <row r="719" spans="4:19" x14ac:dyDescent="0.3">
      <c r="D719" s="65"/>
      <c r="E719" s="65"/>
      <c r="F719" s="65"/>
      <c r="G719" s="65"/>
      <c r="H719" s="63"/>
      <c r="I719" s="63"/>
      <c r="J719" s="63"/>
      <c r="K719" s="64"/>
      <c r="L719" s="66"/>
      <c r="M719" s="66"/>
      <c r="N719" s="68"/>
      <c r="O719" s="68"/>
      <c r="P719" s="68"/>
      <c r="Q719" s="462"/>
      <c r="R719" s="69"/>
      <c r="S719" s="70"/>
    </row>
    <row r="720" spans="4:19" x14ac:dyDescent="0.3">
      <c r="D720" s="65"/>
      <c r="E720" s="65"/>
      <c r="F720" s="65"/>
      <c r="G720" s="65"/>
      <c r="H720" s="63"/>
      <c r="I720" s="63"/>
      <c r="J720" s="63"/>
      <c r="K720" s="64"/>
      <c r="L720" s="66"/>
      <c r="M720" s="66"/>
      <c r="N720" s="68"/>
      <c r="O720" s="68"/>
      <c r="P720" s="68"/>
      <c r="Q720" s="462"/>
      <c r="R720" s="69"/>
      <c r="S720" s="70"/>
    </row>
    <row r="721" spans="4:19" x14ac:dyDescent="0.3">
      <c r="D721" s="65"/>
      <c r="E721" s="65"/>
      <c r="F721" s="65"/>
      <c r="G721" s="65"/>
      <c r="H721" s="63"/>
      <c r="I721" s="63"/>
      <c r="J721" s="63"/>
      <c r="K721" s="64"/>
      <c r="L721" s="66"/>
      <c r="M721" s="66"/>
      <c r="N721" s="68"/>
      <c r="O721" s="68"/>
      <c r="P721" s="68"/>
      <c r="Q721" s="462"/>
      <c r="R721" s="69"/>
      <c r="S721" s="70"/>
    </row>
    <row r="722" spans="4:19" x14ac:dyDescent="0.3">
      <c r="D722" s="65"/>
      <c r="E722" s="65"/>
      <c r="F722" s="65"/>
      <c r="G722" s="65"/>
      <c r="H722" s="63"/>
      <c r="I722" s="63"/>
      <c r="J722" s="63"/>
      <c r="K722" s="64"/>
      <c r="L722" s="66"/>
      <c r="M722" s="66"/>
      <c r="N722" s="68"/>
      <c r="O722" s="68"/>
      <c r="P722" s="68"/>
      <c r="Q722" s="462"/>
      <c r="R722" s="69"/>
      <c r="S722" s="70"/>
    </row>
    <row r="723" spans="4:19" x14ac:dyDescent="0.3">
      <c r="D723" s="65"/>
      <c r="E723" s="65"/>
      <c r="F723" s="65"/>
      <c r="G723" s="65"/>
      <c r="H723" s="63"/>
      <c r="I723" s="63"/>
      <c r="J723" s="63"/>
      <c r="K723" s="64"/>
      <c r="L723" s="66"/>
      <c r="M723" s="66"/>
      <c r="N723" s="68"/>
      <c r="O723" s="68"/>
      <c r="P723" s="68"/>
      <c r="Q723" s="462"/>
      <c r="R723" s="69"/>
      <c r="S723" s="70"/>
    </row>
    <row r="724" spans="4:19" x14ac:dyDescent="0.3">
      <c r="D724" s="65"/>
      <c r="E724" s="65"/>
      <c r="F724" s="65"/>
      <c r="G724" s="65"/>
      <c r="H724" s="63"/>
      <c r="I724" s="63"/>
      <c r="J724" s="63"/>
      <c r="K724" s="64"/>
      <c r="L724" s="66"/>
      <c r="M724" s="66"/>
      <c r="N724" s="68"/>
      <c r="O724" s="68"/>
      <c r="P724" s="68"/>
      <c r="Q724" s="462"/>
      <c r="R724" s="69"/>
      <c r="S724" s="70"/>
    </row>
    <row r="725" spans="4:19" x14ac:dyDescent="0.3">
      <c r="D725" s="65"/>
      <c r="E725" s="65"/>
      <c r="F725" s="65"/>
      <c r="G725" s="65"/>
      <c r="H725" s="63"/>
      <c r="I725" s="63"/>
      <c r="J725" s="63"/>
      <c r="K725" s="64"/>
      <c r="L725" s="66"/>
      <c r="M725" s="66"/>
      <c r="N725" s="68"/>
      <c r="O725" s="68"/>
      <c r="P725" s="68"/>
      <c r="Q725" s="462"/>
      <c r="R725" s="69"/>
      <c r="S725" s="70"/>
    </row>
    <row r="726" spans="4:19" x14ac:dyDescent="0.3">
      <c r="D726" s="65"/>
      <c r="E726" s="65"/>
      <c r="F726" s="65"/>
      <c r="G726" s="65"/>
      <c r="H726" s="63"/>
      <c r="I726" s="63"/>
      <c r="J726" s="63"/>
      <c r="K726" s="64"/>
      <c r="L726" s="66"/>
      <c r="M726" s="66"/>
      <c r="N726" s="68"/>
      <c r="O726" s="68"/>
      <c r="P726" s="68"/>
      <c r="Q726" s="462"/>
      <c r="R726" s="69"/>
      <c r="S726" s="70"/>
    </row>
    <row r="727" spans="4:19" x14ac:dyDescent="0.3">
      <c r="D727" s="65"/>
      <c r="E727" s="65"/>
      <c r="F727" s="65"/>
      <c r="G727" s="65"/>
      <c r="H727" s="63"/>
      <c r="I727" s="63"/>
      <c r="J727" s="63"/>
      <c r="K727" s="64"/>
      <c r="L727" s="66"/>
      <c r="M727" s="66"/>
      <c r="N727" s="68"/>
      <c r="O727" s="68"/>
      <c r="P727" s="68"/>
      <c r="Q727" s="462"/>
      <c r="R727" s="69"/>
      <c r="S727" s="70"/>
    </row>
    <row r="728" spans="4:19" x14ac:dyDescent="0.3">
      <c r="D728" s="65"/>
      <c r="E728" s="65"/>
      <c r="F728" s="65"/>
      <c r="G728" s="65"/>
      <c r="H728" s="63"/>
      <c r="I728" s="63"/>
      <c r="J728" s="63"/>
      <c r="K728" s="64"/>
      <c r="L728" s="66"/>
      <c r="M728" s="66"/>
      <c r="N728" s="68"/>
      <c r="O728" s="68"/>
      <c r="P728" s="68"/>
      <c r="Q728" s="462"/>
      <c r="R728" s="69"/>
      <c r="S728" s="70"/>
    </row>
    <row r="729" spans="4:19" x14ac:dyDescent="0.3">
      <c r="D729" s="65"/>
      <c r="E729" s="65"/>
      <c r="F729" s="65"/>
      <c r="G729" s="65"/>
      <c r="H729" s="63"/>
      <c r="I729" s="63"/>
      <c r="J729" s="63"/>
      <c r="K729" s="64"/>
      <c r="L729" s="66"/>
      <c r="M729" s="66"/>
      <c r="N729" s="68"/>
      <c r="O729" s="68"/>
      <c r="P729" s="68"/>
      <c r="Q729" s="462"/>
      <c r="R729" s="69"/>
      <c r="S729" s="70"/>
    </row>
    <row r="730" spans="4:19" x14ac:dyDescent="0.3">
      <c r="D730" s="65"/>
      <c r="E730" s="65"/>
      <c r="F730" s="65"/>
      <c r="G730" s="65"/>
      <c r="H730" s="63"/>
      <c r="I730" s="63"/>
      <c r="J730" s="63"/>
      <c r="K730" s="64"/>
      <c r="L730" s="66"/>
      <c r="M730" s="66"/>
      <c r="N730" s="68"/>
      <c r="O730" s="68"/>
      <c r="P730" s="68"/>
      <c r="Q730" s="462"/>
      <c r="R730" s="69"/>
      <c r="S730" s="70"/>
    </row>
    <row r="731" spans="4:19" x14ac:dyDescent="0.3">
      <c r="D731" s="65"/>
      <c r="E731" s="65"/>
      <c r="F731" s="65"/>
      <c r="G731" s="65"/>
      <c r="H731" s="63"/>
      <c r="I731" s="63"/>
      <c r="J731" s="63"/>
      <c r="K731" s="64"/>
      <c r="L731" s="66"/>
      <c r="M731" s="66"/>
      <c r="N731" s="68"/>
      <c r="O731" s="68"/>
      <c r="P731" s="68"/>
      <c r="Q731" s="462"/>
      <c r="R731" s="69"/>
      <c r="S731" s="70"/>
    </row>
    <row r="732" spans="4:19" x14ac:dyDescent="0.3">
      <c r="D732" s="65"/>
      <c r="E732" s="65"/>
      <c r="F732" s="65"/>
      <c r="G732" s="65"/>
      <c r="H732" s="63"/>
      <c r="I732" s="63"/>
      <c r="J732" s="63"/>
      <c r="K732" s="64"/>
      <c r="L732" s="66"/>
      <c r="M732" s="66"/>
      <c r="N732" s="68"/>
      <c r="O732" s="68"/>
      <c r="P732" s="68"/>
      <c r="Q732" s="462"/>
      <c r="R732" s="69"/>
      <c r="S732" s="70"/>
    </row>
    <row r="733" spans="4:19" x14ac:dyDescent="0.3">
      <c r="D733" s="65"/>
      <c r="E733" s="65"/>
      <c r="F733" s="65"/>
      <c r="G733" s="65"/>
      <c r="H733" s="63"/>
      <c r="I733" s="63"/>
      <c r="J733" s="63"/>
      <c r="K733" s="64"/>
      <c r="L733" s="66"/>
      <c r="M733" s="66"/>
      <c r="N733" s="68"/>
      <c r="O733" s="68"/>
      <c r="P733" s="68"/>
      <c r="Q733" s="462"/>
      <c r="R733" s="69"/>
      <c r="S733" s="70"/>
    </row>
    <row r="734" spans="4:19" x14ac:dyDescent="0.3">
      <c r="D734" s="65"/>
      <c r="E734" s="65"/>
      <c r="F734" s="65"/>
      <c r="G734" s="65"/>
      <c r="H734" s="63"/>
      <c r="I734" s="63"/>
      <c r="J734" s="63"/>
      <c r="K734" s="64"/>
      <c r="L734" s="66"/>
      <c r="M734" s="66"/>
      <c r="N734" s="68"/>
      <c r="O734" s="68"/>
      <c r="P734" s="68"/>
      <c r="Q734" s="462"/>
      <c r="R734" s="69"/>
      <c r="S734" s="70"/>
    </row>
    <row r="735" spans="4:19" x14ac:dyDescent="0.3">
      <c r="D735" s="65"/>
      <c r="E735" s="65"/>
      <c r="F735" s="65"/>
      <c r="G735" s="65"/>
      <c r="H735" s="63"/>
      <c r="I735" s="63"/>
      <c r="J735" s="63"/>
      <c r="K735" s="64"/>
      <c r="L735" s="66"/>
      <c r="M735" s="66"/>
      <c r="N735" s="68"/>
      <c r="O735" s="68"/>
      <c r="P735" s="68"/>
      <c r="Q735" s="462"/>
      <c r="R735" s="69"/>
      <c r="S735" s="70"/>
    </row>
    <row r="736" spans="4:19" x14ac:dyDescent="0.3">
      <c r="D736" s="65"/>
      <c r="E736" s="65"/>
      <c r="F736" s="65"/>
      <c r="G736" s="65"/>
      <c r="H736" s="63"/>
      <c r="I736" s="63"/>
      <c r="J736" s="63"/>
      <c r="K736" s="64"/>
      <c r="L736" s="66"/>
      <c r="M736" s="66"/>
      <c r="N736" s="68"/>
      <c r="O736" s="68"/>
      <c r="P736" s="68"/>
      <c r="Q736" s="462"/>
      <c r="R736" s="69"/>
      <c r="S736" s="70"/>
    </row>
    <row r="737" spans="4:19" x14ac:dyDescent="0.3">
      <c r="D737" s="65"/>
      <c r="E737" s="65"/>
      <c r="F737" s="65"/>
      <c r="G737" s="65"/>
      <c r="H737" s="63"/>
      <c r="I737" s="63"/>
      <c r="J737" s="63"/>
      <c r="K737" s="64"/>
      <c r="L737" s="66"/>
      <c r="M737" s="66"/>
      <c r="N737" s="68"/>
      <c r="O737" s="68"/>
      <c r="P737" s="68"/>
      <c r="Q737" s="462"/>
      <c r="R737" s="69"/>
      <c r="S737" s="70"/>
    </row>
    <row r="738" spans="4:19" x14ac:dyDescent="0.3">
      <c r="D738" s="65"/>
      <c r="E738" s="65"/>
      <c r="F738" s="65"/>
      <c r="G738" s="65"/>
      <c r="H738" s="63"/>
      <c r="I738" s="63"/>
      <c r="J738" s="63"/>
      <c r="K738" s="64"/>
      <c r="L738" s="66"/>
      <c r="M738" s="66"/>
      <c r="N738" s="68"/>
      <c r="O738" s="68"/>
      <c r="P738" s="68"/>
      <c r="Q738" s="462"/>
      <c r="R738" s="69"/>
      <c r="S738" s="70"/>
    </row>
    <row r="739" spans="4:19" x14ac:dyDescent="0.3">
      <c r="D739" s="65"/>
      <c r="E739" s="65"/>
      <c r="F739" s="65"/>
      <c r="G739" s="65"/>
      <c r="H739" s="63"/>
      <c r="I739" s="63"/>
      <c r="J739" s="63"/>
      <c r="K739" s="64"/>
      <c r="L739" s="66"/>
      <c r="M739" s="66"/>
      <c r="N739" s="68"/>
      <c r="O739" s="68"/>
      <c r="P739" s="68"/>
      <c r="Q739" s="462"/>
      <c r="R739" s="69"/>
      <c r="S739" s="70"/>
    </row>
    <row r="740" spans="4:19" x14ac:dyDescent="0.3">
      <c r="D740" s="65"/>
      <c r="E740" s="65"/>
      <c r="F740" s="65"/>
      <c r="G740" s="65"/>
      <c r="H740" s="63"/>
      <c r="I740" s="63"/>
      <c r="J740" s="63"/>
      <c r="K740" s="64"/>
      <c r="L740" s="66"/>
      <c r="M740" s="66"/>
      <c r="N740" s="68"/>
      <c r="O740" s="68"/>
      <c r="P740" s="68"/>
      <c r="Q740" s="462"/>
      <c r="R740" s="69"/>
      <c r="S740" s="70"/>
    </row>
    <row r="741" spans="4:19" x14ac:dyDescent="0.3">
      <c r="D741" s="65"/>
      <c r="E741" s="65"/>
      <c r="F741" s="65"/>
      <c r="G741" s="65"/>
      <c r="H741" s="63"/>
      <c r="I741" s="63"/>
      <c r="J741" s="63"/>
      <c r="K741" s="64"/>
      <c r="L741" s="66"/>
      <c r="M741" s="66"/>
      <c r="N741" s="68"/>
      <c r="O741" s="68"/>
      <c r="P741" s="68"/>
      <c r="Q741" s="462"/>
      <c r="R741" s="69"/>
      <c r="S741" s="70"/>
    </row>
    <row r="742" spans="4:19" x14ac:dyDescent="0.3">
      <c r="D742" s="65"/>
      <c r="E742" s="65"/>
      <c r="F742" s="65"/>
      <c r="G742" s="65"/>
      <c r="H742" s="63"/>
      <c r="I742" s="63"/>
      <c r="J742" s="63"/>
      <c r="K742" s="64"/>
      <c r="L742" s="66"/>
      <c r="M742" s="66"/>
      <c r="N742" s="68"/>
      <c r="O742" s="68"/>
      <c r="P742" s="68"/>
      <c r="Q742" s="462"/>
      <c r="R742" s="69"/>
      <c r="S742" s="70"/>
    </row>
    <row r="743" spans="4:19" x14ac:dyDescent="0.3">
      <c r="D743" s="65"/>
      <c r="E743" s="65"/>
      <c r="F743" s="65"/>
      <c r="G743" s="65"/>
      <c r="H743" s="63"/>
      <c r="I743" s="63"/>
      <c r="J743" s="63"/>
      <c r="K743" s="64"/>
      <c r="L743" s="66"/>
      <c r="M743" s="66"/>
      <c r="N743" s="68"/>
      <c r="O743" s="68"/>
      <c r="P743" s="68"/>
      <c r="Q743" s="462"/>
      <c r="R743" s="69"/>
      <c r="S743" s="70"/>
    </row>
    <row r="744" spans="4:19" x14ac:dyDescent="0.3">
      <c r="D744" s="65"/>
      <c r="E744" s="65"/>
      <c r="F744" s="65"/>
      <c r="G744" s="65"/>
      <c r="H744" s="63"/>
      <c r="I744" s="63"/>
      <c r="J744" s="63"/>
      <c r="K744" s="64"/>
      <c r="L744" s="66"/>
      <c r="M744" s="66"/>
      <c r="N744" s="68"/>
      <c r="O744" s="68"/>
      <c r="P744" s="68"/>
      <c r="Q744" s="462"/>
      <c r="R744" s="69"/>
      <c r="S744" s="70"/>
    </row>
    <row r="745" spans="4:19" x14ac:dyDescent="0.3">
      <c r="D745" s="65"/>
      <c r="E745" s="65"/>
      <c r="F745" s="65"/>
      <c r="G745" s="65"/>
      <c r="H745" s="63"/>
      <c r="I745" s="63"/>
      <c r="J745" s="63"/>
      <c r="K745" s="64"/>
      <c r="L745" s="66"/>
      <c r="M745" s="66"/>
      <c r="N745" s="68"/>
      <c r="O745" s="68"/>
      <c r="P745" s="68"/>
      <c r="Q745" s="462"/>
      <c r="R745" s="69"/>
      <c r="S745" s="70"/>
    </row>
    <row r="746" spans="4:19" x14ac:dyDescent="0.3">
      <c r="D746" s="65"/>
      <c r="E746" s="65"/>
      <c r="F746" s="65"/>
      <c r="G746" s="65"/>
      <c r="H746" s="63"/>
      <c r="I746" s="63"/>
      <c r="J746" s="63"/>
      <c r="K746" s="64"/>
      <c r="L746" s="66"/>
      <c r="M746" s="66"/>
      <c r="N746" s="68"/>
      <c r="O746" s="68"/>
      <c r="P746" s="68"/>
      <c r="Q746" s="462"/>
      <c r="R746" s="69"/>
      <c r="S746" s="70"/>
    </row>
    <row r="747" spans="4:19" x14ac:dyDescent="0.3">
      <c r="D747" s="65"/>
      <c r="E747" s="65"/>
      <c r="F747" s="65"/>
      <c r="G747" s="65"/>
      <c r="H747" s="63"/>
      <c r="I747" s="63"/>
      <c r="J747" s="63"/>
      <c r="K747" s="64"/>
      <c r="L747" s="66"/>
      <c r="M747" s="66"/>
      <c r="N747" s="68"/>
      <c r="O747" s="68"/>
      <c r="P747" s="68"/>
      <c r="Q747" s="462"/>
      <c r="R747" s="69"/>
      <c r="S747" s="70"/>
    </row>
    <row r="748" spans="4:19" x14ac:dyDescent="0.3">
      <c r="D748" s="65"/>
      <c r="E748" s="65"/>
      <c r="F748" s="65"/>
      <c r="G748" s="65"/>
      <c r="H748" s="63"/>
      <c r="I748" s="63"/>
      <c r="J748" s="63"/>
      <c r="K748" s="64"/>
      <c r="L748" s="66"/>
      <c r="M748" s="66"/>
      <c r="N748" s="68"/>
      <c r="O748" s="68"/>
      <c r="P748" s="68"/>
      <c r="Q748" s="462"/>
      <c r="R748" s="69"/>
      <c r="S748" s="70"/>
    </row>
    <row r="749" spans="4:19" x14ac:dyDescent="0.3">
      <c r="D749" s="65"/>
      <c r="E749" s="65"/>
      <c r="F749" s="65"/>
      <c r="G749" s="65"/>
      <c r="H749" s="63"/>
      <c r="I749" s="63"/>
      <c r="J749" s="63"/>
      <c r="K749" s="64"/>
      <c r="L749" s="66"/>
      <c r="M749" s="66"/>
      <c r="N749" s="68"/>
      <c r="O749" s="68"/>
      <c r="P749" s="68"/>
      <c r="Q749" s="462"/>
      <c r="R749" s="69"/>
      <c r="S749" s="70"/>
    </row>
    <row r="750" spans="4:19" x14ac:dyDescent="0.3">
      <c r="D750" s="65"/>
      <c r="E750" s="65"/>
      <c r="F750" s="65"/>
      <c r="G750" s="65"/>
      <c r="H750" s="63"/>
      <c r="I750" s="63"/>
      <c r="J750" s="63"/>
      <c r="K750" s="64"/>
      <c r="L750" s="66"/>
      <c r="M750" s="66"/>
      <c r="N750" s="68"/>
      <c r="O750" s="68"/>
      <c r="P750" s="68"/>
      <c r="Q750" s="462"/>
      <c r="R750" s="69"/>
      <c r="S750" s="70"/>
    </row>
    <row r="751" spans="4:19" x14ac:dyDescent="0.3">
      <c r="D751" s="65"/>
      <c r="E751" s="65"/>
      <c r="F751" s="65"/>
      <c r="G751" s="65"/>
      <c r="H751" s="63"/>
      <c r="I751" s="63"/>
      <c r="J751" s="63"/>
      <c r="K751" s="64"/>
      <c r="L751" s="66"/>
      <c r="M751" s="66"/>
      <c r="N751" s="68"/>
      <c r="O751" s="68"/>
      <c r="P751" s="68"/>
      <c r="Q751" s="462"/>
      <c r="R751" s="69"/>
      <c r="S751" s="70"/>
    </row>
    <row r="752" spans="4:19" x14ac:dyDescent="0.3">
      <c r="D752" s="65"/>
      <c r="E752" s="65"/>
      <c r="F752" s="65"/>
      <c r="G752" s="65"/>
      <c r="H752" s="63"/>
      <c r="I752" s="63"/>
      <c r="J752" s="63"/>
      <c r="K752" s="64"/>
      <c r="L752" s="66"/>
      <c r="M752" s="66"/>
      <c r="N752" s="68"/>
      <c r="O752" s="68"/>
      <c r="P752" s="68"/>
      <c r="Q752" s="462"/>
      <c r="R752" s="69"/>
      <c r="S752" s="70"/>
    </row>
    <row r="753" spans="4:19" x14ac:dyDescent="0.3">
      <c r="D753" s="65"/>
      <c r="E753" s="65"/>
      <c r="F753" s="65"/>
      <c r="G753" s="65"/>
      <c r="H753" s="63"/>
      <c r="I753" s="63"/>
      <c r="J753" s="63"/>
      <c r="K753" s="64"/>
      <c r="L753" s="66"/>
      <c r="M753" s="66"/>
      <c r="N753" s="68"/>
      <c r="O753" s="68"/>
      <c r="P753" s="68"/>
      <c r="Q753" s="462"/>
      <c r="R753" s="69"/>
      <c r="S753" s="70"/>
    </row>
    <row r="754" spans="4:19" x14ac:dyDescent="0.3">
      <c r="D754" s="65"/>
      <c r="E754" s="65"/>
      <c r="F754" s="65"/>
      <c r="G754" s="65"/>
      <c r="H754" s="63"/>
      <c r="I754" s="63"/>
      <c r="J754" s="63"/>
      <c r="K754" s="64"/>
      <c r="L754" s="66"/>
      <c r="M754" s="66"/>
      <c r="N754" s="68"/>
      <c r="O754" s="68"/>
      <c r="P754" s="68"/>
      <c r="Q754" s="462"/>
      <c r="R754" s="69"/>
      <c r="S754" s="70"/>
    </row>
    <row r="755" spans="4:19" x14ac:dyDescent="0.3">
      <c r="D755" s="65"/>
      <c r="E755" s="65"/>
      <c r="F755" s="65"/>
      <c r="G755" s="65"/>
      <c r="H755" s="63"/>
      <c r="I755" s="63"/>
      <c r="J755" s="63"/>
      <c r="K755" s="64"/>
      <c r="L755" s="66"/>
      <c r="M755" s="66"/>
      <c r="N755" s="68"/>
      <c r="O755" s="68"/>
      <c r="P755" s="68"/>
      <c r="Q755" s="462"/>
      <c r="R755" s="69"/>
      <c r="S755" s="70"/>
    </row>
    <row r="756" spans="4:19" x14ac:dyDescent="0.3">
      <c r="D756" s="65"/>
      <c r="E756" s="65"/>
      <c r="F756" s="65"/>
      <c r="G756" s="65"/>
      <c r="H756" s="63"/>
      <c r="I756" s="63"/>
      <c r="J756" s="63"/>
      <c r="K756" s="64"/>
      <c r="L756" s="66"/>
      <c r="M756" s="66"/>
      <c r="N756" s="68"/>
      <c r="O756" s="68"/>
      <c r="P756" s="68"/>
      <c r="Q756" s="462"/>
      <c r="R756" s="69"/>
      <c r="S756" s="70"/>
    </row>
    <row r="757" spans="4:19" x14ac:dyDescent="0.3">
      <c r="D757" s="65"/>
      <c r="E757" s="65"/>
      <c r="F757" s="65"/>
      <c r="G757" s="65"/>
      <c r="H757" s="63"/>
      <c r="I757" s="63"/>
      <c r="J757" s="63"/>
      <c r="K757" s="64"/>
      <c r="L757" s="66"/>
      <c r="M757" s="66"/>
      <c r="N757" s="68"/>
      <c r="O757" s="68"/>
      <c r="P757" s="68"/>
      <c r="Q757" s="462"/>
      <c r="R757" s="69"/>
      <c r="S757" s="70"/>
    </row>
    <row r="758" spans="4:19" x14ac:dyDescent="0.3">
      <c r="D758" s="65"/>
      <c r="E758" s="65"/>
      <c r="F758" s="65"/>
      <c r="G758" s="65"/>
      <c r="H758" s="63"/>
      <c r="I758" s="63"/>
      <c r="J758" s="63"/>
      <c r="K758" s="64"/>
      <c r="L758" s="66"/>
      <c r="M758" s="66"/>
      <c r="N758" s="68"/>
      <c r="O758" s="68"/>
      <c r="P758" s="68"/>
      <c r="Q758" s="462"/>
      <c r="R758" s="69"/>
      <c r="S758" s="70"/>
    </row>
    <row r="759" spans="4:19" x14ac:dyDescent="0.3">
      <c r="D759" s="65"/>
      <c r="E759" s="65"/>
      <c r="F759" s="65"/>
      <c r="G759" s="65"/>
      <c r="H759" s="63"/>
      <c r="I759" s="63"/>
      <c r="J759" s="63"/>
      <c r="K759" s="64"/>
      <c r="L759" s="66"/>
      <c r="M759" s="66"/>
      <c r="N759" s="68"/>
      <c r="O759" s="68"/>
      <c r="P759" s="68"/>
      <c r="Q759" s="462"/>
      <c r="R759" s="69"/>
      <c r="S759" s="70"/>
    </row>
    <row r="760" spans="4:19" x14ac:dyDescent="0.3">
      <c r="D760" s="65"/>
      <c r="E760" s="65"/>
      <c r="F760" s="65"/>
      <c r="G760" s="65"/>
      <c r="H760" s="63"/>
      <c r="I760" s="63"/>
      <c r="J760" s="63"/>
      <c r="K760" s="64"/>
      <c r="L760" s="66"/>
      <c r="M760" s="66"/>
      <c r="N760" s="68"/>
      <c r="O760" s="68"/>
      <c r="P760" s="68"/>
      <c r="Q760" s="462"/>
      <c r="R760" s="69"/>
      <c r="S760" s="70"/>
    </row>
    <row r="761" spans="4:19" x14ac:dyDescent="0.3">
      <c r="D761" s="65"/>
      <c r="E761" s="65"/>
      <c r="F761" s="65"/>
      <c r="G761" s="65"/>
      <c r="H761" s="63"/>
      <c r="I761" s="63"/>
      <c r="J761" s="63"/>
      <c r="K761" s="64"/>
      <c r="L761" s="66"/>
      <c r="M761" s="66"/>
      <c r="N761" s="68"/>
      <c r="O761" s="68"/>
      <c r="P761" s="68"/>
      <c r="Q761" s="462"/>
      <c r="R761" s="69"/>
      <c r="S761" s="70"/>
    </row>
    <row r="762" spans="4:19" x14ac:dyDescent="0.3">
      <c r="D762" s="65"/>
      <c r="E762" s="65"/>
      <c r="F762" s="65"/>
      <c r="G762" s="65"/>
      <c r="H762" s="63"/>
      <c r="I762" s="63"/>
      <c r="J762" s="63"/>
      <c r="K762" s="64"/>
      <c r="L762" s="66"/>
      <c r="M762" s="66"/>
      <c r="N762" s="68"/>
      <c r="O762" s="68"/>
      <c r="P762" s="68"/>
      <c r="Q762" s="462"/>
      <c r="R762" s="69"/>
      <c r="S762" s="70"/>
    </row>
    <row r="763" spans="4:19" x14ac:dyDescent="0.3">
      <c r="D763" s="65"/>
      <c r="E763" s="65"/>
      <c r="F763" s="65"/>
      <c r="G763" s="65"/>
      <c r="H763" s="63"/>
      <c r="I763" s="63"/>
      <c r="J763" s="63"/>
      <c r="K763" s="64"/>
      <c r="L763" s="66"/>
      <c r="M763" s="66"/>
      <c r="N763" s="68"/>
      <c r="O763" s="68"/>
      <c r="P763" s="68"/>
      <c r="Q763" s="462"/>
      <c r="R763" s="69"/>
      <c r="S763" s="70"/>
    </row>
    <row r="764" spans="4:19" x14ac:dyDescent="0.3">
      <c r="D764" s="65"/>
      <c r="E764" s="65"/>
      <c r="F764" s="65"/>
      <c r="G764" s="65"/>
      <c r="H764" s="63"/>
      <c r="I764" s="63"/>
      <c r="J764" s="63"/>
      <c r="K764" s="64"/>
      <c r="L764" s="66"/>
      <c r="M764" s="66"/>
      <c r="N764" s="68"/>
      <c r="O764" s="68"/>
      <c r="P764" s="68"/>
      <c r="Q764" s="462"/>
      <c r="R764" s="69"/>
      <c r="S764" s="70"/>
    </row>
    <row r="765" spans="4:19" x14ac:dyDescent="0.3">
      <c r="D765" s="65"/>
      <c r="E765" s="65"/>
      <c r="F765" s="65"/>
      <c r="G765" s="65"/>
      <c r="H765" s="63"/>
      <c r="I765" s="63"/>
      <c r="J765" s="63"/>
      <c r="K765" s="64"/>
      <c r="L765" s="66"/>
      <c r="M765" s="66"/>
      <c r="N765" s="68"/>
      <c r="O765" s="68"/>
      <c r="P765" s="68"/>
      <c r="Q765" s="462"/>
      <c r="R765" s="69"/>
      <c r="S765" s="70"/>
    </row>
    <row r="766" spans="4:19" x14ac:dyDescent="0.3">
      <c r="D766" s="65"/>
      <c r="E766" s="65"/>
      <c r="F766" s="65"/>
      <c r="G766" s="65"/>
      <c r="H766" s="63"/>
      <c r="I766" s="63"/>
      <c r="J766" s="63"/>
      <c r="K766" s="64"/>
      <c r="L766" s="66"/>
      <c r="M766" s="66"/>
      <c r="N766" s="68"/>
      <c r="O766" s="68"/>
      <c r="P766" s="68"/>
      <c r="Q766" s="462"/>
      <c r="R766" s="69"/>
      <c r="S766" s="70"/>
    </row>
    <row r="767" spans="4:19" x14ac:dyDescent="0.3">
      <c r="D767" s="65"/>
      <c r="E767" s="65"/>
      <c r="F767" s="65"/>
      <c r="G767" s="65"/>
      <c r="H767" s="63"/>
      <c r="I767" s="63"/>
      <c r="J767" s="63"/>
      <c r="K767" s="64"/>
      <c r="L767" s="66"/>
      <c r="M767" s="66"/>
      <c r="N767" s="68"/>
      <c r="O767" s="68"/>
      <c r="P767" s="68"/>
      <c r="Q767" s="462"/>
      <c r="R767" s="69"/>
      <c r="S767" s="70"/>
    </row>
    <row r="768" spans="4:19" x14ac:dyDescent="0.3">
      <c r="D768" s="65"/>
      <c r="E768" s="65"/>
      <c r="F768" s="65"/>
      <c r="G768" s="65"/>
      <c r="H768" s="63"/>
      <c r="I768" s="63"/>
      <c r="J768" s="63"/>
      <c r="K768" s="64"/>
      <c r="L768" s="66"/>
      <c r="M768" s="66"/>
      <c r="N768" s="68"/>
      <c r="O768" s="68"/>
      <c r="P768" s="68"/>
      <c r="Q768" s="462"/>
      <c r="R768" s="69"/>
      <c r="S768" s="70"/>
    </row>
    <row r="769" spans="4:19" x14ac:dyDescent="0.3">
      <c r="D769" s="65"/>
      <c r="E769" s="65"/>
      <c r="F769" s="65"/>
      <c r="G769" s="65"/>
      <c r="H769" s="63"/>
      <c r="I769" s="63"/>
      <c r="J769" s="63"/>
      <c r="K769" s="64"/>
      <c r="L769" s="66"/>
      <c r="M769" s="66"/>
      <c r="N769" s="68"/>
      <c r="O769" s="68"/>
      <c r="P769" s="68"/>
      <c r="Q769" s="462"/>
      <c r="R769" s="69"/>
      <c r="S769" s="70"/>
    </row>
    <row r="770" spans="4:19" x14ac:dyDescent="0.3">
      <c r="D770" s="65"/>
      <c r="E770" s="65"/>
      <c r="F770" s="65"/>
      <c r="G770" s="65"/>
      <c r="H770" s="63"/>
      <c r="I770" s="63"/>
      <c r="J770" s="63"/>
      <c r="K770" s="64"/>
      <c r="L770" s="66"/>
      <c r="M770" s="66"/>
      <c r="N770" s="68"/>
      <c r="O770" s="68"/>
      <c r="P770" s="68"/>
      <c r="Q770" s="462"/>
      <c r="R770" s="69"/>
      <c r="S770" s="70"/>
    </row>
    <row r="771" spans="4:19" x14ac:dyDescent="0.3">
      <c r="D771" s="65"/>
      <c r="E771" s="65"/>
      <c r="F771" s="65"/>
      <c r="G771" s="65"/>
      <c r="H771" s="63"/>
      <c r="I771" s="63"/>
      <c r="J771" s="63"/>
      <c r="K771" s="64"/>
      <c r="L771" s="66"/>
      <c r="M771" s="66"/>
      <c r="N771" s="68"/>
      <c r="O771" s="68"/>
      <c r="P771" s="68"/>
      <c r="Q771" s="462"/>
      <c r="R771" s="69"/>
      <c r="S771" s="70"/>
    </row>
    <row r="772" spans="4:19" x14ac:dyDescent="0.3">
      <c r="D772" s="65"/>
      <c r="E772" s="65"/>
      <c r="F772" s="65"/>
      <c r="G772" s="65"/>
      <c r="H772" s="63"/>
      <c r="I772" s="63"/>
      <c r="J772" s="63"/>
      <c r="K772" s="64"/>
      <c r="L772" s="66"/>
      <c r="M772" s="66"/>
      <c r="N772" s="68"/>
      <c r="O772" s="68"/>
      <c r="P772" s="68"/>
      <c r="Q772" s="462"/>
      <c r="R772" s="69"/>
      <c r="S772" s="70"/>
    </row>
    <row r="773" spans="4:19" x14ac:dyDescent="0.3">
      <c r="D773" s="65"/>
      <c r="E773" s="65"/>
      <c r="F773" s="65"/>
      <c r="G773" s="65"/>
      <c r="H773" s="63"/>
      <c r="I773" s="63"/>
      <c r="J773" s="63"/>
      <c r="K773" s="64"/>
      <c r="L773" s="66"/>
      <c r="M773" s="66"/>
      <c r="N773" s="68"/>
      <c r="O773" s="68"/>
      <c r="P773" s="68"/>
      <c r="Q773" s="462"/>
      <c r="R773" s="69"/>
      <c r="S773" s="70"/>
    </row>
    <row r="774" spans="4:19" x14ac:dyDescent="0.3">
      <c r="D774" s="65"/>
      <c r="E774" s="65"/>
      <c r="F774" s="65"/>
      <c r="G774" s="65"/>
      <c r="H774" s="63"/>
      <c r="I774" s="63"/>
      <c r="J774" s="63"/>
      <c r="K774" s="64"/>
      <c r="L774" s="66"/>
      <c r="M774" s="66"/>
      <c r="N774" s="68"/>
      <c r="O774" s="68"/>
      <c r="P774" s="68"/>
      <c r="Q774" s="462"/>
      <c r="R774" s="69"/>
      <c r="S774" s="70"/>
    </row>
    <row r="775" spans="4:19" x14ac:dyDescent="0.3">
      <c r="D775" s="65"/>
      <c r="E775" s="65"/>
      <c r="F775" s="65"/>
      <c r="G775" s="65"/>
      <c r="H775" s="63"/>
      <c r="I775" s="63"/>
      <c r="J775" s="63"/>
      <c r="K775" s="64"/>
      <c r="L775" s="66"/>
      <c r="M775" s="66"/>
      <c r="N775" s="68"/>
      <c r="O775" s="68"/>
      <c r="P775" s="68"/>
      <c r="Q775" s="462"/>
      <c r="R775" s="69"/>
      <c r="S775" s="70"/>
    </row>
    <row r="776" spans="4:19" x14ac:dyDescent="0.3">
      <c r="D776" s="65"/>
      <c r="E776" s="65"/>
      <c r="F776" s="65"/>
      <c r="G776" s="65"/>
      <c r="H776" s="63"/>
      <c r="I776" s="63"/>
      <c r="J776" s="63"/>
      <c r="K776" s="64"/>
      <c r="L776" s="66"/>
      <c r="M776" s="66"/>
      <c r="N776" s="68"/>
      <c r="O776" s="68"/>
      <c r="P776" s="68"/>
      <c r="Q776" s="462"/>
      <c r="R776" s="69"/>
      <c r="S776" s="70"/>
    </row>
    <row r="777" spans="4:19" x14ac:dyDescent="0.3">
      <c r="D777" s="65"/>
      <c r="E777" s="65"/>
      <c r="F777" s="65"/>
      <c r="G777" s="65"/>
      <c r="H777" s="63"/>
      <c r="I777" s="63"/>
      <c r="J777" s="63"/>
      <c r="K777" s="64"/>
      <c r="L777" s="66"/>
      <c r="M777" s="66"/>
      <c r="N777" s="68"/>
      <c r="O777" s="68"/>
      <c r="P777" s="68"/>
      <c r="Q777" s="462"/>
      <c r="R777" s="69"/>
      <c r="S777" s="70"/>
    </row>
    <row r="778" spans="4:19" x14ac:dyDescent="0.3">
      <c r="D778" s="65"/>
      <c r="E778" s="65"/>
      <c r="F778" s="65"/>
      <c r="G778" s="65"/>
      <c r="H778" s="63"/>
      <c r="I778" s="63"/>
      <c r="J778" s="63"/>
      <c r="K778" s="64"/>
      <c r="L778" s="66"/>
      <c r="M778" s="66"/>
      <c r="N778" s="68"/>
      <c r="O778" s="68"/>
      <c r="P778" s="68"/>
      <c r="Q778" s="462"/>
      <c r="R778" s="69"/>
      <c r="S778" s="70"/>
    </row>
    <row r="779" spans="4:19" x14ac:dyDescent="0.3">
      <c r="D779" s="65"/>
      <c r="E779" s="65"/>
      <c r="F779" s="65"/>
      <c r="G779" s="65"/>
      <c r="H779" s="63"/>
      <c r="I779" s="63"/>
      <c r="J779" s="63"/>
      <c r="K779" s="64"/>
      <c r="L779" s="66"/>
      <c r="M779" s="66"/>
      <c r="N779" s="68"/>
      <c r="O779" s="68"/>
      <c r="P779" s="68"/>
      <c r="Q779" s="462"/>
      <c r="R779" s="69"/>
      <c r="S779" s="70"/>
    </row>
    <row r="780" spans="4:19" x14ac:dyDescent="0.3">
      <c r="D780" s="65"/>
      <c r="E780" s="65"/>
      <c r="F780" s="65"/>
      <c r="G780" s="65"/>
      <c r="H780" s="63"/>
      <c r="I780" s="63"/>
      <c r="J780" s="63"/>
      <c r="K780" s="64"/>
      <c r="L780" s="66"/>
      <c r="M780" s="66"/>
      <c r="N780" s="68"/>
      <c r="O780" s="68"/>
      <c r="P780" s="68"/>
      <c r="Q780" s="462"/>
      <c r="R780" s="69"/>
      <c r="S780" s="70"/>
    </row>
    <row r="781" spans="4:19" x14ac:dyDescent="0.3">
      <c r="D781" s="65"/>
      <c r="E781" s="65"/>
      <c r="F781" s="65"/>
      <c r="G781" s="65"/>
      <c r="H781" s="63"/>
      <c r="I781" s="63"/>
      <c r="J781" s="63"/>
      <c r="K781" s="64"/>
      <c r="L781" s="66"/>
      <c r="M781" s="66"/>
      <c r="N781" s="68"/>
      <c r="O781" s="68"/>
      <c r="P781" s="68"/>
      <c r="Q781" s="462"/>
      <c r="R781" s="69"/>
      <c r="S781" s="70"/>
    </row>
    <row r="782" spans="4:19" x14ac:dyDescent="0.3">
      <c r="D782" s="65"/>
      <c r="E782" s="65"/>
      <c r="F782" s="65"/>
      <c r="G782" s="65"/>
      <c r="H782" s="63"/>
      <c r="I782" s="63"/>
      <c r="J782" s="63"/>
      <c r="K782" s="64"/>
      <c r="L782" s="66"/>
      <c r="M782" s="66"/>
      <c r="N782" s="68"/>
      <c r="O782" s="68"/>
      <c r="P782" s="68"/>
      <c r="Q782" s="462"/>
      <c r="R782" s="69"/>
      <c r="S782" s="70"/>
    </row>
    <row r="783" spans="4:19" x14ac:dyDescent="0.3">
      <c r="D783" s="65"/>
      <c r="E783" s="65"/>
      <c r="F783" s="65"/>
      <c r="G783" s="65"/>
      <c r="H783" s="63"/>
      <c r="I783" s="63"/>
      <c r="J783" s="63"/>
      <c r="K783" s="64"/>
      <c r="L783" s="66"/>
      <c r="M783" s="66"/>
      <c r="N783" s="68"/>
      <c r="O783" s="68"/>
      <c r="P783" s="68"/>
      <c r="Q783" s="462"/>
      <c r="R783" s="69"/>
      <c r="S783" s="70"/>
    </row>
    <row r="784" spans="4:19" x14ac:dyDescent="0.3">
      <c r="D784" s="65"/>
      <c r="E784" s="65"/>
      <c r="F784" s="65"/>
      <c r="G784" s="65"/>
      <c r="H784" s="63"/>
      <c r="I784" s="63"/>
      <c r="J784" s="63"/>
      <c r="K784" s="64"/>
      <c r="L784" s="66"/>
      <c r="M784" s="66"/>
      <c r="N784" s="68"/>
      <c r="O784" s="68"/>
      <c r="P784" s="68"/>
      <c r="Q784" s="462"/>
      <c r="R784" s="69"/>
      <c r="S784" s="70"/>
    </row>
    <row r="785" spans="4:19" x14ac:dyDescent="0.3">
      <c r="D785" s="65"/>
      <c r="E785" s="65"/>
      <c r="F785" s="65"/>
      <c r="G785" s="65"/>
      <c r="H785" s="63"/>
      <c r="I785" s="63"/>
      <c r="J785" s="63"/>
      <c r="K785" s="64"/>
      <c r="L785" s="66"/>
      <c r="M785" s="66"/>
      <c r="N785" s="68"/>
      <c r="O785" s="68"/>
      <c r="P785" s="68"/>
      <c r="Q785" s="462"/>
      <c r="R785" s="69"/>
      <c r="S785" s="70"/>
    </row>
    <row r="786" spans="4:19" x14ac:dyDescent="0.3">
      <c r="D786" s="65"/>
      <c r="E786" s="65"/>
      <c r="F786" s="65"/>
      <c r="G786" s="65"/>
      <c r="H786" s="63"/>
      <c r="I786" s="63"/>
      <c r="J786" s="63"/>
      <c r="K786" s="64"/>
      <c r="L786" s="66"/>
      <c r="M786" s="66"/>
      <c r="N786" s="68"/>
      <c r="O786" s="68"/>
      <c r="P786" s="68"/>
      <c r="Q786" s="462"/>
      <c r="R786" s="69"/>
      <c r="S786" s="70"/>
    </row>
    <row r="787" spans="4:19" x14ac:dyDescent="0.3">
      <c r="D787" s="65"/>
      <c r="E787" s="65"/>
      <c r="F787" s="65"/>
      <c r="G787" s="65"/>
      <c r="H787" s="63"/>
      <c r="I787" s="63"/>
      <c r="J787" s="63"/>
      <c r="K787" s="64"/>
      <c r="L787" s="66"/>
      <c r="M787" s="66"/>
      <c r="N787" s="68"/>
      <c r="O787" s="68"/>
      <c r="P787" s="68"/>
      <c r="Q787" s="462"/>
      <c r="R787" s="69"/>
      <c r="S787" s="70"/>
    </row>
    <row r="788" spans="4:19" x14ac:dyDescent="0.3">
      <c r="D788" s="65"/>
      <c r="E788" s="65"/>
      <c r="F788" s="65"/>
      <c r="G788" s="65"/>
      <c r="H788" s="63"/>
      <c r="I788" s="63"/>
      <c r="J788" s="63"/>
      <c r="K788" s="64"/>
      <c r="L788" s="66"/>
      <c r="M788" s="66"/>
      <c r="N788" s="68"/>
      <c r="O788" s="68"/>
      <c r="P788" s="68"/>
      <c r="Q788" s="462"/>
      <c r="R788" s="69"/>
      <c r="S788" s="70"/>
    </row>
    <row r="789" spans="4:19" x14ac:dyDescent="0.3">
      <c r="D789" s="65"/>
      <c r="E789" s="65"/>
      <c r="F789" s="65"/>
      <c r="G789" s="65"/>
      <c r="H789" s="63"/>
      <c r="I789" s="63"/>
      <c r="J789" s="63"/>
      <c r="K789" s="64"/>
      <c r="L789" s="66"/>
      <c r="M789" s="66"/>
      <c r="N789" s="68"/>
      <c r="O789" s="68"/>
      <c r="P789" s="68"/>
      <c r="Q789" s="462"/>
      <c r="R789" s="69"/>
      <c r="S789" s="70"/>
    </row>
    <row r="790" spans="4:19" x14ac:dyDescent="0.3">
      <c r="D790" s="65"/>
      <c r="E790" s="65"/>
      <c r="F790" s="65"/>
      <c r="G790" s="65"/>
      <c r="H790" s="63"/>
      <c r="I790" s="63"/>
      <c r="J790" s="63"/>
      <c r="K790" s="64"/>
      <c r="L790" s="66"/>
      <c r="M790" s="66"/>
      <c r="N790" s="68"/>
      <c r="O790" s="68"/>
      <c r="P790" s="68"/>
      <c r="Q790" s="462"/>
      <c r="R790" s="69"/>
      <c r="S790" s="70"/>
    </row>
    <row r="791" spans="4:19" x14ac:dyDescent="0.3">
      <c r="D791" s="65"/>
      <c r="E791" s="65"/>
      <c r="F791" s="65"/>
      <c r="G791" s="65"/>
      <c r="H791" s="63"/>
      <c r="I791" s="63"/>
      <c r="J791" s="63"/>
      <c r="K791" s="64"/>
      <c r="L791" s="66"/>
      <c r="M791" s="66"/>
      <c r="N791" s="68"/>
      <c r="O791" s="68"/>
      <c r="P791" s="68"/>
      <c r="Q791" s="462"/>
      <c r="R791" s="69"/>
      <c r="S791" s="70"/>
    </row>
    <row r="792" spans="4:19" x14ac:dyDescent="0.3">
      <c r="D792" s="65"/>
      <c r="E792" s="65"/>
      <c r="F792" s="65"/>
      <c r="G792" s="65"/>
      <c r="H792" s="63"/>
      <c r="I792" s="63"/>
      <c r="J792" s="63"/>
      <c r="K792" s="64"/>
      <c r="L792" s="66"/>
      <c r="M792" s="66"/>
      <c r="N792" s="68"/>
      <c r="O792" s="68"/>
      <c r="P792" s="68"/>
      <c r="Q792" s="462"/>
      <c r="R792" s="69"/>
      <c r="S792" s="70"/>
    </row>
    <row r="793" spans="4:19" x14ac:dyDescent="0.3">
      <c r="D793" s="65"/>
      <c r="E793" s="65"/>
      <c r="F793" s="65"/>
      <c r="G793" s="65"/>
      <c r="H793" s="63"/>
      <c r="I793" s="63"/>
      <c r="J793" s="63"/>
      <c r="K793" s="64"/>
      <c r="L793" s="66"/>
      <c r="M793" s="66"/>
      <c r="N793" s="68"/>
      <c r="O793" s="68"/>
      <c r="P793" s="68"/>
      <c r="Q793" s="462"/>
      <c r="R793" s="69"/>
      <c r="S793" s="70"/>
    </row>
    <row r="794" spans="4:19" x14ac:dyDescent="0.3">
      <c r="D794" s="65"/>
      <c r="E794" s="65"/>
      <c r="F794" s="65"/>
      <c r="G794" s="65"/>
      <c r="H794" s="63"/>
      <c r="I794" s="63"/>
      <c r="J794" s="63"/>
      <c r="K794" s="64"/>
      <c r="L794" s="66"/>
      <c r="M794" s="66"/>
      <c r="N794" s="68"/>
      <c r="O794" s="68"/>
      <c r="P794" s="68"/>
      <c r="Q794" s="462"/>
      <c r="R794" s="69"/>
      <c r="S794" s="70"/>
    </row>
    <row r="795" spans="4:19" x14ac:dyDescent="0.3">
      <c r="D795" s="65"/>
      <c r="E795" s="65"/>
      <c r="F795" s="65"/>
      <c r="G795" s="65"/>
      <c r="H795" s="63"/>
      <c r="I795" s="63"/>
      <c r="J795" s="63"/>
      <c r="K795" s="64"/>
      <c r="L795" s="66"/>
      <c r="M795" s="66"/>
      <c r="N795" s="68"/>
      <c r="O795" s="68"/>
      <c r="P795" s="68"/>
      <c r="Q795" s="462"/>
      <c r="R795" s="69"/>
      <c r="S795" s="70"/>
    </row>
    <row r="796" spans="4:19" x14ac:dyDescent="0.3">
      <c r="D796" s="65"/>
      <c r="E796" s="65"/>
      <c r="F796" s="65"/>
      <c r="G796" s="65"/>
      <c r="H796" s="63"/>
      <c r="I796" s="63"/>
      <c r="J796" s="63"/>
      <c r="K796" s="64"/>
      <c r="L796" s="66"/>
      <c r="M796" s="66"/>
      <c r="N796" s="68"/>
      <c r="O796" s="68"/>
      <c r="P796" s="68"/>
      <c r="Q796" s="462"/>
      <c r="R796" s="69"/>
      <c r="S796" s="70"/>
    </row>
    <row r="797" spans="4:19" x14ac:dyDescent="0.3">
      <c r="D797" s="65"/>
      <c r="E797" s="65"/>
      <c r="F797" s="65"/>
      <c r="G797" s="65"/>
      <c r="H797" s="63"/>
      <c r="I797" s="63"/>
      <c r="J797" s="63"/>
      <c r="K797" s="64"/>
      <c r="L797" s="66"/>
      <c r="M797" s="66"/>
      <c r="N797" s="68"/>
      <c r="O797" s="68"/>
      <c r="P797" s="68"/>
      <c r="Q797" s="462"/>
      <c r="R797" s="69"/>
      <c r="S797" s="70"/>
    </row>
    <row r="798" spans="4:19" x14ac:dyDescent="0.3">
      <c r="D798" s="65"/>
      <c r="E798" s="65"/>
      <c r="F798" s="65"/>
      <c r="G798" s="65"/>
      <c r="H798" s="63"/>
      <c r="I798" s="63"/>
      <c r="J798" s="63"/>
      <c r="K798" s="64"/>
      <c r="L798" s="66"/>
      <c r="M798" s="66"/>
      <c r="N798" s="68"/>
      <c r="O798" s="68"/>
      <c r="P798" s="68"/>
      <c r="Q798" s="462"/>
      <c r="R798" s="69"/>
      <c r="S798" s="70"/>
    </row>
    <row r="799" spans="4:19" x14ac:dyDescent="0.3">
      <c r="D799" s="65"/>
      <c r="E799" s="65"/>
      <c r="F799" s="65"/>
      <c r="G799" s="65"/>
      <c r="H799" s="63"/>
      <c r="I799" s="63"/>
      <c r="J799" s="63"/>
      <c r="K799" s="64"/>
      <c r="L799" s="66"/>
      <c r="M799" s="66"/>
      <c r="N799" s="68"/>
      <c r="O799" s="68"/>
      <c r="P799" s="68"/>
      <c r="Q799" s="462"/>
      <c r="R799" s="69"/>
      <c r="S799" s="70"/>
    </row>
    <row r="800" spans="4:19" x14ac:dyDescent="0.3">
      <c r="D800" s="65"/>
      <c r="E800" s="65"/>
      <c r="F800" s="65"/>
      <c r="G800" s="65"/>
      <c r="H800" s="63"/>
      <c r="I800" s="63"/>
      <c r="J800" s="63"/>
      <c r="K800" s="64"/>
      <c r="L800" s="66"/>
      <c r="M800" s="66"/>
      <c r="N800" s="68"/>
      <c r="O800" s="68"/>
      <c r="P800" s="68"/>
      <c r="Q800" s="462"/>
      <c r="R800" s="69"/>
      <c r="S800" s="70"/>
    </row>
    <row r="801" spans="4:19" x14ac:dyDescent="0.3">
      <c r="D801" s="65"/>
      <c r="E801" s="65"/>
      <c r="F801" s="65"/>
      <c r="G801" s="65"/>
      <c r="H801" s="63"/>
      <c r="I801" s="63"/>
      <c r="J801" s="63"/>
      <c r="K801" s="64"/>
      <c r="L801" s="66"/>
      <c r="M801" s="66"/>
      <c r="N801" s="68"/>
      <c r="O801" s="68"/>
      <c r="P801" s="68"/>
      <c r="Q801" s="462"/>
      <c r="R801" s="69"/>
      <c r="S801" s="70"/>
    </row>
    <row r="802" spans="4:19" x14ac:dyDescent="0.3">
      <c r="D802" s="65"/>
      <c r="E802" s="65"/>
      <c r="F802" s="65"/>
      <c r="G802" s="65"/>
      <c r="H802" s="63"/>
      <c r="I802" s="63"/>
      <c r="J802" s="63"/>
      <c r="K802" s="64"/>
      <c r="L802" s="66"/>
      <c r="M802" s="66"/>
      <c r="N802" s="68"/>
      <c r="O802" s="68"/>
      <c r="P802" s="68"/>
      <c r="Q802" s="462"/>
      <c r="R802" s="69"/>
      <c r="S802" s="70"/>
    </row>
    <row r="803" spans="4:19" x14ac:dyDescent="0.3">
      <c r="D803" s="65"/>
      <c r="E803" s="65"/>
      <c r="F803" s="65"/>
      <c r="G803" s="65"/>
      <c r="H803" s="63"/>
      <c r="I803" s="63"/>
      <c r="J803" s="63"/>
      <c r="K803" s="64"/>
      <c r="L803" s="66"/>
      <c r="M803" s="66"/>
      <c r="N803" s="68"/>
      <c r="O803" s="68"/>
      <c r="P803" s="68"/>
      <c r="Q803" s="462"/>
      <c r="R803" s="69"/>
      <c r="S803" s="70"/>
    </row>
    <row r="804" spans="4:19" x14ac:dyDescent="0.3">
      <c r="D804" s="65"/>
      <c r="E804" s="65"/>
      <c r="F804" s="65"/>
      <c r="G804" s="65"/>
      <c r="H804" s="63"/>
      <c r="I804" s="63"/>
      <c r="J804" s="63"/>
      <c r="K804" s="64"/>
      <c r="L804" s="66"/>
      <c r="M804" s="66"/>
      <c r="N804" s="68"/>
      <c r="O804" s="68"/>
      <c r="P804" s="68"/>
      <c r="Q804" s="462"/>
      <c r="R804" s="69"/>
      <c r="S804" s="70"/>
    </row>
    <row r="805" spans="4:19" x14ac:dyDescent="0.3">
      <c r="D805" s="65"/>
      <c r="E805" s="65"/>
      <c r="F805" s="65"/>
      <c r="G805" s="65"/>
      <c r="H805" s="63"/>
      <c r="I805" s="63"/>
      <c r="J805" s="63"/>
      <c r="K805" s="64"/>
      <c r="L805" s="66"/>
      <c r="M805" s="66"/>
      <c r="N805" s="68"/>
      <c r="O805" s="68"/>
      <c r="P805" s="68"/>
      <c r="Q805" s="462"/>
      <c r="R805" s="69"/>
      <c r="S805" s="70"/>
    </row>
    <row r="806" spans="4:19" x14ac:dyDescent="0.3">
      <c r="D806" s="65"/>
      <c r="E806" s="65"/>
      <c r="F806" s="65"/>
      <c r="G806" s="65"/>
      <c r="H806" s="63"/>
      <c r="I806" s="63"/>
      <c r="J806" s="63"/>
      <c r="K806" s="64"/>
      <c r="L806" s="66"/>
      <c r="M806" s="66"/>
      <c r="N806" s="68"/>
      <c r="O806" s="68"/>
      <c r="P806" s="68"/>
      <c r="Q806" s="462"/>
      <c r="R806" s="69"/>
      <c r="S806" s="70"/>
    </row>
    <row r="807" spans="4:19" x14ac:dyDescent="0.3">
      <c r="D807" s="65"/>
      <c r="E807" s="65"/>
      <c r="F807" s="65"/>
      <c r="G807" s="65"/>
      <c r="H807" s="63"/>
      <c r="I807" s="63"/>
      <c r="J807" s="63"/>
      <c r="K807" s="64"/>
      <c r="L807" s="66"/>
      <c r="M807" s="66"/>
      <c r="N807" s="68"/>
      <c r="O807" s="68"/>
      <c r="P807" s="68"/>
      <c r="Q807" s="462"/>
      <c r="R807" s="69"/>
      <c r="S807" s="70"/>
    </row>
    <row r="808" spans="4:19" x14ac:dyDescent="0.3">
      <c r="D808" s="65"/>
      <c r="E808" s="65"/>
      <c r="F808" s="65"/>
      <c r="G808" s="65"/>
      <c r="H808" s="63"/>
      <c r="I808" s="63"/>
      <c r="J808" s="63"/>
      <c r="K808" s="64"/>
      <c r="L808" s="66"/>
      <c r="M808" s="66"/>
      <c r="N808" s="68"/>
      <c r="O808" s="68"/>
      <c r="P808" s="68"/>
      <c r="Q808" s="462"/>
      <c r="R808" s="69"/>
      <c r="S808" s="70"/>
    </row>
    <row r="809" spans="4:19" x14ac:dyDescent="0.3">
      <c r="D809" s="65"/>
      <c r="E809" s="65"/>
      <c r="F809" s="65"/>
      <c r="G809" s="65"/>
      <c r="H809" s="63"/>
      <c r="I809" s="63"/>
      <c r="J809" s="63"/>
      <c r="K809" s="64"/>
      <c r="L809" s="66"/>
      <c r="M809" s="66"/>
      <c r="N809" s="68"/>
      <c r="O809" s="68"/>
      <c r="P809" s="68"/>
      <c r="Q809" s="462"/>
      <c r="R809" s="69"/>
      <c r="S809" s="70"/>
    </row>
    <row r="810" spans="4:19" x14ac:dyDescent="0.3">
      <c r="D810" s="65"/>
      <c r="E810" s="65"/>
      <c r="F810" s="65"/>
      <c r="G810" s="65"/>
      <c r="H810" s="63"/>
      <c r="I810" s="63"/>
      <c r="J810" s="63"/>
      <c r="K810" s="64"/>
      <c r="L810" s="66"/>
      <c r="M810" s="66"/>
      <c r="N810" s="68"/>
      <c r="O810" s="68"/>
      <c r="P810" s="68"/>
      <c r="Q810" s="462"/>
      <c r="R810" s="69"/>
      <c r="S810" s="70"/>
    </row>
    <row r="811" spans="4:19" x14ac:dyDescent="0.3">
      <c r="D811" s="65"/>
      <c r="E811" s="65"/>
      <c r="F811" s="65"/>
      <c r="G811" s="65"/>
      <c r="H811" s="63"/>
      <c r="I811" s="63"/>
      <c r="J811" s="63"/>
      <c r="K811" s="64"/>
      <c r="L811" s="66"/>
      <c r="M811" s="66"/>
      <c r="N811" s="68"/>
      <c r="O811" s="68"/>
      <c r="P811" s="68"/>
      <c r="Q811" s="462"/>
      <c r="R811" s="69"/>
      <c r="S811" s="70"/>
    </row>
    <row r="812" spans="4:19" x14ac:dyDescent="0.3">
      <c r="D812" s="65"/>
      <c r="E812" s="65"/>
      <c r="F812" s="65"/>
      <c r="G812" s="65"/>
      <c r="H812" s="63"/>
      <c r="I812" s="63"/>
      <c r="J812" s="63"/>
      <c r="K812" s="64"/>
      <c r="L812" s="66"/>
      <c r="M812" s="66"/>
      <c r="N812" s="68"/>
      <c r="O812" s="68"/>
      <c r="P812" s="68"/>
      <c r="Q812" s="462"/>
      <c r="R812" s="69"/>
      <c r="S812" s="70"/>
    </row>
    <row r="813" spans="4:19" x14ac:dyDescent="0.3">
      <c r="D813" s="65"/>
      <c r="E813" s="65"/>
      <c r="F813" s="65"/>
      <c r="G813" s="65"/>
      <c r="H813" s="63"/>
      <c r="I813" s="63"/>
      <c r="J813" s="63"/>
      <c r="K813" s="64"/>
      <c r="L813" s="66"/>
      <c r="M813" s="66"/>
      <c r="N813" s="68"/>
      <c r="O813" s="68"/>
      <c r="P813" s="68"/>
      <c r="Q813" s="462"/>
      <c r="R813" s="69"/>
      <c r="S813" s="70"/>
    </row>
    <row r="814" spans="4:19" x14ac:dyDescent="0.3">
      <c r="D814" s="65"/>
      <c r="E814" s="65"/>
      <c r="F814" s="65"/>
      <c r="G814" s="65"/>
      <c r="H814" s="63"/>
      <c r="I814" s="63"/>
      <c r="J814" s="63"/>
      <c r="K814" s="64"/>
      <c r="L814" s="66"/>
      <c r="M814" s="66"/>
      <c r="N814" s="68"/>
      <c r="O814" s="68"/>
      <c r="P814" s="68"/>
      <c r="Q814" s="462"/>
      <c r="R814" s="69"/>
      <c r="S814" s="70"/>
    </row>
    <row r="815" spans="4:19" x14ac:dyDescent="0.3">
      <c r="D815" s="65"/>
      <c r="E815" s="65"/>
      <c r="F815" s="65"/>
      <c r="G815" s="65"/>
      <c r="H815" s="63"/>
      <c r="I815" s="63"/>
      <c r="J815" s="63"/>
      <c r="K815" s="64"/>
      <c r="L815" s="66"/>
      <c r="M815" s="66"/>
      <c r="N815" s="68"/>
      <c r="O815" s="68"/>
      <c r="P815" s="68"/>
      <c r="Q815" s="462"/>
      <c r="R815" s="69"/>
      <c r="S815" s="70"/>
    </row>
    <row r="816" spans="4:19" x14ac:dyDescent="0.3">
      <c r="D816" s="65"/>
      <c r="E816" s="65"/>
      <c r="F816" s="65"/>
      <c r="G816" s="65"/>
      <c r="H816" s="63"/>
      <c r="I816" s="63"/>
      <c r="J816" s="63"/>
      <c r="K816" s="64"/>
      <c r="L816" s="66"/>
      <c r="M816" s="66"/>
      <c r="N816" s="68"/>
      <c r="O816" s="68"/>
      <c r="P816" s="68"/>
      <c r="Q816" s="462"/>
      <c r="R816" s="69"/>
      <c r="S816" s="70"/>
    </row>
    <row r="817" spans="4:19" x14ac:dyDescent="0.3">
      <c r="D817" s="65"/>
      <c r="E817" s="65"/>
      <c r="F817" s="65"/>
      <c r="G817" s="65"/>
      <c r="H817" s="63"/>
      <c r="I817" s="63"/>
      <c r="J817" s="63"/>
      <c r="K817" s="64"/>
      <c r="L817" s="66"/>
      <c r="M817" s="66"/>
      <c r="N817" s="68"/>
      <c r="O817" s="68"/>
      <c r="P817" s="68"/>
      <c r="Q817" s="462"/>
      <c r="R817" s="69"/>
      <c r="S817" s="70"/>
    </row>
    <row r="818" spans="4:19" x14ac:dyDescent="0.3">
      <c r="D818" s="65"/>
      <c r="E818" s="65"/>
      <c r="F818" s="65"/>
      <c r="G818" s="65"/>
      <c r="H818" s="63"/>
      <c r="I818" s="63"/>
      <c r="J818" s="63"/>
      <c r="K818" s="64"/>
      <c r="L818" s="66"/>
      <c r="M818" s="66"/>
      <c r="N818" s="68"/>
      <c r="O818" s="68"/>
      <c r="P818" s="68"/>
      <c r="Q818" s="462"/>
      <c r="R818" s="69"/>
      <c r="S818" s="70"/>
    </row>
    <row r="819" spans="4:19" x14ac:dyDescent="0.3">
      <c r="D819" s="65"/>
      <c r="E819" s="65"/>
      <c r="F819" s="65"/>
      <c r="G819" s="65"/>
      <c r="H819" s="63"/>
      <c r="I819" s="63"/>
      <c r="J819" s="63"/>
      <c r="K819" s="64"/>
      <c r="L819" s="66"/>
      <c r="M819" s="66"/>
      <c r="N819" s="68"/>
      <c r="O819" s="68"/>
      <c r="P819" s="68"/>
      <c r="Q819" s="462"/>
      <c r="R819" s="69"/>
      <c r="S819" s="70"/>
    </row>
    <row r="820" spans="4:19" x14ac:dyDescent="0.3">
      <c r="D820" s="65"/>
      <c r="E820" s="65"/>
      <c r="F820" s="65"/>
      <c r="G820" s="65"/>
      <c r="H820" s="63"/>
      <c r="I820" s="63"/>
      <c r="J820" s="63"/>
      <c r="K820" s="64"/>
      <c r="L820" s="66"/>
      <c r="M820" s="66"/>
      <c r="N820" s="68"/>
      <c r="O820" s="68"/>
      <c r="P820" s="68"/>
      <c r="Q820" s="462"/>
      <c r="R820" s="69"/>
      <c r="S820" s="70"/>
    </row>
    <row r="821" spans="4:19" x14ac:dyDescent="0.3">
      <c r="D821" s="65"/>
      <c r="E821" s="65"/>
      <c r="F821" s="65"/>
      <c r="G821" s="65"/>
      <c r="H821" s="63"/>
      <c r="I821" s="63"/>
      <c r="J821" s="63"/>
      <c r="K821" s="64"/>
      <c r="L821" s="66"/>
      <c r="M821" s="66"/>
      <c r="N821" s="68"/>
      <c r="O821" s="68"/>
      <c r="P821" s="68"/>
      <c r="Q821" s="462"/>
      <c r="R821" s="69"/>
      <c r="S821" s="70"/>
    </row>
    <row r="822" spans="4:19" x14ac:dyDescent="0.3">
      <c r="D822" s="65"/>
      <c r="E822" s="65"/>
      <c r="F822" s="65"/>
      <c r="G822" s="65"/>
      <c r="H822" s="63"/>
      <c r="I822" s="63"/>
      <c r="J822" s="63"/>
      <c r="K822" s="64"/>
      <c r="L822" s="66"/>
      <c r="M822" s="66"/>
      <c r="N822" s="68"/>
      <c r="O822" s="68"/>
      <c r="P822" s="68"/>
      <c r="Q822" s="462"/>
      <c r="R822" s="69"/>
      <c r="S822" s="70"/>
    </row>
    <row r="823" spans="4:19" x14ac:dyDescent="0.3">
      <c r="D823" s="65"/>
      <c r="E823" s="65"/>
      <c r="F823" s="65"/>
      <c r="G823" s="65"/>
      <c r="H823" s="63"/>
      <c r="I823" s="63"/>
      <c r="J823" s="63"/>
      <c r="K823" s="64"/>
      <c r="L823" s="66"/>
      <c r="M823" s="66"/>
      <c r="N823" s="68"/>
      <c r="O823" s="68"/>
      <c r="P823" s="68"/>
      <c r="Q823" s="462"/>
      <c r="R823" s="69"/>
      <c r="S823" s="70"/>
    </row>
    <row r="824" spans="4:19" x14ac:dyDescent="0.3">
      <c r="D824" s="65"/>
      <c r="E824" s="65"/>
      <c r="F824" s="65"/>
      <c r="G824" s="65"/>
      <c r="H824" s="63"/>
      <c r="I824" s="63"/>
      <c r="J824" s="63"/>
      <c r="K824" s="64"/>
      <c r="L824" s="66"/>
      <c r="M824" s="66"/>
      <c r="N824" s="68"/>
      <c r="O824" s="68"/>
      <c r="P824" s="68"/>
      <c r="Q824" s="462"/>
      <c r="R824" s="69"/>
      <c r="S824" s="70"/>
    </row>
    <row r="825" spans="4:19" x14ac:dyDescent="0.3">
      <c r="D825" s="65"/>
      <c r="E825" s="65"/>
      <c r="F825" s="65"/>
      <c r="G825" s="65"/>
      <c r="H825" s="63"/>
      <c r="I825" s="63"/>
      <c r="J825" s="63"/>
      <c r="K825" s="64"/>
      <c r="L825" s="66"/>
      <c r="M825" s="66"/>
      <c r="N825" s="68"/>
      <c r="O825" s="68"/>
      <c r="P825" s="68"/>
      <c r="Q825" s="462"/>
      <c r="R825" s="69"/>
      <c r="S825" s="70"/>
    </row>
    <row r="826" spans="4:19" x14ac:dyDescent="0.3">
      <c r="D826" s="65"/>
      <c r="E826" s="65"/>
      <c r="F826" s="65"/>
      <c r="G826" s="65"/>
      <c r="H826" s="63"/>
      <c r="I826" s="63"/>
      <c r="J826" s="63"/>
      <c r="K826" s="64"/>
      <c r="L826" s="66"/>
      <c r="M826" s="66"/>
      <c r="N826" s="68"/>
      <c r="O826" s="68"/>
      <c r="P826" s="68"/>
      <c r="Q826" s="462"/>
      <c r="R826" s="69"/>
      <c r="S826" s="70"/>
    </row>
    <row r="827" spans="4:19" x14ac:dyDescent="0.3">
      <c r="D827" s="65"/>
      <c r="E827" s="65"/>
      <c r="F827" s="65"/>
      <c r="G827" s="65"/>
      <c r="H827" s="63"/>
      <c r="I827" s="63"/>
      <c r="J827" s="63"/>
      <c r="K827" s="64"/>
      <c r="L827" s="66"/>
      <c r="M827" s="66"/>
      <c r="N827" s="68"/>
      <c r="O827" s="68"/>
      <c r="P827" s="68"/>
      <c r="Q827" s="462"/>
      <c r="R827" s="69"/>
      <c r="S827" s="70"/>
    </row>
    <row r="828" spans="4:19" x14ac:dyDescent="0.3">
      <c r="D828" s="65"/>
      <c r="E828" s="65"/>
      <c r="F828" s="65"/>
      <c r="G828" s="65"/>
      <c r="H828" s="63"/>
      <c r="I828" s="63"/>
      <c r="J828" s="63"/>
      <c r="K828" s="64"/>
      <c r="L828" s="66"/>
      <c r="M828" s="66"/>
      <c r="N828" s="68"/>
      <c r="O828" s="68"/>
      <c r="P828" s="68"/>
      <c r="Q828" s="462"/>
      <c r="R828" s="69"/>
      <c r="S828" s="70"/>
    </row>
    <row r="829" spans="4:19" x14ac:dyDescent="0.3">
      <c r="D829" s="65"/>
      <c r="E829" s="65"/>
      <c r="F829" s="65"/>
      <c r="G829" s="65"/>
      <c r="H829" s="63"/>
      <c r="I829" s="63"/>
      <c r="J829" s="63"/>
      <c r="K829" s="64"/>
      <c r="L829" s="66"/>
      <c r="M829" s="66"/>
      <c r="N829" s="68"/>
      <c r="O829" s="68"/>
      <c r="P829" s="68"/>
      <c r="Q829" s="462"/>
      <c r="R829" s="69"/>
      <c r="S829" s="70"/>
    </row>
    <row r="830" spans="4:19" x14ac:dyDescent="0.3">
      <c r="D830" s="65"/>
      <c r="E830" s="65"/>
      <c r="F830" s="65"/>
      <c r="G830" s="65"/>
      <c r="H830" s="63"/>
      <c r="I830" s="63"/>
      <c r="J830" s="63"/>
      <c r="K830" s="64"/>
      <c r="L830" s="66"/>
      <c r="M830" s="66"/>
      <c r="N830" s="68"/>
      <c r="O830" s="68"/>
      <c r="P830" s="68"/>
      <c r="Q830" s="462"/>
      <c r="R830" s="69"/>
      <c r="S830" s="70"/>
    </row>
    <row r="831" spans="4:19" x14ac:dyDescent="0.3">
      <c r="D831" s="65"/>
      <c r="E831" s="65"/>
      <c r="F831" s="65"/>
      <c r="G831" s="65"/>
      <c r="H831" s="63"/>
      <c r="I831" s="63"/>
      <c r="J831" s="63"/>
      <c r="K831" s="64"/>
      <c r="L831" s="66"/>
      <c r="M831" s="66"/>
      <c r="N831" s="68"/>
      <c r="O831" s="68"/>
      <c r="P831" s="68"/>
      <c r="Q831" s="462"/>
      <c r="R831" s="69"/>
      <c r="S831" s="70"/>
    </row>
    <row r="832" spans="4:19" x14ac:dyDescent="0.3">
      <c r="D832" s="65"/>
      <c r="E832" s="65"/>
      <c r="F832" s="65"/>
      <c r="G832" s="65"/>
      <c r="H832" s="63"/>
      <c r="I832" s="63"/>
      <c r="J832" s="63"/>
      <c r="K832" s="64"/>
      <c r="L832" s="66"/>
      <c r="M832" s="66"/>
      <c r="N832" s="68"/>
      <c r="O832" s="68"/>
      <c r="P832" s="68"/>
      <c r="Q832" s="462"/>
      <c r="R832" s="69"/>
      <c r="S832" s="70"/>
    </row>
    <row r="833" spans="4:19" x14ac:dyDescent="0.3">
      <c r="D833" s="65"/>
      <c r="E833" s="65"/>
      <c r="F833" s="65"/>
      <c r="G833" s="65"/>
      <c r="H833" s="63"/>
      <c r="I833" s="63"/>
      <c r="J833" s="63"/>
      <c r="K833" s="64"/>
      <c r="L833" s="66"/>
      <c r="M833" s="66"/>
      <c r="N833" s="68"/>
      <c r="O833" s="68"/>
      <c r="P833" s="68"/>
      <c r="Q833" s="462"/>
      <c r="R833" s="69"/>
      <c r="S833" s="70"/>
    </row>
    <row r="834" spans="4:19" x14ac:dyDescent="0.3">
      <c r="D834" s="65"/>
      <c r="E834" s="65"/>
      <c r="F834" s="65"/>
      <c r="G834" s="65"/>
      <c r="H834" s="63"/>
      <c r="I834" s="63"/>
      <c r="J834" s="63"/>
      <c r="K834" s="64"/>
      <c r="L834" s="66"/>
      <c r="M834" s="66"/>
      <c r="N834" s="68"/>
      <c r="O834" s="68"/>
      <c r="P834" s="68"/>
      <c r="Q834" s="462"/>
      <c r="R834" s="69"/>
      <c r="S834" s="70"/>
    </row>
    <row r="835" spans="4:19" x14ac:dyDescent="0.3">
      <c r="D835" s="65"/>
      <c r="E835" s="65"/>
      <c r="F835" s="65"/>
      <c r="G835" s="65"/>
      <c r="H835" s="63"/>
      <c r="I835" s="63"/>
      <c r="J835" s="63"/>
      <c r="K835" s="64"/>
      <c r="L835" s="66"/>
      <c r="M835" s="66"/>
      <c r="N835" s="68"/>
      <c r="O835" s="68"/>
      <c r="P835" s="68"/>
      <c r="Q835" s="462"/>
      <c r="R835" s="69"/>
      <c r="S835" s="70"/>
    </row>
    <row r="836" spans="4:19" x14ac:dyDescent="0.3">
      <c r="D836" s="65"/>
      <c r="E836" s="65"/>
      <c r="F836" s="65"/>
      <c r="G836" s="65"/>
      <c r="H836" s="63"/>
      <c r="I836" s="63"/>
      <c r="J836" s="63"/>
      <c r="K836" s="64"/>
      <c r="L836" s="66"/>
      <c r="M836" s="66"/>
      <c r="N836" s="68"/>
      <c r="O836" s="68"/>
      <c r="P836" s="68"/>
      <c r="Q836" s="462"/>
      <c r="R836" s="69"/>
      <c r="S836" s="70"/>
    </row>
    <row r="837" spans="4:19" x14ac:dyDescent="0.3">
      <c r="D837" s="65"/>
      <c r="E837" s="65"/>
      <c r="F837" s="65"/>
      <c r="G837" s="65"/>
      <c r="H837" s="63"/>
      <c r="I837" s="63"/>
      <c r="J837" s="63"/>
      <c r="K837" s="64"/>
      <c r="L837" s="66"/>
      <c r="M837" s="66"/>
      <c r="N837" s="68"/>
      <c r="O837" s="68"/>
      <c r="P837" s="68"/>
      <c r="Q837" s="462"/>
      <c r="R837" s="69"/>
      <c r="S837" s="70"/>
    </row>
    <row r="838" spans="4:19" x14ac:dyDescent="0.3">
      <c r="D838" s="65"/>
      <c r="E838" s="65"/>
      <c r="F838" s="65"/>
      <c r="G838" s="65"/>
      <c r="H838" s="63"/>
      <c r="I838" s="63"/>
      <c r="J838" s="63"/>
      <c r="K838" s="64"/>
      <c r="L838" s="66"/>
      <c r="M838" s="66"/>
      <c r="N838" s="68"/>
      <c r="O838" s="68"/>
      <c r="P838" s="68"/>
      <c r="Q838" s="462"/>
      <c r="R838" s="69"/>
      <c r="S838" s="70"/>
    </row>
    <row r="839" spans="4:19" x14ac:dyDescent="0.3">
      <c r="D839" s="65"/>
      <c r="E839" s="65"/>
      <c r="F839" s="65"/>
      <c r="G839" s="65"/>
      <c r="H839" s="63"/>
      <c r="I839" s="63"/>
      <c r="J839" s="63"/>
      <c r="K839" s="64"/>
      <c r="L839" s="66"/>
      <c r="M839" s="66"/>
      <c r="N839" s="68"/>
      <c r="O839" s="68"/>
      <c r="P839" s="68"/>
      <c r="Q839" s="462"/>
      <c r="R839" s="69"/>
      <c r="S839" s="70"/>
    </row>
    <row r="840" spans="4:19" x14ac:dyDescent="0.3">
      <c r="D840" s="65"/>
      <c r="E840" s="65"/>
      <c r="F840" s="65"/>
      <c r="G840" s="65"/>
      <c r="H840" s="63"/>
      <c r="I840" s="63"/>
      <c r="J840" s="63"/>
      <c r="K840" s="64"/>
      <c r="L840" s="66"/>
      <c r="M840" s="66"/>
      <c r="N840" s="68"/>
      <c r="O840" s="68"/>
      <c r="P840" s="68"/>
      <c r="Q840" s="462"/>
      <c r="R840" s="69"/>
      <c r="S840" s="70"/>
    </row>
    <row r="841" spans="4:19" x14ac:dyDescent="0.3">
      <c r="D841" s="65"/>
      <c r="E841" s="65"/>
      <c r="F841" s="65"/>
      <c r="G841" s="65"/>
      <c r="H841" s="63"/>
      <c r="I841" s="63"/>
      <c r="J841" s="63"/>
      <c r="K841" s="64"/>
      <c r="L841" s="66"/>
      <c r="M841" s="66"/>
      <c r="N841" s="68"/>
      <c r="O841" s="68"/>
      <c r="P841" s="68"/>
      <c r="Q841" s="462"/>
      <c r="R841" s="69"/>
      <c r="S841" s="70"/>
    </row>
    <row r="842" spans="4:19" x14ac:dyDescent="0.3">
      <c r="D842" s="65"/>
      <c r="E842" s="65"/>
      <c r="F842" s="65"/>
      <c r="G842" s="65"/>
      <c r="H842" s="63"/>
      <c r="I842" s="63"/>
      <c r="J842" s="63"/>
      <c r="K842" s="64"/>
      <c r="L842" s="66"/>
      <c r="M842" s="66"/>
      <c r="N842" s="68"/>
      <c r="O842" s="68"/>
      <c r="P842" s="68"/>
      <c r="Q842" s="462"/>
      <c r="R842" s="69"/>
      <c r="S842" s="70"/>
    </row>
    <row r="843" spans="4:19" x14ac:dyDescent="0.3">
      <c r="D843" s="65"/>
      <c r="E843" s="65"/>
      <c r="F843" s="65"/>
      <c r="G843" s="65"/>
      <c r="H843" s="63"/>
      <c r="I843" s="63"/>
      <c r="J843" s="63"/>
      <c r="K843" s="64"/>
      <c r="L843" s="66"/>
      <c r="M843" s="66"/>
      <c r="N843" s="68"/>
      <c r="O843" s="68"/>
      <c r="P843" s="68"/>
      <c r="Q843" s="462"/>
      <c r="R843" s="69"/>
      <c r="S843" s="70"/>
    </row>
    <row r="844" spans="4:19" x14ac:dyDescent="0.3">
      <c r="D844" s="65"/>
      <c r="E844" s="65"/>
      <c r="F844" s="65"/>
      <c r="G844" s="65"/>
      <c r="H844" s="63"/>
      <c r="I844" s="63"/>
      <c r="J844" s="63"/>
      <c r="K844" s="64"/>
      <c r="L844" s="66"/>
      <c r="M844" s="66"/>
      <c r="N844" s="68"/>
      <c r="O844" s="68"/>
      <c r="P844" s="68"/>
      <c r="Q844" s="462"/>
      <c r="R844" s="69"/>
      <c r="S844" s="70"/>
    </row>
    <row r="845" spans="4:19" x14ac:dyDescent="0.3">
      <c r="D845" s="65"/>
      <c r="E845" s="65"/>
      <c r="F845" s="65"/>
      <c r="G845" s="65"/>
      <c r="H845" s="63"/>
      <c r="I845" s="63"/>
      <c r="J845" s="63"/>
      <c r="K845" s="64"/>
      <c r="L845" s="66"/>
      <c r="M845" s="66"/>
      <c r="N845" s="68"/>
      <c r="O845" s="68"/>
      <c r="P845" s="68"/>
      <c r="Q845" s="462"/>
      <c r="R845" s="69"/>
      <c r="S845" s="70"/>
    </row>
    <row r="846" spans="4:19" x14ac:dyDescent="0.3">
      <c r="D846" s="65"/>
      <c r="E846" s="65"/>
      <c r="F846" s="65"/>
      <c r="G846" s="65"/>
      <c r="H846" s="63"/>
      <c r="I846" s="63"/>
      <c r="J846" s="63"/>
      <c r="K846" s="64"/>
      <c r="L846" s="66"/>
      <c r="M846" s="66"/>
      <c r="N846" s="68"/>
      <c r="O846" s="68"/>
      <c r="P846" s="68"/>
      <c r="Q846" s="462"/>
      <c r="R846" s="69"/>
      <c r="S846" s="70"/>
    </row>
    <row r="847" spans="4:19" x14ac:dyDescent="0.3">
      <c r="D847" s="65"/>
      <c r="E847" s="65"/>
      <c r="F847" s="65"/>
      <c r="G847" s="65"/>
      <c r="H847" s="63"/>
      <c r="I847" s="63"/>
      <c r="J847" s="63"/>
      <c r="K847" s="64"/>
      <c r="L847" s="66"/>
      <c r="M847" s="66"/>
      <c r="N847" s="68"/>
      <c r="O847" s="68"/>
      <c r="P847" s="68"/>
      <c r="Q847" s="462"/>
      <c r="R847" s="69"/>
      <c r="S847" s="70"/>
    </row>
    <row r="848" spans="4:19" x14ac:dyDescent="0.3">
      <c r="D848" s="65"/>
      <c r="E848" s="65"/>
      <c r="F848" s="65"/>
      <c r="G848" s="65"/>
      <c r="H848" s="63"/>
      <c r="I848" s="63"/>
      <c r="J848" s="63"/>
      <c r="K848" s="64"/>
      <c r="L848" s="66"/>
      <c r="M848" s="66"/>
      <c r="N848" s="68"/>
      <c r="O848" s="68"/>
      <c r="P848" s="68"/>
      <c r="Q848" s="462"/>
      <c r="R848" s="69"/>
      <c r="S848" s="70"/>
    </row>
    <row r="849" spans="4:19" x14ac:dyDescent="0.3">
      <c r="D849" s="65"/>
      <c r="E849" s="65"/>
      <c r="F849" s="65"/>
      <c r="G849" s="65"/>
      <c r="H849" s="63"/>
      <c r="I849" s="63"/>
      <c r="J849" s="63"/>
      <c r="K849" s="64"/>
      <c r="L849" s="66"/>
      <c r="M849" s="66"/>
      <c r="N849" s="68"/>
      <c r="O849" s="68"/>
      <c r="P849" s="68"/>
      <c r="Q849" s="462"/>
      <c r="R849" s="69"/>
      <c r="S849" s="70"/>
    </row>
    <row r="850" spans="4:19" x14ac:dyDescent="0.3">
      <c r="D850" s="65"/>
      <c r="E850" s="65"/>
      <c r="F850" s="65"/>
      <c r="G850" s="65"/>
      <c r="H850" s="63"/>
      <c r="I850" s="63"/>
      <c r="J850" s="63"/>
      <c r="K850" s="64"/>
      <c r="L850" s="66"/>
      <c r="M850" s="66"/>
      <c r="N850" s="68"/>
      <c r="O850" s="68"/>
      <c r="P850" s="68"/>
      <c r="Q850" s="462"/>
      <c r="R850" s="69"/>
      <c r="S850" s="70"/>
    </row>
    <row r="851" spans="4:19" x14ac:dyDescent="0.3">
      <c r="D851" s="65"/>
      <c r="E851" s="65"/>
      <c r="F851" s="65"/>
      <c r="G851" s="65"/>
      <c r="H851" s="63"/>
      <c r="I851" s="63"/>
      <c r="J851" s="63"/>
      <c r="K851" s="64"/>
      <c r="L851" s="66"/>
      <c r="M851" s="66"/>
      <c r="N851" s="68"/>
      <c r="O851" s="68"/>
      <c r="P851" s="68"/>
      <c r="Q851" s="462"/>
      <c r="R851" s="69"/>
      <c r="S851" s="70"/>
    </row>
    <row r="852" spans="4:19" x14ac:dyDescent="0.3">
      <c r="D852" s="65"/>
      <c r="E852" s="65"/>
      <c r="F852" s="65"/>
      <c r="G852" s="65"/>
      <c r="H852" s="63"/>
      <c r="I852" s="63"/>
      <c r="J852" s="63"/>
      <c r="K852" s="64"/>
      <c r="L852" s="66"/>
      <c r="M852" s="66"/>
      <c r="N852" s="68"/>
      <c r="O852" s="68"/>
      <c r="P852" s="68"/>
      <c r="Q852" s="462"/>
      <c r="R852" s="69"/>
      <c r="S852" s="70"/>
    </row>
    <row r="853" spans="4:19" x14ac:dyDescent="0.3">
      <c r="D853" s="65"/>
      <c r="E853" s="65"/>
      <c r="F853" s="65"/>
      <c r="G853" s="65"/>
      <c r="H853" s="63"/>
      <c r="I853" s="63"/>
      <c r="J853" s="63"/>
      <c r="K853" s="64"/>
      <c r="L853" s="66"/>
      <c r="M853" s="66"/>
      <c r="N853" s="68"/>
      <c r="O853" s="68"/>
      <c r="P853" s="68"/>
      <c r="Q853" s="462"/>
      <c r="R853" s="69"/>
      <c r="S853" s="70"/>
    </row>
    <row r="854" spans="4:19" x14ac:dyDescent="0.3">
      <c r="D854" s="65"/>
      <c r="E854" s="65"/>
      <c r="F854" s="65"/>
      <c r="G854" s="65"/>
      <c r="H854" s="63"/>
      <c r="I854" s="63"/>
      <c r="J854" s="63"/>
      <c r="K854" s="64"/>
      <c r="L854" s="66"/>
      <c r="M854" s="66"/>
      <c r="N854" s="68"/>
      <c r="O854" s="68"/>
      <c r="P854" s="68"/>
      <c r="Q854" s="462"/>
      <c r="R854" s="69"/>
      <c r="S854" s="70"/>
    </row>
    <row r="855" spans="4:19" x14ac:dyDescent="0.3">
      <c r="D855" s="65"/>
      <c r="E855" s="65"/>
      <c r="F855" s="65"/>
      <c r="G855" s="65"/>
      <c r="H855" s="63"/>
      <c r="I855" s="63"/>
      <c r="J855" s="63"/>
      <c r="K855" s="64"/>
      <c r="L855" s="66"/>
      <c r="M855" s="66"/>
      <c r="N855" s="68"/>
      <c r="O855" s="68"/>
      <c r="P855" s="68"/>
      <c r="Q855" s="462"/>
      <c r="R855" s="69"/>
      <c r="S855" s="70"/>
    </row>
    <row r="856" spans="4:19" x14ac:dyDescent="0.3">
      <c r="D856" s="65"/>
      <c r="E856" s="65"/>
      <c r="F856" s="65"/>
      <c r="G856" s="65"/>
      <c r="H856" s="63"/>
      <c r="I856" s="63"/>
      <c r="J856" s="63"/>
      <c r="K856" s="64"/>
      <c r="L856" s="66"/>
      <c r="M856" s="66"/>
      <c r="N856" s="68"/>
      <c r="O856" s="68"/>
      <c r="P856" s="68"/>
      <c r="Q856" s="462"/>
      <c r="R856" s="69"/>
      <c r="S856" s="70"/>
    </row>
    <row r="857" spans="4:19" x14ac:dyDescent="0.3">
      <c r="D857" s="65"/>
      <c r="E857" s="65"/>
      <c r="F857" s="65"/>
      <c r="G857" s="65"/>
      <c r="H857" s="63"/>
      <c r="I857" s="63"/>
      <c r="J857" s="63"/>
      <c r="K857" s="64"/>
      <c r="L857" s="66"/>
      <c r="M857" s="66"/>
      <c r="N857" s="68"/>
      <c r="O857" s="68"/>
      <c r="P857" s="68"/>
      <c r="Q857" s="462"/>
      <c r="R857" s="69"/>
      <c r="S857" s="70"/>
    </row>
    <row r="858" spans="4:19" x14ac:dyDescent="0.3">
      <c r="D858" s="65"/>
      <c r="E858" s="65"/>
      <c r="F858" s="65"/>
      <c r="G858" s="65"/>
      <c r="H858" s="63"/>
      <c r="I858" s="63"/>
      <c r="J858" s="63"/>
      <c r="K858" s="64"/>
      <c r="L858" s="66"/>
      <c r="M858" s="66"/>
      <c r="N858" s="68"/>
      <c r="O858" s="68"/>
      <c r="P858" s="68"/>
      <c r="Q858" s="462"/>
      <c r="R858" s="69"/>
      <c r="S858" s="70"/>
    </row>
    <row r="859" spans="4:19" x14ac:dyDescent="0.3">
      <c r="D859" s="65"/>
      <c r="E859" s="65"/>
      <c r="F859" s="65"/>
      <c r="G859" s="65"/>
      <c r="H859" s="63"/>
      <c r="I859" s="63"/>
      <c r="J859" s="63"/>
      <c r="K859" s="64"/>
      <c r="L859" s="66"/>
      <c r="M859" s="66"/>
      <c r="N859" s="68"/>
      <c r="O859" s="68"/>
      <c r="P859" s="68"/>
      <c r="Q859" s="462"/>
      <c r="R859" s="69"/>
      <c r="S859" s="70"/>
    </row>
    <row r="860" spans="4:19" x14ac:dyDescent="0.3">
      <c r="D860" s="65"/>
      <c r="E860" s="65"/>
      <c r="F860" s="65"/>
      <c r="G860" s="65"/>
      <c r="H860" s="63"/>
      <c r="I860" s="63"/>
      <c r="J860" s="63"/>
      <c r="K860" s="64"/>
      <c r="L860" s="66"/>
      <c r="M860" s="66"/>
      <c r="N860" s="68"/>
      <c r="O860" s="68"/>
      <c r="P860" s="68"/>
      <c r="Q860" s="462"/>
      <c r="R860" s="69"/>
      <c r="S860" s="70"/>
    </row>
    <row r="861" spans="4:19" x14ac:dyDescent="0.3">
      <c r="D861" s="65"/>
      <c r="E861" s="65"/>
      <c r="F861" s="65"/>
      <c r="G861" s="65"/>
      <c r="H861" s="63"/>
      <c r="I861" s="63"/>
      <c r="J861" s="63"/>
      <c r="K861" s="64"/>
      <c r="L861" s="66"/>
      <c r="M861" s="66"/>
      <c r="N861" s="68"/>
      <c r="O861" s="68"/>
      <c r="P861" s="68"/>
      <c r="Q861" s="462"/>
      <c r="R861" s="69"/>
      <c r="S861" s="70"/>
    </row>
    <row r="862" spans="4:19" x14ac:dyDescent="0.3">
      <c r="D862" s="65"/>
      <c r="E862" s="65"/>
      <c r="F862" s="65"/>
      <c r="G862" s="65"/>
      <c r="H862" s="63"/>
      <c r="I862" s="63"/>
      <c r="J862" s="63"/>
      <c r="K862" s="64"/>
      <c r="L862" s="66"/>
      <c r="M862" s="66"/>
      <c r="N862" s="68"/>
      <c r="O862" s="68"/>
      <c r="P862" s="68"/>
      <c r="Q862" s="462"/>
      <c r="R862" s="69"/>
      <c r="S862" s="70"/>
    </row>
    <row r="863" spans="4:19" x14ac:dyDescent="0.3">
      <c r="D863" s="65"/>
      <c r="E863" s="65"/>
      <c r="F863" s="65"/>
      <c r="G863" s="65"/>
      <c r="H863" s="63"/>
      <c r="I863" s="63"/>
      <c r="J863" s="63"/>
      <c r="K863" s="64"/>
      <c r="L863" s="66"/>
      <c r="M863" s="66"/>
      <c r="N863" s="68"/>
      <c r="O863" s="68"/>
      <c r="P863" s="68"/>
      <c r="Q863" s="462"/>
      <c r="R863" s="69"/>
      <c r="S863" s="70"/>
    </row>
    <row r="864" spans="4:19" x14ac:dyDescent="0.3">
      <c r="D864" s="65"/>
      <c r="E864" s="65"/>
      <c r="F864" s="65"/>
      <c r="G864" s="65"/>
      <c r="H864" s="63"/>
      <c r="I864" s="63"/>
      <c r="J864" s="63"/>
      <c r="K864" s="64"/>
      <c r="L864" s="66"/>
      <c r="M864" s="66"/>
      <c r="N864" s="68"/>
      <c r="O864" s="68"/>
      <c r="P864" s="68"/>
      <c r="Q864" s="462"/>
      <c r="R864" s="69"/>
      <c r="S864" s="70"/>
    </row>
    <row r="865" spans="4:19" x14ac:dyDescent="0.3">
      <c r="D865" s="65"/>
      <c r="E865" s="65"/>
      <c r="F865" s="65"/>
      <c r="G865" s="65"/>
      <c r="H865" s="63"/>
      <c r="I865" s="63"/>
      <c r="J865" s="63"/>
      <c r="K865" s="64"/>
      <c r="L865" s="66"/>
      <c r="M865" s="66"/>
      <c r="N865" s="68"/>
      <c r="O865" s="68"/>
      <c r="P865" s="68"/>
      <c r="Q865" s="462"/>
      <c r="R865" s="69"/>
      <c r="S865" s="70"/>
    </row>
    <row r="866" spans="4:19" x14ac:dyDescent="0.3">
      <c r="D866" s="65"/>
      <c r="E866" s="65"/>
      <c r="F866" s="65"/>
      <c r="G866" s="65"/>
      <c r="H866" s="63"/>
      <c r="I866" s="63"/>
      <c r="J866" s="63"/>
      <c r="K866" s="64"/>
      <c r="L866" s="66"/>
      <c r="M866" s="66"/>
      <c r="N866" s="68"/>
      <c r="O866" s="68"/>
      <c r="P866" s="68"/>
      <c r="Q866" s="462"/>
      <c r="R866" s="69"/>
      <c r="S866" s="70"/>
    </row>
    <row r="867" spans="4:19" x14ac:dyDescent="0.3">
      <c r="D867" s="65"/>
      <c r="E867" s="65"/>
      <c r="F867" s="65"/>
      <c r="G867" s="65"/>
      <c r="H867" s="63"/>
      <c r="I867" s="63"/>
      <c r="J867" s="63"/>
      <c r="K867" s="64"/>
      <c r="L867" s="66"/>
      <c r="M867" s="66"/>
      <c r="N867" s="68"/>
      <c r="O867" s="68"/>
      <c r="P867" s="68"/>
      <c r="Q867" s="462"/>
      <c r="R867" s="69"/>
      <c r="S867" s="70"/>
    </row>
    <row r="868" spans="4:19" x14ac:dyDescent="0.3">
      <c r="D868" s="65"/>
      <c r="E868" s="65"/>
      <c r="F868" s="65"/>
      <c r="G868" s="65"/>
      <c r="H868" s="63"/>
      <c r="I868" s="63"/>
      <c r="J868" s="63"/>
      <c r="K868" s="64"/>
      <c r="L868" s="66"/>
      <c r="M868" s="66"/>
      <c r="N868" s="68"/>
      <c r="O868" s="68"/>
      <c r="P868" s="68"/>
      <c r="Q868" s="462"/>
      <c r="R868" s="69"/>
      <c r="S868" s="70"/>
    </row>
    <row r="869" spans="4:19" x14ac:dyDescent="0.3">
      <c r="D869" s="65"/>
      <c r="E869" s="65"/>
      <c r="F869" s="65"/>
      <c r="G869" s="65"/>
      <c r="H869" s="63"/>
      <c r="I869" s="63"/>
      <c r="J869" s="63"/>
      <c r="K869" s="64"/>
      <c r="L869" s="66"/>
      <c r="M869" s="66"/>
      <c r="N869" s="68"/>
      <c r="O869" s="68"/>
      <c r="P869" s="68"/>
      <c r="Q869" s="462"/>
      <c r="R869" s="69"/>
      <c r="S869" s="70"/>
    </row>
    <row r="870" spans="4:19" x14ac:dyDescent="0.3">
      <c r="D870" s="65"/>
      <c r="E870" s="65"/>
      <c r="F870" s="65"/>
      <c r="G870" s="65"/>
      <c r="H870" s="63"/>
      <c r="I870" s="63"/>
      <c r="J870" s="63"/>
      <c r="K870" s="64"/>
      <c r="L870" s="66"/>
      <c r="M870" s="66"/>
      <c r="N870" s="68"/>
      <c r="O870" s="68"/>
      <c r="P870" s="68"/>
      <c r="Q870" s="462"/>
      <c r="R870" s="69"/>
      <c r="S870" s="70"/>
    </row>
    <row r="871" spans="4:19" x14ac:dyDescent="0.3">
      <c r="D871" s="65"/>
      <c r="E871" s="65"/>
      <c r="F871" s="65"/>
      <c r="G871" s="65"/>
      <c r="H871" s="63"/>
      <c r="I871" s="63"/>
      <c r="J871" s="63"/>
      <c r="K871" s="64"/>
      <c r="L871" s="66"/>
      <c r="M871" s="66"/>
      <c r="N871" s="68"/>
      <c r="O871" s="68"/>
      <c r="P871" s="68"/>
      <c r="Q871" s="462"/>
      <c r="R871" s="69"/>
      <c r="S871" s="70"/>
    </row>
    <row r="872" spans="4:19" x14ac:dyDescent="0.3">
      <c r="D872" s="65"/>
      <c r="E872" s="65"/>
      <c r="F872" s="65"/>
      <c r="G872" s="65"/>
      <c r="H872" s="63"/>
      <c r="I872" s="63"/>
      <c r="J872" s="63"/>
      <c r="K872" s="64"/>
      <c r="L872" s="66"/>
      <c r="M872" s="66"/>
      <c r="N872" s="68"/>
      <c r="O872" s="68"/>
      <c r="P872" s="68"/>
      <c r="Q872" s="462"/>
      <c r="R872" s="69"/>
      <c r="S872" s="70"/>
    </row>
    <row r="873" spans="4:19" x14ac:dyDescent="0.3">
      <c r="D873" s="65"/>
      <c r="E873" s="65"/>
      <c r="F873" s="65"/>
      <c r="G873" s="65"/>
      <c r="H873" s="63"/>
      <c r="I873" s="63"/>
      <c r="J873" s="63"/>
      <c r="K873" s="64"/>
      <c r="L873" s="66"/>
      <c r="M873" s="66"/>
      <c r="N873" s="68"/>
      <c r="O873" s="68"/>
      <c r="P873" s="68"/>
      <c r="Q873" s="462"/>
      <c r="R873" s="69"/>
      <c r="S873" s="70"/>
    </row>
    <row r="874" spans="4:19" x14ac:dyDescent="0.3">
      <c r="D874" s="65"/>
      <c r="E874" s="65"/>
      <c r="F874" s="65"/>
      <c r="G874" s="65"/>
      <c r="H874" s="63"/>
      <c r="I874" s="63"/>
      <c r="J874" s="63"/>
      <c r="K874" s="64"/>
      <c r="L874" s="66"/>
      <c r="M874" s="66"/>
      <c r="N874" s="68"/>
      <c r="O874" s="68"/>
      <c r="P874" s="68"/>
      <c r="Q874" s="462"/>
      <c r="R874" s="69"/>
      <c r="S874" s="70"/>
    </row>
    <row r="875" spans="4:19" x14ac:dyDescent="0.3">
      <c r="D875" s="65"/>
      <c r="E875" s="65"/>
      <c r="F875" s="65"/>
      <c r="G875" s="65"/>
      <c r="H875" s="63"/>
      <c r="I875" s="63"/>
      <c r="J875" s="63"/>
      <c r="K875" s="64"/>
      <c r="L875" s="66"/>
      <c r="M875" s="66"/>
      <c r="N875" s="68"/>
      <c r="O875" s="68"/>
      <c r="P875" s="68"/>
      <c r="Q875" s="462"/>
      <c r="R875" s="69"/>
      <c r="S875" s="70"/>
    </row>
    <row r="876" spans="4:19" x14ac:dyDescent="0.3">
      <c r="D876" s="65"/>
      <c r="E876" s="65"/>
      <c r="F876" s="65"/>
      <c r="G876" s="65"/>
      <c r="H876" s="63"/>
      <c r="I876" s="63"/>
      <c r="J876" s="63"/>
      <c r="K876" s="64"/>
      <c r="L876" s="66"/>
      <c r="M876" s="66"/>
      <c r="N876" s="68"/>
      <c r="O876" s="68"/>
      <c r="P876" s="68"/>
      <c r="Q876" s="462"/>
      <c r="R876" s="69"/>
      <c r="S876" s="70"/>
    </row>
    <row r="877" spans="4:19" x14ac:dyDescent="0.3">
      <c r="D877" s="65"/>
      <c r="E877" s="65"/>
      <c r="F877" s="65"/>
      <c r="G877" s="65"/>
      <c r="H877" s="63"/>
      <c r="I877" s="63"/>
      <c r="J877" s="63"/>
      <c r="K877" s="64"/>
      <c r="L877" s="66"/>
      <c r="M877" s="66"/>
      <c r="N877" s="68"/>
      <c r="O877" s="68"/>
      <c r="P877" s="68"/>
      <c r="Q877" s="462"/>
      <c r="R877" s="69"/>
      <c r="S877" s="70"/>
    </row>
    <row r="878" spans="4:19" x14ac:dyDescent="0.3">
      <c r="D878" s="65"/>
      <c r="E878" s="65"/>
      <c r="F878" s="65"/>
      <c r="G878" s="65"/>
      <c r="H878" s="63"/>
      <c r="I878" s="63"/>
      <c r="J878" s="63"/>
      <c r="K878" s="64"/>
      <c r="L878" s="66"/>
      <c r="M878" s="66"/>
      <c r="N878" s="68"/>
      <c r="O878" s="68"/>
      <c r="P878" s="68"/>
      <c r="Q878" s="462"/>
      <c r="R878" s="69"/>
      <c r="S878" s="70"/>
    </row>
    <row r="879" spans="4:19" x14ac:dyDescent="0.3">
      <c r="D879" s="65"/>
      <c r="E879" s="65"/>
      <c r="F879" s="65"/>
      <c r="G879" s="65"/>
      <c r="H879" s="63"/>
      <c r="I879" s="63"/>
      <c r="J879" s="63"/>
      <c r="K879" s="64"/>
      <c r="L879" s="66"/>
      <c r="M879" s="66"/>
      <c r="N879" s="68"/>
      <c r="O879" s="68"/>
      <c r="P879" s="68"/>
      <c r="Q879" s="462"/>
      <c r="R879" s="69"/>
      <c r="S879" s="70"/>
    </row>
    <row r="880" spans="4:19" x14ac:dyDescent="0.3">
      <c r="D880" s="65"/>
      <c r="E880" s="65"/>
      <c r="F880" s="65"/>
      <c r="G880" s="65"/>
      <c r="H880" s="63"/>
      <c r="I880" s="63"/>
      <c r="J880" s="63"/>
      <c r="K880" s="64"/>
      <c r="L880" s="66"/>
      <c r="M880" s="66"/>
      <c r="N880" s="68"/>
      <c r="O880" s="68"/>
      <c r="P880" s="68"/>
      <c r="Q880" s="462"/>
      <c r="R880" s="69"/>
      <c r="S880" s="70"/>
    </row>
    <row r="881" spans="4:19" x14ac:dyDescent="0.3">
      <c r="D881" s="65"/>
      <c r="E881" s="65"/>
      <c r="F881" s="65"/>
      <c r="G881" s="65"/>
      <c r="H881" s="63"/>
      <c r="I881" s="63"/>
      <c r="J881" s="63"/>
      <c r="K881" s="64"/>
      <c r="L881" s="66"/>
      <c r="M881" s="66"/>
      <c r="N881" s="68"/>
      <c r="O881" s="68"/>
      <c r="P881" s="68"/>
      <c r="Q881" s="462"/>
      <c r="R881" s="69"/>
      <c r="S881" s="70"/>
    </row>
    <row r="882" spans="4:19" x14ac:dyDescent="0.3">
      <c r="D882" s="65"/>
      <c r="E882" s="65"/>
      <c r="F882" s="65"/>
      <c r="G882" s="65"/>
      <c r="H882" s="63"/>
      <c r="I882" s="63"/>
      <c r="J882" s="63"/>
      <c r="K882" s="64"/>
      <c r="L882" s="66"/>
      <c r="M882" s="66"/>
      <c r="N882" s="68"/>
      <c r="O882" s="68"/>
      <c r="P882" s="68"/>
      <c r="Q882" s="462"/>
      <c r="R882" s="69"/>
      <c r="S882" s="70"/>
    </row>
    <row r="883" spans="4:19" x14ac:dyDescent="0.3">
      <c r="D883" s="65"/>
      <c r="E883" s="65"/>
      <c r="F883" s="65"/>
      <c r="G883" s="65"/>
      <c r="H883" s="63"/>
      <c r="I883" s="63"/>
      <c r="J883" s="63"/>
      <c r="K883" s="64"/>
      <c r="L883" s="66"/>
      <c r="M883" s="66"/>
      <c r="N883" s="68"/>
      <c r="O883" s="68"/>
      <c r="P883" s="68"/>
      <c r="Q883" s="462"/>
      <c r="R883" s="69"/>
      <c r="S883" s="70"/>
    </row>
    <row r="884" spans="4:19" x14ac:dyDescent="0.3">
      <c r="D884" s="65"/>
      <c r="E884" s="65"/>
      <c r="F884" s="65"/>
      <c r="G884" s="65"/>
      <c r="H884" s="63"/>
      <c r="I884" s="63"/>
      <c r="J884" s="63"/>
      <c r="K884" s="64"/>
      <c r="L884" s="66"/>
      <c r="M884" s="66"/>
      <c r="N884" s="68"/>
      <c r="O884" s="68"/>
      <c r="P884" s="68"/>
      <c r="Q884" s="462"/>
      <c r="R884" s="69"/>
      <c r="S884" s="70"/>
    </row>
    <row r="885" spans="4:19" x14ac:dyDescent="0.3">
      <c r="D885" s="65"/>
      <c r="E885" s="65"/>
      <c r="F885" s="65"/>
      <c r="G885" s="65"/>
      <c r="H885" s="63"/>
      <c r="I885" s="63"/>
      <c r="J885" s="63"/>
      <c r="K885" s="64"/>
      <c r="L885" s="66"/>
      <c r="M885" s="66"/>
      <c r="N885" s="68"/>
      <c r="O885" s="68"/>
      <c r="P885" s="68"/>
      <c r="Q885" s="462"/>
      <c r="R885" s="69"/>
      <c r="S885" s="70"/>
    </row>
    <row r="886" spans="4:19" x14ac:dyDescent="0.3">
      <c r="D886" s="65"/>
      <c r="E886" s="65"/>
      <c r="F886" s="65"/>
      <c r="G886" s="65"/>
      <c r="H886" s="63"/>
      <c r="I886" s="63"/>
      <c r="J886" s="63"/>
      <c r="K886" s="64"/>
      <c r="L886" s="66"/>
      <c r="M886" s="66"/>
      <c r="N886" s="68"/>
      <c r="O886" s="68"/>
      <c r="P886" s="68"/>
      <c r="Q886" s="462"/>
      <c r="R886" s="69"/>
      <c r="S886" s="70"/>
    </row>
    <row r="887" spans="4:19" x14ac:dyDescent="0.3">
      <c r="D887" s="65"/>
      <c r="E887" s="65"/>
      <c r="F887" s="65"/>
      <c r="G887" s="65"/>
      <c r="H887" s="63"/>
      <c r="I887" s="63"/>
      <c r="J887" s="63"/>
      <c r="K887" s="64"/>
      <c r="L887" s="66"/>
      <c r="M887" s="66"/>
      <c r="N887" s="68"/>
      <c r="O887" s="68"/>
      <c r="P887" s="68"/>
      <c r="Q887" s="462"/>
      <c r="R887" s="69"/>
      <c r="S887" s="70"/>
    </row>
    <row r="888" spans="4:19" x14ac:dyDescent="0.3">
      <c r="D888" s="65"/>
      <c r="E888" s="65"/>
      <c r="F888" s="65"/>
      <c r="G888" s="65"/>
      <c r="H888" s="63"/>
      <c r="I888" s="63"/>
      <c r="J888" s="63"/>
      <c r="K888" s="64"/>
      <c r="L888" s="66"/>
      <c r="M888" s="66"/>
      <c r="N888" s="68"/>
      <c r="O888" s="68"/>
      <c r="P888" s="68"/>
      <c r="Q888" s="462"/>
      <c r="R888" s="69"/>
      <c r="S888" s="70"/>
    </row>
    <row r="889" spans="4:19" x14ac:dyDescent="0.3">
      <c r="D889" s="65"/>
      <c r="E889" s="65"/>
      <c r="F889" s="65"/>
      <c r="G889" s="65"/>
      <c r="H889" s="63"/>
      <c r="I889" s="63"/>
      <c r="J889" s="63"/>
      <c r="K889" s="64"/>
      <c r="L889" s="66"/>
      <c r="M889" s="66"/>
      <c r="N889" s="68"/>
      <c r="O889" s="68"/>
      <c r="P889" s="68"/>
      <c r="Q889" s="462"/>
      <c r="R889" s="69"/>
      <c r="S889" s="70"/>
    </row>
    <row r="890" spans="4:19" x14ac:dyDescent="0.3">
      <c r="D890" s="65"/>
      <c r="E890" s="65"/>
      <c r="F890" s="65"/>
      <c r="G890" s="65"/>
      <c r="H890" s="63"/>
      <c r="I890" s="63"/>
      <c r="J890" s="63"/>
      <c r="K890" s="64"/>
      <c r="L890" s="66"/>
      <c r="M890" s="66"/>
      <c r="N890" s="68"/>
      <c r="O890" s="68"/>
      <c r="P890" s="68"/>
      <c r="Q890" s="462"/>
      <c r="R890" s="69"/>
      <c r="S890" s="70"/>
    </row>
    <row r="891" spans="4:19" x14ac:dyDescent="0.3">
      <c r="D891" s="65"/>
      <c r="E891" s="65"/>
      <c r="F891" s="65"/>
      <c r="G891" s="65"/>
      <c r="H891" s="63"/>
      <c r="I891" s="63"/>
      <c r="J891" s="63"/>
      <c r="K891" s="64"/>
      <c r="L891" s="66"/>
      <c r="M891" s="66"/>
      <c r="N891" s="68"/>
      <c r="O891" s="68"/>
      <c r="P891" s="68"/>
      <c r="Q891" s="462"/>
      <c r="R891" s="69"/>
      <c r="S891" s="70"/>
    </row>
    <row r="892" spans="4:19" x14ac:dyDescent="0.3">
      <c r="D892" s="65"/>
      <c r="E892" s="65"/>
      <c r="F892" s="65"/>
      <c r="G892" s="65"/>
      <c r="H892" s="63"/>
      <c r="I892" s="63"/>
      <c r="J892" s="63"/>
      <c r="K892" s="64"/>
      <c r="L892" s="66"/>
      <c r="M892" s="66"/>
      <c r="N892" s="68"/>
      <c r="O892" s="68"/>
      <c r="P892" s="68"/>
      <c r="Q892" s="462"/>
      <c r="R892" s="69"/>
      <c r="S892" s="70"/>
    </row>
    <row r="893" spans="4:19" x14ac:dyDescent="0.3">
      <c r="D893" s="65"/>
      <c r="E893" s="65"/>
      <c r="F893" s="65"/>
      <c r="G893" s="65"/>
      <c r="H893" s="63"/>
      <c r="I893" s="63"/>
      <c r="J893" s="63"/>
      <c r="K893" s="64"/>
      <c r="L893" s="66"/>
      <c r="M893" s="66"/>
      <c r="N893" s="68"/>
      <c r="O893" s="68"/>
      <c r="P893" s="68"/>
      <c r="Q893" s="462"/>
      <c r="R893" s="69"/>
      <c r="S893" s="70"/>
    </row>
    <row r="894" spans="4:19" x14ac:dyDescent="0.3">
      <c r="D894" s="65"/>
      <c r="E894" s="65"/>
      <c r="F894" s="65"/>
      <c r="G894" s="65"/>
      <c r="H894" s="63"/>
      <c r="I894" s="63"/>
      <c r="J894" s="63"/>
      <c r="K894" s="64"/>
      <c r="L894" s="66"/>
      <c r="M894" s="66"/>
      <c r="N894" s="68"/>
      <c r="O894" s="68"/>
      <c r="P894" s="68"/>
      <c r="Q894" s="462"/>
      <c r="R894" s="69"/>
      <c r="S894" s="70"/>
    </row>
    <row r="895" spans="4:19" x14ac:dyDescent="0.3">
      <c r="D895" s="65"/>
      <c r="E895" s="65"/>
      <c r="F895" s="65"/>
      <c r="G895" s="65"/>
      <c r="H895" s="63"/>
      <c r="I895" s="63"/>
      <c r="J895" s="63"/>
      <c r="K895" s="64"/>
      <c r="L895" s="66"/>
      <c r="M895" s="66"/>
      <c r="N895" s="68"/>
      <c r="O895" s="68"/>
      <c r="P895" s="68"/>
      <c r="Q895" s="462"/>
      <c r="R895" s="69"/>
      <c r="S895" s="70"/>
    </row>
    <row r="896" spans="4:19" x14ac:dyDescent="0.3">
      <c r="D896" s="65"/>
      <c r="E896" s="65"/>
      <c r="F896" s="65"/>
      <c r="G896" s="65"/>
      <c r="H896" s="63"/>
      <c r="I896" s="63"/>
      <c r="J896" s="63"/>
      <c r="K896" s="64"/>
      <c r="L896" s="66"/>
      <c r="M896" s="66"/>
      <c r="N896" s="68"/>
      <c r="O896" s="68"/>
      <c r="P896" s="68"/>
      <c r="Q896" s="462"/>
      <c r="R896" s="69"/>
      <c r="S896" s="70"/>
    </row>
    <row r="897" spans="4:19" x14ac:dyDescent="0.3">
      <c r="D897" s="65"/>
      <c r="E897" s="65"/>
      <c r="F897" s="65"/>
      <c r="G897" s="65"/>
      <c r="H897" s="63"/>
      <c r="I897" s="63"/>
      <c r="J897" s="63"/>
      <c r="K897" s="64"/>
      <c r="L897" s="66"/>
      <c r="M897" s="66"/>
      <c r="N897" s="68"/>
      <c r="O897" s="68"/>
      <c r="P897" s="68"/>
      <c r="Q897" s="462"/>
      <c r="R897" s="69"/>
      <c r="S897" s="70"/>
    </row>
    <row r="898" spans="4:19" x14ac:dyDescent="0.3">
      <c r="D898" s="65"/>
      <c r="E898" s="65"/>
      <c r="F898" s="65"/>
      <c r="G898" s="65"/>
      <c r="H898" s="63"/>
      <c r="I898" s="63"/>
      <c r="J898" s="63"/>
      <c r="K898" s="64"/>
      <c r="L898" s="66"/>
      <c r="M898" s="66"/>
      <c r="N898" s="68"/>
      <c r="O898" s="68"/>
      <c r="P898" s="68"/>
      <c r="Q898" s="462"/>
      <c r="R898" s="69"/>
      <c r="S898" s="70"/>
    </row>
    <row r="899" spans="4:19" x14ac:dyDescent="0.3">
      <c r="D899" s="65"/>
      <c r="E899" s="65"/>
      <c r="F899" s="65"/>
      <c r="G899" s="65"/>
      <c r="H899" s="63"/>
      <c r="I899" s="63"/>
      <c r="J899" s="63"/>
      <c r="K899" s="64"/>
      <c r="L899" s="66"/>
      <c r="M899" s="66"/>
      <c r="N899" s="68"/>
      <c r="O899" s="68"/>
      <c r="P899" s="68"/>
      <c r="Q899" s="462"/>
      <c r="R899" s="69"/>
      <c r="S899" s="70"/>
    </row>
    <row r="900" spans="4:19" x14ac:dyDescent="0.3">
      <c r="D900" s="65"/>
      <c r="E900" s="65"/>
      <c r="F900" s="65"/>
      <c r="G900" s="65"/>
      <c r="H900" s="63"/>
      <c r="I900" s="63"/>
      <c r="J900" s="63"/>
      <c r="K900" s="64"/>
      <c r="L900" s="66"/>
      <c r="M900" s="66"/>
      <c r="N900" s="68"/>
      <c r="O900" s="68"/>
      <c r="P900" s="68"/>
      <c r="Q900" s="462"/>
      <c r="R900" s="69"/>
      <c r="S900" s="70"/>
    </row>
    <row r="901" spans="4:19" x14ac:dyDescent="0.3">
      <c r="D901" s="65"/>
      <c r="E901" s="65"/>
      <c r="F901" s="65"/>
      <c r="G901" s="65"/>
      <c r="H901" s="63"/>
      <c r="I901" s="63"/>
      <c r="J901" s="63"/>
      <c r="K901" s="64"/>
      <c r="L901" s="66"/>
      <c r="M901" s="66"/>
      <c r="N901" s="68"/>
      <c r="O901" s="68"/>
      <c r="P901" s="68"/>
      <c r="Q901" s="462"/>
      <c r="R901" s="69"/>
      <c r="S901" s="70"/>
    </row>
    <row r="902" spans="4:19" x14ac:dyDescent="0.3">
      <c r="D902" s="65"/>
      <c r="E902" s="65"/>
      <c r="F902" s="65"/>
      <c r="G902" s="65"/>
      <c r="H902" s="63"/>
      <c r="I902" s="63"/>
      <c r="J902" s="63"/>
      <c r="K902" s="64"/>
      <c r="L902" s="66"/>
      <c r="M902" s="66"/>
      <c r="N902" s="68"/>
      <c r="O902" s="68"/>
      <c r="P902" s="68"/>
      <c r="Q902" s="462"/>
      <c r="R902" s="69"/>
      <c r="S902" s="70"/>
    </row>
    <row r="903" spans="4:19" x14ac:dyDescent="0.3">
      <c r="D903" s="65"/>
      <c r="E903" s="65"/>
      <c r="F903" s="65"/>
      <c r="G903" s="65"/>
      <c r="H903" s="63"/>
      <c r="I903" s="63"/>
      <c r="J903" s="63"/>
      <c r="K903" s="64"/>
      <c r="L903" s="66"/>
      <c r="M903" s="66"/>
      <c r="N903" s="68"/>
      <c r="O903" s="68"/>
      <c r="P903" s="68"/>
      <c r="Q903" s="462"/>
      <c r="R903" s="69"/>
      <c r="S903" s="70"/>
    </row>
    <row r="904" spans="4:19" x14ac:dyDescent="0.3">
      <c r="D904" s="65"/>
      <c r="E904" s="65"/>
      <c r="F904" s="65"/>
      <c r="G904" s="65"/>
      <c r="H904" s="63"/>
      <c r="I904" s="63"/>
      <c r="J904" s="63"/>
      <c r="K904" s="64"/>
      <c r="L904" s="66"/>
      <c r="M904" s="66"/>
      <c r="N904" s="68"/>
      <c r="O904" s="68"/>
      <c r="P904" s="68"/>
      <c r="Q904" s="462"/>
      <c r="R904" s="69"/>
      <c r="S904" s="70"/>
    </row>
    <row r="905" spans="4:19" x14ac:dyDescent="0.3">
      <c r="D905" s="65"/>
      <c r="E905" s="65"/>
      <c r="F905" s="65"/>
      <c r="G905" s="65"/>
      <c r="H905" s="63"/>
      <c r="I905" s="63"/>
      <c r="J905" s="63"/>
      <c r="K905" s="64"/>
      <c r="L905" s="66"/>
      <c r="M905" s="66"/>
      <c r="N905" s="68"/>
      <c r="O905" s="68"/>
      <c r="P905" s="68"/>
      <c r="Q905" s="462"/>
      <c r="R905" s="69"/>
      <c r="S905" s="70"/>
    </row>
    <row r="906" spans="4:19" x14ac:dyDescent="0.3">
      <c r="D906" s="65"/>
      <c r="E906" s="65"/>
      <c r="F906" s="65"/>
      <c r="G906" s="65"/>
      <c r="H906" s="63"/>
      <c r="I906" s="63"/>
      <c r="J906" s="63"/>
      <c r="K906" s="64"/>
      <c r="L906" s="66"/>
      <c r="M906" s="66"/>
      <c r="N906" s="68"/>
      <c r="O906" s="68"/>
      <c r="P906" s="68"/>
      <c r="Q906" s="462"/>
      <c r="R906" s="69"/>
      <c r="S906" s="70"/>
    </row>
    <row r="907" spans="4:19" x14ac:dyDescent="0.3">
      <c r="D907" s="65"/>
      <c r="E907" s="65"/>
      <c r="F907" s="65"/>
      <c r="G907" s="65"/>
      <c r="H907" s="63"/>
      <c r="I907" s="63"/>
      <c r="J907" s="63"/>
      <c r="K907" s="64"/>
      <c r="L907" s="66"/>
      <c r="M907" s="66"/>
      <c r="N907" s="68"/>
      <c r="O907" s="68"/>
      <c r="P907" s="68"/>
      <c r="Q907" s="462"/>
      <c r="R907" s="69"/>
      <c r="S907" s="70"/>
    </row>
    <row r="908" spans="4:19" x14ac:dyDescent="0.3">
      <c r="D908" s="65"/>
      <c r="E908" s="65"/>
      <c r="F908" s="65"/>
      <c r="G908" s="65"/>
      <c r="H908" s="63"/>
      <c r="I908" s="63"/>
      <c r="J908" s="63"/>
      <c r="K908" s="64"/>
      <c r="L908" s="66"/>
      <c r="M908" s="66"/>
      <c r="N908" s="68"/>
      <c r="O908" s="68"/>
      <c r="P908" s="68"/>
      <c r="Q908" s="462"/>
      <c r="R908" s="69"/>
      <c r="S908" s="70"/>
    </row>
    <row r="909" spans="4:19" x14ac:dyDescent="0.3">
      <c r="D909" s="65"/>
      <c r="E909" s="65"/>
      <c r="F909" s="65"/>
      <c r="G909" s="65"/>
      <c r="H909" s="63"/>
      <c r="I909" s="63"/>
      <c r="J909" s="63"/>
      <c r="K909" s="64"/>
      <c r="L909" s="66"/>
      <c r="M909" s="66"/>
      <c r="N909" s="68"/>
      <c r="O909" s="68"/>
      <c r="P909" s="68"/>
      <c r="Q909" s="462"/>
      <c r="R909" s="69"/>
      <c r="S909" s="70"/>
    </row>
    <row r="910" spans="4:19" x14ac:dyDescent="0.3">
      <c r="D910" s="65"/>
      <c r="E910" s="65"/>
      <c r="F910" s="65"/>
      <c r="G910" s="65"/>
      <c r="H910" s="63"/>
      <c r="I910" s="63"/>
      <c r="J910" s="63"/>
      <c r="K910" s="64"/>
      <c r="L910" s="66"/>
      <c r="M910" s="66"/>
      <c r="N910" s="68"/>
      <c r="O910" s="68"/>
      <c r="P910" s="68"/>
      <c r="Q910" s="462"/>
      <c r="R910" s="69"/>
      <c r="S910" s="70"/>
    </row>
    <row r="911" spans="4:19" x14ac:dyDescent="0.3">
      <c r="D911" s="65"/>
      <c r="E911" s="65"/>
      <c r="F911" s="65"/>
      <c r="G911" s="65"/>
      <c r="H911" s="63"/>
      <c r="I911" s="63"/>
      <c r="J911" s="63"/>
      <c r="K911" s="64"/>
      <c r="L911" s="66"/>
      <c r="M911" s="66"/>
      <c r="N911" s="68"/>
      <c r="O911" s="68"/>
      <c r="P911" s="68"/>
      <c r="Q911" s="462"/>
      <c r="R911" s="69"/>
      <c r="S911" s="70"/>
    </row>
    <row r="912" spans="4:19" x14ac:dyDescent="0.3">
      <c r="D912" s="65"/>
      <c r="E912" s="65"/>
      <c r="F912" s="65"/>
      <c r="G912" s="65"/>
      <c r="H912" s="63"/>
      <c r="I912" s="63"/>
      <c r="J912" s="63"/>
      <c r="K912" s="64"/>
      <c r="L912" s="66"/>
      <c r="M912" s="66"/>
      <c r="N912" s="68"/>
      <c r="O912" s="68"/>
      <c r="P912" s="68"/>
      <c r="Q912" s="462"/>
      <c r="R912" s="69"/>
      <c r="S912" s="70"/>
    </row>
    <row r="913" spans="4:19" x14ac:dyDescent="0.3">
      <c r="D913" s="65"/>
      <c r="E913" s="65"/>
      <c r="F913" s="65"/>
      <c r="G913" s="65"/>
      <c r="H913" s="63"/>
      <c r="I913" s="63"/>
      <c r="J913" s="63"/>
      <c r="K913" s="64"/>
      <c r="L913" s="66"/>
      <c r="M913" s="66"/>
      <c r="N913" s="68"/>
      <c r="O913" s="68"/>
      <c r="P913" s="68"/>
      <c r="Q913" s="462"/>
      <c r="R913" s="69"/>
      <c r="S913" s="70"/>
    </row>
    <row r="914" spans="4:19" x14ac:dyDescent="0.3">
      <c r="D914" s="65"/>
      <c r="E914" s="65"/>
      <c r="F914" s="65"/>
      <c r="G914" s="65"/>
      <c r="H914" s="63"/>
      <c r="I914" s="63"/>
      <c r="J914" s="63"/>
      <c r="K914" s="64"/>
      <c r="L914" s="66"/>
      <c r="M914" s="66"/>
      <c r="N914" s="68"/>
      <c r="O914" s="68"/>
      <c r="P914" s="68"/>
      <c r="Q914" s="462"/>
      <c r="R914" s="69"/>
      <c r="S914" s="70"/>
    </row>
    <row r="915" spans="4:19" x14ac:dyDescent="0.3">
      <c r="D915" s="65"/>
      <c r="E915" s="65"/>
      <c r="F915" s="65"/>
      <c r="G915" s="65"/>
      <c r="H915" s="63"/>
      <c r="I915" s="63"/>
      <c r="J915" s="63"/>
      <c r="K915" s="64"/>
      <c r="L915" s="66"/>
      <c r="M915" s="66"/>
      <c r="N915" s="68"/>
      <c r="O915" s="68"/>
      <c r="P915" s="68"/>
      <c r="Q915" s="462"/>
      <c r="R915" s="69"/>
      <c r="S915" s="70"/>
    </row>
    <row r="916" spans="4:19" x14ac:dyDescent="0.3">
      <c r="D916" s="65"/>
      <c r="E916" s="65"/>
      <c r="F916" s="65"/>
      <c r="G916" s="65"/>
      <c r="H916" s="63"/>
      <c r="I916" s="63"/>
      <c r="J916" s="63"/>
      <c r="K916" s="64"/>
      <c r="L916" s="66"/>
      <c r="M916" s="66"/>
      <c r="N916" s="68"/>
      <c r="O916" s="68"/>
      <c r="P916" s="68"/>
      <c r="Q916" s="462"/>
      <c r="R916" s="69"/>
      <c r="S916" s="70"/>
    </row>
    <row r="917" spans="4:19" x14ac:dyDescent="0.3">
      <c r="D917" s="65"/>
      <c r="E917" s="65"/>
      <c r="F917" s="65"/>
      <c r="G917" s="65"/>
      <c r="H917" s="63"/>
      <c r="I917" s="63"/>
      <c r="J917" s="63"/>
      <c r="K917" s="64"/>
      <c r="L917" s="66"/>
      <c r="M917" s="66"/>
      <c r="N917" s="68"/>
      <c r="O917" s="68"/>
      <c r="P917" s="68"/>
      <c r="Q917" s="462"/>
      <c r="R917" s="69"/>
      <c r="S917" s="70"/>
    </row>
    <row r="918" spans="4:19" x14ac:dyDescent="0.3">
      <c r="D918" s="65"/>
      <c r="E918" s="65"/>
      <c r="F918" s="65"/>
      <c r="G918" s="65"/>
      <c r="H918" s="63"/>
      <c r="I918" s="63"/>
      <c r="J918" s="63"/>
      <c r="K918" s="64"/>
      <c r="L918" s="66"/>
      <c r="M918" s="66"/>
      <c r="N918" s="68"/>
      <c r="O918" s="68"/>
      <c r="P918" s="68"/>
      <c r="Q918" s="462"/>
      <c r="R918" s="69"/>
      <c r="S918" s="70"/>
    </row>
    <row r="919" spans="4:19" x14ac:dyDescent="0.3">
      <c r="D919" s="65"/>
      <c r="E919" s="65"/>
      <c r="F919" s="65"/>
      <c r="G919" s="65"/>
      <c r="H919" s="63"/>
      <c r="I919" s="63"/>
      <c r="J919" s="63"/>
      <c r="K919" s="64"/>
      <c r="L919" s="66"/>
      <c r="M919" s="66"/>
      <c r="N919" s="68"/>
      <c r="O919" s="68"/>
      <c r="P919" s="68"/>
      <c r="Q919" s="462"/>
      <c r="R919" s="69"/>
      <c r="S919" s="70"/>
    </row>
    <row r="920" spans="4:19" x14ac:dyDescent="0.3">
      <c r="D920" s="65"/>
      <c r="E920" s="65"/>
      <c r="F920" s="65"/>
      <c r="G920" s="65"/>
      <c r="H920" s="63"/>
      <c r="I920" s="63"/>
      <c r="J920" s="63"/>
      <c r="K920" s="64"/>
      <c r="L920" s="66"/>
      <c r="M920" s="66"/>
      <c r="N920" s="68"/>
      <c r="O920" s="68"/>
      <c r="P920" s="68"/>
      <c r="Q920" s="462"/>
      <c r="R920" s="69"/>
      <c r="S920" s="70"/>
    </row>
    <row r="921" spans="4:19" x14ac:dyDescent="0.3">
      <c r="D921" s="65"/>
      <c r="E921" s="65"/>
      <c r="F921" s="65"/>
      <c r="G921" s="65"/>
      <c r="H921" s="63"/>
      <c r="I921" s="63"/>
      <c r="J921" s="63"/>
      <c r="K921" s="64"/>
      <c r="L921" s="66"/>
      <c r="M921" s="66"/>
      <c r="N921" s="68"/>
      <c r="O921" s="68"/>
      <c r="P921" s="68"/>
      <c r="Q921" s="462"/>
      <c r="R921" s="69"/>
      <c r="S921" s="70"/>
    </row>
    <row r="922" spans="4:19" x14ac:dyDescent="0.3">
      <c r="D922" s="65"/>
      <c r="E922" s="65"/>
      <c r="F922" s="65"/>
      <c r="G922" s="65"/>
      <c r="H922" s="63"/>
      <c r="I922" s="63"/>
      <c r="J922" s="63"/>
      <c r="K922" s="64"/>
      <c r="L922" s="66"/>
      <c r="M922" s="66"/>
      <c r="N922" s="68"/>
      <c r="O922" s="68"/>
      <c r="P922" s="68"/>
      <c r="Q922" s="462"/>
      <c r="R922" s="69"/>
      <c r="S922" s="70"/>
    </row>
    <row r="923" spans="4:19" x14ac:dyDescent="0.3">
      <c r="D923" s="65"/>
      <c r="E923" s="65"/>
      <c r="F923" s="65"/>
      <c r="G923" s="65"/>
      <c r="H923" s="63"/>
      <c r="I923" s="63"/>
      <c r="J923" s="63"/>
      <c r="K923" s="64"/>
      <c r="L923" s="66"/>
      <c r="M923" s="66"/>
      <c r="N923" s="68"/>
      <c r="O923" s="68"/>
      <c r="P923" s="68"/>
      <c r="Q923" s="462"/>
      <c r="R923" s="69"/>
      <c r="S923" s="70"/>
    </row>
    <row r="924" spans="4:19" x14ac:dyDescent="0.3">
      <c r="D924" s="65"/>
      <c r="E924" s="65"/>
      <c r="F924" s="65"/>
      <c r="G924" s="65"/>
      <c r="H924" s="63"/>
      <c r="I924" s="63"/>
      <c r="J924" s="63"/>
      <c r="K924" s="64"/>
      <c r="L924" s="66"/>
      <c r="M924" s="66"/>
      <c r="N924" s="68"/>
      <c r="O924" s="68"/>
      <c r="P924" s="68"/>
      <c r="Q924" s="462"/>
      <c r="R924" s="69"/>
      <c r="S924" s="70"/>
    </row>
    <row r="925" spans="4:19" x14ac:dyDescent="0.3">
      <c r="D925" s="65"/>
      <c r="E925" s="65"/>
      <c r="F925" s="65"/>
      <c r="G925" s="65"/>
      <c r="H925" s="63"/>
      <c r="I925" s="63"/>
      <c r="J925" s="63"/>
      <c r="K925" s="64"/>
      <c r="L925" s="66"/>
      <c r="M925" s="66"/>
      <c r="N925" s="68"/>
      <c r="O925" s="68"/>
      <c r="P925" s="68"/>
      <c r="Q925" s="462"/>
      <c r="R925" s="69"/>
      <c r="S925" s="70"/>
    </row>
    <row r="926" spans="4:19" x14ac:dyDescent="0.3">
      <c r="D926" s="65"/>
      <c r="E926" s="65"/>
      <c r="F926" s="65"/>
      <c r="G926" s="65"/>
      <c r="H926" s="63"/>
      <c r="I926" s="63"/>
      <c r="J926" s="63"/>
      <c r="K926" s="64"/>
      <c r="L926" s="66"/>
      <c r="M926" s="66"/>
      <c r="N926" s="68"/>
      <c r="O926" s="68"/>
      <c r="P926" s="68"/>
      <c r="Q926" s="462"/>
      <c r="R926" s="69"/>
      <c r="S926" s="70"/>
    </row>
    <row r="927" spans="4:19" x14ac:dyDescent="0.3">
      <c r="D927" s="65"/>
      <c r="E927" s="65"/>
      <c r="F927" s="65"/>
      <c r="G927" s="65"/>
      <c r="H927" s="63"/>
      <c r="I927" s="63"/>
      <c r="J927" s="63"/>
      <c r="K927" s="64"/>
      <c r="L927" s="66"/>
      <c r="M927" s="66"/>
      <c r="N927" s="68"/>
      <c r="O927" s="68"/>
      <c r="P927" s="68"/>
      <c r="Q927" s="462"/>
      <c r="R927" s="69"/>
      <c r="S927" s="70"/>
    </row>
    <row r="928" spans="4:19" x14ac:dyDescent="0.3">
      <c r="D928" s="65"/>
      <c r="E928" s="65"/>
      <c r="F928" s="65"/>
      <c r="G928" s="65"/>
      <c r="H928" s="63"/>
      <c r="I928" s="63"/>
      <c r="J928" s="63"/>
      <c r="K928" s="64"/>
      <c r="L928" s="66"/>
      <c r="M928" s="66"/>
      <c r="N928" s="68"/>
      <c r="O928" s="68"/>
      <c r="P928" s="68"/>
      <c r="Q928" s="462"/>
      <c r="R928" s="69"/>
      <c r="S928" s="70"/>
    </row>
    <row r="929" spans="4:19" x14ac:dyDescent="0.3">
      <c r="D929" s="65"/>
      <c r="E929" s="65"/>
      <c r="F929" s="65"/>
      <c r="G929" s="65"/>
      <c r="H929" s="63"/>
      <c r="I929" s="63"/>
      <c r="J929" s="63"/>
      <c r="K929" s="64"/>
      <c r="L929" s="66"/>
      <c r="M929" s="66"/>
      <c r="N929" s="68"/>
      <c r="O929" s="68"/>
      <c r="P929" s="68"/>
      <c r="Q929" s="462"/>
      <c r="R929" s="69"/>
      <c r="S929" s="70"/>
    </row>
    <row r="930" spans="4:19" x14ac:dyDescent="0.3">
      <c r="D930" s="65"/>
      <c r="E930" s="65"/>
      <c r="F930" s="65"/>
      <c r="G930" s="65"/>
      <c r="H930" s="63"/>
      <c r="I930" s="63"/>
      <c r="J930" s="63"/>
      <c r="K930" s="64"/>
      <c r="L930" s="66"/>
      <c r="M930" s="66"/>
      <c r="N930" s="68"/>
      <c r="O930" s="68"/>
      <c r="P930" s="68"/>
      <c r="Q930" s="462"/>
      <c r="R930" s="69"/>
      <c r="S930" s="70"/>
    </row>
    <row r="931" spans="4:19" x14ac:dyDescent="0.3">
      <c r="D931" s="65"/>
      <c r="E931" s="65"/>
      <c r="F931" s="65"/>
      <c r="G931" s="65"/>
      <c r="H931" s="63"/>
      <c r="I931" s="63"/>
      <c r="J931" s="63"/>
      <c r="K931" s="64"/>
      <c r="L931" s="66"/>
      <c r="M931" s="66"/>
      <c r="N931" s="68"/>
      <c r="O931" s="68"/>
      <c r="P931" s="68"/>
      <c r="Q931" s="462"/>
      <c r="R931" s="69"/>
      <c r="S931" s="70"/>
    </row>
    <row r="932" spans="4:19" x14ac:dyDescent="0.3">
      <c r="D932" s="65"/>
      <c r="E932" s="65"/>
      <c r="F932" s="65"/>
      <c r="G932" s="65"/>
      <c r="H932" s="63"/>
      <c r="I932" s="63"/>
      <c r="J932" s="63"/>
      <c r="K932" s="64"/>
      <c r="L932" s="66"/>
      <c r="M932" s="66"/>
      <c r="N932" s="68"/>
      <c r="O932" s="68"/>
      <c r="P932" s="68"/>
      <c r="Q932" s="462"/>
      <c r="R932" s="69"/>
      <c r="S932" s="70"/>
    </row>
    <row r="933" spans="4:19" x14ac:dyDescent="0.3">
      <c r="D933" s="65"/>
      <c r="E933" s="65"/>
      <c r="F933" s="65"/>
      <c r="G933" s="65"/>
      <c r="H933" s="63"/>
      <c r="I933" s="63"/>
      <c r="J933" s="63"/>
      <c r="K933" s="64"/>
      <c r="L933" s="66"/>
      <c r="M933" s="66"/>
      <c r="N933" s="68"/>
      <c r="O933" s="68"/>
      <c r="P933" s="68"/>
      <c r="Q933" s="462"/>
      <c r="R933" s="69"/>
      <c r="S933" s="70"/>
    </row>
    <row r="934" spans="4:19" x14ac:dyDescent="0.3">
      <c r="D934" s="65"/>
      <c r="E934" s="65"/>
      <c r="F934" s="65"/>
      <c r="G934" s="65"/>
      <c r="H934" s="63"/>
      <c r="I934" s="63"/>
      <c r="J934" s="63"/>
      <c r="K934" s="64"/>
      <c r="L934" s="66"/>
      <c r="M934" s="66"/>
      <c r="N934" s="68"/>
      <c r="O934" s="68"/>
      <c r="P934" s="68"/>
      <c r="Q934" s="462"/>
      <c r="R934" s="69"/>
      <c r="S934" s="70"/>
    </row>
    <row r="935" spans="4:19" x14ac:dyDescent="0.3">
      <c r="D935" s="65"/>
      <c r="E935" s="65"/>
      <c r="F935" s="65"/>
      <c r="G935" s="65"/>
      <c r="H935" s="63"/>
      <c r="I935" s="63"/>
      <c r="J935" s="63"/>
      <c r="K935" s="64"/>
      <c r="L935" s="66"/>
      <c r="M935" s="66"/>
      <c r="N935" s="68"/>
      <c r="O935" s="68"/>
      <c r="P935" s="68"/>
      <c r="Q935" s="462"/>
      <c r="R935" s="69"/>
      <c r="S935" s="70"/>
    </row>
    <row r="936" spans="4:19" x14ac:dyDescent="0.3">
      <c r="D936" s="65"/>
      <c r="E936" s="65"/>
      <c r="F936" s="65"/>
      <c r="G936" s="65"/>
      <c r="H936" s="63"/>
      <c r="I936" s="63"/>
      <c r="J936" s="63"/>
      <c r="K936" s="64"/>
      <c r="L936" s="66"/>
      <c r="M936" s="66"/>
      <c r="N936" s="68"/>
      <c r="O936" s="68"/>
      <c r="P936" s="68"/>
      <c r="Q936" s="462"/>
      <c r="R936" s="69"/>
      <c r="S936" s="70"/>
    </row>
    <row r="937" spans="4:19" x14ac:dyDescent="0.3">
      <c r="D937" s="65"/>
      <c r="E937" s="65"/>
      <c r="F937" s="65"/>
      <c r="G937" s="65"/>
      <c r="H937" s="63"/>
      <c r="I937" s="63"/>
      <c r="J937" s="63"/>
      <c r="K937" s="64"/>
      <c r="L937" s="66"/>
      <c r="M937" s="66"/>
      <c r="N937" s="68"/>
      <c r="O937" s="68"/>
      <c r="P937" s="68"/>
      <c r="Q937" s="462"/>
      <c r="R937" s="69"/>
      <c r="S937" s="70"/>
    </row>
    <row r="938" spans="4:19" x14ac:dyDescent="0.3">
      <c r="D938" s="65"/>
      <c r="E938" s="65"/>
      <c r="F938" s="65"/>
      <c r="G938" s="65"/>
      <c r="H938" s="63"/>
      <c r="I938" s="63"/>
      <c r="J938" s="63"/>
      <c r="K938" s="64"/>
      <c r="L938" s="66"/>
      <c r="M938" s="66"/>
      <c r="N938" s="68"/>
      <c r="O938" s="68"/>
      <c r="P938" s="68"/>
      <c r="Q938" s="462"/>
      <c r="R938" s="69"/>
      <c r="S938" s="70"/>
    </row>
    <row r="939" spans="4:19" x14ac:dyDescent="0.3">
      <c r="D939" s="65"/>
      <c r="E939" s="65"/>
      <c r="F939" s="65"/>
      <c r="G939" s="65"/>
      <c r="H939" s="63"/>
      <c r="I939" s="63"/>
      <c r="J939" s="63"/>
      <c r="K939" s="64"/>
      <c r="L939" s="66"/>
      <c r="M939" s="66"/>
      <c r="N939" s="68"/>
      <c r="O939" s="68"/>
      <c r="P939" s="68"/>
      <c r="Q939" s="462"/>
      <c r="R939" s="69"/>
      <c r="S939" s="70"/>
    </row>
    <row r="940" spans="4:19" x14ac:dyDescent="0.3">
      <c r="D940" s="65"/>
      <c r="E940" s="65"/>
      <c r="F940" s="65"/>
      <c r="G940" s="65"/>
      <c r="H940" s="63"/>
      <c r="I940" s="63"/>
      <c r="J940" s="63"/>
      <c r="K940" s="64"/>
      <c r="L940" s="66"/>
      <c r="M940" s="66"/>
      <c r="N940" s="68"/>
      <c r="O940" s="68"/>
      <c r="P940" s="68"/>
      <c r="Q940" s="462"/>
      <c r="R940" s="69"/>
      <c r="S940" s="70"/>
    </row>
    <row r="941" spans="4:19" x14ac:dyDescent="0.3">
      <c r="D941" s="65"/>
      <c r="E941" s="65"/>
      <c r="F941" s="65"/>
      <c r="G941" s="65"/>
      <c r="H941" s="63"/>
      <c r="I941" s="63"/>
      <c r="J941" s="63"/>
      <c r="K941" s="64"/>
      <c r="L941" s="66"/>
      <c r="M941" s="66"/>
      <c r="N941" s="68"/>
      <c r="O941" s="68"/>
      <c r="P941" s="68"/>
      <c r="Q941" s="462"/>
      <c r="R941" s="69"/>
      <c r="S941" s="70"/>
    </row>
  </sheetData>
  <sheetProtection algorithmName="SHA-512" hashValue="i1+I5k53FQ6t73cg0OiJfrye/Gl+Clmhx43v5idIXQ28lmRBQgKbF+D60xgg3RlHwGd+EgqtFkaNHIoauesGIQ==" saltValue="F9axjLev4gk41YuGpgS5wA==" spinCount="100000" sheet="1" objects="1" scenarios="1" sort="0" autoFilter="0" pivotTables="0"/>
  <mergeCells count="7">
    <mergeCell ref="A1:K2"/>
    <mergeCell ref="T1:V1"/>
    <mergeCell ref="A3:B3"/>
    <mergeCell ref="D3:K3"/>
    <mergeCell ref="N3:P3"/>
    <mergeCell ref="Q3:S3"/>
    <mergeCell ref="T3:V3"/>
  </mergeCells>
  <conditionalFormatting sqref="S5:S81">
    <cfRule type="containsBlanks" priority="756" stopIfTrue="1">
      <formula>LEN(TRIM(S5))=0</formula>
    </cfRule>
  </conditionalFormatting>
  <conditionalFormatting sqref="T5:V81">
    <cfRule type="expression" dxfId="1095" priority="747">
      <formula>$S5&lt;TODAY()</formula>
    </cfRule>
  </conditionalFormatting>
  <conditionalFormatting sqref="C80 C35:C39 B49:C57 C42:C45 C47:C48 B19:C27 B30:C30 B17:B18 B16:C17 B13 B14:C14 B9:C12 B5:C7 B8">
    <cfRule type="expression" dxfId="1094" priority="437" stopIfTrue="1">
      <formula>#REF! &lt;= NOW()+30</formula>
    </cfRule>
  </conditionalFormatting>
  <conditionalFormatting sqref="B80 B73:C79 B31:C34 C64:C72 B59:C59 B40:C40 C41 B35:B39 B62:B72 C62 B41:B48 B28:C29 B15:C15">
    <cfRule type="expression" dxfId="1093" priority="436" stopIfTrue="1">
      <formula>#REF! &lt;= NOW()+30</formula>
    </cfRule>
  </conditionalFormatting>
  <conditionalFormatting sqref="B58:C58">
    <cfRule type="expression" dxfId="1092" priority="435" stopIfTrue="1">
      <formula>#REF! &lt;= NOW()+30</formula>
    </cfRule>
  </conditionalFormatting>
  <conditionalFormatting sqref="B60:C60">
    <cfRule type="expression" dxfId="1091" priority="434" stopIfTrue="1">
      <formula>#REF! &lt;= NOW()+30</formula>
    </cfRule>
  </conditionalFormatting>
  <conditionalFormatting sqref="B61:C61">
    <cfRule type="expression" dxfId="1090" priority="433" stopIfTrue="1">
      <formula>#REF! &lt;= NOW()+30</formula>
    </cfRule>
  </conditionalFormatting>
  <conditionalFormatting sqref="C63">
    <cfRule type="expression" dxfId="1089" priority="432" stopIfTrue="1">
      <formula>#REF! &lt;= NOW()+30</formula>
    </cfRule>
  </conditionalFormatting>
  <conditionalFormatting sqref="E80:J80 E42 J43 J55 H21:I21 H30 I16 E5:G6 H8 H81">
    <cfRule type="expression" dxfId="1088" priority="431" stopIfTrue="1">
      <formula>#REF! &lt;= NOW()+30</formula>
    </cfRule>
  </conditionalFormatting>
  <conditionalFormatting sqref="J76 E76:H76 E72:G73 G74:G75 E77:K77 E78:F78 E79:G79 E53:H53 J50 H31:J32 E51:J52 H43:I43 H35:I36 E35:E36 E59:I59 E57:G57 F34:G36 E37:G37 E40:I41 E38:I38 E47:J47 E29:G32 E54:I55 E62:I62 F44:G44 F45:J46 H48:J48 E19:J19 H25:J25 E24:G27 E21:G21 E22:I23 I30:J30 E16 E17:I17 H12:J12 H11:I11 E10:G12 H10:J10 E15:J15 H5:H7 I8">
    <cfRule type="expression" dxfId="1087" priority="430" stopIfTrue="1">
      <formula>#REF! &lt;= NOW()+30</formula>
    </cfRule>
  </conditionalFormatting>
  <conditionalFormatting sqref="J6">
    <cfRule type="expression" dxfId="1086" priority="429" stopIfTrue="1">
      <formula>#REF! &lt;= NOW()+30</formula>
    </cfRule>
  </conditionalFormatting>
  <conditionalFormatting sqref="F7:G7">
    <cfRule type="expression" dxfId="1085" priority="428" stopIfTrue="1">
      <formula>#REF! &lt;= NOW()+30</formula>
    </cfRule>
  </conditionalFormatting>
  <conditionalFormatting sqref="E7">
    <cfRule type="expression" dxfId="1084" priority="427" stopIfTrue="1">
      <formula>#REF! &lt;= NOW()+30</formula>
    </cfRule>
  </conditionalFormatting>
  <conditionalFormatting sqref="I7">
    <cfRule type="expression" dxfId="1083" priority="426" stopIfTrue="1">
      <formula>#REF! &lt;= NOW()+30</formula>
    </cfRule>
  </conditionalFormatting>
  <conditionalFormatting sqref="I6">
    <cfRule type="expression" dxfId="1082" priority="425" stopIfTrue="1">
      <formula>#REF! &lt;= NOW()+30</formula>
    </cfRule>
  </conditionalFormatting>
  <conditionalFormatting sqref="F14:G14">
    <cfRule type="expression" dxfId="1081" priority="424" stopIfTrue="1">
      <formula>#REF! &lt;= NOW()+30</formula>
    </cfRule>
  </conditionalFormatting>
  <conditionalFormatting sqref="E14">
    <cfRule type="expression" dxfId="1080" priority="423" stopIfTrue="1">
      <formula>#REF! &lt;= NOW()+30</formula>
    </cfRule>
  </conditionalFormatting>
  <conditionalFormatting sqref="H14">
    <cfRule type="expression" dxfId="1079" priority="422" stopIfTrue="1">
      <formula>#REF! &lt;= NOW()+30</formula>
    </cfRule>
  </conditionalFormatting>
  <conditionalFormatting sqref="F9:G9">
    <cfRule type="expression" dxfId="1078" priority="421" stopIfTrue="1">
      <formula>#REF! &lt;= NOW()+30</formula>
    </cfRule>
  </conditionalFormatting>
  <conditionalFormatting sqref="E9">
    <cfRule type="expression" dxfId="1077" priority="420" stopIfTrue="1">
      <formula>#REF! &lt;= NOW()+30</formula>
    </cfRule>
  </conditionalFormatting>
  <conditionalFormatting sqref="H9">
    <cfRule type="expression" dxfId="1076" priority="419" stopIfTrue="1">
      <formula>#REF! &lt;= NOW()+30</formula>
    </cfRule>
  </conditionalFormatting>
  <conditionalFormatting sqref="H13">
    <cfRule type="expression" dxfId="1075" priority="418" stopIfTrue="1">
      <formula>#REF! &lt;= NOW()+30</formula>
    </cfRule>
  </conditionalFormatting>
  <conditionalFormatting sqref="I14">
    <cfRule type="expression" dxfId="1074" priority="417" stopIfTrue="1">
      <formula>#REF! &lt;= NOW()+30</formula>
    </cfRule>
  </conditionalFormatting>
  <conditionalFormatting sqref="I9">
    <cfRule type="expression" dxfId="1073" priority="416" stopIfTrue="1">
      <formula>#REF! &lt;= NOW()+30</formula>
    </cfRule>
  </conditionalFormatting>
  <conditionalFormatting sqref="F13:G13">
    <cfRule type="expression" dxfId="1072" priority="415" stopIfTrue="1">
      <formula>#REF! &lt;= NOW()+30</formula>
    </cfRule>
  </conditionalFormatting>
  <conditionalFormatting sqref="E13">
    <cfRule type="expression" dxfId="1071" priority="414" stopIfTrue="1">
      <formula>#REF! &lt;= NOW()+30</formula>
    </cfRule>
  </conditionalFormatting>
  <conditionalFormatting sqref="I13">
    <cfRule type="expression" dxfId="1070" priority="413" stopIfTrue="1">
      <formula>#REF! &lt;= NOW()+30</formula>
    </cfRule>
  </conditionalFormatting>
  <conditionalFormatting sqref="F16:H16">
    <cfRule type="expression" dxfId="1069" priority="412" stopIfTrue="1">
      <formula>#REF! &lt;= NOW()+30</formula>
    </cfRule>
  </conditionalFormatting>
  <conditionalFormatting sqref="J16">
    <cfRule type="expression" dxfId="1068" priority="411" stopIfTrue="1">
      <formula>#REF! &lt;= NOW()+30</formula>
    </cfRule>
  </conditionalFormatting>
  <conditionalFormatting sqref="F18:G18">
    <cfRule type="expression" dxfId="1067" priority="410" stopIfTrue="1">
      <formula>#REF! &lt;= NOW()+30</formula>
    </cfRule>
  </conditionalFormatting>
  <conditionalFormatting sqref="E18">
    <cfRule type="expression" dxfId="1066" priority="409" stopIfTrue="1">
      <formula>#REF! &lt;= NOW()+30</formula>
    </cfRule>
  </conditionalFormatting>
  <conditionalFormatting sqref="H18">
    <cfRule type="expression" dxfId="1065" priority="408" stopIfTrue="1">
      <formula>#REF! &lt;= NOW()+30</formula>
    </cfRule>
  </conditionalFormatting>
  <conditionalFormatting sqref="I18">
    <cfRule type="expression" dxfId="1064" priority="407" stopIfTrue="1">
      <formula>#REF! &lt;= NOW()+30</formula>
    </cfRule>
  </conditionalFormatting>
  <conditionalFormatting sqref="H20">
    <cfRule type="expression" dxfId="1063" priority="406" stopIfTrue="1">
      <formula>#REF! &lt;= NOW()+30</formula>
    </cfRule>
  </conditionalFormatting>
  <conditionalFormatting sqref="F20:G20">
    <cfRule type="expression" dxfId="1062" priority="405" stopIfTrue="1">
      <formula>#REF! &lt;= NOW()+30</formula>
    </cfRule>
  </conditionalFormatting>
  <conditionalFormatting sqref="E20">
    <cfRule type="expression" dxfId="1061" priority="404" stopIfTrue="1">
      <formula>#REF! &lt;= NOW()+30</formula>
    </cfRule>
  </conditionalFormatting>
  <conditionalFormatting sqref="I20">
    <cfRule type="expression" dxfId="1060" priority="403" stopIfTrue="1">
      <formula>#REF! &lt;= NOW()+30</formula>
    </cfRule>
  </conditionalFormatting>
  <conditionalFormatting sqref="H27:I27">
    <cfRule type="expression" dxfId="1059" priority="402" stopIfTrue="1">
      <formula>#REF! &lt;= NOW()+30</formula>
    </cfRule>
  </conditionalFormatting>
  <conditionalFormatting sqref="H29:I29">
    <cfRule type="expression" dxfId="1058" priority="401" stopIfTrue="1">
      <formula>#REF! &lt;= NOW()+30</formula>
    </cfRule>
  </conditionalFormatting>
  <conditionalFormatting sqref="E28:G28">
    <cfRule type="expression" dxfId="1057" priority="400" stopIfTrue="1">
      <formula>#REF! &lt;= NOW()+30</formula>
    </cfRule>
  </conditionalFormatting>
  <conditionalFormatting sqref="H28:I28">
    <cfRule type="expression" dxfId="1056" priority="399" stopIfTrue="1">
      <formula>#REF! &lt;= NOW()+30</formula>
    </cfRule>
  </conditionalFormatting>
  <conditionalFormatting sqref="H24:I24">
    <cfRule type="expression" dxfId="1055" priority="398" stopIfTrue="1">
      <formula>#REF! &lt;= NOW()+30</formula>
    </cfRule>
  </conditionalFormatting>
  <conditionalFormatting sqref="H26:I26">
    <cfRule type="expression" dxfId="1054" priority="397" stopIfTrue="1">
      <formula>#REF! &lt;= NOW()+30</formula>
    </cfRule>
  </conditionalFormatting>
  <conditionalFormatting sqref="F42:G42">
    <cfRule type="expression" dxfId="1053" priority="396" stopIfTrue="1">
      <formula>#REF! &lt;= NOW()+30</formula>
    </cfRule>
  </conditionalFormatting>
  <conditionalFormatting sqref="H60:J60 E60">
    <cfRule type="expression" dxfId="1052" priority="395" stopIfTrue="1">
      <formula>#REF! &lt;= NOW()+30</formula>
    </cfRule>
  </conditionalFormatting>
  <conditionalFormatting sqref="F60:G60">
    <cfRule type="expression" dxfId="1051" priority="394" stopIfTrue="1">
      <formula>#REF! &lt;= NOW()+30</formula>
    </cfRule>
  </conditionalFormatting>
  <conditionalFormatting sqref="H61 E61 J61">
    <cfRule type="expression" dxfId="1050" priority="393" stopIfTrue="1">
      <formula>#REF! &lt;= NOW()+30</formula>
    </cfRule>
  </conditionalFormatting>
  <conditionalFormatting sqref="F61:G61">
    <cfRule type="expression" dxfId="1049" priority="392" stopIfTrue="1">
      <formula>#REF! &lt;= NOW()+30</formula>
    </cfRule>
  </conditionalFormatting>
  <conditionalFormatting sqref="J62:K62">
    <cfRule type="expression" dxfId="1048" priority="391" stopIfTrue="1">
      <formula>#REF! &lt;= NOW()+30</formula>
    </cfRule>
  </conditionalFormatting>
  <conditionalFormatting sqref="H63:J63">
    <cfRule type="expression" dxfId="1047" priority="390" stopIfTrue="1">
      <formula>#REF! &lt;= NOW()+30</formula>
    </cfRule>
  </conditionalFormatting>
  <conditionalFormatting sqref="E63:G63">
    <cfRule type="expression" dxfId="1046" priority="389" stopIfTrue="1">
      <formula>#REF! &lt;= NOW()+30</formula>
    </cfRule>
  </conditionalFormatting>
  <conditionalFormatting sqref="H65:J65">
    <cfRule type="expression" dxfId="1045" priority="388" stopIfTrue="1">
      <formula>#REF! &lt;= NOW()+30</formula>
    </cfRule>
  </conditionalFormatting>
  <conditionalFormatting sqref="F65:G65">
    <cfRule type="expression" dxfId="1044" priority="387" stopIfTrue="1">
      <formula>#REF! &lt;= NOW()+30</formula>
    </cfRule>
  </conditionalFormatting>
  <conditionalFormatting sqref="E65">
    <cfRule type="expression" dxfId="1043" priority="386" stopIfTrue="1">
      <formula>#REF! &lt;= NOW()+30</formula>
    </cfRule>
  </conditionalFormatting>
  <conditionalFormatting sqref="H39">
    <cfRule type="expression" dxfId="1042" priority="385" stopIfTrue="1">
      <formula>#REF! &lt;= NOW()+30</formula>
    </cfRule>
  </conditionalFormatting>
  <conditionalFormatting sqref="F39:G39">
    <cfRule type="expression" dxfId="1041" priority="384" stopIfTrue="1">
      <formula>#REF! &lt;= NOW()+30</formula>
    </cfRule>
  </conditionalFormatting>
  <conditionalFormatting sqref="E39">
    <cfRule type="expression" dxfId="1040" priority="383" stopIfTrue="1">
      <formula>#REF! &lt;= NOW()+30</formula>
    </cfRule>
  </conditionalFormatting>
  <conditionalFormatting sqref="E56">
    <cfRule type="expression" dxfId="1039" priority="382" stopIfTrue="1">
      <formula>#REF! &lt;= NOW()+30</formula>
    </cfRule>
  </conditionalFormatting>
  <conditionalFormatting sqref="F56:G56">
    <cfRule type="expression" dxfId="1038" priority="381" stopIfTrue="1">
      <formula>#REF! &lt;= NOW()+30</formula>
    </cfRule>
  </conditionalFormatting>
  <conditionalFormatting sqref="H56">
    <cfRule type="expression" dxfId="1037" priority="380" stopIfTrue="1">
      <formula>#REF! &lt;= NOW()+30</formula>
    </cfRule>
  </conditionalFormatting>
  <conditionalFormatting sqref="I56">
    <cfRule type="expression" dxfId="1036" priority="379" stopIfTrue="1">
      <formula>#REF! &lt;= NOW()+30</formula>
    </cfRule>
  </conditionalFormatting>
  <conditionalFormatting sqref="H34">
    <cfRule type="expression" dxfId="1035" priority="378" stopIfTrue="1">
      <formula>#REF! &lt;= NOW()+30</formula>
    </cfRule>
  </conditionalFormatting>
  <conditionalFormatting sqref="E34">
    <cfRule type="expression" dxfId="1034" priority="377" stopIfTrue="1">
      <formula>#REF! &lt;= NOW()+30</formula>
    </cfRule>
  </conditionalFormatting>
  <conditionalFormatting sqref="E58">
    <cfRule type="expression" dxfId="1033" priority="376" stopIfTrue="1">
      <formula>#REF! &lt;= NOW()+30</formula>
    </cfRule>
  </conditionalFormatting>
  <conditionalFormatting sqref="F58:G58">
    <cfRule type="expression" dxfId="1032" priority="375" stopIfTrue="1">
      <formula>#REF! &lt;= NOW()+30</formula>
    </cfRule>
  </conditionalFormatting>
  <conditionalFormatting sqref="H58">
    <cfRule type="expression" dxfId="1031" priority="374" stopIfTrue="1">
      <formula>#REF! &lt;= NOW()+30</formula>
    </cfRule>
  </conditionalFormatting>
  <conditionalFormatting sqref="I34">
    <cfRule type="expression" dxfId="1030" priority="373" stopIfTrue="1">
      <formula>#REF! &lt;= NOW()+30</formula>
    </cfRule>
  </conditionalFormatting>
  <conditionalFormatting sqref="G48">
    <cfRule type="expression" dxfId="1029" priority="372" stopIfTrue="1">
      <formula>#REF! &lt;= NOW()+30</formula>
    </cfRule>
  </conditionalFormatting>
  <conditionalFormatting sqref="I39">
    <cfRule type="expression" dxfId="1028" priority="371" stopIfTrue="1">
      <formula>#REF! &lt;= NOW()+30</formula>
    </cfRule>
  </conditionalFormatting>
  <conditionalFormatting sqref="I58">
    <cfRule type="expression" dxfId="1027" priority="370" stopIfTrue="1">
      <formula>#REF! &lt;= NOW()+30</formula>
    </cfRule>
  </conditionalFormatting>
  <conditionalFormatting sqref="I61">
    <cfRule type="expression" dxfId="1026" priority="369" stopIfTrue="1">
      <formula>#REF! &lt;= NOW()+30</formula>
    </cfRule>
  </conditionalFormatting>
  <conditionalFormatting sqref="I53">
    <cfRule type="expression" dxfId="1025" priority="368" stopIfTrue="1">
      <formula>#REF! &lt;= NOW()+30</formula>
    </cfRule>
  </conditionalFormatting>
  <conditionalFormatting sqref="H50">
    <cfRule type="expression" dxfId="1024" priority="367" stopIfTrue="1">
      <formula>#REF! &lt;= NOW()+30</formula>
    </cfRule>
  </conditionalFormatting>
  <conditionalFormatting sqref="J49">
    <cfRule type="expression" dxfId="1023" priority="366" stopIfTrue="1">
      <formula>#REF! &lt;= NOW()+30</formula>
    </cfRule>
  </conditionalFormatting>
  <conditionalFormatting sqref="H49:I49">
    <cfRule type="expression" dxfId="1022" priority="365" stopIfTrue="1">
      <formula>#REF! &lt;= NOW()+30</formula>
    </cfRule>
  </conditionalFormatting>
  <conditionalFormatting sqref="H42:I42">
    <cfRule type="expression" dxfId="1021" priority="364" stopIfTrue="1">
      <formula>#REF! &lt;= NOW()+30</formula>
    </cfRule>
  </conditionalFormatting>
  <conditionalFormatting sqref="H33:I33">
    <cfRule type="expression" dxfId="1020" priority="363" stopIfTrue="1">
      <formula>#REF! &lt;= NOW()+30</formula>
    </cfRule>
  </conditionalFormatting>
  <conditionalFormatting sqref="E49:G49">
    <cfRule type="expression" dxfId="1019" priority="362" stopIfTrue="1">
      <formula>#REF! &lt;= NOW()+30</formula>
    </cfRule>
  </conditionalFormatting>
  <conditionalFormatting sqref="E50:G50">
    <cfRule type="expression" dxfId="1018" priority="361" stopIfTrue="1">
      <formula>#REF! &lt;= NOW()+30</formula>
    </cfRule>
  </conditionalFormatting>
  <conditionalFormatting sqref="I50">
    <cfRule type="expression" dxfId="1017" priority="360" stopIfTrue="1">
      <formula>#REF! &lt;= NOW()+30</formula>
    </cfRule>
  </conditionalFormatting>
  <conditionalFormatting sqref="J44">
    <cfRule type="expression" dxfId="1016" priority="359" stopIfTrue="1">
      <formula>#REF! &lt;= NOW()+30</formula>
    </cfRule>
  </conditionalFormatting>
  <conditionalFormatting sqref="H44:I44">
    <cfRule type="expression" dxfId="1015" priority="358" stopIfTrue="1">
      <formula>#REF! &lt;= NOW()+30</formula>
    </cfRule>
  </conditionalFormatting>
  <conditionalFormatting sqref="E33:G33">
    <cfRule type="expression" dxfId="1014" priority="357" stopIfTrue="1">
      <formula>#REF! &lt;= NOW()+30</formula>
    </cfRule>
  </conditionalFormatting>
  <conditionalFormatting sqref="F43:G43">
    <cfRule type="expression" dxfId="1013" priority="356" stopIfTrue="1">
      <formula>#REF! &lt;= NOW()+30</formula>
    </cfRule>
  </conditionalFormatting>
  <conditionalFormatting sqref="J64">
    <cfRule type="expression" dxfId="1012" priority="355" stopIfTrue="1">
      <formula>#REF! &lt;= NOW()+30</formula>
    </cfRule>
  </conditionalFormatting>
  <conditionalFormatting sqref="G64:I64">
    <cfRule type="expression" dxfId="1011" priority="354" stopIfTrue="1">
      <formula>#REF! &lt;= NOW()+30</formula>
    </cfRule>
  </conditionalFormatting>
  <conditionalFormatting sqref="F66:J66">
    <cfRule type="expression" dxfId="1010" priority="353" stopIfTrue="1">
      <formula>#REF! &lt;= NOW()+30</formula>
    </cfRule>
  </conditionalFormatting>
  <conditionalFormatting sqref="J67">
    <cfRule type="expression" dxfId="1009" priority="352" stopIfTrue="1">
      <formula>#REF! &lt;= NOW()+30</formula>
    </cfRule>
  </conditionalFormatting>
  <conditionalFormatting sqref="E67:I67">
    <cfRule type="expression" dxfId="1008" priority="351" stopIfTrue="1">
      <formula>#REF! &lt;= NOW()+30</formula>
    </cfRule>
  </conditionalFormatting>
  <conditionalFormatting sqref="J68">
    <cfRule type="expression" dxfId="1007" priority="350" stopIfTrue="1">
      <formula>#REF! &lt;= NOW()+30</formula>
    </cfRule>
  </conditionalFormatting>
  <conditionalFormatting sqref="G68:H68">
    <cfRule type="expression" dxfId="1006" priority="349" stopIfTrue="1">
      <formula>#REF! &lt;= NOW()+30</formula>
    </cfRule>
  </conditionalFormatting>
  <conditionalFormatting sqref="J69">
    <cfRule type="expression" dxfId="1005" priority="348" stopIfTrue="1">
      <formula>#REF! &lt;= NOW()+30</formula>
    </cfRule>
  </conditionalFormatting>
  <conditionalFormatting sqref="G69:H69">
    <cfRule type="expression" dxfId="1004" priority="347" stopIfTrue="1">
      <formula>#REF! &lt;= NOW()+30</formula>
    </cfRule>
  </conditionalFormatting>
  <conditionalFormatting sqref="J70">
    <cfRule type="expression" dxfId="1003" priority="346" stopIfTrue="1">
      <formula>#REF! &lt;= NOW()+30</formula>
    </cfRule>
  </conditionalFormatting>
  <conditionalFormatting sqref="G70:I70">
    <cfRule type="expression" dxfId="1002" priority="345" stopIfTrue="1">
      <formula>#REF! &lt;= NOW()+30</formula>
    </cfRule>
  </conditionalFormatting>
  <conditionalFormatting sqref="E70:F70">
    <cfRule type="expression" dxfId="1001" priority="344" stopIfTrue="1">
      <formula>#REF! &lt;= NOW()+30</formula>
    </cfRule>
  </conditionalFormatting>
  <conditionalFormatting sqref="E69:F69">
    <cfRule type="expression" dxfId="1000" priority="343" stopIfTrue="1">
      <formula>#REF! &lt;= NOW()+30</formula>
    </cfRule>
  </conditionalFormatting>
  <conditionalFormatting sqref="I69">
    <cfRule type="expression" dxfId="999" priority="342" stopIfTrue="1">
      <formula>#REF! &lt;= NOW()+30</formula>
    </cfRule>
  </conditionalFormatting>
  <conditionalFormatting sqref="E68:F68">
    <cfRule type="expression" dxfId="998" priority="341" stopIfTrue="1">
      <formula>#REF! &lt;= NOW()+30</formula>
    </cfRule>
  </conditionalFormatting>
  <conditionalFormatting sqref="I68">
    <cfRule type="expression" dxfId="997" priority="340" stopIfTrue="1">
      <formula>#REF! &lt;= NOW()+30</formula>
    </cfRule>
  </conditionalFormatting>
  <conditionalFormatting sqref="F64">
    <cfRule type="expression" dxfId="996" priority="339" stopIfTrue="1">
      <formula>#REF! &lt;= NOW()+30</formula>
    </cfRule>
  </conditionalFormatting>
  <conditionalFormatting sqref="E64">
    <cfRule type="expression" dxfId="995" priority="338" stopIfTrue="1">
      <formula>#REF! &lt;= NOW()+30</formula>
    </cfRule>
  </conditionalFormatting>
  <conditionalFormatting sqref="H57:I57">
    <cfRule type="expression" dxfId="994" priority="337" stopIfTrue="1">
      <formula>#REF! &lt;= NOW()+30</formula>
    </cfRule>
  </conditionalFormatting>
  <conditionalFormatting sqref="H37:I37">
    <cfRule type="expression" dxfId="993" priority="336" stopIfTrue="1">
      <formula>#REF! &lt;= NOW()+30</formula>
    </cfRule>
  </conditionalFormatting>
  <conditionalFormatting sqref="E48:F48">
    <cfRule type="expression" dxfId="992" priority="335" stopIfTrue="1">
      <formula>#REF! &lt;= NOW()+30</formula>
    </cfRule>
  </conditionalFormatting>
  <conditionalFormatting sqref="I76">
    <cfRule type="expression" dxfId="991" priority="334" stopIfTrue="1">
      <formula>#REF! &lt;= NOW()+30</formula>
    </cfRule>
  </conditionalFormatting>
  <conditionalFormatting sqref="J71">
    <cfRule type="expression" dxfId="990" priority="333" stopIfTrue="1">
      <formula>#REF! &lt;= NOW()+30</formula>
    </cfRule>
  </conditionalFormatting>
  <conditionalFormatting sqref="G71:I71">
    <cfRule type="expression" dxfId="989" priority="332" stopIfTrue="1">
      <formula>#REF! &lt;= NOW()+30</formula>
    </cfRule>
  </conditionalFormatting>
  <conditionalFormatting sqref="H72:I72">
    <cfRule type="expression" dxfId="988" priority="331" stopIfTrue="1">
      <formula>#REF! &lt;= NOW()+30</formula>
    </cfRule>
  </conditionalFormatting>
  <conditionalFormatting sqref="H73:I73">
    <cfRule type="expression" dxfId="987" priority="330" stopIfTrue="1">
      <formula>#REF! &lt;= NOW()+30</formula>
    </cfRule>
  </conditionalFormatting>
  <conditionalFormatting sqref="H74">
    <cfRule type="expression" dxfId="986" priority="329" stopIfTrue="1">
      <formula>#REF! &lt;= NOW()+30</formula>
    </cfRule>
  </conditionalFormatting>
  <conditionalFormatting sqref="H75:I75">
    <cfRule type="expression" dxfId="985" priority="328" stopIfTrue="1">
      <formula>#REF! &lt;= NOW()+30</formula>
    </cfRule>
  </conditionalFormatting>
  <conditionalFormatting sqref="I74">
    <cfRule type="expression" dxfId="984" priority="327" stopIfTrue="1">
      <formula>#REF! &lt;= NOW()+30</formula>
    </cfRule>
  </conditionalFormatting>
  <conditionalFormatting sqref="E74:F74">
    <cfRule type="expression" dxfId="983" priority="326" stopIfTrue="1">
      <formula>#REF! &lt;= NOW()+30</formula>
    </cfRule>
  </conditionalFormatting>
  <conditionalFormatting sqref="E75:F75">
    <cfRule type="expression" dxfId="982" priority="325" stopIfTrue="1">
      <formula>#REF! &lt;= NOW()+30</formula>
    </cfRule>
  </conditionalFormatting>
  <conditionalFormatting sqref="E71:F71">
    <cfRule type="expression" dxfId="981" priority="324" stopIfTrue="1">
      <formula>#REF! &lt;= NOW()+30</formula>
    </cfRule>
  </conditionalFormatting>
  <conditionalFormatting sqref="G78:K78">
    <cfRule type="expression" dxfId="980" priority="323" stopIfTrue="1">
      <formula>#REF! &lt;= NOW()+30</formula>
    </cfRule>
  </conditionalFormatting>
  <conditionalFormatting sqref="H79:K79">
    <cfRule type="expression" dxfId="979" priority="322" stopIfTrue="1">
      <formula>#REF! &lt;= NOW()+30</formula>
    </cfRule>
  </conditionalFormatting>
  <conditionalFormatting sqref="L72:M72 L76:M76 L30:M30 L15:M15">
    <cfRule type="expression" dxfId="978" priority="321" stopIfTrue="1">
      <formula>#REF! &lt;= NOW()+30</formula>
    </cfRule>
  </conditionalFormatting>
  <conditionalFormatting sqref="L12:M12">
    <cfRule type="expression" dxfId="977" priority="320" stopIfTrue="1">
      <formula>#REF! &lt;= NOW()+30</formula>
    </cfRule>
  </conditionalFormatting>
  <conditionalFormatting sqref="L10:M10">
    <cfRule type="expression" dxfId="976" priority="319" stopIfTrue="1">
      <formula>#REF! &lt;= NOW()+30</formula>
    </cfRule>
  </conditionalFormatting>
  <conditionalFormatting sqref="L27:M27">
    <cfRule type="expression" dxfId="975" priority="318" stopIfTrue="1">
      <formula>#REF! &lt;= NOW()+30</formula>
    </cfRule>
  </conditionalFormatting>
  <conditionalFormatting sqref="L28:M28">
    <cfRule type="expression" dxfId="974" priority="317" stopIfTrue="1">
      <formula>#REF! &lt;= NOW()+30</formula>
    </cfRule>
  </conditionalFormatting>
  <conditionalFormatting sqref="L26:M26">
    <cfRule type="expression" dxfId="973" priority="316" stopIfTrue="1">
      <formula>#REF! &lt;= NOW()+30</formula>
    </cfRule>
  </conditionalFormatting>
  <conditionalFormatting sqref="L19:M19">
    <cfRule type="expression" dxfId="972" priority="315" stopIfTrue="1">
      <formula>#REF! &lt;= NOW()+30</formula>
    </cfRule>
  </conditionalFormatting>
  <conditionalFormatting sqref="L25:M25">
    <cfRule type="expression" dxfId="971" priority="314" stopIfTrue="1">
      <formula>#REF! &lt;= NOW()+30</formula>
    </cfRule>
  </conditionalFormatting>
  <conditionalFormatting sqref="L62:M62">
    <cfRule type="expression" dxfId="970" priority="313" stopIfTrue="1">
      <formula>#REF! &lt;= NOW()+30</formula>
    </cfRule>
  </conditionalFormatting>
  <conditionalFormatting sqref="L51:M51">
    <cfRule type="expression" dxfId="969" priority="312" stopIfTrue="1">
      <formula>#REF! &lt;= NOW()+30</formula>
    </cfRule>
  </conditionalFormatting>
  <conditionalFormatting sqref="L50:M50">
    <cfRule type="expression" dxfId="968" priority="311" stopIfTrue="1">
      <formula>#REF! &lt;= NOW()+30</formula>
    </cfRule>
  </conditionalFormatting>
  <conditionalFormatting sqref="L49:M49">
    <cfRule type="expression" dxfId="967" priority="310" stopIfTrue="1">
      <formula>#REF! &lt;= NOW()+30</formula>
    </cfRule>
  </conditionalFormatting>
  <conditionalFormatting sqref="L52:M52">
    <cfRule type="expression" dxfId="966" priority="309" stopIfTrue="1">
      <formula>#REF! &lt;= NOW()+30</formula>
    </cfRule>
  </conditionalFormatting>
  <conditionalFormatting sqref="L31:M31">
    <cfRule type="expression" dxfId="965" priority="308" stopIfTrue="1">
      <formula>#REF! &lt;= NOW()+30</formula>
    </cfRule>
  </conditionalFormatting>
  <conditionalFormatting sqref="L32:M32">
    <cfRule type="expression" dxfId="964" priority="307" stopIfTrue="1">
      <formula>#REF! &lt;= NOW()+30</formula>
    </cfRule>
  </conditionalFormatting>
  <conditionalFormatting sqref="L43:M43">
    <cfRule type="expression" dxfId="963" priority="306" stopIfTrue="1">
      <formula>#REF! &lt;= NOW()+30</formula>
    </cfRule>
  </conditionalFormatting>
  <conditionalFormatting sqref="L44:M44">
    <cfRule type="expression" dxfId="962" priority="305" stopIfTrue="1">
      <formula>#REF! &lt;= NOW()+30</formula>
    </cfRule>
  </conditionalFormatting>
  <conditionalFormatting sqref="L46:M46">
    <cfRule type="expression" dxfId="961" priority="304" stopIfTrue="1">
      <formula>#REF! &lt;= NOW()+30</formula>
    </cfRule>
  </conditionalFormatting>
  <conditionalFormatting sqref="L55:M55">
    <cfRule type="expression" dxfId="960" priority="303" stopIfTrue="1">
      <formula>#REF! &lt;= NOW()+30</formula>
    </cfRule>
  </conditionalFormatting>
  <conditionalFormatting sqref="L64:M64">
    <cfRule type="expression" dxfId="959" priority="302" stopIfTrue="1">
      <formula>#REF! &lt;= NOW()+30</formula>
    </cfRule>
  </conditionalFormatting>
  <conditionalFormatting sqref="L66:M66">
    <cfRule type="expression" dxfId="958" priority="301" stopIfTrue="1">
      <formula>#REF! &lt;= NOW()+30</formula>
    </cfRule>
  </conditionalFormatting>
  <conditionalFormatting sqref="L67:M67">
    <cfRule type="expression" dxfId="957" priority="300" stopIfTrue="1">
      <formula>#REF! &lt;= NOW()+30</formula>
    </cfRule>
  </conditionalFormatting>
  <conditionalFormatting sqref="L68:M68">
    <cfRule type="expression" dxfId="956" priority="299" stopIfTrue="1">
      <formula>#REF! &lt;= NOW()+30</formula>
    </cfRule>
  </conditionalFormatting>
  <conditionalFormatting sqref="L69:M69">
    <cfRule type="expression" dxfId="955" priority="298" stopIfTrue="1">
      <formula>#REF! &lt;= NOW()+30</formula>
    </cfRule>
  </conditionalFormatting>
  <conditionalFormatting sqref="L47:M47">
    <cfRule type="expression" dxfId="954" priority="297" stopIfTrue="1">
      <formula>#REF! &lt;= NOW()+30</formula>
    </cfRule>
  </conditionalFormatting>
  <conditionalFormatting sqref="L48:M48">
    <cfRule type="expression" dxfId="953" priority="296" stopIfTrue="1">
      <formula>#REF! &lt;= NOW()+30</formula>
    </cfRule>
  </conditionalFormatting>
  <conditionalFormatting sqref="L73:M73">
    <cfRule type="expression" dxfId="952" priority="295" stopIfTrue="1">
      <formula>#REF! &lt;= NOW()+30</formula>
    </cfRule>
  </conditionalFormatting>
  <conditionalFormatting sqref="L74:M74">
    <cfRule type="expression" dxfId="951" priority="294" stopIfTrue="1">
      <formula>#REF! &lt;= NOW()+30</formula>
    </cfRule>
  </conditionalFormatting>
  <conditionalFormatting sqref="L75:M75">
    <cfRule type="expression" dxfId="950" priority="293" stopIfTrue="1">
      <formula>#REF! &lt;= NOW()+30</formula>
    </cfRule>
  </conditionalFormatting>
  <conditionalFormatting sqref="L77:M77">
    <cfRule type="expression" dxfId="949" priority="292" stopIfTrue="1">
      <formula>#REF! &lt;= NOW()+30</formula>
    </cfRule>
  </conditionalFormatting>
  <conditionalFormatting sqref="L78:M78">
    <cfRule type="expression" dxfId="948" priority="291" stopIfTrue="1">
      <formula>#REF! &lt;= NOW()+30</formula>
    </cfRule>
  </conditionalFormatting>
  <conditionalFormatting sqref="L79:M79">
    <cfRule type="expression" dxfId="947" priority="290" stopIfTrue="1">
      <formula>#REF! &lt;= NOW()+30</formula>
    </cfRule>
  </conditionalFormatting>
  <conditionalFormatting sqref="D62">
    <cfRule type="expression" dxfId="946" priority="289" stopIfTrue="1">
      <formula>#REF! &lt;= NOW()+30</formula>
    </cfRule>
  </conditionalFormatting>
  <conditionalFormatting sqref="D77">
    <cfRule type="expression" dxfId="945" priority="288" stopIfTrue="1">
      <formula>#REF! &lt;= NOW()+30</formula>
    </cfRule>
  </conditionalFormatting>
  <conditionalFormatting sqref="D78">
    <cfRule type="expression" dxfId="944" priority="287" stopIfTrue="1">
      <formula>#REF! &lt;= NOW()+30</formula>
    </cfRule>
  </conditionalFormatting>
  <conditionalFormatting sqref="D79">
    <cfRule type="expression" dxfId="943" priority="286" stopIfTrue="1">
      <formula>#REF! &lt;= NOW()+30</formula>
    </cfRule>
  </conditionalFormatting>
  <conditionalFormatting sqref="A5:K81">
    <cfRule type="expression" dxfId="942" priority="746">
      <formula>LEFT($I5,3)="Pre"</formula>
    </cfRule>
    <cfRule type="expression" dxfId="941" priority="748">
      <formula>LEFT($I5,3)="Sup"</formula>
    </cfRule>
    <cfRule type="expression" dxfId="940" priority="749">
      <formula>LEFT($I5,3)="Obs"</formula>
    </cfRule>
    <cfRule type="expression" dxfId="939" priority="750">
      <formula>LEFT($I5,3)="Pri"</formula>
    </cfRule>
  </conditionalFormatting>
  <pageMargins left="0.7" right="0.7" top="0.75" bottom="0.75" header="0.3" footer="0.3"/>
  <pageSetup paperSize="9"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757" operator="lessThan" id="{AA71506C-4F3B-4C72-BBD2-2BB5417E8CC2}">
            <xm:f>Sheet2!$F$2</xm:f>
            <x14:dxf>
              <fill>
                <patternFill>
                  <bgColor rgb="FFFF0000"/>
                </patternFill>
              </fill>
            </x14:dxf>
          </x14:cfRule>
          <xm:sqref>S5:S81</xm:sqref>
        </x14:conditionalFormatting>
        <x14:conditionalFormatting xmlns:xm="http://schemas.microsoft.com/office/excel/2006/main">
          <x14:cfRule type="containsText" priority="751" operator="containsText" id="{618C5433-07B6-42B1-B392-CAB8C306918A}">
            <xm:f>NOT(ISERROR(SEARCH(Sheet2!$D$8,W5)))</xm:f>
            <xm:f>Sheet2!$D$8</xm:f>
            <x14:dxf>
              <fill>
                <patternFill>
                  <bgColor rgb="FFFF0000"/>
                </patternFill>
              </fill>
            </x14:dxf>
          </x14:cfRule>
          <x14:cfRule type="containsText" priority="752" operator="containsText" id="{3CDC53BE-E158-4DB4-B24F-27F1E1B78FFD}">
            <xm:f>NOT(ISERROR(SEARCH(Sheet2!$D$7,W5)))</xm:f>
            <xm:f>Sheet2!$D$7</xm:f>
            <x14:dxf>
              <fill>
                <patternFill>
                  <bgColor rgb="FF00B050"/>
                </patternFill>
              </fill>
            </x14:dxf>
          </x14:cfRule>
          <x14:cfRule type="containsText" priority="753" operator="containsText" id="{474A5FB0-00BC-45B5-B5CD-F31DEAA9825B}">
            <xm:f>NOT(ISERROR(SEARCH(Sheet2!$D$6,W5)))</xm:f>
            <xm:f>Sheet2!$D$6</xm:f>
            <x14:dxf>
              <fill>
                <patternFill>
                  <bgColor rgb="FFFFFF00"/>
                </patternFill>
              </fill>
            </x14:dxf>
          </x14:cfRule>
          <x14:cfRule type="containsText" priority="754" operator="containsText" id="{90FFF879-59D6-46F2-A33E-99ABC707B7BB}">
            <xm:f>NOT(ISERROR(SEARCH(Sheet2!$D$5,W5)))</xm:f>
            <xm:f>Sheet2!$D$5</xm:f>
            <x14:dxf>
              <fill>
                <patternFill>
                  <bgColor rgb="FFFFFF00"/>
                </patternFill>
              </fill>
            </x14:dxf>
          </x14:cfRule>
          <x14:cfRule type="containsText" priority="755" operator="containsText" id="{147CC149-BD0D-4C57-9EBA-4BC7B268F545}">
            <xm:f>NOT(ISERROR(SEARCH(Sheet2!$D$4,W5)))</xm:f>
            <xm:f>Sheet2!$D$4</xm:f>
            <x14:dxf>
              <fill>
                <patternFill>
                  <bgColor rgb="FFFF0000"/>
                </patternFill>
              </fill>
            </x14:dxf>
          </x14:cfRule>
          <xm:sqref>W5:AH81</xm:sqref>
        </x14:conditionalFormatting>
        <x14:conditionalFormatting xmlns:xm="http://schemas.microsoft.com/office/excel/2006/main">
          <x14:cfRule type="containsText" priority="281" operator="containsText" id="{B26EAA2B-5559-475F-8472-6AEF3674861D}">
            <xm:f>NOT(ISERROR(SEARCH(Sheet2!$D$8,AI5)))</xm:f>
            <xm:f>Sheet2!$D$8</xm:f>
            <x14:dxf>
              <fill>
                <patternFill>
                  <bgColor rgb="FFFF0000"/>
                </patternFill>
              </fill>
            </x14:dxf>
          </x14:cfRule>
          <x14:cfRule type="containsText" priority="282" operator="containsText" id="{58230D42-E63D-4F79-AC46-DE642B163D3F}">
            <xm:f>NOT(ISERROR(SEARCH(Sheet2!$D$7,AI5)))</xm:f>
            <xm:f>Sheet2!$D$7</xm:f>
            <x14:dxf>
              <fill>
                <patternFill>
                  <bgColor rgb="FF00B050"/>
                </patternFill>
              </fill>
            </x14:dxf>
          </x14:cfRule>
          <x14:cfRule type="containsText" priority="283" operator="containsText" id="{27D850C5-9AC6-49AB-B345-431E206C5759}">
            <xm:f>NOT(ISERROR(SEARCH(Sheet2!$D$6,AI5)))</xm:f>
            <xm:f>Sheet2!$D$6</xm:f>
            <x14:dxf>
              <fill>
                <patternFill>
                  <bgColor rgb="FFFFFF00"/>
                </patternFill>
              </fill>
            </x14:dxf>
          </x14:cfRule>
          <x14:cfRule type="containsText" priority="284" operator="containsText" id="{E367E490-C19C-4D98-ACA1-96B697D854A6}">
            <xm:f>NOT(ISERROR(SEARCH(Sheet2!$D$5,AI5)))</xm:f>
            <xm:f>Sheet2!$D$5</xm:f>
            <x14:dxf>
              <fill>
                <patternFill>
                  <bgColor rgb="FFFFFF00"/>
                </patternFill>
              </fill>
            </x14:dxf>
          </x14:cfRule>
          <x14:cfRule type="containsText" priority="285" operator="containsText" id="{925D49D9-E532-4774-9AC7-AC207D43AADC}">
            <xm:f>NOT(ISERROR(SEARCH(Sheet2!$D$4,AI5)))</xm:f>
            <xm:f>Sheet2!$D$4</xm:f>
            <x14:dxf>
              <fill>
                <patternFill>
                  <bgColor rgb="FFFF0000"/>
                </patternFill>
              </fill>
            </x14:dxf>
          </x14:cfRule>
          <xm:sqref>AI5:AJ81 AM5:AN31 AM33:AN44 AM46:AN53 AM55:AN81 AW5:AX18 AW20:AX31 AW33:AX44 AW46:AX81 AZ5:AZ81 BG5:CH81</xm:sqref>
        </x14:conditionalFormatting>
        <x14:conditionalFormatting xmlns:xm="http://schemas.microsoft.com/office/excel/2006/main">
          <x14:cfRule type="containsText" priority="276" operator="containsText" id="{B27C5045-909F-40DB-A509-6CC157E343C6}">
            <xm:f>NOT(ISERROR(SEARCH(Sheet2!$D$8,AK5)))</xm:f>
            <xm:f>Sheet2!$D$8</xm:f>
            <x14:dxf>
              <fill>
                <patternFill>
                  <bgColor rgb="FFFF0000"/>
                </patternFill>
              </fill>
            </x14:dxf>
          </x14:cfRule>
          <x14:cfRule type="containsText" priority="277" operator="containsText" id="{9512C8E7-4BF6-4469-A969-C2E9A787DA52}">
            <xm:f>NOT(ISERROR(SEARCH(Sheet2!$D$7,AK5)))</xm:f>
            <xm:f>Sheet2!$D$7</xm:f>
            <x14:dxf>
              <fill>
                <patternFill>
                  <bgColor rgb="FF00B050"/>
                </patternFill>
              </fill>
            </x14:dxf>
          </x14:cfRule>
          <x14:cfRule type="containsText" priority="278" operator="containsText" id="{A36166CF-3A67-4B8B-8788-AC12B4289E24}">
            <xm:f>NOT(ISERROR(SEARCH(Sheet2!$D$6,AK5)))</xm:f>
            <xm:f>Sheet2!$D$6</xm:f>
            <x14:dxf>
              <fill>
                <patternFill>
                  <bgColor rgb="FFFFFF00"/>
                </patternFill>
              </fill>
            </x14:dxf>
          </x14:cfRule>
          <x14:cfRule type="containsText" priority="279" operator="containsText" id="{5DEC5B32-B244-4696-9C31-128EF3657640}">
            <xm:f>NOT(ISERROR(SEARCH(Sheet2!$D$5,AK5)))</xm:f>
            <xm:f>Sheet2!$D$5</xm:f>
            <x14:dxf>
              <fill>
                <patternFill>
                  <bgColor rgb="FFFFFF00"/>
                </patternFill>
              </fill>
            </x14:dxf>
          </x14:cfRule>
          <x14:cfRule type="containsText" priority="280" operator="containsText" id="{1F26A53A-4651-43AF-AED0-C5996E6EF49E}">
            <xm:f>NOT(ISERROR(SEARCH(Sheet2!$D$4,AK5)))</xm:f>
            <xm:f>Sheet2!$D$4</xm:f>
            <x14:dxf>
              <fill>
                <patternFill>
                  <bgColor rgb="FFFF0000"/>
                </patternFill>
              </fill>
            </x14:dxf>
          </x14:cfRule>
          <xm:sqref>AK5:AK81</xm:sqref>
        </x14:conditionalFormatting>
        <x14:conditionalFormatting xmlns:xm="http://schemas.microsoft.com/office/excel/2006/main">
          <x14:cfRule type="containsText" priority="271" operator="containsText" id="{D811E278-A2D9-460A-82E2-6128C58AC819}">
            <xm:f>NOT(ISERROR(SEARCH(Sheet2!$D$8,AL5)))</xm:f>
            <xm:f>Sheet2!$D$8</xm:f>
            <x14:dxf>
              <fill>
                <patternFill>
                  <bgColor rgb="FFFF0000"/>
                </patternFill>
              </fill>
            </x14:dxf>
          </x14:cfRule>
          <x14:cfRule type="containsText" priority="272" operator="containsText" id="{12CD4F8F-1481-44BD-89BF-95BE27E957B5}">
            <xm:f>NOT(ISERROR(SEARCH(Sheet2!$D$7,AL5)))</xm:f>
            <xm:f>Sheet2!$D$7</xm:f>
            <x14:dxf>
              <fill>
                <patternFill>
                  <bgColor rgb="FF00B050"/>
                </patternFill>
              </fill>
            </x14:dxf>
          </x14:cfRule>
          <x14:cfRule type="containsText" priority="273" operator="containsText" id="{C11E0062-45EB-489E-96BF-B7580B52ACB3}">
            <xm:f>NOT(ISERROR(SEARCH(Sheet2!$D$6,AL5)))</xm:f>
            <xm:f>Sheet2!$D$6</xm:f>
            <x14:dxf>
              <fill>
                <patternFill>
                  <bgColor rgb="FFFFFF00"/>
                </patternFill>
              </fill>
            </x14:dxf>
          </x14:cfRule>
          <x14:cfRule type="containsText" priority="274" operator="containsText" id="{973BDBCC-7EFF-4F10-B679-0CD72C40EACA}">
            <xm:f>NOT(ISERROR(SEARCH(Sheet2!$D$5,AL5)))</xm:f>
            <xm:f>Sheet2!$D$5</xm:f>
            <x14:dxf>
              <fill>
                <patternFill>
                  <bgColor rgb="FFFFFF00"/>
                </patternFill>
              </fill>
            </x14:dxf>
          </x14:cfRule>
          <x14:cfRule type="containsText" priority="275" operator="containsText" id="{205A7287-E4C7-4187-BE91-FA3D8AB2C0C3}">
            <xm:f>NOT(ISERROR(SEARCH(Sheet2!$D$4,AL5)))</xm:f>
            <xm:f>Sheet2!$D$4</xm:f>
            <x14:dxf>
              <fill>
                <patternFill>
                  <bgColor rgb="FFFF0000"/>
                </patternFill>
              </fill>
            </x14:dxf>
          </x14:cfRule>
          <xm:sqref>AL5:AL81</xm:sqref>
        </x14:conditionalFormatting>
        <x14:conditionalFormatting xmlns:xm="http://schemas.microsoft.com/office/excel/2006/main">
          <x14:cfRule type="containsText" priority="266" operator="containsText" id="{F5C9298C-80CA-4F68-B49E-B31D044B9EBD}">
            <xm:f>NOT(ISERROR(SEARCH(Sheet2!$D$8,AM32)))</xm:f>
            <xm:f>Sheet2!$D$8</xm:f>
            <x14:dxf>
              <fill>
                <patternFill>
                  <bgColor rgb="FFFF0000"/>
                </patternFill>
              </fill>
            </x14:dxf>
          </x14:cfRule>
          <x14:cfRule type="containsText" priority="267" operator="containsText" id="{8D8CFDF9-FE1B-4E77-A479-F34BBA79C513}">
            <xm:f>NOT(ISERROR(SEARCH(Sheet2!$D$7,AM32)))</xm:f>
            <xm:f>Sheet2!$D$7</xm:f>
            <x14:dxf>
              <fill>
                <patternFill>
                  <bgColor rgb="FF00B050"/>
                </patternFill>
              </fill>
            </x14:dxf>
          </x14:cfRule>
          <x14:cfRule type="containsText" priority="268" operator="containsText" id="{858273D0-D2E8-4711-826A-BE95FA8FFB53}">
            <xm:f>NOT(ISERROR(SEARCH(Sheet2!$D$6,AM32)))</xm:f>
            <xm:f>Sheet2!$D$6</xm:f>
            <x14:dxf>
              <fill>
                <patternFill>
                  <bgColor rgb="FFFFFF00"/>
                </patternFill>
              </fill>
            </x14:dxf>
          </x14:cfRule>
          <x14:cfRule type="containsText" priority="269" operator="containsText" id="{0C7350A9-3F1C-4385-91A5-ACF1DFA9383D}">
            <xm:f>NOT(ISERROR(SEARCH(Sheet2!$D$5,AM32)))</xm:f>
            <xm:f>Sheet2!$D$5</xm:f>
            <x14:dxf>
              <fill>
                <patternFill>
                  <bgColor rgb="FFFFFF00"/>
                </patternFill>
              </fill>
            </x14:dxf>
          </x14:cfRule>
          <x14:cfRule type="containsText" priority="270" operator="containsText" id="{3D641738-AE4E-4663-A303-66E832FB3A49}">
            <xm:f>NOT(ISERROR(SEARCH(Sheet2!$D$4,AM32)))</xm:f>
            <xm:f>Sheet2!$D$4</xm:f>
            <x14:dxf>
              <fill>
                <patternFill>
                  <bgColor rgb="FFFF0000"/>
                </patternFill>
              </fill>
            </x14:dxf>
          </x14:cfRule>
          <xm:sqref>AM32</xm:sqref>
        </x14:conditionalFormatting>
        <x14:conditionalFormatting xmlns:xm="http://schemas.microsoft.com/office/excel/2006/main">
          <x14:cfRule type="containsText" priority="261" operator="containsText" id="{3AA1EC9C-7F56-45C7-B3B8-BE85D3B0E1B5}">
            <xm:f>NOT(ISERROR(SEARCH(Sheet2!$D$8,AM45)))</xm:f>
            <xm:f>Sheet2!$D$8</xm:f>
            <x14:dxf>
              <fill>
                <patternFill>
                  <bgColor rgb="FFFF0000"/>
                </patternFill>
              </fill>
            </x14:dxf>
          </x14:cfRule>
          <x14:cfRule type="containsText" priority="262" operator="containsText" id="{BFAAAE76-5D52-40DF-A9D1-0A5C1D5FE1C9}">
            <xm:f>NOT(ISERROR(SEARCH(Sheet2!$D$7,AM45)))</xm:f>
            <xm:f>Sheet2!$D$7</xm:f>
            <x14:dxf>
              <fill>
                <patternFill>
                  <bgColor rgb="FF00B050"/>
                </patternFill>
              </fill>
            </x14:dxf>
          </x14:cfRule>
          <x14:cfRule type="containsText" priority="263" operator="containsText" id="{B122AD38-BFAB-4173-8677-F1CE4B636042}">
            <xm:f>NOT(ISERROR(SEARCH(Sheet2!$D$6,AM45)))</xm:f>
            <xm:f>Sheet2!$D$6</xm:f>
            <x14:dxf>
              <fill>
                <patternFill>
                  <bgColor rgb="FFFFFF00"/>
                </patternFill>
              </fill>
            </x14:dxf>
          </x14:cfRule>
          <x14:cfRule type="containsText" priority="264" operator="containsText" id="{C7BF86BC-DBD0-4213-9EE6-A4554C033B8A}">
            <xm:f>NOT(ISERROR(SEARCH(Sheet2!$D$5,AM45)))</xm:f>
            <xm:f>Sheet2!$D$5</xm:f>
            <x14:dxf>
              <fill>
                <patternFill>
                  <bgColor rgb="FFFFFF00"/>
                </patternFill>
              </fill>
            </x14:dxf>
          </x14:cfRule>
          <x14:cfRule type="containsText" priority="265" operator="containsText" id="{39BB3363-16E4-4D7D-8017-E8C75D18AAAB}">
            <xm:f>NOT(ISERROR(SEARCH(Sheet2!$D$4,AM45)))</xm:f>
            <xm:f>Sheet2!$D$4</xm:f>
            <x14:dxf>
              <fill>
                <patternFill>
                  <bgColor rgb="FFFF0000"/>
                </patternFill>
              </fill>
            </x14:dxf>
          </x14:cfRule>
          <xm:sqref>AM45</xm:sqref>
        </x14:conditionalFormatting>
        <x14:conditionalFormatting xmlns:xm="http://schemas.microsoft.com/office/excel/2006/main">
          <x14:cfRule type="containsText" priority="256" operator="containsText" id="{0E24CB2E-BA89-44AD-AAC5-DCDDB0352729}">
            <xm:f>NOT(ISERROR(SEARCH(Sheet2!$D$8,AM54)))</xm:f>
            <xm:f>Sheet2!$D$8</xm:f>
            <x14:dxf>
              <fill>
                <patternFill>
                  <bgColor rgb="FFFF0000"/>
                </patternFill>
              </fill>
            </x14:dxf>
          </x14:cfRule>
          <x14:cfRule type="containsText" priority="257" operator="containsText" id="{E9712FDB-A74C-4120-A102-52E90718A11E}">
            <xm:f>NOT(ISERROR(SEARCH(Sheet2!$D$7,AM54)))</xm:f>
            <xm:f>Sheet2!$D$7</xm:f>
            <x14:dxf>
              <fill>
                <patternFill>
                  <bgColor rgb="FF00B050"/>
                </patternFill>
              </fill>
            </x14:dxf>
          </x14:cfRule>
          <x14:cfRule type="containsText" priority="258" operator="containsText" id="{9B9056EB-31F7-4904-8BAD-78132CC5BA98}">
            <xm:f>NOT(ISERROR(SEARCH(Sheet2!$D$6,AM54)))</xm:f>
            <xm:f>Sheet2!$D$6</xm:f>
            <x14:dxf>
              <fill>
                <patternFill>
                  <bgColor rgb="FFFFFF00"/>
                </patternFill>
              </fill>
            </x14:dxf>
          </x14:cfRule>
          <x14:cfRule type="containsText" priority="259" operator="containsText" id="{49914FE3-3217-421A-A3C2-81A855382CCF}">
            <xm:f>NOT(ISERROR(SEARCH(Sheet2!$D$5,AM54)))</xm:f>
            <xm:f>Sheet2!$D$5</xm:f>
            <x14:dxf>
              <fill>
                <patternFill>
                  <bgColor rgb="FFFFFF00"/>
                </patternFill>
              </fill>
            </x14:dxf>
          </x14:cfRule>
          <x14:cfRule type="containsText" priority="260" operator="containsText" id="{4F0D12B6-0BDF-436D-8D0E-FBB41080D32E}">
            <xm:f>NOT(ISERROR(SEARCH(Sheet2!$D$4,AM54)))</xm:f>
            <xm:f>Sheet2!$D$4</xm:f>
            <x14:dxf>
              <fill>
                <patternFill>
                  <bgColor rgb="FFFF0000"/>
                </patternFill>
              </fill>
            </x14:dxf>
          </x14:cfRule>
          <xm:sqref>AM54</xm:sqref>
        </x14:conditionalFormatting>
        <x14:conditionalFormatting xmlns:xm="http://schemas.microsoft.com/office/excel/2006/main">
          <x14:cfRule type="containsText" priority="251" operator="containsText" id="{77DC3CDA-96C8-4A40-AA59-3F9D8C98A027}">
            <xm:f>NOT(ISERROR(SEARCH(Sheet2!$D$8,AN32)))</xm:f>
            <xm:f>Sheet2!$D$8</xm:f>
            <x14:dxf>
              <fill>
                <patternFill>
                  <bgColor rgb="FFFF0000"/>
                </patternFill>
              </fill>
            </x14:dxf>
          </x14:cfRule>
          <x14:cfRule type="containsText" priority="252" operator="containsText" id="{1B963119-7833-4364-99C5-0421AD48AC66}">
            <xm:f>NOT(ISERROR(SEARCH(Sheet2!$D$7,AN32)))</xm:f>
            <xm:f>Sheet2!$D$7</xm:f>
            <x14:dxf>
              <fill>
                <patternFill>
                  <bgColor rgb="FF00B050"/>
                </patternFill>
              </fill>
            </x14:dxf>
          </x14:cfRule>
          <x14:cfRule type="containsText" priority="253" operator="containsText" id="{2D171AC1-5420-4E04-8F84-7E0CD398CFF7}">
            <xm:f>NOT(ISERROR(SEARCH(Sheet2!$D$6,AN32)))</xm:f>
            <xm:f>Sheet2!$D$6</xm:f>
            <x14:dxf>
              <fill>
                <patternFill>
                  <bgColor rgb="FFFFFF00"/>
                </patternFill>
              </fill>
            </x14:dxf>
          </x14:cfRule>
          <x14:cfRule type="containsText" priority="254" operator="containsText" id="{9022C686-C8EC-44EE-BB8D-329D41C6E3ED}">
            <xm:f>NOT(ISERROR(SEARCH(Sheet2!$D$5,AN32)))</xm:f>
            <xm:f>Sheet2!$D$5</xm:f>
            <x14:dxf>
              <fill>
                <patternFill>
                  <bgColor rgb="FFFFFF00"/>
                </patternFill>
              </fill>
            </x14:dxf>
          </x14:cfRule>
          <x14:cfRule type="containsText" priority="255" operator="containsText" id="{E1D01C06-9B29-4AF1-90F4-55A951FAE92B}">
            <xm:f>NOT(ISERROR(SEARCH(Sheet2!$D$4,AN32)))</xm:f>
            <xm:f>Sheet2!$D$4</xm:f>
            <x14:dxf>
              <fill>
                <patternFill>
                  <bgColor rgb="FFFF0000"/>
                </patternFill>
              </fill>
            </x14:dxf>
          </x14:cfRule>
          <xm:sqref>AN32</xm:sqref>
        </x14:conditionalFormatting>
        <x14:conditionalFormatting xmlns:xm="http://schemas.microsoft.com/office/excel/2006/main">
          <x14:cfRule type="containsText" priority="246" operator="containsText" id="{14DCEDE7-BDA0-474A-A18F-E395EB8DCFD1}">
            <xm:f>NOT(ISERROR(SEARCH(Sheet2!$D$8,AN45)))</xm:f>
            <xm:f>Sheet2!$D$8</xm:f>
            <x14:dxf>
              <fill>
                <patternFill>
                  <bgColor rgb="FFFF0000"/>
                </patternFill>
              </fill>
            </x14:dxf>
          </x14:cfRule>
          <x14:cfRule type="containsText" priority="247" operator="containsText" id="{83010696-D24E-41E6-8DA7-7523AFB22220}">
            <xm:f>NOT(ISERROR(SEARCH(Sheet2!$D$7,AN45)))</xm:f>
            <xm:f>Sheet2!$D$7</xm:f>
            <x14:dxf>
              <fill>
                <patternFill>
                  <bgColor rgb="FF00B050"/>
                </patternFill>
              </fill>
            </x14:dxf>
          </x14:cfRule>
          <x14:cfRule type="containsText" priority="248" operator="containsText" id="{94179ACD-D840-49CB-8EF3-EA4EA8EB8A57}">
            <xm:f>NOT(ISERROR(SEARCH(Sheet2!$D$6,AN45)))</xm:f>
            <xm:f>Sheet2!$D$6</xm:f>
            <x14:dxf>
              <fill>
                <patternFill>
                  <bgColor rgb="FFFFFF00"/>
                </patternFill>
              </fill>
            </x14:dxf>
          </x14:cfRule>
          <x14:cfRule type="containsText" priority="249" operator="containsText" id="{04BB9FA7-5F16-45BD-AF2D-3F48EFC7F054}">
            <xm:f>NOT(ISERROR(SEARCH(Sheet2!$D$5,AN45)))</xm:f>
            <xm:f>Sheet2!$D$5</xm:f>
            <x14:dxf>
              <fill>
                <patternFill>
                  <bgColor rgb="FFFFFF00"/>
                </patternFill>
              </fill>
            </x14:dxf>
          </x14:cfRule>
          <x14:cfRule type="containsText" priority="250" operator="containsText" id="{D056B80D-025A-4F3F-B7A5-8EE5293DBCA8}">
            <xm:f>NOT(ISERROR(SEARCH(Sheet2!$D$4,AN45)))</xm:f>
            <xm:f>Sheet2!$D$4</xm:f>
            <x14:dxf>
              <fill>
                <patternFill>
                  <bgColor rgb="FFFF0000"/>
                </patternFill>
              </fill>
            </x14:dxf>
          </x14:cfRule>
          <xm:sqref>AN45</xm:sqref>
        </x14:conditionalFormatting>
        <x14:conditionalFormatting xmlns:xm="http://schemas.microsoft.com/office/excel/2006/main">
          <x14:cfRule type="containsText" priority="241" operator="containsText" id="{6708A5B8-EB20-431B-ADF1-65E938017B29}">
            <xm:f>NOT(ISERROR(SEARCH(Sheet2!$D$8,AN54)))</xm:f>
            <xm:f>Sheet2!$D$8</xm:f>
            <x14:dxf>
              <fill>
                <patternFill>
                  <bgColor rgb="FFFF0000"/>
                </patternFill>
              </fill>
            </x14:dxf>
          </x14:cfRule>
          <x14:cfRule type="containsText" priority="242" operator="containsText" id="{EFBE0EA8-604A-48C8-B4E0-EFB8E834DA91}">
            <xm:f>NOT(ISERROR(SEARCH(Sheet2!$D$7,AN54)))</xm:f>
            <xm:f>Sheet2!$D$7</xm:f>
            <x14:dxf>
              <fill>
                <patternFill>
                  <bgColor rgb="FF00B050"/>
                </patternFill>
              </fill>
            </x14:dxf>
          </x14:cfRule>
          <x14:cfRule type="containsText" priority="243" operator="containsText" id="{5131ACA8-6000-43B1-941C-467A873BD90C}">
            <xm:f>NOT(ISERROR(SEARCH(Sheet2!$D$6,AN54)))</xm:f>
            <xm:f>Sheet2!$D$6</xm:f>
            <x14:dxf>
              <fill>
                <patternFill>
                  <bgColor rgb="FFFFFF00"/>
                </patternFill>
              </fill>
            </x14:dxf>
          </x14:cfRule>
          <x14:cfRule type="containsText" priority="244" operator="containsText" id="{41F6DE6E-854C-41A3-8F5B-387E7CF5D236}">
            <xm:f>NOT(ISERROR(SEARCH(Sheet2!$D$5,AN54)))</xm:f>
            <xm:f>Sheet2!$D$5</xm:f>
            <x14:dxf>
              <fill>
                <patternFill>
                  <bgColor rgb="FFFFFF00"/>
                </patternFill>
              </fill>
            </x14:dxf>
          </x14:cfRule>
          <x14:cfRule type="containsText" priority="245" operator="containsText" id="{B764014E-9E11-4B6D-BD42-269BA823FBA6}">
            <xm:f>NOT(ISERROR(SEARCH(Sheet2!$D$4,AN54)))</xm:f>
            <xm:f>Sheet2!$D$4</xm:f>
            <x14:dxf>
              <fill>
                <patternFill>
                  <bgColor rgb="FFFF0000"/>
                </patternFill>
              </fill>
            </x14:dxf>
          </x14:cfRule>
          <xm:sqref>AN54</xm:sqref>
        </x14:conditionalFormatting>
        <x14:conditionalFormatting xmlns:xm="http://schemas.microsoft.com/office/excel/2006/main">
          <x14:cfRule type="containsText" priority="236" operator="containsText" id="{ED51CBBF-04A2-432D-B70D-7ABC94560F4A}">
            <xm:f>NOT(ISERROR(SEARCH(Sheet2!$D$8,AO5)))</xm:f>
            <xm:f>Sheet2!$D$8</xm:f>
            <x14:dxf>
              <fill>
                <patternFill>
                  <bgColor rgb="FFFF0000"/>
                </patternFill>
              </fill>
            </x14:dxf>
          </x14:cfRule>
          <x14:cfRule type="containsText" priority="237" operator="containsText" id="{0551E13E-4F2C-4626-A5C0-5D828269327B}">
            <xm:f>NOT(ISERROR(SEARCH(Sheet2!$D$7,AO5)))</xm:f>
            <xm:f>Sheet2!$D$7</xm:f>
            <x14:dxf>
              <fill>
                <patternFill>
                  <bgColor rgb="FF00B050"/>
                </patternFill>
              </fill>
            </x14:dxf>
          </x14:cfRule>
          <x14:cfRule type="containsText" priority="238" operator="containsText" id="{555FA540-F159-4F03-A005-B5922E73106A}">
            <xm:f>NOT(ISERROR(SEARCH(Sheet2!$D$6,AO5)))</xm:f>
            <xm:f>Sheet2!$D$6</xm:f>
            <x14:dxf>
              <fill>
                <patternFill>
                  <bgColor rgb="FFFFFF00"/>
                </patternFill>
              </fill>
            </x14:dxf>
          </x14:cfRule>
          <x14:cfRule type="containsText" priority="239" operator="containsText" id="{B2040423-468F-40CE-A8CE-E009ABDBC1D0}">
            <xm:f>NOT(ISERROR(SEARCH(Sheet2!$D$5,AO5)))</xm:f>
            <xm:f>Sheet2!$D$5</xm:f>
            <x14:dxf>
              <fill>
                <patternFill>
                  <bgColor rgb="FFFFFF00"/>
                </patternFill>
              </fill>
            </x14:dxf>
          </x14:cfRule>
          <x14:cfRule type="containsText" priority="240" operator="containsText" id="{9E73D794-49B6-4E8F-B3AE-1038F3658F70}">
            <xm:f>NOT(ISERROR(SEARCH(Sheet2!$D$4,AO5)))</xm:f>
            <xm:f>Sheet2!$D$4</xm:f>
            <x14:dxf>
              <fill>
                <patternFill>
                  <bgColor rgb="FFFF0000"/>
                </patternFill>
              </fill>
            </x14:dxf>
          </x14:cfRule>
          <xm:sqref>AO5:AO31 AO33:AO44 AO46:AO53 AO55:AO81</xm:sqref>
        </x14:conditionalFormatting>
        <x14:conditionalFormatting xmlns:xm="http://schemas.microsoft.com/office/excel/2006/main">
          <x14:cfRule type="containsText" priority="231" operator="containsText" id="{96010C98-9E3F-43BE-9988-0993E0663D47}">
            <xm:f>NOT(ISERROR(SEARCH(Sheet2!$D$8,AO32)))</xm:f>
            <xm:f>Sheet2!$D$8</xm:f>
            <x14:dxf>
              <fill>
                <patternFill>
                  <bgColor rgb="FFFF0000"/>
                </patternFill>
              </fill>
            </x14:dxf>
          </x14:cfRule>
          <x14:cfRule type="containsText" priority="232" operator="containsText" id="{3ADDDA50-2394-4FDA-8B80-0072FB94A8F4}">
            <xm:f>NOT(ISERROR(SEARCH(Sheet2!$D$7,AO32)))</xm:f>
            <xm:f>Sheet2!$D$7</xm:f>
            <x14:dxf>
              <fill>
                <patternFill>
                  <bgColor rgb="FF00B050"/>
                </patternFill>
              </fill>
            </x14:dxf>
          </x14:cfRule>
          <x14:cfRule type="containsText" priority="233" operator="containsText" id="{039D8858-E5FB-47F5-B383-3A741119B494}">
            <xm:f>NOT(ISERROR(SEARCH(Sheet2!$D$6,AO32)))</xm:f>
            <xm:f>Sheet2!$D$6</xm:f>
            <x14:dxf>
              <fill>
                <patternFill>
                  <bgColor rgb="FFFFFF00"/>
                </patternFill>
              </fill>
            </x14:dxf>
          </x14:cfRule>
          <x14:cfRule type="containsText" priority="234" operator="containsText" id="{468506E8-F874-47BA-9938-F9C40B6D8FFF}">
            <xm:f>NOT(ISERROR(SEARCH(Sheet2!$D$5,AO32)))</xm:f>
            <xm:f>Sheet2!$D$5</xm:f>
            <x14:dxf>
              <fill>
                <patternFill>
                  <bgColor rgb="FFFFFF00"/>
                </patternFill>
              </fill>
            </x14:dxf>
          </x14:cfRule>
          <x14:cfRule type="containsText" priority="235" operator="containsText" id="{1A5D212B-94BC-432E-915E-E18D01447715}">
            <xm:f>NOT(ISERROR(SEARCH(Sheet2!$D$4,AO32)))</xm:f>
            <xm:f>Sheet2!$D$4</xm:f>
            <x14:dxf>
              <fill>
                <patternFill>
                  <bgColor rgb="FFFF0000"/>
                </patternFill>
              </fill>
            </x14:dxf>
          </x14:cfRule>
          <xm:sqref>AO32</xm:sqref>
        </x14:conditionalFormatting>
        <x14:conditionalFormatting xmlns:xm="http://schemas.microsoft.com/office/excel/2006/main">
          <x14:cfRule type="containsText" priority="226" operator="containsText" id="{464DCD12-034A-42B0-8F93-BDCB673A7270}">
            <xm:f>NOT(ISERROR(SEARCH(Sheet2!$D$8,AO45)))</xm:f>
            <xm:f>Sheet2!$D$8</xm:f>
            <x14:dxf>
              <fill>
                <patternFill>
                  <bgColor rgb="FFFF0000"/>
                </patternFill>
              </fill>
            </x14:dxf>
          </x14:cfRule>
          <x14:cfRule type="containsText" priority="227" operator="containsText" id="{127392D4-8D95-428C-BAC7-E40AED11742A}">
            <xm:f>NOT(ISERROR(SEARCH(Sheet2!$D$7,AO45)))</xm:f>
            <xm:f>Sheet2!$D$7</xm:f>
            <x14:dxf>
              <fill>
                <patternFill>
                  <bgColor rgb="FF00B050"/>
                </patternFill>
              </fill>
            </x14:dxf>
          </x14:cfRule>
          <x14:cfRule type="containsText" priority="228" operator="containsText" id="{C3522F1D-17DD-40BC-A4EA-3D86F00DF8C3}">
            <xm:f>NOT(ISERROR(SEARCH(Sheet2!$D$6,AO45)))</xm:f>
            <xm:f>Sheet2!$D$6</xm:f>
            <x14:dxf>
              <fill>
                <patternFill>
                  <bgColor rgb="FFFFFF00"/>
                </patternFill>
              </fill>
            </x14:dxf>
          </x14:cfRule>
          <x14:cfRule type="containsText" priority="229" operator="containsText" id="{ACD6F518-87FE-4F7A-AD87-A98C0159E29D}">
            <xm:f>NOT(ISERROR(SEARCH(Sheet2!$D$5,AO45)))</xm:f>
            <xm:f>Sheet2!$D$5</xm:f>
            <x14:dxf>
              <fill>
                <patternFill>
                  <bgColor rgb="FFFFFF00"/>
                </patternFill>
              </fill>
            </x14:dxf>
          </x14:cfRule>
          <x14:cfRule type="containsText" priority="230" operator="containsText" id="{E017F619-B637-4143-BB8C-01306D482DE6}">
            <xm:f>NOT(ISERROR(SEARCH(Sheet2!$D$4,AO45)))</xm:f>
            <xm:f>Sheet2!$D$4</xm:f>
            <x14:dxf>
              <fill>
                <patternFill>
                  <bgColor rgb="FFFF0000"/>
                </patternFill>
              </fill>
            </x14:dxf>
          </x14:cfRule>
          <xm:sqref>AO45</xm:sqref>
        </x14:conditionalFormatting>
        <x14:conditionalFormatting xmlns:xm="http://schemas.microsoft.com/office/excel/2006/main">
          <x14:cfRule type="containsText" priority="221" operator="containsText" id="{82DFEA9C-4907-4939-8A99-5263EC75B58A}">
            <xm:f>NOT(ISERROR(SEARCH(Sheet2!$D$8,AO54)))</xm:f>
            <xm:f>Sheet2!$D$8</xm:f>
            <x14:dxf>
              <fill>
                <patternFill>
                  <bgColor rgb="FFFF0000"/>
                </patternFill>
              </fill>
            </x14:dxf>
          </x14:cfRule>
          <x14:cfRule type="containsText" priority="222" operator="containsText" id="{089ADF08-0BDA-4646-88D2-47CFBAD3B7E6}">
            <xm:f>NOT(ISERROR(SEARCH(Sheet2!$D$7,AO54)))</xm:f>
            <xm:f>Sheet2!$D$7</xm:f>
            <x14:dxf>
              <fill>
                <patternFill>
                  <bgColor rgb="FF00B050"/>
                </patternFill>
              </fill>
            </x14:dxf>
          </x14:cfRule>
          <x14:cfRule type="containsText" priority="223" operator="containsText" id="{AF3C81DD-AEF8-4421-B926-EA8B53A6C172}">
            <xm:f>NOT(ISERROR(SEARCH(Sheet2!$D$6,AO54)))</xm:f>
            <xm:f>Sheet2!$D$6</xm:f>
            <x14:dxf>
              <fill>
                <patternFill>
                  <bgColor rgb="FFFFFF00"/>
                </patternFill>
              </fill>
            </x14:dxf>
          </x14:cfRule>
          <x14:cfRule type="containsText" priority="224" operator="containsText" id="{6DC568C6-8E2C-4173-9EA6-215709C57B2D}">
            <xm:f>NOT(ISERROR(SEARCH(Sheet2!$D$5,AO54)))</xm:f>
            <xm:f>Sheet2!$D$5</xm:f>
            <x14:dxf>
              <fill>
                <patternFill>
                  <bgColor rgb="FFFFFF00"/>
                </patternFill>
              </fill>
            </x14:dxf>
          </x14:cfRule>
          <x14:cfRule type="containsText" priority="225" operator="containsText" id="{424ACF82-FDDF-4966-9EBE-6A0613519B09}">
            <xm:f>NOT(ISERROR(SEARCH(Sheet2!$D$4,AO54)))</xm:f>
            <xm:f>Sheet2!$D$4</xm:f>
            <x14:dxf>
              <fill>
                <patternFill>
                  <bgColor rgb="FFFF0000"/>
                </patternFill>
              </fill>
            </x14:dxf>
          </x14:cfRule>
          <xm:sqref>AO54</xm:sqref>
        </x14:conditionalFormatting>
        <x14:conditionalFormatting xmlns:xm="http://schemas.microsoft.com/office/excel/2006/main">
          <x14:cfRule type="containsText" priority="216" operator="containsText" id="{15FE1B58-1DD4-4D53-BC33-0C91B57551BA}">
            <xm:f>NOT(ISERROR(SEARCH(Sheet2!$D$8,AP5)))</xm:f>
            <xm:f>Sheet2!$D$8</xm:f>
            <x14:dxf>
              <fill>
                <patternFill>
                  <bgColor rgb="FFFF0000"/>
                </patternFill>
              </fill>
            </x14:dxf>
          </x14:cfRule>
          <x14:cfRule type="containsText" priority="217" operator="containsText" id="{36CE8FC9-6399-40B2-85BB-EA190BE3D2CD}">
            <xm:f>NOT(ISERROR(SEARCH(Sheet2!$D$7,AP5)))</xm:f>
            <xm:f>Sheet2!$D$7</xm:f>
            <x14:dxf>
              <fill>
                <patternFill>
                  <bgColor rgb="FF00B050"/>
                </patternFill>
              </fill>
            </x14:dxf>
          </x14:cfRule>
          <x14:cfRule type="containsText" priority="218" operator="containsText" id="{43CD980D-FD8E-4F50-A196-F8BCC1BAB469}">
            <xm:f>NOT(ISERROR(SEARCH(Sheet2!$D$6,AP5)))</xm:f>
            <xm:f>Sheet2!$D$6</xm:f>
            <x14:dxf>
              <fill>
                <patternFill>
                  <bgColor rgb="FFFFFF00"/>
                </patternFill>
              </fill>
            </x14:dxf>
          </x14:cfRule>
          <x14:cfRule type="containsText" priority="219" operator="containsText" id="{3F865B9B-2044-41A2-9726-A5855DBFB4E8}">
            <xm:f>NOT(ISERROR(SEARCH(Sheet2!$D$5,AP5)))</xm:f>
            <xm:f>Sheet2!$D$5</xm:f>
            <x14:dxf>
              <fill>
                <patternFill>
                  <bgColor rgb="FFFFFF00"/>
                </patternFill>
              </fill>
            </x14:dxf>
          </x14:cfRule>
          <x14:cfRule type="containsText" priority="220" operator="containsText" id="{5DE3354D-CC8B-483D-8E6D-E998A3582062}">
            <xm:f>NOT(ISERROR(SEARCH(Sheet2!$D$4,AP5)))</xm:f>
            <xm:f>Sheet2!$D$4</xm:f>
            <x14:dxf>
              <fill>
                <patternFill>
                  <bgColor rgb="FFFF0000"/>
                </patternFill>
              </fill>
            </x14:dxf>
          </x14:cfRule>
          <xm:sqref>AP5:AP31 AP33:AP44 AP46:AP53 AP55:AP81</xm:sqref>
        </x14:conditionalFormatting>
        <x14:conditionalFormatting xmlns:xm="http://schemas.microsoft.com/office/excel/2006/main">
          <x14:cfRule type="containsText" priority="211" operator="containsText" id="{82D844E0-944B-45C4-89EE-D583482A1DDC}">
            <xm:f>NOT(ISERROR(SEARCH(Sheet2!$D$8,AP32)))</xm:f>
            <xm:f>Sheet2!$D$8</xm:f>
            <x14:dxf>
              <fill>
                <patternFill>
                  <bgColor rgb="FFFF0000"/>
                </patternFill>
              </fill>
            </x14:dxf>
          </x14:cfRule>
          <x14:cfRule type="containsText" priority="212" operator="containsText" id="{259E1453-839D-47B8-A988-2F3B6BD0CE93}">
            <xm:f>NOT(ISERROR(SEARCH(Sheet2!$D$7,AP32)))</xm:f>
            <xm:f>Sheet2!$D$7</xm:f>
            <x14:dxf>
              <fill>
                <patternFill>
                  <bgColor rgb="FF00B050"/>
                </patternFill>
              </fill>
            </x14:dxf>
          </x14:cfRule>
          <x14:cfRule type="containsText" priority="213" operator="containsText" id="{FE8CDFAF-2245-4D6F-8939-E340EEBEAB5E}">
            <xm:f>NOT(ISERROR(SEARCH(Sheet2!$D$6,AP32)))</xm:f>
            <xm:f>Sheet2!$D$6</xm:f>
            <x14:dxf>
              <fill>
                <patternFill>
                  <bgColor rgb="FFFFFF00"/>
                </patternFill>
              </fill>
            </x14:dxf>
          </x14:cfRule>
          <x14:cfRule type="containsText" priority="214" operator="containsText" id="{C0D6702B-8B12-40E5-AF7A-5AD9871FCFA9}">
            <xm:f>NOT(ISERROR(SEARCH(Sheet2!$D$5,AP32)))</xm:f>
            <xm:f>Sheet2!$D$5</xm:f>
            <x14:dxf>
              <fill>
                <patternFill>
                  <bgColor rgb="FFFFFF00"/>
                </patternFill>
              </fill>
            </x14:dxf>
          </x14:cfRule>
          <x14:cfRule type="containsText" priority="215" operator="containsText" id="{FD3B133A-EDD1-486B-97D6-EA85614B9EF6}">
            <xm:f>NOT(ISERROR(SEARCH(Sheet2!$D$4,AP32)))</xm:f>
            <xm:f>Sheet2!$D$4</xm:f>
            <x14:dxf>
              <fill>
                <patternFill>
                  <bgColor rgb="FFFF0000"/>
                </patternFill>
              </fill>
            </x14:dxf>
          </x14:cfRule>
          <xm:sqref>AP32</xm:sqref>
        </x14:conditionalFormatting>
        <x14:conditionalFormatting xmlns:xm="http://schemas.microsoft.com/office/excel/2006/main">
          <x14:cfRule type="containsText" priority="206" operator="containsText" id="{70413B6E-62B6-4C41-974C-0ED83BEA1B1D}">
            <xm:f>NOT(ISERROR(SEARCH(Sheet2!$D$8,AP45)))</xm:f>
            <xm:f>Sheet2!$D$8</xm:f>
            <x14:dxf>
              <fill>
                <patternFill>
                  <bgColor rgb="FFFF0000"/>
                </patternFill>
              </fill>
            </x14:dxf>
          </x14:cfRule>
          <x14:cfRule type="containsText" priority="207" operator="containsText" id="{BB5D5C71-E7B4-4BCA-AB04-4A13FC8B3BBD}">
            <xm:f>NOT(ISERROR(SEARCH(Sheet2!$D$7,AP45)))</xm:f>
            <xm:f>Sheet2!$D$7</xm:f>
            <x14:dxf>
              <fill>
                <patternFill>
                  <bgColor rgb="FF00B050"/>
                </patternFill>
              </fill>
            </x14:dxf>
          </x14:cfRule>
          <x14:cfRule type="containsText" priority="208" operator="containsText" id="{381C770A-C63A-4DF6-BAB5-F54CB9C9F641}">
            <xm:f>NOT(ISERROR(SEARCH(Sheet2!$D$6,AP45)))</xm:f>
            <xm:f>Sheet2!$D$6</xm:f>
            <x14:dxf>
              <fill>
                <patternFill>
                  <bgColor rgb="FFFFFF00"/>
                </patternFill>
              </fill>
            </x14:dxf>
          </x14:cfRule>
          <x14:cfRule type="containsText" priority="209" operator="containsText" id="{E13365E8-8E66-4C39-A3EC-1665A3C651F7}">
            <xm:f>NOT(ISERROR(SEARCH(Sheet2!$D$5,AP45)))</xm:f>
            <xm:f>Sheet2!$D$5</xm:f>
            <x14:dxf>
              <fill>
                <patternFill>
                  <bgColor rgb="FFFFFF00"/>
                </patternFill>
              </fill>
            </x14:dxf>
          </x14:cfRule>
          <x14:cfRule type="containsText" priority="210" operator="containsText" id="{EB05C4C4-BC43-4223-9E57-86414912B148}">
            <xm:f>NOT(ISERROR(SEARCH(Sheet2!$D$4,AP45)))</xm:f>
            <xm:f>Sheet2!$D$4</xm:f>
            <x14:dxf>
              <fill>
                <patternFill>
                  <bgColor rgb="FFFF0000"/>
                </patternFill>
              </fill>
            </x14:dxf>
          </x14:cfRule>
          <xm:sqref>AP45</xm:sqref>
        </x14:conditionalFormatting>
        <x14:conditionalFormatting xmlns:xm="http://schemas.microsoft.com/office/excel/2006/main">
          <x14:cfRule type="containsText" priority="201" operator="containsText" id="{C06C942C-E5BB-4805-8347-D2CF1B716062}">
            <xm:f>NOT(ISERROR(SEARCH(Sheet2!$D$8,AP54)))</xm:f>
            <xm:f>Sheet2!$D$8</xm:f>
            <x14:dxf>
              <fill>
                <patternFill>
                  <bgColor rgb="FFFF0000"/>
                </patternFill>
              </fill>
            </x14:dxf>
          </x14:cfRule>
          <x14:cfRule type="containsText" priority="202" operator="containsText" id="{D70BC4C2-F334-4816-89BE-926292780D3A}">
            <xm:f>NOT(ISERROR(SEARCH(Sheet2!$D$7,AP54)))</xm:f>
            <xm:f>Sheet2!$D$7</xm:f>
            <x14:dxf>
              <fill>
                <patternFill>
                  <bgColor rgb="FF00B050"/>
                </patternFill>
              </fill>
            </x14:dxf>
          </x14:cfRule>
          <x14:cfRule type="containsText" priority="203" operator="containsText" id="{7780BF5F-7CFC-4B88-9738-724860104110}">
            <xm:f>NOT(ISERROR(SEARCH(Sheet2!$D$6,AP54)))</xm:f>
            <xm:f>Sheet2!$D$6</xm:f>
            <x14:dxf>
              <fill>
                <patternFill>
                  <bgColor rgb="FFFFFF00"/>
                </patternFill>
              </fill>
            </x14:dxf>
          </x14:cfRule>
          <x14:cfRule type="containsText" priority="204" operator="containsText" id="{C7BB7C35-0CF3-4DF7-8AE2-D34E65E0060B}">
            <xm:f>NOT(ISERROR(SEARCH(Sheet2!$D$5,AP54)))</xm:f>
            <xm:f>Sheet2!$D$5</xm:f>
            <x14:dxf>
              <fill>
                <patternFill>
                  <bgColor rgb="FFFFFF00"/>
                </patternFill>
              </fill>
            </x14:dxf>
          </x14:cfRule>
          <x14:cfRule type="containsText" priority="205" operator="containsText" id="{FF6055F0-6F62-45F1-8C87-71C0491276FC}">
            <xm:f>NOT(ISERROR(SEARCH(Sheet2!$D$4,AP54)))</xm:f>
            <xm:f>Sheet2!$D$4</xm:f>
            <x14:dxf>
              <fill>
                <patternFill>
                  <bgColor rgb="FFFF0000"/>
                </patternFill>
              </fill>
            </x14:dxf>
          </x14:cfRule>
          <xm:sqref>AP54</xm:sqref>
        </x14:conditionalFormatting>
        <x14:conditionalFormatting xmlns:xm="http://schemas.microsoft.com/office/excel/2006/main">
          <x14:cfRule type="containsText" priority="196" operator="containsText" id="{C6990DA0-FC00-409F-8395-3FD7C5034012}">
            <xm:f>NOT(ISERROR(SEARCH(Sheet2!$D$8,AQ5)))</xm:f>
            <xm:f>Sheet2!$D$8</xm:f>
            <x14:dxf>
              <fill>
                <patternFill>
                  <bgColor rgb="FFFF0000"/>
                </patternFill>
              </fill>
            </x14:dxf>
          </x14:cfRule>
          <x14:cfRule type="containsText" priority="197" operator="containsText" id="{5860847F-86A3-4AA6-8A21-0A96FE4C1B4C}">
            <xm:f>NOT(ISERROR(SEARCH(Sheet2!$D$7,AQ5)))</xm:f>
            <xm:f>Sheet2!$D$7</xm:f>
            <x14:dxf>
              <fill>
                <patternFill>
                  <bgColor rgb="FF00B050"/>
                </patternFill>
              </fill>
            </x14:dxf>
          </x14:cfRule>
          <x14:cfRule type="containsText" priority="198" operator="containsText" id="{4B7A284A-DDA5-4944-B697-D34A45F06215}">
            <xm:f>NOT(ISERROR(SEARCH(Sheet2!$D$6,AQ5)))</xm:f>
            <xm:f>Sheet2!$D$6</xm:f>
            <x14:dxf>
              <fill>
                <patternFill>
                  <bgColor rgb="FFFFFF00"/>
                </patternFill>
              </fill>
            </x14:dxf>
          </x14:cfRule>
          <x14:cfRule type="containsText" priority="199" operator="containsText" id="{AF083CDD-350D-44ED-B5EE-8D0D5A6F8A84}">
            <xm:f>NOT(ISERROR(SEARCH(Sheet2!$D$5,AQ5)))</xm:f>
            <xm:f>Sheet2!$D$5</xm:f>
            <x14:dxf>
              <fill>
                <patternFill>
                  <bgColor rgb="FFFFFF00"/>
                </patternFill>
              </fill>
            </x14:dxf>
          </x14:cfRule>
          <x14:cfRule type="containsText" priority="200" operator="containsText" id="{68637E34-DC5C-4BD1-956B-91C5FC193F7A}">
            <xm:f>NOT(ISERROR(SEARCH(Sheet2!$D$4,AQ5)))</xm:f>
            <xm:f>Sheet2!$D$4</xm:f>
            <x14:dxf>
              <fill>
                <patternFill>
                  <bgColor rgb="FFFF0000"/>
                </patternFill>
              </fill>
            </x14:dxf>
          </x14:cfRule>
          <xm:sqref>AQ5:AQ31 AQ33:AQ44 AQ46:AQ53 AQ55:AQ81</xm:sqref>
        </x14:conditionalFormatting>
        <x14:conditionalFormatting xmlns:xm="http://schemas.microsoft.com/office/excel/2006/main">
          <x14:cfRule type="containsText" priority="191" operator="containsText" id="{5DBBBC8E-3308-4D59-A9B7-05823485E64C}">
            <xm:f>NOT(ISERROR(SEARCH(Sheet2!$D$8,AQ32)))</xm:f>
            <xm:f>Sheet2!$D$8</xm:f>
            <x14:dxf>
              <fill>
                <patternFill>
                  <bgColor rgb="FFFF0000"/>
                </patternFill>
              </fill>
            </x14:dxf>
          </x14:cfRule>
          <x14:cfRule type="containsText" priority="192" operator="containsText" id="{1106FC88-2775-4AE7-8399-F55712005999}">
            <xm:f>NOT(ISERROR(SEARCH(Sheet2!$D$7,AQ32)))</xm:f>
            <xm:f>Sheet2!$D$7</xm:f>
            <x14:dxf>
              <fill>
                <patternFill>
                  <bgColor rgb="FF00B050"/>
                </patternFill>
              </fill>
            </x14:dxf>
          </x14:cfRule>
          <x14:cfRule type="containsText" priority="193" operator="containsText" id="{1C7B8CF9-F45F-494C-AC90-132ACA7A1179}">
            <xm:f>NOT(ISERROR(SEARCH(Sheet2!$D$6,AQ32)))</xm:f>
            <xm:f>Sheet2!$D$6</xm:f>
            <x14:dxf>
              <fill>
                <patternFill>
                  <bgColor rgb="FFFFFF00"/>
                </patternFill>
              </fill>
            </x14:dxf>
          </x14:cfRule>
          <x14:cfRule type="containsText" priority="194" operator="containsText" id="{E0C612F0-47F0-4E93-AE35-76C6BE5AC1EC}">
            <xm:f>NOT(ISERROR(SEARCH(Sheet2!$D$5,AQ32)))</xm:f>
            <xm:f>Sheet2!$D$5</xm:f>
            <x14:dxf>
              <fill>
                <patternFill>
                  <bgColor rgb="FFFFFF00"/>
                </patternFill>
              </fill>
            </x14:dxf>
          </x14:cfRule>
          <x14:cfRule type="containsText" priority="195" operator="containsText" id="{90581114-C861-424B-A8B6-0CC44FE37C6E}">
            <xm:f>NOT(ISERROR(SEARCH(Sheet2!$D$4,AQ32)))</xm:f>
            <xm:f>Sheet2!$D$4</xm:f>
            <x14:dxf>
              <fill>
                <patternFill>
                  <bgColor rgb="FFFF0000"/>
                </patternFill>
              </fill>
            </x14:dxf>
          </x14:cfRule>
          <xm:sqref>AQ32</xm:sqref>
        </x14:conditionalFormatting>
        <x14:conditionalFormatting xmlns:xm="http://schemas.microsoft.com/office/excel/2006/main">
          <x14:cfRule type="containsText" priority="186" operator="containsText" id="{FADA6045-335D-43D0-8449-AE5947747D7F}">
            <xm:f>NOT(ISERROR(SEARCH(Sheet2!$D$8,AQ45)))</xm:f>
            <xm:f>Sheet2!$D$8</xm:f>
            <x14:dxf>
              <fill>
                <patternFill>
                  <bgColor rgb="FFFF0000"/>
                </patternFill>
              </fill>
            </x14:dxf>
          </x14:cfRule>
          <x14:cfRule type="containsText" priority="187" operator="containsText" id="{0CDC054A-78C5-442C-9E90-B8D529ED912B}">
            <xm:f>NOT(ISERROR(SEARCH(Sheet2!$D$7,AQ45)))</xm:f>
            <xm:f>Sheet2!$D$7</xm:f>
            <x14:dxf>
              <fill>
                <patternFill>
                  <bgColor rgb="FF00B050"/>
                </patternFill>
              </fill>
            </x14:dxf>
          </x14:cfRule>
          <x14:cfRule type="containsText" priority="188" operator="containsText" id="{4E9ED57E-B082-408A-8765-6F8AA8D6DBF0}">
            <xm:f>NOT(ISERROR(SEARCH(Sheet2!$D$6,AQ45)))</xm:f>
            <xm:f>Sheet2!$D$6</xm:f>
            <x14:dxf>
              <fill>
                <patternFill>
                  <bgColor rgb="FFFFFF00"/>
                </patternFill>
              </fill>
            </x14:dxf>
          </x14:cfRule>
          <x14:cfRule type="containsText" priority="189" operator="containsText" id="{467DFC26-9665-4CCD-B569-19C4894B29B6}">
            <xm:f>NOT(ISERROR(SEARCH(Sheet2!$D$5,AQ45)))</xm:f>
            <xm:f>Sheet2!$D$5</xm:f>
            <x14:dxf>
              <fill>
                <patternFill>
                  <bgColor rgb="FFFFFF00"/>
                </patternFill>
              </fill>
            </x14:dxf>
          </x14:cfRule>
          <x14:cfRule type="containsText" priority="190" operator="containsText" id="{9D009963-3B83-487B-A4F0-0F7915F91E19}">
            <xm:f>NOT(ISERROR(SEARCH(Sheet2!$D$4,AQ45)))</xm:f>
            <xm:f>Sheet2!$D$4</xm:f>
            <x14:dxf>
              <fill>
                <patternFill>
                  <bgColor rgb="FFFF0000"/>
                </patternFill>
              </fill>
            </x14:dxf>
          </x14:cfRule>
          <xm:sqref>AQ45</xm:sqref>
        </x14:conditionalFormatting>
        <x14:conditionalFormatting xmlns:xm="http://schemas.microsoft.com/office/excel/2006/main">
          <x14:cfRule type="containsText" priority="181" operator="containsText" id="{FD55655C-DB94-4A53-B401-E54B321F3F86}">
            <xm:f>NOT(ISERROR(SEARCH(Sheet2!$D$8,AQ54)))</xm:f>
            <xm:f>Sheet2!$D$8</xm:f>
            <x14:dxf>
              <fill>
                <patternFill>
                  <bgColor rgb="FFFF0000"/>
                </patternFill>
              </fill>
            </x14:dxf>
          </x14:cfRule>
          <x14:cfRule type="containsText" priority="182" operator="containsText" id="{198DA946-2240-404B-AD94-00F11572FB68}">
            <xm:f>NOT(ISERROR(SEARCH(Sheet2!$D$7,AQ54)))</xm:f>
            <xm:f>Sheet2!$D$7</xm:f>
            <x14:dxf>
              <fill>
                <patternFill>
                  <bgColor rgb="FF00B050"/>
                </patternFill>
              </fill>
            </x14:dxf>
          </x14:cfRule>
          <x14:cfRule type="containsText" priority="183" operator="containsText" id="{695DEDE5-399F-4280-8D47-174EA57F1EAD}">
            <xm:f>NOT(ISERROR(SEARCH(Sheet2!$D$6,AQ54)))</xm:f>
            <xm:f>Sheet2!$D$6</xm:f>
            <x14:dxf>
              <fill>
                <patternFill>
                  <bgColor rgb="FFFFFF00"/>
                </patternFill>
              </fill>
            </x14:dxf>
          </x14:cfRule>
          <x14:cfRule type="containsText" priority="184" operator="containsText" id="{8B8E0453-CC71-41DA-9A91-7BB55130A638}">
            <xm:f>NOT(ISERROR(SEARCH(Sheet2!$D$5,AQ54)))</xm:f>
            <xm:f>Sheet2!$D$5</xm:f>
            <x14:dxf>
              <fill>
                <patternFill>
                  <bgColor rgb="FFFFFF00"/>
                </patternFill>
              </fill>
            </x14:dxf>
          </x14:cfRule>
          <x14:cfRule type="containsText" priority="185" operator="containsText" id="{F67A45F9-F2D4-4C8A-B0A8-13FBEAAAC647}">
            <xm:f>NOT(ISERROR(SEARCH(Sheet2!$D$4,AQ54)))</xm:f>
            <xm:f>Sheet2!$D$4</xm:f>
            <x14:dxf>
              <fill>
                <patternFill>
                  <bgColor rgb="FFFF0000"/>
                </patternFill>
              </fill>
            </x14:dxf>
          </x14:cfRule>
          <xm:sqref>AQ54</xm:sqref>
        </x14:conditionalFormatting>
        <x14:conditionalFormatting xmlns:xm="http://schemas.microsoft.com/office/excel/2006/main">
          <x14:cfRule type="containsText" priority="176" operator="containsText" id="{F9FB7391-DE9B-488F-8539-93E9517E0408}">
            <xm:f>NOT(ISERROR(SEARCH(Sheet2!$D$8,AR5)))</xm:f>
            <xm:f>Sheet2!$D$8</xm:f>
            <x14:dxf>
              <fill>
                <patternFill>
                  <bgColor rgb="FFFF0000"/>
                </patternFill>
              </fill>
            </x14:dxf>
          </x14:cfRule>
          <x14:cfRule type="containsText" priority="177" operator="containsText" id="{05CA79AB-FF6F-413D-AA5A-65E48BDA147B}">
            <xm:f>NOT(ISERROR(SEARCH(Sheet2!$D$7,AR5)))</xm:f>
            <xm:f>Sheet2!$D$7</xm:f>
            <x14:dxf>
              <fill>
                <patternFill>
                  <bgColor rgb="FF00B050"/>
                </patternFill>
              </fill>
            </x14:dxf>
          </x14:cfRule>
          <x14:cfRule type="containsText" priority="178" operator="containsText" id="{FF27F388-2263-42DC-9DDA-363CFB78462B}">
            <xm:f>NOT(ISERROR(SEARCH(Sheet2!$D$6,AR5)))</xm:f>
            <xm:f>Sheet2!$D$6</xm:f>
            <x14:dxf>
              <fill>
                <patternFill>
                  <bgColor rgb="FFFFFF00"/>
                </patternFill>
              </fill>
            </x14:dxf>
          </x14:cfRule>
          <x14:cfRule type="containsText" priority="179" operator="containsText" id="{0EF701AF-C0EF-438B-8C2C-83B200BDDF04}">
            <xm:f>NOT(ISERROR(SEARCH(Sheet2!$D$5,AR5)))</xm:f>
            <xm:f>Sheet2!$D$5</xm:f>
            <x14:dxf>
              <fill>
                <patternFill>
                  <bgColor rgb="FFFFFF00"/>
                </patternFill>
              </fill>
            </x14:dxf>
          </x14:cfRule>
          <x14:cfRule type="containsText" priority="180" operator="containsText" id="{3F4426FF-21B2-46C3-9243-3CD034111CA9}">
            <xm:f>NOT(ISERROR(SEARCH(Sheet2!$D$4,AR5)))</xm:f>
            <xm:f>Sheet2!$D$4</xm:f>
            <x14:dxf>
              <fill>
                <patternFill>
                  <bgColor rgb="FFFF0000"/>
                </patternFill>
              </fill>
            </x14:dxf>
          </x14:cfRule>
          <xm:sqref>AR5:AR31 AR33:AR44 AR46:AR53 AR55:AR81</xm:sqref>
        </x14:conditionalFormatting>
        <x14:conditionalFormatting xmlns:xm="http://schemas.microsoft.com/office/excel/2006/main">
          <x14:cfRule type="containsText" priority="171" operator="containsText" id="{AAF69363-DC1C-4FE9-94FF-E438F6D28BD7}">
            <xm:f>NOT(ISERROR(SEARCH(Sheet2!$D$8,AR32)))</xm:f>
            <xm:f>Sheet2!$D$8</xm:f>
            <x14:dxf>
              <fill>
                <patternFill>
                  <bgColor rgb="FFFF0000"/>
                </patternFill>
              </fill>
            </x14:dxf>
          </x14:cfRule>
          <x14:cfRule type="containsText" priority="172" operator="containsText" id="{F42A7ED2-5815-4DA2-A0C6-B0AA9505EC04}">
            <xm:f>NOT(ISERROR(SEARCH(Sheet2!$D$7,AR32)))</xm:f>
            <xm:f>Sheet2!$D$7</xm:f>
            <x14:dxf>
              <fill>
                <patternFill>
                  <bgColor rgb="FF00B050"/>
                </patternFill>
              </fill>
            </x14:dxf>
          </x14:cfRule>
          <x14:cfRule type="containsText" priority="173" operator="containsText" id="{DF1D91B5-2436-49C6-9F0D-24A26D2A861B}">
            <xm:f>NOT(ISERROR(SEARCH(Sheet2!$D$6,AR32)))</xm:f>
            <xm:f>Sheet2!$D$6</xm:f>
            <x14:dxf>
              <fill>
                <patternFill>
                  <bgColor rgb="FFFFFF00"/>
                </patternFill>
              </fill>
            </x14:dxf>
          </x14:cfRule>
          <x14:cfRule type="containsText" priority="174" operator="containsText" id="{2A20E162-A085-4FEB-B4FC-F32C4A717598}">
            <xm:f>NOT(ISERROR(SEARCH(Sheet2!$D$5,AR32)))</xm:f>
            <xm:f>Sheet2!$D$5</xm:f>
            <x14:dxf>
              <fill>
                <patternFill>
                  <bgColor rgb="FFFFFF00"/>
                </patternFill>
              </fill>
            </x14:dxf>
          </x14:cfRule>
          <x14:cfRule type="containsText" priority="175" operator="containsText" id="{96EAC164-317F-4A93-A26E-636A24A8466B}">
            <xm:f>NOT(ISERROR(SEARCH(Sheet2!$D$4,AR32)))</xm:f>
            <xm:f>Sheet2!$D$4</xm:f>
            <x14:dxf>
              <fill>
                <patternFill>
                  <bgColor rgb="FFFF0000"/>
                </patternFill>
              </fill>
            </x14:dxf>
          </x14:cfRule>
          <xm:sqref>AR32</xm:sqref>
        </x14:conditionalFormatting>
        <x14:conditionalFormatting xmlns:xm="http://schemas.microsoft.com/office/excel/2006/main">
          <x14:cfRule type="containsText" priority="166" operator="containsText" id="{8BDED539-168E-4435-85B8-C9FB124C8D72}">
            <xm:f>NOT(ISERROR(SEARCH(Sheet2!$D$8,AR45)))</xm:f>
            <xm:f>Sheet2!$D$8</xm:f>
            <x14:dxf>
              <fill>
                <patternFill>
                  <bgColor rgb="FFFF0000"/>
                </patternFill>
              </fill>
            </x14:dxf>
          </x14:cfRule>
          <x14:cfRule type="containsText" priority="167" operator="containsText" id="{74545890-2197-4EED-AA7A-DA004A4B2B85}">
            <xm:f>NOT(ISERROR(SEARCH(Sheet2!$D$7,AR45)))</xm:f>
            <xm:f>Sheet2!$D$7</xm:f>
            <x14:dxf>
              <fill>
                <patternFill>
                  <bgColor rgb="FF00B050"/>
                </patternFill>
              </fill>
            </x14:dxf>
          </x14:cfRule>
          <x14:cfRule type="containsText" priority="168" operator="containsText" id="{BB868CC5-CC58-4FF1-ADA6-59819F72B06B}">
            <xm:f>NOT(ISERROR(SEARCH(Sheet2!$D$6,AR45)))</xm:f>
            <xm:f>Sheet2!$D$6</xm:f>
            <x14:dxf>
              <fill>
                <patternFill>
                  <bgColor rgb="FFFFFF00"/>
                </patternFill>
              </fill>
            </x14:dxf>
          </x14:cfRule>
          <x14:cfRule type="containsText" priority="169" operator="containsText" id="{46059E67-328E-4503-8E0A-EED1312F249C}">
            <xm:f>NOT(ISERROR(SEARCH(Sheet2!$D$5,AR45)))</xm:f>
            <xm:f>Sheet2!$D$5</xm:f>
            <x14:dxf>
              <fill>
                <patternFill>
                  <bgColor rgb="FFFFFF00"/>
                </patternFill>
              </fill>
            </x14:dxf>
          </x14:cfRule>
          <x14:cfRule type="containsText" priority="170" operator="containsText" id="{C22087D8-0409-4D60-94D3-A06FCD8A0678}">
            <xm:f>NOT(ISERROR(SEARCH(Sheet2!$D$4,AR45)))</xm:f>
            <xm:f>Sheet2!$D$4</xm:f>
            <x14:dxf>
              <fill>
                <patternFill>
                  <bgColor rgb="FFFF0000"/>
                </patternFill>
              </fill>
            </x14:dxf>
          </x14:cfRule>
          <xm:sqref>AR45</xm:sqref>
        </x14:conditionalFormatting>
        <x14:conditionalFormatting xmlns:xm="http://schemas.microsoft.com/office/excel/2006/main">
          <x14:cfRule type="containsText" priority="161" operator="containsText" id="{6F3E2370-BF06-4ED5-ABE3-A0EAE0305F0E}">
            <xm:f>NOT(ISERROR(SEARCH(Sheet2!$D$8,AR54)))</xm:f>
            <xm:f>Sheet2!$D$8</xm:f>
            <x14:dxf>
              <fill>
                <patternFill>
                  <bgColor rgb="FFFF0000"/>
                </patternFill>
              </fill>
            </x14:dxf>
          </x14:cfRule>
          <x14:cfRule type="containsText" priority="162" operator="containsText" id="{E7EBE6B4-EEBF-46D4-8C01-2CF108831DCE}">
            <xm:f>NOT(ISERROR(SEARCH(Sheet2!$D$7,AR54)))</xm:f>
            <xm:f>Sheet2!$D$7</xm:f>
            <x14:dxf>
              <fill>
                <patternFill>
                  <bgColor rgb="FF00B050"/>
                </patternFill>
              </fill>
            </x14:dxf>
          </x14:cfRule>
          <x14:cfRule type="containsText" priority="163" operator="containsText" id="{5BD7E165-6C1A-49F2-AE16-F01D2F15205A}">
            <xm:f>NOT(ISERROR(SEARCH(Sheet2!$D$6,AR54)))</xm:f>
            <xm:f>Sheet2!$D$6</xm:f>
            <x14:dxf>
              <fill>
                <patternFill>
                  <bgColor rgb="FFFFFF00"/>
                </patternFill>
              </fill>
            </x14:dxf>
          </x14:cfRule>
          <x14:cfRule type="containsText" priority="164" operator="containsText" id="{5D587C2F-2CA7-4EB9-85F8-C442A2DA7877}">
            <xm:f>NOT(ISERROR(SEARCH(Sheet2!$D$5,AR54)))</xm:f>
            <xm:f>Sheet2!$D$5</xm:f>
            <x14:dxf>
              <fill>
                <patternFill>
                  <bgColor rgb="FFFFFF00"/>
                </patternFill>
              </fill>
            </x14:dxf>
          </x14:cfRule>
          <x14:cfRule type="containsText" priority="165" operator="containsText" id="{215C5CAC-7684-4BBD-972E-33DAF71F46DC}">
            <xm:f>NOT(ISERROR(SEARCH(Sheet2!$D$4,AR54)))</xm:f>
            <xm:f>Sheet2!$D$4</xm:f>
            <x14:dxf>
              <fill>
                <patternFill>
                  <bgColor rgb="FFFF0000"/>
                </patternFill>
              </fill>
            </x14:dxf>
          </x14:cfRule>
          <xm:sqref>AR54</xm:sqref>
        </x14:conditionalFormatting>
        <x14:conditionalFormatting xmlns:xm="http://schemas.microsoft.com/office/excel/2006/main">
          <x14:cfRule type="containsText" priority="156" operator="containsText" id="{C4E0C158-F968-4AAC-A43F-D9F54563EC5D}">
            <xm:f>NOT(ISERROR(SEARCH(Sheet2!$D$8,AS5)))</xm:f>
            <xm:f>Sheet2!$D$8</xm:f>
            <x14:dxf>
              <fill>
                <patternFill>
                  <bgColor rgb="FFFF0000"/>
                </patternFill>
              </fill>
            </x14:dxf>
          </x14:cfRule>
          <x14:cfRule type="containsText" priority="157" operator="containsText" id="{51EBA5C6-EC97-456D-8A50-28F92FC0C5BD}">
            <xm:f>NOT(ISERROR(SEARCH(Sheet2!$D$7,AS5)))</xm:f>
            <xm:f>Sheet2!$D$7</xm:f>
            <x14:dxf>
              <fill>
                <patternFill>
                  <bgColor rgb="FF00B050"/>
                </patternFill>
              </fill>
            </x14:dxf>
          </x14:cfRule>
          <x14:cfRule type="containsText" priority="158" operator="containsText" id="{CB5A5E3F-0F23-4A96-AAEB-A46CFB5081CA}">
            <xm:f>NOT(ISERROR(SEARCH(Sheet2!$D$6,AS5)))</xm:f>
            <xm:f>Sheet2!$D$6</xm:f>
            <x14:dxf>
              <fill>
                <patternFill>
                  <bgColor rgb="FFFFFF00"/>
                </patternFill>
              </fill>
            </x14:dxf>
          </x14:cfRule>
          <x14:cfRule type="containsText" priority="159" operator="containsText" id="{F967F9B0-A891-4713-A670-C01A4D5F1793}">
            <xm:f>NOT(ISERROR(SEARCH(Sheet2!$D$5,AS5)))</xm:f>
            <xm:f>Sheet2!$D$5</xm:f>
            <x14:dxf>
              <fill>
                <patternFill>
                  <bgColor rgb="FFFFFF00"/>
                </patternFill>
              </fill>
            </x14:dxf>
          </x14:cfRule>
          <x14:cfRule type="containsText" priority="160" operator="containsText" id="{07FF6268-57D3-46CB-9F3A-CDB9E2D4DA91}">
            <xm:f>NOT(ISERROR(SEARCH(Sheet2!$D$4,AS5)))</xm:f>
            <xm:f>Sheet2!$D$4</xm:f>
            <x14:dxf>
              <fill>
                <patternFill>
                  <bgColor rgb="FFFF0000"/>
                </patternFill>
              </fill>
            </x14:dxf>
          </x14:cfRule>
          <xm:sqref>AS5:AS31 AS33:AS44 AS46:AS53 AS55:AS81</xm:sqref>
        </x14:conditionalFormatting>
        <x14:conditionalFormatting xmlns:xm="http://schemas.microsoft.com/office/excel/2006/main">
          <x14:cfRule type="containsText" priority="151" operator="containsText" id="{41EEB590-3268-4999-BAF0-E2A7AFD47EAA}">
            <xm:f>NOT(ISERROR(SEARCH(Sheet2!$D$8,AS32)))</xm:f>
            <xm:f>Sheet2!$D$8</xm:f>
            <x14:dxf>
              <fill>
                <patternFill>
                  <bgColor rgb="FFFF0000"/>
                </patternFill>
              </fill>
            </x14:dxf>
          </x14:cfRule>
          <x14:cfRule type="containsText" priority="152" operator="containsText" id="{616205C4-CFCB-4021-BD36-1C89459BCCFF}">
            <xm:f>NOT(ISERROR(SEARCH(Sheet2!$D$7,AS32)))</xm:f>
            <xm:f>Sheet2!$D$7</xm:f>
            <x14:dxf>
              <fill>
                <patternFill>
                  <bgColor rgb="FF00B050"/>
                </patternFill>
              </fill>
            </x14:dxf>
          </x14:cfRule>
          <x14:cfRule type="containsText" priority="153" operator="containsText" id="{D18B0F34-A79E-434A-BB30-7DC17D506631}">
            <xm:f>NOT(ISERROR(SEARCH(Sheet2!$D$6,AS32)))</xm:f>
            <xm:f>Sheet2!$D$6</xm:f>
            <x14:dxf>
              <fill>
                <patternFill>
                  <bgColor rgb="FFFFFF00"/>
                </patternFill>
              </fill>
            </x14:dxf>
          </x14:cfRule>
          <x14:cfRule type="containsText" priority="154" operator="containsText" id="{9D3DFCFA-B6E9-4986-9766-A45D9C515FE0}">
            <xm:f>NOT(ISERROR(SEARCH(Sheet2!$D$5,AS32)))</xm:f>
            <xm:f>Sheet2!$D$5</xm:f>
            <x14:dxf>
              <fill>
                <patternFill>
                  <bgColor rgb="FFFFFF00"/>
                </patternFill>
              </fill>
            </x14:dxf>
          </x14:cfRule>
          <x14:cfRule type="containsText" priority="155" operator="containsText" id="{9F13F9FE-EBBF-4830-B1AE-D049A60B761B}">
            <xm:f>NOT(ISERROR(SEARCH(Sheet2!$D$4,AS32)))</xm:f>
            <xm:f>Sheet2!$D$4</xm:f>
            <x14:dxf>
              <fill>
                <patternFill>
                  <bgColor rgb="FFFF0000"/>
                </patternFill>
              </fill>
            </x14:dxf>
          </x14:cfRule>
          <xm:sqref>AS32</xm:sqref>
        </x14:conditionalFormatting>
        <x14:conditionalFormatting xmlns:xm="http://schemas.microsoft.com/office/excel/2006/main">
          <x14:cfRule type="containsText" priority="146" operator="containsText" id="{7DB29F15-5F1D-4918-B723-038CB140C970}">
            <xm:f>NOT(ISERROR(SEARCH(Sheet2!$D$8,AS45)))</xm:f>
            <xm:f>Sheet2!$D$8</xm:f>
            <x14:dxf>
              <fill>
                <patternFill>
                  <bgColor rgb="FFFF0000"/>
                </patternFill>
              </fill>
            </x14:dxf>
          </x14:cfRule>
          <x14:cfRule type="containsText" priority="147" operator="containsText" id="{56C57678-2781-4A7F-96DE-3B2A52110DF6}">
            <xm:f>NOT(ISERROR(SEARCH(Sheet2!$D$7,AS45)))</xm:f>
            <xm:f>Sheet2!$D$7</xm:f>
            <x14:dxf>
              <fill>
                <patternFill>
                  <bgColor rgb="FF00B050"/>
                </patternFill>
              </fill>
            </x14:dxf>
          </x14:cfRule>
          <x14:cfRule type="containsText" priority="148" operator="containsText" id="{9938DCEC-8614-4DEE-B895-29F70E504CCB}">
            <xm:f>NOT(ISERROR(SEARCH(Sheet2!$D$6,AS45)))</xm:f>
            <xm:f>Sheet2!$D$6</xm:f>
            <x14:dxf>
              <fill>
                <patternFill>
                  <bgColor rgb="FFFFFF00"/>
                </patternFill>
              </fill>
            </x14:dxf>
          </x14:cfRule>
          <x14:cfRule type="containsText" priority="149" operator="containsText" id="{5B0E81F9-1CCE-4701-AF78-823C80D26D4E}">
            <xm:f>NOT(ISERROR(SEARCH(Sheet2!$D$5,AS45)))</xm:f>
            <xm:f>Sheet2!$D$5</xm:f>
            <x14:dxf>
              <fill>
                <patternFill>
                  <bgColor rgb="FFFFFF00"/>
                </patternFill>
              </fill>
            </x14:dxf>
          </x14:cfRule>
          <x14:cfRule type="containsText" priority="150" operator="containsText" id="{AB962F0A-FEFA-4894-A4AD-73BDF19DA6DF}">
            <xm:f>NOT(ISERROR(SEARCH(Sheet2!$D$4,AS45)))</xm:f>
            <xm:f>Sheet2!$D$4</xm:f>
            <x14:dxf>
              <fill>
                <patternFill>
                  <bgColor rgb="FFFF0000"/>
                </patternFill>
              </fill>
            </x14:dxf>
          </x14:cfRule>
          <xm:sqref>AS45</xm:sqref>
        </x14:conditionalFormatting>
        <x14:conditionalFormatting xmlns:xm="http://schemas.microsoft.com/office/excel/2006/main">
          <x14:cfRule type="containsText" priority="141" operator="containsText" id="{79470FA7-DFB3-43E5-BBC0-973707F80315}">
            <xm:f>NOT(ISERROR(SEARCH(Sheet2!$D$8,AS54)))</xm:f>
            <xm:f>Sheet2!$D$8</xm:f>
            <x14:dxf>
              <fill>
                <patternFill>
                  <bgColor rgb="FFFF0000"/>
                </patternFill>
              </fill>
            </x14:dxf>
          </x14:cfRule>
          <x14:cfRule type="containsText" priority="142" operator="containsText" id="{69837D58-E930-4B58-AF89-8C88EA175C0E}">
            <xm:f>NOT(ISERROR(SEARCH(Sheet2!$D$7,AS54)))</xm:f>
            <xm:f>Sheet2!$D$7</xm:f>
            <x14:dxf>
              <fill>
                <patternFill>
                  <bgColor rgb="FF00B050"/>
                </patternFill>
              </fill>
            </x14:dxf>
          </x14:cfRule>
          <x14:cfRule type="containsText" priority="143" operator="containsText" id="{E3FA0E43-B1C9-4AC3-B4AE-2749A3BC5E82}">
            <xm:f>NOT(ISERROR(SEARCH(Sheet2!$D$6,AS54)))</xm:f>
            <xm:f>Sheet2!$D$6</xm:f>
            <x14:dxf>
              <fill>
                <patternFill>
                  <bgColor rgb="FFFFFF00"/>
                </patternFill>
              </fill>
            </x14:dxf>
          </x14:cfRule>
          <x14:cfRule type="containsText" priority="144" operator="containsText" id="{FDC6C904-CFE1-4D19-A509-72E013BE05A6}">
            <xm:f>NOT(ISERROR(SEARCH(Sheet2!$D$5,AS54)))</xm:f>
            <xm:f>Sheet2!$D$5</xm:f>
            <x14:dxf>
              <fill>
                <patternFill>
                  <bgColor rgb="FFFFFF00"/>
                </patternFill>
              </fill>
            </x14:dxf>
          </x14:cfRule>
          <x14:cfRule type="containsText" priority="145" operator="containsText" id="{C2C56713-EE4A-452D-8603-D080171C97A4}">
            <xm:f>NOT(ISERROR(SEARCH(Sheet2!$D$4,AS54)))</xm:f>
            <xm:f>Sheet2!$D$4</xm:f>
            <x14:dxf>
              <fill>
                <patternFill>
                  <bgColor rgb="FFFF0000"/>
                </patternFill>
              </fill>
            </x14:dxf>
          </x14:cfRule>
          <xm:sqref>AS54</xm:sqref>
        </x14:conditionalFormatting>
        <x14:conditionalFormatting xmlns:xm="http://schemas.microsoft.com/office/excel/2006/main">
          <x14:cfRule type="containsText" priority="136" operator="containsText" id="{E629CC78-85A7-4A4E-99E6-C49B673DC6CE}">
            <xm:f>NOT(ISERROR(SEARCH(Sheet2!$D$8,AT5)))</xm:f>
            <xm:f>Sheet2!$D$8</xm:f>
            <x14:dxf>
              <fill>
                <patternFill>
                  <bgColor rgb="FFFF0000"/>
                </patternFill>
              </fill>
            </x14:dxf>
          </x14:cfRule>
          <x14:cfRule type="containsText" priority="137" operator="containsText" id="{459AF232-2963-47D8-9FCB-1D6CCFF083E4}">
            <xm:f>NOT(ISERROR(SEARCH(Sheet2!$D$7,AT5)))</xm:f>
            <xm:f>Sheet2!$D$7</xm:f>
            <x14:dxf>
              <fill>
                <patternFill>
                  <bgColor rgb="FF00B050"/>
                </patternFill>
              </fill>
            </x14:dxf>
          </x14:cfRule>
          <x14:cfRule type="containsText" priority="138" operator="containsText" id="{3E2EE630-49ED-4DD0-80F4-4F256ED3F149}">
            <xm:f>NOT(ISERROR(SEARCH(Sheet2!$D$6,AT5)))</xm:f>
            <xm:f>Sheet2!$D$6</xm:f>
            <x14:dxf>
              <fill>
                <patternFill>
                  <bgColor rgb="FFFFFF00"/>
                </patternFill>
              </fill>
            </x14:dxf>
          </x14:cfRule>
          <x14:cfRule type="containsText" priority="139" operator="containsText" id="{CC634F57-8E90-42A2-9B1D-61C618FA0A4C}">
            <xm:f>NOT(ISERROR(SEARCH(Sheet2!$D$5,AT5)))</xm:f>
            <xm:f>Sheet2!$D$5</xm:f>
            <x14:dxf>
              <fill>
                <patternFill>
                  <bgColor rgb="FFFFFF00"/>
                </patternFill>
              </fill>
            </x14:dxf>
          </x14:cfRule>
          <x14:cfRule type="containsText" priority="140" operator="containsText" id="{57F88F92-E539-401E-9BCC-E493E48534EF}">
            <xm:f>NOT(ISERROR(SEARCH(Sheet2!$D$4,AT5)))</xm:f>
            <xm:f>Sheet2!$D$4</xm:f>
            <x14:dxf>
              <fill>
                <patternFill>
                  <bgColor rgb="FFFF0000"/>
                </patternFill>
              </fill>
            </x14:dxf>
          </x14:cfRule>
          <xm:sqref>AT5:AT31 AT33:AT44 AT46:AT53 AT55:AT81</xm:sqref>
        </x14:conditionalFormatting>
        <x14:conditionalFormatting xmlns:xm="http://schemas.microsoft.com/office/excel/2006/main">
          <x14:cfRule type="containsText" priority="131" operator="containsText" id="{7D1E7212-20E0-4369-82BB-92B4B569F058}">
            <xm:f>NOT(ISERROR(SEARCH(Sheet2!$D$8,AT32)))</xm:f>
            <xm:f>Sheet2!$D$8</xm:f>
            <x14:dxf>
              <fill>
                <patternFill>
                  <bgColor rgb="FFFF0000"/>
                </patternFill>
              </fill>
            </x14:dxf>
          </x14:cfRule>
          <x14:cfRule type="containsText" priority="132" operator="containsText" id="{EA9D0643-9CF3-4C79-98C2-309F4649FFA8}">
            <xm:f>NOT(ISERROR(SEARCH(Sheet2!$D$7,AT32)))</xm:f>
            <xm:f>Sheet2!$D$7</xm:f>
            <x14:dxf>
              <fill>
                <patternFill>
                  <bgColor rgb="FF00B050"/>
                </patternFill>
              </fill>
            </x14:dxf>
          </x14:cfRule>
          <x14:cfRule type="containsText" priority="133" operator="containsText" id="{0E6E6A9C-E035-4EFC-88F2-60227F5998DA}">
            <xm:f>NOT(ISERROR(SEARCH(Sheet2!$D$6,AT32)))</xm:f>
            <xm:f>Sheet2!$D$6</xm:f>
            <x14:dxf>
              <fill>
                <patternFill>
                  <bgColor rgb="FFFFFF00"/>
                </patternFill>
              </fill>
            </x14:dxf>
          </x14:cfRule>
          <x14:cfRule type="containsText" priority="134" operator="containsText" id="{B9AA344E-9F44-4670-BED2-1C34A03AB28D}">
            <xm:f>NOT(ISERROR(SEARCH(Sheet2!$D$5,AT32)))</xm:f>
            <xm:f>Sheet2!$D$5</xm:f>
            <x14:dxf>
              <fill>
                <patternFill>
                  <bgColor rgb="FFFFFF00"/>
                </patternFill>
              </fill>
            </x14:dxf>
          </x14:cfRule>
          <x14:cfRule type="containsText" priority="135" operator="containsText" id="{357231FB-2B8B-4C54-B07F-1922FB723BB6}">
            <xm:f>NOT(ISERROR(SEARCH(Sheet2!$D$4,AT32)))</xm:f>
            <xm:f>Sheet2!$D$4</xm:f>
            <x14:dxf>
              <fill>
                <patternFill>
                  <bgColor rgb="FFFF0000"/>
                </patternFill>
              </fill>
            </x14:dxf>
          </x14:cfRule>
          <xm:sqref>AT32</xm:sqref>
        </x14:conditionalFormatting>
        <x14:conditionalFormatting xmlns:xm="http://schemas.microsoft.com/office/excel/2006/main">
          <x14:cfRule type="containsText" priority="126" operator="containsText" id="{BECE1242-12A1-4835-B6AF-ECB269B76BCF}">
            <xm:f>NOT(ISERROR(SEARCH(Sheet2!$D$8,AT45)))</xm:f>
            <xm:f>Sheet2!$D$8</xm:f>
            <x14:dxf>
              <fill>
                <patternFill>
                  <bgColor rgb="FFFF0000"/>
                </patternFill>
              </fill>
            </x14:dxf>
          </x14:cfRule>
          <x14:cfRule type="containsText" priority="127" operator="containsText" id="{0813A6EC-8224-4DE8-AF65-51AE45ECAB4F}">
            <xm:f>NOT(ISERROR(SEARCH(Sheet2!$D$7,AT45)))</xm:f>
            <xm:f>Sheet2!$D$7</xm:f>
            <x14:dxf>
              <fill>
                <patternFill>
                  <bgColor rgb="FF00B050"/>
                </patternFill>
              </fill>
            </x14:dxf>
          </x14:cfRule>
          <x14:cfRule type="containsText" priority="128" operator="containsText" id="{88899DB1-CE6A-4D3F-BD2C-4980DF573C2D}">
            <xm:f>NOT(ISERROR(SEARCH(Sheet2!$D$6,AT45)))</xm:f>
            <xm:f>Sheet2!$D$6</xm:f>
            <x14:dxf>
              <fill>
                <patternFill>
                  <bgColor rgb="FFFFFF00"/>
                </patternFill>
              </fill>
            </x14:dxf>
          </x14:cfRule>
          <x14:cfRule type="containsText" priority="129" operator="containsText" id="{4A81FAF6-5DEF-463D-9A8F-60BCE0AE26C2}">
            <xm:f>NOT(ISERROR(SEARCH(Sheet2!$D$5,AT45)))</xm:f>
            <xm:f>Sheet2!$D$5</xm:f>
            <x14:dxf>
              <fill>
                <patternFill>
                  <bgColor rgb="FFFFFF00"/>
                </patternFill>
              </fill>
            </x14:dxf>
          </x14:cfRule>
          <x14:cfRule type="containsText" priority="130" operator="containsText" id="{04AF0BE9-A4C3-4BF9-A11A-DCF4B291669C}">
            <xm:f>NOT(ISERROR(SEARCH(Sheet2!$D$4,AT45)))</xm:f>
            <xm:f>Sheet2!$D$4</xm:f>
            <x14:dxf>
              <fill>
                <patternFill>
                  <bgColor rgb="FFFF0000"/>
                </patternFill>
              </fill>
            </x14:dxf>
          </x14:cfRule>
          <xm:sqref>AT45</xm:sqref>
        </x14:conditionalFormatting>
        <x14:conditionalFormatting xmlns:xm="http://schemas.microsoft.com/office/excel/2006/main">
          <x14:cfRule type="containsText" priority="121" operator="containsText" id="{BF6A639D-9D5C-497E-A4A3-0495E4E15BAB}">
            <xm:f>NOT(ISERROR(SEARCH(Sheet2!$D$8,AT54)))</xm:f>
            <xm:f>Sheet2!$D$8</xm:f>
            <x14:dxf>
              <fill>
                <patternFill>
                  <bgColor rgb="FFFF0000"/>
                </patternFill>
              </fill>
            </x14:dxf>
          </x14:cfRule>
          <x14:cfRule type="containsText" priority="122" operator="containsText" id="{78A0E003-DD8F-40D8-90B4-6A6F1EE086B0}">
            <xm:f>NOT(ISERROR(SEARCH(Sheet2!$D$7,AT54)))</xm:f>
            <xm:f>Sheet2!$D$7</xm:f>
            <x14:dxf>
              <fill>
                <patternFill>
                  <bgColor rgb="FF00B050"/>
                </patternFill>
              </fill>
            </x14:dxf>
          </x14:cfRule>
          <x14:cfRule type="containsText" priority="123" operator="containsText" id="{F25CE553-55B3-4CED-889D-4B18699C8A0D}">
            <xm:f>NOT(ISERROR(SEARCH(Sheet2!$D$6,AT54)))</xm:f>
            <xm:f>Sheet2!$D$6</xm:f>
            <x14:dxf>
              <fill>
                <patternFill>
                  <bgColor rgb="FFFFFF00"/>
                </patternFill>
              </fill>
            </x14:dxf>
          </x14:cfRule>
          <x14:cfRule type="containsText" priority="124" operator="containsText" id="{DB43FAB1-295A-4523-8707-8CD7EB891E3B}">
            <xm:f>NOT(ISERROR(SEARCH(Sheet2!$D$5,AT54)))</xm:f>
            <xm:f>Sheet2!$D$5</xm:f>
            <x14:dxf>
              <fill>
                <patternFill>
                  <bgColor rgb="FFFFFF00"/>
                </patternFill>
              </fill>
            </x14:dxf>
          </x14:cfRule>
          <x14:cfRule type="containsText" priority="125" operator="containsText" id="{050F58D9-FE1C-495C-9097-FDFE979D0240}">
            <xm:f>NOT(ISERROR(SEARCH(Sheet2!$D$4,AT54)))</xm:f>
            <xm:f>Sheet2!$D$4</xm:f>
            <x14:dxf>
              <fill>
                <patternFill>
                  <bgColor rgb="FFFF0000"/>
                </patternFill>
              </fill>
            </x14:dxf>
          </x14:cfRule>
          <xm:sqref>AT54</xm:sqref>
        </x14:conditionalFormatting>
        <x14:conditionalFormatting xmlns:xm="http://schemas.microsoft.com/office/excel/2006/main">
          <x14:cfRule type="containsText" priority="116" operator="containsText" id="{5A0C16EB-72C9-4F9E-AE91-B5D1723CBA8A}">
            <xm:f>NOT(ISERROR(SEARCH(Sheet2!$D$8,AU5)))</xm:f>
            <xm:f>Sheet2!$D$8</xm:f>
            <x14:dxf>
              <fill>
                <patternFill>
                  <bgColor rgb="FFFF0000"/>
                </patternFill>
              </fill>
            </x14:dxf>
          </x14:cfRule>
          <x14:cfRule type="containsText" priority="117" operator="containsText" id="{E4380F97-2054-4F0C-911B-3EBBAD71A957}">
            <xm:f>NOT(ISERROR(SEARCH(Sheet2!$D$7,AU5)))</xm:f>
            <xm:f>Sheet2!$D$7</xm:f>
            <x14:dxf>
              <fill>
                <patternFill>
                  <bgColor rgb="FF00B050"/>
                </patternFill>
              </fill>
            </x14:dxf>
          </x14:cfRule>
          <x14:cfRule type="containsText" priority="118" operator="containsText" id="{ACB12673-AE0C-4E1A-96D2-45460F3B3F20}">
            <xm:f>NOT(ISERROR(SEARCH(Sheet2!$D$6,AU5)))</xm:f>
            <xm:f>Sheet2!$D$6</xm:f>
            <x14:dxf>
              <fill>
                <patternFill>
                  <bgColor rgb="FFFFFF00"/>
                </patternFill>
              </fill>
            </x14:dxf>
          </x14:cfRule>
          <x14:cfRule type="containsText" priority="119" operator="containsText" id="{0FF041FA-8FA4-4CD4-AA53-ED69DE331B4A}">
            <xm:f>NOT(ISERROR(SEARCH(Sheet2!$D$5,AU5)))</xm:f>
            <xm:f>Sheet2!$D$5</xm:f>
            <x14:dxf>
              <fill>
                <patternFill>
                  <bgColor rgb="FFFFFF00"/>
                </patternFill>
              </fill>
            </x14:dxf>
          </x14:cfRule>
          <x14:cfRule type="containsText" priority="120" operator="containsText" id="{EE0E747E-79AC-480F-A271-7A13BB3A5745}">
            <xm:f>NOT(ISERROR(SEARCH(Sheet2!$D$4,AU5)))</xm:f>
            <xm:f>Sheet2!$D$4</xm:f>
            <x14:dxf>
              <fill>
                <patternFill>
                  <bgColor rgb="FFFF0000"/>
                </patternFill>
              </fill>
            </x14:dxf>
          </x14:cfRule>
          <xm:sqref>AU5:AU31 AU33:AU44 AU46:AU53 AU55:AU81</xm:sqref>
        </x14:conditionalFormatting>
        <x14:conditionalFormatting xmlns:xm="http://schemas.microsoft.com/office/excel/2006/main">
          <x14:cfRule type="containsText" priority="111" operator="containsText" id="{33F6728D-00CB-43DF-AC59-D06CC493B4D5}">
            <xm:f>NOT(ISERROR(SEARCH(Sheet2!$D$8,AU32)))</xm:f>
            <xm:f>Sheet2!$D$8</xm:f>
            <x14:dxf>
              <fill>
                <patternFill>
                  <bgColor rgb="FFFF0000"/>
                </patternFill>
              </fill>
            </x14:dxf>
          </x14:cfRule>
          <x14:cfRule type="containsText" priority="112" operator="containsText" id="{AD03B80F-2541-432E-A02C-213B1FE0C575}">
            <xm:f>NOT(ISERROR(SEARCH(Sheet2!$D$7,AU32)))</xm:f>
            <xm:f>Sheet2!$D$7</xm:f>
            <x14:dxf>
              <fill>
                <patternFill>
                  <bgColor rgb="FF00B050"/>
                </patternFill>
              </fill>
            </x14:dxf>
          </x14:cfRule>
          <x14:cfRule type="containsText" priority="113" operator="containsText" id="{CEFDC3A8-7F0E-4F82-8C60-90DC39011C38}">
            <xm:f>NOT(ISERROR(SEARCH(Sheet2!$D$6,AU32)))</xm:f>
            <xm:f>Sheet2!$D$6</xm:f>
            <x14:dxf>
              <fill>
                <patternFill>
                  <bgColor rgb="FFFFFF00"/>
                </patternFill>
              </fill>
            </x14:dxf>
          </x14:cfRule>
          <x14:cfRule type="containsText" priority="114" operator="containsText" id="{D1632E2E-26F0-4A6E-B2B2-DF09CBEA629A}">
            <xm:f>NOT(ISERROR(SEARCH(Sheet2!$D$5,AU32)))</xm:f>
            <xm:f>Sheet2!$D$5</xm:f>
            <x14:dxf>
              <fill>
                <patternFill>
                  <bgColor rgb="FFFFFF00"/>
                </patternFill>
              </fill>
            </x14:dxf>
          </x14:cfRule>
          <x14:cfRule type="containsText" priority="115" operator="containsText" id="{0520D159-6025-43F7-8CEC-9AE17583FB71}">
            <xm:f>NOT(ISERROR(SEARCH(Sheet2!$D$4,AU32)))</xm:f>
            <xm:f>Sheet2!$D$4</xm:f>
            <x14:dxf>
              <fill>
                <patternFill>
                  <bgColor rgb="FFFF0000"/>
                </patternFill>
              </fill>
            </x14:dxf>
          </x14:cfRule>
          <xm:sqref>AU32</xm:sqref>
        </x14:conditionalFormatting>
        <x14:conditionalFormatting xmlns:xm="http://schemas.microsoft.com/office/excel/2006/main">
          <x14:cfRule type="containsText" priority="106" operator="containsText" id="{10F4D976-BA8E-4827-9E05-E92390177469}">
            <xm:f>NOT(ISERROR(SEARCH(Sheet2!$D$8,AU45)))</xm:f>
            <xm:f>Sheet2!$D$8</xm:f>
            <x14:dxf>
              <fill>
                <patternFill>
                  <bgColor rgb="FFFF0000"/>
                </patternFill>
              </fill>
            </x14:dxf>
          </x14:cfRule>
          <x14:cfRule type="containsText" priority="107" operator="containsText" id="{DD85D22D-36AE-4A02-BCFE-3D372E58C793}">
            <xm:f>NOT(ISERROR(SEARCH(Sheet2!$D$7,AU45)))</xm:f>
            <xm:f>Sheet2!$D$7</xm:f>
            <x14:dxf>
              <fill>
                <patternFill>
                  <bgColor rgb="FF00B050"/>
                </patternFill>
              </fill>
            </x14:dxf>
          </x14:cfRule>
          <x14:cfRule type="containsText" priority="108" operator="containsText" id="{730ED320-836D-4DA6-BA0B-D24C6ACC713C}">
            <xm:f>NOT(ISERROR(SEARCH(Sheet2!$D$6,AU45)))</xm:f>
            <xm:f>Sheet2!$D$6</xm:f>
            <x14:dxf>
              <fill>
                <patternFill>
                  <bgColor rgb="FFFFFF00"/>
                </patternFill>
              </fill>
            </x14:dxf>
          </x14:cfRule>
          <x14:cfRule type="containsText" priority="109" operator="containsText" id="{5FB9970C-0452-4944-BF2A-1ACF56591BEB}">
            <xm:f>NOT(ISERROR(SEARCH(Sheet2!$D$5,AU45)))</xm:f>
            <xm:f>Sheet2!$D$5</xm:f>
            <x14:dxf>
              <fill>
                <patternFill>
                  <bgColor rgb="FFFFFF00"/>
                </patternFill>
              </fill>
            </x14:dxf>
          </x14:cfRule>
          <x14:cfRule type="containsText" priority="110" operator="containsText" id="{33A449C6-4D1D-4035-9D0D-F6FB386A24C1}">
            <xm:f>NOT(ISERROR(SEARCH(Sheet2!$D$4,AU45)))</xm:f>
            <xm:f>Sheet2!$D$4</xm:f>
            <x14:dxf>
              <fill>
                <patternFill>
                  <bgColor rgb="FFFF0000"/>
                </patternFill>
              </fill>
            </x14:dxf>
          </x14:cfRule>
          <xm:sqref>AU45</xm:sqref>
        </x14:conditionalFormatting>
        <x14:conditionalFormatting xmlns:xm="http://schemas.microsoft.com/office/excel/2006/main">
          <x14:cfRule type="containsText" priority="101" operator="containsText" id="{75AE4DBF-E58F-49BA-BC9D-74A57457A5A3}">
            <xm:f>NOT(ISERROR(SEARCH(Sheet2!$D$8,AU54)))</xm:f>
            <xm:f>Sheet2!$D$8</xm:f>
            <x14:dxf>
              <fill>
                <patternFill>
                  <bgColor rgb="FFFF0000"/>
                </patternFill>
              </fill>
            </x14:dxf>
          </x14:cfRule>
          <x14:cfRule type="containsText" priority="102" operator="containsText" id="{9A355FAB-6780-4447-9453-DA966E8617C3}">
            <xm:f>NOT(ISERROR(SEARCH(Sheet2!$D$7,AU54)))</xm:f>
            <xm:f>Sheet2!$D$7</xm:f>
            <x14:dxf>
              <fill>
                <patternFill>
                  <bgColor rgb="FF00B050"/>
                </patternFill>
              </fill>
            </x14:dxf>
          </x14:cfRule>
          <x14:cfRule type="containsText" priority="103" operator="containsText" id="{4275EA99-1C9A-4C7A-9B3C-622EC93753BA}">
            <xm:f>NOT(ISERROR(SEARCH(Sheet2!$D$6,AU54)))</xm:f>
            <xm:f>Sheet2!$D$6</xm:f>
            <x14:dxf>
              <fill>
                <patternFill>
                  <bgColor rgb="FFFFFF00"/>
                </patternFill>
              </fill>
            </x14:dxf>
          </x14:cfRule>
          <x14:cfRule type="containsText" priority="104" operator="containsText" id="{ED5B5A85-9854-4850-BC22-CE160772799E}">
            <xm:f>NOT(ISERROR(SEARCH(Sheet2!$D$5,AU54)))</xm:f>
            <xm:f>Sheet2!$D$5</xm:f>
            <x14:dxf>
              <fill>
                <patternFill>
                  <bgColor rgb="FFFFFF00"/>
                </patternFill>
              </fill>
            </x14:dxf>
          </x14:cfRule>
          <x14:cfRule type="containsText" priority="105" operator="containsText" id="{26764B72-D183-4F7D-B92A-DDE1F61B855F}">
            <xm:f>NOT(ISERROR(SEARCH(Sheet2!$D$4,AU54)))</xm:f>
            <xm:f>Sheet2!$D$4</xm:f>
            <x14:dxf>
              <fill>
                <patternFill>
                  <bgColor rgb="FFFF0000"/>
                </patternFill>
              </fill>
            </x14:dxf>
          </x14:cfRule>
          <xm:sqref>AU54</xm:sqref>
        </x14:conditionalFormatting>
        <x14:conditionalFormatting xmlns:xm="http://schemas.microsoft.com/office/excel/2006/main">
          <x14:cfRule type="containsText" priority="96" operator="containsText" id="{6C69B8A7-0C09-4257-BAE1-3B9C84552114}">
            <xm:f>NOT(ISERROR(SEARCH(Sheet2!$D$8,AV5)))</xm:f>
            <xm:f>Sheet2!$D$8</xm:f>
            <x14:dxf>
              <fill>
                <patternFill>
                  <bgColor rgb="FFFF0000"/>
                </patternFill>
              </fill>
            </x14:dxf>
          </x14:cfRule>
          <x14:cfRule type="containsText" priority="97" operator="containsText" id="{297A8718-C407-46A1-838B-021552F54D9C}">
            <xm:f>NOT(ISERROR(SEARCH(Sheet2!$D$7,AV5)))</xm:f>
            <xm:f>Sheet2!$D$7</xm:f>
            <x14:dxf>
              <fill>
                <patternFill>
                  <bgColor rgb="FF00B050"/>
                </patternFill>
              </fill>
            </x14:dxf>
          </x14:cfRule>
          <x14:cfRule type="containsText" priority="98" operator="containsText" id="{65903203-4909-402D-92D4-7E71F4FCE7E9}">
            <xm:f>NOT(ISERROR(SEARCH(Sheet2!$D$6,AV5)))</xm:f>
            <xm:f>Sheet2!$D$6</xm:f>
            <x14:dxf>
              <fill>
                <patternFill>
                  <bgColor rgb="FFFFFF00"/>
                </patternFill>
              </fill>
            </x14:dxf>
          </x14:cfRule>
          <x14:cfRule type="containsText" priority="99" operator="containsText" id="{82C25F63-4061-42AD-BA50-8D93EA3C6E73}">
            <xm:f>NOT(ISERROR(SEARCH(Sheet2!$D$5,AV5)))</xm:f>
            <xm:f>Sheet2!$D$5</xm:f>
            <x14:dxf>
              <fill>
                <patternFill>
                  <bgColor rgb="FFFFFF00"/>
                </patternFill>
              </fill>
            </x14:dxf>
          </x14:cfRule>
          <x14:cfRule type="containsText" priority="100" operator="containsText" id="{5524E17F-5BDA-4A82-9BA8-949B9B1A13E0}">
            <xm:f>NOT(ISERROR(SEARCH(Sheet2!$D$4,AV5)))</xm:f>
            <xm:f>Sheet2!$D$4</xm:f>
            <x14:dxf>
              <fill>
                <patternFill>
                  <bgColor rgb="FFFF0000"/>
                </patternFill>
              </fill>
            </x14:dxf>
          </x14:cfRule>
          <xm:sqref>AV5:AV31 AV33:AV44 AV46:AV53 AV55:AV81</xm:sqref>
        </x14:conditionalFormatting>
        <x14:conditionalFormatting xmlns:xm="http://schemas.microsoft.com/office/excel/2006/main">
          <x14:cfRule type="containsText" priority="91" operator="containsText" id="{374FD19D-2FC1-42AD-ADBD-A2E74B130F9A}">
            <xm:f>NOT(ISERROR(SEARCH(Sheet2!$D$8,AV32)))</xm:f>
            <xm:f>Sheet2!$D$8</xm:f>
            <x14:dxf>
              <fill>
                <patternFill>
                  <bgColor rgb="FFFF0000"/>
                </patternFill>
              </fill>
            </x14:dxf>
          </x14:cfRule>
          <x14:cfRule type="containsText" priority="92" operator="containsText" id="{E504946B-69DA-47E4-A59E-4515A2F2CBE2}">
            <xm:f>NOT(ISERROR(SEARCH(Sheet2!$D$7,AV32)))</xm:f>
            <xm:f>Sheet2!$D$7</xm:f>
            <x14:dxf>
              <fill>
                <patternFill>
                  <bgColor rgb="FF00B050"/>
                </patternFill>
              </fill>
            </x14:dxf>
          </x14:cfRule>
          <x14:cfRule type="containsText" priority="93" operator="containsText" id="{65B667D0-E0EF-453E-B0B9-A7995FB0E413}">
            <xm:f>NOT(ISERROR(SEARCH(Sheet2!$D$6,AV32)))</xm:f>
            <xm:f>Sheet2!$D$6</xm:f>
            <x14:dxf>
              <fill>
                <patternFill>
                  <bgColor rgb="FFFFFF00"/>
                </patternFill>
              </fill>
            </x14:dxf>
          </x14:cfRule>
          <x14:cfRule type="containsText" priority="94" operator="containsText" id="{93C879CC-FD2B-47EE-B3C9-A2916414A9E2}">
            <xm:f>NOT(ISERROR(SEARCH(Sheet2!$D$5,AV32)))</xm:f>
            <xm:f>Sheet2!$D$5</xm:f>
            <x14:dxf>
              <fill>
                <patternFill>
                  <bgColor rgb="FFFFFF00"/>
                </patternFill>
              </fill>
            </x14:dxf>
          </x14:cfRule>
          <x14:cfRule type="containsText" priority="95" operator="containsText" id="{8C4C329E-33BB-475D-8594-C699482BACD3}">
            <xm:f>NOT(ISERROR(SEARCH(Sheet2!$D$4,AV32)))</xm:f>
            <xm:f>Sheet2!$D$4</xm:f>
            <x14:dxf>
              <fill>
                <patternFill>
                  <bgColor rgb="FFFF0000"/>
                </patternFill>
              </fill>
            </x14:dxf>
          </x14:cfRule>
          <xm:sqref>AV32</xm:sqref>
        </x14:conditionalFormatting>
        <x14:conditionalFormatting xmlns:xm="http://schemas.microsoft.com/office/excel/2006/main">
          <x14:cfRule type="containsText" priority="86" operator="containsText" id="{18CF75F7-36E4-4B05-81A8-572C53DD645E}">
            <xm:f>NOT(ISERROR(SEARCH(Sheet2!$D$8,AV45)))</xm:f>
            <xm:f>Sheet2!$D$8</xm:f>
            <x14:dxf>
              <fill>
                <patternFill>
                  <bgColor rgb="FFFF0000"/>
                </patternFill>
              </fill>
            </x14:dxf>
          </x14:cfRule>
          <x14:cfRule type="containsText" priority="87" operator="containsText" id="{E46FC728-0BD2-4E68-A165-03409A68BF6A}">
            <xm:f>NOT(ISERROR(SEARCH(Sheet2!$D$7,AV45)))</xm:f>
            <xm:f>Sheet2!$D$7</xm:f>
            <x14:dxf>
              <fill>
                <patternFill>
                  <bgColor rgb="FF00B050"/>
                </patternFill>
              </fill>
            </x14:dxf>
          </x14:cfRule>
          <x14:cfRule type="containsText" priority="88" operator="containsText" id="{F48AD683-3A0B-4881-96B4-114936FF4892}">
            <xm:f>NOT(ISERROR(SEARCH(Sheet2!$D$6,AV45)))</xm:f>
            <xm:f>Sheet2!$D$6</xm:f>
            <x14:dxf>
              <fill>
                <patternFill>
                  <bgColor rgb="FFFFFF00"/>
                </patternFill>
              </fill>
            </x14:dxf>
          </x14:cfRule>
          <x14:cfRule type="containsText" priority="89" operator="containsText" id="{5B52005D-C84D-4998-90BC-94AE5D416EAC}">
            <xm:f>NOT(ISERROR(SEARCH(Sheet2!$D$5,AV45)))</xm:f>
            <xm:f>Sheet2!$D$5</xm:f>
            <x14:dxf>
              <fill>
                <patternFill>
                  <bgColor rgb="FFFFFF00"/>
                </patternFill>
              </fill>
            </x14:dxf>
          </x14:cfRule>
          <x14:cfRule type="containsText" priority="90" operator="containsText" id="{A4EFAC0E-24C4-40D7-BD22-72A36736A9C9}">
            <xm:f>NOT(ISERROR(SEARCH(Sheet2!$D$4,AV45)))</xm:f>
            <xm:f>Sheet2!$D$4</xm:f>
            <x14:dxf>
              <fill>
                <patternFill>
                  <bgColor rgb="FFFF0000"/>
                </patternFill>
              </fill>
            </x14:dxf>
          </x14:cfRule>
          <xm:sqref>AV45</xm:sqref>
        </x14:conditionalFormatting>
        <x14:conditionalFormatting xmlns:xm="http://schemas.microsoft.com/office/excel/2006/main">
          <x14:cfRule type="containsText" priority="81" operator="containsText" id="{F604EFD5-6E7A-474E-BD77-A8BCF5FCA6DB}">
            <xm:f>NOT(ISERROR(SEARCH(Sheet2!$D$8,AV54)))</xm:f>
            <xm:f>Sheet2!$D$8</xm:f>
            <x14:dxf>
              <fill>
                <patternFill>
                  <bgColor rgb="FFFF0000"/>
                </patternFill>
              </fill>
            </x14:dxf>
          </x14:cfRule>
          <x14:cfRule type="containsText" priority="82" operator="containsText" id="{4B5C6F19-82A6-4A7F-AFC3-4AB7867534D9}">
            <xm:f>NOT(ISERROR(SEARCH(Sheet2!$D$7,AV54)))</xm:f>
            <xm:f>Sheet2!$D$7</xm:f>
            <x14:dxf>
              <fill>
                <patternFill>
                  <bgColor rgb="FF00B050"/>
                </patternFill>
              </fill>
            </x14:dxf>
          </x14:cfRule>
          <x14:cfRule type="containsText" priority="83" operator="containsText" id="{918030E0-1D0D-4C8D-8571-30F38062F4FE}">
            <xm:f>NOT(ISERROR(SEARCH(Sheet2!$D$6,AV54)))</xm:f>
            <xm:f>Sheet2!$D$6</xm:f>
            <x14:dxf>
              <fill>
                <patternFill>
                  <bgColor rgb="FFFFFF00"/>
                </patternFill>
              </fill>
            </x14:dxf>
          </x14:cfRule>
          <x14:cfRule type="containsText" priority="84" operator="containsText" id="{4E17B315-4D6C-4B73-993B-570BB6D0130A}">
            <xm:f>NOT(ISERROR(SEARCH(Sheet2!$D$5,AV54)))</xm:f>
            <xm:f>Sheet2!$D$5</xm:f>
            <x14:dxf>
              <fill>
                <patternFill>
                  <bgColor rgb="FFFFFF00"/>
                </patternFill>
              </fill>
            </x14:dxf>
          </x14:cfRule>
          <x14:cfRule type="containsText" priority="85" operator="containsText" id="{2A612BD3-3867-4545-92A5-F5473708A913}">
            <xm:f>NOT(ISERROR(SEARCH(Sheet2!$D$4,AV54)))</xm:f>
            <xm:f>Sheet2!$D$4</xm:f>
            <x14:dxf>
              <fill>
                <patternFill>
                  <bgColor rgb="FFFF0000"/>
                </patternFill>
              </fill>
            </x14:dxf>
          </x14:cfRule>
          <xm:sqref>AV54</xm:sqref>
        </x14:conditionalFormatting>
        <x14:conditionalFormatting xmlns:xm="http://schemas.microsoft.com/office/excel/2006/main">
          <x14:cfRule type="containsText" priority="76" operator="containsText" id="{DFD7A9A9-E667-44DD-8C3B-0A56C2EFFCF8}">
            <xm:f>NOT(ISERROR(SEARCH(Sheet2!$D$8,AW19)))</xm:f>
            <xm:f>Sheet2!$D$8</xm:f>
            <x14:dxf>
              <fill>
                <patternFill>
                  <bgColor rgb="FFFF0000"/>
                </patternFill>
              </fill>
            </x14:dxf>
          </x14:cfRule>
          <x14:cfRule type="containsText" priority="77" operator="containsText" id="{BA926718-304C-4650-9799-DED5A1997B8A}">
            <xm:f>NOT(ISERROR(SEARCH(Sheet2!$D$7,AW19)))</xm:f>
            <xm:f>Sheet2!$D$7</xm:f>
            <x14:dxf>
              <fill>
                <patternFill>
                  <bgColor rgb="FF00B050"/>
                </patternFill>
              </fill>
            </x14:dxf>
          </x14:cfRule>
          <x14:cfRule type="containsText" priority="78" operator="containsText" id="{37A8F20C-71BF-4107-8287-7BBFBA50C2F7}">
            <xm:f>NOT(ISERROR(SEARCH(Sheet2!$D$6,AW19)))</xm:f>
            <xm:f>Sheet2!$D$6</xm:f>
            <x14:dxf>
              <fill>
                <patternFill>
                  <bgColor rgb="FFFFFF00"/>
                </patternFill>
              </fill>
            </x14:dxf>
          </x14:cfRule>
          <x14:cfRule type="containsText" priority="79" operator="containsText" id="{9FFE5C3A-2770-478F-AE35-B56856A3E171}">
            <xm:f>NOT(ISERROR(SEARCH(Sheet2!$D$5,AW19)))</xm:f>
            <xm:f>Sheet2!$D$5</xm:f>
            <x14:dxf>
              <fill>
                <patternFill>
                  <bgColor rgb="FFFFFF00"/>
                </patternFill>
              </fill>
            </x14:dxf>
          </x14:cfRule>
          <x14:cfRule type="containsText" priority="80" operator="containsText" id="{0DE9CB24-0161-478B-A324-C6D4FE0DB9CE}">
            <xm:f>NOT(ISERROR(SEARCH(Sheet2!$D$4,AW19)))</xm:f>
            <xm:f>Sheet2!$D$4</xm:f>
            <x14:dxf>
              <fill>
                <patternFill>
                  <bgColor rgb="FFFF0000"/>
                </patternFill>
              </fill>
            </x14:dxf>
          </x14:cfRule>
          <xm:sqref>AW19</xm:sqref>
        </x14:conditionalFormatting>
        <x14:conditionalFormatting xmlns:xm="http://schemas.microsoft.com/office/excel/2006/main">
          <x14:cfRule type="containsText" priority="71" operator="containsText" id="{C9EE7ED3-E880-4B3C-B57E-9B2CBA5FA54D}">
            <xm:f>NOT(ISERROR(SEARCH(Sheet2!$D$8,AX19)))</xm:f>
            <xm:f>Sheet2!$D$8</xm:f>
            <x14:dxf>
              <fill>
                <patternFill>
                  <bgColor rgb="FFFF0000"/>
                </patternFill>
              </fill>
            </x14:dxf>
          </x14:cfRule>
          <x14:cfRule type="containsText" priority="72" operator="containsText" id="{A4E6646D-7545-4A94-B78D-C44B71C832E9}">
            <xm:f>NOT(ISERROR(SEARCH(Sheet2!$D$7,AX19)))</xm:f>
            <xm:f>Sheet2!$D$7</xm:f>
            <x14:dxf>
              <fill>
                <patternFill>
                  <bgColor rgb="FF00B050"/>
                </patternFill>
              </fill>
            </x14:dxf>
          </x14:cfRule>
          <x14:cfRule type="containsText" priority="73" operator="containsText" id="{50B0C3E7-77C2-4BDC-B8AC-DAAFC3DF83D3}">
            <xm:f>NOT(ISERROR(SEARCH(Sheet2!$D$6,AX19)))</xm:f>
            <xm:f>Sheet2!$D$6</xm:f>
            <x14:dxf>
              <fill>
                <patternFill>
                  <bgColor rgb="FFFFFF00"/>
                </patternFill>
              </fill>
            </x14:dxf>
          </x14:cfRule>
          <x14:cfRule type="containsText" priority="74" operator="containsText" id="{57126A2C-46CE-4426-A0C7-9FDDC31F008F}">
            <xm:f>NOT(ISERROR(SEARCH(Sheet2!$D$5,AX19)))</xm:f>
            <xm:f>Sheet2!$D$5</xm:f>
            <x14:dxf>
              <fill>
                <patternFill>
                  <bgColor rgb="FFFFFF00"/>
                </patternFill>
              </fill>
            </x14:dxf>
          </x14:cfRule>
          <x14:cfRule type="containsText" priority="75" operator="containsText" id="{B2496885-369F-4F5C-9598-C42D2BD46B5D}">
            <xm:f>NOT(ISERROR(SEARCH(Sheet2!$D$4,AX19)))</xm:f>
            <xm:f>Sheet2!$D$4</xm:f>
            <x14:dxf>
              <fill>
                <patternFill>
                  <bgColor rgb="FFFF0000"/>
                </patternFill>
              </fill>
            </x14:dxf>
          </x14:cfRule>
          <xm:sqref>AX19</xm:sqref>
        </x14:conditionalFormatting>
        <x14:conditionalFormatting xmlns:xm="http://schemas.microsoft.com/office/excel/2006/main">
          <x14:cfRule type="containsText" priority="66" operator="containsText" id="{8C3EF4A5-EA50-4C5A-9CD5-B24A80744246}">
            <xm:f>NOT(ISERROR(SEARCH(Sheet2!$D$8,AX32)))</xm:f>
            <xm:f>Sheet2!$D$8</xm:f>
            <x14:dxf>
              <fill>
                <patternFill>
                  <bgColor rgb="FFFF0000"/>
                </patternFill>
              </fill>
            </x14:dxf>
          </x14:cfRule>
          <x14:cfRule type="containsText" priority="67" operator="containsText" id="{B0182070-FCF9-4C20-A082-E02C2E7757FD}">
            <xm:f>NOT(ISERROR(SEARCH(Sheet2!$D$7,AX32)))</xm:f>
            <xm:f>Sheet2!$D$7</xm:f>
            <x14:dxf>
              <fill>
                <patternFill>
                  <bgColor rgb="FF00B050"/>
                </patternFill>
              </fill>
            </x14:dxf>
          </x14:cfRule>
          <x14:cfRule type="containsText" priority="68" operator="containsText" id="{CB1B5AE6-DA52-4D31-8A07-2B6BDC55E435}">
            <xm:f>NOT(ISERROR(SEARCH(Sheet2!$D$6,AX32)))</xm:f>
            <xm:f>Sheet2!$D$6</xm:f>
            <x14:dxf>
              <fill>
                <patternFill>
                  <bgColor rgb="FFFFFF00"/>
                </patternFill>
              </fill>
            </x14:dxf>
          </x14:cfRule>
          <x14:cfRule type="containsText" priority="69" operator="containsText" id="{E7B7DFD1-B188-47BD-B32E-2B25253C1C5D}">
            <xm:f>NOT(ISERROR(SEARCH(Sheet2!$D$5,AX32)))</xm:f>
            <xm:f>Sheet2!$D$5</xm:f>
            <x14:dxf>
              <fill>
                <patternFill>
                  <bgColor rgb="FFFFFF00"/>
                </patternFill>
              </fill>
            </x14:dxf>
          </x14:cfRule>
          <x14:cfRule type="containsText" priority="70" operator="containsText" id="{FAE955C5-99DE-4865-A87E-8BD1A913E9A6}">
            <xm:f>NOT(ISERROR(SEARCH(Sheet2!$D$4,AX32)))</xm:f>
            <xm:f>Sheet2!$D$4</xm:f>
            <x14:dxf>
              <fill>
                <patternFill>
                  <bgColor rgb="FFFF0000"/>
                </patternFill>
              </fill>
            </x14:dxf>
          </x14:cfRule>
          <xm:sqref>AX32</xm:sqref>
        </x14:conditionalFormatting>
        <x14:conditionalFormatting xmlns:xm="http://schemas.microsoft.com/office/excel/2006/main">
          <x14:cfRule type="containsText" priority="61" operator="containsText" id="{4475AAF3-97F7-48A9-85E9-271054076EE7}">
            <xm:f>NOT(ISERROR(SEARCH(Sheet2!$D$8,AW32)))</xm:f>
            <xm:f>Sheet2!$D$8</xm:f>
            <x14:dxf>
              <fill>
                <patternFill>
                  <bgColor rgb="FFFF0000"/>
                </patternFill>
              </fill>
            </x14:dxf>
          </x14:cfRule>
          <x14:cfRule type="containsText" priority="62" operator="containsText" id="{097FFA9A-ECE2-4A4E-A665-320A9EC1B500}">
            <xm:f>NOT(ISERROR(SEARCH(Sheet2!$D$7,AW32)))</xm:f>
            <xm:f>Sheet2!$D$7</xm:f>
            <x14:dxf>
              <fill>
                <patternFill>
                  <bgColor rgb="FF00B050"/>
                </patternFill>
              </fill>
            </x14:dxf>
          </x14:cfRule>
          <x14:cfRule type="containsText" priority="63" operator="containsText" id="{CB473716-5810-4D0F-A398-DF7F3FAA2F5E}">
            <xm:f>NOT(ISERROR(SEARCH(Sheet2!$D$6,AW32)))</xm:f>
            <xm:f>Sheet2!$D$6</xm:f>
            <x14:dxf>
              <fill>
                <patternFill>
                  <bgColor rgb="FFFFFF00"/>
                </patternFill>
              </fill>
            </x14:dxf>
          </x14:cfRule>
          <x14:cfRule type="containsText" priority="64" operator="containsText" id="{640DB193-5B2D-44A9-AAC5-2A05564DBD16}">
            <xm:f>NOT(ISERROR(SEARCH(Sheet2!$D$5,AW32)))</xm:f>
            <xm:f>Sheet2!$D$5</xm:f>
            <x14:dxf>
              <fill>
                <patternFill>
                  <bgColor rgb="FFFFFF00"/>
                </patternFill>
              </fill>
            </x14:dxf>
          </x14:cfRule>
          <x14:cfRule type="containsText" priority="65" operator="containsText" id="{BA1BF7BE-3BA6-4423-9EB1-1FA79E9CE18F}">
            <xm:f>NOT(ISERROR(SEARCH(Sheet2!$D$4,AW32)))</xm:f>
            <xm:f>Sheet2!$D$4</xm:f>
            <x14:dxf>
              <fill>
                <patternFill>
                  <bgColor rgb="FFFF0000"/>
                </patternFill>
              </fill>
            </x14:dxf>
          </x14:cfRule>
          <xm:sqref>AW32</xm:sqref>
        </x14:conditionalFormatting>
        <x14:conditionalFormatting xmlns:xm="http://schemas.microsoft.com/office/excel/2006/main">
          <x14:cfRule type="containsText" priority="56" operator="containsText" id="{B075C218-AE7F-4D87-A2DC-B68744E7386C}">
            <xm:f>NOT(ISERROR(SEARCH(Sheet2!$D$8,AW45)))</xm:f>
            <xm:f>Sheet2!$D$8</xm:f>
            <x14:dxf>
              <fill>
                <patternFill>
                  <bgColor rgb="FFFF0000"/>
                </patternFill>
              </fill>
            </x14:dxf>
          </x14:cfRule>
          <x14:cfRule type="containsText" priority="57" operator="containsText" id="{DDA031A6-46EE-4D47-B3DF-E67A1D8B683C}">
            <xm:f>NOT(ISERROR(SEARCH(Sheet2!$D$7,AW45)))</xm:f>
            <xm:f>Sheet2!$D$7</xm:f>
            <x14:dxf>
              <fill>
                <patternFill>
                  <bgColor rgb="FF00B050"/>
                </patternFill>
              </fill>
            </x14:dxf>
          </x14:cfRule>
          <x14:cfRule type="containsText" priority="58" operator="containsText" id="{32DCCC52-2AFD-4837-88D2-96563682665D}">
            <xm:f>NOT(ISERROR(SEARCH(Sheet2!$D$6,AW45)))</xm:f>
            <xm:f>Sheet2!$D$6</xm:f>
            <x14:dxf>
              <fill>
                <patternFill>
                  <bgColor rgb="FFFFFF00"/>
                </patternFill>
              </fill>
            </x14:dxf>
          </x14:cfRule>
          <x14:cfRule type="containsText" priority="59" operator="containsText" id="{EB2EF34B-53B2-454A-85F7-94076958AA71}">
            <xm:f>NOT(ISERROR(SEARCH(Sheet2!$D$5,AW45)))</xm:f>
            <xm:f>Sheet2!$D$5</xm:f>
            <x14:dxf>
              <fill>
                <patternFill>
                  <bgColor rgb="FFFFFF00"/>
                </patternFill>
              </fill>
            </x14:dxf>
          </x14:cfRule>
          <x14:cfRule type="containsText" priority="60" operator="containsText" id="{9DAD35AD-C61C-4029-83D7-4BB42D83F076}">
            <xm:f>NOT(ISERROR(SEARCH(Sheet2!$D$4,AW45)))</xm:f>
            <xm:f>Sheet2!$D$4</xm:f>
            <x14:dxf>
              <fill>
                <patternFill>
                  <bgColor rgb="FFFF0000"/>
                </patternFill>
              </fill>
            </x14:dxf>
          </x14:cfRule>
          <xm:sqref>AW45</xm:sqref>
        </x14:conditionalFormatting>
        <x14:conditionalFormatting xmlns:xm="http://schemas.microsoft.com/office/excel/2006/main">
          <x14:cfRule type="containsText" priority="51" operator="containsText" id="{2901A4CC-9F04-450A-A23F-B58927EE0B66}">
            <xm:f>NOT(ISERROR(SEARCH(Sheet2!$D$8,AX45)))</xm:f>
            <xm:f>Sheet2!$D$8</xm:f>
            <x14:dxf>
              <fill>
                <patternFill>
                  <bgColor rgb="FFFF0000"/>
                </patternFill>
              </fill>
            </x14:dxf>
          </x14:cfRule>
          <x14:cfRule type="containsText" priority="52" operator="containsText" id="{EBC4C03F-5B54-45E7-82A2-E8B6A7F2CBEA}">
            <xm:f>NOT(ISERROR(SEARCH(Sheet2!$D$7,AX45)))</xm:f>
            <xm:f>Sheet2!$D$7</xm:f>
            <x14:dxf>
              <fill>
                <patternFill>
                  <bgColor rgb="FF00B050"/>
                </patternFill>
              </fill>
            </x14:dxf>
          </x14:cfRule>
          <x14:cfRule type="containsText" priority="53" operator="containsText" id="{CD7DEB23-21A9-4C48-BE53-24EBCDE378B0}">
            <xm:f>NOT(ISERROR(SEARCH(Sheet2!$D$6,AX45)))</xm:f>
            <xm:f>Sheet2!$D$6</xm:f>
            <x14:dxf>
              <fill>
                <patternFill>
                  <bgColor rgb="FFFFFF00"/>
                </patternFill>
              </fill>
            </x14:dxf>
          </x14:cfRule>
          <x14:cfRule type="containsText" priority="54" operator="containsText" id="{91CDBCF1-4CC2-4215-9CCB-FC5BE93613A9}">
            <xm:f>NOT(ISERROR(SEARCH(Sheet2!$D$5,AX45)))</xm:f>
            <xm:f>Sheet2!$D$5</xm:f>
            <x14:dxf>
              <fill>
                <patternFill>
                  <bgColor rgb="FFFFFF00"/>
                </patternFill>
              </fill>
            </x14:dxf>
          </x14:cfRule>
          <x14:cfRule type="containsText" priority="55" operator="containsText" id="{C2ABFCDF-785C-4EA9-80F7-A3325EF316C3}">
            <xm:f>NOT(ISERROR(SEARCH(Sheet2!$D$4,AX45)))</xm:f>
            <xm:f>Sheet2!$D$4</xm:f>
            <x14:dxf>
              <fill>
                <patternFill>
                  <bgColor rgb="FFFF0000"/>
                </patternFill>
              </fill>
            </x14:dxf>
          </x14:cfRule>
          <xm:sqref>AX45</xm:sqref>
        </x14:conditionalFormatting>
        <x14:conditionalFormatting xmlns:xm="http://schemas.microsoft.com/office/excel/2006/main">
          <x14:cfRule type="containsText" priority="46" operator="containsText" id="{77D04FA9-4098-453E-B700-F5F88701E5CB}">
            <xm:f>NOT(ISERROR(SEARCH(Sheet2!$D$8,AY5)))</xm:f>
            <xm:f>Sheet2!$D$8</xm:f>
            <x14:dxf>
              <fill>
                <patternFill>
                  <bgColor rgb="FFFF0000"/>
                </patternFill>
              </fill>
            </x14:dxf>
          </x14:cfRule>
          <x14:cfRule type="containsText" priority="47" operator="containsText" id="{9773284D-A41F-4F64-99CD-519DFD96842A}">
            <xm:f>NOT(ISERROR(SEARCH(Sheet2!$D$7,AY5)))</xm:f>
            <xm:f>Sheet2!$D$7</xm:f>
            <x14:dxf>
              <fill>
                <patternFill>
                  <bgColor rgb="FF00B050"/>
                </patternFill>
              </fill>
            </x14:dxf>
          </x14:cfRule>
          <x14:cfRule type="containsText" priority="48" operator="containsText" id="{BAD773DA-201D-4DD4-8CF1-A9136750D98C}">
            <xm:f>NOT(ISERROR(SEARCH(Sheet2!$D$6,AY5)))</xm:f>
            <xm:f>Sheet2!$D$6</xm:f>
            <x14:dxf>
              <fill>
                <patternFill>
                  <bgColor rgb="FFFFFF00"/>
                </patternFill>
              </fill>
            </x14:dxf>
          </x14:cfRule>
          <x14:cfRule type="containsText" priority="49" operator="containsText" id="{03F0436B-B6E1-4D72-8BE5-B1AF6CD15CC7}">
            <xm:f>NOT(ISERROR(SEARCH(Sheet2!$D$5,AY5)))</xm:f>
            <xm:f>Sheet2!$D$5</xm:f>
            <x14:dxf>
              <fill>
                <patternFill>
                  <bgColor rgb="FFFFFF00"/>
                </patternFill>
              </fill>
            </x14:dxf>
          </x14:cfRule>
          <x14:cfRule type="containsText" priority="50" operator="containsText" id="{082E1887-8AF0-4EE5-B01D-9F4D7145CBEB}">
            <xm:f>NOT(ISERROR(SEARCH(Sheet2!$D$4,AY5)))</xm:f>
            <xm:f>Sheet2!$D$4</xm:f>
            <x14:dxf>
              <fill>
                <patternFill>
                  <bgColor rgb="FFFF0000"/>
                </patternFill>
              </fill>
            </x14:dxf>
          </x14:cfRule>
          <xm:sqref>AY5:AY18 AY20:AY31 AY33:AY44 AY46:AY81</xm:sqref>
        </x14:conditionalFormatting>
        <x14:conditionalFormatting xmlns:xm="http://schemas.microsoft.com/office/excel/2006/main">
          <x14:cfRule type="containsText" priority="41" operator="containsText" id="{05159F11-4793-4444-BFEE-D361E1512BCE}">
            <xm:f>NOT(ISERROR(SEARCH(Sheet2!$D$8,AY19)))</xm:f>
            <xm:f>Sheet2!$D$8</xm:f>
            <x14:dxf>
              <fill>
                <patternFill>
                  <bgColor rgb="FFFF0000"/>
                </patternFill>
              </fill>
            </x14:dxf>
          </x14:cfRule>
          <x14:cfRule type="containsText" priority="42" operator="containsText" id="{803D1541-A4AC-42BF-8E73-0F0AD2BFF26C}">
            <xm:f>NOT(ISERROR(SEARCH(Sheet2!$D$7,AY19)))</xm:f>
            <xm:f>Sheet2!$D$7</xm:f>
            <x14:dxf>
              <fill>
                <patternFill>
                  <bgColor rgb="FF00B050"/>
                </patternFill>
              </fill>
            </x14:dxf>
          </x14:cfRule>
          <x14:cfRule type="containsText" priority="43" operator="containsText" id="{9F7156C0-45F3-4524-9B6B-9CC9BE54DE13}">
            <xm:f>NOT(ISERROR(SEARCH(Sheet2!$D$6,AY19)))</xm:f>
            <xm:f>Sheet2!$D$6</xm:f>
            <x14:dxf>
              <fill>
                <patternFill>
                  <bgColor rgb="FFFFFF00"/>
                </patternFill>
              </fill>
            </x14:dxf>
          </x14:cfRule>
          <x14:cfRule type="containsText" priority="44" operator="containsText" id="{B1432F76-6DD8-4E17-8705-653903BEA2BF}">
            <xm:f>NOT(ISERROR(SEARCH(Sheet2!$D$5,AY19)))</xm:f>
            <xm:f>Sheet2!$D$5</xm:f>
            <x14:dxf>
              <fill>
                <patternFill>
                  <bgColor rgb="FFFFFF00"/>
                </patternFill>
              </fill>
            </x14:dxf>
          </x14:cfRule>
          <x14:cfRule type="containsText" priority="45" operator="containsText" id="{821D7ACE-5114-4BD6-BE5E-CE31FDA0B6FF}">
            <xm:f>NOT(ISERROR(SEARCH(Sheet2!$D$4,AY19)))</xm:f>
            <xm:f>Sheet2!$D$4</xm:f>
            <x14:dxf>
              <fill>
                <patternFill>
                  <bgColor rgb="FFFF0000"/>
                </patternFill>
              </fill>
            </x14:dxf>
          </x14:cfRule>
          <xm:sqref>AY19</xm:sqref>
        </x14:conditionalFormatting>
        <x14:conditionalFormatting xmlns:xm="http://schemas.microsoft.com/office/excel/2006/main">
          <x14:cfRule type="containsText" priority="36" operator="containsText" id="{FBAD55C9-3428-42AB-9FCB-0FFED2EAC8D5}">
            <xm:f>NOT(ISERROR(SEARCH(Sheet2!$D$8,AY32)))</xm:f>
            <xm:f>Sheet2!$D$8</xm:f>
            <x14:dxf>
              <fill>
                <patternFill>
                  <bgColor rgb="FFFF0000"/>
                </patternFill>
              </fill>
            </x14:dxf>
          </x14:cfRule>
          <x14:cfRule type="containsText" priority="37" operator="containsText" id="{9EDC7761-B935-473C-84A3-2F5DE27470AA}">
            <xm:f>NOT(ISERROR(SEARCH(Sheet2!$D$7,AY32)))</xm:f>
            <xm:f>Sheet2!$D$7</xm:f>
            <x14:dxf>
              <fill>
                <patternFill>
                  <bgColor rgb="FF00B050"/>
                </patternFill>
              </fill>
            </x14:dxf>
          </x14:cfRule>
          <x14:cfRule type="containsText" priority="38" operator="containsText" id="{DF3D5608-D0DA-43D4-B958-69C2B42C5BB4}">
            <xm:f>NOT(ISERROR(SEARCH(Sheet2!$D$6,AY32)))</xm:f>
            <xm:f>Sheet2!$D$6</xm:f>
            <x14:dxf>
              <fill>
                <patternFill>
                  <bgColor rgb="FFFFFF00"/>
                </patternFill>
              </fill>
            </x14:dxf>
          </x14:cfRule>
          <x14:cfRule type="containsText" priority="39" operator="containsText" id="{4137C25C-97F0-4AF1-BA7A-35713F16234C}">
            <xm:f>NOT(ISERROR(SEARCH(Sheet2!$D$5,AY32)))</xm:f>
            <xm:f>Sheet2!$D$5</xm:f>
            <x14:dxf>
              <fill>
                <patternFill>
                  <bgColor rgb="FFFFFF00"/>
                </patternFill>
              </fill>
            </x14:dxf>
          </x14:cfRule>
          <x14:cfRule type="containsText" priority="40" operator="containsText" id="{75AF1251-1457-4DA6-862A-2627AD0F207D}">
            <xm:f>NOT(ISERROR(SEARCH(Sheet2!$D$4,AY32)))</xm:f>
            <xm:f>Sheet2!$D$4</xm:f>
            <x14:dxf>
              <fill>
                <patternFill>
                  <bgColor rgb="FFFF0000"/>
                </patternFill>
              </fill>
            </x14:dxf>
          </x14:cfRule>
          <xm:sqref>AY32</xm:sqref>
        </x14:conditionalFormatting>
        <x14:conditionalFormatting xmlns:xm="http://schemas.microsoft.com/office/excel/2006/main">
          <x14:cfRule type="containsText" priority="31" operator="containsText" id="{A3461ED5-4B8D-4BF1-845C-5F5986681421}">
            <xm:f>NOT(ISERROR(SEARCH(Sheet2!$D$8,AY45)))</xm:f>
            <xm:f>Sheet2!$D$8</xm:f>
            <x14:dxf>
              <fill>
                <patternFill>
                  <bgColor rgb="FFFF0000"/>
                </patternFill>
              </fill>
            </x14:dxf>
          </x14:cfRule>
          <x14:cfRule type="containsText" priority="32" operator="containsText" id="{54ACB8B8-A241-4DB6-A52F-4AA00DD2E940}">
            <xm:f>NOT(ISERROR(SEARCH(Sheet2!$D$7,AY45)))</xm:f>
            <xm:f>Sheet2!$D$7</xm:f>
            <x14:dxf>
              <fill>
                <patternFill>
                  <bgColor rgb="FF00B050"/>
                </patternFill>
              </fill>
            </x14:dxf>
          </x14:cfRule>
          <x14:cfRule type="containsText" priority="33" operator="containsText" id="{C8CF0686-2E23-476F-93B8-8399F06A564E}">
            <xm:f>NOT(ISERROR(SEARCH(Sheet2!$D$6,AY45)))</xm:f>
            <xm:f>Sheet2!$D$6</xm:f>
            <x14:dxf>
              <fill>
                <patternFill>
                  <bgColor rgb="FFFFFF00"/>
                </patternFill>
              </fill>
            </x14:dxf>
          </x14:cfRule>
          <x14:cfRule type="containsText" priority="34" operator="containsText" id="{4B6AEEE4-7384-4D6C-A851-314CAE39BFE7}">
            <xm:f>NOT(ISERROR(SEARCH(Sheet2!$D$5,AY45)))</xm:f>
            <xm:f>Sheet2!$D$5</xm:f>
            <x14:dxf>
              <fill>
                <patternFill>
                  <bgColor rgb="FFFFFF00"/>
                </patternFill>
              </fill>
            </x14:dxf>
          </x14:cfRule>
          <x14:cfRule type="containsText" priority="35" operator="containsText" id="{87619A8C-A9DF-4641-B9FF-C9D6C8795BEB}">
            <xm:f>NOT(ISERROR(SEARCH(Sheet2!$D$4,AY45)))</xm:f>
            <xm:f>Sheet2!$D$4</xm:f>
            <x14:dxf>
              <fill>
                <patternFill>
                  <bgColor rgb="FFFF0000"/>
                </patternFill>
              </fill>
            </x14:dxf>
          </x14:cfRule>
          <xm:sqref>AY45</xm:sqref>
        </x14:conditionalFormatting>
        <x14:conditionalFormatting xmlns:xm="http://schemas.microsoft.com/office/excel/2006/main">
          <x14:cfRule type="containsText" priority="26" operator="containsText" id="{0A822190-5D45-4A81-AD23-27F4B39906FB}">
            <xm:f>NOT(ISERROR(SEARCH(Sheet2!$D$8,BA5)))</xm:f>
            <xm:f>Sheet2!$D$8</xm:f>
            <x14:dxf>
              <fill>
                <patternFill>
                  <bgColor rgb="FFFF0000"/>
                </patternFill>
              </fill>
            </x14:dxf>
          </x14:cfRule>
          <x14:cfRule type="containsText" priority="27" operator="containsText" id="{2FAE2A5A-2E1C-4AD5-AA53-731E403C17E4}">
            <xm:f>NOT(ISERROR(SEARCH(Sheet2!$D$7,BA5)))</xm:f>
            <xm:f>Sheet2!$D$7</xm:f>
            <x14:dxf>
              <fill>
                <patternFill>
                  <bgColor rgb="FF00B050"/>
                </patternFill>
              </fill>
            </x14:dxf>
          </x14:cfRule>
          <x14:cfRule type="containsText" priority="28" operator="containsText" id="{FDF06AC6-FFE4-45C0-BE17-BE788B2AF797}">
            <xm:f>NOT(ISERROR(SEARCH(Sheet2!$D$6,BA5)))</xm:f>
            <xm:f>Sheet2!$D$6</xm:f>
            <x14:dxf>
              <fill>
                <patternFill>
                  <bgColor rgb="FFFFFF00"/>
                </patternFill>
              </fill>
            </x14:dxf>
          </x14:cfRule>
          <x14:cfRule type="containsText" priority="29" operator="containsText" id="{44B412AC-4BFC-497B-943D-F05EC7A278AF}">
            <xm:f>NOT(ISERROR(SEARCH(Sheet2!$D$5,BA5)))</xm:f>
            <xm:f>Sheet2!$D$5</xm:f>
            <x14:dxf>
              <fill>
                <patternFill>
                  <bgColor rgb="FFFFFF00"/>
                </patternFill>
              </fill>
            </x14:dxf>
          </x14:cfRule>
          <x14:cfRule type="containsText" priority="30" operator="containsText" id="{FCC97E90-8F63-464D-B531-144BCAEF92DA}">
            <xm:f>NOT(ISERROR(SEARCH(Sheet2!$D$4,BA5)))</xm:f>
            <xm:f>Sheet2!$D$4</xm:f>
            <x14:dxf>
              <fill>
                <patternFill>
                  <bgColor rgb="FFFF0000"/>
                </patternFill>
              </fill>
            </x14:dxf>
          </x14:cfRule>
          <xm:sqref>BA5:BA81</xm:sqref>
        </x14:conditionalFormatting>
        <x14:conditionalFormatting xmlns:xm="http://schemas.microsoft.com/office/excel/2006/main">
          <x14:cfRule type="containsText" priority="21" operator="containsText" id="{D6DD0DB4-81C3-45D4-AD93-148DEBA069CE}">
            <xm:f>NOT(ISERROR(SEARCH(Sheet2!$D$8,BB5)))</xm:f>
            <xm:f>Sheet2!$D$8</xm:f>
            <x14:dxf>
              <fill>
                <patternFill>
                  <bgColor rgb="FFFF0000"/>
                </patternFill>
              </fill>
            </x14:dxf>
          </x14:cfRule>
          <x14:cfRule type="containsText" priority="22" operator="containsText" id="{F3937A31-91F9-40D2-A042-5CB56DA6812A}">
            <xm:f>NOT(ISERROR(SEARCH(Sheet2!$D$7,BB5)))</xm:f>
            <xm:f>Sheet2!$D$7</xm:f>
            <x14:dxf>
              <fill>
                <patternFill>
                  <bgColor rgb="FF00B050"/>
                </patternFill>
              </fill>
            </x14:dxf>
          </x14:cfRule>
          <x14:cfRule type="containsText" priority="23" operator="containsText" id="{FBEA6543-AC2F-45F8-9FB0-50A9B57A41E5}">
            <xm:f>NOT(ISERROR(SEARCH(Sheet2!$D$6,BB5)))</xm:f>
            <xm:f>Sheet2!$D$6</xm:f>
            <x14:dxf>
              <fill>
                <patternFill>
                  <bgColor rgb="FFFFFF00"/>
                </patternFill>
              </fill>
            </x14:dxf>
          </x14:cfRule>
          <x14:cfRule type="containsText" priority="24" operator="containsText" id="{70CBE952-E54F-4CDD-8EBE-CDC6307E8268}">
            <xm:f>NOT(ISERROR(SEARCH(Sheet2!$D$5,BB5)))</xm:f>
            <xm:f>Sheet2!$D$5</xm:f>
            <x14:dxf>
              <fill>
                <patternFill>
                  <bgColor rgb="FFFFFF00"/>
                </patternFill>
              </fill>
            </x14:dxf>
          </x14:cfRule>
          <x14:cfRule type="containsText" priority="25" operator="containsText" id="{EEC674B9-91E2-455B-AEFD-3EB75989EC93}">
            <xm:f>NOT(ISERROR(SEARCH(Sheet2!$D$4,BB5)))</xm:f>
            <xm:f>Sheet2!$D$4</xm:f>
            <x14:dxf>
              <fill>
                <patternFill>
                  <bgColor rgb="FFFF0000"/>
                </patternFill>
              </fill>
            </x14:dxf>
          </x14:cfRule>
          <xm:sqref>BB5:BB81</xm:sqref>
        </x14:conditionalFormatting>
        <x14:conditionalFormatting xmlns:xm="http://schemas.microsoft.com/office/excel/2006/main">
          <x14:cfRule type="containsText" priority="16" operator="containsText" id="{E1251EB1-328E-4C8A-9BA4-65BF8B409216}">
            <xm:f>NOT(ISERROR(SEARCH(Sheet2!$D$8,BC5)))</xm:f>
            <xm:f>Sheet2!$D$8</xm:f>
            <x14:dxf>
              <fill>
                <patternFill>
                  <bgColor rgb="FFFF0000"/>
                </patternFill>
              </fill>
            </x14:dxf>
          </x14:cfRule>
          <x14:cfRule type="containsText" priority="17" operator="containsText" id="{231FB61A-8759-4D4C-8A22-278D42D9AD45}">
            <xm:f>NOT(ISERROR(SEARCH(Sheet2!$D$7,BC5)))</xm:f>
            <xm:f>Sheet2!$D$7</xm:f>
            <x14:dxf>
              <fill>
                <patternFill>
                  <bgColor rgb="FF00B050"/>
                </patternFill>
              </fill>
            </x14:dxf>
          </x14:cfRule>
          <x14:cfRule type="containsText" priority="18" operator="containsText" id="{7EA260D6-D6D4-42BB-8505-3889B8529C71}">
            <xm:f>NOT(ISERROR(SEARCH(Sheet2!$D$6,BC5)))</xm:f>
            <xm:f>Sheet2!$D$6</xm:f>
            <x14:dxf>
              <fill>
                <patternFill>
                  <bgColor rgb="FFFFFF00"/>
                </patternFill>
              </fill>
            </x14:dxf>
          </x14:cfRule>
          <x14:cfRule type="containsText" priority="19" operator="containsText" id="{6C225E40-36B4-4202-B522-A464B5C13E3E}">
            <xm:f>NOT(ISERROR(SEARCH(Sheet2!$D$5,BC5)))</xm:f>
            <xm:f>Sheet2!$D$5</xm:f>
            <x14:dxf>
              <fill>
                <patternFill>
                  <bgColor rgb="FFFFFF00"/>
                </patternFill>
              </fill>
            </x14:dxf>
          </x14:cfRule>
          <x14:cfRule type="containsText" priority="20" operator="containsText" id="{A0F9C05A-0DE0-41BE-B19E-E333108C53E6}">
            <xm:f>NOT(ISERROR(SEARCH(Sheet2!$D$4,BC5)))</xm:f>
            <xm:f>Sheet2!$D$4</xm:f>
            <x14:dxf>
              <fill>
                <patternFill>
                  <bgColor rgb="FFFF0000"/>
                </patternFill>
              </fill>
            </x14:dxf>
          </x14:cfRule>
          <xm:sqref>BC5:BC81</xm:sqref>
        </x14:conditionalFormatting>
        <x14:conditionalFormatting xmlns:xm="http://schemas.microsoft.com/office/excel/2006/main">
          <x14:cfRule type="containsText" priority="11" operator="containsText" id="{DABB22E1-E69B-492F-A799-F4C07E70687B}">
            <xm:f>NOT(ISERROR(SEARCH(Sheet2!$D$8,BD5)))</xm:f>
            <xm:f>Sheet2!$D$8</xm:f>
            <x14:dxf>
              <fill>
                <patternFill>
                  <bgColor rgb="FFFF0000"/>
                </patternFill>
              </fill>
            </x14:dxf>
          </x14:cfRule>
          <x14:cfRule type="containsText" priority="12" operator="containsText" id="{E9FCB1F0-2421-4012-89CA-676F2B2AF2EC}">
            <xm:f>NOT(ISERROR(SEARCH(Sheet2!$D$7,BD5)))</xm:f>
            <xm:f>Sheet2!$D$7</xm:f>
            <x14:dxf>
              <fill>
                <patternFill>
                  <bgColor rgb="FF00B050"/>
                </patternFill>
              </fill>
            </x14:dxf>
          </x14:cfRule>
          <x14:cfRule type="containsText" priority="13" operator="containsText" id="{CEADFD79-2470-4ADB-A393-5CD8057DB72B}">
            <xm:f>NOT(ISERROR(SEARCH(Sheet2!$D$6,BD5)))</xm:f>
            <xm:f>Sheet2!$D$6</xm:f>
            <x14:dxf>
              <fill>
                <patternFill>
                  <bgColor rgb="FFFFFF00"/>
                </patternFill>
              </fill>
            </x14:dxf>
          </x14:cfRule>
          <x14:cfRule type="containsText" priority="14" operator="containsText" id="{9CBCD7D3-398C-4B25-921D-2AF18F5894FA}">
            <xm:f>NOT(ISERROR(SEARCH(Sheet2!$D$5,BD5)))</xm:f>
            <xm:f>Sheet2!$D$5</xm:f>
            <x14:dxf>
              <fill>
                <patternFill>
                  <bgColor rgb="FFFFFF00"/>
                </patternFill>
              </fill>
            </x14:dxf>
          </x14:cfRule>
          <x14:cfRule type="containsText" priority="15" operator="containsText" id="{96461934-FB72-4EC3-9BDD-48112B711523}">
            <xm:f>NOT(ISERROR(SEARCH(Sheet2!$D$4,BD5)))</xm:f>
            <xm:f>Sheet2!$D$4</xm:f>
            <x14:dxf>
              <fill>
                <patternFill>
                  <bgColor rgb="FFFF0000"/>
                </patternFill>
              </fill>
            </x14:dxf>
          </x14:cfRule>
          <xm:sqref>BD5:BD81</xm:sqref>
        </x14:conditionalFormatting>
        <x14:conditionalFormatting xmlns:xm="http://schemas.microsoft.com/office/excel/2006/main">
          <x14:cfRule type="containsText" priority="6" operator="containsText" id="{A787E401-0229-47EB-8743-91B55B54A95C}">
            <xm:f>NOT(ISERROR(SEARCH(Sheet2!$D$8,BE5)))</xm:f>
            <xm:f>Sheet2!$D$8</xm:f>
            <x14:dxf>
              <fill>
                <patternFill>
                  <bgColor rgb="FFFF0000"/>
                </patternFill>
              </fill>
            </x14:dxf>
          </x14:cfRule>
          <x14:cfRule type="containsText" priority="7" operator="containsText" id="{704581C8-9E6A-4C9E-A885-A9D1BAD5773F}">
            <xm:f>NOT(ISERROR(SEARCH(Sheet2!$D$7,BE5)))</xm:f>
            <xm:f>Sheet2!$D$7</xm:f>
            <x14:dxf>
              <fill>
                <patternFill>
                  <bgColor rgb="FF00B050"/>
                </patternFill>
              </fill>
            </x14:dxf>
          </x14:cfRule>
          <x14:cfRule type="containsText" priority="8" operator="containsText" id="{311DD898-39EB-4B24-89E1-57EF5AABDB70}">
            <xm:f>NOT(ISERROR(SEARCH(Sheet2!$D$6,BE5)))</xm:f>
            <xm:f>Sheet2!$D$6</xm:f>
            <x14:dxf>
              <fill>
                <patternFill>
                  <bgColor rgb="FFFFFF00"/>
                </patternFill>
              </fill>
            </x14:dxf>
          </x14:cfRule>
          <x14:cfRule type="containsText" priority="9" operator="containsText" id="{05FEC663-D92F-4D1E-BB3E-506E263E2729}">
            <xm:f>NOT(ISERROR(SEARCH(Sheet2!$D$5,BE5)))</xm:f>
            <xm:f>Sheet2!$D$5</xm:f>
            <x14:dxf>
              <fill>
                <patternFill>
                  <bgColor rgb="FFFFFF00"/>
                </patternFill>
              </fill>
            </x14:dxf>
          </x14:cfRule>
          <x14:cfRule type="containsText" priority="10" operator="containsText" id="{762C83A6-FDB7-4933-8F77-EEB9D015B088}">
            <xm:f>NOT(ISERROR(SEARCH(Sheet2!$D$4,BE5)))</xm:f>
            <xm:f>Sheet2!$D$4</xm:f>
            <x14:dxf>
              <fill>
                <patternFill>
                  <bgColor rgb="FFFF0000"/>
                </patternFill>
              </fill>
            </x14:dxf>
          </x14:cfRule>
          <xm:sqref>BE5:BE81</xm:sqref>
        </x14:conditionalFormatting>
        <x14:conditionalFormatting xmlns:xm="http://schemas.microsoft.com/office/excel/2006/main">
          <x14:cfRule type="containsText" priority="1" operator="containsText" id="{7F5B6C68-32E6-4D65-A576-D5CF88CC6AFE}">
            <xm:f>NOT(ISERROR(SEARCH(Sheet2!$D$8,BF5)))</xm:f>
            <xm:f>Sheet2!$D$8</xm:f>
            <x14:dxf>
              <fill>
                <patternFill>
                  <bgColor rgb="FFFF0000"/>
                </patternFill>
              </fill>
            </x14:dxf>
          </x14:cfRule>
          <x14:cfRule type="containsText" priority="2" operator="containsText" id="{52270CAB-956F-4714-8B7B-83957F62C401}">
            <xm:f>NOT(ISERROR(SEARCH(Sheet2!$D$7,BF5)))</xm:f>
            <xm:f>Sheet2!$D$7</xm:f>
            <x14:dxf>
              <fill>
                <patternFill>
                  <bgColor rgb="FF00B050"/>
                </patternFill>
              </fill>
            </x14:dxf>
          </x14:cfRule>
          <x14:cfRule type="containsText" priority="3" operator="containsText" id="{6D6E0AAF-7C46-4C29-8FF6-8639B7BB472F}">
            <xm:f>NOT(ISERROR(SEARCH(Sheet2!$D$6,BF5)))</xm:f>
            <xm:f>Sheet2!$D$6</xm:f>
            <x14:dxf>
              <fill>
                <patternFill>
                  <bgColor rgb="FFFFFF00"/>
                </patternFill>
              </fill>
            </x14:dxf>
          </x14:cfRule>
          <x14:cfRule type="containsText" priority="4" operator="containsText" id="{B030A22E-6F87-45FD-A846-3C3A3D6A1A32}">
            <xm:f>NOT(ISERROR(SEARCH(Sheet2!$D$5,BF5)))</xm:f>
            <xm:f>Sheet2!$D$5</xm:f>
            <x14:dxf>
              <fill>
                <patternFill>
                  <bgColor rgb="FFFFFF00"/>
                </patternFill>
              </fill>
            </x14:dxf>
          </x14:cfRule>
          <x14:cfRule type="containsText" priority="5" operator="containsText" id="{67D91937-6A9C-4F97-9C81-B2F3C6881E92}">
            <xm:f>NOT(ISERROR(SEARCH(Sheet2!$D$4,BF5)))</xm:f>
            <xm:f>Sheet2!$D$4</xm:f>
            <x14:dxf>
              <fill>
                <patternFill>
                  <bgColor rgb="FFFF0000"/>
                </patternFill>
              </fill>
            </x14:dxf>
          </x14:cfRule>
          <xm:sqref>BF5:BF81</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Q5:Q81</xm:sqref>
        </x14:dataValidation>
        <x14:dataValidation type="list" allowBlank="1" showInputMessage="1" showErrorMessage="1">
          <x14:formula1>
            <xm:f>OFFSET(Sheet2!$D$4,0,0,COUNTA(Sheet2!$D$4:$D$15),1)</xm:f>
          </x14:formula1>
          <xm:sqref>W5:CH81</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CH987"/>
  <sheetViews>
    <sheetView zoomScaleNormal="100" workbookViewId="0">
      <pane xSplit="5" ySplit="4" topLeftCell="F17" activePane="bottomRight" state="frozen"/>
      <selection activeCell="AR4" sqref="AR4"/>
      <selection pane="topRight" activeCell="AR4" sqref="AR4"/>
      <selection pane="bottomLeft" activeCell="AR4" sqref="AR4"/>
      <selection pane="bottomRight" activeCell="G20" sqref="G20"/>
    </sheetView>
  </sheetViews>
  <sheetFormatPr defaultColWidth="8.88671875" defaultRowHeight="15" x14ac:dyDescent="0.3"/>
  <cols>
    <col min="1" max="1" width="4.5546875" style="216" customWidth="1"/>
    <col min="2" max="2" width="11" style="16" customWidth="1"/>
    <col min="3" max="3" width="22.21875" style="17" customWidth="1"/>
    <col min="4" max="7" width="9.5546875" style="217" customWidth="1"/>
    <col min="8" max="8" width="9.6640625" style="16" customWidth="1"/>
    <col min="9" max="9" width="9.109375" style="16" customWidth="1"/>
    <col min="10" max="10" width="9.44140625" style="16" customWidth="1"/>
    <col min="11" max="11" width="17.33203125" style="218" customWidth="1"/>
    <col min="12" max="12" width="20.77734375" style="219" customWidth="1"/>
    <col min="13" max="13" width="7.6640625" style="219" hidden="1" customWidth="1"/>
    <col min="14" max="14" width="10.44140625" style="220" customWidth="1"/>
    <col min="15" max="15" width="10.44140625" style="220" hidden="1" customWidth="1"/>
    <col min="16" max="16" width="10.44140625" style="220" customWidth="1"/>
    <col min="17" max="17" width="7.5546875" style="463" customWidth="1"/>
    <col min="18" max="18" width="31.5546875" style="17" customWidth="1"/>
    <col min="19" max="19" width="8.77734375" style="235" customWidth="1"/>
    <col min="20" max="21" width="8.6640625" style="16" customWidth="1"/>
    <col min="22" max="22" width="24" style="17" customWidth="1"/>
    <col min="23" max="34" width="10" style="23" hidden="1" customWidth="1"/>
    <col min="35" max="35" width="13.21875" style="2" hidden="1" customWidth="1"/>
    <col min="36" max="38" width="10.21875" style="2" hidden="1" customWidth="1"/>
    <col min="39" max="39" width="0" style="2" hidden="1" customWidth="1"/>
    <col min="40" max="42" width="9.88671875" style="2" hidden="1" customWidth="1"/>
    <col min="43" max="43" width="0.109375" style="2" hidden="1" customWidth="1"/>
    <col min="44" max="44" width="9.88671875" style="2" hidden="1" customWidth="1"/>
    <col min="45" max="45" width="0.109375" style="2" hidden="1" customWidth="1"/>
    <col min="46" max="47" width="8.88671875" style="2" hidden="1" customWidth="1"/>
    <col min="48" max="53" width="10.21875" style="2" hidden="1" customWidth="1"/>
    <col min="54" max="54" width="0.109375" style="2" hidden="1" customWidth="1"/>
    <col min="55" max="57" width="10.21875" style="2" hidden="1" customWidth="1"/>
    <col min="58" max="58" width="10.21875" style="2" bestFit="1" customWidth="1"/>
    <col min="59" max="16384" width="8.88671875" style="2"/>
  </cols>
  <sheetData>
    <row r="1" spans="1:86" s="26" customFormat="1" x14ac:dyDescent="0.3">
      <c r="A1" s="676"/>
      <c r="B1" s="676"/>
      <c r="C1" s="676"/>
      <c r="D1" s="676"/>
      <c r="E1" s="676"/>
      <c r="F1" s="676"/>
      <c r="G1" s="676"/>
      <c r="H1" s="676"/>
      <c r="I1" s="676"/>
      <c r="J1" s="676"/>
      <c r="K1" s="676"/>
      <c r="L1" s="190" t="s">
        <v>466</v>
      </c>
      <c r="M1" s="190"/>
      <c r="N1" s="191"/>
      <c r="O1" s="191"/>
      <c r="P1" s="191"/>
      <c r="Q1" s="460"/>
      <c r="R1" s="193"/>
      <c r="S1" s="224" t="s">
        <v>464</v>
      </c>
      <c r="T1" s="672" t="s">
        <v>464</v>
      </c>
      <c r="U1" s="672"/>
      <c r="V1" s="672"/>
      <c r="W1" s="195"/>
      <c r="X1" s="195"/>
      <c r="Y1" s="195"/>
      <c r="Z1" s="195"/>
      <c r="AA1" s="195"/>
      <c r="AB1" s="195"/>
      <c r="AC1" s="195"/>
      <c r="AD1" s="195"/>
      <c r="AE1" s="195"/>
      <c r="AF1" s="195"/>
      <c r="AG1" s="195"/>
      <c r="AH1" s="195"/>
    </row>
    <row r="2" spans="1:86" s="26" customFormat="1" x14ac:dyDescent="0.3">
      <c r="A2" s="676"/>
      <c r="B2" s="676"/>
      <c r="C2" s="676"/>
      <c r="D2" s="676"/>
      <c r="E2" s="676"/>
      <c r="F2" s="676"/>
      <c r="G2" s="676"/>
      <c r="H2" s="676"/>
      <c r="I2" s="676"/>
      <c r="J2" s="676"/>
      <c r="K2" s="676"/>
      <c r="L2" s="196" t="s">
        <v>465</v>
      </c>
      <c r="M2" s="196"/>
      <c r="N2" s="191"/>
      <c r="O2" s="191"/>
      <c r="P2" s="191"/>
      <c r="Q2" s="460"/>
      <c r="R2" s="193"/>
      <c r="S2" s="226"/>
      <c r="T2" s="192"/>
      <c r="U2" s="192"/>
      <c r="V2" s="193"/>
      <c r="W2" s="195"/>
      <c r="X2" s="195"/>
      <c r="Y2" s="195"/>
      <c r="Z2" s="195"/>
      <c r="AA2" s="195"/>
      <c r="AB2" s="195"/>
      <c r="AC2" s="195"/>
      <c r="AD2" s="195"/>
      <c r="AE2" s="195"/>
      <c r="AF2" s="195"/>
      <c r="AG2" s="195"/>
      <c r="AH2" s="195"/>
    </row>
    <row r="3" spans="1:86" s="27" customFormat="1" ht="27.75" customHeight="1" x14ac:dyDescent="0.3">
      <c r="A3" s="673" t="s">
        <v>24</v>
      </c>
      <c r="B3" s="682"/>
      <c r="C3" s="198" t="s">
        <v>4010</v>
      </c>
      <c r="D3" s="675" t="s">
        <v>4009</v>
      </c>
      <c r="E3" s="675"/>
      <c r="F3" s="675"/>
      <c r="G3" s="675"/>
      <c r="H3" s="675"/>
      <c r="I3" s="675"/>
      <c r="J3" s="675"/>
      <c r="K3" s="675"/>
      <c r="L3" s="199"/>
      <c r="M3" s="199"/>
      <c r="N3" s="677" t="s">
        <v>452</v>
      </c>
      <c r="O3" s="677"/>
      <c r="P3" s="677"/>
      <c r="Q3" s="668" t="s">
        <v>453</v>
      </c>
      <c r="R3" s="668"/>
      <c r="S3" s="668"/>
      <c r="T3" s="669" t="s">
        <v>428</v>
      </c>
      <c r="U3" s="670"/>
      <c r="V3" s="671"/>
      <c r="W3" s="200"/>
      <c r="X3" s="200"/>
      <c r="Y3" s="200"/>
      <c r="Z3" s="200"/>
      <c r="AA3" s="200"/>
      <c r="AB3" s="200"/>
      <c r="AC3" s="200"/>
      <c r="AD3" s="200"/>
      <c r="AE3" s="200"/>
      <c r="AF3" s="200"/>
      <c r="AG3" s="200"/>
      <c r="AH3" s="200"/>
    </row>
    <row r="4" spans="1:86" s="28" customFormat="1" ht="102" x14ac:dyDescent="0.3">
      <c r="A4" s="201" t="s">
        <v>0</v>
      </c>
      <c r="B4" s="202" t="s">
        <v>1</v>
      </c>
      <c r="C4" s="202" t="s">
        <v>2</v>
      </c>
      <c r="D4" s="30" t="s">
        <v>424</v>
      </c>
      <c r="E4" s="30" t="s">
        <v>425</v>
      </c>
      <c r="F4" s="30" t="s">
        <v>426</v>
      </c>
      <c r="G4" s="30" t="s">
        <v>427</v>
      </c>
      <c r="H4" s="31" t="s">
        <v>3</v>
      </c>
      <c r="I4" s="29" t="s">
        <v>4</v>
      </c>
      <c r="J4" s="31" t="s">
        <v>5</v>
      </c>
      <c r="K4" s="29" t="s">
        <v>6</v>
      </c>
      <c r="L4" s="29" t="s">
        <v>7</v>
      </c>
      <c r="M4" s="29" t="s">
        <v>6206</v>
      </c>
      <c r="N4" s="33" t="s">
        <v>8</v>
      </c>
      <c r="O4" s="33" t="s">
        <v>6979</v>
      </c>
      <c r="P4" s="33" t="s">
        <v>9</v>
      </c>
      <c r="Q4" s="33" t="s">
        <v>443</v>
      </c>
      <c r="R4" s="71" t="s">
        <v>10</v>
      </c>
      <c r="S4" s="34" t="s">
        <v>468</v>
      </c>
      <c r="T4" s="203" t="s">
        <v>11</v>
      </c>
      <c r="U4" s="203" t="s">
        <v>12</v>
      </c>
      <c r="V4" s="204" t="s">
        <v>467</v>
      </c>
      <c r="W4" s="205" t="s">
        <v>6188</v>
      </c>
      <c r="X4" s="205" t="s">
        <v>13</v>
      </c>
      <c r="Y4" s="205" t="s">
        <v>14</v>
      </c>
      <c r="Z4" s="205" t="s">
        <v>15</v>
      </c>
      <c r="AA4" s="205" t="s">
        <v>16</v>
      </c>
      <c r="AB4" s="205" t="s">
        <v>17</v>
      </c>
      <c r="AC4" s="205" t="s">
        <v>18</v>
      </c>
      <c r="AD4" s="205" t="s">
        <v>19</v>
      </c>
      <c r="AE4" s="205" t="s">
        <v>20</v>
      </c>
      <c r="AF4" s="205" t="s">
        <v>21</v>
      </c>
      <c r="AG4" s="205" t="s">
        <v>22</v>
      </c>
      <c r="AH4" s="206" t="s">
        <v>23</v>
      </c>
      <c r="AI4" s="379" t="s">
        <v>6924</v>
      </c>
      <c r="AJ4" s="379" t="s">
        <v>6925</v>
      </c>
      <c r="AK4" s="379" t="s">
        <v>6926</v>
      </c>
      <c r="AL4" s="379" t="s">
        <v>6927</v>
      </c>
      <c r="AM4" s="379" t="s">
        <v>6928</v>
      </c>
      <c r="AN4" s="379" t="s">
        <v>6929</v>
      </c>
      <c r="AO4" s="379" t="s">
        <v>6930</v>
      </c>
      <c r="AP4" s="379" t="s">
        <v>6931</v>
      </c>
      <c r="AQ4" s="379" t="s">
        <v>6932</v>
      </c>
      <c r="AR4" s="379" t="s">
        <v>6933</v>
      </c>
      <c r="AS4" s="379" t="s">
        <v>6934</v>
      </c>
      <c r="AT4" s="379" t="s">
        <v>6935</v>
      </c>
      <c r="AU4" s="379" t="s">
        <v>6936</v>
      </c>
      <c r="AV4" s="379" t="s">
        <v>6937</v>
      </c>
      <c r="AW4" s="379" t="s">
        <v>6938</v>
      </c>
      <c r="AX4" s="379" t="s">
        <v>6939</v>
      </c>
      <c r="AY4" s="379" t="s">
        <v>6940</v>
      </c>
      <c r="AZ4" s="379" t="s">
        <v>6941</v>
      </c>
      <c r="BA4" s="379" t="s">
        <v>6942</v>
      </c>
      <c r="BB4" s="379" t="s">
        <v>6943</v>
      </c>
      <c r="BC4" s="379" t="s">
        <v>6944</v>
      </c>
      <c r="BD4" s="379" t="s">
        <v>6945</v>
      </c>
      <c r="BE4" s="379" t="s">
        <v>6946</v>
      </c>
      <c r="BF4" s="379" t="s">
        <v>6947</v>
      </c>
      <c r="BG4" s="379" t="s">
        <v>6948</v>
      </c>
      <c r="BH4" s="379" t="s">
        <v>6949</v>
      </c>
      <c r="BI4" s="379" t="s">
        <v>6950</v>
      </c>
      <c r="BJ4" s="379" t="s">
        <v>6951</v>
      </c>
      <c r="BK4" s="379" t="s">
        <v>6952</v>
      </c>
      <c r="BL4" s="379" t="s">
        <v>6953</v>
      </c>
      <c r="BM4" s="379" t="s">
        <v>6954</v>
      </c>
      <c r="BN4" s="379" t="s">
        <v>6955</v>
      </c>
      <c r="BO4" s="379" t="s">
        <v>6956</v>
      </c>
      <c r="BP4" s="379" t="s">
        <v>6957</v>
      </c>
      <c r="BQ4" s="379" t="s">
        <v>6958</v>
      </c>
      <c r="BR4" s="379" t="s">
        <v>6959</v>
      </c>
      <c r="BS4" s="379" t="s">
        <v>6960</v>
      </c>
      <c r="BT4" s="379" t="s">
        <v>6961</v>
      </c>
      <c r="BU4" s="379" t="s">
        <v>6962</v>
      </c>
      <c r="BV4" s="379" t="s">
        <v>6963</v>
      </c>
      <c r="BW4" s="379" t="s">
        <v>6964</v>
      </c>
      <c r="BX4" s="379" t="s">
        <v>6965</v>
      </c>
      <c r="BY4" s="379" t="s">
        <v>6966</v>
      </c>
      <c r="BZ4" s="379" t="s">
        <v>6967</v>
      </c>
      <c r="CA4" s="379" t="s">
        <v>6968</v>
      </c>
      <c r="CB4" s="379" t="s">
        <v>6969</v>
      </c>
      <c r="CC4" s="379" t="s">
        <v>6970</v>
      </c>
      <c r="CD4" s="379" t="s">
        <v>6971</v>
      </c>
      <c r="CE4" s="379" t="s">
        <v>6972</v>
      </c>
      <c r="CF4" s="379" t="s">
        <v>6973</v>
      </c>
      <c r="CG4" s="379" t="s">
        <v>6974</v>
      </c>
      <c r="CH4" s="379" t="s">
        <v>6975</v>
      </c>
    </row>
    <row r="5" spans="1:86" ht="50.25" customHeight="1" x14ac:dyDescent="0.3">
      <c r="A5" s="207">
        <v>1</v>
      </c>
      <c r="B5" s="208" t="s">
        <v>8084</v>
      </c>
      <c r="C5" s="209" t="s">
        <v>3668</v>
      </c>
      <c r="D5" s="48">
        <v>44718</v>
      </c>
      <c r="E5" s="48">
        <v>44725</v>
      </c>
      <c r="F5" s="37">
        <v>45821</v>
      </c>
      <c r="G5" s="40" t="s">
        <v>28</v>
      </c>
      <c r="H5" s="73" t="s">
        <v>223</v>
      </c>
      <c r="I5" s="40" t="s">
        <v>232</v>
      </c>
      <c r="J5" s="44" t="s">
        <v>8083</v>
      </c>
      <c r="K5" s="74" t="s">
        <v>630</v>
      </c>
      <c r="L5" s="78" t="s">
        <v>8082</v>
      </c>
      <c r="M5" s="72" t="str">
        <f t="shared" ref="M5:M36" si="0">LEFT(B5,2)</f>
        <v>19</v>
      </c>
      <c r="N5" s="40" t="s">
        <v>4008</v>
      </c>
      <c r="O5" s="40" t="str">
        <f>IF(NSOSTADAVN[[#This Row],[Trách nhiệm soạn thảo]]="NSO-STADA","STADA VN","NA")</f>
        <v>STADA VN</v>
      </c>
      <c r="P5" s="40" t="s">
        <v>4008</v>
      </c>
      <c r="Q5" s="35" t="s">
        <v>7033</v>
      </c>
      <c r="R5" s="47" t="s">
        <v>8021</v>
      </c>
      <c r="S5" s="48">
        <v>44725</v>
      </c>
      <c r="T5" s="20"/>
      <c r="U5" s="20"/>
      <c r="V5" s="4"/>
      <c r="W5" s="12"/>
      <c r="X5" s="12"/>
      <c r="Y5" s="12"/>
      <c r="Z5" s="12"/>
      <c r="AA5" s="12"/>
      <c r="AB5" s="12"/>
      <c r="AC5" s="12"/>
      <c r="AD5" s="12"/>
      <c r="AE5" s="12"/>
      <c r="AF5" s="12"/>
      <c r="AG5" s="12"/>
      <c r="AH5" s="12"/>
      <c r="AI5" s="12"/>
      <c r="AJ5" s="12"/>
      <c r="AK5" s="12"/>
      <c r="AL5" s="12"/>
      <c r="AM5" s="381"/>
      <c r="AN5" s="381"/>
      <c r="AO5" s="381"/>
      <c r="AP5" s="381"/>
      <c r="AQ5" s="381"/>
      <c r="AR5" s="381"/>
      <c r="AS5" s="381"/>
      <c r="AT5" s="381"/>
      <c r="AU5" s="381"/>
      <c r="AV5" s="381"/>
      <c r="AW5" s="381"/>
      <c r="AX5" s="381"/>
      <c r="AY5" s="381"/>
      <c r="AZ5" s="381"/>
      <c r="BA5" s="381"/>
      <c r="BB5" s="381"/>
      <c r="BC5" s="381"/>
      <c r="BD5" s="381"/>
      <c r="BE5" s="381"/>
      <c r="BF5" s="381"/>
      <c r="BG5" s="381"/>
      <c r="BH5" s="381"/>
      <c r="BI5" s="381"/>
      <c r="BJ5" s="381"/>
      <c r="BK5" s="381"/>
      <c r="BL5" s="381"/>
      <c r="BM5" s="381"/>
      <c r="BN5" s="381"/>
      <c r="BO5" s="381"/>
      <c r="BP5" s="381"/>
      <c r="BQ5" s="381"/>
      <c r="BR5" s="381"/>
      <c r="BS5" s="381"/>
      <c r="BT5" s="381"/>
      <c r="BU5" s="381"/>
      <c r="BV5" s="381"/>
      <c r="BW5" s="381"/>
      <c r="BX5" s="381"/>
      <c r="BY5" s="381"/>
      <c r="BZ5" s="381"/>
      <c r="CA5" s="381"/>
      <c r="CB5" s="381"/>
      <c r="CC5" s="381"/>
      <c r="CD5" s="381"/>
      <c r="CE5" s="381"/>
      <c r="CF5" s="381"/>
      <c r="CG5" s="381"/>
      <c r="CH5" s="381"/>
    </row>
    <row r="6" spans="1:86" ht="51" x14ac:dyDescent="0.3">
      <c r="A6" s="207">
        <v>2</v>
      </c>
      <c r="B6" s="208" t="s">
        <v>8537</v>
      </c>
      <c r="C6" s="209" t="s">
        <v>3669</v>
      </c>
      <c r="D6" s="48">
        <v>44728</v>
      </c>
      <c r="E6" s="48">
        <v>44734</v>
      </c>
      <c r="F6" s="48">
        <v>45830</v>
      </c>
      <c r="G6" s="40" t="s">
        <v>28</v>
      </c>
      <c r="H6" s="73" t="s">
        <v>223</v>
      </c>
      <c r="I6" s="73" t="s">
        <v>232</v>
      </c>
      <c r="J6" s="44" t="s">
        <v>8536</v>
      </c>
      <c r="K6" s="77" t="s">
        <v>28</v>
      </c>
      <c r="L6" s="78" t="s">
        <v>8535</v>
      </c>
      <c r="M6" s="77" t="str">
        <f t="shared" si="0"/>
        <v>19</v>
      </c>
      <c r="N6" s="40" t="s">
        <v>4008</v>
      </c>
      <c r="O6" s="40" t="str">
        <f>IF(NSOSTADAVN[[#This Row],[Trách nhiệm soạn thảo]]="NSO-STADA","STADA VN","NA")</f>
        <v>STADA VN</v>
      </c>
      <c r="P6" s="40" t="s">
        <v>4008</v>
      </c>
      <c r="Q6" s="35" t="s">
        <v>444</v>
      </c>
      <c r="R6" s="47" t="s">
        <v>8355</v>
      </c>
      <c r="S6" s="48"/>
      <c r="T6" s="20" t="s">
        <v>6190</v>
      </c>
      <c r="U6" s="20" t="s">
        <v>6238</v>
      </c>
      <c r="V6" s="4" t="s">
        <v>8483</v>
      </c>
      <c r="W6" s="12"/>
      <c r="X6" s="12"/>
      <c r="Y6" s="12"/>
      <c r="Z6" s="12"/>
      <c r="AA6" s="12"/>
      <c r="AB6" s="12"/>
      <c r="AC6" s="12"/>
      <c r="AD6" s="12"/>
      <c r="AE6" s="12"/>
      <c r="AF6" s="12"/>
      <c r="AG6" s="12"/>
      <c r="AH6" s="12"/>
      <c r="AI6" s="12"/>
      <c r="AJ6" s="12" t="s">
        <v>447</v>
      </c>
      <c r="AK6" s="12" t="s">
        <v>449</v>
      </c>
      <c r="AL6" s="12" t="s">
        <v>449</v>
      </c>
      <c r="AM6" s="380"/>
      <c r="AN6" s="380"/>
      <c r="AO6" s="380"/>
      <c r="AP6" s="380"/>
      <c r="AQ6" s="380"/>
      <c r="AR6" s="380"/>
      <c r="AS6" s="380"/>
      <c r="AT6" s="380"/>
      <c r="AU6" s="380"/>
      <c r="AV6" s="380"/>
      <c r="AW6" s="380"/>
      <c r="AX6" s="380"/>
      <c r="AY6" s="380"/>
      <c r="AZ6" s="380"/>
      <c r="BA6" s="380"/>
      <c r="BB6" s="380"/>
      <c r="BC6" s="380"/>
      <c r="BD6" s="380"/>
      <c r="BE6" s="380"/>
      <c r="BF6" s="380" t="s">
        <v>449</v>
      </c>
      <c r="BG6" s="380"/>
      <c r="BH6" s="380"/>
      <c r="BI6" s="380"/>
      <c r="BJ6" s="380"/>
      <c r="BK6" s="380"/>
      <c r="BL6" s="380"/>
      <c r="BM6" s="380"/>
      <c r="BN6" s="380"/>
      <c r="BO6" s="380"/>
      <c r="BP6" s="380"/>
      <c r="BQ6" s="380"/>
      <c r="BR6" s="380"/>
      <c r="BS6" s="380"/>
      <c r="BT6" s="380"/>
      <c r="BU6" s="380"/>
      <c r="BV6" s="380"/>
      <c r="BW6" s="380"/>
      <c r="BX6" s="380"/>
      <c r="BY6" s="380"/>
      <c r="BZ6" s="380"/>
      <c r="CA6" s="380"/>
      <c r="CB6" s="380"/>
      <c r="CC6" s="380"/>
      <c r="CD6" s="380"/>
      <c r="CE6" s="380"/>
      <c r="CF6" s="380"/>
      <c r="CG6" s="380"/>
      <c r="CH6" s="380"/>
    </row>
    <row r="7" spans="1:86" ht="102" x14ac:dyDescent="0.3">
      <c r="A7" s="207">
        <v>3</v>
      </c>
      <c r="B7" s="208" t="s">
        <v>8540</v>
      </c>
      <c r="C7" s="209" t="s">
        <v>7211</v>
      </c>
      <c r="D7" s="48">
        <v>44728</v>
      </c>
      <c r="E7" s="48">
        <v>44734</v>
      </c>
      <c r="F7" s="48">
        <v>45830</v>
      </c>
      <c r="G7" s="40" t="s">
        <v>28</v>
      </c>
      <c r="H7" s="73" t="s">
        <v>223</v>
      </c>
      <c r="I7" s="40" t="s">
        <v>232</v>
      </c>
      <c r="J7" s="44" t="s">
        <v>8539</v>
      </c>
      <c r="K7" s="77" t="s">
        <v>28</v>
      </c>
      <c r="L7" s="78" t="s">
        <v>8538</v>
      </c>
      <c r="M7" s="72" t="str">
        <f t="shared" si="0"/>
        <v>19</v>
      </c>
      <c r="N7" s="40" t="s">
        <v>4008</v>
      </c>
      <c r="O7" s="40" t="str">
        <f>IF(NSOSTADAVN[[#This Row],[Trách nhiệm soạn thảo]]="NSO-STADA","STADA VN","NA")</f>
        <v>STADA VN</v>
      </c>
      <c r="P7" s="40" t="s">
        <v>4008</v>
      </c>
      <c r="Q7" s="35" t="s">
        <v>444</v>
      </c>
      <c r="R7" s="47" t="s">
        <v>8356</v>
      </c>
      <c r="S7" s="48"/>
      <c r="T7" s="20" t="s">
        <v>6190</v>
      </c>
      <c r="U7" s="20"/>
      <c r="V7" s="4" t="s">
        <v>8483</v>
      </c>
      <c r="W7" s="12"/>
      <c r="X7" s="12"/>
      <c r="Y7" s="12"/>
      <c r="Z7" s="12"/>
      <c r="AA7" s="12"/>
      <c r="AB7" s="12"/>
      <c r="AC7" s="12"/>
      <c r="AD7" s="12"/>
      <c r="AE7" s="12"/>
      <c r="AF7" s="12"/>
      <c r="AG7" s="12"/>
      <c r="AH7" s="12"/>
      <c r="AI7" s="12"/>
      <c r="AJ7" s="12" t="s">
        <v>447</v>
      </c>
      <c r="AK7" s="12" t="s">
        <v>449</v>
      </c>
      <c r="AL7" s="12" t="s">
        <v>449</v>
      </c>
      <c r="AM7" s="380"/>
      <c r="AN7" s="380"/>
      <c r="AO7" s="380"/>
      <c r="AP7" s="380"/>
      <c r="AQ7" s="380"/>
      <c r="AR7" s="380"/>
      <c r="AS7" s="380"/>
      <c r="AT7" s="380"/>
      <c r="AU7" s="380"/>
      <c r="AV7" s="380"/>
      <c r="AW7" s="380"/>
      <c r="AX7" s="380"/>
      <c r="AY7" s="380"/>
      <c r="AZ7" s="380"/>
      <c r="BA7" s="380"/>
      <c r="BB7" s="380"/>
      <c r="BC7" s="380"/>
      <c r="BD7" s="380"/>
      <c r="BE7" s="380"/>
      <c r="BF7" s="380" t="s">
        <v>449</v>
      </c>
      <c r="BG7" s="380"/>
      <c r="BH7" s="380"/>
      <c r="BI7" s="380"/>
      <c r="BJ7" s="380"/>
      <c r="BK7" s="380"/>
      <c r="BL7" s="380"/>
      <c r="BM7" s="380"/>
      <c r="BN7" s="380"/>
      <c r="BO7" s="380"/>
      <c r="BP7" s="380"/>
      <c r="BQ7" s="380"/>
      <c r="BR7" s="380"/>
      <c r="BS7" s="380"/>
      <c r="BT7" s="380"/>
      <c r="BU7" s="380"/>
      <c r="BV7" s="380"/>
      <c r="BW7" s="380"/>
      <c r="BX7" s="380"/>
      <c r="BY7" s="380"/>
      <c r="BZ7" s="380"/>
      <c r="CA7" s="380"/>
      <c r="CB7" s="380"/>
      <c r="CC7" s="380"/>
      <c r="CD7" s="380"/>
      <c r="CE7" s="380"/>
      <c r="CF7" s="380"/>
      <c r="CG7" s="380"/>
      <c r="CH7" s="380"/>
    </row>
    <row r="8" spans="1:86" ht="76.5" x14ac:dyDescent="0.3">
      <c r="A8" s="207">
        <v>4</v>
      </c>
      <c r="B8" s="208" t="s">
        <v>8581</v>
      </c>
      <c r="C8" s="209" t="s">
        <v>6677</v>
      </c>
      <c r="D8" s="48"/>
      <c r="E8" s="48" t="s">
        <v>209</v>
      </c>
      <c r="F8" s="48"/>
      <c r="G8" s="40" t="s">
        <v>28</v>
      </c>
      <c r="H8" s="73" t="s">
        <v>223</v>
      </c>
      <c r="I8" s="40" t="s">
        <v>3330</v>
      </c>
      <c r="J8" s="44" t="s">
        <v>8580</v>
      </c>
      <c r="K8" s="78" t="s">
        <v>6678</v>
      </c>
      <c r="L8" s="78" t="s">
        <v>8579</v>
      </c>
      <c r="M8" s="78" t="str">
        <f t="shared" si="0"/>
        <v>19</v>
      </c>
      <c r="N8" s="40" t="s">
        <v>4008</v>
      </c>
      <c r="O8" s="40" t="str">
        <f>IF(NSOSTADAVN[[#This Row],[Trách nhiệm soạn thảo]]="NSO-STADA","STADA VN","NA")</f>
        <v>STADA VN</v>
      </c>
      <c r="P8" s="40" t="s">
        <v>4008</v>
      </c>
      <c r="Q8" s="35" t="s">
        <v>7236</v>
      </c>
      <c r="R8" s="47" t="s">
        <v>6809</v>
      </c>
      <c r="S8" s="48"/>
      <c r="T8" s="20" t="s">
        <v>6190</v>
      </c>
      <c r="U8" s="20" t="s">
        <v>6238</v>
      </c>
      <c r="V8" s="4" t="s">
        <v>8577</v>
      </c>
      <c r="W8" s="12"/>
      <c r="X8" s="12" t="s">
        <v>451</v>
      </c>
      <c r="Y8" s="12" t="s">
        <v>451</v>
      </c>
      <c r="Z8" s="12" t="s">
        <v>451</v>
      </c>
      <c r="AA8" s="12" t="s">
        <v>451</v>
      </c>
      <c r="AB8" s="12" t="s">
        <v>448</v>
      </c>
      <c r="AC8" s="12" t="s">
        <v>449</v>
      </c>
      <c r="AD8" s="12"/>
      <c r="AE8" s="12"/>
      <c r="AF8" s="12"/>
      <c r="AG8" s="12"/>
      <c r="AH8" s="12"/>
      <c r="AI8" s="12"/>
      <c r="AJ8" s="12"/>
      <c r="AK8" s="12"/>
      <c r="AL8" s="12"/>
      <c r="AM8" s="380"/>
      <c r="AN8" s="380"/>
      <c r="AO8" s="380"/>
      <c r="AP8" s="380" t="s">
        <v>448</v>
      </c>
      <c r="AQ8" s="380" t="s">
        <v>448</v>
      </c>
      <c r="AR8" s="380" t="s">
        <v>449</v>
      </c>
      <c r="AS8" s="380"/>
      <c r="AT8" s="380"/>
      <c r="AU8" s="380"/>
      <c r="AV8" s="380"/>
      <c r="AW8" s="380"/>
      <c r="AX8" s="380"/>
      <c r="AY8" s="380"/>
      <c r="AZ8" s="380"/>
      <c r="BA8" s="380"/>
      <c r="BB8" s="380"/>
      <c r="BC8" s="380"/>
      <c r="BD8" s="380"/>
      <c r="BE8" s="380"/>
      <c r="BF8" s="380" t="s">
        <v>448</v>
      </c>
      <c r="BG8" s="380"/>
      <c r="BH8" s="380"/>
      <c r="BI8" s="380"/>
      <c r="BJ8" s="380"/>
      <c r="BK8" s="380"/>
      <c r="BL8" s="380"/>
      <c r="BM8" s="380"/>
      <c r="BN8" s="380"/>
      <c r="BO8" s="380"/>
      <c r="BP8" s="380"/>
      <c r="BQ8" s="380"/>
      <c r="BR8" s="380"/>
      <c r="BS8" s="380"/>
      <c r="BT8" s="380"/>
      <c r="BU8" s="380"/>
      <c r="BV8" s="380"/>
      <c r="BW8" s="380"/>
      <c r="BX8" s="380"/>
      <c r="BY8" s="380"/>
      <c r="BZ8" s="380"/>
      <c r="CA8" s="380"/>
      <c r="CB8" s="380"/>
      <c r="CC8" s="380"/>
      <c r="CD8" s="380"/>
      <c r="CE8" s="380"/>
      <c r="CF8" s="380"/>
      <c r="CG8" s="380"/>
      <c r="CH8" s="380"/>
    </row>
    <row r="9" spans="1:86" ht="114.75" x14ac:dyDescent="0.3">
      <c r="A9" s="207">
        <v>5</v>
      </c>
      <c r="B9" s="208" t="s">
        <v>3670</v>
      </c>
      <c r="C9" s="209" t="s">
        <v>3671</v>
      </c>
      <c r="D9" s="48">
        <v>43958</v>
      </c>
      <c r="E9" s="48">
        <v>43960</v>
      </c>
      <c r="F9" s="48">
        <v>45055</v>
      </c>
      <c r="G9" s="40" t="s">
        <v>28</v>
      </c>
      <c r="H9" s="73" t="s">
        <v>223</v>
      </c>
      <c r="I9" s="40" t="s">
        <v>232</v>
      </c>
      <c r="J9" s="44" t="s">
        <v>3823</v>
      </c>
      <c r="K9" s="72" t="s">
        <v>3824</v>
      </c>
      <c r="L9" s="78" t="s">
        <v>3974</v>
      </c>
      <c r="M9" s="78" t="str">
        <f t="shared" si="0"/>
        <v>19</v>
      </c>
      <c r="N9" s="40" t="s">
        <v>4008</v>
      </c>
      <c r="O9" s="40" t="str">
        <f>IF(NSOSTADAVN[[#This Row],[Trách nhiệm soạn thảo]]="NSO-STADA","STADA VN","NA")</f>
        <v>STADA VN</v>
      </c>
      <c r="P9" s="40" t="s">
        <v>4008</v>
      </c>
      <c r="Q9" s="35"/>
      <c r="R9" s="75"/>
      <c r="S9" s="48"/>
      <c r="T9" s="20"/>
      <c r="U9" s="20"/>
      <c r="V9" s="21"/>
      <c r="W9" s="12"/>
      <c r="X9" s="12"/>
      <c r="Y9" s="12"/>
      <c r="Z9" s="12"/>
      <c r="AA9" s="12"/>
      <c r="AB9" s="12"/>
      <c r="AC9" s="12"/>
      <c r="AD9" s="12"/>
      <c r="AE9" s="12"/>
      <c r="AF9" s="12"/>
      <c r="AG9" s="12"/>
      <c r="AH9" s="12"/>
      <c r="AI9" s="12"/>
      <c r="AJ9" s="12"/>
      <c r="AK9" s="12"/>
      <c r="AL9" s="12"/>
      <c r="AM9" s="380"/>
      <c r="AN9" s="380"/>
      <c r="AO9" s="380"/>
      <c r="AP9" s="380"/>
      <c r="AQ9" s="380"/>
      <c r="AR9" s="380"/>
      <c r="AS9" s="380"/>
      <c r="AT9" s="380"/>
      <c r="AU9" s="380"/>
      <c r="AV9" s="380"/>
      <c r="AW9" s="380"/>
      <c r="AX9" s="380"/>
      <c r="AY9" s="380"/>
      <c r="AZ9" s="380"/>
      <c r="BA9" s="380"/>
      <c r="BB9" s="380"/>
      <c r="BC9" s="380"/>
      <c r="BD9" s="380"/>
      <c r="BE9" s="380"/>
      <c r="BF9" s="380"/>
      <c r="BG9" s="380"/>
      <c r="BH9" s="380"/>
      <c r="BI9" s="380"/>
      <c r="BJ9" s="380"/>
      <c r="BK9" s="380"/>
      <c r="BL9" s="380"/>
      <c r="BM9" s="380"/>
      <c r="BN9" s="380"/>
      <c r="BO9" s="380"/>
      <c r="BP9" s="380"/>
      <c r="BQ9" s="380"/>
      <c r="BR9" s="380"/>
      <c r="BS9" s="380"/>
      <c r="BT9" s="380"/>
      <c r="BU9" s="380"/>
      <c r="BV9" s="380"/>
      <c r="BW9" s="380"/>
      <c r="BX9" s="380"/>
      <c r="BY9" s="380"/>
      <c r="BZ9" s="380"/>
      <c r="CA9" s="380"/>
      <c r="CB9" s="380"/>
      <c r="CC9" s="380"/>
      <c r="CD9" s="380"/>
      <c r="CE9" s="380"/>
      <c r="CF9" s="380"/>
      <c r="CG9" s="380"/>
      <c r="CH9" s="380"/>
    </row>
    <row r="10" spans="1:86" ht="114.75" x14ac:dyDescent="0.3">
      <c r="A10" s="207">
        <v>6</v>
      </c>
      <c r="B10" s="208" t="s">
        <v>7652</v>
      </c>
      <c r="C10" s="209" t="s">
        <v>7651</v>
      </c>
      <c r="D10" s="177">
        <v>44673</v>
      </c>
      <c r="E10" s="48">
        <v>44676</v>
      </c>
      <c r="F10" s="48">
        <v>45772</v>
      </c>
      <c r="G10" s="40" t="s">
        <v>28</v>
      </c>
      <c r="H10" s="73" t="s">
        <v>223</v>
      </c>
      <c r="I10" s="40" t="s">
        <v>232</v>
      </c>
      <c r="J10" s="44" t="s">
        <v>7650</v>
      </c>
      <c r="K10" s="72" t="s">
        <v>3825</v>
      </c>
      <c r="L10" s="78" t="s">
        <v>7649</v>
      </c>
      <c r="M10" s="78" t="str">
        <f t="shared" si="0"/>
        <v>19</v>
      </c>
      <c r="N10" s="40" t="s">
        <v>4008</v>
      </c>
      <c r="O10" s="40" t="str">
        <f>IF(NSOSTADAVN[[#This Row],[Trách nhiệm soạn thảo]]="NSO-STADA","STADA VN","NA")</f>
        <v>STADA VN</v>
      </c>
      <c r="P10" s="40" t="s">
        <v>4008</v>
      </c>
      <c r="Q10" s="35" t="s">
        <v>444</v>
      </c>
      <c r="R10" s="47" t="s">
        <v>6410</v>
      </c>
      <c r="S10" s="48"/>
      <c r="T10" s="20" t="s">
        <v>6209</v>
      </c>
      <c r="U10" s="20" t="s">
        <v>6238</v>
      </c>
      <c r="V10" s="4" t="s">
        <v>7693</v>
      </c>
      <c r="W10" s="12" t="s">
        <v>450</v>
      </c>
      <c r="X10" s="12" t="s">
        <v>450</v>
      </c>
      <c r="Y10" s="12" t="s">
        <v>449</v>
      </c>
      <c r="Z10" s="12"/>
      <c r="AA10" s="12"/>
      <c r="AB10" s="12"/>
      <c r="AC10" s="12"/>
      <c r="AD10" s="12"/>
      <c r="AE10" s="12"/>
      <c r="AF10" s="12"/>
      <c r="AG10" s="12"/>
      <c r="AH10" s="12"/>
      <c r="AI10" s="12"/>
      <c r="AJ10" s="12"/>
      <c r="AK10" s="12"/>
      <c r="AL10" s="12"/>
      <c r="AM10" s="380"/>
      <c r="AN10" s="380"/>
      <c r="AO10" s="380"/>
      <c r="AP10" s="380"/>
      <c r="AQ10" s="380"/>
      <c r="AR10" s="380"/>
      <c r="AS10" s="380"/>
      <c r="AT10" s="380"/>
      <c r="AU10" s="380"/>
      <c r="AV10" s="380"/>
      <c r="AW10" s="380"/>
      <c r="AX10" s="380" t="s">
        <v>447</v>
      </c>
      <c r="AY10" s="380" t="s">
        <v>449</v>
      </c>
      <c r="AZ10" s="380"/>
      <c r="BA10" s="380"/>
      <c r="BB10" s="380"/>
      <c r="BC10" s="380"/>
      <c r="BD10" s="380"/>
      <c r="BE10" s="380"/>
      <c r="BF10" s="380"/>
      <c r="BG10" s="380"/>
      <c r="BH10" s="380"/>
      <c r="BI10" s="380"/>
      <c r="BJ10" s="380"/>
      <c r="BK10" s="380"/>
      <c r="BL10" s="380"/>
      <c r="BM10" s="380"/>
      <c r="BN10" s="380"/>
      <c r="BO10" s="380"/>
      <c r="BP10" s="380"/>
      <c r="BQ10" s="380"/>
      <c r="BR10" s="380"/>
      <c r="BS10" s="380"/>
      <c r="BT10" s="380"/>
      <c r="BU10" s="380"/>
      <c r="BV10" s="380"/>
      <c r="BW10" s="380"/>
      <c r="BX10" s="380"/>
      <c r="BY10" s="380"/>
      <c r="BZ10" s="380"/>
      <c r="CA10" s="380"/>
      <c r="CB10" s="380"/>
      <c r="CC10" s="380"/>
      <c r="CD10" s="380"/>
      <c r="CE10" s="380"/>
      <c r="CF10" s="380"/>
      <c r="CG10" s="380"/>
      <c r="CH10" s="380"/>
    </row>
    <row r="11" spans="1:86" ht="61.5" customHeight="1" x14ac:dyDescent="0.3">
      <c r="A11" s="207">
        <v>7</v>
      </c>
      <c r="B11" s="208" t="s">
        <v>7981</v>
      </c>
      <c r="C11" s="209" t="s">
        <v>3672</v>
      </c>
      <c r="D11" s="48">
        <v>44711</v>
      </c>
      <c r="E11" s="48">
        <v>44715</v>
      </c>
      <c r="F11" s="48">
        <v>45811</v>
      </c>
      <c r="G11" s="40" t="s">
        <v>28</v>
      </c>
      <c r="H11" s="73" t="s">
        <v>223</v>
      </c>
      <c r="I11" s="73" t="s">
        <v>232</v>
      </c>
      <c r="J11" s="208" t="s">
        <v>7951</v>
      </c>
      <c r="K11" s="72" t="s">
        <v>3826</v>
      </c>
      <c r="L11" s="78" t="s">
        <v>7950</v>
      </c>
      <c r="M11" s="72" t="str">
        <f t="shared" si="0"/>
        <v>19</v>
      </c>
      <c r="N11" s="40" t="s">
        <v>4008</v>
      </c>
      <c r="O11" s="40" t="str">
        <f>IF(NSOSTADAVN[[#This Row],[Trách nhiệm soạn thảo]]="NSO-STADA","STADA VN","NA")</f>
        <v>STADA VN</v>
      </c>
      <c r="P11" s="40" t="s">
        <v>4008</v>
      </c>
      <c r="Q11" s="35" t="s">
        <v>444</v>
      </c>
      <c r="R11" s="47" t="s">
        <v>7764</v>
      </c>
      <c r="S11" s="48"/>
      <c r="T11" s="20" t="s">
        <v>6209</v>
      </c>
      <c r="U11" s="20" t="s">
        <v>6238</v>
      </c>
      <c r="V11" s="4" t="s">
        <v>7982</v>
      </c>
      <c r="W11" s="12"/>
      <c r="X11" s="12"/>
      <c r="Y11" s="12"/>
      <c r="Z11" s="12"/>
      <c r="AA11" s="12"/>
      <c r="AB11" s="12"/>
      <c r="AC11" s="12"/>
      <c r="AD11" s="12"/>
      <c r="AE11" s="12"/>
      <c r="AF11" s="12"/>
      <c r="AG11" s="12"/>
      <c r="AH11" s="12"/>
      <c r="AI11" s="12"/>
      <c r="AJ11" s="12"/>
      <c r="AK11" s="12"/>
      <c r="AL11" s="12"/>
      <c r="AM11" s="380"/>
      <c r="AN11" s="380"/>
      <c r="AO11" s="380"/>
      <c r="AP11" s="380"/>
      <c r="AQ11" s="380"/>
      <c r="AR11" s="380"/>
      <c r="AS11" s="380"/>
      <c r="AT11" s="380"/>
      <c r="AU11" s="380"/>
      <c r="AV11" s="380"/>
      <c r="AW11" s="380"/>
      <c r="AX11" s="380"/>
      <c r="AY11" s="380"/>
      <c r="AZ11" s="380"/>
      <c r="BA11" s="380"/>
      <c r="BB11" s="380" t="s">
        <v>451</v>
      </c>
      <c r="BC11" s="380" t="s">
        <v>448</v>
      </c>
      <c r="BD11" s="380" t="s">
        <v>449</v>
      </c>
      <c r="BE11" s="380"/>
      <c r="BF11" s="380"/>
      <c r="BG11" s="380"/>
      <c r="BH11" s="380"/>
      <c r="BI11" s="380"/>
      <c r="BJ11" s="380"/>
      <c r="BK11" s="380"/>
      <c r="BL11" s="380"/>
      <c r="BM11" s="380"/>
      <c r="BN11" s="380"/>
      <c r="BO11" s="380"/>
      <c r="BP11" s="380"/>
      <c r="BQ11" s="380"/>
      <c r="BR11" s="380"/>
      <c r="BS11" s="380"/>
      <c r="BT11" s="380"/>
      <c r="BU11" s="380"/>
      <c r="BV11" s="380"/>
      <c r="BW11" s="380"/>
      <c r="BX11" s="380"/>
      <c r="BY11" s="380"/>
      <c r="BZ11" s="380"/>
      <c r="CA11" s="380"/>
      <c r="CB11" s="380"/>
      <c r="CC11" s="380"/>
      <c r="CD11" s="380"/>
      <c r="CE11" s="380"/>
      <c r="CF11" s="380"/>
      <c r="CG11" s="380"/>
      <c r="CH11" s="380"/>
    </row>
    <row r="12" spans="1:86" ht="76.5" x14ac:dyDescent="0.3">
      <c r="A12" s="207">
        <v>8</v>
      </c>
      <c r="B12" s="208" t="s">
        <v>7655</v>
      </c>
      <c r="C12" s="209" t="s">
        <v>7653</v>
      </c>
      <c r="D12" s="177">
        <v>44673</v>
      </c>
      <c r="E12" s="48">
        <v>44676</v>
      </c>
      <c r="F12" s="48">
        <v>45772</v>
      </c>
      <c r="G12" s="40" t="s">
        <v>28</v>
      </c>
      <c r="H12" s="73" t="s">
        <v>223</v>
      </c>
      <c r="I12" s="40" t="s">
        <v>232</v>
      </c>
      <c r="J12" s="44" t="s">
        <v>7654</v>
      </c>
      <c r="K12" s="72">
        <v>190016</v>
      </c>
      <c r="L12" s="72" t="s">
        <v>7656</v>
      </c>
      <c r="M12" s="80" t="str">
        <f t="shared" si="0"/>
        <v>19</v>
      </c>
      <c r="N12" s="40" t="s">
        <v>4008</v>
      </c>
      <c r="O12" s="40" t="str">
        <f>IF(NSOSTADAVN[[#This Row],[Trách nhiệm soạn thảo]]="NSO-STADA","STADA VN","NA")</f>
        <v>STADA VN</v>
      </c>
      <c r="P12" s="40" t="s">
        <v>4008</v>
      </c>
      <c r="Q12" s="35" t="s">
        <v>444</v>
      </c>
      <c r="R12" s="47" t="s">
        <v>6410</v>
      </c>
      <c r="S12" s="48"/>
      <c r="T12" s="20" t="s">
        <v>6209</v>
      </c>
      <c r="U12" s="20" t="s">
        <v>6238</v>
      </c>
      <c r="V12" s="4" t="s">
        <v>7693</v>
      </c>
      <c r="W12" s="12" t="s">
        <v>450</v>
      </c>
      <c r="X12" s="12" t="s">
        <v>450</v>
      </c>
      <c r="Y12" s="12" t="s">
        <v>448</v>
      </c>
      <c r="Z12" s="12" t="s">
        <v>449</v>
      </c>
      <c r="AA12" s="12"/>
      <c r="AB12" s="12"/>
      <c r="AC12" s="12"/>
      <c r="AD12" s="12"/>
      <c r="AE12" s="12"/>
      <c r="AF12" s="12"/>
      <c r="AG12" s="12"/>
      <c r="AH12" s="12"/>
      <c r="AI12" s="12"/>
      <c r="AJ12" s="12"/>
      <c r="AK12" s="12"/>
      <c r="AL12" s="12"/>
      <c r="AM12" s="380"/>
      <c r="AN12" s="380"/>
      <c r="AO12" s="380"/>
      <c r="AP12" s="380"/>
      <c r="AQ12" s="380"/>
      <c r="AR12" s="380"/>
      <c r="AS12" s="380"/>
      <c r="AT12" s="380"/>
      <c r="AU12" s="380"/>
      <c r="AV12" s="380"/>
      <c r="AW12" s="380"/>
      <c r="AX12" s="380" t="s">
        <v>447</v>
      </c>
      <c r="AY12" s="380" t="s">
        <v>449</v>
      </c>
      <c r="AZ12" s="380"/>
      <c r="BA12" s="380"/>
      <c r="BB12" s="380"/>
      <c r="BC12" s="380"/>
      <c r="BD12" s="380"/>
      <c r="BE12" s="380"/>
      <c r="BF12" s="380"/>
      <c r="BG12" s="380"/>
      <c r="BH12" s="380"/>
      <c r="BI12" s="380"/>
      <c r="BJ12" s="380"/>
      <c r="BK12" s="380"/>
      <c r="BL12" s="380"/>
      <c r="BM12" s="380"/>
      <c r="BN12" s="380"/>
      <c r="BO12" s="380"/>
      <c r="BP12" s="380"/>
      <c r="BQ12" s="380"/>
      <c r="BR12" s="380"/>
      <c r="BS12" s="380"/>
      <c r="BT12" s="380"/>
      <c r="BU12" s="380"/>
      <c r="BV12" s="380"/>
      <c r="BW12" s="380"/>
      <c r="BX12" s="380"/>
      <c r="BY12" s="380"/>
      <c r="BZ12" s="380"/>
      <c r="CA12" s="380"/>
      <c r="CB12" s="380"/>
      <c r="CC12" s="380"/>
      <c r="CD12" s="380"/>
      <c r="CE12" s="380"/>
      <c r="CF12" s="380"/>
      <c r="CG12" s="380"/>
      <c r="CH12" s="380"/>
    </row>
    <row r="13" spans="1:86" x14ac:dyDescent="0.3">
      <c r="A13" s="207">
        <v>9</v>
      </c>
      <c r="B13" s="208" t="s">
        <v>3673</v>
      </c>
      <c r="C13" s="209" t="s">
        <v>674</v>
      </c>
      <c r="D13" s="73"/>
      <c r="E13" s="73"/>
      <c r="F13" s="73" t="s">
        <v>28</v>
      </c>
      <c r="G13" s="40" t="s">
        <v>28</v>
      </c>
      <c r="H13" s="73" t="s">
        <v>223</v>
      </c>
      <c r="I13" s="73" t="s">
        <v>442</v>
      </c>
      <c r="J13" s="73" t="s">
        <v>28</v>
      </c>
      <c r="K13" s="77"/>
      <c r="L13" s="77"/>
      <c r="M13" s="77" t="str">
        <f t="shared" si="0"/>
        <v>19</v>
      </c>
      <c r="N13" s="40" t="s">
        <v>4008</v>
      </c>
      <c r="O13" s="40" t="str">
        <f>IF(NSOSTADAVN[[#This Row],[Trách nhiệm soạn thảo]]="NSO-STADA","STADA VN","NA")</f>
        <v>STADA VN</v>
      </c>
      <c r="P13" s="40" t="s">
        <v>4008</v>
      </c>
      <c r="Q13" s="35"/>
      <c r="R13" s="75"/>
      <c r="S13" s="48"/>
      <c r="T13" s="20"/>
      <c r="U13" s="20"/>
      <c r="V13" s="21"/>
      <c r="W13" s="12"/>
      <c r="X13" s="12"/>
      <c r="Y13" s="12"/>
      <c r="Z13" s="12"/>
      <c r="AA13" s="12"/>
      <c r="AB13" s="12"/>
      <c r="AC13" s="12"/>
      <c r="AD13" s="12"/>
      <c r="AE13" s="12"/>
      <c r="AF13" s="12"/>
      <c r="AG13" s="12"/>
      <c r="AH13" s="12"/>
      <c r="AI13" s="12"/>
      <c r="AJ13" s="12"/>
      <c r="AK13" s="12"/>
      <c r="AL13" s="12"/>
      <c r="AM13" s="380"/>
      <c r="AN13" s="380"/>
      <c r="AO13" s="380"/>
      <c r="AP13" s="380"/>
      <c r="AQ13" s="380"/>
      <c r="AR13" s="380"/>
      <c r="AS13" s="380"/>
      <c r="AT13" s="380"/>
      <c r="AU13" s="380"/>
      <c r="AV13" s="380"/>
      <c r="AW13" s="380"/>
      <c r="AX13" s="380"/>
      <c r="AY13" s="380"/>
      <c r="AZ13" s="380"/>
      <c r="BA13" s="380"/>
      <c r="BB13" s="380"/>
      <c r="BC13" s="380"/>
      <c r="BD13" s="380"/>
      <c r="BE13" s="380"/>
      <c r="BF13" s="380"/>
      <c r="BG13" s="380"/>
      <c r="BH13" s="380"/>
      <c r="BI13" s="380"/>
      <c r="BJ13" s="380"/>
      <c r="BK13" s="380"/>
      <c r="BL13" s="380"/>
      <c r="BM13" s="380"/>
      <c r="BN13" s="380"/>
      <c r="BO13" s="380"/>
      <c r="BP13" s="380"/>
      <c r="BQ13" s="380"/>
      <c r="BR13" s="380"/>
      <c r="BS13" s="380"/>
      <c r="BT13" s="380"/>
      <c r="BU13" s="380"/>
      <c r="BV13" s="380"/>
      <c r="BW13" s="380"/>
      <c r="BX13" s="380"/>
      <c r="BY13" s="380"/>
      <c r="BZ13" s="380"/>
      <c r="CA13" s="380"/>
      <c r="CB13" s="380"/>
      <c r="CC13" s="380"/>
      <c r="CD13" s="380"/>
      <c r="CE13" s="380"/>
      <c r="CF13" s="380"/>
      <c r="CG13" s="380"/>
      <c r="CH13" s="380"/>
    </row>
    <row r="14" spans="1:86" ht="96.75" customHeight="1" x14ac:dyDescent="0.3">
      <c r="A14" s="207">
        <v>10</v>
      </c>
      <c r="B14" s="208" t="s">
        <v>7215</v>
      </c>
      <c r="C14" s="209" t="s">
        <v>7214</v>
      </c>
      <c r="D14" s="48">
        <v>44581</v>
      </c>
      <c r="E14" s="37">
        <v>44587</v>
      </c>
      <c r="F14" s="48">
        <v>45683</v>
      </c>
      <c r="G14" s="40" t="s">
        <v>28</v>
      </c>
      <c r="H14" s="73" t="s">
        <v>223</v>
      </c>
      <c r="I14" s="40" t="s">
        <v>232</v>
      </c>
      <c r="J14" s="44" t="s">
        <v>7213</v>
      </c>
      <c r="K14" s="72" t="s">
        <v>3827</v>
      </c>
      <c r="L14" s="74" t="s">
        <v>7212</v>
      </c>
      <c r="M14" s="77" t="str">
        <f t="shared" si="0"/>
        <v>19</v>
      </c>
      <c r="N14" s="40" t="s">
        <v>4008</v>
      </c>
      <c r="O14" s="40" t="str">
        <f>IF(NSOSTADAVN[[#This Row],[Trách nhiệm soạn thảo]]="NSO-STADA","STADA VN","NA")</f>
        <v>STADA VN</v>
      </c>
      <c r="P14" s="40" t="s">
        <v>4008</v>
      </c>
      <c r="Q14" s="35"/>
      <c r="R14" s="47" t="s">
        <v>7275</v>
      </c>
      <c r="S14" s="48"/>
      <c r="T14" s="20"/>
      <c r="U14" s="20"/>
      <c r="V14" s="4"/>
      <c r="W14" s="12"/>
      <c r="X14" s="12"/>
      <c r="Y14" s="12"/>
      <c r="Z14" s="12"/>
      <c r="AA14" s="12"/>
      <c r="AB14" s="12"/>
      <c r="AC14" s="12"/>
      <c r="AD14" s="12"/>
      <c r="AE14" s="12"/>
      <c r="AF14" s="12"/>
      <c r="AG14" s="12"/>
      <c r="AH14" s="12"/>
      <c r="AI14" s="12"/>
      <c r="AJ14" s="12" t="s">
        <v>447</v>
      </c>
      <c r="AK14" s="12" t="s">
        <v>449</v>
      </c>
      <c r="AL14" s="12" t="s">
        <v>449</v>
      </c>
      <c r="AM14" s="380"/>
      <c r="AN14" s="380"/>
      <c r="AO14" s="380"/>
      <c r="AP14" s="380"/>
      <c r="AQ14" s="380"/>
      <c r="AR14" s="380"/>
      <c r="AS14" s="380"/>
      <c r="AT14" s="380"/>
      <c r="AU14" s="380"/>
      <c r="AV14" s="380"/>
      <c r="AW14" s="380"/>
      <c r="AX14" s="380"/>
      <c r="AY14" s="380"/>
      <c r="AZ14" s="380"/>
      <c r="BA14" s="380"/>
      <c r="BB14" s="380"/>
      <c r="BC14" s="380"/>
      <c r="BD14" s="380"/>
      <c r="BE14" s="380"/>
      <c r="BF14" s="380"/>
      <c r="BG14" s="380"/>
      <c r="BH14" s="380"/>
      <c r="BI14" s="380"/>
      <c r="BJ14" s="380"/>
      <c r="BK14" s="380"/>
      <c r="BL14" s="380"/>
      <c r="BM14" s="380"/>
      <c r="BN14" s="380"/>
      <c r="BO14" s="380"/>
      <c r="BP14" s="380"/>
      <c r="BQ14" s="380"/>
      <c r="BR14" s="380"/>
      <c r="BS14" s="380"/>
      <c r="BT14" s="380"/>
      <c r="BU14" s="380"/>
      <c r="BV14" s="380"/>
      <c r="BW14" s="380"/>
      <c r="BX14" s="380"/>
      <c r="BY14" s="380"/>
      <c r="BZ14" s="380"/>
      <c r="CA14" s="380"/>
      <c r="CB14" s="380"/>
      <c r="CC14" s="380"/>
      <c r="CD14" s="380"/>
      <c r="CE14" s="380"/>
      <c r="CF14" s="380"/>
      <c r="CG14" s="380"/>
      <c r="CH14" s="380"/>
    </row>
    <row r="15" spans="1:86" ht="114.75" x14ac:dyDescent="0.3">
      <c r="A15" s="207">
        <v>11</v>
      </c>
      <c r="B15" s="208" t="s">
        <v>6340</v>
      </c>
      <c r="C15" s="209" t="s">
        <v>7217</v>
      </c>
      <c r="D15" s="48">
        <v>44450</v>
      </c>
      <c r="E15" s="48">
        <v>44459</v>
      </c>
      <c r="F15" s="48">
        <v>45555</v>
      </c>
      <c r="G15" s="40" t="s">
        <v>28</v>
      </c>
      <c r="H15" s="73" t="s">
        <v>223</v>
      </c>
      <c r="I15" s="73" t="s">
        <v>232</v>
      </c>
      <c r="J15" s="44" t="s">
        <v>6637</v>
      </c>
      <c r="K15" s="72" t="s">
        <v>6341</v>
      </c>
      <c r="L15" s="78" t="s">
        <v>6339</v>
      </c>
      <c r="M15" s="72" t="str">
        <f t="shared" si="0"/>
        <v>19</v>
      </c>
      <c r="N15" s="40" t="s">
        <v>4008</v>
      </c>
      <c r="O15" s="40" t="str">
        <f>IF(NSOSTADAVN[[#This Row],[Trách nhiệm soạn thảo]]="NSO-STADA","STADA VN","NA")</f>
        <v>STADA VN</v>
      </c>
      <c r="P15" s="40" t="s">
        <v>4008</v>
      </c>
      <c r="Q15" s="35"/>
      <c r="R15" s="47" t="s">
        <v>6622</v>
      </c>
      <c r="S15" s="48"/>
      <c r="T15" s="20"/>
      <c r="U15" s="20"/>
      <c r="V15" s="4"/>
      <c r="W15" s="12" t="s">
        <v>451</v>
      </c>
      <c r="X15" s="12" t="s">
        <v>450</v>
      </c>
      <c r="Y15" s="12" t="s">
        <v>450</v>
      </c>
      <c r="Z15" s="12" t="s">
        <v>448</v>
      </c>
      <c r="AA15" s="12" t="s">
        <v>448</v>
      </c>
      <c r="AB15" s="12" t="s">
        <v>449</v>
      </c>
      <c r="AC15" s="12"/>
      <c r="AD15" s="12"/>
      <c r="AE15" s="12"/>
      <c r="AF15" s="12"/>
      <c r="AG15" s="12"/>
      <c r="AH15" s="12"/>
      <c r="AI15" s="12"/>
      <c r="AJ15" s="12"/>
      <c r="AK15" s="12"/>
      <c r="AL15" s="12"/>
      <c r="AM15" s="380"/>
      <c r="AN15" s="380"/>
      <c r="AO15" s="380"/>
      <c r="AP15" s="380"/>
      <c r="AQ15" s="380"/>
      <c r="AR15" s="380"/>
      <c r="AS15" s="380"/>
      <c r="AT15" s="380"/>
      <c r="AU15" s="380"/>
      <c r="AV15" s="380"/>
      <c r="AW15" s="380"/>
      <c r="AX15" s="380"/>
      <c r="AY15" s="380"/>
      <c r="AZ15" s="380"/>
      <c r="BA15" s="380"/>
      <c r="BB15" s="380"/>
      <c r="BC15" s="380"/>
      <c r="BD15" s="380"/>
      <c r="BE15" s="380"/>
      <c r="BF15" s="380"/>
      <c r="BG15" s="380"/>
      <c r="BH15" s="380"/>
      <c r="BI15" s="380"/>
      <c r="BJ15" s="380"/>
      <c r="BK15" s="380"/>
      <c r="BL15" s="380"/>
      <c r="BM15" s="380"/>
      <c r="BN15" s="380"/>
      <c r="BO15" s="380"/>
      <c r="BP15" s="380"/>
      <c r="BQ15" s="380"/>
      <c r="BR15" s="380"/>
      <c r="BS15" s="380"/>
      <c r="BT15" s="380"/>
      <c r="BU15" s="380"/>
      <c r="BV15" s="380"/>
      <c r="BW15" s="380"/>
      <c r="BX15" s="380"/>
      <c r="BY15" s="380"/>
      <c r="BZ15" s="380"/>
      <c r="CA15" s="380"/>
      <c r="CB15" s="380"/>
      <c r="CC15" s="380"/>
      <c r="CD15" s="380"/>
      <c r="CE15" s="380"/>
      <c r="CF15" s="380"/>
      <c r="CG15" s="380"/>
      <c r="CH15" s="380"/>
    </row>
    <row r="16" spans="1:86" ht="51" x14ac:dyDescent="0.3">
      <c r="A16" s="207">
        <v>12</v>
      </c>
      <c r="B16" s="208" t="s">
        <v>3674</v>
      </c>
      <c r="C16" s="209" t="s">
        <v>3675</v>
      </c>
      <c r="D16" s="48">
        <v>44001</v>
      </c>
      <c r="E16" s="48">
        <v>44013</v>
      </c>
      <c r="F16" s="48">
        <v>45108</v>
      </c>
      <c r="G16" s="40" t="s">
        <v>28</v>
      </c>
      <c r="H16" s="73" t="s">
        <v>223</v>
      </c>
      <c r="I16" s="40" t="s">
        <v>232</v>
      </c>
      <c r="J16" s="44" t="s">
        <v>3828</v>
      </c>
      <c r="K16" s="72" t="s">
        <v>3829</v>
      </c>
      <c r="L16" s="77"/>
      <c r="M16" s="77" t="str">
        <f t="shared" si="0"/>
        <v>19</v>
      </c>
      <c r="N16" s="40" t="s">
        <v>4008</v>
      </c>
      <c r="O16" s="40" t="str">
        <f>IF(NSOSTADAVN[[#This Row],[Trách nhiệm soạn thảo]]="NSO-STADA","STADA VN","NA")</f>
        <v>STADA VN</v>
      </c>
      <c r="P16" s="40" t="s">
        <v>4008</v>
      </c>
      <c r="Q16" s="35"/>
      <c r="R16" s="75"/>
      <c r="S16" s="48"/>
      <c r="T16" s="20"/>
      <c r="U16" s="20"/>
      <c r="V16" s="21"/>
      <c r="W16" s="12"/>
      <c r="X16" s="12"/>
      <c r="Y16" s="12"/>
      <c r="Z16" s="12"/>
      <c r="AA16" s="12"/>
      <c r="AB16" s="12"/>
      <c r="AC16" s="12"/>
      <c r="AD16" s="12"/>
      <c r="AE16" s="12"/>
      <c r="AF16" s="12"/>
      <c r="AG16" s="12"/>
      <c r="AH16" s="12"/>
      <c r="AI16" s="12"/>
      <c r="AJ16" s="12"/>
      <c r="AK16" s="12"/>
      <c r="AL16" s="12"/>
      <c r="AM16" s="380"/>
      <c r="AN16" s="380"/>
      <c r="AO16" s="380"/>
      <c r="AP16" s="380"/>
      <c r="AQ16" s="380"/>
      <c r="AR16" s="380"/>
      <c r="AS16" s="380"/>
      <c r="AT16" s="380"/>
      <c r="AU16" s="380"/>
      <c r="AV16" s="380"/>
      <c r="AW16" s="380"/>
      <c r="AX16" s="380"/>
      <c r="AY16" s="380"/>
      <c r="AZ16" s="380"/>
      <c r="BA16" s="380"/>
      <c r="BB16" s="380"/>
      <c r="BC16" s="380"/>
      <c r="BD16" s="380"/>
      <c r="BE16" s="380"/>
      <c r="BF16" s="380"/>
      <c r="BG16" s="380"/>
      <c r="BH16" s="380"/>
      <c r="BI16" s="380"/>
      <c r="BJ16" s="380"/>
      <c r="BK16" s="380"/>
      <c r="BL16" s="380"/>
      <c r="BM16" s="380"/>
      <c r="BN16" s="380"/>
      <c r="BO16" s="380"/>
      <c r="BP16" s="380"/>
      <c r="BQ16" s="380"/>
      <c r="BR16" s="380"/>
      <c r="BS16" s="380"/>
      <c r="BT16" s="380"/>
      <c r="BU16" s="380"/>
      <c r="BV16" s="380"/>
      <c r="BW16" s="380"/>
      <c r="BX16" s="380"/>
      <c r="BY16" s="380"/>
      <c r="BZ16" s="380"/>
      <c r="CA16" s="380"/>
      <c r="CB16" s="380"/>
      <c r="CC16" s="380"/>
      <c r="CD16" s="380"/>
      <c r="CE16" s="380"/>
      <c r="CF16" s="380"/>
      <c r="CG16" s="380"/>
      <c r="CH16" s="380"/>
    </row>
    <row r="17" spans="1:86" ht="86.25" customHeight="1" x14ac:dyDescent="0.3">
      <c r="A17" s="207">
        <v>13</v>
      </c>
      <c r="B17" s="208" t="s">
        <v>8560</v>
      </c>
      <c r="C17" s="209" t="s">
        <v>7216</v>
      </c>
      <c r="D17" s="48"/>
      <c r="E17" s="48" t="s">
        <v>209</v>
      </c>
      <c r="F17" s="48"/>
      <c r="G17" s="40" t="s">
        <v>28</v>
      </c>
      <c r="H17" s="73" t="s">
        <v>223</v>
      </c>
      <c r="I17" s="40" t="s">
        <v>3330</v>
      </c>
      <c r="J17" s="208" t="s">
        <v>8559</v>
      </c>
      <c r="K17" s="78" t="s">
        <v>3830</v>
      </c>
      <c r="L17" s="78" t="s">
        <v>8558</v>
      </c>
      <c r="M17" s="77" t="str">
        <f t="shared" si="0"/>
        <v>19</v>
      </c>
      <c r="N17" s="40" t="s">
        <v>4008</v>
      </c>
      <c r="O17" s="40" t="str">
        <f>IF(NSOSTADAVN[[#This Row],[Trách nhiệm soạn thảo]]="NSO-STADA","STADA VN","NA")</f>
        <v>STADA VN</v>
      </c>
      <c r="P17" s="40" t="s">
        <v>4008</v>
      </c>
      <c r="Q17" s="35" t="s">
        <v>444</v>
      </c>
      <c r="R17" s="47" t="s">
        <v>8355</v>
      </c>
      <c r="S17" s="48"/>
      <c r="T17" s="20" t="s">
        <v>6190</v>
      </c>
      <c r="U17" s="20" t="s">
        <v>6238</v>
      </c>
      <c r="V17" s="4" t="s">
        <v>8578</v>
      </c>
      <c r="W17" s="12"/>
      <c r="X17" s="12"/>
      <c r="Y17" s="12"/>
      <c r="Z17" s="12"/>
      <c r="AA17" s="12"/>
      <c r="AB17" s="12"/>
      <c r="AC17" s="12"/>
      <c r="AD17" s="12"/>
      <c r="AE17" s="12"/>
      <c r="AF17" s="12"/>
      <c r="AG17" s="12"/>
      <c r="AH17" s="12"/>
      <c r="AI17" s="12"/>
      <c r="AJ17" s="12" t="s">
        <v>447</v>
      </c>
      <c r="AK17" s="12" t="s">
        <v>449</v>
      </c>
      <c r="AL17" s="12" t="s">
        <v>449</v>
      </c>
      <c r="AM17" s="380"/>
      <c r="AN17" s="380"/>
      <c r="AO17" s="380"/>
      <c r="AP17" s="380"/>
      <c r="AQ17" s="380"/>
      <c r="AR17" s="380"/>
      <c r="AS17" s="380"/>
      <c r="AT17" s="380"/>
      <c r="AU17" s="380"/>
      <c r="AV17" s="380"/>
      <c r="AW17" s="380"/>
      <c r="AX17" s="380"/>
      <c r="AY17" s="380"/>
      <c r="AZ17" s="380"/>
      <c r="BA17" s="380"/>
      <c r="BB17" s="380"/>
      <c r="BC17" s="380"/>
      <c r="BD17" s="380"/>
      <c r="BE17" s="380"/>
      <c r="BF17" s="380" t="s">
        <v>448</v>
      </c>
      <c r="BG17" s="380"/>
      <c r="BH17" s="380"/>
      <c r="BI17" s="380"/>
      <c r="BJ17" s="380"/>
      <c r="BK17" s="380"/>
      <c r="BL17" s="380"/>
      <c r="BM17" s="380"/>
      <c r="BN17" s="380"/>
      <c r="BO17" s="380"/>
      <c r="BP17" s="380"/>
      <c r="BQ17" s="380"/>
      <c r="BR17" s="380"/>
      <c r="BS17" s="380"/>
      <c r="BT17" s="380"/>
      <c r="BU17" s="380"/>
      <c r="BV17" s="380"/>
      <c r="BW17" s="380"/>
      <c r="BX17" s="380"/>
      <c r="BY17" s="380"/>
      <c r="BZ17" s="380"/>
      <c r="CA17" s="380"/>
      <c r="CB17" s="380"/>
      <c r="CC17" s="380"/>
      <c r="CD17" s="380"/>
      <c r="CE17" s="380"/>
      <c r="CF17" s="380"/>
      <c r="CG17" s="380"/>
      <c r="CH17" s="380"/>
    </row>
    <row r="18" spans="1:86" ht="102" x14ac:dyDescent="0.3">
      <c r="A18" s="207">
        <v>14</v>
      </c>
      <c r="B18" s="208" t="s">
        <v>7658</v>
      </c>
      <c r="C18" s="209" t="s">
        <v>7660</v>
      </c>
      <c r="D18" s="177">
        <v>44673</v>
      </c>
      <c r="E18" s="48">
        <v>44676</v>
      </c>
      <c r="F18" s="48">
        <v>45772</v>
      </c>
      <c r="G18" s="40" t="s">
        <v>28</v>
      </c>
      <c r="H18" s="73" t="s">
        <v>223</v>
      </c>
      <c r="I18" s="40" t="s">
        <v>232</v>
      </c>
      <c r="J18" s="208" t="s">
        <v>7657</v>
      </c>
      <c r="K18" s="78" t="s">
        <v>3831</v>
      </c>
      <c r="L18" s="77"/>
      <c r="M18" s="77" t="str">
        <f t="shared" si="0"/>
        <v>19</v>
      </c>
      <c r="N18" s="40" t="s">
        <v>4008</v>
      </c>
      <c r="O18" s="40" t="str">
        <f>IF(NSOSTADAVN[[#This Row],[Trách nhiệm soạn thảo]]="NSO-STADA","STADA VN","NA")</f>
        <v>STADA VN</v>
      </c>
      <c r="P18" s="40" t="s">
        <v>4008</v>
      </c>
      <c r="Q18" s="35" t="s">
        <v>444</v>
      </c>
      <c r="R18" s="47" t="s">
        <v>6410</v>
      </c>
      <c r="S18" s="48"/>
      <c r="T18" s="20" t="s">
        <v>6209</v>
      </c>
      <c r="U18" s="20" t="s">
        <v>6238</v>
      </c>
      <c r="V18" s="4" t="s">
        <v>7691</v>
      </c>
      <c r="W18" s="12" t="s">
        <v>450</v>
      </c>
      <c r="X18" s="12" t="s">
        <v>450</v>
      </c>
      <c r="Y18" s="12" t="s">
        <v>448</v>
      </c>
      <c r="Z18" s="12" t="s">
        <v>449</v>
      </c>
      <c r="AA18" s="12"/>
      <c r="AB18" s="12"/>
      <c r="AC18" s="12"/>
      <c r="AD18" s="12"/>
      <c r="AE18" s="12"/>
      <c r="AF18" s="12"/>
      <c r="AG18" s="12"/>
      <c r="AH18" s="12"/>
      <c r="AI18" s="12"/>
      <c r="AJ18" s="12"/>
      <c r="AK18" s="12"/>
      <c r="AL18" s="12"/>
      <c r="AM18" s="380"/>
      <c r="AN18" s="380"/>
      <c r="AO18" s="380"/>
      <c r="AP18" s="380"/>
      <c r="AQ18" s="380"/>
      <c r="AR18" s="380"/>
      <c r="AS18" s="380"/>
      <c r="AT18" s="380"/>
      <c r="AU18" s="380"/>
      <c r="AV18" s="380"/>
      <c r="AW18" s="380"/>
      <c r="AX18" s="380" t="s">
        <v>447</v>
      </c>
      <c r="AY18" s="380" t="s">
        <v>449</v>
      </c>
      <c r="AZ18" s="380"/>
      <c r="BA18" s="380"/>
      <c r="BB18" s="380"/>
      <c r="BC18" s="380"/>
      <c r="BD18" s="380"/>
      <c r="BE18" s="380"/>
      <c r="BF18" s="380"/>
      <c r="BG18" s="380"/>
      <c r="BH18" s="380"/>
      <c r="BI18" s="380"/>
      <c r="BJ18" s="380"/>
      <c r="BK18" s="380"/>
      <c r="BL18" s="380"/>
      <c r="BM18" s="380"/>
      <c r="BN18" s="380"/>
      <c r="BO18" s="380"/>
      <c r="BP18" s="380"/>
      <c r="BQ18" s="380"/>
      <c r="BR18" s="380"/>
      <c r="BS18" s="380"/>
      <c r="BT18" s="380"/>
      <c r="BU18" s="380"/>
      <c r="BV18" s="380"/>
      <c r="BW18" s="380"/>
      <c r="BX18" s="380"/>
      <c r="BY18" s="380"/>
      <c r="BZ18" s="380"/>
      <c r="CA18" s="380"/>
      <c r="CB18" s="380"/>
      <c r="CC18" s="380"/>
      <c r="CD18" s="380"/>
      <c r="CE18" s="380"/>
      <c r="CF18" s="380"/>
      <c r="CG18" s="380"/>
      <c r="CH18" s="380"/>
    </row>
    <row r="19" spans="1:86" ht="51" x14ac:dyDescent="0.3">
      <c r="A19" s="207">
        <v>15</v>
      </c>
      <c r="B19" s="208" t="s">
        <v>6843</v>
      </c>
      <c r="C19" s="209" t="s">
        <v>2053</v>
      </c>
      <c r="D19" s="48" t="s">
        <v>6848</v>
      </c>
      <c r="E19" s="48">
        <v>44321</v>
      </c>
      <c r="F19" s="48">
        <v>45417</v>
      </c>
      <c r="G19" s="40" t="s">
        <v>28</v>
      </c>
      <c r="H19" s="73" t="s">
        <v>223</v>
      </c>
      <c r="I19" s="73" t="s">
        <v>232</v>
      </c>
      <c r="J19" s="44" t="s">
        <v>6842</v>
      </c>
      <c r="K19" s="72" t="s">
        <v>3832</v>
      </c>
      <c r="L19" s="74" t="s">
        <v>6841</v>
      </c>
      <c r="M19" s="77" t="str">
        <f t="shared" si="0"/>
        <v>19</v>
      </c>
      <c r="N19" s="40" t="s">
        <v>4008</v>
      </c>
      <c r="O19" s="40" t="str">
        <f>IF(NSOSTADAVN[[#This Row],[Trách nhiệm soạn thảo]]="NSO-STADA","STADA VN","NA")</f>
        <v>STADA VN</v>
      </c>
      <c r="P19" s="40" t="s">
        <v>4008</v>
      </c>
      <c r="Q19" s="35"/>
      <c r="R19" s="75"/>
      <c r="S19" s="48"/>
      <c r="T19" s="20"/>
      <c r="U19" s="20"/>
      <c r="V19" s="4"/>
      <c r="W19" s="12"/>
      <c r="X19" s="12"/>
      <c r="Y19" s="12"/>
      <c r="Z19" s="12"/>
      <c r="AA19" s="12"/>
      <c r="AB19" s="12"/>
      <c r="AC19" s="12"/>
      <c r="AD19" s="12"/>
      <c r="AE19" s="12"/>
      <c r="AF19" s="12"/>
      <c r="AG19" s="12"/>
      <c r="AH19" s="12"/>
      <c r="AI19" s="12"/>
      <c r="AJ19" s="12"/>
      <c r="AK19" s="12"/>
      <c r="AL19" s="12"/>
      <c r="AM19" s="380"/>
      <c r="AN19" s="380"/>
      <c r="AO19" s="380"/>
      <c r="AP19" s="380"/>
      <c r="AQ19" s="380"/>
      <c r="AR19" s="380"/>
      <c r="AS19" s="380"/>
      <c r="AT19" s="380"/>
      <c r="AU19" s="380"/>
      <c r="AV19" s="380"/>
      <c r="AW19" s="380"/>
      <c r="AX19" s="380"/>
      <c r="AY19" s="380"/>
      <c r="AZ19" s="380"/>
      <c r="BA19" s="380"/>
      <c r="BB19" s="380"/>
      <c r="BC19" s="380"/>
      <c r="BD19" s="380"/>
      <c r="BE19" s="380"/>
      <c r="BF19" s="380"/>
      <c r="BG19" s="380"/>
      <c r="BH19" s="380"/>
      <c r="BI19" s="380"/>
      <c r="BJ19" s="380"/>
      <c r="BK19" s="380"/>
      <c r="BL19" s="380"/>
      <c r="BM19" s="380"/>
      <c r="BN19" s="380"/>
      <c r="BO19" s="380"/>
      <c r="BP19" s="380"/>
      <c r="BQ19" s="380"/>
      <c r="BR19" s="380"/>
      <c r="BS19" s="380"/>
      <c r="BT19" s="380"/>
      <c r="BU19" s="380"/>
      <c r="BV19" s="380"/>
      <c r="BW19" s="380"/>
      <c r="BX19" s="380"/>
      <c r="BY19" s="380"/>
      <c r="BZ19" s="380"/>
      <c r="CA19" s="380"/>
      <c r="CB19" s="380"/>
      <c r="CC19" s="380"/>
      <c r="CD19" s="380"/>
      <c r="CE19" s="380"/>
      <c r="CF19" s="380"/>
      <c r="CG19" s="380"/>
      <c r="CH19" s="380"/>
    </row>
    <row r="20" spans="1:86" ht="89.25" x14ac:dyDescent="0.3">
      <c r="A20" s="207">
        <v>16</v>
      </c>
      <c r="B20" s="208" t="s">
        <v>8586</v>
      </c>
      <c r="C20" s="209" t="s">
        <v>3676</v>
      </c>
      <c r="D20" s="48"/>
      <c r="E20" s="48" t="s">
        <v>209</v>
      </c>
      <c r="F20" s="48"/>
      <c r="G20" s="40" t="s">
        <v>28</v>
      </c>
      <c r="H20" s="73" t="s">
        <v>223</v>
      </c>
      <c r="I20" s="73" t="s">
        <v>3330</v>
      </c>
      <c r="J20" s="44" t="s">
        <v>3833</v>
      </c>
      <c r="K20" s="72" t="s">
        <v>3834</v>
      </c>
      <c r="L20" s="78" t="s">
        <v>8585</v>
      </c>
      <c r="M20" s="78" t="str">
        <f t="shared" si="0"/>
        <v>19</v>
      </c>
      <c r="N20" s="40" t="s">
        <v>4008</v>
      </c>
      <c r="O20" s="40" t="str">
        <f>IF(NSOSTADAVN[[#This Row],[Trách nhiệm soạn thảo]]="NSO-STADA","STADA VN","NA")</f>
        <v>STADA VN</v>
      </c>
      <c r="P20" s="40" t="s">
        <v>4008</v>
      </c>
      <c r="Q20" s="35" t="s">
        <v>7033</v>
      </c>
      <c r="R20" s="47" t="s">
        <v>7842</v>
      </c>
      <c r="S20" s="48">
        <v>44773</v>
      </c>
      <c r="T20" s="20" t="s">
        <v>6190</v>
      </c>
      <c r="U20" s="20" t="s">
        <v>6238</v>
      </c>
      <c r="V20" s="4" t="s">
        <v>8548</v>
      </c>
      <c r="W20" s="12"/>
      <c r="X20" s="12"/>
      <c r="Y20" s="12"/>
      <c r="Z20" s="12"/>
      <c r="AA20" s="12"/>
      <c r="AB20" s="12"/>
      <c r="AC20" s="12"/>
      <c r="AD20" s="12"/>
      <c r="AE20" s="12"/>
      <c r="AF20" s="12"/>
      <c r="AG20" s="12"/>
      <c r="AH20" s="12"/>
      <c r="AI20" s="12"/>
      <c r="AJ20" s="12"/>
      <c r="AK20" s="12"/>
      <c r="AL20" s="12"/>
      <c r="AM20" s="380"/>
      <c r="AN20" s="380"/>
      <c r="AO20" s="380"/>
      <c r="AP20" s="380"/>
      <c r="AQ20" s="380"/>
      <c r="AR20" s="380"/>
      <c r="AS20" s="380"/>
      <c r="AT20" s="380"/>
      <c r="AU20" s="380"/>
      <c r="AV20" s="380"/>
      <c r="AW20" s="380"/>
      <c r="AX20" s="380"/>
      <c r="AY20" s="380"/>
      <c r="AZ20" s="380"/>
      <c r="BA20" s="380"/>
      <c r="BB20" s="380"/>
      <c r="BC20" s="380"/>
      <c r="BD20" s="380" t="s">
        <v>451</v>
      </c>
      <c r="BE20" s="380" t="s">
        <v>451</v>
      </c>
      <c r="BF20" s="380" t="s">
        <v>448</v>
      </c>
      <c r="BG20" s="380"/>
      <c r="BH20" s="380"/>
      <c r="BI20" s="380"/>
      <c r="BJ20" s="380"/>
      <c r="BK20" s="380"/>
      <c r="BL20" s="380"/>
      <c r="BM20" s="380"/>
      <c r="BN20" s="380"/>
      <c r="BO20" s="380"/>
      <c r="BP20" s="380"/>
      <c r="BQ20" s="380"/>
      <c r="BR20" s="380"/>
      <c r="BS20" s="380"/>
      <c r="BT20" s="380"/>
      <c r="BU20" s="380"/>
      <c r="BV20" s="380"/>
      <c r="BW20" s="380"/>
      <c r="BX20" s="380"/>
      <c r="BY20" s="380"/>
      <c r="BZ20" s="380"/>
      <c r="CA20" s="380"/>
      <c r="CB20" s="380"/>
      <c r="CC20" s="380"/>
      <c r="CD20" s="380"/>
      <c r="CE20" s="380"/>
      <c r="CF20" s="380"/>
      <c r="CG20" s="380"/>
      <c r="CH20" s="380"/>
    </row>
    <row r="21" spans="1:86" ht="102" x14ac:dyDescent="0.3">
      <c r="A21" s="207">
        <v>17</v>
      </c>
      <c r="B21" s="208" t="s">
        <v>7663</v>
      </c>
      <c r="C21" s="209" t="s">
        <v>7659</v>
      </c>
      <c r="D21" s="177">
        <v>44673</v>
      </c>
      <c r="E21" s="48">
        <v>44676</v>
      </c>
      <c r="F21" s="48">
        <v>45772</v>
      </c>
      <c r="G21" s="40" t="s">
        <v>28</v>
      </c>
      <c r="H21" s="73" t="s">
        <v>223</v>
      </c>
      <c r="I21" s="40" t="s">
        <v>232</v>
      </c>
      <c r="J21" s="208" t="s">
        <v>7661</v>
      </c>
      <c r="K21" s="72" t="s">
        <v>7662</v>
      </c>
      <c r="L21" s="72" t="s">
        <v>7656</v>
      </c>
      <c r="M21" s="80" t="str">
        <f t="shared" si="0"/>
        <v>19</v>
      </c>
      <c r="N21" s="40" t="s">
        <v>4008</v>
      </c>
      <c r="O21" s="40" t="str">
        <f>IF(NSOSTADAVN[[#This Row],[Trách nhiệm soạn thảo]]="NSO-STADA","STADA VN","NA")</f>
        <v>STADA VN</v>
      </c>
      <c r="P21" s="40" t="s">
        <v>4008</v>
      </c>
      <c r="Q21" s="35" t="s">
        <v>444</v>
      </c>
      <c r="R21" s="47" t="s">
        <v>6410</v>
      </c>
      <c r="S21" s="48"/>
      <c r="T21" s="20" t="s">
        <v>6209</v>
      </c>
      <c r="U21" s="20" t="s">
        <v>6238</v>
      </c>
      <c r="V21" s="4" t="s">
        <v>7691</v>
      </c>
      <c r="W21" s="12"/>
      <c r="X21" s="12"/>
      <c r="Y21" s="12" t="s">
        <v>448</v>
      </c>
      <c r="Z21" s="12" t="s">
        <v>449</v>
      </c>
      <c r="AA21" s="12"/>
      <c r="AB21" s="12"/>
      <c r="AC21" s="12"/>
      <c r="AD21" s="12"/>
      <c r="AE21" s="12"/>
      <c r="AF21" s="12"/>
      <c r="AG21" s="12"/>
      <c r="AH21" s="12"/>
      <c r="AI21" s="12"/>
      <c r="AJ21" s="12"/>
      <c r="AK21" s="12"/>
      <c r="AL21" s="12"/>
      <c r="AM21" s="380"/>
      <c r="AN21" s="380"/>
      <c r="AO21" s="380"/>
      <c r="AP21" s="380"/>
      <c r="AQ21" s="380"/>
      <c r="AR21" s="380"/>
      <c r="AS21" s="380"/>
      <c r="AT21" s="380"/>
      <c r="AU21" s="380"/>
      <c r="AV21" s="380"/>
      <c r="AW21" s="380"/>
      <c r="AX21" s="380" t="s">
        <v>447</v>
      </c>
      <c r="AY21" s="380" t="s">
        <v>449</v>
      </c>
      <c r="AZ21" s="380"/>
      <c r="BA21" s="380"/>
      <c r="BB21" s="380"/>
      <c r="BC21" s="380"/>
      <c r="BD21" s="380"/>
      <c r="BE21" s="380"/>
      <c r="BF21" s="380"/>
      <c r="BG21" s="380"/>
      <c r="BH21" s="380"/>
      <c r="BI21" s="380"/>
      <c r="BJ21" s="380"/>
      <c r="BK21" s="380"/>
      <c r="BL21" s="380"/>
      <c r="BM21" s="380"/>
      <c r="BN21" s="380"/>
      <c r="BO21" s="380"/>
      <c r="BP21" s="380"/>
      <c r="BQ21" s="380"/>
      <c r="BR21" s="380"/>
      <c r="BS21" s="380"/>
      <c r="BT21" s="380"/>
      <c r="BU21" s="380"/>
      <c r="BV21" s="380"/>
      <c r="BW21" s="380"/>
      <c r="BX21" s="380"/>
      <c r="BY21" s="380"/>
      <c r="BZ21" s="380"/>
      <c r="CA21" s="380"/>
      <c r="CB21" s="380"/>
      <c r="CC21" s="380"/>
      <c r="CD21" s="380"/>
      <c r="CE21" s="380"/>
      <c r="CF21" s="380"/>
      <c r="CG21" s="380"/>
      <c r="CH21" s="380"/>
    </row>
    <row r="22" spans="1:86" ht="76.5" x14ac:dyDescent="0.3">
      <c r="A22" s="207">
        <v>18</v>
      </c>
      <c r="B22" s="208" t="s">
        <v>3677</v>
      </c>
      <c r="C22" s="209" t="s">
        <v>3678</v>
      </c>
      <c r="D22" s="48">
        <v>44029</v>
      </c>
      <c r="E22" s="48">
        <v>44036</v>
      </c>
      <c r="F22" s="48">
        <v>45131</v>
      </c>
      <c r="G22" s="40" t="s">
        <v>28</v>
      </c>
      <c r="H22" s="73" t="s">
        <v>223</v>
      </c>
      <c r="I22" s="40" t="s">
        <v>232</v>
      </c>
      <c r="J22" s="44" t="s">
        <v>3835</v>
      </c>
      <c r="K22" s="78" t="s">
        <v>3836</v>
      </c>
      <c r="L22" s="78" t="s">
        <v>3977</v>
      </c>
      <c r="M22" s="78" t="str">
        <f t="shared" si="0"/>
        <v>19</v>
      </c>
      <c r="N22" s="40" t="s">
        <v>4008</v>
      </c>
      <c r="O22" s="40" t="str">
        <f>IF(NSOSTADAVN[[#This Row],[Trách nhiệm soạn thảo]]="NSO-STADA","STADA VN","NA")</f>
        <v>STADA VN</v>
      </c>
      <c r="P22" s="40" t="s">
        <v>4008</v>
      </c>
      <c r="Q22" s="35"/>
      <c r="R22" s="75"/>
      <c r="S22" s="48"/>
      <c r="T22" s="20"/>
      <c r="U22" s="20"/>
      <c r="V22" s="21"/>
      <c r="W22" s="12"/>
      <c r="X22" s="12"/>
      <c r="Y22" s="12"/>
      <c r="Z22" s="12"/>
      <c r="AA22" s="12"/>
      <c r="AB22" s="12"/>
      <c r="AC22" s="12"/>
      <c r="AD22" s="12"/>
      <c r="AE22" s="12"/>
      <c r="AF22" s="12"/>
      <c r="AG22" s="12"/>
      <c r="AH22" s="12"/>
      <c r="AI22" s="12"/>
      <c r="AJ22" s="12"/>
      <c r="AK22" s="12"/>
      <c r="AL22" s="12"/>
      <c r="AM22" s="380"/>
      <c r="AN22" s="380"/>
      <c r="AO22" s="380"/>
      <c r="AP22" s="380"/>
      <c r="AQ22" s="380"/>
      <c r="AR22" s="380"/>
      <c r="AS22" s="380"/>
      <c r="AT22" s="380"/>
      <c r="AU22" s="380"/>
      <c r="AV22" s="380"/>
      <c r="AW22" s="380"/>
      <c r="AX22" s="380"/>
      <c r="AY22" s="380"/>
      <c r="AZ22" s="380"/>
      <c r="BA22" s="380"/>
      <c r="BB22" s="380"/>
      <c r="BC22" s="380"/>
      <c r="BD22" s="380"/>
      <c r="BE22" s="380"/>
      <c r="BF22" s="380"/>
      <c r="BG22" s="380"/>
      <c r="BH22" s="380"/>
      <c r="BI22" s="380"/>
      <c r="BJ22" s="380"/>
      <c r="BK22" s="380"/>
      <c r="BL22" s="380"/>
      <c r="BM22" s="380"/>
      <c r="BN22" s="380"/>
      <c r="BO22" s="380"/>
      <c r="BP22" s="380"/>
      <c r="BQ22" s="380"/>
      <c r="BR22" s="380"/>
      <c r="BS22" s="380"/>
      <c r="BT22" s="380"/>
      <c r="BU22" s="380"/>
      <c r="BV22" s="380"/>
      <c r="BW22" s="380"/>
      <c r="BX22" s="380"/>
      <c r="BY22" s="380"/>
      <c r="BZ22" s="380"/>
      <c r="CA22" s="380"/>
      <c r="CB22" s="380"/>
      <c r="CC22" s="380"/>
      <c r="CD22" s="380"/>
      <c r="CE22" s="380"/>
      <c r="CF22" s="380"/>
      <c r="CG22" s="380"/>
      <c r="CH22" s="380"/>
    </row>
    <row r="23" spans="1:86" ht="140.25" x14ac:dyDescent="0.3">
      <c r="A23" s="207">
        <v>19</v>
      </c>
      <c r="B23" s="208" t="s">
        <v>3679</v>
      </c>
      <c r="C23" s="209" t="s">
        <v>3680</v>
      </c>
      <c r="D23" s="79" t="s">
        <v>419</v>
      </c>
      <c r="E23" s="79" t="s">
        <v>2485</v>
      </c>
      <c r="F23" s="177">
        <v>45323</v>
      </c>
      <c r="G23" s="40" t="s">
        <v>28</v>
      </c>
      <c r="H23" s="73" t="s">
        <v>223</v>
      </c>
      <c r="I23" s="40" t="s">
        <v>232</v>
      </c>
      <c r="J23" s="44" t="s">
        <v>3837</v>
      </c>
      <c r="K23" s="78" t="s">
        <v>3838</v>
      </c>
      <c r="L23" s="72" t="s">
        <v>3978</v>
      </c>
      <c r="M23" s="72" t="str">
        <f t="shared" si="0"/>
        <v>19</v>
      </c>
      <c r="N23" s="40" t="s">
        <v>4008</v>
      </c>
      <c r="O23" s="40" t="str">
        <f>IF(NSOSTADAVN[[#This Row],[Trách nhiệm soạn thảo]]="NSO-STADA","STADA VN","NA")</f>
        <v>STADA VN</v>
      </c>
      <c r="P23" s="40" t="s">
        <v>4008</v>
      </c>
      <c r="Q23" s="35"/>
      <c r="R23" s="75"/>
      <c r="S23" s="48"/>
      <c r="T23" s="20"/>
      <c r="U23" s="20"/>
      <c r="V23" s="21"/>
      <c r="W23" s="12"/>
      <c r="X23" s="12"/>
      <c r="Y23" s="12"/>
      <c r="Z23" s="12"/>
      <c r="AA23" s="12"/>
      <c r="AB23" s="12"/>
      <c r="AC23" s="12"/>
      <c r="AD23" s="12"/>
      <c r="AE23" s="12"/>
      <c r="AF23" s="12"/>
      <c r="AG23" s="12"/>
      <c r="AH23" s="12"/>
      <c r="AI23" s="12"/>
      <c r="AJ23" s="12"/>
      <c r="AK23" s="12"/>
      <c r="AL23" s="12"/>
      <c r="AM23" s="380"/>
      <c r="AN23" s="380"/>
      <c r="AO23" s="380"/>
      <c r="AP23" s="380"/>
      <c r="AQ23" s="380"/>
      <c r="AR23" s="380"/>
      <c r="AS23" s="380"/>
      <c r="AT23" s="380"/>
      <c r="AU23" s="380"/>
      <c r="AV23" s="380"/>
      <c r="AW23" s="380"/>
      <c r="AX23" s="380"/>
      <c r="AY23" s="380"/>
      <c r="AZ23" s="380"/>
      <c r="BA23" s="380"/>
      <c r="BB23" s="380"/>
      <c r="BC23" s="380"/>
      <c r="BD23" s="380"/>
      <c r="BE23" s="380"/>
      <c r="BF23" s="380"/>
      <c r="BG23" s="380"/>
      <c r="BH23" s="380"/>
      <c r="BI23" s="380"/>
      <c r="BJ23" s="380"/>
      <c r="BK23" s="380"/>
      <c r="BL23" s="380"/>
      <c r="BM23" s="380"/>
      <c r="BN23" s="380"/>
      <c r="BO23" s="380"/>
      <c r="BP23" s="380"/>
      <c r="BQ23" s="380"/>
      <c r="BR23" s="380"/>
      <c r="BS23" s="380"/>
      <c r="BT23" s="380"/>
      <c r="BU23" s="380"/>
      <c r="BV23" s="380"/>
      <c r="BW23" s="380"/>
      <c r="BX23" s="380"/>
      <c r="BY23" s="380"/>
      <c r="BZ23" s="380"/>
      <c r="CA23" s="380"/>
      <c r="CB23" s="380"/>
      <c r="CC23" s="380"/>
      <c r="CD23" s="380"/>
      <c r="CE23" s="380"/>
      <c r="CF23" s="380"/>
      <c r="CG23" s="380"/>
      <c r="CH23" s="380"/>
    </row>
    <row r="24" spans="1:86" ht="114.75" x14ac:dyDescent="0.3">
      <c r="A24" s="207">
        <v>20</v>
      </c>
      <c r="B24" s="208" t="s">
        <v>3681</v>
      </c>
      <c r="C24" s="209" t="s">
        <v>3682</v>
      </c>
      <c r="D24" s="79" t="s">
        <v>419</v>
      </c>
      <c r="E24" s="79" t="s">
        <v>2485</v>
      </c>
      <c r="F24" s="177">
        <v>45323</v>
      </c>
      <c r="G24" s="40" t="s">
        <v>28</v>
      </c>
      <c r="H24" s="73" t="s">
        <v>223</v>
      </c>
      <c r="I24" s="40" t="s">
        <v>232</v>
      </c>
      <c r="J24" s="44" t="s">
        <v>3839</v>
      </c>
      <c r="K24" s="78" t="s">
        <v>3840</v>
      </c>
      <c r="L24" s="77" t="s">
        <v>3979</v>
      </c>
      <c r="M24" s="77" t="str">
        <f t="shared" si="0"/>
        <v>19</v>
      </c>
      <c r="N24" s="40" t="s">
        <v>4008</v>
      </c>
      <c r="O24" s="40" t="str">
        <f>IF(NSOSTADAVN[[#This Row],[Trách nhiệm soạn thảo]]="NSO-STADA","STADA VN","NA")</f>
        <v>STADA VN</v>
      </c>
      <c r="P24" s="40" t="s">
        <v>4008</v>
      </c>
      <c r="Q24" s="35"/>
      <c r="R24" s="75"/>
      <c r="S24" s="48"/>
      <c r="T24" s="20"/>
      <c r="U24" s="20"/>
      <c r="V24" s="21"/>
      <c r="W24" s="12"/>
      <c r="X24" s="12"/>
      <c r="Y24" s="12"/>
      <c r="Z24" s="12"/>
      <c r="AA24" s="12"/>
      <c r="AB24" s="12"/>
      <c r="AC24" s="12"/>
      <c r="AD24" s="12"/>
      <c r="AE24" s="12"/>
      <c r="AF24" s="12"/>
      <c r="AG24" s="12"/>
      <c r="AH24" s="12"/>
      <c r="AI24" s="12"/>
      <c r="AJ24" s="12"/>
      <c r="AK24" s="12"/>
      <c r="AL24" s="12"/>
      <c r="AM24" s="380"/>
      <c r="AN24" s="380"/>
      <c r="AO24" s="380"/>
      <c r="AP24" s="380"/>
      <c r="AQ24" s="380"/>
      <c r="AR24" s="380"/>
      <c r="AS24" s="380"/>
      <c r="AT24" s="380"/>
      <c r="AU24" s="380"/>
      <c r="AV24" s="380"/>
      <c r="AW24" s="380"/>
      <c r="AX24" s="380"/>
      <c r="AY24" s="380"/>
      <c r="AZ24" s="380"/>
      <c r="BA24" s="380"/>
      <c r="BB24" s="380"/>
      <c r="BC24" s="380"/>
      <c r="BD24" s="380"/>
      <c r="BE24" s="380"/>
      <c r="BF24" s="380"/>
      <c r="BG24" s="380"/>
      <c r="BH24" s="380"/>
      <c r="BI24" s="380"/>
      <c r="BJ24" s="380"/>
      <c r="BK24" s="380"/>
      <c r="BL24" s="380"/>
      <c r="BM24" s="380"/>
      <c r="BN24" s="380"/>
      <c r="BO24" s="380"/>
      <c r="BP24" s="380"/>
      <c r="BQ24" s="380"/>
      <c r="BR24" s="380"/>
      <c r="BS24" s="380"/>
      <c r="BT24" s="380"/>
      <c r="BU24" s="380"/>
      <c r="BV24" s="380"/>
      <c r="BW24" s="380"/>
      <c r="BX24" s="380"/>
      <c r="BY24" s="380"/>
      <c r="BZ24" s="380"/>
      <c r="CA24" s="380"/>
      <c r="CB24" s="380"/>
      <c r="CC24" s="380"/>
      <c r="CD24" s="380"/>
      <c r="CE24" s="380"/>
      <c r="CF24" s="380"/>
      <c r="CG24" s="380"/>
      <c r="CH24" s="380"/>
    </row>
    <row r="25" spans="1:86" ht="89.25" x14ac:dyDescent="0.3">
      <c r="A25" s="207">
        <v>21</v>
      </c>
      <c r="B25" s="208" t="s">
        <v>3683</v>
      </c>
      <c r="C25" s="209" t="s">
        <v>3684</v>
      </c>
      <c r="D25" s="79" t="s">
        <v>419</v>
      </c>
      <c r="E25" s="79" t="s">
        <v>2485</v>
      </c>
      <c r="F25" s="177">
        <v>45323</v>
      </c>
      <c r="G25" s="40" t="s">
        <v>28</v>
      </c>
      <c r="H25" s="73" t="s">
        <v>223</v>
      </c>
      <c r="I25" s="40" t="s">
        <v>232</v>
      </c>
      <c r="J25" s="44" t="s">
        <v>3841</v>
      </c>
      <c r="K25" s="72" t="s">
        <v>3842</v>
      </c>
      <c r="L25" s="72" t="s">
        <v>3980</v>
      </c>
      <c r="M25" s="72" t="str">
        <f t="shared" si="0"/>
        <v>19</v>
      </c>
      <c r="N25" s="40" t="s">
        <v>4008</v>
      </c>
      <c r="O25" s="40" t="str">
        <f>IF(NSOSTADAVN[[#This Row],[Trách nhiệm soạn thảo]]="NSO-STADA","STADA VN","NA")</f>
        <v>STADA VN</v>
      </c>
      <c r="P25" s="40" t="s">
        <v>4008</v>
      </c>
      <c r="Q25" s="35" t="s">
        <v>7033</v>
      </c>
      <c r="R25" s="47" t="s">
        <v>7860</v>
      </c>
      <c r="S25" s="48">
        <v>44803</v>
      </c>
      <c r="T25" s="20"/>
      <c r="U25" s="20"/>
      <c r="V25" s="21"/>
      <c r="W25" s="12"/>
      <c r="X25" s="12"/>
      <c r="Y25" s="12"/>
      <c r="Z25" s="12"/>
      <c r="AA25" s="12"/>
      <c r="AB25" s="12"/>
      <c r="AC25" s="12"/>
      <c r="AD25" s="12"/>
      <c r="AE25" s="12"/>
      <c r="AF25" s="12"/>
      <c r="AG25" s="12"/>
      <c r="AH25" s="12"/>
      <c r="AI25" s="12"/>
      <c r="AJ25" s="12"/>
      <c r="AK25" s="12"/>
      <c r="AL25" s="12"/>
      <c r="AM25" s="380"/>
      <c r="AN25" s="380"/>
      <c r="AO25" s="380"/>
      <c r="AP25" s="380"/>
      <c r="AQ25" s="380"/>
      <c r="AR25" s="380"/>
      <c r="AS25" s="380"/>
      <c r="AT25" s="380"/>
      <c r="AU25" s="380"/>
      <c r="AV25" s="380"/>
      <c r="AW25" s="380"/>
      <c r="AX25" s="380"/>
      <c r="AY25" s="380"/>
      <c r="AZ25" s="380"/>
      <c r="BA25" s="380"/>
      <c r="BB25" s="380"/>
      <c r="BC25" s="380" t="s">
        <v>451</v>
      </c>
      <c r="BD25" s="380" t="s">
        <v>451</v>
      </c>
      <c r="BE25" s="380" t="s">
        <v>451</v>
      </c>
      <c r="BF25" s="380" t="s">
        <v>451</v>
      </c>
      <c r="BG25" s="380"/>
      <c r="BH25" s="380"/>
      <c r="BI25" s="380"/>
      <c r="BJ25" s="380"/>
      <c r="BK25" s="380"/>
      <c r="BL25" s="380"/>
      <c r="BM25" s="380"/>
      <c r="BN25" s="380"/>
      <c r="BO25" s="380"/>
      <c r="BP25" s="380"/>
      <c r="BQ25" s="380"/>
      <c r="BR25" s="380"/>
      <c r="BS25" s="380"/>
      <c r="BT25" s="380"/>
      <c r="BU25" s="380"/>
      <c r="BV25" s="380"/>
      <c r="BW25" s="380"/>
      <c r="BX25" s="380"/>
      <c r="BY25" s="380"/>
      <c r="BZ25" s="380"/>
      <c r="CA25" s="380"/>
      <c r="CB25" s="380"/>
      <c r="CC25" s="380"/>
      <c r="CD25" s="380"/>
      <c r="CE25" s="380"/>
      <c r="CF25" s="380"/>
      <c r="CG25" s="380"/>
      <c r="CH25" s="380"/>
    </row>
    <row r="26" spans="1:86" ht="51" x14ac:dyDescent="0.3">
      <c r="A26" s="207">
        <v>22</v>
      </c>
      <c r="B26" s="208" t="s">
        <v>3685</v>
      </c>
      <c r="C26" s="209" t="s">
        <v>3686</v>
      </c>
      <c r="D26" s="48">
        <v>43941</v>
      </c>
      <c r="E26" s="48">
        <v>43948</v>
      </c>
      <c r="F26" s="48">
        <v>45043</v>
      </c>
      <c r="G26" s="40" t="s">
        <v>28</v>
      </c>
      <c r="H26" s="73" t="s">
        <v>223</v>
      </c>
      <c r="I26" s="40" t="s">
        <v>232</v>
      </c>
      <c r="J26" s="44" t="s">
        <v>3843</v>
      </c>
      <c r="K26" s="77">
        <v>190015</v>
      </c>
      <c r="L26" s="78" t="s">
        <v>3981</v>
      </c>
      <c r="M26" s="78" t="str">
        <f t="shared" si="0"/>
        <v>19</v>
      </c>
      <c r="N26" s="40" t="s">
        <v>4008</v>
      </c>
      <c r="O26" s="40" t="str">
        <f>IF(NSOSTADAVN[[#This Row],[Trách nhiệm soạn thảo]]="NSO-STADA","STADA VN","NA")</f>
        <v>STADA VN</v>
      </c>
      <c r="P26" s="40" t="s">
        <v>4008</v>
      </c>
      <c r="Q26" s="35"/>
      <c r="R26" s="75"/>
      <c r="S26" s="48"/>
      <c r="T26" s="20"/>
      <c r="U26" s="20"/>
      <c r="V26" s="21"/>
      <c r="W26" s="12"/>
      <c r="X26" s="12"/>
      <c r="Y26" s="12"/>
      <c r="Z26" s="12"/>
      <c r="AA26" s="12"/>
      <c r="AB26" s="12"/>
      <c r="AC26" s="12"/>
      <c r="AD26" s="12"/>
      <c r="AE26" s="12"/>
      <c r="AF26" s="12"/>
      <c r="AG26" s="12"/>
      <c r="AH26" s="12"/>
      <c r="AI26" s="12"/>
      <c r="AJ26" s="12"/>
      <c r="AK26" s="12"/>
      <c r="AL26" s="12"/>
      <c r="AM26" s="380"/>
      <c r="AN26" s="380"/>
      <c r="AO26" s="380"/>
      <c r="AP26" s="380"/>
      <c r="AQ26" s="380"/>
      <c r="AR26" s="380"/>
      <c r="AS26" s="380"/>
      <c r="AT26" s="380"/>
      <c r="AU26" s="380"/>
      <c r="AV26" s="380"/>
      <c r="AW26" s="380"/>
      <c r="AX26" s="380"/>
      <c r="AY26" s="380"/>
      <c r="AZ26" s="380"/>
      <c r="BA26" s="380"/>
      <c r="BB26" s="380"/>
      <c r="BC26" s="380"/>
      <c r="BD26" s="380"/>
      <c r="BE26" s="380"/>
      <c r="BF26" s="380"/>
      <c r="BG26" s="380"/>
      <c r="BH26" s="380"/>
      <c r="BI26" s="380"/>
      <c r="BJ26" s="380"/>
      <c r="BK26" s="380"/>
      <c r="BL26" s="380"/>
      <c r="BM26" s="380"/>
      <c r="BN26" s="380"/>
      <c r="BO26" s="380"/>
      <c r="BP26" s="380"/>
      <c r="BQ26" s="380"/>
      <c r="BR26" s="380"/>
      <c r="BS26" s="380"/>
      <c r="BT26" s="380"/>
      <c r="BU26" s="380"/>
      <c r="BV26" s="380"/>
      <c r="BW26" s="380"/>
      <c r="BX26" s="380"/>
      <c r="BY26" s="380"/>
      <c r="BZ26" s="380"/>
      <c r="CA26" s="380"/>
      <c r="CB26" s="380"/>
      <c r="CC26" s="380"/>
      <c r="CD26" s="380"/>
      <c r="CE26" s="380"/>
      <c r="CF26" s="380"/>
      <c r="CG26" s="380"/>
      <c r="CH26" s="380"/>
    </row>
    <row r="27" spans="1:86" ht="63.75" x14ac:dyDescent="0.3">
      <c r="A27" s="207">
        <v>23</v>
      </c>
      <c r="B27" s="208" t="s">
        <v>3687</v>
      </c>
      <c r="C27" s="209" t="s">
        <v>3688</v>
      </c>
      <c r="D27" s="48">
        <v>43965</v>
      </c>
      <c r="E27" s="48">
        <v>43976</v>
      </c>
      <c r="F27" s="48">
        <v>45071</v>
      </c>
      <c r="G27" s="40" t="s">
        <v>28</v>
      </c>
      <c r="H27" s="73" t="s">
        <v>223</v>
      </c>
      <c r="I27" s="40" t="s">
        <v>2387</v>
      </c>
      <c r="J27" s="44" t="s">
        <v>3844</v>
      </c>
      <c r="K27" s="72" t="s">
        <v>3845</v>
      </c>
      <c r="L27" s="77"/>
      <c r="M27" s="77" t="str">
        <f t="shared" si="0"/>
        <v>19</v>
      </c>
      <c r="N27" s="40" t="s">
        <v>4008</v>
      </c>
      <c r="O27" s="40" t="str">
        <f>IF(NSOSTADAVN[[#This Row],[Trách nhiệm soạn thảo]]="NSO-STADA","STADA VN","NA")</f>
        <v>STADA VN</v>
      </c>
      <c r="P27" s="40" t="s">
        <v>4008</v>
      </c>
      <c r="Q27" s="35"/>
      <c r="R27" s="75"/>
      <c r="S27" s="48"/>
      <c r="T27" s="20"/>
      <c r="U27" s="20"/>
      <c r="V27" s="21"/>
      <c r="W27" s="12"/>
      <c r="X27" s="12"/>
      <c r="Y27" s="12"/>
      <c r="Z27" s="12"/>
      <c r="AA27" s="12"/>
      <c r="AB27" s="12"/>
      <c r="AC27" s="12"/>
      <c r="AD27" s="12"/>
      <c r="AE27" s="12"/>
      <c r="AF27" s="12"/>
      <c r="AG27" s="12"/>
      <c r="AH27" s="12"/>
      <c r="AI27" s="12"/>
      <c r="AJ27" s="12"/>
      <c r="AK27" s="12"/>
      <c r="AL27" s="12"/>
      <c r="AM27" s="380"/>
      <c r="AN27" s="380"/>
      <c r="AO27" s="380"/>
      <c r="AP27" s="380"/>
      <c r="AQ27" s="380"/>
      <c r="AR27" s="380"/>
      <c r="AS27" s="380"/>
      <c r="AT27" s="380"/>
      <c r="AU27" s="380"/>
      <c r="AV27" s="380"/>
      <c r="AW27" s="380"/>
      <c r="AX27" s="380"/>
      <c r="AY27" s="380"/>
      <c r="AZ27" s="380"/>
      <c r="BA27" s="380"/>
      <c r="BB27" s="380"/>
      <c r="BC27" s="380"/>
      <c r="BD27" s="380"/>
      <c r="BE27" s="380"/>
      <c r="BF27" s="380"/>
      <c r="BG27" s="380"/>
      <c r="BH27" s="380"/>
      <c r="BI27" s="380"/>
      <c r="BJ27" s="380"/>
      <c r="BK27" s="380"/>
      <c r="BL27" s="380"/>
      <c r="BM27" s="380"/>
      <c r="BN27" s="380"/>
      <c r="BO27" s="380"/>
      <c r="BP27" s="380"/>
      <c r="BQ27" s="380"/>
      <c r="BR27" s="380"/>
      <c r="BS27" s="380"/>
      <c r="BT27" s="380"/>
      <c r="BU27" s="380"/>
      <c r="BV27" s="380"/>
      <c r="BW27" s="380"/>
      <c r="BX27" s="380"/>
      <c r="BY27" s="380"/>
      <c r="BZ27" s="380"/>
      <c r="CA27" s="380"/>
      <c r="CB27" s="380"/>
      <c r="CC27" s="380"/>
      <c r="CD27" s="380"/>
      <c r="CE27" s="380"/>
      <c r="CF27" s="380"/>
      <c r="CG27" s="380"/>
      <c r="CH27" s="380"/>
    </row>
    <row r="28" spans="1:86" ht="25.5" x14ac:dyDescent="0.3">
      <c r="A28" s="207">
        <v>24</v>
      </c>
      <c r="B28" s="208" t="s">
        <v>3689</v>
      </c>
      <c r="C28" s="209" t="s">
        <v>3690</v>
      </c>
      <c r="D28" s="79" t="s">
        <v>4001</v>
      </c>
      <c r="E28" s="48">
        <v>44361</v>
      </c>
      <c r="F28" s="73" t="s">
        <v>28</v>
      </c>
      <c r="G28" s="40" t="s">
        <v>28</v>
      </c>
      <c r="H28" s="73" t="s">
        <v>223</v>
      </c>
      <c r="I28" s="73" t="s">
        <v>232</v>
      </c>
      <c r="J28" s="44" t="s">
        <v>3846</v>
      </c>
      <c r="K28" s="72" t="s">
        <v>3847</v>
      </c>
      <c r="L28" s="74" t="s">
        <v>3982</v>
      </c>
      <c r="M28" s="74" t="str">
        <f t="shared" si="0"/>
        <v>19</v>
      </c>
      <c r="N28" s="40" t="s">
        <v>4008</v>
      </c>
      <c r="O28" s="40" t="str">
        <f>IF(NSOSTADAVN[[#This Row],[Trách nhiệm soạn thảo]]="NSO-STADA","STADA VN","NA")</f>
        <v>STADA VN</v>
      </c>
      <c r="P28" s="40" t="s">
        <v>4008</v>
      </c>
      <c r="Q28" s="35"/>
      <c r="R28" s="75"/>
      <c r="S28" s="48"/>
      <c r="T28" s="20"/>
      <c r="U28" s="20"/>
      <c r="V28" s="21"/>
      <c r="W28" s="12"/>
      <c r="X28" s="12"/>
      <c r="Y28" s="12"/>
      <c r="Z28" s="12"/>
      <c r="AA28" s="12"/>
      <c r="AB28" s="12"/>
      <c r="AC28" s="12"/>
      <c r="AD28" s="12"/>
      <c r="AE28" s="12"/>
      <c r="AF28" s="12"/>
      <c r="AG28" s="12"/>
      <c r="AH28" s="12"/>
      <c r="AI28" s="12"/>
      <c r="AJ28" s="12"/>
      <c r="AK28" s="12"/>
      <c r="AL28" s="12"/>
      <c r="AM28" s="380"/>
      <c r="AN28" s="380"/>
      <c r="AO28" s="380"/>
      <c r="AP28" s="380"/>
      <c r="AQ28" s="380"/>
      <c r="AR28" s="380"/>
      <c r="AS28" s="380"/>
      <c r="AT28" s="380"/>
      <c r="AU28" s="380"/>
      <c r="AV28" s="380"/>
      <c r="AW28" s="380"/>
      <c r="AX28" s="380"/>
      <c r="AY28" s="380"/>
      <c r="AZ28" s="380"/>
      <c r="BA28" s="380"/>
      <c r="BB28" s="380"/>
      <c r="BC28" s="380"/>
      <c r="BD28" s="380"/>
      <c r="BE28" s="380"/>
      <c r="BF28" s="380"/>
      <c r="BG28" s="380"/>
      <c r="BH28" s="380"/>
      <c r="BI28" s="380"/>
      <c r="BJ28" s="380"/>
      <c r="BK28" s="380"/>
      <c r="BL28" s="380"/>
      <c r="BM28" s="380"/>
      <c r="BN28" s="380"/>
      <c r="BO28" s="380"/>
      <c r="BP28" s="380"/>
      <c r="BQ28" s="380"/>
      <c r="BR28" s="380"/>
      <c r="BS28" s="380"/>
      <c r="BT28" s="380"/>
      <c r="BU28" s="380"/>
      <c r="BV28" s="380"/>
      <c r="BW28" s="380"/>
      <c r="BX28" s="380"/>
      <c r="BY28" s="380"/>
      <c r="BZ28" s="380"/>
      <c r="CA28" s="380"/>
      <c r="CB28" s="380"/>
      <c r="CC28" s="380"/>
      <c r="CD28" s="380"/>
      <c r="CE28" s="380"/>
      <c r="CF28" s="380"/>
      <c r="CG28" s="380"/>
      <c r="CH28" s="380"/>
    </row>
    <row r="29" spans="1:86" ht="38.25" x14ac:dyDescent="0.3">
      <c r="A29" s="207">
        <v>25</v>
      </c>
      <c r="B29" s="208" t="s">
        <v>3691</v>
      </c>
      <c r="C29" s="209" t="s">
        <v>3997</v>
      </c>
      <c r="D29" s="48">
        <v>44036</v>
      </c>
      <c r="E29" s="48">
        <v>44053</v>
      </c>
      <c r="F29" s="48">
        <v>45148</v>
      </c>
      <c r="G29" s="40" t="s">
        <v>28</v>
      </c>
      <c r="H29" s="73" t="s">
        <v>223</v>
      </c>
      <c r="I29" s="73" t="s">
        <v>232</v>
      </c>
      <c r="J29" s="44" t="s">
        <v>3848</v>
      </c>
      <c r="K29" s="72" t="s">
        <v>3849</v>
      </c>
      <c r="L29" s="78" t="s">
        <v>3983</v>
      </c>
      <c r="M29" s="78" t="str">
        <f t="shared" si="0"/>
        <v>19</v>
      </c>
      <c r="N29" s="40" t="s">
        <v>4008</v>
      </c>
      <c r="O29" s="40" t="str">
        <f>IF(NSOSTADAVN[[#This Row],[Trách nhiệm soạn thảo]]="NSO-STADA","STADA VN","NA")</f>
        <v>STADA VN</v>
      </c>
      <c r="P29" s="40" t="s">
        <v>4008</v>
      </c>
      <c r="Q29" s="35"/>
      <c r="R29" s="75"/>
      <c r="S29" s="48"/>
      <c r="T29" s="20"/>
      <c r="U29" s="20"/>
      <c r="V29" s="21"/>
      <c r="W29" s="12"/>
      <c r="X29" s="12"/>
      <c r="Y29" s="12"/>
      <c r="Z29" s="12"/>
      <c r="AA29" s="12"/>
      <c r="AB29" s="12"/>
      <c r="AC29" s="12"/>
      <c r="AD29" s="12"/>
      <c r="AE29" s="12"/>
      <c r="AF29" s="12"/>
      <c r="AG29" s="12"/>
      <c r="AH29" s="12"/>
      <c r="AI29" s="12"/>
      <c r="AJ29" s="12"/>
      <c r="AK29" s="12"/>
      <c r="AL29" s="12"/>
      <c r="AM29" s="380"/>
      <c r="AN29" s="380"/>
      <c r="AO29" s="380"/>
      <c r="AP29" s="380"/>
      <c r="AQ29" s="380"/>
      <c r="AR29" s="380"/>
      <c r="AS29" s="380"/>
      <c r="AT29" s="380"/>
      <c r="AU29" s="380"/>
      <c r="AV29" s="380"/>
      <c r="AW29" s="380"/>
      <c r="AX29" s="380"/>
      <c r="AY29" s="380"/>
      <c r="AZ29" s="380"/>
      <c r="BA29" s="380"/>
      <c r="BB29" s="380"/>
      <c r="BC29" s="380"/>
      <c r="BD29" s="380"/>
      <c r="BE29" s="380"/>
      <c r="BF29" s="380"/>
      <c r="BG29" s="380"/>
      <c r="BH29" s="380"/>
      <c r="BI29" s="380"/>
      <c r="BJ29" s="380"/>
      <c r="BK29" s="380"/>
      <c r="BL29" s="380"/>
      <c r="BM29" s="380"/>
      <c r="BN29" s="380"/>
      <c r="BO29" s="380"/>
      <c r="BP29" s="380"/>
      <c r="BQ29" s="380"/>
      <c r="BR29" s="380"/>
      <c r="BS29" s="380"/>
      <c r="BT29" s="380"/>
      <c r="BU29" s="380"/>
      <c r="BV29" s="380"/>
      <c r="BW29" s="380"/>
      <c r="BX29" s="380"/>
      <c r="BY29" s="380"/>
      <c r="BZ29" s="380"/>
      <c r="CA29" s="380"/>
      <c r="CB29" s="380"/>
      <c r="CC29" s="380"/>
      <c r="CD29" s="380"/>
      <c r="CE29" s="380"/>
      <c r="CF29" s="380"/>
      <c r="CG29" s="380"/>
      <c r="CH29" s="380"/>
    </row>
    <row r="30" spans="1:86" ht="63.75" x14ac:dyDescent="0.3">
      <c r="A30" s="207">
        <v>26</v>
      </c>
      <c r="B30" s="208" t="s">
        <v>3692</v>
      </c>
      <c r="C30" s="209" t="s">
        <v>3693</v>
      </c>
      <c r="D30" s="48">
        <v>44249</v>
      </c>
      <c r="E30" s="79" t="s">
        <v>4002</v>
      </c>
      <c r="F30" s="177">
        <v>45352</v>
      </c>
      <c r="G30" s="40" t="s">
        <v>28</v>
      </c>
      <c r="H30" s="73" t="s">
        <v>223</v>
      </c>
      <c r="I30" s="73" t="s">
        <v>232</v>
      </c>
      <c r="J30" s="44" t="s">
        <v>3850</v>
      </c>
      <c r="K30" s="72" t="s">
        <v>6716</v>
      </c>
      <c r="L30" s="78" t="s">
        <v>3975</v>
      </c>
      <c r="M30" s="78" t="str">
        <f t="shared" si="0"/>
        <v>19</v>
      </c>
      <c r="N30" s="40" t="s">
        <v>4008</v>
      </c>
      <c r="O30" s="40" t="str">
        <f>IF(NSOSTADAVN[[#This Row],[Trách nhiệm soạn thảo]]="NSO-STADA","STADA VN","NA")</f>
        <v>STADA VN</v>
      </c>
      <c r="P30" s="40" t="s">
        <v>4008</v>
      </c>
      <c r="Q30" s="35"/>
      <c r="R30" s="47" t="s">
        <v>7276</v>
      </c>
      <c r="S30" s="48"/>
      <c r="T30" s="20"/>
      <c r="U30" s="20"/>
      <c r="V30" s="4"/>
      <c r="W30" s="12" t="s">
        <v>450</v>
      </c>
      <c r="X30" s="12" t="s">
        <v>450</v>
      </c>
      <c r="Y30" s="12" t="s">
        <v>450</v>
      </c>
      <c r="Z30" s="12" t="s">
        <v>450</v>
      </c>
      <c r="AA30" s="12" t="s">
        <v>450</v>
      </c>
      <c r="AB30" s="12" t="s">
        <v>449</v>
      </c>
      <c r="AC30" s="12"/>
      <c r="AD30" s="12"/>
      <c r="AE30" s="12"/>
      <c r="AF30" s="12"/>
      <c r="AG30" s="12"/>
      <c r="AH30" s="12"/>
      <c r="AI30" s="12"/>
      <c r="AJ30" s="12"/>
      <c r="AK30" s="12"/>
      <c r="AL30" s="12"/>
      <c r="AM30" s="380"/>
      <c r="AN30" s="380"/>
      <c r="AO30" s="380"/>
      <c r="AP30" s="380"/>
      <c r="AQ30" s="380"/>
      <c r="AR30" s="380"/>
      <c r="AS30" s="380"/>
      <c r="AT30" s="380"/>
      <c r="AU30" s="380"/>
      <c r="AV30" s="380"/>
      <c r="AW30" s="380"/>
      <c r="AX30" s="380"/>
      <c r="AY30" s="380"/>
      <c r="AZ30" s="380"/>
      <c r="BA30" s="380"/>
      <c r="BB30" s="380"/>
      <c r="BC30" s="380"/>
      <c r="BD30" s="380"/>
      <c r="BE30" s="380"/>
      <c r="BF30" s="380"/>
      <c r="BG30" s="380"/>
      <c r="BH30" s="380"/>
      <c r="BI30" s="380"/>
      <c r="BJ30" s="380"/>
      <c r="BK30" s="380"/>
      <c r="BL30" s="380"/>
      <c r="BM30" s="380"/>
      <c r="BN30" s="380"/>
      <c r="BO30" s="380"/>
      <c r="BP30" s="380"/>
      <c r="BQ30" s="380"/>
      <c r="BR30" s="380"/>
      <c r="BS30" s="380"/>
      <c r="BT30" s="380"/>
      <c r="BU30" s="380"/>
      <c r="BV30" s="380"/>
      <c r="BW30" s="380"/>
      <c r="BX30" s="380"/>
      <c r="BY30" s="380"/>
      <c r="BZ30" s="380"/>
      <c r="CA30" s="380"/>
      <c r="CB30" s="380"/>
      <c r="CC30" s="380"/>
      <c r="CD30" s="380"/>
      <c r="CE30" s="380"/>
      <c r="CF30" s="380"/>
      <c r="CG30" s="380"/>
      <c r="CH30" s="380"/>
    </row>
    <row r="31" spans="1:86" ht="63.75" x14ac:dyDescent="0.3">
      <c r="A31" s="207">
        <v>27</v>
      </c>
      <c r="B31" s="208" t="s">
        <v>3694</v>
      </c>
      <c r="C31" s="209" t="s">
        <v>3695</v>
      </c>
      <c r="D31" s="48">
        <v>44012</v>
      </c>
      <c r="E31" s="48">
        <v>44022</v>
      </c>
      <c r="F31" s="48">
        <v>45117</v>
      </c>
      <c r="G31" s="40" t="s">
        <v>28</v>
      </c>
      <c r="H31" s="73" t="s">
        <v>223</v>
      </c>
      <c r="I31" s="73" t="s">
        <v>232</v>
      </c>
      <c r="J31" s="44" t="s">
        <v>3851</v>
      </c>
      <c r="K31" s="72" t="s">
        <v>3852</v>
      </c>
      <c r="L31" s="77"/>
      <c r="M31" s="77" t="str">
        <f t="shared" si="0"/>
        <v>19</v>
      </c>
      <c r="N31" s="40" t="s">
        <v>4008</v>
      </c>
      <c r="O31" s="40" t="str">
        <f>IF(NSOSTADAVN[[#This Row],[Trách nhiệm soạn thảo]]="NSO-STADA","STADA VN","NA")</f>
        <v>STADA VN</v>
      </c>
      <c r="P31" s="40" t="s">
        <v>4008</v>
      </c>
      <c r="Q31" s="35"/>
      <c r="R31" s="75"/>
      <c r="S31" s="48"/>
      <c r="T31" s="20"/>
      <c r="U31" s="20"/>
      <c r="V31" s="21"/>
      <c r="W31" s="12"/>
      <c r="X31" s="12"/>
      <c r="Y31" s="12"/>
      <c r="Z31" s="12"/>
      <c r="AA31" s="12"/>
      <c r="AB31" s="12"/>
      <c r="AC31" s="12"/>
      <c r="AD31" s="12"/>
      <c r="AE31" s="12"/>
      <c r="AF31" s="12"/>
      <c r="AG31" s="12"/>
      <c r="AH31" s="12"/>
      <c r="AI31" s="12"/>
      <c r="AJ31" s="12"/>
      <c r="AK31" s="12"/>
      <c r="AL31" s="12"/>
      <c r="AM31" s="380"/>
      <c r="AN31" s="380"/>
      <c r="AO31" s="380"/>
      <c r="AP31" s="380"/>
      <c r="AQ31" s="380"/>
      <c r="AR31" s="380"/>
      <c r="AS31" s="380"/>
      <c r="AT31" s="380"/>
      <c r="AU31" s="380"/>
      <c r="AV31" s="380"/>
      <c r="AW31" s="380"/>
      <c r="AX31" s="380"/>
      <c r="AY31" s="380"/>
      <c r="AZ31" s="380"/>
      <c r="BA31" s="380"/>
      <c r="BB31" s="380"/>
      <c r="BC31" s="380"/>
      <c r="BD31" s="380"/>
      <c r="BE31" s="380"/>
      <c r="BF31" s="380"/>
      <c r="BG31" s="380"/>
      <c r="BH31" s="380"/>
      <c r="BI31" s="380"/>
      <c r="BJ31" s="380"/>
      <c r="BK31" s="380"/>
      <c r="BL31" s="380"/>
      <c r="BM31" s="380"/>
      <c r="BN31" s="380"/>
      <c r="BO31" s="380"/>
      <c r="BP31" s="380"/>
      <c r="BQ31" s="380"/>
      <c r="BR31" s="380"/>
      <c r="BS31" s="380"/>
      <c r="BT31" s="380"/>
      <c r="BU31" s="380"/>
      <c r="BV31" s="380"/>
      <c r="BW31" s="380"/>
      <c r="BX31" s="380"/>
      <c r="BY31" s="380"/>
      <c r="BZ31" s="380"/>
      <c r="CA31" s="380"/>
      <c r="CB31" s="380"/>
      <c r="CC31" s="380"/>
      <c r="CD31" s="380"/>
      <c r="CE31" s="380"/>
      <c r="CF31" s="380"/>
      <c r="CG31" s="380"/>
      <c r="CH31" s="380"/>
    </row>
    <row r="32" spans="1:86" ht="63.75" x14ac:dyDescent="0.3">
      <c r="A32" s="207">
        <v>28</v>
      </c>
      <c r="B32" s="208" t="s">
        <v>3696</v>
      </c>
      <c r="C32" s="209" t="s">
        <v>3697</v>
      </c>
      <c r="D32" s="48">
        <v>44029</v>
      </c>
      <c r="E32" s="48">
        <v>44032</v>
      </c>
      <c r="F32" s="48">
        <v>45127</v>
      </c>
      <c r="G32" s="40" t="s">
        <v>28</v>
      </c>
      <c r="H32" s="73" t="s">
        <v>223</v>
      </c>
      <c r="I32" s="73" t="s">
        <v>232</v>
      </c>
      <c r="J32" s="44" t="s">
        <v>3853</v>
      </c>
      <c r="K32" s="78" t="s">
        <v>3854</v>
      </c>
      <c r="L32" s="72"/>
      <c r="M32" s="72" t="str">
        <f t="shared" si="0"/>
        <v>19</v>
      </c>
      <c r="N32" s="40" t="s">
        <v>4008</v>
      </c>
      <c r="O32" s="40" t="str">
        <f>IF(NSOSTADAVN[[#This Row],[Trách nhiệm soạn thảo]]="NSO-STADA","STADA VN","NA")</f>
        <v>STADA VN</v>
      </c>
      <c r="P32" s="40" t="s">
        <v>4008</v>
      </c>
      <c r="Q32" s="35"/>
      <c r="R32" s="75"/>
      <c r="S32" s="48"/>
      <c r="T32" s="20"/>
      <c r="U32" s="20"/>
      <c r="V32" s="21"/>
      <c r="W32" s="12"/>
      <c r="X32" s="12"/>
      <c r="Y32" s="12"/>
      <c r="Z32" s="12"/>
      <c r="AA32" s="12"/>
      <c r="AB32" s="12"/>
      <c r="AC32" s="12"/>
      <c r="AD32" s="12"/>
      <c r="AE32" s="12"/>
      <c r="AF32" s="12"/>
      <c r="AG32" s="12"/>
      <c r="AH32" s="12"/>
      <c r="AI32" s="12"/>
      <c r="AJ32" s="12"/>
      <c r="AK32" s="12"/>
      <c r="AL32" s="12"/>
      <c r="AM32" s="380"/>
      <c r="AN32" s="380"/>
      <c r="AO32" s="380"/>
      <c r="AP32" s="380"/>
      <c r="AQ32" s="380"/>
      <c r="AR32" s="380"/>
      <c r="AS32" s="380"/>
      <c r="AT32" s="380"/>
      <c r="AU32" s="380"/>
      <c r="AV32" s="380"/>
      <c r="AW32" s="380"/>
      <c r="AX32" s="380"/>
      <c r="AY32" s="380"/>
      <c r="AZ32" s="380"/>
      <c r="BA32" s="380"/>
      <c r="BB32" s="380"/>
      <c r="BC32" s="380"/>
      <c r="BD32" s="380"/>
      <c r="BE32" s="380"/>
      <c r="BF32" s="380"/>
      <c r="BG32" s="380"/>
      <c r="BH32" s="380"/>
      <c r="BI32" s="380"/>
      <c r="BJ32" s="380"/>
      <c r="BK32" s="380"/>
      <c r="BL32" s="380"/>
      <c r="BM32" s="380"/>
      <c r="BN32" s="380"/>
      <c r="BO32" s="380"/>
      <c r="BP32" s="380"/>
      <c r="BQ32" s="380"/>
      <c r="BR32" s="380"/>
      <c r="BS32" s="380"/>
      <c r="BT32" s="380"/>
      <c r="BU32" s="380"/>
      <c r="BV32" s="380"/>
      <c r="BW32" s="380"/>
      <c r="BX32" s="380"/>
      <c r="BY32" s="380"/>
      <c r="BZ32" s="380"/>
      <c r="CA32" s="380"/>
      <c r="CB32" s="380"/>
      <c r="CC32" s="380"/>
      <c r="CD32" s="380"/>
      <c r="CE32" s="380"/>
      <c r="CF32" s="380"/>
      <c r="CG32" s="380"/>
      <c r="CH32" s="380"/>
    </row>
    <row r="33" spans="1:86" ht="89.25" x14ac:dyDescent="0.3">
      <c r="A33" s="207">
        <v>29</v>
      </c>
      <c r="B33" s="208" t="s">
        <v>3698</v>
      </c>
      <c r="C33" s="209" t="s">
        <v>3699</v>
      </c>
      <c r="D33" s="79" t="s">
        <v>419</v>
      </c>
      <c r="E33" s="79" t="s">
        <v>2485</v>
      </c>
      <c r="F33" s="177">
        <v>45323</v>
      </c>
      <c r="G33" s="40" t="s">
        <v>28</v>
      </c>
      <c r="H33" s="73" t="s">
        <v>223</v>
      </c>
      <c r="I33" s="40" t="s">
        <v>232</v>
      </c>
      <c r="J33" s="44" t="s">
        <v>3855</v>
      </c>
      <c r="K33" s="72" t="s">
        <v>3842</v>
      </c>
      <c r="L33" s="72" t="s">
        <v>3984</v>
      </c>
      <c r="M33" s="72" t="str">
        <f t="shared" si="0"/>
        <v>19</v>
      </c>
      <c r="N33" s="40" t="s">
        <v>4008</v>
      </c>
      <c r="O33" s="40" t="str">
        <f>IF(NSOSTADAVN[[#This Row],[Trách nhiệm soạn thảo]]="NSO-STADA","STADA VN","NA")</f>
        <v>STADA VN</v>
      </c>
      <c r="P33" s="40" t="s">
        <v>4008</v>
      </c>
      <c r="Q33" s="35"/>
      <c r="R33" s="75"/>
      <c r="S33" s="48"/>
      <c r="T33" s="20"/>
      <c r="U33" s="20"/>
      <c r="V33" s="21"/>
      <c r="W33" s="12"/>
      <c r="X33" s="12"/>
      <c r="Y33" s="12"/>
      <c r="Z33" s="12"/>
      <c r="AA33" s="12"/>
      <c r="AB33" s="12"/>
      <c r="AC33" s="12"/>
      <c r="AD33" s="12"/>
      <c r="AE33" s="12"/>
      <c r="AF33" s="12"/>
      <c r="AG33" s="12"/>
      <c r="AH33" s="12"/>
      <c r="AI33" s="12"/>
      <c r="AJ33" s="12"/>
      <c r="AK33" s="12"/>
      <c r="AL33" s="12"/>
      <c r="AM33" s="380"/>
      <c r="AN33" s="380"/>
      <c r="AO33" s="380"/>
      <c r="AP33" s="380"/>
      <c r="AQ33" s="380"/>
      <c r="AR33" s="380"/>
      <c r="AS33" s="380"/>
      <c r="AT33" s="380"/>
      <c r="AU33" s="380"/>
      <c r="AV33" s="380"/>
      <c r="AW33" s="380"/>
      <c r="AX33" s="380"/>
      <c r="AY33" s="380"/>
      <c r="AZ33" s="380"/>
      <c r="BA33" s="380"/>
      <c r="BB33" s="380"/>
      <c r="BC33" s="380"/>
      <c r="BD33" s="380"/>
      <c r="BE33" s="380"/>
      <c r="BF33" s="380"/>
      <c r="BG33" s="380"/>
      <c r="BH33" s="380"/>
      <c r="BI33" s="380"/>
      <c r="BJ33" s="380"/>
      <c r="BK33" s="380"/>
      <c r="BL33" s="380"/>
      <c r="BM33" s="380"/>
      <c r="BN33" s="380"/>
      <c r="BO33" s="380"/>
      <c r="BP33" s="380"/>
      <c r="BQ33" s="380"/>
      <c r="BR33" s="380"/>
      <c r="BS33" s="380"/>
      <c r="BT33" s="380"/>
      <c r="BU33" s="380"/>
      <c r="BV33" s="380"/>
      <c r="BW33" s="380"/>
      <c r="BX33" s="380"/>
      <c r="BY33" s="380"/>
      <c r="BZ33" s="380"/>
      <c r="CA33" s="380"/>
      <c r="CB33" s="380"/>
      <c r="CC33" s="380"/>
      <c r="CD33" s="380"/>
      <c r="CE33" s="380"/>
      <c r="CF33" s="380"/>
      <c r="CG33" s="380"/>
      <c r="CH33" s="380"/>
    </row>
    <row r="34" spans="1:86" ht="89.25" x14ac:dyDescent="0.3">
      <c r="A34" s="207">
        <v>30</v>
      </c>
      <c r="B34" s="208" t="s">
        <v>7775</v>
      </c>
      <c r="C34" s="209" t="s">
        <v>3700</v>
      </c>
      <c r="D34" s="177">
        <v>44705</v>
      </c>
      <c r="E34" s="177">
        <v>44708</v>
      </c>
      <c r="F34" s="177">
        <v>45804</v>
      </c>
      <c r="G34" s="40" t="s">
        <v>28</v>
      </c>
      <c r="H34" s="73" t="s">
        <v>223</v>
      </c>
      <c r="I34" s="40" t="s">
        <v>232</v>
      </c>
      <c r="J34" s="49" t="s">
        <v>7774</v>
      </c>
      <c r="K34" s="72" t="s">
        <v>3856</v>
      </c>
      <c r="L34" s="78" t="s">
        <v>7773</v>
      </c>
      <c r="M34" s="72" t="str">
        <f t="shared" si="0"/>
        <v>19</v>
      </c>
      <c r="N34" s="40" t="s">
        <v>4008</v>
      </c>
      <c r="O34" s="40" t="str">
        <f>IF(NSOSTADAVN[[#This Row],[Trách nhiệm soạn thảo]]="NSO-STADA","STADA VN","NA")</f>
        <v>STADA VN</v>
      </c>
      <c r="P34" s="40" t="s">
        <v>4008</v>
      </c>
      <c r="Q34" s="35" t="s">
        <v>444</v>
      </c>
      <c r="R34" s="47" t="s">
        <v>7767</v>
      </c>
      <c r="S34" s="48"/>
      <c r="T34" s="20" t="s">
        <v>6294</v>
      </c>
      <c r="U34" s="20" t="s">
        <v>6238</v>
      </c>
      <c r="V34" s="4" t="s">
        <v>7787</v>
      </c>
      <c r="W34" s="12"/>
      <c r="X34" s="12"/>
      <c r="Y34" s="12"/>
      <c r="Z34" s="12"/>
      <c r="AA34" s="12"/>
      <c r="AB34" s="12"/>
      <c r="AC34" s="12"/>
      <c r="AD34" s="12"/>
      <c r="AE34" s="12"/>
      <c r="AF34" s="12"/>
      <c r="AG34" s="12"/>
      <c r="AH34" s="12"/>
      <c r="AI34" s="12"/>
      <c r="AJ34" s="12"/>
      <c r="AK34" s="12"/>
      <c r="AL34" s="12"/>
      <c r="AM34" s="380"/>
      <c r="AN34" s="380"/>
      <c r="AO34" s="380"/>
      <c r="AP34" s="380"/>
      <c r="AQ34" s="380"/>
      <c r="AR34" s="380"/>
      <c r="AS34" s="380"/>
      <c r="AT34" s="380"/>
      <c r="AU34" s="380"/>
      <c r="AV34" s="380"/>
      <c r="AW34" s="380"/>
      <c r="AX34" s="380"/>
      <c r="AY34" s="380"/>
      <c r="AZ34" s="380"/>
      <c r="BA34" s="380"/>
      <c r="BB34" s="380" t="s">
        <v>448</v>
      </c>
      <c r="BC34" s="380" t="s">
        <v>449</v>
      </c>
      <c r="BD34" s="380"/>
      <c r="BE34" s="380"/>
      <c r="BF34" s="380"/>
      <c r="BG34" s="380"/>
      <c r="BH34" s="380"/>
      <c r="BI34" s="380"/>
      <c r="BJ34" s="380"/>
      <c r="BK34" s="380"/>
      <c r="BL34" s="380"/>
      <c r="BM34" s="380"/>
      <c r="BN34" s="380"/>
      <c r="BO34" s="380"/>
      <c r="BP34" s="380"/>
      <c r="BQ34" s="380"/>
      <c r="BR34" s="380"/>
      <c r="BS34" s="380"/>
      <c r="BT34" s="380"/>
      <c r="BU34" s="380"/>
      <c r="BV34" s="380"/>
      <c r="BW34" s="380"/>
      <c r="BX34" s="380"/>
      <c r="BY34" s="380"/>
      <c r="BZ34" s="380"/>
      <c r="CA34" s="380"/>
      <c r="CB34" s="380"/>
      <c r="CC34" s="380"/>
      <c r="CD34" s="380"/>
      <c r="CE34" s="380"/>
      <c r="CF34" s="380"/>
      <c r="CG34" s="380"/>
      <c r="CH34" s="380"/>
    </row>
    <row r="35" spans="1:86" ht="89.25" x14ac:dyDescent="0.3">
      <c r="A35" s="207">
        <v>31</v>
      </c>
      <c r="B35" s="208" t="s">
        <v>3701</v>
      </c>
      <c r="C35" s="209" t="s">
        <v>3702</v>
      </c>
      <c r="D35" s="79" t="s">
        <v>419</v>
      </c>
      <c r="E35" s="79" t="s">
        <v>2485</v>
      </c>
      <c r="F35" s="177">
        <v>45323</v>
      </c>
      <c r="G35" s="40" t="s">
        <v>28</v>
      </c>
      <c r="H35" s="73" t="s">
        <v>223</v>
      </c>
      <c r="I35" s="40" t="s">
        <v>232</v>
      </c>
      <c r="J35" s="44" t="s">
        <v>3857</v>
      </c>
      <c r="K35" s="78" t="s">
        <v>3858</v>
      </c>
      <c r="L35" s="78" t="s">
        <v>3985</v>
      </c>
      <c r="M35" s="78" t="str">
        <f t="shared" si="0"/>
        <v>19</v>
      </c>
      <c r="N35" s="40" t="s">
        <v>4008</v>
      </c>
      <c r="O35" s="40" t="str">
        <f>IF(NSOSTADAVN[[#This Row],[Trách nhiệm soạn thảo]]="NSO-STADA","STADA VN","NA")</f>
        <v>STADA VN</v>
      </c>
      <c r="P35" s="40" t="s">
        <v>4008</v>
      </c>
      <c r="Q35" s="35"/>
      <c r="R35" s="75"/>
      <c r="S35" s="48"/>
      <c r="T35" s="20"/>
      <c r="U35" s="20"/>
      <c r="V35" s="21"/>
      <c r="W35" s="12"/>
      <c r="X35" s="12"/>
      <c r="Y35" s="12"/>
      <c r="Z35" s="12"/>
      <c r="AA35" s="12"/>
      <c r="AB35" s="12"/>
      <c r="AC35" s="12"/>
      <c r="AD35" s="12"/>
      <c r="AE35" s="12"/>
      <c r="AF35" s="12"/>
      <c r="AG35" s="12"/>
      <c r="AH35" s="12"/>
      <c r="AI35" s="12"/>
      <c r="AJ35" s="12"/>
      <c r="AK35" s="12"/>
      <c r="AL35" s="12"/>
      <c r="AM35" s="380"/>
      <c r="AN35" s="380"/>
      <c r="AO35" s="380"/>
      <c r="AP35" s="380"/>
      <c r="AQ35" s="380"/>
      <c r="AR35" s="380"/>
      <c r="AS35" s="380"/>
      <c r="AT35" s="380"/>
      <c r="AU35" s="380"/>
      <c r="AV35" s="380"/>
      <c r="AW35" s="380"/>
      <c r="AX35" s="380"/>
      <c r="AY35" s="380"/>
      <c r="AZ35" s="380"/>
      <c r="BA35" s="380"/>
      <c r="BB35" s="380"/>
      <c r="BC35" s="380"/>
      <c r="BD35" s="380"/>
      <c r="BE35" s="380"/>
      <c r="BF35" s="380"/>
      <c r="BG35" s="380"/>
      <c r="BH35" s="380"/>
      <c r="BI35" s="380"/>
      <c r="BJ35" s="380"/>
      <c r="BK35" s="380"/>
      <c r="BL35" s="380"/>
      <c r="BM35" s="380"/>
      <c r="BN35" s="380"/>
      <c r="BO35" s="380"/>
      <c r="BP35" s="380"/>
      <c r="BQ35" s="380"/>
      <c r="BR35" s="380"/>
      <c r="BS35" s="380"/>
      <c r="BT35" s="380"/>
      <c r="BU35" s="380"/>
      <c r="BV35" s="380"/>
      <c r="BW35" s="380"/>
      <c r="BX35" s="380"/>
      <c r="BY35" s="380"/>
      <c r="BZ35" s="380"/>
      <c r="CA35" s="380"/>
      <c r="CB35" s="380"/>
      <c r="CC35" s="380"/>
      <c r="CD35" s="380"/>
      <c r="CE35" s="380"/>
      <c r="CF35" s="380"/>
      <c r="CG35" s="380"/>
      <c r="CH35" s="380"/>
    </row>
    <row r="36" spans="1:86" ht="89.25" x14ac:dyDescent="0.3">
      <c r="A36" s="207">
        <v>32</v>
      </c>
      <c r="B36" s="208" t="s">
        <v>3703</v>
      </c>
      <c r="C36" s="209" t="s">
        <v>3704</v>
      </c>
      <c r="D36" s="48">
        <v>44015</v>
      </c>
      <c r="E36" s="48">
        <v>44022</v>
      </c>
      <c r="F36" s="73" t="s">
        <v>28</v>
      </c>
      <c r="G36" s="40" t="s">
        <v>28</v>
      </c>
      <c r="H36" s="73" t="s">
        <v>223</v>
      </c>
      <c r="I36" s="73" t="s">
        <v>232</v>
      </c>
      <c r="J36" s="44" t="s">
        <v>3859</v>
      </c>
      <c r="K36" s="72" t="s">
        <v>3860</v>
      </c>
      <c r="L36" s="77"/>
      <c r="M36" s="77" t="str">
        <f t="shared" si="0"/>
        <v>19</v>
      </c>
      <c r="N36" s="40" t="s">
        <v>4008</v>
      </c>
      <c r="O36" s="40" t="str">
        <f>IF(NSOSTADAVN[[#This Row],[Trách nhiệm soạn thảo]]="NSO-STADA","STADA VN","NA")</f>
        <v>STADA VN</v>
      </c>
      <c r="P36" s="40" t="s">
        <v>4008</v>
      </c>
      <c r="Q36" s="35"/>
      <c r="R36" s="75"/>
      <c r="S36" s="48"/>
      <c r="T36" s="20"/>
      <c r="U36" s="20"/>
      <c r="V36" s="21"/>
      <c r="W36" s="12"/>
      <c r="X36" s="12"/>
      <c r="Y36" s="12"/>
      <c r="Z36" s="12"/>
      <c r="AA36" s="12"/>
      <c r="AB36" s="12"/>
      <c r="AC36" s="12"/>
      <c r="AD36" s="12"/>
      <c r="AE36" s="12"/>
      <c r="AF36" s="12"/>
      <c r="AG36" s="12"/>
      <c r="AH36" s="12"/>
      <c r="AI36" s="12"/>
      <c r="AJ36" s="12"/>
      <c r="AK36" s="12"/>
      <c r="AL36" s="12"/>
      <c r="AM36" s="380"/>
      <c r="AN36" s="380"/>
      <c r="AO36" s="380"/>
      <c r="AP36" s="380"/>
      <c r="AQ36" s="380"/>
      <c r="AR36" s="380"/>
      <c r="AS36" s="380"/>
      <c r="AT36" s="380"/>
      <c r="AU36" s="380"/>
      <c r="AV36" s="380"/>
      <c r="AW36" s="380"/>
      <c r="AX36" s="380"/>
      <c r="AY36" s="380"/>
      <c r="AZ36" s="380"/>
      <c r="BA36" s="380"/>
      <c r="BB36" s="380"/>
      <c r="BC36" s="380"/>
      <c r="BD36" s="380"/>
      <c r="BE36" s="380"/>
      <c r="BF36" s="380"/>
      <c r="BG36" s="380"/>
      <c r="BH36" s="380"/>
      <c r="BI36" s="380"/>
      <c r="BJ36" s="380"/>
      <c r="BK36" s="380"/>
      <c r="BL36" s="380"/>
      <c r="BM36" s="380"/>
      <c r="BN36" s="380"/>
      <c r="BO36" s="380"/>
      <c r="BP36" s="380"/>
      <c r="BQ36" s="380"/>
      <c r="BR36" s="380"/>
      <c r="BS36" s="380"/>
      <c r="BT36" s="380"/>
      <c r="BU36" s="380"/>
      <c r="BV36" s="380"/>
      <c r="BW36" s="380"/>
      <c r="BX36" s="380"/>
      <c r="BY36" s="380"/>
      <c r="BZ36" s="380"/>
      <c r="CA36" s="380"/>
      <c r="CB36" s="380"/>
      <c r="CC36" s="380"/>
      <c r="CD36" s="380"/>
      <c r="CE36" s="380"/>
      <c r="CF36" s="380"/>
      <c r="CG36" s="380"/>
      <c r="CH36" s="380"/>
    </row>
    <row r="37" spans="1:86" ht="89.25" x14ac:dyDescent="0.3">
      <c r="A37" s="207">
        <v>33</v>
      </c>
      <c r="B37" s="208" t="s">
        <v>3705</v>
      </c>
      <c r="C37" s="209" t="s">
        <v>3706</v>
      </c>
      <c r="D37" s="48">
        <v>44020</v>
      </c>
      <c r="E37" s="48">
        <v>44029</v>
      </c>
      <c r="F37" s="48">
        <v>45124</v>
      </c>
      <c r="G37" s="40" t="s">
        <v>28</v>
      </c>
      <c r="H37" s="73" t="s">
        <v>223</v>
      </c>
      <c r="I37" s="73" t="s">
        <v>232</v>
      </c>
      <c r="J37" s="44" t="s">
        <v>3861</v>
      </c>
      <c r="K37" s="78" t="s">
        <v>3862</v>
      </c>
      <c r="L37" s="77"/>
      <c r="M37" s="77" t="str">
        <f t="shared" ref="M37:M68" si="1">LEFT(B37,2)</f>
        <v>19</v>
      </c>
      <c r="N37" s="40" t="s">
        <v>4008</v>
      </c>
      <c r="O37" s="40" t="str">
        <f>IF(NSOSTADAVN[[#This Row],[Trách nhiệm soạn thảo]]="NSO-STADA","STADA VN","NA")</f>
        <v>STADA VN</v>
      </c>
      <c r="P37" s="40" t="s">
        <v>4008</v>
      </c>
      <c r="Q37" s="35" t="s">
        <v>7033</v>
      </c>
      <c r="R37" s="47" t="s">
        <v>8032</v>
      </c>
      <c r="S37" s="48">
        <v>44773</v>
      </c>
      <c r="T37" s="20"/>
      <c r="U37" s="20"/>
      <c r="V37" s="21"/>
      <c r="W37" s="12"/>
      <c r="X37" s="12"/>
      <c r="Y37" s="12"/>
      <c r="Z37" s="12"/>
      <c r="AA37" s="12"/>
      <c r="AB37" s="12"/>
      <c r="AC37" s="12"/>
      <c r="AD37" s="12"/>
      <c r="AE37" s="12"/>
      <c r="AF37" s="12"/>
      <c r="AG37" s="12"/>
      <c r="AH37" s="12"/>
      <c r="AI37" s="12"/>
      <c r="AJ37" s="12"/>
      <c r="AK37" s="12"/>
      <c r="AL37" s="12"/>
      <c r="AM37" s="380"/>
      <c r="AN37" s="380"/>
      <c r="AO37" s="380"/>
      <c r="AP37" s="380"/>
      <c r="AQ37" s="380"/>
      <c r="AR37" s="380"/>
      <c r="AS37" s="380"/>
      <c r="AT37" s="380"/>
      <c r="AU37" s="380"/>
      <c r="AV37" s="380"/>
      <c r="AW37" s="380"/>
      <c r="AX37" s="380"/>
      <c r="AY37" s="380"/>
      <c r="AZ37" s="380"/>
      <c r="BA37" s="380"/>
      <c r="BB37" s="380"/>
      <c r="BC37" s="380"/>
      <c r="BD37" s="380" t="s">
        <v>451</v>
      </c>
      <c r="BE37" s="380" t="s">
        <v>451</v>
      </c>
      <c r="BF37" s="380" t="s">
        <v>451</v>
      </c>
      <c r="BG37" s="380"/>
      <c r="BH37" s="380"/>
      <c r="BI37" s="380"/>
      <c r="BJ37" s="380"/>
      <c r="BK37" s="380"/>
      <c r="BL37" s="380"/>
      <c r="BM37" s="380"/>
      <c r="BN37" s="380"/>
      <c r="BO37" s="380"/>
      <c r="BP37" s="380"/>
      <c r="BQ37" s="380"/>
      <c r="BR37" s="380"/>
      <c r="BS37" s="380"/>
      <c r="BT37" s="380"/>
      <c r="BU37" s="380"/>
      <c r="BV37" s="380"/>
      <c r="BW37" s="380"/>
      <c r="BX37" s="380"/>
      <c r="BY37" s="380"/>
      <c r="BZ37" s="380"/>
      <c r="CA37" s="380"/>
      <c r="CB37" s="380"/>
      <c r="CC37" s="380"/>
      <c r="CD37" s="380"/>
      <c r="CE37" s="380"/>
      <c r="CF37" s="380"/>
      <c r="CG37" s="380"/>
      <c r="CH37" s="380"/>
    </row>
    <row r="38" spans="1:86" ht="153" x14ac:dyDescent="0.3">
      <c r="A38" s="207">
        <v>34</v>
      </c>
      <c r="B38" s="208" t="s">
        <v>7666</v>
      </c>
      <c r="C38" s="209" t="s">
        <v>7664</v>
      </c>
      <c r="D38" s="177">
        <v>44673</v>
      </c>
      <c r="E38" s="48">
        <v>44676</v>
      </c>
      <c r="F38" s="48">
        <v>45772</v>
      </c>
      <c r="G38" s="40" t="s">
        <v>28</v>
      </c>
      <c r="H38" s="73" t="s">
        <v>223</v>
      </c>
      <c r="I38" s="40" t="s">
        <v>232</v>
      </c>
      <c r="J38" s="208" t="s">
        <v>7665</v>
      </c>
      <c r="K38" s="72" t="s">
        <v>3863</v>
      </c>
      <c r="L38" s="77" t="s">
        <v>7656</v>
      </c>
      <c r="M38" s="77" t="str">
        <f t="shared" si="1"/>
        <v>19</v>
      </c>
      <c r="N38" s="40" t="s">
        <v>4008</v>
      </c>
      <c r="O38" s="40" t="str">
        <f>IF(NSOSTADAVN[[#This Row],[Trách nhiệm soạn thảo]]="NSO-STADA","STADA VN","NA")</f>
        <v>STADA VN</v>
      </c>
      <c r="P38" s="40" t="s">
        <v>4008</v>
      </c>
      <c r="Q38" s="35" t="s">
        <v>444</v>
      </c>
      <c r="R38" s="47" t="s">
        <v>6715</v>
      </c>
      <c r="S38" s="48"/>
      <c r="T38" s="20" t="s">
        <v>6209</v>
      </c>
      <c r="U38" s="20" t="s">
        <v>6238</v>
      </c>
      <c r="V38" s="4" t="s">
        <v>7691</v>
      </c>
      <c r="W38" s="12" t="s">
        <v>450</v>
      </c>
      <c r="X38" s="12" t="s">
        <v>450</v>
      </c>
      <c r="Y38" s="12" t="s">
        <v>450</v>
      </c>
      <c r="Z38" s="12" t="s">
        <v>450</v>
      </c>
      <c r="AA38" s="12" t="s">
        <v>448</v>
      </c>
      <c r="AB38" s="12" t="s">
        <v>449</v>
      </c>
      <c r="AC38" s="12"/>
      <c r="AD38" s="12"/>
      <c r="AE38" s="12"/>
      <c r="AF38" s="12"/>
      <c r="AG38" s="12"/>
      <c r="AH38" s="12"/>
      <c r="AI38" s="12"/>
      <c r="AJ38" s="12"/>
      <c r="AK38" s="12"/>
      <c r="AL38" s="12"/>
      <c r="AM38" s="380"/>
      <c r="AN38" s="380"/>
      <c r="AO38" s="380"/>
      <c r="AP38" s="380"/>
      <c r="AQ38" s="380"/>
      <c r="AR38" s="380"/>
      <c r="AS38" s="380"/>
      <c r="AT38" s="380"/>
      <c r="AU38" s="380"/>
      <c r="AV38" s="380"/>
      <c r="AW38" s="380"/>
      <c r="AX38" s="380" t="s">
        <v>447</v>
      </c>
      <c r="AY38" s="380" t="s">
        <v>449</v>
      </c>
      <c r="AZ38" s="380"/>
      <c r="BA38" s="380"/>
      <c r="BB38" s="380"/>
      <c r="BC38" s="380"/>
      <c r="BD38" s="380"/>
      <c r="BE38" s="380"/>
      <c r="BF38" s="380"/>
      <c r="BG38" s="380"/>
      <c r="BH38" s="380"/>
      <c r="BI38" s="380"/>
      <c r="BJ38" s="380"/>
      <c r="BK38" s="380"/>
      <c r="BL38" s="380"/>
      <c r="BM38" s="380"/>
      <c r="BN38" s="380"/>
      <c r="BO38" s="380"/>
      <c r="BP38" s="380"/>
      <c r="BQ38" s="380"/>
      <c r="BR38" s="380"/>
      <c r="BS38" s="380"/>
      <c r="BT38" s="380"/>
      <c r="BU38" s="380"/>
      <c r="BV38" s="380"/>
      <c r="BW38" s="380"/>
      <c r="BX38" s="380"/>
      <c r="BY38" s="380"/>
      <c r="BZ38" s="380"/>
      <c r="CA38" s="380"/>
      <c r="CB38" s="380"/>
      <c r="CC38" s="380"/>
      <c r="CD38" s="380"/>
      <c r="CE38" s="380"/>
      <c r="CF38" s="380"/>
      <c r="CG38" s="380"/>
      <c r="CH38" s="380"/>
    </row>
    <row r="39" spans="1:86" ht="51" x14ac:dyDescent="0.3">
      <c r="A39" s="207">
        <v>35</v>
      </c>
      <c r="B39" s="208" t="s">
        <v>3707</v>
      </c>
      <c r="C39" s="209" t="s">
        <v>3708</v>
      </c>
      <c r="D39" s="48">
        <v>43883</v>
      </c>
      <c r="E39" s="48">
        <v>43889</v>
      </c>
      <c r="F39" s="73" t="s">
        <v>28</v>
      </c>
      <c r="G39" s="40" t="s">
        <v>28</v>
      </c>
      <c r="H39" s="73" t="s">
        <v>223</v>
      </c>
      <c r="I39" s="40" t="s">
        <v>232</v>
      </c>
      <c r="J39" s="44" t="s">
        <v>3864</v>
      </c>
      <c r="K39" s="72" t="s">
        <v>3865</v>
      </c>
      <c r="L39" s="77"/>
      <c r="M39" s="77" t="str">
        <f t="shared" si="1"/>
        <v>19</v>
      </c>
      <c r="N39" s="40" t="s">
        <v>4008</v>
      </c>
      <c r="O39" s="40" t="str">
        <f>IF(NSOSTADAVN[[#This Row],[Trách nhiệm soạn thảo]]="NSO-STADA","STADA VN","NA")</f>
        <v>STADA VN</v>
      </c>
      <c r="P39" s="40" t="s">
        <v>4008</v>
      </c>
      <c r="Q39" s="35"/>
      <c r="R39" s="75"/>
      <c r="S39" s="48"/>
      <c r="T39" s="20"/>
      <c r="U39" s="20"/>
      <c r="V39" s="21"/>
      <c r="W39" s="12"/>
      <c r="X39" s="12"/>
      <c r="Y39" s="12"/>
      <c r="Z39" s="12"/>
      <c r="AA39" s="12"/>
      <c r="AB39" s="12"/>
      <c r="AC39" s="12"/>
      <c r="AD39" s="12"/>
      <c r="AE39" s="12"/>
      <c r="AF39" s="12"/>
      <c r="AG39" s="12"/>
      <c r="AH39" s="12"/>
      <c r="AI39" s="12"/>
      <c r="AJ39" s="12"/>
      <c r="AK39" s="12"/>
      <c r="AL39" s="12"/>
      <c r="AM39" s="380"/>
      <c r="AN39" s="380"/>
      <c r="AO39" s="380"/>
      <c r="AP39" s="380"/>
      <c r="AQ39" s="380"/>
      <c r="AR39" s="380"/>
      <c r="AS39" s="380"/>
      <c r="AT39" s="380"/>
      <c r="AU39" s="380"/>
      <c r="AV39" s="380"/>
      <c r="AW39" s="380"/>
      <c r="AX39" s="380"/>
      <c r="AY39" s="380"/>
      <c r="AZ39" s="380"/>
      <c r="BA39" s="380"/>
      <c r="BB39" s="380"/>
      <c r="BC39" s="380"/>
      <c r="BD39" s="380"/>
      <c r="BE39" s="380"/>
      <c r="BF39" s="380"/>
      <c r="BG39" s="380"/>
      <c r="BH39" s="380"/>
      <c r="BI39" s="380"/>
      <c r="BJ39" s="380"/>
      <c r="BK39" s="380"/>
      <c r="BL39" s="380"/>
      <c r="BM39" s="380"/>
      <c r="BN39" s="380"/>
      <c r="BO39" s="380"/>
      <c r="BP39" s="380"/>
      <c r="BQ39" s="380"/>
      <c r="BR39" s="380"/>
      <c r="BS39" s="380"/>
      <c r="BT39" s="380"/>
      <c r="BU39" s="380"/>
      <c r="BV39" s="380"/>
      <c r="BW39" s="380"/>
      <c r="BX39" s="380"/>
      <c r="BY39" s="380"/>
      <c r="BZ39" s="380"/>
      <c r="CA39" s="380"/>
      <c r="CB39" s="380"/>
      <c r="CC39" s="380"/>
      <c r="CD39" s="380"/>
      <c r="CE39" s="380"/>
      <c r="CF39" s="380"/>
      <c r="CG39" s="380"/>
      <c r="CH39" s="380"/>
    </row>
    <row r="40" spans="1:86" ht="51" x14ac:dyDescent="0.3">
      <c r="A40" s="207">
        <v>36</v>
      </c>
      <c r="B40" s="208" t="s">
        <v>3709</v>
      </c>
      <c r="C40" s="209" t="s">
        <v>3710</v>
      </c>
      <c r="D40" s="48">
        <v>44016</v>
      </c>
      <c r="E40" s="48">
        <v>44020</v>
      </c>
      <c r="F40" s="48">
        <v>45115</v>
      </c>
      <c r="G40" s="40" t="s">
        <v>28</v>
      </c>
      <c r="H40" s="73" t="s">
        <v>223</v>
      </c>
      <c r="I40" s="40" t="s">
        <v>232</v>
      </c>
      <c r="J40" s="44" t="s">
        <v>3866</v>
      </c>
      <c r="K40" s="78" t="s">
        <v>3867</v>
      </c>
      <c r="L40" s="78" t="s">
        <v>3986</v>
      </c>
      <c r="M40" s="78" t="str">
        <f t="shared" si="1"/>
        <v>19</v>
      </c>
      <c r="N40" s="40" t="s">
        <v>4008</v>
      </c>
      <c r="O40" s="40" t="str">
        <f>IF(NSOSTADAVN[[#This Row],[Trách nhiệm soạn thảo]]="NSO-STADA","STADA VN","NA")</f>
        <v>STADA VN</v>
      </c>
      <c r="P40" s="40" t="s">
        <v>4008</v>
      </c>
      <c r="Q40" s="35"/>
      <c r="R40" s="75"/>
      <c r="S40" s="48"/>
      <c r="T40" s="20"/>
      <c r="U40" s="20"/>
      <c r="V40" s="21"/>
      <c r="W40" s="12"/>
      <c r="X40" s="12"/>
      <c r="Y40" s="12"/>
      <c r="Z40" s="12"/>
      <c r="AA40" s="12"/>
      <c r="AB40" s="12"/>
      <c r="AC40" s="12"/>
      <c r="AD40" s="12"/>
      <c r="AE40" s="12"/>
      <c r="AF40" s="12"/>
      <c r="AG40" s="12"/>
      <c r="AH40" s="12"/>
      <c r="AI40" s="12"/>
      <c r="AJ40" s="12"/>
      <c r="AK40" s="12"/>
      <c r="AL40" s="12"/>
      <c r="AM40" s="380"/>
      <c r="AN40" s="380"/>
      <c r="AO40" s="380"/>
      <c r="AP40" s="380"/>
      <c r="AQ40" s="380"/>
      <c r="AR40" s="380"/>
      <c r="AS40" s="380"/>
      <c r="AT40" s="380"/>
      <c r="AU40" s="380"/>
      <c r="AV40" s="380"/>
      <c r="AW40" s="380"/>
      <c r="AX40" s="380"/>
      <c r="AY40" s="380"/>
      <c r="AZ40" s="380"/>
      <c r="BA40" s="380"/>
      <c r="BB40" s="380"/>
      <c r="BC40" s="380"/>
      <c r="BD40" s="380"/>
      <c r="BE40" s="380"/>
      <c r="BF40" s="380"/>
      <c r="BG40" s="380"/>
      <c r="BH40" s="380"/>
      <c r="BI40" s="380"/>
      <c r="BJ40" s="380"/>
      <c r="BK40" s="380"/>
      <c r="BL40" s="380"/>
      <c r="BM40" s="380"/>
      <c r="BN40" s="380"/>
      <c r="BO40" s="380"/>
      <c r="BP40" s="380"/>
      <c r="BQ40" s="380"/>
      <c r="BR40" s="380"/>
      <c r="BS40" s="380"/>
      <c r="BT40" s="380"/>
      <c r="BU40" s="380"/>
      <c r="BV40" s="380"/>
      <c r="BW40" s="380"/>
      <c r="BX40" s="380"/>
      <c r="BY40" s="380"/>
      <c r="BZ40" s="380"/>
      <c r="CA40" s="380"/>
      <c r="CB40" s="380"/>
      <c r="CC40" s="380"/>
      <c r="CD40" s="380"/>
      <c r="CE40" s="380"/>
      <c r="CF40" s="380"/>
      <c r="CG40" s="380"/>
      <c r="CH40" s="380"/>
    </row>
    <row r="41" spans="1:86" ht="114.75" x14ac:dyDescent="0.3">
      <c r="A41" s="207">
        <v>37</v>
      </c>
      <c r="B41" s="208" t="s">
        <v>7668</v>
      </c>
      <c r="C41" s="209" t="s">
        <v>7669</v>
      </c>
      <c r="D41" s="177">
        <v>44673</v>
      </c>
      <c r="E41" s="48">
        <v>44676</v>
      </c>
      <c r="F41" s="48">
        <v>45772</v>
      </c>
      <c r="G41" s="40" t="s">
        <v>28</v>
      </c>
      <c r="H41" s="73" t="s">
        <v>223</v>
      </c>
      <c r="I41" s="40" t="s">
        <v>232</v>
      </c>
      <c r="J41" s="208" t="s">
        <v>7667</v>
      </c>
      <c r="K41" s="72" t="s">
        <v>3868</v>
      </c>
      <c r="L41" s="77" t="s">
        <v>7656</v>
      </c>
      <c r="M41" s="77" t="str">
        <f t="shared" si="1"/>
        <v>19</v>
      </c>
      <c r="N41" s="40" t="s">
        <v>4008</v>
      </c>
      <c r="O41" s="40" t="str">
        <f>IF(NSOSTADAVN[[#This Row],[Trách nhiệm soạn thảo]]="NSO-STADA","STADA VN","NA")</f>
        <v>STADA VN</v>
      </c>
      <c r="P41" s="40" t="s">
        <v>4008</v>
      </c>
      <c r="Q41" s="35" t="s">
        <v>444</v>
      </c>
      <c r="R41" s="47" t="s">
        <v>6715</v>
      </c>
      <c r="S41" s="48"/>
      <c r="T41" s="20" t="s">
        <v>6209</v>
      </c>
      <c r="U41" s="20" t="s">
        <v>6238</v>
      </c>
      <c r="V41" s="4" t="s">
        <v>7691</v>
      </c>
      <c r="W41" s="12" t="s">
        <v>450</v>
      </c>
      <c r="X41" s="12" t="s">
        <v>450</v>
      </c>
      <c r="Y41" s="12" t="s">
        <v>450</v>
      </c>
      <c r="Z41" s="12" t="s">
        <v>450</v>
      </c>
      <c r="AA41" s="12" t="s">
        <v>448</v>
      </c>
      <c r="AB41" s="12" t="s">
        <v>449</v>
      </c>
      <c r="AC41" s="12"/>
      <c r="AD41" s="12"/>
      <c r="AE41" s="12"/>
      <c r="AF41" s="12"/>
      <c r="AG41" s="12"/>
      <c r="AH41" s="12"/>
      <c r="AI41" s="12"/>
      <c r="AJ41" s="12"/>
      <c r="AK41" s="12"/>
      <c r="AL41" s="12"/>
      <c r="AM41" s="380"/>
      <c r="AN41" s="380"/>
      <c r="AO41" s="380"/>
      <c r="AP41" s="380"/>
      <c r="AQ41" s="380"/>
      <c r="AR41" s="380"/>
      <c r="AS41" s="380"/>
      <c r="AT41" s="380"/>
      <c r="AU41" s="380"/>
      <c r="AV41" s="380"/>
      <c r="AW41" s="380"/>
      <c r="AX41" s="380" t="s">
        <v>447</v>
      </c>
      <c r="AY41" s="380" t="s">
        <v>449</v>
      </c>
      <c r="AZ41" s="380"/>
      <c r="BA41" s="380"/>
      <c r="BB41" s="380"/>
      <c r="BC41" s="380"/>
      <c r="BD41" s="380"/>
      <c r="BE41" s="380"/>
      <c r="BF41" s="380"/>
      <c r="BG41" s="380"/>
      <c r="BH41" s="380"/>
      <c r="BI41" s="380"/>
      <c r="BJ41" s="380"/>
      <c r="BK41" s="380"/>
      <c r="BL41" s="380"/>
      <c r="BM41" s="380"/>
      <c r="BN41" s="380"/>
      <c r="BO41" s="380"/>
      <c r="BP41" s="380"/>
      <c r="BQ41" s="380"/>
      <c r="BR41" s="380"/>
      <c r="BS41" s="380"/>
      <c r="BT41" s="380"/>
      <c r="BU41" s="380"/>
      <c r="BV41" s="380"/>
      <c r="BW41" s="380"/>
      <c r="BX41" s="380"/>
      <c r="BY41" s="380"/>
      <c r="BZ41" s="380"/>
      <c r="CA41" s="380"/>
      <c r="CB41" s="380"/>
      <c r="CC41" s="380"/>
      <c r="CD41" s="380"/>
      <c r="CE41" s="380"/>
      <c r="CF41" s="380"/>
      <c r="CG41" s="380"/>
      <c r="CH41" s="380"/>
    </row>
    <row r="42" spans="1:86" ht="89.25" x14ac:dyDescent="0.3">
      <c r="A42" s="207">
        <v>38</v>
      </c>
      <c r="B42" s="208" t="s">
        <v>7542</v>
      </c>
      <c r="C42" s="209" t="s">
        <v>7543</v>
      </c>
      <c r="D42" s="48">
        <v>44652</v>
      </c>
      <c r="E42" s="48">
        <v>44655</v>
      </c>
      <c r="F42" s="48">
        <v>45751</v>
      </c>
      <c r="G42" s="40" t="s">
        <v>28</v>
      </c>
      <c r="H42" s="73" t="s">
        <v>223</v>
      </c>
      <c r="I42" s="40" t="s">
        <v>232</v>
      </c>
      <c r="J42" s="44" t="s">
        <v>7541</v>
      </c>
      <c r="K42" s="72" t="s">
        <v>3869</v>
      </c>
      <c r="L42" s="74" t="s">
        <v>7540</v>
      </c>
      <c r="M42" s="77" t="str">
        <f t="shared" si="1"/>
        <v>19</v>
      </c>
      <c r="N42" s="40" t="s">
        <v>4008</v>
      </c>
      <c r="O42" s="40" t="str">
        <f>IF(NSOSTADAVN[[#This Row],[Trách nhiệm soạn thảo]]="NSO-STADA","STADA VN","NA")</f>
        <v>STADA VN</v>
      </c>
      <c r="P42" s="40" t="s">
        <v>4008</v>
      </c>
      <c r="Q42" s="35" t="s">
        <v>444</v>
      </c>
      <c r="R42" s="47" t="s">
        <v>7537</v>
      </c>
      <c r="S42" s="48"/>
      <c r="T42" s="20" t="s">
        <v>6190</v>
      </c>
      <c r="U42" s="20" t="s">
        <v>6238</v>
      </c>
      <c r="V42" s="4" t="s">
        <v>7582</v>
      </c>
      <c r="W42" s="12"/>
      <c r="X42" s="12"/>
      <c r="Y42" s="12"/>
      <c r="Z42" s="12"/>
      <c r="AA42" s="12"/>
      <c r="AB42" s="12"/>
      <c r="AC42" s="12"/>
      <c r="AD42" s="12"/>
      <c r="AE42" s="12"/>
      <c r="AF42" s="12"/>
      <c r="AG42" s="12"/>
      <c r="AH42" s="12"/>
      <c r="AI42" s="12"/>
      <c r="AJ42" s="12"/>
      <c r="AK42" s="12"/>
      <c r="AL42" s="12"/>
      <c r="AM42" s="380"/>
      <c r="AN42" s="380"/>
      <c r="AO42" s="380"/>
      <c r="AP42" s="380"/>
      <c r="AQ42" s="380"/>
      <c r="AR42" s="380"/>
      <c r="AS42" s="380"/>
      <c r="AT42" s="380" t="s">
        <v>448</v>
      </c>
      <c r="AU42" s="380" t="s">
        <v>448</v>
      </c>
      <c r="AV42" s="380" t="s">
        <v>449</v>
      </c>
      <c r="AW42" s="380" t="s">
        <v>449</v>
      </c>
      <c r="AX42" s="380" t="s">
        <v>449</v>
      </c>
      <c r="AY42" s="380" t="s">
        <v>449</v>
      </c>
      <c r="AZ42" s="380"/>
      <c r="BA42" s="380"/>
      <c r="BB42" s="380"/>
      <c r="BC42" s="380"/>
      <c r="BD42" s="380"/>
      <c r="BE42" s="380"/>
      <c r="BF42" s="380"/>
      <c r="BG42" s="380"/>
      <c r="BH42" s="380"/>
      <c r="BI42" s="380"/>
      <c r="BJ42" s="380"/>
      <c r="BK42" s="380"/>
      <c r="BL42" s="380"/>
      <c r="BM42" s="380"/>
      <c r="BN42" s="380"/>
      <c r="BO42" s="380"/>
      <c r="BP42" s="380"/>
      <c r="BQ42" s="380"/>
      <c r="BR42" s="380"/>
      <c r="BS42" s="380"/>
      <c r="BT42" s="380"/>
      <c r="BU42" s="380"/>
      <c r="BV42" s="380"/>
      <c r="BW42" s="380"/>
      <c r="BX42" s="380"/>
      <c r="BY42" s="380"/>
      <c r="BZ42" s="380"/>
      <c r="CA42" s="380"/>
      <c r="CB42" s="380"/>
      <c r="CC42" s="380"/>
      <c r="CD42" s="380"/>
      <c r="CE42" s="380"/>
      <c r="CF42" s="380"/>
      <c r="CG42" s="380"/>
      <c r="CH42" s="380"/>
    </row>
    <row r="43" spans="1:86" ht="51" x14ac:dyDescent="0.3">
      <c r="A43" s="207">
        <v>39</v>
      </c>
      <c r="B43" s="208" t="s">
        <v>3711</v>
      </c>
      <c r="C43" s="209" t="s">
        <v>3712</v>
      </c>
      <c r="D43" s="48">
        <v>43923</v>
      </c>
      <c r="E43" s="48">
        <v>43934</v>
      </c>
      <c r="F43" s="73" t="s">
        <v>28</v>
      </c>
      <c r="G43" s="40" t="s">
        <v>28</v>
      </c>
      <c r="H43" s="73" t="s">
        <v>223</v>
      </c>
      <c r="I43" s="40" t="s">
        <v>232</v>
      </c>
      <c r="J43" s="44" t="s">
        <v>3870</v>
      </c>
      <c r="K43" s="72" t="s">
        <v>3871</v>
      </c>
      <c r="L43" s="77"/>
      <c r="M43" s="77" t="str">
        <f t="shared" si="1"/>
        <v>19</v>
      </c>
      <c r="N43" s="40" t="s">
        <v>4008</v>
      </c>
      <c r="O43" s="40" t="str">
        <f>IF(NSOSTADAVN[[#This Row],[Trách nhiệm soạn thảo]]="NSO-STADA","STADA VN","NA")</f>
        <v>STADA VN</v>
      </c>
      <c r="P43" s="40" t="s">
        <v>4008</v>
      </c>
      <c r="Q43" s="35"/>
      <c r="R43" s="75"/>
      <c r="S43" s="48"/>
      <c r="T43" s="20"/>
      <c r="U43" s="20"/>
      <c r="V43" s="21"/>
      <c r="W43" s="12"/>
      <c r="X43" s="12"/>
      <c r="Y43" s="12"/>
      <c r="Z43" s="12"/>
      <c r="AA43" s="12"/>
      <c r="AB43" s="12"/>
      <c r="AC43" s="12"/>
      <c r="AD43" s="12"/>
      <c r="AE43" s="12"/>
      <c r="AF43" s="12"/>
      <c r="AG43" s="12"/>
      <c r="AH43" s="12"/>
      <c r="AI43" s="12"/>
      <c r="AJ43" s="12"/>
      <c r="AK43" s="12"/>
      <c r="AL43" s="12"/>
      <c r="AM43" s="380"/>
      <c r="AN43" s="380"/>
      <c r="AO43" s="380"/>
      <c r="AP43" s="380"/>
      <c r="AQ43" s="380"/>
      <c r="AR43" s="380"/>
      <c r="AS43" s="380"/>
      <c r="AT43" s="380"/>
      <c r="AU43" s="380"/>
      <c r="AV43" s="380"/>
      <c r="AW43" s="380"/>
      <c r="AX43" s="380"/>
      <c r="AY43" s="380"/>
      <c r="AZ43" s="380"/>
      <c r="BA43" s="380"/>
      <c r="BB43" s="380"/>
      <c r="BC43" s="380"/>
      <c r="BD43" s="380"/>
      <c r="BE43" s="380"/>
      <c r="BF43" s="380"/>
      <c r="BG43" s="380"/>
      <c r="BH43" s="380"/>
      <c r="BI43" s="380"/>
      <c r="BJ43" s="380"/>
      <c r="BK43" s="380"/>
      <c r="BL43" s="380"/>
      <c r="BM43" s="380"/>
      <c r="BN43" s="380"/>
      <c r="BO43" s="380"/>
      <c r="BP43" s="380"/>
      <c r="BQ43" s="380"/>
      <c r="BR43" s="380"/>
      <c r="BS43" s="380"/>
      <c r="BT43" s="380"/>
      <c r="BU43" s="380"/>
      <c r="BV43" s="380"/>
      <c r="BW43" s="380"/>
      <c r="BX43" s="380"/>
      <c r="BY43" s="380"/>
      <c r="BZ43" s="380"/>
      <c r="CA43" s="380"/>
      <c r="CB43" s="380"/>
      <c r="CC43" s="380"/>
      <c r="CD43" s="380"/>
      <c r="CE43" s="380"/>
      <c r="CF43" s="380"/>
      <c r="CG43" s="380"/>
      <c r="CH43" s="380"/>
    </row>
    <row r="44" spans="1:86" ht="51" x14ac:dyDescent="0.3">
      <c r="A44" s="207">
        <v>40</v>
      </c>
      <c r="B44" s="208" t="s">
        <v>3713</v>
      </c>
      <c r="C44" s="209" t="s">
        <v>3714</v>
      </c>
      <c r="D44" s="48">
        <v>44016</v>
      </c>
      <c r="E44" s="48">
        <v>44020</v>
      </c>
      <c r="F44" s="48">
        <v>45115</v>
      </c>
      <c r="G44" s="40" t="s">
        <v>28</v>
      </c>
      <c r="H44" s="73" t="s">
        <v>223</v>
      </c>
      <c r="I44" s="73" t="s">
        <v>232</v>
      </c>
      <c r="J44" s="44" t="s">
        <v>3872</v>
      </c>
      <c r="K44" s="78" t="s">
        <v>3873</v>
      </c>
      <c r="L44" s="77"/>
      <c r="M44" s="77" t="str">
        <f t="shared" si="1"/>
        <v>19</v>
      </c>
      <c r="N44" s="40" t="s">
        <v>4008</v>
      </c>
      <c r="O44" s="40" t="str">
        <f>IF(NSOSTADAVN[[#This Row],[Trách nhiệm soạn thảo]]="NSO-STADA","STADA VN","NA")</f>
        <v>STADA VN</v>
      </c>
      <c r="P44" s="40" t="s">
        <v>4008</v>
      </c>
      <c r="Q44" s="35"/>
      <c r="R44" s="75"/>
      <c r="S44" s="48"/>
      <c r="T44" s="20"/>
      <c r="U44" s="20"/>
      <c r="V44" s="21"/>
      <c r="W44" s="12"/>
      <c r="X44" s="12"/>
      <c r="Y44" s="12"/>
      <c r="Z44" s="12"/>
      <c r="AA44" s="12"/>
      <c r="AB44" s="12"/>
      <c r="AC44" s="12"/>
      <c r="AD44" s="12"/>
      <c r="AE44" s="12"/>
      <c r="AF44" s="12"/>
      <c r="AG44" s="12"/>
      <c r="AH44" s="12"/>
      <c r="AI44" s="12"/>
      <c r="AJ44" s="12"/>
      <c r="AK44" s="12"/>
      <c r="AL44" s="12"/>
      <c r="AM44" s="380"/>
      <c r="AN44" s="380"/>
      <c r="AO44" s="380"/>
      <c r="AP44" s="380"/>
      <c r="AQ44" s="380"/>
      <c r="AR44" s="380"/>
      <c r="AS44" s="380"/>
      <c r="AT44" s="380"/>
      <c r="AU44" s="380"/>
      <c r="AV44" s="380"/>
      <c r="AW44" s="380"/>
      <c r="AX44" s="380"/>
      <c r="AY44" s="380"/>
      <c r="AZ44" s="380"/>
      <c r="BA44" s="380"/>
      <c r="BB44" s="380"/>
      <c r="BC44" s="380"/>
      <c r="BD44" s="380"/>
      <c r="BE44" s="380"/>
      <c r="BF44" s="380"/>
      <c r="BG44" s="380"/>
      <c r="BH44" s="380"/>
      <c r="BI44" s="380"/>
      <c r="BJ44" s="380"/>
      <c r="BK44" s="380"/>
      <c r="BL44" s="380"/>
      <c r="BM44" s="380"/>
      <c r="BN44" s="380"/>
      <c r="BO44" s="380"/>
      <c r="BP44" s="380"/>
      <c r="BQ44" s="380"/>
      <c r="BR44" s="380"/>
      <c r="BS44" s="380"/>
      <c r="BT44" s="380"/>
      <c r="BU44" s="380"/>
      <c r="BV44" s="380"/>
      <c r="BW44" s="380"/>
      <c r="BX44" s="380"/>
      <c r="BY44" s="380"/>
      <c r="BZ44" s="380"/>
      <c r="CA44" s="380"/>
      <c r="CB44" s="380"/>
      <c r="CC44" s="380"/>
      <c r="CD44" s="380"/>
      <c r="CE44" s="380"/>
      <c r="CF44" s="380"/>
      <c r="CG44" s="380"/>
      <c r="CH44" s="380"/>
    </row>
    <row r="45" spans="1:86" ht="114.75" x14ac:dyDescent="0.3">
      <c r="A45" s="207">
        <v>41</v>
      </c>
      <c r="B45" s="208" t="s">
        <v>7672</v>
      </c>
      <c r="C45" s="209" t="s">
        <v>7670</v>
      </c>
      <c r="D45" s="177">
        <v>44673</v>
      </c>
      <c r="E45" s="48">
        <v>44676</v>
      </c>
      <c r="F45" s="48">
        <v>45772</v>
      </c>
      <c r="G45" s="40" t="s">
        <v>28</v>
      </c>
      <c r="H45" s="73" t="s">
        <v>223</v>
      </c>
      <c r="I45" s="40" t="s">
        <v>232</v>
      </c>
      <c r="J45" s="208" t="s">
        <v>7671</v>
      </c>
      <c r="K45" s="78" t="s">
        <v>3874</v>
      </c>
      <c r="L45" s="77" t="s">
        <v>7656</v>
      </c>
      <c r="M45" s="77" t="str">
        <f t="shared" si="1"/>
        <v>19</v>
      </c>
      <c r="N45" s="40" t="s">
        <v>4008</v>
      </c>
      <c r="O45" s="40" t="str">
        <f>IF(NSOSTADAVN[[#This Row],[Trách nhiệm soạn thảo]]="NSO-STADA","STADA VN","NA")</f>
        <v>STADA VN</v>
      </c>
      <c r="P45" s="40" t="s">
        <v>4008</v>
      </c>
      <c r="Q45" s="35" t="s">
        <v>444</v>
      </c>
      <c r="R45" s="47" t="s">
        <v>6715</v>
      </c>
      <c r="S45" s="48"/>
      <c r="T45" s="20" t="s">
        <v>6209</v>
      </c>
      <c r="U45" s="20" t="s">
        <v>6238</v>
      </c>
      <c r="V45" s="4" t="s">
        <v>8307</v>
      </c>
      <c r="W45" s="12" t="s">
        <v>450</v>
      </c>
      <c r="X45" s="12" t="s">
        <v>450</v>
      </c>
      <c r="Y45" s="12" t="s">
        <v>450</v>
      </c>
      <c r="Z45" s="12" t="s">
        <v>450</v>
      </c>
      <c r="AA45" s="12" t="s">
        <v>448</v>
      </c>
      <c r="AB45" s="12" t="s">
        <v>449</v>
      </c>
      <c r="AC45" s="12"/>
      <c r="AD45" s="12"/>
      <c r="AE45" s="12"/>
      <c r="AF45" s="12"/>
      <c r="AG45" s="12"/>
      <c r="AH45" s="12"/>
      <c r="AI45" s="12"/>
      <c r="AJ45" s="12"/>
      <c r="AK45" s="12"/>
      <c r="AL45" s="12"/>
      <c r="AM45" s="380"/>
      <c r="AN45" s="380"/>
      <c r="AO45" s="380"/>
      <c r="AP45" s="380"/>
      <c r="AQ45" s="380"/>
      <c r="AR45" s="380"/>
      <c r="AS45" s="380"/>
      <c r="AT45" s="380"/>
      <c r="AU45" s="380"/>
      <c r="AV45" s="380"/>
      <c r="AW45" s="380"/>
      <c r="AX45" s="380" t="s">
        <v>447</v>
      </c>
      <c r="AY45" s="380" t="s">
        <v>449</v>
      </c>
      <c r="AZ45" s="380"/>
      <c r="BA45" s="380"/>
      <c r="BB45" s="380"/>
      <c r="BC45" s="380"/>
      <c r="BD45" s="380"/>
      <c r="BE45" s="380"/>
      <c r="BF45" s="380"/>
      <c r="BG45" s="380"/>
      <c r="BH45" s="380"/>
      <c r="BI45" s="380"/>
      <c r="BJ45" s="380"/>
      <c r="BK45" s="380"/>
      <c r="BL45" s="380"/>
      <c r="BM45" s="380"/>
      <c r="BN45" s="380"/>
      <c r="BO45" s="380"/>
      <c r="BP45" s="380"/>
      <c r="BQ45" s="380"/>
      <c r="BR45" s="380"/>
      <c r="BS45" s="380"/>
      <c r="BT45" s="380"/>
      <c r="BU45" s="380"/>
      <c r="BV45" s="380"/>
      <c r="BW45" s="380"/>
      <c r="BX45" s="380"/>
      <c r="BY45" s="380"/>
      <c r="BZ45" s="380"/>
      <c r="CA45" s="380"/>
      <c r="CB45" s="380"/>
      <c r="CC45" s="380"/>
      <c r="CD45" s="380"/>
      <c r="CE45" s="380"/>
      <c r="CF45" s="380"/>
      <c r="CG45" s="380"/>
      <c r="CH45" s="380"/>
    </row>
    <row r="46" spans="1:86" ht="63.75" x14ac:dyDescent="0.3">
      <c r="A46" s="207">
        <v>42</v>
      </c>
      <c r="B46" s="208" t="s">
        <v>3715</v>
      </c>
      <c r="C46" s="209" t="s">
        <v>3998</v>
      </c>
      <c r="D46" s="48">
        <v>43931</v>
      </c>
      <c r="E46" s="48">
        <v>43941</v>
      </c>
      <c r="F46" s="48">
        <v>45036</v>
      </c>
      <c r="G46" s="40" t="s">
        <v>28</v>
      </c>
      <c r="H46" s="73" t="s">
        <v>223</v>
      </c>
      <c r="I46" s="40" t="s">
        <v>232</v>
      </c>
      <c r="J46" s="44" t="s">
        <v>3875</v>
      </c>
      <c r="K46" s="78" t="s">
        <v>3876</v>
      </c>
      <c r="L46" s="77"/>
      <c r="M46" s="77" t="str">
        <f t="shared" si="1"/>
        <v>19</v>
      </c>
      <c r="N46" s="40" t="s">
        <v>4008</v>
      </c>
      <c r="O46" s="40" t="str">
        <f>IF(NSOSTADAVN[[#This Row],[Trách nhiệm soạn thảo]]="NSO-STADA","STADA VN","NA")</f>
        <v>STADA VN</v>
      </c>
      <c r="P46" s="40" t="s">
        <v>4008</v>
      </c>
      <c r="Q46" s="35"/>
      <c r="R46" s="75"/>
      <c r="S46" s="48"/>
      <c r="T46" s="20"/>
      <c r="U46" s="20"/>
      <c r="V46" s="21"/>
      <c r="W46" s="12"/>
      <c r="X46" s="12"/>
      <c r="Y46" s="12"/>
      <c r="Z46" s="12"/>
      <c r="AA46" s="12"/>
      <c r="AB46" s="12"/>
      <c r="AC46" s="12"/>
      <c r="AD46" s="12"/>
      <c r="AE46" s="12"/>
      <c r="AF46" s="12"/>
      <c r="AG46" s="12"/>
      <c r="AH46" s="12"/>
      <c r="AI46" s="12"/>
      <c r="AJ46" s="12"/>
      <c r="AK46" s="12"/>
      <c r="AL46" s="12"/>
      <c r="AM46" s="380"/>
      <c r="AN46" s="380"/>
      <c r="AO46" s="380"/>
      <c r="AP46" s="380"/>
      <c r="AQ46" s="380"/>
      <c r="AR46" s="380"/>
      <c r="AS46" s="380"/>
      <c r="AT46" s="380"/>
      <c r="AU46" s="380"/>
      <c r="AV46" s="380"/>
      <c r="AW46" s="380"/>
      <c r="AX46" s="380"/>
      <c r="AY46" s="380"/>
      <c r="AZ46" s="380"/>
      <c r="BA46" s="380"/>
      <c r="BB46" s="380"/>
      <c r="BC46" s="380"/>
      <c r="BD46" s="380"/>
      <c r="BE46" s="380"/>
      <c r="BF46" s="380"/>
      <c r="BG46" s="380"/>
      <c r="BH46" s="380"/>
      <c r="BI46" s="380"/>
      <c r="BJ46" s="380"/>
      <c r="BK46" s="380"/>
      <c r="BL46" s="380"/>
      <c r="BM46" s="380"/>
      <c r="BN46" s="380"/>
      <c r="BO46" s="380"/>
      <c r="BP46" s="380"/>
      <c r="BQ46" s="380"/>
      <c r="BR46" s="380"/>
      <c r="BS46" s="380"/>
      <c r="BT46" s="380"/>
      <c r="BU46" s="380"/>
      <c r="BV46" s="380"/>
      <c r="BW46" s="380"/>
      <c r="BX46" s="380"/>
      <c r="BY46" s="380"/>
      <c r="BZ46" s="380"/>
      <c r="CA46" s="380"/>
      <c r="CB46" s="380"/>
      <c r="CC46" s="380"/>
      <c r="CD46" s="380"/>
      <c r="CE46" s="380"/>
      <c r="CF46" s="380"/>
      <c r="CG46" s="380"/>
      <c r="CH46" s="380"/>
    </row>
    <row r="47" spans="1:86" ht="51" x14ac:dyDescent="0.3">
      <c r="A47" s="207">
        <v>43</v>
      </c>
      <c r="B47" s="12" t="s">
        <v>6580</v>
      </c>
      <c r="C47" s="209" t="s">
        <v>3716</v>
      </c>
      <c r="D47" s="48">
        <v>44035</v>
      </c>
      <c r="E47" s="48">
        <v>44042</v>
      </c>
      <c r="F47" s="48">
        <v>45137</v>
      </c>
      <c r="G47" s="40" t="s">
        <v>28</v>
      </c>
      <c r="H47" s="73" t="s">
        <v>223</v>
      </c>
      <c r="I47" s="73" t="s">
        <v>232</v>
      </c>
      <c r="J47" s="40" t="s">
        <v>3877</v>
      </c>
      <c r="K47" s="78" t="s">
        <v>3878</v>
      </c>
      <c r="L47" s="77"/>
      <c r="M47" s="77" t="str">
        <f t="shared" si="1"/>
        <v>19</v>
      </c>
      <c r="N47" s="40" t="s">
        <v>4008</v>
      </c>
      <c r="O47" s="40" t="str">
        <f>IF(NSOSTADAVN[[#This Row],[Trách nhiệm soạn thảo]]="NSO-STADA","STADA VN","NA")</f>
        <v>STADA VN</v>
      </c>
      <c r="P47" s="40" t="s">
        <v>4008</v>
      </c>
      <c r="Q47" s="35"/>
      <c r="R47" s="75"/>
      <c r="S47" s="48"/>
      <c r="T47" s="20"/>
      <c r="U47" s="20"/>
      <c r="V47" s="21"/>
      <c r="W47" s="12"/>
      <c r="X47" s="12"/>
      <c r="Y47" s="12"/>
      <c r="Z47" s="12"/>
      <c r="AA47" s="12"/>
      <c r="AB47" s="12"/>
      <c r="AC47" s="12"/>
      <c r="AD47" s="12"/>
      <c r="AE47" s="12"/>
      <c r="AF47" s="12"/>
      <c r="AG47" s="12"/>
      <c r="AH47" s="12"/>
      <c r="AI47" s="12"/>
      <c r="AJ47" s="12"/>
      <c r="AK47" s="12"/>
      <c r="AL47" s="12"/>
      <c r="AM47" s="380"/>
      <c r="AN47" s="380"/>
      <c r="AO47" s="380"/>
      <c r="AP47" s="380"/>
      <c r="AQ47" s="380"/>
      <c r="AR47" s="380"/>
      <c r="AS47" s="380"/>
      <c r="AT47" s="380"/>
      <c r="AU47" s="380"/>
      <c r="AV47" s="380"/>
      <c r="AW47" s="380"/>
      <c r="AX47" s="380"/>
      <c r="AY47" s="380"/>
      <c r="AZ47" s="380"/>
      <c r="BA47" s="380"/>
      <c r="BB47" s="380"/>
      <c r="BC47" s="380"/>
      <c r="BD47" s="380"/>
      <c r="BE47" s="380"/>
      <c r="BF47" s="380"/>
      <c r="BG47" s="380"/>
      <c r="BH47" s="380"/>
      <c r="BI47" s="380"/>
      <c r="BJ47" s="380"/>
      <c r="BK47" s="380"/>
      <c r="BL47" s="380"/>
      <c r="BM47" s="380"/>
      <c r="BN47" s="380"/>
      <c r="BO47" s="380"/>
      <c r="BP47" s="380"/>
      <c r="BQ47" s="380"/>
      <c r="BR47" s="380"/>
      <c r="BS47" s="380"/>
      <c r="BT47" s="380"/>
      <c r="BU47" s="380"/>
      <c r="BV47" s="380"/>
      <c r="BW47" s="380"/>
      <c r="BX47" s="380"/>
      <c r="BY47" s="380"/>
      <c r="BZ47" s="380"/>
      <c r="CA47" s="380"/>
      <c r="CB47" s="380"/>
      <c r="CC47" s="380"/>
      <c r="CD47" s="380"/>
      <c r="CE47" s="380"/>
      <c r="CF47" s="380"/>
      <c r="CG47" s="380"/>
      <c r="CH47" s="380"/>
    </row>
    <row r="48" spans="1:86" ht="102" x14ac:dyDescent="0.3">
      <c r="A48" s="207">
        <v>44</v>
      </c>
      <c r="B48" s="12" t="s">
        <v>7675</v>
      </c>
      <c r="C48" s="209" t="s">
        <v>7673</v>
      </c>
      <c r="D48" s="177">
        <v>44673</v>
      </c>
      <c r="E48" s="48">
        <v>44676</v>
      </c>
      <c r="F48" s="48">
        <v>45772</v>
      </c>
      <c r="G48" s="40" t="s">
        <v>28</v>
      </c>
      <c r="H48" s="73" t="s">
        <v>223</v>
      </c>
      <c r="I48" s="40" t="s">
        <v>232</v>
      </c>
      <c r="J48" s="210" t="s">
        <v>7674</v>
      </c>
      <c r="K48" s="78" t="s">
        <v>7676</v>
      </c>
      <c r="L48" s="77" t="s">
        <v>7656</v>
      </c>
      <c r="M48" s="77" t="str">
        <f t="shared" si="1"/>
        <v>19</v>
      </c>
      <c r="N48" s="40" t="s">
        <v>4008</v>
      </c>
      <c r="O48" s="40" t="str">
        <f>IF(NSOSTADAVN[[#This Row],[Trách nhiệm soạn thảo]]="NSO-STADA","STADA VN","NA")</f>
        <v>STADA VN</v>
      </c>
      <c r="P48" s="40" t="s">
        <v>4008</v>
      </c>
      <c r="Q48" s="35" t="s">
        <v>444</v>
      </c>
      <c r="R48" s="47" t="s">
        <v>6715</v>
      </c>
      <c r="S48" s="48"/>
      <c r="T48" s="20" t="s">
        <v>6209</v>
      </c>
      <c r="U48" s="20" t="s">
        <v>6238</v>
      </c>
      <c r="V48" s="4" t="s">
        <v>7691</v>
      </c>
      <c r="W48" s="12" t="s">
        <v>450</v>
      </c>
      <c r="X48" s="12" t="s">
        <v>450</v>
      </c>
      <c r="Y48" s="12" t="s">
        <v>450</v>
      </c>
      <c r="Z48" s="12" t="s">
        <v>450</v>
      </c>
      <c r="AA48" s="12" t="s">
        <v>448</v>
      </c>
      <c r="AB48" s="12" t="s">
        <v>448</v>
      </c>
      <c r="AC48" s="12" t="s">
        <v>449</v>
      </c>
      <c r="AD48" s="12"/>
      <c r="AE48" s="12"/>
      <c r="AF48" s="12"/>
      <c r="AG48" s="12"/>
      <c r="AH48" s="12"/>
      <c r="AI48" s="12"/>
      <c r="AJ48" s="12"/>
      <c r="AK48" s="12"/>
      <c r="AL48" s="12"/>
      <c r="AM48" s="380"/>
      <c r="AN48" s="380"/>
      <c r="AO48" s="380"/>
      <c r="AP48" s="380"/>
      <c r="AQ48" s="380"/>
      <c r="AR48" s="380"/>
      <c r="AS48" s="380"/>
      <c r="AT48" s="380"/>
      <c r="AU48" s="380"/>
      <c r="AV48" s="380"/>
      <c r="AW48" s="380"/>
      <c r="AX48" s="380" t="s">
        <v>447</v>
      </c>
      <c r="AY48" s="380" t="s">
        <v>449</v>
      </c>
      <c r="AZ48" s="380"/>
      <c r="BA48" s="380"/>
      <c r="BB48" s="380"/>
      <c r="BC48" s="380"/>
      <c r="BD48" s="380"/>
      <c r="BE48" s="380"/>
      <c r="BF48" s="380"/>
      <c r="BG48" s="380"/>
      <c r="BH48" s="380"/>
      <c r="BI48" s="380"/>
      <c r="BJ48" s="380"/>
      <c r="BK48" s="380"/>
      <c r="BL48" s="380"/>
      <c r="BM48" s="380"/>
      <c r="BN48" s="380"/>
      <c r="BO48" s="380"/>
      <c r="BP48" s="380"/>
      <c r="BQ48" s="380"/>
      <c r="BR48" s="380"/>
      <c r="BS48" s="380"/>
      <c r="BT48" s="380"/>
      <c r="BU48" s="380"/>
      <c r="BV48" s="380"/>
      <c r="BW48" s="380"/>
      <c r="BX48" s="380"/>
      <c r="BY48" s="380"/>
      <c r="BZ48" s="380"/>
      <c r="CA48" s="380"/>
      <c r="CB48" s="380"/>
      <c r="CC48" s="380"/>
      <c r="CD48" s="380"/>
      <c r="CE48" s="380"/>
      <c r="CF48" s="380"/>
      <c r="CG48" s="380"/>
      <c r="CH48" s="380"/>
    </row>
    <row r="49" spans="1:86" ht="102" x14ac:dyDescent="0.3">
      <c r="A49" s="207">
        <v>45</v>
      </c>
      <c r="B49" s="208" t="s">
        <v>3717</v>
      </c>
      <c r="C49" s="209" t="s">
        <v>3718</v>
      </c>
      <c r="D49" s="48">
        <v>43965</v>
      </c>
      <c r="E49" s="48">
        <v>43972</v>
      </c>
      <c r="F49" s="48">
        <v>45067</v>
      </c>
      <c r="G49" s="40" t="s">
        <v>28</v>
      </c>
      <c r="H49" s="73" t="s">
        <v>223</v>
      </c>
      <c r="I49" s="73" t="s">
        <v>232</v>
      </c>
      <c r="J49" s="44" t="s">
        <v>3879</v>
      </c>
      <c r="K49" s="77" t="s">
        <v>28</v>
      </c>
      <c r="L49" s="72"/>
      <c r="M49" s="72" t="str">
        <f t="shared" si="1"/>
        <v>19</v>
      </c>
      <c r="N49" s="40" t="s">
        <v>4008</v>
      </c>
      <c r="O49" s="40" t="str">
        <f>IF(NSOSTADAVN[[#This Row],[Trách nhiệm soạn thảo]]="NSO-STADA","STADA VN","NA")</f>
        <v>STADA VN</v>
      </c>
      <c r="P49" s="40" t="s">
        <v>4008</v>
      </c>
      <c r="Q49" s="35"/>
      <c r="R49" s="75"/>
      <c r="S49" s="48"/>
      <c r="T49" s="20"/>
      <c r="U49" s="20"/>
      <c r="V49" s="21"/>
      <c r="W49" s="12"/>
      <c r="X49" s="12"/>
      <c r="Y49" s="12"/>
      <c r="Z49" s="12"/>
      <c r="AA49" s="12"/>
      <c r="AB49" s="12"/>
      <c r="AC49" s="12"/>
      <c r="AD49" s="12"/>
      <c r="AE49" s="12"/>
      <c r="AF49" s="12"/>
      <c r="AG49" s="12"/>
      <c r="AH49" s="12"/>
      <c r="AI49" s="12"/>
      <c r="AJ49" s="12"/>
      <c r="AK49" s="12"/>
      <c r="AL49" s="12"/>
      <c r="AM49" s="380"/>
      <c r="AN49" s="380"/>
      <c r="AO49" s="380"/>
      <c r="AP49" s="380"/>
      <c r="AQ49" s="380"/>
      <c r="AR49" s="380"/>
      <c r="AS49" s="380"/>
      <c r="AT49" s="380"/>
      <c r="AU49" s="380"/>
      <c r="AV49" s="380"/>
      <c r="AW49" s="380"/>
      <c r="AX49" s="380"/>
      <c r="AY49" s="380"/>
      <c r="AZ49" s="380"/>
      <c r="BA49" s="380"/>
      <c r="BB49" s="380"/>
      <c r="BC49" s="380"/>
      <c r="BD49" s="380"/>
      <c r="BE49" s="380"/>
      <c r="BF49" s="380"/>
      <c r="BG49" s="380"/>
      <c r="BH49" s="380"/>
      <c r="BI49" s="380"/>
      <c r="BJ49" s="380"/>
      <c r="BK49" s="380"/>
      <c r="BL49" s="380"/>
      <c r="BM49" s="380"/>
      <c r="BN49" s="380"/>
      <c r="BO49" s="380"/>
      <c r="BP49" s="380"/>
      <c r="BQ49" s="380"/>
      <c r="BR49" s="380"/>
      <c r="BS49" s="380"/>
      <c r="BT49" s="380"/>
      <c r="BU49" s="380"/>
      <c r="BV49" s="380"/>
      <c r="BW49" s="380"/>
      <c r="BX49" s="380"/>
      <c r="BY49" s="380"/>
      <c r="BZ49" s="380"/>
      <c r="CA49" s="380"/>
      <c r="CB49" s="380"/>
      <c r="CC49" s="380"/>
      <c r="CD49" s="380"/>
      <c r="CE49" s="380"/>
      <c r="CF49" s="380"/>
      <c r="CG49" s="380"/>
      <c r="CH49" s="380"/>
    </row>
    <row r="50" spans="1:86" ht="102" x14ac:dyDescent="0.3">
      <c r="A50" s="207">
        <v>46</v>
      </c>
      <c r="B50" s="208" t="s">
        <v>3719</v>
      </c>
      <c r="C50" s="209" t="s">
        <v>3720</v>
      </c>
      <c r="D50" s="48">
        <v>43941</v>
      </c>
      <c r="E50" s="48">
        <v>43950</v>
      </c>
      <c r="F50" s="48">
        <v>45045</v>
      </c>
      <c r="G50" s="40" t="s">
        <v>28</v>
      </c>
      <c r="H50" s="73" t="s">
        <v>223</v>
      </c>
      <c r="I50" s="40" t="s">
        <v>232</v>
      </c>
      <c r="J50" s="44" t="s">
        <v>3880</v>
      </c>
      <c r="K50" s="72" t="s">
        <v>3881</v>
      </c>
      <c r="L50" s="72"/>
      <c r="M50" s="72" t="str">
        <f t="shared" si="1"/>
        <v>19</v>
      </c>
      <c r="N50" s="40" t="s">
        <v>4008</v>
      </c>
      <c r="O50" s="40" t="str">
        <f>IF(NSOSTADAVN[[#This Row],[Trách nhiệm soạn thảo]]="NSO-STADA","STADA VN","NA")</f>
        <v>STADA VN</v>
      </c>
      <c r="P50" s="40" t="s">
        <v>4008</v>
      </c>
      <c r="Q50" s="35"/>
      <c r="R50" s="75"/>
      <c r="S50" s="48"/>
      <c r="T50" s="20"/>
      <c r="U50" s="20"/>
      <c r="V50" s="21"/>
      <c r="W50" s="12"/>
      <c r="X50" s="12"/>
      <c r="Y50" s="12"/>
      <c r="Z50" s="12"/>
      <c r="AA50" s="12"/>
      <c r="AB50" s="12"/>
      <c r="AC50" s="12"/>
      <c r="AD50" s="12"/>
      <c r="AE50" s="12"/>
      <c r="AF50" s="12"/>
      <c r="AG50" s="12"/>
      <c r="AH50" s="12"/>
      <c r="AI50" s="12"/>
      <c r="AJ50" s="12"/>
      <c r="AK50" s="12"/>
      <c r="AL50" s="12"/>
      <c r="AM50" s="380"/>
      <c r="AN50" s="380"/>
      <c r="AO50" s="380"/>
      <c r="AP50" s="380"/>
      <c r="AQ50" s="380"/>
      <c r="AR50" s="380"/>
      <c r="AS50" s="380"/>
      <c r="AT50" s="380"/>
      <c r="AU50" s="380"/>
      <c r="AV50" s="380"/>
      <c r="AW50" s="380"/>
      <c r="AX50" s="380"/>
      <c r="AY50" s="380"/>
      <c r="AZ50" s="380"/>
      <c r="BA50" s="380"/>
      <c r="BB50" s="380"/>
      <c r="BC50" s="380"/>
      <c r="BD50" s="380"/>
      <c r="BE50" s="380"/>
      <c r="BF50" s="380"/>
      <c r="BG50" s="380"/>
      <c r="BH50" s="380"/>
      <c r="BI50" s="380"/>
      <c r="BJ50" s="380"/>
      <c r="BK50" s="380"/>
      <c r="BL50" s="380"/>
      <c r="BM50" s="380"/>
      <c r="BN50" s="380"/>
      <c r="BO50" s="380"/>
      <c r="BP50" s="380"/>
      <c r="BQ50" s="380"/>
      <c r="BR50" s="380"/>
      <c r="BS50" s="380"/>
      <c r="BT50" s="380"/>
      <c r="BU50" s="380"/>
      <c r="BV50" s="380"/>
      <c r="BW50" s="380"/>
      <c r="BX50" s="380"/>
      <c r="BY50" s="380"/>
      <c r="BZ50" s="380"/>
      <c r="CA50" s="380"/>
      <c r="CB50" s="380"/>
      <c r="CC50" s="380"/>
      <c r="CD50" s="380"/>
      <c r="CE50" s="380"/>
      <c r="CF50" s="380"/>
      <c r="CG50" s="380"/>
      <c r="CH50" s="380"/>
    </row>
    <row r="51" spans="1:86" ht="89.25" x14ac:dyDescent="0.3">
      <c r="A51" s="207">
        <v>47</v>
      </c>
      <c r="B51" s="208" t="s">
        <v>3721</v>
      </c>
      <c r="C51" s="209" t="s">
        <v>3722</v>
      </c>
      <c r="D51" s="48">
        <v>43958</v>
      </c>
      <c r="E51" s="48">
        <v>44334</v>
      </c>
      <c r="F51" s="48">
        <v>45064</v>
      </c>
      <c r="G51" s="40" t="s">
        <v>28</v>
      </c>
      <c r="H51" s="73" t="s">
        <v>223</v>
      </c>
      <c r="I51" s="40" t="s">
        <v>232</v>
      </c>
      <c r="J51" s="44" t="s">
        <v>3882</v>
      </c>
      <c r="K51" s="78" t="s">
        <v>3883</v>
      </c>
      <c r="L51" s="72"/>
      <c r="M51" s="72" t="str">
        <f t="shared" si="1"/>
        <v>19</v>
      </c>
      <c r="N51" s="40" t="s">
        <v>4008</v>
      </c>
      <c r="O51" s="40" t="str">
        <f>IF(NSOSTADAVN[[#This Row],[Trách nhiệm soạn thảo]]="NSO-STADA","STADA VN","NA")</f>
        <v>STADA VN</v>
      </c>
      <c r="P51" s="40" t="s">
        <v>4008</v>
      </c>
      <c r="Q51" s="35"/>
      <c r="R51" s="75"/>
      <c r="S51" s="48"/>
      <c r="T51" s="20"/>
      <c r="U51" s="20"/>
      <c r="V51" s="21"/>
      <c r="W51" s="12"/>
      <c r="X51" s="12"/>
      <c r="Y51" s="12"/>
      <c r="Z51" s="12"/>
      <c r="AA51" s="12"/>
      <c r="AB51" s="12"/>
      <c r="AC51" s="12"/>
      <c r="AD51" s="12"/>
      <c r="AE51" s="12"/>
      <c r="AF51" s="12"/>
      <c r="AG51" s="12"/>
      <c r="AH51" s="12"/>
      <c r="AI51" s="12"/>
      <c r="AJ51" s="12"/>
      <c r="AK51" s="12"/>
      <c r="AL51" s="12"/>
      <c r="AM51" s="380"/>
      <c r="AN51" s="380"/>
      <c r="AO51" s="380"/>
      <c r="AP51" s="380"/>
      <c r="AQ51" s="380"/>
      <c r="AR51" s="380"/>
      <c r="AS51" s="380"/>
      <c r="AT51" s="380"/>
      <c r="AU51" s="380"/>
      <c r="AV51" s="380"/>
      <c r="AW51" s="380"/>
      <c r="AX51" s="380"/>
      <c r="AY51" s="380"/>
      <c r="AZ51" s="380"/>
      <c r="BA51" s="380"/>
      <c r="BB51" s="380"/>
      <c r="BC51" s="380"/>
      <c r="BD51" s="380"/>
      <c r="BE51" s="380"/>
      <c r="BF51" s="380"/>
      <c r="BG51" s="380"/>
      <c r="BH51" s="380"/>
      <c r="BI51" s="380"/>
      <c r="BJ51" s="380"/>
      <c r="BK51" s="380"/>
      <c r="BL51" s="380"/>
      <c r="BM51" s="380"/>
      <c r="BN51" s="380"/>
      <c r="BO51" s="380"/>
      <c r="BP51" s="380"/>
      <c r="BQ51" s="380"/>
      <c r="BR51" s="380"/>
      <c r="BS51" s="380"/>
      <c r="BT51" s="380"/>
      <c r="BU51" s="380"/>
      <c r="BV51" s="380"/>
      <c r="BW51" s="380"/>
      <c r="BX51" s="380"/>
      <c r="BY51" s="380"/>
      <c r="BZ51" s="380"/>
      <c r="CA51" s="380"/>
      <c r="CB51" s="380"/>
      <c r="CC51" s="380"/>
      <c r="CD51" s="380"/>
      <c r="CE51" s="380"/>
      <c r="CF51" s="380"/>
      <c r="CG51" s="380"/>
      <c r="CH51" s="380"/>
    </row>
    <row r="52" spans="1:86" ht="89.25" x14ac:dyDescent="0.3">
      <c r="A52" s="207">
        <v>48</v>
      </c>
      <c r="B52" s="208" t="s">
        <v>3723</v>
      </c>
      <c r="C52" s="209" t="s">
        <v>3724</v>
      </c>
      <c r="D52" s="48">
        <v>43958</v>
      </c>
      <c r="E52" s="48">
        <v>43969</v>
      </c>
      <c r="F52" s="48">
        <v>45064</v>
      </c>
      <c r="G52" s="40" t="s">
        <v>28</v>
      </c>
      <c r="H52" s="73" t="s">
        <v>223</v>
      </c>
      <c r="I52" s="40" t="s">
        <v>232</v>
      </c>
      <c r="J52" s="44" t="s">
        <v>3884</v>
      </c>
      <c r="K52" s="72" t="s">
        <v>3885</v>
      </c>
      <c r="L52" s="72"/>
      <c r="M52" s="72" t="str">
        <f t="shared" si="1"/>
        <v>19</v>
      </c>
      <c r="N52" s="40" t="s">
        <v>4008</v>
      </c>
      <c r="O52" s="40" t="str">
        <f>IF(NSOSTADAVN[[#This Row],[Trách nhiệm soạn thảo]]="NSO-STADA","STADA VN","NA")</f>
        <v>STADA VN</v>
      </c>
      <c r="P52" s="40" t="s">
        <v>4008</v>
      </c>
      <c r="Q52" s="35"/>
      <c r="R52" s="75"/>
      <c r="S52" s="48"/>
      <c r="T52" s="20"/>
      <c r="U52" s="20"/>
      <c r="V52" s="21"/>
      <c r="W52" s="12"/>
      <c r="X52" s="12"/>
      <c r="Y52" s="12"/>
      <c r="Z52" s="12"/>
      <c r="AA52" s="12"/>
      <c r="AB52" s="12"/>
      <c r="AC52" s="12"/>
      <c r="AD52" s="12"/>
      <c r="AE52" s="12"/>
      <c r="AF52" s="12"/>
      <c r="AG52" s="12"/>
      <c r="AH52" s="12"/>
      <c r="AI52" s="12"/>
      <c r="AJ52" s="12"/>
      <c r="AK52" s="12"/>
      <c r="AL52" s="12"/>
      <c r="AM52" s="380"/>
      <c r="AN52" s="380"/>
      <c r="AO52" s="380"/>
      <c r="AP52" s="380"/>
      <c r="AQ52" s="380"/>
      <c r="AR52" s="380"/>
      <c r="AS52" s="380"/>
      <c r="AT52" s="380"/>
      <c r="AU52" s="380"/>
      <c r="AV52" s="380"/>
      <c r="AW52" s="380"/>
      <c r="AX52" s="380"/>
      <c r="AY52" s="380"/>
      <c r="AZ52" s="380"/>
      <c r="BA52" s="380"/>
      <c r="BB52" s="380"/>
      <c r="BC52" s="380"/>
      <c r="BD52" s="380"/>
      <c r="BE52" s="380"/>
      <c r="BF52" s="380"/>
      <c r="BG52" s="380"/>
      <c r="BH52" s="380"/>
      <c r="BI52" s="380"/>
      <c r="BJ52" s="380"/>
      <c r="BK52" s="380"/>
      <c r="BL52" s="380"/>
      <c r="BM52" s="380"/>
      <c r="BN52" s="380"/>
      <c r="BO52" s="380"/>
      <c r="BP52" s="380"/>
      <c r="BQ52" s="380"/>
      <c r="BR52" s="380"/>
      <c r="BS52" s="380"/>
      <c r="BT52" s="380"/>
      <c r="BU52" s="380"/>
      <c r="BV52" s="380"/>
      <c r="BW52" s="380"/>
      <c r="BX52" s="380"/>
      <c r="BY52" s="380"/>
      <c r="BZ52" s="380"/>
      <c r="CA52" s="380"/>
      <c r="CB52" s="380"/>
      <c r="CC52" s="380"/>
      <c r="CD52" s="380"/>
      <c r="CE52" s="380"/>
      <c r="CF52" s="380"/>
      <c r="CG52" s="380"/>
      <c r="CH52" s="380"/>
    </row>
    <row r="53" spans="1:86" ht="76.5" x14ac:dyDescent="0.3">
      <c r="A53" s="207">
        <v>49</v>
      </c>
      <c r="B53" s="208" t="s">
        <v>3725</v>
      </c>
      <c r="C53" s="209" t="s">
        <v>3726</v>
      </c>
      <c r="D53" s="48">
        <v>44028</v>
      </c>
      <c r="E53" s="48">
        <v>44032</v>
      </c>
      <c r="F53" s="48">
        <v>45127</v>
      </c>
      <c r="G53" s="40" t="s">
        <v>28</v>
      </c>
      <c r="H53" s="73" t="s">
        <v>223</v>
      </c>
      <c r="I53" s="40" t="s">
        <v>232</v>
      </c>
      <c r="J53" s="44" t="s">
        <v>3886</v>
      </c>
      <c r="K53" s="78" t="s">
        <v>3887</v>
      </c>
      <c r="L53" s="72" t="s">
        <v>3987</v>
      </c>
      <c r="M53" s="72" t="str">
        <f t="shared" si="1"/>
        <v>19</v>
      </c>
      <c r="N53" s="40" t="s">
        <v>4008</v>
      </c>
      <c r="O53" s="40" t="str">
        <f>IF(NSOSTADAVN[[#This Row],[Trách nhiệm soạn thảo]]="NSO-STADA","STADA VN","NA")</f>
        <v>STADA VN</v>
      </c>
      <c r="P53" s="40" t="s">
        <v>4008</v>
      </c>
      <c r="Q53" s="35"/>
      <c r="R53" s="75"/>
      <c r="S53" s="48"/>
      <c r="T53" s="20"/>
      <c r="U53" s="20"/>
      <c r="V53" s="21"/>
      <c r="W53" s="12"/>
      <c r="X53" s="12"/>
      <c r="Y53" s="12"/>
      <c r="Z53" s="12"/>
      <c r="AA53" s="12"/>
      <c r="AB53" s="12"/>
      <c r="AC53" s="12"/>
      <c r="AD53" s="12"/>
      <c r="AE53" s="12"/>
      <c r="AF53" s="12"/>
      <c r="AG53" s="12"/>
      <c r="AH53" s="12"/>
      <c r="AI53" s="12"/>
      <c r="AJ53" s="12"/>
      <c r="AK53" s="12"/>
      <c r="AL53" s="12"/>
      <c r="AM53" s="380"/>
      <c r="AN53" s="380"/>
      <c r="AO53" s="380"/>
      <c r="AP53" s="380"/>
      <c r="AQ53" s="380"/>
      <c r="AR53" s="380"/>
      <c r="AS53" s="380"/>
      <c r="AT53" s="380"/>
      <c r="AU53" s="380"/>
      <c r="AV53" s="380"/>
      <c r="AW53" s="380"/>
      <c r="AX53" s="380"/>
      <c r="AY53" s="380"/>
      <c r="AZ53" s="380"/>
      <c r="BA53" s="380"/>
      <c r="BB53" s="380"/>
      <c r="BC53" s="380"/>
      <c r="BD53" s="380"/>
      <c r="BE53" s="380"/>
      <c r="BF53" s="380"/>
      <c r="BG53" s="380"/>
      <c r="BH53" s="380"/>
      <c r="BI53" s="380"/>
      <c r="BJ53" s="380"/>
      <c r="BK53" s="380"/>
      <c r="BL53" s="380"/>
      <c r="BM53" s="380"/>
      <c r="BN53" s="380"/>
      <c r="BO53" s="380"/>
      <c r="BP53" s="380"/>
      <c r="BQ53" s="380"/>
      <c r="BR53" s="380"/>
      <c r="BS53" s="380"/>
      <c r="BT53" s="380"/>
      <c r="BU53" s="380"/>
      <c r="BV53" s="380"/>
      <c r="BW53" s="380"/>
      <c r="BX53" s="380"/>
      <c r="BY53" s="380"/>
      <c r="BZ53" s="380"/>
      <c r="CA53" s="380"/>
      <c r="CB53" s="380"/>
      <c r="CC53" s="380"/>
      <c r="CD53" s="380"/>
      <c r="CE53" s="380"/>
      <c r="CF53" s="380"/>
      <c r="CG53" s="380"/>
      <c r="CH53" s="380"/>
    </row>
    <row r="54" spans="1:86" ht="51" x14ac:dyDescent="0.3">
      <c r="A54" s="207">
        <v>50</v>
      </c>
      <c r="B54" s="208" t="s">
        <v>3727</v>
      </c>
      <c r="C54" s="209" t="s">
        <v>3728</v>
      </c>
      <c r="D54" s="48">
        <v>44023</v>
      </c>
      <c r="E54" s="48">
        <v>44032</v>
      </c>
      <c r="F54" s="48">
        <v>45127</v>
      </c>
      <c r="G54" s="40" t="s">
        <v>28</v>
      </c>
      <c r="H54" s="73" t="s">
        <v>223</v>
      </c>
      <c r="I54" s="40" t="s">
        <v>232</v>
      </c>
      <c r="J54" s="44" t="s">
        <v>3888</v>
      </c>
      <c r="K54" s="78" t="s">
        <v>3889</v>
      </c>
      <c r="L54" s="74" t="s">
        <v>3988</v>
      </c>
      <c r="M54" s="74" t="str">
        <f t="shared" si="1"/>
        <v>19</v>
      </c>
      <c r="N54" s="40" t="s">
        <v>4008</v>
      </c>
      <c r="O54" s="40" t="str">
        <f>IF(NSOSTADAVN[[#This Row],[Trách nhiệm soạn thảo]]="NSO-STADA","STADA VN","NA")</f>
        <v>STADA VN</v>
      </c>
      <c r="P54" s="40" t="s">
        <v>4008</v>
      </c>
      <c r="Q54" s="35"/>
      <c r="R54" s="75"/>
      <c r="S54" s="48"/>
      <c r="T54" s="20"/>
      <c r="U54" s="20"/>
      <c r="V54" s="21"/>
      <c r="W54" s="12"/>
      <c r="X54" s="12"/>
      <c r="Y54" s="12"/>
      <c r="Z54" s="12"/>
      <c r="AA54" s="12"/>
      <c r="AB54" s="12"/>
      <c r="AC54" s="12"/>
      <c r="AD54" s="12"/>
      <c r="AE54" s="12"/>
      <c r="AF54" s="12"/>
      <c r="AG54" s="12"/>
      <c r="AH54" s="12"/>
      <c r="AI54" s="12"/>
      <c r="AJ54" s="12"/>
      <c r="AK54" s="12"/>
      <c r="AL54" s="12"/>
      <c r="AM54" s="380"/>
      <c r="AN54" s="380"/>
      <c r="AO54" s="380"/>
      <c r="AP54" s="380"/>
      <c r="AQ54" s="380"/>
      <c r="AR54" s="380"/>
      <c r="AS54" s="380"/>
      <c r="AT54" s="380"/>
      <c r="AU54" s="380"/>
      <c r="AV54" s="380"/>
      <c r="AW54" s="380"/>
      <c r="AX54" s="380"/>
      <c r="AY54" s="380"/>
      <c r="AZ54" s="380"/>
      <c r="BA54" s="380"/>
      <c r="BB54" s="380"/>
      <c r="BC54" s="380"/>
      <c r="BD54" s="380"/>
      <c r="BE54" s="380"/>
      <c r="BF54" s="380"/>
      <c r="BG54" s="380"/>
      <c r="BH54" s="380"/>
      <c r="BI54" s="380"/>
      <c r="BJ54" s="380"/>
      <c r="BK54" s="380"/>
      <c r="BL54" s="380"/>
      <c r="BM54" s="380"/>
      <c r="BN54" s="380"/>
      <c r="BO54" s="380"/>
      <c r="BP54" s="380"/>
      <c r="BQ54" s="380"/>
      <c r="BR54" s="380"/>
      <c r="BS54" s="380"/>
      <c r="BT54" s="380"/>
      <c r="BU54" s="380"/>
      <c r="BV54" s="380"/>
      <c r="BW54" s="380"/>
      <c r="BX54" s="380"/>
      <c r="BY54" s="380"/>
      <c r="BZ54" s="380"/>
      <c r="CA54" s="380"/>
      <c r="CB54" s="380"/>
      <c r="CC54" s="380"/>
      <c r="CD54" s="380"/>
      <c r="CE54" s="380"/>
      <c r="CF54" s="380"/>
      <c r="CG54" s="380"/>
      <c r="CH54" s="380"/>
    </row>
    <row r="55" spans="1:86" ht="63.75" x14ac:dyDescent="0.3">
      <c r="A55" s="207">
        <v>51</v>
      </c>
      <c r="B55" s="208" t="s">
        <v>3729</v>
      </c>
      <c r="C55" s="209" t="s">
        <v>3999</v>
      </c>
      <c r="D55" s="48">
        <v>44035</v>
      </c>
      <c r="E55" s="48">
        <v>44042</v>
      </c>
      <c r="F55" s="48">
        <v>45137</v>
      </c>
      <c r="G55" s="40" t="s">
        <v>28</v>
      </c>
      <c r="H55" s="73" t="s">
        <v>223</v>
      </c>
      <c r="I55" s="73" t="s">
        <v>232</v>
      </c>
      <c r="J55" s="44" t="s">
        <v>3890</v>
      </c>
      <c r="K55" s="72" t="s">
        <v>3891</v>
      </c>
      <c r="L55" s="77"/>
      <c r="M55" s="77" t="str">
        <f t="shared" si="1"/>
        <v>19</v>
      </c>
      <c r="N55" s="40" t="s">
        <v>4008</v>
      </c>
      <c r="O55" s="40" t="str">
        <f>IF(NSOSTADAVN[[#This Row],[Trách nhiệm soạn thảo]]="NSO-STADA","STADA VN","NA")</f>
        <v>STADA VN</v>
      </c>
      <c r="P55" s="40" t="s">
        <v>4008</v>
      </c>
      <c r="Q55" s="35"/>
      <c r="R55" s="75"/>
      <c r="S55" s="48"/>
      <c r="T55" s="20"/>
      <c r="U55" s="20"/>
      <c r="V55" s="21"/>
      <c r="W55" s="12"/>
      <c r="X55" s="12"/>
      <c r="Y55" s="12"/>
      <c r="Z55" s="12"/>
      <c r="AA55" s="12"/>
      <c r="AB55" s="12"/>
      <c r="AC55" s="12"/>
      <c r="AD55" s="12"/>
      <c r="AE55" s="12"/>
      <c r="AF55" s="12"/>
      <c r="AG55" s="12"/>
      <c r="AH55" s="12"/>
      <c r="AI55" s="12"/>
      <c r="AJ55" s="12"/>
      <c r="AK55" s="12"/>
      <c r="AL55" s="12"/>
      <c r="AM55" s="380"/>
      <c r="AN55" s="380"/>
      <c r="AO55" s="380"/>
      <c r="AP55" s="380"/>
      <c r="AQ55" s="380"/>
      <c r="AR55" s="380"/>
      <c r="AS55" s="380"/>
      <c r="AT55" s="380"/>
      <c r="AU55" s="380"/>
      <c r="AV55" s="380"/>
      <c r="AW55" s="380"/>
      <c r="AX55" s="380"/>
      <c r="AY55" s="380"/>
      <c r="AZ55" s="380"/>
      <c r="BA55" s="380"/>
      <c r="BB55" s="380"/>
      <c r="BC55" s="380"/>
      <c r="BD55" s="380"/>
      <c r="BE55" s="380"/>
      <c r="BF55" s="380"/>
      <c r="BG55" s="380"/>
      <c r="BH55" s="380"/>
      <c r="BI55" s="380"/>
      <c r="BJ55" s="380"/>
      <c r="BK55" s="380"/>
      <c r="BL55" s="380"/>
      <c r="BM55" s="380"/>
      <c r="BN55" s="380"/>
      <c r="BO55" s="380"/>
      <c r="BP55" s="380"/>
      <c r="BQ55" s="380"/>
      <c r="BR55" s="380"/>
      <c r="BS55" s="380"/>
      <c r="BT55" s="380"/>
      <c r="BU55" s="380"/>
      <c r="BV55" s="380"/>
      <c r="BW55" s="380"/>
      <c r="BX55" s="380"/>
      <c r="BY55" s="380"/>
      <c r="BZ55" s="380"/>
      <c r="CA55" s="380"/>
      <c r="CB55" s="380"/>
      <c r="CC55" s="380"/>
      <c r="CD55" s="380"/>
      <c r="CE55" s="380"/>
      <c r="CF55" s="380"/>
      <c r="CG55" s="380"/>
      <c r="CH55" s="380"/>
    </row>
    <row r="56" spans="1:86" ht="51" x14ac:dyDescent="0.3">
      <c r="A56" s="207">
        <v>52</v>
      </c>
      <c r="B56" s="208" t="s">
        <v>3730</v>
      </c>
      <c r="C56" s="209" t="s">
        <v>3731</v>
      </c>
      <c r="D56" s="48">
        <v>43923</v>
      </c>
      <c r="E56" s="48">
        <v>43931</v>
      </c>
      <c r="F56" s="73" t="s">
        <v>28</v>
      </c>
      <c r="G56" s="40" t="s">
        <v>28</v>
      </c>
      <c r="H56" s="73" t="s">
        <v>223</v>
      </c>
      <c r="I56" s="73" t="s">
        <v>232</v>
      </c>
      <c r="J56" s="44" t="s">
        <v>3892</v>
      </c>
      <c r="K56" s="78" t="s">
        <v>3893</v>
      </c>
      <c r="L56" s="72"/>
      <c r="M56" s="72" t="str">
        <f t="shared" si="1"/>
        <v>19</v>
      </c>
      <c r="N56" s="40" t="s">
        <v>4008</v>
      </c>
      <c r="O56" s="40" t="str">
        <f>IF(NSOSTADAVN[[#This Row],[Trách nhiệm soạn thảo]]="NSO-STADA","STADA VN","NA")</f>
        <v>STADA VN</v>
      </c>
      <c r="P56" s="40" t="s">
        <v>4008</v>
      </c>
      <c r="Q56" s="35"/>
      <c r="R56" s="75"/>
      <c r="S56" s="48"/>
      <c r="T56" s="20"/>
      <c r="U56" s="20"/>
      <c r="V56" s="21"/>
      <c r="W56" s="12"/>
      <c r="X56" s="12"/>
      <c r="Y56" s="12"/>
      <c r="Z56" s="12"/>
      <c r="AA56" s="12"/>
      <c r="AB56" s="12"/>
      <c r="AC56" s="12"/>
      <c r="AD56" s="12"/>
      <c r="AE56" s="12"/>
      <c r="AF56" s="12"/>
      <c r="AG56" s="12"/>
      <c r="AH56" s="12"/>
      <c r="AI56" s="12"/>
      <c r="AJ56" s="12"/>
      <c r="AK56" s="12"/>
      <c r="AL56" s="12"/>
      <c r="AM56" s="380"/>
      <c r="AN56" s="380"/>
      <c r="AO56" s="380"/>
      <c r="AP56" s="380"/>
      <c r="AQ56" s="380"/>
      <c r="AR56" s="380"/>
      <c r="AS56" s="380"/>
      <c r="AT56" s="380"/>
      <c r="AU56" s="380"/>
      <c r="AV56" s="380"/>
      <c r="AW56" s="380"/>
      <c r="AX56" s="380"/>
      <c r="AY56" s="380"/>
      <c r="AZ56" s="380"/>
      <c r="BA56" s="380"/>
      <c r="BB56" s="380"/>
      <c r="BC56" s="380"/>
      <c r="BD56" s="380"/>
      <c r="BE56" s="380"/>
      <c r="BF56" s="380"/>
      <c r="BG56" s="380"/>
      <c r="BH56" s="380"/>
      <c r="BI56" s="380"/>
      <c r="BJ56" s="380"/>
      <c r="BK56" s="380"/>
      <c r="BL56" s="380"/>
      <c r="BM56" s="380"/>
      <c r="BN56" s="380"/>
      <c r="BO56" s="380"/>
      <c r="BP56" s="380"/>
      <c r="BQ56" s="380"/>
      <c r="BR56" s="380"/>
      <c r="BS56" s="380"/>
      <c r="BT56" s="380"/>
      <c r="BU56" s="380"/>
      <c r="BV56" s="380"/>
      <c r="BW56" s="380"/>
      <c r="BX56" s="380"/>
      <c r="BY56" s="380"/>
      <c r="BZ56" s="380"/>
      <c r="CA56" s="380"/>
      <c r="CB56" s="380"/>
      <c r="CC56" s="380"/>
      <c r="CD56" s="380"/>
      <c r="CE56" s="380"/>
      <c r="CF56" s="380"/>
      <c r="CG56" s="380"/>
      <c r="CH56" s="380"/>
    </row>
    <row r="57" spans="1:86" ht="38.25" x14ac:dyDescent="0.3">
      <c r="A57" s="207">
        <v>53</v>
      </c>
      <c r="B57" s="208" t="s">
        <v>3732</v>
      </c>
      <c r="C57" s="209" t="s">
        <v>3733</v>
      </c>
      <c r="D57" s="48">
        <v>44018</v>
      </c>
      <c r="E57" s="48">
        <v>44022</v>
      </c>
      <c r="F57" s="48">
        <v>45117</v>
      </c>
      <c r="G57" s="40" t="s">
        <v>28</v>
      </c>
      <c r="H57" s="73" t="s">
        <v>223</v>
      </c>
      <c r="I57" s="40" t="s">
        <v>232</v>
      </c>
      <c r="J57" s="44" t="s">
        <v>3894</v>
      </c>
      <c r="K57" s="78" t="s">
        <v>3873</v>
      </c>
      <c r="L57" s="78" t="s">
        <v>3989</v>
      </c>
      <c r="M57" s="78" t="str">
        <f t="shared" si="1"/>
        <v>19</v>
      </c>
      <c r="N57" s="40" t="s">
        <v>4008</v>
      </c>
      <c r="O57" s="40" t="str">
        <f>IF(NSOSTADAVN[[#This Row],[Trách nhiệm soạn thảo]]="NSO-STADA","STADA VN","NA")</f>
        <v>STADA VN</v>
      </c>
      <c r="P57" s="40" t="s">
        <v>4008</v>
      </c>
      <c r="Q57" s="35"/>
      <c r="R57" s="75"/>
      <c r="S57" s="48"/>
      <c r="T57" s="20"/>
      <c r="U57" s="20"/>
      <c r="V57" s="21"/>
      <c r="W57" s="12"/>
      <c r="X57" s="12"/>
      <c r="Y57" s="12"/>
      <c r="Z57" s="12"/>
      <c r="AA57" s="12"/>
      <c r="AB57" s="12"/>
      <c r="AC57" s="12"/>
      <c r="AD57" s="12"/>
      <c r="AE57" s="12"/>
      <c r="AF57" s="12"/>
      <c r="AG57" s="12"/>
      <c r="AH57" s="12"/>
      <c r="AI57" s="12"/>
      <c r="AJ57" s="12"/>
      <c r="AK57" s="12"/>
      <c r="AL57" s="12"/>
      <c r="AM57" s="380"/>
      <c r="AN57" s="380"/>
      <c r="AO57" s="380"/>
      <c r="AP57" s="380"/>
      <c r="AQ57" s="380"/>
      <c r="AR57" s="380"/>
      <c r="AS57" s="380"/>
      <c r="AT57" s="380"/>
      <c r="AU57" s="380"/>
      <c r="AV57" s="380"/>
      <c r="AW57" s="380"/>
      <c r="AX57" s="380"/>
      <c r="AY57" s="380"/>
      <c r="AZ57" s="380"/>
      <c r="BA57" s="380"/>
      <c r="BB57" s="380"/>
      <c r="BC57" s="380"/>
      <c r="BD57" s="380"/>
      <c r="BE57" s="380"/>
      <c r="BF57" s="380"/>
      <c r="BG57" s="380"/>
      <c r="BH57" s="380"/>
      <c r="BI57" s="380"/>
      <c r="BJ57" s="380"/>
      <c r="BK57" s="380"/>
      <c r="BL57" s="380"/>
      <c r="BM57" s="380"/>
      <c r="BN57" s="380"/>
      <c r="BO57" s="380"/>
      <c r="BP57" s="380"/>
      <c r="BQ57" s="380"/>
      <c r="BR57" s="380"/>
      <c r="BS57" s="380"/>
      <c r="BT57" s="380"/>
      <c r="BU57" s="380"/>
      <c r="BV57" s="380"/>
      <c r="BW57" s="380"/>
      <c r="BX57" s="380"/>
      <c r="BY57" s="380"/>
      <c r="BZ57" s="380"/>
      <c r="CA57" s="380"/>
      <c r="CB57" s="380"/>
      <c r="CC57" s="380"/>
      <c r="CD57" s="380"/>
      <c r="CE57" s="380"/>
      <c r="CF57" s="380"/>
      <c r="CG57" s="380"/>
      <c r="CH57" s="380"/>
    </row>
    <row r="58" spans="1:86" ht="76.5" x14ac:dyDescent="0.3">
      <c r="A58" s="207">
        <v>54</v>
      </c>
      <c r="B58" s="208" t="s">
        <v>3734</v>
      </c>
      <c r="C58" s="209" t="s">
        <v>3735</v>
      </c>
      <c r="D58" s="79" t="s">
        <v>4003</v>
      </c>
      <c r="E58" s="48">
        <v>44057</v>
      </c>
      <c r="F58" s="48">
        <v>45152</v>
      </c>
      <c r="G58" s="40" t="s">
        <v>28</v>
      </c>
      <c r="H58" s="73" t="s">
        <v>223</v>
      </c>
      <c r="I58" s="40" t="s">
        <v>232</v>
      </c>
      <c r="J58" s="44" t="s">
        <v>3895</v>
      </c>
      <c r="K58" s="72" t="s">
        <v>3896</v>
      </c>
      <c r="L58" s="77"/>
      <c r="M58" s="77" t="str">
        <f t="shared" si="1"/>
        <v>19</v>
      </c>
      <c r="N58" s="40" t="s">
        <v>4008</v>
      </c>
      <c r="O58" s="40" t="str">
        <f>IF(NSOSTADAVN[[#This Row],[Trách nhiệm soạn thảo]]="NSO-STADA","STADA VN","NA")</f>
        <v>STADA VN</v>
      </c>
      <c r="P58" s="40" t="s">
        <v>4008</v>
      </c>
      <c r="Q58" s="35"/>
      <c r="R58" s="75"/>
      <c r="S58" s="48"/>
      <c r="T58" s="20"/>
      <c r="U58" s="20"/>
      <c r="V58" s="21"/>
      <c r="W58" s="12"/>
      <c r="X58" s="12"/>
      <c r="Y58" s="12"/>
      <c r="Z58" s="12"/>
      <c r="AA58" s="12"/>
      <c r="AB58" s="12"/>
      <c r="AC58" s="12"/>
      <c r="AD58" s="12"/>
      <c r="AE58" s="12"/>
      <c r="AF58" s="12"/>
      <c r="AG58" s="12"/>
      <c r="AH58" s="12"/>
      <c r="AI58" s="12"/>
      <c r="AJ58" s="12"/>
      <c r="AK58" s="12"/>
      <c r="AL58" s="12"/>
      <c r="AM58" s="380"/>
      <c r="AN58" s="380"/>
      <c r="AO58" s="380"/>
      <c r="AP58" s="380"/>
      <c r="AQ58" s="380"/>
      <c r="AR58" s="380"/>
      <c r="AS58" s="380"/>
      <c r="AT58" s="380"/>
      <c r="AU58" s="380"/>
      <c r="AV58" s="380"/>
      <c r="AW58" s="380"/>
      <c r="AX58" s="380"/>
      <c r="AY58" s="380"/>
      <c r="AZ58" s="380"/>
      <c r="BA58" s="380"/>
      <c r="BB58" s="380"/>
      <c r="BC58" s="380"/>
      <c r="BD58" s="380"/>
      <c r="BE58" s="380"/>
      <c r="BF58" s="380"/>
      <c r="BG58" s="380"/>
      <c r="BH58" s="380"/>
      <c r="BI58" s="380"/>
      <c r="BJ58" s="380"/>
      <c r="BK58" s="380"/>
      <c r="BL58" s="380"/>
      <c r="BM58" s="380"/>
      <c r="BN58" s="380"/>
      <c r="BO58" s="380"/>
      <c r="BP58" s="380"/>
      <c r="BQ58" s="380"/>
      <c r="BR58" s="380"/>
      <c r="BS58" s="380"/>
      <c r="BT58" s="380"/>
      <c r="BU58" s="380"/>
      <c r="BV58" s="380"/>
      <c r="BW58" s="380"/>
      <c r="BX58" s="380"/>
      <c r="BY58" s="380"/>
      <c r="BZ58" s="380"/>
      <c r="CA58" s="380"/>
      <c r="CB58" s="380"/>
      <c r="CC58" s="380"/>
      <c r="CD58" s="380"/>
      <c r="CE58" s="380"/>
      <c r="CF58" s="380"/>
      <c r="CG58" s="380"/>
      <c r="CH58" s="380"/>
    </row>
    <row r="59" spans="1:86" ht="63.75" x14ac:dyDescent="0.3">
      <c r="A59" s="207">
        <v>55</v>
      </c>
      <c r="B59" s="208" t="s">
        <v>3736</v>
      </c>
      <c r="C59" s="209" t="s">
        <v>3737</v>
      </c>
      <c r="D59" s="48">
        <v>44029</v>
      </c>
      <c r="E59" s="48">
        <v>44036</v>
      </c>
      <c r="F59" s="48">
        <v>45131</v>
      </c>
      <c r="G59" s="40" t="s">
        <v>28</v>
      </c>
      <c r="H59" s="73" t="s">
        <v>223</v>
      </c>
      <c r="I59" s="40" t="s">
        <v>232</v>
      </c>
      <c r="J59" s="44" t="s">
        <v>3897</v>
      </c>
      <c r="K59" s="72" t="s">
        <v>3898</v>
      </c>
      <c r="L59" s="77"/>
      <c r="M59" s="77" t="str">
        <f t="shared" si="1"/>
        <v>19</v>
      </c>
      <c r="N59" s="40" t="s">
        <v>4008</v>
      </c>
      <c r="O59" s="40" t="str">
        <f>IF(NSOSTADAVN[[#This Row],[Trách nhiệm soạn thảo]]="NSO-STADA","STADA VN","NA")</f>
        <v>STADA VN</v>
      </c>
      <c r="P59" s="40" t="s">
        <v>4008</v>
      </c>
      <c r="Q59" s="35"/>
      <c r="R59" s="75"/>
      <c r="S59" s="48"/>
      <c r="T59" s="20"/>
      <c r="U59" s="20"/>
      <c r="V59" s="21"/>
      <c r="W59" s="12"/>
      <c r="X59" s="12"/>
      <c r="Y59" s="12"/>
      <c r="Z59" s="12"/>
      <c r="AA59" s="12"/>
      <c r="AB59" s="12"/>
      <c r="AC59" s="12"/>
      <c r="AD59" s="12"/>
      <c r="AE59" s="12"/>
      <c r="AF59" s="12"/>
      <c r="AG59" s="12"/>
      <c r="AH59" s="12"/>
      <c r="AI59" s="12"/>
      <c r="AJ59" s="12"/>
      <c r="AK59" s="12"/>
      <c r="AL59" s="12"/>
      <c r="AM59" s="380"/>
      <c r="AN59" s="380"/>
      <c r="AO59" s="380"/>
      <c r="AP59" s="380"/>
      <c r="AQ59" s="380"/>
      <c r="AR59" s="380"/>
      <c r="AS59" s="380"/>
      <c r="AT59" s="380"/>
      <c r="AU59" s="380"/>
      <c r="AV59" s="380"/>
      <c r="AW59" s="380"/>
      <c r="AX59" s="380" t="s">
        <v>447</v>
      </c>
      <c r="AY59" s="380"/>
      <c r="AZ59" s="380"/>
      <c r="BA59" s="380"/>
      <c r="BB59" s="380"/>
      <c r="BC59" s="380"/>
      <c r="BD59" s="380"/>
      <c r="BE59" s="380"/>
      <c r="BF59" s="380"/>
      <c r="BG59" s="380"/>
      <c r="BH59" s="380"/>
      <c r="BI59" s="380"/>
      <c r="BJ59" s="380"/>
      <c r="BK59" s="380"/>
      <c r="BL59" s="380"/>
      <c r="BM59" s="380"/>
      <c r="BN59" s="380"/>
      <c r="BO59" s="380"/>
      <c r="BP59" s="380"/>
      <c r="BQ59" s="380"/>
      <c r="BR59" s="380"/>
      <c r="BS59" s="380"/>
      <c r="BT59" s="380"/>
      <c r="BU59" s="380"/>
      <c r="BV59" s="380"/>
      <c r="BW59" s="380"/>
      <c r="BX59" s="380"/>
      <c r="BY59" s="380"/>
      <c r="BZ59" s="380"/>
      <c r="CA59" s="380"/>
      <c r="CB59" s="380"/>
      <c r="CC59" s="380"/>
      <c r="CD59" s="380"/>
      <c r="CE59" s="380"/>
      <c r="CF59" s="380"/>
      <c r="CG59" s="380"/>
      <c r="CH59" s="380"/>
    </row>
    <row r="60" spans="1:86" ht="114.75" x14ac:dyDescent="0.3">
      <c r="A60" s="207">
        <v>56</v>
      </c>
      <c r="B60" s="208" t="s">
        <v>7679</v>
      </c>
      <c r="C60" s="209" t="s">
        <v>7677</v>
      </c>
      <c r="D60" s="177">
        <v>44673</v>
      </c>
      <c r="E60" s="48">
        <v>44676</v>
      </c>
      <c r="F60" s="48">
        <v>45772</v>
      </c>
      <c r="G60" s="40" t="s">
        <v>28</v>
      </c>
      <c r="H60" s="73" t="s">
        <v>223</v>
      </c>
      <c r="I60" s="40" t="s">
        <v>232</v>
      </c>
      <c r="J60" s="208" t="s">
        <v>7678</v>
      </c>
      <c r="K60" s="72" t="s">
        <v>3899</v>
      </c>
      <c r="L60" s="77" t="s">
        <v>7656</v>
      </c>
      <c r="M60" s="77" t="str">
        <f t="shared" si="1"/>
        <v>19</v>
      </c>
      <c r="N60" s="40" t="s">
        <v>4008</v>
      </c>
      <c r="O60" s="40" t="str">
        <f>IF(NSOSTADAVN[[#This Row],[Trách nhiệm soạn thảo]]="NSO-STADA","STADA VN","NA")</f>
        <v>STADA VN</v>
      </c>
      <c r="P60" s="40" t="s">
        <v>4008</v>
      </c>
      <c r="Q60" s="35" t="s">
        <v>444</v>
      </c>
      <c r="R60" s="47" t="s">
        <v>6715</v>
      </c>
      <c r="S60" s="48"/>
      <c r="T60" s="20" t="s">
        <v>6209</v>
      </c>
      <c r="U60" s="20" t="s">
        <v>6238</v>
      </c>
      <c r="V60" s="4" t="s">
        <v>7692</v>
      </c>
      <c r="W60" s="12" t="s">
        <v>450</v>
      </c>
      <c r="X60" s="12" t="s">
        <v>450</v>
      </c>
      <c r="Y60" s="12" t="s">
        <v>450</v>
      </c>
      <c r="Z60" s="12" t="s">
        <v>450</v>
      </c>
      <c r="AA60" s="12" t="s">
        <v>448</v>
      </c>
      <c r="AB60" s="12" t="s">
        <v>448</v>
      </c>
      <c r="AC60" s="12" t="s">
        <v>449</v>
      </c>
      <c r="AD60" s="12"/>
      <c r="AE60" s="12"/>
      <c r="AF60" s="12"/>
      <c r="AG60" s="12"/>
      <c r="AH60" s="12"/>
      <c r="AI60" s="12"/>
      <c r="AJ60" s="12"/>
      <c r="AK60" s="12"/>
      <c r="AL60" s="12"/>
      <c r="AM60" s="380"/>
      <c r="AN60" s="380"/>
      <c r="AO60" s="380"/>
      <c r="AP60" s="380"/>
      <c r="AQ60" s="380"/>
      <c r="AR60" s="380"/>
      <c r="AS60" s="380"/>
      <c r="AT60" s="380"/>
      <c r="AU60" s="380"/>
      <c r="AV60" s="380"/>
      <c r="AW60" s="380"/>
      <c r="AX60" s="380"/>
      <c r="AY60" s="380" t="s">
        <v>449</v>
      </c>
      <c r="AZ60" s="380"/>
      <c r="BA60" s="380"/>
      <c r="BB60" s="380"/>
      <c r="BC60" s="380"/>
      <c r="BD60" s="380"/>
      <c r="BE60" s="380"/>
      <c r="BF60" s="380"/>
      <c r="BG60" s="380"/>
      <c r="BH60" s="380"/>
      <c r="BI60" s="380"/>
      <c r="BJ60" s="380"/>
      <c r="BK60" s="380"/>
      <c r="BL60" s="380"/>
      <c r="BM60" s="380"/>
      <c r="BN60" s="380"/>
      <c r="BO60" s="380"/>
      <c r="BP60" s="380"/>
      <c r="BQ60" s="380"/>
      <c r="BR60" s="380"/>
      <c r="BS60" s="380"/>
      <c r="BT60" s="380"/>
      <c r="BU60" s="380"/>
      <c r="BV60" s="380"/>
      <c r="BW60" s="380"/>
      <c r="BX60" s="380"/>
      <c r="BY60" s="380"/>
      <c r="BZ60" s="380"/>
      <c r="CA60" s="380"/>
      <c r="CB60" s="380"/>
      <c r="CC60" s="380"/>
      <c r="CD60" s="380"/>
      <c r="CE60" s="380"/>
      <c r="CF60" s="380"/>
      <c r="CG60" s="380"/>
      <c r="CH60" s="380"/>
    </row>
    <row r="61" spans="1:86" ht="63.75" x14ac:dyDescent="0.3">
      <c r="A61" s="207">
        <v>57</v>
      </c>
      <c r="B61" s="208" t="s">
        <v>3738</v>
      </c>
      <c r="C61" s="209" t="s">
        <v>3739</v>
      </c>
      <c r="D61" s="48">
        <v>43845</v>
      </c>
      <c r="E61" s="48">
        <v>43848</v>
      </c>
      <c r="F61" s="48">
        <v>44944</v>
      </c>
      <c r="G61" s="40" t="s">
        <v>28</v>
      </c>
      <c r="H61" s="73" t="s">
        <v>223</v>
      </c>
      <c r="I61" s="40" t="s">
        <v>232</v>
      </c>
      <c r="J61" s="44" t="s">
        <v>3900</v>
      </c>
      <c r="K61" s="72" t="s">
        <v>3901</v>
      </c>
      <c r="L61" s="77"/>
      <c r="M61" s="77" t="str">
        <f t="shared" si="1"/>
        <v>19</v>
      </c>
      <c r="N61" s="40" t="s">
        <v>4008</v>
      </c>
      <c r="O61" s="40" t="str">
        <f>IF(NSOSTADAVN[[#This Row],[Trách nhiệm soạn thảo]]="NSO-STADA","STADA VN","NA")</f>
        <v>STADA VN</v>
      </c>
      <c r="P61" s="40" t="s">
        <v>4008</v>
      </c>
      <c r="Q61" s="35"/>
      <c r="R61" s="75"/>
      <c r="S61" s="48"/>
      <c r="T61" s="20"/>
      <c r="U61" s="20"/>
      <c r="V61" s="21"/>
      <c r="W61" s="12"/>
      <c r="X61" s="12"/>
      <c r="Y61" s="12"/>
      <c r="Z61" s="12"/>
      <c r="AA61" s="12"/>
      <c r="AB61" s="12"/>
      <c r="AC61" s="12"/>
      <c r="AD61" s="12"/>
      <c r="AE61" s="12"/>
      <c r="AF61" s="12"/>
      <c r="AG61" s="12"/>
      <c r="AH61" s="12"/>
      <c r="AI61" s="12"/>
      <c r="AJ61" s="12"/>
      <c r="AK61" s="12"/>
      <c r="AL61" s="12"/>
      <c r="AM61" s="380"/>
      <c r="AN61" s="380"/>
      <c r="AO61" s="380"/>
      <c r="AP61" s="380"/>
      <c r="AQ61" s="380"/>
      <c r="AR61" s="380"/>
      <c r="AS61" s="380"/>
      <c r="AT61" s="380"/>
      <c r="AU61" s="380"/>
      <c r="AV61" s="380"/>
      <c r="AW61" s="380"/>
      <c r="AX61" s="380"/>
      <c r="AY61" s="380"/>
      <c r="AZ61" s="380"/>
      <c r="BA61" s="380"/>
      <c r="BB61" s="380"/>
      <c r="BC61" s="380"/>
      <c r="BD61" s="380"/>
      <c r="BE61" s="380"/>
      <c r="BF61" s="380"/>
      <c r="BG61" s="380"/>
      <c r="BH61" s="380"/>
      <c r="BI61" s="380"/>
      <c r="BJ61" s="380"/>
      <c r="BK61" s="380"/>
      <c r="BL61" s="380"/>
      <c r="BM61" s="380"/>
      <c r="BN61" s="380"/>
      <c r="BO61" s="380"/>
      <c r="BP61" s="380"/>
      <c r="BQ61" s="380"/>
      <c r="BR61" s="380"/>
      <c r="BS61" s="380"/>
      <c r="BT61" s="380"/>
      <c r="BU61" s="380"/>
      <c r="BV61" s="380"/>
      <c r="BW61" s="380"/>
      <c r="BX61" s="380"/>
      <c r="BY61" s="380"/>
      <c r="BZ61" s="380"/>
      <c r="CA61" s="380"/>
      <c r="CB61" s="380"/>
      <c r="CC61" s="380"/>
      <c r="CD61" s="380"/>
      <c r="CE61" s="380"/>
      <c r="CF61" s="380"/>
      <c r="CG61" s="380"/>
      <c r="CH61" s="380"/>
    </row>
    <row r="62" spans="1:86" ht="63.75" x14ac:dyDescent="0.3">
      <c r="A62" s="207">
        <v>58</v>
      </c>
      <c r="B62" s="208" t="s">
        <v>3740</v>
      </c>
      <c r="C62" s="209" t="s">
        <v>3741</v>
      </c>
      <c r="D62" s="48">
        <v>44013</v>
      </c>
      <c r="E62" s="48">
        <v>44022</v>
      </c>
      <c r="F62" s="48">
        <v>45117</v>
      </c>
      <c r="G62" s="40" t="s">
        <v>28</v>
      </c>
      <c r="H62" s="73" t="s">
        <v>223</v>
      </c>
      <c r="I62" s="73" t="s">
        <v>232</v>
      </c>
      <c r="J62" s="44" t="s">
        <v>3902</v>
      </c>
      <c r="K62" s="72" t="s">
        <v>3903</v>
      </c>
      <c r="L62" s="77"/>
      <c r="M62" s="77" t="str">
        <f t="shared" si="1"/>
        <v>19</v>
      </c>
      <c r="N62" s="40" t="s">
        <v>4008</v>
      </c>
      <c r="O62" s="40" t="str">
        <f>IF(NSOSTADAVN[[#This Row],[Trách nhiệm soạn thảo]]="NSO-STADA","STADA VN","NA")</f>
        <v>STADA VN</v>
      </c>
      <c r="P62" s="40" t="s">
        <v>4008</v>
      </c>
      <c r="Q62" s="35"/>
      <c r="R62" s="75"/>
      <c r="S62" s="48"/>
      <c r="T62" s="20"/>
      <c r="U62" s="20"/>
      <c r="V62" s="21"/>
      <c r="W62" s="12"/>
      <c r="X62" s="12"/>
      <c r="Y62" s="12"/>
      <c r="Z62" s="12"/>
      <c r="AA62" s="12"/>
      <c r="AB62" s="12"/>
      <c r="AC62" s="12"/>
      <c r="AD62" s="12"/>
      <c r="AE62" s="12"/>
      <c r="AF62" s="12"/>
      <c r="AG62" s="12"/>
      <c r="AH62" s="12"/>
      <c r="AI62" s="12"/>
      <c r="AJ62" s="12"/>
      <c r="AK62" s="12"/>
      <c r="AL62" s="12"/>
      <c r="AM62" s="380"/>
      <c r="AN62" s="380"/>
      <c r="AO62" s="380"/>
      <c r="AP62" s="380"/>
      <c r="AQ62" s="380"/>
      <c r="AR62" s="380"/>
      <c r="AS62" s="380"/>
      <c r="AT62" s="380"/>
      <c r="AU62" s="380"/>
      <c r="AV62" s="380"/>
      <c r="AW62" s="380"/>
      <c r="AX62" s="380"/>
      <c r="AY62" s="380"/>
      <c r="AZ62" s="380"/>
      <c r="BA62" s="380"/>
      <c r="BB62" s="380"/>
      <c r="BC62" s="380"/>
      <c r="BD62" s="380"/>
      <c r="BE62" s="380"/>
      <c r="BF62" s="380"/>
      <c r="BG62" s="380"/>
      <c r="BH62" s="380"/>
      <c r="BI62" s="380"/>
      <c r="BJ62" s="380"/>
      <c r="BK62" s="380"/>
      <c r="BL62" s="380"/>
      <c r="BM62" s="380"/>
      <c r="BN62" s="380"/>
      <c r="BO62" s="380"/>
      <c r="BP62" s="380"/>
      <c r="BQ62" s="380"/>
      <c r="BR62" s="380"/>
      <c r="BS62" s="380"/>
      <c r="BT62" s="380"/>
      <c r="BU62" s="380"/>
      <c r="BV62" s="380"/>
      <c r="BW62" s="380"/>
      <c r="BX62" s="380"/>
      <c r="BY62" s="380"/>
      <c r="BZ62" s="380"/>
      <c r="CA62" s="380"/>
      <c r="CB62" s="380"/>
      <c r="CC62" s="380"/>
      <c r="CD62" s="380"/>
      <c r="CE62" s="380"/>
      <c r="CF62" s="380"/>
      <c r="CG62" s="380"/>
      <c r="CH62" s="380"/>
    </row>
    <row r="63" spans="1:86" ht="63.75" x14ac:dyDescent="0.3">
      <c r="A63" s="207">
        <v>59</v>
      </c>
      <c r="B63" s="208" t="s">
        <v>3742</v>
      </c>
      <c r="C63" s="209" t="s">
        <v>3743</v>
      </c>
      <c r="D63" s="48">
        <v>43958</v>
      </c>
      <c r="E63" s="48">
        <v>43965</v>
      </c>
      <c r="F63" s="73" t="s">
        <v>28</v>
      </c>
      <c r="G63" s="40" t="s">
        <v>28</v>
      </c>
      <c r="H63" s="73" t="s">
        <v>223</v>
      </c>
      <c r="I63" s="40" t="s">
        <v>232</v>
      </c>
      <c r="J63" s="44" t="s">
        <v>3904</v>
      </c>
      <c r="K63" s="78" t="s">
        <v>3865</v>
      </c>
      <c r="L63" s="77"/>
      <c r="M63" s="77" t="str">
        <f t="shared" si="1"/>
        <v>19</v>
      </c>
      <c r="N63" s="40" t="s">
        <v>4008</v>
      </c>
      <c r="O63" s="40" t="str">
        <f>IF(NSOSTADAVN[[#This Row],[Trách nhiệm soạn thảo]]="NSO-STADA","STADA VN","NA")</f>
        <v>STADA VN</v>
      </c>
      <c r="P63" s="40" t="s">
        <v>4008</v>
      </c>
      <c r="Q63" s="35"/>
      <c r="R63" s="75"/>
      <c r="S63" s="48"/>
      <c r="T63" s="20"/>
      <c r="U63" s="20"/>
      <c r="V63" s="21"/>
      <c r="W63" s="12"/>
      <c r="X63" s="12"/>
      <c r="Y63" s="12"/>
      <c r="Z63" s="12"/>
      <c r="AA63" s="12"/>
      <c r="AB63" s="12"/>
      <c r="AC63" s="12"/>
      <c r="AD63" s="12"/>
      <c r="AE63" s="12"/>
      <c r="AF63" s="12"/>
      <c r="AG63" s="12"/>
      <c r="AH63" s="12"/>
      <c r="AI63" s="12"/>
      <c r="AJ63" s="12"/>
      <c r="AK63" s="12"/>
      <c r="AL63" s="12"/>
      <c r="AM63" s="380"/>
      <c r="AN63" s="380"/>
      <c r="AO63" s="380"/>
      <c r="AP63" s="380"/>
      <c r="AQ63" s="380"/>
      <c r="AR63" s="380"/>
      <c r="AS63" s="380"/>
      <c r="AT63" s="380"/>
      <c r="AU63" s="380"/>
      <c r="AV63" s="380"/>
      <c r="AW63" s="380"/>
      <c r="AX63" s="380"/>
      <c r="AY63" s="380"/>
      <c r="AZ63" s="380"/>
      <c r="BA63" s="380"/>
      <c r="BB63" s="380"/>
      <c r="BC63" s="380"/>
      <c r="BD63" s="380"/>
      <c r="BE63" s="380"/>
      <c r="BF63" s="380"/>
      <c r="BG63" s="380"/>
      <c r="BH63" s="380"/>
      <c r="BI63" s="380"/>
      <c r="BJ63" s="380"/>
      <c r="BK63" s="380"/>
      <c r="BL63" s="380"/>
      <c r="BM63" s="380"/>
      <c r="BN63" s="380"/>
      <c r="BO63" s="380"/>
      <c r="BP63" s="380"/>
      <c r="BQ63" s="380"/>
      <c r="BR63" s="380"/>
      <c r="BS63" s="380"/>
      <c r="BT63" s="380"/>
      <c r="BU63" s="380"/>
      <c r="BV63" s="380"/>
      <c r="BW63" s="380"/>
      <c r="BX63" s="380"/>
      <c r="BY63" s="380"/>
      <c r="BZ63" s="380"/>
      <c r="CA63" s="380"/>
      <c r="CB63" s="380"/>
      <c r="CC63" s="380"/>
      <c r="CD63" s="380"/>
      <c r="CE63" s="380"/>
      <c r="CF63" s="380"/>
      <c r="CG63" s="380"/>
      <c r="CH63" s="380"/>
    </row>
    <row r="64" spans="1:86" ht="63.75" x14ac:dyDescent="0.3">
      <c r="A64" s="207">
        <v>60</v>
      </c>
      <c r="B64" s="208" t="s">
        <v>3744</v>
      </c>
      <c r="C64" s="209" t="s">
        <v>3745</v>
      </c>
      <c r="D64" s="48">
        <v>44017</v>
      </c>
      <c r="E64" s="48">
        <v>44029</v>
      </c>
      <c r="F64" s="48">
        <v>45124</v>
      </c>
      <c r="G64" s="40" t="s">
        <v>28</v>
      </c>
      <c r="H64" s="73" t="s">
        <v>223</v>
      </c>
      <c r="I64" s="73" t="s">
        <v>232</v>
      </c>
      <c r="J64" s="44" t="s">
        <v>3905</v>
      </c>
      <c r="K64" s="72" t="s">
        <v>3906</v>
      </c>
      <c r="L64" s="78" t="s">
        <v>3990</v>
      </c>
      <c r="M64" s="78" t="str">
        <f t="shared" si="1"/>
        <v>19</v>
      </c>
      <c r="N64" s="40" t="s">
        <v>4008</v>
      </c>
      <c r="O64" s="40" t="str">
        <f>IF(NSOSTADAVN[[#This Row],[Trách nhiệm soạn thảo]]="NSO-STADA","STADA VN","NA")</f>
        <v>STADA VN</v>
      </c>
      <c r="P64" s="40" t="s">
        <v>4008</v>
      </c>
      <c r="Q64" s="35"/>
      <c r="R64" s="75"/>
      <c r="S64" s="48"/>
      <c r="T64" s="20"/>
      <c r="U64" s="20"/>
      <c r="V64" s="21"/>
      <c r="W64" s="12"/>
      <c r="X64" s="12"/>
      <c r="Y64" s="12"/>
      <c r="Z64" s="12"/>
      <c r="AA64" s="12"/>
      <c r="AB64" s="12"/>
      <c r="AC64" s="12"/>
      <c r="AD64" s="12"/>
      <c r="AE64" s="12"/>
      <c r="AF64" s="12"/>
      <c r="AG64" s="12"/>
      <c r="AH64" s="12"/>
      <c r="AI64" s="12"/>
      <c r="AJ64" s="12"/>
      <c r="AK64" s="12"/>
      <c r="AL64" s="12"/>
      <c r="AM64" s="380"/>
      <c r="AN64" s="380"/>
      <c r="AO64" s="380"/>
      <c r="AP64" s="380"/>
      <c r="AQ64" s="380"/>
      <c r="AR64" s="380"/>
      <c r="AS64" s="380"/>
      <c r="AT64" s="380"/>
      <c r="AU64" s="380"/>
      <c r="AV64" s="380"/>
      <c r="AW64" s="380"/>
      <c r="AX64" s="380"/>
      <c r="AY64" s="380"/>
      <c r="AZ64" s="380"/>
      <c r="BA64" s="380"/>
      <c r="BB64" s="380"/>
      <c r="BC64" s="380"/>
      <c r="BD64" s="380"/>
      <c r="BE64" s="380"/>
      <c r="BF64" s="380"/>
      <c r="BG64" s="380"/>
      <c r="BH64" s="380"/>
      <c r="BI64" s="380"/>
      <c r="BJ64" s="380"/>
      <c r="BK64" s="380"/>
      <c r="BL64" s="380"/>
      <c r="BM64" s="380"/>
      <c r="BN64" s="380"/>
      <c r="BO64" s="380"/>
      <c r="BP64" s="380"/>
      <c r="BQ64" s="380"/>
      <c r="BR64" s="380"/>
      <c r="BS64" s="380"/>
      <c r="BT64" s="380"/>
      <c r="BU64" s="380"/>
      <c r="BV64" s="380"/>
      <c r="BW64" s="380"/>
      <c r="BX64" s="380"/>
      <c r="BY64" s="380"/>
      <c r="BZ64" s="380"/>
      <c r="CA64" s="380"/>
      <c r="CB64" s="380"/>
      <c r="CC64" s="380"/>
      <c r="CD64" s="380"/>
      <c r="CE64" s="380"/>
      <c r="CF64" s="380"/>
      <c r="CG64" s="380"/>
      <c r="CH64" s="380"/>
    </row>
    <row r="65" spans="1:86" ht="51" x14ac:dyDescent="0.3">
      <c r="A65" s="207">
        <v>61</v>
      </c>
      <c r="B65" s="208" t="s">
        <v>3746</v>
      </c>
      <c r="C65" s="209" t="s">
        <v>3747</v>
      </c>
      <c r="D65" s="48">
        <v>44025</v>
      </c>
      <c r="E65" s="48">
        <v>44032</v>
      </c>
      <c r="F65" s="48">
        <v>45127</v>
      </c>
      <c r="G65" s="40" t="s">
        <v>28</v>
      </c>
      <c r="H65" s="73" t="s">
        <v>223</v>
      </c>
      <c r="I65" s="73" t="s">
        <v>232</v>
      </c>
      <c r="J65" s="44" t="s">
        <v>3907</v>
      </c>
      <c r="K65" s="72" t="s">
        <v>3908</v>
      </c>
      <c r="L65" s="77"/>
      <c r="M65" s="77" t="str">
        <f t="shared" si="1"/>
        <v>19</v>
      </c>
      <c r="N65" s="40" t="s">
        <v>4008</v>
      </c>
      <c r="O65" s="40" t="str">
        <f>IF(NSOSTADAVN[[#This Row],[Trách nhiệm soạn thảo]]="NSO-STADA","STADA VN","NA")</f>
        <v>STADA VN</v>
      </c>
      <c r="P65" s="40" t="s">
        <v>4008</v>
      </c>
      <c r="Q65" s="35"/>
      <c r="R65" s="75"/>
      <c r="S65" s="48"/>
      <c r="T65" s="20"/>
      <c r="U65" s="20"/>
      <c r="V65" s="21"/>
      <c r="W65" s="12"/>
      <c r="X65" s="12"/>
      <c r="Y65" s="12"/>
      <c r="Z65" s="12"/>
      <c r="AA65" s="12"/>
      <c r="AB65" s="12"/>
      <c r="AC65" s="12"/>
      <c r="AD65" s="12"/>
      <c r="AE65" s="12"/>
      <c r="AF65" s="12"/>
      <c r="AG65" s="12"/>
      <c r="AH65" s="12"/>
      <c r="AI65" s="12"/>
      <c r="AJ65" s="12"/>
      <c r="AK65" s="12"/>
      <c r="AL65" s="12"/>
      <c r="AM65" s="380"/>
      <c r="AN65" s="380"/>
      <c r="AO65" s="380"/>
      <c r="AP65" s="380"/>
      <c r="AQ65" s="380"/>
      <c r="AR65" s="380"/>
      <c r="AS65" s="380"/>
      <c r="AT65" s="380"/>
      <c r="AU65" s="380"/>
      <c r="AV65" s="380"/>
      <c r="AW65" s="380"/>
      <c r="AX65" s="380"/>
      <c r="AY65" s="380"/>
      <c r="AZ65" s="380"/>
      <c r="BA65" s="380"/>
      <c r="BB65" s="380"/>
      <c r="BC65" s="380"/>
      <c r="BD65" s="380"/>
      <c r="BE65" s="380"/>
      <c r="BF65" s="380"/>
      <c r="BG65" s="380"/>
      <c r="BH65" s="380"/>
      <c r="BI65" s="380"/>
      <c r="BJ65" s="380"/>
      <c r="BK65" s="380"/>
      <c r="BL65" s="380"/>
      <c r="BM65" s="380"/>
      <c r="BN65" s="380"/>
      <c r="BO65" s="380"/>
      <c r="BP65" s="380"/>
      <c r="BQ65" s="380"/>
      <c r="BR65" s="380"/>
      <c r="BS65" s="380"/>
      <c r="BT65" s="380"/>
      <c r="BU65" s="380"/>
      <c r="BV65" s="380"/>
      <c r="BW65" s="380"/>
      <c r="BX65" s="380"/>
      <c r="BY65" s="380"/>
      <c r="BZ65" s="380"/>
      <c r="CA65" s="380"/>
      <c r="CB65" s="380"/>
      <c r="CC65" s="380"/>
      <c r="CD65" s="380"/>
      <c r="CE65" s="380"/>
      <c r="CF65" s="380"/>
      <c r="CG65" s="380"/>
      <c r="CH65" s="380"/>
    </row>
    <row r="66" spans="1:86" ht="51" x14ac:dyDescent="0.3">
      <c r="A66" s="207">
        <v>62</v>
      </c>
      <c r="B66" s="208" t="s">
        <v>3748</v>
      </c>
      <c r="C66" s="209" t="s">
        <v>3749</v>
      </c>
      <c r="D66" s="48">
        <v>44021</v>
      </c>
      <c r="E66" s="48">
        <v>44025</v>
      </c>
      <c r="F66" s="48">
        <v>45120</v>
      </c>
      <c r="G66" s="40" t="s">
        <v>28</v>
      </c>
      <c r="H66" s="73" t="s">
        <v>223</v>
      </c>
      <c r="I66" s="73" t="s">
        <v>232</v>
      </c>
      <c r="J66" s="44" t="s">
        <v>3909</v>
      </c>
      <c r="K66" s="72" t="s">
        <v>3891</v>
      </c>
      <c r="L66" s="77"/>
      <c r="M66" s="77" t="str">
        <f t="shared" si="1"/>
        <v>19</v>
      </c>
      <c r="N66" s="40" t="s">
        <v>4008</v>
      </c>
      <c r="O66" s="40" t="str">
        <f>IF(NSOSTADAVN[[#This Row],[Trách nhiệm soạn thảo]]="NSO-STADA","STADA VN","NA")</f>
        <v>STADA VN</v>
      </c>
      <c r="P66" s="40" t="s">
        <v>4008</v>
      </c>
      <c r="Q66" s="35"/>
      <c r="R66" s="75"/>
      <c r="S66" s="48"/>
      <c r="T66" s="20"/>
      <c r="U66" s="20"/>
      <c r="V66" s="21"/>
      <c r="W66" s="12"/>
      <c r="X66" s="12"/>
      <c r="Y66" s="12"/>
      <c r="Z66" s="12"/>
      <c r="AA66" s="12"/>
      <c r="AB66" s="12"/>
      <c r="AC66" s="12"/>
      <c r="AD66" s="12"/>
      <c r="AE66" s="12"/>
      <c r="AF66" s="12"/>
      <c r="AG66" s="12"/>
      <c r="AH66" s="12"/>
      <c r="AI66" s="12"/>
      <c r="AJ66" s="12"/>
      <c r="AK66" s="12"/>
      <c r="AL66" s="12"/>
      <c r="AM66" s="380"/>
      <c r="AN66" s="380"/>
      <c r="AO66" s="380"/>
      <c r="AP66" s="380"/>
      <c r="AQ66" s="380"/>
      <c r="AR66" s="380"/>
      <c r="AS66" s="380"/>
      <c r="AT66" s="380"/>
      <c r="AU66" s="380"/>
      <c r="AV66" s="380"/>
      <c r="AW66" s="380"/>
      <c r="AX66" s="380"/>
      <c r="AY66" s="380"/>
      <c r="AZ66" s="380"/>
      <c r="BA66" s="380"/>
      <c r="BB66" s="380"/>
      <c r="BC66" s="380"/>
      <c r="BD66" s="380"/>
      <c r="BE66" s="380"/>
      <c r="BF66" s="380"/>
      <c r="BG66" s="380"/>
      <c r="BH66" s="380"/>
      <c r="BI66" s="380"/>
      <c r="BJ66" s="380"/>
      <c r="BK66" s="380"/>
      <c r="BL66" s="380"/>
      <c r="BM66" s="380"/>
      <c r="BN66" s="380"/>
      <c r="BO66" s="380"/>
      <c r="BP66" s="380"/>
      <c r="BQ66" s="380"/>
      <c r="BR66" s="380"/>
      <c r="BS66" s="380"/>
      <c r="BT66" s="380"/>
      <c r="BU66" s="380"/>
      <c r="BV66" s="380"/>
      <c r="BW66" s="380"/>
      <c r="BX66" s="380"/>
      <c r="BY66" s="380"/>
      <c r="BZ66" s="380"/>
      <c r="CA66" s="380"/>
      <c r="CB66" s="380"/>
      <c r="CC66" s="380"/>
      <c r="CD66" s="380"/>
      <c r="CE66" s="380"/>
      <c r="CF66" s="380"/>
      <c r="CG66" s="380"/>
      <c r="CH66" s="380"/>
    </row>
    <row r="67" spans="1:86" ht="76.5" x14ac:dyDescent="0.3">
      <c r="A67" s="207">
        <v>63</v>
      </c>
      <c r="B67" s="12">
        <v>190058.02</v>
      </c>
      <c r="C67" s="209" t="s">
        <v>4000</v>
      </c>
      <c r="D67" s="48">
        <v>44021</v>
      </c>
      <c r="E67" s="48">
        <v>44032</v>
      </c>
      <c r="F67" s="48">
        <v>45127</v>
      </c>
      <c r="G67" s="40" t="s">
        <v>28</v>
      </c>
      <c r="H67" s="73" t="s">
        <v>223</v>
      </c>
      <c r="I67" s="73" t="s">
        <v>232</v>
      </c>
      <c r="J67" s="40" t="s">
        <v>3910</v>
      </c>
      <c r="K67" s="78" t="s">
        <v>3867</v>
      </c>
      <c r="L67" s="77"/>
      <c r="M67" s="77" t="str">
        <f t="shared" si="1"/>
        <v>19</v>
      </c>
      <c r="N67" s="40" t="s">
        <v>4008</v>
      </c>
      <c r="O67" s="40" t="str">
        <f>IF(NSOSTADAVN[[#This Row],[Trách nhiệm soạn thảo]]="NSO-STADA","STADA VN","NA")</f>
        <v>STADA VN</v>
      </c>
      <c r="P67" s="40" t="s">
        <v>4008</v>
      </c>
      <c r="Q67" s="35"/>
      <c r="R67" s="75"/>
      <c r="S67" s="48"/>
      <c r="T67" s="20"/>
      <c r="U67" s="20"/>
      <c r="V67" s="21"/>
      <c r="W67" s="12"/>
      <c r="X67" s="12"/>
      <c r="Y67" s="12"/>
      <c r="Z67" s="12"/>
      <c r="AA67" s="12"/>
      <c r="AB67" s="12"/>
      <c r="AC67" s="12"/>
      <c r="AD67" s="12"/>
      <c r="AE67" s="12"/>
      <c r="AF67" s="12"/>
      <c r="AG67" s="12"/>
      <c r="AH67" s="12"/>
      <c r="AI67" s="12"/>
      <c r="AJ67" s="12"/>
      <c r="AK67" s="12"/>
      <c r="AL67" s="12"/>
      <c r="AM67" s="380"/>
      <c r="AN67" s="380"/>
      <c r="AO67" s="380"/>
      <c r="AP67" s="380"/>
      <c r="AQ67" s="380"/>
      <c r="AR67" s="380"/>
      <c r="AS67" s="380"/>
      <c r="AT67" s="380"/>
      <c r="AU67" s="380"/>
      <c r="AV67" s="380"/>
      <c r="AW67" s="380"/>
      <c r="AX67" s="380"/>
      <c r="AY67" s="380"/>
      <c r="AZ67" s="380"/>
      <c r="BA67" s="380"/>
      <c r="BB67" s="380"/>
      <c r="BC67" s="380"/>
      <c r="BD67" s="380"/>
      <c r="BE67" s="380"/>
      <c r="BF67" s="380"/>
      <c r="BG67" s="380"/>
      <c r="BH67" s="380"/>
      <c r="BI67" s="380"/>
      <c r="BJ67" s="380"/>
      <c r="BK67" s="380"/>
      <c r="BL67" s="380"/>
      <c r="BM67" s="380"/>
      <c r="BN67" s="380"/>
      <c r="BO67" s="380"/>
      <c r="BP67" s="380"/>
      <c r="BQ67" s="380"/>
      <c r="BR67" s="380"/>
      <c r="BS67" s="380"/>
      <c r="BT67" s="380"/>
      <c r="BU67" s="380"/>
      <c r="BV67" s="380"/>
      <c r="BW67" s="380"/>
      <c r="BX67" s="380"/>
      <c r="BY67" s="380"/>
      <c r="BZ67" s="380"/>
      <c r="CA67" s="380"/>
      <c r="CB67" s="380"/>
      <c r="CC67" s="380"/>
      <c r="CD67" s="380"/>
      <c r="CE67" s="380"/>
      <c r="CF67" s="380"/>
      <c r="CG67" s="380"/>
      <c r="CH67" s="380"/>
    </row>
    <row r="68" spans="1:86" ht="51" x14ac:dyDescent="0.3">
      <c r="A68" s="207">
        <v>64</v>
      </c>
      <c r="B68" s="208" t="s">
        <v>3750</v>
      </c>
      <c r="C68" s="209" t="s">
        <v>3751</v>
      </c>
      <c r="D68" s="48">
        <v>44042</v>
      </c>
      <c r="E68" s="79" t="s">
        <v>4004</v>
      </c>
      <c r="F68" s="79" t="s">
        <v>28</v>
      </c>
      <c r="G68" s="40" t="s">
        <v>28</v>
      </c>
      <c r="H68" s="73" t="s">
        <v>223</v>
      </c>
      <c r="I68" s="73" t="s">
        <v>232</v>
      </c>
      <c r="J68" s="44" t="s">
        <v>3911</v>
      </c>
      <c r="K68" s="72" t="s">
        <v>928</v>
      </c>
      <c r="L68" s="77"/>
      <c r="M68" s="77" t="str">
        <f t="shared" si="1"/>
        <v>19</v>
      </c>
      <c r="N68" s="40" t="s">
        <v>4008</v>
      </c>
      <c r="O68" s="40" t="str">
        <f>IF(NSOSTADAVN[[#This Row],[Trách nhiệm soạn thảo]]="NSO-STADA","STADA VN","NA")</f>
        <v>STADA VN</v>
      </c>
      <c r="P68" s="40" t="s">
        <v>4008</v>
      </c>
      <c r="Q68" s="35"/>
      <c r="R68" s="75"/>
      <c r="S68" s="48"/>
      <c r="T68" s="20"/>
      <c r="U68" s="20"/>
      <c r="V68" s="21"/>
      <c r="W68" s="12"/>
      <c r="X68" s="12"/>
      <c r="Y68" s="12"/>
      <c r="Z68" s="12"/>
      <c r="AA68" s="12"/>
      <c r="AB68" s="12"/>
      <c r="AC68" s="12"/>
      <c r="AD68" s="12"/>
      <c r="AE68" s="12"/>
      <c r="AF68" s="12"/>
      <c r="AG68" s="12"/>
      <c r="AH68" s="12"/>
      <c r="AI68" s="12"/>
      <c r="AJ68" s="12"/>
      <c r="AK68" s="12"/>
      <c r="AL68" s="12"/>
      <c r="AM68" s="380"/>
      <c r="AN68" s="380"/>
      <c r="AO68" s="380"/>
      <c r="AP68" s="380"/>
      <c r="AQ68" s="380"/>
      <c r="AR68" s="380"/>
      <c r="AS68" s="380"/>
      <c r="AT68" s="380"/>
      <c r="AU68" s="380"/>
      <c r="AV68" s="380"/>
      <c r="AW68" s="380"/>
      <c r="AX68" s="380"/>
      <c r="AY68" s="380"/>
      <c r="AZ68" s="380"/>
      <c r="BA68" s="380"/>
      <c r="BB68" s="380"/>
      <c r="BC68" s="380"/>
      <c r="BD68" s="380"/>
      <c r="BE68" s="380"/>
      <c r="BF68" s="380"/>
      <c r="BG68" s="380"/>
      <c r="BH68" s="380"/>
      <c r="BI68" s="380"/>
      <c r="BJ68" s="380"/>
      <c r="BK68" s="380"/>
      <c r="BL68" s="380"/>
      <c r="BM68" s="380"/>
      <c r="BN68" s="380"/>
      <c r="BO68" s="380"/>
      <c r="BP68" s="380"/>
      <c r="BQ68" s="380"/>
      <c r="BR68" s="380"/>
      <c r="BS68" s="380"/>
      <c r="BT68" s="380"/>
      <c r="BU68" s="380"/>
      <c r="BV68" s="380"/>
      <c r="BW68" s="380"/>
      <c r="BX68" s="380"/>
      <c r="BY68" s="380"/>
      <c r="BZ68" s="380"/>
      <c r="CA68" s="380"/>
      <c r="CB68" s="380"/>
      <c r="CC68" s="380"/>
      <c r="CD68" s="380"/>
      <c r="CE68" s="380"/>
      <c r="CF68" s="380"/>
      <c r="CG68" s="380"/>
      <c r="CH68" s="380"/>
    </row>
    <row r="69" spans="1:86" ht="51" x14ac:dyDescent="0.3">
      <c r="A69" s="207">
        <v>65</v>
      </c>
      <c r="B69" s="208" t="s">
        <v>3752</v>
      </c>
      <c r="C69" s="209" t="s">
        <v>3753</v>
      </c>
      <c r="D69" s="48">
        <v>44036</v>
      </c>
      <c r="E69" s="48">
        <v>44042</v>
      </c>
      <c r="F69" s="48">
        <v>45137</v>
      </c>
      <c r="G69" s="40" t="s">
        <v>28</v>
      </c>
      <c r="H69" s="73" t="s">
        <v>223</v>
      </c>
      <c r="I69" s="73" t="s">
        <v>232</v>
      </c>
      <c r="J69" s="44" t="s">
        <v>3912</v>
      </c>
      <c r="K69" s="78" t="s">
        <v>3913</v>
      </c>
      <c r="L69" s="77"/>
      <c r="M69" s="77" t="str">
        <f t="shared" ref="M69:M100" si="2">LEFT(B69,2)</f>
        <v>19</v>
      </c>
      <c r="N69" s="40" t="s">
        <v>4008</v>
      </c>
      <c r="O69" s="40" t="str">
        <f>IF(NSOSTADAVN[[#This Row],[Trách nhiệm soạn thảo]]="NSO-STADA","STADA VN","NA")</f>
        <v>STADA VN</v>
      </c>
      <c r="P69" s="40" t="s">
        <v>4008</v>
      </c>
      <c r="Q69" s="35"/>
      <c r="R69" s="75"/>
      <c r="S69" s="48"/>
      <c r="T69" s="20"/>
      <c r="U69" s="20"/>
      <c r="V69" s="21"/>
      <c r="W69" s="12"/>
      <c r="X69" s="12"/>
      <c r="Y69" s="12"/>
      <c r="Z69" s="12"/>
      <c r="AA69" s="12"/>
      <c r="AB69" s="12"/>
      <c r="AC69" s="12"/>
      <c r="AD69" s="12"/>
      <c r="AE69" s="12"/>
      <c r="AF69" s="12"/>
      <c r="AG69" s="12"/>
      <c r="AH69" s="12"/>
      <c r="AI69" s="12"/>
      <c r="AJ69" s="12"/>
      <c r="AK69" s="12"/>
      <c r="AL69" s="12"/>
      <c r="AM69" s="380"/>
      <c r="AN69" s="380"/>
      <c r="AO69" s="380"/>
      <c r="AP69" s="380"/>
      <c r="AQ69" s="380"/>
      <c r="AR69" s="380"/>
      <c r="AS69" s="380"/>
      <c r="AT69" s="380"/>
      <c r="AU69" s="380"/>
      <c r="AV69" s="380"/>
      <c r="AW69" s="380"/>
      <c r="AX69" s="380"/>
      <c r="AY69" s="380"/>
      <c r="AZ69" s="380"/>
      <c r="BA69" s="380"/>
      <c r="BB69" s="380"/>
      <c r="BC69" s="380"/>
      <c r="BD69" s="380"/>
      <c r="BE69" s="380"/>
      <c r="BF69" s="380"/>
      <c r="BG69" s="380"/>
      <c r="BH69" s="380"/>
      <c r="BI69" s="380"/>
      <c r="BJ69" s="380"/>
      <c r="BK69" s="380"/>
      <c r="BL69" s="380"/>
      <c r="BM69" s="380"/>
      <c r="BN69" s="380"/>
      <c r="BO69" s="380"/>
      <c r="BP69" s="380"/>
      <c r="BQ69" s="380"/>
      <c r="BR69" s="380"/>
      <c r="BS69" s="380"/>
      <c r="BT69" s="380"/>
      <c r="BU69" s="380"/>
      <c r="BV69" s="380"/>
      <c r="BW69" s="380"/>
      <c r="BX69" s="380"/>
      <c r="BY69" s="380"/>
      <c r="BZ69" s="380"/>
      <c r="CA69" s="380"/>
      <c r="CB69" s="380"/>
      <c r="CC69" s="380"/>
      <c r="CD69" s="380"/>
      <c r="CE69" s="380"/>
      <c r="CF69" s="380"/>
      <c r="CG69" s="380"/>
      <c r="CH69" s="380"/>
    </row>
    <row r="70" spans="1:86" ht="76.5" x14ac:dyDescent="0.3">
      <c r="A70" s="207">
        <v>66</v>
      </c>
      <c r="B70" s="208" t="s">
        <v>3754</v>
      </c>
      <c r="C70" s="209" t="s">
        <v>3755</v>
      </c>
      <c r="D70" s="48">
        <v>43993</v>
      </c>
      <c r="E70" s="48">
        <v>44000</v>
      </c>
      <c r="F70" s="48">
        <v>45095</v>
      </c>
      <c r="G70" s="40" t="s">
        <v>28</v>
      </c>
      <c r="H70" s="73" t="s">
        <v>223</v>
      </c>
      <c r="I70" s="40" t="s">
        <v>232</v>
      </c>
      <c r="J70" s="44" t="s">
        <v>3914</v>
      </c>
      <c r="K70" s="72" t="s">
        <v>3915</v>
      </c>
      <c r="L70" s="77"/>
      <c r="M70" s="77" t="str">
        <f t="shared" si="2"/>
        <v>19</v>
      </c>
      <c r="N70" s="40" t="s">
        <v>4008</v>
      </c>
      <c r="O70" s="40" t="str">
        <f>IF(NSOSTADAVN[[#This Row],[Trách nhiệm soạn thảo]]="NSO-STADA","STADA VN","NA")</f>
        <v>STADA VN</v>
      </c>
      <c r="P70" s="40" t="s">
        <v>4008</v>
      </c>
      <c r="Q70" s="35"/>
      <c r="R70" s="75"/>
      <c r="S70" s="48"/>
      <c r="T70" s="20"/>
      <c r="U70" s="20"/>
      <c r="V70" s="21"/>
      <c r="W70" s="12"/>
      <c r="X70" s="12"/>
      <c r="Y70" s="12"/>
      <c r="Z70" s="12"/>
      <c r="AA70" s="12"/>
      <c r="AB70" s="12"/>
      <c r="AC70" s="12"/>
      <c r="AD70" s="12"/>
      <c r="AE70" s="12"/>
      <c r="AF70" s="12"/>
      <c r="AG70" s="12"/>
      <c r="AH70" s="12"/>
      <c r="AI70" s="12"/>
      <c r="AJ70" s="12"/>
      <c r="AK70" s="12"/>
      <c r="AL70" s="12"/>
      <c r="AM70" s="380"/>
      <c r="AN70" s="380"/>
      <c r="AO70" s="380"/>
      <c r="AP70" s="380"/>
      <c r="AQ70" s="380"/>
      <c r="AR70" s="380"/>
      <c r="AS70" s="380"/>
      <c r="AT70" s="380"/>
      <c r="AU70" s="380"/>
      <c r="AV70" s="380"/>
      <c r="AW70" s="380"/>
      <c r="AX70" s="380"/>
      <c r="AY70" s="380"/>
      <c r="AZ70" s="380"/>
      <c r="BA70" s="380"/>
      <c r="BB70" s="380"/>
      <c r="BC70" s="380"/>
      <c r="BD70" s="380"/>
      <c r="BE70" s="380"/>
      <c r="BF70" s="380"/>
      <c r="BG70" s="380"/>
      <c r="BH70" s="380"/>
      <c r="BI70" s="380"/>
      <c r="BJ70" s="380"/>
      <c r="BK70" s="380"/>
      <c r="BL70" s="380"/>
      <c r="BM70" s="380"/>
      <c r="BN70" s="380"/>
      <c r="BO70" s="380"/>
      <c r="BP70" s="380"/>
      <c r="BQ70" s="380"/>
      <c r="BR70" s="380"/>
      <c r="BS70" s="380"/>
      <c r="BT70" s="380"/>
      <c r="BU70" s="380"/>
      <c r="BV70" s="380"/>
      <c r="BW70" s="380"/>
      <c r="BX70" s="380"/>
      <c r="BY70" s="380"/>
      <c r="BZ70" s="380"/>
      <c r="CA70" s="380"/>
      <c r="CB70" s="380"/>
      <c r="CC70" s="380"/>
      <c r="CD70" s="380"/>
      <c r="CE70" s="380"/>
      <c r="CF70" s="380"/>
      <c r="CG70" s="380"/>
      <c r="CH70" s="380"/>
    </row>
    <row r="71" spans="1:86" ht="76.5" x14ac:dyDescent="0.3">
      <c r="A71" s="207">
        <v>67</v>
      </c>
      <c r="B71" s="208" t="s">
        <v>3756</v>
      </c>
      <c r="C71" s="209" t="s">
        <v>3757</v>
      </c>
      <c r="D71" s="48">
        <v>43993</v>
      </c>
      <c r="E71" s="48">
        <v>44000</v>
      </c>
      <c r="F71" s="48">
        <v>45095</v>
      </c>
      <c r="G71" s="40" t="s">
        <v>28</v>
      </c>
      <c r="H71" s="73" t="s">
        <v>223</v>
      </c>
      <c r="I71" s="40" t="s">
        <v>232</v>
      </c>
      <c r="J71" s="44" t="s">
        <v>3916</v>
      </c>
      <c r="K71" s="72" t="s">
        <v>3915</v>
      </c>
      <c r="L71" s="77"/>
      <c r="M71" s="77" t="str">
        <f t="shared" si="2"/>
        <v>19</v>
      </c>
      <c r="N71" s="40" t="s">
        <v>4008</v>
      </c>
      <c r="O71" s="40" t="str">
        <f>IF(NSOSTADAVN[[#This Row],[Trách nhiệm soạn thảo]]="NSO-STADA","STADA VN","NA")</f>
        <v>STADA VN</v>
      </c>
      <c r="P71" s="40" t="s">
        <v>4008</v>
      </c>
      <c r="Q71" s="35"/>
      <c r="R71" s="75"/>
      <c r="S71" s="48"/>
      <c r="T71" s="20"/>
      <c r="U71" s="20"/>
      <c r="V71" s="21"/>
      <c r="W71" s="12"/>
      <c r="X71" s="12"/>
      <c r="Y71" s="12"/>
      <c r="Z71" s="12"/>
      <c r="AA71" s="12"/>
      <c r="AB71" s="12"/>
      <c r="AC71" s="12"/>
      <c r="AD71" s="12"/>
      <c r="AE71" s="12"/>
      <c r="AF71" s="12"/>
      <c r="AG71" s="12"/>
      <c r="AH71" s="12"/>
      <c r="AI71" s="12"/>
      <c r="AJ71" s="12"/>
      <c r="AK71" s="12"/>
      <c r="AL71" s="12"/>
      <c r="AM71" s="380"/>
      <c r="AN71" s="380"/>
      <c r="AO71" s="380"/>
      <c r="AP71" s="380"/>
      <c r="AQ71" s="380"/>
      <c r="AR71" s="380"/>
      <c r="AS71" s="380"/>
      <c r="AT71" s="380"/>
      <c r="AU71" s="380"/>
      <c r="AV71" s="380"/>
      <c r="AW71" s="380"/>
      <c r="AX71" s="380"/>
      <c r="AY71" s="380"/>
      <c r="AZ71" s="380"/>
      <c r="BA71" s="380"/>
      <c r="BB71" s="380"/>
      <c r="BC71" s="380"/>
      <c r="BD71" s="380"/>
      <c r="BE71" s="380"/>
      <c r="BF71" s="380"/>
      <c r="BG71" s="380"/>
      <c r="BH71" s="380"/>
      <c r="BI71" s="380"/>
      <c r="BJ71" s="380"/>
      <c r="BK71" s="380"/>
      <c r="BL71" s="380"/>
      <c r="BM71" s="380"/>
      <c r="BN71" s="380"/>
      <c r="BO71" s="380"/>
      <c r="BP71" s="380"/>
      <c r="BQ71" s="380"/>
      <c r="BR71" s="380"/>
      <c r="BS71" s="380"/>
      <c r="BT71" s="380"/>
      <c r="BU71" s="380"/>
      <c r="BV71" s="380"/>
      <c r="BW71" s="380"/>
      <c r="BX71" s="380"/>
      <c r="BY71" s="380"/>
      <c r="BZ71" s="380"/>
      <c r="CA71" s="380"/>
      <c r="CB71" s="380"/>
      <c r="CC71" s="380"/>
      <c r="CD71" s="380"/>
      <c r="CE71" s="380"/>
      <c r="CF71" s="380"/>
      <c r="CG71" s="380"/>
      <c r="CH71" s="380"/>
    </row>
    <row r="72" spans="1:86" ht="63.75" x14ac:dyDescent="0.3">
      <c r="A72" s="207">
        <v>68</v>
      </c>
      <c r="B72" s="208" t="s">
        <v>3758</v>
      </c>
      <c r="C72" s="209" t="s">
        <v>3759</v>
      </c>
      <c r="D72" s="48">
        <v>44007</v>
      </c>
      <c r="E72" s="48">
        <v>44013</v>
      </c>
      <c r="F72" s="48">
        <v>45108</v>
      </c>
      <c r="G72" s="40" t="s">
        <v>28</v>
      </c>
      <c r="H72" s="73" t="s">
        <v>223</v>
      </c>
      <c r="I72" s="73" t="s">
        <v>232</v>
      </c>
      <c r="J72" s="44" t="s">
        <v>3917</v>
      </c>
      <c r="K72" s="72" t="s">
        <v>3918</v>
      </c>
      <c r="L72" s="77"/>
      <c r="M72" s="77" t="str">
        <f t="shared" si="2"/>
        <v>19</v>
      </c>
      <c r="N72" s="40" t="s">
        <v>4008</v>
      </c>
      <c r="O72" s="40" t="str">
        <f>IF(NSOSTADAVN[[#This Row],[Trách nhiệm soạn thảo]]="NSO-STADA","STADA VN","NA")</f>
        <v>STADA VN</v>
      </c>
      <c r="P72" s="40" t="s">
        <v>4008</v>
      </c>
      <c r="Q72" s="35"/>
      <c r="R72" s="75"/>
      <c r="S72" s="48"/>
      <c r="T72" s="20"/>
      <c r="U72" s="20"/>
      <c r="V72" s="21"/>
      <c r="W72" s="12"/>
      <c r="X72" s="12"/>
      <c r="Y72" s="12"/>
      <c r="Z72" s="12"/>
      <c r="AA72" s="12"/>
      <c r="AB72" s="12"/>
      <c r="AC72" s="12"/>
      <c r="AD72" s="12"/>
      <c r="AE72" s="12"/>
      <c r="AF72" s="12"/>
      <c r="AG72" s="12"/>
      <c r="AH72" s="12"/>
      <c r="AI72" s="12"/>
      <c r="AJ72" s="12"/>
      <c r="AK72" s="12"/>
      <c r="AL72" s="12"/>
      <c r="AM72" s="380"/>
      <c r="AN72" s="380"/>
      <c r="AO72" s="380"/>
      <c r="AP72" s="380"/>
      <c r="AQ72" s="380"/>
      <c r="AR72" s="380"/>
      <c r="AS72" s="380"/>
      <c r="AT72" s="380"/>
      <c r="AU72" s="380"/>
      <c r="AV72" s="380"/>
      <c r="AW72" s="380"/>
      <c r="AX72" s="380"/>
      <c r="AY72" s="380"/>
      <c r="AZ72" s="380"/>
      <c r="BA72" s="380"/>
      <c r="BB72" s="380"/>
      <c r="BC72" s="380"/>
      <c r="BD72" s="380"/>
      <c r="BE72" s="380"/>
      <c r="BF72" s="380"/>
      <c r="BG72" s="380"/>
      <c r="BH72" s="380"/>
      <c r="BI72" s="380"/>
      <c r="BJ72" s="380"/>
      <c r="BK72" s="380"/>
      <c r="BL72" s="380"/>
      <c r="BM72" s="380"/>
      <c r="BN72" s="380"/>
      <c r="BO72" s="380"/>
      <c r="BP72" s="380"/>
      <c r="BQ72" s="380"/>
      <c r="BR72" s="380"/>
      <c r="BS72" s="380"/>
      <c r="BT72" s="380"/>
      <c r="BU72" s="380"/>
      <c r="BV72" s="380"/>
      <c r="BW72" s="380"/>
      <c r="BX72" s="380"/>
      <c r="BY72" s="380"/>
      <c r="BZ72" s="380"/>
      <c r="CA72" s="380"/>
      <c r="CB72" s="380"/>
      <c r="CC72" s="380"/>
      <c r="CD72" s="380"/>
      <c r="CE72" s="380"/>
      <c r="CF72" s="380"/>
      <c r="CG72" s="380"/>
      <c r="CH72" s="380"/>
    </row>
    <row r="73" spans="1:86" ht="63.75" x14ac:dyDescent="0.3">
      <c r="A73" s="207">
        <v>69</v>
      </c>
      <c r="B73" s="208" t="s">
        <v>3760</v>
      </c>
      <c r="C73" s="209" t="s">
        <v>3761</v>
      </c>
      <c r="D73" s="48">
        <v>43868</v>
      </c>
      <c r="E73" s="48">
        <v>43871</v>
      </c>
      <c r="F73" s="48">
        <v>44967</v>
      </c>
      <c r="G73" s="40" t="s">
        <v>28</v>
      </c>
      <c r="H73" s="73" t="s">
        <v>223</v>
      </c>
      <c r="I73" s="73" t="s">
        <v>232</v>
      </c>
      <c r="J73" s="44" t="s">
        <v>3919</v>
      </c>
      <c r="K73" s="78" t="s">
        <v>3920</v>
      </c>
      <c r="L73" s="77"/>
      <c r="M73" s="77" t="str">
        <f t="shared" si="2"/>
        <v>19</v>
      </c>
      <c r="N73" s="40" t="s">
        <v>4008</v>
      </c>
      <c r="O73" s="40" t="str">
        <f>IF(NSOSTADAVN[[#This Row],[Trách nhiệm soạn thảo]]="NSO-STADA","STADA VN","NA")</f>
        <v>STADA VN</v>
      </c>
      <c r="P73" s="40" t="s">
        <v>4008</v>
      </c>
      <c r="Q73" s="35"/>
      <c r="R73" s="75"/>
      <c r="S73" s="48"/>
      <c r="T73" s="20"/>
      <c r="U73" s="20"/>
      <c r="V73" s="21"/>
      <c r="W73" s="12"/>
      <c r="X73" s="12"/>
      <c r="Y73" s="12"/>
      <c r="Z73" s="12"/>
      <c r="AA73" s="12"/>
      <c r="AB73" s="12"/>
      <c r="AC73" s="12"/>
      <c r="AD73" s="12"/>
      <c r="AE73" s="12"/>
      <c r="AF73" s="12"/>
      <c r="AG73" s="12"/>
      <c r="AH73" s="12"/>
      <c r="AI73" s="12"/>
      <c r="AJ73" s="12"/>
      <c r="AK73" s="12"/>
      <c r="AL73" s="12"/>
      <c r="AM73" s="380"/>
      <c r="AN73" s="380"/>
      <c r="AO73" s="380"/>
      <c r="AP73" s="380"/>
      <c r="AQ73" s="380"/>
      <c r="AR73" s="380"/>
      <c r="AS73" s="380"/>
      <c r="AT73" s="380"/>
      <c r="AU73" s="380"/>
      <c r="AV73" s="380"/>
      <c r="AW73" s="380"/>
      <c r="AX73" s="380"/>
      <c r="AY73" s="380"/>
      <c r="AZ73" s="380"/>
      <c r="BA73" s="380"/>
      <c r="BB73" s="380"/>
      <c r="BC73" s="380"/>
      <c r="BD73" s="380"/>
      <c r="BE73" s="380"/>
      <c r="BF73" s="380"/>
      <c r="BG73" s="380"/>
      <c r="BH73" s="380"/>
      <c r="BI73" s="380"/>
      <c r="BJ73" s="380"/>
      <c r="BK73" s="380"/>
      <c r="BL73" s="380"/>
      <c r="BM73" s="380"/>
      <c r="BN73" s="380"/>
      <c r="BO73" s="380"/>
      <c r="BP73" s="380"/>
      <c r="BQ73" s="380"/>
      <c r="BR73" s="380"/>
      <c r="BS73" s="380"/>
      <c r="BT73" s="380"/>
      <c r="BU73" s="380"/>
      <c r="BV73" s="380"/>
      <c r="BW73" s="380"/>
      <c r="BX73" s="380"/>
      <c r="BY73" s="380"/>
      <c r="BZ73" s="380"/>
      <c r="CA73" s="380"/>
      <c r="CB73" s="380"/>
      <c r="CC73" s="380"/>
      <c r="CD73" s="380"/>
      <c r="CE73" s="380"/>
      <c r="CF73" s="380"/>
      <c r="CG73" s="380"/>
      <c r="CH73" s="380"/>
    </row>
    <row r="74" spans="1:86" ht="63.75" x14ac:dyDescent="0.3">
      <c r="A74" s="207">
        <v>70</v>
      </c>
      <c r="B74" s="208" t="s">
        <v>3762</v>
      </c>
      <c r="C74" s="209" t="s">
        <v>3763</v>
      </c>
      <c r="D74" s="48">
        <v>44007</v>
      </c>
      <c r="E74" s="48">
        <v>44013</v>
      </c>
      <c r="F74" s="48">
        <v>45108</v>
      </c>
      <c r="G74" s="40" t="s">
        <v>28</v>
      </c>
      <c r="H74" s="73" t="s">
        <v>223</v>
      </c>
      <c r="I74" s="40" t="s">
        <v>232</v>
      </c>
      <c r="J74" s="44" t="s">
        <v>3921</v>
      </c>
      <c r="K74" s="72" t="s">
        <v>3922</v>
      </c>
      <c r="L74" s="77"/>
      <c r="M74" s="77" t="str">
        <f t="shared" si="2"/>
        <v>19</v>
      </c>
      <c r="N74" s="40" t="s">
        <v>4008</v>
      </c>
      <c r="O74" s="40" t="str">
        <f>IF(NSOSTADAVN[[#This Row],[Trách nhiệm soạn thảo]]="NSO-STADA","STADA VN","NA")</f>
        <v>STADA VN</v>
      </c>
      <c r="P74" s="40" t="s">
        <v>4008</v>
      </c>
      <c r="Q74" s="35"/>
      <c r="R74" s="75"/>
      <c r="S74" s="48"/>
      <c r="T74" s="20"/>
      <c r="U74" s="20"/>
      <c r="V74" s="21"/>
      <c r="W74" s="12"/>
      <c r="X74" s="12"/>
      <c r="Y74" s="12"/>
      <c r="Z74" s="12"/>
      <c r="AA74" s="12"/>
      <c r="AB74" s="12"/>
      <c r="AC74" s="12"/>
      <c r="AD74" s="12"/>
      <c r="AE74" s="12"/>
      <c r="AF74" s="12"/>
      <c r="AG74" s="12"/>
      <c r="AH74" s="12"/>
      <c r="AI74" s="12"/>
      <c r="AJ74" s="12"/>
      <c r="AK74" s="12"/>
      <c r="AL74" s="12"/>
      <c r="AM74" s="380"/>
      <c r="AN74" s="380"/>
      <c r="AO74" s="380"/>
      <c r="AP74" s="380"/>
      <c r="AQ74" s="380"/>
      <c r="AR74" s="380"/>
      <c r="AS74" s="380"/>
      <c r="AT74" s="380"/>
      <c r="AU74" s="380"/>
      <c r="AV74" s="380"/>
      <c r="AW74" s="380"/>
      <c r="AX74" s="380"/>
      <c r="AY74" s="380"/>
      <c r="AZ74" s="380"/>
      <c r="BA74" s="380"/>
      <c r="BB74" s="380"/>
      <c r="BC74" s="380"/>
      <c r="BD74" s="380"/>
      <c r="BE74" s="380"/>
      <c r="BF74" s="380"/>
      <c r="BG74" s="380"/>
      <c r="BH74" s="380"/>
      <c r="BI74" s="380"/>
      <c r="BJ74" s="380"/>
      <c r="BK74" s="380"/>
      <c r="BL74" s="380"/>
      <c r="BM74" s="380"/>
      <c r="BN74" s="380"/>
      <c r="BO74" s="380"/>
      <c r="BP74" s="380"/>
      <c r="BQ74" s="380"/>
      <c r="BR74" s="380"/>
      <c r="BS74" s="380"/>
      <c r="BT74" s="380"/>
      <c r="BU74" s="380"/>
      <c r="BV74" s="380"/>
      <c r="BW74" s="380"/>
      <c r="BX74" s="380"/>
      <c r="BY74" s="380"/>
      <c r="BZ74" s="380"/>
      <c r="CA74" s="380"/>
      <c r="CB74" s="380"/>
      <c r="CC74" s="380"/>
      <c r="CD74" s="380"/>
      <c r="CE74" s="380"/>
      <c r="CF74" s="380"/>
      <c r="CG74" s="380"/>
      <c r="CH74" s="380"/>
    </row>
    <row r="75" spans="1:86" ht="51" x14ac:dyDescent="0.3">
      <c r="A75" s="207">
        <v>71</v>
      </c>
      <c r="B75" s="208" t="s">
        <v>3764</v>
      </c>
      <c r="C75" s="209" t="s">
        <v>3765</v>
      </c>
      <c r="D75" s="48">
        <v>44042</v>
      </c>
      <c r="E75" s="48">
        <v>44053</v>
      </c>
      <c r="F75" s="73" t="s">
        <v>28</v>
      </c>
      <c r="G75" s="40" t="s">
        <v>28</v>
      </c>
      <c r="H75" s="73" t="s">
        <v>223</v>
      </c>
      <c r="I75" s="73" t="s">
        <v>232</v>
      </c>
      <c r="J75" s="44" t="s">
        <v>3923</v>
      </c>
      <c r="K75" s="72" t="s">
        <v>3924</v>
      </c>
      <c r="L75" s="72"/>
      <c r="M75" s="72" t="str">
        <f t="shared" si="2"/>
        <v>19</v>
      </c>
      <c r="N75" s="40" t="s">
        <v>4008</v>
      </c>
      <c r="O75" s="40" t="str">
        <f>IF(NSOSTADAVN[[#This Row],[Trách nhiệm soạn thảo]]="NSO-STADA","STADA VN","NA")</f>
        <v>STADA VN</v>
      </c>
      <c r="P75" s="40" t="s">
        <v>4008</v>
      </c>
      <c r="Q75" s="35"/>
      <c r="R75" s="75"/>
      <c r="S75" s="48"/>
      <c r="T75" s="20"/>
      <c r="U75" s="20"/>
      <c r="V75" s="21"/>
      <c r="W75" s="12"/>
      <c r="X75" s="12"/>
      <c r="Y75" s="12"/>
      <c r="Z75" s="12"/>
      <c r="AA75" s="12"/>
      <c r="AB75" s="12"/>
      <c r="AC75" s="12"/>
      <c r="AD75" s="12"/>
      <c r="AE75" s="12"/>
      <c r="AF75" s="12"/>
      <c r="AG75" s="12"/>
      <c r="AH75" s="12"/>
      <c r="AI75" s="12"/>
      <c r="AJ75" s="12"/>
      <c r="AK75" s="12"/>
      <c r="AL75" s="12"/>
      <c r="AM75" s="380"/>
      <c r="AN75" s="380"/>
      <c r="AO75" s="380"/>
      <c r="AP75" s="380"/>
      <c r="AQ75" s="380"/>
      <c r="AR75" s="380"/>
      <c r="AS75" s="380"/>
      <c r="AT75" s="380"/>
      <c r="AU75" s="380"/>
      <c r="AV75" s="380"/>
      <c r="AW75" s="380"/>
      <c r="AX75" s="380"/>
      <c r="AY75" s="380"/>
      <c r="AZ75" s="380"/>
      <c r="BA75" s="380"/>
      <c r="BB75" s="380"/>
      <c r="BC75" s="380"/>
      <c r="BD75" s="380"/>
      <c r="BE75" s="380"/>
      <c r="BF75" s="380"/>
      <c r="BG75" s="380"/>
      <c r="BH75" s="380"/>
      <c r="BI75" s="380"/>
      <c r="BJ75" s="380"/>
      <c r="BK75" s="380"/>
      <c r="BL75" s="380"/>
      <c r="BM75" s="380"/>
      <c r="BN75" s="380"/>
      <c r="BO75" s="380"/>
      <c r="BP75" s="380"/>
      <c r="BQ75" s="380"/>
      <c r="BR75" s="380"/>
      <c r="BS75" s="380"/>
      <c r="BT75" s="380"/>
      <c r="BU75" s="380"/>
      <c r="BV75" s="380"/>
      <c r="BW75" s="380"/>
      <c r="BX75" s="380"/>
      <c r="BY75" s="380"/>
      <c r="BZ75" s="380"/>
      <c r="CA75" s="380"/>
      <c r="CB75" s="380"/>
      <c r="CC75" s="380"/>
      <c r="CD75" s="380"/>
      <c r="CE75" s="380"/>
      <c r="CF75" s="380"/>
      <c r="CG75" s="380"/>
      <c r="CH75" s="380"/>
    </row>
    <row r="76" spans="1:86" ht="51" x14ac:dyDescent="0.3">
      <c r="A76" s="207">
        <v>72</v>
      </c>
      <c r="B76" s="208" t="s">
        <v>3766</v>
      </c>
      <c r="C76" s="209" t="s">
        <v>3767</v>
      </c>
      <c r="D76" s="48">
        <v>44042</v>
      </c>
      <c r="E76" s="48">
        <v>44050</v>
      </c>
      <c r="F76" s="48">
        <v>45145</v>
      </c>
      <c r="G76" s="40" t="s">
        <v>28</v>
      </c>
      <c r="H76" s="73" t="s">
        <v>223</v>
      </c>
      <c r="I76" s="40" t="s">
        <v>232</v>
      </c>
      <c r="J76" s="44" t="s">
        <v>3925</v>
      </c>
      <c r="K76" s="78" t="s">
        <v>3926</v>
      </c>
      <c r="L76" s="77"/>
      <c r="M76" s="77" t="str">
        <f t="shared" si="2"/>
        <v>19</v>
      </c>
      <c r="N76" s="40" t="s">
        <v>4008</v>
      </c>
      <c r="O76" s="40" t="str">
        <f>IF(NSOSTADAVN[[#This Row],[Trách nhiệm soạn thảo]]="NSO-STADA","STADA VN","NA")</f>
        <v>STADA VN</v>
      </c>
      <c r="P76" s="40" t="s">
        <v>4008</v>
      </c>
      <c r="Q76" s="35"/>
      <c r="R76" s="75"/>
      <c r="S76" s="48"/>
      <c r="T76" s="20"/>
      <c r="U76" s="20"/>
      <c r="V76" s="21"/>
      <c r="W76" s="12"/>
      <c r="X76" s="12"/>
      <c r="Y76" s="12"/>
      <c r="Z76" s="12"/>
      <c r="AA76" s="12"/>
      <c r="AB76" s="12"/>
      <c r="AC76" s="12"/>
      <c r="AD76" s="12"/>
      <c r="AE76" s="12"/>
      <c r="AF76" s="12"/>
      <c r="AG76" s="12"/>
      <c r="AH76" s="12"/>
      <c r="AI76" s="12"/>
      <c r="AJ76" s="12"/>
      <c r="AK76" s="12"/>
      <c r="AL76" s="12"/>
      <c r="AM76" s="380"/>
      <c r="AN76" s="380"/>
      <c r="AO76" s="380"/>
      <c r="AP76" s="380"/>
      <c r="AQ76" s="380"/>
      <c r="AR76" s="380"/>
      <c r="AS76" s="380"/>
      <c r="AT76" s="380"/>
      <c r="AU76" s="380"/>
      <c r="AV76" s="380"/>
      <c r="AW76" s="380"/>
      <c r="AX76" s="380"/>
      <c r="AY76" s="380"/>
      <c r="AZ76" s="380"/>
      <c r="BA76" s="380"/>
      <c r="BB76" s="380"/>
      <c r="BC76" s="380"/>
      <c r="BD76" s="380"/>
      <c r="BE76" s="380"/>
      <c r="BF76" s="380"/>
      <c r="BG76" s="380"/>
      <c r="BH76" s="380"/>
      <c r="BI76" s="380"/>
      <c r="BJ76" s="380"/>
      <c r="BK76" s="380"/>
      <c r="BL76" s="380"/>
      <c r="BM76" s="380"/>
      <c r="BN76" s="380"/>
      <c r="BO76" s="380"/>
      <c r="BP76" s="380"/>
      <c r="BQ76" s="380"/>
      <c r="BR76" s="380"/>
      <c r="BS76" s="380"/>
      <c r="BT76" s="380"/>
      <c r="BU76" s="380"/>
      <c r="BV76" s="380"/>
      <c r="BW76" s="380"/>
      <c r="BX76" s="380"/>
      <c r="BY76" s="380"/>
      <c r="BZ76" s="380"/>
      <c r="CA76" s="380"/>
      <c r="CB76" s="380"/>
      <c r="CC76" s="380"/>
      <c r="CD76" s="380"/>
      <c r="CE76" s="380"/>
      <c r="CF76" s="380"/>
      <c r="CG76" s="380"/>
      <c r="CH76" s="380"/>
    </row>
    <row r="77" spans="1:86" ht="76.5" x14ac:dyDescent="0.3">
      <c r="A77" s="207">
        <v>73</v>
      </c>
      <c r="B77" s="208" t="s">
        <v>7682</v>
      </c>
      <c r="C77" s="209" t="s">
        <v>7680</v>
      </c>
      <c r="D77" s="177">
        <v>44673</v>
      </c>
      <c r="E77" s="48">
        <v>44676</v>
      </c>
      <c r="F77" s="48">
        <v>45772</v>
      </c>
      <c r="G77" s="40" t="s">
        <v>28</v>
      </c>
      <c r="H77" s="73" t="s">
        <v>223</v>
      </c>
      <c r="I77" s="40" t="s">
        <v>232</v>
      </c>
      <c r="J77" s="208" t="s">
        <v>7681</v>
      </c>
      <c r="K77" s="72" t="s">
        <v>3927</v>
      </c>
      <c r="L77" s="77" t="s">
        <v>7656</v>
      </c>
      <c r="M77" s="77" t="str">
        <f t="shared" si="2"/>
        <v>19</v>
      </c>
      <c r="N77" s="40" t="s">
        <v>4008</v>
      </c>
      <c r="O77" s="40" t="str">
        <f>IF(NSOSTADAVN[[#This Row],[Trách nhiệm soạn thảo]]="NSO-STADA","STADA VN","NA")</f>
        <v>STADA VN</v>
      </c>
      <c r="P77" s="40" t="s">
        <v>4008</v>
      </c>
      <c r="Q77" s="35" t="s">
        <v>444</v>
      </c>
      <c r="R77" s="47" t="s">
        <v>6410</v>
      </c>
      <c r="S77" s="48"/>
      <c r="T77" s="20" t="s">
        <v>6209</v>
      </c>
      <c r="U77" s="20" t="s">
        <v>6238</v>
      </c>
      <c r="V77" s="4" t="s">
        <v>7691</v>
      </c>
      <c r="W77" s="12" t="s">
        <v>450</v>
      </c>
      <c r="X77" s="12" t="s">
        <v>450</v>
      </c>
      <c r="Y77" s="12" t="s">
        <v>448</v>
      </c>
      <c r="Z77" s="12" t="s">
        <v>449</v>
      </c>
      <c r="AA77" s="12"/>
      <c r="AB77" s="12"/>
      <c r="AC77" s="12"/>
      <c r="AD77" s="12"/>
      <c r="AE77" s="12"/>
      <c r="AF77" s="12"/>
      <c r="AG77" s="12"/>
      <c r="AH77" s="12"/>
      <c r="AI77" s="12"/>
      <c r="AJ77" s="12"/>
      <c r="AK77" s="12"/>
      <c r="AL77" s="12"/>
      <c r="AM77" s="380"/>
      <c r="AN77" s="380"/>
      <c r="AO77" s="380"/>
      <c r="AP77" s="380"/>
      <c r="AQ77" s="380"/>
      <c r="AR77" s="380"/>
      <c r="AS77" s="380"/>
      <c r="AT77" s="380"/>
      <c r="AU77" s="380"/>
      <c r="AV77" s="380"/>
      <c r="AW77" s="380"/>
      <c r="AX77" s="380" t="s">
        <v>447</v>
      </c>
      <c r="AY77" s="380" t="s">
        <v>449</v>
      </c>
      <c r="AZ77" s="380"/>
      <c r="BA77" s="380"/>
      <c r="BB77" s="380"/>
      <c r="BC77" s="380"/>
      <c r="BD77" s="380"/>
      <c r="BE77" s="380"/>
      <c r="BF77" s="380"/>
      <c r="BG77" s="380"/>
      <c r="BH77" s="380"/>
      <c r="BI77" s="380"/>
      <c r="BJ77" s="380"/>
      <c r="BK77" s="380"/>
      <c r="BL77" s="380"/>
      <c r="BM77" s="380"/>
      <c r="BN77" s="380"/>
      <c r="BO77" s="380"/>
      <c r="BP77" s="380"/>
      <c r="BQ77" s="380"/>
      <c r="BR77" s="380"/>
      <c r="BS77" s="380"/>
      <c r="BT77" s="380"/>
      <c r="BU77" s="380"/>
      <c r="BV77" s="380"/>
      <c r="BW77" s="380"/>
      <c r="BX77" s="380"/>
      <c r="BY77" s="380"/>
      <c r="BZ77" s="380"/>
      <c r="CA77" s="380"/>
      <c r="CB77" s="380"/>
      <c r="CC77" s="380"/>
      <c r="CD77" s="380"/>
      <c r="CE77" s="380"/>
      <c r="CF77" s="380"/>
      <c r="CG77" s="380"/>
      <c r="CH77" s="380"/>
    </row>
    <row r="78" spans="1:86" ht="76.5" x14ac:dyDescent="0.3">
      <c r="A78" s="207">
        <v>74</v>
      </c>
      <c r="B78" s="208" t="s">
        <v>3768</v>
      </c>
      <c r="C78" s="209" t="s">
        <v>3769</v>
      </c>
      <c r="D78" s="48">
        <v>44021</v>
      </c>
      <c r="E78" s="48">
        <v>44029</v>
      </c>
      <c r="F78" s="48">
        <v>45124</v>
      </c>
      <c r="G78" s="40" t="s">
        <v>28</v>
      </c>
      <c r="H78" s="73" t="s">
        <v>223</v>
      </c>
      <c r="I78" s="40" t="s">
        <v>232</v>
      </c>
      <c r="J78" s="44" t="s">
        <v>3928</v>
      </c>
      <c r="K78" s="72" t="s">
        <v>3929</v>
      </c>
      <c r="L78" s="77"/>
      <c r="M78" s="77" t="str">
        <f t="shared" si="2"/>
        <v>19</v>
      </c>
      <c r="N78" s="40" t="s">
        <v>4008</v>
      </c>
      <c r="O78" s="40" t="str">
        <f>IF(NSOSTADAVN[[#This Row],[Trách nhiệm soạn thảo]]="NSO-STADA","STADA VN","NA")</f>
        <v>STADA VN</v>
      </c>
      <c r="P78" s="40" t="s">
        <v>4008</v>
      </c>
      <c r="Q78" s="35"/>
      <c r="R78" s="75"/>
      <c r="S78" s="48"/>
      <c r="T78" s="20"/>
      <c r="U78" s="20"/>
      <c r="V78" s="21"/>
      <c r="W78" s="12"/>
      <c r="X78" s="12"/>
      <c r="Y78" s="12"/>
      <c r="Z78" s="12"/>
      <c r="AA78" s="12"/>
      <c r="AB78" s="12"/>
      <c r="AC78" s="12"/>
      <c r="AD78" s="12"/>
      <c r="AE78" s="12"/>
      <c r="AF78" s="12"/>
      <c r="AG78" s="12"/>
      <c r="AH78" s="12"/>
      <c r="AI78" s="12"/>
      <c r="AJ78" s="12"/>
      <c r="AK78" s="12"/>
      <c r="AL78" s="12"/>
      <c r="AM78" s="380"/>
      <c r="AN78" s="380"/>
      <c r="AO78" s="380"/>
      <c r="AP78" s="380"/>
      <c r="AQ78" s="380"/>
      <c r="AR78" s="380"/>
      <c r="AS78" s="380"/>
      <c r="AT78" s="380"/>
      <c r="AU78" s="380"/>
      <c r="AV78" s="380"/>
      <c r="AW78" s="380"/>
      <c r="AX78" s="380"/>
      <c r="AY78" s="380"/>
      <c r="AZ78" s="380"/>
      <c r="BA78" s="380"/>
      <c r="BB78" s="380"/>
      <c r="BC78" s="380"/>
      <c r="BD78" s="380"/>
      <c r="BE78" s="380"/>
      <c r="BF78" s="380"/>
      <c r="BG78" s="380"/>
      <c r="BH78" s="380"/>
      <c r="BI78" s="380"/>
      <c r="BJ78" s="380"/>
      <c r="BK78" s="380"/>
      <c r="BL78" s="380"/>
      <c r="BM78" s="380"/>
      <c r="BN78" s="380"/>
      <c r="BO78" s="380"/>
      <c r="BP78" s="380"/>
      <c r="BQ78" s="380"/>
      <c r="BR78" s="380"/>
      <c r="BS78" s="380"/>
      <c r="BT78" s="380"/>
      <c r="BU78" s="380"/>
      <c r="BV78" s="380"/>
      <c r="BW78" s="380"/>
      <c r="BX78" s="380"/>
      <c r="BY78" s="380"/>
      <c r="BZ78" s="380"/>
      <c r="CA78" s="380"/>
      <c r="CB78" s="380"/>
      <c r="CC78" s="380"/>
      <c r="CD78" s="380"/>
      <c r="CE78" s="380"/>
      <c r="CF78" s="380"/>
      <c r="CG78" s="380"/>
      <c r="CH78" s="380"/>
    </row>
    <row r="79" spans="1:86" ht="76.5" x14ac:dyDescent="0.3">
      <c r="A79" s="207">
        <v>75</v>
      </c>
      <c r="B79" s="208" t="s">
        <v>3770</v>
      </c>
      <c r="C79" s="209" t="s">
        <v>3771</v>
      </c>
      <c r="D79" s="48">
        <v>44028</v>
      </c>
      <c r="E79" s="48">
        <v>44032</v>
      </c>
      <c r="F79" s="48">
        <v>45127</v>
      </c>
      <c r="G79" s="40" t="s">
        <v>28</v>
      </c>
      <c r="H79" s="73" t="s">
        <v>223</v>
      </c>
      <c r="I79" s="40" t="s">
        <v>232</v>
      </c>
      <c r="J79" s="44" t="s">
        <v>3930</v>
      </c>
      <c r="K79" s="78" t="s">
        <v>3889</v>
      </c>
      <c r="L79" s="78" t="s">
        <v>3991</v>
      </c>
      <c r="M79" s="78" t="str">
        <f t="shared" si="2"/>
        <v>19</v>
      </c>
      <c r="N79" s="40" t="s">
        <v>4008</v>
      </c>
      <c r="O79" s="40" t="str">
        <f>IF(NSOSTADAVN[[#This Row],[Trách nhiệm soạn thảo]]="NSO-STADA","STADA VN","NA")</f>
        <v>STADA VN</v>
      </c>
      <c r="P79" s="40" t="s">
        <v>4008</v>
      </c>
      <c r="Q79" s="35"/>
      <c r="R79" s="75"/>
      <c r="S79" s="48"/>
      <c r="T79" s="20"/>
      <c r="U79" s="20"/>
      <c r="V79" s="21"/>
      <c r="W79" s="12"/>
      <c r="X79" s="12"/>
      <c r="Y79" s="12"/>
      <c r="Z79" s="12"/>
      <c r="AA79" s="12"/>
      <c r="AB79" s="12"/>
      <c r="AC79" s="12"/>
      <c r="AD79" s="12"/>
      <c r="AE79" s="12"/>
      <c r="AF79" s="12"/>
      <c r="AG79" s="12"/>
      <c r="AH79" s="12"/>
      <c r="AI79" s="12"/>
      <c r="AJ79" s="12"/>
      <c r="AK79" s="12"/>
      <c r="AL79" s="12"/>
      <c r="AM79" s="380"/>
      <c r="AN79" s="380"/>
      <c r="AO79" s="380"/>
      <c r="AP79" s="380"/>
      <c r="AQ79" s="380"/>
      <c r="AR79" s="380"/>
      <c r="AS79" s="380"/>
      <c r="AT79" s="380"/>
      <c r="AU79" s="380"/>
      <c r="AV79" s="380"/>
      <c r="AW79" s="380"/>
      <c r="AX79" s="380"/>
      <c r="AY79" s="380"/>
      <c r="AZ79" s="380"/>
      <c r="BA79" s="380"/>
      <c r="BB79" s="380"/>
      <c r="BC79" s="380"/>
      <c r="BD79" s="380"/>
      <c r="BE79" s="380"/>
      <c r="BF79" s="380"/>
      <c r="BG79" s="380"/>
      <c r="BH79" s="380"/>
      <c r="BI79" s="380"/>
      <c r="BJ79" s="380"/>
      <c r="BK79" s="380"/>
      <c r="BL79" s="380"/>
      <c r="BM79" s="380"/>
      <c r="BN79" s="380"/>
      <c r="BO79" s="380"/>
      <c r="BP79" s="380"/>
      <c r="BQ79" s="380"/>
      <c r="BR79" s="380"/>
      <c r="BS79" s="380"/>
      <c r="BT79" s="380"/>
      <c r="BU79" s="380"/>
      <c r="BV79" s="380"/>
      <c r="BW79" s="380"/>
      <c r="BX79" s="380"/>
      <c r="BY79" s="380"/>
      <c r="BZ79" s="380"/>
      <c r="CA79" s="380"/>
      <c r="CB79" s="380"/>
      <c r="CC79" s="380"/>
      <c r="CD79" s="380"/>
      <c r="CE79" s="380"/>
      <c r="CF79" s="380"/>
      <c r="CG79" s="380"/>
      <c r="CH79" s="380"/>
    </row>
    <row r="80" spans="1:86" ht="63.75" x14ac:dyDescent="0.3">
      <c r="A80" s="207">
        <v>76</v>
      </c>
      <c r="B80" s="208" t="s">
        <v>3772</v>
      </c>
      <c r="C80" s="209" t="s">
        <v>3773</v>
      </c>
      <c r="D80" s="48">
        <v>44022</v>
      </c>
      <c r="E80" s="48">
        <v>44032</v>
      </c>
      <c r="F80" s="48">
        <v>45127</v>
      </c>
      <c r="G80" s="40" t="s">
        <v>28</v>
      </c>
      <c r="H80" s="73" t="s">
        <v>223</v>
      </c>
      <c r="I80" s="73" t="s">
        <v>232</v>
      </c>
      <c r="J80" s="44" t="s">
        <v>3931</v>
      </c>
      <c r="K80" s="78" t="s">
        <v>3932</v>
      </c>
      <c r="L80" s="77"/>
      <c r="M80" s="77" t="str">
        <f t="shared" si="2"/>
        <v>19</v>
      </c>
      <c r="N80" s="40" t="s">
        <v>4008</v>
      </c>
      <c r="O80" s="40" t="str">
        <f>IF(NSOSTADAVN[[#This Row],[Trách nhiệm soạn thảo]]="NSO-STADA","STADA VN","NA")</f>
        <v>STADA VN</v>
      </c>
      <c r="P80" s="40" t="s">
        <v>4008</v>
      </c>
      <c r="Q80" s="35"/>
      <c r="R80" s="75"/>
      <c r="S80" s="48"/>
      <c r="T80" s="20"/>
      <c r="U80" s="20"/>
      <c r="V80" s="21"/>
      <c r="W80" s="12"/>
      <c r="X80" s="12"/>
      <c r="Y80" s="12"/>
      <c r="Z80" s="12"/>
      <c r="AA80" s="12"/>
      <c r="AB80" s="12"/>
      <c r="AC80" s="12"/>
      <c r="AD80" s="12"/>
      <c r="AE80" s="12"/>
      <c r="AF80" s="12"/>
      <c r="AG80" s="12"/>
      <c r="AH80" s="12"/>
      <c r="AI80" s="12"/>
      <c r="AJ80" s="12"/>
      <c r="AK80" s="12"/>
      <c r="AL80" s="12"/>
      <c r="AM80" s="380"/>
      <c r="AN80" s="380"/>
      <c r="AO80" s="380"/>
      <c r="AP80" s="380"/>
      <c r="AQ80" s="380"/>
      <c r="AR80" s="380"/>
      <c r="AS80" s="380"/>
      <c r="AT80" s="380"/>
      <c r="AU80" s="380"/>
      <c r="AV80" s="380"/>
      <c r="AW80" s="380"/>
      <c r="AX80" s="380"/>
      <c r="AY80" s="380"/>
      <c r="AZ80" s="380"/>
      <c r="BA80" s="380"/>
      <c r="BB80" s="380"/>
      <c r="BC80" s="380"/>
      <c r="BD80" s="380"/>
      <c r="BE80" s="380"/>
      <c r="BF80" s="380"/>
      <c r="BG80" s="380"/>
      <c r="BH80" s="380"/>
      <c r="BI80" s="380"/>
      <c r="BJ80" s="380"/>
      <c r="BK80" s="380"/>
      <c r="BL80" s="380"/>
      <c r="BM80" s="380"/>
      <c r="BN80" s="380"/>
      <c r="BO80" s="380"/>
      <c r="BP80" s="380"/>
      <c r="BQ80" s="380"/>
      <c r="BR80" s="380"/>
      <c r="BS80" s="380"/>
      <c r="BT80" s="380"/>
      <c r="BU80" s="380"/>
      <c r="BV80" s="380"/>
      <c r="BW80" s="380"/>
      <c r="BX80" s="380"/>
      <c r="BY80" s="380"/>
      <c r="BZ80" s="380"/>
      <c r="CA80" s="380"/>
      <c r="CB80" s="380"/>
      <c r="CC80" s="380"/>
      <c r="CD80" s="380"/>
      <c r="CE80" s="380"/>
      <c r="CF80" s="380"/>
      <c r="CG80" s="380"/>
      <c r="CH80" s="380"/>
    </row>
    <row r="81" spans="1:86" ht="51" x14ac:dyDescent="0.3">
      <c r="A81" s="207">
        <v>77</v>
      </c>
      <c r="B81" s="208" t="s">
        <v>3774</v>
      </c>
      <c r="C81" s="209" t="s">
        <v>3775</v>
      </c>
      <c r="D81" s="48">
        <v>44028</v>
      </c>
      <c r="E81" s="48">
        <v>44036</v>
      </c>
      <c r="F81" s="48">
        <v>45131</v>
      </c>
      <c r="G81" s="40" t="s">
        <v>28</v>
      </c>
      <c r="H81" s="73" t="s">
        <v>223</v>
      </c>
      <c r="I81" s="40" t="s">
        <v>232</v>
      </c>
      <c r="J81" s="44" t="s">
        <v>3933</v>
      </c>
      <c r="K81" s="78" t="s">
        <v>3934</v>
      </c>
      <c r="L81" s="78" t="s">
        <v>3992</v>
      </c>
      <c r="M81" s="78" t="str">
        <f t="shared" si="2"/>
        <v>19</v>
      </c>
      <c r="N81" s="40" t="s">
        <v>4008</v>
      </c>
      <c r="O81" s="40" t="str">
        <f>IF(NSOSTADAVN[[#This Row],[Trách nhiệm soạn thảo]]="NSO-STADA","STADA VN","NA")</f>
        <v>STADA VN</v>
      </c>
      <c r="P81" s="40" t="s">
        <v>4008</v>
      </c>
      <c r="Q81" s="35"/>
      <c r="R81" s="75"/>
      <c r="S81" s="48"/>
      <c r="T81" s="20"/>
      <c r="U81" s="20"/>
      <c r="V81" s="21"/>
      <c r="W81" s="12"/>
      <c r="X81" s="12"/>
      <c r="Y81" s="12"/>
      <c r="Z81" s="12"/>
      <c r="AA81" s="12"/>
      <c r="AB81" s="12"/>
      <c r="AC81" s="12"/>
      <c r="AD81" s="12"/>
      <c r="AE81" s="12"/>
      <c r="AF81" s="12"/>
      <c r="AG81" s="12"/>
      <c r="AH81" s="12"/>
      <c r="AI81" s="12"/>
      <c r="AJ81" s="12"/>
      <c r="AK81" s="12"/>
      <c r="AL81" s="12"/>
      <c r="AM81" s="380"/>
      <c r="AN81" s="380"/>
      <c r="AO81" s="380"/>
      <c r="AP81" s="380"/>
      <c r="AQ81" s="380"/>
      <c r="AR81" s="380"/>
      <c r="AS81" s="380"/>
      <c r="AT81" s="380"/>
      <c r="AU81" s="380"/>
      <c r="AV81" s="380"/>
      <c r="AW81" s="380"/>
      <c r="AX81" s="380"/>
      <c r="AY81" s="380"/>
      <c r="AZ81" s="380"/>
      <c r="BA81" s="380"/>
      <c r="BB81" s="380"/>
      <c r="BC81" s="380"/>
      <c r="BD81" s="380"/>
      <c r="BE81" s="380"/>
      <c r="BF81" s="380"/>
      <c r="BG81" s="380"/>
      <c r="BH81" s="380"/>
      <c r="BI81" s="380"/>
      <c r="BJ81" s="380"/>
      <c r="BK81" s="380"/>
      <c r="BL81" s="380"/>
      <c r="BM81" s="380"/>
      <c r="BN81" s="380"/>
      <c r="BO81" s="380"/>
      <c r="BP81" s="380"/>
      <c r="BQ81" s="380"/>
      <c r="BR81" s="380"/>
      <c r="BS81" s="380"/>
      <c r="BT81" s="380"/>
      <c r="BU81" s="380"/>
      <c r="BV81" s="380"/>
      <c r="BW81" s="380"/>
      <c r="BX81" s="380"/>
      <c r="BY81" s="380"/>
      <c r="BZ81" s="380"/>
      <c r="CA81" s="380"/>
      <c r="CB81" s="380"/>
      <c r="CC81" s="380"/>
      <c r="CD81" s="380"/>
      <c r="CE81" s="380"/>
      <c r="CF81" s="380"/>
      <c r="CG81" s="380"/>
      <c r="CH81" s="380"/>
    </row>
    <row r="82" spans="1:86" ht="63.75" x14ac:dyDescent="0.3">
      <c r="A82" s="207">
        <v>78</v>
      </c>
      <c r="B82" s="208" t="s">
        <v>3776</v>
      </c>
      <c r="C82" s="209" t="s">
        <v>3777</v>
      </c>
      <c r="D82" s="79" t="s">
        <v>4005</v>
      </c>
      <c r="E82" s="79" t="s">
        <v>4006</v>
      </c>
      <c r="F82" s="177">
        <v>45330</v>
      </c>
      <c r="G82" s="40" t="s">
        <v>28</v>
      </c>
      <c r="H82" s="73" t="s">
        <v>223</v>
      </c>
      <c r="I82" s="40" t="s">
        <v>232</v>
      </c>
      <c r="J82" s="44" t="s">
        <v>3935</v>
      </c>
      <c r="K82" s="78" t="s">
        <v>3936</v>
      </c>
      <c r="L82" s="72" t="s">
        <v>3993</v>
      </c>
      <c r="M82" s="72" t="str">
        <f t="shared" si="2"/>
        <v>19</v>
      </c>
      <c r="N82" s="40" t="s">
        <v>4008</v>
      </c>
      <c r="O82" s="40" t="str">
        <f>IF(NSOSTADAVN[[#This Row],[Trách nhiệm soạn thảo]]="NSO-STADA","STADA VN","NA")</f>
        <v>STADA VN</v>
      </c>
      <c r="P82" s="40" t="s">
        <v>4008</v>
      </c>
      <c r="Q82" s="35"/>
      <c r="R82" s="75"/>
      <c r="S82" s="48"/>
      <c r="T82" s="20"/>
      <c r="U82" s="20"/>
      <c r="V82" s="21"/>
      <c r="W82" s="12"/>
      <c r="X82" s="12"/>
      <c r="Y82" s="12"/>
      <c r="Z82" s="12"/>
      <c r="AA82" s="12"/>
      <c r="AB82" s="12"/>
      <c r="AC82" s="12"/>
      <c r="AD82" s="12"/>
      <c r="AE82" s="12"/>
      <c r="AF82" s="12"/>
      <c r="AG82" s="12"/>
      <c r="AH82" s="12"/>
      <c r="AI82" s="12"/>
      <c r="AJ82" s="12"/>
      <c r="AK82" s="12"/>
      <c r="AL82" s="12"/>
      <c r="AM82" s="380"/>
      <c r="AN82" s="380"/>
      <c r="AO82" s="380"/>
      <c r="AP82" s="380"/>
      <c r="AQ82" s="380"/>
      <c r="AR82" s="380"/>
      <c r="AS82" s="380"/>
      <c r="AT82" s="380"/>
      <c r="AU82" s="380"/>
      <c r="AV82" s="380"/>
      <c r="AW82" s="380"/>
      <c r="AX82" s="380"/>
      <c r="AY82" s="380"/>
      <c r="AZ82" s="380"/>
      <c r="BA82" s="380"/>
      <c r="BB82" s="380"/>
      <c r="BC82" s="380"/>
      <c r="BD82" s="380"/>
      <c r="BE82" s="380"/>
      <c r="BF82" s="380"/>
      <c r="BG82" s="380"/>
      <c r="BH82" s="380"/>
      <c r="BI82" s="380"/>
      <c r="BJ82" s="380"/>
      <c r="BK82" s="380"/>
      <c r="BL82" s="380"/>
      <c r="BM82" s="380"/>
      <c r="BN82" s="380"/>
      <c r="BO82" s="380"/>
      <c r="BP82" s="380"/>
      <c r="BQ82" s="380"/>
      <c r="BR82" s="380"/>
      <c r="BS82" s="380"/>
      <c r="BT82" s="380"/>
      <c r="BU82" s="380"/>
      <c r="BV82" s="380"/>
      <c r="BW82" s="380"/>
      <c r="BX82" s="380"/>
      <c r="BY82" s="380"/>
      <c r="BZ82" s="380"/>
      <c r="CA82" s="380"/>
      <c r="CB82" s="380"/>
      <c r="CC82" s="380"/>
      <c r="CD82" s="380"/>
      <c r="CE82" s="380"/>
      <c r="CF82" s="380"/>
      <c r="CG82" s="380"/>
      <c r="CH82" s="380"/>
    </row>
    <row r="83" spans="1:86" ht="102" x14ac:dyDescent="0.3">
      <c r="A83" s="207">
        <v>79</v>
      </c>
      <c r="B83" s="208" t="s">
        <v>3778</v>
      </c>
      <c r="C83" s="209" t="s">
        <v>3779</v>
      </c>
      <c r="D83" s="48">
        <v>44035</v>
      </c>
      <c r="E83" s="48">
        <v>44042</v>
      </c>
      <c r="F83" s="48">
        <v>45137</v>
      </c>
      <c r="G83" s="40" t="s">
        <v>28</v>
      </c>
      <c r="H83" s="73" t="s">
        <v>223</v>
      </c>
      <c r="I83" s="73" t="s">
        <v>232</v>
      </c>
      <c r="J83" s="44" t="s">
        <v>3937</v>
      </c>
      <c r="K83" s="78" t="s">
        <v>3938</v>
      </c>
      <c r="L83" s="77"/>
      <c r="M83" s="77" t="str">
        <f t="shared" si="2"/>
        <v>19</v>
      </c>
      <c r="N83" s="40" t="s">
        <v>4008</v>
      </c>
      <c r="O83" s="40" t="str">
        <f>IF(NSOSTADAVN[[#This Row],[Trách nhiệm soạn thảo]]="NSO-STADA","STADA VN","NA")</f>
        <v>STADA VN</v>
      </c>
      <c r="P83" s="40" t="s">
        <v>4008</v>
      </c>
      <c r="Q83" s="35"/>
      <c r="R83" s="75"/>
      <c r="S83" s="48"/>
      <c r="T83" s="20"/>
      <c r="U83" s="20"/>
      <c r="V83" s="21"/>
      <c r="W83" s="12"/>
      <c r="X83" s="12"/>
      <c r="Y83" s="12"/>
      <c r="Z83" s="12"/>
      <c r="AA83" s="12"/>
      <c r="AB83" s="12"/>
      <c r="AC83" s="12"/>
      <c r="AD83" s="12"/>
      <c r="AE83" s="12"/>
      <c r="AF83" s="12"/>
      <c r="AG83" s="12"/>
      <c r="AH83" s="12"/>
      <c r="AI83" s="12"/>
      <c r="AJ83" s="12"/>
      <c r="AK83" s="12"/>
      <c r="AL83" s="12"/>
      <c r="AM83" s="380"/>
      <c r="AN83" s="380"/>
      <c r="AO83" s="380"/>
      <c r="AP83" s="380"/>
      <c r="AQ83" s="380"/>
      <c r="AR83" s="380"/>
      <c r="AS83" s="380"/>
      <c r="AT83" s="380"/>
      <c r="AU83" s="380"/>
      <c r="AV83" s="380"/>
      <c r="AW83" s="380"/>
      <c r="AX83" s="380"/>
      <c r="AY83" s="380"/>
      <c r="AZ83" s="380"/>
      <c r="BA83" s="380"/>
      <c r="BB83" s="380"/>
      <c r="BC83" s="380"/>
      <c r="BD83" s="380"/>
      <c r="BE83" s="380"/>
      <c r="BF83" s="380"/>
      <c r="BG83" s="380"/>
      <c r="BH83" s="380"/>
      <c r="BI83" s="380"/>
      <c r="BJ83" s="380"/>
      <c r="BK83" s="380"/>
      <c r="BL83" s="380"/>
      <c r="BM83" s="380"/>
      <c r="BN83" s="380"/>
      <c r="BO83" s="380"/>
      <c r="BP83" s="380"/>
      <c r="BQ83" s="380"/>
      <c r="BR83" s="380"/>
      <c r="BS83" s="380"/>
      <c r="BT83" s="380"/>
      <c r="BU83" s="380"/>
      <c r="BV83" s="380"/>
      <c r="BW83" s="380"/>
      <c r="BX83" s="380"/>
      <c r="BY83" s="380"/>
      <c r="BZ83" s="380"/>
      <c r="CA83" s="380"/>
      <c r="CB83" s="380"/>
      <c r="CC83" s="380"/>
      <c r="CD83" s="380"/>
      <c r="CE83" s="380"/>
      <c r="CF83" s="380"/>
      <c r="CG83" s="380"/>
      <c r="CH83" s="380"/>
    </row>
    <row r="84" spans="1:86" ht="63.75" x14ac:dyDescent="0.3">
      <c r="A84" s="207">
        <v>80</v>
      </c>
      <c r="B84" s="208" t="s">
        <v>3780</v>
      </c>
      <c r="C84" s="209" t="s">
        <v>3781</v>
      </c>
      <c r="D84" s="48">
        <v>44039</v>
      </c>
      <c r="E84" s="48">
        <v>44041</v>
      </c>
      <c r="F84" s="48">
        <v>45136</v>
      </c>
      <c r="G84" s="40" t="s">
        <v>28</v>
      </c>
      <c r="H84" s="73" t="s">
        <v>223</v>
      </c>
      <c r="I84" s="73" t="s">
        <v>232</v>
      </c>
      <c r="J84" s="44" t="s">
        <v>3939</v>
      </c>
      <c r="K84" s="74" t="s">
        <v>3940</v>
      </c>
      <c r="L84" s="72"/>
      <c r="M84" s="72" t="str">
        <f t="shared" si="2"/>
        <v>19</v>
      </c>
      <c r="N84" s="40" t="s">
        <v>4008</v>
      </c>
      <c r="O84" s="40" t="str">
        <f>IF(NSOSTADAVN[[#This Row],[Trách nhiệm soạn thảo]]="NSO-STADA","STADA VN","NA")</f>
        <v>STADA VN</v>
      </c>
      <c r="P84" s="40" t="s">
        <v>4008</v>
      </c>
      <c r="Q84" s="35"/>
      <c r="R84" s="75"/>
      <c r="S84" s="48"/>
      <c r="T84" s="20"/>
      <c r="U84" s="20"/>
      <c r="V84" s="21"/>
      <c r="W84" s="12"/>
      <c r="X84" s="12"/>
      <c r="Y84" s="12"/>
      <c r="Z84" s="12"/>
      <c r="AA84" s="12"/>
      <c r="AB84" s="12"/>
      <c r="AC84" s="12"/>
      <c r="AD84" s="12"/>
      <c r="AE84" s="12"/>
      <c r="AF84" s="12"/>
      <c r="AG84" s="12"/>
      <c r="AH84" s="12"/>
      <c r="AI84" s="12"/>
      <c r="AJ84" s="12"/>
      <c r="AK84" s="12"/>
      <c r="AL84" s="12"/>
      <c r="AM84" s="380"/>
      <c r="AN84" s="380"/>
      <c r="AO84" s="380"/>
      <c r="AP84" s="380"/>
      <c r="AQ84" s="380"/>
      <c r="AR84" s="380"/>
      <c r="AS84" s="380"/>
      <c r="AT84" s="380"/>
      <c r="AU84" s="380"/>
      <c r="AV84" s="380"/>
      <c r="AW84" s="380"/>
      <c r="AX84" s="380"/>
      <c r="AY84" s="380"/>
      <c r="AZ84" s="380"/>
      <c r="BA84" s="380"/>
      <c r="BB84" s="380"/>
      <c r="BC84" s="380"/>
      <c r="BD84" s="380"/>
      <c r="BE84" s="380"/>
      <c r="BF84" s="380"/>
      <c r="BG84" s="380"/>
      <c r="BH84" s="380"/>
      <c r="BI84" s="380"/>
      <c r="BJ84" s="380"/>
      <c r="BK84" s="380"/>
      <c r="BL84" s="380"/>
      <c r="BM84" s="380"/>
      <c r="BN84" s="380"/>
      <c r="BO84" s="380"/>
      <c r="BP84" s="380"/>
      <c r="BQ84" s="380"/>
      <c r="BR84" s="380"/>
      <c r="BS84" s="380"/>
      <c r="BT84" s="380"/>
      <c r="BU84" s="380"/>
      <c r="BV84" s="380"/>
      <c r="BW84" s="380"/>
      <c r="BX84" s="380"/>
      <c r="BY84" s="380"/>
      <c r="BZ84" s="380"/>
      <c r="CA84" s="380"/>
      <c r="CB84" s="380"/>
      <c r="CC84" s="380"/>
      <c r="CD84" s="380"/>
      <c r="CE84" s="380"/>
      <c r="CF84" s="380"/>
      <c r="CG84" s="380"/>
      <c r="CH84" s="380"/>
    </row>
    <row r="85" spans="1:86" ht="63.75" x14ac:dyDescent="0.3">
      <c r="A85" s="207">
        <v>81</v>
      </c>
      <c r="B85" s="208" t="s">
        <v>3782</v>
      </c>
      <c r="C85" s="209" t="s">
        <v>3783</v>
      </c>
      <c r="D85" s="48">
        <v>44021</v>
      </c>
      <c r="E85" s="48">
        <v>44025</v>
      </c>
      <c r="F85" s="48">
        <v>45120</v>
      </c>
      <c r="G85" s="40" t="s">
        <v>28</v>
      </c>
      <c r="H85" s="73" t="s">
        <v>223</v>
      </c>
      <c r="I85" s="73" t="s">
        <v>232</v>
      </c>
      <c r="J85" s="44" t="s">
        <v>3941</v>
      </c>
      <c r="K85" s="72" t="s">
        <v>3942</v>
      </c>
      <c r="L85" s="77"/>
      <c r="M85" s="77" t="str">
        <f t="shared" si="2"/>
        <v>19</v>
      </c>
      <c r="N85" s="40" t="s">
        <v>4008</v>
      </c>
      <c r="O85" s="40" t="str">
        <f>IF(NSOSTADAVN[[#This Row],[Trách nhiệm soạn thảo]]="NSO-STADA","STADA VN","NA")</f>
        <v>STADA VN</v>
      </c>
      <c r="P85" s="40" t="s">
        <v>4008</v>
      </c>
      <c r="Q85" s="35"/>
      <c r="R85" s="75"/>
      <c r="S85" s="48"/>
      <c r="T85" s="20"/>
      <c r="U85" s="20"/>
      <c r="V85" s="21"/>
      <c r="W85" s="12"/>
      <c r="X85" s="12"/>
      <c r="Y85" s="12"/>
      <c r="Z85" s="12"/>
      <c r="AA85" s="12"/>
      <c r="AB85" s="12"/>
      <c r="AC85" s="12"/>
      <c r="AD85" s="12"/>
      <c r="AE85" s="12"/>
      <c r="AF85" s="12"/>
      <c r="AG85" s="12"/>
      <c r="AH85" s="12"/>
      <c r="AI85" s="12"/>
      <c r="AJ85" s="12"/>
      <c r="AK85" s="12"/>
      <c r="AL85" s="12"/>
      <c r="AM85" s="380"/>
      <c r="AN85" s="380"/>
      <c r="AO85" s="380"/>
      <c r="AP85" s="380"/>
      <c r="AQ85" s="380"/>
      <c r="AR85" s="380"/>
      <c r="AS85" s="380"/>
      <c r="AT85" s="380"/>
      <c r="AU85" s="380"/>
      <c r="AV85" s="380"/>
      <c r="AW85" s="380"/>
      <c r="AX85" s="380"/>
      <c r="AY85" s="380"/>
      <c r="AZ85" s="380"/>
      <c r="BA85" s="380"/>
      <c r="BB85" s="380"/>
      <c r="BC85" s="380"/>
      <c r="BD85" s="380"/>
      <c r="BE85" s="380"/>
      <c r="BF85" s="380"/>
      <c r="BG85" s="380"/>
      <c r="BH85" s="380"/>
      <c r="BI85" s="380"/>
      <c r="BJ85" s="380"/>
      <c r="BK85" s="380"/>
      <c r="BL85" s="380"/>
      <c r="BM85" s="380"/>
      <c r="BN85" s="380"/>
      <c r="BO85" s="380"/>
      <c r="BP85" s="380"/>
      <c r="BQ85" s="380"/>
      <c r="BR85" s="380"/>
      <c r="BS85" s="380"/>
      <c r="BT85" s="380"/>
      <c r="BU85" s="380"/>
      <c r="BV85" s="380"/>
      <c r="BW85" s="380"/>
      <c r="BX85" s="380"/>
      <c r="BY85" s="380"/>
      <c r="BZ85" s="380"/>
      <c r="CA85" s="380"/>
      <c r="CB85" s="380"/>
      <c r="CC85" s="380"/>
      <c r="CD85" s="380"/>
      <c r="CE85" s="380"/>
      <c r="CF85" s="380"/>
      <c r="CG85" s="380"/>
      <c r="CH85" s="380"/>
    </row>
    <row r="86" spans="1:86" ht="140.25" x14ac:dyDescent="0.3">
      <c r="A86" s="207">
        <v>82</v>
      </c>
      <c r="B86" s="208" t="s">
        <v>7729</v>
      </c>
      <c r="C86" s="209" t="s">
        <v>7730</v>
      </c>
      <c r="D86" s="37">
        <v>44699</v>
      </c>
      <c r="E86" s="37">
        <v>44704</v>
      </c>
      <c r="F86" s="37">
        <v>45800</v>
      </c>
      <c r="G86" s="40" t="s">
        <v>28</v>
      </c>
      <c r="H86" s="40" t="s">
        <v>223</v>
      </c>
      <c r="I86" s="73" t="s">
        <v>232</v>
      </c>
      <c r="J86" s="44" t="s">
        <v>7728</v>
      </c>
      <c r="K86" s="78" t="s">
        <v>3943</v>
      </c>
      <c r="L86" s="78" t="s">
        <v>7727</v>
      </c>
      <c r="M86" s="72" t="str">
        <f t="shared" si="2"/>
        <v>19</v>
      </c>
      <c r="N86" s="40" t="s">
        <v>4008</v>
      </c>
      <c r="O86" s="40" t="str">
        <f>IF(NSOSTADAVN[[#This Row],[Trách nhiệm soạn thảo]]="NSO-STADA","STADA VN","NA")</f>
        <v>STADA VN</v>
      </c>
      <c r="P86" s="40" t="s">
        <v>4008</v>
      </c>
      <c r="Q86" s="35" t="s">
        <v>444</v>
      </c>
      <c r="R86" s="47" t="s">
        <v>7564</v>
      </c>
      <c r="S86" s="48"/>
      <c r="T86" s="20" t="s">
        <v>6190</v>
      </c>
      <c r="U86" s="20" t="s">
        <v>6238</v>
      </c>
      <c r="V86" s="4" t="s">
        <v>7776</v>
      </c>
      <c r="W86" s="12"/>
      <c r="X86" s="12"/>
      <c r="Y86" s="12"/>
      <c r="Z86" s="12"/>
      <c r="AA86" s="12"/>
      <c r="AB86" s="12"/>
      <c r="AC86" s="12"/>
      <c r="AD86" s="12" t="s">
        <v>447</v>
      </c>
      <c r="AE86" s="12" t="s">
        <v>450</v>
      </c>
      <c r="AF86" s="12" t="s">
        <v>448</v>
      </c>
      <c r="AG86" s="12" t="s">
        <v>448</v>
      </c>
      <c r="AH86" s="12" t="s">
        <v>448</v>
      </c>
      <c r="AI86" s="12" t="s">
        <v>448</v>
      </c>
      <c r="AJ86" s="12" t="s">
        <v>448</v>
      </c>
      <c r="AK86" s="12" t="s">
        <v>449</v>
      </c>
      <c r="AL86" s="12" t="s">
        <v>449</v>
      </c>
      <c r="AM86" s="380"/>
      <c r="AN86" s="380"/>
      <c r="AO86" s="380"/>
      <c r="AP86" s="380"/>
      <c r="AQ86" s="380"/>
      <c r="AR86" s="380"/>
      <c r="AS86" s="380"/>
      <c r="AT86" s="380"/>
      <c r="AU86" s="380" t="s">
        <v>451</v>
      </c>
      <c r="AV86" s="380" t="s">
        <v>451</v>
      </c>
      <c r="AW86" s="380" t="s">
        <v>451</v>
      </c>
      <c r="AX86" s="380" t="s">
        <v>451</v>
      </c>
      <c r="AY86" s="380" t="s">
        <v>451</v>
      </c>
      <c r="AZ86" s="380" t="s">
        <v>451</v>
      </c>
      <c r="BA86" s="380" t="s">
        <v>448</v>
      </c>
      <c r="BB86" s="380" t="s">
        <v>449</v>
      </c>
      <c r="BC86" s="380"/>
      <c r="BD86" s="380"/>
      <c r="BE86" s="380"/>
      <c r="BF86" s="380"/>
      <c r="BG86" s="380"/>
      <c r="BH86" s="380"/>
      <c r="BI86" s="380"/>
      <c r="BJ86" s="380"/>
      <c r="BK86" s="380"/>
      <c r="BL86" s="380"/>
      <c r="BM86" s="380"/>
      <c r="BN86" s="380"/>
      <c r="BO86" s="380"/>
      <c r="BP86" s="380"/>
      <c r="BQ86" s="380"/>
      <c r="BR86" s="380"/>
      <c r="BS86" s="380"/>
      <c r="BT86" s="380"/>
      <c r="BU86" s="380"/>
      <c r="BV86" s="380"/>
      <c r="BW86" s="380"/>
      <c r="BX86" s="380"/>
      <c r="BY86" s="380"/>
      <c r="BZ86" s="380"/>
      <c r="CA86" s="380"/>
      <c r="CB86" s="380"/>
      <c r="CC86" s="380"/>
      <c r="CD86" s="380"/>
      <c r="CE86" s="380"/>
      <c r="CF86" s="380"/>
      <c r="CG86" s="380"/>
      <c r="CH86" s="380"/>
    </row>
    <row r="87" spans="1:86" ht="102" x14ac:dyDescent="0.3">
      <c r="A87" s="207">
        <v>83</v>
      </c>
      <c r="B87" s="208" t="s">
        <v>3784</v>
      </c>
      <c r="C87" s="209" t="s">
        <v>3785</v>
      </c>
      <c r="D87" s="48">
        <v>44037</v>
      </c>
      <c r="E87" s="79" t="s">
        <v>4007</v>
      </c>
      <c r="F87" s="177">
        <v>45141</v>
      </c>
      <c r="G87" s="40" t="s">
        <v>28</v>
      </c>
      <c r="H87" s="73" t="s">
        <v>223</v>
      </c>
      <c r="I87" s="73" t="s">
        <v>232</v>
      </c>
      <c r="J87" s="40" t="s">
        <v>3944</v>
      </c>
      <c r="K87" s="78" t="s">
        <v>3945</v>
      </c>
      <c r="L87" s="77"/>
      <c r="M87" s="77" t="str">
        <f t="shared" si="2"/>
        <v>19</v>
      </c>
      <c r="N87" s="40" t="s">
        <v>4008</v>
      </c>
      <c r="O87" s="40" t="str">
        <f>IF(NSOSTADAVN[[#This Row],[Trách nhiệm soạn thảo]]="NSO-STADA","STADA VN","NA")</f>
        <v>STADA VN</v>
      </c>
      <c r="P87" s="40" t="s">
        <v>4008</v>
      </c>
      <c r="Q87" s="35"/>
      <c r="R87" s="75"/>
      <c r="S87" s="48"/>
      <c r="T87" s="20"/>
      <c r="U87" s="20"/>
      <c r="V87" s="21"/>
      <c r="W87" s="12"/>
      <c r="X87" s="12"/>
      <c r="Y87" s="12"/>
      <c r="Z87" s="12"/>
      <c r="AA87" s="12"/>
      <c r="AB87" s="12"/>
      <c r="AC87" s="12"/>
      <c r="AD87" s="12"/>
      <c r="AE87" s="12"/>
      <c r="AF87" s="12"/>
      <c r="AG87" s="12"/>
      <c r="AH87" s="12"/>
      <c r="AI87" s="12"/>
      <c r="AJ87" s="12"/>
      <c r="AK87" s="12"/>
      <c r="AL87" s="12"/>
      <c r="AM87" s="380"/>
      <c r="AN87" s="380"/>
      <c r="AO87" s="380"/>
      <c r="AP87" s="380"/>
      <c r="AQ87" s="380"/>
      <c r="AR87" s="380"/>
      <c r="AS87" s="380"/>
      <c r="AT87" s="380"/>
      <c r="AU87" s="380"/>
      <c r="AV87" s="380"/>
      <c r="AW87" s="380"/>
      <c r="AX87" s="380"/>
      <c r="AY87" s="380"/>
      <c r="AZ87" s="380"/>
      <c r="BA87" s="380"/>
      <c r="BB87" s="380"/>
      <c r="BC87" s="380"/>
      <c r="BD87" s="380"/>
      <c r="BE87" s="380"/>
      <c r="BF87" s="380"/>
      <c r="BG87" s="380"/>
      <c r="BH87" s="380"/>
      <c r="BI87" s="380"/>
      <c r="BJ87" s="380"/>
      <c r="BK87" s="380"/>
      <c r="BL87" s="380"/>
      <c r="BM87" s="380"/>
      <c r="BN87" s="380"/>
      <c r="BO87" s="380"/>
      <c r="BP87" s="380"/>
      <c r="BQ87" s="380"/>
      <c r="BR87" s="380"/>
      <c r="BS87" s="380"/>
      <c r="BT87" s="380"/>
      <c r="BU87" s="380"/>
      <c r="BV87" s="380"/>
      <c r="BW87" s="380"/>
      <c r="BX87" s="380"/>
      <c r="BY87" s="380"/>
      <c r="BZ87" s="380"/>
      <c r="CA87" s="380"/>
      <c r="CB87" s="380"/>
      <c r="CC87" s="380"/>
      <c r="CD87" s="380"/>
      <c r="CE87" s="380"/>
      <c r="CF87" s="380"/>
      <c r="CG87" s="380"/>
      <c r="CH87" s="380"/>
    </row>
    <row r="88" spans="1:86" ht="63.75" x14ac:dyDescent="0.3">
      <c r="A88" s="207">
        <v>84</v>
      </c>
      <c r="B88" s="208" t="s">
        <v>3786</v>
      </c>
      <c r="C88" s="214" t="s">
        <v>3787</v>
      </c>
      <c r="D88" s="48">
        <v>43965</v>
      </c>
      <c r="E88" s="48">
        <v>43971</v>
      </c>
      <c r="F88" s="48">
        <v>45066</v>
      </c>
      <c r="G88" s="40" t="s">
        <v>28</v>
      </c>
      <c r="H88" s="73" t="s">
        <v>223</v>
      </c>
      <c r="I88" s="73" t="s">
        <v>232</v>
      </c>
      <c r="J88" s="44" t="s">
        <v>3946</v>
      </c>
      <c r="K88" s="78" t="s">
        <v>3947</v>
      </c>
      <c r="L88" s="77"/>
      <c r="M88" s="77" t="str">
        <f t="shared" si="2"/>
        <v>19</v>
      </c>
      <c r="N88" s="40" t="s">
        <v>4008</v>
      </c>
      <c r="O88" s="40" t="str">
        <f>IF(NSOSTADAVN[[#This Row],[Trách nhiệm soạn thảo]]="NSO-STADA","STADA VN","NA")</f>
        <v>STADA VN</v>
      </c>
      <c r="P88" s="40" t="s">
        <v>4008</v>
      </c>
      <c r="Q88" s="35"/>
      <c r="R88" s="75"/>
      <c r="S88" s="48"/>
      <c r="T88" s="20"/>
      <c r="U88" s="20"/>
      <c r="V88" s="21"/>
      <c r="W88" s="12"/>
      <c r="X88" s="12"/>
      <c r="Y88" s="12"/>
      <c r="Z88" s="12"/>
      <c r="AA88" s="12"/>
      <c r="AB88" s="12"/>
      <c r="AC88" s="12"/>
      <c r="AD88" s="12"/>
      <c r="AE88" s="12"/>
      <c r="AF88" s="12"/>
      <c r="AG88" s="12"/>
      <c r="AH88" s="12"/>
      <c r="AI88" s="12"/>
      <c r="AJ88" s="12"/>
      <c r="AK88" s="12"/>
      <c r="AL88" s="12"/>
      <c r="AM88" s="380"/>
      <c r="AN88" s="380"/>
      <c r="AO88" s="380"/>
      <c r="AP88" s="380"/>
      <c r="AQ88" s="380"/>
      <c r="AR88" s="380"/>
      <c r="AS88" s="380"/>
      <c r="AT88" s="380"/>
      <c r="AU88" s="380"/>
      <c r="AV88" s="380"/>
      <c r="AW88" s="380"/>
      <c r="AX88" s="380"/>
      <c r="AY88" s="380"/>
      <c r="AZ88" s="380"/>
      <c r="BA88" s="380"/>
      <c r="BB88" s="380"/>
      <c r="BC88" s="380"/>
      <c r="BD88" s="380"/>
      <c r="BE88" s="380"/>
      <c r="BF88" s="380"/>
      <c r="BG88" s="380"/>
      <c r="BH88" s="380"/>
      <c r="BI88" s="380"/>
      <c r="BJ88" s="380"/>
      <c r="BK88" s="380"/>
      <c r="BL88" s="380"/>
      <c r="BM88" s="380"/>
      <c r="BN88" s="380"/>
      <c r="BO88" s="380"/>
      <c r="BP88" s="380"/>
      <c r="BQ88" s="380"/>
      <c r="BR88" s="380"/>
      <c r="BS88" s="380"/>
      <c r="BT88" s="380"/>
      <c r="BU88" s="380"/>
      <c r="BV88" s="380"/>
      <c r="BW88" s="380"/>
      <c r="BX88" s="380"/>
      <c r="BY88" s="380"/>
      <c r="BZ88" s="380"/>
      <c r="CA88" s="380"/>
      <c r="CB88" s="380"/>
      <c r="CC88" s="380"/>
      <c r="CD88" s="380"/>
      <c r="CE88" s="380"/>
      <c r="CF88" s="380"/>
      <c r="CG88" s="380"/>
      <c r="CH88" s="380"/>
    </row>
    <row r="89" spans="1:86" ht="63.75" x14ac:dyDescent="0.3">
      <c r="A89" s="207">
        <v>85</v>
      </c>
      <c r="B89" s="208" t="s">
        <v>3788</v>
      </c>
      <c r="C89" s="214" t="s">
        <v>3789</v>
      </c>
      <c r="D89" s="49" t="s">
        <v>1554</v>
      </c>
      <c r="E89" s="79" t="s">
        <v>4004</v>
      </c>
      <c r="F89" s="177">
        <v>45144</v>
      </c>
      <c r="G89" s="40" t="s">
        <v>28</v>
      </c>
      <c r="H89" s="73" t="s">
        <v>2891</v>
      </c>
      <c r="I89" s="73" t="s">
        <v>232</v>
      </c>
      <c r="J89" s="40" t="s">
        <v>3948</v>
      </c>
      <c r="K89" s="78" t="s">
        <v>3949</v>
      </c>
      <c r="L89" s="77"/>
      <c r="M89" s="77" t="str">
        <f t="shared" si="2"/>
        <v>19</v>
      </c>
      <c r="N89" s="40" t="s">
        <v>4008</v>
      </c>
      <c r="O89" s="40" t="str">
        <f>IF(NSOSTADAVN[[#This Row],[Trách nhiệm soạn thảo]]="NSO-STADA","STADA VN","NA")</f>
        <v>STADA VN</v>
      </c>
      <c r="P89" s="40" t="s">
        <v>4008</v>
      </c>
      <c r="Q89" s="35" t="s">
        <v>444</v>
      </c>
      <c r="R89" s="75" t="s">
        <v>8351</v>
      </c>
      <c r="S89" s="48"/>
      <c r="T89" s="20" t="s">
        <v>6190</v>
      </c>
      <c r="U89" s="20" t="s">
        <v>6238</v>
      </c>
      <c r="V89" s="4" t="s">
        <v>8432</v>
      </c>
      <c r="W89" s="12"/>
      <c r="X89" s="12"/>
      <c r="Y89" s="12"/>
      <c r="Z89" s="12"/>
      <c r="AA89" s="12"/>
      <c r="AB89" s="12"/>
      <c r="AC89" s="12"/>
      <c r="AD89" s="12"/>
      <c r="AE89" s="12"/>
      <c r="AF89" s="12"/>
      <c r="AG89" s="12"/>
      <c r="AH89" s="12"/>
      <c r="AI89" s="12"/>
      <c r="AJ89" s="12"/>
      <c r="AK89" s="12"/>
      <c r="AL89" s="12"/>
      <c r="AM89" s="380"/>
      <c r="AN89" s="380"/>
      <c r="AO89" s="380"/>
      <c r="AP89" s="380"/>
      <c r="AQ89" s="380"/>
      <c r="AR89" s="380"/>
      <c r="AS89" s="380"/>
      <c r="AT89" s="380"/>
      <c r="AU89" s="380"/>
      <c r="AV89" s="380"/>
      <c r="AW89" s="380"/>
      <c r="AX89" s="380"/>
      <c r="AY89" s="380"/>
      <c r="AZ89" s="380"/>
      <c r="BA89" s="380"/>
      <c r="BB89" s="380"/>
      <c r="BC89" s="380"/>
      <c r="BD89" s="380"/>
      <c r="BE89" s="380"/>
      <c r="BF89" s="380" t="s">
        <v>448</v>
      </c>
      <c r="BG89" s="380"/>
      <c r="BH89" s="380"/>
      <c r="BI89" s="380"/>
      <c r="BJ89" s="380"/>
      <c r="BK89" s="380"/>
      <c r="BL89" s="380"/>
      <c r="BM89" s="380"/>
      <c r="BN89" s="380"/>
      <c r="BO89" s="380"/>
      <c r="BP89" s="380"/>
      <c r="BQ89" s="380"/>
      <c r="BR89" s="380"/>
      <c r="BS89" s="380"/>
      <c r="BT89" s="380"/>
      <c r="BU89" s="380"/>
      <c r="BV89" s="380"/>
      <c r="BW89" s="380"/>
      <c r="BX89" s="380"/>
      <c r="BY89" s="380"/>
      <c r="BZ89" s="380"/>
      <c r="CA89" s="380"/>
      <c r="CB89" s="380"/>
      <c r="CC89" s="380"/>
      <c r="CD89" s="380"/>
      <c r="CE89" s="380"/>
      <c r="CF89" s="380"/>
      <c r="CG89" s="380"/>
      <c r="CH89" s="380"/>
    </row>
    <row r="90" spans="1:86" ht="63.75" x14ac:dyDescent="0.3">
      <c r="A90" s="207">
        <v>86</v>
      </c>
      <c r="B90" s="170">
        <v>190083.03</v>
      </c>
      <c r="C90" s="214" t="s">
        <v>3790</v>
      </c>
      <c r="D90" s="48">
        <v>44017</v>
      </c>
      <c r="E90" s="48">
        <v>44029</v>
      </c>
      <c r="F90" s="48">
        <v>45124</v>
      </c>
      <c r="G90" s="40" t="s">
        <v>28</v>
      </c>
      <c r="H90" s="73" t="s">
        <v>223</v>
      </c>
      <c r="I90" s="73" t="s">
        <v>232</v>
      </c>
      <c r="J90" s="40" t="s">
        <v>3950</v>
      </c>
      <c r="K90" s="72" t="s">
        <v>3906</v>
      </c>
      <c r="L90" s="72" t="s">
        <v>3994</v>
      </c>
      <c r="M90" s="72" t="str">
        <f t="shared" si="2"/>
        <v>19</v>
      </c>
      <c r="N90" s="40" t="s">
        <v>4008</v>
      </c>
      <c r="O90" s="40" t="str">
        <f>IF(NSOSTADAVN[[#This Row],[Trách nhiệm soạn thảo]]="NSO-STADA","STADA VN","NA")</f>
        <v>STADA VN</v>
      </c>
      <c r="P90" s="40" t="s">
        <v>4008</v>
      </c>
      <c r="Q90" s="35"/>
      <c r="R90" s="75"/>
      <c r="S90" s="48"/>
      <c r="T90" s="20"/>
      <c r="U90" s="20"/>
      <c r="V90" s="21"/>
      <c r="W90" s="12"/>
      <c r="X90" s="12"/>
      <c r="Y90" s="12"/>
      <c r="Z90" s="12"/>
      <c r="AA90" s="12"/>
      <c r="AB90" s="12"/>
      <c r="AC90" s="12"/>
      <c r="AD90" s="12"/>
      <c r="AE90" s="12"/>
      <c r="AF90" s="12"/>
      <c r="AG90" s="12"/>
      <c r="AH90" s="12"/>
      <c r="AI90" s="12"/>
      <c r="AJ90" s="12"/>
      <c r="AK90" s="12"/>
      <c r="AL90" s="12"/>
      <c r="AM90" s="380"/>
      <c r="AN90" s="380"/>
      <c r="AO90" s="380"/>
      <c r="AP90" s="380"/>
      <c r="AQ90" s="380"/>
      <c r="AR90" s="380"/>
      <c r="AS90" s="380"/>
      <c r="AT90" s="380"/>
      <c r="AU90" s="380"/>
      <c r="AV90" s="380"/>
      <c r="AW90" s="380"/>
      <c r="AX90" s="380"/>
      <c r="AY90" s="380"/>
      <c r="AZ90" s="380"/>
      <c r="BA90" s="380"/>
      <c r="BB90" s="380"/>
      <c r="BC90" s="380"/>
      <c r="BD90" s="380"/>
      <c r="BE90" s="380"/>
      <c r="BF90" s="380"/>
      <c r="BG90" s="380"/>
      <c r="BH90" s="380"/>
      <c r="BI90" s="380"/>
      <c r="BJ90" s="380"/>
      <c r="BK90" s="380"/>
      <c r="BL90" s="380"/>
      <c r="BM90" s="380"/>
      <c r="BN90" s="380"/>
      <c r="BO90" s="380"/>
      <c r="BP90" s="380"/>
      <c r="BQ90" s="380"/>
      <c r="BR90" s="380"/>
      <c r="BS90" s="380"/>
      <c r="BT90" s="380"/>
      <c r="BU90" s="380"/>
      <c r="BV90" s="380"/>
      <c r="BW90" s="380"/>
      <c r="BX90" s="380"/>
      <c r="BY90" s="380"/>
      <c r="BZ90" s="380"/>
      <c r="CA90" s="380"/>
      <c r="CB90" s="380"/>
      <c r="CC90" s="380"/>
      <c r="CD90" s="380"/>
      <c r="CE90" s="380"/>
      <c r="CF90" s="380"/>
      <c r="CG90" s="380"/>
      <c r="CH90" s="380"/>
    </row>
    <row r="91" spans="1:86" ht="63.75" x14ac:dyDescent="0.3">
      <c r="A91" s="207">
        <v>87</v>
      </c>
      <c r="B91" s="170">
        <v>190084.03</v>
      </c>
      <c r="C91" s="214" t="s">
        <v>3791</v>
      </c>
      <c r="D91" s="48">
        <v>44017</v>
      </c>
      <c r="E91" s="48">
        <v>44029</v>
      </c>
      <c r="F91" s="48">
        <v>45124</v>
      </c>
      <c r="G91" s="40" t="s">
        <v>28</v>
      </c>
      <c r="H91" s="73" t="s">
        <v>223</v>
      </c>
      <c r="I91" s="73" t="s">
        <v>232</v>
      </c>
      <c r="J91" s="40" t="s">
        <v>3951</v>
      </c>
      <c r="K91" s="72" t="s">
        <v>3906</v>
      </c>
      <c r="L91" s="72" t="s">
        <v>3995</v>
      </c>
      <c r="M91" s="72" t="str">
        <f t="shared" si="2"/>
        <v>19</v>
      </c>
      <c r="N91" s="40" t="s">
        <v>4008</v>
      </c>
      <c r="O91" s="40" t="str">
        <f>IF(NSOSTADAVN[[#This Row],[Trách nhiệm soạn thảo]]="NSO-STADA","STADA VN","NA")</f>
        <v>STADA VN</v>
      </c>
      <c r="P91" s="40" t="s">
        <v>4008</v>
      </c>
      <c r="Q91" s="35"/>
      <c r="R91" s="75"/>
      <c r="S91" s="48"/>
      <c r="T91" s="20"/>
      <c r="U91" s="20"/>
      <c r="V91" s="21"/>
      <c r="W91" s="12"/>
      <c r="X91" s="12"/>
      <c r="Y91" s="12"/>
      <c r="Z91" s="12"/>
      <c r="AA91" s="12"/>
      <c r="AB91" s="12"/>
      <c r="AC91" s="12"/>
      <c r="AD91" s="12"/>
      <c r="AE91" s="12"/>
      <c r="AF91" s="12"/>
      <c r="AG91" s="12"/>
      <c r="AH91" s="12"/>
      <c r="AI91" s="12"/>
      <c r="AJ91" s="12"/>
      <c r="AK91" s="12"/>
      <c r="AL91" s="12"/>
      <c r="AM91" s="380"/>
      <c r="AN91" s="380"/>
      <c r="AO91" s="380"/>
      <c r="AP91" s="380"/>
      <c r="AQ91" s="380"/>
      <c r="AR91" s="380"/>
      <c r="AS91" s="380"/>
      <c r="AT91" s="380"/>
      <c r="AU91" s="380"/>
      <c r="AV91" s="380"/>
      <c r="AW91" s="380"/>
      <c r="AX91" s="380"/>
      <c r="AY91" s="380"/>
      <c r="AZ91" s="380"/>
      <c r="BA91" s="380"/>
      <c r="BB91" s="380"/>
      <c r="BC91" s="380"/>
      <c r="BD91" s="380"/>
      <c r="BE91" s="380"/>
      <c r="BF91" s="380"/>
      <c r="BG91" s="380"/>
      <c r="BH91" s="380"/>
      <c r="BI91" s="380"/>
      <c r="BJ91" s="380"/>
      <c r="BK91" s="380"/>
      <c r="BL91" s="380"/>
      <c r="BM91" s="380"/>
      <c r="BN91" s="380"/>
      <c r="BO91" s="380"/>
      <c r="BP91" s="380"/>
      <c r="BQ91" s="380"/>
      <c r="BR91" s="380"/>
      <c r="BS91" s="380"/>
      <c r="BT91" s="380"/>
      <c r="BU91" s="380"/>
      <c r="BV91" s="380"/>
      <c r="BW91" s="380"/>
      <c r="BX91" s="380"/>
      <c r="BY91" s="380"/>
      <c r="BZ91" s="380"/>
      <c r="CA91" s="380"/>
      <c r="CB91" s="380"/>
      <c r="CC91" s="380"/>
      <c r="CD91" s="380"/>
      <c r="CE91" s="380"/>
      <c r="CF91" s="380"/>
      <c r="CG91" s="380"/>
      <c r="CH91" s="380"/>
    </row>
    <row r="92" spans="1:86" ht="51" x14ac:dyDescent="0.3">
      <c r="A92" s="207">
        <v>88</v>
      </c>
      <c r="B92" s="170">
        <v>190085.02</v>
      </c>
      <c r="C92" s="214" t="s">
        <v>3792</v>
      </c>
      <c r="D92" s="48">
        <v>44030</v>
      </c>
      <c r="E92" s="48">
        <v>44039</v>
      </c>
      <c r="F92" s="48">
        <v>45134</v>
      </c>
      <c r="G92" s="40" t="s">
        <v>28</v>
      </c>
      <c r="H92" s="73" t="s">
        <v>223</v>
      </c>
      <c r="I92" s="73" t="s">
        <v>232</v>
      </c>
      <c r="J92" s="40" t="s">
        <v>3952</v>
      </c>
      <c r="K92" s="72" t="s">
        <v>3953</v>
      </c>
      <c r="L92" s="77"/>
      <c r="M92" s="77" t="str">
        <f t="shared" si="2"/>
        <v>19</v>
      </c>
      <c r="N92" s="40" t="s">
        <v>4008</v>
      </c>
      <c r="O92" s="40" t="str">
        <f>IF(NSOSTADAVN[[#This Row],[Trách nhiệm soạn thảo]]="NSO-STADA","STADA VN","NA")</f>
        <v>STADA VN</v>
      </c>
      <c r="P92" s="40" t="s">
        <v>4008</v>
      </c>
      <c r="Q92" s="35"/>
      <c r="R92" s="75"/>
      <c r="S92" s="48"/>
      <c r="T92" s="20"/>
      <c r="U92" s="20"/>
      <c r="V92" s="21"/>
      <c r="W92" s="12"/>
      <c r="X92" s="12"/>
      <c r="Y92" s="12"/>
      <c r="Z92" s="12"/>
      <c r="AA92" s="12"/>
      <c r="AB92" s="12"/>
      <c r="AC92" s="12"/>
      <c r="AD92" s="12"/>
      <c r="AE92" s="12"/>
      <c r="AF92" s="12"/>
      <c r="AG92" s="12"/>
      <c r="AH92" s="12"/>
      <c r="AI92" s="12"/>
      <c r="AJ92" s="12"/>
      <c r="AK92" s="12"/>
      <c r="AL92" s="12"/>
      <c r="AM92" s="380"/>
      <c r="AN92" s="380"/>
      <c r="AO92" s="380"/>
      <c r="AP92" s="380"/>
      <c r="AQ92" s="380"/>
      <c r="AR92" s="380"/>
      <c r="AS92" s="380"/>
      <c r="AT92" s="380"/>
      <c r="AU92" s="380"/>
      <c r="AV92" s="380"/>
      <c r="AW92" s="380"/>
      <c r="AX92" s="380"/>
      <c r="AY92" s="380"/>
      <c r="AZ92" s="380"/>
      <c r="BA92" s="380"/>
      <c r="BB92" s="380"/>
      <c r="BC92" s="380"/>
      <c r="BD92" s="380"/>
      <c r="BE92" s="380"/>
      <c r="BF92" s="380"/>
      <c r="BG92" s="380"/>
      <c r="BH92" s="380"/>
      <c r="BI92" s="380"/>
      <c r="BJ92" s="380"/>
      <c r="BK92" s="380"/>
      <c r="BL92" s="380"/>
      <c r="BM92" s="380"/>
      <c r="BN92" s="380"/>
      <c r="BO92" s="380"/>
      <c r="BP92" s="380"/>
      <c r="BQ92" s="380"/>
      <c r="BR92" s="380"/>
      <c r="BS92" s="380"/>
      <c r="BT92" s="380"/>
      <c r="BU92" s="380"/>
      <c r="BV92" s="380"/>
      <c r="BW92" s="380"/>
      <c r="BX92" s="380"/>
      <c r="BY92" s="380"/>
      <c r="BZ92" s="380"/>
      <c r="CA92" s="380"/>
      <c r="CB92" s="380"/>
      <c r="CC92" s="380"/>
      <c r="CD92" s="380"/>
      <c r="CE92" s="380"/>
      <c r="CF92" s="380"/>
      <c r="CG92" s="380"/>
      <c r="CH92" s="380"/>
    </row>
    <row r="93" spans="1:86" ht="63.75" x14ac:dyDescent="0.3">
      <c r="A93" s="207">
        <v>89</v>
      </c>
      <c r="B93" s="170">
        <v>190086.02</v>
      </c>
      <c r="C93" s="214" t="s">
        <v>3793</v>
      </c>
      <c r="D93" s="48">
        <v>44021</v>
      </c>
      <c r="E93" s="48">
        <v>44025</v>
      </c>
      <c r="F93" s="48">
        <v>45120</v>
      </c>
      <c r="G93" s="40" t="s">
        <v>28</v>
      </c>
      <c r="H93" s="73" t="s">
        <v>223</v>
      </c>
      <c r="I93" s="73" t="s">
        <v>232</v>
      </c>
      <c r="J93" s="40" t="s">
        <v>3954</v>
      </c>
      <c r="K93" s="72" t="s">
        <v>3955</v>
      </c>
      <c r="L93" s="77"/>
      <c r="M93" s="77" t="str">
        <f t="shared" si="2"/>
        <v>19</v>
      </c>
      <c r="N93" s="40" t="s">
        <v>4008</v>
      </c>
      <c r="O93" s="40" t="str">
        <f>IF(NSOSTADAVN[[#This Row],[Trách nhiệm soạn thảo]]="NSO-STADA","STADA VN","NA")</f>
        <v>STADA VN</v>
      </c>
      <c r="P93" s="40" t="s">
        <v>4008</v>
      </c>
      <c r="Q93" s="35"/>
      <c r="R93" s="75"/>
      <c r="S93" s="48"/>
      <c r="T93" s="20"/>
      <c r="U93" s="20"/>
      <c r="V93" s="21"/>
      <c r="W93" s="12"/>
      <c r="X93" s="12"/>
      <c r="Y93" s="12"/>
      <c r="Z93" s="12"/>
      <c r="AA93" s="12"/>
      <c r="AB93" s="12"/>
      <c r="AC93" s="12"/>
      <c r="AD93" s="12"/>
      <c r="AE93" s="12"/>
      <c r="AF93" s="12"/>
      <c r="AG93" s="12"/>
      <c r="AH93" s="12"/>
      <c r="AI93" s="12"/>
      <c r="AJ93" s="12"/>
      <c r="AK93" s="12"/>
      <c r="AL93" s="12"/>
      <c r="AM93" s="380"/>
      <c r="AN93" s="380"/>
      <c r="AO93" s="380"/>
      <c r="AP93" s="380"/>
      <c r="AQ93" s="380"/>
      <c r="AR93" s="380"/>
      <c r="AS93" s="380"/>
      <c r="AT93" s="380"/>
      <c r="AU93" s="380"/>
      <c r="AV93" s="380"/>
      <c r="AW93" s="380"/>
      <c r="AX93" s="380"/>
      <c r="AY93" s="380"/>
      <c r="AZ93" s="380"/>
      <c r="BA93" s="380"/>
      <c r="BB93" s="380"/>
      <c r="BC93" s="380"/>
      <c r="BD93" s="380"/>
      <c r="BE93" s="380"/>
      <c r="BF93" s="380"/>
      <c r="BG93" s="380"/>
      <c r="BH93" s="380"/>
      <c r="BI93" s="380"/>
      <c r="BJ93" s="380"/>
      <c r="BK93" s="380"/>
      <c r="BL93" s="380"/>
      <c r="BM93" s="380"/>
      <c r="BN93" s="380"/>
      <c r="BO93" s="380"/>
      <c r="BP93" s="380"/>
      <c r="BQ93" s="380"/>
      <c r="BR93" s="380"/>
      <c r="BS93" s="380"/>
      <c r="BT93" s="380"/>
      <c r="BU93" s="380"/>
      <c r="BV93" s="380"/>
      <c r="BW93" s="380"/>
      <c r="BX93" s="380"/>
      <c r="BY93" s="380"/>
      <c r="BZ93" s="380"/>
      <c r="CA93" s="380"/>
      <c r="CB93" s="380"/>
      <c r="CC93" s="380"/>
      <c r="CD93" s="380"/>
      <c r="CE93" s="380"/>
      <c r="CF93" s="380"/>
      <c r="CG93" s="380"/>
      <c r="CH93" s="380"/>
    </row>
    <row r="94" spans="1:86" ht="63.75" x14ac:dyDescent="0.3">
      <c r="A94" s="207">
        <v>90</v>
      </c>
      <c r="B94" s="170">
        <v>190087.02</v>
      </c>
      <c r="C94" s="214" t="s">
        <v>3794</v>
      </c>
      <c r="D94" s="48">
        <v>43934</v>
      </c>
      <c r="E94" s="48">
        <v>43945</v>
      </c>
      <c r="F94" s="48">
        <v>45040</v>
      </c>
      <c r="G94" s="40" t="s">
        <v>28</v>
      </c>
      <c r="H94" s="73" t="s">
        <v>223</v>
      </c>
      <c r="I94" s="73" t="s">
        <v>232</v>
      </c>
      <c r="J94" s="40" t="s">
        <v>3956</v>
      </c>
      <c r="K94" s="72" t="s">
        <v>3957</v>
      </c>
      <c r="L94" s="77"/>
      <c r="M94" s="77" t="str">
        <f t="shared" si="2"/>
        <v>19</v>
      </c>
      <c r="N94" s="40" t="s">
        <v>4008</v>
      </c>
      <c r="O94" s="40" t="str">
        <f>IF(NSOSTADAVN[[#This Row],[Trách nhiệm soạn thảo]]="NSO-STADA","STADA VN","NA")</f>
        <v>STADA VN</v>
      </c>
      <c r="P94" s="40" t="s">
        <v>4008</v>
      </c>
      <c r="Q94" s="35"/>
      <c r="R94" s="75"/>
      <c r="S94" s="48"/>
      <c r="T94" s="20"/>
      <c r="U94" s="20"/>
      <c r="V94" s="21"/>
      <c r="W94" s="12"/>
      <c r="X94" s="12"/>
      <c r="Y94" s="12"/>
      <c r="Z94" s="12"/>
      <c r="AA94" s="12"/>
      <c r="AB94" s="12"/>
      <c r="AC94" s="12"/>
      <c r="AD94" s="12"/>
      <c r="AE94" s="12"/>
      <c r="AF94" s="12"/>
      <c r="AG94" s="12"/>
      <c r="AH94" s="12"/>
      <c r="AI94" s="12"/>
      <c r="AJ94" s="12"/>
      <c r="AK94" s="12"/>
      <c r="AL94" s="12"/>
      <c r="AM94" s="380"/>
      <c r="AN94" s="380"/>
      <c r="AO94" s="380"/>
      <c r="AP94" s="380"/>
      <c r="AQ94" s="380"/>
      <c r="AR94" s="380"/>
      <c r="AS94" s="380"/>
      <c r="AT94" s="380"/>
      <c r="AU94" s="380"/>
      <c r="AV94" s="380"/>
      <c r="AW94" s="380"/>
      <c r="AX94" s="380"/>
      <c r="AY94" s="380"/>
      <c r="AZ94" s="380"/>
      <c r="BA94" s="380"/>
      <c r="BB94" s="380"/>
      <c r="BC94" s="380"/>
      <c r="BD94" s="380"/>
      <c r="BE94" s="380"/>
      <c r="BF94" s="380"/>
      <c r="BG94" s="380"/>
      <c r="BH94" s="380"/>
      <c r="BI94" s="380"/>
      <c r="BJ94" s="380"/>
      <c r="BK94" s="380"/>
      <c r="BL94" s="380"/>
      <c r="BM94" s="380"/>
      <c r="BN94" s="380"/>
      <c r="BO94" s="380"/>
      <c r="BP94" s="380"/>
      <c r="BQ94" s="380"/>
      <c r="BR94" s="380"/>
      <c r="BS94" s="380"/>
      <c r="BT94" s="380"/>
      <c r="BU94" s="380"/>
      <c r="BV94" s="380"/>
      <c r="BW94" s="380"/>
      <c r="BX94" s="380"/>
      <c r="BY94" s="380"/>
      <c r="BZ94" s="380"/>
      <c r="CA94" s="380"/>
      <c r="CB94" s="380"/>
      <c r="CC94" s="380"/>
      <c r="CD94" s="380"/>
      <c r="CE94" s="380"/>
      <c r="CF94" s="380"/>
      <c r="CG94" s="380"/>
      <c r="CH94" s="380"/>
    </row>
    <row r="95" spans="1:86" ht="51" x14ac:dyDescent="0.3">
      <c r="A95" s="207">
        <v>91</v>
      </c>
      <c r="B95" s="170">
        <v>190088.02</v>
      </c>
      <c r="C95" s="214" t="s">
        <v>3795</v>
      </c>
      <c r="D95" s="48">
        <v>44004</v>
      </c>
      <c r="E95" s="48">
        <v>44013</v>
      </c>
      <c r="F95" s="73" t="s">
        <v>28</v>
      </c>
      <c r="G95" s="40" t="s">
        <v>28</v>
      </c>
      <c r="H95" s="73" t="s">
        <v>223</v>
      </c>
      <c r="I95" s="40" t="s">
        <v>232</v>
      </c>
      <c r="J95" s="40" t="s">
        <v>3958</v>
      </c>
      <c r="K95" s="72" t="s">
        <v>3959</v>
      </c>
      <c r="L95" s="77"/>
      <c r="M95" s="77" t="str">
        <f t="shared" si="2"/>
        <v>19</v>
      </c>
      <c r="N95" s="40" t="s">
        <v>4008</v>
      </c>
      <c r="O95" s="40" t="str">
        <f>IF(NSOSTADAVN[[#This Row],[Trách nhiệm soạn thảo]]="NSO-STADA","STADA VN","NA")</f>
        <v>STADA VN</v>
      </c>
      <c r="P95" s="40" t="s">
        <v>4008</v>
      </c>
      <c r="Q95" s="35"/>
      <c r="R95" s="75"/>
      <c r="S95" s="48"/>
      <c r="T95" s="20"/>
      <c r="U95" s="20"/>
      <c r="V95" s="21"/>
      <c r="W95" s="12"/>
      <c r="X95" s="12"/>
      <c r="Y95" s="12"/>
      <c r="Z95" s="12"/>
      <c r="AA95" s="12"/>
      <c r="AB95" s="12"/>
      <c r="AC95" s="12"/>
      <c r="AD95" s="12"/>
      <c r="AE95" s="12"/>
      <c r="AF95" s="12"/>
      <c r="AG95" s="12"/>
      <c r="AH95" s="12"/>
      <c r="AI95" s="12"/>
      <c r="AJ95" s="12"/>
      <c r="AK95" s="12"/>
      <c r="AL95" s="12"/>
      <c r="AM95" s="380"/>
      <c r="AN95" s="380"/>
      <c r="AO95" s="380"/>
      <c r="AP95" s="380"/>
      <c r="AQ95" s="380"/>
      <c r="AR95" s="380"/>
      <c r="AS95" s="380"/>
      <c r="AT95" s="380"/>
      <c r="AU95" s="380"/>
      <c r="AV95" s="380"/>
      <c r="AW95" s="380"/>
      <c r="AX95" s="380"/>
      <c r="AY95" s="380"/>
      <c r="AZ95" s="380"/>
      <c r="BA95" s="380"/>
      <c r="BB95" s="380"/>
      <c r="BC95" s="380"/>
      <c r="BD95" s="380"/>
      <c r="BE95" s="380"/>
      <c r="BF95" s="380"/>
      <c r="BG95" s="380"/>
      <c r="BH95" s="380"/>
      <c r="BI95" s="380"/>
      <c r="BJ95" s="380"/>
      <c r="BK95" s="380"/>
      <c r="BL95" s="380"/>
      <c r="BM95" s="380"/>
      <c r="BN95" s="380"/>
      <c r="BO95" s="380"/>
      <c r="BP95" s="380"/>
      <c r="BQ95" s="380"/>
      <c r="BR95" s="380"/>
      <c r="BS95" s="380"/>
      <c r="BT95" s="380"/>
      <c r="BU95" s="380"/>
      <c r="BV95" s="380"/>
      <c r="BW95" s="380"/>
      <c r="BX95" s="380"/>
      <c r="BY95" s="380"/>
      <c r="BZ95" s="380"/>
      <c r="CA95" s="380"/>
      <c r="CB95" s="380"/>
      <c r="CC95" s="380"/>
      <c r="CD95" s="380"/>
      <c r="CE95" s="380"/>
      <c r="CF95" s="380"/>
      <c r="CG95" s="380"/>
      <c r="CH95" s="380"/>
    </row>
    <row r="96" spans="1:86" ht="51" x14ac:dyDescent="0.3">
      <c r="A96" s="207">
        <v>92</v>
      </c>
      <c r="B96" s="170">
        <v>190089.04</v>
      </c>
      <c r="C96" s="214" t="s">
        <v>3796</v>
      </c>
      <c r="D96" s="37">
        <v>44015</v>
      </c>
      <c r="E96" s="48">
        <v>44369</v>
      </c>
      <c r="F96" s="48">
        <v>45465</v>
      </c>
      <c r="G96" s="40" t="s">
        <v>28</v>
      </c>
      <c r="H96" s="73" t="s">
        <v>223</v>
      </c>
      <c r="I96" s="73" t="s">
        <v>232</v>
      </c>
      <c r="J96" s="40" t="s">
        <v>3960</v>
      </c>
      <c r="K96" s="78" t="s">
        <v>3961</v>
      </c>
      <c r="L96" s="72" t="s">
        <v>3996</v>
      </c>
      <c r="M96" s="72" t="str">
        <f t="shared" si="2"/>
        <v>19</v>
      </c>
      <c r="N96" s="40" t="s">
        <v>4008</v>
      </c>
      <c r="O96" s="40" t="str">
        <f>IF(NSOSTADAVN[[#This Row],[Trách nhiệm soạn thảo]]="NSO-STADA","STADA VN","NA")</f>
        <v>STADA VN</v>
      </c>
      <c r="P96" s="40" t="s">
        <v>4008</v>
      </c>
      <c r="Q96" s="35"/>
      <c r="R96" s="75"/>
      <c r="S96" s="48"/>
      <c r="T96" s="20"/>
      <c r="U96" s="20"/>
      <c r="V96" s="21"/>
      <c r="W96" s="12"/>
      <c r="X96" s="12"/>
      <c r="Y96" s="12"/>
      <c r="Z96" s="12"/>
      <c r="AA96" s="12"/>
      <c r="AB96" s="12"/>
      <c r="AC96" s="12"/>
      <c r="AD96" s="12"/>
      <c r="AE96" s="12"/>
      <c r="AF96" s="12"/>
      <c r="AG96" s="12"/>
      <c r="AH96" s="12"/>
      <c r="AI96" s="12"/>
      <c r="AJ96" s="12"/>
      <c r="AK96" s="12"/>
      <c r="AL96" s="12"/>
      <c r="AM96" s="380"/>
      <c r="AN96" s="380"/>
      <c r="AO96" s="380"/>
      <c r="AP96" s="380"/>
      <c r="AQ96" s="380"/>
      <c r="AR96" s="380"/>
      <c r="AS96" s="380"/>
      <c r="AT96" s="380"/>
      <c r="AU96" s="380"/>
      <c r="AV96" s="380"/>
      <c r="AW96" s="380"/>
      <c r="AX96" s="380"/>
      <c r="AY96" s="380"/>
      <c r="AZ96" s="380"/>
      <c r="BA96" s="380"/>
      <c r="BB96" s="380"/>
      <c r="BC96" s="380"/>
      <c r="BD96" s="380"/>
      <c r="BE96" s="380"/>
      <c r="BF96" s="380"/>
      <c r="BG96" s="380"/>
      <c r="BH96" s="380"/>
      <c r="BI96" s="380"/>
      <c r="BJ96" s="380"/>
      <c r="BK96" s="380"/>
      <c r="BL96" s="380"/>
      <c r="BM96" s="380"/>
      <c r="BN96" s="380"/>
      <c r="BO96" s="380"/>
      <c r="BP96" s="380"/>
      <c r="BQ96" s="380"/>
      <c r="BR96" s="380"/>
      <c r="BS96" s="380"/>
      <c r="BT96" s="380"/>
      <c r="BU96" s="380"/>
      <c r="BV96" s="380"/>
      <c r="BW96" s="380"/>
      <c r="BX96" s="380"/>
      <c r="BY96" s="380"/>
      <c r="BZ96" s="380"/>
      <c r="CA96" s="380"/>
      <c r="CB96" s="380"/>
      <c r="CC96" s="380"/>
      <c r="CD96" s="380"/>
      <c r="CE96" s="380"/>
      <c r="CF96" s="380"/>
      <c r="CG96" s="380"/>
      <c r="CH96" s="380"/>
    </row>
    <row r="97" spans="1:86" ht="63.75" x14ac:dyDescent="0.3">
      <c r="A97" s="207">
        <v>93</v>
      </c>
      <c r="B97" s="170">
        <v>190090.02</v>
      </c>
      <c r="C97" s="214" t="s">
        <v>3797</v>
      </c>
      <c r="D97" s="48">
        <v>44029</v>
      </c>
      <c r="E97" s="48">
        <v>44036</v>
      </c>
      <c r="F97" s="48">
        <v>45131</v>
      </c>
      <c r="G97" s="40" t="s">
        <v>28</v>
      </c>
      <c r="H97" s="73" t="s">
        <v>223</v>
      </c>
      <c r="I97" s="73" t="s">
        <v>232</v>
      </c>
      <c r="J97" s="40" t="s">
        <v>3962</v>
      </c>
      <c r="K97" s="72" t="s">
        <v>3963</v>
      </c>
      <c r="L97" s="77"/>
      <c r="M97" s="77" t="str">
        <f t="shared" si="2"/>
        <v>19</v>
      </c>
      <c r="N97" s="40" t="s">
        <v>4008</v>
      </c>
      <c r="O97" s="40" t="str">
        <f>IF(NSOSTADAVN[[#This Row],[Trách nhiệm soạn thảo]]="NSO-STADA","STADA VN","NA")</f>
        <v>STADA VN</v>
      </c>
      <c r="P97" s="40" t="s">
        <v>4008</v>
      </c>
      <c r="Q97" s="35"/>
      <c r="R97" s="75"/>
      <c r="S97" s="48"/>
      <c r="T97" s="20"/>
      <c r="U97" s="20"/>
      <c r="V97" s="21"/>
      <c r="W97" s="12"/>
      <c r="X97" s="12"/>
      <c r="Y97" s="12"/>
      <c r="Z97" s="12"/>
      <c r="AA97" s="12"/>
      <c r="AB97" s="12"/>
      <c r="AC97" s="12"/>
      <c r="AD97" s="12"/>
      <c r="AE97" s="12"/>
      <c r="AF97" s="12"/>
      <c r="AG97" s="12"/>
      <c r="AH97" s="12"/>
      <c r="AI97" s="12"/>
      <c r="AJ97" s="12"/>
      <c r="AK97" s="12"/>
      <c r="AL97" s="12"/>
      <c r="AM97" s="380"/>
      <c r="AN97" s="380"/>
      <c r="AO97" s="380"/>
      <c r="AP97" s="380"/>
      <c r="AQ97" s="380"/>
      <c r="AR97" s="380"/>
      <c r="AS97" s="380"/>
      <c r="AT97" s="380"/>
      <c r="AU97" s="380"/>
      <c r="AV97" s="380"/>
      <c r="AW97" s="380"/>
      <c r="AX97" s="380"/>
      <c r="AY97" s="380"/>
      <c r="AZ97" s="380"/>
      <c r="BA97" s="380"/>
      <c r="BB97" s="380"/>
      <c r="BC97" s="380"/>
      <c r="BD97" s="380"/>
      <c r="BE97" s="380"/>
      <c r="BF97" s="380"/>
      <c r="BG97" s="380"/>
      <c r="BH97" s="380"/>
      <c r="BI97" s="380"/>
      <c r="BJ97" s="380"/>
      <c r="BK97" s="380"/>
      <c r="BL97" s="380"/>
      <c r="BM97" s="380"/>
      <c r="BN97" s="380"/>
      <c r="BO97" s="380"/>
      <c r="BP97" s="380"/>
      <c r="BQ97" s="380"/>
      <c r="BR97" s="380"/>
      <c r="BS97" s="380"/>
      <c r="BT97" s="380"/>
      <c r="BU97" s="380"/>
      <c r="BV97" s="380"/>
      <c r="BW97" s="380"/>
      <c r="BX97" s="380"/>
      <c r="BY97" s="380"/>
      <c r="BZ97" s="380"/>
      <c r="CA97" s="380"/>
      <c r="CB97" s="380"/>
      <c r="CC97" s="380"/>
      <c r="CD97" s="380"/>
      <c r="CE97" s="380"/>
      <c r="CF97" s="380"/>
      <c r="CG97" s="380"/>
      <c r="CH97" s="380"/>
    </row>
    <row r="98" spans="1:86" ht="63.75" x14ac:dyDescent="0.3">
      <c r="A98" s="207">
        <v>94</v>
      </c>
      <c r="B98" s="170">
        <v>190091.01</v>
      </c>
      <c r="C98" s="214" t="s">
        <v>3798</v>
      </c>
      <c r="D98" s="48">
        <v>43836</v>
      </c>
      <c r="E98" s="48">
        <v>43840</v>
      </c>
      <c r="F98" s="73" t="s">
        <v>28</v>
      </c>
      <c r="G98" s="40" t="s">
        <v>28</v>
      </c>
      <c r="H98" s="73" t="s">
        <v>223</v>
      </c>
      <c r="I98" s="73" t="s">
        <v>232</v>
      </c>
      <c r="J98" s="73" t="s">
        <v>28</v>
      </c>
      <c r="K98" s="72" t="s">
        <v>3964</v>
      </c>
      <c r="L98" s="77"/>
      <c r="M98" s="77" t="str">
        <f t="shared" si="2"/>
        <v>19</v>
      </c>
      <c r="N98" s="40" t="s">
        <v>4008</v>
      </c>
      <c r="O98" s="40" t="str">
        <f>IF(NSOSTADAVN[[#This Row],[Trách nhiệm soạn thảo]]="NSO-STADA","STADA VN","NA")</f>
        <v>STADA VN</v>
      </c>
      <c r="P98" s="40" t="s">
        <v>4008</v>
      </c>
      <c r="Q98" s="35"/>
      <c r="R98" s="75"/>
      <c r="S98" s="48"/>
      <c r="T98" s="20"/>
      <c r="U98" s="20"/>
      <c r="V98" s="21"/>
      <c r="W98" s="12"/>
      <c r="X98" s="12"/>
      <c r="Y98" s="12"/>
      <c r="Z98" s="12"/>
      <c r="AA98" s="12"/>
      <c r="AB98" s="12"/>
      <c r="AC98" s="12"/>
      <c r="AD98" s="12"/>
      <c r="AE98" s="12"/>
      <c r="AF98" s="12"/>
      <c r="AG98" s="12"/>
      <c r="AH98" s="12"/>
      <c r="AI98" s="12"/>
      <c r="AJ98" s="12"/>
      <c r="AK98" s="12"/>
      <c r="AL98" s="12"/>
      <c r="AM98" s="380"/>
      <c r="AN98" s="380"/>
      <c r="AO98" s="380"/>
      <c r="AP98" s="380"/>
      <c r="AQ98" s="380"/>
      <c r="AR98" s="380"/>
      <c r="AS98" s="380"/>
      <c r="AT98" s="380"/>
      <c r="AU98" s="380"/>
      <c r="AV98" s="380"/>
      <c r="AW98" s="380"/>
      <c r="AX98" s="380"/>
      <c r="AY98" s="380"/>
      <c r="AZ98" s="380"/>
      <c r="BA98" s="380"/>
      <c r="BB98" s="380"/>
      <c r="BC98" s="380"/>
      <c r="BD98" s="380"/>
      <c r="BE98" s="380"/>
      <c r="BF98" s="380"/>
      <c r="BG98" s="380"/>
      <c r="BH98" s="380"/>
      <c r="BI98" s="380"/>
      <c r="BJ98" s="380"/>
      <c r="BK98" s="380"/>
      <c r="BL98" s="380"/>
      <c r="BM98" s="380"/>
      <c r="BN98" s="380"/>
      <c r="BO98" s="380"/>
      <c r="BP98" s="380"/>
      <c r="BQ98" s="380"/>
      <c r="BR98" s="380"/>
      <c r="BS98" s="380"/>
      <c r="BT98" s="380"/>
      <c r="BU98" s="380"/>
      <c r="BV98" s="380"/>
      <c r="BW98" s="380"/>
      <c r="BX98" s="380"/>
      <c r="BY98" s="380"/>
      <c r="BZ98" s="380"/>
      <c r="CA98" s="380"/>
      <c r="CB98" s="380"/>
      <c r="CC98" s="380"/>
      <c r="CD98" s="380"/>
      <c r="CE98" s="380"/>
      <c r="CF98" s="380"/>
      <c r="CG98" s="380"/>
      <c r="CH98" s="380"/>
    </row>
    <row r="99" spans="1:86" ht="51" x14ac:dyDescent="0.3">
      <c r="A99" s="207">
        <v>95</v>
      </c>
      <c r="B99" s="170">
        <v>190092.02</v>
      </c>
      <c r="C99" s="214" t="s">
        <v>3799</v>
      </c>
      <c r="D99" s="48">
        <v>44030</v>
      </c>
      <c r="E99" s="48">
        <v>44039</v>
      </c>
      <c r="F99" s="48">
        <v>45134</v>
      </c>
      <c r="G99" s="40" t="s">
        <v>28</v>
      </c>
      <c r="H99" s="73" t="s">
        <v>223</v>
      </c>
      <c r="I99" s="73" t="s">
        <v>232</v>
      </c>
      <c r="J99" s="40" t="s">
        <v>3965</v>
      </c>
      <c r="K99" s="78" t="s">
        <v>3966</v>
      </c>
      <c r="L99" s="77"/>
      <c r="M99" s="77" t="str">
        <f t="shared" si="2"/>
        <v>19</v>
      </c>
      <c r="N99" s="40" t="s">
        <v>4008</v>
      </c>
      <c r="O99" s="40" t="str">
        <f>IF(NSOSTADAVN[[#This Row],[Trách nhiệm soạn thảo]]="NSO-STADA","STADA VN","NA")</f>
        <v>STADA VN</v>
      </c>
      <c r="P99" s="40" t="s">
        <v>4008</v>
      </c>
      <c r="Q99" s="35"/>
      <c r="R99" s="75"/>
      <c r="S99" s="48"/>
      <c r="T99" s="20"/>
      <c r="U99" s="20"/>
      <c r="V99" s="21"/>
      <c r="W99" s="12"/>
      <c r="X99" s="12"/>
      <c r="Y99" s="12"/>
      <c r="Z99" s="12"/>
      <c r="AA99" s="12"/>
      <c r="AB99" s="12"/>
      <c r="AC99" s="12"/>
      <c r="AD99" s="12"/>
      <c r="AE99" s="12"/>
      <c r="AF99" s="12"/>
      <c r="AG99" s="12"/>
      <c r="AH99" s="12"/>
      <c r="AI99" s="12"/>
      <c r="AJ99" s="12"/>
      <c r="AK99" s="12"/>
      <c r="AL99" s="12"/>
      <c r="AM99" s="380"/>
      <c r="AN99" s="380"/>
      <c r="AO99" s="380"/>
      <c r="AP99" s="380"/>
      <c r="AQ99" s="380"/>
      <c r="AR99" s="380"/>
      <c r="AS99" s="380"/>
      <c r="AT99" s="380"/>
      <c r="AU99" s="380"/>
      <c r="AV99" s="380"/>
      <c r="AW99" s="380"/>
      <c r="AX99" s="380"/>
      <c r="AY99" s="380"/>
      <c r="AZ99" s="380"/>
      <c r="BA99" s="380"/>
      <c r="BB99" s="380"/>
      <c r="BC99" s="380"/>
      <c r="BD99" s="380"/>
      <c r="BE99" s="380"/>
      <c r="BF99" s="380"/>
      <c r="BG99" s="380"/>
      <c r="BH99" s="380"/>
      <c r="BI99" s="380"/>
      <c r="BJ99" s="380"/>
      <c r="BK99" s="380"/>
      <c r="BL99" s="380"/>
      <c r="BM99" s="380"/>
      <c r="BN99" s="380"/>
      <c r="BO99" s="380"/>
      <c r="BP99" s="380"/>
      <c r="BQ99" s="380"/>
      <c r="BR99" s="380"/>
      <c r="BS99" s="380"/>
      <c r="BT99" s="380"/>
      <c r="BU99" s="380"/>
      <c r="BV99" s="380"/>
      <c r="BW99" s="380"/>
      <c r="BX99" s="380"/>
      <c r="BY99" s="380"/>
      <c r="BZ99" s="380"/>
      <c r="CA99" s="380"/>
      <c r="CB99" s="380"/>
      <c r="CC99" s="380"/>
      <c r="CD99" s="380"/>
      <c r="CE99" s="380"/>
      <c r="CF99" s="380"/>
      <c r="CG99" s="380"/>
      <c r="CH99" s="380"/>
    </row>
    <row r="100" spans="1:86" ht="63.75" x14ac:dyDescent="0.3">
      <c r="A100" s="207">
        <v>96</v>
      </c>
      <c r="B100" s="170">
        <v>190093.02</v>
      </c>
      <c r="C100" s="214" t="s">
        <v>3800</v>
      </c>
      <c r="D100" s="48">
        <v>44015</v>
      </c>
      <c r="E100" s="48">
        <v>44022</v>
      </c>
      <c r="F100" s="48">
        <v>45117</v>
      </c>
      <c r="G100" s="40" t="s">
        <v>28</v>
      </c>
      <c r="H100" s="73" t="s">
        <v>223</v>
      </c>
      <c r="I100" s="73" t="s">
        <v>232</v>
      </c>
      <c r="J100" s="40" t="s">
        <v>3967</v>
      </c>
      <c r="K100" s="72" t="s">
        <v>3964</v>
      </c>
      <c r="L100" s="77"/>
      <c r="M100" s="77" t="str">
        <f t="shared" si="2"/>
        <v>19</v>
      </c>
      <c r="N100" s="40" t="s">
        <v>4008</v>
      </c>
      <c r="O100" s="40" t="str">
        <f>IF(NSOSTADAVN[[#This Row],[Trách nhiệm soạn thảo]]="NSO-STADA","STADA VN","NA")</f>
        <v>STADA VN</v>
      </c>
      <c r="P100" s="40" t="s">
        <v>4008</v>
      </c>
      <c r="Q100" s="35"/>
      <c r="R100" s="75"/>
      <c r="S100" s="48"/>
      <c r="T100" s="20"/>
      <c r="U100" s="20"/>
      <c r="V100" s="21"/>
      <c r="W100" s="12"/>
      <c r="X100" s="12"/>
      <c r="Y100" s="12"/>
      <c r="Z100" s="12"/>
      <c r="AA100" s="12"/>
      <c r="AB100" s="12"/>
      <c r="AC100" s="12"/>
      <c r="AD100" s="12"/>
      <c r="AE100" s="12"/>
      <c r="AF100" s="12"/>
      <c r="AG100" s="12"/>
      <c r="AH100" s="12"/>
      <c r="AI100" s="12"/>
      <c r="AJ100" s="12"/>
      <c r="AK100" s="12"/>
      <c r="AL100" s="12"/>
      <c r="AM100" s="380"/>
      <c r="AN100" s="380"/>
      <c r="AO100" s="380"/>
      <c r="AP100" s="380"/>
      <c r="AQ100" s="380"/>
      <c r="AR100" s="380"/>
      <c r="AS100" s="380"/>
      <c r="AT100" s="380"/>
      <c r="AU100" s="380"/>
      <c r="AV100" s="380"/>
      <c r="AW100" s="380"/>
      <c r="AX100" s="380"/>
      <c r="AY100" s="380"/>
      <c r="AZ100" s="380"/>
      <c r="BA100" s="380"/>
      <c r="BB100" s="380"/>
      <c r="BC100" s="380"/>
      <c r="BD100" s="380"/>
      <c r="BE100" s="380"/>
      <c r="BF100" s="380"/>
      <c r="BG100" s="380"/>
      <c r="BH100" s="380"/>
      <c r="BI100" s="380"/>
      <c r="BJ100" s="380"/>
      <c r="BK100" s="380"/>
      <c r="BL100" s="380"/>
      <c r="BM100" s="380"/>
      <c r="BN100" s="380"/>
      <c r="BO100" s="380"/>
      <c r="BP100" s="380"/>
      <c r="BQ100" s="380"/>
      <c r="BR100" s="380"/>
      <c r="BS100" s="380"/>
      <c r="BT100" s="380"/>
      <c r="BU100" s="380"/>
      <c r="BV100" s="380"/>
      <c r="BW100" s="380"/>
      <c r="BX100" s="380"/>
      <c r="BY100" s="380"/>
      <c r="BZ100" s="380"/>
      <c r="CA100" s="380"/>
      <c r="CB100" s="380"/>
      <c r="CC100" s="380"/>
      <c r="CD100" s="380"/>
      <c r="CE100" s="380"/>
      <c r="CF100" s="380"/>
      <c r="CG100" s="380"/>
      <c r="CH100" s="380"/>
    </row>
    <row r="101" spans="1:86" ht="51" x14ac:dyDescent="0.3">
      <c r="A101" s="207">
        <v>97</v>
      </c>
      <c r="B101" s="170">
        <v>190094.01</v>
      </c>
      <c r="C101" s="214" t="s">
        <v>3801</v>
      </c>
      <c r="D101" s="48">
        <v>44013</v>
      </c>
      <c r="E101" s="48">
        <v>44014</v>
      </c>
      <c r="F101" s="48">
        <v>45109</v>
      </c>
      <c r="G101" s="40" t="s">
        <v>28</v>
      </c>
      <c r="H101" s="73" t="s">
        <v>223</v>
      </c>
      <c r="I101" s="73" t="s">
        <v>232</v>
      </c>
      <c r="J101" s="73" t="s">
        <v>28</v>
      </c>
      <c r="K101" s="78" t="s">
        <v>3968</v>
      </c>
      <c r="L101" s="77"/>
      <c r="M101" s="77" t="str">
        <f t="shared" ref="M101:M119" si="3">LEFT(B101,2)</f>
        <v>19</v>
      </c>
      <c r="N101" s="40" t="s">
        <v>4008</v>
      </c>
      <c r="O101" s="40" t="str">
        <f>IF(NSOSTADAVN[[#This Row],[Trách nhiệm soạn thảo]]="NSO-STADA","STADA VN","NA")</f>
        <v>STADA VN</v>
      </c>
      <c r="P101" s="40" t="s">
        <v>4008</v>
      </c>
      <c r="Q101" s="35"/>
      <c r="R101" s="75"/>
      <c r="S101" s="48"/>
      <c r="T101" s="20"/>
      <c r="U101" s="20"/>
      <c r="V101" s="21"/>
      <c r="W101" s="12"/>
      <c r="X101" s="12"/>
      <c r="Y101" s="12"/>
      <c r="Z101" s="12"/>
      <c r="AA101" s="12"/>
      <c r="AB101" s="12"/>
      <c r="AC101" s="12"/>
      <c r="AD101" s="12"/>
      <c r="AE101" s="12"/>
      <c r="AF101" s="12"/>
      <c r="AG101" s="12"/>
      <c r="AH101" s="12"/>
      <c r="AI101" s="12"/>
      <c r="AJ101" s="12"/>
      <c r="AK101" s="12"/>
      <c r="AL101" s="12"/>
      <c r="AM101" s="380"/>
      <c r="AN101" s="380"/>
      <c r="AO101" s="380"/>
      <c r="AP101" s="380"/>
      <c r="AQ101" s="380"/>
      <c r="AR101" s="380"/>
      <c r="AS101" s="380"/>
      <c r="AT101" s="380"/>
      <c r="AU101" s="380"/>
      <c r="AV101" s="380"/>
      <c r="AW101" s="380"/>
      <c r="AX101" s="380"/>
      <c r="AY101" s="380"/>
      <c r="AZ101" s="380"/>
      <c r="BA101" s="380"/>
      <c r="BB101" s="380"/>
      <c r="BC101" s="380"/>
      <c r="BD101" s="380"/>
      <c r="BE101" s="380"/>
      <c r="BF101" s="380"/>
      <c r="BG101" s="380"/>
      <c r="BH101" s="380"/>
      <c r="BI101" s="380"/>
      <c r="BJ101" s="380"/>
      <c r="BK101" s="380"/>
      <c r="BL101" s="380"/>
      <c r="BM101" s="380"/>
      <c r="BN101" s="380"/>
      <c r="BO101" s="380"/>
      <c r="BP101" s="380"/>
      <c r="BQ101" s="380"/>
      <c r="BR101" s="380"/>
      <c r="BS101" s="380"/>
      <c r="BT101" s="380"/>
      <c r="BU101" s="380"/>
      <c r="BV101" s="380"/>
      <c r="BW101" s="380"/>
      <c r="BX101" s="380"/>
      <c r="BY101" s="380"/>
      <c r="BZ101" s="380"/>
      <c r="CA101" s="380"/>
      <c r="CB101" s="380"/>
      <c r="CC101" s="380"/>
      <c r="CD101" s="380"/>
      <c r="CE101" s="380"/>
      <c r="CF101" s="380"/>
      <c r="CG101" s="380"/>
      <c r="CH101" s="380"/>
    </row>
    <row r="102" spans="1:86" ht="51" x14ac:dyDescent="0.3">
      <c r="A102" s="207">
        <v>98</v>
      </c>
      <c r="B102" s="170">
        <v>190095.01</v>
      </c>
      <c r="C102" s="215" t="s">
        <v>3802</v>
      </c>
      <c r="D102" s="48">
        <v>44046</v>
      </c>
      <c r="E102" s="48">
        <v>44058</v>
      </c>
      <c r="F102" s="48">
        <v>45153</v>
      </c>
      <c r="G102" s="40" t="s">
        <v>28</v>
      </c>
      <c r="H102" s="73" t="s">
        <v>223</v>
      </c>
      <c r="I102" s="73" t="s">
        <v>232</v>
      </c>
      <c r="J102" s="73" t="s">
        <v>28</v>
      </c>
      <c r="K102" s="78" t="s">
        <v>3969</v>
      </c>
      <c r="L102" s="77"/>
      <c r="M102" s="77" t="str">
        <f t="shared" si="3"/>
        <v>19</v>
      </c>
      <c r="N102" s="40" t="s">
        <v>4008</v>
      </c>
      <c r="O102" s="40" t="str">
        <f>IF(NSOSTADAVN[[#This Row],[Trách nhiệm soạn thảo]]="NSO-STADA","STADA VN","NA")</f>
        <v>STADA VN</v>
      </c>
      <c r="P102" s="40" t="s">
        <v>4008</v>
      </c>
      <c r="Q102" s="35"/>
      <c r="R102" s="75"/>
      <c r="S102" s="48"/>
      <c r="T102" s="20"/>
      <c r="U102" s="20"/>
      <c r="V102" s="21"/>
      <c r="W102" s="12"/>
      <c r="X102" s="12"/>
      <c r="Y102" s="12"/>
      <c r="Z102" s="12"/>
      <c r="AA102" s="12"/>
      <c r="AB102" s="12"/>
      <c r="AC102" s="12"/>
      <c r="AD102" s="12"/>
      <c r="AE102" s="12"/>
      <c r="AF102" s="12"/>
      <c r="AG102" s="12"/>
      <c r="AH102" s="12"/>
      <c r="AI102" s="12"/>
      <c r="AJ102" s="12"/>
      <c r="AK102" s="12"/>
      <c r="AL102" s="12"/>
      <c r="AM102" s="380"/>
      <c r="AN102" s="380"/>
      <c r="AO102" s="380"/>
      <c r="AP102" s="380"/>
      <c r="AQ102" s="380"/>
      <c r="AR102" s="380"/>
      <c r="AS102" s="380"/>
      <c r="AT102" s="380"/>
      <c r="AU102" s="380"/>
      <c r="AV102" s="380"/>
      <c r="AW102" s="380"/>
      <c r="AX102" s="380"/>
      <c r="AY102" s="380"/>
      <c r="AZ102" s="380"/>
      <c r="BA102" s="380"/>
      <c r="BB102" s="380"/>
      <c r="BC102" s="380"/>
      <c r="BD102" s="380"/>
      <c r="BE102" s="380"/>
      <c r="BF102" s="380"/>
      <c r="BG102" s="380"/>
      <c r="BH102" s="380"/>
      <c r="BI102" s="380"/>
      <c r="BJ102" s="380"/>
      <c r="BK102" s="380"/>
      <c r="BL102" s="380"/>
      <c r="BM102" s="380"/>
      <c r="BN102" s="380"/>
      <c r="BO102" s="380"/>
      <c r="BP102" s="380"/>
      <c r="BQ102" s="380"/>
      <c r="BR102" s="380"/>
      <c r="BS102" s="380"/>
      <c r="BT102" s="380"/>
      <c r="BU102" s="380"/>
      <c r="BV102" s="380"/>
      <c r="BW102" s="380"/>
      <c r="BX102" s="380"/>
      <c r="BY102" s="380"/>
      <c r="BZ102" s="380"/>
      <c r="CA102" s="380"/>
      <c r="CB102" s="380"/>
      <c r="CC102" s="380"/>
      <c r="CD102" s="380"/>
      <c r="CE102" s="380"/>
      <c r="CF102" s="380"/>
      <c r="CG102" s="380"/>
      <c r="CH102" s="380"/>
    </row>
    <row r="103" spans="1:86" ht="63.75" x14ac:dyDescent="0.3">
      <c r="A103" s="207">
        <v>99</v>
      </c>
      <c r="B103" s="170">
        <v>190096.01</v>
      </c>
      <c r="C103" s="214" t="s">
        <v>3803</v>
      </c>
      <c r="D103" s="48">
        <v>44048</v>
      </c>
      <c r="E103" s="48">
        <v>44058</v>
      </c>
      <c r="F103" s="48">
        <v>45153</v>
      </c>
      <c r="G103" s="40" t="s">
        <v>28</v>
      </c>
      <c r="H103" s="73" t="s">
        <v>223</v>
      </c>
      <c r="I103" s="73" t="s">
        <v>232</v>
      </c>
      <c r="J103" s="73" t="s">
        <v>28</v>
      </c>
      <c r="K103" s="78" t="s">
        <v>3969</v>
      </c>
      <c r="L103" s="77"/>
      <c r="M103" s="77" t="str">
        <f t="shared" si="3"/>
        <v>19</v>
      </c>
      <c r="N103" s="40" t="s">
        <v>4008</v>
      </c>
      <c r="O103" s="40" t="str">
        <f>IF(NSOSTADAVN[[#This Row],[Trách nhiệm soạn thảo]]="NSO-STADA","STADA VN","NA")</f>
        <v>STADA VN</v>
      </c>
      <c r="P103" s="40" t="s">
        <v>4008</v>
      </c>
      <c r="Q103" s="35"/>
      <c r="R103" s="75"/>
      <c r="S103" s="48"/>
      <c r="T103" s="20"/>
      <c r="U103" s="20"/>
      <c r="V103" s="21"/>
      <c r="W103" s="12"/>
      <c r="X103" s="12"/>
      <c r="Y103" s="12"/>
      <c r="Z103" s="12"/>
      <c r="AA103" s="12"/>
      <c r="AB103" s="12"/>
      <c r="AC103" s="12"/>
      <c r="AD103" s="12"/>
      <c r="AE103" s="12"/>
      <c r="AF103" s="12"/>
      <c r="AG103" s="12"/>
      <c r="AH103" s="12"/>
      <c r="AI103" s="12"/>
      <c r="AJ103" s="12"/>
      <c r="AK103" s="12"/>
      <c r="AL103" s="12"/>
      <c r="AM103" s="380"/>
      <c r="AN103" s="380"/>
      <c r="AO103" s="380"/>
      <c r="AP103" s="380"/>
      <c r="AQ103" s="380"/>
      <c r="AR103" s="380"/>
      <c r="AS103" s="380"/>
      <c r="AT103" s="380"/>
      <c r="AU103" s="380"/>
      <c r="AV103" s="380"/>
      <c r="AW103" s="380"/>
      <c r="AX103" s="380"/>
      <c r="AY103" s="380"/>
      <c r="AZ103" s="380"/>
      <c r="BA103" s="380"/>
      <c r="BB103" s="380"/>
      <c r="BC103" s="380"/>
      <c r="BD103" s="380"/>
      <c r="BE103" s="380"/>
      <c r="BF103" s="380"/>
      <c r="BG103" s="380"/>
      <c r="BH103" s="380"/>
      <c r="BI103" s="380"/>
      <c r="BJ103" s="380"/>
      <c r="BK103" s="380"/>
      <c r="BL103" s="380"/>
      <c r="BM103" s="380"/>
      <c r="BN103" s="380"/>
      <c r="BO103" s="380"/>
      <c r="BP103" s="380"/>
      <c r="BQ103" s="380"/>
      <c r="BR103" s="380"/>
      <c r="BS103" s="380"/>
      <c r="BT103" s="380"/>
      <c r="BU103" s="380"/>
      <c r="BV103" s="380"/>
      <c r="BW103" s="380"/>
      <c r="BX103" s="380"/>
      <c r="BY103" s="380"/>
      <c r="BZ103" s="380"/>
      <c r="CA103" s="380"/>
      <c r="CB103" s="380"/>
      <c r="CC103" s="380"/>
      <c r="CD103" s="380"/>
      <c r="CE103" s="380"/>
      <c r="CF103" s="380"/>
      <c r="CG103" s="380"/>
      <c r="CH103" s="380"/>
    </row>
    <row r="104" spans="1:86" ht="63.75" x14ac:dyDescent="0.3">
      <c r="A104" s="207">
        <v>100</v>
      </c>
      <c r="B104" s="170">
        <v>190097.01</v>
      </c>
      <c r="C104" s="214" t="s">
        <v>3804</v>
      </c>
      <c r="D104" s="48">
        <v>44048</v>
      </c>
      <c r="E104" s="48">
        <v>44058</v>
      </c>
      <c r="F104" s="48">
        <v>45153</v>
      </c>
      <c r="G104" s="40" t="s">
        <v>28</v>
      </c>
      <c r="H104" s="73" t="s">
        <v>223</v>
      </c>
      <c r="I104" s="73" t="s">
        <v>232</v>
      </c>
      <c r="J104" s="73" t="s">
        <v>28</v>
      </c>
      <c r="K104" s="78" t="s">
        <v>3969</v>
      </c>
      <c r="L104" s="77"/>
      <c r="M104" s="77" t="str">
        <f t="shared" si="3"/>
        <v>19</v>
      </c>
      <c r="N104" s="40" t="s">
        <v>4008</v>
      </c>
      <c r="O104" s="40" t="str">
        <f>IF(NSOSTADAVN[[#This Row],[Trách nhiệm soạn thảo]]="NSO-STADA","STADA VN","NA")</f>
        <v>STADA VN</v>
      </c>
      <c r="P104" s="40" t="s">
        <v>4008</v>
      </c>
      <c r="Q104" s="35"/>
      <c r="R104" s="75"/>
      <c r="S104" s="48"/>
      <c r="T104" s="20"/>
      <c r="U104" s="20"/>
      <c r="V104" s="21"/>
      <c r="W104" s="12"/>
      <c r="X104" s="12"/>
      <c r="Y104" s="12"/>
      <c r="Z104" s="12"/>
      <c r="AA104" s="12"/>
      <c r="AB104" s="12"/>
      <c r="AC104" s="12"/>
      <c r="AD104" s="12"/>
      <c r="AE104" s="12"/>
      <c r="AF104" s="12"/>
      <c r="AG104" s="12"/>
      <c r="AH104" s="12"/>
      <c r="AI104" s="12"/>
      <c r="AJ104" s="12"/>
      <c r="AK104" s="12"/>
      <c r="AL104" s="12"/>
      <c r="AM104" s="380"/>
      <c r="AN104" s="380"/>
      <c r="AO104" s="380"/>
      <c r="AP104" s="380"/>
      <c r="AQ104" s="380"/>
      <c r="AR104" s="380"/>
      <c r="AS104" s="380"/>
      <c r="AT104" s="380"/>
      <c r="AU104" s="380"/>
      <c r="AV104" s="380"/>
      <c r="AW104" s="380"/>
      <c r="AX104" s="380"/>
      <c r="AY104" s="380"/>
      <c r="AZ104" s="380"/>
      <c r="BA104" s="380"/>
      <c r="BB104" s="380"/>
      <c r="BC104" s="380"/>
      <c r="BD104" s="380"/>
      <c r="BE104" s="380"/>
      <c r="BF104" s="380"/>
      <c r="BG104" s="380"/>
      <c r="BH104" s="380"/>
      <c r="BI104" s="380"/>
      <c r="BJ104" s="380"/>
      <c r="BK104" s="380"/>
      <c r="BL104" s="380"/>
      <c r="BM104" s="380"/>
      <c r="BN104" s="380"/>
      <c r="BO104" s="380"/>
      <c r="BP104" s="380"/>
      <c r="BQ104" s="380"/>
      <c r="BR104" s="380"/>
      <c r="BS104" s="380"/>
      <c r="BT104" s="380"/>
      <c r="BU104" s="380"/>
      <c r="BV104" s="380"/>
      <c r="BW104" s="380"/>
      <c r="BX104" s="380"/>
      <c r="BY104" s="380"/>
      <c r="BZ104" s="380"/>
      <c r="CA104" s="380"/>
      <c r="CB104" s="380"/>
      <c r="CC104" s="380"/>
      <c r="CD104" s="380"/>
      <c r="CE104" s="380"/>
      <c r="CF104" s="380"/>
      <c r="CG104" s="380"/>
      <c r="CH104" s="380"/>
    </row>
    <row r="105" spans="1:86" ht="76.5" x14ac:dyDescent="0.3">
      <c r="A105" s="207">
        <v>101</v>
      </c>
      <c r="B105" s="170">
        <v>190098.01</v>
      </c>
      <c r="C105" s="214" t="s">
        <v>3805</v>
      </c>
      <c r="D105" s="48">
        <v>44048</v>
      </c>
      <c r="E105" s="48">
        <v>44058</v>
      </c>
      <c r="F105" s="48">
        <v>45153</v>
      </c>
      <c r="G105" s="40" t="s">
        <v>28</v>
      </c>
      <c r="H105" s="73" t="s">
        <v>223</v>
      </c>
      <c r="I105" s="73" t="s">
        <v>232</v>
      </c>
      <c r="J105" s="73" t="s">
        <v>28</v>
      </c>
      <c r="K105" s="78" t="s">
        <v>3969</v>
      </c>
      <c r="L105" s="77"/>
      <c r="M105" s="77" t="str">
        <f t="shared" si="3"/>
        <v>19</v>
      </c>
      <c r="N105" s="40" t="s">
        <v>4008</v>
      </c>
      <c r="O105" s="40" t="str">
        <f>IF(NSOSTADAVN[[#This Row],[Trách nhiệm soạn thảo]]="NSO-STADA","STADA VN","NA")</f>
        <v>STADA VN</v>
      </c>
      <c r="P105" s="40" t="s">
        <v>4008</v>
      </c>
      <c r="Q105" s="35"/>
      <c r="R105" s="75"/>
      <c r="S105" s="48"/>
      <c r="T105" s="20"/>
      <c r="U105" s="20"/>
      <c r="V105" s="21"/>
      <c r="W105" s="12"/>
      <c r="X105" s="12"/>
      <c r="Y105" s="12"/>
      <c r="Z105" s="12"/>
      <c r="AA105" s="12"/>
      <c r="AB105" s="12"/>
      <c r="AC105" s="12"/>
      <c r="AD105" s="12"/>
      <c r="AE105" s="12"/>
      <c r="AF105" s="12"/>
      <c r="AG105" s="12"/>
      <c r="AH105" s="12"/>
      <c r="AI105" s="12"/>
      <c r="AJ105" s="12"/>
      <c r="AK105" s="12"/>
      <c r="AL105" s="12"/>
      <c r="AM105" s="380"/>
      <c r="AN105" s="380"/>
      <c r="AO105" s="380"/>
      <c r="AP105" s="380"/>
      <c r="AQ105" s="380"/>
      <c r="AR105" s="380"/>
      <c r="AS105" s="380"/>
      <c r="AT105" s="380"/>
      <c r="AU105" s="380"/>
      <c r="AV105" s="380"/>
      <c r="AW105" s="380"/>
      <c r="AX105" s="380"/>
      <c r="AY105" s="380"/>
      <c r="AZ105" s="380"/>
      <c r="BA105" s="380"/>
      <c r="BB105" s="380"/>
      <c r="BC105" s="380"/>
      <c r="BD105" s="380"/>
      <c r="BE105" s="380"/>
      <c r="BF105" s="380"/>
      <c r="BG105" s="380"/>
      <c r="BH105" s="380"/>
      <c r="BI105" s="380"/>
      <c r="BJ105" s="380"/>
      <c r="BK105" s="380"/>
      <c r="BL105" s="380"/>
      <c r="BM105" s="380"/>
      <c r="BN105" s="380"/>
      <c r="BO105" s="380"/>
      <c r="BP105" s="380"/>
      <c r="BQ105" s="380"/>
      <c r="BR105" s="380"/>
      <c r="BS105" s="380"/>
      <c r="BT105" s="380"/>
      <c r="BU105" s="380"/>
      <c r="BV105" s="380"/>
      <c r="BW105" s="380"/>
      <c r="BX105" s="380"/>
      <c r="BY105" s="380"/>
      <c r="BZ105" s="380"/>
      <c r="CA105" s="380"/>
      <c r="CB105" s="380"/>
      <c r="CC105" s="380"/>
      <c r="CD105" s="380"/>
      <c r="CE105" s="380"/>
      <c r="CF105" s="380"/>
      <c r="CG105" s="380"/>
      <c r="CH105" s="380"/>
    </row>
    <row r="106" spans="1:86" ht="63.75" x14ac:dyDescent="0.3">
      <c r="A106" s="207">
        <v>102</v>
      </c>
      <c r="B106" s="170">
        <v>190099.01</v>
      </c>
      <c r="C106" s="214" t="s">
        <v>3806</v>
      </c>
      <c r="D106" s="48">
        <v>44048</v>
      </c>
      <c r="E106" s="48">
        <v>44058</v>
      </c>
      <c r="F106" s="48">
        <v>45153</v>
      </c>
      <c r="G106" s="40" t="s">
        <v>28</v>
      </c>
      <c r="H106" s="73" t="s">
        <v>223</v>
      </c>
      <c r="I106" s="73" t="s">
        <v>232</v>
      </c>
      <c r="J106" s="73" t="s">
        <v>28</v>
      </c>
      <c r="K106" s="78" t="s">
        <v>3969</v>
      </c>
      <c r="L106" s="77"/>
      <c r="M106" s="77" t="str">
        <f t="shared" si="3"/>
        <v>19</v>
      </c>
      <c r="N106" s="40" t="s">
        <v>4008</v>
      </c>
      <c r="O106" s="40" t="str">
        <f>IF(NSOSTADAVN[[#This Row],[Trách nhiệm soạn thảo]]="NSO-STADA","STADA VN","NA")</f>
        <v>STADA VN</v>
      </c>
      <c r="P106" s="40" t="s">
        <v>4008</v>
      </c>
      <c r="Q106" s="35"/>
      <c r="R106" s="75"/>
      <c r="S106" s="48"/>
      <c r="T106" s="20"/>
      <c r="U106" s="20"/>
      <c r="V106" s="21"/>
      <c r="W106" s="12"/>
      <c r="X106" s="12"/>
      <c r="Y106" s="12"/>
      <c r="Z106" s="12"/>
      <c r="AA106" s="12"/>
      <c r="AB106" s="12"/>
      <c r="AC106" s="12"/>
      <c r="AD106" s="12"/>
      <c r="AE106" s="12"/>
      <c r="AF106" s="12"/>
      <c r="AG106" s="12"/>
      <c r="AH106" s="12"/>
      <c r="AI106" s="12"/>
      <c r="AJ106" s="12"/>
      <c r="AK106" s="12"/>
      <c r="AL106" s="12"/>
      <c r="AM106" s="380"/>
      <c r="AN106" s="380"/>
      <c r="AO106" s="380"/>
      <c r="AP106" s="380"/>
      <c r="AQ106" s="380"/>
      <c r="AR106" s="380"/>
      <c r="AS106" s="380"/>
      <c r="AT106" s="380"/>
      <c r="AU106" s="380"/>
      <c r="AV106" s="380"/>
      <c r="AW106" s="380"/>
      <c r="AX106" s="380"/>
      <c r="AY106" s="380"/>
      <c r="AZ106" s="380"/>
      <c r="BA106" s="380"/>
      <c r="BB106" s="380"/>
      <c r="BC106" s="380"/>
      <c r="BD106" s="380"/>
      <c r="BE106" s="380"/>
      <c r="BF106" s="380"/>
      <c r="BG106" s="380"/>
      <c r="BH106" s="380"/>
      <c r="BI106" s="380"/>
      <c r="BJ106" s="380"/>
      <c r="BK106" s="380"/>
      <c r="BL106" s="380"/>
      <c r="BM106" s="380"/>
      <c r="BN106" s="380"/>
      <c r="BO106" s="380"/>
      <c r="BP106" s="380"/>
      <c r="BQ106" s="380"/>
      <c r="BR106" s="380"/>
      <c r="BS106" s="380"/>
      <c r="BT106" s="380"/>
      <c r="BU106" s="380"/>
      <c r="BV106" s="380"/>
      <c r="BW106" s="380"/>
      <c r="BX106" s="380"/>
      <c r="BY106" s="380"/>
      <c r="BZ106" s="380"/>
      <c r="CA106" s="380"/>
      <c r="CB106" s="380"/>
      <c r="CC106" s="380"/>
      <c r="CD106" s="380"/>
      <c r="CE106" s="380"/>
      <c r="CF106" s="380"/>
      <c r="CG106" s="380"/>
      <c r="CH106" s="380"/>
    </row>
    <row r="107" spans="1:86" ht="51" x14ac:dyDescent="0.3">
      <c r="A107" s="207">
        <v>103</v>
      </c>
      <c r="B107" s="170">
        <v>190100.01</v>
      </c>
      <c r="C107" s="214" t="s">
        <v>3807</v>
      </c>
      <c r="D107" s="48">
        <v>44046</v>
      </c>
      <c r="E107" s="48">
        <v>44058</v>
      </c>
      <c r="F107" s="48">
        <v>45153</v>
      </c>
      <c r="G107" s="40" t="s">
        <v>28</v>
      </c>
      <c r="H107" s="73" t="s">
        <v>223</v>
      </c>
      <c r="I107" s="73" t="s">
        <v>232</v>
      </c>
      <c r="J107" s="73" t="s">
        <v>28</v>
      </c>
      <c r="K107" s="78" t="s">
        <v>3969</v>
      </c>
      <c r="L107" s="77"/>
      <c r="M107" s="77" t="str">
        <f t="shared" si="3"/>
        <v>19</v>
      </c>
      <c r="N107" s="40" t="s">
        <v>4008</v>
      </c>
      <c r="O107" s="40" t="str">
        <f>IF(NSOSTADAVN[[#This Row],[Trách nhiệm soạn thảo]]="NSO-STADA","STADA VN","NA")</f>
        <v>STADA VN</v>
      </c>
      <c r="P107" s="40" t="s">
        <v>4008</v>
      </c>
      <c r="Q107" s="35"/>
      <c r="R107" s="75"/>
      <c r="S107" s="48"/>
      <c r="T107" s="20"/>
      <c r="U107" s="20"/>
      <c r="V107" s="21"/>
      <c r="W107" s="12"/>
      <c r="X107" s="12"/>
      <c r="Y107" s="12"/>
      <c r="Z107" s="12"/>
      <c r="AA107" s="12"/>
      <c r="AB107" s="12"/>
      <c r="AC107" s="12"/>
      <c r="AD107" s="12"/>
      <c r="AE107" s="12"/>
      <c r="AF107" s="12"/>
      <c r="AG107" s="12"/>
      <c r="AH107" s="12"/>
      <c r="AI107" s="12"/>
      <c r="AJ107" s="12"/>
      <c r="AK107" s="12"/>
      <c r="AL107" s="12"/>
      <c r="AM107" s="380"/>
      <c r="AN107" s="380"/>
      <c r="AO107" s="380"/>
      <c r="AP107" s="380"/>
      <c r="AQ107" s="380"/>
      <c r="AR107" s="380"/>
      <c r="AS107" s="380"/>
      <c r="AT107" s="380"/>
      <c r="AU107" s="380"/>
      <c r="AV107" s="380"/>
      <c r="AW107" s="380"/>
      <c r="AX107" s="380"/>
      <c r="AY107" s="380"/>
      <c r="AZ107" s="380"/>
      <c r="BA107" s="380"/>
      <c r="BB107" s="380"/>
      <c r="BC107" s="380"/>
      <c r="BD107" s="380"/>
      <c r="BE107" s="380"/>
      <c r="BF107" s="380"/>
      <c r="BG107" s="380"/>
      <c r="BH107" s="380"/>
      <c r="BI107" s="380"/>
      <c r="BJ107" s="380"/>
      <c r="BK107" s="380"/>
      <c r="BL107" s="380"/>
      <c r="BM107" s="380"/>
      <c r="BN107" s="380"/>
      <c r="BO107" s="380"/>
      <c r="BP107" s="380"/>
      <c r="BQ107" s="380"/>
      <c r="BR107" s="380"/>
      <c r="BS107" s="380"/>
      <c r="BT107" s="380"/>
      <c r="BU107" s="380"/>
      <c r="BV107" s="380"/>
      <c r="BW107" s="380"/>
      <c r="BX107" s="380"/>
      <c r="BY107" s="380"/>
      <c r="BZ107" s="380"/>
      <c r="CA107" s="380"/>
      <c r="CB107" s="380"/>
      <c r="CC107" s="380"/>
      <c r="CD107" s="380"/>
      <c r="CE107" s="380"/>
      <c r="CF107" s="380"/>
      <c r="CG107" s="380"/>
      <c r="CH107" s="380"/>
    </row>
    <row r="108" spans="1:86" ht="76.5" x14ac:dyDescent="0.3">
      <c r="A108" s="207">
        <v>104</v>
      </c>
      <c r="B108" s="170">
        <v>190101.01</v>
      </c>
      <c r="C108" s="214" t="s">
        <v>3808</v>
      </c>
      <c r="D108" s="48">
        <v>44048</v>
      </c>
      <c r="E108" s="48">
        <v>44058</v>
      </c>
      <c r="F108" s="48">
        <v>45153</v>
      </c>
      <c r="G108" s="40" t="s">
        <v>28</v>
      </c>
      <c r="H108" s="73" t="s">
        <v>223</v>
      </c>
      <c r="I108" s="73" t="s">
        <v>232</v>
      </c>
      <c r="J108" s="73" t="s">
        <v>28</v>
      </c>
      <c r="K108" s="78" t="s">
        <v>3969</v>
      </c>
      <c r="L108" s="77"/>
      <c r="M108" s="77" t="str">
        <f t="shared" si="3"/>
        <v>19</v>
      </c>
      <c r="N108" s="40" t="s">
        <v>4008</v>
      </c>
      <c r="O108" s="40" t="str">
        <f>IF(NSOSTADAVN[[#This Row],[Trách nhiệm soạn thảo]]="NSO-STADA","STADA VN","NA")</f>
        <v>STADA VN</v>
      </c>
      <c r="P108" s="40" t="s">
        <v>4008</v>
      </c>
      <c r="Q108" s="35"/>
      <c r="R108" s="75"/>
      <c r="S108" s="48"/>
      <c r="T108" s="20"/>
      <c r="U108" s="20"/>
      <c r="V108" s="21"/>
      <c r="W108" s="12"/>
      <c r="X108" s="12"/>
      <c r="Y108" s="12"/>
      <c r="Z108" s="12"/>
      <c r="AA108" s="12"/>
      <c r="AB108" s="12"/>
      <c r="AC108" s="12"/>
      <c r="AD108" s="12"/>
      <c r="AE108" s="12"/>
      <c r="AF108" s="12"/>
      <c r="AG108" s="12"/>
      <c r="AH108" s="12"/>
      <c r="AI108" s="12"/>
      <c r="AJ108" s="12"/>
      <c r="AK108" s="12"/>
      <c r="AL108" s="12"/>
      <c r="AM108" s="380"/>
      <c r="AN108" s="380"/>
      <c r="AO108" s="380"/>
      <c r="AP108" s="380"/>
      <c r="AQ108" s="380"/>
      <c r="AR108" s="380"/>
      <c r="AS108" s="380"/>
      <c r="AT108" s="380"/>
      <c r="AU108" s="380"/>
      <c r="AV108" s="380"/>
      <c r="AW108" s="380"/>
      <c r="AX108" s="380"/>
      <c r="AY108" s="380"/>
      <c r="AZ108" s="380"/>
      <c r="BA108" s="380"/>
      <c r="BB108" s="380"/>
      <c r="BC108" s="380"/>
      <c r="BD108" s="380"/>
      <c r="BE108" s="380"/>
      <c r="BF108" s="380"/>
      <c r="BG108" s="380"/>
      <c r="BH108" s="380"/>
      <c r="BI108" s="380"/>
      <c r="BJ108" s="380"/>
      <c r="BK108" s="380"/>
      <c r="BL108" s="380"/>
      <c r="BM108" s="380"/>
      <c r="BN108" s="380"/>
      <c r="BO108" s="380"/>
      <c r="BP108" s="380"/>
      <c r="BQ108" s="380"/>
      <c r="BR108" s="380"/>
      <c r="BS108" s="380"/>
      <c r="BT108" s="380"/>
      <c r="BU108" s="380"/>
      <c r="BV108" s="380"/>
      <c r="BW108" s="380"/>
      <c r="BX108" s="380"/>
      <c r="BY108" s="380"/>
      <c r="BZ108" s="380"/>
      <c r="CA108" s="380"/>
      <c r="CB108" s="380"/>
      <c r="CC108" s="380"/>
      <c r="CD108" s="380"/>
      <c r="CE108" s="380"/>
      <c r="CF108" s="380"/>
      <c r="CG108" s="380"/>
      <c r="CH108" s="380"/>
    </row>
    <row r="109" spans="1:86" ht="102" x14ac:dyDescent="0.3">
      <c r="A109" s="207">
        <v>105</v>
      </c>
      <c r="B109" s="170">
        <v>190102.01</v>
      </c>
      <c r="C109" s="214" t="s">
        <v>3809</v>
      </c>
      <c r="D109" s="48">
        <v>44047</v>
      </c>
      <c r="E109" s="48">
        <v>44058</v>
      </c>
      <c r="F109" s="48">
        <v>45153</v>
      </c>
      <c r="G109" s="40" t="s">
        <v>28</v>
      </c>
      <c r="H109" s="73" t="s">
        <v>223</v>
      </c>
      <c r="I109" s="73" t="s">
        <v>232</v>
      </c>
      <c r="J109" s="73" t="s">
        <v>28</v>
      </c>
      <c r="K109" s="78" t="s">
        <v>3969</v>
      </c>
      <c r="L109" s="77"/>
      <c r="M109" s="77" t="str">
        <f t="shared" si="3"/>
        <v>19</v>
      </c>
      <c r="N109" s="40" t="s">
        <v>4008</v>
      </c>
      <c r="O109" s="40" t="str">
        <f>IF(NSOSTADAVN[[#This Row],[Trách nhiệm soạn thảo]]="NSO-STADA","STADA VN","NA")</f>
        <v>STADA VN</v>
      </c>
      <c r="P109" s="40" t="s">
        <v>4008</v>
      </c>
      <c r="Q109" s="35"/>
      <c r="R109" s="75"/>
      <c r="S109" s="48"/>
      <c r="T109" s="20"/>
      <c r="U109" s="20"/>
      <c r="V109" s="21"/>
      <c r="W109" s="12"/>
      <c r="X109" s="12"/>
      <c r="Y109" s="12"/>
      <c r="Z109" s="12"/>
      <c r="AA109" s="12"/>
      <c r="AB109" s="12"/>
      <c r="AC109" s="12"/>
      <c r="AD109" s="12"/>
      <c r="AE109" s="12"/>
      <c r="AF109" s="12"/>
      <c r="AG109" s="12"/>
      <c r="AH109" s="12"/>
      <c r="AI109" s="12"/>
      <c r="AJ109" s="12"/>
      <c r="AK109" s="12"/>
      <c r="AL109" s="12"/>
      <c r="AM109" s="380"/>
      <c r="AN109" s="380"/>
      <c r="AO109" s="380"/>
      <c r="AP109" s="380"/>
      <c r="AQ109" s="380"/>
      <c r="AR109" s="380"/>
      <c r="AS109" s="380"/>
      <c r="AT109" s="380"/>
      <c r="AU109" s="380"/>
      <c r="AV109" s="380"/>
      <c r="AW109" s="380"/>
      <c r="AX109" s="380"/>
      <c r="AY109" s="380"/>
      <c r="AZ109" s="380"/>
      <c r="BA109" s="380"/>
      <c r="BB109" s="380"/>
      <c r="BC109" s="380"/>
      <c r="BD109" s="380"/>
      <c r="BE109" s="380"/>
      <c r="BF109" s="380"/>
      <c r="BG109" s="380"/>
      <c r="BH109" s="380"/>
      <c r="BI109" s="380"/>
      <c r="BJ109" s="380"/>
      <c r="BK109" s="380"/>
      <c r="BL109" s="380"/>
      <c r="BM109" s="380"/>
      <c r="BN109" s="380"/>
      <c r="BO109" s="380"/>
      <c r="BP109" s="380"/>
      <c r="BQ109" s="380"/>
      <c r="BR109" s="380"/>
      <c r="BS109" s="380"/>
      <c r="BT109" s="380"/>
      <c r="BU109" s="380"/>
      <c r="BV109" s="380"/>
      <c r="BW109" s="380"/>
      <c r="BX109" s="380"/>
      <c r="BY109" s="380"/>
      <c r="BZ109" s="380"/>
      <c r="CA109" s="380"/>
      <c r="CB109" s="380"/>
      <c r="CC109" s="380"/>
      <c r="CD109" s="380"/>
      <c r="CE109" s="380"/>
      <c r="CF109" s="380"/>
      <c r="CG109" s="380"/>
      <c r="CH109" s="380"/>
    </row>
    <row r="110" spans="1:86" ht="76.5" x14ac:dyDescent="0.3">
      <c r="A110" s="207">
        <v>106</v>
      </c>
      <c r="B110" s="170">
        <v>190103.01</v>
      </c>
      <c r="C110" s="214" t="s">
        <v>3810</v>
      </c>
      <c r="D110" s="48">
        <v>44047</v>
      </c>
      <c r="E110" s="48">
        <v>44058</v>
      </c>
      <c r="F110" s="48">
        <v>45153</v>
      </c>
      <c r="G110" s="40" t="s">
        <v>28</v>
      </c>
      <c r="H110" s="73" t="s">
        <v>223</v>
      </c>
      <c r="I110" s="73" t="s">
        <v>232</v>
      </c>
      <c r="J110" s="73" t="s">
        <v>28</v>
      </c>
      <c r="K110" s="78" t="s">
        <v>3969</v>
      </c>
      <c r="L110" s="77"/>
      <c r="M110" s="77" t="str">
        <f t="shared" si="3"/>
        <v>19</v>
      </c>
      <c r="N110" s="40" t="s">
        <v>4008</v>
      </c>
      <c r="O110" s="40" t="str">
        <f>IF(NSOSTADAVN[[#This Row],[Trách nhiệm soạn thảo]]="NSO-STADA","STADA VN","NA")</f>
        <v>STADA VN</v>
      </c>
      <c r="P110" s="40" t="s">
        <v>4008</v>
      </c>
      <c r="Q110" s="35"/>
      <c r="R110" s="75"/>
      <c r="S110" s="48"/>
      <c r="T110" s="20"/>
      <c r="U110" s="20"/>
      <c r="V110" s="21"/>
      <c r="W110" s="12"/>
      <c r="X110" s="12"/>
      <c r="Y110" s="12"/>
      <c r="Z110" s="12"/>
      <c r="AA110" s="12"/>
      <c r="AB110" s="12"/>
      <c r="AC110" s="12"/>
      <c r="AD110" s="12"/>
      <c r="AE110" s="12"/>
      <c r="AF110" s="12"/>
      <c r="AG110" s="12"/>
      <c r="AH110" s="12"/>
      <c r="AI110" s="12"/>
      <c r="AJ110" s="12"/>
      <c r="AK110" s="12"/>
      <c r="AL110" s="12"/>
      <c r="AM110" s="380"/>
      <c r="AN110" s="380"/>
      <c r="AO110" s="380"/>
      <c r="AP110" s="380"/>
      <c r="AQ110" s="380"/>
      <c r="AR110" s="380"/>
      <c r="AS110" s="380"/>
      <c r="AT110" s="380"/>
      <c r="AU110" s="380"/>
      <c r="AV110" s="380"/>
      <c r="AW110" s="380"/>
      <c r="AX110" s="380"/>
      <c r="AY110" s="380"/>
      <c r="AZ110" s="380"/>
      <c r="BA110" s="380"/>
      <c r="BB110" s="380"/>
      <c r="BC110" s="380"/>
      <c r="BD110" s="380"/>
      <c r="BE110" s="380"/>
      <c r="BF110" s="380"/>
      <c r="BG110" s="380"/>
      <c r="BH110" s="380"/>
      <c r="BI110" s="380"/>
      <c r="BJ110" s="380"/>
      <c r="BK110" s="380"/>
      <c r="BL110" s="380"/>
      <c r="BM110" s="380"/>
      <c r="BN110" s="380"/>
      <c r="BO110" s="380"/>
      <c r="BP110" s="380"/>
      <c r="BQ110" s="380"/>
      <c r="BR110" s="380"/>
      <c r="BS110" s="380"/>
      <c r="BT110" s="380"/>
      <c r="BU110" s="380"/>
      <c r="BV110" s="380"/>
      <c r="BW110" s="380"/>
      <c r="BX110" s="380"/>
      <c r="BY110" s="380"/>
      <c r="BZ110" s="380"/>
      <c r="CA110" s="380"/>
      <c r="CB110" s="380"/>
      <c r="CC110" s="380"/>
      <c r="CD110" s="380"/>
      <c r="CE110" s="380"/>
      <c r="CF110" s="380"/>
      <c r="CG110" s="380"/>
      <c r="CH110" s="380"/>
    </row>
    <row r="111" spans="1:86" ht="76.5" x14ac:dyDescent="0.3">
      <c r="A111" s="207">
        <v>107</v>
      </c>
      <c r="B111" s="170">
        <v>190104.01</v>
      </c>
      <c r="C111" s="214" t="s">
        <v>3811</v>
      </c>
      <c r="D111" s="48">
        <v>44047</v>
      </c>
      <c r="E111" s="48">
        <v>44058</v>
      </c>
      <c r="F111" s="48">
        <v>45153</v>
      </c>
      <c r="G111" s="40" t="s">
        <v>28</v>
      </c>
      <c r="H111" s="73" t="s">
        <v>223</v>
      </c>
      <c r="I111" s="73" t="s">
        <v>232</v>
      </c>
      <c r="J111" s="73" t="s">
        <v>28</v>
      </c>
      <c r="K111" s="78" t="s">
        <v>3969</v>
      </c>
      <c r="L111" s="77"/>
      <c r="M111" s="77" t="str">
        <f t="shared" si="3"/>
        <v>19</v>
      </c>
      <c r="N111" s="40" t="s">
        <v>4008</v>
      </c>
      <c r="O111" s="40" t="str">
        <f>IF(NSOSTADAVN[[#This Row],[Trách nhiệm soạn thảo]]="NSO-STADA","STADA VN","NA")</f>
        <v>STADA VN</v>
      </c>
      <c r="P111" s="40" t="s">
        <v>4008</v>
      </c>
      <c r="Q111" s="35"/>
      <c r="R111" s="75"/>
      <c r="S111" s="48"/>
      <c r="T111" s="20"/>
      <c r="U111" s="20"/>
      <c r="V111" s="21"/>
      <c r="W111" s="12"/>
      <c r="X111" s="12"/>
      <c r="Y111" s="12"/>
      <c r="Z111" s="12"/>
      <c r="AA111" s="12"/>
      <c r="AB111" s="12"/>
      <c r="AC111" s="12"/>
      <c r="AD111" s="12"/>
      <c r="AE111" s="12"/>
      <c r="AF111" s="12"/>
      <c r="AG111" s="12"/>
      <c r="AH111" s="12"/>
      <c r="AI111" s="12"/>
      <c r="AJ111" s="12"/>
      <c r="AK111" s="12"/>
      <c r="AL111" s="12"/>
      <c r="AM111" s="380"/>
      <c r="AN111" s="380"/>
      <c r="AO111" s="380"/>
      <c r="AP111" s="380"/>
      <c r="AQ111" s="380"/>
      <c r="AR111" s="380"/>
      <c r="AS111" s="380"/>
      <c r="AT111" s="380"/>
      <c r="AU111" s="380"/>
      <c r="AV111" s="380"/>
      <c r="AW111" s="380"/>
      <c r="AX111" s="380"/>
      <c r="AY111" s="380"/>
      <c r="AZ111" s="380"/>
      <c r="BA111" s="380"/>
      <c r="BB111" s="380"/>
      <c r="BC111" s="380"/>
      <c r="BD111" s="380"/>
      <c r="BE111" s="380"/>
      <c r="BF111" s="380"/>
      <c r="BG111" s="380"/>
      <c r="BH111" s="380"/>
      <c r="BI111" s="380"/>
      <c r="BJ111" s="380"/>
      <c r="BK111" s="380"/>
      <c r="BL111" s="380"/>
      <c r="BM111" s="380"/>
      <c r="BN111" s="380"/>
      <c r="BO111" s="380"/>
      <c r="BP111" s="380"/>
      <c r="BQ111" s="380"/>
      <c r="BR111" s="380"/>
      <c r="BS111" s="380"/>
      <c r="BT111" s="380"/>
      <c r="BU111" s="380"/>
      <c r="BV111" s="380"/>
      <c r="BW111" s="380"/>
      <c r="BX111" s="380"/>
      <c r="BY111" s="380"/>
      <c r="BZ111" s="380"/>
      <c r="CA111" s="380"/>
      <c r="CB111" s="380"/>
      <c r="CC111" s="380"/>
      <c r="CD111" s="380"/>
      <c r="CE111" s="380"/>
      <c r="CF111" s="380"/>
      <c r="CG111" s="380"/>
      <c r="CH111" s="380"/>
    </row>
    <row r="112" spans="1:86" ht="63.75" x14ac:dyDescent="0.3">
      <c r="A112" s="207">
        <v>108</v>
      </c>
      <c r="B112" s="170">
        <v>190105.01</v>
      </c>
      <c r="C112" s="214" t="s">
        <v>3812</v>
      </c>
      <c r="D112" s="48">
        <v>44047</v>
      </c>
      <c r="E112" s="48">
        <v>44058</v>
      </c>
      <c r="F112" s="48">
        <v>45153</v>
      </c>
      <c r="G112" s="40" t="s">
        <v>28</v>
      </c>
      <c r="H112" s="73" t="s">
        <v>223</v>
      </c>
      <c r="I112" s="73" t="s">
        <v>232</v>
      </c>
      <c r="J112" s="73" t="s">
        <v>28</v>
      </c>
      <c r="K112" s="78" t="s">
        <v>3969</v>
      </c>
      <c r="L112" s="77"/>
      <c r="M112" s="77" t="str">
        <f t="shared" si="3"/>
        <v>19</v>
      </c>
      <c r="N112" s="40" t="s">
        <v>4008</v>
      </c>
      <c r="O112" s="40" t="str">
        <f>IF(NSOSTADAVN[[#This Row],[Trách nhiệm soạn thảo]]="NSO-STADA","STADA VN","NA")</f>
        <v>STADA VN</v>
      </c>
      <c r="P112" s="40" t="s">
        <v>4008</v>
      </c>
      <c r="Q112" s="35"/>
      <c r="R112" s="75"/>
      <c r="S112" s="48"/>
      <c r="T112" s="20"/>
      <c r="U112" s="20"/>
      <c r="V112" s="21"/>
      <c r="W112" s="12"/>
      <c r="X112" s="12"/>
      <c r="Y112" s="12"/>
      <c r="Z112" s="12"/>
      <c r="AA112" s="12"/>
      <c r="AB112" s="12"/>
      <c r="AC112" s="12"/>
      <c r="AD112" s="12"/>
      <c r="AE112" s="12"/>
      <c r="AF112" s="12"/>
      <c r="AG112" s="12"/>
      <c r="AH112" s="12"/>
      <c r="AI112" s="12"/>
      <c r="AJ112" s="12"/>
      <c r="AK112" s="12"/>
      <c r="AL112" s="12"/>
      <c r="AM112" s="380"/>
      <c r="AN112" s="380"/>
      <c r="AO112" s="380"/>
      <c r="AP112" s="380"/>
      <c r="AQ112" s="380"/>
      <c r="AR112" s="380"/>
      <c r="AS112" s="380"/>
      <c r="AT112" s="380"/>
      <c r="AU112" s="380"/>
      <c r="AV112" s="380"/>
      <c r="AW112" s="380"/>
      <c r="AX112" s="380"/>
      <c r="AY112" s="380"/>
      <c r="AZ112" s="380"/>
      <c r="BA112" s="380"/>
      <c r="BB112" s="380"/>
      <c r="BC112" s="380"/>
      <c r="BD112" s="380"/>
      <c r="BE112" s="380"/>
      <c r="BF112" s="380"/>
      <c r="BG112" s="380"/>
      <c r="BH112" s="380"/>
      <c r="BI112" s="380"/>
      <c r="BJ112" s="380"/>
      <c r="BK112" s="380"/>
      <c r="BL112" s="380"/>
      <c r="BM112" s="380"/>
      <c r="BN112" s="380"/>
      <c r="BO112" s="380"/>
      <c r="BP112" s="380"/>
      <c r="BQ112" s="380"/>
      <c r="BR112" s="380"/>
      <c r="BS112" s="380"/>
      <c r="BT112" s="380"/>
      <c r="BU112" s="380"/>
      <c r="BV112" s="380"/>
      <c r="BW112" s="380"/>
      <c r="BX112" s="380"/>
      <c r="BY112" s="380"/>
      <c r="BZ112" s="380"/>
      <c r="CA112" s="380"/>
      <c r="CB112" s="380"/>
      <c r="CC112" s="380"/>
      <c r="CD112" s="380"/>
      <c r="CE112" s="380"/>
      <c r="CF112" s="380"/>
      <c r="CG112" s="380"/>
      <c r="CH112" s="380"/>
    </row>
    <row r="113" spans="1:86" ht="63.75" x14ac:dyDescent="0.3">
      <c r="A113" s="207">
        <v>109</v>
      </c>
      <c r="B113" s="170">
        <v>190106.01</v>
      </c>
      <c r="C113" s="214" t="s">
        <v>3813</v>
      </c>
      <c r="D113" s="48">
        <v>44046</v>
      </c>
      <c r="E113" s="48">
        <v>44058</v>
      </c>
      <c r="F113" s="48">
        <v>45153</v>
      </c>
      <c r="G113" s="40" t="s">
        <v>28</v>
      </c>
      <c r="H113" s="73" t="s">
        <v>223</v>
      </c>
      <c r="I113" s="73" t="s">
        <v>232</v>
      </c>
      <c r="J113" s="73" t="s">
        <v>28</v>
      </c>
      <c r="K113" s="78" t="s">
        <v>3969</v>
      </c>
      <c r="L113" s="77"/>
      <c r="M113" s="77" t="str">
        <f t="shared" si="3"/>
        <v>19</v>
      </c>
      <c r="N113" s="40" t="s">
        <v>4008</v>
      </c>
      <c r="O113" s="40" t="str">
        <f>IF(NSOSTADAVN[[#This Row],[Trách nhiệm soạn thảo]]="NSO-STADA","STADA VN","NA")</f>
        <v>STADA VN</v>
      </c>
      <c r="P113" s="40" t="s">
        <v>4008</v>
      </c>
      <c r="Q113" s="35"/>
      <c r="R113" s="75"/>
      <c r="S113" s="48"/>
      <c r="T113" s="20"/>
      <c r="U113" s="20"/>
      <c r="V113" s="21"/>
      <c r="W113" s="12"/>
      <c r="X113" s="12"/>
      <c r="Y113" s="12"/>
      <c r="Z113" s="12"/>
      <c r="AA113" s="12"/>
      <c r="AB113" s="12"/>
      <c r="AC113" s="12"/>
      <c r="AD113" s="12"/>
      <c r="AE113" s="12"/>
      <c r="AF113" s="12"/>
      <c r="AG113" s="12"/>
      <c r="AH113" s="12"/>
      <c r="AI113" s="12"/>
      <c r="AJ113" s="12"/>
      <c r="AK113" s="12"/>
      <c r="AL113" s="12"/>
      <c r="AM113" s="380"/>
      <c r="AN113" s="380"/>
      <c r="AO113" s="380"/>
      <c r="AP113" s="380"/>
      <c r="AQ113" s="380"/>
      <c r="AR113" s="380"/>
      <c r="AS113" s="380"/>
      <c r="AT113" s="380"/>
      <c r="AU113" s="380"/>
      <c r="AV113" s="380"/>
      <c r="AW113" s="380"/>
      <c r="AX113" s="380"/>
      <c r="AY113" s="380"/>
      <c r="AZ113" s="380"/>
      <c r="BA113" s="380"/>
      <c r="BB113" s="380"/>
      <c r="BC113" s="380"/>
      <c r="BD113" s="380"/>
      <c r="BE113" s="380"/>
      <c r="BF113" s="380"/>
      <c r="BG113" s="380"/>
      <c r="BH113" s="380"/>
      <c r="BI113" s="380"/>
      <c r="BJ113" s="380"/>
      <c r="BK113" s="380"/>
      <c r="BL113" s="380"/>
      <c r="BM113" s="380"/>
      <c r="BN113" s="380"/>
      <c r="BO113" s="380"/>
      <c r="BP113" s="380"/>
      <c r="BQ113" s="380"/>
      <c r="BR113" s="380"/>
      <c r="BS113" s="380"/>
      <c r="BT113" s="380"/>
      <c r="BU113" s="380"/>
      <c r="BV113" s="380"/>
      <c r="BW113" s="380"/>
      <c r="BX113" s="380"/>
      <c r="BY113" s="380"/>
      <c r="BZ113" s="380"/>
      <c r="CA113" s="380"/>
      <c r="CB113" s="380"/>
      <c r="CC113" s="380"/>
      <c r="CD113" s="380"/>
      <c r="CE113" s="380"/>
      <c r="CF113" s="380"/>
      <c r="CG113" s="380"/>
      <c r="CH113" s="380"/>
    </row>
    <row r="114" spans="1:86" ht="76.5" x14ac:dyDescent="0.3">
      <c r="A114" s="207">
        <v>110</v>
      </c>
      <c r="B114" s="170">
        <v>190107.01</v>
      </c>
      <c r="C114" s="214" t="s">
        <v>3814</v>
      </c>
      <c r="D114" s="48">
        <v>44047</v>
      </c>
      <c r="E114" s="48">
        <v>44058</v>
      </c>
      <c r="F114" s="48">
        <v>45153</v>
      </c>
      <c r="G114" s="40" t="s">
        <v>28</v>
      </c>
      <c r="H114" s="73" t="s">
        <v>223</v>
      </c>
      <c r="I114" s="73" t="s">
        <v>232</v>
      </c>
      <c r="J114" s="73" t="s">
        <v>28</v>
      </c>
      <c r="K114" s="78" t="s">
        <v>3969</v>
      </c>
      <c r="L114" s="77"/>
      <c r="M114" s="77" t="str">
        <f t="shared" si="3"/>
        <v>19</v>
      </c>
      <c r="N114" s="40" t="s">
        <v>4008</v>
      </c>
      <c r="O114" s="40" t="str">
        <f>IF(NSOSTADAVN[[#This Row],[Trách nhiệm soạn thảo]]="NSO-STADA","STADA VN","NA")</f>
        <v>STADA VN</v>
      </c>
      <c r="P114" s="40" t="s">
        <v>4008</v>
      </c>
      <c r="Q114" s="35"/>
      <c r="R114" s="75"/>
      <c r="S114" s="48"/>
      <c r="T114" s="20"/>
      <c r="U114" s="20"/>
      <c r="V114" s="21"/>
      <c r="W114" s="12"/>
      <c r="X114" s="12"/>
      <c r="Y114" s="12"/>
      <c r="Z114" s="12"/>
      <c r="AA114" s="12"/>
      <c r="AB114" s="12"/>
      <c r="AC114" s="12"/>
      <c r="AD114" s="12"/>
      <c r="AE114" s="12"/>
      <c r="AF114" s="12"/>
      <c r="AG114" s="12"/>
      <c r="AH114" s="12"/>
      <c r="AI114" s="12"/>
      <c r="AJ114" s="12"/>
      <c r="AK114" s="12"/>
      <c r="AL114" s="12"/>
      <c r="AM114" s="380"/>
      <c r="AN114" s="380"/>
      <c r="AO114" s="380"/>
      <c r="AP114" s="380"/>
      <c r="AQ114" s="380"/>
      <c r="AR114" s="380"/>
      <c r="AS114" s="380"/>
      <c r="AT114" s="380"/>
      <c r="AU114" s="380"/>
      <c r="AV114" s="380"/>
      <c r="AW114" s="380"/>
      <c r="AX114" s="380"/>
      <c r="AY114" s="380"/>
      <c r="AZ114" s="380"/>
      <c r="BA114" s="380"/>
      <c r="BB114" s="380"/>
      <c r="BC114" s="380"/>
      <c r="BD114" s="380"/>
      <c r="BE114" s="380"/>
      <c r="BF114" s="380"/>
      <c r="BG114" s="380"/>
      <c r="BH114" s="380"/>
      <c r="BI114" s="380"/>
      <c r="BJ114" s="380"/>
      <c r="BK114" s="380"/>
      <c r="BL114" s="380"/>
      <c r="BM114" s="380"/>
      <c r="BN114" s="380"/>
      <c r="BO114" s="380"/>
      <c r="BP114" s="380"/>
      <c r="BQ114" s="380"/>
      <c r="BR114" s="380"/>
      <c r="BS114" s="380"/>
      <c r="BT114" s="380"/>
      <c r="BU114" s="380"/>
      <c r="BV114" s="380"/>
      <c r="BW114" s="380"/>
      <c r="BX114" s="380"/>
      <c r="BY114" s="380"/>
      <c r="BZ114" s="380"/>
      <c r="CA114" s="380"/>
      <c r="CB114" s="380"/>
      <c r="CC114" s="380"/>
      <c r="CD114" s="380"/>
      <c r="CE114" s="380"/>
      <c r="CF114" s="380"/>
      <c r="CG114" s="380"/>
      <c r="CH114" s="380"/>
    </row>
    <row r="115" spans="1:86" ht="63.75" x14ac:dyDescent="0.3">
      <c r="A115" s="207">
        <v>111</v>
      </c>
      <c r="B115" s="170">
        <v>190108.01</v>
      </c>
      <c r="C115" s="214" t="s">
        <v>3815</v>
      </c>
      <c r="D115" s="48">
        <v>44047</v>
      </c>
      <c r="E115" s="48">
        <v>44058</v>
      </c>
      <c r="F115" s="48">
        <v>45153</v>
      </c>
      <c r="G115" s="40" t="s">
        <v>28</v>
      </c>
      <c r="H115" s="73" t="s">
        <v>223</v>
      </c>
      <c r="I115" s="73" t="s">
        <v>232</v>
      </c>
      <c r="J115" s="73" t="s">
        <v>28</v>
      </c>
      <c r="K115" s="78" t="s">
        <v>3969</v>
      </c>
      <c r="L115" s="77"/>
      <c r="M115" s="77" t="str">
        <f t="shared" si="3"/>
        <v>19</v>
      </c>
      <c r="N115" s="40" t="s">
        <v>4008</v>
      </c>
      <c r="O115" s="40" t="str">
        <f>IF(NSOSTADAVN[[#This Row],[Trách nhiệm soạn thảo]]="NSO-STADA","STADA VN","NA")</f>
        <v>STADA VN</v>
      </c>
      <c r="P115" s="40" t="s">
        <v>4008</v>
      </c>
      <c r="Q115" s="35"/>
      <c r="R115" s="75"/>
      <c r="S115" s="48"/>
      <c r="T115" s="20"/>
      <c r="U115" s="20"/>
      <c r="V115" s="21"/>
      <c r="W115" s="12"/>
      <c r="X115" s="12"/>
      <c r="Y115" s="12"/>
      <c r="Z115" s="12"/>
      <c r="AA115" s="12"/>
      <c r="AB115" s="12"/>
      <c r="AC115" s="12"/>
      <c r="AD115" s="12"/>
      <c r="AE115" s="12"/>
      <c r="AF115" s="12"/>
      <c r="AG115" s="12"/>
      <c r="AH115" s="12"/>
      <c r="AI115" s="12"/>
      <c r="AJ115" s="12"/>
      <c r="AK115" s="12"/>
      <c r="AL115" s="12"/>
      <c r="AM115" s="380"/>
      <c r="AN115" s="380"/>
      <c r="AO115" s="380"/>
      <c r="AP115" s="380"/>
      <c r="AQ115" s="380"/>
      <c r="AR115" s="380"/>
      <c r="AS115" s="380"/>
      <c r="AT115" s="380"/>
      <c r="AU115" s="380"/>
      <c r="AV115" s="380"/>
      <c r="AW115" s="380"/>
      <c r="AX115" s="380"/>
      <c r="AY115" s="380"/>
      <c r="AZ115" s="380"/>
      <c r="BA115" s="380"/>
      <c r="BB115" s="380"/>
      <c r="BC115" s="380"/>
      <c r="BD115" s="380"/>
      <c r="BE115" s="380"/>
      <c r="BF115" s="380"/>
      <c r="BG115" s="380"/>
      <c r="BH115" s="380"/>
      <c r="BI115" s="380"/>
      <c r="BJ115" s="380"/>
      <c r="BK115" s="380"/>
      <c r="BL115" s="380"/>
      <c r="BM115" s="380"/>
      <c r="BN115" s="380"/>
      <c r="BO115" s="380"/>
      <c r="BP115" s="380"/>
      <c r="BQ115" s="380"/>
      <c r="BR115" s="380"/>
      <c r="BS115" s="380"/>
      <c r="BT115" s="380"/>
      <c r="BU115" s="380"/>
      <c r="BV115" s="380"/>
      <c r="BW115" s="380"/>
      <c r="BX115" s="380"/>
      <c r="BY115" s="380"/>
      <c r="BZ115" s="380"/>
      <c r="CA115" s="380"/>
      <c r="CB115" s="380"/>
      <c r="CC115" s="380"/>
      <c r="CD115" s="380"/>
      <c r="CE115" s="380"/>
      <c r="CF115" s="380"/>
      <c r="CG115" s="380"/>
      <c r="CH115" s="380"/>
    </row>
    <row r="116" spans="1:86" ht="51" x14ac:dyDescent="0.3">
      <c r="A116" s="207">
        <v>112</v>
      </c>
      <c r="B116" s="170">
        <v>190109.01</v>
      </c>
      <c r="C116" s="214" t="s">
        <v>3816</v>
      </c>
      <c r="D116" s="48">
        <v>44043</v>
      </c>
      <c r="E116" s="48">
        <v>44058</v>
      </c>
      <c r="F116" s="48">
        <v>45153</v>
      </c>
      <c r="G116" s="40" t="s">
        <v>28</v>
      </c>
      <c r="H116" s="73" t="s">
        <v>223</v>
      </c>
      <c r="I116" s="73" t="s">
        <v>232</v>
      </c>
      <c r="J116" s="73" t="s">
        <v>28</v>
      </c>
      <c r="K116" s="78" t="s">
        <v>3970</v>
      </c>
      <c r="L116" s="77"/>
      <c r="M116" s="77" t="str">
        <f t="shared" si="3"/>
        <v>19</v>
      </c>
      <c r="N116" s="40" t="s">
        <v>4008</v>
      </c>
      <c r="O116" s="40" t="str">
        <f>IF(NSOSTADAVN[[#This Row],[Trách nhiệm soạn thảo]]="NSO-STADA","STADA VN","NA")</f>
        <v>STADA VN</v>
      </c>
      <c r="P116" s="40" t="s">
        <v>4008</v>
      </c>
      <c r="Q116" s="35"/>
      <c r="R116" s="75"/>
      <c r="S116" s="48"/>
      <c r="T116" s="20"/>
      <c r="U116" s="20"/>
      <c r="V116" s="21"/>
      <c r="W116" s="12"/>
      <c r="X116" s="12"/>
      <c r="Y116" s="12"/>
      <c r="Z116" s="12"/>
      <c r="AA116" s="12"/>
      <c r="AB116" s="12"/>
      <c r="AC116" s="12"/>
      <c r="AD116" s="12"/>
      <c r="AE116" s="12"/>
      <c r="AF116" s="12"/>
      <c r="AG116" s="12"/>
      <c r="AH116" s="12"/>
      <c r="AI116" s="12"/>
      <c r="AJ116" s="12"/>
      <c r="AK116" s="12"/>
      <c r="AL116" s="12"/>
      <c r="AM116" s="380"/>
      <c r="AN116" s="380"/>
      <c r="AO116" s="380"/>
      <c r="AP116" s="380"/>
      <c r="AQ116" s="380"/>
      <c r="AR116" s="380"/>
      <c r="AS116" s="380"/>
      <c r="AT116" s="380"/>
      <c r="AU116" s="380"/>
      <c r="AV116" s="380"/>
      <c r="AW116" s="380"/>
      <c r="AX116" s="380"/>
      <c r="AY116" s="380"/>
      <c r="AZ116" s="380"/>
      <c r="BA116" s="380"/>
      <c r="BB116" s="380"/>
      <c r="BC116" s="380"/>
      <c r="BD116" s="380"/>
      <c r="BE116" s="380"/>
      <c r="BF116" s="380"/>
      <c r="BG116" s="380"/>
      <c r="BH116" s="380"/>
      <c r="BI116" s="380"/>
      <c r="BJ116" s="380"/>
      <c r="BK116" s="380"/>
      <c r="BL116" s="380"/>
      <c r="BM116" s="380"/>
      <c r="BN116" s="380"/>
      <c r="BO116" s="380"/>
      <c r="BP116" s="380"/>
      <c r="BQ116" s="380"/>
      <c r="BR116" s="380"/>
      <c r="BS116" s="380"/>
      <c r="BT116" s="380"/>
      <c r="BU116" s="380"/>
      <c r="BV116" s="380"/>
      <c r="BW116" s="380"/>
      <c r="BX116" s="380"/>
      <c r="BY116" s="380"/>
      <c r="BZ116" s="380"/>
      <c r="CA116" s="380"/>
      <c r="CB116" s="380"/>
      <c r="CC116" s="380"/>
      <c r="CD116" s="380"/>
      <c r="CE116" s="380"/>
      <c r="CF116" s="380"/>
      <c r="CG116" s="380"/>
      <c r="CH116" s="380"/>
    </row>
    <row r="117" spans="1:86" ht="63.75" x14ac:dyDescent="0.3">
      <c r="A117" s="207">
        <v>113</v>
      </c>
      <c r="B117" s="170">
        <v>190110.01</v>
      </c>
      <c r="C117" s="214" t="s">
        <v>3817</v>
      </c>
      <c r="D117" s="48">
        <v>44176</v>
      </c>
      <c r="E117" s="48">
        <v>44180</v>
      </c>
      <c r="F117" s="48">
        <v>45275</v>
      </c>
      <c r="G117" s="40" t="s">
        <v>28</v>
      </c>
      <c r="H117" s="73" t="s">
        <v>223</v>
      </c>
      <c r="I117" s="73" t="s">
        <v>232</v>
      </c>
      <c r="J117" s="73" t="s">
        <v>28</v>
      </c>
      <c r="K117" s="78" t="s">
        <v>3971</v>
      </c>
      <c r="L117" s="77"/>
      <c r="M117" s="77" t="str">
        <f t="shared" si="3"/>
        <v>19</v>
      </c>
      <c r="N117" s="40" t="s">
        <v>4008</v>
      </c>
      <c r="O117" s="40" t="str">
        <f>IF(NSOSTADAVN[[#This Row],[Trách nhiệm soạn thảo]]="NSO-STADA","STADA VN","NA")</f>
        <v>STADA VN</v>
      </c>
      <c r="P117" s="40" t="s">
        <v>4008</v>
      </c>
      <c r="Q117" s="35"/>
      <c r="R117" s="75"/>
      <c r="S117" s="48"/>
      <c r="T117" s="20"/>
      <c r="U117" s="20"/>
      <c r="V117" s="21"/>
      <c r="W117" s="12"/>
      <c r="X117" s="12"/>
      <c r="Y117" s="12"/>
      <c r="Z117" s="12"/>
      <c r="AA117" s="12"/>
      <c r="AB117" s="12"/>
      <c r="AC117" s="12"/>
      <c r="AD117" s="12"/>
      <c r="AE117" s="12"/>
      <c r="AF117" s="12"/>
      <c r="AG117" s="12"/>
      <c r="AH117" s="12"/>
      <c r="AI117" s="12"/>
      <c r="AJ117" s="12"/>
      <c r="AK117" s="12"/>
      <c r="AL117" s="12"/>
      <c r="AM117" s="380"/>
      <c r="AN117" s="380"/>
      <c r="AO117" s="380"/>
      <c r="AP117" s="380"/>
      <c r="AQ117" s="380"/>
      <c r="AR117" s="380"/>
      <c r="AS117" s="380"/>
      <c r="AT117" s="380"/>
      <c r="AU117" s="380"/>
      <c r="AV117" s="380"/>
      <c r="AW117" s="380"/>
      <c r="AX117" s="380"/>
      <c r="AY117" s="380"/>
      <c r="AZ117" s="380"/>
      <c r="BA117" s="380"/>
      <c r="BB117" s="380"/>
      <c r="BC117" s="380"/>
      <c r="BD117" s="380"/>
      <c r="BE117" s="380"/>
      <c r="BF117" s="380"/>
      <c r="BG117" s="380"/>
      <c r="BH117" s="380"/>
      <c r="BI117" s="380"/>
      <c r="BJ117" s="380"/>
      <c r="BK117" s="380"/>
      <c r="BL117" s="380"/>
      <c r="BM117" s="380"/>
      <c r="BN117" s="380"/>
      <c r="BO117" s="380"/>
      <c r="BP117" s="380"/>
      <c r="BQ117" s="380"/>
      <c r="BR117" s="380"/>
      <c r="BS117" s="380"/>
      <c r="BT117" s="380"/>
      <c r="BU117" s="380"/>
      <c r="BV117" s="380"/>
      <c r="BW117" s="380"/>
      <c r="BX117" s="380"/>
      <c r="BY117" s="380"/>
      <c r="BZ117" s="380"/>
      <c r="CA117" s="380"/>
      <c r="CB117" s="380"/>
      <c r="CC117" s="380"/>
      <c r="CD117" s="380"/>
      <c r="CE117" s="380"/>
      <c r="CF117" s="380"/>
      <c r="CG117" s="380"/>
      <c r="CH117" s="380"/>
    </row>
    <row r="118" spans="1:86" ht="63.75" x14ac:dyDescent="0.3">
      <c r="A118" s="207">
        <v>114</v>
      </c>
      <c r="B118" s="170">
        <v>190111.01</v>
      </c>
      <c r="C118" s="214" t="s">
        <v>3818</v>
      </c>
      <c r="D118" s="48">
        <v>44177</v>
      </c>
      <c r="E118" s="48">
        <v>44180</v>
      </c>
      <c r="F118" s="48">
        <v>45275</v>
      </c>
      <c r="G118" s="40" t="s">
        <v>28</v>
      </c>
      <c r="H118" s="73" t="s">
        <v>223</v>
      </c>
      <c r="I118" s="73" t="s">
        <v>232</v>
      </c>
      <c r="J118" s="73" t="s">
        <v>28</v>
      </c>
      <c r="K118" s="78" t="s">
        <v>3972</v>
      </c>
      <c r="L118" s="77"/>
      <c r="M118" s="77" t="str">
        <f t="shared" si="3"/>
        <v>19</v>
      </c>
      <c r="N118" s="40" t="s">
        <v>4008</v>
      </c>
      <c r="O118" s="40" t="str">
        <f>IF(NSOSTADAVN[[#This Row],[Trách nhiệm soạn thảo]]="NSO-STADA","STADA VN","NA")</f>
        <v>STADA VN</v>
      </c>
      <c r="P118" s="40" t="s">
        <v>4008</v>
      </c>
      <c r="Q118" s="35"/>
      <c r="R118" s="75"/>
      <c r="S118" s="48"/>
      <c r="T118" s="20"/>
      <c r="U118" s="20"/>
      <c r="V118" s="21"/>
      <c r="W118" s="12"/>
      <c r="X118" s="12"/>
      <c r="Y118" s="12"/>
      <c r="Z118" s="12"/>
      <c r="AA118" s="12"/>
      <c r="AB118" s="12"/>
      <c r="AC118" s="12"/>
      <c r="AD118" s="12"/>
      <c r="AE118" s="12"/>
      <c r="AF118" s="12"/>
      <c r="AG118" s="12"/>
      <c r="AH118" s="12"/>
      <c r="AI118" s="12"/>
      <c r="AJ118" s="12"/>
      <c r="AK118" s="12"/>
      <c r="AL118" s="12"/>
      <c r="AM118" s="380"/>
      <c r="AN118" s="380"/>
      <c r="AO118" s="380"/>
      <c r="AP118" s="380"/>
      <c r="AQ118" s="380"/>
      <c r="AR118" s="380"/>
      <c r="AS118" s="380"/>
      <c r="AT118" s="380"/>
      <c r="AU118" s="380"/>
      <c r="AV118" s="380"/>
      <c r="AW118" s="380"/>
      <c r="AX118" s="380"/>
      <c r="AY118" s="380"/>
      <c r="AZ118" s="380"/>
      <c r="BA118" s="380"/>
      <c r="BB118" s="380"/>
      <c r="BC118" s="380"/>
      <c r="BD118" s="380"/>
      <c r="BE118" s="380"/>
      <c r="BF118" s="380"/>
      <c r="BG118" s="380"/>
      <c r="BH118" s="380"/>
      <c r="BI118" s="380"/>
      <c r="BJ118" s="380"/>
      <c r="BK118" s="380"/>
      <c r="BL118" s="380"/>
      <c r="BM118" s="380"/>
      <c r="BN118" s="380"/>
      <c r="BO118" s="380"/>
      <c r="BP118" s="380"/>
      <c r="BQ118" s="380"/>
      <c r="BR118" s="380"/>
      <c r="BS118" s="380"/>
      <c r="BT118" s="380"/>
      <c r="BU118" s="380"/>
      <c r="BV118" s="380"/>
      <c r="BW118" s="380"/>
      <c r="BX118" s="380"/>
      <c r="BY118" s="380"/>
      <c r="BZ118" s="380"/>
      <c r="CA118" s="380"/>
      <c r="CB118" s="380"/>
      <c r="CC118" s="380"/>
      <c r="CD118" s="380"/>
      <c r="CE118" s="380"/>
      <c r="CF118" s="380"/>
      <c r="CG118" s="380"/>
      <c r="CH118" s="380"/>
    </row>
    <row r="119" spans="1:86" ht="51" x14ac:dyDescent="0.3">
      <c r="A119" s="207">
        <v>115</v>
      </c>
      <c r="B119" s="170" t="s">
        <v>3819</v>
      </c>
      <c r="C119" s="214" t="s">
        <v>3820</v>
      </c>
      <c r="D119" s="48">
        <v>44314</v>
      </c>
      <c r="E119" s="79" t="s">
        <v>421</v>
      </c>
      <c r="F119" s="177">
        <v>45416</v>
      </c>
      <c r="G119" s="40" t="s">
        <v>28</v>
      </c>
      <c r="H119" s="73" t="s">
        <v>223</v>
      </c>
      <c r="I119" s="73" t="s">
        <v>232</v>
      </c>
      <c r="J119" s="73" t="s">
        <v>28</v>
      </c>
      <c r="K119" s="78" t="s">
        <v>3973</v>
      </c>
      <c r="L119" s="77"/>
      <c r="M119" s="77" t="str">
        <f t="shared" si="3"/>
        <v>19</v>
      </c>
      <c r="N119" s="40" t="s">
        <v>4008</v>
      </c>
      <c r="O119" s="40" t="str">
        <f>IF(NSOSTADAVN[[#This Row],[Trách nhiệm soạn thảo]]="NSO-STADA","STADA VN","NA")</f>
        <v>STADA VN</v>
      </c>
      <c r="P119" s="40" t="s">
        <v>4008</v>
      </c>
      <c r="Q119" s="35"/>
      <c r="R119" s="75"/>
      <c r="S119" s="48"/>
      <c r="T119" s="20"/>
      <c r="U119" s="20"/>
      <c r="V119" s="21"/>
      <c r="W119" s="12"/>
      <c r="X119" s="12"/>
      <c r="Y119" s="12"/>
      <c r="Z119" s="12"/>
      <c r="AA119" s="12"/>
      <c r="AB119" s="12"/>
      <c r="AC119" s="12"/>
      <c r="AD119" s="12"/>
      <c r="AE119" s="12"/>
      <c r="AF119" s="12"/>
      <c r="AG119" s="12"/>
      <c r="AH119" s="12"/>
      <c r="AI119" s="12"/>
      <c r="AJ119" s="12"/>
      <c r="AK119" s="12"/>
      <c r="AL119" s="12"/>
      <c r="AM119" s="380"/>
      <c r="AN119" s="380"/>
      <c r="AO119" s="380"/>
      <c r="AP119" s="380"/>
      <c r="AQ119" s="380"/>
      <c r="AR119" s="380"/>
      <c r="AS119" s="380"/>
      <c r="AT119" s="380"/>
      <c r="AU119" s="380"/>
      <c r="AV119" s="380"/>
      <c r="AW119" s="380"/>
      <c r="AX119" s="380"/>
      <c r="AY119" s="380"/>
      <c r="AZ119" s="380"/>
      <c r="BA119" s="380"/>
      <c r="BB119" s="380"/>
      <c r="BC119" s="380"/>
      <c r="BD119" s="380"/>
      <c r="BE119" s="380"/>
      <c r="BF119" s="380"/>
      <c r="BG119" s="380"/>
      <c r="BH119" s="380"/>
      <c r="BI119" s="380"/>
      <c r="BJ119" s="380"/>
      <c r="BK119" s="380"/>
      <c r="BL119" s="380"/>
      <c r="BM119" s="380"/>
      <c r="BN119" s="380"/>
      <c r="BO119" s="380"/>
      <c r="BP119" s="380"/>
      <c r="BQ119" s="380"/>
      <c r="BR119" s="380"/>
      <c r="BS119" s="380"/>
      <c r="BT119" s="380"/>
      <c r="BU119" s="380"/>
      <c r="BV119" s="380"/>
      <c r="BW119" s="380"/>
      <c r="BX119" s="380"/>
      <c r="BY119" s="380"/>
      <c r="BZ119" s="380"/>
      <c r="CA119" s="380"/>
      <c r="CB119" s="380"/>
      <c r="CC119" s="380"/>
      <c r="CD119" s="380"/>
      <c r="CE119" s="380"/>
      <c r="CF119" s="380"/>
      <c r="CG119" s="380"/>
      <c r="CH119" s="380"/>
    </row>
    <row r="120" spans="1:86" ht="63.75" x14ac:dyDescent="0.3">
      <c r="A120" s="207">
        <v>116</v>
      </c>
      <c r="B120" s="170" t="s">
        <v>3821</v>
      </c>
      <c r="C120" s="214" t="s">
        <v>3822</v>
      </c>
      <c r="D120" s="43">
        <v>44484</v>
      </c>
      <c r="E120" s="177">
        <v>44485</v>
      </c>
      <c r="F120" s="177">
        <v>45581</v>
      </c>
      <c r="G120" s="40" t="s">
        <v>28</v>
      </c>
      <c r="H120" s="73" t="s">
        <v>223</v>
      </c>
      <c r="I120" s="73" t="s">
        <v>232</v>
      </c>
      <c r="J120" s="73" t="s">
        <v>28</v>
      </c>
      <c r="K120" s="78" t="s">
        <v>3973</v>
      </c>
      <c r="L120" s="77"/>
      <c r="M120" s="77" t="str">
        <f t="shared" ref="M120" si="4">LEFT(B120,2)</f>
        <v>19</v>
      </c>
      <c r="N120" s="40" t="s">
        <v>4008</v>
      </c>
      <c r="O120" s="40" t="str">
        <f>IF(NSOSTADAVN[[#This Row],[Trách nhiệm soạn thảo]]="NSO-STADA","STADA VN","NA")</f>
        <v>STADA VN</v>
      </c>
      <c r="P120" s="40" t="s">
        <v>4008</v>
      </c>
      <c r="Q120" s="35"/>
      <c r="R120" s="75" t="s">
        <v>6301</v>
      </c>
      <c r="S120" s="48"/>
      <c r="T120" s="20"/>
      <c r="U120" s="20"/>
      <c r="V120" s="4"/>
      <c r="W120" s="12" t="s">
        <v>449</v>
      </c>
      <c r="X120" s="12" t="s">
        <v>449</v>
      </c>
      <c r="Y120" s="12" t="s">
        <v>448</v>
      </c>
      <c r="Z120" s="12" t="s">
        <v>449</v>
      </c>
      <c r="AA120" s="12" t="s">
        <v>448</v>
      </c>
      <c r="AB120" s="12" t="s">
        <v>448</v>
      </c>
      <c r="AC120" s="12" t="s">
        <v>449</v>
      </c>
      <c r="AD120" s="12"/>
      <c r="AE120" s="12"/>
      <c r="AF120" s="12"/>
      <c r="AG120" s="12"/>
      <c r="AH120" s="12"/>
      <c r="AI120" s="12"/>
      <c r="AJ120" s="12"/>
      <c r="AK120" s="12"/>
      <c r="AL120" s="12"/>
      <c r="AM120" s="382"/>
      <c r="AN120" s="382"/>
      <c r="AO120" s="382"/>
      <c r="AP120" s="382"/>
      <c r="AQ120" s="382"/>
      <c r="AR120" s="382"/>
      <c r="AS120" s="382"/>
      <c r="AT120" s="382"/>
      <c r="AU120" s="382"/>
      <c r="AV120" s="382"/>
      <c r="AW120" s="382"/>
      <c r="AX120" s="382"/>
      <c r="AY120" s="382"/>
      <c r="AZ120" s="382"/>
      <c r="BA120" s="382"/>
      <c r="BB120" s="382"/>
      <c r="BC120" s="382"/>
      <c r="BD120" s="382"/>
      <c r="BE120" s="382"/>
      <c r="BF120" s="382"/>
      <c r="BG120" s="382"/>
      <c r="BH120" s="382"/>
      <c r="BI120" s="382"/>
      <c r="BJ120" s="382"/>
      <c r="BK120" s="382"/>
      <c r="BL120" s="382"/>
      <c r="BM120" s="382"/>
      <c r="BN120" s="382"/>
      <c r="BO120" s="382"/>
      <c r="BP120" s="382"/>
      <c r="BQ120" s="382"/>
      <c r="BR120" s="382"/>
      <c r="BS120" s="382"/>
      <c r="BT120" s="382"/>
      <c r="BU120" s="382"/>
      <c r="BV120" s="382"/>
      <c r="BW120" s="382"/>
      <c r="BX120" s="382"/>
      <c r="BY120" s="382"/>
      <c r="BZ120" s="382"/>
      <c r="CA120" s="382"/>
      <c r="CB120" s="382"/>
      <c r="CC120" s="382"/>
      <c r="CD120" s="382"/>
      <c r="CE120" s="382"/>
      <c r="CF120" s="382"/>
      <c r="CG120" s="382"/>
      <c r="CH120" s="382"/>
    </row>
    <row r="121" spans="1:86" s="310" customFormat="1" ht="63.75" x14ac:dyDescent="0.3">
      <c r="A121" s="424">
        <v>117</v>
      </c>
      <c r="B121" s="170" t="s">
        <v>7063</v>
      </c>
      <c r="C121" s="512" t="s">
        <v>7450</v>
      </c>
      <c r="D121" s="427">
        <v>44561</v>
      </c>
      <c r="E121" s="427">
        <v>44567</v>
      </c>
      <c r="F121" s="427">
        <v>45663</v>
      </c>
      <c r="G121" s="37" t="s">
        <v>28</v>
      </c>
      <c r="H121" s="404" t="s">
        <v>223</v>
      </c>
      <c r="I121" s="35" t="s">
        <v>232</v>
      </c>
      <c r="J121" s="35" t="s">
        <v>28</v>
      </c>
      <c r="K121" s="38" t="s">
        <v>7469</v>
      </c>
      <c r="L121" s="429"/>
      <c r="M121" s="430" t="str">
        <f t="shared" ref="M121" si="5">LEFT(B121,2)</f>
        <v>19</v>
      </c>
      <c r="N121" s="40" t="s">
        <v>4008</v>
      </c>
      <c r="O121" s="40" t="str">
        <f>IF(NSOSTADAVN[[#This Row],[Trách nhiệm soạn thảo]]="NSO-STADA","STADA VN","NA")</f>
        <v>STADA VN</v>
      </c>
      <c r="P121" s="40" t="s">
        <v>4008</v>
      </c>
      <c r="Q121" s="404" t="s">
        <v>444</v>
      </c>
      <c r="R121" s="75" t="s">
        <v>7075</v>
      </c>
      <c r="S121" s="573"/>
      <c r="T121" s="20" t="s">
        <v>6209</v>
      </c>
      <c r="U121" s="20" t="s">
        <v>6238</v>
      </c>
      <c r="V121" s="4" t="s">
        <v>7220</v>
      </c>
      <c r="W121" s="434"/>
      <c r="X121" s="434"/>
      <c r="Y121" s="434"/>
      <c r="Z121" s="434"/>
      <c r="AA121" s="434"/>
      <c r="AB121" s="434"/>
      <c r="AC121" s="434"/>
      <c r="AD121" s="434"/>
      <c r="AE121" s="434"/>
      <c r="AF121" s="434"/>
      <c r="AG121" s="434"/>
      <c r="AH121" s="434" t="s">
        <v>451</v>
      </c>
      <c r="AI121" s="434" t="s">
        <v>451</v>
      </c>
      <c r="AJ121" s="434" t="s">
        <v>451</v>
      </c>
      <c r="AK121" s="434" t="s">
        <v>448</v>
      </c>
      <c r="AL121" s="434" t="s">
        <v>448</v>
      </c>
      <c r="AM121" s="434" t="s">
        <v>448</v>
      </c>
      <c r="AN121" s="434" t="s">
        <v>448</v>
      </c>
      <c r="AO121" s="434" t="s">
        <v>448</v>
      </c>
      <c r="AP121" s="434" t="s">
        <v>448</v>
      </c>
      <c r="AQ121" s="434" t="s">
        <v>448</v>
      </c>
      <c r="AR121" s="434" t="s">
        <v>449</v>
      </c>
      <c r="AS121" s="435"/>
      <c r="AT121" s="435"/>
      <c r="AU121" s="435"/>
      <c r="AV121" s="435"/>
      <c r="AW121" s="435"/>
      <c r="AX121" s="435"/>
      <c r="AY121" s="435"/>
      <c r="AZ121" s="435"/>
      <c r="BA121" s="435"/>
      <c r="BB121" s="435"/>
      <c r="BC121" s="435"/>
      <c r="BD121" s="435"/>
      <c r="BE121" s="435"/>
      <c r="BF121" s="435"/>
      <c r="BG121" s="435"/>
      <c r="BH121" s="435"/>
      <c r="BI121" s="435"/>
      <c r="BJ121" s="435"/>
      <c r="BK121" s="435"/>
      <c r="BL121" s="435"/>
      <c r="BM121" s="435"/>
      <c r="BN121" s="435"/>
      <c r="BO121" s="435"/>
      <c r="BP121" s="435"/>
      <c r="BQ121" s="435"/>
      <c r="BR121" s="435"/>
      <c r="BS121" s="435"/>
      <c r="BT121" s="435"/>
      <c r="BU121" s="435"/>
      <c r="BV121" s="435"/>
      <c r="BW121" s="435"/>
      <c r="BX121" s="435"/>
      <c r="BY121" s="435"/>
      <c r="BZ121" s="435"/>
      <c r="CA121" s="435"/>
      <c r="CB121" s="435"/>
      <c r="CC121" s="435"/>
      <c r="CD121" s="435"/>
      <c r="CE121" s="435"/>
      <c r="CF121" s="435"/>
      <c r="CG121" s="435"/>
      <c r="CH121" s="435"/>
    </row>
    <row r="122" spans="1:86" s="310" customFormat="1" x14ac:dyDescent="0.3">
      <c r="A122" s="424"/>
      <c r="B122" s="170"/>
      <c r="C122" s="214"/>
      <c r="D122" s="427"/>
      <c r="E122" s="43"/>
      <c r="F122" s="427"/>
      <c r="G122" s="426"/>
      <c r="H122" s="404"/>
      <c r="I122" s="35" t="s">
        <v>442</v>
      </c>
      <c r="J122" s="404"/>
      <c r="K122" s="428"/>
      <c r="L122" s="36"/>
      <c r="M122" s="430"/>
      <c r="N122" s="404"/>
      <c r="O122" s="40"/>
      <c r="P122" s="404"/>
      <c r="Q122" s="404"/>
      <c r="R122" s="431"/>
      <c r="S122" s="573"/>
      <c r="T122" s="432"/>
      <c r="U122" s="432"/>
      <c r="V122" s="433"/>
      <c r="W122" s="434"/>
      <c r="X122" s="434"/>
      <c r="Y122" s="434"/>
      <c r="Z122" s="434"/>
      <c r="AA122" s="434"/>
      <c r="AB122" s="434"/>
      <c r="AC122" s="434"/>
      <c r="AD122" s="434"/>
      <c r="AE122" s="434"/>
      <c r="AF122" s="434"/>
      <c r="AG122" s="434"/>
      <c r="AH122" s="434"/>
      <c r="AI122" s="434"/>
      <c r="AJ122" s="434"/>
      <c r="AK122" s="434"/>
      <c r="AL122" s="434"/>
      <c r="AM122" s="435"/>
      <c r="AN122" s="435"/>
      <c r="AO122" s="435"/>
      <c r="AP122" s="435"/>
      <c r="AQ122" s="435"/>
      <c r="AR122" s="435"/>
      <c r="AS122" s="435"/>
      <c r="AT122" s="435"/>
      <c r="AU122" s="435"/>
      <c r="AV122" s="435"/>
      <c r="AW122" s="435"/>
      <c r="AX122" s="435"/>
      <c r="AY122" s="435"/>
      <c r="AZ122" s="435"/>
      <c r="BA122" s="435"/>
      <c r="BB122" s="435"/>
      <c r="BC122" s="435"/>
      <c r="BD122" s="435"/>
      <c r="BE122" s="435"/>
      <c r="BF122" s="435"/>
      <c r="BG122" s="435"/>
      <c r="BH122" s="435"/>
      <c r="BI122" s="435"/>
      <c r="BJ122" s="435"/>
      <c r="BK122" s="435"/>
      <c r="BL122" s="435"/>
      <c r="BM122" s="435"/>
      <c r="BN122" s="435"/>
      <c r="BO122" s="435"/>
      <c r="BP122" s="435"/>
      <c r="BQ122" s="435"/>
      <c r="BR122" s="435"/>
      <c r="BS122" s="435"/>
      <c r="BT122" s="435"/>
      <c r="BU122" s="435"/>
      <c r="BV122" s="435"/>
      <c r="BW122" s="435"/>
      <c r="BX122" s="435"/>
      <c r="BY122" s="435"/>
      <c r="BZ122" s="435"/>
      <c r="CA122" s="435"/>
      <c r="CB122" s="435"/>
      <c r="CC122" s="435"/>
      <c r="CD122" s="435"/>
      <c r="CE122" s="435"/>
      <c r="CF122" s="435"/>
      <c r="CG122" s="435"/>
      <c r="CH122" s="435"/>
    </row>
    <row r="123" spans="1:86" x14ac:dyDescent="0.3">
      <c r="A123" s="424"/>
      <c r="B123" s="425"/>
      <c r="C123" s="425"/>
      <c r="D123" s="427"/>
      <c r="E123" s="427"/>
      <c r="F123" s="427"/>
      <c r="G123" s="426"/>
      <c r="H123" s="404"/>
      <c r="I123" s="404"/>
      <c r="J123" s="404"/>
      <c r="K123" s="428"/>
      <c r="L123" s="429"/>
      <c r="M123" s="430" t="str">
        <f>LEFT(B123,2)</f>
        <v/>
      </c>
      <c r="N123" s="404"/>
      <c r="O123" s="40" t="str">
        <f>IF(NSOSTADAVN[[#This Row],[Trách nhiệm soạn thảo]]="NSO-STADA","STADA VN","NA")</f>
        <v>NA</v>
      </c>
      <c r="P123" s="404"/>
      <c r="Q123" s="404"/>
      <c r="R123" s="431"/>
      <c r="S123" s="573"/>
      <c r="T123" s="432"/>
      <c r="U123" s="432"/>
      <c r="V123" s="433"/>
      <c r="W123" s="434"/>
      <c r="X123" s="434"/>
      <c r="Y123" s="434"/>
      <c r="Z123" s="434"/>
      <c r="AA123" s="434"/>
      <c r="AB123" s="434"/>
      <c r="AC123" s="434"/>
      <c r="AD123" s="434"/>
      <c r="AE123" s="434"/>
      <c r="AF123" s="434"/>
      <c r="AG123" s="434"/>
      <c r="AH123" s="434"/>
      <c r="AI123" s="434"/>
      <c r="AJ123" s="434"/>
      <c r="AK123" s="434"/>
      <c r="AL123" s="434"/>
      <c r="AM123" s="435"/>
      <c r="AN123" s="435"/>
      <c r="AO123" s="435"/>
      <c r="AP123" s="435"/>
      <c r="AQ123" s="435"/>
      <c r="AR123" s="435"/>
      <c r="AS123" s="435"/>
      <c r="AT123" s="435"/>
      <c r="AU123" s="435"/>
      <c r="AV123" s="435"/>
      <c r="AW123" s="435"/>
      <c r="AX123" s="435"/>
      <c r="AY123" s="435"/>
      <c r="AZ123" s="435"/>
      <c r="BA123" s="435"/>
      <c r="BB123" s="435"/>
      <c r="BC123" s="435"/>
      <c r="BD123" s="435"/>
      <c r="BE123" s="435"/>
      <c r="BF123" s="435"/>
      <c r="BG123" s="435"/>
      <c r="BH123" s="435"/>
      <c r="BI123" s="435"/>
      <c r="BJ123" s="435"/>
      <c r="BK123" s="435"/>
      <c r="BL123" s="435"/>
      <c r="BM123" s="435"/>
      <c r="BN123" s="435"/>
      <c r="BO123" s="435"/>
      <c r="BP123" s="435"/>
      <c r="BQ123" s="435"/>
      <c r="BR123" s="435"/>
      <c r="BS123" s="435"/>
      <c r="BT123" s="435"/>
      <c r="BU123" s="435"/>
      <c r="BV123" s="435"/>
      <c r="BW123" s="435"/>
      <c r="BX123" s="435"/>
      <c r="BY123" s="435"/>
      <c r="BZ123" s="435"/>
      <c r="CA123" s="435"/>
      <c r="CB123" s="435"/>
      <c r="CC123" s="435"/>
      <c r="CD123" s="435"/>
      <c r="CE123" s="435"/>
      <c r="CF123" s="435"/>
      <c r="CG123" s="435"/>
      <c r="CH123" s="435"/>
    </row>
    <row r="124" spans="1:86" x14ac:dyDescent="0.3">
      <c r="A124" s="424"/>
      <c r="B124" s="425"/>
      <c r="C124" s="425"/>
      <c r="D124" s="427"/>
      <c r="E124" s="427"/>
      <c r="F124" s="427"/>
      <c r="G124" s="426"/>
      <c r="H124" s="404"/>
      <c r="I124" s="404"/>
      <c r="J124" s="404"/>
      <c r="K124" s="428"/>
      <c r="L124" s="429"/>
      <c r="M124" s="430" t="str">
        <f>LEFT(B124,2)</f>
        <v/>
      </c>
      <c r="N124" s="404"/>
      <c r="O124" s="40" t="str">
        <f>IF(NSOSTADAVN[[#This Row],[Trách nhiệm soạn thảo]]="NSO-STADA","STADA VN","NA")</f>
        <v>NA</v>
      </c>
      <c r="P124" s="404"/>
      <c r="Q124" s="404"/>
      <c r="R124" s="431"/>
      <c r="S124" s="573"/>
      <c r="T124" s="432"/>
      <c r="U124" s="432"/>
      <c r="V124" s="433"/>
      <c r="W124" s="434"/>
      <c r="X124" s="434"/>
      <c r="Y124" s="434"/>
      <c r="Z124" s="434"/>
      <c r="AA124" s="434"/>
      <c r="AB124" s="434"/>
      <c r="AC124" s="434"/>
      <c r="AD124" s="434"/>
      <c r="AE124" s="434"/>
      <c r="AF124" s="434"/>
      <c r="AG124" s="434"/>
      <c r="AH124" s="434"/>
      <c r="AI124" s="434"/>
      <c r="AJ124" s="434"/>
      <c r="AK124" s="434"/>
      <c r="AL124" s="434"/>
      <c r="AM124" s="435"/>
      <c r="AN124" s="435"/>
      <c r="AO124" s="435"/>
      <c r="AP124" s="435"/>
      <c r="AQ124" s="435"/>
      <c r="AR124" s="435"/>
      <c r="AS124" s="435"/>
      <c r="AT124" s="435"/>
      <c r="AU124" s="435"/>
      <c r="AV124" s="435"/>
      <c r="AW124" s="435"/>
      <c r="AX124" s="435"/>
      <c r="AY124" s="435"/>
      <c r="AZ124" s="435"/>
      <c r="BA124" s="435"/>
      <c r="BB124" s="435"/>
      <c r="BC124" s="435"/>
      <c r="BD124" s="435"/>
      <c r="BE124" s="435"/>
      <c r="BF124" s="435"/>
      <c r="BG124" s="435"/>
      <c r="BH124" s="435"/>
      <c r="BI124" s="435"/>
      <c r="BJ124" s="435"/>
      <c r="BK124" s="435"/>
      <c r="BL124" s="435"/>
      <c r="BM124" s="435"/>
      <c r="BN124" s="435"/>
      <c r="BO124" s="435"/>
      <c r="BP124" s="435"/>
      <c r="BQ124" s="435"/>
      <c r="BR124" s="435"/>
      <c r="BS124" s="435"/>
      <c r="BT124" s="435"/>
      <c r="BU124" s="435"/>
      <c r="BV124" s="435"/>
      <c r="BW124" s="435"/>
      <c r="BX124" s="435"/>
      <c r="BY124" s="435"/>
      <c r="BZ124" s="435"/>
      <c r="CA124" s="435"/>
      <c r="CB124" s="435"/>
      <c r="CC124" s="435"/>
      <c r="CD124" s="435"/>
      <c r="CE124" s="435"/>
      <c r="CF124" s="435"/>
      <c r="CG124" s="435"/>
      <c r="CH124" s="435"/>
    </row>
    <row r="125" spans="1:86" x14ac:dyDescent="0.3">
      <c r="A125" s="410"/>
      <c r="B125" s="411"/>
      <c r="C125" s="412"/>
      <c r="D125" s="413"/>
      <c r="E125" s="414"/>
      <c r="F125" s="414"/>
      <c r="G125" s="415"/>
      <c r="H125" s="416"/>
      <c r="I125" s="416"/>
      <c r="J125" s="416"/>
      <c r="K125" s="417"/>
      <c r="L125" s="418"/>
      <c r="M125" s="418"/>
      <c r="N125" s="415"/>
      <c r="O125" s="415"/>
      <c r="P125" s="415"/>
      <c r="Q125" s="511"/>
      <c r="R125" s="419"/>
      <c r="S125" s="574"/>
      <c r="T125" s="420"/>
      <c r="U125" s="420"/>
      <c r="V125" s="421"/>
      <c r="W125" s="422"/>
      <c r="X125" s="422"/>
      <c r="Y125" s="422"/>
      <c r="Z125" s="422"/>
      <c r="AA125" s="422"/>
      <c r="AB125" s="422"/>
      <c r="AC125" s="422"/>
      <c r="AD125" s="422"/>
      <c r="AE125" s="422"/>
      <c r="AF125" s="422"/>
      <c r="AG125" s="422"/>
      <c r="AH125" s="422"/>
      <c r="AI125" s="423"/>
      <c r="AJ125" s="423"/>
      <c r="AK125" s="423"/>
      <c r="AL125" s="423"/>
      <c r="AM125" s="423"/>
      <c r="AN125" s="423"/>
      <c r="AO125" s="423"/>
      <c r="AP125" s="423"/>
      <c r="AQ125" s="423"/>
      <c r="AR125" s="423"/>
      <c r="AS125" s="423"/>
      <c r="AT125" s="423"/>
      <c r="AU125" s="423"/>
      <c r="AV125" s="423"/>
      <c r="AW125" s="423"/>
      <c r="AX125" s="423"/>
      <c r="AY125" s="423"/>
      <c r="AZ125" s="423"/>
      <c r="BA125" s="423"/>
      <c r="BB125" s="423"/>
      <c r="BC125" s="423"/>
      <c r="BD125" s="423"/>
      <c r="BE125" s="423"/>
      <c r="BF125" s="423"/>
      <c r="BG125" s="423"/>
      <c r="BH125" s="423"/>
      <c r="BI125" s="423"/>
      <c r="BJ125" s="423"/>
      <c r="BK125" s="423"/>
      <c r="BL125" s="423"/>
      <c r="BM125" s="423"/>
      <c r="BN125" s="423"/>
      <c r="BO125" s="423"/>
      <c r="BP125" s="423"/>
      <c r="BQ125" s="423"/>
      <c r="BR125" s="423"/>
      <c r="BS125" s="423"/>
      <c r="BT125" s="423"/>
      <c r="BU125" s="423"/>
      <c r="BV125" s="423"/>
      <c r="BW125" s="423"/>
      <c r="BX125" s="423"/>
      <c r="BY125" s="423"/>
      <c r="BZ125" s="423"/>
      <c r="CA125" s="423"/>
      <c r="CB125" s="423"/>
      <c r="CC125" s="423"/>
      <c r="CD125" s="423"/>
      <c r="CE125" s="423"/>
      <c r="CF125" s="423"/>
      <c r="CG125" s="423"/>
      <c r="CH125" s="423"/>
    </row>
    <row r="126" spans="1:86" x14ac:dyDescent="0.3">
      <c r="D126" s="65"/>
      <c r="E126" s="65"/>
      <c r="F126" s="65"/>
      <c r="G126" s="65"/>
      <c r="H126" s="63"/>
      <c r="I126" s="63"/>
      <c r="J126" s="63"/>
      <c r="K126" s="81"/>
      <c r="L126" s="82"/>
      <c r="M126" s="82"/>
      <c r="N126" s="68"/>
      <c r="O126" s="68"/>
      <c r="P126" s="68"/>
      <c r="Q126" s="462"/>
      <c r="R126" s="64"/>
      <c r="S126" s="70"/>
    </row>
    <row r="127" spans="1:86" x14ac:dyDescent="0.3">
      <c r="D127" s="65"/>
      <c r="E127" s="65"/>
      <c r="F127" s="65"/>
      <c r="G127" s="65"/>
      <c r="H127" s="63"/>
      <c r="I127" s="63"/>
      <c r="J127" s="63"/>
      <c r="K127" s="81"/>
      <c r="L127" s="82"/>
      <c r="M127" s="82"/>
      <c r="N127" s="68"/>
      <c r="O127" s="68"/>
      <c r="P127" s="68"/>
      <c r="Q127" s="462"/>
      <c r="R127" s="64"/>
      <c r="S127" s="70"/>
    </row>
    <row r="128" spans="1:86" x14ac:dyDescent="0.3">
      <c r="D128" s="65"/>
      <c r="E128" s="65"/>
      <c r="F128" s="65"/>
      <c r="G128" s="65"/>
      <c r="H128" s="63"/>
      <c r="I128" s="63"/>
      <c r="J128" s="63"/>
      <c r="K128" s="81"/>
      <c r="L128" s="82"/>
      <c r="M128" s="82"/>
      <c r="N128" s="68"/>
      <c r="O128" s="68"/>
      <c r="P128" s="68"/>
      <c r="Q128" s="462"/>
      <c r="R128" s="64"/>
      <c r="S128" s="70"/>
    </row>
    <row r="129" spans="4:19" x14ac:dyDescent="0.3">
      <c r="D129" s="65"/>
      <c r="E129" s="65"/>
      <c r="F129" s="65"/>
      <c r="G129" s="65"/>
      <c r="H129" s="63"/>
      <c r="I129" s="63"/>
      <c r="J129" s="63"/>
      <c r="K129" s="81"/>
      <c r="L129" s="82"/>
      <c r="M129" s="82"/>
      <c r="N129" s="68"/>
      <c r="O129" s="68"/>
      <c r="P129" s="68"/>
      <c r="Q129" s="462"/>
      <c r="R129" s="64"/>
      <c r="S129" s="70"/>
    </row>
    <row r="130" spans="4:19" x14ac:dyDescent="0.3">
      <c r="D130" s="65"/>
      <c r="E130" s="65"/>
      <c r="F130" s="65"/>
      <c r="G130" s="65"/>
      <c r="H130" s="63"/>
      <c r="I130" s="63"/>
      <c r="J130" s="63"/>
      <c r="K130" s="81"/>
      <c r="L130" s="82"/>
      <c r="M130" s="82"/>
      <c r="N130" s="68"/>
      <c r="O130" s="68"/>
      <c r="P130" s="68"/>
      <c r="Q130" s="462"/>
      <c r="R130" s="64"/>
      <c r="S130" s="70"/>
    </row>
    <row r="131" spans="4:19" x14ac:dyDescent="0.3">
      <c r="D131" s="65"/>
      <c r="E131" s="65"/>
      <c r="F131" s="65"/>
      <c r="G131" s="65"/>
      <c r="H131" s="63"/>
      <c r="I131" s="63"/>
      <c r="J131" s="63"/>
      <c r="K131" s="81"/>
      <c r="L131" s="82"/>
      <c r="M131" s="82"/>
      <c r="N131" s="68"/>
      <c r="O131" s="68"/>
      <c r="P131" s="68"/>
      <c r="Q131" s="462"/>
      <c r="R131" s="64"/>
      <c r="S131" s="70"/>
    </row>
    <row r="132" spans="4:19" x14ac:dyDescent="0.3">
      <c r="D132" s="65"/>
      <c r="E132" s="65"/>
      <c r="F132" s="65"/>
      <c r="G132" s="65"/>
      <c r="H132" s="63"/>
      <c r="I132" s="63"/>
      <c r="J132" s="63"/>
      <c r="K132" s="81"/>
      <c r="L132" s="82"/>
      <c r="M132" s="82"/>
      <c r="N132" s="68"/>
      <c r="O132" s="68"/>
      <c r="P132" s="68"/>
      <c r="Q132" s="462"/>
      <c r="R132" s="64"/>
      <c r="S132" s="70"/>
    </row>
    <row r="133" spans="4:19" x14ac:dyDescent="0.3">
      <c r="D133" s="65"/>
      <c r="E133" s="65"/>
      <c r="F133" s="65"/>
      <c r="G133" s="65"/>
      <c r="H133" s="63"/>
      <c r="I133" s="63"/>
      <c r="J133" s="63"/>
      <c r="K133" s="81"/>
      <c r="L133" s="82"/>
      <c r="M133" s="82"/>
      <c r="N133" s="68"/>
      <c r="O133" s="68"/>
      <c r="P133" s="68"/>
      <c r="Q133" s="462"/>
      <c r="R133" s="64"/>
      <c r="S133" s="70"/>
    </row>
    <row r="134" spans="4:19" x14ac:dyDescent="0.3">
      <c r="D134" s="65"/>
      <c r="E134" s="65"/>
      <c r="F134" s="65"/>
      <c r="G134" s="65"/>
      <c r="H134" s="63"/>
      <c r="I134" s="63"/>
      <c r="J134" s="63"/>
      <c r="K134" s="81"/>
      <c r="L134" s="82"/>
      <c r="M134" s="82"/>
      <c r="N134" s="68"/>
      <c r="O134" s="68"/>
      <c r="P134" s="68"/>
      <c r="Q134" s="462"/>
      <c r="R134" s="64"/>
      <c r="S134" s="70"/>
    </row>
    <row r="135" spans="4:19" x14ac:dyDescent="0.3">
      <c r="D135" s="65"/>
      <c r="E135" s="65"/>
      <c r="F135" s="65"/>
      <c r="G135" s="65"/>
      <c r="H135" s="63"/>
      <c r="I135" s="63"/>
      <c r="J135" s="63"/>
      <c r="K135" s="81"/>
      <c r="L135" s="82"/>
      <c r="M135" s="82"/>
      <c r="N135" s="68"/>
      <c r="O135" s="68"/>
      <c r="P135" s="68"/>
      <c r="Q135" s="462"/>
      <c r="R135" s="64"/>
      <c r="S135" s="70"/>
    </row>
    <row r="136" spans="4:19" x14ac:dyDescent="0.3">
      <c r="D136" s="65"/>
      <c r="E136" s="65"/>
      <c r="F136" s="65"/>
      <c r="G136" s="65"/>
      <c r="H136" s="63"/>
      <c r="I136" s="63"/>
      <c r="J136" s="63"/>
      <c r="K136" s="81"/>
      <c r="L136" s="82"/>
      <c r="M136" s="82"/>
      <c r="N136" s="68"/>
      <c r="O136" s="68"/>
      <c r="P136" s="68"/>
      <c r="Q136" s="462"/>
      <c r="R136" s="64"/>
      <c r="S136" s="70"/>
    </row>
    <row r="137" spans="4:19" x14ac:dyDescent="0.3">
      <c r="D137" s="65"/>
      <c r="E137" s="65"/>
      <c r="F137" s="65"/>
      <c r="G137" s="65"/>
      <c r="H137" s="63"/>
      <c r="I137" s="63"/>
      <c r="J137" s="63"/>
      <c r="K137" s="81"/>
      <c r="L137" s="82"/>
      <c r="M137" s="82"/>
      <c r="N137" s="68"/>
      <c r="O137" s="68"/>
      <c r="P137" s="68"/>
      <c r="Q137" s="462"/>
      <c r="R137" s="64"/>
      <c r="S137" s="70"/>
    </row>
    <row r="138" spans="4:19" x14ac:dyDescent="0.3">
      <c r="D138" s="65"/>
      <c r="E138" s="65"/>
      <c r="F138" s="65"/>
      <c r="G138" s="65"/>
      <c r="H138" s="63"/>
      <c r="I138" s="63"/>
      <c r="J138" s="63"/>
      <c r="K138" s="81"/>
      <c r="L138" s="82"/>
      <c r="M138" s="82"/>
      <c r="N138" s="68"/>
      <c r="O138" s="68"/>
      <c r="P138" s="68"/>
      <c r="Q138" s="462"/>
      <c r="R138" s="64"/>
      <c r="S138" s="70"/>
    </row>
    <row r="139" spans="4:19" x14ac:dyDescent="0.3">
      <c r="D139" s="65"/>
      <c r="E139" s="65"/>
      <c r="F139" s="65"/>
      <c r="G139" s="65"/>
      <c r="H139" s="63"/>
      <c r="I139" s="63"/>
      <c r="J139" s="63"/>
      <c r="K139" s="81"/>
      <c r="L139" s="82"/>
      <c r="M139" s="82"/>
      <c r="N139" s="68"/>
      <c r="O139" s="68"/>
      <c r="P139" s="68"/>
      <c r="Q139" s="462"/>
      <c r="R139" s="64"/>
      <c r="S139" s="70"/>
    </row>
    <row r="140" spans="4:19" x14ac:dyDescent="0.3">
      <c r="D140" s="65"/>
      <c r="E140" s="65"/>
      <c r="F140" s="65"/>
      <c r="G140" s="65"/>
      <c r="H140" s="63"/>
      <c r="I140" s="63"/>
      <c r="J140" s="63"/>
      <c r="K140" s="81"/>
      <c r="L140" s="82"/>
      <c r="M140" s="82"/>
      <c r="N140" s="68"/>
      <c r="O140" s="68"/>
      <c r="P140" s="68"/>
      <c r="Q140" s="462"/>
      <c r="R140" s="64"/>
      <c r="S140" s="70"/>
    </row>
    <row r="141" spans="4:19" x14ac:dyDescent="0.3">
      <c r="D141" s="65"/>
      <c r="E141" s="65"/>
      <c r="F141" s="65"/>
      <c r="G141" s="65"/>
      <c r="H141" s="63"/>
      <c r="I141" s="63"/>
      <c r="J141" s="63"/>
      <c r="K141" s="81"/>
      <c r="L141" s="82"/>
      <c r="M141" s="82"/>
      <c r="N141" s="68"/>
      <c r="O141" s="68"/>
      <c r="P141" s="68"/>
      <c r="Q141" s="462"/>
      <c r="R141" s="64"/>
      <c r="S141" s="70"/>
    </row>
    <row r="142" spans="4:19" x14ac:dyDescent="0.3">
      <c r="D142" s="65"/>
      <c r="E142" s="65"/>
      <c r="F142" s="65"/>
      <c r="G142" s="65"/>
      <c r="H142" s="63"/>
      <c r="I142" s="63"/>
      <c r="J142" s="63"/>
      <c r="K142" s="81"/>
      <c r="L142" s="82"/>
      <c r="M142" s="82"/>
      <c r="N142" s="68"/>
      <c r="O142" s="68"/>
      <c r="P142" s="68"/>
      <c r="Q142" s="462"/>
      <c r="R142" s="64"/>
      <c r="S142" s="70"/>
    </row>
    <row r="143" spans="4:19" x14ac:dyDescent="0.3">
      <c r="D143" s="65"/>
      <c r="E143" s="65"/>
      <c r="F143" s="65"/>
      <c r="G143" s="65"/>
      <c r="H143" s="63"/>
      <c r="I143" s="63"/>
      <c r="J143" s="63"/>
      <c r="K143" s="81"/>
      <c r="L143" s="82"/>
      <c r="M143" s="82"/>
      <c r="N143" s="68"/>
      <c r="O143" s="68"/>
      <c r="P143" s="68"/>
      <c r="Q143" s="462"/>
      <c r="R143" s="64"/>
      <c r="S143" s="70"/>
    </row>
    <row r="144" spans="4:19" x14ac:dyDescent="0.3">
      <c r="D144" s="65"/>
      <c r="E144" s="65"/>
      <c r="F144" s="65"/>
      <c r="G144" s="65"/>
      <c r="H144" s="63"/>
      <c r="I144" s="63"/>
      <c r="J144" s="63"/>
      <c r="K144" s="81"/>
      <c r="L144" s="82"/>
      <c r="M144" s="82"/>
      <c r="N144" s="68"/>
      <c r="O144" s="68"/>
      <c r="P144" s="68"/>
      <c r="Q144" s="462"/>
      <c r="R144" s="64"/>
      <c r="S144" s="70"/>
    </row>
    <row r="145" spans="4:19" x14ac:dyDescent="0.3">
      <c r="D145" s="65"/>
      <c r="E145" s="65"/>
      <c r="F145" s="65"/>
      <c r="G145" s="65"/>
      <c r="H145" s="63"/>
      <c r="I145" s="63"/>
      <c r="J145" s="63"/>
      <c r="K145" s="81"/>
      <c r="L145" s="82"/>
      <c r="M145" s="82"/>
      <c r="N145" s="68"/>
      <c r="O145" s="68"/>
      <c r="P145" s="68"/>
      <c r="Q145" s="462"/>
      <c r="R145" s="64"/>
      <c r="S145" s="70"/>
    </row>
    <row r="146" spans="4:19" x14ac:dyDescent="0.3">
      <c r="D146" s="65"/>
      <c r="E146" s="65"/>
      <c r="F146" s="65"/>
      <c r="G146" s="65"/>
      <c r="H146" s="63"/>
      <c r="I146" s="63"/>
      <c r="J146" s="63"/>
      <c r="K146" s="81"/>
      <c r="L146" s="82"/>
      <c r="M146" s="82"/>
      <c r="N146" s="68"/>
      <c r="O146" s="68"/>
      <c r="P146" s="68"/>
      <c r="Q146" s="462"/>
      <c r="R146" s="64"/>
      <c r="S146" s="70"/>
    </row>
    <row r="147" spans="4:19" x14ac:dyDescent="0.3">
      <c r="D147" s="65"/>
      <c r="E147" s="65"/>
      <c r="F147" s="65"/>
      <c r="G147" s="65"/>
      <c r="H147" s="63"/>
      <c r="I147" s="63"/>
      <c r="J147" s="63"/>
      <c r="K147" s="81"/>
      <c r="L147" s="82"/>
      <c r="M147" s="82"/>
      <c r="N147" s="68"/>
      <c r="O147" s="68"/>
      <c r="P147" s="68"/>
      <c r="Q147" s="462"/>
      <c r="R147" s="64"/>
      <c r="S147" s="70"/>
    </row>
    <row r="148" spans="4:19" x14ac:dyDescent="0.3">
      <c r="D148" s="65"/>
      <c r="E148" s="65"/>
      <c r="F148" s="65"/>
      <c r="G148" s="65"/>
      <c r="H148" s="63"/>
      <c r="I148" s="63"/>
      <c r="J148" s="63"/>
      <c r="K148" s="81"/>
      <c r="L148" s="82"/>
      <c r="M148" s="82"/>
      <c r="N148" s="68"/>
      <c r="O148" s="68"/>
      <c r="P148" s="68"/>
      <c r="Q148" s="462"/>
      <c r="R148" s="64"/>
      <c r="S148" s="70"/>
    </row>
    <row r="149" spans="4:19" x14ac:dyDescent="0.3">
      <c r="D149" s="65"/>
      <c r="E149" s="65"/>
      <c r="F149" s="65"/>
      <c r="G149" s="65"/>
      <c r="H149" s="63"/>
      <c r="I149" s="63"/>
      <c r="J149" s="63"/>
      <c r="K149" s="81"/>
      <c r="L149" s="82"/>
      <c r="M149" s="82"/>
      <c r="N149" s="68"/>
      <c r="O149" s="68"/>
      <c r="P149" s="68"/>
      <c r="Q149" s="462"/>
      <c r="R149" s="64"/>
      <c r="S149" s="70"/>
    </row>
    <row r="150" spans="4:19" x14ac:dyDescent="0.3">
      <c r="D150" s="65"/>
      <c r="E150" s="65"/>
      <c r="F150" s="65"/>
      <c r="G150" s="65"/>
      <c r="H150" s="63"/>
      <c r="I150" s="63"/>
      <c r="J150" s="63"/>
      <c r="K150" s="81"/>
      <c r="L150" s="82"/>
      <c r="M150" s="82"/>
      <c r="N150" s="68"/>
      <c r="O150" s="68"/>
      <c r="P150" s="68"/>
      <c r="Q150" s="462"/>
      <c r="R150" s="64"/>
      <c r="S150" s="70"/>
    </row>
    <row r="151" spans="4:19" x14ac:dyDescent="0.3">
      <c r="D151" s="65"/>
      <c r="E151" s="65"/>
      <c r="F151" s="65"/>
      <c r="G151" s="65"/>
      <c r="H151" s="63"/>
      <c r="I151" s="63"/>
      <c r="J151" s="63"/>
      <c r="K151" s="81"/>
      <c r="L151" s="82"/>
      <c r="M151" s="82"/>
      <c r="N151" s="68"/>
      <c r="O151" s="68"/>
      <c r="P151" s="68"/>
      <c r="Q151" s="462"/>
      <c r="R151" s="64"/>
      <c r="S151" s="70"/>
    </row>
    <row r="152" spans="4:19" x14ac:dyDescent="0.3">
      <c r="D152" s="65"/>
      <c r="E152" s="65"/>
      <c r="F152" s="65"/>
      <c r="G152" s="65"/>
      <c r="H152" s="63"/>
      <c r="I152" s="63"/>
      <c r="J152" s="63"/>
      <c r="K152" s="81"/>
      <c r="L152" s="82"/>
      <c r="M152" s="82"/>
      <c r="N152" s="68"/>
      <c r="O152" s="68"/>
      <c r="P152" s="68"/>
      <c r="Q152" s="462"/>
      <c r="R152" s="64"/>
      <c r="S152" s="70"/>
    </row>
    <row r="153" spans="4:19" x14ac:dyDescent="0.3">
      <c r="D153" s="65"/>
      <c r="E153" s="65"/>
      <c r="F153" s="65"/>
      <c r="G153" s="65"/>
      <c r="H153" s="63"/>
      <c r="I153" s="63"/>
      <c r="J153" s="63"/>
      <c r="K153" s="81"/>
      <c r="L153" s="82"/>
      <c r="M153" s="82"/>
      <c r="N153" s="68"/>
      <c r="O153" s="68"/>
      <c r="P153" s="68"/>
      <c r="Q153" s="462"/>
      <c r="R153" s="64"/>
      <c r="S153" s="70"/>
    </row>
    <row r="154" spans="4:19" x14ac:dyDescent="0.3">
      <c r="D154" s="65"/>
      <c r="E154" s="65"/>
      <c r="F154" s="65"/>
      <c r="G154" s="65"/>
      <c r="H154" s="63"/>
      <c r="I154" s="63"/>
      <c r="J154" s="63"/>
      <c r="K154" s="81"/>
      <c r="L154" s="82"/>
      <c r="M154" s="82"/>
      <c r="N154" s="68"/>
      <c r="O154" s="68"/>
      <c r="P154" s="68"/>
      <c r="Q154" s="462"/>
      <c r="R154" s="64"/>
      <c r="S154" s="70"/>
    </row>
    <row r="155" spans="4:19" x14ac:dyDescent="0.3">
      <c r="D155" s="65"/>
      <c r="E155" s="65"/>
      <c r="F155" s="65"/>
      <c r="G155" s="65"/>
      <c r="H155" s="63"/>
      <c r="I155" s="63"/>
      <c r="J155" s="63"/>
      <c r="K155" s="81"/>
      <c r="L155" s="82"/>
      <c r="M155" s="82"/>
      <c r="N155" s="68"/>
      <c r="O155" s="68"/>
      <c r="P155" s="68"/>
      <c r="Q155" s="462"/>
      <c r="R155" s="64"/>
      <c r="S155" s="70"/>
    </row>
    <row r="156" spans="4:19" x14ac:dyDescent="0.3">
      <c r="D156" s="65"/>
      <c r="E156" s="65"/>
      <c r="F156" s="65"/>
      <c r="G156" s="65"/>
      <c r="H156" s="63"/>
      <c r="I156" s="63"/>
      <c r="J156" s="63"/>
      <c r="K156" s="81"/>
      <c r="L156" s="82"/>
      <c r="M156" s="82"/>
      <c r="N156" s="68"/>
      <c r="O156" s="68"/>
      <c r="P156" s="68"/>
      <c r="Q156" s="462"/>
      <c r="R156" s="64"/>
      <c r="S156" s="70"/>
    </row>
    <row r="157" spans="4:19" x14ac:dyDescent="0.3">
      <c r="D157" s="65"/>
      <c r="E157" s="65"/>
      <c r="F157" s="65"/>
      <c r="G157" s="65"/>
      <c r="H157" s="63"/>
      <c r="I157" s="63"/>
      <c r="J157" s="63"/>
      <c r="K157" s="81"/>
      <c r="L157" s="82"/>
      <c r="M157" s="82"/>
      <c r="N157" s="68"/>
      <c r="O157" s="68"/>
      <c r="P157" s="68"/>
      <c r="Q157" s="462"/>
      <c r="R157" s="64"/>
      <c r="S157" s="70"/>
    </row>
    <row r="158" spans="4:19" x14ac:dyDescent="0.3">
      <c r="D158" s="65"/>
      <c r="E158" s="65"/>
      <c r="F158" s="65"/>
      <c r="G158" s="65"/>
      <c r="H158" s="63"/>
      <c r="I158" s="63"/>
      <c r="J158" s="63"/>
      <c r="K158" s="81"/>
      <c r="L158" s="82"/>
      <c r="M158" s="82"/>
      <c r="N158" s="68"/>
      <c r="O158" s="68"/>
      <c r="P158" s="68"/>
      <c r="Q158" s="462"/>
      <c r="R158" s="64"/>
      <c r="S158" s="70"/>
    </row>
    <row r="159" spans="4:19" x14ac:dyDescent="0.3">
      <c r="D159" s="65"/>
      <c r="E159" s="65"/>
      <c r="F159" s="65"/>
      <c r="G159" s="65"/>
      <c r="H159" s="63"/>
      <c r="I159" s="63"/>
      <c r="J159" s="63"/>
      <c r="K159" s="81"/>
      <c r="L159" s="82"/>
      <c r="M159" s="82"/>
      <c r="N159" s="68"/>
      <c r="O159" s="68"/>
      <c r="P159" s="68"/>
      <c r="Q159" s="462"/>
      <c r="R159" s="64"/>
      <c r="S159" s="70"/>
    </row>
    <row r="160" spans="4:19" x14ac:dyDescent="0.3">
      <c r="D160" s="65"/>
      <c r="E160" s="65"/>
      <c r="F160" s="65"/>
      <c r="G160" s="65"/>
      <c r="H160" s="63"/>
      <c r="I160" s="63"/>
      <c r="J160" s="63"/>
      <c r="K160" s="81"/>
      <c r="L160" s="82"/>
      <c r="M160" s="82"/>
      <c r="N160" s="68"/>
      <c r="O160" s="68"/>
      <c r="P160" s="68"/>
      <c r="Q160" s="462"/>
      <c r="R160" s="64"/>
      <c r="S160" s="70"/>
    </row>
    <row r="161" spans="4:19" x14ac:dyDescent="0.3">
      <c r="D161" s="65"/>
      <c r="E161" s="65"/>
      <c r="F161" s="65"/>
      <c r="G161" s="65"/>
      <c r="H161" s="63"/>
      <c r="I161" s="63"/>
      <c r="J161" s="63"/>
      <c r="K161" s="81"/>
      <c r="L161" s="82"/>
      <c r="M161" s="82"/>
      <c r="N161" s="68"/>
      <c r="O161" s="68"/>
      <c r="P161" s="68"/>
      <c r="Q161" s="462"/>
      <c r="R161" s="64"/>
      <c r="S161" s="70"/>
    </row>
    <row r="162" spans="4:19" x14ac:dyDescent="0.3">
      <c r="D162" s="65"/>
      <c r="E162" s="65"/>
      <c r="F162" s="65"/>
      <c r="G162" s="65"/>
      <c r="H162" s="63"/>
      <c r="I162" s="63"/>
      <c r="J162" s="63"/>
      <c r="K162" s="81"/>
      <c r="L162" s="82"/>
      <c r="M162" s="82"/>
      <c r="N162" s="68"/>
      <c r="O162" s="68"/>
      <c r="P162" s="68"/>
      <c r="Q162" s="462"/>
      <c r="R162" s="64"/>
      <c r="S162" s="70"/>
    </row>
    <row r="163" spans="4:19" x14ac:dyDescent="0.3">
      <c r="D163" s="65"/>
      <c r="E163" s="65"/>
      <c r="F163" s="65"/>
      <c r="G163" s="65"/>
      <c r="H163" s="63"/>
      <c r="I163" s="63"/>
      <c r="J163" s="63"/>
      <c r="K163" s="81"/>
      <c r="L163" s="82"/>
      <c r="M163" s="82"/>
      <c r="N163" s="68"/>
      <c r="O163" s="68"/>
      <c r="P163" s="68"/>
      <c r="Q163" s="462"/>
      <c r="R163" s="64"/>
      <c r="S163" s="70"/>
    </row>
    <row r="164" spans="4:19" x14ac:dyDescent="0.3">
      <c r="D164" s="65"/>
      <c r="E164" s="65"/>
      <c r="F164" s="65"/>
      <c r="G164" s="65"/>
      <c r="H164" s="63"/>
      <c r="I164" s="63"/>
      <c r="J164" s="63"/>
      <c r="K164" s="81"/>
      <c r="L164" s="82"/>
      <c r="M164" s="82"/>
      <c r="N164" s="68"/>
      <c r="O164" s="68"/>
      <c r="P164" s="68"/>
      <c r="Q164" s="462"/>
      <c r="R164" s="64"/>
      <c r="S164" s="70"/>
    </row>
    <row r="165" spans="4:19" x14ac:dyDescent="0.3">
      <c r="D165" s="65"/>
      <c r="E165" s="65"/>
      <c r="F165" s="65"/>
      <c r="G165" s="65"/>
      <c r="H165" s="63"/>
      <c r="I165" s="63"/>
      <c r="J165" s="63"/>
      <c r="K165" s="81"/>
      <c r="L165" s="82"/>
      <c r="M165" s="82"/>
      <c r="N165" s="68"/>
      <c r="O165" s="68"/>
      <c r="P165" s="68"/>
      <c r="Q165" s="462"/>
      <c r="R165" s="64"/>
      <c r="S165" s="70"/>
    </row>
    <row r="166" spans="4:19" x14ac:dyDescent="0.3">
      <c r="D166" s="65"/>
      <c r="E166" s="65"/>
      <c r="F166" s="65"/>
      <c r="G166" s="65"/>
      <c r="H166" s="63"/>
      <c r="I166" s="63"/>
      <c r="J166" s="63"/>
      <c r="K166" s="81"/>
      <c r="L166" s="82"/>
      <c r="M166" s="82"/>
      <c r="N166" s="68"/>
      <c r="O166" s="68"/>
      <c r="P166" s="68"/>
      <c r="Q166" s="462"/>
      <c r="R166" s="64"/>
      <c r="S166" s="70"/>
    </row>
    <row r="167" spans="4:19" x14ac:dyDescent="0.3">
      <c r="D167" s="65"/>
      <c r="E167" s="65"/>
      <c r="F167" s="65"/>
      <c r="G167" s="65"/>
      <c r="H167" s="63"/>
      <c r="I167" s="63"/>
      <c r="J167" s="63"/>
      <c r="K167" s="81"/>
      <c r="L167" s="82"/>
      <c r="M167" s="82"/>
      <c r="N167" s="68"/>
      <c r="O167" s="68"/>
      <c r="P167" s="68"/>
      <c r="Q167" s="462"/>
      <c r="R167" s="64"/>
      <c r="S167" s="70"/>
    </row>
    <row r="168" spans="4:19" x14ac:dyDescent="0.3">
      <c r="D168" s="65"/>
      <c r="E168" s="65"/>
      <c r="F168" s="65"/>
      <c r="G168" s="65"/>
      <c r="H168" s="63"/>
      <c r="I168" s="63"/>
      <c r="J168" s="63"/>
      <c r="K168" s="81"/>
      <c r="L168" s="82"/>
      <c r="M168" s="82"/>
      <c r="N168" s="68"/>
      <c r="O168" s="68"/>
      <c r="P168" s="68"/>
      <c r="Q168" s="462"/>
      <c r="R168" s="64"/>
      <c r="S168" s="70"/>
    </row>
    <row r="169" spans="4:19" x14ac:dyDescent="0.3">
      <c r="D169" s="65"/>
      <c r="E169" s="65"/>
      <c r="F169" s="65"/>
      <c r="G169" s="65"/>
      <c r="H169" s="63"/>
      <c r="I169" s="63"/>
      <c r="J169" s="63"/>
      <c r="K169" s="81"/>
      <c r="L169" s="82"/>
      <c r="M169" s="82"/>
      <c r="N169" s="68"/>
      <c r="O169" s="68"/>
      <c r="P169" s="68"/>
      <c r="Q169" s="462"/>
      <c r="R169" s="64"/>
      <c r="S169" s="70"/>
    </row>
    <row r="170" spans="4:19" x14ac:dyDescent="0.3">
      <c r="D170" s="65"/>
      <c r="E170" s="65"/>
      <c r="F170" s="65"/>
      <c r="G170" s="65"/>
      <c r="H170" s="63"/>
      <c r="I170" s="63"/>
      <c r="J170" s="63"/>
      <c r="K170" s="81"/>
      <c r="L170" s="82"/>
      <c r="M170" s="82"/>
      <c r="N170" s="68"/>
      <c r="O170" s="68"/>
      <c r="P170" s="68"/>
      <c r="Q170" s="462"/>
      <c r="R170" s="64"/>
      <c r="S170" s="70"/>
    </row>
    <row r="171" spans="4:19" x14ac:dyDescent="0.3">
      <c r="D171" s="65"/>
      <c r="E171" s="65"/>
      <c r="F171" s="65"/>
      <c r="G171" s="65"/>
      <c r="H171" s="63"/>
      <c r="I171" s="63"/>
      <c r="J171" s="63"/>
      <c r="K171" s="81"/>
      <c r="L171" s="82"/>
      <c r="M171" s="82"/>
      <c r="N171" s="68"/>
      <c r="O171" s="68"/>
      <c r="P171" s="68"/>
      <c r="Q171" s="462"/>
      <c r="R171" s="64"/>
      <c r="S171" s="70"/>
    </row>
    <row r="172" spans="4:19" x14ac:dyDescent="0.3">
      <c r="D172" s="65"/>
      <c r="E172" s="65"/>
      <c r="F172" s="65"/>
      <c r="G172" s="65"/>
      <c r="H172" s="63"/>
      <c r="I172" s="63"/>
      <c r="J172" s="63"/>
      <c r="K172" s="81"/>
      <c r="L172" s="82"/>
      <c r="M172" s="82"/>
      <c r="N172" s="68"/>
      <c r="O172" s="68"/>
      <c r="P172" s="68"/>
      <c r="Q172" s="462"/>
      <c r="R172" s="64"/>
      <c r="S172" s="70"/>
    </row>
    <row r="173" spans="4:19" x14ac:dyDescent="0.3">
      <c r="D173" s="65"/>
      <c r="E173" s="65"/>
      <c r="F173" s="65"/>
      <c r="G173" s="65"/>
      <c r="H173" s="63"/>
      <c r="I173" s="63"/>
      <c r="J173" s="63"/>
      <c r="K173" s="81"/>
      <c r="L173" s="82"/>
      <c r="M173" s="82"/>
      <c r="N173" s="68"/>
      <c r="O173" s="68"/>
      <c r="P173" s="68"/>
      <c r="Q173" s="462"/>
      <c r="R173" s="64"/>
      <c r="S173" s="70"/>
    </row>
    <row r="174" spans="4:19" x14ac:dyDescent="0.3">
      <c r="D174" s="65"/>
      <c r="E174" s="65"/>
      <c r="F174" s="65"/>
      <c r="G174" s="65"/>
      <c r="H174" s="63"/>
      <c r="I174" s="63"/>
      <c r="J174" s="63"/>
      <c r="K174" s="81"/>
      <c r="L174" s="82"/>
      <c r="M174" s="82"/>
      <c r="N174" s="68"/>
      <c r="O174" s="68"/>
      <c r="P174" s="68"/>
      <c r="Q174" s="462"/>
      <c r="R174" s="64"/>
      <c r="S174" s="70"/>
    </row>
    <row r="175" spans="4:19" x14ac:dyDescent="0.3">
      <c r="D175" s="65"/>
      <c r="E175" s="65"/>
      <c r="F175" s="65"/>
      <c r="G175" s="65"/>
      <c r="H175" s="63"/>
      <c r="I175" s="63"/>
      <c r="J175" s="63"/>
      <c r="K175" s="81"/>
      <c r="L175" s="82"/>
      <c r="M175" s="82"/>
      <c r="N175" s="68"/>
      <c r="O175" s="68"/>
      <c r="P175" s="68"/>
      <c r="Q175" s="462"/>
      <c r="R175" s="64"/>
      <c r="S175" s="70"/>
    </row>
    <row r="176" spans="4:19" x14ac:dyDescent="0.3">
      <c r="D176" s="65"/>
      <c r="E176" s="65"/>
      <c r="F176" s="65"/>
      <c r="G176" s="65"/>
      <c r="H176" s="63"/>
      <c r="I176" s="63"/>
      <c r="J176" s="63"/>
      <c r="K176" s="81"/>
      <c r="L176" s="82"/>
      <c r="M176" s="82"/>
      <c r="N176" s="68"/>
      <c r="O176" s="68"/>
      <c r="P176" s="68"/>
      <c r="Q176" s="462"/>
      <c r="R176" s="64"/>
      <c r="S176" s="70"/>
    </row>
    <row r="177" spans="4:19" x14ac:dyDescent="0.3">
      <c r="D177" s="65"/>
      <c r="E177" s="65"/>
      <c r="F177" s="65"/>
      <c r="G177" s="65"/>
      <c r="H177" s="63"/>
      <c r="I177" s="63"/>
      <c r="J177" s="63"/>
      <c r="K177" s="81"/>
      <c r="L177" s="82"/>
      <c r="M177" s="82"/>
      <c r="N177" s="68"/>
      <c r="O177" s="68"/>
      <c r="P177" s="68"/>
      <c r="Q177" s="462"/>
      <c r="R177" s="64"/>
      <c r="S177" s="70"/>
    </row>
    <row r="178" spans="4:19" x14ac:dyDescent="0.3">
      <c r="D178" s="65"/>
      <c r="E178" s="65"/>
      <c r="F178" s="65"/>
      <c r="G178" s="65"/>
      <c r="H178" s="63"/>
      <c r="I178" s="63"/>
      <c r="J178" s="63"/>
      <c r="K178" s="81"/>
      <c r="L178" s="82"/>
      <c r="M178" s="82"/>
      <c r="N178" s="68"/>
      <c r="O178" s="68"/>
      <c r="P178" s="68"/>
      <c r="Q178" s="462"/>
      <c r="R178" s="64"/>
      <c r="S178" s="70"/>
    </row>
    <row r="179" spans="4:19" x14ac:dyDescent="0.3">
      <c r="D179" s="65"/>
      <c r="E179" s="65"/>
      <c r="F179" s="65"/>
      <c r="G179" s="65"/>
      <c r="H179" s="63"/>
      <c r="I179" s="63"/>
      <c r="J179" s="63"/>
      <c r="K179" s="81"/>
      <c r="L179" s="82"/>
      <c r="M179" s="82"/>
      <c r="N179" s="68"/>
      <c r="O179" s="68"/>
      <c r="P179" s="68"/>
      <c r="Q179" s="462"/>
      <c r="R179" s="64"/>
      <c r="S179" s="70"/>
    </row>
    <row r="180" spans="4:19" x14ac:dyDescent="0.3">
      <c r="D180" s="65"/>
      <c r="E180" s="65"/>
      <c r="F180" s="65"/>
      <c r="G180" s="65"/>
      <c r="H180" s="63"/>
      <c r="I180" s="63"/>
      <c r="J180" s="63"/>
      <c r="K180" s="81"/>
      <c r="L180" s="82"/>
      <c r="M180" s="82"/>
      <c r="N180" s="68"/>
      <c r="O180" s="68"/>
      <c r="P180" s="68"/>
      <c r="Q180" s="462"/>
      <c r="R180" s="64"/>
      <c r="S180" s="70"/>
    </row>
    <row r="181" spans="4:19" x14ac:dyDescent="0.3">
      <c r="D181" s="65"/>
      <c r="E181" s="65"/>
      <c r="F181" s="65"/>
      <c r="G181" s="65"/>
      <c r="H181" s="63"/>
      <c r="I181" s="63"/>
      <c r="J181" s="63"/>
      <c r="K181" s="81"/>
      <c r="L181" s="82"/>
      <c r="M181" s="82"/>
      <c r="N181" s="68"/>
      <c r="O181" s="68"/>
      <c r="P181" s="68"/>
      <c r="Q181" s="462"/>
      <c r="R181" s="64"/>
      <c r="S181" s="70"/>
    </row>
    <row r="182" spans="4:19" x14ac:dyDescent="0.3">
      <c r="D182" s="65"/>
      <c r="E182" s="65"/>
      <c r="F182" s="65"/>
      <c r="G182" s="65"/>
      <c r="H182" s="63"/>
      <c r="I182" s="63"/>
      <c r="J182" s="63"/>
      <c r="K182" s="81"/>
      <c r="L182" s="82"/>
      <c r="M182" s="82"/>
      <c r="N182" s="68"/>
      <c r="O182" s="68"/>
      <c r="P182" s="68"/>
      <c r="Q182" s="462"/>
      <c r="R182" s="64"/>
      <c r="S182" s="70"/>
    </row>
    <row r="183" spans="4:19" x14ac:dyDescent="0.3">
      <c r="D183" s="65"/>
      <c r="E183" s="65"/>
      <c r="F183" s="65"/>
      <c r="G183" s="65"/>
      <c r="H183" s="63"/>
      <c r="I183" s="63"/>
      <c r="J183" s="63"/>
      <c r="K183" s="81"/>
      <c r="L183" s="82"/>
      <c r="M183" s="82"/>
      <c r="N183" s="68"/>
      <c r="O183" s="68"/>
      <c r="P183" s="68"/>
      <c r="Q183" s="462"/>
      <c r="R183" s="64"/>
      <c r="S183" s="70"/>
    </row>
    <row r="184" spans="4:19" x14ac:dyDescent="0.3">
      <c r="D184" s="65"/>
      <c r="E184" s="65"/>
      <c r="F184" s="65"/>
      <c r="G184" s="65"/>
      <c r="H184" s="63"/>
      <c r="I184" s="63"/>
      <c r="J184" s="63"/>
      <c r="K184" s="81"/>
      <c r="L184" s="82"/>
      <c r="M184" s="82"/>
      <c r="N184" s="68"/>
      <c r="O184" s="68"/>
      <c r="P184" s="68"/>
      <c r="Q184" s="462"/>
      <c r="R184" s="64"/>
      <c r="S184" s="70"/>
    </row>
    <row r="185" spans="4:19" x14ac:dyDescent="0.3">
      <c r="D185" s="65"/>
      <c r="E185" s="65"/>
      <c r="F185" s="65"/>
      <c r="G185" s="65"/>
      <c r="H185" s="63"/>
      <c r="I185" s="63"/>
      <c r="J185" s="63"/>
      <c r="K185" s="81"/>
      <c r="L185" s="82"/>
      <c r="M185" s="82"/>
      <c r="N185" s="68"/>
      <c r="O185" s="68"/>
      <c r="P185" s="68"/>
      <c r="Q185" s="462"/>
      <c r="R185" s="64"/>
      <c r="S185" s="70"/>
    </row>
    <row r="186" spans="4:19" x14ac:dyDescent="0.3">
      <c r="D186" s="65"/>
      <c r="E186" s="65"/>
      <c r="F186" s="65"/>
      <c r="G186" s="65"/>
      <c r="H186" s="63"/>
      <c r="I186" s="63"/>
      <c r="J186" s="63"/>
      <c r="K186" s="81"/>
      <c r="L186" s="82"/>
      <c r="M186" s="82"/>
      <c r="N186" s="68"/>
      <c r="O186" s="68"/>
      <c r="P186" s="68"/>
      <c r="Q186" s="462"/>
      <c r="R186" s="64"/>
      <c r="S186" s="70"/>
    </row>
    <row r="187" spans="4:19" x14ac:dyDescent="0.3">
      <c r="D187" s="65"/>
      <c r="E187" s="65"/>
      <c r="F187" s="65"/>
      <c r="G187" s="65"/>
      <c r="H187" s="63"/>
      <c r="I187" s="63"/>
      <c r="J187" s="63"/>
      <c r="K187" s="81"/>
      <c r="L187" s="82"/>
      <c r="M187" s="82"/>
      <c r="N187" s="68"/>
      <c r="O187" s="68"/>
      <c r="P187" s="68"/>
      <c r="Q187" s="462"/>
      <c r="R187" s="64"/>
      <c r="S187" s="70"/>
    </row>
    <row r="188" spans="4:19" x14ac:dyDescent="0.3">
      <c r="D188" s="65"/>
      <c r="E188" s="65"/>
      <c r="F188" s="65"/>
      <c r="G188" s="65"/>
      <c r="H188" s="63"/>
      <c r="I188" s="63"/>
      <c r="J188" s="63"/>
      <c r="K188" s="81"/>
      <c r="L188" s="82"/>
      <c r="M188" s="82"/>
      <c r="N188" s="68"/>
      <c r="O188" s="68"/>
      <c r="P188" s="68"/>
      <c r="Q188" s="462"/>
      <c r="R188" s="64"/>
      <c r="S188" s="70"/>
    </row>
    <row r="189" spans="4:19" x14ac:dyDescent="0.3">
      <c r="D189" s="65"/>
      <c r="E189" s="65"/>
      <c r="F189" s="65"/>
      <c r="G189" s="65"/>
      <c r="H189" s="63"/>
      <c r="I189" s="63"/>
      <c r="J189" s="63"/>
      <c r="K189" s="81"/>
      <c r="L189" s="82"/>
      <c r="M189" s="82"/>
      <c r="N189" s="68"/>
      <c r="O189" s="68"/>
      <c r="P189" s="68"/>
      <c r="Q189" s="462"/>
      <c r="R189" s="64"/>
      <c r="S189" s="70"/>
    </row>
    <row r="190" spans="4:19" x14ac:dyDescent="0.3">
      <c r="D190" s="65"/>
      <c r="E190" s="65"/>
      <c r="F190" s="65"/>
      <c r="G190" s="65"/>
      <c r="H190" s="63"/>
      <c r="I190" s="63"/>
      <c r="J190" s="63"/>
      <c r="K190" s="81"/>
      <c r="L190" s="82"/>
      <c r="M190" s="82"/>
      <c r="N190" s="68"/>
      <c r="O190" s="68"/>
      <c r="P190" s="68"/>
      <c r="Q190" s="462"/>
      <c r="R190" s="64"/>
      <c r="S190" s="70"/>
    </row>
    <row r="191" spans="4:19" x14ac:dyDescent="0.3">
      <c r="D191" s="65"/>
      <c r="E191" s="65"/>
      <c r="F191" s="65"/>
      <c r="G191" s="65"/>
      <c r="H191" s="63"/>
      <c r="I191" s="63"/>
      <c r="J191" s="63"/>
      <c r="K191" s="81"/>
      <c r="L191" s="82"/>
      <c r="M191" s="82"/>
      <c r="N191" s="68"/>
      <c r="O191" s="68"/>
      <c r="P191" s="68"/>
      <c r="Q191" s="462"/>
      <c r="R191" s="64"/>
      <c r="S191" s="70"/>
    </row>
    <row r="192" spans="4:19" x14ac:dyDescent="0.3">
      <c r="D192" s="65"/>
      <c r="E192" s="65"/>
      <c r="F192" s="65"/>
      <c r="G192" s="65"/>
      <c r="H192" s="63"/>
      <c r="I192" s="63"/>
      <c r="J192" s="63"/>
      <c r="K192" s="81"/>
      <c r="L192" s="82"/>
      <c r="M192" s="82"/>
      <c r="N192" s="68"/>
      <c r="O192" s="68"/>
      <c r="P192" s="68"/>
      <c r="Q192" s="462"/>
      <c r="R192" s="64"/>
      <c r="S192" s="70"/>
    </row>
    <row r="193" spans="4:19" x14ac:dyDescent="0.3">
      <c r="D193" s="65"/>
      <c r="E193" s="65"/>
      <c r="F193" s="65"/>
      <c r="G193" s="65"/>
      <c r="H193" s="63"/>
      <c r="I193" s="63"/>
      <c r="J193" s="63"/>
      <c r="K193" s="81"/>
      <c r="L193" s="82"/>
      <c r="M193" s="82"/>
      <c r="N193" s="68"/>
      <c r="O193" s="68"/>
      <c r="P193" s="68"/>
      <c r="Q193" s="462"/>
      <c r="R193" s="64"/>
      <c r="S193" s="70"/>
    </row>
    <row r="194" spans="4:19" x14ac:dyDescent="0.3">
      <c r="D194" s="65"/>
      <c r="E194" s="65"/>
      <c r="F194" s="65"/>
      <c r="G194" s="65"/>
      <c r="H194" s="63"/>
      <c r="I194" s="63"/>
      <c r="J194" s="63"/>
      <c r="K194" s="81"/>
      <c r="L194" s="82"/>
      <c r="M194" s="82"/>
      <c r="N194" s="68"/>
      <c r="O194" s="68"/>
      <c r="P194" s="68"/>
      <c r="Q194" s="462"/>
      <c r="R194" s="64"/>
      <c r="S194" s="70"/>
    </row>
    <row r="195" spans="4:19" x14ac:dyDescent="0.3">
      <c r="D195" s="65"/>
      <c r="E195" s="65"/>
      <c r="F195" s="65"/>
      <c r="G195" s="65"/>
      <c r="H195" s="63"/>
      <c r="I195" s="63"/>
      <c r="J195" s="63"/>
      <c r="K195" s="81"/>
      <c r="L195" s="82"/>
      <c r="M195" s="82"/>
      <c r="N195" s="68"/>
      <c r="O195" s="68"/>
      <c r="P195" s="68"/>
      <c r="Q195" s="462"/>
      <c r="R195" s="64"/>
      <c r="S195" s="70"/>
    </row>
    <row r="196" spans="4:19" x14ac:dyDescent="0.3">
      <c r="D196" s="65"/>
      <c r="E196" s="65"/>
      <c r="F196" s="65"/>
      <c r="G196" s="65"/>
      <c r="H196" s="63"/>
      <c r="I196" s="63"/>
      <c r="J196" s="63"/>
      <c r="K196" s="81"/>
      <c r="L196" s="82"/>
      <c r="M196" s="82"/>
      <c r="N196" s="68"/>
      <c r="O196" s="68"/>
      <c r="P196" s="68"/>
      <c r="Q196" s="462"/>
      <c r="R196" s="64"/>
      <c r="S196" s="70"/>
    </row>
    <row r="197" spans="4:19" x14ac:dyDescent="0.3">
      <c r="D197" s="65"/>
      <c r="E197" s="65"/>
      <c r="F197" s="65"/>
      <c r="G197" s="65"/>
      <c r="H197" s="63"/>
      <c r="I197" s="63"/>
      <c r="J197" s="63"/>
      <c r="K197" s="81"/>
      <c r="L197" s="82"/>
      <c r="M197" s="82"/>
      <c r="N197" s="68"/>
      <c r="O197" s="68"/>
      <c r="P197" s="68"/>
      <c r="Q197" s="462"/>
      <c r="R197" s="64"/>
      <c r="S197" s="70"/>
    </row>
    <row r="198" spans="4:19" x14ac:dyDescent="0.3">
      <c r="D198" s="65"/>
      <c r="E198" s="65"/>
      <c r="F198" s="65"/>
      <c r="G198" s="65"/>
      <c r="H198" s="63"/>
      <c r="I198" s="63"/>
      <c r="J198" s="63"/>
      <c r="K198" s="81"/>
      <c r="L198" s="82"/>
      <c r="M198" s="82"/>
      <c r="N198" s="68"/>
      <c r="O198" s="68"/>
      <c r="P198" s="68"/>
      <c r="Q198" s="462"/>
      <c r="R198" s="64"/>
      <c r="S198" s="70"/>
    </row>
    <row r="199" spans="4:19" x14ac:dyDescent="0.3">
      <c r="D199" s="65"/>
      <c r="E199" s="65"/>
      <c r="F199" s="65"/>
      <c r="G199" s="65"/>
      <c r="H199" s="63"/>
      <c r="I199" s="63"/>
      <c r="J199" s="63"/>
      <c r="K199" s="81"/>
      <c r="L199" s="82"/>
      <c r="M199" s="82"/>
      <c r="N199" s="68"/>
      <c r="O199" s="68"/>
      <c r="P199" s="68"/>
      <c r="Q199" s="462"/>
      <c r="R199" s="64"/>
      <c r="S199" s="70"/>
    </row>
    <row r="200" spans="4:19" x14ac:dyDescent="0.3">
      <c r="D200" s="65"/>
      <c r="E200" s="65"/>
      <c r="F200" s="65"/>
      <c r="G200" s="65"/>
      <c r="H200" s="63"/>
      <c r="I200" s="63"/>
      <c r="J200" s="63"/>
      <c r="K200" s="81"/>
      <c r="L200" s="82"/>
      <c r="M200" s="82"/>
      <c r="N200" s="68"/>
      <c r="O200" s="68"/>
      <c r="P200" s="68"/>
      <c r="Q200" s="462"/>
      <c r="R200" s="64"/>
      <c r="S200" s="70"/>
    </row>
    <row r="201" spans="4:19" x14ac:dyDescent="0.3">
      <c r="D201" s="65"/>
      <c r="E201" s="65"/>
      <c r="F201" s="65"/>
      <c r="G201" s="65"/>
      <c r="H201" s="63"/>
      <c r="I201" s="63"/>
      <c r="J201" s="63"/>
      <c r="K201" s="81"/>
      <c r="L201" s="82"/>
      <c r="M201" s="82"/>
      <c r="N201" s="68"/>
      <c r="O201" s="68"/>
      <c r="P201" s="68"/>
      <c r="Q201" s="462"/>
      <c r="R201" s="64"/>
      <c r="S201" s="70"/>
    </row>
    <row r="202" spans="4:19" x14ac:dyDescent="0.3">
      <c r="D202" s="65"/>
      <c r="E202" s="65"/>
      <c r="F202" s="65"/>
      <c r="G202" s="65"/>
      <c r="H202" s="63"/>
      <c r="I202" s="63"/>
      <c r="J202" s="63"/>
      <c r="K202" s="81"/>
      <c r="L202" s="82"/>
      <c r="M202" s="82"/>
      <c r="N202" s="68"/>
      <c r="O202" s="68"/>
      <c r="P202" s="68"/>
      <c r="Q202" s="462"/>
      <c r="R202" s="64"/>
      <c r="S202" s="70"/>
    </row>
    <row r="203" spans="4:19" x14ac:dyDescent="0.3">
      <c r="D203" s="65"/>
      <c r="E203" s="65"/>
      <c r="F203" s="65"/>
      <c r="G203" s="65"/>
      <c r="H203" s="63"/>
      <c r="I203" s="63"/>
      <c r="J203" s="63"/>
      <c r="K203" s="81"/>
      <c r="L203" s="82"/>
      <c r="M203" s="82"/>
      <c r="N203" s="68"/>
      <c r="O203" s="68"/>
      <c r="P203" s="68"/>
      <c r="Q203" s="462"/>
      <c r="R203" s="64"/>
      <c r="S203" s="70"/>
    </row>
    <row r="204" spans="4:19" x14ac:dyDescent="0.3">
      <c r="D204" s="65"/>
      <c r="E204" s="65"/>
      <c r="F204" s="65"/>
      <c r="G204" s="65"/>
      <c r="H204" s="63"/>
      <c r="I204" s="63"/>
      <c r="J204" s="63"/>
      <c r="K204" s="81"/>
      <c r="L204" s="82"/>
      <c r="M204" s="82"/>
      <c r="N204" s="68"/>
      <c r="O204" s="68"/>
      <c r="P204" s="68"/>
      <c r="Q204" s="462"/>
      <c r="R204" s="64"/>
      <c r="S204" s="70"/>
    </row>
    <row r="205" spans="4:19" x14ac:dyDescent="0.3">
      <c r="D205" s="65"/>
      <c r="E205" s="65"/>
      <c r="F205" s="65"/>
      <c r="G205" s="65"/>
      <c r="H205" s="63"/>
      <c r="I205" s="63"/>
      <c r="J205" s="63"/>
      <c r="K205" s="81"/>
      <c r="L205" s="82"/>
      <c r="M205" s="82"/>
      <c r="N205" s="68"/>
      <c r="O205" s="68"/>
      <c r="P205" s="68"/>
      <c r="Q205" s="462"/>
      <c r="R205" s="64"/>
      <c r="S205" s="70"/>
    </row>
    <row r="206" spans="4:19" x14ac:dyDescent="0.3">
      <c r="D206" s="65"/>
      <c r="E206" s="65"/>
      <c r="F206" s="65"/>
      <c r="G206" s="65"/>
      <c r="H206" s="63"/>
      <c r="I206" s="63"/>
      <c r="J206" s="63"/>
      <c r="K206" s="81"/>
      <c r="L206" s="82"/>
      <c r="M206" s="82"/>
      <c r="N206" s="68"/>
      <c r="O206" s="68"/>
      <c r="P206" s="68"/>
      <c r="Q206" s="462"/>
      <c r="R206" s="64"/>
      <c r="S206" s="70"/>
    </row>
    <row r="207" spans="4:19" x14ac:dyDescent="0.3">
      <c r="D207" s="65"/>
      <c r="E207" s="65"/>
      <c r="F207" s="65"/>
      <c r="G207" s="65"/>
      <c r="H207" s="63"/>
      <c r="I207" s="63"/>
      <c r="J207" s="63"/>
      <c r="K207" s="81"/>
      <c r="L207" s="82"/>
      <c r="M207" s="82"/>
      <c r="N207" s="68"/>
      <c r="O207" s="68"/>
      <c r="P207" s="68"/>
      <c r="Q207" s="462"/>
      <c r="R207" s="64"/>
      <c r="S207" s="70"/>
    </row>
    <row r="208" spans="4:19" x14ac:dyDescent="0.3">
      <c r="D208" s="65"/>
      <c r="E208" s="65"/>
      <c r="F208" s="65"/>
      <c r="G208" s="65"/>
      <c r="H208" s="63"/>
      <c r="I208" s="63"/>
      <c r="J208" s="63"/>
      <c r="K208" s="81"/>
      <c r="L208" s="82"/>
      <c r="M208" s="82"/>
      <c r="N208" s="68"/>
      <c r="O208" s="68"/>
      <c r="P208" s="68"/>
      <c r="Q208" s="462"/>
      <c r="R208" s="64"/>
      <c r="S208" s="70"/>
    </row>
    <row r="209" spans="4:19" x14ac:dyDescent="0.3">
      <c r="D209" s="65"/>
      <c r="E209" s="65"/>
      <c r="F209" s="65"/>
      <c r="G209" s="65"/>
      <c r="H209" s="63"/>
      <c r="I209" s="63"/>
      <c r="J209" s="63"/>
      <c r="K209" s="81"/>
      <c r="L209" s="82"/>
      <c r="M209" s="82"/>
      <c r="N209" s="68"/>
      <c r="O209" s="68"/>
      <c r="P209" s="68"/>
      <c r="Q209" s="462"/>
      <c r="R209" s="64"/>
      <c r="S209" s="70"/>
    </row>
    <row r="210" spans="4:19" x14ac:dyDescent="0.3">
      <c r="D210" s="65"/>
      <c r="E210" s="65"/>
      <c r="F210" s="65"/>
      <c r="G210" s="65"/>
      <c r="H210" s="63"/>
      <c r="I210" s="63"/>
      <c r="J210" s="63"/>
      <c r="K210" s="81"/>
      <c r="L210" s="82"/>
      <c r="M210" s="82"/>
      <c r="N210" s="68"/>
      <c r="O210" s="68"/>
      <c r="P210" s="68"/>
      <c r="Q210" s="462"/>
      <c r="R210" s="64"/>
      <c r="S210" s="70"/>
    </row>
    <row r="211" spans="4:19" x14ac:dyDescent="0.3">
      <c r="D211" s="65"/>
      <c r="E211" s="65"/>
      <c r="F211" s="65"/>
      <c r="G211" s="65"/>
      <c r="H211" s="63"/>
      <c r="I211" s="63"/>
      <c r="J211" s="63"/>
      <c r="K211" s="81"/>
      <c r="L211" s="82"/>
      <c r="M211" s="82"/>
      <c r="N211" s="68"/>
      <c r="O211" s="68"/>
      <c r="P211" s="68"/>
      <c r="Q211" s="462"/>
      <c r="R211" s="64"/>
      <c r="S211" s="70"/>
    </row>
    <row r="212" spans="4:19" x14ac:dyDescent="0.3">
      <c r="D212" s="65"/>
      <c r="E212" s="65"/>
      <c r="F212" s="65"/>
      <c r="G212" s="65"/>
      <c r="H212" s="63"/>
      <c r="I212" s="63"/>
      <c r="J212" s="63"/>
      <c r="K212" s="81"/>
      <c r="L212" s="82"/>
      <c r="M212" s="82"/>
      <c r="N212" s="68"/>
      <c r="O212" s="68"/>
      <c r="P212" s="68"/>
      <c r="Q212" s="462"/>
      <c r="R212" s="64"/>
      <c r="S212" s="70"/>
    </row>
    <row r="213" spans="4:19" x14ac:dyDescent="0.3">
      <c r="D213" s="65"/>
      <c r="E213" s="65"/>
      <c r="F213" s="65"/>
      <c r="G213" s="65"/>
      <c r="H213" s="63"/>
      <c r="I213" s="63"/>
      <c r="J213" s="63"/>
      <c r="K213" s="81"/>
      <c r="L213" s="82"/>
      <c r="M213" s="82"/>
      <c r="N213" s="68"/>
      <c r="O213" s="68"/>
      <c r="P213" s="68"/>
      <c r="Q213" s="462"/>
      <c r="R213" s="64"/>
      <c r="S213" s="70"/>
    </row>
    <row r="214" spans="4:19" x14ac:dyDescent="0.3">
      <c r="D214" s="65"/>
      <c r="E214" s="65"/>
      <c r="F214" s="65"/>
      <c r="G214" s="65"/>
      <c r="H214" s="63"/>
      <c r="I214" s="63"/>
      <c r="J214" s="63"/>
      <c r="K214" s="81"/>
      <c r="L214" s="82"/>
      <c r="M214" s="82"/>
      <c r="N214" s="68"/>
      <c r="O214" s="68"/>
      <c r="P214" s="68"/>
      <c r="Q214" s="462"/>
      <c r="R214" s="64"/>
      <c r="S214" s="70"/>
    </row>
    <row r="215" spans="4:19" x14ac:dyDescent="0.3">
      <c r="D215" s="65"/>
      <c r="E215" s="65"/>
      <c r="F215" s="65"/>
      <c r="G215" s="65"/>
      <c r="H215" s="63"/>
      <c r="I215" s="63"/>
      <c r="J215" s="63"/>
      <c r="K215" s="81"/>
      <c r="L215" s="82"/>
      <c r="M215" s="82"/>
      <c r="N215" s="68"/>
      <c r="O215" s="68"/>
      <c r="P215" s="68"/>
      <c r="Q215" s="462"/>
      <c r="R215" s="64"/>
      <c r="S215" s="70"/>
    </row>
    <row r="216" spans="4:19" x14ac:dyDescent="0.3">
      <c r="D216" s="65"/>
      <c r="E216" s="65"/>
      <c r="F216" s="65"/>
      <c r="G216" s="65"/>
      <c r="H216" s="63"/>
      <c r="I216" s="63"/>
      <c r="J216" s="63"/>
      <c r="K216" s="81"/>
      <c r="L216" s="82"/>
      <c r="M216" s="82"/>
      <c r="N216" s="68"/>
      <c r="O216" s="68"/>
      <c r="P216" s="68"/>
      <c r="Q216" s="462"/>
      <c r="R216" s="64"/>
      <c r="S216" s="70"/>
    </row>
    <row r="217" spans="4:19" x14ac:dyDescent="0.3">
      <c r="D217" s="65"/>
      <c r="E217" s="65"/>
      <c r="F217" s="65"/>
      <c r="G217" s="65"/>
      <c r="H217" s="63"/>
      <c r="I217" s="63"/>
      <c r="J217" s="63"/>
      <c r="K217" s="81"/>
      <c r="L217" s="82"/>
      <c r="M217" s="82"/>
      <c r="N217" s="68"/>
      <c r="O217" s="68"/>
      <c r="P217" s="68"/>
      <c r="Q217" s="462"/>
      <c r="R217" s="64"/>
      <c r="S217" s="70"/>
    </row>
    <row r="218" spans="4:19" x14ac:dyDescent="0.3">
      <c r="D218" s="65"/>
      <c r="E218" s="65"/>
      <c r="F218" s="65"/>
      <c r="G218" s="65"/>
      <c r="H218" s="63"/>
      <c r="I218" s="63"/>
      <c r="J218" s="63"/>
      <c r="K218" s="81"/>
      <c r="L218" s="82"/>
      <c r="M218" s="82"/>
      <c r="N218" s="68"/>
      <c r="O218" s="68"/>
      <c r="P218" s="68"/>
      <c r="Q218" s="462"/>
      <c r="R218" s="64"/>
      <c r="S218" s="70"/>
    </row>
    <row r="219" spans="4:19" x14ac:dyDescent="0.3">
      <c r="D219" s="65"/>
      <c r="E219" s="65"/>
      <c r="F219" s="65"/>
      <c r="G219" s="65"/>
      <c r="H219" s="63"/>
      <c r="I219" s="63"/>
      <c r="J219" s="63"/>
      <c r="K219" s="81"/>
      <c r="L219" s="82"/>
      <c r="M219" s="82"/>
      <c r="N219" s="68"/>
      <c r="O219" s="68"/>
      <c r="P219" s="68"/>
      <c r="Q219" s="462"/>
      <c r="R219" s="64"/>
      <c r="S219" s="70"/>
    </row>
    <row r="220" spans="4:19" x14ac:dyDescent="0.3">
      <c r="D220" s="65"/>
      <c r="E220" s="65"/>
      <c r="F220" s="65"/>
      <c r="G220" s="65"/>
      <c r="H220" s="63"/>
      <c r="I220" s="63"/>
      <c r="J220" s="63"/>
      <c r="K220" s="81"/>
      <c r="L220" s="82"/>
      <c r="M220" s="82"/>
      <c r="N220" s="68"/>
      <c r="O220" s="68"/>
      <c r="P220" s="68"/>
      <c r="Q220" s="462"/>
      <c r="R220" s="64"/>
      <c r="S220" s="70"/>
    </row>
    <row r="221" spans="4:19" x14ac:dyDescent="0.3">
      <c r="D221" s="65"/>
      <c r="E221" s="65"/>
      <c r="F221" s="65"/>
      <c r="G221" s="65"/>
      <c r="H221" s="63"/>
      <c r="I221" s="63"/>
      <c r="J221" s="63"/>
      <c r="K221" s="81"/>
      <c r="L221" s="82"/>
      <c r="M221" s="82"/>
      <c r="N221" s="68"/>
      <c r="O221" s="68"/>
      <c r="P221" s="68"/>
      <c r="Q221" s="462"/>
      <c r="R221" s="64"/>
      <c r="S221" s="70"/>
    </row>
    <row r="222" spans="4:19" x14ac:dyDescent="0.3">
      <c r="D222" s="65"/>
      <c r="E222" s="65"/>
      <c r="F222" s="65"/>
      <c r="G222" s="65"/>
      <c r="H222" s="63"/>
      <c r="I222" s="63"/>
      <c r="J222" s="63"/>
      <c r="K222" s="81"/>
      <c r="L222" s="82"/>
      <c r="M222" s="82"/>
      <c r="N222" s="68"/>
      <c r="O222" s="68"/>
      <c r="P222" s="68"/>
      <c r="Q222" s="462"/>
      <c r="R222" s="64"/>
      <c r="S222" s="70"/>
    </row>
    <row r="223" spans="4:19" x14ac:dyDescent="0.3">
      <c r="D223" s="65"/>
      <c r="E223" s="65"/>
      <c r="F223" s="65"/>
      <c r="G223" s="65"/>
      <c r="H223" s="63"/>
      <c r="I223" s="63"/>
      <c r="J223" s="63"/>
      <c r="K223" s="81"/>
      <c r="L223" s="82"/>
      <c r="M223" s="82"/>
      <c r="N223" s="68"/>
      <c r="O223" s="68"/>
      <c r="P223" s="68"/>
      <c r="Q223" s="462"/>
      <c r="R223" s="64"/>
      <c r="S223" s="70"/>
    </row>
    <row r="224" spans="4:19" x14ac:dyDescent="0.3">
      <c r="D224" s="65"/>
      <c r="E224" s="65"/>
      <c r="F224" s="65"/>
      <c r="G224" s="65"/>
      <c r="H224" s="63"/>
      <c r="I224" s="63"/>
      <c r="J224" s="63"/>
      <c r="K224" s="81"/>
      <c r="L224" s="82"/>
      <c r="M224" s="82"/>
      <c r="N224" s="68"/>
      <c r="O224" s="68"/>
      <c r="P224" s="68"/>
      <c r="Q224" s="462"/>
      <c r="R224" s="64"/>
      <c r="S224" s="70"/>
    </row>
    <row r="225" spans="4:19" x14ac:dyDescent="0.3">
      <c r="D225" s="65"/>
      <c r="E225" s="65"/>
      <c r="F225" s="65"/>
      <c r="G225" s="65"/>
      <c r="H225" s="63"/>
      <c r="I225" s="63"/>
      <c r="J225" s="63"/>
      <c r="K225" s="81"/>
      <c r="L225" s="82"/>
      <c r="M225" s="82"/>
      <c r="N225" s="68"/>
      <c r="O225" s="68"/>
      <c r="P225" s="68"/>
      <c r="Q225" s="462"/>
      <c r="R225" s="64"/>
      <c r="S225" s="70"/>
    </row>
    <row r="226" spans="4:19" x14ac:dyDescent="0.3">
      <c r="D226" s="65"/>
      <c r="E226" s="65"/>
      <c r="F226" s="65"/>
      <c r="G226" s="65"/>
      <c r="H226" s="63"/>
      <c r="I226" s="63"/>
      <c r="J226" s="63"/>
      <c r="K226" s="81"/>
      <c r="L226" s="82"/>
      <c r="M226" s="82"/>
      <c r="N226" s="68"/>
      <c r="O226" s="68"/>
      <c r="P226" s="68"/>
      <c r="Q226" s="462"/>
      <c r="R226" s="64"/>
      <c r="S226" s="70"/>
    </row>
    <row r="227" spans="4:19" x14ac:dyDescent="0.3">
      <c r="D227" s="65"/>
      <c r="E227" s="65"/>
      <c r="F227" s="65"/>
      <c r="G227" s="65"/>
      <c r="H227" s="63"/>
      <c r="I227" s="63"/>
      <c r="J227" s="63"/>
      <c r="K227" s="81"/>
      <c r="L227" s="82"/>
      <c r="M227" s="82"/>
      <c r="N227" s="68"/>
      <c r="O227" s="68"/>
      <c r="P227" s="68"/>
      <c r="Q227" s="462"/>
      <c r="R227" s="64"/>
      <c r="S227" s="70"/>
    </row>
    <row r="228" spans="4:19" x14ac:dyDescent="0.3">
      <c r="D228" s="65"/>
      <c r="E228" s="65"/>
      <c r="F228" s="65"/>
      <c r="G228" s="65"/>
      <c r="H228" s="63"/>
      <c r="I228" s="63"/>
      <c r="J228" s="63"/>
      <c r="K228" s="81"/>
      <c r="L228" s="82"/>
      <c r="M228" s="82"/>
      <c r="N228" s="68"/>
      <c r="O228" s="68"/>
      <c r="P228" s="68"/>
      <c r="Q228" s="462"/>
      <c r="R228" s="64"/>
      <c r="S228" s="70"/>
    </row>
    <row r="229" spans="4:19" x14ac:dyDescent="0.3">
      <c r="D229" s="65"/>
      <c r="E229" s="65"/>
      <c r="F229" s="65"/>
      <c r="G229" s="65"/>
      <c r="H229" s="63"/>
      <c r="I229" s="63"/>
      <c r="J229" s="63"/>
      <c r="K229" s="81"/>
      <c r="L229" s="82"/>
      <c r="M229" s="82"/>
      <c r="N229" s="68"/>
      <c r="O229" s="68"/>
      <c r="P229" s="68"/>
      <c r="Q229" s="462"/>
      <c r="R229" s="64"/>
      <c r="S229" s="70"/>
    </row>
    <row r="230" spans="4:19" x14ac:dyDescent="0.3">
      <c r="D230" s="65"/>
      <c r="E230" s="65"/>
      <c r="F230" s="65"/>
      <c r="G230" s="65"/>
      <c r="H230" s="63"/>
      <c r="I230" s="63"/>
      <c r="J230" s="63"/>
      <c r="K230" s="81"/>
      <c r="L230" s="82"/>
      <c r="M230" s="82"/>
      <c r="N230" s="68"/>
      <c r="O230" s="68"/>
      <c r="P230" s="68"/>
      <c r="Q230" s="462"/>
      <c r="R230" s="64"/>
      <c r="S230" s="70"/>
    </row>
    <row r="231" spans="4:19" x14ac:dyDescent="0.3">
      <c r="D231" s="65"/>
      <c r="E231" s="65"/>
      <c r="F231" s="65"/>
      <c r="G231" s="65"/>
      <c r="H231" s="63"/>
      <c r="I231" s="63"/>
      <c r="J231" s="63"/>
      <c r="K231" s="81"/>
      <c r="L231" s="82"/>
      <c r="M231" s="82"/>
      <c r="N231" s="68"/>
      <c r="O231" s="68"/>
      <c r="P231" s="68"/>
      <c r="Q231" s="462"/>
      <c r="R231" s="64"/>
      <c r="S231" s="70"/>
    </row>
    <row r="232" spans="4:19" x14ac:dyDescent="0.3">
      <c r="D232" s="65"/>
      <c r="E232" s="65"/>
      <c r="F232" s="65"/>
      <c r="G232" s="65"/>
      <c r="H232" s="63"/>
      <c r="I232" s="63"/>
      <c r="J232" s="63"/>
      <c r="K232" s="81"/>
      <c r="L232" s="82"/>
      <c r="M232" s="82"/>
      <c r="N232" s="68"/>
      <c r="O232" s="68"/>
      <c r="P232" s="68"/>
      <c r="Q232" s="462"/>
      <c r="R232" s="64"/>
      <c r="S232" s="70"/>
    </row>
    <row r="233" spans="4:19" x14ac:dyDescent="0.3">
      <c r="D233" s="65"/>
      <c r="E233" s="65"/>
      <c r="F233" s="65"/>
      <c r="G233" s="65"/>
      <c r="H233" s="63"/>
      <c r="I233" s="63"/>
      <c r="J233" s="63"/>
      <c r="K233" s="81"/>
      <c r="L233" s="82"/>
      <c r="M233" s="82"/>
      <c r="N233" s="68"/>
      <c r="O233" s="68"/>
      <c r="P233" s="68"/>
      <c r="Q233" s="462"/>
      <c r="R233" s="64"/>
      <c r="S233" s="70"/>
    </row>
    <row r="234" spans="4:19" x14ac:dyDescent="0.3">
      <c r="D234" s="65"/>
      <c r="E234" s="65"/>
      <c r="F234" s="65"/>
      <c r="G234" s="65"/>
      <c r="H234" s="63"/>
      <c r="I234" s="63"/>
      <c r="J234" s="63"/>
      <c r="K234" s="81"/>
      <c r="L234" s="82"/>
      <c r="M234" s="82"/>
      <c r="N234" s="68"/>
      <c r="O234" s="68"/>
      <c r="P234" s="68"/>
      <c r="Q234" s="462"/>
      <c r="R234" s="64"/>
      <c r="S234" s="70"/>
    </row>
    <row r="235" spans="4:19" x14ac:dyDescent="0.3">
      <c r="D235" s="65"/>
      <c r="E235" s="65"/>
      <c r="F235" s="65"/>
      <c r="G235" s="65"/>
      <c r="H235" s="63"/>
      <c r="I235" s="63"/>
      <c r="J235" s="63"/>
      <c r="K235" s="81"/>
      <c r="L235" s="82"/>
      <c r="M235" s="82"/>
      <c r="N235" s="68"/>
      <c r="O235" s="68"/>
      <c r="P235" s="68"/>
      <c r="Q235" s="462"/>
      <c r="R235" s="64"/>
      <c r="S235" s="70"/>
    </row>
    <row r="236" spans="4:19" x14ac:dyDescent="0.3">
      <c r="D236" s="65"/>
      <c r="E236" s="65"/>
      <c r="F236" s="65"/>
      <c r="G236" s="65"/>
      <c r="H236" s="63"/>
      <c r="I236" s="63"/>
      <c r="J236" s="63"/>
      <c r="K236" s="81"/>
      <c r="L236" s="82"/>
      <c r="M236" s="82"/>
      <c r="N236" s="68"/>
      <c r="O236" s="68"/>
      <c r="P236" s="68"/>
      <c r="Q236" s="462"/>
      <c r="R236" s="64"/>
      <c r="S236" s="70"/>
    </row>
    <row r="237" spans="4:19" x14ac:dyDescent="0.3">
      <c r="D237" s="65"/>
      <c r="E237" s="65"/>
      <c r="F237" s="65"/>
      <c r="G237" s="65"/>
      <c r="H237" s="63"/>
      <c r="I237" s="63"/>
      <c r="J237" s="63"/>
      <c r="K237" s="81"/>
      <c r="L237" s="82"/>
      <c r="M237" s="82"/>
      <c r="N237" s="68"/>
      <c r="O237" s="68"/>
      <c r="P237" s="68"/>
      <c r="Q237" s="462"/>
      <c r="R237" s="64"/>
      <c r="S237" s="70"/>
    </row>
    <row r="238" spans="4:19" x14ac:dyDescent="0.3">
      <c r="D238" s="65"/>
      <c r="E238" s="65"/>
      <c r="F238" s="65"/>
      <c r="G238" s="65"/>
      <c r="H238" s="63"/>
      <c r="I238" s="63"/>
      <c r="J238" s="63"/>
      <c r="K238" s="81"/>
      <c r="L238" s="82"/>
      <c r="M238" s="82"/>
      <c r="N238" s="68"/>
      <c r="O238" s="68"/>
      <c r="P238" s="68"/>
      <c r="Q238" s="462"/>
      <c r="R238" s="64"/>
      <c r="S238" s="70"/>
    </row>
    <row r="239" spans="4:19" x14ac:dyDescent="0.3">
      <c r="D239" s="65"/>
      <c r="E239" s="65"/>
      <c r="F239" s="65"/>
      <c r="G239" s="65"/>
      <c r="H239" s="63"/>
      <c r="I239" s="63"/>
      <c r="J239" s="63"/>
      <c r="K239" s="81"/>
      <c r="L239" s="82"/>
      <c r="M239" s="82"/>
      <c r="N239" s="68"/>
      <c r="O239" s="68"/>
      <c r="P239" s="68"/>
      <c r="Q239" s="462"/>
      <c r="R239" s="64"/>
      <c r="S239" s="70"/>
    </row>
    <row r="240" spans="4:19" x14ac:dyDescent="0.3">
      <c r="D240" s="65"/>
      <c r="E240" s="65"/>
      <c r="F240" s="65"/>
      <c r="G240" s="65"/>
      <c r="H240" s="63"/>
      <c r="I240" s="63"/>
      <c r="J240" s="63"/>
      <c r="K240" s="81"/>
      <c r="L240" s="82"/>
      <c r="M240" s="82"/>
      <c r="N240" s="68"/>
      <c r="O240" s="68"/>
      <c r="P240" s="68"/>
      <c r="Q240" s="462"/>
      <c r="R240" s="64"/>
      <c r="S240" s="70"/>
    </row>
    <row r="241" spans="4:19" x14ac:dyDescent="0.3">
      <c r="D241" s="65"/>
      <c r="E241" s="65"/>
      <c r="F241" s="65"/>
      <c r="G241" s="65"/>
      <c r="H241" s="63"/>
      <c r="I241" s="63"/>
      <c r="J241" s="63"/>
      <c r="K241" s="81"/>
      <c r="L241" s="82"/>
      <c r="M241" s="82"/>
      <c r="N241" s="68"/>
      <c r="O241" s="68"/>
      <c r="P241" s="68"/>
      <c r="Q241" s="462"/>
      <c r="R241" s="64"/>
      <c r="S241" s="70"/>
    </row>
    <row r="242" spans="4:19" x14ac:dyDescent="0.3">
      <c r="D242" s="65"/>
      <c r="E242" s="65"/>
      <c r="F242" s="65"/>
      <c r="G242" s="65"/>
      <c r="H242" s="63"/>
      <c r="I242" s="63"/>
      <c r="J242" s="63"/>
      <c r="K242" s="81"/>
      <c r="L242" s="82"/>
      <c r="M242" s="82"/>
      <c r="N242" s="68"/>
      <c r="O242" s="68"/>
      <c r="P242" s="68"/>
      <c r="Q242" s="462"/>
      <c r="R242" s="64"/>
      <c r="S242" s="70"/>
    </row>
    <row r="243" spans="4:19" x14ac:dyDescent="0.3">
      <c r="D243" s="65"/>
      <c r="E243" s="65"/>
      <c r="F243" s="65"/>
      <c r="G243" s="65"/>
      <c r="H243" s="63"/>
      <c r="I243" s="63"/>
      <c r="J243" s="63"/>
      <c r="K243" s="81"/>
      <c r="L243" s="82"/>
      <c r="M243" s="82"/>
      <c r="N243" s="68"/>
      <c r="O243" s="68"/>
      <c r="P243" s="68"/>
      <c r="Q243" s="462"/>
      <c r="R243" s="64"/>
      <c r="S243" s="70"/>
    </row>
    <row r="244" spans="4:19" x14ac:dyDescent="0.3">
      <c r="D244" s="65"/>
      <c r="E244" s="65"/>
      <c r="F244" s="65"/>
      <c r="G244" s="65"/>
      <c r="H244" s="63"/>
      <c r="I244" s="63"/>
      <c r="J244" s="63"/>
      <c r="K244" s="81"/>
      <c r="L244" s="82"/>
      <c r="M244" s="82"/>
      <c r="N244" s="68"/>
      <c r="O244" s="68"/>
      <c r="P244" s="68"/>
      <c r="Q244" s="462"/>
      <c r="R244" s="64"/>
      <c r="S244" s="70"/>
    </row>
    <row r="245" spans="4:19" x14ac:dyDescent="0.3">
      <c r="D245" s="65"/>
      <c r="E245" s="65"/>
      <c r="F245" s="65"/>
      <c r="G245" s="65"/>
      <c r="H245" s="63"/>
      <c r="I245" s="63"/>
      <c r="J245" s="63"/>
      <c r="K245" s="81"/>
      <c r="L245" s="82"/>
      <c r="M245" s="82"/>
      <c r="N245" s="68"/>
      <c r="O245" s="68"/>
      <c r="P245" s="68"/>
      <c r="Q245" s="462"/>
      <c r="R245" s="64"/>
      <c r="S245" s="70"/>
    </row>
    <row r="246" spans="4:19" x14ac:dyDescent="0.3">
      <c r="D246" s="65"/>
      <c r="E246" s="65"/>
      <c r="F246" s="65"/>
      <c r="G246" s="65"/>
      <c r="H246" s="63"/>
      <c r="I246" s="63"/>
      <c r="J246" s="63"/>
      <c r="K246" s="81"/>
      <c r="L246" s="82"/>
      <c r="M246" s="82"/>
      <c r="N246" s="68"/>
      <c r="O246" s="68"/>
      <c r="P246" s="68"/>
      <c r="Q246" s="462"/>
      <c r="R246" s="64"/>
      <c r="S246" s="70"/>
    </row>
    <row r="247" spans="4:19" x14ac:dyDescent="0.3">
      <c r="D247" s="65"/>
      <c r="E247" s="65"/>
      <c r="F247" s="65"/>
      <c r="G247" s="65"/>
      <c r="H247" s="63"/>
      <c r="I247" s="63"/>
      <c r="J247" s="63"/>
      <c r="K247" s="81"/>
      <c r="L247" s="82"/>
      <c r="M247" s="82"/>
      <c r="N247" s="68"/>
      <c r="O247" s="68"/>
      <c r="P247" s="68"/>
      <c r="Q247" s="462"/>
      <c r="R247" s="64"/>
      <c r="S247" s="70"/>
    </row>
    <row r="248" spans="4:19" x14ac:dyDescent="0.3">
      <c r="D248" s="65"/>
      <c r="E248" s="65"/>
      <c r="F248" s="65"/>
      <c r="G248" s="65"/>
      <c r="H248" s="63"/>
      <c r="I248" s="63"/>
      <c r="J248" s="63"/>
      <c r="K248" s="81"/>
      <c r="L248" s="82"/>
      <c r="M248" s="82"/>
      <c r="N248" s="68"/>
      <c r="O248" s="68"/>
      <c r="P248" s="68"/>
      <c r="Q248" s="462"/>
      <c r="R248" s="64"/>
      <c r="S248" s="70"/>
    </row>
    <row r="249" spans="4:19" x14ac:dyDescent="0.3">
      <c r="D249" s="65"/>
      <c r="E249" s="65"/>
      <c r="F249" s="65"/>
      <c r="G249" s="65"/>
      <c r="H249" s="63"/>
      <c r="I249" s="63"/>
      <c r="J249" s="63"/>
      <c r="K249" s="81"/>
      <c r="L249" s="82"/>
      <c r="M249" s="82"/>
      <c r="N249" s="68"/>
      <c r="O249" s="68"/>
      <c r="P249" s="68"/>
      <c r="Q249" s="462"/>
      <c r="R249" s="64"/>
      <c r="S249" s="70"/>
    </row>
    <row r="250" spans="4:19" x14ac:dyDescent="0.3">
      <c r="D250" s="65"/>
      <c r="E250" s="65"/>
      <c r="F250" s="65"/>
      <c r="G250" s="65"/>
      <c r="H250" s="63"/>
      <c r="I250" s="63"/>
      <c r="J250" s="63"/>
      <c r="K250" s="81"/>
      <c r="L250" s="82"/>
      <c r="M250" s="82"/>
      <c r="N250" s="68"/>
      <c r="O250" s="68"/>
      <c r="P250" s="68"/>
      <c r="Q250" s="462"/>
      <c r="R250" s="64"/>
      <c r="S250" s="70"/>
    </row>
    <row r="251" spans="4:19" x14ac:dyDescent="0.3">
      <c r="D251" s="65"/>
      <c r="E251" s="65"/>
      <c r="F251" s="65"/>
      <c r="G251" s="65"/>
      <c r="H251" s="63"/>
      <c r="I251" s="63"/>
      <c r="J251" s="63"/>
      <c r="K251" s="81"/>
      <c r="L251" s="82"/>
      <c r="M251" s="82"/>
      <c r="N251" s="68"/>
      <c r="O251" s="68"/>
      <c r="P251" s="68"/>
      <c r="Q251" s="462"/>
      <c r="R251" s="64"/>
      <c r="S251" s="70"/>
    </row>
    <row r="252" spans="4:19" x14ac:dyDescent="0.3">
      <c r="D252" s="65"/>
      <c r="E252" s="65"/>
      <c r="F252" s="65"/>
      <c r="G252" s="65"/>
      <c r="H252" s="63"/>
      <c r="I252" s="63"/>
      <c r="J252" s="63"/>
      <c r="K252" s="81"/>
      <c r="L252" s="82"/>
      <c r="M252" s="82"/>
      <c r="N252" s="68"/>
      <c r="O252" s="68"/>
      <c r="P252" s="68"/>
      <c r="Q252" s="462"/>
      <c r="R252" s="64"/>
      <c r="S252" s="70"/>
    </row>
    <row r="253" spans="4:19" x14ac:dyDescent="0.3">
      <c r="D253" s="65"/>
      <c r="E253" s="65"/>
      <c r="F253" s="65"/>
      <c r="G253" s="65"/>
      <c r="H253" s="63"/>
      <c r="I253" s="63"/>
      <c r="J253" s="63"/>
      <c r="K253" s="81"/>
      <c r="L253" s="82"/>
      <c r="M253" s="82"/>
      <c r="N253" s="68"/>
      <c r="O253" s="68"/>
      <c r="P253" s="68"/>
      <c r="Q253" s="462"/>
      <c r="R253" s="64"/>
      <c r="S253" s="70"/>
    </row>
    <row r="254" spans="4:19" x14ac:dyDescent="0.3">
      <c r="D254" s="65"/>
      <c r="E254" s="65"/>
      <c r="F254" s="65"/>
      <c r="G254" s="65"/>
      <c r="H254" s="63"/>
      <c r="I254" s="63"/>
      <c r="J254" s="63"/>
      <c r="K254" s="81"/>
      <c r="L254" s="82"/>
      <c r="M254" s="82"/>
      <c r="N254" s="68"/>
      <c r="O254" s="68"/>
      <c r="P254" s="68"/>
      <c r="Q254" s="462"/>
      <c r="R254" s="64"/>
      <c r="S254" s="70"/>
    </row>
    <row r="255" spans="4:19" x14ac:dyDescent="0.3">
      <c r="D255" s="65"/>
      <c r="E255" s="65"/>
      <c r="F255" s="65"/>
      <c r="G255" s="65"/>
      <c r="H255" s="63"/>
      <c r="I255" s="63"/>
      <c r="J255" s="63"/>
      <c r="K255" s="81"/>
      <c r="L255" s="82"/>
      <c r="M255" s="82"/>
      <c r="N255" s="68"/>
      <c r="O255" s="68"/>
      <c r="P255" s="68"/>
      <c r="Q255" s="462"/>
      <c r="R255" s="64"/>
      <c r="S255" s="70"/>
    </row>
    <row r="256" spans="4:19" x14ac:dyDescent="0.3">
      <c r="D256" s="65"/>
      <c r="E256" s="65"/>
      <c r="F256" s="65"/>
      <c r="G256" s="65"/>
      <c r="H256" s="63"/>
      <c r="I256" s="63"/>
      <c r="J256" s="63"/>
      <c r="K256" s="81"/>
      <c r="L256" s="82"/>
      <c r="M256" s="82"/>
      <c r="N256" s="68"/>
      <c r="O256" s="68"/>
      <c r="P256" s="68"/>
      <c r="Q256" s="462"/>
      <c r="R256" s="64"/>
      <c r="S256" s="70"/>
    </row>
    <row r="257" spans="4:19" x14ac:dyDescent="0.3">
      <c r="D257" s="65"/>
      <c r="E257" s="65"/>
      <c r="F257" s="65"/>
      <c r="G257" s="65"/>
      <c r="H257" s="63"/>
      <c r="I257" s="63"/>
      <c r="J257" s="63"/>
      <c r="K257" s="81"/>
      <c r="L257" s="82"/>
      <c r="M257" s="82"/>
      <c r="N257" s="68"/>
      <c r="O257" s="68"/>
      <c r="P257" s="68"/>
      <c r="Q257" s="462"/>
      <c r="R257" s="64"/>
      <c r="S257" s="70"/>
    </row>
    <row r="258" spans="4:19" x14ac:dyDescent="0.3">
      <c r="D258" s="65"/>
      <c r="E258" s="65"/>
      <c r="F258" s="65"/>
      <c r="G258" s="65"/>
      <c r="H258" s="63"/>
      <c r="I258" s="63"/>
      <c r="J258" s="63"/>
      <c r="K258" s="81"/>
      <c r="L258" s="82"/>
      <c r="M258" s="82"/>
      <c r="N258" s="68"/>
      <c r="O258" s="68"/>
      <c r="P258" s="68"/>
      <c r="Q258" s="462"/>
      <c r="R258" s="64"/>
      <c r="S258" s="70"/>
    </row>
    <row r="259" spans="4:19" x14ac:dyDescent="0.3">
      <c r="D259" s="65"/>
      <c r="E259" s="65"/>
      <c r="F259" s="65"/>
      <c r="G259" s="65"/>
      <c r="H259" s="63"/>
      <c r="I259" s="63"/>
      <c r="J259" s="63"/>
      <c r="K259" s="81"/>
      <c r="L259" s="82"/>
      <c r="M259" s="82"/>
      <c r="N259" s="68"/>
      <c r="O259" s="68"/>
      <c r="P259" s="68"/>
      <c r="Q259" s="462"/>
      <c r="R259" s="64"/>
      <c r="S259" s="70"/>
    </row>
    <row r="260" spans="4:19" x14ac:dyDescent="0.3">
      <c r="D260" s="65"/>
      <c r="E260" s="65"/>
      <c r="F260" s="65"/>
      <c r="G260" s="65"/>
      <c r="H260" s="63"/>
      <c r="I260" s="63"/>
      <c r="J260" s="63"/>
      <c r="K260" s="81"/>
      <c r="L260" s="82"/>
      <c r="M260" s="82"/>
      <c r="N260" s="68"/>
      <c r="O260" s="68"/>
      <c r="P260" s="68"/>
      <c r="Q260" s="462"/>
      <c r="R260" s="64"/>
      <c r="S260" s="70"/>
    </row>
    <row r="261" spans="4:19" x14ac:dyDescent="0.3">
      <c r="D261" s="65"/>
      <c r="E261" s="65"/>
      <c r="F261" s="65"/>
      <c r="G261" s="65"/>
      <c r="H261" s="63"/>
      <c r="I261" s="63"/>
      <c r="J261" s="63"/>
      <c r="K261" s="81"/>
      <c r="L261" s="82"/>
      <c r="M261" s="82"/>
      <c r="N261" s="68"/>
      <c r="O261" s="68"/>
      <c r="P261" s="68"/>
      <c r="Q261" s="462"/>
      <c r="R261" s="64"/>
      <c r="S261" s="70"/>
    </row>
    <row r="262" spans="4:19" x14ac:dyDescent="0.3">
      <c r="D262" s="65"/>
      <c r="E262" s="65"/>
      <c r="F262" s="65"/>
      <c r="G262" s="65"/>
      <c r="H262" s="63"/>
      <c r="I262" s="63"/>
      <c r="J262" s="63"/>
      <c r="K262" s="81"/>
      <c r="L262" s="82"/>
      <c r="M262" s="82"/>
      <c r="N262" s="68"/>
      <c r="O262" s="68"/>
      <c r="P262" s="68"/>
      <c r="Q262" s="462"/>
      <c r="R262" s="64"/>
      <c r="S262" s="70"/>
    </row>
    <row r="263" spans="4:19" x14ac:dyDescent="0.3">
      <c r="D263" s="65"/>
      <c r="E263" s="65"/>
      <c r="F263" s="65"/>
      <c r="G263" s="65"/>
      <c r="H263" s="63"/>
      <c r="I263" s="63"/>
      <c r="J263" s="63"/>
      <c r="K263" s="81"/>
      <c r="L263" s="82"/>
      <c r="M263" s="82"/>
      <c r="N263" s="68"/>
      <c r="O263" s="68"/>
      <c r="P263" s="68"/>
      <c r="Q263" s="462"/>
      <c r="R263" s="64"/>
      <c r="S263" s="70"/>
    </row>
    <row r="264" spans="4:19" x14ac:dyDescent="0.3">
      <c r="D264" s="65"/>
      <c r="E264" s="65"/>
      <c r="F264" s="65"/>
      <c r="G264" s="65"/>
      <c r="H264" s="63"/>
      <c r="I264" s="63"/>
      <c r="J264" s="63"/>
      <c r="K264" s="81"/>
      <c r="L264" s="82"/>
      <c r="M264" s="82"/>
      <c r="N264" s="68"/>
      <c r="O264" s="68"/>
      <c r="P264" s="68"/>
      <c r="Q264" s="462"/>
      <c r="R264" s="64"/>
      <c r="S264" s="70"/>
    </row>
    <row r="265" spans="4:19" x14ac:dyDescent="0.3">
      <c r="D265" s="65"/>
      <c r="E265" s="65"/>
      <c r="F265" s="65"/>
      <c r="G265" s="65"/>
      <c r="H265" s="63"/>
      <c r="I265" s="63"/>
      <c r="J265" s="63"/>
      <c r="K265" s="81"/>
      <c r="L265" s="82"/>
      <c r="M265" s="82"/>
      <c r="N265" s="68"/>
      <c r="O265" s="68"/>
      <c r="P265" s="68"/>
      <c r="Q265" s="462"/>
      <c r="R265" s="64"/>
      <c r="S265" s="70"/>
    </row>
    <row r="266" spans="4:19" x14ac:dyDescent="0.3">
      <c r="D266" s="65"/>
      <c r="E266" s="65"/>
      <c r="F266" s="65"/>
      <c r="G266" s="65"/>
      <c r="H266" s="63"/>
      <c r="I266" s="63"/>
      <c r="J266" s="63"/>
      <c r="K266" s="81"/>
      <c r="L266" s="82"/>
      <c r="M266" s="82"/>
      <c r="N266" s="68"/>
      <c r="O266" s="68"/>
      <c r="P266" s="68"/>
      <c r="Q266" s="462"/>
      <c r="R266" s="64"/>
      <c r="S266" s="70"/>
    </row>
    <row r="267" spans="4:19" x14ac:dyDescent="0.3">
      <c r="D267" s="65"/>
      <c r="E267" s="65"/>
      <c r="F267" s="65"/>
      <c r="G267" s="65"/>
      <c r="H267" s="63"/>
      <c r="I267" s="63"/>
      <c r="J267" s="63"/>
      <c r="K267" s="81"/>
      <c r="L267" s="82"/>
      <c r="M267" s="82"/>
      <c r="N267" s="68"/>
      <c r="O267" s="68"/>
      <c r="P267" s="68"/>
      <c r="Q267" s="462"/>
      <c r="R267" s="64"/>
      <c r="S267" s="70"/>
    </row>
    <row r="268" spans="4:19" x14ac:dyDescent="0.3">
      <c r="D268" s="65"/>
      <c r="E268" s="65"/>
      <c r="F268" s="65"/>
      <c r="G268" s="65"/>
      <c r="H268" s="63"/>
      <c r="I268" s="63"/>
      <c r="J268" s="63"/>
      <c r="K268" s="81"/>
      <c r="L268" s="82"/>
      <c r="M268" s="82"/>
      <c r="N268" s="68"/>
      <c r="O268" s="68"/>
      <c r="P268" s="68"/>
      <c r="Q268" s="462"/>
      <c r="R268" s="64"/>
      <c r="S268" s="70"/>
    </row>
    <row r="269" spans="4:19" x14ac:dyDescent="0.3">
      <c r="D269" s="65"/>
      <c r="E269" s="65"/>
      <c r="F269" s="65"/>
      <c r="G269" s="65"/>
      <c r="H269" s="63"/>
      <c r="I269" s="63"/>
      <c r="J269" s="63"/>
      <c r="K269" s="81"/>
      <c r="L269" s="82"/>
      <c r="M269" s="82"/>
      <c r="N269" s="68"/>
      <c r="O269" s="68"/>
      <c r="P269" s="68"/>
      <c r="Q269" s="462"/>
      <c r="R269" s="64"/>
      <c r="S269" s="70"/>
    </row>
    <row r="270" spans="4:19" x14ac:dyDescent="0.3">
      <c r="D270" s="65"/>
      <c r="E270" s="65"/>
      <c r="F270" s="65"/>
      <c r="G270" s="65"/>
      <c r="H270" s="63"/>
      <c r="I270" s="63"/>
      <c r="J270" s="63"/>
      <c r="K270" s="81"/>
      <c r="L270" s="82"/>
      <c r="M270" s="82"/>
      <c r="N270" s="68"/>
      <c r="O270" s="68"/>
      <c r="P270" s="68"/>
      <c r="Q270" s="462"/>
      <c r="R270" s="64"/>
      <c r="S270" s="70"/>
    </row>
    <row r="271" spans="4:19" x14ac:dyDescent="0.3">
      <c r="D271" s="65"/>
      <c r="E271" s="65"/>
      <c r="F271" s="65"/>
      <c r="G271" s="65"/>
      <c r="H271" s="63"/>
      <c r="I271" s="63"/>
      <c r="J271" s="63"/>
      <c r="K271" s="81"/>
      <c r="L271" s="82"/>
      <c r="M271" s="82"/>
      <c r="N271" s="68"/>
      <c r="O271" s="68"/>
      <c r="P271" s="68"/>
      <c r="Q271" s="462"/>
      <c r="R271" s="64"/>
      <c r="S271" s="70"/>
    </row>
    <row r="272" spans="4:19" x14ac:dyDescent="0.3">
      <c r="D272" s="65"/>
      <c r="E272" s="65"/>
      <c r="F272" s="65"/>
      <c r="G272" s="65"/>
      <c r="H272" s="63"/>
      <c r="I272" s="63"/>
      <c r="J272" s="63"/>
      <c r="K272" s="81"/>
      <c r="L272" s="82"/>
      <c r="M272" s="82"/>
      <c r="N272" s="68"/>
      <c r="O272" s="68"/>
      <c r="P272" s="68"/>
      <c r="Q272" s="462"/>
      <c r="R272" s="64"/>
      <c r="S272" s="70"/>
    </row>
    <row r="273" spans="4:19" x14ac:dyDescent="0.3">
      <c r="D273" s="65"/>
      <c r="E273" s="65"/>
      <c r="F273" s="65"/>
      <c r="G273" s="65"/>
      <c r="H273" s="63"/>
      <c r="I273" s="63"/>
      <c r="J273" s="63"/>
      <c r="K273" s="81"/>
      <c r="L273" s="82"/>
      <c r="M273" s="82"/>
      <c r="N273" s="68"/>
      <c r="O273" s="68"/>
      <c r="P273" s="68"/>
      <c r="Q273" s="462"/>
      <c r="R273" s="64"/>
      <c r="S273" s="70"/>
    </row>
    <row r="274" spans="4:19" x14ac:dyDescent="0.3">
      <c r="D274" s="65"/>
      <c r="E274" s="65"/>
      <c r="F274" s="65"/>
      <c r="G274" s="65"/>
      <c r="H274" s="63"/>
      <c r="I274" s="63"/>
      <c r="J274" s="63"/>
      <c r="K274" s="81"/>
      <c r="L274" s="82"/>
      <c r="M274" s="82"/>
      <c r="N274" s="68"/>
      <c r="O274" s="68"/>
      <c r="P274" s="68"/>
      <c r="Q274" s="462"/>
      <c r="R274" s="64"/>
      <c r="S274" s="70"/>
    </row>
    <row r="275" spans="4:19" x14ac:dyDescent="0.3">
      <c r="D275" s="65"/>
      <c r="E275" s="65"/>
      <c r="F275" s="65"/>
      <c r="G275" s="65"/>
      <c r="H275" s="63"/>
      <c r="I275" s="63"/>
      <c r="J275" s="63"/>
      <c r="K275" s="81"/>
      <c r="L275" s="82"/>
      <c r="M275" s="82"/>
      <c r="N275" s="68"/>
      <c r="O275" s="68"/>
      <c r="P275" s="68"/>
      <c r="Q275" s="462"/>
      <c r="R275" s="64"/>
      <c r="S275" s="70"/>
    </row>
    <row r="276" spans="4:19" x14ac:dyDescent="0.3">
      <c r="D276" s="65"/>
      <c r="E276" s="65"/>
      <c r="F276" s="65"/>
      <c r="G276" s="65"/>
      <c r="H276" s="63"/>
      <c r="I276" s="63"/>
      <c r="J276" s="63"/>
      <c r="K276" s="81"/>
      <c r="L276" s="82"/>
      <c r="M276" s="82"/>
      <c r="N276" s="68"/>
      <c r="O276" s="68"/>
      <c r="P276" s="68"/>
      <c r="Q276" s="462"/>
      <c r="R276" s="64"/>
      <c r="S276" s="70"/>
    </row>
    <row r="277" spans="4:19" x14ac:dyDescent="0.3">
      <c r="D277" s="65"/>
      <c r="E277" s="65"/>
      <c r="F277" s="65"/>
      <c r="G277" s="65"/>
      <c r="H277" s="63"/>
      <c r="I277" s="63"/>
      <c r="J277" s="63"/>
      <c r="K277" s="81"/>
      <c r="L277" s="82"/>
      <c r="M277" s="82"/>
      <c r="N277" s="68"/>
      <c r="O277" s="68"/>
      <c r="P277" s="68"/>
      <c r="Q277" s="462"/>
      <c r="R277" s="64"/>
      <c r="S277" s="70"/>
    </row>
    <row r="278" spans="4:19" x14ac:dyDescent="0.3">
      <c r="D278" s="65"/>
      <c r="E278" s="65"/>
      <c r="F278" s="65"/>
      <c r="G278" s="65"/>
      <c r="H278" s="63"/>
      <c r="I278" s="63"/>
      <c r="J278" s="63"/>
      <c r="K278" s="81"/>
      <c r="L278" s="82"/>
      <c r="M278" s="82"/>
      <c r="N278" s="68"/>
      <c r="O278" s="68"/>
      <c r="P278" s="68"/>
      <c r="Q278" s="462"/>
      <c r="R278" s="64"/>
      <c r="S278" s="70"/>
    </row>
    <row r="279" spans="4:19" x14ac:dyDescent="0.3">
      <c r="D279" s="65"/>
      <c r="E279" s="65"/>
      <c r="F279" s="65"/>
      <c r="G279" s="65"/>
      <c r="H279" s="63"/>
      <c r="I279" s="63"/>
      <c r="J279" s="63"/>
      <c r="K279" s="81"/>
      <c r="L279" s="82"/>
      <c r="M279" s="82"/>
      <c r="N279" s="68"/>
      <c r="O279" s="68"/>
      <c r="P279" s="68"/>
      <c r="Q279" s="462"/>
      <c r="R279" s="64"/>
      <c r="S279" s="70"/>
    </row>
    <row r="280" spans="4:19" x14ac:dyDescent="0.3">
      <c r="D280" s="65"/>
      <c r="E280" s="65"/>
      <c r="F280" s="65"/>
      <c r="G280" s="65"/>
      <c r="H280" s="63"/>
      <c r="I280" s="63"/>
      <c r="J280" s="63"/>
      <c r="K280" s="81"/>
      <c r="L280" s="82"/>
      <c r="M280" s="82"/>
      <c r="N280" s="68"/>
      <c r="O280" s="68"/>
      <c r="P280" s="68"/>
      <c r="Q280" s="462"/>
      <c r="R280" s="64"/>
      <c r="S280" s="70"/>
    </row>
    <row r="281" spans="4:19" x14ac:dyDescent="0.3">
      <c r="D281" s="65"/>
      <c r="E281" s="65"/>
      <c r="F281" s="65"/>
      <c r="G281" s="65"/>
      <c r="H281" s="63"/>
      <c r="I281" s="63"/>
      <c r="J281" s="63"/>
      <c r="K281" s="81"/>
      <c r="L281" s="82"/>
      <c r="M281" s="82"/>
      <c r="N281" s="68"/>
      <c r="O281" s="68"/>
      <c r="P281" s="68"/>
      <c r="Q281" s="462"/>
      <c r="R281" s="64"/>
      <c r="S281" s="70"/>
    </row>
    <row r="282" spans="4:19" x14ac:dyDescent="0.3">
      <c r="D282" s="65"/>
      <c r="E282" s="65"/>
      <c r="F282" s="65"/>
      <c r="G282" s="65"/>
      <c r="H282" s="63"/>
      <c r="I282" s="63"/>
      <c r="J282" s="63"/>
      <c r="K282" s="81"/>
      <c r="L282" s="82"/>
      <c r="M282" s="82"/>
      <c r="N282" s="68"/>
      <c r="O282" s="68"/>
      <c r="P282" s="68"/>
      <c r="Q282" s="462"/>
      <c r="R282" s="64"/>
      <c r="S282" s="70"/>
    </row>
    <row r="283" spans="4:19" x14ac:dyDescent="0.3">
      <c r="D283" s="65"/>
      <c r="E283" s="65"/>
      <c r="F283" s="65"/>
      <c r="G283" s="65"/>
      <c r="H283" s="63"/>
      <c r="I283" s="63"/>
      <c r="J283" s="63"/>
      <c r="K283" s="81"/>
      <c r="L283" s="82"/>
      <c r="M283" s="82"/>
      <c r="N283" s="68"/>
      <c r="O283" s="68"/>
      <c r="P283" s="68"/>
      <c r="Q283" s="462"/>
      <c r="R283" s="64"/>
      <c r="S283" s="70"/>
    </row>
    <row r="284" spans="4:19" x14ac:dyDescent="0.3">
      <c r="D284" s="65"/>
      <c r="E284" s="65"/>
      <c r="F284" s="65"/>
      <c r="G284" s="65"/>
      <c r="H284" s="63"/>
      <c r="I284" s="63"/>
      <c r="J284" s="63"/>
      <c r="K284" s="81"/>
      <c r="L284" s="82"/>
      <c r="M284" s="82"/>
      <c r="N284" s="68"/>
      <c r="O284" s="68"/>
      <c r="P284" s="68"/>
      <c r="Q284" s="462"/>
      <c r="R284" s="64"/>
      <c r="S284" s="70"/>
    </row>
    <row r="285" spans="4:19" x14ac:dyDescent="0.3">
      <c r="D285" s="65"/>
      <c r="E285" s="65"/>
      <c r="F285" s="65"/>
      <c r="G285" s="65"/>
      <c r="H285" s="63"/>
      <c r="I285" s="63"/>
      <c r="J285" s="63"/>
      <c r="K285" s="81"/>
      <c r="L285" s="82"/>
      <c r="M285" s="82"/>
      <c r="N285" s="68"/>
      <c r="O285" s="68"/>
      <c r="P285" s="68"/>
      <c r="Q285" s="462"/>
      <c r="R285" s="64"/>
      <c r="S285" s="70"/>
    </row>
    <row r="286" spans="4:19" x14ac:dyDescent="0.3">
      <c r="D286" s="65"/>
      <c r="E286" s="65"/>
      <c r="F286" s="65"/>
      <c r="G286" s="65"/>
      <c r="H286" s="63"/>
      <c r="I286" s="63"/>
      <c r="J286" s="63"/>
      <c r="K286" s="81"/>
      <c r="L286" s="82"/>
      <c r="M286" s="82"/>
      <c r="N286" s="68"/>
      <c r="O286" s="68"/>
      <c r="P286" s="68"/>
      <c r="Q286" s="462"/>
      <c r="R286" s="64"/>
      <c r="S286" s="70"/>
    </row>
    <row r="287" spans="4:19" x14ac:dyDescent="0.3">
      <c r="D287" s="65"/>
      <c r="E287" s="65"/>
      <c r="F287" s="65"/>
      <c r="G287" s="65"/>
      <c r="H287" s="63"/>
      <c r="I287" s="63"/>
      <c r="J287" s="63"/>
      <c r="K287" s="81"/>
      <c r="L287" s="82"/>
      <c r="M287" s="82"/>
      <c r="N287" s="68"/>
      <c r="O287" s="68"/>
      <c r="P287" s="68"/>
      <c r="Q287" s="462"/>
      <c r="R287" s="64"/>
      <c r="S287" s="70"/>
    </row>
    <row r="288" spans="4:19" x14ac:dyDescent="0.3">
      <c r="D288" s="65"/>
      <c r="E288" s="65"/>
      <c r="F288" s="65"/>
      <c r="G288" s="65"/>
      <c r="H288" s="63"/>
      <c r="I288" s="63"/>
      <c r="J288" s="63"/>
      <c r="K288" s="81"/>
      <c r="L288" s="82"/>
      <c r="M288" s="82"/>
      <c r="N288" s="68"/>
      <c r="O288" s="68"/>
      <c r="P288" s="68"/>
      <c r="Q288" s="462"/>
      <c r="R288" s="64"/>
      <c r="S288" s="70"/>
    </row>
    <row r="289" spans="4:19" x14ac:dyDescent="0.3">
      <c r="D289" s="65"/>
      <c r="E289" s="65"/>
      <c r="F289" s="65"/>
      <c r="G289" s="65"/>
      <c r="H289" s="63"/>
      <c r="I289" s="63"/>
      <c r="J289" s="63"/>
      <c r="K289" s="81"/>
      <c r="L289" s="82"/>
      <c r="M289" s="82"/>
      <c r="N289" s="68"/>
      <c r="O289" s="68"/>
      <c r="P289" s="68"/>
      <c r="Q289" s="462"/>
      <c r="R289" s="64"/>
      <c r="S289" s="70"/>
    </row>
    <row r="290" spans="4:19" x14ac:dyDescent="0.3">
      <c r="D290" s="65"/>
      <c r="E290" s="65"/>
      <c r="F290" s="65"/>
      <c r="G290" s="65"/>
      <c r="H290" s="63"/>
      <c r="I290" s="63"/>
      <c r="J290" s="63"/>
      <c r="K290" s="81"/>
      <c r="L290" s="82"/>
      <c r="M290" s="82"/>
      <c r="N290" s="68"/>
      <c r="O290" s="68"/>
      <c r="P290" s="68"/>
      <c r="Q290" s="462"/>
      <c r="R290" s="64"/>
      <c r="S290" s="70"/>
    </row>
    <row r="291" spans="4:19" x14ac:dyDescent="0.3">
      <c r="D291" s="65"/>
      <c r="E291" s="65"/>
      <c r="F291" s="65"/>
      <c r="G291" s="65"/>
      <c r="H291" s="63"/>
      <c r="I291" s="63"/>
      <c r="J291" s="63"/>
      <c r="K291" s="81"/>
      <c r="L291" s="82"/>
      <c r="M291" s="82"/>
      <c r="N291" s="68"/>
      <c r="O291" s="68"/>
      <c r="P291" s="68"/>
      <c r="Q291" s="462"/>
      <c r="R291" s="64"/>
      <c r="S291" s="70"/>
    </row>
    <row r="292" spans="4:19" x14ac:dyDescent="0.3">
      <c r="D292" s="65"/>
      <c r="E292" s="65"/>
      <c r="F292" s="65"/>
      <c r="G292" s="65"/>
      <c r="H292" s="63"/>
      <c r="I292" s="63"/>
      <c r="J292" s="63"/>
      <c r="K292" s="81"/>
      <c r="L292" s="82"/>
      <c r="M292" s="82"/>
      <c r="N292" s="68"/>
      <c r="O292" s="68"/>
      <c r="P292" s="68"/>
      <c r="Q292" s="462"/>
      <c r="R292" s="64"/>
      <c r="S292" s="70"/>
    </row>
    <row r="293" spans="4:19" x14ac:dyDescent="0.3">
      <c r="D293" s="65"/>
      <c r="E293" s="65"/>
      <c r="F293" s="65"/>
      <c r="G293" s="65"/>
      <c r="H293" s="63"/>
      <c r="I293" s="63"/>
      <c r="J293" s="63"/>
      <c r="K293" s="81"/>
      <c r="L293" s="82"/>
      <c r="M293" s="82"/>
      <c r="N293" s="68"/>
      <c r="O293" s="68"/>
      <c r="P293" s="68"/>
      <c r="Q293" s="462"/>
      <c r="R293" s="64"/>
      <c r="S293" s="70"/>
    </row>
    <row r="294" spans="4:19" x14ac:dyDescent="0.3">
      <c r="D294" s="65"/>
      <c r="E294" s="65"/>
      <c r="F294" s="65"/>
      <c r="G294" s="65"/>
      <c r="H294" s="63"/>
      <c r="I294" s="63"/>
      <c r="J294" s="63"/>
      <c r="K294" s="81"/>
      <c r="L294" s="82"/>
      <c r="M294" s="82"/>
      <c r="N294" s="68"/>
      <c r="O294" s="68"/>
      <c r="P294" s="68"/>
      <c r="Q294" s="462"/>
      <c r="R294" s="64"/>
      <c r="S294" s="70"/>
    </row>
    <row r="295" spans="4:19" x14ac:dyDescent="0.3">
      <c r="D295" s="65"/>
      <c r="E295" s="65"/>
      <c r="F295" s="65"/>
      <c r="G295" s="65"/>
      <c r="H295" s="63"/>
      <c r="I295" s="63"/>
      <c r="J295" s="63"/>
      <c r="K295" s="81"/>
      <c r="L295" s="82"/>
      <c r="M295" s="82"/>
      <c r="N295" s="68"/>
      <c r="O295" s="68"/>
      <c r="P295" s="68"/>
      <c r="Q295" s="462"/>
      <c r="R295" s="64"/>
      <c r="S295" s="70"/>
    </row>
    <row r="296" spans="4:19" x14ac:dyDescent="0.3">
      <c r="D296" s="65"/>
      <c r="E296" s="65"/>
      <c r="F296" s="65"/>
      <c r="G296" s="65"/>
      <c r="H296" s="63"/>
      <c r="I296" s="63"/>
      <c r="J296" s="63"/>
      <c r="K296" s="81"/>
      <c r="L296" s="82"/>
      <c r="M296" s="82"/>
      <c r="N296" s="68"/>
      <c r="O296" s="68"/>
      <c r="P296" s="68"/>
      <c r="Q296" s="462"/>
      <c r="R296" s="64"/>
      <c r="S296" s="70"/>
    </row>
    <row r="297" spans="4:19" x14ac:dyDescent="0.3">
      <c r="D297" s="65"/>
      <c r="E297" s="65"/>
      <c r="F297" s="65"/>
      <c r="G297" s="65"/>
      <c r="H297" s="63"/>
      <c r="I297" s="63"/>
      <c r="J297" s="63"/>
      <c r="K297" s="81"/>
      <c r="L297" s="82"/>
      <c r="M297" s="82"/>
      <c r="N297" s="68"/>
      <c r="O297" s="68"/>
      <c r="P297" s="68"/>
      <c r="Q297" s="462"/>
      <c r="R297" s="64"/>
      <c r="S297" s="70"/>
    </row>
    <row r="298" spans="4:19" x14ac:dyDescent="0.3">
      <c r="D298" s="65"/>
      <c r="E298" s="65"/>
      <c r="F298" s="65"/>
      <c r="G298" s="65"/>
      <c r="H298" s="63"/>
      <c r="I298" s="63"/>
      <c r="J298" s="63"/>
      <c r="K298" s="81"/>
      <c r="L298" s="82"/>
      <c r="M298" s="82"/>
      <c r="N298" s="68"/>
      <c r="O298" s="68"/>
      <c r="P298" s="68"/>
      <c r="Q298" s="462"/>
      <c r="R298" s="64"/>
      <c r="S298" s="70"/>
    </row>
    <row r="299" spans="4:19" x14ac:dyDescent="0.3">
      <c r="D299" s="65"/>
      <c r="E299" s="65"/>
      <c r="F299" s="65"/>
      <c r="G299" s="65"/>
      <c r="H299" s="63"/>
      <c r="I299" s="63"/>
      <c r="J299" s="63"/>
      <c r="K299" s="81"/>
      <c r="L299" s="82"/>
      <c r="M299" s="82"/>
      <c r="N299" s="68"/>
      <c r="O299" s="68"/>
      <c r="P299" s="68"/>
      <c r="Q299" s="462"/>
      <c r="R299" s="64"/>
      <c r="S299" s="70"/>
    </row>
    <row r="300" spans="4:19" x14ac:dyDescent="0.3">
      <c r="D300" s="65"/>
      <c r="E300" s="65"/>
      <c r="F300" s="65"/>
      <c r="G300" s="65"/>
      <c r="H300" s="63"/>
      <c r="I300" s="63"/>
      <c r="J300" s="63"/>
      <c r="K300" s="81"/>
      <c r="L300" s="82"/>
      <c r="M300" s="82"/>
      <c r="N300" s="68"/>
      <c r="O300" s="68"/>
      <c r="P300" s="68"/>
      <c r="Q300" s="462"/>
      <c r="R300" s="64"/>
      <c r="S300" s="70"/>
    </row>
    <row r="301" spans="4:19" x14ac:dyDescent="0.3">
      <c r="D301" s="65"/>
      <c r="E301" s="65"/>
      <c r="F301" s="65"/>
      <c r="G301" s="65"/>
      <c r="H301" s="63"/>
      <c r="I301" s="63"/>
      <c r="J301" s="63"/>
      <c r="K301" s="81"/>
      <c r="L301" s="82"/>
      <c r="M301" s="82"/>
      <c r="N301" s="68"/>
      <c r="O301" s="68"/>
      <c r="P301" s="68"/>
      <c r="Q301" s="462"/>
      <c r="R301" s="64"/>
      <c r="S301" s="70"/>
    </row>
    <row r="302" spans="4:19" x14ac:dyDescent="0.3">
      <c r="D302" s="65"/>
      <c r="E302" s="65"/>
      <c r="F302" s="65"/>
      <c r="G302" s="65"/>
      <c r="H302" s="63"/>
      <c r="I302" s="63"/>
      <c r="J302" s="63"/>
      <c r="K302" s="81"/>
      <c r="L302" s="82"/>
      <c r="M302" s="82"/>
      <c r="N302" s="68"/>
      <c r="O302" s="68"/>
      <c r="P302" s="68"/>
      <c r="Q302" s="462"/>
      <c r="R302" s="64"/>
      <c r="S302" s="70"/>
    </row>
    <row r="303" spans="4:19" x14ac:dyDescent="0.3">
      <c r="D303" s="65"/>
      <c r="E303" s="65"/>
      <c r="F303" s="65"/>
      <c r="G303" s="65"/>
      <c r="H303" s="63"/>
      <c r="I303" s="63"/>
      <c r="J303" s="63"/>
      <c r="K303" s="81"/>
      <c r="L303" s="82"/>
      <c r="M303" s="82"/>
      <c r="N303" s="68"/>
      <c r="O303" s="68"/>
      <c r="P303" s="68"/>
      <c r="Q303" s="462"/>
      <c r="R303" s="64"/>
      <c r="S303" s="70"/>
    </row>
    <row r="304" spans="4:19" x14ac:dyDescent="0.3">
      <c r="D304" s="65"/>
      <c r="E304" s="65"/>
      <c r="F304" s="65"/>
      <c r="G304" s="65"/>
      <c r="H304" s="63"/>
      <c r="I304" s="63"/>
      <c r="J304" s="63"/>
      <c r="K304" s="81"/>
      <c r="L304" s="82"/>
      <c r="M304" s="82"/>
      <c r="N304" s="68"/>
      <c r="O304" s="68"/>
      <c r="P304" s="68"/>
      <c r="Q304" s="462"/>
      <c r="R304" s="64"/>
      <c r="S304" s="70"/>
    </row>
    <row r="305" spans="4:19" x14ac:dyDescent="0.3">
      <c r="D305" s="65"/>
      <c r="E305" s="65"/>
      <c r="F305" s="65"/>
      <c r="G305" s="65"/>
      <c r="H305" s="63"/>
      <c r="I305" s="63"/>
      <c r="J305" s="63"/>
      <c r="K305" s="81"/>
      <c r="L305" s="82"/>
      <c r="M305" s="82"/>
      <c r="N305" s="68"/>
      <c r="O305" s="68"/>
      <c r="P305" s="68"/>
      <c r="Q305" s="462"/>
      <c r="R305" s="64"/>
      <c r="S305" s="70"/>
    </row>
    <row r="306" spans="4:19" x14ac:dyDescent="0.3">
      <c r="D306" s="65"/>
      <c r="E306" s="65"/>
      <c r="F306" s="65"/>
      <c r="G306" s="65"/>
      <c r="H306" s="63"/>
      <c r="I306" s="63"/>
      <c r="J306" s="63"/>
      <c r="K306" s="81"/>
      <c r="L306" s="82"/>
      <c r="M306" s="82"/>
      <c r="N306" s="68"/>
      <c r="O306" s="68"/>
      <c r="P306" s="68"/>
      <c r="Q306" s="462"/>
      <c r="R306" s="64"/>
      <c r="S306" s="70"/>
    </row>
    <row r="307" spans="4:19" x14ac:dyDescent="0.3">
      <c r="D307" s="65"/>
      <c r="E307" s="65"/>
      <c r="F307" s="65"/>
      <c r="G307" s="65"/>
      <c r="H307" s="63"/>
      <c r="I307" s="63"/>
      <c r="J307" s="63"/>
      <c r="K307" s="81"/>
      <c r="L307" s="82"/>
      <c r="M307" s="82"/>
      <c r="N307" s="68"/>
      <c r="O307" s="68"/>
      <c r="P307" s="68"/>
      <c r="Q307" s="462"/>
      <c r="R307" s="64"/>
      <c r="S307" s="70"/>
    </row>
    <row r="308" spans="4:19" x14ac:dyDescent="0.3">
      <c r="D308" s="65"/>
      <c r="E308" s="65"/>
      <c r="F308" s="65"/>
      <c r="G308" s="65"/>
      <c r="H308" s="63"/>
      <c r="I308" s="63"/>
      <c r="J308" s="63"/>
      <c r="K308" s="81"/>
      <c r="L308" s="82"/>
      <c r="M308" s="82"/>
      <c r="N308" s="68"/>
      <c r="O308" s="68"/>
      <c r="P308" s="68"/>
      <c r="Q308" s="462"/>
      <c r="R308" s="64"/>
      <c r="S308" s="70"/>
    </row>
    <row r="309" spans="4:19" x14ac:dyDescent="0.3">
      <c r="D309" s="65"/>
      <c r="E309" s="65"/>
      <c r="F309" s="65"/>
      <c r="G309" s="65"/>
      <c r="H309" s="63"/>
      <c r="I309" s="63"/>
      <c r="J309" s="63"/>
      <c r="K309" s="81"/>
      <c r="L309" s="82"/>
      <c r="M309" s="82"/>
      <c r="N309" s="68"/>
      <c r="O309" s="68"/>
      <c r="P309" s="68"/>
      <c r="Q309" s="462"/>
      <c r="R309" s="64"/>
      <c r="S309" s="70"/>
    </row>
    <row r="310" spans="4:19" x14ac:dyDescent="0.3">
      <c r="D310" s="65"/>
      <c r="E310" s="65"/>
      <c r="F310" s="65"/>
      <c r="G310" s="65"/>
      <c r="H310" s="63"/>
      <c r="I310" s="63"/>
      <c r="J310" s="63"/>
      <c r="K310" s="81"/>
      <c r="L310" s="82"/>
      <c r="M310" s="82"/>
      <c r="N310" s="68"/>
      <c r="O310" s="68"/>
      <c r="P310" s="68"/>
      <c r="Q310" s="462"/>
      <c r="R310" s="64"/>
      <c r="S310" s="70"/>
    </row>
    <row r="311" spans="4:19" x14ac:dyDescent="0.3">
      <c r="D311" s="65"/>
      <c r="E311" s="65"/>
      <c r="F311" s="65"/>
      <c r="G311" s="65"/>
      <c r="H311" s="63"/>
      <c r="I311" s="63"/>
      <c r="J311" s="63"/>
      <c r="K311" s="81"/>
      <c r="L311" s="82"/>
      <c r="M311" s="82"/>
      <c r="N311" s="68"/>
      <c r="O311" s="68"/>
      <c r="P311" s="68"/>
      <c r="Q311" s="462"/>
      <c r="R311" s="64"/>
      <c r="S311" s="70"/>
    </row>
    <row r="312" spans="4:19" x14ac:dyDescent="0.3">
      <c r="D312" s="65"/>
      <c r="E312" s="65"/>
      <c r="F312" s="65"/>
      <c r="G312" s="65"/>
      <c r="H312" s="63"/>
      <c r="I312" s="63"/>
      <c r="J312" s="63"/>
      <c r="K312" s="81"/>
      <c r="L312" s="82"/>
      <c r="M312" s="82"/>
      <c r="N312" s="68"/>
      <c r="O312" s="68"/>
      <c r="P312" s="68"/>
      <c r="Q312" s="462"/>
      <c r="R312" s="64"/>
      <c r="S312" s="70"/>
    </row>
    <row r="313" spans="4:19" x14ac:dyDescent="0.3">
      <c r="D313" s="65"/>
      <c r="E313" s="65"/>
      <c r="F313" s="65"/>
      <c r="G313" s="65"/>
      <c r="H313" s="63"/>
      <c r="I313" s="63"/>
      <c r="J313" s="63"/>
      <c r="K313" s="81"/>
      <c r="L313" s="82"/>
      <c r="M313" s="82"/>
      <c r="N313" s="68"/>
      <c r="O313" s="68"/>
      <c r="P313" s="68"/>
      <c r="Q313" s="462"/>
      <c r="R313" s="64"/>
      <c r="S313" s="70"/>
    </row>
    <row r="314" spans="4:19" x14ac:dyDescent="0.3">
      <c r="D314" s="65"/>
      <c r="E314" s="65"/>
      <c r="F314" s="65"/>
      <c r="G314" s="65"/>
      <c r="H314" s="63"/>
      <c r="I314" s="63"/>
      <c r="J314" s="63"/>
      <c r="K314" s="81"/>
      <c r="L314" s="82"/>
      <c r="M314" s="82"/>
      <c r="N314" s="68"/>
      <c r="O314" s="68"/>
      <c r="P314" s="68"/>
      <c r="Q314" s="462"/>
      <c r="R314" s="64"/>
      <c r="S314" s="70"/>
    </row>
    <row r="315" spans="4:19" x14ac:dyDescent="0.3">
      <c r="D315" s="65"/>
      <c r="E315" s="65"/>
      <c r="F315" s="65"/>
      <c r="G315" s="65"/>
      <c r="H315" s="63"/>
      <c r="I315" s="63"/>
      <c r="J315" s="63"/>
      <c r="K315" s="81"/>
      <c r="L315" s="82"/>
      <c r="M315" s="82"/>
      <c r="N315" s="68"/>
      <c r="O315" s="68"/>
      <c r="P315" s="68"/>
      <c r="Q315" s="462"/>
      <c r="R315" s="64"/>
      <c r="S315" s="70"/>
    </row>
    <row r="316" spans="4:19" x14ac:dyDescent="0.3">
      <c r="D316" s="65"/>
      <c r="E316" s="65"/>
      <c r="F316" s="65"/>
      <c r="G316" s="65"/>
      <c r="H316" s="63"/>
      <c r="I316" s="63"/>
      <c r="J316" s="63"/>
      <c r="K316" s="81"/>
      <c r="L316" s="82"/>
      <c r="M316" s="82"/>
      <c r="N316" s="68"/>
      <c r="O316" s="68"/>
      <c r="P316" s="68"/>
      <c r="Q316" s="462"/>
      <c r="R316" s="64"/>
      <c r="S316" s="70"/>
    </row>
    <row r="317" spans="4:19" x14ac:dyDescent="0.3">
      <c r="D317" s="65"/>
      <c r="E317" s="65"/>
      <c r="F317" s="65"/>
      <c r="G317" s="65"/>
      <c r="H317" s="63"/>
      <c r="I317" s="63"/>
      <c r="J317" s="63"/>
      <c r="K317" s="81"/>
      <c r="L317" s="82"/>
      <c r="M317" s="82"/>
      <c r="N317" s="68"/>
      <c r="O317" s="68"/>
      <c r="P317" s="68"/>
      <c r="Q317" s="462"/>
      <c r="R317" s="64"/>
      <c r="S317" s="70"/>
    </row>
    <row r="318" spans="4:19" x14ac:dyDescent="0.3">
      <c r="D318" s="65"/>
      <c r="E318" s="65"/>
      <c r="F318" s="65"/>
      <c r="G318" s="65"/>
      <c r="H318" s="63"/>
      <c r="I318" s="63"/>
      <c r="J318" s="63"/>
      <c r="K318" s="81"/>
      <c r="L318" s="82"/>
      <c r="M318" s="82"/>
      <c r="N318" s="68"/>
      <c r="O318" s="68"/>
      <c r="P318" s="68"/>
      <c r="Q318" s="462"/>
      <c r="R318" s="64"/>
      <c r="S318" s="70"/>
    </row>
    <row r="319" spans="4:19" x14ac:dyDescent="0.3">
      <c r="D319" s="65"/>
      <c r="E319" s="65"/>
      <c r="F319" s="65"/>
      <c r="G319" s="65"/>
      <c r="H319" s="63"/>
      <c r="I319" s="63"/>
      <c r="J319" s="63"/>
      <c r="K319" s="81"/>
      <c r="L319" s="82"/>
      <c r="M319" s="82"/>
      <c r="N319" s="68"/>
      <c r="O319" s="68"/>
      <c r="P319" s="68"/>
      <c r="Q319" s="462"/>
      <c r="R319" s="64"/>
      <c r="S319" s="70"/>
    </row>
    <row r="320" spans="4:19" x14ac:dyDescent="0.3">
      <c r="D320" s="65"/>
      <c r="E320" s="65"/>
      <c r="F320" s="65"/>
      <c r="G320" s="65"/>
      <c r="H320" s="63"/>
      <c r="I320" s="63"/>
      <c r="J320" s="63"/>
      <c r="K320" s="81"/>
      <c r="L320" s="82"/>
      <c r="M320" s="82"/>
      <c r="N320" s="68"/>
      <c r="O320" s="68"/>
      <c r="P320" s="68"/>
      <c r="Q320" s="462"/>
      <c r="R320" s="64"/>
      <c r="S320" s="70"/>
    </row>
    <row r="321" spans="4:19" x14ac:dyDescent="0.3">
      <c r="D321" s="65"/>
      <c r="E321" s="65"/>
      <c r="F321" s="65"/>
      <c r="G321" s="65"/>
      <c r="H321" s="63"/>
      <c r="I321" s="63"/>
      <c r="J321" s="63"/>
      <c r="K321" s="81"/>
      <c r="L321" s="82"/>
      <c r="M321" s="82"/>
      <c r="N321" s="68"/>
      <c r="O321" s="68"/>
      <c r="P321" s="68"/>
      <c r="Q321" s="462"/>
      <c r="R321" s="64"/>
      <c r="S321" s="70"/>
    </row>
    <row r="322" spans="4:19" x14ac:dyDescent="0.3">
      <c r="D322" s="65"/>
      <c r="E322" s="65"/>
      <c r="F322" s="65"/>
      <c r="G322" s="65"/>
      <c r="H322" s="63"/>
      <c r="I322" s="63"/>
      <c r="J322" s="63"/>
      <c r="K322" s="81"/>
      <c r="L322" s="82"/>
      <c r="M322" s="82"/>
      <c r="N322" s="68"/>
      <c r="O322" s="68"/>
      <c r="P322" s="68"/>
      <c r="Q322" s="462"/>
      <c r="R322" s="64"/>
      <c r="S322" s="70"/>
    </row>
    <row r="323" spans="4:19" x14ac:dyDescent="0.3">
      <c r="D323" s="65"/>
      <c r="E323" s="65"/>
      <c r="F323" s="65"/>
      <c r="G323" s="65"/>
      <c r="H323" s="63"/>
      <c r="I323" s="63"/>
      <c r="J323" s="63"/>
      <c r="K323" s="81"/>
      <c r="L323" s="82"/>
      <c r="M323" s="82"/>
      <c r="N323" s="68"/>
      <c r="O323" s="68"/>
      <c r="P323" s="68"/>
      <c r="Q323" s="462"/>
      <c r="R323" s="64"/>
      <c r="S323" s="70"/>
    </row>
    <row r="324" spans="4:19" x14ac:dyDescent="0.3">
      <c r="D324" s="65"/>
      <c r="E324" s="65"/>
      <c r="F324" s="65"/>
      <c r="G324" s="65"/>
      <c r="H324" s="63"/>
      <c r="I324" s="63"/>
      <c r="J324" s="63"/>
      <c r="K324" s="81"/>
      <c r="L324" s="82"/>
      <c r="M324" s="82"/>
      <c r="N324" s="68"/>
      <c r="O324" s="68"/>
      <c r="P324" s="68"/>
      <c r="Q324" s="462"/>
      <c r="R324" s="64"/>
      <c r="S324" s="70"/>
    </row>
    <row r="325" spans="4:19" x14ac:dyDescent="0.3">
      <c r="D325" s="65"/>
      <c r="E325" s="65"/>
      <c r="F325" s="65"/>
      <c r="G325" s="65"/>
      <c r="H325" s="63"/>
      <c r="I325" s="63"/>
      <c r="J325" s="63"/>
      <c r="K325" s="81"/>
      <c r="L325" s="82"/>
      <c r="M325" s="82"/>
      <c r="N325" s="68"/>
      <c r="O325" s="68"/>
      <c r="P325" s="68"/>
      <c r="Q325" s="462"/>
      <c r="R325" s="64"/>
      <c r="S325" s="70"/>
    </row>
    <row r="326" spans="4:19" x14ac:dyDescent="0.3">
      <c r="D326" s="65"/>
      <c r="E326" s="65"/>
      <c r="F326" s="65"/>
      <c r="G326" s="65"/>
      <c r="H326" s="63"/>
      <c r="I326" s="63"/>
      <c r="J326" s="63"/>
      <c r="K326" s="81"/>
      <c r="L326" s="82"/>
      <c r="M326" s="82"/>
      <c r="N326" s="68"/>
      <c r="O326" s="68"/>
      <c r="P326" s="68"/>
      <c r="Q326" s="462"/>
      <c r="R326" s="64"/>
      <c r="S326" s="70"/>
    </row>
    <row r="327" spans="4:19" x14ac:dyDescent="0.3">
      <c r="D327" s="65"/>
      <c r="E327" s="65"/>
      <c r="F327" s="65"/>
      <c r="G327" s="65"/>
      <c r="H327" s="63"/>
      <c r="I327" s="63"/>
      <c r="J327" s="63"/>
      <c r="K327" s="81"/>
      <c r="L327" s="82"/>
      <c r="M327" s="82"/>
      <c r="N327" s="68"/>
      <c r="O327" s="68"/>
      <c r="P327" s="68"/>
      <c r="Q327" s="462"/>
      <c r="R327" s="64"/>
      <c r="S327" s="70"/>
    </row>
    <row r="328" spans="4:19" x14ac:dyDescent="0.3">
      <c r="D328" s="65"/>
      <c r="E328" s="65"/>
      <c r="F328" s="65"/>
      <c r="G328" s="65"/>
      <c r="H328" s="63"/>
      <c r="I328" s="63"/>
      <c r="J328" s="63"/>
      <c r="K328" s="81"/>
      <c r="L328" s="82"/>
      <c r="M328" s="82"/>
      <c r="N328" s="68"/>
      <c r="O328" s="68"/>
      <c r="P328" s="68"/>
      <c r="Q328" s="462"/>
      <c r="R328" s="64"/>
      <c r="S328" s="70"/>
    </row>
    <row r="329" spans="4:19" x14ac:dyDescent="0.3">
      <c r="D329" s="65"/>
      <c r="E329" s="65"/>
      <c r="F329" s="65"/>
      <c r="G329" s="65"/>
      <c r="H329" s="63"/>
      <c r="I329" s="63"/>
      <c r="J329" s="63"/>
      <c r="K329" s="81"/>
      <c r="L329" s="82"/>
      <c r="M329" s="82"/>
      <c r="N329" s="68"/>
      <c r="O329" s="68"/>
      <c r="P329" s="68"/>
      <c r="Q329" s="462"/>
      <c r="R329" s="64"/>
      <c r="S329" s="70"/>
    </row>
    <row r="330" spans="4:19" x14ac:dyDescent="0.3">
      <c r="D330" s="65"/>
      <c r="E330" s="65"/>
      <c r="F330" s="65"/>
      <c r="G330" s="65"/>
      <c r="H330" s="63"/>
      <c r="I330" s="63"/>
      <c r="J330" s="63"/>
      <c r="K330" s="81"/>
      <c r="L330" s="82"/>
      <c r="M330" s="82"/>
      <c r="N330" s="68"/>
      <c r="O330" s="68"/>
      <c r="P330" s="68"/>
      <c r="Q330" s="462"/>
      <c r="R330" s="64"/>
      <c r="S330" s="70"/>
    </row>
    <row r="331" spans="4:19" x14ac:dyDescent="0.3">
      <c r="D331" s="65"/>
      <c r="E331" s="65"/>
      <c r="F331" s="65"/>
      <c r="G331" s="65"/>
      <c r="H331" s="63"/>
      <c r="I331" s="63"/>
      <c r="J331" s="63"/>
      <c r="K331" s="81"/>
      <c r="L331" s="82"/>
      <c r="M331" s="82"/>
      <c r="N331" s="68"/>
      <c r="O331" s="68"/>
      <c r="P331" s="68"/>
      <c r="Q331" s="462"/>
      <c r="R331" s="64"/>
      <c r="S331" s="70"/>
    </row>
    <row r="332" spans="4:19" x14ac:dyDescent="0.3">
      <c r="D332" s="65"/>
      <c r="E332" s="65"/>
      <c r="F332" s="65"/>
      <c r="G332" s="65"/>
      <c r="H332" s="63"/>
      <c r="I332" s="63"/>
      <c r="J332" s="63"/>
      <c r="K332" s="81"/>
      <c r="L332" s="82"/>
      <c r="M332" s="82"/>
      <c r="N332" s="68"/>
      <c r="O332" s="68"/>
      <c r="P332" s="68"/>
      <c r="Q332" s="462"/>
      <c r="R332" s="64"/>
      <c r="S332" s="70"/>
    </row>
    <row r="333" spans="4:19" x14ac:dyDescent="0.3">
      <c r="D333" s="65"/>
      <c r="E333" s="65"/>
      <c r="F333" s="65"/>
      <c r="G333" s="65"/>
      <c r="H333" s="63"/>
      <c r="I333" s="63"/>
      <c r="J333" s="63"/>
      <c r="K333" s="81"/>
      <c r="L333" s="82"/>
      <c r="M333" s="82"/>
      <c r="N333" s="68"/>
      <c r="O333" s="68"/>
      <c r="P333" s="68"/>
      <c r="Q333" s="462"/>
      <c r="R333" s="64"/>
      <c r="S333" s="70"/>
    </row>
    <row r="334" spans="4:19" x14ac:dyDescent="0.3">
      <c r="D334" s="65"/>
      <c r="E334" s="65"/>
      <c r="F334" s="65"/>
      <c r="G334" s="65"/>
      <c r="H334" s="63"/>
      <c r="I334" s="63"/>
      <c r="J334" s="63"/>
      <c r="K334" s="81"/>
      <c r="L334" s="82"/>
      <c r="M334" s="82"/>
      <c r="N334" s="68"/>
      <c r="O334" s="68"/>
      <c r="P334" s="68"/>
      <c r="Q334" s="462"/>
      <c r="R334" s="64"/>
      <c r="S334" s="70"/>
    </row>
    <row r="335" spans="4:19" x14ac:dyDescent="0.3">
      <c r="D335" s="65"/>
      <c r="E335" s="65"/>
      <c r="F335" s="65"/>
      <c r="G335" s="65"/>
      <c r="H335" s="63"/>
      <c r="I335" s="63"/>
      <c r="J335" s="63"/>
      <c r="K335" s="81"/>
      <c r="L335" s="82"/>
      <c r="M335" s="82"/>
      <c r="N335" s="68"/>
      <c r="O335" s="68"/>
      <c r="P335" s="68"/>
      <c r="Q335" s="462"/>
      <c r="R335" s="64"/>
      <c r="S335" s="70"/>
    </row>
    <row r="336" spans="4:19" x14ac:dyDescent="0.3">
      <c r="D336" s="65"/>
      <c r="E336" s="65"/>
      <c r="F336" s="65"/>
      <c r="G336" s="65"/>
      <c r="H336" s="63"/>
      <c r="I336" s="63"/>
      <c r="J336" s="63"/>
      <c r="K336" s="81"/>
      <c r="L336" s="82"/>
      <c r="M336" s="82"/>
      <c r="N336" s="68"/>
      <c r="O336" s="68"/>
      <c r="P336" s="68"/>
      <c r="Q336" s="462"/>
      <c r="R336" s="64"/>
      <c r="S336" s="70"/>
    </row>
    <row r="337" spans="4:19" x14ac:dyDescent="0.3">
      <c r="D337" s="65"/>
      <c r="E337" s="65"/>
      <c r="F337" s="65"/>
      <c r="G337" s="65"/>
      <c r="H337" s="63"/>
      <c r="I337" s="63"/>
      <c r="J337" s="63"/>
      <c r="K337" s="81"/>
      <c r="L337" s="82"/>
      <c r="M337" s="82"/>
      <c r="N337" s="68"/>
      <c r="O337" s="68"/>
      <c r="P337" s="68"/>
      <c r="Q337" s="462"/>
      <c r="R337" s="64"/>
      <c r="S337" s="70"/>
    </row>
    <row r="338" spans="4:19" x14ac:dyDescent="0.3">
      <c r="D338" s="65"/>
      <c r="E338" s="65"/>
      <c r="F338" s="65"/>
      <c r="G338" s="65"/>
      <c r="H338" s="63"/>
      <c r="I338" s="63"/>
      <c r="J338" s="63"/>
      <c r="K338" s="81"/>
      <c r="L338" s="82"/>
      <c r="M338" s="82"/>
      <c r="N338" s="68"/>
      <c r="O338" s="68"/>
      <c r="P338" s="68"/>
      <c r="Q338" s="462"/>
      <c r="R338" s="64"/>
      <c r="S338" s="70"/>
    </row>
    <row r="339" spans="4:19" x14ac:dyDescent="0.3">
      <c r="D339" s="65"/>
      <c r="E339" s="65"/>
      <c r="F339" s="65"/>
      <c r="G339" s="65"/>
      <c r="H339" s="63"/>
      <c r="I339" s="63"/>
      <c r="J339" s="63"/>
      <c r="K339" s="81"/>
      <c r="L339" s="82"/>
      <c r="M339" s="82"/>
      <c r="N339" s="68"/>
      <c r="O339" s="68"/>
      <c r="P339" s="68"/>
      <c r="Q339" s="462"/>
      <c r="R339" s="64"/>
      <c r="S339" s="70"/>
    </row>
    <row r="340" spans="4:19" x14ac:dyDescent="0.3">
      <c r="D340" s="65"/>
      <c r="E340" s="65"/>
      <c r="F340" s="65"/>
      <c r="G340" s="65"/>
      <c r="H340" s="63"/>
      <c r="I340" s="63"/>
      <c r="J340" s="63"/>
      <c r="K340" s="81"/>
      <c r="L340" s="82"/>
      <c r="M340" s="82"/>
      <c r="N340" s="68"/>
      <c r="O340" s="68"/>
      <c r="P340" s="68"/>
      <c r="Q340" s="462"/>
      <c r="R340" s="64"/>
      <c r="S340" s="70"/>
    </row>
    <row r="341" spans="4:19" x14ac:dyDescent="0.3">
      <c r="D341" s="65"/>
      <c r="E341" s="65"/>
      <c r="F341" s="65"/>
      <c r="G341" s="65"/>
      <c r="H341" s="63"/>
      <c r="I341" s="63"/>
      <c r="J341" s="63"/>
      <c r="K341" s="81"/>
      <c r="L341" s="82"/>
      <c r="M341" s="82"/>
      <c r="N341" s="68"/>
      <c r="O341" s="68"/>
      <c r="P341" s="68"/>
      <c r="Q341" s="462"/>
      <c r="R341" s="64"/>
      <c r="S341" s="70"/>
    </row>
    <row r="342" spans="4:19" x14ac:dyDescent="0.3">
      <c r="D342" s="65"/>
      <c r="E342" s="65"/>
      <c r="F342" s="65"/>
      <c r="G342" s="65"/>
      <c r="H342" s="63"/>
      <c r="I342" s="63"/>
      <c r="J342" s="63"/>
      <c r="K342" s="81"/>
      <c r="L342" s="82"/>
      <c r="M342" s="82"/>
      <c r="N342" s="68"/>
      <c r="O342" s="68"/>
      <c r="P342" s="68"/>
      <c r="Q342" s="462"/>
      <c r="R342" s="64"/>
      <c r="S342" s="70"/>
    </row>
    <row r="343" spans="4:19" x14ac:dyDescent="0.3">
      <c r="D343" s="65"/>
      <c r="E343" s="65"/>
      <c r="F343" s="65"/>
      <c r="G343" s="65"/>
      <c r="H343" s="63"/>
      <c r="I343" s="63"/>
      <c r="J343" s="63"/>
      <c r="K343" s="81"/>
      <c r="L343" s="82"/>
      <c r="M343" s="82"/>
      <c r="N343" s="68"/>
      <c r="O343" s="68"/>
      <c r="P343" s="68"/>
      <c r="Q343" s="462"/>
      <c r="R343" s="64"/>
      <c r="S343" s="70"/>
    </row>
    <row r="344" spans="4:19" x14ac:dyDescent="0.3">
      <c r="D344" s="65"/>
      <c r="E344" s="65"/>
      <c r="F344" s="65"/>
      <c r="G344" s="65"/>
      <c r="H344" s="63"/>
      <c r="I344" s="63"/>
      <c r="J344" s="63"/>
      <c r="K344" s="81"/>
      <c r="L344" s="82"/>
      <c r="M344" s="82"/>
      <c r="N344" s="68"/>
      <c r="O344" s="68"/>
      <c r="P344" s="68"/>
      <c r="Q344" s="462"/>
      <c r="R344" s="64"/>
      <c r="S344" s="70"/>
    </row>
    <row r="345" spans="4:19" x14ac:dyDescent="0.3">
      <c r="D345" s="65"/>
      <c r="E345" s="65"/>
      <c r="F345" s="65"/>
      <c r="G345" s="65"/>
      <c r="H345" s="63"/>
      <c r="I345" s="63"/>
      <c r="J345" s="63"/>
      <c r="K345" s="81"/>
      <c r="L345" s="82"/>
      <c r="M345" s="82"/>
      <c r="N345" s="68"/>
      <c r="O345" s="68"/>
      <c r="P345" s="68"/>
      <c r="Q345" s="462"/>
      <c r="R345" s="64"/>
      <c r="S345" s="70"/>
    </row>
    <row r="346" spans="4:19" x14ac:dyDescent="0.3">
      <c r="D346" s="65"/>
      <c r="E346" s="65"/>
      <c r="F346" s="65"/>
      <c r="G346" s="65"/>
      <c r="H346" s="63"/>
      <c r="I346" s="63"/>
      <c r="J346" s="63"/>
      <c r="K346" s="81"/>
      <c r="L346" s="82"/>
      <c r="M346" s="82"/>
      <c r="N346" s="68"/>
      <c r="O346" s="68"/>
      <c r="P346" s="68"/>
      <c r="Q346" s="462"/>
      <c r="R346" s="64"/>
      <c r="S346" s="70"/>
    </row>
    <row r="347" spans="4:19" x14ac:dyDescent="0.3">
      <c r="D347" s="65"/>
      <c r="E347" s="65"/>
      <c r="F347" s="65"/>
      <c r="G347" s="65"/>
      <c r="H347" s="63"/>
      <c r="I347" s="63"/>
      <c r="J347" s="63"/>
      <c r="K347" s="81"/>
      <c r="L347" s="82"/>
      <c r="M347" s="82"/>
      <c r="N347" s="68"/>
      <c r="O347" s="68"/>
      <c r="P347" s="68"/>
      <c r="Q347" s="462"/>
      <c r="R347" s="64"/>
      <c r="S347" s="70"/>
    </row>
    <row r="348" spans="4:19" x14ac:dyDescent="0.3">
      <c r="D348" s="65"/>
      <c r="E348" s="65"/>
      <c r="F348" s="65"/>
      <c r="G348" s="65"/>
      <c r="H348" s="63"/>
      <c r="I348" s="63"/>
      <c r="J348" s="63"/>
      <c r="K348" s="81"/>
      <c r="L348" s="82"/>
      <c r="M348" s="82"/>
      <c r="N348" s="68"/>
      <c r="O348" s="68"/>
      <c r="P348" s="68"/>
      <c r="Q348" s="462"/>
      <c r="R348" s="64"/>
      <c r="S348" s="70"/>
    </row>
    <row r="349" spans="4:19" x14ac:dyDescent="0.3">
      <c r="D349" s="65"/>
      <c r="E349" s="65"/>
      <c r="F349" s="65"/>
      <c r="G349" s="65"/>
      <c r="H349" s="63"/>
      <c r="I349" s="63"/>
      <c r="J349" s="63"/>
      <c r="K349" s="81"/>
      <c r="L349" s="82"/>
      <c r="M349" s="82"/>
      <c r="N349" s="68"/>
      <c r="O349" s="68"/>
      <c r="P349" s="68"/>
      <c r="Q349" s="462"/>
      <c r="R349" s="64"/>
      <c r="S349" s="70"/>
    </row>
    <row r="350" spans="4:19" x14ac:dyDescent="0.3">
      <c r="D350" s="65"/>
      <c r="E350" s="65"/>
      <c r="F350" s="65"/>
      <c r="G350" s="65"/>
      <c r="H350" s="63"/>
      <c r="I350" s="63"/>
      <c r="J350" s="63"/>
      <c r="K350" s="81"/>
      <c r="L350" s="82"/>
      <c r="M350" s="82"/>
      <c r="N350" s="68"/>
      <c r="O350" s="68"/>
      <c r="P350" s="68"/>
      <c r="Q350" s="462"/>
      <c r="R350" s="64"/>
      <c r="S350" s="70"/>
    </row>
    <row r="351" spans="4:19" x14ac:dyDescent="0.3">
      <c r="D351" s="65"/>
      <c r="E351" s="65"/>
      <c r="F351" s="65"/>
      <c r="G351" s="65"/>
      <c r="H351" s="63"/>
      <c r="I351" s="63"/>
      <c r="J351" s="63"/>
      <c r="K351" s="81"/>
      <c r="L351" s="82"/>
      <c r="M351" s="82"/>
      <c r="N351" s="68"/>
      <c r="O351" s="68"/>
      <c r="P351" s="68"/>
      <c r="Q351" s="462"/>
      <c r="R351" s="64"/>
      <c r="S351" s="70"/>
    </row>
    <row r="352" spans="4:19" x14ac:dyDescent="0.3">
      <c r="D352" s="65"/>
      <c r="E352" s="65"/>
      <c r="F352" s="65"/>
      <c r="G352" s="65"/>
      <c r="H352" s="63"/>
      <c r="I352" s="63"/>
      <c r="J352" s="63"/>
      <c r="K352" s="81"/>
      <c r="L352" s="82"/>
      <c r="M352" s="82"/>
      <c r="N352" s="68"/>
      <c r="O352" s="68"/>
      <c r="P352" s="68"/>
      <c r="Q352" s="462"/>
      <c r="R352" s="64"/>
      <c r="S352" s="70"/>
    </row>
    <row r="353" spans="4:19" x14ac:dyDescent="0.3">
      <c r="D353" s="65"/>
      <c r="E353" s="65"/>
      <c r="F353" s="65"/>
      <c r="G353" s="65"/>
      <c r="H353" s="63"/>
      <c r="I353" s="63"/>
      <c r="J353" s="63"/>
      <c r="K353" s="81"/>
      <c r="L353" s="82"/>
      <c r="M353" s="82"/>
      <c r="N353" s="68"/>
      <c r="O353" s="68"/>
      <c r="P353" s="68"/>
      <c r="Q353" s="462"/>
      <c r="R353" s="64"/>
      <c r="S353" s="70"/>
    </row>
    <row r="354" spans="4:19" x14ac:dyDescent="0.3">
      <c r="D354" s="65"/>
      <c r="E354" s="65"/>
      <c r="F354" s="65"/>
      <c r="G354" s="65"/>
      <c r="H354" s="63"/>
      <c r="I354" s="63"/>
      <c r="J354" s="63"/>
      <c r="K354" s="81"/>
      <c r="L354" s="82"/>
      <c r="M354" s="82"/>
      <c r="N354" s="68"/>
      <c r="O354" s="68"/>
      <c r="P354" s="68"/>
      <c r="Q354" s="462"/>
      <c r="R354" s="64"/>
      <c r="S354" s="70"/>
    </row>
    <row r="355" spans="4:19" x14ac:dyDescent="0.3">
      <c r="D355" s="65"/>
      <c r="E355" s="65"/>
      <c r="F355" s="65"/>
      <c r="G355" s="65"/>
      <c r="H355" s="63"/>
      <c r="I355" s="63"/>
      <c r="J355" s="63"/>
      <c r="K355" s="81"/>
      <c r="L355" s="82"/>
      <c r="M355" s="82"/>
      <c r="N355" s="68"/>
      <c r="O355" s="68"/>
      <c r="P355" s="68"/>
      <c r="Q355" s="462"/>
      <c r="R355" s="64"/>
      <c r="S355" s="70"/>
    </row>
    <row r="356" spans="4:19" x14ac:dyDescent="0.3">
      <c r="D356" s="65"/>
      <c r="E356" s="65"/>
      <c r="F356" s="65"/>
      <c r="G356" s="65"/>
      <c r="H356" s="63"/>
      <c r="I356" s="63"/>
      <c r="J356" s="63"/>
      <c r="K356" s="81"/>
      <c r="L356" s="82"/>
      <c r="M356" s="82"/>
      <c r="N356" s="68"/>
      <c r="O356" s="68"/>
      <c r="P356" s="68"/>
      <c r="Q356" s="462"/>
      <c r="R356" s="64"/>
      <c r="S356" s="70"/>
    </row>
    <row r="357" spans="4:19" x14ac:dyDescent="0.3">
      <c r="D357" s="65"/>
      <c r="E357" s="65"/>
      <c r="F357" s="65"/>
      <c r="G357" s="65"/>
      <c r="H357" s="63"/>
      <c r="I357" s="63"/>
      <c r="J357" s="63"/>
      <c r="K357" s="81"/>
      <c r="L357" s="82"/>
      <c r="M357" s="82"/>
      <c r="N357" s="68"/>
      <c r="O357" s="68"/>
      <c r="P357" s="68"/>
      <c r="Q357" s="462"/>
      <c r="R357" s="64"/>
      <c r="S357" s="70"/>
    </row>
    <row r="358" spans="4:19" x14ac:dyDescent="0.3">
      <c r="D358" s="65"/>
      <c r="E358" s="65"/>
      <c r="F358" s="65"/>
      <c r="G358" s="65"/>
      <c r="H358" s="63"/>
      <c r="I358" s="63"/>
      <c r="J358" s="63"/>
      <c r="K358" s="81"/>
      <c r="L358" s="82"/>
      <c r="M358" s="82"/>
      <c r="N358" s="68"/>
      <c r="O358" s="68"/>
      <c r="P358" s="68"/>
      <c r="Q358" s="462"/>
      <c r="R358" s="64"/>
      <c r="S358" s="70"/>
    </row>
    <row r="359" spans="4:19" x14ac:dyDescent="0.3">
      <c r="D359" s="65"/>
      <c r="E359" s="65"/>
      <c r="F359" s="65"/>
      <c r="G359" s="65"/>
      <c r="H359" s="63"/>
      <c r="I359" s="63"/>
      <c r="J359" s="63"/>
      <c r="K359" s="81"/>
      <c r="L359" s="82"/>
      <c r="M359" s="82"/>
      <c r="N359" s="68"/>
      <c r="O359" s="68"/>
      <c r="P359" s="68"/>
      <c r="Q359" s="462"/>
      <c r="R359" s="64"/>
      <c r="S359" s="70"/>
    </row>
    <row r="360" spans="4:19" x14ac:dyDescent="0.3">
      <c r="D360" s="65"/>
      <c r="E360" s="65"/>
      <c r="F360" s="65"/>
      <c r="G360" s="65"/>
      <c r="H360" s="63"/>
      <c r="I360" s="63"/>
      <c r="J360" s="63"/>
      <c r="K360" s="81"/>
      <c r="L360" s="82"/>
      <c r="M360" s="82"/>
      <c r="N360" s="68"/>
      <c r="O360" s="68"/>
      <c r="P360" s="68"/>
      <c r="Q360" s="462"/>
      <c r="R360" s="64"/>
      <c r="S360" s="70"/>
    </row>
    <row r="361" spans="4:19" x14ac:dyDescent="0.3">
      <c r="D361" s="65"/>
      <c r="E361" s="65"/>
      <c r="F361" s="65"/>
      <c r="G361" s="65"/>
      <c r="H361" s="63"/>
      <c r="I361" s="63"/>
      <c r="J361" s="63"/>
      <c r="K361" s="81"/>
      <c r="L361" s="82"/>
      <c r="M361" s="82"/>
      <c r="N361" s="68"/>
      <c r="O361" s="68"/>
      <c r="P361" s="68"/>
      <c r="Q361" s="462"/>
      <c r="R361" s="64"/>
      <c r="S361" s="70"/>
    </row>
    <row r="362" spans="4:19" x14ac:dyDescent="0.3">
      <c r="D362" s="65"/>
      <c r="E362" s="65"/>
      <c r="F362" s="65"/>
      <c r="G362" s="65"/>
      <c r="H362" s="63"/>
      <c r="I362" s="63"/>
      <c r="J362" s="63"/>
      <c r="K362" s="81"/>
      <c r="L362" s="82"/>
      <c r="M362" s="82"/>
      <c r="N362" s="68"/>
      <c r="O362" s="68"/>
      <c r="P362" s="68"/>
      <c r="Q362" s="462"/>
      <c r="R362" s="64"/>
      <c r="S362" s="70"/>
    </row>
    <row r="363" spans="4:19" x14ac:dyDescent="0.3">
      <c r="D363" s="65"/>
      <c r="E363" s="65"/>
      <c r="F363" s="65"/>
      <c r="G363" s="65"/>
      <c r="H363" s="63"/>
      <c r="I363" s="63"/>
      <c r="J363" s="63"/>
      <c r="K363" s="81"/>
      <c r="L363" s="82"/>
      <c r="M363" s="82"/>
      <c r="N363" s="68"/>
      <c r="O363" s="68"/>
      <c r="P363" s="68"/>
      <c r="Q363" s="462"/>
      <c r="R363" s="64"/>
      <c r="S363" s="70"/>
    </row>
    <row r="364" spans="4:19" x14ac:dyDescent="0.3">
      <c r="D364" s="65"/>
      <c r="E364" s="65"/>
      <c r="F364" s="65"/>
      <c r="G364" s="65"/>
      <c r="H364" s="63"/>
      <c r="I364" s="63"/>
      <c r="J364" s="63"/>
      <c r="K364" s="81"/>
      <c r="L364" s="82"/>
      <c r="M364" s="82"/>
      <c r="N364" s="68"/>
      <c r="O364" s="68"/>
      <c r="P364" s="68"/>
      <c r="Q364" s="462"/>
      <c r="R364" s="64"/>
      <c r="S364" s="70"/>
    </row>
    <row r="365" spans="4:19" x14ac:dyDescent="0.3">
      <c r="D365" s="65"/>
      <c r="E365" s="65"/>
      <c r="F365" s="65"/>
      <c r="G365" s="65"/>
      <c r="H365" s="63"/>
      <c r="I365" s="63"/>
      <c r="J365" s="63"/>
      <c r="K365" s="81"/>
      <c r="L365" s="82"/>
      <c r="M365" s="82"/>
      <c r="N365" s="68"/>
      <c r="O365" s="68"/>
      <c r="P365" s="68"/>
      <c r="Q365" s="462"/>
      <c r="R365" s="64"/>
      <c r="S365" s="70"/>
    </row>
    <row r="366" spans="4:19" x14ac:dyDescent="0.3">
      <c r="D366" s="65"/>
      <c r="E366" s="65"/>
      <c r="F366" s="65"/>
      <c r="G366" s="65"/>
      <c r="H366" s="63"/>
      <c r="I366" s="63"/>
      <c r="J366" s="63"/>
      <c r="K366" s="81"/>
      <c r="L366" s="82"/>
      <c r="M366" s="82"/>
      <c r="N366" s="68"/>
      <c r="O366" s="68"/>
      <c r="P366" s="68"/>
      <c r="Q366" s="462"/>
      <c r="R366" s="64"/>
      <c r="S366" s="70"/>
    </row>
    <row r="367" spans="4:19" x14ac:dyDescent="0.3">
      <c r="D367" s="65"/>
      <c r="E367" s="65"/>
      <c r="F367" s="65"/>
      <c r="G367" s="65"/>
      <c r="H367" s="63"/>
      <c r="I367" s="63"/>
      <c r="J367" s="63"/>
      <c r="K367" s="81"/>
      <c r="L367" s="82"/>
      <c r="M367" s="82"/>
      <c r="N367" s="68"/>
      <c r="O367" s="68"/>
      <c r="P367" s="68"/>
      <c r="Q367" s="462"/>
      <c r="R367" s="64"/>
      <c r="S367" s="70"/>
    </row>
    <row r="368" spans="4:19" x14ac:dyDescent="0.3">
      <c r="D368" s="65"/>
      <c r="E368" s="65"/>
      <c r="F368" s="65"/>
      <c r="G368" s="65"/>
      <c r="H368" s="63"/>
      <c r="I368" s="63"/>
      <c r="J368" s="63"/>
      <c r="K368" s="81"/>
      <c r="L368" s="82"/>
      <c r="M368" s="82"/>
      <c r="N368" s="68"/>
      <c r="O368" s="68"/>
      <c r="P368" s="68"/>
      <c r="Q368" s="462"/>
      <c r="R368" s="64"/>
      <c r="S368" s="70"/>
    </row>
    <row r="369" spans="4:19" x14ac:dyDescent="0.3">
      <c r="D369" s="65"/>
      <c r="E369" s="65"/>
      <c r="F369" s="65"/>
      <c r="G369" s="65"/>
      <c r="H369" s="63"/>
      <c r="I369" s="63"/>
      <c r="J369" s="63"/>
      <c r="K369" s="81"/>
      <c r="L369" s="82"/>
      <c r="M369" s="82"/>
      <c r="N369" s="68"/>
      <c r="O369" s="68"/>
      <c r="P369" s="68"/>
      <c r="Q369" s="462"/>
      <c r="R369" s="64"/>
      <c r="S369" s="70"/>
    </row>
    <row r="370" spans="4:19" x14ac:dyDescent="0.3">
      <c r="D370" s="65"/>
      <c r="E370" s="65"/>
      <c r="F370" s="65"/>
      <c r="G370" s="65"/>
      <c r="H370" s="63"/>
      <c r="I370" s="63"/>
      <c r="J370" s="63"/>
      <c r="K370" s="81"/>
      <c r="L370" s="82"/>
      <c r="M370" s="82"/>
      <c r="N370" s="68"/>
      <c r="O370" s="68"/>
      <c r="P370" s="68"/>
      <c r="Q370" s="462"/>
      <c r="R370" s="64"/>
      <c r="S370" s="70"/>
    </row>
    <row r="371" spans="4:19" x14ac:dyDescent="0.3">
      <c r="D371" s="65"/>
      <c r="E371" s="65"/>
      <c r="F371" s="65"/>
      <c r="G371" s="65"/>
      <c r="H371" s="63"/>
      <c r="I371" s="63"/>
      <c r="J371" s="63"/>
      <c r="K371" s="81"/>
      <c r="L371" s="82"/>
      <c r="M371" s="82"/>
      <c r="N371" s="68"/>
      <c r="O371" s="68"/>
      <c r="P371" s="68"/>
      <c r="Q371" s="462"/>
      <c r="R371" s="64"/>
      <c r="S371" s="70"/>
    </row>
    <row r="372" spans="4:19" x14ac:dyDescent="0.3">
      <c r="D372" s="65"/>
      <c r="E372" s="65"/>
      <c r="F372" s="65"/>
      <c r="G372" s="65"/>
      <c r="H372" s="63"/>
      <c r="I372" s="63"/>
      <c r="J372" s="63"/>
      <c r="K372" s="81"/>
      <c r="L372" s="82"/>
      <c r="M372" s="82"/>
      <c r="N372" s="68"/>
      <c r="O372" s="68"/>
      <c r="P372" s="68"/>
      <c r="Q372" s="462"/>
      <c r="R372" s="64"/>
      <c r="S372" s="70"/>
    </row>
    <row r="373" spans="4:19" x14ac:dyDescent="0.3">
      <c r="D373" s="65"/>
      <c r="E373" s="65"/>
      <c r="F373" s="65"/>
      <c r="G373" s="65"/>
      <c r="H373" s="63"/>
      <c r="I373" s="63"/>
      <c r="J373" s="63"/>
      <c r="K373" s="81"/>
      <c r="L373" s="82"/>
      <c r="M373" s="82"/>
      <c r="N373" s="68"/>
      <c r="O373" s="68"/>
      <c r="P373" s="68"/>
      <c r="Q373" s="462"/>
      <c r="R373" s="64"/>
      <c r="S373" s="70"/>
    </row>
    <row r="374" spans="4:19" x14ac:dyDescent="0.3">
      <c r="D374" s="65"/>
      <c r="E374" s="65"/>
      <c r="F374" s="65"/>
      <c r="G374" s="65"/>
      <c r="H374" s="63"/>
      <c r="I374" s="63"/>
      <c r="J374" s="63"/>
      <c r="K374" s="81"/>
      <c r="L374" s="82"/>
      <c r="M374" s="82"/>
      <c r="N374" s="68"/>
      <c r="O374" s="68"/>
      <c r="P374" s="68"/>
      <c r="Q374" s="462"/>
      <c r="R374" s="64"/>
      <c r="S374" s="70"/>
    </row>
    <row r="375" spans="4:19" x14ac:dyDescent="0.3">
      <c r="D375" s="65"/>
      <c r="E375" s="65"/>
      <c r="F375" s="65"/>
      <c r="G375" s="65"/>
      <c r="H375" s="63"/>
      <c r="I375" s="63"/>
      <c r="J375" s="63"/>
      <c r="K375" s="81"/>
      <c r="L375" s="82"/>
      <c r="M375" s="82"/>
      <c r="N375" s="68"/>
      <c r="O375" s="68"/>
      <c r="P375" s="68"/>
      <c r="Q375" s="462"/>
      <c r="R375" s="64"/>
      <c r="S375" s="70"/>
    </row>
    <row r="376" spans="4:19" x14ac:dyDescent="0.3">
      <c r="D376" s="65"/>
      <c r="E376" s="65"/>
      <c r="F376" s="65"/>
      <c r="G376" s="65"/>
      <c r="H376" s="63"/>
      <c r="I376" s="63"/>
      <c r="J376" s="63"/>
      <c r="K376" s="81"/>
      <c r="L376" s="82"/>
      <c r="M376" s="82"/>
      <c r="N376" s="68"/>
      <c r="O376" s="68"/>
      <c r="P376" s="68"/>
      <c r="Q376" s="462"/>
      <c r="R376" s="64"/>
      <c r="S376" s="70"/>
    </row>
    <row r="377" spans="4:19" x14ac:dyDescent="0.3">
      <c r="D377" s="65"/>
      <c r="E377" s="65"/>
      <c r="F377" s="65"/>
      <c r="G377" s="65"/>
      <c r="H377" s="63"/>
      <c r="I377" s="63"/>
      <c r="J377" s="63"/>
      <c r="K377" s="81"/>
      <c r="L377" s="82"/>
      <c r="M377" s="82"/>
      <c r="N377" s="68"/>
      <c r="O377" s="68"/>
      <c r="P377" s="68"/>
      <c r="Q377" s="462"/>
      <c r="R377" s="64"/>
      <c r="S377" s="70"/>
    </row>
    <row r="378" spans="4:19" x14ac:dyDescent="0.3">
      <c r="D378" s="65"/>
      <c r="E378" s="65"/>
      <c r="F378" s="65"/>
      <c r="G378" s="65"/>
      <c r="H378" s="63"/>
      <c r="I378" s="63"/>
      <c r="J378" s="63"/>
      <c r="K378" s="81"/>
      <c r="L378" s="82"/>
      <c r="M378" s="82"/>
      <c r="N378" s="68"/>
      <c r="O378" s="68"/>
      <c r="P378" s="68"/>
      <c r="Q378" s="462"/>
      <c r="R378" s="64"/>
      <c r="S378" s="70"/>
    </row>
    <row r="379" spans="4:19" x14ac:dyDescent="0.3">
      <c r="D379" s="65"/>
      <c r="E379" s="65"/>
      <c r="F379" s="65"/>
      <c r="G379" s="65"/>
      <c r="H379" s="63"/>
      <c r="I379" s="63"/>
      <c r="J379" s="63"/>
      <c r="K379" s="81"/>
      <c r="L379" s="82"/>
      <c r="M379" s="82"/>
      <c r="N379" s="68"/>
      <c r="O379" s="68"/>
      <c r="P379" s="68"/>
      <c r="Q379" s="462"/>
      <c r="R379" s="64"/>
      <c r="S379" s="70"/>
    </row>
    <row r="380" spans="4:19" x14ac:dyDescent="0.3">
      <c r="D380" s="65"/>
      <c r="E380" s="65"/>
      <c r="F380" s="65"/>
      <c r="G380" s="65"/>
      <c r="H380" s="63"/>
      <c r="I380" s="63"/>
      <c r="J380" s="63"/>
      <c r="K380" s="81"/>
      <c r="L380" s="82"/>
      <c r="M380" s="82"/>
      <c r="N380" s="68"/>
      <c r="O380" s="68"/>
      <c r="P380" s="68"/>
      <c r="Q380" s="462"/>
      <c r="R380" s="64"/>
      <c r="S380" s="70"/>
    </row>
    <row r="381" spans="4:19" x14ac:dyDescent="0.3">
      <c r="D381" s="65"/>
      <c r="E381" s="65"/>
      <c r="F381" s="65"/>
      <c r="G381" s="65"/>
      <c r="H381" s="63"/>
      <c r="I381" s="63"/>
      <c r="J381" s="63"/>
      <c r="K381" s="81"/>
      <c r="L381" s="82"/>
      <c r="M381" s="82"/>
      <c r="N381" s="68"/>
      <c r="O381" s="68"/>
      <c r="P381" s="68"/>
      <c r="Q381" s="462"/>
      <c r="R381" s="64"/>
      <c r="S381" s="70"/>
    </row>
    <row r="382" spans="4:19" x14ac:dyDescent="0.3">
      <c r="D382" s="65"/>
      <c r="E382" s="65"/>
      <c r="F382" s="65"/>
      <c r="G382" s="65"/>
      <c r="H382" s="63"/>
      <c r="I382" s="63"/>
      <c r="J382" s="63"/>
      <c r="K382" s="81"/>
      <c r="L382" s="82"/>
      <c r="M382" s="82"/>
      <c r="N382" s="68"/>
      <c r="O382" s="68"/>
      <c r="P382" s="68"/>
      <c r="Q382" s="462"/>
      <c r="R382" s="64"/>
      <c r="S382" s="70"/>
    </row>
    <row r="383" spans="4:19" x14ac:dyDescent="0.3">
      <c r="D383" s="65"/>
      <c r="E383" s="65"/>
      <c r="F383" s="65"/>
      <c r="G383" s="65"/>
      <c r="H383" s="63"/>
      <c r="I383" s="63"/>
      <c r="J383" s="63"/>
      <c r="K383" s="81"/>
      <c r="L383" s="82"/>
      <c r="M383" s="82"/>
      <c r="N383" s="68"/>
      <c r="O383" s="68"/>
      <c r="P383" s="68"/>
      <c r="Q383" s="462"/>
      <c r="R383" s="64"/>
      <c r="S383" s="70"/>
    </row>
    <row r="384" spans="4:19" x14ac:dyDescent="0.3">
      <c r="D384" s="65"/>
      <c r="E384" s="65"/>
      <c r="F384" s="65"/>
      <c r="G384" s="65"/>
      <c r="H384" s="63"/>
      <c r="I384" s="63"/>
      <c r="J384" s="63"/>
      <c r="K384" s="81"/>
      <c r="L384" s="82"/>
      <c r="M384" s="82"/>
      <c r="N384" s="68"/>
      <c r="O384" s="68"/>
      <c r="P384" s="68"/>
      <c r="Q384" s="462"/>
      <c r="R384" s="64"/>
      <c r="S384" s="70"/>
    </row>
    <row r="385" spans="4:19" x14ac:dyDescent="0.3">
      <c r="D385" s="65"/>
      <c r="E385" s="65"/>
      <c r="F385" s="65"/>
      <c r="G385" s="65"/>
      <c r="H385" s="63"/>
      <c r="I385" s="63"/>
      <c r="J385" s="63"/>
      <c r="K385" s="81"/>
      <c r="L385" s="82"/>
      <c r="M385" s="82"/>
      <c r="N385" s="68"/>
      <c r="O385" s="68"/>
      <c r="P385" s="68"/>
      <c r="Q385" s="462"/>
      <c r="R385" s="64"/>
      <c r="S385" s="70"/>
    </row>
    <row r="386" spans="4:19" x14ac:dyDescent="0.3">
      <c r="D386" s="65"/>
      <c r="E386" s="65"/>
      <c r="F386" s="65"/>
      <c r="G386" s="65"/>
      <c r="H386" s="63"/>
      <c r="I386" s="63"/>
      <c r="J386" s="63"/>
      <c r="K386" s="81"/>
      <c r="L386" s="82"/>
      <c r="M386" s="82"/>
      <c r="N386" s="68"/>
      <c r="O386" s="68"/>
      <c r="P386" s="68"/>
      <c r="Q386" s="462"/>
      <c r="R386" s="64"/>
      <c r="S386" s="70"/>
    </row>
    <row r="387" spans="4:19" x14ac:dyDescent="0.3">
      <c r="D387" s="65"/>
      <c r="E387" s="65"/>
      <c r="F387" s="65"/>
      <c r="G387" s="65"/>
      <c r="H387" s="63"/>
      <c r="I387" s="63"/>
      <c r="J387" s="63"/>
      <c r="K387" s="81"/>
      <c r="L387" s="82"/>
      <c r="M387" s="82"/>
      <c r="N387" s="68"/>
      <c r="O387" s="68"/>
      <c r="P387" s="68"/>
      <c r="Q387" s="462"/>
      <c r="R387" s="64"/>
      <c r="S387" s="70"/>
    </row>
    <row r="388" spans="4:19" x14ac:dyDescent="0.3">
      <c r="D388" s="65"/>
      <c r="E388" s="65"/>
      <c r="F388" s="65"/>
      <c r="G388" s="65"/>
      <c r="H388" s="63"/>
      <c r="I388" s="63"/>
      <c r="J388" s="63"/>
      <c r="K388" s="81"/>
      <c r="L388" s="82"/>
      <c r="M388" s="82"/>
      <c r="N388" s="68"/>
      <c r="O388" s="68"/>
      <c r="P388" s="68"/>
      <c r="Q388" s="462"/>
      <c r="R388" s="64"/>
      <c r="S388" s="70"/>
    </row>
    <row r="389" spans="4:19" x14ac:dyDescent="0.3">
      <c r="D389" s="65"/>
      <c r="E389" s="65"/>
      <c r="F389" s="65"/>
      <c r="G389" s="65"/>
      <c r="H389" s="63"/>
      <c r="I389" s="63"/>
      <c r="J389" s="63"/>
      <c r="K389" s="81"/>
      <c r="L389" s="82"/>
      <c r="M389" s="82"/>
      <c r="N389" s="68"/>
      <c r="O389" s="68"/>
      <c r="P389" s="68"/>
      <c r="Q389" s="462"/>
      <c r="R389" s="64"/>
      <c r="S389" s="70"/>
    </row>
    <row r="390" spans="4:19" x14ac:dyDescent="0.3">
      <c r="D390" s="65"/>
      <c r="E390" s="65"/>
      <c r="F390" s="65"/>
      <c r="G390" s="65"/>
      <c r="H390" s="63"/>
      <c r="I390" s="63"/>
      <c r="J390" s="63"/>
      <c r="K390" s="81"/>
      <c r="L390" s="82"/>
      <c r="M390" s="82"/>
      <c r="N390" s="68"/>
      <c r="O390" s="68"/>
      <c r="P390" s="68"/>
      <c r="Q390" s="462"/>
      <c r="R390" s="64"/>
      <c r="S390" s="70"/>
    </row>
    <row r="391" spans="4:19" x14ac:dyDescent="0.3">
      <c r="D391" s="65"/>
      <c r="E391" s="65"/>
      <c r="F391" s="65"/>
      <c r="G391" s="65"/>
      <c r="H391" s="63"/>
      <c r="I391" s="63"/>
      <c r="J391" s="63"/>
      <c r="K391" s="81"/>
      <c r="L391" s="82"/>
      <c r="M391" s="82"/>
      <c r="N391" s="68"/>
      <c r="O391" s="68"/>
      <c r="P391" s="68"/>
      <c r="Q391" s="462"/>
      <c r="R391" s="64"/>
      <c r="S391" s="70"/>
    </row>
    <row r="392" spans="4:19" x14ac:dyDescent="0.3">
      <c r="D392" s="65"/>
      <c r="E392" s="65"/>
      <c r="F392" s="65"/>
      <c r="G392" s="65"/>
      <c r="H392" s="63"/>
      <c r="I392" s="63"/>
      <c r="J392" s="63"/>
      <c r="K392" s="81"/>
      <c r="L392" s="82"/>
      <c r="M392" s="82"/>
      <c r="N392" s="68"/>
      <c r="O392" s="68"/>
      <c r="P392" s="68"/>
      <c r="Q392" s="462"/>
      <c r="R392" s="64"/>
      <c r="S392" s="70"/>
    </row>
    <row r="393" spans="4:19" x14ac:dyDescent="0.3">
      <c r="D393" s="65"/>
      <c r="E393" s="65"/>
      <c r="F393" s="65"/>
      <c r="G393" s="65"/>
      <c r="H393" s="63"/>
      <c r="I393" s="63"/>
      <c r="J393" s="63"/>
      <c r="K393" s="81"/>
      <c r="L393" s="82"/>
      <c r="M393" s="82"/>
      <c r="N393" s="68"/>
      <c r="O393" s="68"/>
      <c r="P393" s="68"/>
      <c r="Q393" s="462"/>
      <c r="R393" s="64"/>
      <c r="S393" s="70"/>
    </row>
    <row r="394" spans="4:19" x14ac:dyDescent="0.3">
      <c r="D394" s="65"/>
      <c r="E394" s="65"/>
      <c r="F394" s="65"/>
      <c r="G394" s="65"/>
      <c r="H394" s="63"/>
      <c r="I394" s="63"/>
      <c r="J394" s="63"/>
      <c r="K394" s="81"/>
      <c r="L394" s="82"/>
      <c r="M394" s="82"/>
      <c r="N394" s="68"/>
      <c r="O394" s="68"/>
      <c r="P394" s="68"/>
      <c r="Q394" s="462"/>
      <c r="R394" s="64"/>
      <c r="S394" s="70"/>
    </row>
    <row r="395" spans="4:19" x14ac:dyDescent="0.3">
      <c r="D395" s="65"/>
      <c r="E395" s="65"/>
      <c r="F395" s="65"/>
      <c r="G395" s="65"/>
      <c r="H395" s="63"/>
      <c r="I395" s="63"/>
      <c r="J395" s="63"/>
      <c r="K395" s="81"/>
      <c r="L395" s="82"/>
      <c r="M395" s="82"/>
      <c r="N395" s="68"/>
      <c r="O395" s="68"/>
      <c r="P395" s="68"/>
      <c r="Q395" s="462"/>
      <c r="R395" s="64"/>
      <c r="S395" s="70"/>
    </row>
    <row r="396" spans="4:19" x14ac:dyDescent="0.3">
      <c r="D396" s="65"/>
      <c r="E396" s="65"/>
      <c r="F396" s="65"/>
      <c r="G396" s="65"/>
      <c r="H396" s="63"/>
      <c r="I396" s="63"/>
      <c r="J396" s="63"/>
      <c r="K396" s="81"/>
      <c r="L396" s="82"/>
      <c r="M396" s="82"/>
      <c r="N396" s="68"/>
      <c r="O396" s="68"/>
      <c r="P396" s="68"/>
      <c r="Q396" s="462"/>
      <c r="R396" s="64"/>
      <c r="S396" s="70"/>
    </row>
    <row r="397" spans="4:19" x14ac:dyDescent="0.3">
      <c r="D397" s="65"/>
      <c r="E397" s="65"/>
      <c r="F397" s="65"/>
      <c r="G397" s="65"/>
      <c r="H397" s="63"/>
      <c r="I397" s="63"/>
      <c r="J397" s="63"/>
      <c r="K397" s="81"/>
      <c r="L397" s="82"/>
      <c r="M397" s="82"/>
      <c r="N397" s="68"/>
      <c r="O397" s="68"/>
      <c r="P397" s="68"/>
      <c r="Q397" s="462"/>
      <c r="R397" s="64"/>
      <c r="S397" s="70"/>
    </row>
    <row r="398" spans="4:19" x14ac:dyDescent="0.3">
      <c r="D398" s="65"/>
      <c r="E398" s="65"/>
      <c r="F398" s="65"/>
      <c r="G398" s="65"/>
      <c r="H398" s="63"/>
      <c r="I398" s="63"/>
      <c r="J398" s="63"/>
      <c r="K398" s="81"/>
      <c r="L398" s="82"/>
      <c r="M398" s="82"/>
      <c r="N398" s="68"/>
      <c r="O398" s="68"/>
      <c r="P398" s="68"/>
      <c r="Q398" s="462"/>
      <c r="R398" s="64"/>
      <c r="S398" s="70"/>
    </row>
    <row r="399" spans="4:19" x14ac:dyDescent="0.3">
      <c r="D399" s="65"/>
      <c r="E399" s="65"/>
      <c r="F399" s="65"/>
      <c r="G399" s="65"/>
      <c r="H399" s="63"/>
      <c r="I399" s="63"/>
      <c r="J399" s="63"/>
      <c r="K399" s="81"/>
      <c r="L399" s="82"/>
      <c r="M399" s="82"/>
      <c r="N399" s="68"/>
      <c r="O399" s="68"/>
      <c r="P399" s="68"/>
      <c r="Q399" s="462"/>
      <c r="R399" s="64"/>
      <c r="S399" s="70"/>
    </row>
    <row r="400" spans="4:19" x14ac:dyDescent="0.3">
      <c r="D400" s="65"/>
      <c r="E400" s="65"/>
      <c r="F400" s="65"/>
      <c r="G400" s="65"/>
      <c r="H400" s="63"/>
      <c r="I400" s="63"/>
      <c r="J400" s="63"/>
      <c r="K400" s="81"/>
      <c r="L400" s="82"/>
      <c r="M400" s="82"/>
      <c r="N400" s="68"/>
      <c r="O400" s="68"/>
      <c r="P400" s="68"/>
      <c r="Q400" s="462"/>
      <c r="R400" s="64"/>
      <c r="S400" s="70"/>
    </row>
    <row r="401" spans="4:19" x14ac:dyDescent="0.3">
      <c r="D401" s="65"/>
      <c r="E401" s="65"/>
      <c r="F401" s="65"/>
      <c r="G401" s="65"/>
      <c r="H401" s="63"/>
      <c r="I401" s="63"/>
      <c r="J401" s="63"/>
      <c r="K401" s="81"/>
      <c r="L401" s="82"/>
      <c r="M401" s="82"/>
      <c r="N401" s="68"/>
      <c r="O401" s="68"/>
      <c r="P401" s="68"/>
      <c r="Q401" s="462"/>
      <c r="R401" s="64"/>
      <c r="S401" s="70"/>
    </row>
    <row r="402" spans="4:19" x14ac:dyDescent="0.3">
      <c r="D402" s="65"/>
      <c r="E402" s="65"/>
      <c r="F402" s="65"/>
      <c r="G402" s="65"/>
      <c r="H402" s="63"/>
      <c r="I402" s="63"/>
      <c r="J402" s="63"/>
      <c r="K402" s="81"/>
      <c r="L402" s="82"/>
      <c r="M402" s="82"/>
      <c r="N402" s="68"/>
      <c r="O402" s="68"/>
      <c r="P402" s="68"/>
      <c r="Q402" s="462"/>
      <c r="R402" s="64"/>
      <c r="S402" s="70"/>
    </row>
    <row r="403" spans="4:19" x14ac:dyDescent="0.3">
      <c r="D403" s="65"/>
      <c r="E403" s="65"/>
      <c r="F403" s="65"/>
      <c r="G403" s="65"/>
      <c r="H403" s="63"/>
      <c r="I403" s="63"/>
      <c r="J403" s="63"/>
      <c r="K403" s="81"/>
      <c r="L403" s="82"/>
      <c r="M403" s="82"/>
      <c r="N403" s="68"/>
      <c r="O403" s="68"/>
      <c r="P403" s="68"/>
      <c r="Q403" s="462"/>
      <c r="R403" s="64"/>
      <c r="S403" s="70"/>
    </row>
    <row r="404" spans="4:19" x14ac:dyDescent="0.3">
      <c r="D404" s="65"/>
      <c r="E404" s="65"/>
      <c r="F404" s="65"/>
      <c r="G404" s="65"/>
      <c r="H404" s="63"/>
      <c r="I404" s="63"/>
      <c r="J404" s="63"/>
      <c r="K404" s="81"/>
      <c r="L404" s="82"/>
      <c r="M404" s="82"/>
      <c r="N404" s="68"/>
      <c r="O404" s="68"/>
      <c r="P404" s="68"/>
      <c r="Q404" s="462"/>
      <c r="R404" s="64"/>
      <c r="S404" s="70"/>
    </row>
    <row r="405" spans="4:19" x14ac:dyDescent="0.3">
      <c r="D405" s="65"/>
      <c r="E405" s="65"/>
      <c r="F405" s="65"/>
      <c r="G405" s="65"/>
      <c r="H405" s="63"/>
      <c r="I405" s="63"/>
      <c r="J405" s="63"/>
      <c r="K405" s="81"/>
      <c r="L405" s="82"/>
      <c r="M405" s="82"/>
      <c r="N405" s="68"/>
      <c r="O405" s="68"/>
      <c r="P405" s="68"/>
      <c r="Q405" s="462"/>
      <c r="R405" s="64"/>
      <c r="S405" s="70"/>
    </row>
    <row r="406" spans="4:19" x14ac:dyDescent="0.3">
      <c r="D406" s="65"/>
      <c r="E406" s="65"/>
      <c r="F406" s="65"/>
      <c r="G406" s="65"/>
      <c r="H406" s="63"/>
      <c r="I406" s="63"/>
      <c r="J406" s="63"/>
      <c r="K406" s="81"/>
      <c r="L406" s="82"/>
      <c r="M406" s="82"/>
      <c r="N406" s="68"/>
      <c r="O406" s="68"/>
      <c r="P406" s="68"/>
      <c r="Q406" s="462"/>
      <c r="R406" s="64"/>
      <c r="S406" s="70"/>
    </row>
    <row r="407" spans="4:19" x14ac:dyDescent="0.3">
      <c r="D407" s="65"/>
      <c r="E407" s="65"/>
      <c r="F407" s="65"/>
      <c r="G407" s="65"/>
      <c r="H407" s="63"/>
      <c r="I407" s="63"/>
      <c r="J407" s="63"/>
      <c r="K407" s="81"/>
      <c r="L407" s="82"/>
      <c r="M407" s="82"/>
      <c r="N407" s="68"/>
      <c r="O407" s="68"/>
      <c r="P407" s="68"/>
      <c r="Q407" s="462"/>
      <c r="R407" s="64"/>
      <c r="S407" s="70"/>
    </row>
    <row r="408" spans="4:19" x14ac:dyDescent="0.3">
      <c r="D408" s="65"/>
      <c r="E408" s="65"/>
      <c r="F408" s="65"/>
      <c r="G408" s="65"/>
      <c r="H408" s="63"/>
      <c r="I408" s="63"/>
      <c r="J408" s="63"/>
      <c r="K408" s="81"/>
      <c r="L408" s="82"/>
      <c r="M408" s="82"/>
      <c r="N408" s="68"/>
      <c r="O408" s="68"/>
      <c r="P408" s="68"/>
      <c r="Q408" s="462"/>
      <c r="R408" s="64"/>
      <c r="S408" s="70"/>
    </row>
    <row r="409" spans="4:19" x14ac:dyDescent="0.3">
      <c r="D409" s="65"/>
      <c r="E409" s="65"/>
      <c r="F409" s="65"/>
      <c r="G409" s="65"/>
      <c r="H409" s="63"/>
      <c r="I409" s="63"/>
      <c r="J409" s="63"/>
      <c r="K409" s="81"/>
      <c r="L409" s="82"/>
      <c r="M409" s="82"/>
      <c r="N409" s="68"/>
      <c r="O409" s="68"/>
      <c r="P409" s="68"/>
      <c r="Q409" s="462"/>
      <c r="R409" s="64"/>
      <c r="S409" s="70"/>
    </row>
    <row r="410" spans="4:19" x14ac:dyDescent="0.3">
      <c r="D410" s="65"/>
      <c r="E410" s="65"/>
      <c r="F410" s="65"/>
      <c r="G410" s="65"/>
      <c r="H410" s="63"/>
      <c r="I410" s="63"/>
      <c r="J410" s="63"/>
      <c r="K410" s="81"/>
      <c r="L410" s="82"/>
      <c r="M410" s="82"/>
      <c r="N410" s="68"/>
      <c r="O410" s="68"/>
      <c r="P410" s="68"/>
      <c r="Q410" s="462"/>
      <c r="R410" s="64"/>
      <c r="S410" s="70"/>
    </row>
    <row r="411" spans="4:19" x14ac:dyDescent="0.3">
      <c r="D411" s="65"/>
      <c r="E411" s="65"/>
      <c r="F411" s="65"/>
      <c r="G411" s="65"/>
      <c r="H411" s="63"/>
      <c r="I411" s="63"/>
      <c r="J411" s="63"/>
      <c r="K411" s="81"/>
      <c r="L411" s="82"/>
      <c r="M411" s="82"/>
      <c r="N411" s="68"/>
      <c r="O411" s="68"/>
      <c r="P411" s="68"/>
      <c r="Q411" s="462"/>
      <c r="R411" s="64"/>
      <c r="S411" s="70"/>
    </row>
    <row r="412" spans="4:19" x14ac:dyDescent="0.3">
      <c r="D412" s="65"/>
      <c r="E412" s="65"/>
      <c r="F412" s="65"/>
      <c r="G412" s="65"/>
      <c r="H412" s="63"/>
      <c r="I412" s="63"/>
      <c r="J412" s="63"/>
      <c r="K412" s="81"/>
      <c r="L412" s="82"/>
      <c r="M412" s="82"/>
      <c r="N412" s="68"/>
      <c r="O412" s="68"/>
      <c r="P412" s="68"/>
      <c r="Q412" s="462"/>
      <c r="R412" s="64"/>
      <c r="S412" s="70"/>
    </row>
    <row r="413" spans="4:19" x14ac:dyDescent="0.3">
      <c r="D413" s="65"/>
      <c r="E413" s="65"/>
      <c r="F413" s="65"/>
      <c r="G413" s="65"/>
      <c r="H413" s="63"/>
      <c r="I413" s="63"/>
      <c r="J413" s="63"/>
      <c r="K413" s="81"/>
      <c r="L413" s="82"/>
      <c r="M413" s="82"/>
      <c r="N413" s="68"/>
      <c r="O413" s="68"/>
      <c r="P413" s="68"/>
      <c r="Q413" s="462"/>
      <c r="R413" s="64"/>
      <c r="S413" s="70"/>
    </row>
    <row r="414" spans="4:19" x14ac:dyDescent="0.3">
      <c r="D414" s="65"/>
      <c r="E414" s="65"/>
      <c r="F414" s="65"/>
      <c r="G414" s="65"/>
      <c r="H414" s="63"/>
      <c r="I414" s="63"/>
      <c r="J414" s="63"/>
      <c r="K414" s="81"/>
      <c r="L414" s="82"/>
      <c r="M414" s="82"/>
      <c r="N414" s="68"/>
      <c r="O414" s="68"/>
      <c r="P414" s="68"/>
      <c r="Q414" s="462"/>
      <c r="R414" s="64"/>
      <c r="S414" s="70"/>
    </row>
    <row r="415" spans="4:19" x14ac:dyDescent="0.3">
      <c r="D415" s="65"/>
      <c r="E415" s="65"/>
      <c r="F415" s="65"/>
      <c r="G415" s="65"/>
      <c r="H415" s="63"/>
      <c r="I415" s="63"/>
      <c r="J415" s="63"/>
      <c r="K415" s="81"/>
      <c r="L415" s="82"/>
      <c r="M415" s="82"/>
      <c r="N415" s="68"/>
      <c r="O415" s="68"/>
      <c r="P415" s="68"/>
      <c r="Q415" s="462"/>
      <c r="R415" s="64"/>
      <c r="S415" s="70"/>
    </row>
    <row r="416" spans="4:19" x14ac:dyDescent="0.3">
      <c r="D416" s="65"/>
      <c r="E416" s="65"/>
      <c r="F416" s="65"/>
      <c r="G416" s="65"/>
      <c r="H416" s="63"/>
      <c r="I416" s="63"/>
      <c r="J416" s="63"/>
      <c r="K416" s="81"/>
      <c r="L416" s="82"/>
      <c r="M416" s="82"/>
      <c r="N416" s="68"/>
      <c r="O416" s="68"/>
      <c r="P416" s="68"/>
      <c r="Q416" s="462"/>
      <c r="R416" s="64"/>
      <c r="S416" s="70"/>
    </row>
    <row r="417" spans="4:19" x14ac:dyDescent="0.3">
      <c r="D417" s="65"/>
      <c r="E417" s="65"/>
      <c r="F417" s="65"/>
      <c r="G417" s="65"/>
      <c r="H417" s="63"/>
      <c r="I417" s="63"/>
      <c r="J417" s="63"/>
      <c r="K417" s="81"/>
      <c r="L417" s="82"/>
      <c r="M417" s="82"/>
      <c r="N417" s="68"/>
      <c r="O417" s="68"/>
      <c r="P417" s="68"/>
      <c r="Q417" s="462"/>
      <c r="R417" s="64"/>
      <c r="S417" s="70"/>
    </row>
    <row r="418" spans="4:19" x14ac:dyDescent="0.3">
      <c r="D418" s="65"/>
      <c r="E418" s="65"/>
      <c r="F418" s="65"/>
      <c r="G418" s="65"/>
      <c r="H418" s="63"/>
      <c r="I418" s="63"/>
      <c r="J418" s="63"/>
      <c r="K418" s="81"/>
      <c r="L418" s="82"/>
      <c r="M418" s="82"/>
      <c r="N418" s="68"/>
      <c r="O418" s="68"/>
      <c r="P418" s="68"/>
      <c r="Q418" s="462"/>
      <c r="R418" s="64"/>
      <c r="S418" s="70"/>
    </row>
    <row r="419" spans="4:19" x14ac:dyDescent="0.3">
      <c r="D419" s="65"/>
      <c r="E419" s="65"/>
      <c r="F419" s="65"/>
      <c r="G419" s="65"/>
      <c r="H419" s="63"/>
      <c r="I419" s="63"/>
      <c r="J419" s="63"/>
      <c r="K419" s="81"/>
      <c r="L419" s="82"/>
      <c r="M419" s="82"/>
      <c r="N419" s="68"/>
      <c r="O419" s="68"/>
      <c r="P419" s="68"/>
      <c r="Q419" s="462"/>
      <c r="R419" s="64"/>
      <c r="S419" s="70"/>
    </row>
    <row r="420" spans="4:19" x14ac:dyDescent="0.3">
      <c r="D420" s="65"/>
      <c r="E420" s="65"/>
      <c r="F420" s="65"/>
      <c r="G420" s="65"/>
      <c r="H420" s="63"/>
      <c r="I420" s="63"/>
      <c r="J420" s="63"/>
      <c r="K420" s="81"/>
      <c r="L420" s="82"/>
      <c r="M420" s="82"/>
      <c r="N420" s="68"/>
      <c r="O420" s="68"/>
      <c r="P420" s="68"/>
      <c r="Q420" s="462"/>
      <c r="R420" s="64"/>
      <c r="S420" s="70"/>
    </row>
    <row r="421" spans="4:19" x14ac:dyDescent="0.3">
      <c r="D421" s="65"/>
      <c r="E421" s="65"/>
      <c r="F421" s="65"/>
      <c r="G421" s="65"/>
      <c r="H421" s="63"/>
      <c r="I421" s="63"/>
      <c r="J421" s="63"/>
      <c r="K421" s="81"/>
      <c r="L421" s="82"/>
      <c r="M421" s="82"/>
      <c r="N421" s="68"/>
      <c r="O421" s="68"/>
      <c r="P421" s="68"/>
      <c r="Q421" s="462"/>
      <c r="R421" s="64"/>
      <c r="S421" s="70"/>
    </row>
    <row r="422" spans="4:19" x14ac:dyDescent="0.3">
      <c r="D422" s="65"/>
      <c r="E422" s="65"/>
      <c r="F422" s="65"/>
      <c r="G422" s="65"/>
      <c r="H422" s="63"/>
      <c r="I422" s="63"/>
      <c r="J422" s="63"/>
      <c r="K422" s="81"/>
      <c r="L422" s="82"/>
      <c r="M422" s="82"/>
      <c r="N422" s="68"/>
      <c r="O422" s="68"/>
      <c r="P422" s="68"/>
      <c r="Q422" s="462"/>
      <c r="R422" s="64"/>
      <c r="S422" s="70"/>
    </row>
    <row r="423" spans="4:19" x14ac:dyDescent="0.3">
      <c r="D423" s="65"/>
      <c r="E423" s="65"/>
      <c r="F423" s="65"/>
      <c r="G423" s="65"/>
      <c r="H423" s="63"/>
      <c r="I423" s="63"/>
      <c r="J423" s="63"/>
      <c r="K423" s="81"/>
      <c r="L423" s="82"/>
      <c r="M423" s="82"/>
      <c r="N423" s="68"/>
      <c r="O423" s="68"/>
      <c r="P423" s="68"/>
      <c r="Q423" s="462"/>
      <c r="R423" s="64"/>
      <c r="S423" s="70"/>
    </row>
    <row r="424" spans="4:19" x14ac:dyDescent="0.3">
      <c r="D424" s="65"/>
      <c r="E424" s="65"/>
      <c r="F424" s="65"/>
      <c r="G424" s="65"/>
      <c r="H424" s="63"/>
      <c r="I424" s="63"/>
      <c r="J424" s="63"/>
      <c r="K424" s="81"/>
      <c r="L424" s="82"/>
      <c r="M424" s="82"/>
      <c r="N424" s="68"/>
      <c r="O424" s="68"/>
      <c r="P424" s="68"/>
      <c r="Q424" s="462"/>
      <c r="R424" s="64"/>
      <c r="S424" s="70"/>
    </row>
    <row r="425" spans="4:19" x14ac:dyDescent="0.3">
      <c r="D425" s="65"/>
      <c r="E425" s="65"/>
      <c r="F425" s="65"/>
      <c r="G425" s="65"/>
      <c r="H425" s="63"/>
      <c r="I425" s="63"/>
      <c r="J425" s="63"/>
      <c r="K425" s="81"/>
      <c r="L425" s="82"/>
      <c r="M425" s="82"/>
      <c r="N425" s="68"/>
      <c r="O425" s="68"/>
      <c r="P425" s="68"/>
      <c r="Q425" s="462"/>
      <c r="R425" s="64"/>
      <c r="S425" s="70"/>
    </row>
    <row r="426" spans="4:19" x14ac:dyDescent="0.3">
      <c r="D426" s="65"/>
      <c r="E426" s="65"/>
      <c r="F426" s="65"/>
      <c r="G426" s="65"/>
      <c r="H426" s="63"/>
      <c r="I426" s="63"/>
      <c r="J426" s="63"/>
      <c r="K426" s="81"/>
      <c r="L426" s="82"/>
      <c r="M426" s="82"/>
      <c r="N426" s="68"/>
      <c r="O426" s="68"/>
      <c r="P426" s="68"/>
      <c r="Q426" s="462"/>
      <c r="R426" s="64"/>
      <c r="S426" s="70"/>
    </row>
    <row r="427" spans="4:19" x14ac:dyDescent="0.3">
      <c r="D427" s="65"/>
      <c r="E427" s="65"/>
      <c r="F427" s="65"/>
      <c r="G427" s="65"/>
      <c r="H427" s="63"/>
      <c r="I427" s="63"/>
      <c r="J427" s="63"/>
      <c r="K427" s="81"/>
      <c r="L427" s="82"/>
      <c r="M427" s="82"/>
      <c r="N427" s="68"/>
      <c r="O427" s="68"/>
      <c r="P427" s="68"/>
      <c r="Q427" s="462"/>
      <c r="R427" s="64"/>
      <c r="S427" s="70"/>
    </row>
    <row r="428" spans="4:19" x14ac:dyDescent="0.3">
      <c r="D428" s="65"/>
      <c r="E428" s="65"/>
      <c r="F428" s="65"/>
      <c r="G428" s="65"/>
      <c r="H428" s="63"/>
      <c r="I428" s="63"/>
      <c r="J428" s="63"/>
      <c r="K428" s="81"/>
      <c r="L428" s="82"/>
      <c r="M428" s="82"/>
      <c r="N428" s="68"/>
      <c r="O428" s="68"/>
      <c r="P428" s="68"/>
      <c r="Q428" s="462"/>
      <c r="R428" s="64"/>
      <c r="S428" s="70"/>
    </row>
    <row r="429" spans="4:19" x14ac:dyDescent="0.3">
      <c r="D429" s="65"/>
      <c r="E429" s="65"/>
      <c r="F429" s="65"/>
      <c r="G429" s="65"/>
      <c r="H429" s="63"/>
      <c r="I429" s="63"/>
      <c r="J429" s="63"/>
      <c r="K429" s="81"/>
      <c r="L429" s="82"/>
      <c r="M429" s="82"/>
      <c r="N429" s="68"/>
      <c r="O429" s="68"/>
      <c r="P429" s="68"/>
      <c r="Q429" s="462"/>
      <c r="R429" s="64"/>
      <c r="S429" s="70"/>
    </row>
    <row r="430" spans="4:19" x14ac:dyDescent="0.3">
      <c r="D430" s="65"/>
      <c r="E430" s="65"/>
      <c r="F430" s="65"/>
      <c r="G430" s="65"/>
      <c r="H430" s="63"/>
      <c r="I430" s="63"/>
      <c r="J430" s="63"/>
      <c r="K430" s="81"/>
      <c r="L430" s="82"/>
      <c r="M430" s="82"/>
      <c r="N430" s="68"/>
      <c r="O430" s="68"/>
      <c r="P430" s="68"/>
      <c r="Q430" s="462"/>
      <c r="R430" s="64"/>
      <c r="S430" s="70"/>
    </row>
    <row r="431" spans="4:19" x14ac:dyDescent="0.3">
      <c r="D431" s="65"/>
      <c r="E431" s="65"/>
      <c r="F431" s="65"/>
      <c r="G431" s="65"/>
      <c r="H431" s="63"/>
      <c r="I431" s="63"/>
      <c r="J431" s="63"/>
      <c r="K431" s="81"/>
      <c r="L431" s="82"/>
      <c r="M431" s="82"/>
      <c r="N431" s="68"/>
      <c r="O431" s="68"/>
      <c r="P431" s="68"/>
      <c r="Q431" s="462"/>
      <c r="R431" s="64"/>
      <c r="S431" s="70"/>
    </row>
    <row r="432" spans="4:19" x14ac:dyDescent="0.3">
      <c r="D432" s="65"/>
      <c r="E432" s="65"/>
      <c r="F432" s="65"/>
      <c r="G432" s="65"/>
      <c r="H432" s="63"/>
      <c r="I432" s="63"/>
      <c r="J432" s="63"/>
      <c r="K432" s="81"/>
      <c r="L432" s="82"/>
      <c r="M432" s="82"/>
      <c r="N432" s="68"/>
      <c r="O432" s="68"/>
      <c r="P432" s="68"/>
      <c r="Q432" s="462"/>
      <c r="R432" s="64"/>
      <c r="S432" s="70"/>
    </row>
    <row r="433" spans="4:19" x14ac:dyDescent="0.3">
      <c r="D433" s="65"/>
      <c r="E433" s="65"/>
      <c r="F433" s="65"/>
      <c r="G433" s="65"/>
      <c r="H433" s="63"/>
      <c r="I433" s="63"/>
      <c r="J433" s="63"/>
      <c r="K433" s="81"/>
      <c r="L433" s="82"/>
      <c r="M433" s="82"/>
      <c r="N433" s="68"/>
      <c r="O433" s="68"/>
      <c r="P433" s="68"/>
      <c r="Q433" s="462"/>
      <c r="R433" s="64"/>
      <c r="S433" s="70"/>
    </row>
    <row r="434" spans="4:19" x14ac:dyDescent="0.3">
      <c r="D434" s="65"/>
      <c r="E434" s="65"/>
      <c r="F434" s="65"/>
      <c r="G434" s="65"/>
      <c r="H434" s="63"/>
      <c r="I434" s="63"/>
      <c r="J434" s="63"/>
      <c r="K434" s="81"/>
      <c r="L434" s="82"/>
      <c r="M434" s="82"/>
      <c r="N434" s="68"/>
      <c r="O434" s="68"/>
      <c r="P434" s="68"/>
      <c r="Q434" s="462"/>
      <c r="R434" s="64"/>
      <c r="S434" s="70"/>
    </row>
    <row r="435" spans="4:19" x14ac:dyDescent="0.3">
      <c r="D435" s="65"/>
      <c r="E435" s="65"/>
      <c r="F435" s="65"/>
      <c r="G435" s="65"/>
      <c r="H435" s="63"/>
      <c r="I435" s="63"/>
      <c r="J435" s="63"/>
      <c r="K435" s="81"/>
      <c r="L435" s="82"/>
      <c r="M435" s="82"/>
      <c r="N435" s="68"/>
      <c r="O435" s="68"/>
      <c r="P435" s="68"/>
      <c r="Q435" s="462"/>
      <c r="R435" s="64"/>
      <c r="S435" s="70"/>
    </row>
    <row r="436" spans="4:19" x14ac:dyDescent="0.3">
      <c r="D436" s="65"/>
      <c r="E436" s="65"/>
      <c r="F436" s="65"/>
      <c r="G436" s="65"/>
      <c r="H436" s="63"/>
      <c r="I436" s="63"/>
      <c r="J436" s="63"/>
      <c r="K436" s="81"/>
      <c r="L436" s="82"/>
      <c r="M436" s="82"/>
      <c r="N436" s="68"/>
      <c r="O436" s="68"/>
      <c r="P436" s="68"/>
      <c r="Q436" s="462"/>
      <c r="R436" s="64"/>
      <c r="S436" s="70"/>
    </row>
    <row r="437" spans="4:19" x14ac:dyDescent="0.3">
      <c r="D437" s="65"/>
      <c r="E437" s="65"/>
      <c r="F437" s="65"/>
      <c r="G437" s="65"/>
      <c r="H437" s="63"/>
      <c r="I437" s="63"/>
      <c r="J437" s="63"/>
      <c r="K437" s="81"/>
      <c r="L437" s="82"/>
      <c r="M437" s="82"/>
      <c r="N437" s="68"/>
      <c r="O437" s="68"/>
      <c r="P437" s="68"/>
      <c r="Q437" s="462"/>
      <c r="R437" s="64"/>
      <c r="S437" s="70"/>
    </row>
    <row r="438" spans="4:19" x14ac:dyDescent="0.3">
      <c r="D438" s="65"/>
      <c r="E438" s="65"/>
      <c r="F438" s="65"/>
      <c r="G438" s="65"/>
      <c r="H438" s="63"/>
      <c r="I438" s="63"/>
      <c r="J438" s="63"/>
      <c r="K438" s="81"/>
      <c r="L438" s="82"/>
      <c r="M438" s="82"/>
      <c r="N438" s="68"/>
      <c r="O438" s="68"/>
      <c r="P438" s="68"/>
      <c r="Q438" s="462"/>
      <c r="R438" s="64"/>
      <c r="S438" s="70"/>
    </row>
    <row r="439" spans="4:19" x14ac:dyDescent="0.3">
      <c r="D439" s="65"/>
      <c r="E439" s="65"/>
      <c r="F439" s="65"/>
      <c r="G439" s="65"/>
      <c r="H439" s="63"/>
      <c r="I439" s="63"/>
      <c r="J439" s="63"/>
      <c r="K439" s="81"/>
      <c r="L439" s="82"/>
      <c r="M439" s="82"/>
      <c r="N439" s="68"/>
      <c r="O439" s="68"/>
      <c r="P439" s="68"/>
      <c r="Q439" s="462"/>
      <c r="R439" s="64"/>
      <c r="S439" s="70"/>
    </row>
    <row r="440" spans="4:19" x14ac:dyDescent="0.3">
      <c r="D440" s="65"/>
      <c r="E440" s="65"/>
      <c r="F440" s="65"/>
      <c r="G440" s="65"/>
      <c r="H440" s="63"/>
      <c r="I440" s="63"/>
      <c r="J440" s="63"/>
      <c r="K440" s="81"/>
      <c r="L440" s="82"/>
      <c r="M440" s="82"/>
      <c r="N440" s="68"/>
      <c r="O440" s="68"/>
      <c r="P440" s="68"/>
      <c r="Q440" s="462"/>
      <c r="R440" s="64"/>
      <c r="S440" s="70"/>
    </row>
    <row r="441" spans="4:19" x14ac:dyDescent="0.3">
      <c r="D441" s="65"/>
      <c r="E441" s="65"/>
      <c r="F441" s="65"/>
      <c r="G441" s="65"/>
      <c r="H441" s="63"/>
      <c r="I441" s="63"/>
      <c r="J441" s="63"/>
      <c r="K441" s="81"/>
      <c r="L441" s="82"/>
      <c r="M441" s="82"/>
      <c r="N441" s="68"/>
      <c r="O441" s="68"/>
      <c r="P441" s="68"/>
      <c r="Q441" s="462"/>
      <c r="R441" s="64"/>
      <c r="S441" s="70"/>
    </row>
    <row r="442" spans="4:19" x14ac:dyDescent="0.3">
      <c r="D442" s="65"/>
      <c r="E442" s="65"/>
      <c r="F442" s="65"/>
      <c r="G442" s="65"/>
      <c r="H442" s="63"/>
      <c r="I442" s="63"/>
      <c r="J442" s="63"/>
      <c r="K442" s="81"/>
      <c r="L442" s="82"/>
      <c r="M442" s="82"/>
      <c r="N442" s="68"/>
      <c r="O442" s="68"/>
      <c r="P442" s="68"/>
      <c r="Q442" s="462"/>
      <c r="R442" s="64"/>
      <c r="S442" s="70"/>
    </row>
    <row r="443" spans="4:19" x14ac:dyDescent="0.3">
      <c r="D443" s="65"/>
      <c r="E443" s="65"/>
      <c r="F443" s="65"/>
      <c r="G443" s="65"/>
      <c r="H443" s="63"/>
      <c r="I443" s="63"/>
      <c r="J443" s="63"/>
      <c r="K443" s="81"/>
      <c r="L443" s="82"/>
      <c r="M443" s="82"/>
      <c r="N443" s="68"/>
      <c r="O443" s="68"/>
      <c r="P443" s="68"/>
      <c r="Q443" s="462"/>
      <c r="R443" s="64"/>
      <c r="S443" s="70"/>
    </row>
    <row r="444" spans="4:19" x14ac:dyDescent="0.3">
      <c r="D444" s="65"/>
      <c r="E444" s="65"/>
      <c r="F444" s="65"/>
      <c r="G444" s="65"/>
      <c r="H444" s="63"/>
      <c r="I444" s="63"/>
      <c r="J444" s="63"/>
      <c r="K444" s="81"/>
      <c r="L444" s="82"/>
      <c r="M444" s="82"/>
      <c r="N444" s="68"/>
      <c r="O444" s="68"/>
      <c r="P444" s="68"/>
      <c r="Q444" s="462"/>
      <c r="R444" s="64"/>
      <c r="S444" s="70"/>
    </row>
    <row r="445" spans="4:19" x14ac:dyDescent="0.3">
      <c r="D445" s="65"/>
      <c r="E445" s="65"/>
      <c r="F445" s="65"/>
      <c r="G445" s="65"/>
      <c r="H445" s="63"/>
      <c r="I445" s="63"/>
      <c r="J445" s="63"/>
      <c r="K445" s="81"/>
      <c r="L445" s="82"/>
      <c r="M445" s="82"/>
      <c r="N445" s="68"/>
      <c r="O445" s="68"/>
      <c r="P445" s="68"/>
      <c r="Q445" s="462"/>
      <c r="R445" s="64"/>
      <c r="S445" s="70"/>
    </row>
    <row r="446" spans="4:19" x14ac:dyDescent="0.3">
      <c r="D446" s="65"/>
      <c r="E446" s="65"/>
      <c r="F446" s="65"/>
      <c r="G446" s="65"/>
      <c r="H446" s="63"/>
      <c r="I446" s="63"/>
      <c r="J446" s="63"/>
      <c r="K446" s="81"/>
      <c r="L446" s="82"/>
      <c r="M446" s="82"/>
      <c r="N446" s="68"/>
      <c r="O446" s="68"/>
      <c r="P446" s="68"/>
      <c r="Q446" s="462"/>
      <c r="R446" s="64"/>
      <c r="S446" s="70"/>
    </row>
    <row r="447" spans="4:19" x14ac:dyDescent="0.3">
      <c r="D447" s="65"/>
      <c r="E447" s="65"/>
      <c r="F447" s="65"/>
      <c r="G447" s="65"/>
      <c r="H447" s="63"/>
      <c r="I447" s="63"/>
      <c r="J447" s="63"/>
      <c r="K447" s="81"/>
      <c r="L447" s="82"/>
      <c r="M447" s="82"/>
      <c r="N447" s="68"/>
      <c r="O447" s="68"/>
      <c r="P447" s="68"/>
      <c r="Q447" s="462"/>
      <c r="R447" s="64"/>
      <c r="S447" s="70"/>
    </row>
    <row r="448" spans="4:19" x14ac:dyDescent="0.3">
      <c r="D448" s="65"/>
      <c r="E448" s="65"/>
      <c r="F448" s="65"/>
      <c r="G448" s="65"/>
      <c r="H448" s="63"/>
      <c r="I448" s="63"/>
      <c r="J448" s="63"/>
      <c r="K448" s="81"/>
      <c r="L448" s="82"/>
      <c r="M448" s="82"/>
      <c r="N448" s="68"/>
      <c r="O448" s="68"/>
      <c r="P448" s="68"/>
      <c r="Q448" s="462"/>
      <c r="R448" s="64"/>
      <c r="S448" s="70"/>
    </row>
    <row r="449" spans="4:19" x14ac:dyDescent="0.3">
      <c r="D449" s="65"/>
      <c r="E449" s="65"/>
      <c r="F449" s="65"/>
      <c r="G449" s="65"/>
      <c r="H449" s="63"/>
      <c r="I449" s="63"/>
      <c r="J449" s="63"/>
      <c r="K449" s="81"/>
      <c r="L449" s="82"/>
      <c r="M449" s="82"/>
      <c r="N449" s="68"/>
      <c r="O449" s="68"/>
      <c r="P449" s="68"/>
      <c r="Q449" s="462"/>
      <c r="R449" s="64"/>
      <c r="S449" s="70"/>
    </row>
    <row r="450" spans="4:19" x14ac:dyDescent="0.3">
      <c r="D450" s="65"/>
      <c r="E450" s="65"/>
      <c r="F450" s="65"/>
      <c r="G450" s="65"/>
      <c r="H450" s="63"/>
      <c r="I450" s="63"/>
      <c r="J450" s="63"/>
      <c r="K450" s="81"/>
      <c r="L450" s="82"/>
      <c r="M450" s="82"/>
      <c r="N450" s="68"/>
      <c r="O450" s="68"/>
      <c r="P450" s="68"/>
      <c r="Q450" s="462"/>
      <c r="R450" s="64"/>
      <c r="S450" s="70"/>
    </row>
    <row r="451" spans="4:19" x14ac:dyDescent="0.3">
      <c r="D451" s="65"/>
      <c r="E451" s="65"/>
      <c r="F451" s="65"/>
      <c r="G451" s="65"/>
      <c r="H451" s="63"/>
      <c r="I451" s="63"/>
      <c r="J451" s="63"/>
      <c r="K451" s="81"/>
      <c r="L451" s="82"/>
      <c r="M451" s="82"/>
      <c r="N451" s="68"/>
      <c r="O451" s="68"/>
      <c r="P451" s="68"/>
      <c r="Q451" s="462"/>
      <c r="R451" s="64"/>
      <c r="S451" s="70"/>
    </row>
    <row r="452" spans="4:19" x14ac:dyDescent="0.3">
      <c r="D452" s="65"/>
      <c r="E452" s="65"/>
      <c r="F452" s="65"/>
      <c r="G452" s="65"/>
      <c r="H452" s="63"/>
      <c r="I452" s="63"/>
      <c r="J452" s="63"/>
      <c r="K452" s="81"/>
      <c r="L452" s="82"/>
      <c r="M452" s="82"/>
      <c r="N452" s="68"/>
      <c r="O452" s="68"/>
      <c r="P452" s="68"/>
      <c r="Q452" s="462"/>
      <c r="R452" s="64"/>
      <c r="S452" s="70"/>
    </row>
    <row r="453" spans="4:19" x14ac:dyDescent="0.3">
      <c r="D453" s="65"/>
      <c r="E453" s="65"/>
      <c r="F453" s="65"/>
      <c r="G453" s="65"/>
      <c r="H453" s="63"/>
      <c r="I453" s="63"/>
      <c r="J453" s="63"/>
      <c r="K453" s="81"/>
      <c r="L453" s="82"/>
      <c r="M453" s="82"/>
      <c r="N453" s="68"/>
      <c r="O453" s="68"/>
      <c r="P453" s="68"/>
      <c r="Q453" s="462"/>
      <c r="R453" s="64"/>
      <c r="S453" s="70"/>
    </row>
    <row r="454" spans="4:19" x14ac:dyDescent="0.3">
      <c r="D454" s="65"/>
      <c r="E454" s="65"/>
      <c r="F454" s="65"/>
      <c r="G454" s="65"/>
      <c r="H454" s="63"/>
      <c r="I454" s="63"/>
      <c r="J454" s="63"/>
      <c r="K454" s="81"/>
      <c r="L454" s="82"/>
      <c r="M454" s="82"/>
      <c r="N454" s="68"/>
      <c r="O454" s="68"/>
      <c r="P454" s="68"/>
      <c r="Q454" s="462"/>
      <c r="R454" s="64"/>
      <c r="S454" s="70"/>
    </row>
    <row r="455" spans="4:19" x14ac:dyDescent="0.3">
      <c r="D455" s="65"/>
      <c r="E455" s="65"/>
      <c r="F455" s="65"/>
      <c r="G455" s="65"/>
      <c r="H455" s="63"/>
      <c r="I455" s="63"/>
      <c r="J455" s="63"/>
      <c r="K455" s="81"/>
      <c r="L455" s="82"/>
      <c r="M455" s="82"/>
      <c r="N455" s="68"/>
      <c r="O455" s="68"/>
      <c r="P455" s="68"/>
      <c r="Q455" s="462"/>
      <c r="R455" s="64"/>
      <c r="S455" s="70"/>
    </row>
    <row r="456" spans="4:19" x14ac:dyDescent="0.3">
      <c r="D456" s="65"/>
      <c r="E456" s="65"/>
      <c r="F456" s="65"/>
      <c r="G456" s="65"/>
      <c r="H456" s="63"/>
      <c r="I456" s="63"/>
      <c r="J456" s="63"/>
      <c r="K456" s="81"/>
      <c r="L456" s="82"/>
      <c r="M456" s="82"/>
      <c r="N456" s="68"/>
      <c r="O456" s="68"/>
      <c r="P456" s="68"/>
      <c r="Q456" s="462"/>
      <c r="R456" s="64"/>
      <c r="S456" s="70"/>
    </row>
    <row r="457" spans="4:19" x14ac:dyDescent="0.3">
      <c r="D457" s="65"/>
      <c r="E457" s="65"/>
      <c r="F457" s="65"/>
      <c r="G457" s="65"/>
      <c r="H457" s="63"/>
      <c r="I457" s="63"/>
      <c r="J457" s="63"/>
      <c r="K457" s="81"/>
      <c r="L457" s="82"/>
      <c r="M457" s="82"/>
      <c r="N457" s="68"/>
      <c r="O457" s="68"/>
      <c r="P457" s="68"/>
      <c r="Q457" s="462"/>
      <c r="R457" s="64"/>
      <c r="S457" s="70"/>
    </row>
    <row r="458" spans="4:19" x14ac:dyDescent="0.3">
      <c r="D458" s="65"/>
      <c r="E458" s="65"/>
      <c r="F458" s="65"/>
      <c r="G458" s="65"/>
      <c r="H458" s="63"/>
      <c r="I458" s="63"/>
      <c r="J458" s="63"/>
      <c r="K458" s="81"/>
      <c r="L458" s="82"/>
      <c r="M458" s="82"/>
      <c r="N458" s="68"/>
      <c r="O458" s="68"/>
      <c r="P458" s="68"/>
      <c r="Q458" s="462"/>
      <c r="R458" s="64"/>
      <c r="S458" s="70"/>
    </row>
    <row r="459" spans="4:19" x14ac:dyDescent="0.3">
      <c r="D459" s="65"/>
      <c r="E459" s="65"/>
      <c r="F459" s="65"/>
      <c r="G459" s="65"/>
      <c r="H459" s="63"/>
      <c r="I459" s="63"/>
      <c r="J459" s="63"/>
      <c r="K459" s="81"/>
      <c r="L459" s="82"/>
      <c r="M459" s="82"/>
      <c r="N459" s="68"/>
      <c r="O459" s="68"/>
      <c r="P459" s="68"/>
      <c r="Q459" s="462"/>
      <c r="R459" s="64"/>
      <c r="S459" s="70"/>
    </row>
    <row r="460" spans="4:19" x14ac:dyDescent="0.3">
      <c r="D460" s="65"/>
      <c r="E460" s="65"/>
      <c r="F460" s="65"/>
      <c r="G460" s="65"/>
      <c r="H460" s="63"/>
      <c r="I460" s="63"/>
      <c r="J460" s="63"/>
      <c r="K460" s="81"/>
      <c r="L460" s="82"/>
      <c r="M460" s="82"/>
      <c r="N460" s="68"/>
      <c r="O460" s="68"/>
      <c r="P460" s="68"/>
      <c r="Q460" s="462"/>
      <c r="R460" s="64"/>
      <c r="S460" s="70"/>
    </row>
    <row r="461" spans="4:19" x14ac:dyDescent="0.3">
      <c r="D461" s="65"/>
      <c r="E461" s="65"/>
      <c r="F461" s="65"/>
      <c r="G461" s="65"/>
      <c r="H461" s="63"/>
      <c r="I461" s="63"/>
      <c r="J461" s="63"/>
      <c r="K461" s="81"/>
      <c r="L461" s="82"/>
      <c r="M461" s="82"/>
      <c r="N461" s="68"/>
      <c r="O461" s="68"/>
      <c r="P461" s="68"/>
      <c r="Q461" s="462"/>
      <c r="R461" s="64"/>
      <c r="S461" s="70"/>
    </row>
    <row r="462" spans="4:19" x14ac:dyDescent="0.3">
      <c r="D462" s="65"/>
      <c r="E462" s="65"/>
      <c r="F462" s="65"/>
      <c r="G462" s="65"/>
      <c r="H462" s="63"/>
      <c r="I462" s="63"/>
      <c r="J462" s="63"/>
      <c r="K462" s="81"/>
      <c r="L462" s="82"/>
      <c r="M462" s="82"/>
      <c r="N462" s="68"/>
      <c r="O462" s="68"/>
      <c r="P462" s="68"/>
      <c r="Q462" s="462"/>
      <c r="R462" s="64"/>
      <c r="S462" s="70"/>
    </row>
    <row r="463" spans="4:19" x14ac:dyDescent="0.3">
      <c r="D463" s="65"/>
      <c r="E463" s="65"/>
      <c r="F463" s="65"/>
      <c r="G463" s="65"/>
      <c r="H463" s="63"/>
      <c r="I463" s="63"/>
      <c r="J463" s="63"/>
      <c r="K463" s="81"/>
      <c r="L463" s="82"/>
      <c r="M463" s="82"/>
      <c r="N463" s="68"/>
      <c r="O463" s="68"/>
      <c r="P463" s="68"/>
      <c r="Q463" s="462"/>
      <c r="R463" s="64"/>
      <c r="S463" s="70"/>
    </row>
    <row r="464" spans="4:19" x14ac:dyDescent="0.3">
      <c r="D464" s="65"/>
      <c r="E464" s="65"/>
      <c r="F464" s="65"/>
      <c r="G464" s="65"/>
      <c r="H464" s="63"/>
      <c r="I464" s="63"/>
      <c r="J464" s="63"/>
      <c r="K464" s="81"/>
      <c r="L464" s="82"/>
      <c r="M464" s="82"/>
      <c r="N464" s="68"/>
      <c r="O464" s="68"/>
      <c r="P464" s="68"/>
      <c r="Q464" s="462"/>
      <c r="R464" s="64"/>
      <c r="S464" s="70"/>
    </row>
    <row r="465" spans="4:19" x14ac:dyDescent="0.3">
      <c r="D465" s="65"/>
      <c r="E465" s="65"/>
      <c r="F465" s="65"/>
      <c r="G465" s="65"/>
      <c r="H465" s="63"/>
      <c r="I465" s="63"/>
      <c r="J465" s="63"/>
      <c r="K465" s="81"/>
      <c r="L465" s="82"/>
      <c r="M465" s="82"/>
      <c r="N465" s="68"/>
      <c r="O465" s="68"/>
      <c r="P465" s="68"/>
      <c r="Q465" s="462"/>
      <c r="R465" s="64"/>
      <c r="S465" s="70"/>
    </row>
    <row r="466" spans="4:19" x14ac:dyDescent="0.3">
      <c r="D466" s="65"/>
      <c r="E466" s="65"/>
      <c r="F466" s="65"/>
      <c r="G466" s="65"/>
      <c r="H466" s="63"/>
      <c r="I466" s="63"/>
      <c r="J466" s="63"/>
      <c r="K466" s="81"/>
      <c r="L466" s="82"/>
      <c r="M466" s="82"/>
      <c r="N466" s="68"/>
      <c r="O466" s="68"/>
      <c r="P466" s="68"/>
      <c r="Q466" s="462"/>
      <c r="R466" s="64"/>
      <c r="S466" s="70"/>
    </row>
    <row r="467" spans="4:19" x14ac:dyDescent="0.3">
      <c r="D467" s="65"/>
      <c r="E467" s="65"/>
      <c r="F467" s="65"/>
      <c r="G467" s="65"/>
      <c r="H467" s="63"/>
      <c r="I467" s="63"/>
      <c r="J467" s="63"/>
      <c r="K467" s="81"/>
      <c r="L467" s="82"/>
      <c r="M467" s="82"/>
      <c r="N467" s="68"/>
      <c r="O467" s="68"/>
      <c r="P467" s="68"/>
      <c r="Q467" s="462"/>
      <c r="R467" s="64"/>
      <c r="S467" s="70"/>
    </row>
    <row r="468" spans="4:19" x14ac:dyDescent="0.3">
      <c r="D468" s="65"/>
      <c r="E468" s="65"/>
      <c r="F468" s="65"/>
      <c r="G468" s="65"/>
      <c r="H468" s="63"/>
      <c r="I468" s="63"/>
      <c r="J468" s="63"/>
      <c r="K468" s="81"/>
      <c r="L468" s="82"/>
      <c r="M468" s="82"/>
      <c r="N468" s="68"/>
      <c r="O468" s="68"/>
      <c r="P468" s="68"/>
      <c r="Q468" s="462"/>
      <c r="R468" s="64"/>
      <c r="S468" s="70"/>
    </row>
    <row r="469" spans="4:19" x14ac:dyDescent="0.3">
      <c r="D469" s="65"/>
      <c r="E469" s="65"/>
      <c r="F469" s="65"/>
      <c r="G469" s="65"/>
      <c r="H469" s="63"/>
      <c r="I469" s="63"/>
      <c r="J469" s="63"/>
      <c r="K469" s="81"/>
      <c r="L469" s="82"/>
      <c r="M469" s="82"/>
      <c r="N469" s="68"/>
      <c r="O469" s="68"/>
      <c r="P469" s="68"/>
      <c r="Q469" s="462"/>
      <c r="R469" s="64"/>
      <c r="S469" s="70"/>
    </row>
    <row r="470" spans="4:19" x14ac:dyDescent="0.3">
      <c r="D470" s="65"/>
      <c r="E470" s="65"/>
      <c r="F470" s="65"/>
      <c r="G470" s="65"/>
      <c r="H470" s="63"/>
      <c r="I470" s="63"/>
      <c r="J470" s="63"/>
      <c r="K470" s="81"/>
      <c r="L470" s="82"/>
      <c r="M470" s="82"/>
      <c r="N470" s="68"/>
      <c r="O470" s="68"/>
      <c r="P470" s="68"/>
      <c r="Q470" s="462"/>
      <c r="R470" s="64"/>
      <c r="S470" s="70"/>
    </row>
    <row r="471" spans="4:19" x14ac:dyDescent="0.3">
      <c r="D471" s="65"/>
      <c r="E471" s="65"/>
      <c r="F471" s="65"/>
      <c r="G471" s="65"/>
      <c r="H471" s="63"/>
      <c r="I471" s="63"/>
      <c r="J471" s="63"/>
      <c r="K471" s="81"/>
      <c r="L471" s="82"/>
      <c r="M471" s="82"/>
      <c r="N471" s="68"/>
      <c r="O471" s="68"/>
      <c r="P471" s="68"/>
      <c r="Q471" s="462"/>
      <c r="R471" s="64"/>
      <c r="S471" s="70"/>
    </row>
    <row r="472" spans="4:19" x14ac:dyDescent="0.3">
      <c r="D472" s="65"/>
      <c r="E472" s="65"/>
      <c r="F472" s="65"/>
      <c r="G472" s="65"/>
      <c r="H472" s="63"/>
      <c r="I472" s="63"/>
      <c r="J472" s="63"/>
      <c r="K472" s="81"/>
      <c r="L472" s="82"/>
      <c r="M472" s="82"/>
      <c r="N472" s="68"/>
      <c r="O472" s="68"/>
      <c r="P472" s="68"/>
      <c r="Q472" s="462"/>
      <c r="R472" s="64"/>
      <c r="S472" s="70"/>
    </row>
    <row r="473" spans="4:19" x14ac:dyDescent="0.3">
      <c r="D473" s="65"/>
      <c r="E473" s="65"/>
      <c r="F473" s="65"/>
      <c r="G473" s="65"/>
      <c r="H473" s="63"/>
      <c r="I473" s="63"/>
      <c r="J473" s="63"/>
      <c r="K473" s="81"/>
      <c r="L473" s="82"/>
      <c r="M473" s="82"/>
      <c r="N473" s="68"/>
      <c r="O473" s="68"/>
      <c r="P473" s="68"/>
      <c r="Q473" s="462"/>
      <c r="R473" s="64"/>
      <c r="S473" s="70"/>
    </row>
    <row r="474" spans="4:19" x14ac:dyDescent="0.3">
      <c r="D474" s="65"/>
      <c r="E474" s="65"/>
      <c r="F474" s="65"/>
      <c r="G474" s="65"/>
      <c r="H474" s="63"/>
      <c r="I474" s="63"/>
      <c r="J474" s="63"/>
      <c r="K474" s="81"/>
      <c r="L474" s="82"/>
      <c r="M474" s="82"/>
      <c r="N474" s="68"/>
      <c r="O474" s="68"/>
      <c r="P474" s="68"/>
      <c r="Q474" s="462"/>
      <c r="R474" s="64"/>
      <c r="S474" s="70"/>
    </row>
    <row r="475" spans="4:19" x14ac:dyDescent="0.3">
      <c r="D475" s="65"/>
      <c r="E475" s="65"/>
      <c r="F475" s="65"/>
      <c r="G475" s="65"/>
      <c r="H475" s="63"/>
      <c r="I475" s="63"/>
      <c r="J475" s="63"/>
      <c r="K475" s="81"/>
      <c r="L475" s="82"/>
      <c r="M475" s="82"/>
      <c r="N475" s="68"/>
      <c r="O475" s="68"/>
      <c r="P475" s="68"/>
      <c r="Q475" s="462"/>
      <c r="R475" s="64"/>
      <c r="S475" s="70"/>
    </row>
    <row r="476" spans="4:19" x14ac:dyDescent="0.3">
      <c r="D476" s="65"/>
      <c r="E476" s="65"/>
      <c r="F476" s="65"/>
      <c r="G476" s="65"/>
      <c r="H476" s="63"/>
      <c r="I476" s="63"/>
      <c r="J476" s="63"/>
      <c r="K476" s="81"/>
      <c r="L476" s="82"/>
      <c r="M476" s="82"/>
      <c r="N476" s="68"/>
      <c r="O476" s="68"/>
      <c r="P476" s="68"/>
      <c r="Q476" s="462"/>
      <c r="R476" s="64"/>
      <c r="S476" s="70"/>
    </row>
    <row r="477" spans="4:19" x14ac:dyDescent="0.3">
      <c r="D477" s="65"/>
      <c r="E477" s="65"/>
      <c r="F477" s="65"/>
      <c r="G477" s="65"/>
      <c r="H477" s="63"/>
      <c r="I477" s="63"/>
      <c r="J477" s="63"/>
      <c r="K477" s="81"/>
      <c r="L477" s="82"/>
      <c r="M477" s="82"/>
      <c r="N477" s="68"/>
      <c r="O477" s="68"/>
      <c r="P477" s="68"/>
      <c r="Q477" s="462"/>
      <c r="R477" s="64"/>
      <c r="S477" s="70"/>
    </row>
    <row r="478" spans="4:19" x14ac:dyDescent="0.3">
      <c r="D478" s="65"/>
      <c r="E478" s="65"/>
      <c r="F478" s="65"/>
      <c r="G478" s="65"/>
      <c r="H478" s="63"/>
      <c r="I478" s="63"/>
      <c r="J478" s="63"/>
      <c r="K478" s="81"/>
      <c r="L478" s="82"/>
      <c r="M478" s="82"/>
      <c r="N478" s="68"/>
      <c r="O478" s="68"/>
      <c r="P478" s="68"/>
      <c r="Q478" s="462"/>
      <c r="R478" s="64"/>
      <c r="S478" s="70"/>
    </row>
    <row r="479" spans="4:19" x14ac:dyDescent="0.3">
      <c r="D479" s="65"/>
      <c r="E479" s="65"/>
      <c r="F479" s="65"/>
      <c r="G479" s="65"/>
      <c r="H479" s="63"/>
      <c r="I479" s="63"/>
      <c r="J479" s="63"/>
      <c r="K479" s="81"/>
      <c r="L479" s="82"/>
      <c r="M479" s="82"/>
      <c r="N479" s="68"/>
      <c r="O479" s="68"/>
      <c r="P479" s="68"/>
      <c r="Q479" s="462"/>
      <c r="R479" s="64"/>
      <c r="S479" s="70"/>
    </row>
    <row r="480" spans="4:19" x14ac:dyDescent="0.3">
      <c r="D480" s="65"/>
      <c r="E480" s="65"/>
      <c r="F480" s="65"/>
      <c r="G480" s="65"/>
      <c r="H480" s="63"/>
      <c r="I480" s="63"/>
      <c r="J480" s="63"/>
      <c r="K480" s="81"/>
      <c r="L480" s="82"/>
      <c r="M480" s="82"/>
      <c r="N480" s="68"/>
      <c r="O480" s="68"/>
      <c r="P480" s="68"/>
      <c r="Q480" s="462"/>
      <c r="R480" s="64"/>
      <c r="S480" s="70"/>
    </row>
    <row r="481" spans="4:19" x14ac:dyDescent="0.3">
      <c r="D481" s="65"/>
      <c r="E481" s="65"/>
      <c r="F481" s="65"/>
      <c r="G481" s="65"/>
      <c r="H481" s="63"/>
      <c r="I481" s="63"/>
      <c r="J481" s="63"/>
      <c r="K481" s="81"/>
      <c r="L481" s="82"/>
      <c r="M481" s="82"/>
      <c r="N481" s="68"/>
      <c r="O481" s="68"/>
      <c r="P481" s="68"/>
      <c r="Q481" s="462"/>
      <c r="R481" s="64"/>
      <c r="S481" s="70"/>
    </row>
    <row r="482" spans="4:19" x14ac:dyDescent="0.3">
      <c r="D482" s="65"/>
      <c r="E482" s="65"/>
      <c r="F482" s="65"/>
      <c r="G482" s="65"/>
      <c r="H482" s="63"/>
      <c r="I482" s="63"/>
      <c r="J482" s="63"/>
      <c r="K482" s="81"/>
      <c r="L482" s="82"/>
      <c r="M482" s="82"/>
      <c r="N482" s="68"/>
      <c r="O482" s="68"/>
      <c r="P482" s="68"/>
      <c r="Q482" s="462"/>
      <c r="R482" s="64"/>
      <c r="S482" s="70"/>
    </row>
    <row r="483" spans="4:19" x14ac:dyDescent="0.3">
      <c r="D483" s="65"/>
      <c r="E483" s="65"/>
      <c r="F483" s="65"/>
      <c r="G483" s="65"/>
      <c r="H483" s="63"/>
      <c r="I483" s="63"/>
      <c r="J483" s="63"/>
      <c r="K483" s="81"/>
      <c r="L483" s="82"/>
      <c r="M483" s="82"/>
      <c r="N483" s="68"/>
      <c r="O483" s="68"/>
      <c r="P483" s="68"/>
      <c r="Q483" s="462"/>
      <c r="R483" s="64"/>
      <c r="S483" s="70"/>
    </row>
    <row r="484" spans="4:19" x14ac:dyDescent="0.3">
      <c r="D484" s="65"/>
      <c r="E484" s="65"/>
      <c r="F484" s="65"/>
      <c r="G484" s="65"/>
      <c r="H484" s="63"/>
      <c r="I484" s="63"/>
      <c r="J484" s="63"/>
      <c r="K484" s="81"/>
      <c r="L484" s="82"/>
      <c r="M484" s="82"/>
      <c r="N484" s="68"/>
      <c r="O484" s="68"/>
      <c r="P484" s="68"/>
      <c r="Q484" s="462"/>
      <c r="R484" s="64"/>
      <c r="S484" s="70"/>
    </row>
    <row r="485" spans="4:19" x14ac:dyDescent="0.3">
      <c r="D485" s="65"/>
      <c r="E485" s="65"/>
      <c r="F485" s="65"/>
      <c r="G485" s="65"/>
      <c r="H485" s="63"/>
      <c r="I485" s="63"/>
      <c r="J485" s="63"/>
      <c r="K485" s="81"/>
      <c r="L485" s="82"/>
      <c r="M485" s="82"/>
      <c r="N485" s="68"/>
      <c r="O485" s="68"/>
      <c r="P485" s="68"/>
      <c r="Q485" s="462"/>
      <c r="R485" s="64"/>
      <c r="S485" s="70"/>
    </row>
    <row r="486" spans="4:19" x14ac:dyDescent="0.3">
      <c r="D486" s="65"/>
      <c r="E486" s="65"/>
      <c r="F486" s="65"/>
      <c r="G486" s="65"/>
      <c r="H486" s="63"/>
      <c r="I486" s="63"/>
      <c r="J486" s="63"/>
      <c r="K486" s="81"/>
      <c r="L486" s="82"/>
      <c r="M486" s="82"/>
      <c r="N486" s="68"/>
      <c r="O486" s="68"/>
      <c r="P486" s="68"/>
      <c r="Q486" s="462"/>
      <c r="R486" s="64"/>
      <c r="S486" s="70"/>
    </row>
    <row r="487" spans="4:19" x14ac:dyDescent="0.3">
      <c r="D487" s="65"/>
      <c r="E487" s="65"/>
      <c r="F487" s="65"/>
      <c r="G487" s="65"/>
      <c r="H487" s="63"/>
      <c r="I487" s="63"/>
      <c r="J487" s="63"/>
      <c r="K487" s="81"/>
      <c r="L487" s="82"/>
      <c r="M487" s="82"/>
      <c r="N487" s="68"/>
      <c r="O487" s="68"/>
      <c r="P487" s="68"/>
      <c r="Q487" s="462"/>
      <c r="R487" s="64"/>
      <c r="S487" s="70"/>
    </row>
    <row r="488" spans="4:19" x14ac:dyDescent="0.3">
      <c r="D488" s="65"/>
      <c r="E488" s="65"/>
      <c r="F488" s="65"/>
      <c r="G488" s="65"/>
      <c r="H488" s="63"/>
      <c r="I488" s="63"/>
      <c r="J488" s="63"/>
      <c r="K488" s="81"/>
      <c r="L488" s="82"/>
      <c r="M488" s="82"/>
      <c r="N488" s="68"/>
      <c r="O488" s="68"/>
      <c r="P488" s="68"/>
      <c r="Q488" s="462"/>
      <c r="R488" s="64"/>
      <c r="S488" s="70"/>
    </row>
    <row r="489" spans="4:19" x14ac:dyDescent="0.3">
      <c r="D489" s="65"/>
      <c r="E489" s="65"/>
      <c r="F489" s="65"/>
      <c r="G489" s="65"/>
      <c r="H489" s="63"/>
      <c r="I489" s="63"/>
      <c r="J489" s="63"/>
      <c r="K489" s="81"/>
      <c r="L489" s="82"/>
      <c r="M489" s="82"/>
      <c r="N489" s="68"/>
      <c r="O489" s="68"/>
      <c r="P489" s="68"/>
      <c r="Q489" s="462"/>
      <c r="R489" s="64"/>
      <c r="S489" s="70"/>
    </row>
    <row r="490" spans="4:19" x14ac:dyDescent="0.3">
      <c r="D490" s="65"/>
      <c r="E490" s="65"/>
      <c r="F490" s="65"/>
      <c r="G490" s="65"/>
      <c r="H490" s="63"/>
      <c r="I490" s="63"/>
      <c r="J490" s="63"/>
      <c r="K490" s="81"/>
      <c r="L490" s="82"/>
      <c r="M490" s="82"/>
      <c r="N490" s="68"/>
      <c r="O490" s="68"/>
      <c r="P490" s="68"/>
      <c r="Q490" s="462"/>
      <c r="R490" s="64"/>
      <c r="S490" s="70"/>
    </row>
    <row r="491" spans="4:19" x14ac:dyDescent="0.3">
      <c r="D491" s="65"/>
      <c r="E491" s="65"/>
      <c r="F491" s="65"/>
      <c r="G491" s="65"/>
      <c r="H491" s="63"/>
      <c r="I491" s="63"/>
      <c r="J491" s="63"/>
      <c r="K491" s="81"/>
      <c r="L491" s="82"/>
      <c r="M491" s="82"/>
      <c r="N491" s="68"/>
      <c r="O491" s="68"/>
      <c r="P491" s="68"/>
      <c r="Q491" s="462"/>
      <c r="R491" s="64"/>
      <c r="S491" s="70"/>
    </row>
    <row r="492" spans="4:19" x14ac:dyDescent="0.3">
      <c r="D492" s="65"/>
      <c r="E492" s="65"/>
      <c r="F492" s="65"/>
      <c r="G492" s="65"/>
      <c r="H492" s="63"/>
      <c r="I492" s="63"/>
      <c r="J492" s="63"/>
      <c r="K492" s="81"/>
      <c r="L492" s="82"/>
      <c r="M492" s="82"/>
      <c r="N492" s="68"/>
      <c r="O492" s="68"/>
      <c r="P492" s="68"/>
      <c r="Q492" s="462"/>
      <c r="R492" s="64"/>
      <c r="S492" s="70"/>
    </row>
    <row r="493" spans="4:19" x14ac:dyDescent="0.3">
      <c r="D493" s="65"/>
      <c r="E493" s="65"/>
      <c r="F493" s="65"/>
      <c r="G493" s="65"/>
      <c r="H493" s="63"/>
      <c r="I493" s="63"/>
      <c r="J493" s="63"/>
      <c r="K493" s="81"/>
      <c r="L493" s="82"/>
      <c r="M493" s="82"/>
      <c r="N493" s="68"/>
      <c r="O493" s="68"/>
      <c r="P493" s="68"/>
      <c r="Q493" s="462"/>
      <c r="R493" s="64"/>
      <c r="S493" s="70"/>
    </row>
    <row r="494" spans="4:19" x14ac:dyDescent="0.3">
      <c r="D494" s="65"/>
      <c r="E494" s="65"/>
      <c r="F494" s="65"/>
      <c r="G494" s="65"/>
      <c r="H494" s="63"/>
      <c r="I494" s="63"/>
      <c r="J494" s="63"/>
      <c r="K494" s="81"/>
      <c r="L494" s="82"/>
      <c r="M494" s="82"/>
      <c r="N494" s="68"/>
      <c r="O494" s="68"/>
      <c r="P494" s="68"/>
      <c r="Q494" s="462"/>
      <c r="R494" s="64"/>
      <c r="S494" s="70"/>
    </row>
    <row r="495" spans="4:19" x14ac:dyDescent="0.3">
      <c r="D495" s="65"/>
      <c r="E495" s="65"/>
      <c r="F495" s="65"/>
      <c r="G495" s="65"/>
      <c r="H495" s="63"/>
      <c r="I495" s="63"/>
      <c r="J495" s="63"/>
      <c r="K495" s="81"/>
      <c r="L495" s="82"/>
      <c r="M495" s="82"/>
      <c r="N495" s="68"/>
      <c r="O495" s="68"/>
      <c r="P495" s="68"/>
      <c r="Q495" s="462"/>
      <c r="R495" s="64"/>
      <c r="S495" s="70"/>
    </row>
    <row r="496" spans="4:19" x14ac:dyDescent="0.3">
      <c r="D496" s="65"/>
      <c r="E496" s="65"/>
      <c r="F496" s="65"/>
      <c r="G496" s="65"/>
      <c r="H496" s="63"/>
      <c r="I496" s="63"/>
      <c r="J496" s="63"/>
      <c r="K496" s="81"/>
      <c r="L496" s="82"/>
      <c r="M496" s="82"/>
      <c r="N496" s="68"/>
      <c r="O496" s="68"/>
      <c r="P496" s="68"/>
      <c r="Q496" s="462"/>
      <c r="R496" s="64"/>
      <c r="S496" s="70"/>
    </row>
    <row r="497" spans="4:19" x14ac:dyDescent="0.3">
      <c r="D497" s="65"/>
      <c r="E497" s="65"/>
      <c r="F497" s="65"/>
      <c r="G497" s="65"/>
      <c r="H497" s="63"/>
      <c r="I497" s="63"/>
      <c r="J497" s="63"/>
      <c r="K497" s="81"/>
      <c r="L497" s="82"/>
      <c r="M497" s="82"/>
      <c r="N497" s="68"/>
      <c r="O497" s="68"/>
      <c r="P497" s="68"/>
      <c r="Q497" s="462"/>
      <c r="R497" s="64"/>
      <c r="S497" s="70"/>
    </row>
    <row r="498" spans="4:19" x14ac:dyDescent="0.3">
      <c r="D498" s="65"/>
      <c r="E498" s="65"/>
      <c r="F498" s="65"/>
      <c r="G498" s="65"/>
      <c r="H498" s="63"/>
      <c r="I498" s="63"/>
      <c r="J498" s="63"/>
      <c r="K498" s="81"/>
      <c r="L498" s="82"/>
      <c r="M498" s="82"/>
      <c r="N498" s="68"/>
      <c r="O498" s="68"/>
      <c r="P498" s="68"/>
      <c r="Q498" s="462"/>
      <c r="R498" s="64"/>
      <c r="S498" s="70"/>
    </row>
    <row r="499" spans="4:19" x14ac:dyDescent="0.3">
      <c r="D499" s="65"/>
      <c r="E499" s="65"/>
      <c r="F499" s="65"/>
      <c r="G499" s="65"/>
      <c r="H499" s="63"/>
      <c r="I499" s="63"/>
      <c r="J499" s="63"/>
      <c r="K499" s="81"/>
      <c r="L499" s="82"/>
      <c r="M499" s="82"/>
      <c r="N499" s="68"/>
      <c r="O499" s="68"/>
      <c r="P499" s="68"/>
      <c r="Q499" s="462"/>
      <c r="R499" s="64"/>
      <c r="S499" s="70"/>
    </row>
    <row r="500" spans="4:19" x14ac:dyDescent="0.3">
      <c r="D500" s="65"/>
      <c r="E500" s="65"/>
      <c r="F500" s="65"/>
      <c r="G500" s="65"/>
      <c r="H500" s="63"/>
      <c r="I500" s="63"/>
      <c r="J500" s="63"/>
      <c r="K500" s="81"/>
      <c r="L500" s="82"/>
      <c r="M500" s="82"/>
      <c r="N500" s="68"/>
      <c r="O500" s="68"/>
      <c r="P500" s="68"/>
      <c r="Q500" s="462"/>
      <c r="R500" s="64"/>
      <c r="S500" s="70"/>
    </row>
    <row r="501" spans="4:19" x14ac:dyDescent="0.3">
      <c r="D501" s="65"/>
      <c r="E501" s="65"/>
      <c r="F501" s="65"/>
      <c r="G501" s="65"/>
      <c r="H501" s="63"/>
      <c r="I501" s="63"/>
      <c r="J501" s="63"/>
      <c r="K501" s="81"/>
      <c r="L501" s="82"/>
      <c r="M501" s="82"/>
      <c r="N501" s="68"/>
      <c r="O501" s="68"/>
      <c r="P501" s="68"/>
      <c r="Q501" s="462"/>
      <c r="R501" s="64"/>
      <c r="S501" s="70"/>
    </row>
    <row r="502" spans="4:19" x14ac:dyDescent="0.3">
      <c r="D502" s="65"/>
      <c r="E502" s="65"/>
      <c r="F502" s="65"/>
      <c r="G502" s="65"/>
      <c r="H502" s="63"/>
      <c r="I502" s="63"/>
      <c r="J502" s="63"/>
      <c r="K502" s="81"/>
      <c r="L502" s="82"/>
      <c r="M502" s="82"/>
      <c r="N502" s="68"/>
      <c r="O502" s="68"/>
      <c r="P502" s="68"/>
      <c r="Q502" s="462"/>
      <c r="R502" s="64"/>
      <c r="S502" s="70"/>
    </row>
    <row r="503" spans="4:19" x14ac:dyDescent="0.3">
      <c r="D503" s="65"/>
      <c r="E503" s="65"/>
      <c r="F503" s="65"/>
      <c r="G503" s="65"/>
      <c r="H503" s="63"/>
      <c r="I503" s="63"/>
      <c r="J503" s="63"/>
      <c r="K503" s="81"/>
      <c r="L503" s="82"/>
      <c r="M503" s="82"/>
      <c r="N503" s="68"/>
      <c r="O503" s="68"/>
      <c r="P503" s="68"/>
      <c r="Q503" s="462"/>
      <c r="R503" s="64"/>
      <c r="S503" s="70"/>
    </row>
    <row r="504" spans="4:19" x14ac:dyDescent="0.3">
      <c r="D504" s="65"/>
      <c r="E504" s="65"/>
      <c r="F504" s="65"/>
      <c r="G504" s="65"/>
      <c r="H504" s="63"/>
      <c r="I504" s="63"/>
      <c r="J504" s="63"/>
      <c r="K504" s="81"/>
      <c r="L504" s="82"/>
      <c r="M504" s="82"/>
      <c r="N504" s="68"/>
      <c r="O504" s="68"/>
      <c r="P504" s="68"/>
      <c r="Q504" s="462"/>
      <c r="R504" s="64"/>
      <c r="S504" s="70"/>
    </row>
    <row r="505" spans="4:19" x14ac:dyDescent="0.3">
      <c r="D505" s="65"/>
      <c r="E505" s="65"/>
      <c r="F505" s="65"/>
      <c r="G505" s="65"/>
      <c r="H505" s="63"/>
      <c r="I505" s="63"/>
      <c r="J505" s="63"/>
      <c r="K505" s="81"/>
      <c r="L505" s="82"/>
      <c r="M505" s="82"/>
      <c r="N505" s="68"/>
      <c r="O505" s="68"/>
      <c r="P505" s="68"/>
      <c r="Q505" s="462"/>
      <c r="R505" s="64"/>
      <c r="S505" s="70"/>
    </row>
    <row r="506" spans="4:19" x14ac:dyDescent="0.3">
      <c r="D506" s="65"/>
      <c r="E506" s="65"/>
      <c r="F506" s="65"/>
      <c r="G506" s="65"/>
      <c r="H506" s="63"/>
      <c r="I506" s="63"/>
      <c r="J506" s="63"/>
      <c r="K506" s="81"/>
      <c r="L506" s="82"/>
      <c r="M506" s="82"/>
      <c r="N506" s="68"/>
      <c r="O506" s="68"/>
      <c r="P506" s="68"/>
      <c r="Q506" s="462"/>
      <c r="R506" s="64"/>
      <c r="S506" s="70"/>
    </row>
    <row r="507" spans="4:19" x14ac:dyDescent="0.3">
      <c r="D507" s="65"/>
      <c r="E507" s="65"/>
      <c r="F507" s="65"/>
      <c r="G507" s="65"/>
      <c r="H507" s="63"/>
      <c r="I507" s="63"/>
      <c r="J507" s="63"/>
      <c r="K507" s="81"/>
      <c r="L507" s="82"/>
      <c r="M507" s="82"/>
      <c r="N507" s="68"/>
      <c r="O507" s="68"/>
      <c r="P507" s="68"/>
      <c r="Q507" s="462"/>
      <c r="R507" s="64"/>
      <c r="S507" s="70"/>
    </row>
    <row r="508" spans="4:19" x14ac:dyDescent="0.3">
      <c r="D508" s="65"/>
      <c r="E508" s="65"/>
      <c r="F508" s="65"/>
      <c r="G508" s="65"/>
      <c r="H508" s="63"/>
      <c r="I508" s="63"/>
      <c r="J508" s="63"/>
      <c r="K508" s="81"/>
      <c r="L508" s="82"/>
      <c r="M508" s="82"/>
      <c r="N508" s="68"/>
      <c r="O508" s="68"/>
      <c r="P508" s="68"/>
      <c r="Q508" s="462"/>
      <c r="R508" s="64"/>
      <c r="S508" s="70"/>
    </row>
    <row r="509" spans="4:19" x14ac:dyDescent="0.3">
      <c r="D509" s="65"/>
      <c r="E509" s="65"/>
      <c r="F509" s="65"/>
      <c r="G509" s="65"/>
      <c r="H509" s="63"/>
      <c r="I509" s="63"/>
      <c r="J509" s="63"/>
      <c r="K509" s="81"/>
      <c r="L509" s="82"/>
      <c r="M509" s="82"/>
      <c r="N509" s="68"/>
      <c r="O509" s="68"/>
      <c r="P509" s="68"/>
      <c r="Q509" s="462"/>
      <c r="R509" s="64"/>
      <c r="S509" s="70"/>
    </row>
    <row r="510" spans="4:19" x14ac:dyDescent="0.3">
      <c r="D510" s="65"/>
      <c r="E510" s="65"/>
      <c r="F510" s="65"/>
      <c r="G510" s="65"/>
      <c r="H510" s="63"/>
      <c r="I510" s="63"/>
      <c r="J510" s="63"/>
      <c r="K510" s="81"/>
      <c r="L510" s="82"/>
      <c r="M510" s="82"/>
      <c r="N510" s="68"/>
      <c r="O510" s="68"/>
      <c r="P510" s="68"/>
      <c r="Q510" s="462"/>
      <c r="R510" s="64"/>
      <c r="S510" s="70"/>
    </row>
    <row r="511" spans="4:19" x14ac:dyDescent="0.3">
      <c r="D511" s="65"/>
      <c r="E511" s="65"/>
      <c r="F511" s="65"/>
      <c r="G511" s="65"/>
      <c r="H511" s="63"/>
      <c r="I511" s="63"/>
      <c r="J511" s="63"/>
      <c r="K511" s="81"/>
      <c r="L511" s="82"/>
      <c r="M511" s="82"/>
      <c r="N511" s="68"/>
      <c r="O511" s="68"/>
      <c r="P511" s="68"/>
      <c r="Q511" s="462"/>
      <c r="R511" s="64"/>
      <c r="S511" s="70"/>
    </row>
    <row r="512" spans="4:19" x14ac:dyDescent="0.3">
      <c r="D512" s="65"/>
      <c r="E512" s="65"/>
      <c r="F512" s="65"/>
      <c r="G512" s="65"/>
      <c r="H512" s="63"/>
      <c r="I512" s="63"/>
      <c r="J512" s="63"/>
      <c r="K512" s="81"/>
      <c r="L512" s="82"/>
      <c r="M512" s="82"/>
      <c r="N512" s="68"/>
      <c r="O512" s="68"/>
      <c r="P512" s="68"/>
      <c r="Q512" s="462"/>
      <c r="R512" s="64"/>
      <c r="S512" s="70"/>
    </row>
    <row r="513" spans="4:19" x14ac:dyDescent="0.3">
      <c r="D513" s="65"/>
      <c r="E513" s="65"/>
      <c r="F513" s="65"/>
      <c r="G513" s="65"/>
      <c r="H513" s="63"/>
      <c r="I513" s="63"/>
      <c r="J513" s="63"/>
      <c r="K513" s="81"/>
      <c r="L513" s="82"/>
      <c r="M513" s="82"/>
      <c r="N513" s="68"/>
      <c r="O513" s="68"/>
      <c r="P513" s="68"/>
      <c r="Q513" s="462"/>
      <c r="R513" s="64"/>
      <c r="S513" s="70"/>
    </row>
    <row r="514" spans="4:19" x14ac:dyDescent="0.3">
      <c r="D514" s="65"/>
      <c r="E514" s="65"/>
      <c r="F514" s="65"/>
      <c r="G514" s="65"/>
      <c r="H514" s="63"/>
      <c r="I514" s="63"/>
      <c r="J514" s="63"/>
      <c r="K514" s="81"/>
      <c r="L514" s="82"/>
      <c r="M514" s="82"/>
      <c r="N514" s="68"/>
      <c r="O514" s="68"/>
      <c r="P514" s="68"/>
      <c r="Q514" s="462"/>
      <c r="R514" s="64"/>
      <c r="S514" s="70"/>
    </row>
    <row r="515" spans="4:19" x14ac:dyDescent="0.3">
      <c r="D515" s="65"/>
      <c r="E515" s="65"/>
      <c r="F515" s="65"/>
      <c r="G515" s="65"/>
      <c r="H515" s="63"/>
      <c r="I515" s="63"/>
      <c r="J515" s="63"/>
      <c r="K515" s="81"/>
      <c r="L515" s="82"/>
      <c r="M515" s="82"/>
      <c r="N515" s="68"/>
      <c r="O515" s="68"/>
      <c r="P515" s="68"/>
      <c r="Q515" s="462"/>
      <c r="R515" s="64"/>
      <c r="S515" s="70"/>
    </row>
    <row r="516" spans="4:19" x14ac:dyDescent="0.3">
      <c r="D516" s="65"/>
      <c r="E516" s="65"/>
      <c r="F516" s="65"/>
      <c r="G516" s="65"/>
      <c r="H516" s="63"/>
      <c r="I516" s="63"/>
      <c r="J516" s="63"/>
      <c r="K516" s="81"/>
      <c r="L516" s="82"/>
      <c r="M516" s="82"/>
      <c r="N516" s="68"/>
      <c r="O516" s="68"/>
      <c r="P516" s="68"/>
      <c r="Q516" s="462"/>
      <c r="R516" s="64"/>
      <c r="S516" s="70"/>
    </row>
    <row r="517" spans="4:19" x14ac:dyDescent="0.3">
      <c r="D517" s="65"/>
      <c r="E517" s="65"/>
      <c r="F517" s="65"/>
      <c r="G517" s="65"/>
      <c r="H517" s="63"/>
      <c r="I517" s="63"/>
      <c r="J517" s="63"/>
      <c r="K517" s="81"/>
      <c r="L517" s="82"/>
      <c r="M517" s="82"/>
      <c r="N517" s="68"/>
      <c r="O517" s="68"/>
      <c r="P517" s="68"/>
      <c r="Q517" s="462"/>
      <c r="R517" s="64"/>
      <c r="S517" s="70"/>
    </row>
    <row r="518" spans="4:19" x14ac:dyDescent="0.3">
      <c r="D518" s="65"/>
      <c r="E518" s="65"/>
      <c r="F518" s="65"/>
      <c r="G518" s="65"/>
      <c r="H518" s="63"/>
      <c r="I518" s="63"/>
      <c r="J518" s="63"/>
      <c r="K518" s="81"/>
      <c r="L518" s="82"/>
      <c r="M518" s="82"/>
      <c r="N518" s="68"/>
      <c r="O518" s="68"/>
      <c r="P518" s="68"/>
      <c r="Q518" s="462"/>
      <c r="R518" s="64"/>
      <c r="S518" s="70"/>
    </row>
    <row r="519" spans="4:19" x14ac:dyDescent="0.3">
      <c r="D519" s="65"/>
      <c r="E519" s="65"/>
      <c r="F519" s="65"/>
      <c r="G519" s="65"/>
      <c r="H519" s="63"/>
      <c r="I519" s="63"/>
      <c r="J519" s="63"/>
      <c r="K519" s="81"/>
      <c r="L519" s="82"/>
      <c r="M519" s="82"/>
      <c r="N519" s="68"/>
      <c r="O519" s="68"/>
      <c r="P519" s="68"/>
      <c r="Q519" s="462"/>
      <c r="R519" s="64"/>
      <c r="S519" s="70"/>
    </row>
    <row r="520" spans="4:19" x14ac:dyDescent="0.3">
      <c r="D520" s="65"/>
      <c r="E520" s="65"/>
      <c r="F520" s="65"/>
      <c r="G520" s="65"/>
      <c r="H520" s="63"/>
      <c r="I520" s="63"/>
      <c r="J520" s="63"/>
      <c r="K520" s="81"/>
      <c r="L520" s="82"/>
      <c r="M520" s="82"/>
      <c r="N520" s="68"/>
      <c r="O520" s="68"/>
      <c r="P520" s="68"/>
      <c r="Q520" s="462"/>
      <c r="R520" s="64"/>
      <c r="S520" s="70"/>
    </row>
    <row r="521" spans="4:19" x14ac:dyDescent="0.3">
      <c r="D521" s="65"/>
      <c r="E521" s="65"/>
      <c r="F521" s="65"/>
      <c r="G521" s="65"/>
      <c r="H521" s="63"/>
      <c r="I521" s="63"/>
      <c r="J521" s="63"/>
      <c r="K521" s="81"/>
      <c r="L521" s="82"/>
      <c r="M521" s="82"/>
      <c r="N521" s="68"/>
      <c r="O521" s="68"/>
      <c r="P521" s="68"/>
      <c r="Q521" s="462"/>
      <c r="R521" s="64"/>
      <c r="S521" s="70"/>
    </row>
    <row r="522" spans="4:19" x14ac:dyDescent="0.3">
      <c r="D522" s="65"/>
      <c r="E522" s="65"/>
      <c r="F522" s="65"/>
      <c r="G522" s="65"/>
      <c r="H522" s="63"/>
      <c r="I522" s="63"/>
      <c r="J522" s="63"/>
      <c r="K522" s="81"/>
      <c r="L522" s="82"/>
      <c r="M522" s="82"/>
      <c r="N522" s="68"/>
      <c r="O522" s="68"/>
      <c r="P522" s="68"/>
      <c r="Q522" s="462"/>
      <c r="R522" s="64"/>
      <c r="S522" s="70"/>
    </row>
    <row r="523" spans="4:19" x14ac:dyDescent="0.3">
      <c r="D523" s="65"/>
      <c r="E523" s="65"/>
      <c r="F523" s="65"/>
      <c r="G523" s="65"/>
      <c r="H523" s="63"/>
      <c r="I523" s="63"/>
      <c r="J523" s="63"/>
      <c r="K523" s="81"/>
      <c r="L523" s="82"/>
      <c r="M523" s="82"/>
      <c r="N523" s="68"/>
      <c r="O523" s="68"/>
      <c r="P523" s="68"/>
      <c r="Q523" s="462"/>
      <c r="R523" s="64"/>
      <c r="S523" s="70"/>
    </row>
    <row r="524" spans="4:19" x14ac:dyDescent="0.3">
      <c r="D524" s="65"/>
      <c r="E524" s="65"/>
      <c r="F524" s="65"/>
      <c r="G524" s="65"/>
      <c r="H524" s="63"/>
      <c r="I524" s="63"/>
      <c r="J524" s="63"/>
      <c r="K524" s="81"/>
      <c r="L524" s="82"/>
      <c r="M524" s="82"/>
      <c r="N524" s="68"/>
      <c r="O524" s="68"/>
      <c r="P524" s="68"/>
      <c r="Q524" s="462"/>
      <c r="R524" s="64"/>
      <c r="S524" s="70"/>
    </row>
    <row r="525" spans="4:19" x14ac:dyDescent="0.3">
      <c r="D525" s="65"/>
      <c r="E525" s="65"/>
      <c r="F525" s="65"/>
      <c r="G525" s="65"/>
      <c r="H525" s="63"/>
      <c r="I525" s="63"/>
      <c r="J525" s="63"/>
      <c r="K525" s="81"/>
      <c r="L525" s="82"/>
      <c r="M525" s="82"/>
      <c r="N525" s="68"/>
      <c r="O525" s="68"/>
      <c r="P525" s="68"/>
      <c r="Q525" s="462"/>
      <c r="R525" s="64"/>
      <c r="S525" s="70"/>
    </row>
    <row r="526" spans="4:19" x14ac:dyDescent="0.3">
      <c r="D526" s="65"/>
      <c r="E526" s="65"/>
      <c r="F526" s="65"/>
      <c r="G526" s="65"/>
      <c r="H526" s="63"/>
      <c r="I526" s="63"/>
      <c r="J526" s="63"/>
      <c r="K526" s="81"/>
      <c r="L526" s="82"/>
      <c r="M526" s="82"/>
      <c r="N526" s="68"/>
      <c r="O526" s="68"/>
      <c r="P526" s="68"/>
      <c r="Q526" s="462"/>
      <c r="R526" s="64"/>
      <c r="S526" s="70"/>
    </row>
    <row r="527" spans="4:19" x14ac:dyDescent="0.3">
      <c r="D527" s="65"/>
      <c r="E527" s="65"/>
      <c r="F527" s="65"/>
      <c r="G527" s="65"/>
      <c r="H527" s="63"/>
      <c r="I527" s="63"/>
      <c r="J527" s="63"/>
      <c r="K527" s="81"/>
      <c r="L527" s="82"/>
      <c r="M527" s="82"/>
      <c r="N527" s="68"/>
      <c r="O527" s="68"/>
      <c r="P527" s="68"/>
      <c r="Q527" s="462"/>
      <c r="R527" s="64"/>
      <c r="S527" s="70"/>
    </row>
    <row r="528" spans="4:19" x14ac:dyDescent="0.3">
      <c r="D528" s="65"/>
      <c r="E528" s="65"/>
      <c r="F528" s="65"/>
      <c r="G528" s="65"/>
      <c r="H528" s="63"/>
      <c r="I528" s="63"/>
      <c r="J528" s="63"/>
      <c r="K528" s="81"/>
      <c r="L528" s="82"/>
      <c r="M528" s="82"/>
      <c r="N528" s="68"/>
      <c r="O528" s="68"/>
      <c r="P528" s="68"/>
      <c r="Q528" s="462"/>
      <c r="R528" s="64"/>
      <c r="S528" s="70"/>
    </row>
    <row r="529" spans="4:19" x14ac:dyDescent="0.3">
      <c r="D529" s="65"/>
      <c r="E529" s="65"/>
      <c r="F529" s="65"/>
      <c r="G529" s="65"/>
      <c r="H529" s="63"/>
      <c r="I529" s="63"/>
      <c r="J529" s="63"/>
      <c r="K529" s="81"/>
      <c r="L529" s="82"/>
      <c r="M529" s="82"/>
      <c r="N529" s="68"/>
      <c r="O529" s="68"/>
      <c r="P529" s="68"/>
      <c r="Q529" s="462"/>
      <c r="R529" s="64"/>
      <c r="S529" s="70"/>
    </row>
    <row r="530" spans="4:19" x14ac:dyDescent="0.3">
      <c r="D530" s="65"/>
      <c r="E530" s="65"/>
      <c r="F530" s="65"/>
      <c r="G530" s="65"/>
      <c r="H530" s="63"/>
      <c r="I530" s="63"/>
      <c r="J530" s="63"/>
      <c r="K530" s="81"/>
      <c r="L530" s="82"/>
      <c r="M530" s="82"/>
      <c r="N530" s="68"/>
      <c r="O530" s="68"/>
      <c r="P530" s="68"/>
      <c r="Q530" s="462"/>
      <c r="R530" s="64"/>
      <c r="S530" s="70"/>
    </row>
    <row r="531" spans="4:19" x14ac:dyDescent="0.3">
      <c r="D531" s="65"/>
      <c r="E531" s="65"/>
      <c r="F531" s="65"/>
      <c r="G531" s="65"/>
      <c r="H531" s="63"/>
      <c r="I531" s="63"/>
      <c r="J531" s="63"/>
      <c r="K531" s="81"/>
      <c r="L531" s="82"/>
      <c r="M531" s="82"/>
      <c r="N531" s="68"/>
      <c r="O531" s="68"/>
      <c r="P531" s="68"/>
      <c r="Q531" s="462"/>
      <c r="R531" s="64"/>
      <c r="S531" s="70"/>
    </row>
    <row r="532" spans="4:19" x14ac:dyDescent="0.3">
      <c r="D532" s="65"/>
      <c r="E532" s="65"/>
      <c r="F532" s="65"/>
      <c r="G532" s="65"/>
      <c r="H532" s="63"/>
      <c r="I532" s="63"/>
      <c r="J532" s="63"/>
      <c r="K532" s="81"/>
      <c r="L532" s="82"/>
      <c r="M532" s="82"/>
      <c r="N532" s="68"/>
      <c r="O532" s="68"/>
      <c r="P532" s="68"/>
      <c r="Q532" s="462"/>
      <c r="R532" s="64"/>
      <c r="S532" s="70"/>
    </row>
    <row r="533" spans="4:19" x14ac:dyDescent="0.3">
      <c r="D533" s="65"/>
      <c r="E533" s="65"/>
      <c r="F533" s="65"/>
      <c r="G533" s="65"/>
      <c r="H533" s="63"/>
      <c r="I533" s="63"/>
      <c r="J533" s="63"/>
      <c r="K533" s="81"/>
      <c r="L533" s="82"/>
      <c r="M533" s="82"/>
      <c r="N533" s="68"/>
      <c r="O533" s="68"/>
      <c r="P533" s="68"/>
      <c r="Q533" s="462"/>
      <c r="R533" s="64"/>
      <c r="S533" s="70"/>
    </row>
    <row r="534" spans="4:19" x14ac:dyDescent="0.3">
      <c r="D534" s="65"/>
      <c r="E534" s="65"/>
      <c r="F534" s="65"/>
      <c r="G534" s="65"/>
      <c r="H534" s="63"/>
      <c r="I534" s="63"/>
      <c r="J534" s="63"/>
      <c r="K534" s="81"/>
      <c r="L534" s="82"/>
      <c r="M534" s="82"/>
      <c r="N534" s="68"/>
      <c r="O534" s="68"/>
      <c r="P534" s="68"/>
      <c r="Q534" s="462"/>
      <c r="R534" s="64"/>
      <c r="S534" s="70"/>
    </row>
    <row r="535" spans="4:19" x14ac:dyDescent="0.3">
      <c r="D535" s="65"/>
      <c r="E535" s="65"/>
      <c r="F535" s="65"/>
      <c r="G535" s="65"/>
      <c r="H535" s="63"/>
      <c r="I535" s="63"/>
      <c r="J535" s="63"/>
      <c r="K535" s="81"/>
      <c r="L535" s="82"/>
      <c r="M535" s="82"/>
      <c r="N535" s="68"/>
      <c r="O535" s="68"/>
      <c r="P535" s="68"/>
      <c r="Q535" s="462"/>
      <c r="R535" s="64"/>
      <c r="S535" s="70"/>
    </row>
    <row r="536" spans="4:19" x14ac:dyDescent="0.3">
      <c r="D536" s="65"/>
      <c r="E536" s="65"/>
      <c r="F536" s="65"/>
      <c r="G536" s="65"/>
      <c r="H536" s="63"/>
      <c r="I536" s="63"/>
      <c r="J536" s="63"/>
      <c r="K536" s="81"/>
      <c r="L536" s="82"/>
      <c r="M536" s="82"/>
      <c r="N536" s="68"/>
      <c r="O536" s="68"/>
      <c r="P536" s="68"/>
      <c r="Q536" s="462"/>
      <c r="R536" s="64"/>
      <c r="S536" s="70"/>
    </row>
    <row r="537" spans="4:19" x14ac:dyDescent="0.3">
      <c r="D537" s="65"/>
      <c r="E537" s="65"/>
      <c r="F537" s="65"/>
      <c r="G537" s="65"/>
      <c r="H537" s="63"/>
      <c r="I537" s="63"/>
      <c r="J537" s="63"/>
      <c r="K537" s="81"/>
      <c r="L537" s="82"/>
      <c r="M537" s="82"/>
      <c r="N537" s="68"/>
      <c r="O537" s="68"/>
      <c r="P537" s="68"/>
      <c r="Q537" s="462"/>
      <c r="R537" s="64"/>
      <c r="S537" s="70"/>
    </row>
    <row r="538" spans="4:19" x14ac:dyDescent="0.3">
      <c r="D538" s="65"/>
      <c r="E538" s="65"/>
      <c r="F538" s="65"/>
      <c r="G538" s="65"/>
      <c r="H538" s="63"/>
      <c r="I538" s="63"/>
      <c r="J538" s="63"/>
      <c r="K538" s="81"/>
      <c r="L538" s="82"/>
      <c r="M538" s="82"/>
      <c r="N538" s="68"/>
      <c r="O538" s="68"/>
      <c r="P538" s="68"/>
      <c r="Q538" s="462"/>
      <c r="R538" s="64"/>
      <c r="S538" s="70"/>
    </row>
    <row r="539" spans="4:19" x14ac:dyDescent="0.3">
      <c r="D539" s="65"/>
      <c r="E539" s="65"/>
      <c r="F539" s="65"/>
      <c r="G539" s="65"/>
      <c r="H539" s="63"/>
      <c r="I539" s="63"/>
      <c r="J539" s="63"/>
      <c r="K539" s="81"/>
      <c r="L539" s="82"/>
      <c r="M539" s="82"/>
      <c r="N539" s="68"/>
      <c r="O539" s="68"/>
      <c r="P539" s="68"/>
      <c r="Q539" s="462"/>
      <c r="R539" s="64"/>
      <c r="S539" s="70"/>
    </row>
    <row r="540" spans="4:19" x14ac:dyDescent="0.3">
      <c r="D540" s="65"/>
      <c r="E540" s="65"/>
      <c r="F540" s="65"/>
      <c r="G540" s="65"/>
      <c r="H540" s="63"/>
      <c r="I540" s="63"/>
      <c r="J540" s="63"/>
      <c r="K540" s="81"/>
      <c r="L540" s="82"/>
      <c r="M540" s="82"/>
      <c r="N540" s="68"/>
      <c r="O540" s="68"/>
      <c r="P540" s="68"/>
      <c r="Q540" s="462"/>
      <c r="R540" s="64"/>
      <c r="S540" s="70"/>
    </row>
    <row r="541" spans="4:19" x14ac:dyDescent="0.3">
      <c r="D541" s="65"/>
      <c r="E541" s="65"/>
      <c r="F541" s="65"/>
      <c r="G541" s="65"/>
      <c r="H541" s="63"/>
      <c r="I541" s="63"/>
      <c r="J541" s="63"/>
      <c r="K541" s="81"/>
      <c r="L541" s="82"/>
      <c r="M541" s="82"/>
      <c r="N541" s="68"/>
      <c r="O541" s="68"/>
      <c r="P541" s="68"/>
      <c r="Q541" s="462"/>
      <c r="R541" s="64"/>
      <c r="S541" s="70"/>
    </row>
    <row r="542" spans="4:19" x14ac:dyDescent="0.3">
      <c r="D542" s="65"/>
      <c r="E542" s="65"/>
      <c r="F542" s="65"/>
      <c r="G542" s="65"/>
      <c r="H542" s="63"/>
      <c r="I542" s="63"/>
      <c r="J542" s="63"/>
      <c r="K542" s="81"/>
      <c r="L542" s="82"/>
      <c r="M542" s="82"/>
      <c r="N542" s="68"/>
      <c r="O542" s="68"/>
      <c r="P542" s="68"/>
      <c r="Q542" s="462"/>
      <c r="R542" s="64"/>
      <c r="S542" s="70"/>
    </row>
    <row r="543" spans="4:19" x14ac:dyDescent="0.3">
      <c r="D543" s="65"/>
      <c r="E543" s="65"/>
      <c r="F543" s="65"/>
      <c r="G543" s="65"/>
      <c r="H543" s="63"/>
      <c r="I543" s="63"/>
      <c r="J543" s="63"/>
      <c r="K543" s="81"/>
      <c r="L543" s="82"/>
      <c r="M543" s="82"/>
      <c r="N543" s="68"/>
      <c r="O543" s="68"/>
      <c r="P543" s="68"/>
      <c r="Q543" s="462"/>
      <c r="R543" s="64"/>
      <c r="S543" s="70"/>
    </row>
    <row r="544" spans="4:19" x14ac:dyDescent="0.3">
      <c r="D544" s="65"/>
      <c r="E544" s="65"/>
      <c r="F544" s="65"/>
      <c r="G544" s="65"/>
      <c r="H544" s="63"/>
      <c r="I544" s="63"/>
      <c r="J544" s="63"/>
      <c r="K544" s="81"/>
      <c r="L544" s="82"/>
      <c r="M544" s="82"/>
      <c r="N544" s="68"/>
      <c r="O544" s="68"/>
      <c r="P544" s="68"/>
      <c r="Q544" s="462"/>
      <c r="R544" s="64"/>
      <c r="S544" s="70"/>
    </row>
    <row r="545" spans="4:19" x14ac:dyDescent="0.3">
      <c r="D545" s="65"/>
      <c r="E545" s="65"/>
      <c r="F545" s="65"/>
      <c r="G545" s="65"/>
      <c r="H545" s="63"/>
      <c r="I545" s="63"/>
      <c r="J545" s="63"/>
      <c r="K545" s="81"/>
      <c r="L545" s="82"/>
      <c r="M545" s="82"/>
      <c r="N545" s="68"/>
      <c r="O545" s="68"/>
      <c r="P545" s="68"/>
      <c r="Q545" s="462"/>
      <c r="R545" s="64"/>
      <c r="S545" s="70"/>
    </row>
    <row r="546" spans="4:19" x14ac:dyDescent="0.3">
      <c r="D546" s="65"/>
      <c r="E546" s="65"/>
      <c r="F546" s="65"/>
      <c r="G546" s="65"/>
      <c r="H546" s="63"/>
      <c r="I546" s="63"/>
      <c r="J546" s="63"/>
      <c r="K546" s="81"/>
      <c r="L546" s="82"/>
      <c r="M546" s="82"/>
      <c r="N546" s="68"/>
      <c r="O546" s="68"/>
      <c r="P546" s="68"/>
      <c r="Q546" s="462"/>
      <c r="R546" s="64"/>
      <c r="S546" s="70"/>
    </row>
    <row r="547" spans="4:19" x14ac:dyDescent="0.3">
      <c r="D547" s="65"/>
      <c r="E547" s="65"/>
      <c r="F547" s="65"/>
      <c r="G547" s="65"/>
      <c r="H547" s="63"/>
      <c r="I547" s="63"/>
      <c r="J547" s="63"/>
      <c r="K547" s="81"/>
      <c r="L547" s="82"/>
      <c r="M547" s="82"/>
      <c r="N547" s="68"/>
      <c r="O547" s="68"/>
      <c r="P547" s="68"/>
      <c r="Q547" s="462"/>
      <c r="R547" s="64"/>
      <c r="S547" s="70"/>
    </row>
    <row r="548" spans="4:19" x14ac:dyDescent="0.3">
      <c r="D548" s="65"/>
      <c r="E548" s="65"/>
      <c r="F548" s="65"/>
      <c r="G548" s="65"/>
      <c r="H548" s="63"/>
      <c r="I548" s="63"/>
      <c r="J548" s="63"/>
      <c r="K548" s="81"/>
      <c r="L548" s="82"/>
      <c r="M548" s="82"/>
      <c r="N548" s="68"/>
      <c r="O548" s="68"/>
      <c r="P548" s="68"/>
      <c r="Q548" s="462"/>
      <c r="R548" s="64"/>
      <c r="S548" s="70"/>
    </row>
    <row r="549" spans="4:19" x14ac:dyDescent="0.3">
      <c r="D549" s="65"/>
      <c r="E549" s="65"/>
      <c r="F549" s="65"/>
      <c r="G549" s="65"/>
      <c r="H549" s="63"/>
      <c r="I549" s="63"/>
      <c r="J549" s="63"/>
      <c r="K549" s="81"/>
      <c r="L549" s="82"/>
      <c r="M549" s="82"/>
      <c r="N549" s="68"/>
      <c r="O549" s="68"/>
      <c r="P549" s="68"/>
      <c r="Q549" s="462"/>
      <c r="R549" s="64"/>
      <c r="S549" s="70"/>
    </row>
    <row r="550" spans="4:19" x14ac:dyDescent="0.3">
      <c r="D550" s="65"/>
      <c r="E550" s="65"/>
      <c r="F550" s="65"/>
      <c r="G550" s="65"/>
      <c r="H550" s="63"/>
      <c r="I550" s="63"/>
      <c r="J550" s="63"/>
      <c r="K550" s="81"/>
      <c r="L550" s="82"/>
      <c r="M550" s="82"/>
      <c r="N550" s="68"/>
      <c r="O550" s="68"/>
      <c r="P550" s="68"/>
      <c r="Q550" s="462"/>
      <c r="R550" s="64"/>
      <c r="S550" s="70"/>
    </row>
    <row r="551" spans="4:19" x14ac:dyDescent="0.3">
      <c r="D551" s="65"/>
      <c r="E551" s="65"/>
      <c r="F551" s="65"/>
      <c r="G551" s="65"/>
      <c r="H551" s="63"/>
      <c r="I551" s="63"/>
      <c r="J551" s="63"/>
      <c r="K551" s="81"/>
      <c r="L551" s="82"/>
      <c r="M551" s="82"/>
      <c r="N551" s="68"/>
      <c r="O551" s="68"/>
      <c r="P551" s="68"/>
      <c r="Q551" s="462"/>
      <c r="R551" s="64"/>
      <c r="S551" s="70"/>
    </row>
    <row r="552" spans="4:19" x14ac:dyDescent="0.3">
      <c r="D552" s="65"/>
      <c r="E552" s="65"/>
      <c r="F552" s="65"/>
      <c r="G552" s="65"/>
      <c r="H552" s="63"/>
      <c r="I552" s="63"/>
      <c r="J552" s="63"/>
      <c r="K552" s="81"/>
      <c r="L552" s="82"/>
      <c r="M552" s="82"/>
      <c r="N552" s="68"/>
      <c r="O552" s="68"/>
      <c r="P552" s="68"/>
      <c r="Q552" s="462"/>
      <c r="R552" s="64"/>
      <c r="S552" s="70"/>
    </row>
    <row r="553" spans="4:19" x14ac:dyDescent="0.3">
      <c r="D553" s="65"/>
      <c r="E553" s="65"/>
      <c r="F553" s="65"/>
      <c r="G553" s="65"/>
      <c r="H553" s="63"/>
      <c r="I553" s="63"/>
      <c r="J553" s="63"/>
      <c r="K553" s="81"/>
      <c r="L553" s="82"/>
      <c r="M553" s="82"/>
      <c r="N553" s="68"/>
      <c r="O553" s="68"/>
      <c r="P553" s="68"/>
      <c r="Q553" s="462"/>
      <c r="R553" s="64"/>
      <c r="S553" s="70"/>
    </row>
    <row r="554" spans="4:19" x14ac:dyDescent="0.3">
      <c r="D554" s="65"/>
      <c r="E554" s="65"/>
      <c r="F554" s="65"/>
      <c r="G554" s="65"/>
      <c r="H554" s="63"/>
      <c r="I554" s="63"/>
      <c r="J554" s="63"/>
      <c r="K554" s="81"/>
      <c r="L554" s="82"/>
      <c r="M554" s="82"/>
      <c r="N554" s="68"/>
      <c r="O554" s="68"/>
      <c r="P554" s="68"/>
      <c r="Q554" s="462"/>
      <c r="R554" s="64"/>
      <c r="S554" s="70"/>
    </row>
    <row r="555" spans="4:19" x14ac:dyDescent="0.3">
      <c r="D555" s="65"/>
      <c r="E555" s="65"/>
      <c r="F555" s="65"/>
      <c r="G555" s="65"/>
      <c r="H555" s="63"/>
      <c r="I555" s="63"/>
      <c r="J555" s="63"/>
      <c r="K555" s="81"/>
      <c r="L555" s="82"/>
      <c r="M555" s="82"/>
      <c r="N555" s="68"/>
      <c r="O555" s="68"/>
      <c r="P555" s="68"/>
      <c r="Q555" s="462"/>
      <c r="R555" s="64"/>
      <c r="S555" s="70"/>
    </row>
    <row r="556" spans="4:19" x14ac:dyDescent="0.3">
      <c r="D556" s="65"/>
      <c r="E556" s="65"/>
      <c r="F556" s="65"/>
      <c r="G556" s="65"/>
      <c r="H556" s="63"/>
      <c r="I556" s="63"/>
      <c r="J556" s="63"/>
      <c r="K556" s="81"/>
      <c r="L556" s="82"/>
      <c r="M556" s="82"/>
      <c r="N556" s="68"/>
      <c r="O556" s="68"/>
      <c r="P556" s="68"/>
      <c r="Q556" s="462"/>
      <c r="R556" s="64"/>
      <c r="S556" s="70"/>
    </row>
    <row r="557" spans="4:19" x14ac:dyDescent="0.3">
      <c r="D557" s="65"/>
      <c r="E557" s="65"/>
      <c r="F557" s="65"/>
      <c r="G557" s="65"/>
      <c r="H557" s="63"/>
      <c r="I557" s="63"/>
      <c r="J557" s="63"/>
      <c r="K557" s="81"/>
      <c r="L557" s="82"/>
      <c r="M557" s="82"/>
      <c r="N557" s="68"/>
      <c r="O557" s="68"/>
      <c r="P557" s="68"/>
      <c r="Q557" s="462"/>
      <c r="R557" s="64"/>
      <c r="S557" s="70"/>
    </row>
    <row r="558" spans="4:19" x14ac:dyDescent="0.3">
      <c r="D558" s="65"/>
      <c r="E558" s="65"/>
      <c r="F558" s="65"/>
      <c r="G558" s="65"/>
      <c r="H558" s="63"/>
      <c r="I558" s="63"/>
      <c r="J558" s="63"/>
      <c r="K558" s="81"/>
      <c r="L558" s="82"/>
      <c r="M558" s="82"/>
      <c r="N558" s="68"/>
      <c r="O558" s="68"/>
      <c r="P558" s="68"/>
      <c r="Q558" s="462"/>
      <c r="R558" s="64"/>
      <c r="S558" s="70"/>
    </row>
    <row r="559" spans="4:19" x14ac:dyDescent="0.3">
      <c r="D559" s="65"/>
      <c r="E559" s="65"/>
      <c r="F559" s="65"/>
      <c r="G559" s="65"/>
      <c r="H559" s="63"/>
      <c r="I559" s="63"/>
      <c r="J559" s="63"/>
      <c r="K559" s="81"/>
      <c r="L559" s="82"/>
      <c r="M559" s="82"/>
      <c r="N559" s="68"/>
      <c r="O559" s="68"/>
      <c r="P559" s="68"/>
      <c r="Q559" s="462"/>
      <c r="R559" s="64"/>
      <c r="S559" s="70"/>
    </row>
    <row r="560" spans="4:19" x14ac:dyDescent="0.3">
      <c r="D560" s="65"/>
      <c r="E560" s="65"/>
      <c r="F560" s="65"/>
      <c r="G560" s="65"/>
      <c r="H560" s="63"/>
      <c r="I560" s="63"/>
      <c r="J560" s="63"/>
      <c r="K560" s="81"/>
      <c r="L560" s="82"/>
      <c r="M560" s="82"/>
      <c r="N560" s="68"/>
      <c r="O560" s="68"/>
      <c r="P560" s="68"/>
      <c r="Q560" s="462"/>
      <c r="R560" s="64"/>
      <c r="S560" s="70"/>
    </row>
    <row r="561" spans="4:19" x14ac:dyDescent="0.3">
      <c r="D561" s="65"/>
      <c r="E561" s="65"/>
      <c r="F561" s="65"/>
      <c r="G561" s="65"/>
      <c r="H561" s="63"/>
      <c r="I561" s="63"/>
      <c r="J561" s="63"/>
      <c r="K561" s="81"/>
      <c r="L561" s="82"/>
      <c r="M561" s="82"/>
      <c r="N561" s="68"/>
      <c r="O561" s="68"/>
      <c r="P561" s="68"/>
      <c r="Q561" s="462"/>
      <c r="R561" s="64"/>
      <c r="S561" s="70"/>
    </row>
    <row r="562" spans="4:19" x14ac:dyDescent="0.3">
      <c r="D562" s="65"/>
      <c r="E562" s="65"/>
      <c r="F562" s="65"/>
      <c r="G562" s="65"/>
      <c r="H562" s="63"/>
      <c r="I562" s="63"/>
      <c r="J562" s="63"/>
      <c r="K562" s="81"/>
      <c r="L562" s="82"/>
      <c r="M562" s="82"/>
      <c r="N562" s="68"/>
      <c r="O562" s="68"/>
      <c r="P562" s="68"/>
      <c r="Q562" s="462"/>
      <c r="R562" s="64"/>
      <c r="S562" s="70"/>
    </row>
    <row r="563" spans="4:19" x14ac:dyDescent="0.3">
      <c r="D563" s="65"/>
      <c r="E563" s="65"/>
      <c r="F563" s="65"/>
      <c r="G563" s="65"/>
      <c r="H563" s="63"/>
      <c r="I563" s="63"/>
      <c r="J563" s="63"/>
      <c r="K563" s="81"/>
      <c r="L563" s="82"/>
      <c r="M563" s="82"/>
      <c r="N563" s="68"/>
      <c r="O563" s="68"/>
      <c r="P563" s="68"/>
      <c r="Q563" s="462"/>
      <c r="R563" s="64"/>
      <c r="S563" s="70"/>
    </row>
    <row r="564" spans="4:19" x14ac:dyDescent="0.3">
      <c r="D564" s="65"/>
      <c r="E564" s="65"/>
      <c r="F564" s="65"/>
      <c r="G564" s="65"/>
      <c r="H564" s="63"/>
      <c r="I564" s="63"/>
      <c r="J564" s="63"/>
      <c r="K564" s="81"/>
      <c r="L564" s="82"/>
      <c r="M564" s="82"/>
      <c r="N564" s="68"/>
      <c r="O564" s="68"/>
      <c r="P564" s="68"/>
      <c r="Q564" s="462"/>
      <c r="R564" s="64"/>
      <c r="S564" s="70"/>
    </row>
    <row r="565" spans="4:19" x14ac:dyDescent="0.3">
      <c r="D565" s="65"/>
      <c r="E565" s="65"/>
      <c r="F565" s="65"/>
      <c r="G565" s="65"/>
      <c r="H565" s="63"/>
      <c r="I565" s="63"/>
      <c r="J565" s="63"/>
      <c r="K565" s="81"/>
      <c r="L565" s="82"/>
      <c r="M565" s="82"/>
      <c r="N565" s="68"/>
      <c r="O565" s="68"/>
      <c r="P565" s="68"/>
      <c r="Q565" s="462"/>
      <c r="R565" s="64"/>
      <c r="S565" s="70"/>
    </row>
    <row r="566" spans="4:19" x14ac:dyDescent="0.3">
      <c r="D566" s="65"/>
      <c r="E566" s="65"/>
      <c r="F566" s="65"/>
      <c r="G566" s="65"/>
      <c r="H566" s="63"/>
      <c r="I566" s="63"/>
      <c r="J566" s="63"/>
      <c r="K566" s="81"/>
      <c r="L566" s="82"/>
      <c r="M566" s="82"/>
      <c r="N566" s="68"/>
      <c r="O566" s="68"/>
      <c r="P566" s="68"/>
      <c r="Q566" s="462"/>
      <c r="R566" s="64"/>
      <c r="S566" s="70"/>
    </row>
    <row r="567" spans="4:19" x14ac:dyDescent="0.3">
      <c r="D567" s="65"/>
      <c r="E567" s="65"/>
      <c r="F567" s="65"/>
      <c r="G567" s="65"/>
      <c r="H567" s="63"/>
      <c r="I567" s="63"/>
      <c r="J567" s="63"/>
      <c r="K567" s="81"/>
      <c r="L567" s="82"/>
      <c r="M567" s="82"/>
      <c r="N567" s="68"/>
      <c r="O567" s="68"/>
      <c r="P567" s="68"/>
      <c r="Q567" s="462"/>
      <c r="R567" s="64"/>
      <c r="S567" s="70"/>
    </row>
    <row r="568" spans="4:19" x14ac:dyDescent="0.3">
      <c r="D568" s="65"/>
      <c r="E568" s="65"/>
      <c r="F568" s="65"/>
      <c r="G568" s="65"/>
      <c r="H568" s="63"/>
      <c r="I568" s="63"/>
      <c r="J568" s="63"/>
      <c r="K568" s="81"/>
      <c r="L568" s="82"/>
      <c r="M568" s="82"/>
      <c r="N568" s="68"/>
      <c r="O568" s="68"/>
      <c r="P568" s="68"/>
      <c r="Q568" s="462"/>
      <c r="R568" s="64"/>
      <c r="S568" s="70"/>
    </row>
    <row r="569" spans="4:19" x14ac:dyDescent="0.3">
      <c r="D569" s="65"/>
      <c r="E569" s="65"/>
      <c r="F569" s="65"/>
      <c r="G569" s="65"/>
      <c r="H569" s="63"/>
      <c r="I569" s="63"/>
      <c r="J569" s="63"/>
      <c r="K569" s="81"/>
      <c r="L569" s="82"/>
      <c r="M569" s="82"/>
      <c r="N569" s="68"/>
      <c r="O569" s="68"/>
      <c r="P569" s="68"/>
      <c r="Q569" s="462"/>
      <c r="R569" s="64"/>
      <c r="S569" s="70"/>
    </row>
    <row r="570" spans="4:19" x14ac:dyDescent="0.3">
      <c r="D570" s="65"/>
      <c r="E570" s="65"/>
      <c r="F570" s="65"/>
      <c r="G570" s="65"/>
      <c r="H570" s="63"/>
      <c r="I570" s="63"/>
      <c r="J570" s="63"/>
      <c r="K570" s="81"/>
      <c r="L570" s="82"/>
      <c r="M570" s="82"/>
      <c r="N570" s="68"/>
      <c r="O570" s="68"/>
      <c r="P570" s="68"/>
      <c r="Q570" s="462"/>
      <c r="R570" s="64"/>
      <c r="S570" s="70"/>
    </row>
    <row r="571" spans="4:19" x14ac:dyDescent="0.3">
      <c r="D571" s="65"/>
      <c r="E571" s="65"/>
      <c r="F571" s="65"/>
      <c r="G571" s="65"/>
      <c r="H571" s="63"/>
      <c r="I571" s="63"/>
      <c r="J571" s="63"/>
      <c r="K571" s="81"/>
      <c r="L571" s="82"/>
      <c r="M571" s="82"/>
      <c r="N571" s="68"/>
      <c r="O571" s="68"/>
      <c r="P571" s="68"/>
      <c r="Q571" s="462"/>
      <c r="R571" s="64"/>
      <c r="S571" s="70"/>
    </row>
    <row r="572" spans="4:19" x14ac:dyDescent="0.3">
      <c r="D572" s="65"/>
      <c r="E572" s="65"/>
      <c r="F572" s="65"/>
      <c r="G572" s="65"/>
      <c r="H572" s="63"/>
      <c r="I572" s="63"/>
      <c r="J572" s="63"/>
      <c r="K572" s="81"/>
      <c r="L572" s="82"/>
      <c r="M572" s="82"/>
      <c r="N572" s="68"/>
      <c r="O572" s="68"/>
      <c r="P572" s="68"/>
      <c r="Q572" s="462"/>
      <c r="R572" s="64"/>
      <c r="S572" s="70"/>
    </row>
    <row r="573" spans="4:19" x14ac:dyDescent="0.3">
      <c r="D573" s="65"/>
      <c r="E573" s="65"/>
      <c r="F573" s="65"/>
      <c r="G573" s="65"/>
      <c r="H573" s="63"/>
      <c r="I573" s="63"/>
      <c r="J573" s="63"/>
      <c r="K573" s="81"/>
      <c r="L573" s="82"/>
      <c r="M573" s="82"/>
      <c r="N573" s="68"/>
      <c r="O573" s="68"/>
      <c r="P573" s="68"/>
      <c r="Q573" s="462"/>
      <c r="R573" s="64"/>
      <c r="S573" s="70"/>
    </row>
    <row r="574" spans="4:19" x14ac:dyDescent="0.3">
      <c r="D574" s="65"/>
      <c r="E574" s="65"/>
      <c r="F574" s="65"/>
      <c r="G574" s="65"/>
      <c r="H574" s="63"/>
      <c r="I574" s="63"/>
      <c r="J574" s="63"/>
      <c r="K574" s="81"/>
      <c r="L574" s="82"/>
      <c r="M574" s="82"/>
      <c r="N574" s="68"/>
      <c r="O574" s="68"/>
      <c r="P574" s="68"/>
      <c r="Q574" s="462"/>
      <c r="R574" s="64"/>
      <c r="S574" s="70"/>
    </row>
    <row r="575" spans="4:19" x14ac:dyDescent="0.3">
      <c r="D575" s="65"/>
      <c r="E575" s="65"/>
      <c r="F575" s="65"/>
      <c r="G575" s="65"/>
      <c r="H575" s="63"/>
      <c r="I575" s="63"/>
      <c r="J575" s="63"/>
      <c r="K575" s="81"/>
      <c r="L575" s="82"/>
      <c r="M575" s="82"/>
      <c r="N575" s="68"/>
      <c r="O575" s="68"/>
      <c r="P575" s="68"/>
      <c r="Q575" s="462"/>
      <c r="R575" s="64"/>
      <c r="S575" s="70"/>
    </row>
    <row r="576" spans="4:19" x14ac:dyDescent="0.3">
      <c r="D576" s="65"/>
      <c r="E576" s="65"/>
      <c r="F576" s="65"/>
      <c r="G576" s="65"/>
      <c r="H576" s="63"/>
      <c r="I576" s="63"/>
      <c r="J576" s="63"/>
      <c r="K576" s="81"/>
      <c r="L576" s="82"/>
      <c r="M576" s="82"/>
      <c r="N576" s="68"/>
      <c r="O576" s="68"/>
      <c r="P576" s="68"/>
      <c r="Q576" s="462"/>
      <c r="R576" s="64"/>
      <c r="S576" s="70"/>
    </row>
    <row r="577" spans="4:19" x14ac:dyDescent="0.3">
      <c r="D577" s="65"/>
      <c r="E577" s="65"/>
      <c r="F577" s="65"/>
      <c r="G577" s="65"/>
      <c r="H577" s="63"/>
      <c r="I577" s="63"/>
      <c r="J577" s="63"/>
      <c r="K577" s="81"/>
      <c r="L577" s="82"/>
      <c r="M577" s="82"/>
      <c r="N577" s="68"/>
      <c r="O577" s="68"/>
      <c r="P577" s="68"/>
      <c r="Q577" s="462"/>
      <c r="R577" s="64"/>
      <c r="S577" s="70"/>
    </row>
    <row r="578" spans="4:19" x14ac:dyDescent="0.3">
      <c r="D578" s="65"/>
      <c r="E578" s="65"/>
      <c r="F578" s="65"/>
      <c r="G578" s="65"/>
      <c r="H578" s="63"/>
      <c r="I578" s="63"/>
      <c r="J578" s="63"/>
      <c r="K578" s="81"/>
      <c r="L578" s="82"/>
      <c r="M578" s="82"/>
      <c r="N578" s="68"/>
      <c r="O578" s="68"/>
      <c r="P578" s="68"/>
      <c r="Q578" s="462"/>
      <c r="R578" s="64"/>
      <c r="S578" s="70"/>
    </row>
    <row r="579" spans="4:19" x14ac:dyDescent="0.3">
      <c r="D579" s="65"/>
      <c r="E579" s="65"/>
      <c r="F579" s="65"/>
      <c r="G579" s="65"/>
      <c r="H579" s="63"/>
      <c r="I579" s="63"/>
      <c r="J579" s="63"/>
      <c r="K579" s="81"/>
      <c r="L579" s="82"/>
      <c r="M579" s="82"/>
      <c r="N579" s="68"/>
      <c r="O579" s="68"/>
      <c r="P579" s="68"/>
      <c r="Q579" s="462"/>
      <c r="R579" s="64"/>
      <c r="S579" s="70"/>
    </row>
    <row r="580" spans="4:19" x14ac:dyDescent="0.3">
      <c r="D580" s="65"/>
      <c r="E580" s="65"/>
      <c r="F580" s="65"/>
      <c r="G580" s="65"/>
      <c r="H580" s="63"/>
      <c r="I580" s="63"/>
      <c r="J580" s="63"/>
      <c r="K580" s="81"/>
      <c r="L580" s="82"/>
      <c r="M580" s="82"/>
      <c r="N580" s="68"/>
      <c r="O580" s="68"/>
      <c r="P580" s="68"/>
      <c r="Q580" s="462"/>
      <c r="R580" s="64"/>
      <c r="S580" s="70"/>
    </row>
    <row r="581" spans="4:19" x14ac:dyDescent="0.3">
      <c r="D581" s="65"/>
      <c r="E581" s="65"/>
      <c r="F581" s="65"/>
      <c r="G581" s="65"/>
      <c r="H581" s="63"/>
      <c r="I581" s="63"/>
      <c r="J581" s="63"/>
      <c r="K581" s="81"/>
      <c r="L581" s="82"/>
      <c r="M581" s="82"/>
      <c r="N581" s="68"/>
      <c r="O581" s="68"/>
      <c r="P581" s="68"/>
      <c r="Q581" s="462"/>
      <c r="R581" s="64"/>
      <c r="S581" s="70"/>
    </row>
    <row r="582" spans="4:19" x14ac:dyDescent="0.3">
      <c r="D582" s="65"/>
      <c r="E582" s="65"/>
      <c r="F582" s="65"/>
      <c r="G582" s="65"/>
      <c r="H582" s="63"/>
      <c r="I582" s="63"/>
      <c r="J582" s="63"/>
      <c r="K582" s="81"/>
      <c r="L582" s="82"/>
      <c r="M582" s="82"/>
      <c r="N582" s="68"/>
      <c r="O582" s="68"/>
      <c r="P582" s="68"/>
      <c r="Q582" s="462"/>
      <c r="R582" s="64"/>
      <c r="S582" s="70"/>
    </row>
    <row r="583" spans="4:19" x14ac:dyDescent="0.3">
      <c r="D583" s="65"/>
      <c r="E583" s="65"/>
      <c r="F583" s="65"/>
      <c r="G583" s="65"/>
      <c r="H583" s="63"/>
      <c r="I583" s="63"/>
      <c r="J583" s="63"/>
      <c r="K583" s="81"/>
      <c r="L583" s="82"/>
      <c r="M583" s="82"/>
      <c r="N583" s="68"/>
      <c r="O583" s="68"/>
      <c r="P583" s="68"/>
      <c r="Q583" s="462"/>
      <c r="R583" s="64"/>
      <c r="S583" s="70"/>
    </row>
    <row r="584" spans="4:19" x14ac:dyDescent="0.3">
      <c r="D584" s="65"/>
      <c r="E584" s="65"/>
      <c r="F584" s="65"/>
      <c r="G584" s="65"/>
      <c r="H584" s="63"/>
      <c r="I584" s="63"/>
      <c r="J584" s="63"/>
      <c r="K584" s="81"/>
      <c r="L584" s="82"/>
      <c r="M584" s="82"/>
      <c r="N584" s="68"/>
      <c r="O584" s="68"/>
      <c r="P584" s="68"/>
      <c r="Q584" s="462"/>
      <c r="R584" s="64"/>
      <c r="S584" s="70"/>
    </row>
    <row r="585" spans="4:19" x14ac:dyDescent="0.3">
      <c r="D585" s="65"/>
      <c r="E585" s="65"/>
      <c r="F585" s="65"/>
      <c r="G585" s="65"/>
      <c r="H585" s="63"/>
      <c r="I585" s="63"/>
      <c r="J585" s="63"/>
      <c r="K585" s="81"/>
      <c r="L585" s="82"/>
      <c r="M585" s="82"/>
      <c r="N585" s="68"/>
      <c r="O585" s="68"/>
      <c r="P585" s="68"/>
      <c r="Q585" s="462"/>
      <c r="R585" s="64"/>
      <c r="S585" s="70"/>
    </row>
    <row r="586" spans="4:19" x14ac:dyDescent="0.3">
      <c r="D586" s="65"/>
      <c r="E586" s="65"/>
      <c r="F586" s="65"/>
      <c r="G586" s="65"/>
      <c r="H586" s="63"/>
      <c r="I586" s="63"/>
      <c r="J586" s="63"/>
      <c r="K586" s="81"/>
      <c r="L586" s="82"/>
      <c r="M586" s="82"/>
      <c r="N586" s="68"/>
      <c r="O586" s="68"/>
      <c r="P586" s="68"/>
      <c r="Q586" s="462"/>
      <c r="R586" s="64"/>
      <c r="S586" s="70"/>
    </row>
    <row r="587" spans="4:19" x14ac:dyDescent="0.3">
      <c r="D587" s="65"/>
      <c r="E587" s="65"/>
      <c r="F587" s="65"/>
      <c r="G587" s="65"/>
      <c r="H587" s="63"/>
      <c r="I587" s="63"/>
      <c r="J587" s="63"/>
      <c r="K587" s="81"/>
      <c r="L587" s="82"/>
      <c r="M587" s="82"/>
      <c r="N587" s="68"/>
      <c r="O587" s="68"/>
      <c r="P587" s="68"/>
      <c r="Q587" s="462"/>
      <c r="R587" s="64"/>
      <c r="S587" s="70"/>
    </row>
    <row r="588" spans="4:19" x14ac:dyDescent="0.3">
      <c r="D588" s="65"/>
      <c r="E588" s="65"/>
      <c r="F588" s="65"/>
      <c r="G588" s="65"/>
      <c r="H588" s="63"/>
      <c r="I588" s="63"/>
      <c r="J588" s="63"/>
      <c r="K588" s="81"/>
      <c r="L588" s="82"/>
      <c r="M588" s="82"/>
      <c r="N588" s="68"/>
      <c r="O588" s="68"/>
      <c r="P588" s="68"/>
      <c r="Q588" s="462"/>
      <c r="R588" s="64"/>
      <c r="S588" s="70"/>
    </row>
    <row r="589" spans="4:19" x14ac:dyDescent="0.3">
      <c r="D589" s="65"/>
      <c r="E589" s="65"/>
      <c r="F589" s="65"/>
      <c r="G589" s="65"/>
      <c r="H589" s="63"/>
      <c r="I589" s="63"/>
      <c r="J589" s="63"/>
      <c r="K589" s="81"/>
      <c r="L589" s="82"/>
      <c r="M589" s="82"/>
      <c r="N589" s="68"/>
      <c r="O589" s="68"/>
      <c r="P589" s="68"/>
      <c r="Q589" s="462"/>
      <c r="R589" s="64"/>
      <c r="S589" s="70"/>
    </row>
    <row r="590" spans="4:19" x14ac:dyDescent="0.3">
      <c r="D590" s="65"/>
      <c r="E590" s="65"/>
      <c r="F590" s="65"/>
      <c r="G590" s="65"/>
      <c r="H590" s="63"/>
      <c r="I590" s="63"/>
      <c r="J590" s="63"/>
      <c r="K590" s="81"/>
      <c r="L590" s="82"/>
      <c r="M590" s="82"/>
      <c r="N590" s="68"/>
      <c r="O590" s="68"/>
      <c r="P590" s="68"/>
      <c r="Q590" s="462"/>
      <c r="R590" s="64"/>
      <c r="S590" s="70"/>
    </row>
    <row r="591" spans="4:19" x14ac:dyDescent="0.3">
      <c r="D591" s="65"/>
      <c r="E591" s="65"/>
      <c r="F591" s="65"/>
      <c r="G591" s="65"/>
      <c r="H591" s="63"/>
      <c r="I591" s="63"/>
      <c r="J591" s="63"/>
      <c r="K591" s="81"/>
      <c r="L591" s="82"/>
      <c r="M591" s="82"/>
      <c r="N591" s="68"/>
      <c r="O591" s="68"/>
      <c r="P591" s="68"/>
      <c r="Q591" s="462"/>
      <c r="R591" s="64"/>
      <c r="S591" s="70"/>
    </row>
    <row r="592" spans="4:19" x14ac:dyDescent="0.3">
      <c r="D592" s="65"/>
      <c r="E592" s="65"/>
      <c r="F592" s="65"/>
      <c r="G592" s="65"/>
      <c r="H592" s="63"/>
      <c r="I592" s="63"/>
      <c r="J592" s="63"/>
      <c r="K592" s="81"/>
      <c r="L592" s="82"/>
      <c r="M592" s="82"/>
      <c r="N592" s="68"/>
      <c r="O592" s="68"/>
      <c r="P592" s="68"/>
      <c r="Q592" s="462"/>
      <c r="R592" s="64"/>
      <c r="S592" s="70"/>
    </row>
    <row r="593" spans="4:19" x14ac:dyDescent="0.3">
      <c r="D593" s="65"/>
      <c r="E593" s="65"/>
      <c r="F593" s="65"/>
      <c r="G593" s="65"/>
      <c r="H593" s="63"/>
      <c r="I593" s="63"/>
      <c r="J593" s="63"/>
      <c r="K593" s="81"/>
      <c r="L593" s="82"/>
      <c r="M593" s="82"/>
      <c r="N593" s="68"/>
      <c r="O593" s="68"/>
      <c r="P593" s="68"/>
      <c r="Q593" s="462"/>
      <c r="R593" s="64"/>
      <c r="S593" s="70"/>
    </row>
    <row r="594" spans="4:19" x14ac:dyDescent="0.3">
      <c r="D594" s="65"/>
      <c r="E594" s="65"/>
      <c r="F594" s="65"/>
      <c r="G594" s="65"/>
      <c r="H594" s="63"/>
      <c r="I594" s="63"/>
      <c r="J594" s="63"/>
      <c r="K594" s="81"/>
      <c r="L594" s="82"/>
      <c r="M594" s="82"/>
      <c r="N594" s="68"/>
      <c r="O594" s="68"/>
      <c r="P594" s="68"/>
      <c r="Q594" s="462"/>
      <c r="R594" s="64"/>
      <c r="S594" s="70"/>
    </row>
    <row r="595" spans="4:19" x14ac:dyDescent="0.3">
      <c r="D595" s="65"/>
      <c r="E595" s="65"/>
      <c r="F595" s="65"/>
      <c r="G595" s="65"/>
      <c r="H595" s="63"/>
      <c r="I595" s="63"/>
      <c r="J595" s="63"/>
      <c r="K595" s="81"/>
      <c r="L595" s="82"/>
      <c r="M595" s="82"/>
      <c r="N595" s="68"/>
      <c r="O595" s="68"/>
      <c r="P595" s="68"/>
      <c r="Q595" s="462"/>
      <c r="R595" s="64"/>
      <c r="S595" s="70"/>
    </row>
    <row r="596" spans="4:19" x14ac:dyDescent="0.3">
      <c r="D596" s="65"/>
      <c r="E596" s="65"/>
      <c r="F596" s="65"/>
      <c r="G596" s="65"/>
      <c r="H596" s="63"/>
      <c r="I596" s="63"/>
      <c r="J596" s="63"/>
      <c r="K596" s="81"/>
      <c r="L596" s="82"/>
      <c r="M596" s="82"/>
      <c r="N596" s="68"/>
      <c r="O596" s="68"/>
      <c r="P596" s="68"/>
      <c r="Q596" s="462"/>
      <c r="R596" s="64"/>
      <c r="S596" s="70"/>
    </row>
    <row r="597" spans="4:19" x14ac:dyDescent="0.3">
      <c r="D597" s="65"/>
      <c r="E597" s="65"/>
      <c r="F597" s="65"/>
      <c r="G597" s="65"/>
      <c r="H597" s="63"/>
      <c r="I597" s="63"/>
      <c r="J597" s="63"/>
      <c r="K597" s="81"/>
      <c r="L597" s="82"/>
      <c r="M597" s="82"/>
      <c r="N597" s="68"/>
      <c r="O597" s="68"/>
      <c r="P597" s="68"/>
      <c r="Q597" s="462"/>
      <c r="R597" s="64"/>
      <c r="S597" s="70"/>
    </row>
    <row r="598" spans="4:19" x14ac:dyDescent="0.3">
      <c r="D598" s="65"/>
      <c r="E598" s="65"/>
      <c r="F598" s="65"/>
      <c r="G598" s="65"/>
      <c r="H598" s="63"/>
      <c r="I598" s="63"/>
      <c r="J598" s="63"/>
      <c r="K598" s="81"/>
      <c r="L598" s="82"/>
      <c r="M598" s="82"/>
      <c r="N598" s="68"/>
      <c r="O598" s="68"/>
      <c r="P598" s="68"/>
      <c r="Q598" s="462"/>
      <c r="R598" s="64"/>
      <c r="S598" s="70"/>
    </row>
    <row r="599" spans="4:19" x14ac:dyDescent="0.3">
      <c r="D599" s="65"/>
      <c r="E599" s="65"/>
      <c r="F599" s="65"/>
      <c r="G599" s="65"/>
      <c r="H599" s="63"/>
      <c r="I599" s="63"/>
      <c r="J599" s="63"/>
      <c r="K599" s="81"/>
      <c r="L599" s="82"/>
      <c r="M599" s="82"/>
      <c r="N599" s="68"/>
      <c r="O599" s="68"/>
      <c r="P599" s="68"/>
      <c r="Q599" s="462"/>
      <c r="R599" s="64"/>
      <c r="S599" s="70"/>
    </row>
    <row r="600" spans="4:19" x14ac:dyDescent="0.3">
      <c r="D600" s="65"/>
      <c r="E600" s="65"/>
      <c r="F600" s="65"/>
      <c r="G600" s="65"/>
      <c r="H600" s="63"/>
      <c r="I600" s="63"/>
      <c r="J600" s="63"/>
      <c r="K600" s="81"/>
      <c r="L600" s="82"/>
      <c r="M600" s="82"/>
      <c r="N600" s="68"/>
      <c r="O600" s="68"/>
      <c r="P600" s="68"/>
      <c r="Q600" s="462"/>
      <c r="R600" s="64"/>
      <c r="S600" s="70"/>
    </row>
    <row r="601" spans="4:19" x14ac:dyDescent="0.3">
      <c r="D601" s="65"/>
      <c r="E601" s="65"/>
      <c r="F601" s="65"/>
      <c r="G601" s="65"/>
      <c r="H601" s="63"/>
      <c r="I601" s="63"/>
      <c r="J601" s="63"/>
      <c r="K601" s="81"/>
      <c r="L601" s="82"/>
      <c r="M601" s="82"/>
      <c r="N601" s="68"/>
      <c r="O601" s="68"/>
      <c r="P601" s="68"/>
      <c r="Q601" s="462"/>
      <c r="R601" s="64"/>
      <c r="S601" s="70"/>
    </row>
    <row r="602" spans="4:19" x14ac:dyDescent="0.3">
      <c r="D602" s="65"/>
      <c r="E602" s="65"/>
      <c r="F602" s="65"/>
      <c r="G602" s="65"/>
      <c r="H602" s="63"/>
      <c r="I602" s="63"/>
      <c r="J602" s="63"/>
      <c r="K602" s="81"/>
      <c r="L602" s="82"/>
      <c r="M602" s="82"/>
      <c r="N602" s="68"/>
      <c r="O602" s="68"/>
      <c r="P602" s="68"/>
      <c r="Q602" s="462"/>
      <c r="R602" s="64"/>
      <c r="S602" s="70"/>
    </row>
    <row r="603" spans="4:19" x14ac:dyDescent="0.3">
      <c r="D603" s="65"/>
      <c r="E603" s="65"/>
      <c r="F603" s="65"/>
      <c r="G603" s="65"/>
      <c r="H603" s="63"/>
      <c r="I603" s="63"/>
      <c r="J603" s="63"/>
      <c r="K603" s="81"/>
      <c r="L603" s="82"/>
      <c r="M603" s="82"/>
      <c r="N603" s="68"/>
      <c r="O603" s="68"/>
      <c r="P603" s="68"/>
      <c r="Q603" s="462"/>
      <c r="R603" s="64"/>
      <c r="S603" s="70"/>
    </row>
    <row r="604" spans="4:19" x14ac:dyDescent="0.3">
      <c r="D604" s="65"/>
      <c r="E604" s="65"/>
      <c r="F604" s="65"/>
      <c r="G604" s="65"/>
      <c r="H604" s="63"/>
      <c r="I604" s="63"/>
      <c r="J604" s="63"/>
      <c r="K604" s="81"/>
      <c r="L604" s="82"/>
      <c r="M604" s="82"/>
      <c r="N604" s="68"/>
      <c r="O604" s="68"/>
      <c r="P604" s="68"/>
      <c r="Q604" s="462"/>
      <c r="R604" s="64"/>
      <c r="S604" s="70"/>
    </row>
    <row r="605" spans="4:19" x14ac:dyDescent="0.3">
      <c r="D605" s="65"/>
      <c r="E605" s="65"/>
      <c r="F605" s="65"/>
      <c r="G605" s="65"/>
      <c r="H605" s="63"/>
      <c r="I605" s="63"/>
      <c r="J605" s="63"/>
      <c r="K605" s="81"/>
      <c r="L605" s="82"/>
      <c r="M605" s="82"/>
      <c r="N605" s="68"/>
      <c r="O605" s="68"/>
      <c r="P605" s="68"/>
      <c r="Q605" s="462"/>
      <c r="R605" s="64"/>
      <c r="S605" s="70"/>
    </row>
    <row r="606" spans="4:19" x14ac:dyDescent="0.3">
      <c r="D606" s="65"/>
      <c r="E606" s="65"/>
      <c r="F606" s="65"/>
      <c r="G606" s="65"/>
      <c r="H606" s="63"/>
      <c r="I606" s="63"/>
      <c r="J606" s="63"/>
      <c r="K606" s="81"/>
      <c r="L606" s="82"/>
      <c r="M606" s="82"/>
      <c r="N606" s="68"/>
      <c r="O606" s="68"/>
      <c r="P606" s="68"/>
      <c r="Q606" s="462"/>
      <c r="R606" s="64"/>
      <c r="S606" s="70"/>
    </row>
    <row r="607" spans="4:19" x14ac:dyDescent="0.3">
      <c r="D607" s="65"/>
      <c r="E607" s="65"/>
      <c r="F607" s="65"/>
      <c r="G607" s="65"/>
      <c r="H607" s="63"/>
      <c r="I607" s="63"/>
      <c r="J607" s="63"/>
      <c r="K607" s="81"/>
      <c r="L607" s="82"/>
      <c r="M607" s="82"/>
      <c r="N607" s="68"/>
      <c r="O607" s="68"/>
      <c r="P607" s="68"/>
      <c r="Q607" s="462"/>
      <c r="R607" s="64"/>
      <c r="S607" s="70"/>
    </row>
    <row r="608" spans="4:19" x14ac:dyDescent="0.3">
      <c r="D608" s="65"/>
      <c r="E608" s="65"/>
      <c r="F608" s="65"/>
      <c r="G608" s="65"/>
      <c r="H608" s="63"/>
      <c r="I608" s="63"/>
      <c r="J608" s="63"/>
      <c r="K608" s="81"/>
      <c r="L608" s="82"/>
      <c r="M608" s="82"/>
      <c r="N608" s="68"/>
      <c r="O608" s="68"/>
      <c r="P608" s="68"/>
      <c r="Q608" s="462"/>
      <c r="R608" s="64"/>
      <c r="S608" s="70"/>
    </row>
    <row r="609" spans="4:19" x14ac:dyDescent="0.3">
      <c r="D609" s="65"/>
      <c r="E609" s="65"/>
      <c r="F609" s="65"/>
      <c r="G609" s="65"/>
      <c r="H609" s="63"/>
      <c r="I609" s="63"/>
      <c r="J609" s="63"/>
      <c r="K609" s="81"/>
      <c r="L609" s="82"/>
      <c r="M609" s="82"/>
      <c r="N609" s="68"/>
      <c r="O609" s="68"/>
      <c r="P609" s="68"/>
      <c r="Q609" s="462"/>
      <c r="R609" s="64"/>
      <c r="S609" s="70"/>
    </row>
    <row r="610" spans="4:19" x14ac:dyDescent="0.3">
      <c r="D610" s="65"/>
      <c r="E610" s="65"/>
      <c r="F610" s="65"/>
      <c r="G610" s="65"/>
      <c r="H610" s="63"/>
      <c r="I610" s="63"/>
      <c r="J610" s="63"/>
      <c r="K610" s="81"/>
      <c r="L610" s="82"/>
      <c r="M610" s="82"/>
      <c r="N610" s="68"/>
      <c r="O610" s="68"/>
      <c r="P610" s="68"/>
      <c r="Q610" s="462"/>
      <c r="R610" s="64"/>
      <c r="S610" s="70"/>
    </row>
    <row r="611" spans="4:19" x14ac:dyDescent="0.3">
      <c r="D611" s="65"/>
      <c r="E611" s="65"/>
      <c r="F611" s="65"/>
      <c r="G611" s="65"/>
      <c r="H611" s="63"/>
      <c r="I611" s="63"/>
      <c r="J611" s="63"/>
      <c r="K611" s="81"/>
      <c r="L611" s="82"/>
      <c r="M611" s="82"/>
      <c r="N611" s="68"/>
      <c r="O611" s="68"/>
      <c r="P611" s="68"/>
      <c r="Q611" s="462"/>
      <c r="R611" s="64"/>
      <c r="S611" s="70"/>
    </row>
    <row r="612" spans="4:19" x14ac:dyDescent="0.3">
      <c r="D612" s="65"/>
      <c r="E612" s="65"/>
      <c r="F612" s="65"/>
      <c r="G612" s="65"/>
      <c r="H612" s="63"/>
      <c r="I612" s="63"/>
      <c r="J612" s="63"/>
      <c r="K612" s="81"/>
      <c r="L612" s="82"/>
      <c r="M612" s="82"/>
      <c r="N612" s="68"/>
      <c r="O612" s="68"/>
      <c r="P612" s="68"/>
      <c r="Q612" s="462"/>
      <c r="R612" s="64"/>
      <c r="S612" s="70"/>
    </row>
    <row r="613" spans="4:19" x14ac:dyDescent="0.3">
      <c r="D613" s="65"/>
      <c r="E613" s="65"/>
      <c r="F613" s="65"/>
      <c r="G613" s="65"/>
      <c r="H613" s="63"/>
      <c r="I613" s="63"/>
      <c r="J613" s="63"/>
      <c r="K613" s="81"/>
      <c r="L613" s="82"/>
      <c r="M613" s="82"/>
      <c r="N613" s="68"/>
      <c r="O613" s="68"/>
      <c r="P613" s="68"/>
      <c r="Q613" s="462"/>
      <c r="R613" s="64"/>
      <c r="S613" s="70"/>
    </row>
    <row r="614" spans="4:19" x14ac:dyDescent="0.3">
      <c r="D614" s="65"/>
      <c r="E614" s="65"/>
      <c r="F614" s="65"/>
      <c r="G614" s="65"/>
      <c r="H614" s="63"/>
      <c r="I614" s="63"/>
      <c r="J614" s="63"/>
      <c r="K614" s="81"/>
      <c r="L614" s="82"/>
      <c r="M614" s="82"/>
      <c r="N614" s="68"/>
      <c r="O614" s="68"/>
      <c r="P614" s="68"/>
      <c r="Q614" s="462"/>
      <c r="R614" s="64"/>
      <c r="S614" s="70"/>
    </row>
    <row r="615" spans="4:19" x14ac:dyDescent="0.3">
      <c r="D615" s="65"/>
      <c r="E615" s="65"/>
      <c r="F615" s="65"/>
      <c r="G615" s="65"/>
      <c r="H615" s="63"/>
      <c r="I615" s="63"/>
      <c r="J615" s="63"/>
      <c r="K615" s="81"/>
      <c r="L615" s="82"/>
      <c r="M615" s="82"/>
      <c r="N615" s="68"/>
      <c r="O615" s="68"/>
      <c r="P615" s="68"/>
      <c r="Q615" s="462"/>
      <c r="R615" s="64"/>
      <c r="S615" s="70"/>
    </row>
    <row r="616" spans="4:19" x14ac:dyDescent="0.3">
      <c r="D616" s="65"/>
      <c r="E616" s="65"/>
      <c r="F616" s="65"/>
      <c r="G616" s="65"/>
      <c r="H616" s="63"/>
      <c r="I616" s="63"/>
      <c r="J616" s="63"/>
      <c r="K616" s="81"/>
      <c r="L616" s="82"/>
      <c r="M616" s="82"/>
      <c r="N616" s="68"/>
      <c r="O616" s="68"/>
      <c r="P616" s="68"/>
      <c r="Q616" s="462"/>
      <c r="R616" s="64"/>
      <c r="S616" s="70"/>
    </row>
    <row r="617" spans="4:19" x14ac:dyDescent="0.3">
      <c r="D617" s="65"/>
      <c r="E617" s="65"/>
      <c r="F617" s="65"/>
      <c r="G617" s="65"/>
      <c r="H617" s="63"/>
      <c r="I617" s="63"/>
      <c r="J617" s="63"/>
      <c r="K617" s="81"/>
      <c r="L617" s="82"/>
      <c r="M617" s="82"/>
      <c r="N617" s="68"/>
      <c r="O617" s="68"/>
      <c r="P617" s="68"/>
      <c r="Q617" s="462"/>
      <c r="R617" s="64"/>
      <c r="S617" s="70"/>
    </row>
    <row r="618" spans="4:19" x14ac:dyDescent="0.3">
      <c r="D618" s="65"/>
      <c r="E618" s="65"/>
      <c r="F618" s="65"/>
      <c r="G618" s="65"/>
      <c r="H618" s="63"/>
      <c r="I618" s="63"/>
      <c r="J618" s="63"/>
      <c r="K618" s="81"/>
      <c r="L618" s="82"/>
      <c r="M618" s="82"/>
      <c r="N618" s="68"/>
      <c r="O618" s="68"/>
      <c r="P618" s="68"/>
      <c r="Q618" s="462"/>
      <c r="R618" s="64"/>
      <c r="S618" s="70"/>
    </row>
    <row r="619" spans="4:19" x14ac:dyDescent="0.3">
      <c r="D619" s="65"/>
      <c r="E619" s="65"/>
      <c r="F619" s="65"/>
      <c r="G619" s="65"/>
      <c r="H619" s="63"/>
      <c r="I619" s="63"/>
      <c r="J619" s="63"/>
      <c r="K619" s="81"/>
      <c r="L619" s="82"/>
      <c r="M619" s="82"/>
      <c r="N619" s="68"/>
      <c r="O619" s="68"/>
      <c r="P619" s="68"/>
      <c r="Q619" s="462"/>
      <c r="R619" s="64"/>
      <c r="S619" s="70"/>
    </row>
    <row r="620" spans="4:19" x14ac:dyDescent="0.3">
      <c r="D620" s="65"/>
      <c r="E620" s="65"/>
      <c r="F620" s="65"/>
      <c r="G620" s="65"/>
      <c r="H620" s="63"/>
      <c r="I620" s="63"/>
      <c r="J620" s="63"/>
      <c r="K620" s="81"/>
      <c r="L620" s="82"/>
      <c r="M620" s="82"/>
      <c r="N620" s="68"/>
      <c r="O620" s="68"/>
      <c r="P620" s="68"/>
      <c r="Q620" s="462"/>
      <c r="R620" s="64"/>
      <c r="S620" s="70"/>
    </row>
    <row r="621" spans="4:19" x14ac:dyDescent="0.3">
      <c r="D621" s="65"/>
      <c r="E621" s="65"/>
      <c r="F621" s="65"/>
      <c r="G621" s="65"/>
      <c r="H621" s="63"/>
      <c r="I621" s="63"/>
      <c r="J621" s="63"/>
      <c r="K621" s="81"/>
      <c r="L621" s="82"/>
      <c r="M621" s="82"/>
      <c r="N621" s="68"/>
      <c r="O621" s="68"/>
      <c r="P621" s="68"/>
      <c r="Q621" s="462"/>
      <c r="R621" s="64"/>
      <c r="S621" s="70"/>
    </row>
    <row r="622" spans="4:19" x14ac:dyDescent="0.3">
      <c r="D622" s="65"/>
      <c r="E622" s="65"/>
      <c r="F622" s="65"/>
      <c r="G622" s="65"/>
      <c r="H622" s="63"/>
      <c r="I622" s="63"/>
      <c r="J622" s="63"/>
      <c r="K622" s="81"/>
      <c r="L622" s="82"/>
      <c r="M622" s="82"/>
      <c r="N622" s="68"/>
      <c r="O622" s="68"/>
      <c r="P622" s="68"/>
      <c r="Q622" s="462"/>
      <c r="R622" s="64"/>
      <c r="S622" s="70"/>
    </row>
    <row r="623" spans="4:19" x14ac:dyDescent="0.3">
      <c r="D623" s="65"/>
      <c r="E623" s="65"/>
      <c r="F623" s="65"/>
      <c r="G623" s="65"/>
      <c r="H623" s="63"/>
      <c r="I623" s="63"/>
      <c r="J623" s="63"/>
      <c r="K623" s="81"/>
      <c r="L623" s="82"/>
      <c r="M623" s="82"/>
      <c r="N623" s="68"/>
      <c r="O623" s="68"/>
      <c r="P623" s="68"/>
      <c r="Q623" s="462"/>
      <c r="R623" s="64"/>
      <c r="S623" s="70"/>
    </row>
    <row r="624" spans="4:19" x14ac:dyDescent="0.3">
      <c r="D624" s="65"/>
      <c r="E624" s="65"/>
      <c r="F624" s="65"/>
      <c r="G624" s="65"/>
      <c r="H624" s="63"/>
      <c r="I624" s="63"/>
      <c r="J624" s="63"/>
      <c r="K624" s="81"/>
      <c r="L624" s="82"/>
      <c r="M624" s="82"/>
      <c r="N624" s="68"/>
      <c r="O624" s="68"/>
      <c r="P624" s="68"/>
      <c r="Q624" s="462"/>
      <c r="R624" s="64"/>
      <c r="S624" s="70"/>
    </row>
    <row r="625" spans="4:19" x14ac:dyDescent="0.3">
      <c r="D625" s="65"/>
      <c r="E625" s="65"/>
      <c r="F625" s="65"/>
      <c r="G625" s="65"/>
      <c r="H625" s="63"/>
      <c r="I625" s="63"/>
      <c r="J625" s="63"/>
      <c r="K625" s="81"/>
      <c r="L625" s="82"/>
      <c r="M625" s="82"/>
      <c r="N625" s="68"/>
      <c r="O625" s="68"/>
      <c r="P625" s="68"/>
      <c r="Q625" s="462"/>
      <c r="R625" s="64"/>
      <c r="S625" s="70"/>
    </row>
    <row r="626" spans="4:19" x14ac:dyDescent="0.3">
      <c r="D626" s="65"/>
      <c r="E626" s="65"/>
      <c r="F626" s="65"/>
      <c r="G626" s="65"/>
      <c r="H626" s="63"/>
      <c r="I626" s="63"/>
      <c r="J626" s="63"/>
      <c r="K626" s="81"/>
      <c r="L626" s="82"/>
      <c r="M626" s="82"/>
      <c r="N626" s="68"/>
      <c r="O626" s="68"/>
      <c r="P626" s="68"/>
      <c r="Q626" s="462"/>
      <c r="R626" s="64"/>
      <c r="S626" s="70"/>
    </row>
    <row r="627" spans="4:19" x14ac:dyDescent="0.3">
      <c r="D627" s="65"/>
      <c r="E627" s="65"/>
      <c r="F627" s="65"/>
      <c r="G627" s="65"/>
      <c r="H627" s="63"/>
      <c r="I627" s="63"/>
      <c r="J627" s="63"/>
      <c r="K627" s="81"/>
      <c r="L627" s="82"/>
      <c r="M627" s="82"/>
      <c r="N627" s="68"/>
      <c r="O627" s="68"/>
      <c r="P627" s="68"/>
      <c r="Q627" s="462"/>
      <c r="R627" s="64"/>
      <c r="S627" s="70"/>
    </row>
    <row r="628" spans="4:19" x14ac:dyDescent="0.3">
      <c r="D628" s="65"/>
      <c r="E628" s="65"/>
      <c r="F628" s="65"/>
      <c r="G628" s="65"/>
      <c r="H628" s="63"/>
      <c r="I628" s="63"/>
      <c r="J628" s="63"/>
      <c r="K628" s="81"/>
      <c r="L628" s="82"/>
      <c r="M628" s="82"/>
      <c r="N628" s="68"/>
      <c r="O628" s="68"/>
      <c r="P628" s="68"/>
      <c r="Q628" s="462"/>
      <c r="R628" s="64"/>
      <c r="S628" s="70"/>
    </row>
    <row r="629" spans="4:19" x14ac:dyDescent="0.3">
      <c r="D629" s="65"/>
      <c r="E629" s="65"/>
      <c r="F629" s="65"/>
      <c r="G629" s="65"/>
      <c r="H629" s="63"/>
      <c r="I629" s="63"/>
      <c r="J629" s="63"/>
      <c r="K629" s="81"/>
      <c r="L629" s="82"/>
      <c r="M629" s="82"/>
      <c r="N629" s="68"/>
      <c r="O629" s="68"/>
      <c r="P629" s="68"/>
      <c r="Q629" s="462"/>
      <c r="R629" s="64"/>
      <c r="S629" s="70"/>
    </row>
    <row r="630" spans="4:19" x14ac:dyDescent="0.3">
      <c r="D630" s="65"/>
      <c r="E630" s="65"/>
      <c r="F630" s="65"/>
      <c r="G630" s="65"/>
      <c r="H630" s="63"/>
      <c r="I630" s="63"/>
      <c r="J630" s="63"/>
      <c r="K630" s="81"/>
      <c r="L630" s="82"/>
      <c r="M630" s="82"/>
      <c r="N630" s="68"/>
      <c r="O630" s="68"/>
      <c r="P630" s="68"/>
      <c r="Q630" s="462"/>
      <c r="R630" s="64"/>
      <c r="S630" s="70"/>
    </row>
    <row r="631" spans="4:19" x14ac:dyDescent="0.3">
      <c r="D631" s="65"/>
      <c r="E631" s="65"/>
      <c r="F631" s="65"/>
      <c r="G631" s="65"/>
      <c r="H631" s="63"/>
      <c r="I631" s="63"/>
      <c r="J631" s="63"/>
      <c r="K631" s="81"/>
      <c r="L631" s="82"/>
      <c r="M631" s="82"/>
      <c r="N631" s="68"/>
      <c r="O631" s="68"/>
      <c r="P631" s="68"/>
      <c r="Q631" s="462"/>
      <c r="R631" s="64"/>
      <c r="S631" s="70"/>
    </row>
    <row r="632" spans="4:19" x14ac:dyDescent="0.3">
      <c r="D632" s="65"/>
      <c r="E632" s="65"/>
      <c r="F632" s="65"/>
      <c r="G632" s="65"/>
      <c r="H632" s="63"/>
      <c r="I632" s="63"/>
      <c r="J632" s="63"/>
      <c r="K632" s="81"/>
      <c r="L632" s="82"/>
      <c r="M632" s="82"/>
      <c r="N632" s="68"/>
      <c r="O632" s="68"/>
      <c r="P632" s="68"/>
      <c r="Q632" s="462"/>
      <c r="R632" s="64"/>
      <c r="S632" s="70"/>
    </row>
    <row r="633" spans="4:19" x14ac:dyDescent="0.3">
      <c r="D633" s="65"/>
      <c r="E633" s="65"/>
      <c r="F633" s="65"/>
      <c r="G633" s="65"/>
      <c r="H633" s="63"/>
      <c r="I633" s="63"/>
      <c r="J633" s="63"/>
      <c r="K633" s="81"/>
      <c r="L633" s="82"/>
      <c r="M633" s="82"/>
      <c r="N633" s="68"/>
      <c r="O633" s="68"/>
      <c r="P633" s="68"/>
      <c r="Q633" s="462"/>
      <c r="R633" s="64"/>
      <c r="S633" s="70"/>
    </row>
    <row r="634" spans="4:19" x14ac:dyDescent="0.3">
      <c r="D634" s="65"/>
      <c r="E634" s="65"/>
      <c r="F634" s="65"/>
      <c r="G634" s="65"/>
      <c r="H634" s="63"/>
      <c r="I634" s="63"/>
      <c r="J634" s="63"/>
      <c r="K634" s="81"/>
      <c r="L634" s="82"/>
      <c r="M634" s="82"/>
      <c r="N634" s="68"/>
      <c r="O634" s="68"/>
      <c r="P634" s="68"/>
      <c r="Q634" s="462"/>
      <c r="R634" s="64"/>
      <c r="S634" s="70"/>
    </row>
    <row r="635" spans="4:19" x14ac:dyDescent="0.3">
      <c r="D635" s="65"/>
      <c r="E635" s="65"/>
      <c r="F635" s="65"/>
      <c r="G635" s="65"/>
      <c r="H635" s="63"/>
      <c r="I635" s="63"/>
      <c r="J635" s="63"/>
      <c r="K635" s="81"/>
      <c r="L635" s="82"/>
      <c r="M635" s="82"/>
      <c r="N635" s="68"/>
      <c r="O635" s="68"/>
      <c r="P635" s="68"/>
      <c r="Q635" s="462"/>
      <c r="R635" s="64"/>
      <c r="S635" s="70"/>
    </row>
    <row r="636" spans="4:19" x14ac:dyDescent="0.3">
      <c r="D636" s="65"/>
      <c r="E636" s="65"/>
      <c r="F636" s="65"/>
      <c r="G636" s="65"/>
      <c r="H636" s="63"/>
      <c r="I636" s="63"/>
      <c r="J636" s="63"/>
      <c r="K636" s="81"/>
      <c r="L636" s="82"/>
      <c r="M636" s="82"/>
      <c r="N636" s="68"/>
      <c r="O636" s="68"/>
      <c r="P636" s="68"/>
      <c r="Q636" s="462"/>
      <c r="R636" s="64"/>
      <c r="S636" s="70"/>
    </row>
    <row r="637" spans="4:19" x14ac:dyDescent="0.3">
      <c r="D637" s="65"/>
      <c r="E637" s="65"/>
      <c r="F637" s="65"/>
      <c r="G637" s="65"/>
      <c r="H637" s="63"/>
      <c r="I637" s="63"/>
      <c r="J637" s="63"/>
      <c r="K637" s="81"/>
      <c r="L637" s="82"/>
      <c r="M637" s="82"/>
      <c r="N637" s="68"/>
      <c r="O637" s="68"/>
      <c r="P637" s="68"/>
      <c r="Q637" s="462"/>
      <c r="R637" s="64"/>
      <c r="S637" s="70"/>
    </row>
    <row r="638" spans="4:19" x14ac:dyDescent="0.3">
      <c r="D638" s="65"/>
      <c r="E638" s="65"/>
      <c r="F638" s="65"/>
      <c r="G638" s="65"/>
      <c r="H638" s="63"/>
      <c r="I638" s="63"/>
      <c r="J638" s="63"/>
      <c r="K638" s="81"/>
      <c r="L638" s="82"/>
      <c r="M638" s="82"/>
      <c r="N638" s="68"/>
      <c r="O638" s="68"/>
      <c r="P638" s="68"/>
      <c r="Q638" s="462"/>
      <c r="R638" s="64"/>
      <c r="S638" s="70"/>
    </row>
    <row r="639" spans="4:19" x14ac:dyDescent="0.3">
      <c r="D639" s="65"/>
      <c r="E639" s="65"/>
      <c r="F639" s="65"/>
      <c r="G639" s="65"/>
      <c r="H639" s="63"/>
      <c r="I639" s="63"/>
      <c r="J639" s="63"/>
      <c r="K639" s="81"/>
      <c r="L639" s="82"/>
      <c r="M639" s="82"/>
      <c r="N639" s="68"/>
      <c r="O639" s="68"/>
      <c r="P639" s="68"/>
      <c r="Q639" s="462"/>
      <c r="R639" s="64"/>
      <c r="S639" s="70"/>
    </row>
    <row r="640" spans="4:19" x14ac:dyDescent="0.3">
      <c r="D640" s="65"/>
      <c r="E640" s="65"/>
      <c r="F640" s="65"/>
      <c r="G640" s="65"/>
      <c r="H640" s="63"/>
      <c r="I640" s="63"/>
      <c r="J640" s="63"/>
      <c r="K640" s="81"/>
      <c r="L640" s="82"/>
      <c r="M640" s="82"/>
      <c r="N640" s="68"/>
      <c r="O640" s="68"/>
      <c r="P640" s="68"/>
      <c r="Q640" s="462"/>
      <c r="R640" s="64"/>
      <c r="S640" s="70"/>
    </row>
    <row r="641" spans="4:19" x14ac:dyDescent="0.3">
      <c r="D641" s="65"/>
      <c r="E641" s="65"/>
      <c r="F641" s="65"/>
      <c r="G641" s="65"/>
      <c r="H641" s="63"/>
      <c r="I641" s="63"/>
      <c r="J641" s="63"/>
      <c r="K641" s="81"/>
      <c r="L641" s="82"/>
      <c r="M641" s="82"/>
      <c r="N641" s="68"/>
      <c r="O641" s="68"/>
      <c r="P641" s="68"/>
      <c r="Q641" s="462"/>
      <c r="R641" s="64"/>
      <c r="S641" s="70"/>
    </row>
    <row r="642" spans="4:19" x14ac:dyDescent="0.3">
      <c r="D642" s="65"/>
      <c r="E642" s="65"/>
      <c r="F642" s="65"/>
      <c r="G642" s="65"/>
      <c r="H642" s="63"/>
      <c r="I642" s="63"/>
      <c r="J642" s="63"/>
      <c r="K642" s="81"/>
      <c r="L642" s="82"/>
      <c r="M642" s="82"/>
      <c r="N642" s="68"/>
      <c r="O642" s="68"/>
      <c r="P642" s="68"/>
      <c r="Q642" s="462"/>
      <c r="R642" s="64"/>
      <c r="S642" s="70"/>
    </row>
    <row r="643" spans="4:19" x14ac:dyDescent="0.3">
      <c r="D643" s="65"/>
      <c r="E643" s="65"/>
      <c r="F643" s="65"/>
      <c r="G643" s="65"/>
      <c r="H643" s="63"/>
      <c r="I643" s="63"/>
      <c r="J643" s="63"/>
      <c r="K643" s="81"/>
      <c r="L643" s="82"/>
      <c r="M643" s="82"/>
      <c r="N643" s="68"/>
      <c r="O643" s="68"/>
      <c r="P643" s="68"/>
      <c r="Q643" s="462"/>
      <c r="R643" s="64"/>
      <c r="S643" s="70"/>
    </row>
    <row r="644" spans="4:19" x14ac:dyDescent="0.3">
      <c r="D644" s="65"/>
      <c r="E644" s="65"/>
      <c r="F644" s="65"/>
      <c r="G644" s="65"/>
      <c r="H644" s="63"/>
      <c r="I644" s="63"/>
      <c r="J644" s="63"/>
      <c r="K644" s="81"/>
      <c r="L644" s="82"/>
      <c r="M644" s="82"/>
      <c r="N644" s="68"/>
      <c r="O644" s="68"/>
      <c r="P644" s="68"/>
      <c r="Q644" s="462"/>
      <c r="R644" s="64"/>
      <c r="S644" s="70"/>
    </row>
    <row r="645" spans="4:19" x14ac:dyDescent="0.3">
      <c r="D645" s="65"/>
      <c r="E645" s="65"/>
      <c r="F645" s="65"/>
      <c r="G645" s="65"/>
      <c r="H645" s="63"/>
      <c r="I645" s="63"/>
      <c r="J645" s="63"/>
      <c r="K645" s="81"/>
      <c r="L645" s="82"/>
      <c r="M645" s="82"/>
      <c r="N645" s="68"/>
      <c r="O645" s="68"/>
      <c r="P645" s="68"/>
      <c r="Q645" s="462"/>
      <c r="R645" s="64"/>
      <c r="S645" s="70"/>
    </row>
    <row r="646" spans="4:19" x14ac:dyDescent="0.3">
      <c r="D646" s="65"/>
      <c r="E646" s="65"/>
      <c r="F646" s="65"/>
      <c r="G646" s="65"/>
      <c r="H646" s="63"/>
      <c r="I646" s="63"/>
      <c r="J646" s="63"/>
      <c r="K646" s="81"/>
      <c r="L646" s="82"/>
      <c r="M646" s="82"/>
      <c r="N646" s="68"/>
      <c r="O646" s="68"/>
      <c r="P646" s="68"/>
      <c r="Q646" s="462"/>
      <c r="R646" s="64"/>
      <c r="S646" s="70"/>
    </row>
    <row r="647" spans="4:19" x14ac:dyDescent="0.3">
      <c r="D647" s="65"/>
      <c r="E647" s="65"/>
      <c r="F647" s="65"/>
      <c r="G647" s="65"/>
      <c r="H647" s="63"/>
      <c r="I647" s="63"/>
      <c r="J647" s="63"/>
      <c r="K647" s="81"/>
      <c r="L647" s="82"/>
      <c r="M647" s="82"/>
      <c r="N647" s="68"/>
      <c r="O647" s="68"/>
      <c r="P647" s="68"/>
      <c r="Q647" s="462"/>
      <c r="R647" s="64"/>
      <c r="S647" s="70"/>
    </row>
    <row r="648" spans="4:19" x14ac:dyDescent="0.3">
      <c r="D648" s="65"/>
      <c r="E648" s="65"/>
      <c r="F648" s="65"/>
      <c r="G648" s="65"/>
      <c r="H648" s="63"/>
      <c r="I648" s="63"/>
      <c r="J648" s="63"/>
      <c r="K648" s="81"/>
      <c r="L648" s="82"/>
      <c r="M648" s="82"/>
      <c r="N648" s="68"/>
      <c r="O648" s="68"/>
      <c r="P648" s="68"/>
      <c r="Q648" s="462"/>
      <c r="R648" s="64"/>
      <c r="S648" s="70"/>
    </row>
    <row r="649" spans="4:19" x14ac:dyDescent="0.3">
      <c r="D649" s="65"/>
      <c r="E649" s="65"/>
      <c r="F649" s="65"/>
      <c r="G649" s="65"/>
      <c r="H649" s="63"/>
      <c r="I649" s="63"/>
      <c r="J649" s="63"/>
      <c r="K649" s="81"/>
      <c r="L649" s="82"/>
      <c r="M649" s="82"/>
      <c r="N649" s="68"/>
      <c r="O649" s="68"/>
      <c r="P649" s="68"/>
      <c r="Q649" s="462"/>
      <c r="R649" s="64"/>
      <c r="S649" s="70"/>
    </row>
    <row r="650" spans="4:19" x14ac:dyDescent="0.3">
      <c r="D650" s="65"/>
      <c r="E650" s="65"/>
      <c r="F650" s="65"/>
      <c r="G650" s="65"/>
      <c r="H650" s="63"/>
      <c r="I650" s="63"/>
      <c r="J650" s="63"/>
      <c r="K650" s="81"/>
      <c r="L650" s="82"/>
      <c r="M650" s="82"/>
      <c r="N650" s="68"/>
      <c r="O650" s="68"/>
      <c r="P650" s="68"/>
      <c r="Q650" s="462"/>
      <c r="R650" s="64"/>
      <c r="S650" s="70"/>
    </row>
    <row r="651" spans="4:19" x14ac:dyDescent="0.3">
      <c r="D651" s="65"/>
      <c r="E651" s="65"/>
      <c r="F651" s="65"/>
      <c r="G651" s="65"/>
      <c r="H651" s="63"/>
      <c r="I651" s="63"/>
      <c r="J651" s="63"/>
      <c r="K651" s="81"/>
      <c r="L651" s="82"/>
      <c r="M651" s="82"/>
      <c r="N651" s="68"/>
      <c r="O651" s="68"/>
      <c r="P651" s="68"/>
      <c r="Q651" s="462"/>
      <c r="R651" s="64"/>
      <c r="S651" s="70"/>
    </row>
    <row r="652" spans="4:19" x14ac:dyDescent="0.3">
      <c r="D652" s="65"/>
      <c r="E652" s="65"/>
      <c r="F652" s="65"/>
      <c r="G652" s="65"/>
      <c r="H652" s="63"/>
      <c r="I652" s="63"/>
      <c r="J652" s="63"/>
      <c r="K652" s="81"/>
      <c r="L652" s="82"/>
      <c r="M652" s="82"/>
      <c r="N652" s="68"/>
      <c r="O652" s="68"/>
      <c r="P652" s="68"/>
      <c r="Q652" s="462"/>
      <c r="R652" s="64"/>
      <c r="S652" s="70"/>
    </row>
    <row r="653" spans="4:19" x14ac:dyDescent="0.3">
      <c r="D653" s="65"/>
      <c r="E653" s="65"/>
      <c r="F653" s="65"/>
      <c r="G653" s="65"/>
      <c r="H653" s="63"/>
      <c r="I653" s="63"/>
      <c r="J653" s="63"/>
      <c r="K653" s="81"/>
      <c r="L653" s="82"/>
      <c r="M653" s="82"/>
      <c r="N653" s="68"/>
      <c r="O653" s="68"/>
      <c r="P653" s="68"/>
      <c r="Q653" s="462"/>
      <c r="R653" s="64"/>
      <c r="S653" s="70"/>
    </row>
    <row r="654" spans="4:19" x14ac:dyDescent="0.3">
      <c r="D654" s="65"/>
      <c r="E654" s="65"/>
      <c r="F654" s="65"/>
      <c r="G654" s="65"/>
      <c r="H654" s="63"/>
      <c r="I654" s="63"/>
      <c r="J654" s="63"/>
      <c r="K654" s="81"/>
      <c r="L654" s="82"/>
      <c r="M654" s="82"/>
      <c r="N654" s="68"/>
      <c r="O654" s="68"/>
      <c r="P654" s="68"/>
      <c r="Q654" s="462"/>
      <c r="R654" s="64"/>
      <c r="S654" s="70"/>
    </row>
    <row r="655" spans="4:19" x14ac:dyDescent="0.3">
      <c r="D655" s="65"/>
      <c r="E655" s="65"/>
      <c r="F655" s="65"/>
      <c r="G655" s="65"/>
      <c r="H655" s="63"/>
      <c r="I655" s="63"/>
      <c r="J655" s="63"/>
      <c r="K655" s="81"/>
      <c r="L655" s="82"/>
      <c r="M655" s="82"/>
      <c r="N655" s="68"/>
      <c r="O655" s="68"/>
      <c r="P655" s="68"/>
      <c r="Q655" s="462"/>
      <c r="R655" s="64"/>
      <c r="S655" s="70"/>
    </row>
    <row r="656" spans="4:19" x14ac:dyDescent="0.3">
      <c r="D656" s="65"/>
      <c r="E656" s="65"/>
      <c r="F656" s="65"/>
      <c r="G656" s="65"/>
      <c r="H656" s="63"/>
      <c r="I656" s="63"/>
      <c r="J656" s="63"/>
      <c r="K656" s="81"/>
      <c r="L656" s="82"/>
      <c r="M656" s="82"/>
      <c r="N656" s="68"/>
      <c r="O656" s="68"/>
      <c r="P656" s="68"/>
      <c r="Q656" s="462"/>
      <c r="R656" s="64"/>
      <c r="S656" s="70"/>
    </row>
    <row r="657" spans="4:19" x14ac:dyDescent="0.3">
      <c r="D657" s="65"/>
      <c r="E657" s="65"/>
      <c r="F657" s="65"/>
      <c r="G657" s="65"/>
      <c r="H657" s="63"/>
      <c r="I657" s="63"/>
      <c r="J657" s="63"/>
      <c r="K657" s="81"/>
      <c r="L657" s="82"/>
      <c r="M657" s="82"/>
      <c r="N657" s="68"/>
      <c r="O657" s="68"/>
      <c r="P657" s="68"/>
      <c r="Q657" s="462"/>
      <c r="R657" s="64"/>
      <c r="S657" s="70"/>
    </row>
    <row r="658" spans="4:19" x14ac:dyDescent="0.3">
      <c r="D658" s="65"/>
      <c r="E658" s="65"/>
      <c r="F658" s="65"/>
      <c r="G658" s="65"/>
      <c r="H658" s="63"/>
      <c r="I658" s="63"/>
      <c r="J658" s="63"/>
      <c r="K658" s="81"/>
      <c r="L658" s="82"/>
      <c r="M658" s="82"/>
      <c r="N658" s="68"/>
      <c r="O658" s="68"/>
      <c r="P658" s="68"/>
      <c r="Q658" s="462"/>
      <c r="R658" s="64"/>
      <c r="S658" s="70"/>
    </row>
    <row r="659" spans="4:19" x14ac:dyDescent="0.3">
      <c r="D659" s="65"/>
      <c r="E659" s="65"/>
      <c r="F659" s="65"/>
      <c r="G659" s="65"/>
      <c r="H659" s="63"/>
      <c r="I659" s="63"/>
      <c r="J659" s="63"/>
      <c r="K659" s="81"/>
      <c r="L659" s="82"/>
      <c r="M659" s="82"/>
      <c r="N659" s="68"/>
      <c r="O659" s="68"/>
      <c r="P659" s="68"/>
      <c r="Q659" s="462"/>
      <c r="R659" s="64"/>
      <c r="S659" s="70"/>
    </row>
    <row r="660" spans="4:19" x14ac:dyDescent="0.3">
      <c r="D660" s="65"/>
      <c r="E660" s="65"/>
      <c r="F660" s="65"/>
      <c r="G660" s="65"/>
      <c r="H660" s="63"/>
      <c r="I660" s="63"/>
      <c r="J660" s="63"/>
      <c r="K660" s="81"/>
      <c r="L660" s="82"/>
      <c r="M660" s="82"/>
      <c r="N660" s="68"/>
      <c r="O660" s="68"/>
      <c r="P660" s="68"/>
      <c r="Q660" s="462"/>
      <c r="R660" s="64"/>
      <c r="S660" s="70"/>
    </row>
    <row r="661" spans="4:19" x14ac:dyDescent="0.3">
      <c r="D661" s="65"/>
      <c r="E661" s="65"/>
      <c r="F661" s="65"/>
      <c r="G661" s="65"/>
      <c r="H661" s="63"/>
      <c r="I661" s="63"/>
      <c r="J661" s="63"/>
      <c r="K661" s="81"/>
      <c r="L661" s="82"/>
      <c r="M661" s="82"/>
      <c r="N661" s="68"/>
      <c r="O661" s="68"/>
      <c r="P661" s="68"/>
      <c r="Q661" s="462"/>
      <c r="R661" s="64"/>
      <c r="S661" s="70"/>
    </row>
    <row r="662" spans="4:19" x14ac:dyDescent="0.3">
      <c r="D662" s="65"/>
      <c r="E662" s="65"/>
      <c r="F662" s="65"/>
      <c r="G662" s="65"/>
      <c r="H662" s="63"/>
      <c r="I662" s="63"/>
      <c r="J662" s="63"/>
      <c r="K662" s="81"/>
      <c r="L662" s="82"/>
      <c r="M662" s="82"/>
      <c r="N662" s="68"/>
      <c r="O662" s="68"/>
      <c r="P662" s="68"/>
      <c r="Q662" s="462"/>
      <c r="R662" s="64"/>
      <c r="S662" s="70"/>
    </row>
    <row r="663" spans="4:19" x14ac:dyDescent="0.3">
      <c r="D663" s="65"/>
      <c r="E663" s="65"/>
      <c r="F663" s="65"/>
      <c r="G663" s="65"/>
      <c r="H663" s="63"/>
      <c r="I663" s="63"/>
      <c r="J663" s="63"/>
      <c r="K663" s="81"/>
      <c r="L663" s="82"/>
      <c r="M663" s="82"/>
      <c r="N663" s="68"/>
      <c r="O663" s="68"/>
      <c r="P663" s="68"/>
      <c r="Q663" s="462"/>
      <c r="R663" s="64"/>
      <c r="S663" s="70"/>
    </row>
    <row r="664" spans="4:19" x14ac:dyDescent="0.3">
      <c r="D664" s="65"/>
      <c r="E664" s="65"/>
      <c r="F664" s="65"/>
      <c r="G664" s="65"/>
      <c r="H664" s="63"/>
      <c r="I664" s="63"/>
      <c r="J664" s="63"/>
      <c r="K664" s="81"/>
      <c r="L664" s="82"/>
      <c r="M664" s="82"/>
      <c r="N664" s="68"/>
      <c r="O664" s="68"/>
      <c r="P664" s="68"/>
      <c r="Q664" s="462"/>
      <c r="R664" s="64"/>
      <c r="S664" s="70"/>
    </row>
    <row r="665" spans="4:19" x14ac:dyDescent="0.3">
      <c r="D665" s="65"/>
      <c r="E665" s="65"/>
      <c r="F665" s="65"/>
      <c r="G665" s="65"/>
      <c r="H665" s="63"/>
      <c r="I665" s="63"/>
      <c r="J665" s="63"/>
      <c r="K665" s="81"/>
      <c r="L665" s="82"/>
      <c r="M665" s="82"/>
      <c r="N665" s="68"/>
      <c r="O665" s="68"/>
      <c r="P665" s="68"/>
      <c r="Q665" s="462"/>
      <c r="R665" s="64"/>
      <c r="S665" s="70"/>
    </row>
    <row r="666" spans="4:19" x14ac:dyDescent="0.3">
      <c r="D666" s="65"/>
      <c r="E666" s="65"/>
      <c r="F666" s="65"/>
      <c r="G666" s="65"/>
      <c r="H666" s="63"/>
      <c r="I666" s="63"/>
      <c r="J666" s="63"/>
      <c r="K666" s="81"/>
      <c r="L666" s="82"/>
      <c r="M666" s="82"/>
      <c r="N666" s="68"/>
      <c r="O666" s="68"/>
      <c r="P666" s="68"/>
      <c r="Q666" s="462"/>
      <c r="R666" s="64"/>
      <c r="S666" s="70"/>
    </row>
    <row r="667" spans="4:19" x14ac:dyDescent="0.3">
      <c r="D667" s="65"/>
      <c r="E667" s="65"/>
      <c r="F667" s="65"/>
      <c r="G667" s="65"/>
      <c r="H667" s="63"/>
      <c r="I667" s="63"/>
      <c r="J667" s="63"/>
      <c r="K667" s="81"/>
      <c r="L667" s="82"/>
      <c r="M667" s="82"/>
      <c r="N667" s="68"/>
      <c r="O667" s="68"/>
      <c r="P667" s="68"/>
      <c r="Q667" s="462"/>
      <c r="R667" s="64"/>
      <c r="S667" s="70"/>
    </row>
    <row r="668" spans="4:19" x14ac:dyDescent="0.3">
      <c r="D668" s="65"/>
      <c r="E668" s="65"/>
      <c r="F668" s="65"/>
      <c r="G668" s="65"/>
      <c r="H668" s="63"/>
      <c r="I668" s="63"/>
      <c r="J668" s="63"/>
      <c r="K668" s="81"/>
      <c r="L668" s="82"/>
      <c r="M668" s="82"/>
      <c r="N668" s="68"/>
      <c r="O668" s="68"/>
      <c r="P668" s="68"/>
      <c r="Q668" s="462"/>
      <c r="R668" s="64"/>
      <c r="S668" s="70"/>
    </row>
    <row r="669" spans="4:19" x14ac:dyDescent="0.3">
      <c r="D669" s="65"/>
      <c r="E669" s="65"/>
      <c r="F669" s="65"/>
      <c r="G669" s="65"/>
      <c r="H669" s="63"/>
      <c r="I669" s="63"/>
      <c r="J669" s="63"/>
      <c r="K669" s="81"/>
      <c r="L669" s="82"/>
      <c r="M669" s="82"/>
      <c r="N669" s="68"/>
      <c r="O669" s="68"/>
      <c r="P669" s="68"/>
      <c r="Q669" s="462"/>
      <c r="R669" s="64"/>
      <c r="S669" s="70"/>
    </row>
    <row r="670" spans="4:19" x14ac:dyDescent="0.3">
      <c r="D670" s="65"/>
      <c r="E670" s="65"/>
      <c r="F670" s="65"/>
      <c r="G670" s="65"/>
      <c r="H670" s="63"/>
      <c r="I670" s="63"/>
      <c r="J670" s="63"/>
      <c r="K670" s="81"/>
      <c r="L670" s="82"/>
      <c r="M670" s="82"/>
      <c r="N670" s="68"/>
      <c r="O670" s="68"/>
      <c r="P670" s="68"/>
      <c r="Q670" s="462"/>
      <c r="R670" s="64"/>
      <c r="S670" s="70"/>
    </row>
    <row r="671" spans="4:19" x14ac:dyDescent="0.3">
      <c r="D671" s="65"/>
      <c r="E671" s="65"/>
      <c r="F671" s="65"/>
      <c r="G671" s="65"/>
      <c r="H671" s="63"/>
      <c r="I671" s="63"/>
      <c r="J671" s="63"/>
      <c r="K671" s="81"/>
      <c r="L671" s="82"/>
      <c r="M671" s="82"/>
      <c r="N671" s="68"/>
      <c r="O671" s="68"/>
      <c r="P671" s="68"/>
      <c r="Q671" s="462"/>
      <c r="R671" s="64"/>
      <c r="S671" s="70"/>
    </row>
    <row r="672" spans="4:19" x14ac:dyDescent="0.3">
      <c r="D672" s="65"/>
      <c r="E672" s="65"/>
      <c r="F672" s="65"/>
      <c r="G672" s="65"/>
      <c r="H672" s="63"/>
      <c r="I672" s="63"/>
      <c r="J672" s="63"/>
      <c r="K672" s="81"/>
      <c r="L672" s="82"/>
      <c r="M672" s="82"/>
      <c r="N672" s="68"/>
      <c r="O672" s="68"/>
      <c r="P672" s="68"/>
      <c r="Q672" s="462"/>
      <c r="R672" s="64"/>
      <c r="S672" s="70"/>
    </row>
    <row r="673" spans="4:19" x14ac:dyDescent="0.3">
      <c r="D673" s="65"/>
      <c r="E673" s="65"/>
      <c r="F673" s="65"/>
      <c r="G673" s="65"/>
      <c r="H673" s="63"/>
      <c r="I673" s="63"/>
      <c r="J673" s="63"/>
      <c r="K673" s="81"/>
      <c r="L673" s="82"/>
      <c r="M673" s="82"/>
      <c r="N673" s="68"/>
      <c r="O673" s="68"/>
      <c r="P673" s="68"/>
      <c r="Q673" s="462"/>
      <c r="R673" s="64"/>
      <c r="S673" s="70"/>
    </row>
    <row r="674" spans="4:19" x14ac:dyDescent="0.3">
      <c r="D674" s="65"/>
      <c r="E674" s="65"/>
      <c r="F674" s="65"/>
      <c r="G674" s="65"/>
      <c r="H674" s="63"/>
      <c r="I674" s="63"/>
      <c r="J674" s="63"/>
      <c r="K674" s="81"/>
      <c r="L674" s="82"/>
      <c r="M674" s="82"/>
      <c r="N674" s="68"/>
      <c r="O674" s="68"/>
      <c r="P674" s="68"/>
      <c r="Q674" s="462"/>
      <c r="R674" s="64"/>
      <c r="S674" s="70"/>
    </row>
    <row r="675" spans="4:19" x14ac:dyDescent="0.3">
      <c r="D675" s="65"/>
      <c r="E675" s="65"/>
      <c r="F675" s="65"/>
      <c r="G675" s="65"/>
      <c r="H675" s="63"/>
      <c r="I675" s="63"/>
      <c r="J675" s="63"/>
      <c r="K675" s="81"/>
      <c r="L675" s="82"/>
      <c r="M675" s="82"/>
      <c r="N675" s="68"/>
      <c r="O675" s="68"/>
      <c r="P675" s="68"/>
      <c r="Q675" s="462"/>
      <c r="R675" s="64"/>
      <c r="S675" s="70"/>
    </row>
    <row r="676" spans="4:19" x14ac:dyDescent="0.3">
      <c r="D676" s="65"/>
      <c r="E676" s="65"/>
      <c r="F676" s="65"/>
      <c r="G676" s="65"/>
      <c r="H676" s="63"/>
      <c r="I676" s="63"/>
      <c r="J676" s="63"/>
      <c r="K676" s="81"/>
      <c r="L676" s="82"/>
      <c r="M676" s="82"/>
      <c r="N676" s="68"/>
      <c r="O676" s="68"/>
      <c r="P676" s="68"/>
      <c r="Q676" s="462"/>
      <c r="R676" s="64"/>
      <c r="S676" s="70"/>
    </row>
    <row r="677" spans="4:19" x14ac:dyDescent="0.3">
      <c r="D677" s="65"/>
      <c r="E677" s="65"/>
      <c r="F677" s="65"/>
      <c r="G677" s="65"/>
      <c r="H677" s="63"/>
      <c r="I677" s="63"/>
      <c r="J677" s="63"/>
      <c r="K677" s="81"/>
      <c r="L677" s="82"/>
      <c r="M677" s="82"/>
      <c r="N677" s="68"/>
      <c r="O677" s="68"/>
      <c r="P677" s="68"/>
      <c r="Q677" s="462"/>
      <c r="R677" s="64"/>
      <c r="S677" s="70"/>
    </row>
    <row r="678" spans="4:19" x14ac:dyDescent="0.3">
      <c r="D678" s="65"/>
      <c r="E678" s="65"/>
      <c r="F678" s="65"/>
      <c r="G678" s="65"/>
      <c r="H678" s="63"/>
      <c r="I678" s="63"/>
      <c r="J678" s="63"/>
      <c r="K678" s="81"/>
      <c r="L678" s="82"/>
      <c r="M678" s="82"/>
      <c r="N678" s="68"/>
      <c r="O678" s="68"/>
      <c r="P678" s="68"/>
      <c r="Q678" s="462"/>
      <c r="R678" s="64"/>
      <c r="S678" s="70"/>
    </row>
    <row r="679" spans="4:19" x14ac:dyDescent="0.3">
      <c r="D679" s="65"/>
      <c r="E679" s="65"/>
      <c r="F679" s="65"/>
      <c r="G679" s="65"/>
      <c r="H679" s="63"/>
      <c r="I679" s="63"/>
      <c r="J679" s="63"/>
      <c r="K679" s="81"/>
      <c r="L679" s="82"/>
      <c r="M679" s="82"/>
      <c r="N679" s="68"/>
      <c r="O679" s="68"/>
      <c r="P679" s="68"/>
      <c r="Q679" s="462"/>
      <c r="R679" s="64"/>
      <c r="S679" s="70"/>
    </row>
    <row r="680" spans="4:19" x14ac:dyDescent="0.3">
      <c r="D680" s="65"/>
      <c r="E680" s="65"/>
      <c r="F680" s="65"/>
      <c r="G680" s="65"/>
      <c r="H680" s="63"/>
      <c r="I680" s="63"/>
      <c r="J680" s="63"/>
      <c r="K680" s="81"/>
      <c r="L680" s="82"/>
      <c r="M680" s="82"/>
      <c r="N680" s="68"/>
      <c r="O680" s="68"/>
      <c r="P680" s="68"/>
      <c r="Q680" s="462"/>
      <c r="R680" s="64"/>
      <c r="S680" s="70"/>
    </row>
    <row r="681" spans="4:19" x14ac:dyDescent="0.3">
      <c r="D681" s="65"/>
      <c r="E681" s="65"/>
      <c r="F681" s="65"/>
      <c r="G681" s="65"/>
      <c r="H681" s="63"/>
      <c r="I681" s="63"/>
      <c r="J681" s="63"/>
      <c r="K681" s="81"/>
      <c r="L681" s="82"/>
      <c r="M681" s="82"/>
      <c r="N681" s="68"/>
      <c r="O681" s="68"/>
      <c r="P681" s="68"/>
      <c r="Q681" s="462"/>
      <c r="R681" s="64"/>
      <c r="S681" s="70"/>
    </row>
    <row r="682" spans="4:19" x14ac:dyDescent="0.3">
      <c r="D682" s="65"/>
      <c r="E682" s="65"/>
      <c r="F682" s="65"/>
      <c r="G682" s="65"/>
      <c r="H682" s="63"/>
      <c r="I682" s="63"/>
      <c r="J682" s="63"/>
      <c r="K682" s="81"/>
      <c r="L682" s="82"/>
      <c r="M682" s="82"/>
      <c r="N682" s="68"/>
      <c r="O682" s="68"/>
      <c r="P682" s="68"/>
      <c r="Q682" s="462"/>
      <c r="R682" s="64"/>
      <c r="S682" s="70"/>
    </row>
    <row r="683" spans="4:19" x14ac:dyDescent="0.3">
      <c r="D683" s="65"/>
      <c r="E683" s="65"/>
      <c r="F683" s="65"/>
      <c r="G683" s="65"/>
      <c r="H683" s="63"/>
      <c r="I683" s="63"/>
      <c r="J683" s="63"/>
      <c r="K683" s="81"/>
      <c r="L683" s="82"/>
      <c r="M683" s="82"/>
      <c r="N683" s="68"/>
      <c r="O683" s="68"/>
      <c r="P683" s="68"/>
      <c r="Q683" s="462"/>
      <c r="R683" s="64"/>
      <c r="S683" s="70"/>
    </row>
    <row r="684" spans="4:19" x14ac:dyDescent="0.3">
      <c r="D684" s="65"/>
      <c r="E684" s="65"/>
      <c r="F684" s="65"/>
      <c r="G684" s="65"/>
      <c r="H684" s="63"/>
      <c r="I684" s="63"/>
      <c r="J684" s="63"/>
      <c r="K684" s="81"/>
      <c r="L684" s="82"/>
      <c r="M684" s="82"/>
      <c r="N684" s="68"/>
      <c r="O684" s="68"/>
      <c r="P684" s="68"/>
      <c r="Q684" s="462"/>
      <c r="R684" s="64"/>
      <c r="S684" s="70"/>
    </row>
    <row r="685" spans="4:19" x14ac:dyDescent="0.3">
      <c r="D685" s="65"/>
      <c r="E685" s="65"/>
      <c r="F685" s="65"/>
      <c r="G685" s="65"/>
      <c r="H685" s="63"/>
      <c r="I685" s="63"/>
      <c r="J685" s="63"/>
      <c r="K685" s="81"/>
      <c r="L685" s="82"/>
      <c r="M685" s="82"/>
      <c r="N685" s="68"/>
      <c r="O685" s="68"/>
      <c r="P685" s="68"/>
      <c r="Q685" s="462"/>
      <c r="R685" s="64"/>
      <c r="S685" s="70"/>
    </row>
    <row r="686" spans="4:19" x14ac:dyDescent="0.3">
      <c r="D686" s="65"/>
      <c r="E686" s="65"/>
      <c r="F686" s="65"/>
      <c r="G686" s="65"/>
      <c r="H686" s="63"/>
      <c r="I686" s="63"/>
      <c r="J686" s="63"/>
      <c r="K686" s="81"/>
      <c r="L686" s="82"/>
      <c r="M686" s="82"/>
      <c r="N686" s="68"/>
      <c r="O686" s="68"/>
      <c r="P686" s="68"/>
      <c r="Q686" s="462"/>
      <c r="R686" s="64"/>
      <c r="S686" s="70"/>
    </row>
    <row r="687" spans="4:19" x14ac:dyDescent="0.3">
      <c r="D687" s="65"/>
      <c r="E687" s="65"/>
      <c r="F687" s="65"/>
      <c r="G687" s="65"/>
      <c r="H687" s="63"/>
      <c r="I687" s="63"/>
      <c r="J687" s="63"/>
      <c r="K687" s="81"/>
      <c r="L687" s="82"/>
      <c r="M687" s="82"/>
      <c r="N687" s="68"/>
      <c r="O687" s="68"/>
      <c r="P687" s="68"/>
      <c r="Q687" s="462"/>
      <c r="R687" s="64"/>
      <c r="S687" s="70"/>
    </row>
    <row r="688" spans="4:19" x14ac:dyDescent="0.3">
      <c r="D688" s="65"/>
      <c r="E688" s="65"/>
      <c r="F688" s="65"/>
      <c r="G688" s="65"/>
      <c r="H688" s="63"/>
      <c r="I688" s="63"/>
      <c r="J688" s="63"/>
      <c r="K688" s="81"/>
      <c r="L688" s="82"/>
      <c r="M688" s="82"/>
      <c r="N688" s="68"/>
      <c r="O688" s="68"/>
      <c r="P688" s="68"/>
      <c r="Q688" s="462"/>
      <c r="R688" s="64"/>
      <c r="S688" s="70"/>
    </row>
    <row r="689" spans="4:19" x14ac:dyDescent="0.3">
      <c r="D689" s="65"/>
      <c r="E689" s="65"/>
      <c r="F689" s="65"/>
      <c r="G689" s="65"/>
      <c r="H689" s="63"/>
      <c r="I689" s="63"/>
      <c r="J689" s="63"/>
      <c r="K689" s="81"/>
      <c r="L689" s="82"/>
      <c r="M689" s="82"/>
      <c r="N689" s="68"/>
      <c r="O689" s="68"/>
      <c r="P689" s="68"/>
      <c r="Q689" s="462"/>
      <c r="R689" s="64"/>
      <c r="S689" s="70"/>
    </row>
    <row r="690" spans="4:19" x14ac:dyDescent="0.3">
      <c r="D690" s="65"/>
      <c r="E690" s="65"/>
      <c r="F690" s="65"/>
      <c r="G690" s="65"/>
      <c r="H690" s="63"/>
      <c r="I690" s="63"/>
      <c r="J690" s="63"/>
      <c r="K690" s="81"/>
      <c r="L690" s="82"/>
      <c r="M690" s="82"/>
      <c r="N690" s="68"/>
      <c r="O690" s="68"/>
      <c r="P690" s="68"/>
      <c r="Q690" s="462"/>
      <c r="R690" s="64"/>
      <c r="S690" s="70"/>
    </row>
    <row r="691" spans="4:19" x14ac:dyDescent="0.3">
      <c r="D691" s="65"/>
      <c r="E691" s="65"/>
      <c r="F691" s="65"/>
      <c r="G691" s="65"/>
      <c r="H691" s="63"/>
      <c r="I691" s="63"/>
      <c r="J691" s="63"/>
      <c r="K691" s="81"/>
      <c r="L691" s="82"/>
      <c r="M691" s="82"/>
      <c r="N691" s="68"/>
      <c r="O691" s="68"/>
      <c r="P691" s="68"/>
      <c r="Q691" s="462"/>
      <c r="R691" s="64"/>
      <c r="S691" s="70"/>
    </row>
    <row r="692" spans="4:19" x14ac:dyDescent="0.3">
      <c r="D692" s="65"/>
      <c r="E692" s="65"/>
      <c r="F692" s="65"/>
      <c r="G692" s="65"/>
      <c r="H692" s="63"/>
      <c r="I692" s="63"/>
      <c r="J692" s="63"/>
      <c r="K692" s="81"/>
      <c r="L692" s="82"/>
      <c r="M692" s="82"/>
      <c r="N692" s="68"/>
      <c r="O692" s="68"/>
      <c r="P692" s="68"/>
      <c r="Q692" s="462"/>
      <c r="R692" s="64"/>
      <c r="S692" s="70"/>
    </row>
    <row r="693" spans="4:19" x14ac:dyDescent="0.3">
      <c r="D693" s="65"/>
      <c r="E693" s="65"/>
      <c r="F693" s="65"/>
      <c r="G693" s="65"/>
      <c r="H693" s="63"/>
      <c r="I693" s="63"/>
      <c r="J693" s="63"/>
      <c r="K693" s="81"/>
      <c r="L693" s="82"/>
      <c r="M693" s="82"/>
      <c r="N693" s="68"/>
      <c r="O693" s="68"/>
      <c r="P693" s="68"/>
      <c r="Q693" s="462"/>
      <c r="R693" s="64"/>
      <c r="S693" s="70"/>
    </row>
    <row r="694" spans="4:19" x14ac:dyDescent="0.3">
      <c r="D694" s="65"/>
      <c r="E694" s="65"/>
      <c r="F694" s="65"/>
      <c r="G694" s="65"/>
      <c r="H694" s="63"/>
      <c r="I694" s="63"/>
      <c r="J694" s="63"/>
      <c r="K694" s="81"/>
      <c r="L694" s="82"/>
      <c r="M694" s="82"/>
      <c r="N694" s="68"/>
      <c r="O694" s="68"/>
      <c r="P694" s="68"/>
      <c r="Q694" s="462"/>
      <c r="R694" s="64"/>
      <c r="S694" s="70"/>
    </row>
    <row r="695" spans="4:19" x14ac:dyDescent="0.3">
      <c r="D695" s="65"/>
      <c r="E695" s="65"/>
      <c r="F695" s="65"/>
      <c r="G695" s="65"/>
      <c r="H695" s="63"/>
      <c r="I695" s="63"/>
      <c r="J695" s="63"/>
      <c r="K695" s="81"/>
      <c r="L695" s="82"/>
      <c r="M695" s="82"/>
      <c r="N695" s="68"/>
      <c r="O695" s="68"/>
      <c r="P695" s="68"/>
      <c r="Q695" s="462"/>
      <c r="R695" s="64"/>
      <c r="S695" s="70"/>
    </row>
    <row r="696" spans="4:19" x14ac:dyDescent="0.3">
      <c r="D696" s="65"/>
      <c r="E696" s="65"/>
      <c r="F696" s="65"/>
      <c r="G696" s="65"/>
      <c r="H696" s="63"/>
      <c r="I696" s="63"/>
      <c r="J696" s="63"/>
      <c r="K696" s="81"/>
      <c r="L696" s="82"/>
      <c r="M696" s="82"/>
      <c r="N696" s="68"/>
      <c r="O696" s="68"/>
      <c r="P696" s="68"/>
      <c r="Q696" s="462"/>
      <c r="R696" s="64"/>
      <c r="S696" s="70"/>
    </row>
    <row r="697" spans="4:19" x14ac:dyDescent="0.3">
      <c r="D697" s="65"/>
      <c r="E697" s="65"/>
      <c r="F697" s="65"/>
      <c r="G697" s="65"/>
      <c r="H697" s="63"/>
      <c r="I697" s="63"/>
      <c r="J697" s="63"/>
      <c r="K697" s="81"/>
      <c r="L697" s="82"/>
      <c r="M697" s="82"/>
      <c r="N697" s="68"/>
      <c r="O697" s="68"/>
      <c r="P697" s="68"/>
      <c r="Q697" s="462"/>
      <c r="R697" s="64"/>
      <c r="S697" s="70"/>
    </row>
    <row r="698" spans="4:19" x14ac:dyDescent="0.3">
      <c r="D698" s="65"/>
      <c r="E698" s="65"/>
      <c r="F698" s="65"/>
      <c r="G698" s="65"/>
      <c r="H698" s="63"/>
      <c r="I698" s="63"/>
      <c r="J698" s="63"/>
      <c r="K698" s="81"/>
      <c r="L698" s="82"/>
      <c r="M698" s="82"/>
      <c r="N698" s="68"/>
      <c r="O698" s="68"/>
      <c r="P698" s="68"/>
      <c r="Q698" s="462"/>
      <c r="R698" s="64"/>
      <c r="S698" s="70"/>
    </row>
    <row r="699" spans="4:19" x14ac:dyDescent="0.3">
      <c r="D699" s="65"/>
      <c r="E699" s="65"/>
      <c r="F699" s="65"/>
      <c r="G699" s="65"/>
      <c r="H699" s="63"/>
      <c r="I699" s="63"/>
      <c r="J699" s="63"/>
      <c r="K699" s="81"/>
      <c r="L699" s="82"/>
      <c r="M699" s="82"/>
      <c r="N699" s="68"/>
      <c r="O699" s="68"/>
      <c r="P699" s="68"/>
      <c r="Q699" s="462"/>
      <c r="R699" s="64"/>
      <c r="S699" s="70"/>
    </row>
    <row r="700" spans="4:19" x14ac:dyDescent="0.3">
      <c r="D700" s="65"/>
      <c r="E700" s="65"/>
      <c r="F700" s="65"/>
      <c r="G700" s="65"/>
      <c r="H700" s="63"/>
      <c r="I700" s="63"/>
      <c r="J700" s="63"/>
      <c r="K700" s="81"/>
      <c r="L700" s="82"/>
      <c r="M700" s="82"/>
      <c r="N700" s="68"/>
      <c r="O700" s="68"/>
      <c r="P700" s="68"/>
      <c r="Q700" s="462"/>
      <c r="R700" s="64"/>
      <c r="S700" s="70"/>
    </row>
    <row r="701" spans="4:19" x14ac:dyDescent="0.3">
      <c r="D701" s="65"/>
      <c r="E701" s="65"/>
      <c r="F701" s="65"/>
      <c r="G701" s="65"/>
      <c r="H701" s="63"/>
      <c r="I701" s="63"/>
      <c r="J701" s="63"/>
      <c r="K701" s="81"/>
      <c r="L701" s="82"/>
      <c r="M701" s="82"/>
      <c r="N701" s="68"/>
      <c r="O701" s="68"/>
      <c r="P701" s="68"/>
      <c r="Q701" s="462"/>
      <c r="R701" s="64"/>
      <c r="S701" s="70"/>
    </row>
    <row r="702" spans="4:19" x14ac:dyDescent="0.3">
      <c r="D702" s="65"/>
      <c r="E702" s="65"/>
      <c r="F702" s="65"/>
      <c r="G702" s="65"/>
      <c r="H702" s="63"/>
      <c r="I702" s="63"/>
      <c r="J702" s="63"/>
      <c r="K702" s="81"/>
      <c r="L702" s="82"/>
      <c r="M702" s="82"/>
      <c r="N702" s="68"/>
      <c r="O702" s="68"/>
      <c r="P702" s="68"/>
      <c r="Q702" s="462"/>
      <c r="R702" s="64"/>
      <c r="S702" s="70"/>
    </row>
    <row r="703" spans="4:19" x14ac:dyDescent="0.3">
      <c r="D703" s="65"/>
      <c r="E703" s="65"/>
      <c r="F703" s="65"/>
      <c r="G703" s="65"/>
      <c r="H703" s="63"/>
      <c r="I703" s="63"/>
      <c r="J703" s="63"/>
      <c r="K703" s="81"/>
      <c r="L703" s="82"/>
      <c r="M703" s="82"/>
      <c r="N703" s="68"/>
      <c r="O703" s="68"/>
      <c r="P703" s="68"/>
      <c r="Q703" s="462"/>
      <c r="R703" s="64"/>
      <c r="S703" s="70"/>
    </row>
    <row r="704" spans="4:19" x14ac:dyDescent="0.3">
      <c r="D704" s="65"/>
      <c r="E704" s="65"/>
      <c r="F704" s="65"/>
      <c r="G704" s="65"/>
      <c r="H704" s="63"/>
      <c r="I704" s="63"/>
      <c r="J704" s="63"/>
      <c r="K704" s="81"/>
      <c r="L704" s="82"/>
      <c r="M704" s="82"/>
      <c r="N704" s="68"/>
      <c r="O704" s="68"/>
      <c r="P704" s="68"/>
      <c r="Q704" s="462"/>
      <c r="R704" s="64"/>
      <c r="S704" s="70"/>
    </row>
    <row r="705" spans="4:19" x14ac:dyDescent="0.3">
      <c r="D705" s="65"/>
      <c r="E705" s="65"/>
      <c r="F705" s="65"/>
      <c r="G705" s="65"/>
      <c r="H705" s="63"/>
      <c r="I705" s="63"/>
      <c r="J705" s="63"/>
      <c r="K705" s="81"/>
      <c r="L705" s="82"/>
      <c r="M705" s="82"/>
      <c r="N705" s="68"/>
      <c r="O705" s="68"/>
      <c r="P705" s="68"/>
      <c r="Q705" s="462"/>
      <c r="R705" s="64"/>
      <c r="S705" s="70"/>
    </row>
    <row r="706" spans="4:19" x14ac:dyDescent="0.3">
      <c r="D706" s="65"/>
      <c r="E706" s="65"/>
      <c r="F706" s="65"/>
      <c r="G706" s="65"/>
      <c r="H706" s="63"/>
      <c r="I706" s="63"/>
      <c r="J706" s="63"/>
      <c r="K706" s="81"/>
      <c r="L706" s="82"/>
      <c r="M706" s="82"/>
      <c r="N706" s="68"/>
      <c r="O706" s="68"/>
      <c r="P706" s="68"/>
      <c r="Q706" s="462"/>
      <c r="R706" s="64"/>
      <c r="S706" s="70"/>
    </row>
    <row r="707" spans="4:19" x14ac:dyDescent="0.3">
      <c r="D707" s="65"/>
      <c r="E707" s="65"/>
      <c r="F707" s="65"/>
      <c r="G707" s="65"/>
      <c r="H707" s="63"/>
      <c r="I707" s="63"/>
      <c r="J707" s="63"/>
      <c r="K707" s="81"/>
      <c r="L707" s="82"/>
      <c r="M707" s="82"/>
      <c r="N707" s="68"/>
      <c r="O707" s="68"/>
      <c r="P707" s="68"/>
      <c r="Q707" s="462"/>
      <c r="R707" s="64"/>
      <c r="S707" s="70"/>
    </row>
    <row r="708" spans="4:19" x14ac:dyDescent="0.3">
      <c r="D708" s="65"/>
      <c r="E708" s="65"/>
      <c r="F708" s="65"/>
      <c r="G708" s="65"/>
      <c r="H708" s="63"/>
      <c r="I708" s="63"/>
      <c r="J708" s="63"/>
      <c r="K708" s="81"/>
      <c r="L708" s="82"/>
      <c r="M708" s="82"/>
      <c r="N708" s="68"/>
      <c r="O708" s="68"/>
      <c r="P708" s="68"/>
      <c r="Q708" s="462"/>
      <c r="R708" s="64"/>
      <c r="S708" s="70"/>
    </row>
    <row r="709" spans="4:19" x14ac:dyDescent="0.3">
      <c r="D709" s="65"/>
      <c r="E709" s="65"/>
      <c r="F709" s="65"/>
      <c r="G709" s="65"/>
      <c r="H709" s="63"/>
      <c r="I709" s="63"/>
      <c r="J709" s="63"/>
      <c r="K709" s="81"/>
      <c r="L709" s="82"/>
      <c r="M709" s="82"/>
      <c r="N709" s="68"/>
      <c r="O709" s="68"/>
      <c r="P709" s="68"/>
      <c r="Q709" s="462"/>
      <c r="R709" s="64"/>
      <c r="S709" s="70"/>
    </row>
    <row r="710" spans="4:19" x14ac:dyDescent="0.3">
      <c r="D710" s="65"/>
      <c r="E710" s="65"/>
      <c r="F710" s="65"/>
      <c r="G710" s="65"/>
      <c r="H710" s="63"/>
      <c r="I710" s="63"/>
      <c r="J710" s="63"/>
      <c r="K710" s="81"/>
      <c r="L710" s="82"/>
      <c r="M710" s="82"/>
      <c r="N710" s="68"/>
      <c r="O710" s="68"/>
      <c r="P710" s="68"/>
      <c r="Q710" s="462"/>
      <c r="R710" s="64"/>
      <c r="S710" s="70"/>
    </row>
    <row r="711" spans="4:19" x14ac:dyDescent="0.3">
      <c r="D711" s="65"/>
      <c r="E711" s="65"/>
      <c r="F711" s="65"/>
      <c r="G711" s="65"/>
      <c r="H711" s="63"/>
      <c r="I711" s="63"/>
      <c r="J711" s="63"/>
      <c r="K711" s="81"/>
      <c r="L711" s="82"/>
      <c r="M711" s="82"/>
      <c r="N711" s="68"/>
      <c r="O711" s="68"/>
      <c r="P711" s="68"/>
      <c r="Q711" s="462"/>
      <c r="R711" s="64"/>
      <c r="S711" s="70"/>
    </row>
    <row r="712" spans="4:19" x14ac:dyDescent="0.3">
      <c r="D712" s="65"/>
      <c r="E712" s="65"/>
      <c r="F712" s="65"/>
      <c r="G712" s="65"/>
      <c r="H712" s="63"/>
      <c r="I712" s="63"/>
      <c r="J712" s="63"/>
      <c r="K712" s="81"/>
      <c r="L712" s="82"/>
      <c r="M712" s="82"/>
      <c r="N712" s="68"/>
      <c r="O712" s="68"/>
      <c r="P712" s="68"/>
      <c r="Q712" s="462"/>
      <c r="R712" s="64"/>
      <c r="S712" s="70"/>
    </row>
    <row r="713" spans="4:19" x14ac:dyDescent="0.3">
      <c r="D713" s="65"/>
      <c r="E713" s="65"/>
      <c r="F713" s="65"/>
      <c r="G713" s="65"/>
      <c r="H713" s="63"/>
      <c r="I713" s="63"/>
      <c r="J713" s="63"/>
      <c r="K713" s="81"/>
      <c r="L713" s="82"/>
      <c r="M713" s="82"/>
      <c r="N713" s="68"/>
      <c r="O713" s="68"/>
      <c r="P713" s="68"/>
      <c r="Q713" s="462"/>
      <c r="R713" s="64"/>
      <c r="S713" s="70"/>
    </row>
    <row r="714" spans="4:19" x14ac:dyDescent="0.3">
      <c r="D714" s="65"/>
      <c r="E714" s="65"/>
      <c r="F714" s="65"/>
      <c r="G714" s="65"/>
      <c r="H714" s="63"/>
      <c r="I714" s="63"/>
      <c r="J714" s="63"/>
      <c r="K714" s="81"/>
      <c r="L714" s="82"/>
      <c r="M714" s="82"/>
      <c r="N714" s="68"/>
      <c r="O714" s="68"/>
      <c r="P714" s="68"/>
      <c r="Q714" s="462"/>
      <c r="R714" s="64"/>
      <c r="S714" s="70"/>
    </row>
    <row r="715" spans="4:19" x14ac:dyDescent="0.3">
      <c r="D715" s="65"/>
      <c r="E715" s="65"/>
      <c r="F715" s="65"/>
      <c r="G715" s="65"/>
      <c r="H715" s="63"/>
      <c r="I715" s="63"/>
      <c r="J715" s="63"/>
      <c r="K715" s="81"/>
      <c r="L715" s="82"/>
      <c r="M715" s="82"/>
      <c r="N715" s="68"/>
      <c r="O715" s="68"/>
      <c r="P715" s="68"/>
      <c r="Q715" s="462"/>
      <c r="R715" s="64"/>
      <c r="S715" s="70"/>
    </row>
    <row r="716" spans="4:19" x14ac:dyDescent="0.3">
      <c r="D716" s="65"/>
      <c r="E716" s="65"/>
      <c r="F716" s="65"/>
      <c r="G716" s="65"/>
      <c r="H716" s="63"/>
      <c r="I716" s="63"/>
      <c r="J716" s="63"/>
      <c r="K716" s="81"/>
      <c r="L716" s="82"/>
      <c r="M716" s="82"/>
      <c r="N716" s="68"/>
      <c r="O716" s="68"/>
      <c r="P716" s="68"/>
      <c r="Q716" s="462"/>
      <c r="R716" s="64"/>
      <c r="S716" s="70"/>
    </row>
    <row r="717" spans="4:19" x14ac:dyDescent="0.3">
      <c r="D717" s="65"/>
      <c r="E717" s="65"/>
      <c r="F717" s="65"/>
      <c r="G717" s="65"/>
      <c r="H717" s="63"/>
      <c r="I717" s="63"/>
      <c r="J717" s="63"/>
      <c r="K717" s="81"/>
      <c r="L717" s="82"/>
      <c r="M717" s="82"/>
      <c r="N717" s="68"/>
      <c r="O717" s="68"/>
      <c r="P717" s="68"/>
      <c r="Q717" s="462"/>
      <c r="R717" s="64"/>
      <c r="S717" s="70"/>
    </row>
    <row r="718" spans="4:19" x14ac:dyDescent="0.3">
      <c r="D718" s="65"/>
      <c r="E718" s="65"/>
      <c r="F718" s="65"/>
      <c r="G718" s="65"/>
      <c r="H718" s="63"/>
      <c r="I718" s="63"/>
      <c r="J718" s="63"/>
      <c r="K718" s="81"/>
      <c r="L718" s="82"/>
      <c r="M718" s="82"/>
      <c r="N718" s="68"/>
      <c r="O718" s="68"/>
      <c r="P718" s="68"/>
      <c r="Q718" s="462"/>
      <c r="R718" s="64"/>
      <c r="S718" s="70"/>
    </row>
    <row r="719" spans="4:19" x14ac:dyDescent="0.3">
      <c r="D719" s="65"/>
      <c r="E719" s="65"/>
      <c r="F719" s="65"/>
      <c r="G719" s="65"/>
      <c r="H719" s="63"/>
      <c r="I719" s="63"/>
      <c r="J719" s="63"/>
      <c r="K719" s="81"/>
      <c r="L719" s="82"/>
      <c r="M719" s="82"/>
      <c r="N719" s="68"/>
      <c r="O719" s="68"/>
      <c r="P719" s="68"/>
      <c r="Q719" s="462"/>
      <c r="R719" s="64"/>
      <c r="S719" s="70"/>
    </row>
    <row r="720" spans="4:19" x14ac:dyDescent="0.3">
      <c r="D720" s="65"/>
      <c r="E720" s="65"/>
      <c r="F720" s="65"/>
      <c r="G720" s="65"/>
      <c r="H720" s="63"/>
      <c r="I720" s="63"/>
      <c r="J720" s="63"/>
      <c r="K720" s="81"/>
      <c r="L720" s="82"/>
      <c r="M720" s="82"/>
      <c r="N720" s="68"/>
      <c r="O720" s="68"/>
      <c r="P720" s="68"/>
      <c r="Q720" s="462"/>
      <c r="R720" s="64"/>
      <c r="S720" s="70"/>
    </row>
    <row r="721" spans="4:19" x14ac:dyDescent="0.3">
      <c r="D721" s="65"/>
      <c r="E721" s="65"/>
      <c r="F721" s="65"/>
      <c r="G721" s="65"/>
      <c r="H721" s="63"/>
      <c r="I721" s="63"/>
      <c r="J721" s="63"/>
      <c r="K721" s="81"/>
      <c r="L721" s="82"/>
      <c r="M721" s="82"/>
      <c r="N721" s="68"/>
      <c r="O721" s="68"/>
      <c r="P721" s="68"/>
      <c r="Q721" s="462"/>
      <c r="R721" s="64"/>
      <c r="S721" s="70"/>
    </row>
    <row r="722" spans="4:19" x14ac:dyDescent="0.3">
      <c r="D722" s="65"/>
      <c r="E722" s="65"/>
      <c r="F722" s="65"/>
      <c r="G722" s="65"/>
      <c r="H722" s="63"/>
      <c r="I722" s="63"/>
      <c r="J722" s="63"/>
      <c r="K722" s="81"/>
      <c r="L722" s="82"/>
      <c r="M722" s="82"/>
      <c r="N722" s="68"/>
      <c r="O722" s="68"/>
      <c r="P722" s="68"/>
      <c r="Q722" s="462"/>
      <c r="R722" s="64"/>
      <c r="S722" s="70"/>
    </row>
    <row r="723" spans="4:19" x14ac:dyDescent="0.3">
      <c r="D723" s="65"/>
      <c r="E723" s="65"/>
      <c r="F723" s="65"/>
      <c r="G723" s="65"/>
      <c r="H723" s="63"/>
      <c r="I723" s="63"/>
      <c r="J723" s="63"/>
      <c r="K723" s="81"/>
      <c r="L723" s="82"/>
      <c r="M723" s="82"/>
      <c r="N723" s="68"/>
      <c r="O723" s="68"/>
      <c r="P723" s="68"/>
      <c r="Q723" s="462"/>
      <c r="R723" s="64"/>
      <c r="S723" s="70"/>
    </row>
    <row r="724" spans="4:19" x14ac:dyDescent="0.3">
      <c r="D724" s="65"/>
      <c r="E724" s="65"/>
      <c r="F724" s="65"/>
      <c r="G724" s="65"/>
      <c r="H724" s="63"/>
      <c r="I724" s="63"/>
      <c r="J724" s="63"/>
      <c r="K724" s="81"/>
      <c r="L724" s="82"/>
      <c r="M724" s="82"/>
      <c r="N724" s="68"/>
      <c r="O724" s="68"/>
      <c r="P724" s="68"/>
      <c r="Q724" s="462"/>
      <c r="R724" s="64"/>
      <c r="S724" s="70"/>
    </row>
    <row r="725" spans="4:19" x14ac:dyDescent="0.3">
      <c r="D725" s="65"/>
      <c r="E725" s="65"/>
      <c r="F725" s="65"/>
      <c r="G725" s="65"/>
      <c r="H725" s="63"/>
      <c r="I725" s="63"/>
      <c r="J725" s="63"/>
      <c r="K725" s="81"/>
      <c r="L725" s="82"/>
      <c r="M725" s="82"/>
      <c r="N725" s="68"/>
      <c r="O725" s="68"/>
      <c r="P725" s="68"/>
      <c r="Q725" s="462"/>
      <c r="R725" s="64"/>
      <c r="S725" s="70"/>
    </row>
    <row r="726" spans="4:19" x14ac:dyDescent="0.3">
      <c r="D726" s="65"/>
      <c r="E726" s="65"/>
      <c r="F726" s="65"/>
      <c r="G726" s="65"/>
      <c r="H726" s="63"/>
      <c r="I726" s="63"/>
      <c r="J726" s="63"/>
      <c r="K726" s="81"/>
      <c r="L726" s="82"/>
      <c r="M726" s="82"/>
      <c r="N726" s="68"/>
      <c r="O726" s="68"/>
      <c r="P726" s="68"/>
      <c r="Q726" s="462"/>
      <c r="R726" s="64"/>
      <c r="S726" s="70"/>
    </row>
    <row r="727" spans="4:19" x14ac:dyDescent="0.3">
      <c r="D727" s="65"/>
      <c r="E727" s="65"/>
      <c r="F727" s="65"/>
      <c r="G727" s="65"/>
      <c r="H727" s="63"/>
      <c r="I727" s="63"/>
      <c r="J727" s="63"/>
      <c r="K727" s="81"/>
      <c r="L727" s="82"/>
      <c r="M727" s="82"/>
      <c r="N727" s="68"/>
      <c r="O727" s="68"/>
      <c r="P727" s="68"/>
      <c r="Q727" s="462"/>
      <c r="R727" s="64"/>
      <c r="S727" s="70"/>
    </row>
    <row r="728" spans="4:19" x14ac:dyDescent="0.3">
      <c r="D728" s="65"/>
      <c r="E728" s="65"/>
      <c r="F728" s="65"/>
      <c r="G728" s="65"/>
      <c r="H728" s="63"/>
      <c r="I728" s="63"/>
      <c r="J728" s="63"/>
      <c r="K728" s="81"/>
      <c r="L728" s="82"/>
      <c r="M728" s="82"/>
      <c r="N728" s="68"/>
      <c r="O728" s="68"/>
      <c r="P728" s="68"/>
      <c r="Q728" s="462"/>
      <c r="R728" s="64"/>
      <c r="S728" s="70"/>
    </row>
    <row r="729" spans="4:19" x14ac:dyDescent="0.3">
      <c r="D729" s="65"/>
      <c r="E729" s="65"/>
      <c r="F729" s="65"/>
      <c r="G729" s="65"/>
      <c r="H729" s="63"/>
      <c r="I729" s="63"/>
      <c r="J729" s="63"/>
      <c r="K729" s="81"/>
      <c r="L729" s="82"/>
      <c r="M729" s="82"/>
      <c r="N729" s="68"/>
      <c r="O729" s="68"/>
      <c r="P729" s="68"/>
      <c r="Q729" s="462"/>
      <c r="R729" s="64"/>
      <c r="S729" s="70"/>
    </row>
    <row r="730" spans="4:19" x14ac:dyDescent="0.3">
      <c r="D730" s="65"/>
      <c r="E730" s="65"/>
      <c r="F730" s="65"/>
      <c r="G730" s="65"/>
      <c r="H730" s="63"/>
      <c r="I730" s="63"/>
      <c r="J730" s="63"/>
      <c r="K730" s="81"/>
      <c r="L730" s="82"/>
      <c r="M730" s="82"/>
      <c r="N730" s="68"/>
      <c r="O730" s="68"/>
      <c r="P730" s="68"/>
      <c r="Q730" s="462"/>
      <c r="R730" s="64"/>
      <c r="S730" s="70"/>
    </row>
    <row r="731" spans="4:19" x14ac:dyDescent="0.3">
      <c r="D731" s="65"/>
      <c r="E731" s="65"/>
      <c r="F731" s="65"/>
      <c r="G731" s="65"/>
      <c r="H731" s="63"/>
      <c r="I731" s="63"/>
      <c r="J731" s="63"/>
      <c r="K731" s="81"/>
      <c r="L731" s="82"/>
      <c r="M731" s="82"/>
      <c r="N731" s="68"/>
      <c r="O731" s="68"/>
      <c r="P731" s="68"/>
      <c r="Q731" s="462"/>
      <c r="R731" s="64"/>
      <c r="S731" s="70"/>
    </row>
    <row r="732" spans="4:19" x14ac:dyDescent="0.3">
      <c r="D732" s="65"/>
      <c r="E732" s="65"/>
      <c r="F732" s="65"/>
      <c r="G732" s="65"/>
      <c r="H732" s="63"/>
      <c r="I732" s="63"/>
      <c r="J732" s="63"/>
      <c r="K732" s="81"/>
      <c r="L732" s="82"/>
      <c r="M732" s="82"/>
      <c r="N732" s="68"/>
      <c r="O732" s="68"/>
      <c r="P732" s="68"/>
      <c r="Q732" s="462"/>
      <c r="R732" s="64"/>
      <c r="S732" s="70"/>
    </row>
    <row r="733" spans="4:19" x14ac:dyDescent="0.3">
      <c r="D733" s="65"/>
      <c r="E733" s="65"/>
      <c r="F733" s="65"/>
      <c r="G733" s="65"/>
      <c r="H733" s="63"/>
      <c r="I733" s="63"/>
      <c r="J733" s="63"/>
      <c r="K733" s="81"/>
      <c r="L733" s="82"/>
      <c r="M733" s="82"/>
      <c r="N733" s="68"/>
      <c r="O733" s="68"/>
      <c r="P733" s="68"/>
      <c r="Q733" s="462"/>
      <c r="R733" s="64"/>
      <c r="S733" s="70"/>
    </row>
    <row r="734" spans="4:19" x14ac:dyDescent="0.3">
      <c r="D734" s="65"/>
      <c r="E734" s="65"/>
      <c r="F734" s="65"/>
      <c r="G734" s="65"/>
      <c r="H734" s="63"/>
      <c r="I734" s="63"/>
      <c r="J734" s="63"/>
      <c r="K734" s="81"/>
      <c r="L734" s="82"/>
      <c r="M734" s="82"/>
      <c r="N734" s="68"/>
      <c r="O734" s="68"/>
      <c r="P734" s="68"/>
      <c r="Q734" s="462"/>
      <c r="R734" s="64"/>
      <c r="S734" s="70"/>
    </row>
    <row r="735" spans="4:19" x14ac:dyDescent="0.3">
      <c r="D735" s="65"/>
      <c r="E735" s="65"/>
      <c r="F735" s="65"/>
      <c r="G735" s="65"/>
      <c r="H735" s="63"/>
      <c r="I735" s="63"/>
      <c r="J735" s="63"/>
      <c r="K735" s="81"/>
      <c r="L735" s="82"/>
      <c r="M735" s="82"/>
      <c r="N735" s="68"/>
      <c r="O735" s="68"/>
      <c r="P735" s="68"/>
      <c r="Q735" s="462"/>
      <c r="R735" s="64"/>
      <c r="S735" s="70"/>
    </row>
    <row r="736" spans="4:19" x14ac:dyDescent="0.3">
      <c r="D736" s="65"/>
      <c r="E736" s="65"/>
      <c r="F736" s="65"/>
      <c r="G736" s="65"/>
      <c r="H736" s="63"/>
      <c r="I736" s="63"/>
      <c r="J736" s="63"/>
      <c r="K736" s="81"/>
      <c r="L736" s="82"/>
      <c r="M736" s="82"/>
      <c r="N736" s="68"/>
      <c r="O736" s="68"/>
      <c r="P736" s="68"/>
      <c r="Q736" s="462"/>
      <c r="R736" s="64"/>
      <c r="S736" s="70"/>
    </row>
    <row r="737" spans="4:19" x14ac:dyDescent="0.3">
      <c r="D737" s="65"/>
      <c r="E737" s="65"/>
      <c r="F737" s="65"/>
      <c r="G737" s="65"/>
      <c r="H737" s="63"/>
      <c r="I737" s="63"/>
      <c r="J737" s="63"/>
      <c r="K737" s="81"/>
      <c r="L737" s="82"/>
      <c r="M737" s="82"/>
      <c r="N737" s="68"/>
      <c r="O737" s="68"/>
      <c r="P737" s="68"/>
      <c r="Q737" s="462"/>
      <c r="R737" s="64"/>
      <c r="S737" s="70"/>
    </row>
    <row r="738" spans="4:19" x14ac:dyDescent="0.3">
      <c r="D738" s="65"/>
      <c r="E738" s="65"/>
      <c r="F738" s="65"/>
      <c r="G738" s="65"/>
      <c r="H738" s="63"/>
      <c r="I738" s="63"/>
      <c r="J738" s="63"/>
      <c r="K738" s="81"/>
      <c r="L738" s="82"/>
      <c r="M738" s="82"/>
      <c r="N738" s="68"/>
      <c r="O738" s="68"/>
      <c r="P738" s="68"/>
      <c r="Q738" s="462"/>
      <c r="R738" s="64"/>
      <c r="S738" s="70"/>
    </row>
    <row r="739" spans="4:19" x14ac:dyDescent="0.3">
      <c r="D739" s="65"/>
      <c r="E739" s="65"/>
      <c r="F739" s="65"/>
      <c r="G739" s="65"/>
      <c r="H739" s="63"/>
      <c r="I739" s="63"/>
      <c r="J739" s="63"/>
      <c r="K739" s="81"/>
      <c r="L739" s="82"/>
      <c r="M739" s="82"/>
      <c r="N739" s="68"/>
      <c r="O739" s="68"/>
      <c r="P739" s="68"/>
      <c r="Q739" s="462"/>
      <c r="R739" s="64"/>
      <c r="S739" s="70"/>
    </row>
    <row r="740" spans="4:19" x14ac:dyDescent="0.3">
      <c r="D740" s="65"/>
      <c r="E740" s="65"/>
      <c r="F740" s="65"/>
      <c r="G740" s="65"/>
      <c r="H740" s="63"/>
      <c r="I740" s="63"/>
      <c r="J740" s="63"/>
      <c r="K740" s="81"/>
      <c r="L740" s="82"/>
      <c r="M740" s="82"/>
      <c r="N740" s="68"/>
      <c r="O740" s="68"/>
      <c r="P740" s="68"/>
      <c r="Q740" s="462"/>
      <c r="R740" s="64"/>
      <c r="S740" s="70"/>
    </row>
    <row r="741" spans="4:19" x14ac:dyDescent="0.3">
      <c r="D741" s="65"/>
      <c r="E741" s="65"/>
      <c r="F741" s="65"/>
      <c r="G741" s="65"/>
      <c r="H741" s="63"/>
      <c r="I741" s="63"/>
      <c r="J741" s="63"/>
      <c r="K741" s="81"/>
      <c r="L741" s="82"/>
      <c r="M741" s="82"/>
      <c r="N741" s="68"/>
      <c r="O741" s="68"/>
      <c r="P741" s="68"/>
      <c r="Q741" s="462"/>
      <c r="R741" s="64"/>
      <c r="S741" s="70"/>
    </row>
    <row r="742" spans="4:19" x14ac:dyDescent="0.3">
      <c r="D742" s="65"/>
      <c r="E742" s="65"/>
      <c r="F742" s="65"/>
      <c r="G742" s="65"/>
      <c r="H742" s="63"/>
      <c r="I742" s="63"/>
      <c r="J742" s="63"/>
      <c r="K742" s="81"/>
      <c r="L742" s="82"/>
      <c r="M742" s="82"/>
      <c r="N742" s="68"/>
      <c r="O742" s="68"/>
      <c r="P742" s="68"/>
      <c r="Q742" s="462"/>
      <c r="R742" s="64"/>
      <c r="S742" s="70"/>
    </row>
    <row r="743" spans="4:19" x14ac:dyDescent="0.3">
      <c r="D743" s="65"/>
      <c r="E743" s="65"/>
      <c r="F743" s="65"/>
      <c r="G743" s="65"/>
      <c r="H743" s="63"/>
      <c r="I743" s="63"/>
      <c r="J743" s="63"/>
      <c r="K743" s="81"/>
      <c r="L743" s="82"/>
      <c r="M743" s="82"/>
      <c r="N743" s="68"/>
      <c r="O743" s="68"/>
      <c r="P743" s="68"/>
      <c r="Q743" s="462"/>
      <c r="R743" s="64"/>
      <c r="S743" s="70"/>
    </row>
    <row r="744" spans="4:19" x14ac:dyDescent="0.3">
      <c r="D744" s="65"/>
      <c r="E744" s="65"/>
      <c r="F744" s="65"/>
      <c r="G744" s="65"/>
      <c r="H744" s="63"/>
      <c r="I744" s="63"/>
      <c r="J744" s="63"/>
      <c r="K744" s="81"/>
      <c r="L744" s="82"/>
      <c r="M744" s="82"/>
      <c r="N744" s="68"/>
      <c r="O744" s="68"/>
      <c r="P744" s="68"/>
      <c r="Q744" s="462"/>
      <c r="R744" s="64"/>
      <c r="S744" s="70"/>
    </row>
    <row r="745" spans="4:19" x14ac:dyDescent="0.3">
      <c r="D745" s="65"/>
      <c r="E745" s="65"/>
      <c r="F745" s="65"/>
      <c r="G745" s="65"/>
      <c r="H745" s="63"/>
      <c r="I745" s="63"/>
      <c r="J745" s="63"/>
      <c r="K745" s="81"/>
      <c r="L745" s="82"/>
      <c r="M745" s="82"/>
      <c r="N745" s="68"/>
      <c r="O745" s="68"/>
      <c r="P745" s="68"/>
      <c r="Q745" s="462"/>
      <c r="R745" s="64"/>
      <c r="S745" s="70"/>
    </row>
    <row r="746" spans="4:19" x14ac:dyDescent="0.3">
      <c r="D746" s="65"/>
      <c r="E746" s="65"/>
      <c r="F746" s="65"/>
      <c r="G746" s="65"/>
      <c r="H746" s="63"/>
      <c r="I746" s="63"/>
      <c r="J746" s="63"/>
      <c r="K746" s="81"/>
      <c r="L746" s="82"/>
      <c r="M746" s="82"/>
      <c r="N746" s="68"/>
      <c r="O746" s="68"/>
      <c r="P746" s="68"/>
      <c r="Q746" s="462"/>
      <c r="R746" s="64"/>
      <c r="S746" s="70"/>
    </row>
    <row r="747" spans="4:19" x14ac:dyDescent="0.3">
      <c r="D747" s="65"/>
      <c r="E747" s="65"/>
      <c r="F747" s="65"/>
      <c r="G747" s="65"/>
      <c r="H747" s="63"/>
      <c r="I747" s="63"/>
      <c r="J747" s="63"/>
      <c r="K747" s="81"/>
      <c r="L747" s="82"/>
      <c r="M747" s="82"/>
      <c r="N747" s="68"/>
      <c r="O747" s="68"/>
      <c r="P747" s="68"/>
      <c r="Q747" s="462"/>
      <c r="R747" s="64"/>
      <c r="S747" s="70"/>
    </row>
    <row r="748" spans="4:19" x14ac:dyDescent="0.3">
      <c r="D748" s="65"/>
      <c r="E748" s="65"/>
      <c r="F748" s="65"/>
      <c r="G748" s="65"/>
      <c r="H748" s="63"/>
      <c r="I748" s="63"/>
      <c r="J748" s="63"/>
      <c r="K748" s="81"/>
      <c r="L748" s="82"/>
      <c r="M748" s="82"/>
      <c r="N748" s="68"/>
      <c r="O748" s="68"/>
      <c r="P748" s="68"/>
      <c r="Q748" s="462"/>
      <c r="R748" s="64"/>
      <c r="S748" s="70"/>
    </row>
    <row r="749" spans="4:19" x14ac:dyDescent="0.3">
      <c r="D749" s="65"/>
      <c r="E749" s="65"/>
      <c r="F749" s="65"/>
      <c r="G749" s="65"/>
      <c r="H749" s="63"/>
      <c r="I749" s="63"/>
      <c r="J749" s="63"/>
      <c r="K749" s="81"/>
      <c r="L749" s="82"/>
      <c r="M749" s="82"/>
      <c r="N749" s="68"/>
      <c r="O749" s="68"/>
      <c r="P749" s="68"/>
      <c r="Q749" s="462"/>
      <c r="R749" s="64"/>
      <c r="S749" s="70"/>
    </row>
    <row r="750" spans="4:19" x14ac:dyDescent="0.3">
      <c r="D750" s="65"/>
      <c r="E750" s="65"/>
      <c r="F750" s="65"/>
      <c r="G750" s="65"/>
      <c r="H750" s="63"/>
      <c r="I750" s="63"/>
      <c r="J750" s="63"/>
      <c r="K750" s="81"/>
      <c r="L750" s="82"/>
      <c r="M750" s="82"/>
      <c r="N750" s="68"/>
      <c r="O750" s="68"/>
      <c r="P750" s="68"/>
      <c r="Q750" s="462"/>
      <c r="R750" s="64"/>
      <c r="S750" s="70"/>
    </row>
    <row r="751" spans="4:19" x14ac:dyDescent="0.3">
      <c r="D751" s="65"/>
      <c r="E751" s="65"/>
      <c r="F751" s="65"/>
      <c r="G751" s="65"/>
      <c r="H751" s="63"/>
      <c r="I751" s="63"/>
      <c r="J751" s="63"/>
      <c r="K751" s="81"/>
      <c r="L751" s="82"/>
      <c r="M751" s="82"/>
      <c r="N751" s="68"/>
      <c r="O751" s="68"/>
      <c r="P751" s="68"/>
      <c r="Q751" s="462"/>
      <c r="R751" s="64"/>
      <c r="S751" s="70"/>
    </row>
    <row r="752" spans="4:19" x14ac:dyDescent="0.3">
      <c r="D752" s="65"/>
      <c r="E752" s="65"/>
      <c r="F752" s="65"/>
      <c r="G752" s="65"/>
      <c r="H752" s="63"/>
      <c r="I752" s="63"/>
      <c r="J752" s="63"/>
      <c r="K752" s="81"/>
      <c r="L752" s="82"/>
      <c r="M752" s="82"/>
      <c r="N752" s="68"/>
      <c r="O752" s="68"/>
      <c r="P752" s="68"/>
      <c r="Q752" s="462"/>
      <c r="R752" s="64"/>
      <c r="S752" s="70"/>
    </row>
    <row r="753" spans="4:19" x14ac:dyDescent="0.3">
      <c r="D753" s="65"/>
      <c r="E753" s="65"/>
      <c r="F753" s="65"/>
      <c r="G753" s="65"/>
      <c r="H753" s="63"/>
      <c r="I753" s="63"/>
      <c r="J753" s="63"/>
      <c r="K753" s="81"/>
      <c r="L753" s="82"/>
      <c r="M753" s="82"/>
      <c r="N753" s="68"/>
      <c r="O753" s="68"/>
      <c r="P753" s="68"/>
      <c r="Q753" s="462"/>
      <c r="R753" s="64"/>
      <c r="S753" s="70"/>
    </row>
    <row r="754" spans="4:19" x14ac:dyDescent="0.3">
      <c r="D754" s="65"/>
      <c r="E754" s="65"/>
      <c r="F754" s="65"/>
      <c r="G754" s="65"/>
      <c r="H754" s="63"/>
      <c r="I754" s="63"/>
      <c r="J754" s="63"/>
      <c r="K754" s="81"/>
      <c r="L754" s="82"/>
      <c r="M754" s="82"/>
      <c r="N754" s="68"/>
      <c r="O754" s="68"/>
      <c r="P754" s="68"/>
      <c r="Q754" s="462"/>
      <c r="R754" s="64"/>
      <c r="S754" s="70"/>
    </row>
    <row r="755" spans="4:19" x14ac:dyDescent="0.3">
      <c r="D755" s="65"/>
      <c r="E755" s="65"/>
      <c r="F755" s="65"/>
      <c r="G755" s="65"/>
      <c r="H755" s="63"/>
      <c r="I755" s="63"/>
      <c r="J755" s="63"/>
      <c r="K755" s="81"/>
      <c r="L755" s="82"/>
      <c r="M755" s="82"/>
      <c r="N755" s="68"/>
      <c r="O755" s="68"/>
      <c r="P755" s="68"/>
      <c r="Q755" s="462"/>
      <c r="R755" s="64"/>
      <c r="S755" s="70"/>
    </row>
    <row r="756" spans="4:19" x14ac:dyDescent="0.3">
      <c r="D756" s="65"/>
      <c r="E756" s="65"/>
      <c r="F756" s="65"/>
      <c r="G756" s="65"/>
      <c r="H756" s="63"/>
      <c r="I756" s="63"/>
      <c r="J756" s="63"/>
      <c r="K756" s="81"/>
      <c r="L756" s="82"/>
      <c r="M756" s="82"/>
      <c r="N756" s="68"/>
      <c r="O756" s="68"/>
      <c r="P756" s="68"/>
      <c r="Q756" s="462"/>
      <c r="R756" s="64"/>
      <c r="S756" s="70"/>
    </row>
    <row r="757" spans="4:19" x14ac:dyDescent="0.3">
      <c r="D757" s="65"/>
      <c r="E757" s="65"/>
      <c r="F757" s="65"/>
      <c r="G757" s="65"/>
      <c r="H757" s="63"/>
      <c r="I757" s="63"/>
      <c r="J757" s="63"/>
      <c r="K757" s="81"/>
      <c r="L757" s="82"/>
      <c r="M757" s="82"/>
      <c r="N757" s="68"/>
      <c r="O757" s="68"/>
      <c r="P757" s="68"/>
      <c r="Q757" s="462"/>
      <c r="R757" s="64"/>
      <c r="S757" s="70"/>
    </row>
    <row r="758" spans="4:19" x14ac:dyDescent="0.3">
      <c r="D758" s="65"/>
      <c r="E758" s="65"/>
      <c r="F758" s="65"/>
      <c r="G758" s="65"/>
      <c r="H758" s="63"/>
      <c r="I758" s="63"/>
      <c r="J758" s="63"/>
      <c r="K758" s="81"/>
      <c r="L758" s="82"/>
      <c r="M758" s="82"/>
      <c r="N758" s="68"/>
      <c r="O758" s="68"/>
      <c r="P758" s="68"/>
      <c r="Q758" s="462"/>
      <c r="R758" s="64"/>
      <c r="S758" s="70"/>
    </row>
    <row r="759" spans="4:19" x14ac:dyDescent="0.3">
      <c r="D759" s="65"/>
      <c r="E759" s="65"/>
      <c r="F759" s="65"/>
      <c r="G759" s="65"/>
      <c r="H759" s="63"/>
      <c r="I759" s="63"/>
      <c r="J759" s="63"/>
      <c r="K759" s="81"/>
      <c r="L759" s="82"/>
      <c r="M759" s="82"/>
      <c r="N759" s="68"/>
      <c r="O759" s="68"/>
      <c r="P759" s="68"/>
      <c r="Q759" s="462"/>
      <c r="R759" s="64"/>
      <c r="S759" s="70"/>
    </row>
    <row r="760" spans="4:19" x14ac:dyDescent="0.3">
      <c r="D760" s="65"/>
      <c r="E760" s="65"/>
      <c r="F760" s="65"/>
      <c r="G760" s="65"/>
      <c r="H760" s="63"/>
      <c r="I760" s="63"/>
      <c r="J760" s="63"/>
      <c r="K760" s="81"/>
      <c r="L760" s="82"/>
      <c r="M760" s="82"/>
      <c r="N760" s="68"/>
      <c r="O760" s="68"/>
      <c r="P760" s="68"/>
      <c r="Q760" s="462"/>
      <c r="R760" s="64"/>
      <c r="S760" s="70"/>
    </row>
    <row r="761" spans="4:19" x14ac:dyDescent="0.3">
      <c r="D761" s="65"/>
      <c r="E761" s="65"/>
      <c r="F761" s="65"/>
      <c r="G761" s="65"/>
      <c r="H761" s="63"/>
      <c r="I761" s="63"/>
      <c r="J761" s="63"/>
      <c r="K761" s="81"/>
      <c r="L761" s="82"/>
      <c r="M761" s="82"/>
      <c r="N761" s="68"/>
      <c r="O761" s="68"/>
      <c r="P761" s="68"/>
      <c r="Q761" s="462"/>
      <c r="R761" s="64"/>
      <c r="S761" s="70"/>
    </row>
    <row r="762" spans="4:19" x14ac:dyDescent="0.3">
      <c r="D762" s="65"/>
      <c r="E762" s="65"/>
      <c r="F762" s="65"/>
      <c r="G762" s="65"/>
      <c r="H762" s="63"/>
      <c r="I762" s="63"/>
      <c r="J762" s="63"/>
      <c r="K762" s="81"/>
      <c r="L762" s="82"/>
      <c r="M762" s="82"/>
      <c r="N762" s="68"/>
      <c r="O762" s="68"/>
      <c r="P762" s="68"/>
      <c r="Q762" s="462"/>
      <c r="R762" s="64"/>
      <c r="S762" s="70"/>
    </row>
    <row r="763" spans="4:19" x14ac:dyDescent="0.3">
      <c r="D763" s="65"/>
      <c r="E763" s="65"/>
      <c r="F763" s="65"/>
      <c r="G763" s="65"/>
      <c r="H763" s="63"/>
      <c r="I763" s="63"/>
      <c r="J763" s="63"/>
      <c r="K763" s="81"/>
      <c r="L763" s="82"/>
      <c r="M763" s="82"/>
      <c r="N763" s="68"/>
      <c r="O763" s="68"/>
      <c r="P763" s="68"/>
      <c r="Q763" s="462"/>
      <c r="R763" s="64"/>
      <c r="S763" s="70"/>
    </row>
    <row r="764" spans="4:19" x14ac:dyDescent="0.3">
      <c r="D764" s="65"/>
      <c r="E764" s="65"/>
      <c r="F764" s="65"/>
      <c r="G764" s="65"/>
      <c r="H764" s="63"/>
      <c r="I764" s="63"/>
      <c r="J764" s="63"/>
      <c r="K764" s="81"/>
      <c r="L764" s="82"/>
      <c r="M764" s="82"/>
      <c r="N764" s="68"/>
      <c r="O764" s="68"/>
      <c r="P764" s="68"/>
      <c r="Q764" s="462"/>
      <c r="R764" s="64"/>
      <c r="S764" s="70"/>
    </row>
    <row r="765" spans="4:19" x14ac:dyDescent="0.3">
      <c r="D765" s="65"/>
      <c r="E765" s="65"/>
      <c r="F765" s="65"/>
      <c r="G765" s="65"/>
      <c r="H765" s="63"/>
      <c r="I765" s="63"/>
      <c r="J765" s="63"/>
      <c r="K765" s="81"/>
      <c r="L765" s="82"/>
      <c r="M765" s="82"/>
      <c r="N765" s="68"/>
      <c r="O765" s="68"/>
      <c r="P765" s="68"/>
      <c r="Q765" s="462"/>
      <c r="R765" s="64"/>
      <c r="S765" s="70"/>
    </row>
    <row r="766" spans="4:19" x14ac:dyDescent="0.3">
      <c r="D766" s="65"/>
      <c r="E766" s="65"/>
      <c r="F766" s="65"/>
      <c r="G766" s="65"/>
      <c r="H766" s="63"/>
      <c r="I766" s="63"/>
      <c r="J766" s="63"/>
      <c r="K766" s="81"/>
      <c r="L766" s="82"/>
      <c r="M766" s="82"/>
      <c r="N766" s="68"/>
      <c r="O766" s="68"/>
      <c r="P766" s="68"/>
      <c r="Q766" s="462"/>
      <c r="R766" s="64"/>
      <c r="S766" s="70"/>
    </row>
    <row r="767" spans="4:19" x14ac:dyDescent="0.3">
      <c r="D767" s="65"/>
      <c r="E767" s="65"/>
      <c r="F767" s="65"/>
      <c r="G767" s="65"/>
      <c r="H767" s="63"/>
      <c r="I767" s="63"/>
      <c r="J767" s="63"/>
      <c r="K767" s="81"/>
      <c r="L767" s="82"/>
      <c r="M767" s="82"/>
      <c r="N767" s="68"/>
      <c r="O767" s="68"/>
      <c r="P767" s="68"/>
      <c r="Q767" s="462"/>
      <c r="R767" s="64"/>
      <c r="S767" s="70"/>
    </row>
    <row r="768" spans="4:19" x14ac:dyDescent="0.3">
      <c r="D768" s="65"/>
      <c r="E768" s="65"/>
      <c r="F768" s="65"/>
      <c r="G768" s="65"/>
      <c r="H768" s="63"/>
      <c r="I768" s="63"/>
      <c r="J768" s="63"/>
      <c r="K768" s="81"/>
      <c r="L768" s="82"/>
      <c r="M768" s="82"/>
      <c r="N768" s="68"/>
      <c r="O768" s="68"/>
      <c r="P768" s="68"/>
      <c r="Q768" s="462"/>
      <c r="R768" s="64"/>
      <c r="S768" s="70"/>
    </row>
    <row r="769" spans="4:19" x14ac:dyDescent="0.3">
      <c r="D769" s="65"/>
      <c r="E769" s="65"/>
      <c r="F769" s="65"/>
      <c r="G769" s="65"/>
      <c r="H769" s="63"/>
      <c r="I769" s="63"/>
      <c r="J769" s="63"/>
      <c r="K769" s="81"/>
      <c r="L769" s="82"/>
      <c r="M769" s="82"/>
      <c r="N769" s="68"/>
      <c r="O769" s="68"/>
      <c r="P769" s="68"/>
      <c r="Q769" s="462"/>
      <c r="R769" s="64"/>
      <c r="S769" s="70"/>
    </row>
    <row r="770" spans="4:19" x14ac:dyDescent="0.3">
      <c r="D770" s="65"/>
      <c r="E770" s="65"/>
      <c r="F770" s="65"/>
      <c r="G770" s="65"/>
      <c r="H770" s="63"/>
      <c r="I770" s="63"/>
      <c r="J770" s="63"/>
      <c r="K770" s="81"/>
      <c r="L770" s="82"/>
      <c r="M770" s="82"/>
      <c r="N770" s="68"/>
      <c r="O770" s="68"/>
      <c r="P770" s="68"/>
      <c r="Q770" s="462"/>
      <c r="R770" s="64"/>
      <c r="S770" s="70"/>
    </row>
    <row r="771" spans="4:19" x14ac:dyDescent="0.3">
      <c r="D771" s="65"/>
      <c r="E771" s="65"/>
      <c r="F771" s="65"/>
      <c r="G771" s="65"/>
      <c r="H771" s="63"/>
      <c r="I771" s="63"/>
      <c r="J771" s="63"/>
      <c r="K771" s="81"/>
      <c r="L771" s="82"/>
      <c r="M771" s="82"/>
      <c r="N771" s="68"/>
      <c r="O771" s="68"/>
      <c r="P771" s="68"/>
      <c r="Q771" s="462"/>
      <c r="R771" s="64"/>
      <c r="S771" s="70"/>
    </row>
    <row r="772" spans="4:19" x14ac:dyDescent="0.3">
      <c r="D772" s="65"/>
      <c r="E772" s="65"/>
      <c r="F772" s="65"/>
      <c r="G772" s="65"/>
      <c r="H772" s="63"/>
      <c r="I772" s="63"/>
      <c r="J772" s="63"/>
      <c r="K772" s="81"/>
      <c r="L772" s="82"/>
      <c r="M772" s="82"/>
      <c r="N772" s="68"/>
      <c r="O772" s="68"/>
      <c r="P772" s="68"/>
      <c r="Q772" s="462"/>
      <c r="R772" s="64"/>
      <c r="S772" s="70"/>
    </row>
    <row r="773" spans="4:19" x14ac:dyDescent="0.3">
      <c r="D773" s="65"/>
      <c r="E773" s="65"/>
      <c r="F773" s="65"/>
      <c r="G773" s="65"/>
      <c r="H773" s="63"/>
      <c r="I773" s="63"/>
      <c r="J773" s="63"/>
      <c r="K773" s="81"/>
      <c r="L773" s="82"/>
      <c r="M773" s="82"/>
      <c r="N773" s="68"/>
      <c r="O773" s="68"/>
      <c r="P773" s="68"/>
      <c r="Q773" s="462"/>
      <c r="R773" s="64"/>
      <c r="S773" s="70"/>
    </row>
    <row r="774" spans="4:19" x14ac:dyDescent="0.3">
      <c r="D774" s="65"/>
      <c r="E774" s="65"/>
      <c r="F774" s="65"/>
      <c r="G774" s="65"/>
      <c r="H774" s="63"/>
      <c r="I774" s="63"/>
      <c r="J774" s="63"/>
      <c r="K774" s="81"/>
      <c r="L774" s="82"/>
      <c r="M774" s="82"/>
      <c r="N774" s="68"/>
      <c r="O774" s="68"/>
      <c r="P774" s="68"/>
      <c r="Q774" s="462"/>
      <c r="R774" s="64"/>
      <c r="S774" s="70"/>
    </row>
    <row r="775" spans="4:19" x14ac:dyDescent="0.3">
      <c r="D775" s="65"/>
      <c r="E775" s="65"/>
      <c r="F775" s="65"/>
      <c r="G775" s="65"/>
      <c r="H775" s="63"/>
      <c r="I775" s="63"/>
      <c r="J775" s="63"/>
      <c r="K775" s="81"/>
      <c r="L775" s="82"/>
      <c r="M775" s="82"/>
      <c r="N775" s="68"/>
      <c r="O775" s="68"/>
      <c r="P775" s="68"/>
      <c r="Q775" s="462"/>
      <c r="R775" s="64"/>
      <c r="S775" s="70"/>
    </row>
    <row r="776" spans="4:19" x14ac:dyDescent="0.3">
      <c r="D776" s="65"/>
      <c r="E776" s="65"/>
      <c r="F776" s="65"/>
      <c r="G776" s="65"/>
      <c r="H776" s="63"/>
      <c r="I776" s="63"/>
      <c r="J776" s="63"/>
      <c r="K776" s="81"/>
      <c r="L776" s="82"/>
      <c r="M776" s="82"/>
      <c r="N776" s="68"/>
      <c r="O776" s="68"/>
      <c r="P776" s="68"/>
      <c r="Q776" s="462"/>
      <c r="R776" s="64"/>
      <c r="S776" s="70"/>
    </row>
    <row r="777" spans="4:19" x14ac:dyDescent="0.3">
      <c r="D777" s="65"/>
      <c r="E777" s="65"/>
      <c r="F777" s="65"/>
      <c r="G777" s="65"/>
      <c r="H777" s="63"/>
      <c r="I777" s="63"/>
      <c r="J777" s="63"/>
      <c r="K777" s="81"/>
      <c r="L777" s="82"/>
      <c r="M777" s="82"/>
      <c r="N777" s="68"/>
      <c r="O777" s="68"/>
      <c r="P777" s="68"/>
      <c r="Q777" s="462"/>
      <c r="R777" s="64"/>
      <c r="S777" s="70"/>
    </row>
    <row r="778" spans="4:19" x14ac:dyDescent="0.3">
      <c r="D778" s="65"/>
      <c r="E778" s="65"/>
      <c r="F778" s="65"/>
      <c r="G778" s="65"/>
      <c r="H778" s="63"/>
      <c r="I778" s="63"/>
      <c r="J778" s="63"/>
      <c r="K778" s="81"/>
      <c r="L778" s="82"/>
      <c r="M778" s="82"/>
      <c r="N778" s="68"/>
      <c r="O778" s="68"/>
      <c r="P778" s="68"/>
      <c r="Q778" s="462"/>
      <c r="R778" s="64"/>
      <c r="S778" s="70"/>
    </row>
    <row r="779" spans="4:19" x14ac:dyDescent="0.3">
      <c r="D779" s="65"/>
      <c r="E779" s="65"/>
      <c r="F779" s="65"/>
      <c r="G779" s="65"/>
      <c r="H779" s="63"/>
      <c r="I779" s="63"/>
      <c r="J779" s="63"/>
      <c r="K779" s="81"/>
      <c r="L779" s="82"/>
      <c r="M779" s="82"/>
      <c r="N779" s="68"/>
      <c r="O779" s="68"/>
      <c r="P779" s="68"/>
      <c r="Q779" s="462"/>
      <c r="R779" s="64"/>
      <c r="S779" s="70"/>
    </row>
    <row r="780" spans="4:19" x14ac:dyDescent="0.3">
      <c r="D780" s="65"/>
      <c r="E780" s="65"/>
      <c r="F780" s="65"/>
      <c r="G780" s="65"/>
      <c r="H780" s="63"/>
      <c r="I780" s="63"/>
      <c r="J780" s="63"/>
      <c r="K780" s="81"/>
      <c r="L780" s="82"/>
      <c r="M780" s="82"/>
      <c r="N780" s="68"/>
      <c r="O780" s="68"/>
      <c r="P780" s="68"/>
      <c r="Q780" s="462"/>
      <c r="R780" s="64"/>
      <c r="S780" s="70"/>
    </row>
    <row r="781" spans="4:19" x14ac:dyDescent="0.3">
      <c r="D781" s="65"/>
      <c r="E781" s="65"/>
      <c r="F781" s="65"/>
      <c r="G781" s="65"/>
      <c r="H781" s="63"/>
      <c r="I781" s="63"/>
      <c r="J781" s="63"/>
      <c r="K781" s="81"/>
      <c r="L781" s="82"/>
      <c r="M781" s="82"/>
      <c r="N781" s="68"/>
      <c r="O781" s="68"/>
      <c r="P781" s="68"/>
      <c r="Q781" s="462"/>
      <c r="R781" s="64"/>
      <c r="S781" s="70"/>
    </row>
    <row r="782" spans="4:19" x14ac:dyDescent="0.3">
      <c r="D782" s="65"/>
      <c r="E782" s="65"/>
      <c r="F782" s="65"/>
      <c r="G782" s="65"/>
      <c r="H782" s="63"/>
      <c r="I782" s="63"/>
      <c r="J782" s="63"/>
      <c r="K782" s="81"/>
      <c r="L782" s="82"/>
      <c r="M782" s="82"/>
      <c r="N782" s="68"/>
      <c r="O782" s="68"/>
      <c r="P782" s="68"/>
      <c r="Q782" s="462"/>
      <c r="R782" s="64"/>
      <c r="S782" s="70"/>
    </row>
    <row r="783" spans="4:19" x14ac:dyDescent="0.3">
      <c r="D783" s="65"/>
      <c r="E783" s="65"/>
      <c r="F783" s="65"/>
      <c r="G783" s="65"/>
      <c r="H783" s="63"/>
      <c r="I783" s="63"/>
      <c r="J783" s="63"/>
      <c r="K783" s="81"/>
      <c r="L783" s="82"/>
      <c r="M783" s="82"/>
      <c r="N783" s="68"/>
      <c r="O783" s="68"/>
      <c r="P783" s="68"/>
      <c r="Q783" s="462"/>
      <c r="R783" s="64"/>
      <c r="S783" s="70"/>
    </row>
    <row r="784" spans="4:19" x14ac:dyDescent="0.3">
      <c r="D784" s="65"/>
      <c r="E784" s="65"/>
      <c r="F784" s="65"/>
      <c r="G784" s="65"/>
      <c r="H784" s="63"/>
      <c r="I784" s="63"/>
      <c r="J784" s="63"/>
      <c r="K784" s="81"/>
      <c r="L784" s="82"/>
      <c r="M784" s="82"/>
      <c r="N784" s="68"/>
      <c r="O784" s="68"/>
      <c r="P784" s="68"/>
      <c r="Q784" s="462"/>
      <c r="R784" s="64"/>
      <c r="S784" s="70"/>
    </row>
    <row r="785" spans="4:19" x14ac:dyDescent="0.3">
      <c r="D785" s="65"/>
      <c r="E785" s="65"/>
      <c r="F785" s="65"/>
      <c r="G785" s="65"/>
      <c r="H785" s="63"/>
      <c r="I785" s="63"/>
      <c r="J785" s="63"/>
      <c r="K785" s="81"/>
      <c r="L785" s="82"/>
      <c r="M785" s="82"/>
      <c r="N785" s="68"/>
      <c r="O785" s="68"/>
      <c r="P785" s="68"/>
      <c r="Q785" s="462"/>
      <c r="R785" s="64"/>
      <c r="S785" s="70"/>
    </row>
    <row r="786" spans="4:19" x14ac:dyDescent="0.3">
      <c r="D786" s="65"/>
      <c r="E786" s="65"/>
      <c r="F786" s="65"/>
      <c r="G786" s="65"/>
      <c r="H786" s="63"/>
      <c r="I786" s="63"/>
      <c r="J786" s="63"/>
      <c r="K786" s="81"/>
      <c r="L786" s="82"/>
      <c r="M786" s="82"/>
      <c r="N786" s="68"/>
      <c r="O786" s="68"/>
      <c r="P786" s="68"/>
      <c r="Q786" s="462"/>
      <c r="R786" s="64"/>
      <c r="S786" s="70"/>
    </row>
    <row r="787" spans="4:19" x14ac:dyDescent="0.3">
      <c r="D787" s="65"/>
      <c r="E787" s="65"/>
      <c r="F787" s="65"/>
      <c r="G787" s="65"/>
      <c r="H787" s="63"/>
      <c r="I787" s="63"/>
      <c r="J787" s="63"/>
      <c r="K787" s="81"/>
      <c r="L787" s="82"/>
      <c r="M787" s="82"/>
      <c r="N787" s="68"/>
      <c r="O787" s="68"/>
      <c r="P787" s="68"/>
      <c r="Q787" s="462"/>
      <c r="R787" s="64"/>
      <c r="S787" s="70"/>
    </row>
    <row r="788" spans="4:19" x14ac:dyDescent="0.3">
      <c r="D788" s="65"/>
      <c r="E788" s="65"/>
      <c r="F788" s="65"/>
      <c r="G788" s="65"/>
      <c r="H788" s="63"/>
      <c r="I788" s="63"/>
      <c r="J788" s="63"/>
      <c r="K788" s="81"/>
      <c r="L788" s="82"/>
      <c r="M788" s="82"/>
      <c r="N788" s="68"/>
      <c r="O788" s="68"/>
      <c r="P788" s="68"/>
      <c r="Q788" s="462"/>
      <c r="R788" s="64"/>
      <c r="S788" s="70"/>
    </row>
    <row r="789" spans="4:19" x14ac:dyDescent="0.3">
      <c r="D789" s="65"/>
      <c r="E789" s="65"/>
      <c r="F789" s="65"/>
      <c r="G789" s="65"/>
      <c r="H789" s="63"/>
      <c r="I789" s="63"/>
      <c r="J789" s="63"/>
      <c r="K789" s="81"/>
      <c r="L789" s="82"/>
      <c r="M789" s="82"/>
      <c r="N789" s="68"/>
      <c r="O789" s="68"/>
      <c r="P789" s="68"/>
      <c r="Q789" s="462"/>
      <c r="R789" s="64"/>
      <c r="S789" s="70"/>
    </row>
    <row r="790" spans="4:19" x14ac:dyDescent="0.3">
      <c r="D790" s="65"/>
      <c r="E790" s="65"/>
      <c r="F790" s="65"/>
      <c r="G790" s="65"/>
      <c r="H790" s="63"/>
      <c r="I790" s="63"/>
      <c r="J790" s="63"/>
      <c r="K790" s="81"/>
      <c r="L790" s="82"/>
      <c r="M790" s="82"/>
      <c r="N790" s="68"/>
      <c r="O790" s="68"/>
      <c r="P790" s="68"/>
      <c r="Q790" s="462"/>
      <c r="R790" s="64"/>
      <c r="S790" s="70"/>
    </row>
    <row r="791" spans="4:19" x14ac:dyDescent="0.3">
      <c r="D791" s="65"/>
      <c r="E791" s="65"/>
      <c r="F791" s="65"/>
      <c r="G791" s="65"/>
      <c r="H791" s="63"/>
      <c r="I791" s="63"/>
      <c r="J791" s="63"/>
      <c r="K791" s="81"/>
      <c r="L791" s="82"/>
      <c r="M791" s="82"/>
      <c r="N791" s="68"/>
      <c r="O791" s="68"/>
      <c r="P791" s="68"/>
      <c r="Q791" s="462"/>
      <c r="R791" s="64"/>
      <c r="S791" s="70"/>
    </row>
    <row r="792" spans="4:19" x14ac:dyDescent="0.3">
      <c r="D792" s="65"/>
      <c r="E792" s="65"/>
      <c r="F792" s="65"/>
      <c r="G792" s="65"/>
      <c r="H792" s="63"/>
      <c r="I792" s="63"/>
      <c r="J792" s="63"/>
      <c r="K792" s="81"/>
      <c r="L792" s="82"/>
      <c r="M792" s="82"/>
      <c r="N792" s="68"/>
      <c r="O792" s="68"/>
      <c r="P792" s="68"/>
      <c r="Q792" s="462"/>
      <c r="R792" s="64"/>
      <c r="S792" s="70"/>
    </row>
    <row r="793" spans="4:19" x14ac:dyDescent="0.3">
      <c r="D793" s="65"/>
      <c r="E793" s="65"/>
      <c r="F793" s="65"/>
      <c r="G793" s="65"/>
      <c r="H793" s="63"/>
      <c r="I793" s="63"/>
      <c r="J793" s="63"/>
      <c r="K793" s="81"/>
      <c r="L793" s="82"/>
      <c r="M793" s="82"/>
      <c r="N793" s="68"/>
      <c r="O793" s="68"/>
      <c r="P793" s="68"/>
      <c r="Q793" s="462"/>
      <c r="R793" s="64"/>
      <c r="S793" s="70"/>
    </row>
    <row r="794" spans="4:19" x14ac:dyDescent="0.3">
      <c r="D794" s="65"/>
      <c r="E794" s="65"/>
      <c r="F794" s="65"/>
      <c r="G794" s="65"/>
      <c r="H794" s="63"/>
      <c r="I794" s="63"/>
      <c r="J794" s="63"/>
      <c r="K794" s="81"/>
      <c r="L794" s="82"/>
      <c r="M794" s="82"/>
      <c r="N794" s="68"/>
      <c r="O794" s="68"/>
      <c r="P794" s="68"/>
      <c r="Q794" s="462"/>
      <c r="R794" s="64"/>
      <c r="S794" s="70"/>
    </row>
    <row r="795" spans="4:19" x14ac:dyDescent="0.3">
      <c r="D795" s="65"/>
      <c r="E795" s="65"/>
      <c r="F795" s="65"/>
      <c r="G795" s="65"/>
      <c r="H795" s="63"/>
      <c r="I795" s="63"/>
      <c r="J795" s="63"/>
      <c r="K795" s="81"/>
      <c r="L795" s="82"/>
      <c r="M795" s="82"/>
      <c r="N795" s="68"/>
      <c r="O795" s="68"/>
      <c r="P795" s="68"/>
      <c r="Q795" s="462"/>
      <c r="R795" s="64"/>
      <c r="S795" s="70"/>
    </row>
    <row r="796" spans="4:19" x14ac:dyDescent="0.3">
      <c r="D796" s="65"/>
      <c r="E796" s="65"/>
      <c r="F796" s="65"/>
      <c r="G796" s="65"/>
      <c r="H796" s="63"/>
      <c r="I796" s="63"/>
      <c r="J796" s="63"/>
      <c r="K796" s="81"/>
      <c r="L796" s="82"/>
      <c r="M796" s="82"/>
      <c r="N796" s="68"/>
      <c r="O796" s="68"/>
      <c r="P796" s="68"/>
      <c r="Q796" s="462"/>
      <c r="R796" s="64"/>
      <c r="S796" s="70"/>
    </row>
    <row r="797" spans="4:19" x14ac:dyDescent="0.3">
      <c r="D797" s="65"/>
      <c r="E797" s="65"/>
      <c r="F797" s="65"/>
      <c r="G797" s="65"/>
      <c r="H797" s="63"/>
      <c r="I797" s="63"/>
      <c r="J797" s="63"/>
      <c r="K797" s="81"/>
      <c r="L797" s="82"/>
      <c r="M797" s="82"/>
      <c r="N797" s="68"/>
      <c r="O797" s="68"/>
      <c r="P797" s="68"/>
      <c r="Q797" s="462"/>
      <c r="R797" s="64"/>
      <c r="S797" s="70"/>
    </row>
    <row r="798" spans="4:19" x14ac:dyDescent="0.3">
      <c r="D798" s="65"/>
      <c r="E798" s="65"/>
      <c r="F798" s="65"/>
      <c r="G798" s="65"/>
      <c r="H798" s="63"/>
      <c r="I798" s="63"/>
      <c r="J798" s="63"/>
      <c r="K798" s="81"/>
      <c r="L798" s="82"/>
      <c r="M798" s="82"/>
      <c r="N798" s="68"/>
      <c r="O798" s="68"/>
      <c r="P798" s="68"/>
      <c r="Q798" s="462"/>
      <c r="R798" s="64"/>
      <c r="S798" s="70"/>
    </row>
    <row r="799" spans="4:19" x14ac:dyDescent="0.3">
      <c r="D799" s="65"/>
      <c r="E799" s="65"/>
      <c r="F799" s="65"/>
      <c r="G799" s="65"/>
      <c r="H799" s="63"/>
      <c r="I799" s="63"/>
      <c r="J799" s="63"/>
      <c r="K799" s="81"/>
      <c r="L799" s="82"/>
      <c r="M799" s="82"/>
      <c r="N799" s="68"/>
      <c r="O799" s="68"/>
      <c r="P799" s="68"/>
      <c r="Q799" s="462"/>
      <c r="R799" s="64"/>
      <c r="S799" s="70"/>
    </row>
    <row r="800" spans="4:19" x14ac:dyDescent="0.3">
      <c r="D800" s="65"/>
      <c r="E800" s="65"/>
      <c r="F800" s="65"/>
      <c r="G800" s="65"/>
      <c r="H800" s="63"/>
      <c r="I800" s="63"/>
      <c r="J800" s="63"/>
      <c r="K800" s="81"/>
      <c r="L800" s="82"/>
      <c r="M800" s="82"/>
      <c r="N800" s="68"/>
      <c r="O800" s="68"/>
      <c r="P800" s="68"/>
      <c r="Q800" s="462"/>
      <c r="R800" s="64"/>
      <c r="S800" s="70"/>
    </row>
    <row r="801" spans="4:19" x14ac:dyDescent="0.3">
      <c r="D801" s="65"/>
      <c r="E801" s="65"/>
      <c r="F801" s="65"/>
      <c r="G801" s="65"/>
      <c r="H801" s="63"/>
      <c r="I801" s="63"/>
      <c r="J801" s="63"/>
      <c r="K801" s="81"/>
      <c r="L801" s="82"/>
      <c r="M801" s="82"/>
      <c r="N801" s="68"/>
      <c r="O801" s="68"/>
      <c r="P801" s="68"/>
      <c r="Q801" s="462"/>
      <c r="R801" s="64"/>
      <c r="S801" s="70"/>
    </row>
    <row r="802" spans="4:19" x14ac:dyDescent="0.3">
      <c r="D802" s="65"/>
      <c r="E802" s="65"/>
      <c r="F802" s="65"/>
      <c r="G802" s="65"/>
      <c r="H802" s="63"/>
      <c r="I802" s="63"/>
      <c r="J802" s="63"/>
      <c r="K802" s="81"/>
      <c r="L802" s="82"/>
      <c r="M802" s="82"/>
      <c r="N802" s="68"/>
      <c r="O802" s="68"/>
      <c r="P802" s="68"/>
      <c r="Q802" s="462"/>
      <c r="R802" s="64"/>
      <c r="S802" s="70"/>
    </row>
    <row r="803" spans="4:19" x14ac:dyDescent="0.3">
      <c r="D803" s="65"/>
      <c r="E803" s="65"/>
      <c r="F803" s="65"/>
      <c r="G803" s="65"/>
      <c r="H803" s="63"/>
      <c r="I803" s="63"/>
      <c r="J803" s="63"/>
      <c r="K803" s="81"/>
      <c r="L803" s="82"/>
      <c r="M803" s="82"/>
      <c r="N803" s="68"/>
      <c r="O803" s="68"/>
      <c r="P803" s="68"/>
      <c r="Q803" s="462"/>
      <c r="R803" s="64"/>
      <c r="S803" s="70"/>
    </row>
    <row r="804" spans="4:19" x14ac:dyDescent="0.3">
      <c r="D804" s="65"/>
      <c r="E804" s="65"/>
      <c r="F804" s="65"/>
      <c r="G804" s="65"/>
      <c r="H804" s="63"/>
      <c r="I804" s="63"/>
      <c r="J804" s="63"/>
      <c r="K804" s="81"/>
      <c r="L804" s="82"/>
      <c r="M804" s="82"/>
      <c r="N804" s="68"/>
      <c r="O804" s="68"/>
      <c r="P804" s="68"/>
      <c r="Q804" s="462"/>
      <c r="R804" s="64"/>
      <c r="S804" s="70"/>
    </row>
    <row r="805" spans="4:19" x14ac:dyDescent="0.3">
      <c r="D805" s="65"/>
      <c r="E805" s="65"/>
      <c r="F805" s="65"/>
      <c r="G805" s="65"/>
      <c r="H805" s="63"/>
      <c r="I805" s="63"/>
      <c r="J805" s="63"/>
      <c r="K805" s="81"/>
      <c r="L805" s="82"/>
      <c r="M805" s="82"/>
      <c r="N805" s="68"/>
      <c r="O805" s="68"/>
      <c r="P805" s="68"/>
      <c r="Q805" s="462"/>
      <c r="R805" s="64"/>
      <c r="S805" s="70"/>
    </row>
    <row r="806" spans="4:19" x14ac:dyDescent="0.3">
      <c r="D806" s="65"/>
      <c r="E806" s="65"/>
      <c r="F806" s="65"/>
      <c r="G806" s="65"/>
      <c r="H806" s="63"/>
      <c r="I806" s="63"/>
      <c r="J806" s="63"/>
      <c r="K806" s="81"/>
      <c r="L806" s="82"/>
      <c r="M806" s="82"/>
      <c r="N806" s="68"/>
      <c r="O806" s="68"/>
      <c r="P806" s="68"/>
      <c r="Q806" s="462"/>
      <c r="R806" s="64"/>
      <c r="S806" s="70"/>
    </row>
    <row r="807" spans="4:19" x14ac:dyDescent="0.3">
      <c r="D807" s="65"/>
      <c r="E807" s="65"/>
      <c r="F807" s="65"/>
      <c r="G807" s="65"/>
      <c r="H807" s="63"/>
      <c r="I807" s="63"/>
      <c r="J807" s="63"/>
      <c r="K807" s="81"/>
      <c r="L807" s="82"/>
      <c r="M807" s="82"/>
      <c r="N807" s="68"/>
      <c r="O807" s="68"/>
      <c r="P807" s="68"/>
      <c r="Q807" s="462"/>
      <c r="R807" s="64"/>
      <c r="S807" s="70"/>
    </row>
    <row r="808" spans="4:19" x14ac:dyDescent="0.3">
      <c r="D808" s="65"/>
      <c r="E808" s="65"/>
      <c r="F808" s="65"/>
      <c r="G808" s="65"/>
      <c r="H808" s="63"/>
      <c r="I808" s="63"/>
      <c r="J808" s="63"/>
      <c r="K808" s="81"/>
      <c r="L808" s="82"/>
      <c r="M808" s="82"/>
      <c r="N808" s="68"/>
      <c r="O808" s="68"/>
      <c r="P808" s="68"/>
      <c r="Q808" s="462"/>
      <c r="R808" s="64"/>
      <c r="S808" s="70"/>
    </row>
    <row r="809" spans="4:19" x14ac:dyDescent="0.3">
      <c r="D809" s="65"/>
      <c r="E809" s="65"/>
      <c r="F809" s="65"/>
      <c r="G809" s="65"/>
      <c r="H809" s="63"/>
      <c r="I809" s="63"/>
      <c r="J809" s="63"/>
      <c r="K809" s="81"/>
      <c r="L809" s="82"/>
      <c r="M809" s="82"/>
      <c r="N809" s="68"/>
      <c r="O809" s="68"/>
      <c r="P809" s="68"/>
      <c r="Q809" s="462"/>
      <c r="R809" s="64"/>
      <c r="S809" s="70"/>
    </row>
    <row r="810" spans="4:19" x14ac:dyDescent="0.3">
      <c r="D810" s="65"/>
      <c r="E810" s="65"/>
      <c r="F810" s="65"/>
      <c r="G810" s="65"/>
      <c r="H810" s="63"/>
      <c r="I810" s="63"/>
      <c r="J810" s="63"/>
      <c r="K810" s="81"/>
      <c r="L810" s="82"/>
      <c r="M810" s="82"/>
      <c r="N810" s="68"/>
      <c r="O810" s="68"/>
      <c r="P810" s="68"/>
      <c r="Q810" s="462"/>
      <c r="R810" s="64"/>
      <c r="S810" s="70"/>
    </row>
    <row r="811" spans="4:19" x14ac:dyDescent="0.3">
      <c r="D811" s="65"/>
      <c r="E811" s="65"/>
      <c r="F811" s="65"/>
      <c r="G811" s="65"/>
      <c r="H811" s="63"/>
      <c r="I811" s="63"/>
      <c r="J811" s="63"/>
      <c r="K811" s="81"/>
      <c r="L811" s="82"/>
      <c r="M811" s="82"/>
      <c r="N811" s="68"/>
      <c r="O811" s="68"/>
      <c r="P811" s="68"/>
      <c r="Q811" s="462"/>
      <c r="R811" s="64"/>
      <c r="S811" s="70"/>
    </row>
    <row r="812" spans="4:19" x14ac:dyDescent="0.3">
      <c r="D812" s="65"/>
      <c r="E812" s="65"/>
      <c r="F812" s="65"/>
      <c r="G812" s="65"/>
      <c r="H812" s="63"/>
      <c r="I812" s="63"/>
      <c r="J812" s="63"/>
      <c r="K812" s="81"/>
      <c r="L812" s="82"/>
      <c r="M812" s="82"/>
      <c r="N812" s="68"/>
      <c r="O812" s="68"/>
      <c r="P812" s="68"/>
      <c r="Q812" s="462"/>
      <c r="R812" s="64"/>
      <c r="S812" s="70"/>
    </row>
    <row r="813" spans="4:19" x14ac:dyDescent="0.3">
      <c r="D813" s="65"/>
      <c r="E813" s="65"/>
      <c r="F813" s="65"/>
      <c r="G813" s="65"/>
      <c r="H813" s="63"/>
      <c r="I813" s="63"/>
      <c r="J813" s="63"/>
      <c r="K813" s="81"/>
      <c r="L813" s="82"/>
      <c r="M813" s="82"/>
      <c r="N813" s="68"/>
      <c r="O813" s="68"/>
      <c r="P813" s="68"/>
      <c r="Q813" s="462"/>
      <c r="R813" s="64"/>
      <c r="S813" s="70"/>
    </row>
    <row r="814" spans="4:19" x14ac:dyDescent="0.3">
      <c r="D814" s="65"/>
      <c r="E814" s="65"/>
      <c r="F814" s="65"/>
      <c r="G814" s="65"/>
      <c r="H814" s="63"/>
      <c r="I814" s="63"/>
      <c r="J814" s="63"/>
      <c r="K814" s="81"/>
      <c r="L814" s="82"/>
      <c r="M814" s="82"/>
      <c r="N814" s="68"/>
      <c r="O814" s="68"/>
      <c r="P814" s="68"/>
      <c r="Q814" s="462"/>
      <c r="R814" s="64"/>
      <c r="S814" s="70"/>
    </row>
    <row r="815" spans="4:19" x14ac:dyDescent="0.3">
      <c r="D815" s="65"/>
      <c r="E815" s="65"/>
      <c r="F815" s="65"/>
      <c r="G815" s="65"/>
      <c r="H815" s="63"/>
      <c r="I815" s="63"/>
      <c r="J815" s="63"/>
      <c r="K815" s="81"/>
      <c r="L815" s="82"/>
      <c r="M815" s="82"/>
      <c r="N815" s="68"/>
      <c r="O815" s="68"/>
      <c r="P815" s="68"/>
      <c r="Q815" s="462"/>
      <c r="R815" s="64"/>
      <c r="S815" s="70"/>
    </row>
    <row r="816" spans="4:19" x14ac:dyDescent="0.3">
      <c r="D816" s="65"/>
      <c r="E816" s="65"/>
      <c r="F816" s="65"/>
      <c r="G816" s="65"/>
      <c r="H816" s="63"/>
      <c r="I816" s="63"/>
      <c r="J816" s="63"/>
      <c r="K816" s="81"/>
      <c r="L816" s="82"/>
      <c r="M816" s="82"/>
      <c r="N816" s="68"/>
      <c r="O816" s="68"/>
      <c r="P816" s="68"/>
      <c r="Q816" s="462"/>
      <c r="R816" s="64"/>
      <c r="S816" s="70"/>
    </row>
    <row r="817" spans="4:19" x14ac:dyDescent="0.3">
      <c r="D817" s="65"/>
      <c r="E817" s="65"/>
      <c r="F817" s="65"/>
      <c r="G817" s="65"/>
      <c r="H817" s="63"/>
      <c r="I817" s="63"/>
      <c r="J817" s="63"/>
      <c r="K817" s="81"/>
      <c r="L817" s="82"/>
      <c r="M817" s="82"/>
      <c r="N817" s="68"/>
      <c r="O817" s="68"/>
      <c r="P817" s="68"/>
      <c r="Q817" s="462"/>
      <c r="R817" s="64"/>
      <c r="S817" s="70"/>
    </row>
    <row r="818" spans="4:19" x14ac:dyDescent="0.3">
      <c r="D818" s="65"/>
      <c r="E818" s="65"/>
      <c r="F818" s="65"/>
      <c r="G818" s="65"/>
      <c r="H818" s="63"/>
      <c r="I818" s="63"/>
      <c r="J818" s="63"/>
      <c r="K818" s="81"/>
      <c r="L818" s="82"/>
      <c r="M818" s="82"/>
      <c r="N818" s="68"/>
      <c r="O818" s="68"/>
      <c r="P818" s="68"/>
      <c r="Q818" s="462"/>
      <c r="R818" s="64"/>
      <c r="S818" s="70"/>
    </row>
    <row r="819" spans="4:19" x14ac:dyDescent="0.3">
      <c r="D819" s="65"/>
      <c r="E819" s="65"/>
      <c r="F819" s="65"/>
      <c r="G819" s="65"/>
      <c r="H819" s="63"/>
      <c r="I819" s="63"/>
      <c r="J819" s="63"/>
      <c r="K819" s="81"/>
      <c r="L819" s="82"/>
      <c r="M819" s="82"/>
      <c r="N819" s="68"/>
      <c r="O819" s="68"/>
      <c r="P819" s="68"/>
      <c r="Q819" s="462"/>
      <c r="R819" s="64"/>
      <c r="S819" s="70"/>
    </row>
    <row r="820" spans="4:19" x14ac:dyDescent="0.3">
      <c r="D820" s="65"/>
      <c r="E820" s="65"/>
      <c r="F820" s="65"/>
      <c r="G820" s="65"/>
      <c r="H820" s="63"/>
      <c r="I820" s="63"/>
      <c r="J820" s="63"/>
      <c r="K820" s="81"/>
      <c r="L820" s="82"/>
      <c r="M820" s="82"/>
      <c r="N820" s="68"/>
      <c r="O820" s="68"/>
      <c r="P820" s="68"/>
      <c r="Q820" s="462"/>
      <c r="R820" s="64"/>
      <c r="S820" s="70"/>
    </row>
    <row r="821" spans="4:19" x14ac:dyDescent="0.3">
      <c r="D821" s="65"/>
      <c r="E821" s="65"/>
      <c r="F821" s="65"/>
      <c r="G821" s="65"/>
      <c r="H821" s="63"/>
      <c r="I821" s="63"/>
      <c r="J821" s="63"/>
      <c r="K821" s="81"/>
      <c r="L821" s="82"/>
      <c r="M821" s="82"/>
      <c r="N821" s="68"/>
      <c r="O821" s="68"/>
      <c r="P821" s="68"/>
      <c r="Q821" s="462"/>
      <c r="R821" s="64"/>
      <c r="S821" s="70"/>
    </row>
    <row r="822" spans="4:19" x14ac:dyDescent="0.3">
      <c r="D822" s="65"/>
      <c r="E822" s="65"/>
      <c r="F822" s="65"/>
      <c r="G822" s="65"/>
      <c r="H822" s="63"/>
      <c r="I822" s="63"/>
      <c r="J822" s="63"/>
      <c r="K822" s="81"/>
      <c r="L822" s="82"/>
      <c r="M822" s="82"/>
      <c r="N822" s="68"/>
      <c r="O822" s="68"/>
      <c r="P822" s="68"/>
      <c r="Q822" s="462"/>
      <c r="R822" s="64"/>
      <c r="S822" s="70"/>
    </row>
    <row r="823" spans="4:19" x14ac:dyDescent="0.3">
      <c r="D823" s="65"/>
      <c r="E823" s="65"/>
      <c r="F823" s="65"/>
      <c r="G823" s="65"/>
      <c r="H823" s="63"/>
      <c r="I823" s="63"/>
      <c r="J823" s="63"/>
      <c r="K823" s="81"/>
      <c r="L823" s="82"/>
      <c r="M823" s="82"/>
      <c r="N823" s="68"/>
      <c r="O823" s="68"/>
      <c r="P823" s="68"/>
      <c r="Q823" s="462"/>
      <c r="R823" s="64"/>
      <c r="S823" s="70"/>
    </row>
    <row r="824" spans="4:19" x14ac:dyDescent="0.3">
      <c r="D824" s="65"/>
      <c r="E824" s="65"/>
      <c r="F824" s="65"/>
      <c r="G824" s="65"/>
      <c r="H824" s="63"/>
      <c r="I824" s="63"/>
      <c r="J824" s="63"/>
      <c r="K824" s="81"/>
      <c r="L824" s="82"/>
      <c r="M824" s="82"/>
      <c r="N824" s="68"/>
      <c r="O824" s="68"/>
      <c r="P824" s="68"/>
      <c r="Q824" s="462"/>
      <c r="R824" s="64"/>
      <c r="S824" s="70"/>
    </row>
    <row r="825" spans="4:19" x14ac:dyDescent="0.3">
      <c r="D825" s="65"/>
      <c r="E825" s="65"/>
      <c r="F825" s="65"/>
      <c r="G825" s="65"/>
      <c r="H825" s="63"/>
      <c r="I825" s="63"/>
      <c r="J825" s="63"/>
      <c r="K825" s="81"/>
      <c r="L825" s="82"/>
      <c r="M825" s="82"/>
      <c r="N825" s="68"/>
      <c r="O825" s="68"/>
      <c r="P825" s="68"/>
      <c r="Q825" s="462"/>
      <c r="R825" s="64"/>
      <c r="S825" s="70"/>
    </row>
    <row r="826" spans="4:19" x14ac:dyDescent="0.3">
      <c r="D826" s="65"/>
      <c r="E826" s="65"/>
      <c r="F826" s="65"/>
      <c r="G826" s="65"/>
      <c r="H826" s="63"/>
      <c r="I826" s="63"/>
      <c r="J826" s="63"/>
      <c r="K826" s="81"/>
      <c r="L826" s="82"/>
      <c r="M826" s="82"/>
      <c r="N826" s="68"/>
      <c r="O826" s="68"/>
      <c r="P826" s="68"/>
      <c r="Q826" s="462"/>
      <c r="R826" s="64"/>
      <c r="S826" s="70"/>
    </row>
    <row r="827" spans="4:19" x14ac:dyDescent="0.3">
      <c r="D827" s="65"/>
      <c r="E827" s="65"/>
      <c r="F827" s="65"/>
      <c r="G827" s="65"/>
      <c r="H827" s="63"/>
      <c r="I827" s="63"/>
      <c r="J827" s="63"/>
      <c r="K827" s="81"/>
      <c r="L827" s="82"/>
      <c r="M827" s="82"/>
      <c r="N827" s="68"/>
      <c r="O827" s="68"/>
      <c r="P827" s="68"/>
      <c r="Q827" s="462"/>
      <c r="R827" s="64"/>
      <c r="S827" s="70"/>
    </row>
    <row r="828" spans="4:19" x14ac:dyDescent="0.3">
      <c r="D828" s="65"/>
      <c r="E828" s="65"/>
      <c r="F828" s="65"/>
      <c r="G828" s="65"/>
      <c r="H828" s="63"/>
      <c r="I828" s="63"/>
      <c r="J828" s="63"/>
      <c r="K828" s="81"/>
      <c r="L828" s="82"/>
      <c r="M828" s="82"/>
      <c r="N828" s="68"/>
      <c r="O828" s="68"/>
      <c r="P828" s="68"/>
      <c r="Q828" s="462"/>
      <c r="R828" s="64"/>
      <c r="S828" s="70"/>
    </row>
    <row r="829" spans="4:19" x14ac:dyDescent="0.3">
      <c r="D829" s="65"/>
      <c r="E829" s="65"/>
      <c r="F829" s="65"/>
      <c r="G829" s="65"/>
      <c r="H829" s="63"/>
      <c r="I829" s="63"/>
      <c r="J829" s="63"/>
      <c r="K829" s="81"/>
      <c r="L829" s="82"/>
      <c r="M829" s="82"/>
      <c r="N829" s="68"/>
      <c r="O829" s="68"/>
      <c r="P829" s="68"/>
      <c r="Q829" s="462"/>
      <c r="R829" s="64"/>
      <c r="S829" s="70"/>
    </row>
    <row r="830" spans="4:19" x14ac:dyDescent="0.3">
      <c r="D830" s="65"/>
      <c r="E830" s="65"/>
      <c r="F830" s="65"/>
      <c r="G830" s="65"/>
      <c r="H830" s="63"/>
      <c r="I830" s="63"/>
      <c r="J830" s="63"/>
      <c r="K830" s="81"/>
      <c r="L830" s="82"/>
      <c r="M830" s="82"/>
      <c r="N830" s="68"/>
      <c r="O830" s="68"/>
      <c r="P830" s="68"/>
      <c r="Q830" s="462"/>
      <c r="R830" s="64"/>
      <c r="S830" s="70"/>
    </row>
    <row r="831" spans="4:19" x14ac:dyDescent="0.3">
      <c r="D831" s="65"/>
      <c r="E831" s="65"/>
      <c r="F831" s="65"/>
      <c r="G831" s="65"/>
      <c r="H831" s="63"/>
      <c r="I831" s="63"/>
      <c r="J831" s="63"/>
      <c r="K831" s="81"/>
      <c r="L831" s="82"/>
      <c r="M831" s="82"/>
      <c r="N831" s="68"/>
      <c r="O831" s="68"/>
      <c r="P831" s="68"/>
      <c r="Q831" s="462"/>
      <c r="R831" s="64"/>
      <c r="S831" s="70"/>
    </row>
    <row r="832" spans="4:19" x14ac:dyDescent="0.3">
      <c r="D832" s="65"/>
      <c r="E832" s="65"/>
      <c r="F832" s="65"/>
      <c r="G832" s="65"/>
      <c r="H832" s="63"/>
      <c r="I832" s="63"/>
      <c r="J832" s="63"/>
      <c r="K832" s="81"/>
      <c r="L832" s="82"/>
      <c r="M832" s="82"/>
      <c r="N832" s="68"/>
      <c r="O832" s="68"/>
      <c r="P832" s="68"/>
      <c r="Q832" s="462"/>
      <c r="R832" s="64"/>
      <c r="S832" s="70"/>
    </row>
    <row r="833" spans="4:19" x14ac:dyDescent="0.3">
      <c r="D833" s="65"/>
      <c r="E833" s="65"/>
      <c r="F833" s="65"/>
      <c r="G833" s="65"/>
      <c r="H833" s="63"/>
      <c r="I833" s="63"/>
      <c r="J833" s="63"/>
      <c r="K833" s="81"/>
      <c r="L833" s="82"/>
      <c r="M833" s="82"/>
      <c r="N833" s="68"/>
      <c r="O833" s="68"/>
      <c r="P833" s="68"/>
      <c r="Q833" s="462"/>
      <c r="R833" s="64"/>
      <c r="S833" s="70"/>
    </row>
    <row r="834" spans="4:19" x14ac:dyDescent="0.3">
      <c r="D834" s="65"/>
      <c r="E834" s="65"/>
      <c r="F834" s="65"/>
      <c r="G834" s="65"/>
      <c r="H834" s="63"/>
      <c r="I834" s="63"/>
      <c r="J834" s="63"/>
      <c r="K834" s="81"/>
      <c r="L834" s="82"/>
      <c r="M834" s="82"/>
      <c r="N834" s="68"/>
      <c r="O834" s="68"/>
      <c r="P834" s="68"/>
      <c r="Q834" s="462"/>
      <c r="R834" s="64"/>
      <c r="S834" s="70"/>
    </row>
    <row r="835" spans="4:19" x14ac:dyDescent="0.3">
      <c r="D835" s="65"/>
      <c r="E835" s="65"/>
      <c r="F835" s="65"/>
      <c r="G835" s="65"/>
      <c r="H835" s="63"/>
      <c r="I835" s="63"/>
      <c r="J835" s="63"/>
      <c r="K835" s="81"/>
      <c r="L835" s="82"/>
      <c r="M835" s="82"/>
      <c r="N835" s="68"/>
      <c r="O835" s="68"/>
      <c r="P835" s="68"/>
      <c r="Q835" s="462"/>
      <c r="R835" s="64"/>
      <c r="S835" s="70"/>
    </row>
    <row r="836" spans="4:19" x14ac:dyDescent="0.3">
      <c r="D836" s="65"/>
      <c r="E836" s="65"/>
      <c r="F836" s="65"/>
      <c r="G836" s="65"/>
      <c r="H836" s="63"/>
      <c r="I836" s="63"/>
      <c r="J836" s="63"/>
      <c r="K836" s="81"/>
      <c r="L836" s="82"/>
      <c r="M836" s="82"/>
      <c r="N836" s="68"/>
      <c r="O836" s="68"/>
      <c r="P836" s="68"/>
      <c r="Q836" s="462"/>
      <c r="R836" s="64"/>
      <c r="S836" s="70"/>
    </row>
    <row r="837" spans="4:19" x14ac:dyDescent="0.3">
      <c r="D837" s="65"/>
      <c r="E837" s="65"/>
      <c r="F837" s="65"/>
      <c r="G837" s="65"/>
      <c r="H837" s="63"/>
      <c r="I837" s="63"/>
      <c r="J837" s="63"/>
      <c r="K837" s="81"/>
      <c r="L837" s="82"/>
      <c r="M837" s="82"/>
      <c r="N837" s="68"/>
      <c r="O837" s="68"/>
      <c r="P837" s="68"/>
      <c r="Q837" s="462"/>
      <c r="R837" s="64"/>
      <c r="S837" s="70"/>
    </row>
    <row r="838" spans="4:19" x14ac:dyDescent="0.3">
      <c r="D838" s="65"/>
      <c r="E838" s="65"/>
      <c r="F838" s="65"/>
      <c r="G838" s="65"/>
      <c r="H838" s="63"/>
      <c r="I838" s="63"/>
      <c r="J838" s="63"/>
      <c r="K838" s="81"/>
      <c r="L838" s="82"/>
      <c r="M838" s="82"/>
      <c r="N838" s="68"/>
      <c r="O838" s="68"/>
      <c r="P838" s="68"/>
      <c r="Q838" s="462"/>
      <c r="R838" s="64"/>
      <c r="S838" s="70"/>
    </row>
    <row r="839" spans="4:19" x14ac:dyDescent="0.3">
      <c r="D839" s="65"/>
      <c r="E839" s="65"/>
      <c r="F839" s="65"/>
      <c r="G839" s="65"/>
      <c r="H839" s="63"/>
      <c r="I839" s="63"/>
      <c r="J839" s="63"/>
      <c r="K839" s="81"/>
      <c r="L839" s="82"/>
      <c r="M839" s="82"/>
      <c r="N839" s="68"/>
      <c r="O839" s="68"/>
      <c r="P839" s="68"/>
      <c r="Q839" s="462"/>
      <c r="R839" s="64"/>
      <c r="S839" s="70"/>
    </row>
    <row r="840" spans="4:19" x14ac:dyDescent="0.3">
      <c r="D840" s="65"/>
      <c r="E840" s="65"/>
      <c r="F840" s="65"/>
      <c r="G840" s="65"/>
      <c r="H840" s="63"/>
      <c r="I840" s="63"/>
      <c r="J840" s="63"/>
      <c r="K840" s="81"/>
      <c r="L840" s="82"/>
      <c r="M840" s="82"/>
      <c r="N840" s="68"/>
      <c r="O840" s="68"/>
      <c r="P840" s="68"/>
      <c r="Q840" s="462"/>
      <c r="R840" s="64"/>
      <c r="S840" s="70"/>
    </row>
    <row r="841" spans="4:19" x14ac:dyDescent="0.3">
      <c r="D841" s="65"/>
      <c r="E841" s="65"/>
      <c r="F841" s="65"/>
      <c r="G841" s="65"/>
      <c r="H841" s="63"/>
      <c r="I841" s="63"/>
      <c r="J841" s="63"/>
      <c r="K841" s="81"/>
      <c r="L841" s="82"/>
      <c r="M841" s="82"/>
      <c r="N841" s="68"/>
      <c r="O841" s="68"/>
      <c r="P841" s="68"/>
      <c r="Q841" s="462"/>
      <c r="R841" s="64"/>
      <c r="S841" s="70"/>
    </row>
    <row r="842" spans="4:19" x14ac:dyDescent="0.3">
      <c r="D842" s="65"/>
      <c r="E842" s="65"/>
      <c r="F842" s="65"/>
      <c r="G842" s="65"/>
      <c r="H842" s="63"/>
      <c r="I842" s="63"/>
      <c r="J842" s="63"/>
      <c r="K842" s="81"/>
      <c r="L842" s="82"/>
      <c r="M842" s="82"/>
      <c r="N842" s="68"/>
      <c r="O842" s="68"/>
      <c r="P842" s="68"/>
      <c r="Q842" s="462"/>
      <c r="R842" s="64"/>
      <c r="S842" s="70"/>
    </row>
    <row r="843" spans="4:19" x14ac:dyDescent="0.3">
      <c r="D843" s="65"/>
      <c r="E843" s="65"/>
      <c r="F843" s="65"/>
      <c r="G843" s="65"/>
      <c r="H843" s="63"/>
      <c r="I843" s="63"/>
      <c r="J843" s="63"/>
      <c r="K843" s="81"/>
      <c r="L843" s="82"/>
      <c r="M843" s="82"/>
      <c r="N843" s="68"/>
      <c r="O843" s="68"/>
      <c r="P843" s="68"/>
      <c r="Q843" s="462"/>
      <c r="R843" s="64"/>
      <c r="S843" s="70"/>
    </row>
    <row r="844" spans="4:19" x14ac:dyDescent="0.3">
      <c r="D844" s="65"/>
      <c r="E844" s="65"/>
      <c r="F844" s="65"/>
      <c r="G844" s="65"/>
      <c r="H844" s="63"/>
      <c r="I844" s="63"/>
      <c r="J844" s="63"/>
      <c r="K844" s="81"/>
      <c r="L844" s="82"/>
      <c r="M844" s="82"/>
      <c r="N844" s="68"/>
      <c r="O844" s="68"/>
      <c r="P844" s="68"/>
      <c r="Q844" s="462"/>
      <c r="R844" s="64"/>
      <c r="S844" s="70"/>
    </row>
    <row r="845" spans="4:19" x14ac:dyDescent="0.3">
      <c r="D845" s="65"/>
      <c r="E845" s="65"/>
      <c r="F845" s="65"/>
      <c r="G845" s="65"/>
      <c r="H845" s="63"/>
      <c r="I845" s="63"/>
      <c r="J845" s="63"/>
      <c r="K845" s="81"/>
      <c r="L845" s="82"/>
      <c r="M845" s="82"/>
      <c r="N845" s="68"/>
      <c r="O845" s="68"/>
      <c r="P845" s="68"/>
      <c r="Q845" s="462"/>
      <c r="R845" s="64"/>
      <c r="S845" s="70"/>
    </row>
    <row r="846" spans="4:19" x14ac:dyDescent="0.3">
      <c r="D846" s="65"/>
      <c r="E846" s="65"/>
      <c r="F846" s="65"/>
      <c r="G846" s="65"/>
      <c r="H846" s="63"/>
      <c r="I846" s="63"/>
      <c r="J846" s="63"/>
      <c r="K846" s="81"/>
      <c r="L846" s="82"/>
      <c r="M846" s="82"/>
      <c r="N846" s="68"/>
      <c r="O846" s="68"/>
      <c r="P846" s="68"/>
      <c r="Q846" s="462"/>
      <c r="R846" s="64"/>
      <c r="S846" s="70"/>
    </row>
    <row r="847" spans="4:19" x14ac:dyDescent="0.3">
      <c r="D847" s="65"/>
      <c r="E847" s="65"/>
      <c r="F847" s="65"/>
      <c r="G847" s="65"/>
      <c r="H847" s="63"/>
      <c r="I847" s="63"/>
      <c r="J847" s="63"/>
      <c r="K847" s="81"/>
      <c r="L847" s="82"/>
      <c r="M847" s="82"/>
      <c r="N847" s="68"/>
      <c r="O847" s="68"/>
      <c r="P847" s="68"/>
      <c r="Q847" s="462"/>
      <c r="R847" s="64"/>
      <c r="S847" s="70"/>
    </row>
    <row r="848" spans="4:19" x14ac:dyDescent="0.3">
      <c r="D848" s="65"/>
      <c r="E848" s="65"/>
      <c r="F848" s="65"/>
      <c r="G848" s="65"/>
      <c r="H848" s="63"/>
      <c r="I848" s="63"/>
      <c r="J848" s="63"/>
      <c r="K848" s="81"/>
      <c r="L848" s="82"/>
      <c r="M848" s="82"/>
      <c r="N848" s="68"/>
      <c r="O848" s="68"/>
      <c r="P848" s="68"/>
      <c r="Q848" s="462"/>
      <c r="R848" s="64"/>
      <c r="S848" s="70"/>
    </row>
    <row r="849" spans="4:19" x14ac:dyDescent="0.3">
      <c r="D849" s="65"/>
      <c r="E849" s="65"/>
      <c r="F849" s="65"/>
      <c r="G849" s="65"/>
      <c r="H849" s="63"/>
      <c r="I849" s="63"/>
      <c r="J849" s="63"/>
      <c r="K849" s="81"/>
      <c r="L849" s="82"/>
      <c r="M849" s="82"/>
      <c r="N849" s="68"/>
      <c r="O849" s="68"/>
      <c r="P849" s="68"/>
      <c r="Q849" s="462"/>
      <c r="R849" s="64"/>
      <c r="S849" s="70"/>
    </row>
    <row r="850" spans="4:19" x14ac:dyDescent="0.3">
      <c r="D850" s="65"/>
      <c r="E850" s="65"/>
      <c r="F850" s="65"/>
      <c r="G850" s="65"/>
      <c r="H850" s="63"/>
      <c r="I850" s="63"/>
      <c r="J850" s="63"/>
      <c r="K850" s="81"/>
      <c r="L850" s="82"/>
      <c r="M850" s="82"/>
      <c r="N850" s="68"/>
      <c r="O850" s="68"/>
      <c r="P850" s="68"/>
      <c r="Q850" s="462"/>
      <c r="R850" s="64"/>
      <c r="S850" s="70"/>
    </row>
    <row r="851" spans="4:19" x14ac:dyDescent="0.3">
      <c r="D851" s="65"/>
      <c r="E851" s="65"/>
      <c r="F851" s="65"/>
      <c r="G851" s="65"/>
      <c r="H851" s="63"/>
      <c r="I851" s="63"/>
      <c r="J851" s="63"/>
      <c r="K851" s="81"/>
      <c r="L851" s="82"/>
      <c r="M851" s="82"/>
      <c r="N851" s="68"/>
      <c r="O851" s="68"/>
      <c r="P851" s="68"/>
      <c r="Q851" s="462"/>
      <c r="R851" s="64"/>
      <c r="S851" s="70"/>
    </row>
    <row r="852" spans="4:19" x14ac:dyDescent="0.3">
      <c r="D852" s="65"/>
      <c r="E852" s="65"/>
      <c r="F852" s="65"/>
      <c r="G852" s="65"/>
      <c r="H852" s="63"/>
      <c r="I852" s="63"/>
      <c r="J852" s="63"/>
      <c r="K852" s="81"/>
      <c r="L852" s="82"/>
      <c r="M852" s="82"/>
      <c r="N852" s="68"/>
      <c r="O852" s="68"/>
      <c r="P852" s="68"/>
      <c r="Q852" s="462"/>
      <c r="R852" s="64"/>
      <c r="S852" s="70"/>
    </row>
    <row r="853" spans="4:19" x14ac:dyDescent="0.3">
      <c r="D853" s="65"/>
      <c r="E853" s="65"/>
      <c r="F853" s="65"/>
      <c r="G853" s="65"/>
      <c r="H853" s="63"/>
      <c r="I853" s="63"/>
      <c r="J853" s="63"/>
      <c r="K853" s="81"/>
      <c r="L853" s="82"/>
      <c r="M853" s="82"/>
      <c r="N853" s="68"/>
      <c r="O853" s="68"/>
      <c r="P853" s="68"/>
      <c r="Q853" s="462"/>
      <c r="R853" s="64"/>
      <c r="S853" s="70"/>
    </row>
    <row r="854" spans="4:19" x14ac:dyDescent="0.3">
      <c r="D854" s="65"/>
      <c r="E854" s="65"/>
      <c r="F854" s="65"/>
      <c r="G854" s="65"/>
      <c r="H854" s="63"/>
      <c r="I854" s="63"/>
      <c r="J854" s="63"/>
      <c r="K854" s="81"/>
      <c r="L854" s="82"/>
      <c r="M854" s="82"/>
      <c r="N854" s="68"/>
      <c r="O854" s="68"/>
      <c r="P854" s="68"/>
      <c r="Q854" s="462"/>
      <c r="R854" s="64"/>
      <c r="S854" s="70"/>
    </row>
    <row r="855" spans="4:19" x14ac:dyDescent="0.3">
      <c r="D855" s="65"/>
      <c r="E855" s="65"/>
      <c r="F855" s="65"/>
      <c r="G855" s="65"/>
      <c r="H855" s="63"/>
      <c r="I855" s="63"/>
      <c r="J855" s="63"/>
      <c r="K855" s="81"/>
      <c r="L855" s="82"/>
      <c r="M855" s="82"/>
      <c r="N855" s="68"/>
      <c r="O855" s="68"/>
      <c r="P855" s="68"/>
      <c r="Q855" s="462"/>
      <c r="R855" s="64"/>
      <c r="S855" s="70"/>
    </row>
    <row r="856" spans="4:19" x14ac:dyDescent="0.3">
      <c r="D856" s="65"/>
      <c r="E856" s="65"/>
      <c r="F856" s="65"/>
      <c r="G856" s="65"/>
      <c r="H856" s="63"/>
      <c r="I856" s="63"/>
      <c r="J856" s="63"/>
      <c r="K856" s="81"/>
      <c r="L856" s="82"/>
      <c r="M856" s="82"/>
      <c r="N856" s="68"/>
      <c r="O856" s="68"/>
      <c r="P856" s="68"/>
      <c r="Q856" s="462"/>
      <c r="R856" s="64"/>
      <c r="S856" s="70"/>
    </row>
    <row r="857" spans="4:19" x14ac:dyDescent="0.3">
      <c r="D857" s="65"/>
      <c r="E857" s="65"/>
      <c r="F857" s="65"/>
      <c r="G857" s="65"/>
      <c r="H857" s="63"/>
      <c r="I857" s="63"/>
      <c r="J857" s="63"/>
      <c r="K857" s="81"/>
      <c r="L857" s="82"/>
      <c r="M857" s="82"/>
      <c r="N857" s="68"/>
      <c r="O857" s="68"/>
      <c r="P857" s="68"/>
      <c r="Q857" s="462"/>
      <c r="R857" s="64"/>
      <c r="S857" s="70"/>
    </row>
    <row r="858" spans="4:19" x14ac:dyDescent="0.3">
      <c r="D858" s="65"/>
      <c r="E858" s="65"/>
      <c r="F858" s="65"/>
      <c r="G858" s="65"/>
      <c r="H858" s="63"/>
      <c r="I858" s="63"/>
      <c r="J858" s="63"/>
      <c r="K858" s="81"/>
      <c r="L858" s="82"/>
      <c r="M858" s="82"/>
      <c r="N858" s="68"/>
      <c r="O858" s="68"/>
      <c r="P858" s="68"/>
      <c r="Q858" s="462"/>
      <c r="R858" s="64"/>
      <c r="S858" s="70"/>
    </row>
    <row r="859" spans="4:19" x14ac:dyDescent="0.3">
      <c r="D859" s="65"/>
      <c r="E859" s="65"/>
      <c r="F859" s="65"/>
      <c r="G859" s="65"/>
      <c r="H859" s="63"/>
      <c r="I859" s="63"/>
      <c r="J859" s="63"/>
      <c r="K859" s="81"/>
      <c r="L859" s="82"/>
      <c r="M859" s="82"/>
      <c r="N859" s="68"/>
      <c r="O859" s="68"/>
      <c r="P859" s="68"/>
      <c r="Q859" s="462"/>
      <c r="R859" s="64"/>
      <c r="S859" s="70"/>
    </row>
    <row r="860" spans="4:19" x14ac:dyDescent="0.3">
      <c r="D860" s="65"/>
      <c r="E860" s="65"/>
      <c r="F860" s="65"/>
      <c r="G860" s="65"/>
      <c r="H860" s="63"/>
      <c r="I860" s="63"/>
      <c r="J860" s="63"/>
      <c r="K860" s="81"/>
      <c r="L860" s="82"/>
      <c r="M860" s="82"/>
      <c r="N860" s="68"/>
      <c r="O860" s="68"/>
      <c r="P860" s="68"/>
      <c r="Q860" s="462"/>
      <c r="R860" s="64"/>
      <c r="S860" s="70"/>
    </row>
    <row r="861" spans="4:19" x14ac:dyDescent="0.3">
      <c r="D861" s="65"/>
      <c r="E861" s="65"/>
      <c r="F861" s="65"/>
      <c r="G861" s="65"/>
      <c r="H861" s="63"/>
      <c r="I861" s="63"/>
      <c r="J861" s="63"/>
      <c r="K861" s="81"/>
      <c r="L861" s="82"/>
      <c r="M861" s="82"/>
      <c r="N861" s="68"/>
      <c r="O861" s="68"/>
      <c r="P861" s="68"/>
      <c r="Q861" s="462"/>
      <c r="R861" s="64"/>
      <c r="S861" s="70"/>
    </row>
    <row r="862" spans="4:19" x14ac:dyDescent="0.3">
      <c r="D862" s="65"/>
      <c r="E862" s="65"/>
      <c r="F862" s="65"/>
      <c r="G862" s="65"/>
      <c r="H862" s="63"/>
      <c r="I862" s="63"/>
      <c r="J862" s="63"/>
      <c r="K862" s="81"/>
      <c r="L862" s="82"/>
      <c r="M862" s="82"/>
      <c r="N862" s="68"/>
      <c r="O862" s="68"/>
      <c r="P862" s="68"/>
      <c r="Q862" s="462"/>
      <c r="R862" s="64"/>
      <c r="S862" s="70"/>
    </row>
    <row r="863" spans="4:19" x14ac:dyDescent="0.3">
      <c r="D863" s="65"/>
      <c r="E863" s="65"/>
      <c r="F863" s="65"/>
      <c r="G863" s="65"/>
      <c r="H863" s="63"/>
      <c r="I863" s="63"/>
      <c r="J863" s="63"/>
      <c r="K863" s="81"/>
      <c r="L863" s="82"/>
      <c r="M863" s="82"/>
      <c r="N863" s="68"/>
      <c r="O863" s="68"/>
      <c r="P863" s="68"/>
      <c r="Q863" s="462"/>
      <c r="R863" s="64"/>
      <c r="S863" s="70"/>
    </row>
    <row r="864" spans="4:19" x14ac:dyDescent="0.3">
      <c r="D864" s="65"/>
      <c r="E864" s="65"/>
      <c r="F864" s="65"/>
      <c r="G864" s="65"/>
      <c r="H864" s="63"/>
      <c r="I864" s="63"/>
      <c r="J864" s="63"/>
      <c r="K864" s="81"/>
      <c r="L864" s="82"/>
      <c r="M864" s="82"/>
      <c r="N864" s="68"/>
      <c r="O864" s="68"/>
      <c r="P864" s="68"/>
      <c r="Q864" s="462"/>
      <c r="R864" s="64"/>
      <c r="S864" s="70"/>
    </row>
    <row r="865" spans="4:19" x14ac:dyDescent="0.3">
      <c r="D865" s="65"/>
      <c r="E865" s="65"/>
      <c r="F865" s="65"/>
      <c r="G865" s="65"/>
      <c r="H865" s="63"/>
      <c r="I865" s="63"/>
      <c r="J865" s="63"/>
      <c r="K865" s="81"/>
      <c r="L865" s="82"/>
      <c r="M865" s="82"/>
      <c r="N865" s="68"/>
      <c r="O865" s="68"/>
      <c r="P865" s="68"/>
      <c r="Q865" s="462"/>
      <c r="R865" s="64"/>
      <c r="S865" s="70"/>
    </row>
    <row r="866" spans="4:19" x14ac:dyDescent="0.3">
      <c r="D866" s="65"/>
      <c r="E866" s="65"/>
      <c r="F866" s="65"/>
      <c r="G866" s="65"/>
      <c r="H866" s="63"/>
      <c r="I866" s="63"/>
      <c r="J866" s="63"/>
      <c r="K866" s="81"/>
      <c r="L866" s="82"/>
      <c r="M866" s="82"/>
      <c r="N866" s="68"/>
      <c r="O866" s="68"/>
      <c r="P866" s="68"/>
      <c r="Q866" s="462"/>
      <c r="R866" s="64"/>
      <c r="S866" s="70"/>
    </row>
    <row r="867" spans="4:19" x14ac:dyDescent="0.3">
      <c r="D867" s="65"/>
      <c r="E867" s="65"/>
      <c r="F867" s="65"/>
      <c r="G867" s="65"/>
      <c r="H867" s="63"/>
      <c r="I867" s="63"/>
      <c r="J867" s="63"/>
      <c r="K867" s="81"/>
      <c r="L867" s="82"/>
      <c r="M867" s="82"/>
      <c r="N867" s="68"/>
      <c r="O867" s="68"/>
      <c r="P867" s="68"/>
      <c r="Q867" s="462"/>
      <c r="R867" s="64"/>
      <c r="S867" s="70"/>
    </row>
    <row r="868" spans="4:19" x14ac:dyDescent="0.3">
      <c r="D868" s="65"/>
      <c r="E868" s="65"/>
      <c r="F868" s="65"/>
      <c r="G868" s="65"/>
      <c r="H868" s="63"/>
      <c r="I868" s="63"/>
      <c r="J868" s="63"/>
      <c r="K868" s="81"/>
      <c r="L868" s="82"/>
      <c r="M868" s="82"/>
      <c r="N868" s="68"/>
      <c r="O868" s="68"/>
      <c r="P868" s="68"/>
      <c r="Q868" s="462"/>
      <c r="R868" s="64"/>
      <c r="S868" s="70"/>
    </row>
    <row r="869" spans="4:19" x14ac:dyDescent="0.3">
      <c r="D869" s="65"/>
      <c r="E869" s="65"/>
      <c r="F869" s="65"/>
      <c r="G869" s="65"/>
      <c r="H869" s="63"/>
      <c r="I869" s="63"/>
      <c r="J869" s="63"/>
      <c r="K869" s="81"/>
      <c r="L869" s="82"/>
      <c r="M869" s="82"/>
      <c r="N869" s="68"/>
      <c r="O869" s="68"/>
      <c r="P869" s="68"/>
      <c r="Q869" s="462"/>
      <c r="R869" s="64"/>
      <c r="S869" s="70"/>
    </row>
    <row r="870" spans="4:19" x14ac:dyDescent="0.3">
      <c r="D870" s="65"/>
      <c r="E870" s="65"/>
      <c r="F870" s="65"/>
      <c r="G870" s="65"/>
      <c r="H870" s="63"/>
      <c r="I870" s="63"/>
      <c r="J870" s="63"/>
      <c r="K870" s="81"/>
      <c r="L870" s="82"/>
      <c r="M870" s="82"/>
      <c r="N870" s="68"/>
      <c r="O870" s="68"/>
      <c r="P870" s="68"/>
      <c r="Q870" s="462"/>
      <c r="R870" s="64"/>
      <c r="S870" s="70"/>
    </row>
    <row r="871" spans="4:19" x14ac:dyDescent="0.3">
      <c r="D871" s="65"/>
      <c r="E871" s="65"/>
      <c r="F871" s="65"/>
      <c r="G871" s="65"/>
      <c r="H871" s="63"/>
      <c r="I871" s="63"/>
      <c r="J871" s="63"/>
      <c r="K871" s="81"/>
      <c r="L871" s="82"/>
      <c r="M871" s="82"/>
      <c r="N871" s="68"/>
      <c r="O871" s="68"/>
      <c r="P871" s="68"/>
      <c r="Q871" s="462"/>
      <c r="R871" s="64"/>
      <c r="S871" s="70"/>
    </row>
    <row r="872" spans="4:19" x14ac:dyDescent="0.3">
      <c r="D872" s="65"/>
      <c r="E872" s="65"/>
      <c r="F872" s="65"/>
      <c r="G872" s="65"/>
      <c r="H872" s="63"/>
      <c r="I872" s="63"/>
      <c r="J872" s="63"/>
      <c r="K872" s="81"/>
      <c r="L872" s="82"/>
      <c r="M872" s="82"/>
      <c r="N872" s="68"/>
      <c r="O872" s="68"/>
      <c r="P872" s="68"/>
      <c r="Q872" s="462"/>
      <c r="R872" s="64"/>
      <c r="S872" s="70"/>
    </row>
    <row r="873" spans="4:19" x14ac:dyDescent="0.3">
      <c r="D873" s="65"/>
      <c r="E873" s="65"/>
      <c r="F873" s="65"/>
      <c r="G873" s="65"/>
      <c r="H873" s="63"/>
      <c r="I873" s="63"/>
      <c r="J873" s="63"/>
      <c r="K873" s="81"/>
      <c r="L873" s="82"/>
      <c r="M873" s="82"/>
      <c r="N873" s="68"/>
      <c r="O873" s="68"/>
      <c r="P873" s="68"/>
      <c r="Q873" s="462"/>
      <c r="R873" s="64"/>
      <c r="S873" s="70"/>
    </row>
    <row r="874" spans="4:19" x14ac:dyDescent="0.3">
      <c r="D874" s="65"/>
      <c r="E874" s="65"/>
      <c r="F874" s="65"/>
      <c r="G874" s="65"/>
      <c r="H874" s="63"/>
      <c r="I874" s="63"/>
      <c r="J874" s="63"/>
      <c r="K874" s="81"/>
      <c r="L874" s="82"/>
      <c r="M874" s="82"/>
      <c r="N874" s="68"/>
      <c r="O874" s="68"/>
      <c r="P874" s="68"/>
      <c r="Q874" s="462"/>
      <c r="R874" s="64"/>
      <c r="S874" s="70"/>
    </row>
    <row r="875" spans="4:19" x14ac:dyDescent="0.3">
      <c r="D875" s="65"/>
      <c r="E875" s="65"/>
      <c r="F875" s="65"/>
      <c r="G875" s="65"/>
      <c r="H875" s="63"/>
      <c r="I875" s="63"/>
      <c r="J875" s="63"/>
      <c r="K875" s="81"/>
      <c r="L875" s="82"/>
      <c r="M875" s="82"/>
      <c r="N875" s="68"/>
      <c r="O875" s="68"/>
      <c r="P875" s="68"/>
      <c r="Q875" s="462"/>
      <c r="R875" s="64"/>
      <c r="S875" s="70"/>
    </row>
    <row r="876" spans="4:19" x14ac:dyDescent="0.3">
      <c r="D876" s="65"/>
      <c r="E876" s="65"/>
      <c r="F876" s="65"/>
      <c r="G876" s="65"/>
      <c r="H876" s="63"/>
      <c r="I876" s="63"/>
      <c r="J876" s="63"/>
      <c r="K876" s="81"/>
      <c r="L876" s="82"/>
      <c r="M876" s="82"/>
      <c r="N876" s="68"/>
      <c r="O876" s="68"/>
      <c r="P876" s="68"/>
      <c r="Q876" s="462"/>
      <c r="R876" s="64"/>
      <c r="S876" s="70"/>
    </row>
    <row r="877" spans="4:19" x14ac:dyDescent="0.3">
      <c r="D877" s="65"/>
      <c r="E877" s="65"/>
      <c r="F877" s="65"/>
      <c r="G877" s="65"/>
      <c r="H877" s="63"/>
      <c r="I877" s="63"/>
      <c r="J877" s="63"/>
      <c r="K877" s="81"/>
      <c r="L877" s="82"/>
      <c r="M877" s="82"/>
      <c r="N877" s="68"/>
      <c r="O877" s="68"/>
      <c r="P877" s="68"/>
      <c r="Q877" s="462"/>
      <c r="R877" s="64"/>
      <c r="S877" s="70"/>
    </row>
    <row r="878" spans="4:19" x14ac:dyDescent="0.3">
      <c r="D878" s="65"/>
      <c r="E878" s="65"/>
      <c r="F878" s="65"/>
      <c r="G878" s="65"/>
      <c r="H878" s="63"/>
      <c r="I878" s="63"/>
      <c r="J878" s="63"/>
      <c r="K878" s="81"/>
      <c r="L878" s="82"/>
      <c r="M878" s="82"/>
      <c r="N878" s="68"/>
      <c r="O878" s="68"/>
      <c r="P878" s="68"/>
      <c r="Q878" s="462"/>
      <c r="R878" s="64"/>
      <c r="S878" s="70"/>
    </row>
    <row r="879" spans="4:19" x14ac:dyDescent="0.3">
      <c r="D879" s="65"/>
      <c r="E879" s="65"/>
      <c r="F879" s="65"/>
      <c r="G879" s="65"/>
      <c r="H879" s="63"/>
      <c r="I879" s="63"/>
      <c r="J879" s="63"/>
      <c r="K879" s="81"/>
      <c r="L879" s="82"/>
      <c r="M879" s="82"/>
      <c r="N879" s="68"/>
      <c r="O879" s="68"/>
      <c r="P879" s="68"/>
      <c r="Q879" s="462"/>
      <c r="R879" s="64"/>
      <c r="S879" s="70"/>
    </row>
    <row r="880" spans="4:19" x14ac:dyDescent="0.3">
      <c r="D880" s="65"/>
      <c r="E880" s="65"/>
      <c r="F880" s="65"/>
      <c r="G880" s="65"/>
      <c r="H880" s="63"/>
      <c r="I880" s="63"/>
      <c r="J880" s="63"/>
      <c r="K880" s="81"/>
      <c r="L880" s="82"/>
      <c r="M880" s="82"/>
      <c r="N880" s="68"/>
      <c r="O880" s="68"/>
      <c r="P880" s="68"/>
      <c r="Q880" s="462"/>
      <c r="R880" s="64"/>
      <c r="S880" s="70"/>
    </row>
    <row r="881" spans="4:19" x14ac:dyDescent="0.3">
      <c r="D881" s="65"/>
      <c r="E881" s="65"/>
      <c r="F881" s="65"/>
      <c r="G881" s="65"/>
      <c r="H881" s="63"/>
      <c r="I881" s="63"/>
      <c r="J881" s="63"/>
      <c r="K881" s="81"/>
      <c r="L881" s="82"/>
      <c r="M881" s="82"/>
      <c r="N881" s="68"/>
      <c r="O881" s="68"/>
      <c r="P881" s="68"/>
      <c r="Q881" s="462"/>
      <c r="R881" s="64"/>
      <c r="S881" s="70"/>
    </row>
    <row r="882" spans="4:19" x14ac:dyDescent="0.3">
      <c r="D882" s="65"/>
      <c r="E882" s="65"/>
      <c r="F882" s="65"/>
      <c r="G882" s="65"/>
      <c r="H882" s="63"/>
      <c r="I882" s="63"/>
      <c r="J882" s="63"/>
      <c r="K882" s="81"/>
      <c r="L882" s="82"/>
      <c r="M882" s="82"/>
      <c r="N882" s="68"/>
      <c r="O882" s="68"/>
      <c r="P882" s="68"/>
      <c r="Q882" s="462"/>
      <c r="R882" s="64"/>
      <c r="S882" s="70"/>
    </row>
    <row r="883" spans="4:19" x14ac:dyDescent="0.3">
      <c r="D883" s="65"/>
      <c r="E883" s="65"/>
      <c r="F883" s="65"/>
      <c r="G883" s="65"/>
      <c r="H883" s="63"/>
      <c r="I883" s="63"/>
      <c r="J883" s="63"/>
      <c r="K883" s="81"/>
      <c r="L883" s="82"/>
      <c r="M883" s="82"/>
      <c r="N883" s="68"/>
      <c r="O883" s="68"/>
      <c r="P883" s="68"/>
      <c r="Q883" s="462"/>
      <c r="R883" s="64"/>
      <c r="S883" s="70"/>
    </row>
    <row r="884" spans="4:19" x14ac:dyDescent="0.3">
      <c r="D884" s="65"/>
      <c r="E884" s="65"/>
      <c r="F884" s="65"/>
      <c r="G884" s="65"/>
      <c r="H884" s="63"/>
      <c r="I884" s="63"/>
      <c r="J884" s="63"/>
      <c r="K884" s="81"/>
      <c r="L884" s="82"/>
      <c r="M884" s="82"/>
      <c r="N884" s="68"/>
      <c r="O884" s="68"/>
      <c r="P884" s="68"/>
      <c r="Q884" s="462"/>
      <c r="R884" s="64"/>
      <c r="S884" s="70"/>
    </row>
    <row r="885" spans="4:19" x14ac:dyDescent="0.3">
      <c r="D885" s="65"/>
      <c r="E885" s="65"/>
      <c r="F885" s="65"/>
      <c r="G885" s="65"/>
      <c r="H885" s="63"/>
      <c r="I885" s="63"/>
      <c r="J885" s="63"/>
      <c r="K885" s="81"/>
      <c r="L885" s="82"/>
      <c r="M885" s="82"/>
      <c r="N885" s="68"/>
      <c r="O885" s="68"/>
      <c r="P885" s="68"/>
      <c r="Q885" s="462"/>
      <c r="R885" s="64"/>
      <c r="S885" s="70"/>
    </row>
    <row r="886" spans="4:19" x14ac:dyDescent="0.3">
      <c r="D886" s="65"/>
      <c r="E886" s="65"/>
      <c r="F886" s="65"/>
      <c r="G886" s="65"/>
      <c r="H886" s="63"/>
      <c r="I886" s="63"/>
      <c r="J886" s="63"/>
      <c r="K886" s="81"/>
      <c r="L886" s="82"/>
      <c r="M886" s="82"/>
      <c r="N886" s="68"/>
      <c r="O886" s="68"/>
      <c r="P886" s="68"/>
      <c r="Q886" s="462"/>
      <c r="R886" s="64"/>
      <c r="S886" s="70"/>
    </row>
    <row r="887" spans="4:19" x14ac:dyDescent="0.3">
      <c r="D887" s="65"/>
      <c r="E887" s="65"/>
      <c r="F887" s="65"/>
      <c r="G887" s="65"/>
      <c r="H887" s="63"/>
      <c r="I887" s="63"/>
      <c r="J887" s="63"/>
      <c r="K887" s="81"/>
      <c r="L887" s="82"/>
      <c r="M887" s="82"/>
      <c r="N887" s="68"/>
      <c r="O887" s="68"/>
      <c r="P887" s="68"/>
      <c r="Q887" s="462"/>
      <c r="R887" s="64"/>
      <c r="S887" s="70"/>
    </row>
    <row r="888" spans="4:19" x14ac:dyDescent="0.3">
      <c r="D888" s="65"/>
      <c r="E888" s="65"/>
      <c r="F888" s="65"/>
      <c r="G888" s="65"/>
      <c r="H888" s="63"/>
      <c r="I888" s="63"/>
      <c r="J888" s="63"/>
      <c r="K888" s="81"/>
      <c r="L888" s="82"/>
      <c r="M888" s="82"/>
      <c r="N888" s="68"/>
      <c r="O888" s="68"/>
      <c r="P888" s="68"/>
      <c r="Q888" s="462"/>
      <c r="R888" s="64"/>
      <c r="S888" s="70"/>
    </row>
    <row r="889" spans="4:19" x14ac:dyDescent="0.3">
      <c r="D889" s="65"/>
      <c r="E889" s="65"/>
      <c r="F889" s="65"/>
      <c r="G889" s="65"/>
      <c r="H889" s="63"/>
      <c r="I889" s="63"/>
      <c r="J889" s="63"/>
      <c r="K889" s="81"/>
      <c r="L889" s="82"/>
      <c r="M889" s="82"/>
      <c r="N889" s="68"/>
      <c r="O889" s="68"/>
      <c r="P889" s="68"/>
      <c r="Q889" s="462"/>
      <c r="R889" s="64"/>
      <c r="S889" s="70"/>
    </row>
    <row r="890" spans="4:19" x14ac:dyDescent="0.3">
      <c r="D890" s="65"/>
      <c r="E890" s="65"/>
      <c r="F890" s="65"/>
      <c r="G890" s="65"/>
      <c r="H890" s="63"/>
      <c r="I890" s="63"/>
      <c r="J890" s="63"/>
      <c r="K890" s="81"/>
      <c r="L890" s="82"/>
      <c r="M890" s="82"/>
      <c r="N890" s="68"/>
      <c r="O890" s="68"/>
      <c r="P890" s="68"/>
      <c r="Q890" s="462"/>
      <c r="R890" s="64"/>
      <c r="S890" s="70"/>
    </row>
    <row r="891" spans="4:19" x14ac:dyDescent="0.3">
      <c r="D891" s="65"/>
      <c r="E891" s="65"/>
      <c r="F891" s="65"/>
      <c r="G891" s="65"/>
      <c r="H891" s="63"/>
      <c r="I891" s="63"/>
      <c r="J891" s="63"/>
      <c r="K891" s="81"/>
      <c r="L891" s="82"/>
      <c r="M891" s="82"/>
      <c r="N891" s="68"/>
      <c r="O891" s="68"/>
      <c r="P891" s="68"/>
      <c r="Q891" s="462"/>
      <c r="R891" s="64"/>
      <c r="S891" s="70"/>
    </row>
    <row r="892" spans="4:19" x14ac:dyDescent="0.3">
      <c r="D892" s="65"/>
      <c r="E892" s="65"/>
      <c r="F892" s="65"/>
      <c r="G892" s="65"/>
      <c r="H892" s="63"/>
      <c r="I892" s="63"/>
      <c r="J892" s="63"/>
      <c r="K892" s="81"/>
      <c r="L892" s="82"/>
      <c r="M892" s="82"/>
      <c r="N892" s="68"/>
      <c r="O892" s="68"/>
      <c r="P892" s="68"/>
      <c r="Q892" s="462"/>
      <c r="R892" s="64"/>
      <c r="S892" s="70"/>
    </row>
    <row r="893" spans="4:19" x14ac:dyDescent="0.3">
      <c r="D893" s="65"/>
      <c r="E893" s="65"/>
      <c r="F893" s="65"/>
      <c r="G893" s="65"/>
      <c r="H893" s="63"/>
      <c r="I893" s="63"/>
      <c r="J893" s="63"/>
      <c r="K893" s="81"/>
      <c r="L893" s="82"/>
      <c r="M893" s="82"/>
      <c r="N893" s="68"/>
      <c r="O893" s="68"/>
      <c r="P893" s="68"/>
      <c r="Q893" s="462"/>
      <c r="R893" s="64"/>
      <c r="S893" s="70"/>
    </row>
    <row r="894" spans="4:19" x14ac:dyDescent="0.3">
      <c r="D894" s="65"/>
      <c r="E894" s="65"/>
      <c r="F894" s="65"/>
      <c r="G894" s="65"/>
      <c r="H894" s="63"/>
      <c r="I894" s="63"/>
      <c r="J894" s="63"/>
      <c r="K894" s="81"/>
      <c r="L894" s="82"/>
      <c r="M894" s="82"/>
      <c r="N894" s="68"/>
      <c r="O894" s="68"/>
      <c r="P894" s="68"/>
      <c r="Q894" s="462"/>
      <c r="R894" s="64"/>
      <c r="S894" s="70"/>
    </row>
    <row r="895" spans="4:19" x14ac:dyDescent="0.3">
      <c r="D895" s="65"/>
      <c r="E895" s="65"/>
      <c r="F895" s="65"/>
      <c r="G895" s="65"/>
      <c r="H895" s="63"/>
      <c r="I895" s="63"/>
      <c r="J895" s="63"/>
      <c r="K895" s="81"/>
      <c r="L895" s="82"/>
      <c r="M895" s="82"/>
      <c r="N895" s="68"/>
      <c r="O895" s="68"/>
      <c r="P895" s="68"/>
      <c r="Q895" s="462"/>
      <c r="R895" s="64"/>
      <c r="S895" s="70"/>
    </row>
    <row r="896" spans="4:19" x14ac:dyDescent="0.3">
      <c r="D896" s="65"/>
      <c r="E896" s="65"/>
      <c r="F896" s="65"/>
      <c r="G896" s="65"/>
      <c r="H896" s="63"/>
      <c r="I896" s="63"/>
      <c r="J896" s="63"/>
      <c r="K896" s="81"/>
      <c r="L896" s="82"/>
      <c r="M896" s="82"/>
      <c r="N896" s="68"/>
      <c r="O896" s="68"/>
      <c r="P896" s="68"/>
      <c r="Q896" s="462"/>
      <c r="R896" s="64"/>
      <c r="S896" s="70"/>
    </row>
    <row r="897" spans="4:19" x14ac:dyDescent="0.3">
      <c r="D897" s="65"/>
      <c r="E897" s="65"/>
      <c r="F897" s="65"/>
      <c r="G897" s="65"/>
      <c r="H897" s="63"/>
      <c r="I897" s="63"/>
      <c r="J897" s="63"/>
      <c r="K897" s="81"/>
      <c r="L897" s="82"/>
      <c r="M897" s="82"/>
      <c r="N897" s="68"/>
      <c r="O897" s="68"/>
      <c r="P897" s="68"/>
      <c r="Q897" s="462"/>
      <c r="R897" s="64"/>
      <c r="S897" s="70"/>
    </row>
    <row r="898" spans="4:19" x14ac:dyDescent="0.3">
      <c r="D898" s="65"/>
      <c r="E898" s="65"/>
      <c r="F898" s="65"/>
      <c r="G898" s="65"/>
      <c r="H898" s="63"/>
      <c r="I898" s="63"/>
      <c r="J898" s="63"/>
      <c r="K898" s="81"/>
      <c r="L898" s="82"/>
      <c r="M898" s="82"/>
      <c r="N898" s="68"/>
      <c r="O898" s="68"/>
      <c r="P898" s="68"/>
      <c r="Q898" s="462"/>
      <c r="R898" s="64"/>
      <c r="S898" s="70"/>
    </row>
    <row r="899" spans="4:19" x14ac:dyDescent="0.3">
      <c r="D899" s="65"/>
      <c r="E899" s="65"/>
      <c r="F899" s="65"/>
      <c r="G899" s="65"/>
      <c r="H899" s="63"/>
      <c r="I899" s="63"/>
      <c r="J899" s="63"/>
      <c r="K899" s="81"/>
      <c r="L899" s="82"/>
      <c r="M899" s="82"/>
      <c r="N899" s="68"/>
      <c r="O899" s="68"/>
      <c r="P899" s="68"/>
      <c r="Q899" s="462"/>
      <c r="R899" s="64"/>
      <c r="S899" s="70"/>
    </row>
    <row r="900" spans="4:19" x14ac:dyDescent="0.3">
      <c r="D900" s="65"/>
      <c r="E900" s="65"/>
      <c r="F900" s="65"/>
      <c r="G900" s="65"/>
      <c r="H900" s="63"/>
      <c r="I900" s="63"/>
      <c r="J900" s="63"/>
      <c r="K900" s="81"/>
      <c r="L900" s="82"/>
      <c r="M900" s="82"/>
      <c r="N900" s="68"/>
      <c r="O900" s="68"/>
      <c r="P900" s="68"/>
      <c r="Q900" s="462"/>
      <c r="R900" s="64"/>
      <c r="S900" s="70"/>
    </row>
    <row r="901" spans="4:19" x14ac:dyDescent="0.3">
      <c r="D901" s="65"/>
      <c r="E901" s="65"/>
      <c r="F901" s="65"/>
      <c r="G901" s="65"/>
      <c r="H901" s="63"/>
      <c r="I901" s="63"/>
      <c r="J901" s="63"/>
      <c r="K901" s="81"/>
      <c r="L901" s="82"/>
      <c r="M901" s="82"/>
      <c r="N901" s="68"/>
      <c r="O901" s="68"/>
      <c r="P901" s="68"/>
      <c r="Q901" s="462"/>
      <c r="R901" s="64"/>
      <c r="S901" s="70"/>
    </row>
    <row r="902" spans="4:19" x14ac:dyDescent="0.3">
      <c r="D902" s="65"/>
      <c r="E902" s="65"/>
      <c r="F902" s="65"/>
      <c r="G902" s="65"/>
      <c r="H902" s="63"/>
      <c r="I902" s="63"/>
      <c r="J902" s="63"/>
      <c r="K902" s="81"/>
      <c r="L902" s="82"/>
      <c r="M902" s="82"/>
      <c r="N902" s="68"/>
      <c r="O902" s="68"/>
      <c r="P902" s="68"/>
      <c r="Q902" s="462"/>
      <c r="R902" s="64"/>
      <c r="S902" s="70"/>
    </row>
    <row r="903" spans="4:19" x14ac:dyDescent="0.3">
      <c r="D903" s="65"/>
      <c r="E903" s="65"/>
      <c r="F903" s="65"/>
      <c r="G903" s="65"/>
      <c r="H903" s="63"/>
      <c r="I903" s="63"/>
      <c r="J903" s="63"/>
      <c r="K903" s="81"/>
      <c r="L903" s="82"/>
      <c r="M903" s="82"/>
      <c r="N903" s="68"/>
      <c r="O903" s="68"/>
      <c r="P903" s="68"/>
      <c r="Q903" s="462"/>
      <c r="R903" s="64"/>
      <c r="S903" s="70"/>
    </row>
    <row r="904" spans="4:19" x14ac:dyDescent="0.3">
      <c r="D904" s="65"/>
      <c r="E904" s="65"/>
      <c r="F904" s="65"/>
      <c r="G904" s="65"/>
      <c r="H904" s="63"/>
      <c r="I904" s="63"/>
      <c r="J904" s="63"/>
      <c r="K904" s="81"/>
      <c r="L904" s="82"/>
      <c r="M904" s="82"/>
      <c r="N904" s="68"/>
      <c r="O904" s="68"/>
      <c r="P904" s="68"/>
      <c r="Q904" s="462"/>
      <c r="R904" s="64"/>
      <c r="S904" s="70"/>
    </row>
    <row r="905" spans="4:19" x14ac:dyDescent="0.3">
      <c r="D905" s="65"/>
      <c r="E905" s="65"/>
      <c r="F905" s="65"/>
      <c r="G905" s="65"/>
      <c r="H905" s="63"/>
      <c r="I905" s="63"/>
      <c r="J905" s="63"/>
      <c r="K905" s="81"/>
      <c r="L905" s="82"/>
      <c r="M905" s="82"/>
      <c r="N905" s="68"/>
      <c r="O905" s="68"/>
      <c r="P905" s="68"/>
      <c r="Q905" s="462"/>
      <c r="R905" s="64"/>
      <c r="S905" s="70"/>
    </row>
    <row r="906" spans="4:19" x14ac:dyDescent="0.3">
      <c r="D906" s="65"/>
      <c r="E906" s="65"/>
      <c r="F906" s="65"/>
      <c r="G906" s="65"/>
      <c r="H906" s="63"/>
      <c r="I906" s="63"/>
      <c r="J906" s="63"/>
      <c r="K906" s="81"/>
      <c r="L906" s="82"/>
      <c r="M906" s="82"/>
      <c r="N906" s="68"/>
      <c r="O906" s="68"/>
      <c r="P906" s="68"/>
      <c r="Q906" s="462"/>
      <c r="R906" s="64"/>
      <c r="S906" s="70"/>
    </row>
    <row r="907" spans="4:19" x14ac:dyDescent="0.3">
      <c r="D907" s="65"/>
      <c r="E907" s="65"/>
      <c r="F907" s="65"/>
      <c r="G907" s="65"/>
      <c r="H907" s="63"/>
      <c r="I907" s="63"/>
      <c r="J907" s="63"/>
      <c r="K907" s="81"/>
      <c r="L907" s="82"/>
      <c r="M907" s="82"/>
      <c r="N907" s="68"/>
      <c r="O907" s="68"/>
      <c r="P907" s="68"/>
      <c r="Q907" s="462"/>
      <c r="R907" s="64"/>
      <c r="S907" s="70"/>
    </row>
    <row r="908" spans="4:19" x14ac:dyDescent="0.3">
      <c r="D908" s="65"/>
      <c r="E908" s="65"/>
      <c r="F908" s="65"/>
      <c r="G908" s="65"/>
      <c r="H908" s="63"/>
      <c r="I908" s="63"/>
      <c r="J908" s="63"/>
      <c r="K908" s="81"/>
      <c r="L908" s="82"/>
      <c r="M908" s="82"/>
      <c r="N908" s="68"/>
      <c r="O908" s="68"/>
      <c r="P908" s="68"/>
      <c r="Q908" s="462"/>
      <c r="R908" s="64"/>
      <c r="S908" s="70"/>
    </row>
    <row r="909" spans="4:19" x14ac:dyDescent="0.3">
      <c r="D909" s="65"/>
      <c r="E909" s="65"/>
      <c r="F909" s="65"/>
      <c r="G909" s="65"/>
      <c r="H909" s="63"/>
      <c r="I909" s="63"/>
      <c r="J909" s="63"/>
      <c r="K909" s="81"/>
      <c r="L909" s="82"/>
      <c r="M909" s="82"/>
      <c r="N909" s="68"/>
      <c r="O909" s="68"/>
      <c r="P909" s="68"/>
      <c r="Q909" s="462"/>
      <c r="R909" s="64"/>
      <c r="S909" s="70"/>
    </row>
    <row r="910" spans="4:19" x14ac:dyDescent="0.3">
      <c r="D910" s="65"/>
      <c r="E910" s="65"/>
      <c r="F910" s="65"/>
      <c r="G910" s="65"/>
      <c r="H910" s="63"/>
      <c r="I910" s="63"/>
      <c r="J910" s="63"/>
      <c r="K910" s="81"/>
      <c r="L910" s="82"/>
      <c r="M910" s="82"/>
      <c r="N910" s="68"/>
      <c r="O910" s="68"/>
      <c r="P910" s="68"/>
      <c r="Q910" s="462"/>
      <c r="R910" s="64"/>
      <c r="S910" s="70"/>
    </row>
    <row r="911" spans="4:19" x14ac:dyDescent="0.3">
      <c r="D911" s="65"/>
      <c r="E911" s="65"/>
      <c r="F911" s="65"/>
      <c r="G911" s="65"/>
      <c r="H911" s="63"/>
      <c r="I911" s="63"/>
      <c r="J911" s="63"/>
      <c r="K911" s="81"/>
      <c r="L911" s="82"/>
      <c r="M911" s="82"/>
      <c r="N911" s="68"/>
      <c r="O911" s="68"/>
      <c r="P911" s="68"/>
      <c r="Q911" s="462"/>
      <c r="R911" s="64"/>
      <c r="S911" s="70"/>
    </row>
    <row r="912" spans="4:19" x14ac:dyDescent="0.3">
      <c r="D912" s="65"/>
      <c r="E912" s="65"/>
      <c r="F912" s="65"/>
      <c r="G912" s="65"/>
      <c r="H912" s="63"/>
      <c r="I912" s="63"/>
      <c r="J912" s="63"/>
      <c r="K912" s="81"/>
      <c r="L912" s="82"/>
      <c r="M912" s="82"/>
      <c r="N912" s="68"/>
      <c r="O912" s="68"/>
      <c r="P912" s="68"/>
      <c r="Q912" s="462"/>
      <c r="R912" s="64"/>
      <c r="S912" s="70"/>
    </row>
    <row r="913" spans="4:19" x14ac:dyDescent="0.3">
      <c r="D913" s="65"/>
      <c r="E913" s="65"/>
      <c r="F913" s="65"/>
      <c r="G913" s="65"/>
      <c r="H913" s="63"/>
      <c r="I913" s="63"/>
      <c r="J913" s="63"/>
      <c r="K913" s="81"/>
      <c r="L913" s="82"/>
      <c r="M913" s="82"/>
      <c r="N913" s="68"/>
      <c r="O913" s="68"/>
      <c r="P913" s="68"/>
      <c r="Q913" s="462"/>
      <c r="R913" s="64"/>
      <c r="S913" s="70"/>
    </row>
    <row r="914" spans="4:19" x14ac:dyDescent="0.3">
      <c r="D914" s="65"/>
      <c r="E914" s="65"/>
      <c r="F914" s="65"/>
      <c r="G914" s="65"/>
      <c r="H914" s="63"/>
      <c r="I914" s="63"/>
      <c r="J914" s="63"/>
      <c r="K914" s="81"/>
      <c r="L914" s="82"/>
      <c r="M914" s="82"/>
      <c r="N914" s="68"/>
      <c r="O914" s="68"/>
      <c r="P914" s="68"/>
      <c r="Q914" s="462"/>
      <c r="R914" s="64"/>
      <c r="S914" s="70"/>
    </row>
    <row r="915" spans="4:19" x14ac:dyDescent="0.3">
      <c r="D915" s="65"/>
      <c r="E915" s="65"/>
      <c r="F915" s="65"/>
      <c r="G915" s="65"/>
      <c r="H915" s="63"/>
      <c r="I915" s="63"/>
      <c r="J915" s="63"/>
      <c r="K915" s="81"/>
      <c r="L915" s="82"/>
      <c r="M915" s="82"/>
      <c r="N915" s="68"/>
      <c r="O915" s="68"/>
      <c r="P915" s="68"/>
      <c r="Q915" s="462"/>
      <c r="R915" s="64"/>
      <c r="S915" s="70"/>
    </row>
    <row r="916" spans="4:19" x14ac:dyDescent="0.3">
      <c r="D916" s="65"/>
      <c r="E916" s="65"/>
      <c r="F916" s="65"/>
      <c r="G916" s="65"/>
      <c r="H916" s="63"/>
      <c r="I916" s="63"/>
      <c r="J916" s="63"/>
      <c r="K916" s="81"/>
      <c r="L916" s="82"/>
      <c r="M916" s="82"/>
      <c r="N916" s="68"/>
      <c r="O916" s="68"/>
      <c r="P916" s="68"/>
      <c r="Q916" s="462"/>
      <c r="R916" s="64"/>
      <c r="S916" s="70"/>
    </row>
    <row r="917" spans="4:19" x14ac:dyDescent="0.3">
      <c r="D917" s="65"/>
      <c r="E917" s="65"/>
      <c r="F917" s="65"/>
      <c r="G917" s="65"/>
      <c r="H917" s="63"/>
      <c r="I917" s="63"/>
      <c r="J917" s="63"/>
      <c r="K917" s="81"/>
      <c r="L917" s="82"/>
      <c r="M917" s="82"/>
      <c r="N917" s="68"/>
      <c r="O917" s="68"/>
      <c r="P917" s="68"/>
      <c r="Q917" s="462"/>
      <c r="R917" s="64"/>
      <c r="S917" s="70"/>
    </row>
    <row r="918" spans="4:19" x14ac:dyDescent="0.3">
      <c r="D918" s="65"/>
      <c r="E918" s="65"/>
      <c r="F918" s="65"/>
      <c r="G918" s="65"/>
      <c r="H918" s="63"/>
      <c r="I918" s="63"/>
      <c r="J918" s="63"/>
      <c r="K918" s="81"/>
      <c r="L918" s="82"/>
      <c r="M918" s="82"/>
      <c r="N918" s="68"/>
      <c r="O918" s="68"/>
      <c r="P918" s="68"/>
      <c r="Q918" s="462"/>
      <c r="R918" s="64"/>
      <c r="S918" s="70"/>
    </row>
    <row r="919" spans="4:19" x14ac:dyDescent="0.3">
      <c r="D919" s="65"/>
      <c r="E919" s="65"/>
      <c r="F919" s="65"/>
      <c r="G919" s="65"/>
      <c r="H919" s="63"/>
      <c r="I919" s="63"/>
      <c r="J919" s="63"/>
      <c r="K919" s="81"/>
      <c r="L919" s="82"/>
      <c r="M919" s="82"/>
      <c r="N919" s="68"/>
      <c r="O919" s="68"/>
      <c r="P919" s="68"/>
      <c r="Q919" s="462"/>
      <c r="R919" s="64"/>
      <c r="S919" s="70"/>
    </row>
    <row r="920" spans="4:19" x14ac:dyDescent="0.3">
      <c r="D920" s="65"/>
      <c r="E920" s="65"/>
      <c r="F920" s="65"/>
      <c r="G920" s="65"/>
      <c r="H920" s="63"/>
      <c r="I920" s="63"/>
      <c r="J920" s="63"/>
      <c r="K920" s="81"/>
      <c r="L920" s="82"/>
      <c r="M920" s="82"/>
      <c r="N920" s="68"/>
      <c r="O920" s="68"/>
      <c r="P920" s="68"/>
      <c r="Q920" s="462"/>
      <c r="R920" s="64"/>
      <c r="S920" s="70"/>
    </row>
    <row r="921" spans="4:19" x14ac:dyDescent="0.3">
      <c r="D921" s="65"/>
      <c r="E921" s="65"/>
      <c r="F921" s="65"/>
      <c r="G921" s="65"/>
      <c r="H921" s="63"/>
      <c r="I921" s="63"/>
      <c r="J921" s="63"/>
      <c r="K921" s="81"/>
      <c r="L921" s="82"/>
      <c r="M921" s="82"/>
      <c r="N921" s="68"/>
      <c r="O921" s="68"/>
      <c r="P921" s="68"/>
      <c r="Q921" s="462"/>
      <c r="R921" s="64"/>
      <c r="S921" s="70"/>
    </row>
    <row r="922" spans="4:19" x14ac:dyDescent="0.3">
      <c r="D922" s="65"/>
      <c r="E922" s="65"/>
      <c r="F922" s="65"/>
      <c r="G922" s="65"/>
      <c r="H922" s="63"/>
      <c r="I922" s="63"/>
      <c r="J922" s="63"/>
      <c r="K922" s="81"/>
      <c r="L922" s="82"/>
      <c r="M922" s="82"/>
      <c r="N922" s="68"/>
      <c r="O922" s="68"/>
      <c r="P922" s="68"/>
      <c r="Q922" s="462"/>
      <c r="R922" s="64"/>
      <c r="S922" s="70"/>
    </row>
    <row r="923" spans="4:19" x14ac:dyDescent="0.3">
      <c r="D923" s="65"/>
      <c r="E923" s="65"/>
      <c r="F923" s="65"/>
      <c r="G923" s="65"/>
      <c r="H923" s="63"/>
      <c r="I923" s="63"/>
      <c r="J923" s="63"/>
      <c r="K923" s="81"/>
      <c r="L923" s="82"/>
      <c r="M923" s="82"/>
      <c r="N923" s="68"/>
      <c r="O923" s="68"/>
      <c r="P923" s="68"/>
      <c r="Q923" s="462"/>
      <c r="R923" s="64"/>
      <c r="S923" s="70"/>
    </row>
    <row r="924" spans="4:19" x14ac:dyDescent="0.3">
      <c r="D924" s="65"/>
      <c r="E924" s="65"/>
      <c r="F924" s="65"/>
      <c r="G924" s="65"/>
      <c r="H924" s="63"/>
      <c r="I924" s="63"/>
      <c r="J924" s="63"/>
      <c r="K924" s="81"/>
      <c r="L924" s="82"/>
      <c r="M924" s="82"/>
      <c r="N924" s="68"/>
      <c r="O924" s="68"/>
      <c r="P924" s="68"/>
      <c r="Q924" s="462"/>
      <c r="R924" s="64"/>
      <c r="S924" s="70"/>
    </row>
    <row r="925" spans="4:19" x14ac:dyDescent="0.3">
      <c r="D925" s="65"/>
      <c r="E925" s="65"/>
      <c r="F925" s="65"/>
      <c r="G925" s="65"/>
      <c r="H925" s="63"/>
      <c r="I925" s="63"/>
      <c r="J925" s="63"/>
      <c r="K925" s="81"/>
      <c r="L925" s="82"/>
      <c r="M925" s="82"/>
      <c r="N925" s="68"/>
      <c r="O925" s="68"/>
      <c r="P925" s="68"/>
      <c r="Q925" s="462"/>
      <c r="R925" s="64"/>
      <c r="S925" s="70"/>
    </row>
    <row r="926" spans="4:19" x14ac:dyDescent="0.3">
      <c r="D926" s="65"/>
      <c r="E926" s="65"/>
      <c r="F926" s="65"/>
      <c r="G926" s="65"/>
      <c r="H926" s="63"/>
      <c r="I926" s="63"/>
      <c r="J926" s="63"/>
      <c r="K926" s="81"/>
      <c r="L926" s="82"/>
      <c r="M926" s="82"/>
      <c r="N926" s="68"/>
      <c r="O926" s="68"/>
      <c r="P926" s="68"/>
      <c r="Q926" s="462"/>
      <c r="R926" s="64"/>
      <c r="S926" s="70"/>
    </row>
    <row r="927" spans="4:19" x14ac:dyDescent="0.3">
      <c r="D927" s="65"/>
      <c r="E927" s="65"/>
      <c r="F927" s="65"/>
      <c r="G927" s="65"/>
      <c r="H927" s="63"/>
      <c r="I927" s="63"/>
      <c r="J927" s="63"/>
      <c r="K927" s="81"/>
      <c r="L927" s="82"/>
      <c r="M927" s="82"/>
      <c r="N927" s="68"/>
      <c r="O927" s="68"/>
      <c r="P927" s="68"/>
      <c r="Q927" s="462"/>
      <c r="R927" s="64"/>
      <c r="S927" s="70"/>
    </row>
    <row r="928" spans="4:19" x14ac:dyDescent="0.3">
      <c r="D928" s="65"/>
      <c r="E928" s="65"/>
      <c r="F928" s="65"/>
      <c r="G928" s="65"/>
      <c r="H928" s="63"/>
      <c r="I928" s="63"/>
      <c r="J928" s="63"/>
      <c r="K928" s="81"/>
      <c r="L928" s="82"/>
      <c r="M928" s="82"/>
      <c r="N928" s="68"/>
      <c r="O928" s="68"/>
      <c r="P928" s="68"/>
      <c r="Q928" s="462"/>
      <c r="R928" s="64"/>
      <c r="S928" s="70"/>
    </row>
    <row r="929" spans="4:19" x14ac:dyDescent="0.3">
      <c r="D929" s="65"/>
      <c r="E929" s="65"/>
      <c r="F929" s="65"/>
      <c r="G929" s="65"/>
      <c r="H929" s="63"/>
      <c r="I929" s="63"/>
      <c r="J929" s="63"/>
      <c r="K929" s="81"/>
      <c r="L929" s="82"/>
      <c r="M929" s="82"/>
      <c r="N929" s="68"/>
      <c r="O929" s="68"/>
      <c r="P929" s="68"/>
      <c r="Q929" s="462"/>
      <c r="R929" s="64"/>
      <c r="S929" s="70"/>
    </row>
    <row r="930" spans="4:19" x14ac:dyDescent="0.3">
      <c r="D930" s="65"/>
      <c r="E930" s="65"/>
      <c r="F930" s="65"/>
      <c r="G930" s="65"/>
      <c r="H930" s="63"/>
      <c r="I930" s="63"/>
      <c r="J930" s="63"/>
      <c r="K930" s="81"/>
      <c r="L930" s="82"/>
      <c r="M930" s="82"/>
      <c r="N930" s="68"/>
      <c r="O930" s="68"/>
      <c r="P930" s="68"/>
      <c r="Q930" s="462"/>
      <c r="R930" s="64"/>
      <c r="S930" s="70"/>
    </row>
    <row r="931" spans="4:19" x14ac:dyDescent="0.3">
      <c r="D931" s="65"/>
      <c r="E931" s="65"/>
      <c r="F931" s="65"/>
      <c r="G931" s="65"/>
      <c r="H931" s="63"/>
      <c r="I931" s="63"/>
      <c r="J931" s="63"/>
      <c r="K931" s="81"/>
      <c r="L931" s="82"/>
      <c r="M931" s="82"/>
      <c r="N931" s="68"/>
      <c r="O931" s="68"/>
      <c r="P931" s="68"/>
      <c r="Q931" s="462"/>
      <c r="R931" s="64"/>
      <c r="S931" s="70"/>
    </row>
    <row r="932" spans="4:19" x14ac:dyDescent="0.3">
      <c r="D932" s="65"/>
      <c r="E932" s="65"/>
      <c r="F932" s="65"/>
      <c r="G932" s="65"/>
      <c r="H932" s="63"/>
      <c r="I932" s="63"/>
      <c r="J932" s="63"/>
      <c r="K932" s="81"/>
      <c r="L932" s="82"/>
      <c r="M932" s="82"/>
      <c r="N932" s="68"/>
      <c r="O932" s="68"/>
      <c r="P932" s="68"/>
      <c r="Q932" s="462"/>
      <c r="R932" s="64"/>
      <c r="S932" s="70"/>
    </row>
    <row r="933" spans="4:19" x14ac:dyDescent="0.3">
      <c r="D933" s="65"/>
      <c r="E933" s="65"/>
      <c r="F933" s="65"/>
      <c r="G933" s="65"/>
      <c r="H933" s="63"/>
      <c r="I933" s="63"/>
      <c r="J933" s="63"/>
      <c r="K933" s="81"/>
      <c r="L933" s="82"/>
      <c r="M933" s="82"/>
      <c r="N933" s="68"/>
      <c r="O933" s="68"/>
      <c r="P933" s="68"/>
      <c r="Q933" s="462"/>
      <c r="R933" s="64"/>
      <c r="S933" s="70"/>
    </row>
    <row r="934" spans="4:19" x14ac:dyDescent="0.3">
      <c r="D934" s="65"/>
      <c r="E934" s="65"/>
      <c r="F934" s="65"/>
      <c r="G934" s="65"/>
      <c r="H934" s="63"/>
      <c r="I934" s="63"/>
      <c r="J934" s="63"/>
      <c r="K934" s="81"/>
      <c r="L934" s="82"/>
      <c r="M934" s="82"/>
      <c r="N934" s="68"/>
      <c r="O934" s="68"/>
      <c r="P934" s="68"/>
      <c r="Q934" s="462"/>
      <c r="R934" s="64"/>
      <c r="S934" s="70"/>
    </row>
    <row r="935" spans="4:19" x14ac:dyDescent="0.3">
      <c r="D935" s="65"/>
      <c r="E935" s="65"/>
      <c r="F935" s="65"/>
      <c r="G935" s="65"/>
      <c r="H935" s="63"/>
      <c r="I935" s="63"/>
      <c r="J935" s="63"/>
      <c r="K935" s="81"/>
      <c r="L935" s="82"/>
      <c r="M935" s="82"/>
      <c r="N935" s="68"/>
      <c r="O935" s="68"/>
      <c r="P935" s="68"/>
      <c r="Q935" s="462"/>
      <c r="R935" s="64"/>
      <c r="S935" s="70"/>
    </row>
    <row r="936" spans="4:19" x14ac:dyDescent="0.3">
      <c r="D936" s="65"/>
      <c r="E936" s="65"/>
      <c r="F936" s="65"/>
      <c r="G936" s="65"/>
      <c r="H936" s="63"/>
      <c r="I936" s="63"/>
      <c r="J936" s="63"/>
      <c r="K936" s="81"/>
      <c r="L936" s="82"/>
      <c r="M936" s="82"/>
      <c r="N936" s="68"/>
      <c r="O936" s="68"/>
      <c r="P936" s="68"/>
      <c r="Q936" s="462"/>
      <c r="R936" s="64"/>
      <c r="S936" s="70"/>
    </row>
    <row r="937" spans="4:19" x14ac:dyDescent="0.3">
      <c r="D937" s="65"/>
      <c r="E937" s="65"/>
      <c r="F937" s="65"/>
      <c r="G937" s="65"/>
      <c r="H937" s="63"/>
      <c r="I937" s="63"/>
      <c r="J937" s="63"/>
      <c r="K937" s="81"/>
      <c r="L937" s="82"/>
      <c r="M937" s="82"/>
      <c r="N937" s="68"/>
      <c r="O937" s="68"/>
      <c r="P937" s="68"/>
      <c r="Q937" s="462"/>
      <c r="R937" s="64"/>
      <c r="S937" s="70"/>
    </row>
    <row r="938" spans="4:19" x14ac:dyDescent="0.3">
      <c r="D938" s="65"/>
      <c r="E938" s="65"/>
      <c r="F938" s="65"/>
      <c r="G938" s="65"/>
      <c r="H938" s="63"/>
      <c r="I938" s="63"/>
      <c r="J938" s="63"/>
      <c r="K938" s="81"/>
      <c r="L938" s="82"/>
      <c r="M938" s="82"/>
      <c r="N938" s="68"/>
      <c r="O938" s="68"/>
      <c r="P938" s="68"/>
      <c r="Q938" s="462"/>
      <c r="R938" s="64"/>
      <c r="S938" s="70"/>
    </row>
    <row r="939" spans="4:19" x14ac:dyDescent="0.3">
      <c r="D939" s="65"/>
      <c r="E939" s="65"/>
      <c r="F939" s="65"/>
      <c r="G939" s="65"/>
      <c r="H939" s="63"/>
      <c r="I939" s="63"/>
      <c r="J939" s="63"/>
      <c r="K939" s="81"/>
      <c r="L939" s="82"/>
      <c r="M939" s="82"/>
      <c r="N939" s="68"/>
      <c r="O939" s="68"/>
      <c r="P939" s="68"/>
      <c r="Q939" s="462"/>
      <c r="R939" s="64"/>
      <c r="S939" s="70"/>
    </row>
    <row r="940" spans="4:19" x14ac:dyDescent="0.3">
      <c r="D940" s="65"/>
      <c r="E940" s="65"/>
      <c r="F940" s="65"/>
      <c r="G940" s="65"/>
      <c r="H940" s="63"/>
      <c r="I940" s="63"/>
      <c r="J940" s="63"/>
      <c r="K940" s="81"/>
      <c r="L940" s="82"/>
      <c r="M940" s="82"/>
      <c r="N940" s="68"/>
      <c r="O940" s="68"/>
      <c r="P940" s="68"/>
      <c r="Q940" s="462"/>
      <c r="R940" s="64"/>
      <c r="S940" s="70"/>
    </row>
    <row r="941" spans="4:19" x14ac:dyDescent="0.3">
      <c r="D941" s="65"/>
      <c r="E941" s="65"/>
      <c r="F941" s="65"/>
      <c r="G941" s="65"/>
      <c r="H941" s="63"/>
      <c r="I941" s="63"/>
      <c r="J941" s="63"/>
      <c r="K941" s="81"/>
      <c r="L941" s="82"/>
      <c r="M941" s="82"/>
      <c r="N941" s="68"/>
      <c r="O941" s="68"/>
      <c r="P941" s="68"/>
      <c r="Q941" s="462"/>
      <c r="R941" s="64"/>
      <c r="S941" s="70"/>
    </row>
    <row r="942" spans="4:19" x14ac:dyDescent="0.3">
      <c r="D942" s="65"/>
      <c r="E942" s="65"/>
      <c r="F942" s="65"/>
      <c r="G942" s="65"/>
      <c r="H942" s="63"/>
      <c r="I942" s="63"/>
      <c r="J942" s="63"/>
      <c r="K942" s="81"/>
      <c r="L942" s="82"/>
      <c r="M942" s="82"/>
      <c r="N942" s="68"/>
      <c r="O942" s="68"/>
      <c r="P942" s="68"/>
      <c r="Q942" s="462"/>
      <c r="R942" s="64"/>
      <c r="S942" s="70"/>
    </row>
    <row r="943" spans="4:19" x14ac:dyDescent="0.3">
      <c r="D943" s="65"/>
      <c r="E943" s="65"/>
      <c r="F943" s="65"/>
      <c r="G943" s="65"/>
      <c r="H943" s="63"/>
      <c r="I943" s="63"/>
      <c r="J943" s="63"/>
      <c r="K943" s="81"/>
      <c r="L943" s="82"/>
      <c r="M943" s="82"/>
      <c r="N943" s="68"/>
      <c r="O943" s="68"/>
      <c r="P943" s="68"/>
      <c r="Q943" s="462"/>
      <c r="R943" s="64"/>
      <c r="S943" s="70"/>
    </row>
    <row r="944" spans="4:19" x14ac:dyDescent="0.3">
      <c r="D944" s="65"/>
      <c r="E944" s="65"/>
      <c r="F944" s="65"/>
      <c r="G944" s="65"/>
      <c r="H944" s="63"/>
      <c r="I944" s="63"/>
      <c r="J944" s="63"/>
      <c r="K944" s="81"/>
      <c r="L944" s="82"/>
      <c r="M944" s="82"/>
      <c r="N944" s="68"/>
      <c r="O944" s="68"/>
      <c r="P944" s="68"/>
      <c r="Q944" s="462"/>
      <c r="R944" s="64"/>
      <c r="S944" s="70"/>
    </row>
    <row r="945" spans="4:19" x14ac:dyDescent="0.3">
      <c r="D945" s="65"/>
      <c r="E945" s="65"/>
      <c r="F945" s="65"/>
      <c r="G945" s="65"/>
      <c r="H945" s="63"/>
      <c r="I945" s="63"/>
      <c r="J945" s="63"/>
      <c r="K945" s="81"/>
      <c r="L945" s="82"/>
      <c r="M945" s="82"/>
      <c r="N945" s="68"/>
      <c r="O945" s="68"/>
      <c r="P945" s="68"/>
      <c r="Q945" s="462"/>
      <c r="R945" s="64"/>
      <c r="S945" s="70"/>
    </row>
    <row r="946" spans="4:19" x14ac:dyDescent="0.3">
      <c r="D946" s="65"/>
      <c r="E946" s="65"/>
      <c r="F946" s="65"/>
      <c r="G946" s="65"/>
      <c r="H946" s="63"/>
      <c r="I946" s="63"/>
      <c r="J946" s="63"/>
      <c r="K946" s="81"/>
      <c r="L946" s="82"/>
      <c r="M946" s="82"/>
      <c r="N946" s="68"/>
      <c r="O946" s="68"/>
      <c r="P946" s="68"/>
      <c r="Q946" s="462"/>
      <c r="R946" s="64"/>
      <c r="S946" s="70"/>
    </row>
    <row r="947" spans="4:19" x14ac:dyDescent="0.3">
      <c r="D947" s="65"/>
      <c r="E947" s="65"/>
      <c r="F947" s="65"/>
      <c r="G947" s="65"/>
      <c r="H947" s="63"/>
      <c r="I947" s="63"/>
      <c r="J947" s="63"/>
      <c r="K947" s="81"/>
      <c r="L947" s="82"/>
      <c r="M947" s="82"/>
      <c r="N947" s="68"/>
      <c r="O947" s="68"/>
      <c r="P947" s="68"/>
      <c r="Q947" s="462"/>
      <c r="R947" s="64"/>
      <c r="S947" s="70"/>
    </row>
    <row r="948" spans="4:19" x14ac:dyDescent="0.3">
      <c r="D948" s="65"/>
      <c r="E948" s="65"/>
      <c r="F948" s="65"/>
      <c r="G948" s="65"/>
      <c r="H948" s="63"/>
      <c r="I948" s="63"/>
      <c r="J948" s="63"/>
      <c r="K948" s="81"/>
      <c r="L948" s="82"/>
      <c r="M948" s="82"/>
      <c r="N948" s="68"/>
      <c r="O948" s="68"/>
      <c r="P948" s="68"/>
      <c r="Q948" s="462"/>
      <c r="R948" s="64"/>
      <c r="S948" s="70"/>
    </row>
    <row r="949" spans="4:19" x14ac:dyDescent="0.3">
      <c r="D949" s="65"/>
      <c r="E949" s="65"/>
      <c r="F949" s="65"/>
      <c r="G949" s="65"/>
      <c r="H949" s="63"/>
      <c r="I949" s="63"/>
      <c r="J949" s="63"/>
      <c r="K949" s="81"/>
      <c r="L949" s="82"/>
      <c r="M949" s="82"/>
      <c r="N949" s="68"/>
      <c r="O949" s="68"/>
      <c r="P949" s="68"/>
      <c r="Q949" s="462"/>
      <c r="R949" s="64"/>
      <c r="S949" s="70"/>
    </row>
    <row r="950" spans="4:19" x14ac:dyDescent="0.3">
      <c r="D950" s="65"/>
      <c r="E950" s="65"/>
      <c r="F950" s="65"/>
      <c r="G950" s="65"/>
      <c r="H950" s="63"/>
      <c r="I950" s="63"/>
      <c r="J950" s="63"/>
      <c r="K950" s="81"/>
      <c r="L950" s="82"/>
      <c r="M950" s="82"/>
      <c r="N950" s="68"/>
      <c r="O950" s="68"/>
      <c r="P950" s="68"/>
      <c r="Q950" s="462"/>
      <c r="R950" s="64"/>
      <c r="S950" s="70"/>
    </row>
    <row r="951" spans="4:19" x14ac:dyDescent="0.3">
      <c r="D951" s="65"/>
      <c r="E951" s="65"/>
      <c r="F951" s="65"/>
      <c r="G951" s="65"/>
      <c r="H951" s="63"/>
      <c r="I951" s="63"/>
      <c r="J951" s="63"/>
      <c r="K951" s="81"/>
      <c r="L951" s="82"/>
      <c r="M951" s="82"/>
      <c r="N951" s="68"/>
      <c r="O951" s="68"/>
      <c r="P951" s="68"/>
      <c r="Q951" s="462"/>
      <c r="R951" s="64"/>
      <c r="S951" s="70"/>
    </row>
    <row r="952" spans="4:19" x14ac:dyDescent="0.3">
      <c r="D952" s="65"/>
      <c r="E952" s="65"/>
      <c r="F952" s="65"/>
      <c r="G952" s="65"/>
      <c r="H952" s="63"/>
      <c r="I952" s="63"/>
      <c r="J952" s="63"/>
      <c r="K952" s="81"/>
      <c r="L952" s="82"/>
      <c r="M952" s="82"/>
      <c r="N952" s="68"/>
      <c r="O952" s="68"/>
      <c r="P952" s="68"/>
      <c r="Q952" s="462"/>
      <c r="R952" s="64"/>
      <c r="S952" s="70"/>
    </row>
    <row r="953" spans="4:19" x14ac:dyDescent="0.3">
      <c r="D953" s="65"/>
      <c r="E953" s="65"/>
      <c r="F953" s="65"/>
      <c r="G953" s="65"/>
      <c r="H953" s="63"/>
      <c r="I953" s="63"/>
      <c r="J953" s="63"/>
      <c r="K953" s="81"/>
      <c r="L953" s="82"/>
      <c r="M953" s="82"/>
      <c r="N953" s="68"/>
      <c r="O953" s="68"/>
      <c r="P953" s="68"/>
      <c r="Q953" s="462"/>
      <c r="R953" s="64"/>
      <c r="S953" s="70"/>
    </row>
    <row r="954" spans="4:19" x14ac:dyDescent="0.3">
      <c r="D954" s="65"/>
      <c r="E954" s="65"/>
      <c r="F954" s="65"/>
      <c r="G954" s="65"/>
      <c r="H954" s="63"/>
      <c r="I954" s="63"/>
      <c r="J954" s="63"/>
      <c r="K954" s="81"/>
      <c r="L954" s="82"/>
      <c r="M954" s="82"/>
      <c r="N954" s="68"/>
      <c r="O954" s="68"/>
      <c r="P954" s="68"/>
      <c r="Q954" s="462"/>
      <c r="R954" s="64"/>
      <c r="S954" s="70"/>
    </row>
    <row r="955" spans="4:19" x14ac:dyDescent="0.3">
      <c r="D955" s="65"/>
      <c r="E955" s="65"/>
      <c r="F955" s="65"/>
      <c r="G955" s="65"/>
      <c r="H955" s="63"/>
      <c r="I955" s="63"/>
      <c r="J955" s="63"/>
      <c r="K955" s="81"/>
      <c r="L955" s="82"/>
      <c r="M955" s="82"/>
      <c r="N955" s="68"/>
      <c r="O955" s="68"/>
      <c r="P955" s="68"/>
      <c r="Q955" s="462"/>
      <c r="R955" s="64"/>
      <c r="S955" s="70"/>
    </row>
    <row r="956" spans="4:19" x14ac:dyDescent="0.3">
      <c r="D956" s="65"/>
      <c r="E956" s="65"/>
      <c r="F956" s="65"/>
      <c r="G956" s="65"/>
      <c r="H956" s="63"/>
      <c r="I956" s="63"/>
      <c r="J956" s="63"/>
      <c r="K956" s="81"/>
      <c r="L956" s="82"/>
      <c r="M956" s="82"/>
      <c r="N956" s="68"/>
      <c r="O956" s="68"/>
      <c r="P956" s="68"/>
      <c r="Q956" s="462"/>
      <c r="R956" s="64"/>
      <c r="S956" s="70"/>
    </row>
    <row r="957" spans="4:19" x14ac:dyDescent="0.3">
      <c r="D957" s="65"/>
      <c r="E957" s="65"/>
      <c r="F957" s="65"/>
      <c r="G957" s="65"/>
      <c r="H957" s="63"/>
      <c r="I957" s="63"/>
      <c r="J957" s="63"/>
      <c r="K957" s="81"/>
      <c r="L957" s="82"/>
      <c r="M957" s="82"/>
      <c r="N957" s="68"/>
      <c r="O957" s="68"/>
      <c r="P957" s="68"/>
      <c r="Q957" s="462"/>
      <c r="R957" s="64"/>
      <c r="S957" s="70"/>
    </row>
    <row r="958" spans="4:19" x14ac:dyDescent="0.3">
      <c r="D958" s="65"/>
      <c r="E958" s="65"/>
      <c r="F958" s="65"/>
      <c r="G958" s="65"/>
      <c r="H958" s="63"/>
      <c r="I958" s="63"/>
      <c r="J958" s="63"/>
      <c r="K958" s="81"/>
      <c r="L958" s="82"/>
      <c r="M958" s="82"/>
      <c r="N958" s="68"/>
      <c r="O958" s="68"/>
      <c r="P958" s="68"/>
      <c r="Q958" s="462"/>
      <c r="R958" s="64"/>
      <c r="S958" s="70"/>
    </row>
    <row r="959" spans="4:19" x14ac:dyDescent="0.3">
      <c r="D959" s="65"/>
      <c r="E959" s="65"/>
      <c r="F959" s="65"/>
      <c r="G959" s="65"/>
      <c r="H959" s="63"/>
      <c r="I959" s="63"/>
      <c r="J959" s="63"/>
      <c r="K959" s="81"/>
      <c r="L959" s="82"/>
      <c r="M959" s="82"/>
      <c r="N959" s="68"/>
      <c r="O959" s="68"/>
      <c r="P959" s="68"/>
      <c r="Q959" s="462"/>
      <c r="R959" s="64"/>
      <c r="S959" s="70"/>
    </row>
    <row r="960" spans="4:19" x14ac:dyDescent="0.3">
      <c r="D960" s="65"/>
      <c r="E960" s="65"/>
      <c r="F960" s="65"/>
      <c r="G960" s="65"/>
      <c r="H960" s="63"/>
      <c r="I960" s="63"/>
      <c r="J960" s="63"/>
      <c r="K960" s="81"/>
      <c r="L960" s="82"/>
      <c r="M960" s="82"/>
      <c r="N960" s="68"/>
      <c r="O960" s="68"/>
      <c r="P960" s="68"/>
      <c r="Q960" s="462"/>
      <c r="R960" s="64"/>
      <c r="S960" s="70"/>
    </row>
    <row r="961" spans="4:19" x14ac:dyDescent="0.3">
      <c r="D961" s="65"/>
      <c r="E961" s="65"/>
      <c r="F961" s="65"/>
      <c r="G961" s="65"/>
      <c r="H961" s="63"/>
      <c r="I961" s="63"/>
      <c r="J961" s="63"/>
      <c r="K961" s="81"/>
      <c r="L961" s="82"/>
      <c r="M961" s="82"/>
      <c r="N961" s="68"/>
      <c r="O961" s="68"/>
      <c r="P961" s="68"/>
      <c r="Q961" s="462"/>
      <c r="R961" s="64"/>
      <c r="S961" s="70"/>
    </row>
    <row r="962" spans="4:19" x14ac:dyDescent="0.3">
      <c r="D962" s="65"/>
      <c r="E962" s="65"/>
      <c r="F962" s="65"/>
      <c r="G962" s="65"/>
      <c r="H962" s="63"/>
      <c r="I962" s="63"/>
      <c r="J962" s="63"/>
      <c r="K962" s="81"/>
      <c r="L962" s="82"/>
      <c r="M962" s="82"/>
      <c r="N962" s="68"/>
      <c r="O962" s="68"/>
      <c r="P962" s="68"/>
      <c r="Q962" s="462"/>
      <c r="R962" s="64"/>
      <c r="S962" s="70"/>
    </row>
    <row r="963" spans="4:19" x14ac:dyDescent="0.3">
      <c r="D963" s="65"/>
      <c r="E963" s="65"/>
      <c r="F963" s="65"/>
      <c r="G963" s="65"/>
      <c r="H963" s="63"/>
      <c r="I963" s="63"/>
      <c r="J963" s="63"/>
      <c r="K963" s="81"/>
      <c r="L963" s="82"/>
      <c r="M963" s="82"/>
      <c r="N963" s="68"/>
      <c r="O963" s="68"/>
      <c r="P963" s="68"/>
      <c r="Q963" s="462"/>
      <c r="R963" s="64"/>
      <c r="S963" s="70"/>
    </row>
    <row r="964" spans="4:19" x14ac:dyDescent="0.3">
      <c r="D964" s="65"/>
      <c r="E964" s="65"/>
      <c r="F964" s="65"/>
      <c r="G964" s="65"/>
      <c r="H964" s="63"/>
      <c r="I964" s="63"/>
      <c r="J964" s="63"/>
      <c r="K964" s="81"/>
      <c r="L964" s="82"/>
      <c r="M964" s="82"/>
      <c r="N964" s="68"/>
      <c r="O964" s="68"/>
      <c r="P964" s="68"/>
      <c r="Q964" s="462"/>
      <c r="R964" s="64"/>
      <c r="S964" s="70"/>
    </row>
    <row r="965" spans="4:19" x14ac:dyDescent="0.3">
      <c r="D965" s="65"/>
      <c r="E965" s="65"/>
      <c r="F965" s="65"/>
      <c r="G965" s="65"/>
      <c r="H965" s="63"/>
      <c r="I965" s="63"/>
      <c r="J965" s="63"/>
      <c r="K965" s="81"/>
      <c r="L965" s="82"/>
      <c r="M965" s="82"/>
      <c r="N965" s="68"/>
      <c r="O965" s="68"/>
      <c r="P965" s="68"/>
      <c r="Q965" s="462"/>
      <c r="R965" s="64"/>
      <c r="S965" s="70"/>
    </row>
    <row r="966" spans="4:19" x14ac:dyDescent="0.3">
      <c r="D966" s="65"/>
      <c r="E966" s="65"/>
      <c r="F966" s="65"/>
      <c r="G966" s="65"/>
      <c r="H966" s="63"/>
      <c r="I966" s="63"/>
      <c r="J966" s="63"/>
      <c r="K966" s="81"/>
      <c r="L966" s="82"/>
      <c r="M966" s="82"/>
      <c r="N966" s="68"/>
      <c r="O966" s="68"/>
      <c r="P966" s="68"/>
      <c r="Q966" s="462"/>
      <c r="R966" s="64"/>
      <c r="S966" s="70"/>
    </row>
    <row r="967" spans="4:19" x14ac:dyDescent="0.3">
      <c r="D967" s="65"/>
      <c r="E967" s="65"/>
      <c r="F967" s="65"/>
      <c r="G967" s="65"/>
      <c r="H967" s="63"/>
      <c r="I967" s="63"/>
      <c r="J967" s="63"/>
      <c r="K967" s="81"/>
      <c r="L967" s="82"/>
      <c r="M967" s="82"/>
      <c r="N967" s="68"/>
      <c r="O967" s="68"/>
      <c r="P967" s="68"/>
      <c r="Q967" s="462"/>
      <c r="R967" s="64"/>
      <c r="S967" s="70"/>
    </row>
    <row r="968" spans="4:19" x14ac:dyDescent="0.3">
      <c r="D968" s="65"/>
      <c r="E968" s="65"/>
      <c r="F968" s="65"/>
      <c r="G968" s="65"/>
      <c r="H968" s="63"/>
      <c r="I968" s="63"/>
      <c r="J968" s="63"/>
      <c r="K968" s="81"/>
      <c r="L968" s="82"/>
      <c r="M968" s="82"/>
      <c r="N968" s="68"/>
      <c r="O968" s="68"/>
      <c r="P968" s="68"/>
      <c r="Q968" s="462"/>
      <c r="R968" s="64"/>
      <c r="S968" s="70"/>
    </row>
    <row r="969" spans="4:19" x14ac:dyDescent="0.3">
      <c r="D969" s="65"/>
      <c r="E969" s="65"/>
      <c r="F969" s="65"/>
      <c r="G969" s="65"/>
      <c r="H969" s="63"/>
      <c r="I969" s="63"/>
      <c r="J969" s="63"/>
      <c r="K969" s="81"/>
      <c r="L969" s="82"/>
      <c r="M969" s="82"/>
      <c r="N969" s="68"/>
      <c r="O969" s="68"/>
      <c r="P969" s="68"/>
      <c r="Q969" s="462"/>
      <c r="R969" s="64"/>
      <c r="S969" s="70"/>
    </row>
    <row r="970" spans="4:19" x14ac:dyDescent="0.3">
      <c r="D970" s="65"/>
      <c r="E970" s="65"/>
      <c r="F970" s="65"/>
      <c r="G970" s="65"/>
      <c r="H970" s="63"/>
      <c r="I970" s="63"/>
      <c r="J970" s="63"/>
      <c r="K970" s="81"/>
      <c r="L970" s="82"/>
      <c r="M970" s="82"/>
      <c r="N970" s="68"/>
      <c r="O970" s="68"/>
      <c r="P970" s="68"/>
      <c r="Q970" s="462"/>
      <c r="R970" s="64"/>
      <c r="S970" s="70"/>
    </row>
    <row r="971" spans="4:19" x14ac:dyDescent="0.3">
      <c r="D971" s="65"/>
      <c r="E971" s="65"/>
      <c r="F971" s="65"/>
      <c r="G971" s="65"/>
      <c r="H971" s="63"/>
      <c r="I971" s="63"/>
      <c r="J971" s="63"/>
      <c r="K971" s="81"/>
      <c r="L971" s="82"/>
      <c r="M971" s="82"/>
      <c r="N971" s="68"/>
      <c r="O971" s="68"/>
      <c r="P971" s="68"/>
      <c r="Q971" s="462"/>
      <c r="R971" s="64"/>
      <c r="S971" s="70"/>
    </row>
    <row r="972" spans="4:19" x14ac:dyDescent="0.3">
      <c r="D972" s="65"/>
      <c r="E972" s="65"/>
      <c r="F972" s="65"/>
      <c r="G972" s="65"/>
      <c r="H972" s="63"/>
      <c r="I972" s="63"/>
      <c r="J972" s="63"/>
      <c r="K972" s="81"/>
      <c r="L972" s="82"/>
      <c r="M972" s="82"/>
      <c r="N972" s="68"/>
      <c r="O972" s="68"/>
      <c r="P972" s="68"/>
      <c r="Q972" s="462"/>
      <c r="R972" s="64"/>
      <c r="S972" s="70"/>
    </row>
    <row r="973" spans="4:19" x14ac:dyDescent="0.3">
      <c r="D973" s="65"/>
      <c r="E973" s="65"/>
      <c r="F973" s="65"/>
      <c r="G973" s="65"/>
      <c r="H973" s="63"/>
      <c r="I973" s="63"/>
      <c r="J973" s="63"/>
      <c r="K973" s="81"/>
      <c r="L973" s="82"/>
      <c r="M973" s="82"/>
      <c r="N973" s="68"/>
      <c r="O973" s="68"/>
      <c r="P973" s="68"/>
      <c r="Q973" s="462"/>
      <c r="R973" s="64"/>
      <c r="S973" s="70"/>
    </row>
    <row r="974" spans="4:19" x14ac:dyDescent="0.3">
      <c r="D974" s="65"/>
      <c r="E974" s="65"/>
      <c r="F974" s="65"/>
      <c r="G974" s="65"/>
      <c r="H974" s="63"/>
      <c r="I974" s="63"/>
      <c r="J974" s="63"/>
      <c r="K974" s="81"/>
      <c r="L974" s="82"/>
      <c r="M974" s="82"/>
      <c r="N974" s="68"/>
      <c r="O974" s="68"/>
      <c r="P974" s="68"/>
      <c r="Q974" s="462"/>
      <c r="R974" s="64"/>
      <c r="S974" s="70"/>
    </row>
    <row r="975" spans="4:19" x14ac:dyDescent="0.3">
      <c r="D975" s="65"/>
      <c r="E975" s="65"/>
      <c r="F975" s="65"/>
      <c r="G975" s="65"/>
      <c r="H975" s="63"/>
      <c r="I975" s="63"/>
      <c r="J975" s="63"/>
      <c r="K975" s="81"/>
      <c r="L975" s="82"/>
      <c r="M975" s="82"/>
      <c r="N975" s="68"/>
      <c r="O975" s="68"/>
      <c r="P975" s="68"/>
      <c r="Q975" s="462"/>
      <c r="R975" s="64"/>
      <c r="S975" s="70"/>
    </row>
    <row r="976" spans="4:19" x14ac:dyDescent="0.3">
      <c r="D976" s="65"/>
      <c r="E976" s="65"/>
      <c r="F976" s="65"/>
      <c r="G976" s="65"/>
      <c r="H976" s="63"/>
      <c r="I976" s="63"/>
      <c r="J976" s="63"/>
      <c r="K976" s="81"/>
      <c r="L976" s="82"/>
      <c r="M976" s="82"/>
      <c r="N976" s="68"/>
      <c r="O976" s="68"/>
      <c r="P976" s="68"/>
      <c r="Q976" s="462"/>
      <c r="R976" s="64"/>
      <c r="S976" s="70"/>
    </row>
    <row r="977" spans="4:19" x14ac:dyDescent="0.3">
      <c r="D977" s="65"/>
      <c r="E977" s="65"/>
      <c r="F977" s="65"/>
      <c r="G977" s="65"/>
      <c r="H977" s="63"/>
      <c r="I977" s="63"/>
      <c r="J977" s="63"/>
      <c r="K977" s="81"/>
      <c r="L977" s="82"/>
      <c r="M977" s="82"/>
      <c r="N977" s="68"/>
      <c r="O977" s="68"/>
      <c r="P977" s="68"/>
      <c r="Q977" s="462"/>
      <c r="R977" s="64"/>
      <c r="S977" s="70"/>
    </row>
    <row r="978" spans="4:19" x14ac:dyDescent="0.3">
      <c r="D978" s="65"/>
      <c r="E978" s="65"/>
      <c r="F978" s="65"/>
      <c r="G978" s="65"/>
      <c r="H978" s="63"/>
      <c r="I978" s="63"/>
      <c r="J978" s="63"/>
      <c r="K978" s="81"/>
      <c r="L978" s="82"/>
      <c r="M978" s="82"/>
      <c r="N978" s="68"/>
      <c r="O978" s="68"/>
      <c r="P978" s="68"/>
      <c r="Q978" s="462"/>
      <c r="R978" s="64"/>
      <c r="S978" s="70"/>
    </row>
    <row r="979" spans="4:19" x14ac:dyDescent="0.3">
      <c r="D979" s="65"/>
      <c r="E979" s="65"/>
      <c r="F979" s="65"/>
      <c r="G979" s="65"/>
      <c r="H979" s="63"/>
      <c r="I979" s="63"/>
      <c r="J979" s="63"/>
      <c r="K979" s="81"/>
      <c r="L979" s="82"/>
      <c r="M979" s="82"/>
      <c r="N979" s="68"/>
      <c r="O979" s="68"/>
      <c r="P979" s="68"/>
      <c r="Q979" s="462"/>
      <c r="R979" s="64"/>
      <c r="S979" s="70"/>
    </row>
    <row r="980" spans="4:19" x14ac:dyDescent="0.3">
      <c r="D980" s="65"/>
      <c r="E980" s="65"/>
      <c r="F980" s="65"/>
      <c r="G980" s="65"/>
      <c r="H980" s="63"/>
      <c r="I980" s="63"/>
      <c r="J980" s="63"/>
      <c r="K980" s="81"/>
      <c r="L980" s="82"/>
      <c r="M980" s="82"/>
      <c r="N980" s="68"/>
      <c r="O980" s="68"/>
      <c r="P980" s="68"/>
      <c r="Q980" s="462"/>
      <c r="R980" s="64"/>
      <c r="S980" s="70"/>
    </row>
    <row r="981" spans="4:19" x14ac:dyDescent="0.3">
      <c r="D981" s="65"/>
      <c r="E981" s="65"/>
      <c r="F981" s="65"/>
      <c r="G981" s="65"/>
      <c r="H981" s="63"/>
      <c r="I981" s="63"/>
      <c r="J981" s="63"/>
      <c r="K981" s="81"/>
      <c r="L981" s="82"/>
      <c r="M981" s="82"/>
      <c r="N981" s="68"/>
      <c r="O981" s="68"/>
      <c r="P981" s="68"/>
      <c r="Q981" s="462"/>
      <c r="R981" s="64"/>
      <c r="S981" s="70"/>
    </row>
    <row r="982" spans="4:19" x14ac:dyDescent="0.3">
      <c r="D982" s="65"/>
      <c r="E982" s="65"/>
      <c r="F982" s="65"/>
      <c r="G982" s="65"/>
      <c r="H982" s="63"/>
      <c r="I982" s="63"/>
      <c r="J982" s="63"/>
      <c r="K982" s="81"/>
      <c r="L982" s="82"/>
      <c r="M982" s="82"/>
      <c r="N982" s="68"/>
      <c r="O982" s="68"/>
      <c r="P982" s="68"/>
      <c r="Q982" s="462"/>
      <c r="R982" s="64"/>
      <c r="S982" s="70"/>
    </row>
    <row r="983" spans="4:19" x14ac:dyDescent="0.3">
      <c r="D983" s="65"/>
      <c r="E983" s="65"/>
      <c r="F983" s="65"/>
      <c r="G983" s="65"/>
      <c r="H983" s="63"/>
      <c r="I983" s="63"/>
      <c r="J983" s="63"/>
      <c r="K983" s="81"/>
      <c r="L983" s="82"/>
      <c r="M983" s="82"/>
      <c r="N983" s="68"/>
      <c r="O983" s="68"/>
      <c r="P983" s="68"/>
      <c r="Q983" s="462"/>
      <c r="R983" s="64"/>
      <c r="S983" s="70"/>
    </row>
    <row r="984" spans="4:19" x14ac:dyDescent="0.3">
      <c r="D984" s="65"/>
      <c r="E984" s="65"/>
      <c r="F984" s="65"/>
      <c r="G984" s="65"/>
      <c r="H984" s="63"/>
      <c r="I984" s="63"/>
      <c r="J984" s="63"/>
      <c r="K984" s="81"/>
      <c r="L984" s="82"/>
      <c r="M984" s="82"/>
      <c r="N984" s="68"/>
      <c r="O984" s="68"/>
      <c r="P984" s="68"/>
      <c r="Q984" s="462"/>
      <c r="R984" s="64"/>
      <c r="S984" s="70"/>
    </row>
    <row r="985" spans="4:19" x14ac:dyDescent="0.3">
      <c r="D985" s="65"/>
      <c r="E985" s="65"/>
      <c r="F985" s="65"/>
      <c r="G985" s="65"/>
      <c r="H985" s="63"/>
      <c r="I985" s="63"/>
      <c r="J985" s="63"/>
      <c r="K985" s="81"/>
      <c r="L985" s="82"/>
      <c r="M985" s="82"/>
      <c r="N985" s="68"/>
      <c r="O985" s="68"/>
      <c r="P985" s="68"/>
      <c r="Q985" s="462"/>
      <c r="R985" s="64"/>
      <c r="S985" s="70"/>
    </row>
    <row r="986" spans="4:19" x14ac:dyDescent="0.3">
      <c r="D986" s="65"/>
      <c r="E986" s="65"/>
      <c r="F986" s="65"/>
      <c r="G986" s="65"/>
      <c r="H986" s="63"/>
      <c r="I986" s="63"/>
      <c r="J986" s="63"/>
      <c r="K986" s="81"/>
      <c r="L986" s="82"/>
      <c r="M986" s="82"/>
      <c r="N986" s="68"/>
      <c r="O986" s="68"/>
      <c r="P986" s="68"/>
      <c r="Q986" s="462"/>
      <c r="R986" s="64"/>
      <c r="S986" s="70"/>
    </row>
    <row r="987" spans="4:19" x14ac:dyDescent="0.3">
      <c r="D987" s="65"/>
      <c r="E987" s="65"/>
      <c r="F987" s="65"/>
      <c r="G987" s="65"/>
      <c r="H987" s="63"/>
      <c r="I987" s="63"/>
      <c r="J987" s="63"/>
      <c r="K987" s="81"/>
      <c r="L987" s="82"/>
      <c r="M987" s="82"/>
      <c r="N987" s="68"/>
      <c r="O987" s="68"/>
      <c r="P987" s="68"/>
      <c r="Q987" s="462"/>
      <c r="R987" s="64"/>
      <c r="S987" s="70"/>
    </row>
  </sheetData>
  <sheetProtection algorithmName="SHA-512" hashValue="Svq0aBC7YV4SJ6x3p80+AFPu8tJyUaPcH67gA0IB15Y3u+jOnToljoSIu12As9zL29/zjUdvI8ABZHfym/DUzA==" saltValue="nzizbdBi7xUECybVP2cizA==" spinCount="100000" sheet="1" objects="1" scenarios="1" sort="0" autoFilter="0" pivotTables="0"/>
  <mergeCells count="7">
    <mergeCell ref="A1:K2"/>
    <mergeCell ref="T1:V1"/>
    <mergeCell ref="A3:B3"/>
    <mergeCell ref="D3:K3"/>
    <mergeCell ref="N3:P3"/>
    <mergeCell ref="Q3:S3"/>
    <mergeCell ref="T3:V3"/>
  </mergeCells>
  <conditionalFormatting sqref="S5:S6 S9:S13 S125 S15:S16 S18:S119">
    <cfRule type="containsBlanks" priority="619" stopIfTrue="1">
      <formula>LEN(TRIM(S5))=0</formula>
    </cfRule>
  </conditionalFormatting>
  <conditionalFormatting sqref="T5:V5 T125:V125 T15:V16 T6 T18:V119 T8:V13">
    <cfRule type="expression" dxfId="556" priority="610">
      <formula>$S5&lt;TODAY()</formula>
    </cfRule>
  </conditionalFormatting>
  <conditionalFormatting sqref="C47:C48">
    <cfRule type="expression" dxfId="555" priority="456" stopIfTrue="1">
      <formula>#REF! &lt;= NOW()+30</formula>
    </cfRule>
  </conditionalFormatting>
  <conditionalFormatting sqref="A125:K125 A5:K119">
    <cfRule type="expression" dxfId="554" priority="609">
      <formula>LEFT($I5,3)="Pre"</formula>
    </cfRule>
    <cfRule type="expression" dxfId="553" priority="611">
      <formula>LEFT($I5,3)="Sup"</formula>
    </cfRule>
    <cfRule type="expression" dxfId="552" priority="612">
      <formula>LEFT($I5,3)="Obs"</formula>
    </cfRule>
    <cfRule type="expression" dxfId="551" priority="613">
      <formula>LEFT($I5,3)="Pri"</formula>
    </cfRule>
  </conditionalFormatting>
  <conditionalFormatting sqref="S8">
    <cfRule type="containsBlanks" priority="454" stopIfTrue="1">
      <formula>LEN(TRIM(S8))=0</formula>
    </cfRule>
  </conditionalFormatting>
  <conditionalFormatting sqref="S120:S124">
    <cfRule type="containsBlanks" priority="447" stopIfTrue="1">
      <formula>LEN(TRIM(S120))=0</formula>
    </cfRule>
  </conditionalFormatting>
  <conditionalFormatting sqref="T120:V124">
    <cfRule type="expression" dxfId="550" priority="438">
      <formula>$S120&lt;TODAY()</formula>
    </cfRule>
  </conditionalFormatting>
  <conditionalFormatting sqref="A120:K124">
    <cfRule type="expression" dxfId="549" priority="437">
      <formula>LEFT($I120,3)="Pre"</formula>
    </cfRule>
    <cfRule type="expression" dxfId="548" priority="439">
      <formula>LEFT($I120,3)="Sup"</formula>
    </cfRule>
    <cfRule type="expression" dxfId="547" priority="440">
      <formula>LEFT($I120,3)="Obs"</formula>
    </cfRule>
    <cfRule type="expression" dxfId="546" priority="441">
      <formula>LEFT($I120,3)="Pri"</formula>
    </cfRule>
  </conditionalFormatting>
  <conditionalFormatting sqref="S7">
    <cfRule type="containsBlanks" priority="400" stopIfTrue="1">
      <formula>LEN(TRIM(S7))=0</formula>
    </cfRule>
  </conditionalFormatting>
  <conditionalFormatting sqref="U7">
    <cfRule type="expression" dxfId="545" priority="399">
      <formula>$S7&lt;TODAY()</formula>
    </cfRule>
  </conditionalFormatting>
  <conditionalFormatting sqref="S14">
    <cfRule type="containsBlanks" priority="397" stopIfTrue="1">
      <formula>LEN(TRIM(S14))=0</formula>
    </cfRule>
  </conditionalFormatting>
  <conditionalFormatting sqref="T14:V14">
    <cfRule type="expression" dxfId="544" priority="396">
      <formula>$S14&lt;TODAY()</formula>
    </cfRule>
  </conditionalFormatting>
  <conditionalFormatting sqref="S17">
    <cfRule type="containsBlanks" priority="394" stopIfTrue="1">
      <formula>LEN(TRIM(S17))=0</formula>
    </cfRule>
  </conditionalFormatting>
  <conditionalFormatting sqref="T17 V17">
    <cfRule type="expression" dxfId="543" priority="393">
      <formula>$S17&lt;TODAY()</formula>
    </cfRule>
  </conditionalFormatting>
  <conditionalFormatting sqref="U6">
    <cfRule type="expression" dxfId="542" priority="377">
      <formula>$S6&lt;TODAY()</formula>
    </cfRule>
  </conditionalFormatting>
  <conditionalFormatting sqref="V7">
    <cfRule type="expression" dxfId="541" priority="4">
      <formula>$S7&lt;TODAY()</formula>
    </cfRule>
  </conditionalFormatting>
  <conditionalFormatting sqref="T7">
    <cfRule type="expression" dxfId="540" priority="3">
      <formula>$S7&lt;TODAY()</formula>
    </cfRule>
  </conditionalFormatting>
  <conditionalFormatting sqref="V6">
    <cfRule type="expression" dxfId="539" priority="2">
      <formula>$S6&lt;TODAY()</formula>
    </cfRule>
  </conditionalFormatting>
  <conditionalFormatting sqref="U17">
    <cfRule type="expression" dxfId="538" priority="1">
      <formula>$S17&lt;TODAY()</formula>
    </cfRule>
  </conditionalFormatting>
  <pageMargins left="0.7" right="0.7" top="0.75" bottom="0.75" header="0.3" footer="0.3"/>
  <pageSetup paperSize="9"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620" operator="lessThan" id="{98AED373-20AB-49DA-9A08-1752C8C23EA3}">
            <xm:f>Sheet2!$F$2</xm:f>
            <x14:dxf>
              <fill>
                <patternFill>
                  <bgColor rgb="FFFF0000"/>
                </patternFill>
              </fill>
            </x14:dxf>
          </x14:cfRule>
          <xm:sqref>S5:S6 S9:S13 S125 S15:S16 S18:S119</xm:sqref>
        </x14:conditionalFormatting>
        <x14:conditionalFormatting xmlns:xm="http://schemas.microsoft.com/office/excel/2006/main">
          <x14:cfRule type="containsText" priority="614" operator="containsText" id="{A029A220-EDF1-416E-8AFA-1E625C659915}">
            <xm:f>NOT(ISERROR(SEARCH(Sheet2!$D$8,W5)))</xm:f>
            <xm:f>Sheet2!$D$8</xm:f>
            <x14:dxf>
              <fill>
                <patternFill>
                  <bgColor rgb="FFFF0000"/>
                </patternFill>
              </fill>
            </x14:dxf>
          </x14:cfRule>
          <x14:cfRule type="containsText" priority="615" operator="containsText" id="{97C674DD-0147-4B28-8115-656B2145B57A}">
            <xm:f>NOT(ISERROR(SEARCH(Sheet2!$D$7,W5)))</xm:f>
            <xm:f>Sheet2!$D$7</xm:f>
            <x14:dxf>
              <fill>
                <patternFill>
                  <bgColor rgb="FF00B050"/>
                </patternFill>
              </fill>
            </x14:dxf>
          </x14:cfRule>
          <x14:cfRule type="containsText" priority="616" operator="containsText" id="{3F602CEF-2F3B-4270-91F0-0D31A270BE9C}">
            <xm:f>NOT(ISERROR(SEARCH(Sheet2!$D$6,W5)))</xm:f>
            <xm:f>Sheet2!$D$6</xm:f>
            <x14:dxf>
              <fill>
                <patternFill>
                  <bgColor rgb="FFFFFF00"/>
                </patternFill>
              </fill>
            </x14:dxf>
          </x14:cfRule>
          <x14:cfRule type="containsText" priority="617" operator="containsText" id="{5419A73C-DC2D-4226-A698-D9FAE0DEB2B3}">
            <xm:f>NOT(ISERROR(SEARCH(Sheet2!$D$5,W5)))</xm:f>
            <xm:f>Sheet2!$D$5</xm:f>
            <x14:dxf>
              <fill>
                <patternFill>
                  <bgColor rgb="FFFFFF00"/>
                </patternFill>
              </fill>
            </x14:dxf>
          </x14:cfRule>
          <x14:cfRule type="containsText" priority="618" operator="containsText" id="{23A181FE-C980-4477-86F5-25F09F87BA42}">
            <xm:f>NOT(ISERROR(SEARCH(Sheet2!$D$4,W5)))</xm:f>
            <xm:f>Sheet2!$D$4</xm:f>
            <x14:dxf>
              <fill>
                <patternFill>
                  <bgColor rgb="FFFF0000"/>
                </patternFill>
              </fill>
            </x14:dxf>
          </x14:cfRule>
          <xm:sqref>W5:AG119 W125:AJ125 AM125:AN125 AS125 AW125:AX125 BG125:CH125</xm:sqref>
        </x14:conditionalFormatting>
        <x14:conditionalFormatting xmlns:xm="http://schemas.microsoft.com/office/excel/2006/main">
          <x14:cfRule type="cellIs" priority="455" operator="lessThan" id="{1BAD4CF6-03A7-49C7-99C9-0ADD57ABB227}">
            <xm:f>Sheet2!$F$2</xm:f>
            <x14:dxf>
              <fill>
                <patternFill>
                  <bgColor rgb="FFFF0000"/>
                </patternFill>
              </fill>
            </x14:dxf>
          </x14:cfRule>
          <xm:sqref>S8</xm:sqref>
        </x14:conditionalFormatting>
        <x14:conditionalFormatting xmlns:xm="http://schemas.microsoft.com/office/excel/2006/main">
          <x14:cfRule type="containsText" priority="449" operator="containsText" id="{DEA5E87F-7139-44FC-B7BE-9AE78AF98F26}">
            <xm:f>NOT(ISERROR(SEARCH(Sheet2!$D$8,AM5)))</xm:f>
            <xm:f>Sheet2!$D$8</xm:f>
            <x14:dxf>
              <fill>
                <patternFill>
                  <bgColor rgb="FFFF0000"/>
                </patternFill>
              </fill>
            </x14:dxf>
          </x14:cfRule>
          <x14:cfRule type="containsText" priority="450" operator="containsText" id="{9BE1E348-CEED-44FB-AB8C-66E4DB2914D8}">
            <xm:f>NOT(ISERROR(SEARCH(Sheet2!$D$7,AM5)))</xm:f>
            <xm:f>Sheet2!$D$7</xm:f>
            <x14:dxf>
              <fill>
                <patternFill>
                  <bgColor rgb="FF00B050"/>
                </patternFill>
              </fill>
            </x14:dxf>
          </x14:cfRule>
          <x14:cfRule type="containsText" priority="451" operator="containsText" id="{0BFF0985-F0FB-4994-81C1-B8ED93DD7811}">
            <xm:f>NOT(ISERROR(SEARCH(Sheet2!$D$6,AM5)))</xm:f>
            <xm:f>Sheet2!$D$6</xm:f>
            <x14:dxf>
              <fill>
                <patternFill>
                  <bgColor rgb="FFFFFF00"/>
                </patternFill>
              </fill>
            </x14:dxf>
          </x14:cfRule>
          <x14:cfRule type="containsText" priority="452" operator="containsText" id="{8ACFF8CD-A36D-45D6-BEB3-D7705DD9ABE9}">
            <xm:f>NOT(ISERROR(SEARCH(Sheet2!$D$5,AM5)))</xm:f>
            <xm:f>Sheet2!$D$5</xm:f>
            <x14:dxf>
              <fill>
                <patternFill>
                  <bgColor rgb="FFFFFF00"/>
                </patternFill>
              </fill>
            </x14:dxf>
          </x14:cfRule>
          <x14:cfRule type="containsText" priority="453" operator="containsText" id="{50FC4103-E52E-4BCB-B679-D2EB134C1808}">
            <xm:f>NOT(ISERROR(SEARCH(Sheet2!$D$4,AM5)))</xm:f>
            <xm:f>Sheet2!$D$4</xm:f>
            <x14:dxf>
              <fill>
                <patternFill>
                  <bgColor rgb="FFFF0000"/>
                </patternFill>
              </fill>
            </x14:dxf>
          </x14:cfRule>
          <xm:sqref>AM5:AN119 AS5:AS119 AW5:AX41 AW43:AX85 AW87:AX119 BG5:CH119</xm:sqref>
        </x14:conditionalFormatting>
        <x14:conditionalFormatting xmlns:xm="http://schemas.microsoft.com/office/excel/2006/main">
          <x14:cfRule type="cellIs" priority="448" operator="lessThan" id="{B4F549C9-BD92-47C7-BFE5-1F7786CAFAFF}">
            <xm:f>Sheet2!$F$2</xm:f>
            <x14:dxf>
              <fill>
                <patternFill>
                  <bgColor rgb="FFFF0000"/>
                </patternFill>
              </fill>
            </x14:dxf>
          </x14:cfRule>
          <xm:sqref>S120:S124</xm:sqref>
        </x14:conditionalFormatting>
        <x14:conditionalFormatting xmlns:xm="http://schemas.microsoft.com/office/excel/2006/main">
          <x14:cfRule type="containsText" priority="442" operator="containsText" id="{559D4F7F-C179-42E0-A255-AE67FD5276C8}">
            <xm:f>NOT(ISERROR(SEARCH(Sheet2!$D$8,W120)))</xm:f>
            <xm:f>Sheet2!$D$8</xm:f>
            <x14:dxf>
              <fill>
                <patternFill>
                  <bgColor rgb="FFFF0000"/>
                </patternFill>
              </fill>
            </x14:dxf>
          </x14:cfRule>
          <x14:cfRule type="containsText" priority="443" operator="containsText" id="{7793F879-C6F4-44A2-8219-7DAD32215AF4}">
            <xm:f>NOT(ISERROR(SEARCH(Sheet2!$D$7,W120)))</xm:f>
            <xm:f>Sheet2!$D$7</xm:f>
            <x14:dxf>
              <fill>
                <patternFill>
                  <bgColor rgb="FF00B050"/>
                </patternFill>
              </fill>
            </x14:dxf>
          </x14:cfRule>
          <x14:cfRule type="containsText" priority="444" operator="containsText" id="{6ED3CEAF-0A6D-4BC7-93CE-815542E786C7}">
            <xm:f>NOT(ISERROR(SEARCH(Sheet2!$D$6,W120)))</xm:f>
            <xm:f>Sheet2!$D$6</xm:f>
            <x14:dxf>
              <fill>
                <patternFill>
                  <bgColor rgb="FFFFFF00"/>
                </patternFill>
              </fill>
            </x14:dxf>
          </x14:cfRule>
          <x14:cfRule type="containsText" priority="445" operator="containsText" id="{E2796255-15A3-451C-8641-E4745EEFCA0A}">
            <xm:f>NOT(ISERROR(SEARCH(Sheet2!$D$5,W120)))</xm:f>
            <xm:f>Sheet2!$D$5</xm:f>
            <x14:dxf>
              <fill>
                <patternFill>
                  <bgColor rgb="FFFFFF00"/>
                </patternFill>
              </fill>
            </x14:dxf>
          </x14:cfRule>
          <x14:cfRule type="containsText" priority="446" operator="containsText" id="{39F243B3-3A1F-4C6E-A98E-D9731D6F5E64}">
            <xm:f>NOT(ISERROR(SEARCH(Sheet2!$D$4,W120)))</xm:f>
            <xm:f>Sheet2!$D$4</xm:f>
            <x14:dxf>
              <fill>
                <patternFill>
                  <bgColor rgb="FFFF0000"/>
                </patternFill>
              </fill>
            </x14:dxf>
          </x14:cfRule>
          <xm:sqref>W120:AG124</xm:sqref>
        </x14:conditionalFormatting>
        <x14:conditionalFormatting xmlns:xm="http://schemas.microsoft.com/office/excel/2006/main">
          <x14:cfRule type="containsText" priority="432" operator="containsText" id="{56D514A3-5778-495C-8F50-F75F797E89A4}">
            <xm:f>NOT(ISERROR(SEARCH(Sheet2!$D$8,AM120)))</xm:f>
            <xm:f>Sheet2!$D$8</xm:f>
            <x14:dxf>
              <fill>
                <patternFill>
                  <bgColor rgb="FFFF0000"/>
                </patternFill>
              </fill>
            </x14:dxf>
          </x14:cfRule>
          <x14:cfRule type="containsText" priority="433" operator="containsText" id="{ED22455D-6302-465F-98D6-1505FAB5FF3A}">
            <xm:f>NOT(ISERROR(SEARCH(Sheet2!$D$7,AM120)))</xm:f>
            <xm:f>Sheet2!$D$7</xm:f>
            <x14:dxf>
              <fill>
                <patternFill>
                  <bgColor rgb="FF00B050"/>
                </patternFill>
              </fill>
            </x14:dxf>
          </x14:cfRule>
          <x14:cfRule type="containsText" priority="434" operator="containsText" id="{FEC728AB-F180-4EF2-A240-4AE668765222}">
            <xm:f>NOT(ISERROR(SEARCH(Sheet2!$D$6,AM120)))</xm:f>
            <xm:f>Sheet2!$D$6</xm:f>
            <x14:dxf>
              <fill>
                <patternFill>
                  <bgColor rgb="FFFFFF00"/>
                </patternFill>
              </fill>
            </x14:dxf>
          </x14:cfRule>
          <x14:cfRule type="containsText" priority="435" operator="containsText" id="{DA50210B-BA78-435B-AE1E-4F6F6865C8E5}">
            <xm:f>NOT(ISERROR(SEARCH(Sheet2!$D$5,AM120)))</xm:f>
            <xm:f>Sheet2!$D$5</xm:f>
            <x14:dxf>
              <fill>
                <patternFill>
                  <bgColor rgb="FFFFFF00"/>
                </patternFill>
              </fill>
            </x14:dxf>
          </x14:cfRule>
          <x14:cfRule type="containsText" priority="436" operator="containsText" id="{219A86FE-0321-4198-B6A3-3D59DBED2331}">
            <xm:f>NOT(ISERROR(SEARCH(Sheet2!$D$4,AM120)))</xm:f>
            <xm:f>Sheet2!$D$4</xm:f>
            <x14:dxf>
              <fill>
                <patternFill>
                  <bgColor rgb="FFFF0000"/>
                </patternFill>
              </fill>
            </x14:dxf>
          </x14:cfRule>
          <xm:sqref>AM120:AN120 AM122:AN124 AS120:AS124 AW120:AX124 BG120:CH124</xm:sqref>
        </x14:conditionalFormatting>
        <x14:conditionalFormatting xmlns:xm="http://schemas.microsoft.com/office/excel/2006/main">
          <x14:cfRule type="containsText" priority="427" operator="containsText" id="{E77D8BB1-1B5C-4ED2-9610-53A65B27F4C9}">
            <xm:f>NOT(ISERROR(SEARCH(Sheet2!$D$8,AH5)))</xm:f>
            <xm:f>Sheet2!$D$8</xm:f>
            <x14:dxf>
              <fill>
                <patternFill>
                  <bgColor rgb="FFFF0000"/>
                </patternFill>
              </fill>
            </x14:dxf>
          </x14:cfRule>
          <x14:cfRule type="containsText" priority="428" operator="containsText" id="{F7370DFE-AEB3-4D97-A1E2-836653436B5A}">
            <xm:f>NOT(ISERROR(SEARCH(Sheet2!$D$7,AH5)))</xm:f>
            <xm:f>Sheet2!$D$7</xm:f>
            <x14:dxf>
              <fill>
                <patternFill>
                  <bgColor rgb="FF00B050"/>
                </patternFill>
              </fill>
            </x14:dxf>
          </x14:cfRule>
          <x14:cfRule type="containsText" priority="429" operator="containsText" id="{8E3D5B99-B8D9-45E7-9EC2-4372442AE145}">
            <xm:f>NOT(ISERROR(SEARCH(Sheet2!$D$6,AH5)))</xm:f>
            <xm:f>Sheet2!$D$6</xm:f>
            <x14:dxf>
              <fill>
                <patternFill>
                  <bgColor rgb="FFFFFF00"/>
                </patternFill>
              </fill>
            </x14:dxf>
          </x14:cfRule>
          <x14:cfRule type="containsText" priority="430" operator="containsText" id="{5550A52E-44C3-4278-BCC9-BD83B6A9890F}">
            <xm:f>NOT(ISERROR(SEARCH(Sheet2!$D$5,AH5)))</xm:f>
            <xm:f>Sheet2!$D$5</xm:f>
            <x14:dxf>
              <fill>
                <patternFill>
                  <bgColor rgb="FFFFFF00"/>
                </patternFill>
              </fill>
            </x14:dxf>
          </x14:cfRule>
          <x14:cfRule type="containsText" priority="431" operator="containsText" id="{278E86F7-1D9A-42F7-A11B-345DF6FB2E34}">
            <xm:f>NOT(ISERROR(SEARCH(Sheet2!$D$4,AH5)))</xm:f>
            <xm:f>Sheet2!$D$4</xm:f>
            <x14:dxf>
              <fill>
                <patternFill>
                  <bgColor rgb="FFFF0000"/>
                </patternFill>
              </fill>
            </x14:dxf>
          </x14:cfRule>
          <xm:sqref>AH5:AH119</xm:sqref>
        </x14:conditionalFormatting>
        <x14:conditionalFormatting xmlns:xm="http://schemas.microsoft.com/office/excel/2006/main">
          <x14:cfRule type="containsText" priority="422" operator="containsText" id="{958B30F3-1827-46FB-99B4-64C95B91E6A2}">
            <xm:f>NOT(ISERROR(SEARCH(Sheet2!$D$8,AH120)))</xm:f>
            <xm:f>Sheet2!$D$8</xm:f>
            <x14:dxf>
              <fill>
                <patternFill>
                  <bgColor rgb="FFFF0000"/>
                </patternFill>
              </fill>
            </x14:dxf>
          </x14:cfRule>
          <x14:cfRule type="containsText" priority="423" operator="containsText" id="{10320BB6-995B-44EC-9AEB-F1768780114B}">
            <xm:f>NOT(ISERROR(SEARCH(Sheet2!$D$7,AH120)))</xm:f>
            <xm:f>Sheet2!$D$7</xm:f>
            <x14:dxf>
              <fill>
                <patternFill>
                  <bgColor rgb="FF00B050"/>
                </patternFill>
              </fill>
            </x14:dxf>
          </x14:cfRule>
          <x14:cfRule type="containsText" priority="424" operator="containsText" id="{CE6DB706-1D1F-4EB3-9042-E307EBEA5D35}">
            <xm:f>NOT(ISERROR(SEARCH(Sheet2!$D$6,AH120)))</xm:f>
            <xm:f>Sheet2!$D$6</xm:f>
            <x14:dxf>
              <fill>
                <patternFill>
                  <bgColor rgb="FFFFFF00"/>
                </patternFill>
              </fill>
            </x14:dxf>
          </x14:cfRule>
          <x14:cfRule type="containsText" priority="425" operator="containsText" id="{19AF0E53-F2CE-46F0-90DC-BCC630849BC4}">
            <xm:f>NOT(ISERROR(SEARCH(Sheet2!$D$5,AH120)))</xm:f>
            <xm:f>Sheet2!$D$5</xm:f>
            <x14:dxf>
              <fill>
                <patternFill>
                  <bgColor rgb="FFFFFF00"/>
                </patternFill>
              </fill>
            </x14:dxf>
          </x14:cfRule>
          <x14:cfRule type="containsText" priority="426" operator="containsText" id="{BAEB3FBE-F346-487B-A9ED-7FF073339A63}">
            <xm:f>NOT(ISERROR(SEARCH(Sheet2!$D$4,AH120)))</xm:f>
            <xm:f>Sheet2!$D$4</xm:f>
            <x14:dxf>
              <fill>
                <patternFill>
                  <bgColor rgb="FFFF0000"/>
                </patternFill>
              </fill>
            </x14:dxf>
          </x14:cfRule>
          <xm:sqref>AH120:AH124</xm:sqref>
        </x14:conditionalFormatting>
        <x14:conditionalFormatting xmlns:xm="http://schemas.microsoft.com/office/excel/2006/main">
          <x14:cfRule type="containsText" priority="417" operator="containsText" id="{C7908043-781E-4301-A6F1-ED02920B5359}">
            <xm:f>NOT(ISERROR(SEARCH(Sheet2!$D$8,AI5)))</xm:f>
            <xm:f>Sheet2!$D$8</xm:f>
            <x14:dxf>
              <fill>
                <patternFill>
                  <bgColor rgb="FFFF0000"/>
                </patternFill>
              </fill>
            </x14:dxf>
          </x14:cfRule>
          <x14:cfRule type="containsText" priority="418" operator="containsText" id="{61D8339A-62F7-41A4-8EA6-A4E7C2E1A8D9}">
            <xm:f>NOT(ISERROR(SEARCH(Sheet2!$D$7,AI5)))</xm:f>
            <xm:f>Sheet2!$D$7</xm:f>
            <x14:dxf>
              <fill>
                <patternFill>
                  <bgColor rgb="FF00B050"/>
                </patternFill>
              </fill>
            </x14:dxf>
          </x14:cfRule>
          <x14:cfRule type="containsText" priority="419" operator="containsText" id="{F1FCF3E2-25D2-4AFB-B4BC-A479E0C664AC}">
            <xm:f>NOT(ISERROR(SEARCH(Sheet2!$D$6,AI5)))</xm:f>
            <xm:f>Sheet2!$D$6</xm:f>
            <x14:dxf>
              <fill>
                <patternFill>
                  <bgColor rgb="FFFFFF00"/>
                </patternFill>
              </fill>
            </x14:dxf>
          </x14:cfRule>
          <x14:cfRule type="containsText" priority="420" operator="containsText" id="{20644A99-B13B-4767-9573-899297450D5F}">
            <xm:f>NOT(ISERROR(SEARCH(Sheet2!$D$5,AI5)))</xm:f>
            <xm:f>Sheet2!$D$5</xm:f>
            <x14:dxf>
              <fill>
                <patternFill>
                  <bgColor rgb="FFFFFF00"/>
                </patternFill>
              </fill>
            </x14:dxf>
          </x14:cfRule>
          <x14:cfRule type="containsText" priority="421" operator="containsText" id="{9BA043DA-05A6-4C49-983F-A2FEC3551754}">
            <xm:f>NOT(ISERROR(SEARCH(Sheet2!$D$4,AI5)))</xm:f>
            <xm:f>Sheet2!$D$4</xm:f>
            <x14:dxf>
              <fill>
                <patternFill>
                  <bgColor rgb="FFFF0000"/>
                </patternFill>
              </fill>
            </x14:dxf>
          </x14:cfRule>
          <xm:sqref>AI5:AI119</xm:sqref>
        </x14:conditionalFormatting>
        <x14:conditionalFormatting xmlns:xm="http://schemas.microsoft.com/office/excel/2006/main">
          <x14:cfRule type="containsText" priority="412" operator="containsText" id="{F7878FF0-56B8-481D-9E59-836413F202F0}">
            <xm:f>NOT(ISERROR(SEARCH(Sheet2!$D$8,AI120)))</xm:f>
            <xm:f>Sheet2!$D$8</xm:f>
            <x14:dxf>
              <fill>
                <patternFill>
                  <bgColor rgb="FFFF0000"/>
                </patternFill>
              </fill>
            </x14:dxf>
          </x14:cfRule>
          <x14:cfRule type="containsText" priority="413" operator="containsText" id="{2ED1E7E4-935C-4B5D-B935-9A0518EC5972}">
            <xm:f>NOT(ISERROR(SEARCH(Sheet2!$D$7,AI120)))</xm:f>
            <xm:f>Sheet2!$D$7</xm:f>
            <x14:dxf>
              <fill>
                <patternFill>
                  <bgColor rgb="FF00B050"/>
                </patternFill>
              </fill>
            </x14:dxf>
          </x14:cfRule>
          <x14:cfRule type="containsText" priority="414" operator="containsText" id="{47FD3FD6-F12C-45D0-B89E-3A8D059588B7}">
            <xm:f>NOT(ISERROR(SEARCH(Sheet2!$D$6,AI120)))</xm:f>
            <xm:f>Sheet2!$D$6</xm:f>
            <x14:dxf>
              <fill>
                <patternFill>
                  <bgColor rgb="FFFFFF00"/>
                </patternFill>
              </fill>
            </x14:dxf>
          </x14:cfRule>
          <x14:cfRule type="containsText" priority="415" operator="containsText" id="{A26AABE8-057D-46C6-A28C-8F819739D576}">
            <xm:f>NOT(ISERROR(SEARCH(Sheet2!$D$5,AI120)))</xm:f>
            <xm:f>Sheet2!$D$5</xm:f>
            <x14:dxf>
              <fill>
                <patternFill>
                  <bgColor rgb="FFFFFF00"/>
                </patternFill>
              </fill>
            </x14:dxf>
          </x14:cfRule>
          <x14:cfRule type="containsText" priority="416" operator="containsText" id="{20B6D5D3-F50A-4879-B127-1DEA51992998}">
            <xm:f>NOT(ISERROR(SEARCH(Sheet2!$D$4,AI120)))</xm:f>
            <xm:f>Sheet2!$D$4</xm:f>
            <x14:dxf>
              <fill>
                <patternFill>
                  <bgColor rgb="FFFF0000"/>
                </patternFill>
              </fill>
            </x14:dxf>
          </x14:cfRule>
          <xm:sqref>AI120:AI124</xm:sqref>
        </x14:conditionalFormatting>
        <x14:conditionalFormatting xmlns:xm="http://schemas.microsoft.com/office/excel/2006/main">
          <x14:cfRule type="containsText" priority="407" operator="containsText" id="{67ABE1CE-6C66-4EDB-AD8F-01089D405552}">
            <xm:f>NOT(ISERROR(SEARCH(Sheet2!$D$8,AJ5)))</xm:f>
            <xm:f>Sheet2!$D$8</xm:f>
            <x14:dxf>
              <fill>
                <patternFill>
                  <bgColor rgb="FFFF0000"/>
                </patternFill>
              </fill>
            </x14:dxf>
          </x14:cfRule>
          <x14:cfRule type="containsText" priority="408" operator="containsText" id="{076C2DA5-30C4-4DE2-BE0C-2FD55401A578}">
            <xm:f>NOT(ISERROR(SEARCH(Sheet2!$D$7,AJ5)))</xm:f>
            <xm:f>Sheet2!$D$7</xm:f>
            <x14:dxf>
              <fill>
                <patternFill>
                  <bgColor rgb="FF00B050"/>
                </patternFill>
              </fill>
            </x14:dxf>
          </x14:cfRule>
          <x14:cfRule type="containsText" priority="409" operator="containsText" id="{54F0262F-E8B9-43B6-848D-521FE8745D0B}">
            <xm:f>NOT(ISERROR(SEARCH(Sheet2!$D$6,AJ5)))</xm:f>
            <xm:f>Sheet2!$D$6</xm:f>
            <x14:dxf>
              <fill>
                <patternFill>
                  <bgColor rgb="FFFFFF00"/>
                </patternFill>
              </fill>
            </x14:dxf>
          </x14:cfRule>
          <x14:cfRule type="containsText" priority="410" operator="containsText" id="{87FC9ECC-4301-4F36-A582-69C8FB1187C7}">
            <xm:f>NOT(ISERROR(SEARCH(Sheet2!$D$5,AJ5)))</xm:f>
            <xm:f>Sheet2!$D$5</xm:f>
            <x14:dxf>
              <fill>
                <patternFill>
                  <bgColor rgb="FFFFFF00"/>
                </patternFill>
              </fill>
            </x14:dxf>
          </x14:cfRule>
          <x14:cfRule type="containsText" priority="411" operator="containsText" id="{FEC83883-99B5-4BD5-85EA-75EB1BD46308}">
            <xm:f>NOT(ISERROR(SEARCH(Sheet2!$D$4,AJ5)))</xm:f>
            <xm:f>Sheet2!$D$4</xm:f>
            <x14:dxf>
              <fill>
                <patternFill>
                  <bgColor rgb="FFFF0000"/>
                </patternFill>
              </fill>
            </x14:dxf>
          </x14:cfRule>
          <xm:sqref>AJ5:AJ119</xm:sqref>
        </x14:conditionalFormatting>
        <x14:conditionalFormatting xmlns:xm="http://schemas.microsoft.com/office/excel/2006/main">
          <x14:cfRule type="containsText" priority="402" operator="containsText" id="{BDD37F15-4B74-495D-B08F-2B79D11C339A}">
            <xm:f>NOT(ISERROR(SEARCH(Sheet2!$D$8,AJ120)))</xm:f>
            <xm:f>Sheet2!$D$8</xm:f>
            <x14:dxf>
              <fill>
                <patternFill>
                  <bgColor rgb="FFFF0000"/>
                </patternFill>
              </fill>
            </x14:dxf>
          </x14:cfRule>
          <x14:cfRule type="containsText" priority="403" operator="containsText" id="{E59DFB1C-4307-4EC5-AEBD-21429BFA02D0}">
            <xm:f>NOT(ISERROR(SEARCH(Sheet2!$D$7,AJ120)))</xm:f>
            <xm:f>Sheet2!$D$7</xm:f>
            <x14:dxf>
              <fill>
                <patternFill>
                  <bgColor rgb="FF00B050"/>
                </patternFill>
              </fill>
            </x14:dxf>
          </x14:cfRule>
          <x14:cfRule type="containsText" priority="404" operator="containsText" id="{BDEA8630-D979-44FE-9C37-BA94305DBBC9}">
            <xm:f>NOT(ISERROR(SEARCH(Sheet2!$D$6,AJ120)))</xm:f>
            <xm:f>Sheet2!$D$6</xm:f>
            <x14:dxf>
              <fill>
                <patternFill>
                  <bgColor rgb="FFFFFF00"/>
                </patternFill>
              </fill>
            </x14:dxf>
          </x14:cfRule>
          <x14:cfRule type="containsText" priority="405" operator="containsText" id="{04130BC5-47AA-4A9A-AC5D-E867CB9F2CA2}">
            <xm:f>NOT(ISERROR(SEARCH(Sheet2!$D$5,AJ120)))</xm:f>
            <xm:f>Sheet2!$D$5</xm:f>
            <x14:dxf>
              <fill>
                <patternFill>
                  <bgColor rgb="FFFFFF00"/>
                </patternFill>
              </fill>
            </x14:dxf>
          </x14:cfRule>
          <x14:cfRule type="containsText" priority="406" operator="containsText" id="{23D376A4-5D17-4A34-A76F-9BC3F6BDF0CB}">
            <xm:f>NOT(ISERROR(SEARCH(Sheet2!$D$4,AJ120)))</xm:f>
            <xm:f>Sheet2!$D$4</xm:f>
            <x14:dxf>
              <fill>
                <patternFill>
                  <bgColor rgb="FFFF0000"/>
                </patternFill>
              </fill>
            </x14:dxf>
          </x14:cfRule>
          <xm:sqref>AJ120:AJ124</xm:sqref>
        </x14:conditionalFormatting>
        <x14:conditionalFormatting xmlns:xm="http://schemas.microsoft.com/office/excel/2006/main">
          <x14:cfRule type="cellIs" priority="401" operator="lessThan" id="{85162176-2246-4644-A584-10D689F3625B}">
            <xm:f>Sheet2!$F$2</xm:f>
            <x14:dxf>
              <fill>
                <patternFill>
                  <bgColor rgb="FFFF0000"/>
                </patternFill>
              </fill>
            </x14:dxf>
          </x14:cfRule>
          <xm:sqref>S7</xm:sqref>
        </x14:conditionalFormatting>
        <x14:conditionalFormatting xmlns:xm="http://schemas.microsoft.com/office/excel/2006/main">
          <x14:cfRule type="cellIs" priority="398" operator="lessThan" id="{D620C729-C2E8-425D-B046-809A8E7DFEE1}">
            <xm:f>Sheet2!$F$2</xm:f>
            <x14:dxf>
              <fill>
                <patternFill>
                  <bgColor rgb="FFFF0000"/>
                </patternFill>
              </fill>
            </x14:dxf>
          </x14:cfRule>
          <xm:sqref>S14</xm:sqref>
        </x14:conditionalFormatting>
        <x14:conditionalFormatting xmlns:xm="http://schemas.microsoft.com/office/excel/2006/main">
          <x14:cfRule type="cellIs" priority="395" operator="lessThan" id="{ECCBA791-B3A1-4DB7-B0B8-80A230618DCF}">
            <xm:f>Sheet2!$F$2</xm:f>
            <x14:dxf>
              <fill>
                <patternFill>
                  <bgColor rgb="FFFF0000"/>
                </patternFill>
              </fill>
            </x14:dxf>
          </x14:cfRule>
          <xm:sqref>S17</xm:sqref>
        </x14:conditionalFormatting>
        <x14:conditionalFormatting xmlns:xm="http://schemas.microsoft.com/office/excel/2006/main">
          <x14:cfRule type="containsText" priority="388" operator="containsText" id="{D0F993FF-6777-427A-8C5B-A0658B070DEC}">
            <xm:f>NOT(ISERROR(SEARCH(Sheet2!$D$8,AK125)))</xm:f>
            <xm:f>Sheet2!$D$8</xm:f>
            <x14:dxf>
              <fill>
                <patternFill>
                  <bgColor rgb="FFFF0000"/>
                </patternFill>
              </fill>
            </x14:dxf>
          </x14:cfRule>
          <x14:cfRule type="containsText" priority="389" operator="containsText" id="{3A27A201-AFA4-4BB5-A0CF-0ABC0AD3FBE8}">
            <xm:f>NOT(ISERROR(SEARCH(Sheet2!$D$7,AK125)))</xm:f>
            <xm:f>Sheet2!$D$7</xm:f>
            <x14:dxf>
              <fill>
                <patternFill>
                  <bgColor rgb="FF00B050"/>
                </patternFill>
              </fill>
            </x14:dxf>
          </x14:cfRule>
          <x14:cfRule type="containsText" priority="390" operator="containsText" id="{3F56B56B-AB70-4DA5-9965-FEEF3EFA5EC4}">
            <xm:f>NOT(ISERROR(SEARCH(Sheet2!$D$6,AK125)))</xm:f>
            <xm:f>Sheet2!$D$6</xm:f>
            <x14:dxf>
              <fill>
                <patternFill>
                  <bgColor rgb="FFFFFF00"/>
                </patternFill>
              </fill>
            </x14:dxf>
          </x14:cfRule>
          <x14:cfRule type="containsText" priority="391" operator="containsText" id="{9CF42405-289C-410A-8167-8D1F1F3BF333}">
            <xm:f>NOT(ISERROR(SEARCH(Sheet2!$D$5,AK125)))</xm:f>
            <xm:f>Sheet2!$D$5</xm:f>
            <x14:dxf>
              <fill>
                <patternFill>
                  <bgColor rgb="FFFFFF00"/>
                </patternFill>
              </fill>
            </x14:dxf>
          </x14:cfRule>
          <x14:cfRule type="containsText" priority="392" operator="containsText" id="{05DAB3AA-F7FB-41FA-BF42-4365594B4773}">
            <xm:f>NOT(ISERROR(SEARCH(Sheet2!$D$4,AK125)))</xm:f>
            <xm:f>Sheet2!$D$4</xm:f>
            <x14:dxf>
              <fill>
                <patternFill>
                  <bgColor rgb="FFFF0000"/>
                </patternFill>
              </fill>
            </x14:dxf>
          </x14:cfRule>
          <xm:sqref>AK125</xm:sqref>
        </x14:conditionalFormatting>
        <x14:conditionalFormatting xmlns:xm="http://schemas.microsoft.com/office/excel/2006/main">
          <x14:cfRule type="containsText" priority="383" operator="containsText" id="{47E5E557-650E-4C23-91AA-847EEDEDF730}">
            <xm:f>NOT(ISERROR(SEARCH(Sheet2!$D$8,AK5)))</xm:f>
            <xm:f>Sheet2!$D$8</xm:f>
            <x14:dxf>
              <fill>
                <patternFill>
                  <bgColor rgb="FFFF0000"/>
                </patternFill>
              </fill>
            </x14:dxf>
          </x14:cfRule>
          <x14:cfRule type="containsText" priority="384" operator="containsText" id="{CCF2CBC2-3EFE-4250-8CC5-B1767D03A396}">
            <xm:f>NOT(ISERROR(SEARCH(Sheet2!$D$7,AK5)))</xm:f>
            <xm:f>Sheet2!$D$7</xm:f>
            <x14:dxf>
              <fill>
                <patternFill>
                  <bgColor rgb="FF00B050"/>
                </patternFill>
              </fill>
            </x14:dxf>
          </x14:cfRule>
          <x14:cfRule type="containsText" priority="385" operator="containsText" id="{D74556A3-BC91-43D5-BD67-607E4400DADB}">
            <xm:f>NOT(ISERROR(SEARCH(Sheet2!$D$6,AK5)))</xm:f>
            <xm:f>Sheet2!$D$6</xm:f>
            <x14:dxf>
              <fill>
                <patternFill>
                  <bgColor rgb="FFFFFF00"/>
                </patternFill>
              </fill>
            </x14:dxf>
          </x14:cfRule>
          <x14:cfRule type="containsText" priority="386" operator="containsText" id="{53D47177-B2C9-4627-A77E-7893D29C2D3B}">
            <xm:f>NOT(ISERROR(SEARCH(Sheet2!$D$5,AK5)))</xm:f>
            <xm:f>Sheet2!$D$5</xm:f>
            <x14:dxf>
              <fill>
                <patternFill>
                  <bgColor rgb="FFFFFF00"/>
                </patternFill>
              </fill>
            </x14:dxf>
          </x14:cfRule>
          <x14:cfRule type="containsText" priority="387" operator="containsText" id="{E82061CF-9363-433C-9C3C-F5ACBA4B5819}">
            <xm:f>NOT(ISERROR(SEARCH(Sheet2!$D$4,AK5)))</xm:f>
            <xm:f>Sheet2!$D$4</xm:f>
            <x14:dxf>
              <fill>
                <patternFill>
                  <bgColor rgb="FFFF0000"/>
                </patternFill>
              </fill>
            </x14:dxf>
          </x14:cfRule>
          <xm:sqref>AK5:AK119</xm:sqref>
        </x14:conditionalFormatting>
        <x14:conditionalFormatting xmlns:xm="http://schemas.microsoft.com/office/excel/2006/main">
          <x14:cfRule type="containsText" priority="378" operator="containsText" id="{75C9B526-445D-40B6-AD83-28C3E83150D6}">
            <xm:f>NOT(ISERROR(SEARCH(Sheet2!$D$8,AK120)))</xm:f>
            <xm:f>Sheet2!$D$8</xm:f>
            <x14:dxf>
              <fill>
                <patternFill>
                  <bgColor rgb="FFFF0000"/>
                </patternFill>
              </fill>
            </x14:dxf>
          </x14:cfRule>
          <x14:cfRule type="containsText" priority="379" operator="containsText" id="{343DB7E4-2C05-46BE-B60F-C92FA11870B2}">
            <xm:f>NOT(ISERROR(SEARCH(Sheet2!$D$7,AK120)))</xm:f>
            <xm:f>Sheet2!$D$7</xm:f>
            <x14:dxf>
              <fill>
                <patternFill>
                  <bgColor rgb="FF00B050"/>
                </patternFill>
              </fill>
            </x14:dxf>
          </x14:cfRule>
          <x14:cfRule type="containsText" priority="380" operator="containsText" id="{AF7C5EAC-9CC8-4E35-AD24-49178A7D7EBE}">
            <xm:f>NOT(ISERROR(SEARCH(Sheet2!$D$6,AK120)))</xm:f>
            <xm:f>Sheet2!$D$6</xm:f>
            <x14:dxf>
              <fill>
                <patternFill>
                  <bgColor rgb="FFFFFF00"/>
                </patternFill>
              </fill>
            </x14:dxf>
          </x14:cfRule>
          <x14:cfRule type="containsText" priority="381" operator="containsText" id="{571B2F60-249E-407D-8FA9-A469BF3C3106}">
            <xm:f>NOT(ISERROR(SEARCH(Sheet2!$D$5,AK120)))</xm:f>
            <xm:f>Sheet2!$D$5</xm:f>
            <x14:dxf>
              <fill>
                <patternFill>
                  <bgColor rgb="FFFFFF00"/>
                </patternFill>
              </fill>
            </x14:dxf>
          </x14:cfRule>
          <x14:cfRule type="containsText" priority="382" operator="containsText" id="{B4C81303-DE81-4086-8A3E-A2D3C05856DC}">
            <xm:f>NOT(ISERROR(SEARCH(Sheet2!$D$4,AK120)))</xm:f>
            <xm:f>Sheet2!$D$4</xm:f>
            <x14:dxf>
              <fill>
                <patternFill>
                  <bgColor rgb="FFFF0000"/>
                </patternFill>
              </fill>
            </x14:dxf>
          </x14:cfRule>
          <xm:sqref>AK120:AK124</xm:sqref>
        </x14:conditionalFormatting>
        <x14:conditionalFormatting xmlns:xm="http://schemas.microsoft.com/office/excel/2006/main">
          <x14:cfRule type="containsText" priority="370" operator="containsText" id="{BA7DA026-83AA-4A46-B6C3-D324275228A4}">
            <xm:f>NOT(ISERROR(SEARCH(Sheet2!$D$8,AL125)))</xm:f>
            <xm:f>Sheet2!$D$8</xm:f>
            <x14:dxf>
              <fill>
                <patternFill>
                  <bgColor rgb="FFFF0000"/>
                </patternFill>
              </fill>
            </x14:dxf>
          </x14:cfRule>
          <x14:cfRule type="containsText" priority="371" operator="containsText" id="{A07F428A-4329-4199-98F0-C4C75034A7DF}">
            <xm:f>NOT(ISERROR(SEARCH(Sheet2!$D$7,AL125)))</xm:f>
            <xm:f>Sheet2!$D$7</xm:f>
            <x14:dxf>
              <fill>
                <patternFill>
                  <bgColor rgb="FF00B050"/>
                </patternFill>
              </fill>
            </x14:dxf>
          </x14:cfRule>
          <x14:cfRule type="containsText" priority="372" operator="containsText" id="{DB66DC1D-E33C-4914-8C5A-2F29252EEB81}">
            <xm:f>NOT(ISERROR(SEARCH(Sheet2!$D$6,AL125)))</xm:f>
            <xm:f>Sheet2!$D$6</xm:f>
            <x14:dxf>
              <fill>
                <patternFill>
                  <bgColor rgb="FFFFFF00"/>
                </patternFill>
              </fill>
            </x14:dxf>
          </x14:cfRule>
          <x14:cfRule type="containsText" priority="373" operator="containsText" id="{668722C5-96BC-4DA3-8850-4014EF1BFD94}">
            <xm:f>NOT(ISERROR(SEARCH(Sheet2!$D$5,AL125)))</xm:f>
            <xm:f>Sheet2!$D$5</xm:f>
            <x14:dxf>
              <fill>
                <patternFill>
                  <bgColor rgb="FFFFFF00"/>
                </patternFill>
              </fill>
            </x14:dxf>
          </x14:cfRule>
          <x14:cfRule type="containsText" priority="374" operator="containsText" id="{EAD8F05D-D39B-45F1-AB0B-A344E1321FB6}">
            <xm:f>NOT(ISERROR(SEARCH(Sheet2!$D$4,AL125)))</xm:f>
            <xm:f>Sheet2!$D$4</xm:f>
            <x14:dxf>
              <fill>
                <patternFill>
                  <bgColor rgb="FFFF0000"/>
                </patternFill>
              </fill>
            </x14:dxf>
          </x14:cfRule>
          <xm:sqref>AL125</xm:sqref>
        </x14:conditionalFormatting>
        <x14:conditionalFormatting xmlns:xm="http://schemas.microsoft.com/office/excel/2006/main">
          <x14:cfRule type="containsText" priority="365" operator="containsText" id="{215B02E7-D8D4-4CA2-A315-4A164663296D}">
            <xm:f>NOT(ISERROR(SEARCH(Sheet2!$D$8,AL5)))</xm:f>
            <xm:f>Sheet2!$D$8</xm:f>
            <x14:dxf>
              <fill>
                <patternFill>
                  <bgColor rgb="FFFF0000"/>
                </patternFill>
              </fill>
            </x14:dxf>
          </x14:cfRule>
          <x14:cfRule type="containsText" priority="366" operator="containsText" id="{85E5D059-5163-4EE3-82A0-CFBE37D19A2A}">
            <xm:f>NOT(ISERROR(SEARCH(Sheet2!$D$7,AL5)))</xm:f>
            <xm:f>Sheet2!$D$7</xm:f>
            <x14:dxf>
              <fill>
                <patternFill>
                  <bgColor rgb="FF00B050"/>
                </patternFill>
              </fill>
            </x14:dxf>
          </x14:cfRule>
          <x14:cfRule type="containsText" priority="367" operator="containsText" id="{63ECE0BC-3B7A-4F37-A28B-CF7C31C0963A}">
            <xm:f>NOT(ISERROR(SEARCH(Sheet2!$D$6,AL5)))</xm:f>
            <xm:f>Sheet2!$D$6</xm:f>
            <x14:dxf>
              <fill>
                <patternFill>
                  <bgColor rgb="FFFFFF00"/>
                </patternFill>
              </fill>
            </x14:dxf>
          </x14:cfRule>
          <x14:cfRule type="containsText" priority="368" operator="containsText" id="{1AE7C103-EB90-4453-A32D-8C6E4DC78B8D}">
            <xm:f>NOT(ISERROR(SEARCH(Sheet2!$D$5,AL5)))</xm:f>
            <xm:f>Sheet2!$D$5</xm:f>
            <x14:dxf>
              <fill>
                <patternFill>
                  <bgColor rgb="FFFFFF00"/>
                </patternFill>
              </fill>
            </x14:dxf>
          </x14:cfRule>
          <x14:cfRule type="containsText" priority="369" operator="containsText" id="{C9E7AB0B-9874-42BD-AA8F-C573AEBB74D5}">
            <xm:f>NOT(ISERROR(SEARCH(Sheet2!$D$4,AL5)))</xm:f>
            <xm:f>Sheet2!$D$4</xm:f>
            <x14:dxf>
              <fill>
                <patternFill>
                  <bgColor rgb="FFFF0000"/>
                </patternFill>
              </fill>
            </x14:dxf>
          </x14:cfRule>
          <xm:sqref>AL5:AL119</xm:sqref>
        </x14:conditionalFormatting>
        <x14:conditionalFormatting xmlns:xm="http://schemas.microsoft.com/office/excel/2006/main">
          <x14:cfRule type="containsText" priority="360" operator="containsText" id="{520123A6-7D4A-4A1A-9539-EE5BFCAA66AD}">
            <xm:f>NOT(ISERROR(SEARCH(Sheet2!$D$8,AL120)))</xm:f>
            <xm:f>Sheet2!$D$8</xm:f>
            <x14:dxf>
              <fill>
                <patternFill>
                  <bgColor rgb="FFFF0000"/>
                </patternFill>
              </fill>
            </x14:dxf>
          </x14:cfRule>
          <x14:cfRule type="containsText" priority="361" operator="containsText" id="{87C5DD3E-4E88-4C79-ADD3-BE1611E7F133}">
            <xm:f>NOT(ISERROR(SEARCH(Sheet2!$D$7,AL120)))</xm:f>
            <xm:f>Sheet2!$D$7</xm:f>
            <x14:dxf>
              <fill>
                <patternFill>
                  <bgColor rgb="FF00B050"/>
                </patternFill>
              </fill>
            </x14:dxf>
          </x14:cfRule>
          <x14:cfRule type="containsText" priority="362" operator="containsText" id="{429D13B6-3417-4615-A675-DCA0B6FDEFBD}">
            <xm:f>NOT(ISERROR(SEARCH(Sheet2!$D$6,AL120)))</xm:f>
            <xm:f>Sheet2!$D$6</xm:f>
            <x14:dxf>
              <fill>
                <patternFill>
                  <bgColor rgb="FFFFFF00"/>
                </patternFill>
              </fill>
            </x14:dxf>
          </x14:cfRule>
          <x14:cfRule type="containsText" priority="363" operator="containsText" id="{57BC5689-5FA2-4D66-86E9-37A0FC800E8C}">
            <xm:f>NOT(ISERROR(SEARCH(Sheet2!$D$5,AL120)))</xm:f>
            <xm:f>Sheet2!$D$5</xm:f>
            <x14:dxf>
              <fill>
                <patternFill>
                  <bgColor rgb="FFFFFF00"/>
                </patternFill>
              </fill>
            </x14:dxf>
          </x14:cfRule>
          <x14:cfRule type="containsText" priority="364" operator="containsText" id="{8C5D0926-8FC6-4C4A-B437-34963A47E77F}">
            <xm:f>NOT(ISERROR(SEARCH(Sheet2!$D$4,AL120)))</xm:f>
            <xm:f>Sheet2!$D$4</xm:f>
            <x14:dxf>
              <fill>
                <patternFill>
                  <bgColor rgb="FFFF0000"/>
                </patternFill>
              </fill>
            </x14:dxf>
          </x14:cfRule>
          <xm:sqref>AL120:AL124</xm:sqref>
        </x14:conditionalFormatting>
        <x14:conditionalFormatting xmlns:xm="http://schemas.microsoft.com/office/excel/2006/main">
          <x14:cfRule type="containsText" priority="355" operator="containsText" id="{C843632F-52EA-46B7-9291-44C039407772}">
            <xm:f>NOT(ISERROR(SEARCH(Sheet2!$D$8,AM121)))</xm:f>
            <xm:f>Sheet2!$D$8</xm:f>
            <x14:dxf>
              <fill>
                <patternFill>
                  <bgColor rgb="FFFF0000"/>
                </patternFill>
              </fill>
            </x14:dxf>
          </x14:cfRule>
          <x14:cfRule type="containsText" priority="356" operator="containsText" id="{7DEC95A1-934A-42B5-98C2-0FC0FCA37FD0}">
            <xm:f>NOT(ISERROR(SEARCH(Sheet2!$D$7,AM121)))</xm:f>
            <xm:f>Sheet2!$D$7</xm:f>
            <x14:dxf>
              <fill>
                <patternFill>
                  <bgColor rgb="FF00B050"/>
                </patternFill>
              </fill>
            </x14:dxf>
          </x14:cfRule>
          <x14:cfRule type="containsText" priority="357" operator="containsText" id="{4C38B823-0EFF-4F85-9C08-BD7AD52F0AE7}">
            <xm:f>NOT(ISERROR(SEARCH(Sheet2!$D$6,AM121)))</xm:f>
            <xm:f>Sheet2!$D$6</xm:f>
            <x14:dxf>
              <fill>
                <patternFill>
                  <bgColor rgb="FFFFFF00"/>
                </patternFill>
              </fill>
            </x14:dxf>
          </x14:cfRule>
          <x14:cfRule type="containsText" priority="358" operator="containsText" id="{0B6EED2F-9157-467C-BC5C-9CCFB2A85991}">
            <xm:f>NOT(ISERROR(SEARCH(Sheet2!$D$5,AM121)))</xm:f>
            <xm:f>Sheet2!$D$5</xm:f>
            <x14:dxf>
              <fill>
                <patternFill>
                  <bgColor rgb="FFFFFF00"/>
                </patternFill>
              </fill>
            </x14:dxf>
          </x14:cfRule>
          <x14:cfRule type="containsText" priority="359" operator="containsText" id="{C1687B69-F79A-4F2F-9D3A-D6FCEEB36593}">
            <xm:f>NOT(ISERROR(SEARCH(Sheet2!$D$4,AM121)))</xm:f>
            <xm:f>Sheet2!$D$4</xm:f>
            <x14:dxf>
              <fill>
                <patternFill>
                  <bgColor rgb="FFFF0000"/>
                </patternFill>
              </fill>
            </x14:dxf>
          </x14:cfRule>
          <xm:sqref>AM121</xm:sqref>
        </x14:conditionalFormatting>
        <x14:conditionalFormatting xmlns:xm="http://schemas.microsoft.com/office/excel/2006/main">
          <x14:cfRule type="containsText" priority="350" operator="containsText" id="{1F4880E5-41D2-45A7-92D0-B9396F53A597}">
            <xm:f>NOT(ISERROR(SEARCH(Sheet2!$D$8,AN121)))</xm:f>
            <xm:f>Sheet2!$D$8</xm:f>
            <x14:dxf>
              <fill>
                <patternFill>
                  <bgColor rgb="FFFF0000"/>
                </patternFill>
              </fill>
            </x14:dxf>
          </x14:cfRule>
          <x14:cfRule type="containsText" priority="351" operator="containsText" id="{8F0E40EF-85E1-44D7-BBB1-DC82B73ABB7B}">
            <xm:f>NOT(ISERROR(SEARCH(Sheet2!$D$7,AN121)))</xm:f>
            <xm:f>Sheet2!$D$7</xm:f>
            <x14:dxf>
              <fill>
                <patternFill>
                  <bgColor rgb="FF00B050"/>
                </patternFill>
              </fill>
            </x14:dxf>
          </x14:cfRule>
          <x14:cfRule type="containsText" priority="352" operator="containsText" id="{74C1EB90-5E9A-41BD-9372-E35FEDC76C52}">
            <xm:f>NOT(ISERROR(SEARCH(Sheet2!$D$6,AN121)))</xm:f>
            <xm:f>Sheet2!$D$6</xm:f>
            <x14:dxf>
              <fill>
                <patternFill>
                  <bgColor rgb="FFFFFF00"/>
                </patternFill>
              </fill>
            </x14:dxf>
          </x14:cfRule>
          <x14:cfRule type="containsText" priority="353" operator="containsText" id="{F0307781-17B2-47BB-A465-6A28B0E954B1}">
            <xm:f>NOT(ISERROR(SEARCH(Sheet2!$D$5,AN121)))</xm:f>
            <xm:f>Sheet2!$D$5</xm:f>
            <x14:dxf>
              <fill>
                <patternFill>
                  <bgColor rgb="FFFFFF00"/>
                </patternFill>
              </fill>
            </x14:dxf>
          </x14:cfRule>
          <x14:cfRule type="containsText" priority="354" operator="containsText" id="{246E5194-C462-4FD1-8BAB-8F8BE86AA255}">
            <xm:f>NOT(ISERROR(SEARCH(Sheet2!$D$4,AN121)))</xm:f>
            <xm:f>Sheet2!$D$4</xm:f>
            <x14:dxf>
              <fill>
                <patternFill>
                  <bgColor rgb="FFFF0000"/>
                </patternFill>
              </fill>
            </x14:dxf>
          </x14:cfRule>
          <xm:sqref>AN121</xm:sqref>
        </x14:conditionalFormatting>
        <x14:conditionalFormatting xmlns:xm="http://schemas.microsoft.com/office/excel/2006/main">
          <x14:cfRule type="containsText" priority="345" operator="containsText" id="{89FCD387-5522-4943-8A81-6D3A694850E4}">
            <xm:f>NOT(ISERROR(SEARCH(Sheet2!$D$8,AO125)))</xm:f>
            <xm:f>Sheet2!$D$8</xm:f>
            <x14:dxf>
              <fill>
                <patternFill>
                  <bgColor rgb="FFFF0000"/>
                </patternFill>
              </fill>
            </x14:dxf>
          </x14:cfRule>
          <x14:cfRule type="containsText" priority="346" operator="containsText" id="{9B5E9469-8C38-43C8-8148-A79AD4B9B9DA}">
            <xm:f>NOT(ISERROR(SEARCH(Sheet2!$D$7,AO125)))</xm:f>
            <xm:f>Sheet2!$D$7</xm:f>
            <x14:dxf>
              <fill>
                <patternFill>
                  <bgColor rgb="FF00B050"/>
                </patternFill>
              </fill>
            </x14:dxf>
          </x14:cfRule>
          <x14:cfRule type="containsText" priority="347" operator="containsText" id="{A8C8225E-5FB9-4CE8-81BD-48C1B5FA460C}">
            <xm:f>NOT(ISERROR(SEARCH(Sheet2!$D$6,AO125)))</xm:f>
            <xm:f>Sheet2!$D$6</xm:f>
            <x14:dxf>
              <fill>
                <patternFill>
                  <bgColor rgb="FFFFFF00"/>
                </patternFill>
              </fill>
            </x14:dxf>
          </x14:cfRule>
          <x14:cfRule type="containsText" priority="348" operator="containsText" id="{8D09CA75-B477-461F-BA65-578F274AE65E}">
            <xm:f>NOT(ISERROR(SEARCH(Sheet2!$D$5,AO125)))</xm:f>
            <xm:f>Sheet2!$D$5</xm:f>
            <x14:dxf>
              <fill>
                <patternFill>
                  <bgColor rgb="FFFFFF00"/>
                </patternFill>
              </fill>
            </x14:dxf>
          </x14:cfRule>
          <x14:cfRule type="containsText" priority="349" operator="containsText" id="{63F01F02-0352-4338-AF54-CE06C09926B6}">
            <xm:f>NOT(ISERROR(SEARCH(Sheet2!$D$4,AO125)))</xm:f>
            <xm:f>Sheet2!$D$4</xm:f>
            <x14:dxf>
              <fill>
                <patternFill>
                  <bgColor rgb="FFFF0000"/>
                </patternFill>
              </fill>
            </x14:dxf>
          </x14:cfRule>
          <xm:sqref>AO125</xm:sqref>
        </x14:conditionalFormatting>
        <x14:conditionalFormatting xmlns:xm="http://schemas.microsoft.com/office/excel/2006/main">
          <x14:cfRule type="containsText" priority="340" operator="containsText" id="{FF72070B-5DAF-4487-B907-AAFF7AFEF118}">
            <xm:f>NOT(ISERROR(SEARCH(Sheet2!$D$8,AO5)))</xm:f>
            <xm:f>Sheet2!$D$8</xm:f>
            <x14:dxf>
              <fill>
                <patternFill>
                  <bgColor rgb="FFFF0000"/>
                </patternFill>
              </fill>
            </x14:dxf>
          </x14:cfRule>
          <x14:cfRule type="containsText" priority="341" operator="containsText" id="{7E69F887-201E-41C4-8E30-73243302E9D2}">
            <xm:f>NOT(ISERROR(SEARCH(Sheet2!$D$7,AO5)))</xm:f>
            <xm:f>Sheet2!$D$7</xm:f>
            <x14:dxf>
              <fill>
                <patternFill>
                  <bgColor rgb="FF00B050"/>
                </patternFill>
              </fill>
            </x14:dxf>
          </x14:cfRule>
          <x14:cfRule type="containsText" priority="342" operator="containsText" id="{7392EEF7-A85E-47AD-92BF-58158A980D35}">
            <xm:f>NOT(ISERROR(SEARCH(Sheet2!$D$6,AO5)))</xm:f>
            <xm:f>Sheet2!$D$6</xm:f>
            <x14:dxf>
              <fill>
                <patternFill>
                  <bgColor rgb="FFFFFF00"/>
                </patternFill>
              </fill>
            </x14:dxf>
          </x14:cfRule>
          <x14:cfRule type="containsText" priority="343" operator="containsText" id="{BD9D5A88-D23E-4591-B521-CB04DFF316C1}">
            <xm:f>NOT(ISERROR(SEARCH(Sheet2!$D$5,AO5)))</xm:f>
            <xm:f>Sheet2!$D$5</xm:f>
            <x14:dxf>
              <fill>
                <patternFill>
                  <bgColor rgb="FFFFFF00"/>
                </patternFill>
              </fill>
            </x14:dxf>
          </x14:cfRule>
          <x14:cfRule type="containsText" priority="344" operator="containsText" id="{D271A5D4-0AB2-48F5-8531-11197E230E12}">
            <xm:f>NOT(ISERROR(SEARCH(Sheet2!$D$4,AO5)))</xm:f>
            <xm:f>Sheet2!$D$4</xm:f>
            <x14:dxf>
              <fill>
                <patternFill>
                  <bgColor rgb="FFFF0000"/>
                </patternFill>
              </fill>
            </x14:dxf>
          </x14:cfRule>
          <xm:sqref>AO5:AO119</xm:sqref>
        </x14:conditionalFormatting>
        <x14:conditionalFormatting xmlns:xm="http://schemas.microsoft.com/office/excel/2006/main">
          <x14:cfRule type="containsText" priority="335" operator="containsText" id="{826AE80C-EB9E-4861-A73D-128EF78356AE}">
            <xm:f>NOT(ISERROR(SEARCH(Sheet2!$D$8,AO120)))</xm:f>
            <xm:f>Sheet2!$D$8</xm:f>
            <x14:dxf>
              <fill>
                <patternFill>
                  <bgColor rgb="FFFF0000"/>
                </patternFill>
              </fill>
            </x14:dxf>
          </x14:cfRule>
          <x14:cfRule type="containsText" priority="336" operator="containsText" id="{0EB63F40-0F2C-4865-8C2F-32088A62DBC8}">
            <xm:f>NOT(ISERROR(SEARCH(Sheet2!$D$7,AO120)))</xm:f>
            <xm:f>Sheet2!$D$7</xm:f>
            <x14:dxf>
              <fill>
                <patternFill>
                  <bgColor rgb="FF00B050"/>
                </patternFill>
              </fill>
            </x14:dxf>
          </x14:cfRule>
          <x14:cfRule type="containsText" priority="337" operator="containsText" id="{88405E97-997C-4386-8CBB-A677671062B8}">
            <xm:f>NOT(ISERROR(SEARCH(Sheet2!$D$6,AO120)))</xm:f>
            <xm:f>Sheet2!$D$6</xm:f>
            <x14:dxf>
              <fill>
                <patternFill>
                  <bgColor rgb="FFFFFF00"/>
                </patternFill>
              </fill>
            </x14:dxf>
          </x14:cfRule>
          <x14:cfRule type="containsText" priority="338" operator="containsText" id="{D71C5BFC-7653-40D3-AC04-1F89A6FD7DB9}">
            <xm:f>NOT(ISERROR(SEARCH(Sheet2!$D$5,AO120)))</xm:f>
            <xm:f>Sheet2!$D$5</xm:f>
            <x14:dxf>
              <fill>
                <patternFill>
                  <bgColor rgb="FFFFFF00"/>
                </patternFill>
              </fill>
            </x14:dxf>
          </x14:cfRule>
          <x14:cfRule type="containsText" priority="339" operator="containsText" id="{C355E4B4-FA8A-4F9A-9939-A84FC449A04D}">
            <xm:f>NOT(ISERROR(SEARCH(Sheet2!$D$4,AO120)))</xm:f>
            <xm:f>Sheet2!$D$4</xm:f>
            <x14:dxf>
              <fill>
                <patternFill>
                  <bgColor rgb="FFFF0000"/>
                </patternFill>
              </fill>
            </x14:dxf>
          </x14:cfRule>
          <xm:sqref>AO120 AO122:AO124</xm:sqref>
        </x14:conditionalFormatting>
        <x14:conditionalFormatting xmlns:xm="http://schemas.microsoft.com/office/excel/2006/main">
          <x14:cfRule type="containsText" priority="330" operator="containsText" id="{B5EBCB69-1DED-435C-986C-D80788DFB731}">
            <xm:f>NOT(ISERROR(SEARCH(Sheet2!$D$8,AO121)))</xm:f>
            <xm:f>Sheet2!$D$8</xm:f>
            <x14:dxf>
              <fill>
                <patternFill>
                  <bgColor rgb="FFFF0000"/>
                </patternFill>
              </fill>
            </x14:dxf>
          </x14:cfRule>
          <x14:cfRule type="containsText" priority="331" operator="containsText" id="{FA14E7CD-9694-489F-9E08-AD99CB61AB1C}">
            <xm:f>NOT(ISERROR(SEARCH(Sheet2!$D$7,AO121)))</xm:f>
            <xm:f>Sheet2!$D$7</xm:f>
            <x14:dxf>
              <fill>
                <patternFill>
                  <bgColor rgb="FF00B050"/>
                </patternFill>
              </fill>
            </x14:dxf>
          </x14:cfRule>
          <x14:cfRule type="containsText" priority="332" operator="containsText" id="{A6B0D51C-7FD8-45A1-99C1-37F23519CAC5}">
            <xm:f>NOT(ISERROR(SEARCH(Sheet2!$D$6,AO121)))</xm:f>
            <xm:f>Sheet2!$D$6</xm:f>
            <x14:dxf>
              <fill>
                <patternFill>
                  <bgColor rgb="FFFFFF00"/>
                </patternFill>
              </fill>
            </x14:dxf>
          </x14:cfRule>
          <x14:cfRule type="containsText" priority="333" operator="containsText" id="{61196FB7-16CA-4C60-95D4-B9AB60914545}">
            <xm:f>NOT(ISERROR(SEARCH(Sheet2!$D$5,AO121)))</xm:f>
            <xm:f>Sheet2!$D$5</xm:f>
            <x14:dxf>
              <fill>
                <patternFill>
                  <bgColor rgb="FFFFFF00"/>
                </patternFill>
              </fill>
            </x14:dxf>
          </x14:cfRule>
          <x14:cfRule type="containsText" priority="334" operator="containsText" id="{0DC6F592-786F-4320-A909-A9D4A5A65794}">
            <xm:f>NOT(ISERROR(SEARCH(Sheet2!$D$4,AO121)))</xm:f>
            <xm:f>Sheet2!$D$4</xm:f>
            <x14:dxf>
              <fill>
                <patternFill>
                  <bgColor rgb="FFFF0000"/>
                </patternFill>
              </fill>
            </x14:dxf>
          </x14:cfRule>
          <xm:sqref>AO121</xm:sqref>
        </x14:conditionalFormatting>
        <x14:conditionalFormatting xmlns:xm="http://schemas.microsoft.com/office/excel/2006/main">
          <x14:cfRule type="containsText" priority="325" operator="containsText" id="{66E42014-1EB1-4193-97AC-14F5D60EE0C9}">
            <xm:f>NOT(ISERROR(SEARCH(Sheet2!$D$8,AP125)))</xm:f>
            <xm:f>Sheet2!$D$8</xm:f>
            <x14:dxf>
              <fill>
                <patternFill>
                  <bgColor rgb="FFFF0000"/>
                </patternFill>
              </fill>
            </x14:dxf>
          </x14:cfRule>
          <x14:cfRule type="containsText" priority="326" operator="containsText" id="{DBEC3DB3-F3F4-4CD0-88BF-6AA96D32473A}">
            <xm:f>NOT(ISERROR(SEARCH(Sheet2!$D$7,AP125)))</xm:f>
            <xm:f>Sheet2!$D$7</xm:f>
            <x14:dxf>
              <fill>
                <patternFill>
                  <bgColor rgb="FF00B050"/>
                </patternFill>
              </fill>
            </x14:dxf>
          </x14:cfRule>
          <x14:cfRule type="containsText" priority="327" operator="containsText" id="{3E6096CE-783D-442E-8090-FBEEE4F410CC}">
            <xm:f>NOT(ISERROR(SEARCH(Sheet2!$D$6,AP125)))</xm:f>
            <xm:f>Sheet2!$D$6</xm:f>
            <x14:dxf>
              <fill>
                <patternFill>
                  <bgColor rgb="FFFFFF00"/>
                </patternFill>
              </fill>
            </x14:dxf>
          </x14:cfRule>
          <x14:cfRule type="containsText" priority="328" operator="containsText" id="{07416E12-DA28-4599-85F9-0103B84FCC0B}">
            <xm:f>NOT(ISERROR(SEARCH(Sheet2!$D$5,AP125)))</xm:f>
            <xm:f>Sheet2!$D$5</xm:f>
            <x14:dxf>
              <fill>
                <patternFill>
                  <bgColor rgb="FFFFFF00"/>
                </patternFill>
              </fill>
            </x14:dxf>
          </x14:cfRule>
          <x14:cfRule type="containsText" priority="329" operator="containsText" id="{D412106B-DBA3-444C-9669-7E575ABC04BB}">
            <xm:f>NOT(ISERROR(SEARCH(Sheet2!$D$4,AP125)))</xm:f>
            <xm:f>Sheet2!$D$4</xm:f>
            <x14:dxf>
              <fill>
                <patternFill>
                  <bgColor rgb="FFFF0000"/>
                </patternFill>
              </fill>
            </x14:dxf>
          </x14:cfRule>
          <xm:sqref>AP125</xm:sqref>
        </x14:conditionalFormatting>
        <x14:conditionalFormatting xmlns:xm="http://schemas.microsoft.com/office/excel/2006/main">
          <x14:cfRule type="containsText" priority="320" operator="containsText" id="{A420AEBA-904F-4C8B-A666-F89EE8798376}">
            <xm:f>NOT(ISERROR(SEARCH(Sheet2!$D$8,AP5)))</xm:f>
            <xm:f>Sheet2!$D$8</xm:f>
            <x14:dxf>
              <fill>
                <patternFill>
                  <bgColor rgb="FFFF0000"/>
                </patternFill>
              </fill>
            </x14:dxf>
          </x14:cfRule>
          <x14:cfRule type="containsText" priority="321" operator="containsText" id="{C518849A-41BB-4900-83D5-2DA7826FE865}">
            <xm:f>NOT(ISERROR(SEARCH(Sheet2!$D$7,AP5)))</xm:f>
            <xm:f>Sheet2!$D$7</xm:f>
            <x14:dxf>
              <fill>
                <patternFill>
                  <bgColor rgb="FF00B050"/>
                </patternFill>
              </fill>
            </x14:dxf>
          </x14:cfRule>
          <x14:cfRule type="containsText" priority="322" operator="containsText" id="{488EC801-479C-498B-995D-4017EE50F3AE}">
            <xm:f>NOT(ISERROR(SEARCH(Sheet2!$D$6,AP5)))</xm:f>
            <xm:f>Sheet2!$D$6</xm:f>
            <x14:dxf>
              <fill>
                <patternFill>
                  <bgColor rgb="FFFFFF00"/>
                </patternFill>
              </fill>
            </x14:dxf>
          </x14:cfRule>
          <x14:cfRule type="containsText" priority="323" operator="containsText" id="{4CA58D85-C1F0-4E27-A1FB-167D36FD773F}">
            <xm:f>NOT(ISERROR(SEARCH(Sheet2!$D$5,AP5)))</xm:f>
            <xm:f>Sheet2!$D$5</xm:f>
            <x14:dxf>
              <fill>
                <patternFill>
                  <bgColor rgb="FFFFFF00"/>
                </patternFill>
              </fill>
            </x14:dxf>
          </x14:cfRule>
          <x14:cfRule type="containsText" priority="324" operator="containsText" id="{FCEDF6E4-CA5D-44C2-911E-E76C17D17F4A}">
            <xm:f>NOT(ISERROR(SEARCH(Sheet2!$D$4,AP5)))</xm:f>
            <xm:f>Sheet2!$D$4</xm:f>
            <x14:dxf>
              <fill>
                <patternFill>
                  <bgColor rgb="FFFF0000"/>
                </patternFill>
              </fill>
            </x14:dxf>
          </x14:cfRule>
          <xm:sqref>AP5:AP119</xm:sqref>
        </x14:conditionalFormatting>
        <x14:conditionalFormatting xmlns:xm="http://schemas.microsoft.com/office/excel/2006/main">
          <x14:cfRule type="containsText" priority="315" operator="containsText" id="{3DDF1595-B527-4947-903C-8576E55809D9}">
            <xm:f>NOT(ISERROR(SEARCH(Sheet2!$D$8,AP120)))</xm:f>
            <xm:f>Sheet2!$D$8</xm:f>
            <x14:dxf>
              <fill>
                <patternFill>
                  <bgColor rgb="FFFF0000"/>
                </patternFill>
              </fill>
            </x14:dxf>
          </x14:cfRule>
          <x14:cfRule type="containsText" priority="316" operator="containsText" id="{9088D4ED-DD5D-4B2E-8640-2AF64D072431}">
            <xm:f>NOT(ISERROR(SEARCH(Sheet2!$D$7,AP120)))</xm:f>
            <xm:f>Sheet2!$D$7</xm:f>
            <x14:dxf>
              <fill>
                <patternFill>
                  <bgColor rgb="FF00B050"/>
                </patternFill>
              </fill>
            </x14:dxf>
          </x14:cfRule>
          <x14:cfRule type="containsText" priority="317" operator="containsText" id="{C4CC42B9-3F70-46BB-A9AF-F8A478A88A8C}">
            <xm:f>NOT(ISERROR(SEARCH(Sheet2!$D$6,AP120)))</xm:f>
            <xm:f>Sheet2!$D$6</xm:f>
            <x14:dxf>
              <fill>
                <patternFill>
                  <bgColor rgb="FFFFFF00"/>
                </patternFill>
              </fill>
            </x14:dxf>
          </x14:cfRule>
          <x14:cfRule type="containsText" priority="318" operator="containsText" id="{CEF8D88D-8DE4-480D-A42E-8A2E135FBD27}">
            <xm:f>NOT(ISERROR(SEARCH(Sheet2!$D$5,AP120)))</xm:f>
            <xm:f>Sheet2!$D$5</xm:f>
            <x14:dxf>
              <fill>
                <patternFill>
                  <bgColor rgb="FFFFFF00"/>
                </patternFill>
              </fill>
            </x14:dxf>
          </x14:cfRule>
          <x14:cfRule type="containsText" priority="319" operator="containsText" id="{54DC8549-1DC8-42C2-ABD6-853B4D318303}">
            <xm:f>NOT(ISERROR(SEARCH(Sheet2!$D$4,AP120)))</xm:f>
            <xm:f>Sheet2!$D$4</xm:f>
            <x14:dxf>
              <fill>
                <patternFill>
                  <bgColor rgb="FFFF0000"/>
                </patternFill>
              </fill>
            </x14:dxf>
          </x14:cfRule>
          <xm:sqref>AP120 AP122:AP124</xm:sqref>
        </x14:conditionalFormatting>
        <x14:conditionalFormatting xmlns:xm="http://schemas.microsoft.com/office/excel/2006/main">
          <x14:cfRule type="containsText" priority="310" operator="containsText" id="{AAE8B2CD-DDD5-44DB-A1D9-A8F9038170B4}">
            <xm:f>NOT(ISERROR(SEARCH(Sheet2!$D$8,AP121)))</xm:f>
            <xm:f>Sheet2!$D$8</xm:f>
            <x14:dxf>
              <fill>
                <patternFill>
                  <bgColor rgb="FFFF0000"/>
                </patternFill>
              </fill>
            </x14:dxf>
          </x14:cfRule>
          <x14:cfRule type="containsText" priority="311" operator="containsText" id="{072ED081-EA4F-4439-9AE7-99C36E3C1DF4}">
            <xm:f>NOT(ISERROR(SEARCH(Sheet2!$D$7,AP121)))</xm:f>
            <xm:f>Sheet2!$D$7</xm:f>
            <x14:dxf>
              <fill>
                <patternFill>
                  <bgColor rgb="FF00B050"/>
                </patternFill>
              </fill>
            </x14:dxf>
          </x14:cfRule>
          <x14:cfRule type="containsText" priority="312" operator="containsText" id="{73490FE0-71C3-4B1A-8B3E-3021DFA25EBC}">
            <xm:f>NOT(ISERROR(SEARCH(Sheet2!$D$6,AP121)))</xm:f>
            <xm:f>Sheet2!$D$6</xm:f>
            <x14:dxf>
              <fill>
                <patternFill>
                  <bgColor rgb="FFFFFF00"/>
                </patternFill>
              </fill>
            </x14:dxf>
          </x14:cfRule>
          <x14:cfRule type="containsText" priority="313" operator="containsText" id="{F1D87F4F-4893-4626-8FAB-F92FE5C45763}">
            <xm:f>NOT(ISERROR(SEARCH(Sheet2!$D$5,AP121)))</xm:f>
            <xm:f>Sheet2!$D$5</xm:f>
            <x14:dxf>
              <fill>
                <patternFill>
                  <bgColor rgb="FFFFFF00"/>
                </patternFill>
              </fill>
            </x14:dxf>
          </x14:cfRule>
          <x14:cfRule type="containsText" priority="314" operator="containsText" id="{DE1F5A68-0501-4FAE-B1DA-4198212F5C2B}">
            <xm:f>NOT(ISERROR(SEARCH(Sheet2!$D$4,AP121)))</xm:f>
            <xm:f>Sheet2!$D$4</xm:f>
            <x14:dxf>
              <fill>
                <patternFill>
                  <bgColor rgb="FFFF0000"/>
                </patternFill>
              </fill>
            </x14:dxf>
          </x14:cfRule>
          <xm:sqref>AP121</xm:sqref>
        </x14:conditionalFormatting>
        <x14:conditionalFormatting xmlns:xm="http://schemas.microsoft.com/office/excel/2006/main">
          <x14:cfRule type="containsText" priority="305" operator="containsText" id="{44EA97E5-73DC-4FE5-9F47-A077E15A29BF}">
            <xm:f>NOT(ISERROR(SEARCH(Sheet2!$D$8,AQ125)))</xm:f>
            <xm:f>Sheet2!$D$8</xm:f>
            <x14:dxf>
              <fill>
                <patternFill>
                  <bgColor rgb="FFFF0000"/>
                </patternFill>
              </fill>
            </x14:dxf>
          </x14:cfRule>
          <x14:cfRule type="containsText" priority="306" operator="containsText" id="{0C4EAAE8-555B-423F-9907-1644B1BB5725}">
            <xm:f>NOT(ISERROR(SEARCH(Sheet2!$D$7,AQ125)))</xm:f>
            <xm:f>Sheet2!$D$7</xm:f>
            <x14:dxf>
              <fill>
                <patternFill>
                  <bgColor rgb="FF00B050"/>
                </patternFill>
              </fill>
            </x14:dxf>
          </x14:cfRule>
          <x14:cfRule type="containsText" priority="307" operator="containsText" id="{40C90BCB-3B1D-49C7-8806-D9E7C975CEEC}">
            <xm:f>NOT(ISERROR(SEARCH(Sheet2!$D$6,AQ125)))</xm:f>
            <xm:f>Sheet2!$D$6</xm:f>
            <x14:dxf>
              <fill>
                <patternFill>
                  <bgColor rgb="FFFFFF00"/>
                </patternFill>
              </fill>
            </x14:dxf>
          </x14:cfRule>
          <x14:cfRule type="containsText" priority="308" operator="containsText" id="{EBFB0472-F1F1-4453-8FC8-5FA3365267B4}">
            <xm:f>NOT(ISERROR(SEARCH(Sheet2!$D$5,AQ125)))</xm:f>
            <xm:f>Sheet2!$D$5</xm:f>
            <x14:dxf>
              <fill>
                <patternFill>
                  <bgColor rgb="FFFFFF00"/>
                </patternFill>
              </fill>
            </x14:dxf>
          </x14:cfRule>
          <x14:cfRule type="containsText" priority="309" operator="containsText" id="{A113D16B-59A6-4168-85FC-0724A96EBF9E}">
            <xm:f>NOT(ISERROR(SEARCH(Sheet2!$D$4,AQ125)))</xm:f>
            <xm:f>Sheet2!$D$4</xm:f>
            <x14:dxf>
              <fill>
                <patternFill>
                  <bgColor rgb="FFFF0000"/>
                </patternFill>
              </fill>
            </x14:dxf>
          </x14:cfRule>
          <xm:sqref>AQ125</xm:sqref>
        </x14:conditionalFormatting>
        <x14:conditionalFormatting xmlns:xm="http://schemas.microsoft.com/office/excel/2006/main">
          <x14:cfRule type="containsText" priority="300" operator="containsText" id="{78DBE91F-B382-48B8-8DCE-03DCE22974E2}">
            <xm:f>NOT(ISERROR(SEARCH(Sheet2!$D$8,AQ5)))</xm:f>
            <xm:f>Sheet2!$D$8</xm:f>
            <x14:dxf>
              <fill>
                <patternFill>
                  <bgColor rgb="FFFF0000"/>
                </patternFill>
              </fill>
            </x14:dxf>
          </x14:cfRule>
          <x14:cfRule type="containsText" priority="301" operator="containsText" id="{75E4A655-61CE-40E2-BB2A-1A7F89506112}">
            <xm:f>NOT(ISERROR(SEARCH(Sheet2!$D$7,AQ5)))</xm:f>
            <xm:f>Sheet2!$D$7</xm:f>
            <x14:dxf>
              <fill>
                <patternFill>
                  <bgColor rgb="FF00B050"/>
                </patternFill>
              </fill>
            </x14:dxf>
          </x14:cfRule>
          <x14:cfRule type="containsText" priority="302" operator="containsText" id="{125A3B6D-0120-4676-85F7-BF4026927E28}">
            <xm:f>NOT(ISERROR(SEARCH(Sheet2!$D$6,AQ5)))</xm:f>
            <xm:f>Sheet2!$D$6</xm:f>
            <x14:dxf>
              <fill>
                <patternFill>
                  <bgColor rgb="FFFFFF00"/>
                </patternFill>
              </fill>
            </x14:dxf>
          </x14:cfRule>
          <x14:cfRule type="containsText" priority="303" operator="containsText" id="{9987F496-116F-4120-BE64-18011B6634FF}">
            <xm:f>NOT(ISERROR(SEARCH(Sheet2!$D$5,AQ5)))</xm:f>
            <xm:f>Sheet2!$D$5</xm:f>
            <x14:dxf>
              <fill>
                <patternFill>
                  <bgColor rgb="FFFFFF00"/>
                </patternFill>
              </fill>
            </x14:dxf>
          </x14:cfRule>
          <x14:cfRule type="containsText" priority="304" operator="containsText" id="{7B31C604-140E-4709-ADE9-9E02F49A3686}">
            <xm:f>NOT(ISERROR(SEARCH(Sheet2!$D$4,AQ5)))</xm:f>
            <xm:f>Sheet2!$D$4</xm:f>
            <x14:dxf>
              <fill>
                <patternFill>
                  <bgColor rgb="FFFF0000"/>
                </patternFill>
              </fill>
            </x14:dxf>
          </x14:cfRule>
          <xm:sqref>AQ5:AQ119</xm:sqref>
        </x14:conditionalFormatting>
        <x14:conditionalFormatting xmlns:xm="http://schemas.microsoft.com/office/excel/2006/main">
          <x14:cfRule type="containsText" priority="295" operator="containsText" id="{ADBA2767-F766-4B1C-8718-F70C838F1067}">
            <xm:f>NOT(ISERROR(SEARCH(Sheet2!$D$8,AQ120)))</xm:f>
            <xm:f>Sheet2!$D$8</xm:f>
            <x14:dxf>
              <fill>
                <patternFill>
                  <bgColor rgb="FFFF0000"/>
                </patternFill>
              </fill>
            </x14:dxf>
          </x14:cfRule>
          <x14:cfRule type="containsText" priority="296" operator="containsText" id="{2511486C-79B9-4844-B366-1BAD7348FAD4}">
            <xm:f>NOT(ISERROR(SEARCH(Sheet2!$D$7,AQ120)))</xm:f>
            <xm:f>Sheet2!$D$7</xm:f>
            <x14:dxf>
              <fill>
                <patternFill>
                  <bgColor rgb="FF00B050"/>
                </patternFill>
              </fill>
            </x14:dxf>
          </x14:cfRule>
          <x14:cfRule type="containsText" priority="297" operator="containsText" id="{DBF90516-F4CE-44D6-B6C7-C17852A96544}">
            <xm:f>NOT(ISERROR(SEARCH(Sheet2!$D$6,AQ120)))</xm:f>
            <xm:f>Sheet2!$D$6</xm:f>
            <x14:dxf>
              <fill>
                <patternFill>
                  <bgColor rgb="FFFFFF00"/>
                </patternFill>
              </fill>
            </x14:dxf>
          </x14:cfRule>
          <x14:cfRule type="containsText" priority="298" operator="containsText" id="{4F901B97-D097-47F8-9997-EEB3F3928E4D}">
            <xm:f>NOT(ISERROR(SEARCH(Sheet2!$D$5,AQ120)))</xm:f>
            <xm:f>Sheet2!$D$5</xm:f>
            <x14:dxf>
              <fill>
                <patternFill>
                  <bgColor rgb="FFFFFF00"/>
                </patternFill>
              </fill>
            </x14:dxf>
          </x14:cfRule>
          <x14:cfRule type="containsText" priority="299" operator="containsText" id="{74BA2D3D-678F-4E06-98A7-C7433744D44F}">
            <xm:f>NOT(ISERROR(SEARCH(Sheet2!$D$4,AQ120)))</xm:f>
            <xm:f>Sheet2!$D$4</xm:f>
            <x14:dxf>
              <fill>
                <patternFill>
                  <bgColor rgb="FFFF0000"/>
                </patternFill>
              </fill>
            </x14:dxf>
          </x14:cfRule>
          <xm:sqref>AQ120 AQ122:AQ124</xm:sqref>
        </x14:conditionalFormatting>
        <x14:conditionalFormatting xmlns:xm="http://schemas.microsoft.com/office/excel/2006/main">
          <x14:cfRule type="containsText" priority="290" operator="containsText" id="{C5856F7D-4249-4DC0-A985-0C9DB913CD42}">
            <xm:f>NOT(ISERROR(SEARCH(Sheet2!$D$8,AQ121)))</xm:f>
            <xm:f>Sheet2!$D$8</xm:f>
            <x14:dxf>
              <fill>
                <patternFill>
                  <bgColor rgb="FFFF0000"/>
                </patternFill>
              </fill>
            </x14:dxf>
          </x14:cfRule>
          <x14:cfRule type="containsText" priority="291" operator="containsText" id="{17060296-6DE0-454F-9D9D-B3FE9249221D}">
            <xm:f>NOT(ISERROR(SEARCH(Sheet2!$D$7,AQ121)))</xm:f>
            <xm:f>Sheet2!$D$7</xm:f>
            <x14:dxf>
              <fill>
                <patternFill>
                  <bgColor rgb="FF00B050"/>
                </patternFill>
              </fill>
            </x14:dxf>
          </x14:cfRule>
          <x14:cfRule type="containsText" priority="292" operator="containsText" id="{9EF9F998-1416-4993-93B9-B8D5044C43EB}">
            <xm:f>NOT(ISERROR(SEARCH(Sheet2!$D$6,AQ121)))</xm:f>
            <xm:f>Sheet2!$D$6</xm:f>
            <x14:dxf>
              <fill>
                <patternFill>
                  <bgColor rgb="FFFFFF00"/>
                </patternFill>
              </fill>
            </x14:dxf>
          </x14:cfRule>
          <x14:cfRule type="containsText" priority="293" operator="containsText" id="{0141E266-0E3D-420A-8357-DCBC249BC9AC}">
            <xm:f>NOT(ISERROR(SEARCH(Sheet2!$D$5,AQ121)))</xm:f>
            <xm:f>Sheet2!$D$5</xm:f>
            <x14:dxf>
              <fill>
                <patternFill>
                  <bgColor rgb="FFFFFF00"/>
                </patternFill>
              </fill>
            </x14:dxf>
          </x14:cfRule>
          <x14:cfRule type="containsText" priority="294" operator="containsText" id="{1BDFC3E9-BE24-4E4C-91E3-7239B551F67F}">
            <xm:f>NOT(ISERROR(SEARCH(Sheet2!$D$4,AQ121)))</xm:f>
            <xm:f>Sheet2!$D$4</xm:f>
            <x14:dxf>
              <fill>
                <patternFill>
                  <bgColor rgb="FFFF0000"/>
                </patternFill>
              </fill>
            </x14:dxf>
          </x14:cfRule>
          <xm:sqref>AQ121</xm:sqref>
        </x14:conditionalFormatting>
        <x14:conditionalFormatting xmlns:xm="http://schemas.microsoft.com/office/excel/2006/main">
          <x14:cfRule type="containsText" priority="285" operator="containsText" id="{4E955102-EC01-4413-B5D7-1E3CC2D4D554}">
            <xm:f>NOT(ISERROR(SEARCH(Sheet2!$D$8,AR125)))</xm:f>
            <xm:f>Sheet2!$D$8</xm:f>
            <x14:dxf>
              <fill>
                <patternFill>
                  <bgColor rgb="FFFF0000"/>
                </patternFill>
              </fill>
            </x14:dxf>
          </x14:cfRule>
          <x14:cfRule type="containsText" priority="286" operator="containsText" id="{A219C778-36BE-48A1-949C-F5E6E84AA38F}">
            <xm:f>NOT(ISERROR(SEARCH(Sheet2!$D$7,AR125)))</xm:f>
            <xm:f>Sheet2!$D$7</xm:f>
            <x14:dxf>
              <fill>
                <patternFill>
                  <bgColor rgb="FF00B050"/>
                </patternFill>
              </fill>
            </x14:dxf>
          </x14:cfRule>
          <x14:cfRule type="containsText" priority="287" operator="containsText" id="{361055DC-8394-48FC-9229-C879882988DD}">
            <xm:f>NOT(ISERROR(SEARCH(Sheet2!$D$6,AR125)))</xm:f>
            <xm:f>Sheet2!$D$6</xm:f>
            <x14:dxf>
              <fill>
                <patternFill>
                  <bgColor rgb="FFFFFF00"/>
                </patternFill>
              </fill>
            </x14:dxf>
          </x14:cfRule>
          <x14:cfRule type="containsText" priority="288" operator="containsText" id="{84503186-C239-4F5F-99FE-DA9A5BB0DA7F}">
            <xm:f>NOT(ISERROR(SEARCH(Sheet2!$D$5,AR125)))</xm:f>
            <xm:f>Sheet2!$D$5</xm:f>
            <x14:dxf>
              <fill>
                <patternFill>
                  <bgColor rgb="FFFFFF00"/>
                </patternFill>
              </fill>
            </x14:dxf>
          </x14:cfRule>
          <x14:cfRule type="containsText" priority="289" operator="containsText" id="{C34B9F4D-857B-4411-AF90-63361FB12225}">
            <xm:f>NOT(ISERROR(SEARCH(Sheet2!$D$4,AR125)))</xm:f>
            <xm:f>Sheet2!$D$4</xm:f>
            <x14:dxf>
              <fill>
                <patternFill>
                  <bgColor rgb="FFFF0000"/>
                </patternFill>
              </fill>
            </x14:dxf>
          </x14:cfRule>
          <xm:sqref>AR125</xm:sqref>
        </x14:conditionalFormatting>
        <x14:conditionalFormatting xmlns:xm="http://schemas.microsoft.com/office/excel/2006/main">
          <x14:cfRule type="containsText" priority="280" operator="containsText" id="{BBE8EBB0-DCD1-438C-BC83-79789BEE7D06}">
            <xm:f>NOT(ISERROR(SEARCH(Sheet2!$D$8,AR5)))</xm:f>
            <xm:f>Sheet2!$D$8</xm:f>
            <x14:dxf>
              <fill>
                <patternFill>
                  <bgColor rgb="FFFF0000"/>
                </patternFill>
              </fill>
            </x14:dxf>
          </x14:cfRule>
          <x14:cfRule type="containsText" priority="281" operator="containsText" id="{109A1400-2B09-469A-81F6-1394E45B5477}">
            <xm:f>NOT(ISERROR(SEARCH(Sheet2!$D$7,AR5)))</xm:f>
            <xm:f>Sheet2!$D$7</xm:f>
            <x14:dxf>
              <fill>
                <patternFill>
                  <bgColor rgb="FF00B050"/>
                </patternFill>
              </fill>
            </x14:dxf>
          </x14:cfRule>
          <x14:cfRule type="containsText" priority="282" operator="containsText" id="{5B6A394C-6B5C-48E1-AC6E-6C1865597B7D}">
            <xm:f>NOT(ISERROR(SEARCH(Sheet2!$D$6,AR5)))</xm:f>
            <xm:f>Sheet2!$D$6</xm:f>
            <x14:dxf>
              <fill>
                <patternFill>
                  <bgColor rgb="FFFFFF00"/>
                </patternFill>
              </fill>
            </x14:dxf>
          </x14:cfRule>
          <x14:cfRule type="containsText" priority="283" operator="containsText" id="{C7D947EF-F312-4D51-8A3A-C34282CC6BE0}">
            <xm:f>NOT(ISERROR(SEARCH(Sheet2!$D$5,AR5)))</xm:f>
            <xm:f>Sheet2!$D$5</xm:f>
            <x14:dxf>
              <fill>
                <patternFill>
                  <bgColor rgb="FFFFFF00"/>
                </patternFill>
              </fill>
            </x14:dxf>
          </x14:cfRule>
          <x14:cfRule type="containsText" priority="284" operator="containsText" id="{3A0C7745-5D49-44FA-9893-CD7C550AEEA9}">
            <xm:f>NOT(ISERROR(SEARCH(Sheet2!$D$4,AR5)))</xm:f>
            <xm:f>Sheet2!$D$4</xm:f>
            <x14:dxf>
              <fill>
                <patternFill>
                  <bgColor rgb="FFFF0000"/>
                </patternFill>
              </fill>
            </x14:dxf>
          </x14:cfRule>
          <xm:sqref>AR5:AR119</xm:sqref>
        </x14:conditionalFormatting>
        <x14:conditionalFormatting xmlns:xm="http://schemas.microsoft.com/office/excel/2006/main">
          <x14:cfRule type="containsText" priority="275" operator="containsText" id="{1F5B5312-7E51-44C2-8812-F2A748FE5191}">
            <xm:f>NOT(ISERROR(SEARCH(Sheet2!$D$8,AR120)))</xm:f>
            <xm:f>Sheet2!$D$8</xm:f>
            <x14:dxf>
              <fill>
                <patternFill>
                  <bgColor rgb="FFFF0000"/>
                </patternFill>
              </fill>
            </x14:dxf>
          </x14:cfRule>
          <x14:cfRule type="containsText" priority="276" operator="containsText" id="{E484D142-962F-4E85-8989-FA7F1099568F}">
            <xm:f>NOT(ISERROR(SEARCH(Sheet2!$D$7,AR120)))</xm:f>
            <xm:f>Sheet2!$D$7</xm:f>
            <x14:dxf>
              <fill>
                <patternFill>
                  <bgColor rgb="FF00B050"/>
                </patternFill>
              </fill>
            </x14:dxf>
          </x14:cfRule>
          <x14:cfRule type="containsText" priority="277" operator="containsText" id="{962BCB1A-B78A-4FC2-8C32-E999D2B6E0B5}">
            <xm:f>NOT(ISERROR(SEARCH(Sheet2!$D$6,AR120)))</xm:f>
            <xm:f>Sheet2!$D$6</xm:f>
            <x14:dxf>
              <fill>
                <patternFill>
                  <bgColor rgb="FFFFFF00"/>
                </patternFill>
              </fill>
            </x14:dxf>
          </x14:cfRule>
          <x14:cfRule type="containsText" priority="278" operator="containsText" id="{88CB4250-F577-4911-ABB0-DEF6C7EB0330}">
            <xm:f>NOT(ISERROR(SEARCH(Sheet2!$D$5,AR120)))</xm:f>
            <xm:f>Sheet2!$D$5</xm:f>
            <x14:dxf>
              <fill>
                <patternFill>
                  <bgColor rgb="FFFFFF00"/>
                </patternFill>
              </fill>
            </x14:dxf>
          </x14:cfRule>
          <x14:cfRule type="containsText" priority="279" operator="containsText" id="{8A550005-0A52-41FB-8A76-C04198F0D7B1}">
            <xm:f>NOT(ISERROR(SEARCH(Sheet2!$D$4,AR120)))</xm:f>
            <xm:f>Sheet2!$D$4</xm:f>
            <x14:dxf>
              <fill>
                <patternFill>
                  <bgColor rgb="FFFF0000"/>
                </patternFill>
              </fill>
            </x14:dxf>
          </x14:cfRule>
          <xm:sqref>AR120 AR122:AR124</xm:sqref>
        </x14:conditionalFormatting>
        <x14:conditionalFormatting xmlns:xm="http://schemas.microsoft.com/office/excel/2006/main">
          <x14:cfRule type="containsText" priority="270" operator="containsText" id="{14D30FDF-01EA-4FED-8577-490FB43396AC}">
            <xm:f>NOT(ISERROR(SEARCH(Sheet2!$D$8,AR121)))</xm:f>
            <xm:f>Sheet2!$D$8</xm:f>
            <x14:dxf>
              <fill>
                <patternFill>
                  <bgColor rgb="FFFF0000"/>
                </patternFill>
              </fill>
            </x14:dxf>
          </x14:cfRule>
          <x14:cfRule type="containsText" priority="271" operator="containsText" id="{BFE9F337-7627-4109-82F1-5C62174BFE8B}">
            <xm:f>NOT(ISERROR(SEARCH(Sheet2!$D$7,AR121)))</xm:f>
            <xm:f>Sheet2!$D$7</xm:f>
            <x14:dxf>
              <fill>
                <patternFill>
                  <bgColor rgb="FF00B050"/>
                </patternFill>
              </fill>
            </x14:dxf>
          </x14:cfRule>
          <x14:cfRule type="containsText" priority="272" operator="containsText" id="{77190CA7-8346-42A7-963D-8A960B92D5DF}">
            <xm:f>NOT(ISERROR(SEARCH(Sheet2!$D$6,AR121)))</xm:f>
            <xm:f>Sheet2!$D$6</xm:f>
            <x14:dxf>
              <fill>
                <patternFill>
                  <bgColor rgb="FFFFFF00"/>
                </patternFill>
              </fill>
            </x14:dxf>
          </x14:cfRule>
          <x14:cfRule type="containsText" priority="273" operator="containsText" id="{A64EB499-5505-47A3-A42F-E88BD3A52BEB}">
            <xm:f>NOT(ISERROR(SEARCH(Sheet2!$D$5,AR121)))</xm:f>
            <xm:f>Sheet2!$D$5</xm:f>
            <x14:dxf>
              <fill>
                <patternFill>
                  <bgColor rgb="FFFFFF00"/>
                </patternFill>
              </fill>
            </x14:dxf>
          </x14:cfRule>
          <x14:cfRule type="containsText" priority="274" operator="containsText" id="{CF665C47-4A78-4F7D-A09E-E6C1BCAFCD79}">
            <xm:f>NOT(ISERROR(SEARCH(Sheet2!$D$4,AR121)))</xm:f>
            <xm:f>Sheet2!$D$4</xm:f>
            <x14:dxf>
              <fill>
                <patternFill>
                  <bgColor rgb="FFFF0000"/>
                </patternFill>
              </fill>
            </x14:dxf>
          </x14:cfRule>
          <xm:sqref>AR121</xm:sqref>
        </x14:conditionalFormatting>
        <x14:conditionalFormatting xmlns:xm="http://schemas.microsoft.com/office/excel/2006/main">
          <x14:cfRule type="containsText" priority="265" operator="containsText" id="{EE259BED-FF1D-42CD-965A-F02656EF2B0C}">
            <xm:f>NOT(ISERROR(SEARCH(Sheet2!$D$8,AT125)))</xm:f>
            <xm:f>Sheet2!$D$8</xm:f>
            <x14:dxf>
              <fill>
                <patternFill>
                  <bgColor rgb="FFFF0000"/>
                </patternFill>
              </fill>
            </x14:dxf>
          </x14:cfRule>
          <x14:cfRule type="containsText" priority="266" operator="containsText" id="{DBC99AAF-F88F-4C73-819A-549E38DE06D0}">
            <xm:f>NOT(ISERROR(SEARCH(Sheet2!$D$7,AT125)))</xm:f>
            <xm:f>Sheet2!$D$7</xm:f>
            <x14:dxf>
              <fill>
                <patternFill>
                  <bgColor rgb="FF00B050"/>
                </patternFill>
              </fill>
            </x14:dxf>
          </x14:cfRule>
          <x14:cfRule type="containsText" priority="267" operator="containsText" id="{B7983B77-513B-41CD-8D3B-7DF202FBADC7}">
            <xm:f>NOT(ISERROR(SEARCH(Sheet2!$D$6,AT125)))</xm:f>
            <xm:f>Sheet2!$D$6</xm:f>
            <x14:dxf>
              <fill>
                <patternFill>
                  <bgColor rgb="FFFFFF00"/>
                </patternFill>
              </fill>
            </x14:dxf>
          </x14:cfRule>
          <x14:cfRule type="containsText" priority="268" operator="containsText" id="{981091CC-AA6C-4BC0-A7B6-1BE216E07FD7}">
            <xm:f>NOT(ISERROR(SEARCH(Sheet2!$D$5,AT125)))</xm:f>
            <xm:f>Sheet2!$D$5</xm:f>
            <x14:dxf>
              <fill>
                <patternFill>
                  <bgColor rgb="FFFFFF00"/>
                </patternFill>
              </fill>
            </x14:dxf>
          </x14:cfRule>
          <x14:cfRule type="containsText" priority="269" operator="containsText" id="{42933F5C-47CB-47A3-A536-56E316ACC028}">
            <xm:f>NOT(ISERROR(SEARCH(Sheet2!$D$4,AT125)))</xm:f>
            <xm:f>Sheet2!$D$4</xm:f>
            <x14:dxf>
              <fill>
                <patternFill>
                  <bgColor rgb="FFFF0000"/>
                </patternFill>
              </fill>
            </x14:dxf>
          </x14:cfRule>
          <xm:sqref>AT125</xm:sqref>
        </x14:conditionalFormatting>
        <x14:conditionalFormatting xmlns:xm="http://schemas.microsoft.com/office/excel/2006/main">
          <x14:cfRule type="containsText" priority="260" operator="containsText" id="{B08DA94E-BBE0-46E9-B716-5BD764393F6B}">
            <xm:f>NOT(ISERROR(SEARCH(Sheet2!$D$8,AT5)))</xm:f>
            <xm:f>Sheet2!$D$8</xm:f>
            <x14:dxf>
              <fill>
                <patternFill>
                  <bgColor rgb="FFFF0000"/>
                </patternFill>
              </fill>
            </x14:dxf>
          </x14:cfRule>
          <x14:cfRule type="containsText" priority="261" operator="containsText" id="{5A974A42-01D3-4A69-9B7B-51AE9E4ADB2C}">
            <xm:f>NOT(ISERROR(SEARCH(Sheet2!$D$7,AT5)))</xm:f>
            <xm:f>Sheet2!$D$7</xm:f>
            <x14:dxf>
              <fill>
                <patternFill>
                  <bgColor rgb="FF00B050"/>
                </patternFill>
              </fill>
            </x14:dxf>
          </x14:cfRule>
          <x14:cfRule type="containsText" priority="262" operator="containsText" id="{2B138836-CCBA-4973-9A99-A90D2AC55AC3}">
            <xm:f>NOT(ISERROR(SEARCH(Sheet2!$D$6,AT5)))</xm:f>
            <xm:f>Sheet2!$D$6</xm:f>
            <x14:dxf>
              <fill>
                <patternFill>
                  <bgColor rgb="FFFFFF00"/>
                </patternFill>
              </fill>
            </x14:dxf>
          </x14:cfRule>
          <x14:cfRule type="containsText" priority="263" operator="containsText" id="{8DBB5C7F-B2FB-429C-BD3D-501A48CF4EF7}">
            <xm:f>NOT(ISERROR(SEARCH(Sheet2!$D$5,AT5)))</xm:f>
            <xm:f>Sheet2!$D$5</xm:f>
            <x14:dxf>
              <fill>
                <patternFill>
                  <bgColor rgb="FFFFFF00"/>
                </patternFill>
              </fill>
            </x14:dxf>
          </x14:cfRule>
          <x14:cfRule type="containsText" priority="264" operator="containsText" id="{7DB6BD06-8B51-45EE-A742-5844BA606E08}">
            <xm:f>NOT(ISERROR(SEARCH(Sheet2!$D$4,AT5)))</xm:f>
            <xm:f>Sheet2!$D$4</xm:f>
            <x14:dxf>
              <fill>
                <patternFill>
                  <bgColor rgb="FFFF0000"/>
                </patternFill>
              </fill>
            </x14:dxf>
          </x14:cfRule>
          <xm:sqref>AT5:AT119</xm:sqref>
        </x14:conditionalFormatting>
        <x14:conditionalFormatting xmlns:xm="http://schemas.microsoft.com/office/excel/2006/main">
          <x14:cfRule type="containsText" priority="255" operator="containsText" id="{2BD93E4E-6750-4558-B350-3829CA1086DC}">
            <xm:f>NOT(ISERROR(SEARCH(Sheet2!$D$8,AT120)))</xm:f>
            <xm:f>Sheet2!$D$8</xm:f>
            <x14:dxf>
              <fill>
                <patternFill>
                  <bgColor rgb="FFFF0000"/>
                </patternFill>
              </fill>
            </x14:dxf>
          </x14:cfRule>
          <x14:cfRule type="containsText" priority="256" operator="containsText" id="{A1847915-572E-4884-ABCC-1C7DA8110CB2}">
            <xm:f>NOT(ISERROR(SEARCH(Sheet2!$D$7,AT120)))</xm:f>
            <xm:f>Sheet2!$D$7</xm:f>
            <x14:dxf>
              <fill>
                <patternFill>
                  <bgColor rgb="FF00B050"/>
                </patternFill>
              </fill>
            </x14:dxf>
          </x14:cfRule>
          <x14:cfRule type="containsText" priority="257" operator="containsText" id="{E4583D46-C5A1-4D59-9BD9-193F5C13CDC8}">
            <xm:f>NOT(ISERROR(SEARCH(Sheet2!$D$6,AT120)))</xm:f>
            <xm:f>Sheet2!$D$6</xm:f>
            <x14:dxf>
              <fill>
                <patternFill>
                  <bgColor rgb="FFFFFF00"/>
                </patternFill>
              </fill>
            </x14:dxf>
          </x14:cfRule>
          <x14:cfRule type="containsText" priority="258" operator="containsText" id="{6F583A9C-F15C-4D72-B87E-7927F7396753}">
            <xm:f>NOT(ISERROR(SEARCH(Sheet2!$D$5,AT120)))</xm:f>
            <xm:f>Sheet2!$D$5</xm:f>
            <x14:dxf>
              <fill>
                <patternFill>
                  <bgColor rgb="FFFFFF00"/>
                </patternFill>
              </fill>
            </x14:dxf>
          </x14:cfRule>
          <x14:cfRule type="containsText" priority="259" operator="containsText" id="{E821D026-6052-496C-AB4D-A963F14D830D}">
            <xm:f>NOT(ISERROR(SEARCH(Sheet2!$D$4,AT120)))</xm:f>
            <xm:f>Sheet2!$D$4</xm:f>
            <x14:dxf>
              <fill>
                <patternFill>
                  <bgColor rgb="FFFF0000"/>
                </patternFill>
              </fill>
            </x14:dxf>
          </x14:cfRule>
          <xm:sqref>AT120:AT124</xm:sqref>
        </x14:conditionalFormatting>
        <x14:conditionalFormatting xmlns:xm="http://schemas.microsoft.com/office/excel/2006/main">
          <x14:cfRule type="containsText" priority="250" operator="containsText" id="{0C0C88FF-A13B-4EA1-A36F-3A8F0CCE5EDC}">
            <xm:f>NOT(ISERROR(SEARCH(Sheet2!$D$8,AU125)))</xm:f>
            <xm:f>Sheet2!$D$8</xm:f>
            <x14:dxf>
              <fill>
                <patternFill>
                  <bgColor rgb="FFFF0000"/>
                </patternFill>
              </fill>
            </x14:dxf>
          </x14:cfRule>
          <x14:cfRule type="containsText" priority="251" operator="containsText" id="{94062DA1-637A-43D4-8D6B-3689AC625315}">
            <xm:f>NOT(ISERROR(SEARCH(Sheet2!$D$7,AU125)))</xm:f>
            <xm:f>Sheet2!$D$7</xm:f>
            <x14:dxf>
              <fill>
                <patternFill>
                  <bgColor rgb="FF00B050"/>
                </patternFill>
              </fill>
            </x14:dxf>
          </x14:cfRule>
          <x14:cfRule type="containsText" priority="252" operator="containsText" id="{82997A6A-8CF9-48F3-9F94-EFF70C82DB27}">
            <xm:f>NOT(ISERROR(SEARCH(Sheet2!$D$6,AU125)))</xm:f>
            <xm:f>Sheet2!$D$6</xm:f>
            <x14:dxf>
              <fill>
                <patternFill>
                  <bgColor rgb="FFFFFF00"/>
                </patternFill>
              </fill>
            </x14:dxf>
          </x14:cfRule>
          <x14:cfRule type="containsText" priority="253" operator="containsText" id="{68B1D853-FFDC-4CA2-B82A-889FCD88C99E}">
            <xm:f>NOT(ISERROR(SEARCH(Sheet2!$D$5,AU125)))</xm:f>
            <xm:f>Sheet2!$D$5</xm:f>
            <x14:dxf>
              <fill>
                <patternFill>
                  <bgColor rgb="FFFFFF00"/>
                </patternFill>
              </fill>
            </x14:dxf>
          </x14:cfRule>
          <x14:cfRule type="containsText" priority="254" operator="containsText" id="{F26015D1-48F1-4444-B531-3F2FE6588E73}">
            <xm:f>NOT(ISERROR(SEARCH(Sheet2!$D$4,AU125)))</xm:f>
            <xm:f>Sheet2!$D$4</xm:f>
            <x14:dxf>
              <fill>
                <patternFill>
                  <bgColor rgb="FFFF0000"/>
                </patternFill>
              </fill>
            </x14:dxf>
          </x14:cfRule>
          <xm:sqref>AU125</xm:sqref>
        </x14:conditionalFormatting>
        <x14:conditionalFormatting xmlns:xm="http://schemas.microsoft.com/office/excel/2006/main">
          <x14:cfRule type="containsText" priority="245" operator="containsText" id="{59705679-A1F4-4F83-B680-5F30EB8CDE7F}">
            <xm:f>NOT(ISERROR(SEARCH(Sheet2!$D$8,AU5)))</xm:f>
            <xm:f>Sheet2!$D$8</xm:f>
            <x14:dxf>
              <fill>
                <patternFill>
                  <bgColor rgb="FFFF0000"/>
                </patternFill>
              </fill>
            </x14:dxf>
          </x14:cfRule>
          <x14:cfRule type="containsText" priority="246" operator="containsText" id="{B51DBCB3-E02E-4B62-B4DE-73C904C8A45B}">
            <xm:f>NOT(ISERROR(SEARCH(Sheet2!$D$7,AU5)))</xm:f>
            <xm:f>Sheet2!$D$7</xm:f>
            <x14:dxf>
              <fill>
                <patternFill>
                  <bgColor rgb="FF00B050"/>
                </patternFill>
              </fill>
            </x14:dxf>
          </x14:cfRule>
          <x14:cfRule type="containsText" priority="247" operator="containsText" id="{A771D0D7-D800-4CF9-A671-B605FBB85A40}">
            <xm:f>NOT(ISERROR(SEARCH(Sheet2!$D$6,AU5)))</xm:f>
            <xm:f>Sheet2!$D$6</xm:f>
            <x14:dxf>
              <fill>
                <patternFill>
                  <bgColor rgb="FFFFFF00"/>
                </patternFill>
              </fill>
            </x14:dxf>
          </x14:cfRule>
          <x14:cfRule type="containsText" priority="248" operator="containsText" id="{A1A4584B-C8D0-4D1E-8C54-ABEAE98840CB}">
            <xm:f>NOT(ISERROR(SEARCH(Sheet2!$D$5,AU5)))</xm:f>
            <xm:f>Sheet2!$D$5</xm:f>
            <x14:dxf>
              <fill>
                <patternFill>
                  <bgColor rgb="FFFFFF00"/>
                </patternFill>
              </fill>
            </x14:dxf>
          </x14:cfRule>
          <x14:cfRule type="containsText" priority="249" operator="containsText" id="{E6F0765E-AD27-44B9-96A5-64C12FCD8DF7}">
            <xm:f>NOT(ISERROR(SEARCH(Sheet2!$D$4,AU5)))</xm:f>
            <xm:f>Sheet2!$D$4</xm:f>
            <x14:dxf>
              <fill>
                <patternFill>
                  <bgColor rgb="FFFF0000"/>
                </patternFill>
              </fill>
            </x14:dxf>
          </x14:cfRule>
          <xm:sqref>AU5:AU119</xm:sqref>
        </x14:conditionalFormatting>
        <x14:conditionalFormatting xmlns:xm="http://schemas.microsoft.com/office/excel/2006/main">
          <x14:cfRule type="containsText" priority="240" operator="containsText" id="{3D70A93B-0981-4034-B044-01396E33D924}">
            <xm:f>NOT(ISERROR(SEARCH(Sheet2!$D$8,AU120)))</xm:f>
            <xm:f>Sheet2!$D$8</xm:f>
            <x14:dxf>
              <fill>
                <patternFill>
                  <bgColor rgb="FFFF0000"/>
                </patternFill>
              </fill>
            </x14:dxf>
          </x14:cfRule>
          <x14:cfRule type="containsText" priority="241" operator="containsText" id="{C25FDF8A-89A8-44C0-964A-F37D4C4DCDFF}">
            <xm:f>NOT(ISERROR(SEARCH(Sheet2!$D$7,AU120)))</xm:f>
            <xm:f>Sheet2!$D$7</xm:f>
            <x14:dxf>
              <fill>
                <patternFill>
                  <bgColor rgb="FF00B050"/>
                </patternFill>
              </fill>
            </x14:dxf>
          </x14:cfRule>
          <x14:cfRule type="containsText" priority="242" operator="containsText" id="{1AC365C5-8F42-4134-B525-94FCCCA8CF85}">
            <xm:f>NOT(ISERROR(SEARCH(Sheet2!$D$6,AU120)))</xm:f>
            <xm:f>Sheet2!$D$6</xm:f>
            <x14:dxf>
              <fill>
                <patternFill>
                  <bgColor rgb="FFFFFF00"/>
                </patternFill>
              </fill>
            </x14:dxf>
          </x14:cfRule>
          <x14:cfRule type="containsText" priority="243" operator="containsText" id="{5BD79431-E608-48C0-BD2A-3FD93118171F}">
            <xm:f>NOT(ISERROR(SEARCH(Sheet2!$D$5,AU120)))</xm:f>
            <xm:f>Sheet2!$D$5</xm:f>
            <x14:dxf>
              <fill>
                <patternFill>
                  <bgColor rgb="FFFFFF00"/>
                </patternFill>
              </fill>
            </x14:dxf>
          </x14:cfRule>
          <x14:cfRule type="containsText" priority="244" operator="containsText" id="{A07ECE4B-F2C8-46E6-8600-8F381500D13F}">
            <xm:f>NOT(ISERROR(SEARCH(Sheet2!$D$4,AU120)))</xm:f>
            <xm:f>Sheet2!$D$4</xm:f>
            <x14:dxf>
              <fill>
                <patternFill>
                  <bgColor rgb="FFFF0000"/>
                </patternFill>
              </fill>
            </x14:dxf>
          </x14:cfRule>
          <xm:sqref>AU120:AU124</xm:sqref>
        </x14:conditionalFormatting>
        <x14:conditionalFormatting xmlns:xm="http://schemas.microsoft.com/office/excel/2006/main">
          <x14:cfRule type="containsText" priority="235" operator="containsText" id="{7C17B5D2-972F-42AB-9DB0-05B189106557}">
            <xm:f>NOT(ISERROR(SEARCH(Sheet2!$D$8,AV125)))</xm:f>
            <xm:f>Sheet2!$D$8</xm:f>
            <x14:dxf>
              <fill>
                <patternFill>
                  <bgColor rgb="FFFF0000"/>
                </patternFill>
              </fill>
            </x14:dxf>
          </x14:cfRule>
          <x14:cfRule type="containsText" priority="236" operator="containsText" id="{8E5F5E02-181C-4141-9FF3-40FE74F83902}">
            <xm:f>NOT(ISERROR(SEARCH(Sheet2!$D$7,AV125)))</xm:f>
            <xm:f>Sheet2!$D$7</xm:f>
            <x14:dxf>
              <fill>
                <patternFill>
                  <bgColor rgb="FF00B050"/>
                </patternFill>
              </fill>
            </x14:dxf>
          </x14:cfRule>
          <x14:cfRule type="containsText" priority="237" operator="containsText" id="{4F1D4E12-F1CD-402A-B7FB-BDD2F3A88FF2}">
            <xm:f>NOT(ISERROR(SEARCH(Sheet2!$D$6,AV125)))</xm:f>
            <xm:f>Sheet2!$D$6</xm:f>
            <x14:dxf>
              <fill>
                <patternFill>
                  <bgColor rgb="FFFFFF00"/>
                </patternFill>
              </fill>
            </x14:dxf>
          </x14:cfRule>
          <x14:cfRule type="containsText" priority="238" operator="containsText" id="{7A267661-EB4F-498D-8F72-410F518A34C2}">
            <xm:f>NOT(ISERROR(SEARCH(Sheet2!$D$5,AV125)))</xm:f>
            <xm:f>Sheet2!$D$5</xm:f>
            <x14:dxf>
              <fill>
                <patternFill>
                  <bgColor rgb="FFFFFF00"/>
                </patternFill>
              </fill>
            </x14:dxf>
          </x14:cfRule>
          <x14:cfRule type="containsText" priority="239" operator="containsText" id="{6FD37E7D-1E9D-4846-95A7-0C2DACE21B38}">
            <xm:f>NOT(ISERROR(SEARCH(Sheet2!$D$4,AV125)))</xm:f>
            <xm:f>Sheet2!$D$4</xm:f>
            <x14:dxf>
              <fill>
                <patternFill>
                  <bgColor rgb="FFFF0000"/>
                </patternFill>
              </fill>
            </x14:dxf>
          </x14:cfRule>
          <xm:sqref>AV125</xm:sqref>
        </x14:conditionalFormatting>
        <x14:conditionalFormatting xmlns:xm="http://schemas.microsoft.com/office/excel/2006/main">
          <x14:cfRule type="containsText" priority="230" operator="containsText" id="{7AB91543-48D1-4B23-8AA0-5EBC51E05F37}">
            <xm:f>NOT(ISERROR(SEARCH(Sheet2!$D$8,AV5)))</xm:f>
            <xm:f>Sheet2!$D$8</xm:f>
            <x14:dxf>
              <fill>
                <patternFill>
                  <bgColor rgb="FFFF0000"/>
                </patternFill>
              </fill>
            </x14:dxf>
          </x14:cfRule>
          <x14:cfRule type="containsText" priority="231" operator="containsText" id="{8F7C9330-D2F4-48BD-8F11-498E097396E1}">
            <xm:f>NOT(ISERROR(SEARCH(Sheet2!$D$7,AV5)))</xm:f>
            <xm:f>Sheet2!$D$7</xm:f>
            <x14:dxf>
              <fill>
                <patternFill>
                  <bgColor rgb="FF00B050"/>
                </patternFill>
              </fill>
            </x14:dxf>
          </x14:cfRule>
          <x14:cfRule type="containsText" priority="232" operator="containsText" id="{0A2E940B-FFA9-4AA5-94FB-2BA4C336460B}">
            <xm:f>NOT(ISERROR(SEARCH(Sheet2!$D$6,AV5)))</xm:f>
            <xm:f>Sheet2!$D$6</xm:f>
            <x14:dxf>
              <fill>
                <patternFill>
                  <bgColor rgb="FFFFFF00"/>
                </patternFill>
              </fill>
            </x14:dxf>
          </x14:cfRule>
          <x14:cfRule type="containsText" priority="233" operator="containsText" id="{5FE7736C-DE9C-4E3E-B640-EBE533C9B091}">
            <xm:f>NOT(ISERROR(SEARCH(Sheet2!$D$5,AV5)))</xm:f>
            <xm:f>Sheet2!$D$5</xm:f>
            <x14:dxf>
              <fill>
                <patternFill>
                  <bgColor rgb="FFFFFF00"/>
                </patternFill>
              </fill>
            </x14:dxf>
          </x14:cfRule>
          <x14:cfRule type="containsText" priority="234" operator="containsText" id="{3477634E-E783-466F-A1A5-D4542B30FEBD}">
            <xm:f>NOT(ISERROR(SEARCH(Sheet2!$D$4,AV5)))</xm:f>
            <xm:f>Sheet2!$D$4</xm:f>
            <x14:dxf>
              <fill>
                <patternFill>
                  <bgColor rgb="FFFF0000"/>
                </patternFill>
              </fill>
            </x14:dxf>
          </x14:cfRule>
          <xm:sqref>AV5:AV119</xm:sqref>
        </x14:conditionalFormatting>
        <x14:conditionalFormatting xmlns:xm="http://schemas.microsoft.com/office/excel/2006/main">
          <x14:cfRule type="containsText" priority="225" operator="containsText" id="{B2885079-131E-4104-B2BE-1C9373A0122B}">
            <xm:f>NOT(ISERROR(SEARCH(Sheet2!$D$8,AV120)))</xm:f>
            <xm:f>Sheet2!$D$8</xm:f>
            <x14:dxf>
              <fill>
                <patternFill>
                  <bgColor rgb="FFFF0000"/>
                </patternFill>
              </fill>
            </x14:dxf>
          </x14:cfRule>
          <x14:cfRule type="containsText" priority="226" operator="containsText" id="{14951BC7-4777-41BE-BABD-B2C76FC55CF3}">
            <xm:f>NOT(ISERROR(SEARCH(Sheet2!$D$7,AV120)))</xm:f>
            <xm:f>Sheet2!$D$7</xm:f>
            <x14:dxf>
              <fill>
                <patternFill>
                  <bgColor rgb="FF00B050"/>
                </patternFill>
              </fill>
            </x14:dxf>
          </x14:cfRule>
          <x14:cfRule type="containsText" priority="227" operator="containsText" id="{C984CE05-E3A4-425C-BF41-E42FE36F00EB}">
            <xm:f>NOT(ISERROR(SEARCH(Sheet2!$D$6,AV120)))</xm:f>
            <xm:f>Sheet2!$D$6</xm:f>
            <x14:dxf>
              <fill>
                <patternFill>
                  <bgColor rgb="FFFFFF00"/>
                </patternFill>
              </fill>
            </x14:dxf>
          </x14:cfRule>
          <x14:cfRule type="containsText" priority="228" operator="containsText" id="{AD12E7EA-226E-4DA2-A2BE-534097F516C2}">
            <xm:f>NOT(ISERROR(SEARCH(Sheet2!$D$5,AV120)))</xm:f>
            <xm:f>Sheet2!$D$5</xm:f>
            <x14:dxf>
              <fill>
                <patternFill>
                  <bgColor rgb="FFFFFF00"/>
                </patternFill>
              </fill>
            </x14:dxf>
          </x14:cfRule>
          <x14:cfRule type="containsText" priority="229" operator="containsText" id="{D682847E-7230-4F66-94A8-4C4973DD9973}">
            <xm:f>NOT(ISERROR(SEARCH(Sheet2!$D$4,AV120)))</xm:f>
            <xm:f>Sheet2!$D$4</xm:f>
            <x14:dxf>
              <fill>
                <patternFill>
                  <bgColor rgb="FFFF0000"/>
                </patternFill>
              </fill>
            </x14:dxf>
          </x14:cfRule>
          <xm:sqref>AV120:AV124</xm:sqref>
        </x14:conditionalFormatting>
        <x14:conditionalFormatting xmlns:xm="http://schemas.microsoft.com/office/excel/2006/main">
          <x14:cfRule type="containsText" priority="220" operator="containsText" id="{A20C2D91-DE8D-4734-B908-967E679615D1}">
            <xm:f>NOT(ISERROR(SEARCH(Sheet2!$D$8,AW42)))</xm:f>
            <xm:f>Sheet2!$D$8</xm:f>
            <x14:dxf>
              <fill>
                <patternFill>
                  <bgColor rgb="FFFF0000"/>
                </patternFill>
              </fill>
            </x14:dxf>
          </x14:cfRule>
          <x14:cfRule type="containsText" priority="221" operator="containsText" id="{FC2EF71D-F08B-4709-8646-7805485C1C96}">
            <xm:f>NOT(ISERROR(SEARCH(Sheet2!$D$7,AW42)))</xm:f>
            <xm:f>Sheet2!$D$7</xm:f>
            <x14:dxf>
              <fill>
                <patternFill>
                  <bgColor rgb="FF00B050"/>
                </patternFill>
              </fill>
            </x14:dxf>
          </x14:cfRule>
          <x14:cfRule type="containsText" priority="222" operator="containsText" id="{A9BB4080-0729-492F-B134-B1AEBCC9ED8C}">
            <xm:f>NOT(ISERROR(SEARCH(Sheet2!$D$6,AW42)))</xm:f>
            <xm:f>Sheet2!$D$6</xm:f>
            <x14:dxf>
              <fill>
                <patternFill>
                  <bgColor rgb="FFFFFF00"/>
                </patternFill>
              </fill>
            </x14:dxf>
          </x14:cfRule>
          <x14:cfRule type="containsText" priority="223" operator="containsText" id="{F51E2403-9BF7-408A-81AD-0B40045C32F9}">
            <xm:f>NOT(ISERROR(SEARCH(Sheet2!$D$5,AW42)))</xm:f>
            <xm:f>Sheet2!$D$5</xm:f>
            <x14:dxf>
              <fill>
                <patternFill>
                  <bgColor rgb="FFFFFF00"/>
                </patternFill>
              </fill>
            </x14:dxf>
          </x14:cfRule>
          <x14:cfRule type="containsText" priority="224" operator="containsText" id="{68EC6B92-4B4D-496E-8724-E4F1798A5A53}">
            <xm:f>NOT(ISERROR(SEARCH(Sheet2!$D$4,AW42)))</xm:f>
            <xm:f>Sheet2!$D$4</xm:f>
            <x14:dxf>
              <fill>
                <patternFill>
                  <bgColor rgb="FFFF0000"/>
                </patternFill>
              </fill>
            </x14:dxf>
          </x14:cfRule>
          <xm:sqref>AW42</xm:sqref>
        </x14:conditionalFormatting>
        <x14:conditionalFormatting xmlns:xm="http://schemas.microsoft.com/office/excel/2006/main">
          <x14:cfRule type="containsText" priority="215" operator="containsText" id="{DBB909E0-373C-4516-AF78-CC796D3D8C0B}">
            <xm:f>NOT(ISERROR(SEARCH(Sheet2!$D$8,AX42)))</xm:f>
            <xm:f>Sheet2!$D$8</xm:f>
            <x14:dxf>
              <fill>
                <patternFill>
                  <bgColor rgb="FFFF0000"/>
                </patternFill>
              </fill>
            </x14:dxf>
          </x14:cfRule>
          <x14:cfRule type="containsText" priority="216" operator="containsText" id="{35156A96-14C7-48D2-B534-24ECBC5E3CD4}">
            <xm:f>NOT(ISERROR(SEARCH(Sheet2!$D$7,AX42)))</xm:f>
            <xm:f>Sheet2!$D$7</xm:f>
            <x14:dxf>
              <fill>
                <patternFill>
                  <bgColor rgb="FF00B050"/>
                </patternFill>
              </fill>
            </x14:dxf>
          </x14:cfRule>
          <x14:cfRule type="containsText" priority="217" operator="containsText" id="{B7FE3AC5-D799-479F-B868-9AB898F0F19C}">
            <xm:f>NOT(ISERROR(SEARCH(Sheet2!$D$6,AX42)))</xm:f>
            <xm:f>Sheet2!$D$6</xm:f>
            <x14:dxf>
              <fill>
                <patternFill>
                  <bgColor rgb="FFFFFF00"/>
                </patternFill>
              </fill>
            </x14:dxf>
          </x14:cfRule>
          <x14:cfRule type="containsText" priority="218" operator="containsText" id="{DBC25B83-73E5-4BE9-A7CB-E6A479B1DAB3}">
            <xm:f>NOT(ISERROR(SEARCH(Sheet2!$D$5,AX42)))</xm:f>
            <xm:f>Sheet2!$D$5</xm:f>
            <x14:dxf>
              <fill>
                <patternFill>
                  <bgColor rgb="FFFFFF00"/>
                </patternFill>
              </fill>
            </x14:dxf>
          </x14:cfRule>
          <x14:cfRule type="containsText" priority="219" operator="containsText" id="{B8D5E314-19AC-4BFE-928D-5071B3709443}">
            <xm:f>NOT(ISERROR(SEARCH(Sheet2!$D$4,AX42)))</xm:f>
            <xm:f>Sheet2!$D$4</xm:f>
            <x14:dxf>
              <fill>
                <patternFill>
                  <bgColor rgb="FFFF0000"/>
                </patternFill>
              </fill>
            </x14:dxf>
          </x14:cfRule>
          <xm:sqref>AX42</xm:sqref>
        </x14:conditionalFormatting>
        <x14:conditionalFormatting xmlns:xm="http://schemas.microsoft.com/office/excel/2006/main">
          <x14:cfRule type="containsText" priority="210" operator="containsText" id="{10813176-5AC2-44C0-957C-1654886A6681}">
            <xm:f>NOT(ISERROR(SEARCH(Sheet2!$D$8,AW86)))</xm:f>
            <xm:f>Sheet2!$D$8</xm:f>
            <x14:dxf>
              <fill>
                <patternFill>
                  <bgColor rgb="FFFF0000"/>
                </patternFill>
              </fill>
            </x14:dxf>
          </x14:cfRule>
          <x14:cfRule type="containsText" priority="211" operator="containsText" id="{BCEA1EC7-417C-4CA7-8FD2-6E738EE5C350}">
            <xm:f>NOT(ISERROR(SEARCH(Sheet2!$D$7,AW86)))</xm:f>
            <xm:f>Sheet2!$D$7</xm:f>
            <x14:dxf>
              <fill>
                <patternFill>
                  <bgColor rgb="FF00B050"/>
                </patternFill>
              </fill>
            </x14:dxf>
          </x14:cfRule>
          <x14:cfRule type="containsText" priority="212" operator="containsText" id="{A3D2CDFB-9C44-45D2-9232-3490AB8E1894}">
            <xm:f>NOT(ISERROR(SEARCH(Sheet2!$D$6,AW86)))</xm:f>
            <xm:f>Sheet2!$D$6</xm:f>
            <x14:dxf>
              <fill>
                <patternFill>
                  <bgColor rgb="FFFFFF00"/>
                </patternFill>
              </fill>
            </x14:dxf>
          </x14:cfRule>
          <x14:cfRule type="containsText" priority="213" operator="containsText" id="{DBC6A0F4-A523-414D-AE23-2D8D1E3A184B}">
            <xm:f>NOT(ISERROR(SEARCH(Sheet2!$D$5,AW86)))</xm:f>
            <xm:f>Sheet2!$D$5</xm:f>
            <x14:dxf>
              <fill>
                <patternFill>
                  <bgColor rgb="FFFFFF00"/>
                </patternFill>
              </fill>
            </x14:dxf>
          </x14:cfRule>
          <x14:cfRule type="containsText" priority="214" operator="containsText" id="{DF479ECB-92D2-420F-AA43-9094B53128B6}">
            <xm:f>NOT(ISERROR(SEARCH(Sheet2!$D$4,AW86)))</xm:f>
            <xm:f>Sheet2!$D$4</xm:f>
            <x14:dxf>
              <fill>
                <patternFill>
                  <bgColor rgb="FFFF0000"/>
                </patternFill>
              </fill>
            </x14:dxf>
          </x14:cfRule>
          <xm:sqref>AW86</xm:sqref>
        </x14:conditionalFormatting>
        <x14:conditionalFormatting xmlns:xm="http://schemas.microsoft.com/office/excel/2006/main">
          <x14:cfRule type="containsText" priority="205" operator="containsText" id="{DF94DED5-23E7-4157-B9B9-9BA0E1F7C278}">
            <xm:f>NOT(ISERROR(SEARCH(Sheet2!$D$8,AX86)))</xm:f>
            <xm:f>Sheet2!$D$8</xm:f>
            <x14:dxf>
              <fill>
                <patternFill>
                  <bgColor rgb="FFFF0000"/>
                </patternFill>
              </fill>
            </x14:dxf>
          </x14:cfRule>
          <x14:cfRule type="containsText" priority="206" operator="containsText" id="{63D72977-040F-4220-913C-C8E09CEC876B}">
            <xm:f>NOT(ISERROR(SEARCH(Sheet2!$D$7,AX86)))</xm:f>
            <xm:f>Sheet2!$D$7</xm:f>
            <x14:dxf>
              <fill>
                <patternFill>
                  <bgColor rgb="FF00B050"/>
                </patternFill>
              </fill>
            </x14:dxf>
          </x14:cfRule>
          <x14:cfRule type="containsText" priority="207" operator="containsText" id="{06C79183-886C-4AC7-AE61-C4F73333EE6F}">
            <xm:f>NOT(ISERROR(SEARCH(Sheet2!$D$6,AX86)))</xm:f>
            <xm:f>Sheet2!$D$6</xm:f>
            <x14:dxf>
              <fill>
                <patternFill>
                  <bgColor rgb="FFFFFF00"/>
                </patternFill>
              </fill>
            </x14:dxf>
          </x14:cfRule>
          <x14:cfRule type="containsText" priority="208" operator="containsText" id="{FA2B0CF2-AFA5-4376-82D5-4C03F30CD219}">
            <xm:f>NOT(ISERROR(SEARCH(Sheet2!$D$5,AX86)))</xm:f>
            <xm:f>Sheet2!$D$5</xm:f>
            <x14:dxf>
              <fill>
                <patternFill>
                  <bgColor rgb="FFFFFF00"/>
                </patternFill>
              </fill>
            </x14:dxf>
          </x14:cfRule>
          <x14:cfRule type="containsText" priority="209" operator="containsText" id="{5679E35C-583F-446D-8AD1-4B76CA28162D}">
            <xm:f>NOT(ISERROR(SEARCH(Sheet2!$D$4,AX86)))</xm:f>
            <xm:f>Sheet2!$D$4</xm:f>
            <x14:dxf>
              <fill>
                <patternFill>
                  <bgColor rgb="FFFF0000"/>
                </patternFill>
              </fill>
            </x14:dxf>
          </x14:cfRule>
          <xm:sqref>AX86</xm:sqref>
        </x14:conditionalFormatting>
        <x14:conditionalFormatting xmlns:xm="http://schemas.microsoft.com/office/excel/2006/main">
          <x14:cfRule type="containsText" priority="200" operator="containsText" id="{45D753B8-7F09-41CD-8464-402E68E6B315}">
            <xm:f>NOT(ISERROR(SEARCH(Sheet2!$D$8,AY125)))</xm:f>
            <xm:f>Sheet2!$D$8</xm:f>
            <x14:dxf>
              <fill>
                <patternFill>
                  <bgColor rgb="FFFF0000"/>
                </patternFill>
              </fill>
            </x14:dxf>
          </x14:cfRule>
          <x14:cfRule type="containsText" priority="201" operator="containsText" id="{034C1F11-2797-4785-91A9-5F6F5F76EB29}">
            <xm:f>NOT(ISERROR(SEARCH(Sheet2!$D$7,AY125)))</xm:f>
            <xm:f>Sheet2!$D$7</xm:f>
            <x14:dxf>
              <fill>
                <patternFill>
                  <bgColor rgb="FF00B050"/>
                </patternFill>
              </fill>
            </x14:dxf>
          </x14:cfRule>
          <x14:cfRule type="containsText" priority="202" operator="containsText" id="{CDE14352-DF38-4198-A013-AA3638136C90}">
            <xm:f>NOT(ISERROR(SEARCH(Sheet2!$D$6,AY125)))</xm:f>
            <xm:f>Sheet2!$D$6</xm:f>
            <x14:dxf>
              <fill>
                <patternFill>
                  <bgColor rgb="FFFFFF00"/>
                </patternFill>
              </fill>
            </x14:dxf>
          </x14:cfRule>
          <x14:cfRule type="containsText" priority="203" operator="containsText" id="{5A4038D3-06C1-481C-9520-62B032D65DB3}">
            <xm:f>NOT(ISERROR(SEARCH(Sheet2!$D$5,AY125)))</xm:f>
            <xm:f>Sheet2!$D$5</xm:f>
            <x14:dxf>
              <fill>
                <patternFill>
                  <bgColor rgb="FFFFFF00"/>
                </patternFill>
              </fill>
            </x14:dxf>
          </x14:cfRule>
          <x14:cfRule type="containsText" priority="204" operator="containsText" id="{281C09BC-8654-4220-B5E9-4BBEAFC5E7D8}">
            <xm:f>NOT(ISERROR(SEARCH(Sheet2!$D$4,AY125)))</xm:f>
            <xm:f>Sheet2!$D$4</xm:f>
            <x14:dxf>
              <fill>
                <patternFill>
                  <bgColor rgb="FFFF0000"/>
                </patternFill>
              </fill>
            </x14:dxf>
          </x14:cfRule>
          <xm:sqref>AY125</xm:sqref>
        </x14:conditionalFormatting>
        <x14:conditionalFormatting xmlns:xm="http://schemas.microsoft.com/office/excel/2006/main">
          <x14:cfRule type="containsText" priority="195" operator="containsText" id="{D6D6115C-C953-4183-972F-D97676B61C99}">
            <xm:f>NOT(ISERROR(SEARCH(Sheet2!$D$8,AY5)))</xm:f>
            <xm:f>Sheet2!$D$8</xm:f>
            <x14:dxf>
              <fill>
                <patternFill>
                  <bgColor rgb="FFFF0000"/>
                </patternFill>
              </fill>
            </x14:dxf>
          </x14:cfRule>
          <x14:cfRule type="containsText" priority="196" operator="containsText" id="{C9BF027C-7E31-4184-94BA-1EB316D96727}">
            <xm:f>NOT(ISERROR(SEARCH(Sheet2!$D$7,AY5)))</xm:f>
            <xm:f>Sheet2!$D$7</xm:f>
            <x14:dxf>
              <fill>
                <patternFill>
                  <bgColor rgb="FF00B050"/>
                </patternFill>
              </fill>
            </x14:dxf>
          </x14:cfRule>
          <x14:cfRule type="containsText" priority="197" operator="containsText" id="{703F00C1-AC1D-4022-9A1D-0899096F1ED0}">
            <xm:f>NOT(ISERROR(SEARCH(Sheet2!$D$6,AY5)))</xm:f>
            <xm:f>Sheet2!$D$6</xm:f>
            <x14:dxf>
              <fill>
                <patternFill>
                  <bgColor rgb="FFFFFF00"/>
                </patternFill>
              </fill>
            </x14:dxf>
          </x14:cfRule>
          <x14:cfRule type="containsText" priority="198" operator="containsText" id="{AFCEC34F-8D83-4DBA-90B8-77471B63A40E}">
            <xm:f>NOT(ISERROR(SEARCH(Sheet2!$D$5,AY5)))</xm:f>
            <xm:f>Sheet2!$D$5</xm:f>
            <x14:dxf>
              <fill>
                <patternFill>
                  <bgColor rgb="FFFFFF00"/>
                </patternFill>
              </fill>
            </x14:dxf>
          </x14:cfRule>
          <x14:cfRule type="containsText" priority="199" operator="containsText" id="{447A2CC9-CEB5-451E-9076-D023322320F5}">
            <xm:f>NOT(ISERROR(SEARCH(Sheet2!$D$4,AY5)))</xm:f>
            <xm:f>Sheet2!$D$4</xm:f>
            <x14:dxf>
              <fill>
                <patternFill>
                  <bgColor rgb="FFFF0000"/>
                </patternFill>
              </fill>
            </x14:dxf>
          </x14:cfRule>
          <xm:sqref>AY5:AY41 AY43:AY85 AY87:AY119</xm:sqref>
        </x14:conditionalFormatting>
        <x14:conditionalFormatting xmlns:xm="http://schemas.microsoft.com/office/excel/2006/main">
          <x14:cfRule type="containsText" priority="190" operator="containsText" id="{50FD6BC8-2B5B-42CA-A0EC-DB66088C41AF}">
            <xm:f>NOT(ISERROR(SEARCH(Sheet2!$D$8,AY120)))</xm:f>
            <xm:f>Sheet2!$D$8</xm:f>
            <x14:dxf>
              <fill>
                <patternFill>
                  <bgColor rgb="FFFF0000"/>
                </patternFill>
              </fill>
            </x14:dxf>
          </x14:cfRule>
          <x14:cfRule type="containsText" priority="191" operator="containsText" id="{CEF77075-CD2C-4648-ABF6-047E63FCDD9D}">
            <xm:f>NOT(ISERROR(SEARCH(Sheet2!$D$7,AY120)))</xm:f>
            <xm:f>Sheet2!$D$7</xm:f>
            <x14:dxf>
              <fill>
                <patternFill>
                  <bgColor rgb="FF00B050"/>
                </patternFill>
              </fill>
            </x14:dxf>
          </x14:cfRule>
          <x14:cfRule type="containsText" priority="192" operator="containsText" id="{30383791-C3DA-4543-8C3D-47ED5A58F5AB}">
            <xm:f>NOT(ISERROR(SEARCH(Sheet2!$D$6,AY120)))</xm:f>
            <xm:f>Sheet2!$D$6</xm:f>
            <x14:dxf>
              <fill>
                <patternFill>
                  <bgColor rgb="FFFFFF00"/>
                </patternFill>
              </fill>
            </x14:dxf>
          </x14:cfRule>
          <x14:cfRule type="containsText" priority="193" operator="containsText" id="{D907CFE7-1FB4-4488-BA90-C9F765D4FA43}">
            <xm:f>NOT(ISERROR(SEARCH(Sheet2!$D$5,AY120)))</xm:f>
            <xm:f>Sheet2!$D$5</xm:f>
            <x14:dxf>
              <fill>
                <patternFill>
                  <bgColor rgb="FFFFFF00"/>
                </patternFill>
              </fill>
            </x14:dxf>
          </x14:cfRule>
          <x14:cfRule type="containsText" priority="194" operator="containsText" id="{D54D6EA0-E721-4E6E-AD93-885A6DABA95F}">
            <xm:f>NOT(ISERROR(SEARCH(Sheet2!$D$4,AY120)))</xm:f>
            <xm:f>Sheet2!$D$4</xm:f>
            <x14:dxf>
              <fill>
                <patternFill>
                  <bgColor rgb="FFFF0000"/>
                </patternFill>
              </fill>
            </x14:dxf>
          </x14:cfRule>
          <xm:sqref>AY120:AY124</xm:sqref>
        </x14:conditionalFormatting>
        <x14:conditionalFormatting xmlns:xm="http://schemas.microsoft.com/office/excel/2006/main">
          <x14:cfRule type="containsText" priority="185" operator="containsText" id="{015AFCBA-5606-4263-B9D3-C1DF29B6E246}">
            <xm:f>NOT(ISERROR(SEARCH(Sheet2!$D$8,AY42)))</xm:f>
            <xm:f>Sheet2!$D$8</xm:f>
            <x14:dxf>
              <fill>
                <patternFill>
                  <bgColor rgb="FFFF0000"/>
                </patternFill>
              </fill>
            </x14:dxf>
          </x14:cfRule>
          <x14:cfRule type="containsText" priority="186" operator="containsText" id="{D25B132A-7CAE-44C6-AC37-AD08782E504E}">
            <xm:f>NOT(ISERROR(SEARCH(Sheet2!$D$7,AY42)))</xm:f>
            <xm:f>Sheet2!$D$7</xm:f>
            <x14:dxf>
              <fill>
                <patternFill>
                  <bgColor rgb="FF00B050"/>
                </patternFill>
              </fill>
            </x14:dxf>
          </x14:cfRule>
          <x14:cfRule type="containsText" priority="187" operator="containsText" id="{959232E3-B369-4713-AF98-B70E3F44D05B}">
            <xm:f>NOT(ISERROR(SEARCH(Sheet2!$D$6,AY42)))</xm:f>
            <xm:f>Sheet2!$D$6</xm:f>
            <x14:dxf>
              <fill>
                <patternFill>
                  <bgColor rgb="FFFFFF00"/>
                </patternFill>
              </fill>
            </x14:dxf>
          </x14:cfRule>
          <x14:cfRule type="containsText" priority="188" operator="containsText" id="{49DAB0DF-90E2-44A7-9360-A5198BFA3E57}">
            <xm:f>NOT(ISERROR(SEARCH(Sheet2!$D$5,AY42)))</xm:f>
            <xm:f>Sheet2!$D$5</xm:f>
            <x14:dxf>
              <fill>
                <patternFill>
                  <bgColor rgb="FFFFFF00"/>
                </patternFill>
              </fill>
            </x14:dxf>
          </x14:cfRule>
          <x14:cfRule type="containsText" priority="189" operator="containsText" id="{4B503D3A-DC6F-41C9-BB48-0ECC152A9138}">
            <xm:f>NOT(ISERROR(SEARCH(Sheet2!$D$4,AY42)))</xm:f>
            <xm:f>Sheet2!$D$4</xm:f>
            <x14:dxf>
              <fill>
                <patternFill>
                  <bgColor rgb="FFFF0000"/>
                </patternFill>
              </fill>
            </x14:dxf>
          </x14:cfRule>
          <xm:sqref>AY42</xm:sqref>
        </x14:conditionalFormatting>
        <x14:conditionalFormatting xmlns:xm="http://schemas.microsoft.com/office/excel/2006/main">
          <x14:cfRule type="containsText" priority="180" operator="containsText" id="{05ED6DDE-E7D7-4BDE-BED9-909743D7ADE8}">
            <xm:f>NOT(ISERROR(SEARCH(Sheet2!$D$8,AY86)))</xm:f>
            <xm:f>Sheet2!$D$8</xm:f>
            <x14:dxf>
              <fill>
                <patternFill>
                  <bgColor rgb="FFFF0000"/>
                </patternFill>
              </fill>
            </x14:dxf>
          </x14:cfRule>
          <x14:cfRule type="containsText" priority="181" operator="containsText" id="{95A0343D-F213-4079-8E48-8D759D606232}">
            <xm:f>NOT(ISERROR(SEARCH(Sheet2!$D$7,AY86)))</xm:f>
            <xm:f>Sheet2!$D$7</xm:f>
            <x14:dxf>
              <fill>
                <patternFill>
                  <bgColor rgb="FF00B050"/>
                </patternFill>
              </fill>
            </x14:dxf>
          </x14:cfRule>
          <x14:cfRule type="containsText" priority="182" operator="containsText" id="{CBBBE960-8019-4D24-8A29-D9C43B5DD734}">
            <xm:f>NOT(ISERROR(SEARCH(Sheet2!$D$6,AY86)))</xm:f>
            <xm:f>Sheet2!$D$6</xm:f>
            <x14:dxf>
              <fill>
                <patternFill>
                  <bgColor rgb="FFFFFF00"/>
                </patternFill>
              </fill>
            </x14:dxf>
          </x14:cfRule>
          <x14:cfRule type="containsText" priority="183" operator="containsText" id="{06ADEB3C-9768-41C4-AE34-FF0957D17357}">
            <xm:f>NOT(ISERROR(SEARCH(Sheet2!$D$5,AY86)))</xm:f>
            <xm:f>Sheet2!$D$5</xm:f>
            <x14:dxf>
              <fill>
                <patternFill>
                  <bgColor rgb="FFFFFF00"/>
                </patternFill>
              </fill>
            </x14:dxf>
          </x14:cfRule>
          <x14:cfRule type="containsText" priority="184" operator="containsText" id="{AD21D8DD-7743-410E-9EA7-F2605AF36031}">
            <xm:f>NOT(ISERROR(SEARCH(Sheet2!$D$4,AY86)))</xm:f>
            <xm:f>Sheet2!$D$4</xm:f>
            <x14:dxf>
              <fill>
                <patternFill>
                  <bgColor rgb="FFFF0000"/>
                </patternFill>
              </fill>
            </x14:dxf>
          </x14:cfRule>
          <xm:sqref>AY86</xm:sqref>
        </x14:conditionalFormatting>
        <x14:conditionalFormatting xmlns:xm="http://schemas.microsoft.com/office/excel/2006/main">
          <x14:cfRule type="containsText" priority="175" operator="containsText" id="{A0DBF9BD-CCF1-4262-B8B3-E3BFD849B98F}">
            <xm:f>NOT(ISERROR(SEARCH(Sheet2!$D$8,AZ125)))</xm:f>
            <xm:f>Sheet2!$D$8</xm:f>
            <x14:dxf>
              <fill>
                <patternFill>
                  <bgColor rgb="FFFF0000"/>
                </patternFill>
              </fill>
            </x14:dxf>
          </x14:cfRule>
          <x14:cfRule type="containsText" priority="176" operator="containsText" id="{A75AE4D3-6933-4704-B49A-90000E66E169}">
            <xm:f>NOT(ISERROR(SEARCH(Sheet2!$D$7,AZ125)))</xm:f>
            <xm:f>Sheet2!$D$7</xm:f>
            <x14:dxf>
              <fill>
                <patternFill>
                  <bgColor rgb="FF00B050"/>
                </patternFill>
              </fill>
            </x14:dxf>
          </x14:cfRule>
          <x14:cfRule type="containsText" priority="177" operator="containsText" id="{3ED63DBF-DDEC-45D3-9592-DC3BF68EE7D6}">
            <xm:f>NOT(ISERROR(SEARCH(Sheet2!$D$6,AZ125)))</xm:f>
            <xm:f>Sheet2!$D$6</xm:f>
            <x14:dxf>
              <fill>
                <patternFill>
                  <bgColor rgb="FFFFFF00"/>
                </patternFill>
              </fill>
            </x14:dxf>
          </x14:cfRule>
          <x14:cfRule type="containsText" priority="178" operator="containsText" id="{9C6CBD2D-5DDC-4C79-9F70-002ECE5B2BE2}">
            <xm:f>NOT(ISERROR(SEARCH(Sheet2!$D$5,AZ125)))</xm:f>
            <xm:f>Sheet2!$D$5</xm:f>
            <x14:dxf>
              <fill>
                <patternFill>
                  <bgColor rgb="FFFFFF00"/>
                </patternFill>
              </fill>
            </x14:dxf>
          </x14:cfRule>
          <x14:cfRule type="containsText" priority="179" operator="containsText" id="{4C6060AB-F180-4BC3-B23C-8525FE1345A1}">
            <xm:f>NOT(ISERROR(SEARCH(Sheet2!$D$4,AZ125)))</xm:f>
            <xm:f>Sheet2!$D$4</xm:f>
            <x14:dxf>
              <fill>
                <patternFill>
                  <bgColor rgb="FFFF0000"/>
                </patternFill>
              </fill>
            </x14:dxf>
          </x14:cfRule>
          <xm:sqref>AZ125</xm:sqref>
        </x14:conditionalFormatting>
        <x14:conditionalFormatting xmlns:xm="http://schemas.microsoft.com/office/excel/2006/main">
          <x14:cfRule type="containsText" priority="170" operator="containsText" id="{E3693F4B-695F-49BB-9819-3D3C9A5AC72D}">
            <xm:f>NOT(ISERROR(SEARCH(Sheet2!$D$8,AZ5)))</xm:f>
            <xm:f>Sheet2!$D$8</xm:f>
            <x14:dxf>
              <fill>
                <patternFill>
                  <bgColor rgb="FFFF0000"/>
                </patternFill>
              </fill>
            </x14:dxf>
          </x14:cfRule>
          <x14:cfRule type="containsText" priority="171" operator="containsText" id="{CFEAFDD5-8870-4754-AB94-CE3A19707033}">
            <xm:f>NOT(ISERROR(SEARCH(Sheet2!$D$7,AZ5)))</xm:f>
            <xm:f>Sheet2!$D$7</xm:f>
            <x14:dxf>
              <fill>
                <patternFill>
                  <bgColor rgb="FF00B050"/>
                </patternFill>
              </fill>
            </x14:dxf>
          </x14:cfRule>
          <x14:cfRule type="containsText" priority="172" operator="containsText" id="{D2645164-8EAB-4212-AFE1-406C72C75221}">
            <xm:f>NOT(ISERROR(SEARCH(Sheet2!$D$6,AZ5)))</xm:f>
            <xm:f>Sheet2!$D$6</xm:f>
            <x14:dxf>
              <fill>
                <patternFill>
                  <bgColor rgb="FFFFFF00"/>
                </patternFill>
              </fill>
            </x14:dxf>
          </x14:cfRule>
          <x14:cfRule type="containsText" priority="173" operator="containsText" id="{C281B7FF-AAFA-4CBD-9657-2A81DACB59D4}">
            <xm:f>NOT(ISERROR(SEARCH(Sheet2!$D$5,AZ5)))</xm:f>
            <xm:f>Sheet2!$D$5</xm:f>
            <x14:dxf>
              <fill>
                <patternFill>
                  <bgColor rgb="FFFFFF00"/>
                </patternFill>
              </fill>
            </x14:dxf>
          </x14:cfRule>
          <x14:cfRule type="containsText" priority="174" operator="containsText" id="{9DA3BEB5-7B86-4673-A61C-C735DF654134}">
            <xm:f>NOT(ISERROR(SEARCH(Sheet2!$D$4,AZ5)))</xm:f>
            <xm:f>Sheet2!$D$4</xm:f>
            <x14:dxf>
              <fill>
                <patternFill>
                  <bgColor rgb="FFFF0000"/>
                </patternFill>
              </fill>
            </x14:dxf>
          </x14:cfRule>
          <xm:sqref>AZ5:AZ41 AZ43:AZ85 AZ87:AZ119</xm:sqref>
        </x14:conditionalFormatting>
        <x14:conditionalFormatting xmlns:xm="http://schemas.microsoft.com/office/excel/2006/main">
          <x14:cfRule type="containsText" priority="165" operator="containsText" id="{FF6CEADC-B60C-4D48-A65A-E76089C7D4DB}">
            <xm:f>NOT(ISERROR(SEARCH(Sheet2!$D$8,AZ120)))</xm:f>
            <xm:f>Sheet2!$D$8</xm:f>
            <x14:dxf>
              <fill>
                <patternFill>
                  <bgColor rgb="FFFF0000"/>
                </patternFill>
              </fill>
            </x14:dxf>
          </x14:cfRule>
          <x14:cfRule type="containsText" priority="166" operator="containsText" id="{F155A6FD-DE78-4A44-B5FC-F4C7E1934375}">
            <xm:f>NOT(ISERROR(SEARCH(Sheet2!$D$7,AZ120)))</xm:f>
            <xm:f>Sheet2!$D$7</xm:f>
            <x14:dxf>
              <fill>
                <patternFill>
                  <bgColor rgb="FF00B050"/>
                </patternFill>
              </fill>
            </x14:dxf>
          </x14:cfRule>
          <x14:cfRule type="containsText" priority="167" operator="containsText" id="{97A84988-4491-4FAC-AC70-A21B407EDE72}">
            <xm:f>NOT(ISERROR(SEARCH(Sheet2!$D$6,AZ120)))</xm:f>
            <xm:f>Sheet2!$D$6</xm:f>
            <x14:dxf>
              <fill>
                <patternFill>
                  <bgColor rgb="FFFFFF00"/>
                </patternFill>
              </fill>
            </x14:dxf>
          </x14:cfRule>
          <x14:cfRule type="containsText" priority="168" operator="containsText" id="{6078206C-A8CC-4B9B-B2DD-53FCBD217418}">
            <xm:f>NOT(ISERROR(SEARCH(Sheet2!$D$5,AZ120)))</xm:f>
            <xm:f>Sheet2!$D$5</xm:f>
            <x14:dxf>
              <fill>
                <patternFill>
                  <bgColor rgb="FFFFFF00"/>
                </patternFill>
              </fill>
            </x14:dxf>
          </x14:cfRule>
          <x14:cfRule type="containsText" priority="169" operator="containsText" id="{D35D000F-0D6A-47AD-B3C3-5A19ACDB3670}">
            <xm:f>NOT(ISERROR(SEARCH(Sheet2!$D$4,AZ120)))</xm:f>
            <xm:f>Sheet2!$D$4</xm:f>
            <x14:dxf>
              <fill>
                <patternFill>
                  <bgColor rgb="FFFF0000"/>
                </patternFill>
              </fill>
            </x14:dxf>
          </x14:cfRule>
          <xm:sqref>AZ120:AZ124</xm:sqref>
        </x14:conditionalFormatting>
        <x14:conditionalFormatting xmlns:xm="http://schemas.microsoft.com/office/excel/2006/main">
          <x14:cfRule type="containsText" priority="160" operator="containsText" id="{E16421C3-97C3-4059-8023-C355689658C3}">
            <xm:f>NOT(ISERROR(SEARCH(Sheet2!$D$8,AZ42)))</xm:f>
            <xm:f>Sheet2!$D$8</xm:f>
            <x14:dxf>
              <fill>
                <patternFill>
                  <bgColor rgb="FFFF0000"/>
                </patternFill>
              </fill>
            </x14:dxf>
          </x14:cfRule>
          <x14:cfRule type="containsText" priority="161" operator="containsText" id="{39533735-A9EC-41DB-BBF3-47D9017B4E42}">
            <xm:f>NOT(ISERROR(SEARCH(Sheet2!$D$7,AZ42)))</xm:f>
            <xm:f>Sheet2!$D$7</xm:f>
            <x14:dxf>
              <fill>
                <patternFill>
                  <bgColor rgb="FF00B050"/>
                </patternFill>
              </fill>
            </x14:dxf>
          </x14:cfRule>
          <x14:cfRule type="containsText" priority="162" operator="containsText" id="{782278E0-4CF8-4773-8E38-328F8D93AED5}">
            <xm:f>NOT(ISERROR(SEARCH(Sheet2!$D$6,AZ42)))</xm:f>
            <xm:f>Sheet2!$D$6</xm:f>
            <x14:dxf>
              <fill>
                <patternFill>
                  <bgColor rgb="FFFFFF00"/>
                </patternFill>
              </fill>
            </x14:dxf>
          </x14:cfRule>
          <x14:cfRule type="containsText" priority="163" operator="containsText" id="{F753A944-2D6E-47A1-9604-629843432FCD}">
            <xm:f>NOT(ISERROR(SEARCH(Sheet2!$D$5,AZ42)))</xm:f>
            <xm:f>Sheet2!$D$5</xm:f>
            <x14:dxf>
              <fill>
                <patternFill>
                  <bgColor rgb="FFFFFF00"/>
                </patternFill>
              </fill>
            </x14:dxf>
          </x14:cfRule>
          <x14:cfRule type="containsText" priority="164" operator="containsText" id="{FDB234A4-2E55-47BD-9D0D-9E6F2C362841}">
            <xm:f>NOT(ISERROR(SEARCH(Sheet2!$D$4,AZ42)))</xm:f>
            <xm:f>Sheet2!$D$4</xm:f>
            <x14:dxf>
              <fill>
                <patternFill>
                  <bgColor rgb="FFFF0000"/>
                </patternFill>
              </fill>
            </x14:dxf>
          </x14:cfRule>
          <xm:sqref>AZ42</xm:sqref>
        </x14:conditionalFormatting>
        <x14:conditionalFormatting xmlns:xm="http://schemas.microsoft.com/office/excel/2006/main">
          <x14:cfRule type="containsText" priority="155" operator="containsText" id="{B21DA5F0-1C9A-44A5-98C2-3CB9269E1D25}">
            <xm:f>NOT(ISERROR(SEARCH(Sheet2!$D$8,AZ86)))</xm:f>
            <xm:f>Sheet2!$D$8</xm:f>
            <x14:dxf>
              <fill>
                <patternFill>
                  <bgColor rgb="FFFF0000"/>
                </patternFill>
              </fill>
            </x14:dxf>
          </x14:cfRule>
          <x14:cfRule type="containsText" priority="156" operator="containsText" id="{CE27653B-7EE1-4579-B605-D63BE00FA54A}">
            <xm:f>NOT(ISERROR(SEARCH(Sheet2!$D$7,AZ86)))</xm:f>
            <xm:f>Sheet2!$D$7</xm:f>
            <x14:dxf>
              <fill>
                <patternFill>
                  <bgColor rgb="FF00B050"/>
                </patternFill>
              </fill>
            </x14:dxf>
          </x14:cfRule>
          <x14:cfRule type="containsText" priority="157" operator="containsText" id="{907CFEE7-1C3B-4CBD-BA25-4B0B1DE0455B}">
            <xm:f>NOT(ISERROR(SEARCH(Sheet2!$D$6,AZ86)))</xm:f>
            <xm:f>Sheet2!$D$6</xm:f>
            <x14:dxf>
              <fill>
                <patternFill>
                  <bgColor rgb="FFFFFF00"/>
                </patternFill>
              </fill>
            </x14:dxf>
          </x14:cfRule>
          <x14:cfRule type="containsText" priority="158" operator="containsText" id="{F653A2FE-E49A-4A4E-B17A-0C97DB1C917C}">
            <xm:f>NOT(ISERROR(SEARCH(Sheet2!$D$5,AZ86)))</xm:f>
            <xm:f>Sheet2!$D$5</xm:f>
            <x14:dxf>
              <fill>
                <patternFill>
                  <bgColor rgb="FFFFFF00"/>
                </patternFill>
              </fill>
            </x14:dxf>
          </x14:cfRule>
          <x14:cfRule type="containsText" priority="159" operator="containsText" id="{40C822C3-B053-44FA-9EB3-BA816389DBFB}">
            <xm:f>NOT(ISERROR(SEARCH(Sheet2!$D$4,AZ86)))</xm:f>
            <xm:f>Sheet2!$D$4</xm:f>
            <x14:dxf>
              <fill>
                <patternFill>
                  <bgColor rgb="FFFF0000"/>
                </patternFill>
              </fill>
            </x14:dxf>
          </x14:cfRule>
          <xm:sqref>AZ86</xm:sqref>
        </x14:conditionalFormatting>
        <x14:conditionalFormatting xmlns:xm="http://schemas.microsoft.com/office/excel/2006/main">
          <x14:cfRule type="containsText" priority="150" operator="containsText" id="{3AD40805-8709-406E-B86F-B556AFF00F62}">
            <xm:f>NOT(ISERROR(SEARCH(Sheet2!$D$8,BA125)))</xm:f>
            <xm:f>Sheet2!$D$8</xm:f>
            <x14:dxf>
              <fill>
                <patternFill>
                  <bgColor rgb="FFFF0000"/>
                </patternFill>
              </fill>
            </x14:dxf>
          </x14:cfRule>
          <x14:cfRule type="containsText" priority="151" operator="containsText" id="{20B3DD0B-F0F2-4CFB-9C2A-0638192B23CC}">
            <xm:f>NOT(ISERROR(SEARCH(Sheet2!$D$7,BA125)))</xm:f>
            <xm:f>Sheet2!$D$7</xm:f>
            <x14:dxf>
              <fill>
                <patternFill>
                  <bgColor rgb="FF00B050"/>
                </patternFill>
              </fill>
            </x14:dxf>
          </x14:cfRule>
          <x14:cfRule type="containsText" priority="152" operator="containsText" id="{F238788F-6C5E-4E80-B6D7-EA5F4C604774}">
            <xm:f>NOT(ISERROR(SEARCH(Sheet2!$D$6,BA125)))</xm:f>
            <xm:f>Sheet2!$D$6</xm:f>
            <x14:dxf>
              <fill>
                <patternFill>
                  <bgColor rgb="FFFFFF00"/>
                </patternFill>
              </fill>
            </x14:dxf>
          </x14:cfRule>
          <x14:cfRule type="containsText" priority="153" operator="containsText" id="{5F1FC2D7-0F21-4018-8366-2C59325C08D0}">
            <xm:f>NOT(ISERROR(SEARCH(Sheet2!$D$5,BA125)))</xm:f>
            <xm:f>Sheet2!$D$5</xm:f>
            <x14:dxf>
              <fill>
                <patternFill>
                  <bgColor rgb="FFFFFF00"/>
                </patternFill>
              </fill>
            </x14:dxf>
          </x14:cfRule>
          <x14:cfRule type="containsText" priority="154" operator="containsText" id="{1E125243-6CDA-42CA-9D51-7A1ED1364172}">
            <xm:f>NOT(ISERROR(SEARCH(Sheet2!$D$4,BA125)))</xm:f>
            <xm:f>Sheet2!$D$4</xm:f>
            <x14:dxf>
              <fill>
                <patternFill>
                  <bgColor rgb="FFFF0000"/>
                </patternFill>
              </fill>
            </x14:dxf>
          </x14:cfRule>
          <xm:sqref>BA125</xm:sqref>
        </x14:conditionalFormatting>
        <x14:conditionalFormatting xmlns:xm="http://schemas.microsoft.com/office/excel/2006/main">
          <x14:cfRule type="containsText" priority="145" operator="containsText" id="{303D7044-0A15-4C53-856B-43521B55D3CB}">
            <xm:f>NOT(ISERROR(SEARCH(Sheet2!$D$8,BA5)))</xm:f>
            <xm:f>Sheet2!$D$8</xm:f>
            <x14:dxf>
              <fill>
                <patternFill>
                  <bgColor rgb="FFFF0000"/>
                </patternFill>
              </fill>
            </x14:dxf>
          </x14:cfRule>
          <x14:cfRule type="containsText" priority="146" operator="containsText" id="{492E11E2-D255-4FDA-9306-B4AACD2FDCA0}">
            <xm:f>NOT(ISERROR(SEARCH(Sheet2!$D$7,BA5)))</xm:f>
            <xm:f>Sheet2!$D$7</xm:f>
            <x14:dxf>
              <fill>
                <patternFill>
                  <bgColor rgb="FF00B050"/>
                </patternFill>
              </fill>
            </x14:dxf>
          </x14:cfRule>
          <x14:cfRule type="containsText" priority="147" operator="containsText" id="{97CB630B-534A-4B5D-B47B-CA6038FE5C44}">
            <xm:f>NOT(ISERROR(SEARCH(Sheet2!$D$6,BA5)))</xm:f>
            <xm:f>Sheet2!$D$6</xm:f>
            <x14:dxf>
              <fill>
                <patternFill>
                  <bgColor rgb="FFFFFF00"/>
                </patternFill>
              </fill>
            </x14:dxf>
          </x14:cfRule>
          <x14:cfRule type="containsText" priority="148" operator="containsText" id="{A2A0A09B-554D-437A-843F-1350C0245EB6}">
            <xm:f>NOT(ISERROR(SEARCH(Sheet2!$D$5,BA5)))</xm:f>
            <xm:f>Sheet2!$D$5</xm:f>
            <x14:dxf>
              <fill>
                <patternFill>
                  <bgColor rgb="FFFFFF00"/>
                </patternFill>
              </fill>
            </x14:dxf>
          </x14:cfRule>
          <x14:cfRule type="containsText" priority="149" operator="containsText" id="{9C110E40-4621-4EEA-8B39-1107900E4F4D}">
            <xm:f>NOT(ISERROR(SEARCH(Sheet2!$D$4,BA5)))</xm:f>
            <xm:f>Sheet2!$D$4</xm:f>
            <x14:dxf>
              <fill>
                <patternFill>
                  <bgColor rgb="FFFF0000"/>
                </patternFill>
              </fill>
            </x14:dxf>
          </x14:cfRule>
          <xm:sqref>BA5:BA41 BA43:BA85 BA87:BA119</xm:sqref>
        </x14:conditionalFormatting>
        <x14:conditionalFormatting xmlns:xm="http://schemas.microsoft.com/office/excel/2006/main">
          <x14:cfRule type="containsText" priority="140" operator="containsText" id="{C6EDA6FB-2D6B-4ABD-B0F3-F96E5F4422A0}">
            <xm:f>NOT(ISERROR(SEARCH(Sheet2!$D$8,BA120)))</xm:f>
            <xm:f>Sheet2!$D$8</xm:f>
            <x14:dxf>
              <fill>
                <patternFill>
                  <bgColor rgb="FFFF0000"/>
                </patternFill>
              </fill>
            </x14:dxf>
          </x14:cfRule>
          <x14:cfRule type="containsText" priority="141" operator="containsText" id="{575D14FD-2709-4234-9854-A5050C733D4B}">
            <xm:f>NOT(ISERROR(SEARCH(Sheet2!$D$7,BA120)))</xm:f>
            <xm:f>Sheet2!$D$7</xm:f>
            <x14:dxf>
              <fill>
                <patternFill>
                  <bgColor rgb="FF00B050"/>
                </patternFill>
              </fill>
            </x14:dxf>
          </x14:cfRule>
          <x14:cfRule type="containsText" priority="142" operator="containsText" id="{246CCC7B-E5AE-481D-9D8F-DC1DF60EED43}">
            <xm:f>NOT(ISERROR(SEARCH(Sheet2!$D$6,BA120)))</xm:f>
            <xm:f>Sheet2!$D$6</xm:f>
            <x14:dxf>
              <fill>
                <patternFill>
                  <bgColor rgb="FFFFFF00"/>
                </patternFill>
              </fill>
            </x14:dxf>
          </x14:cfRule>
          <x14:cfRule type="containsText" priority="143" operator="containsText" id="{3D4D8D59-1D58-487C-AE6A-2C8196B3B00C}">
            <xm:f>NOT(ISERROR(SEARCH(Sheet2!$D$5,BA120)))</xm:f>
            <xm:f>Sheet2!$D$5</xm:f>
            <x14:dxf>
              <fill>
                <patternFill>
                  <bgColor rgb="FFFFFF00"/>
                </patternFill>
              </fill>
            </x14:dxf>
          </x14:cfRule>
          <x14:cfRule type="containsText" priority="144" operator="containsText" id="{CAE4F08C-49B3-464D-8B68-B0B4206608FD}">
            <xm:f>NOT(ISERROR(SEARCH(Sheet2!$D$4,BA120)))</xm:f>
            <xm:f>Sheet2!$D$4</xm:f>
            <x14:dxf>
              <fill>
                <patternFill>
                  <bgColor rgb="FFFF0000"/>
                </patternFill>
              </fill>
            </x14:dxf>
          </x14:cfRule>
          <xm:sqref>BA120:BA124</xm:sqref>
        </x14:conditionalFormatting>
        <x14:conditionalFormatting xmlns:xm="http://schemas.microsoft.com/office/excel/2006/main">
          <x14:cfRule type="containsText" priority="135" operator="containsText" id="{0B1EC3EF-27F0-443F-B0C5-9970AAA830F1}">
            <xm:f>NOT(ISERROR(SEARCH(Sheet2!$D$8,BA42)))</xm:f>
            <xm:f>Sheet2!$D$8</xm:f>
            <x14:dxf>
              <fill>
                <patternFill>
                  <bgColor rgb="FFFF0000"/>
                </patternFill>
              </fill>
            </x14:dxf>
          </x14:cfRule>
          <x14:cfRule type="containsText" priority="136" operator="containsText" id="{885C3C7C-5057-449C-9ADF-6EEF7BA55C5D}">
            <xm:f>NOT(ISERROR(SEARCH(Sheet2!$D$7,BA42)))</xm:f>
            <xm:f>Sheet2!$D$7</xm:f>
            <x14:dxf>
              <fill>
                <patternFill>
                  <bgColor rgb="FF00B050"/>
                </patternFill>
              </fill>
            </x14:dxf>
          </x14:cfRule>
          <x14:cfRule type="containsText" priority="137" operator="containsText" id="{8029A72D-EE75-4DF7-8476-DD574E138125}">
            <xm:f>NOT(ISERROR(SEARCH(Sheet2!$D$6,BA42)))</xm:f>
            <xm:f>Sheet2!$D$6</xm:f>
            <x14:dxf>
              <fill>
                <patternFill>
                  <bgColor rgb="FFFFFF00"/>
                </patternFill>
              </fill>
            </x14:dxf>
          </x14:cfRule>
          <x14:cfRule type="containsText" priority="138" operator="containsText" id="{39C3E74F-409A-4A9B-A056-AAB672748D2F}">
            <xm:f>NOT(ISERROR(SEARCH(Sheet2!$D$5,BA42)))</xm:f>
            <xm:f>Sheet2!$D$5</xm:f>
            <x14:dxf>
              <fill>
                <patternFill>
                  <bgColor rgb="FFFFFF00"/>
                </patternFill>
              </fill>
            </x14:dxf>
          </x14:cfRule>
          <x14:cfRule type="containsText" priority="139" operator="containsText" id="{B65B132B-B133-471F-A472-E8D79998729B}">
            <xm:f>NOT(ISERROR(SEARCH(Sheet2!$D$4,BA42)))</xm:f>
            <xm:f>Sheet2!$D$4</xm:f>
            <x14:dxf>
              <fill>
                <patternFill>
                  <bgColor rgb="FFFF0000"/>
                </patternFill>
              </fill>
            </x14:dxf>
          </x14:cfRule>
          <xm:sqref>BA42</xm:sqref>
        </x14:conditionalFormatting>
        <x14:conditionalFormatting xmlns:xm="http://schemas.microsoft.com/office/excel/2006/main">
          <x14:cfRule type="containsText" priority="130" operator="containsText" id="{182311B8-BFAE-4872-A929-344E3FF371F4}">
            <xm:f>NOT(ISERROR(SEARCH(Sheet2!$D$8,BA86)))</xm:f>
            <xm:f>Sheet2!$D$8</xm:f>
            <x14:dxf>
              <fill>
                <patternFill>
                  <bgColor rgb="FFFF0000"/>
                </patternFill>
              </fill>
            </x14:dxf>
          </x14:cfRule>
          <x14:cfRule type="containsText" priority="131" operator="containsText" id="{A3BF41AB-FB51-4957-ABB7-EDCCB2F85E45}">
            <xm:f>NOT(ISERROR(SEARCH(Sheet2!$D$7,BA86)))</xm:f>
            <xm:f>Sheet2!$D$7</xm:f>
            <x14:dxf>
              <fill>
                <patternFill>
                  <bgColor rgb="FF00B050"/>
                </patternFill>
              </fill>
            </x14:dxf>
          </x14:cfRule>
          <x14:cfRule type="containsText" priority="132" operator="containsText" id="{B5850A50-2B50-45D1-B34B-B5FC914E9F03}">
            <xm:f>NOT(ISERROR(SEARCH(Sheet2!$D$6,BA86)))</xm:f>
            <xm:f>Sheet2!$D$6</xm:f>
            <x14:dxf>
              <fill>
                <patternFill>
                  <bgColor rgb="FFFFFF00"/>
                </patternFill>
              </fill>
            </x14:dxf>
          </x14:cfRule>
          <x14:cfRule type="containsText" priority="133" operator="containsText" id="{13F46B10-6D1A-45C8-8134-DEF86DBF95F6}">
            <xm:f>NOT(ISERROR(SEARCH(Sheet2!$D$5,BA86)))</xm:f>
            <xm:f>Sheet2!$D$5</xm:f>
            <x14:dxf>
              <fill>
                <patternFill>
                  <bgColor rgb="FFFFFF00"/>
                </patternFill>
              </fill>
            </x14:dxf>
          </x14:cfRule>
          <x14:cfRule type="containsText" priority="134" operator="containsText" id="{D61A9A7E-515C-45A4-8F5A-39052E91E0FC}">
            <xm:f>NOT(ISERROR(SEARCH(Sheet2!$D$4,BA86)))</xm:f>
            <xm:f>Sheet2!$D$4</xm:f>
            <x14:dxf>
              <fill>
                <patternFill>
                  <bgColor rgb="FFFF0000"/>
                </patternFill>
              </fill>
            </x14:dxf>
          </x14:cfRule>
          <xm:sqref>BA86</xm:sqref>
        </x14:conditionalFormatting>
        <x14:conditionalFormatting xmlns:xm="http://schemas.microsoft.com/office/excel/2006/main">
          <x14:cfRule type="containsText" priority="125" operator="containsText" id="{D17AF641-2374-47DB-804B-C6276EA6B1BF}">
            <xm:f>NOT(ISERROR(SEARCH(Sheet2!$D$8,BB125)))</xm:f>
            <xm:f>Sheet2!$D$8</xm:f>
            <x14:dxf>
              <fill>
                <patternFill>
                  <bgColor rgb="FFFF0000"/>
                </patternFill>
              </fill>
            </x14:dxf>
          </x14:cfRule>
          <x14:cfRule type="containsText" priority="126" operator="containsText" id="{D6FA19CB-5883-49D4-9B38-4329CEEAB5D1}">
            <xm:f>NOT(ISERROR(SEARCH(Sheet2!$D$7,BB125)))</xm:f>
            <xm:f>Sheet2!$D$7</xm:f>
            <x14:dxf>
              <fill>
                <patternFill>
                  <bgColor rgb="FF00B050"/>
                </patternFill>
              </fill>
            </x14:dxf>
          </x14:cfRule>
          <x14:cfRule type="containsText" priority="127" operator="containsText" id="{DF8AA9F1-649B-49E9-9828-690B2EEEC100}">
            <xm:f>NOT(ISERROR(SEARCH(Sheet2!$D$6,BB125)))</xm:f>
            <xm:f>Sheet2!$D$6</xm:f>
            <x14:dxf>
              <fill>
                <patternFill>
                  <bgColor rgb="FFFFFF00"/>
                </patternFill>
              </fill>
            </x14:dxf>
          </x14:cfRule>
          <x14:cfRule type="containsText" priority="128" operator="containsText" id="{1BAF2818-8AF7-4068-AC8F-AFD44D64C4D2}">
            <xm:f>NOT(ISERROR(SEARCH(Sheet2!$D$5,BB125)))</xm:f>
            <xm:f>Sheet2!$D$5</xm:f>
            <x14:dxf>
              <fill>
                <patternFill>
                  <bgColor rgb="FFFFFF00"/>
                </patternFill>
              </fill>
            </x14:dxf>
          </x14:cfRule>
          <x14:cfRule type="containsText" priority="129" operator="containsText" id="{F14FC5BC-D6CD-44C6-838C-C08D2493D8B0}">
            <xm:f>NOT(ISERROR(SEARCH(Sheet2!$D$4,BB125)))</xm:f>
            <xm:f>Sheet2!$D$4</xm:f>
            <x14:dxf>
              <fill>
                <patternFill>
                  <bgColor rgb="FFFF0000"/>
                </patternFill>
              </fill>
            </x14:dxf>
          </x14:cfRule>
          <xm:sqref>BB125</xm:sqref>
        </x14:conditionalFormatting>
        <x14:conditionalFormatting xmlns:xm="http://schemas.microsoft.com/office/excel/2006/main">
          <x14:cfRule type="containsText" priority="120" operator="containsText" id="{D070336A-2DD6-4F44-9010-28E243994BA5}">
            <xm:f>NOT(ISERROR(SEARCH(Sheet2!$D$8,BB5)))</xm:f>
            <xm:f>Sheet2!$D$8</xm:f>
            <x14:dxf>
              <fill>
                <patternFill>
                  <bgColor rgb="FFFF0000"/>
                </patternFill>
              </fill>
            </x14:dxf>
          </x14:cfRule>
          <x14:cfRule type="containsText" priority="121" operator="containsText" id="{A15CED6D-D126-43D4-B3B3-28FB3A3EA03E}">
            <xm:f>NOT(ISERROR(SEARCH(Sheet2!$D$7,BB5)))</xm:f>
            <xm:f>Sheet2!$D$7</xm:f>
            <x14:dxf>
              <fill>
                <patternFill>
                  <bgColor rgb="FF00B050"/>
                </patternFill>
              </fill>
            </x14:dxf>
          </x14:cfRule>
          <x14:cfRule type="containsText" priority="122" operator="containsText" id="{10E794B3-F225-4EDB-ABBA-F0D033DFD44D}">
            <xm:f>NOT(ISERROR(SEARCH(Sheet2!$D$6,BB5)))</xm:f>
            <xm:f>Sheet2!$D$6</xm:f>
            <x14:dxf>
              <fill>
                <patternFill>
                  <bgColor rgb="FFFFFF00"/>
                </patternFill>
              </fill>
            </x14:dxf>
          </x14:cfRule>
          <x14:cfRule type="containsText" priority="123" operator="containsText" id="{A5301AD7-D8FF-40FC-A134-81489406247F}">
            <xm:f>NOT(ISERROR(SEARCH(Sheet2!$D$5,BB5)))</xm:f>
            <xm:f>Sheet2!$D$5</xm:f>
            <x14:dxf>
              <fill>
                <patternFill>
                  <bgColor rgb="FFFFFF00"/>
                </patternFill>
              </fill>
            </x14:dxf>
          </x14:cfRule>
          <x14:cfRule type="containsText" priority="124" operator="containsText" id="{6B1B6C3D-1CB5-4D10-B922-6C322ED6B650}">
            <xm:f>NOT(ISERROR(SEARCH(Sheet2!$D$4,BB5)))</xm:f>
            <xm:f>Sheet2!$D$4</xm:f>
            <x14:dxf>
              <fill>
                <patternFill>
                  <bgColor rgb="FFFF0000"/>
                </patternFill>
              </fill>
            </x14:dxf>
          </x14:cfRule>
          <xm:sqref>BB5:BB41 BB43:BB85 BB87:BB119</xm:sqref>
        </x14:conditionalFormatting>
        <x14:conditionalFormatting xmlns:xm="http://schemas.microsoft.com/office/excel/2006/main">
          <x14:cfRule type="containsText" priority="115" operator="containsText" id="{1C473906-8A16-483A-A4BE-38D2C484C517}">
            <xm:f>NOT(ISERROR(SEARCH(Sheet2!$D$8,BB120)))</xm:f>
            <xm:f>Sheet2!$D$8</xm:f>
            <x14:dxf>
              <fill>
                <patternFill>
                  <bgColor rgb="FFFF0000"/>
                </patternFill>
              </fill>
            </x14:dxf>
          </x14:cfRule>
          <x14:cfRule type="containsText" priority="116" operator="containsText" id="{604FA061-FEF4-4A65-9177-0E90E5ED08FA}">
            <xm:f>NOT(ISERROR(SEARCH(Sheet2!$D$7,BB120)))</xm:f>
            <xm:f>Sheet2!$D$7</xm:f>
            <x14:dxf>
              <fill>
                <patternFill>
                  <bgColor rgb="FF00B050"/>
                </patternFill>
              </fill>
            </x14:dxf>
          </x14:cfRule>
          <x14:cfRule type="containsText" priority="117" operator="containsText" id="{C107A157-3C1D-4811-B4FA-CFF889D474F6}">
            <xm:f>NOT(ISERROR(SEARCH(Sheet2!$D$6,BB120)))</xm:f>
            <xm:f>Sheet2!$D$6</xm:f>
            <x14:dxf>
              <fill>
                <patternFill>
                  <bgColor rgb="FFFFFF00"/>
                </patternFill>
              </fill>
            </x14:dxf>
          </x14:cfRule>
          <x14:cfRule type="containsText" priority="118" operator="containsText" id="{A3FE08BF-131B-4823-B183-9706F50E72D6}">
            <xm:f>NOT(ISERROR(SEARCH(Sheet2!$D$5,BB120)))</xm:f>
            <xm:f>Sheet2!$D$5</xm:f>
            <x14:dxf>
              <fill>
                <patternFill>
                  <bgColor rgb="FFFFFF00"/>
                </patternFill>
              </fill>
            </x14:dxf>
          </x14:cfRule>
          <x14:cfRule type="containsText" priority="119" operator="containsText" id="{7319EA29-6838-4599-A842-A72228218C2B}">
            <xm:f>NOT(ISERROR(SEARCH(Sheet2!$D$4,BB120)))</xm:f>
            <xm:f>Sheet2!$D$4</xm:f>
            <x14:dxf>
              <fill>
                <patternFill>
                  <bgColor rgb="FFFF0000"/>
                </patternFill>
              </fill>
            </x14:dxf>
          </x14:cfRule>
          <xm:sqref>BB120:BB124</xm:sqref>
        </x14:conditionalFormatting>
        <x14:conditionalFormatting xmlns:xm="http://schemas.microsoft.com/office/excel/2006/main">
          <x14:cfRule type="containsText" priority="110" operator="containsText" id="{0C847B97-17B6-4974-8932-C530E0AB3BED}">
            <xm:f>NOT(ISERROR(SEARCH(Sheet2!$D$8,BB42)))</xm:f>
            <xm:f>Sheet2!$D$8</xm:f>
            <x14:dxf>
              <fill>
                <patternFill>
                  <bgColor rgb="FFFF0000"/>
                </patternFill>
              </fill>
            </x14:dxf>
          </x14:cfRule>
          <x14:cfRule type="containsText" priority="111" operator="containsText" id="{BA654749-E666-4774-9CB7-FBABCD11B780}">
            <xm:f>NOT(ISERROR(SEARCH(Sheet2!$D$7,BB42)))</xm:f>
            <xm:f>Sheet2!$D$7</xm:f>
            <x14:dxf>
              <fill>
                <patternFill>
                  <bgColor rgb="FF00B050"/>
                </patternFill>
              </fill>
            </x14:dxf>
          </x14:cfRule>
          <x14:cfRule type="containsText" priority="112" operator="containsText" id="{BB7DD9E9-0AB5-44B0-96A0-5734FA27E9EC}">
            <xm:f>NOT(ISERROR(SEARCH(Sheet2!$D$6,BB42)))</xm:f>
            <xm:f>Sheet2!$D$6</xm:f>
            <x14:dxf>
              <fill>
                <patternFill>
                  <bgColor rgb="FFFFFF00"/>
                </patternFill>
              </fill>
            </x14:dxf>
          </x14:cfRule>
          <x14:cfRule type="containsText" priority="113" operator="containsText" id="{E5685E4D-04A9-4D45-8227-4E9370D25539}">
            <xm:f>NOT(ISERROR(SEARCH(Sheet2!$D$5,BB42)))</xm:f>
            <xm:f>Sheet2!$D$5</xm:f>
            <x14:dxf>
              <fill>
                <patternFill>
                  <bgColor rgb="FFFFFF00"/>
                </patternFill>
              </fill>
            </x14:dxf>
          </x14:cfRule>
          <x14:cfRule type="containsText" priority="114" operator="containsText" id="{DEEB33BA-9755-41A9-8052-A26F9C47BA80}">
            <xm:f>NOT(ISERROR(SEARCH(Sheet2!$D$4,BB42)))</xm:f>
            <xm:f>Sheet2!$D$4</xm:f>
            <x14:dxf>
              <fill>
                <patternFill>
                  <bgColor rgb="FFFF0000"/>
                </patternFill>
              </fill>
            </x14:dxf>
          </x14:cfRule>
          <xm:sqref>BB42</xm:sqref>
        </x14:conditionalFormatting>
        <x14:conditionalFormatting xmlns:xm="http://schemas.microsoft.com/office/excel/2006/main">
          <x14:cfRule type="containsText" priority="105" operator="containsText" id="{CD9AFC45-C558-4668-8567-66AAE0436214}">
            <xm:f>NOT(ISERROR(SEARCH(Sheet2!$D$8,BB86)))</xm:f>
            <xm:f>Sheet2!$D$8</xm:f>
            <x14:dxf>
              <fill>
                <patternFill>
                  <bgColor rgb="FFFF0000"/>
                </patternFill>
              </fill>
            </x14:dxf>
          </x14:cfRule>
          <x14:cfRule type="containsText" priority="106" operator="containsText" id="{7191D3E7-6725-4F9F-9A87-64C5908D07B1}">
            <xm:f>NOT(ISERROR(SEARCH(Sheet2!$D$7,BB86)))</xm:f>
            <xm:f>Sheet2!$D$7</xm:f>
            <x14:dxf>
              <fill>
                <patternFill>
                  <bgColor rgb="FF00B050"/>
                </patternFill>
              </fill>
            </x14:dxf>
          </x14:cfRule>
          <x14:cfRule type="containsText" priority="107" operator="containsText" id="{00FB177B-710C-422F-A91A-1AE9633D0E56}">
            <xm:f>NOT(ISERROR(SEARCH(Sheet2!$D$6,BB86)))</xm:f>
            <xm:f>Sheet2!$D$6</xm:f>
            <x14:dxf>
              <fill>
                <patternFill>
                  <bgColor rgb="FFFFFF00"/>
                </patternFill>
              </fill>
            </x14:dxf>
          </x14:cfRule>
          <x14:cfRule type="containsText" priority="108" operator="containsText" id="{D8537EA1-EFEF-4371-B8ED-2A04DDFCD189}">
            <xm:f>NOT(ISERROR(SEARCH(Sheet2!$D$5,BB86)))</xm:f>
            <xm:f>Sheet2!$D$5</xm:f>
            <x14:dxf>
              <fill>
                <patternFill>
                  <bgColor rgb="FFFFFF00"/>
                </patternFill>
              </fill>
            </x14:dxf>
          </x14:cfRule>
          <x14:cfRule type="containsText" priority="109" operator="containsText" id="{F7BA80B5-05E0-468E-A766-246C44E8F51A}">
            <xm:f>NOT(ISERROR(SEARCH(Sheet2!$D$4,BB86)))</xm:f>
            <xm:f>Sheet2!$D$4</xm:f>
            <x14:dxf>
              <fill>
                <patternFill>
                  <bgColor rgb="FFFF0000"/>
                </patternFill>
              </fill>
            </x14:dxf>
          </x14:cfRule>
          <xm:sqref>BB86</xm:sqref>
        </x14:conditionalFormatting>
        <x14:conditionalFormatting xmlns:xm="http://schemas.microsoft.com/office/excel/2006/main">
          <x14:cfRule type="containsText" priority="100" operator="containsText" id="{716E933E-0ED9-4385-9D95-8638FFE7DA99}">
            <xm:f>NOT(ISERROR(SEARCH(Sheet2!$D$8,BC125)))</xm:f>
            <xm:f>Sheet2!$D$8</xm:f>
            <x14:dxf>
              <fill>
                <patternFill>
                  <bgColor rgb="FFFF0000"/>
                </patternFill>
              </fill>
            </x14:dxf>
          </x14:cfRule>
          <x14:cfRule type="containsText" priority="101" operator="containsText" id="{59ACC987-FE5B-4FCC-8526-B065CF1B5E04}">
            <xm:f>NOT(ISERROR(SEARCH(Sheet2!$D$7,BC125)))</xm:f>
            <xm:f>Sheet2!$D$7</xm:f>
            <x14:dxf>
              <fill>
                <patternFill>
                  <bgColor rgb="FF00B050"/>
                </patternFill>
              </fill>
            </x14:dxf>
          </x14:cfRule>
          <x14:cfRule type="containsText" priority="102" operator="containsText" id="{96DB3634-7F0E-4554-86B3-F29F1F151214}">
            <xm:f>NOT(ISERROR(SEARCH(Sheet2!$D$6,BC125)))</xm:f>
            <xm:f>Sheet2!$D$6</xm:f>
            <x14:dxf>
              <fill>
                <patternFill>
                  <bgColor rgb="FFFFFF00"/>
                </patternFill>
              </fill>
            </x14:dxf>
          </x14:cfRule>
          <x14:cfRule type="containsText" priority="103" operator="containsText" id="{3615DE68-0A9F-4EA1-B2E1-0003481B4301}">
            <xm:f>NOT(ISERROR(SEARCH(Sheet2!$D$5,BC125)))</xm:f>
            <xm:f>Sheet2!$D$5</xm:f>
            <x14:dxf>
              <fill>
                <patternFill>
                  <bgColor rgb="FFFFFF00"/>
                </patternFill>
              </fill>
            </x14:dxf>
          </x14:cfRule>
          <x14:cfRule type="containsText" priority="104" operator="containsText" id="{1C430028-2546-419C-8303-393D3E3CB8D6}">
            <xm:f>NOT(ISERROR(SEARCH(Sheet2!$D$4,BC125)))</xm:f>
            <xm:f>Sheet2!$D$4</xm:f>
            <x14:dxf>
              <fill>
                <patternFill>
                  <bgColor rgb="FFFF0000"/>
                </patternFill>
              </fill>
            </x14:dxf>
          </x14:cfRule>
          <xm:sqref>BC125</xm:sqref>
        </x14:conditionalFormatting>
        <x14:conditionalFormatting xmlns:xm="http://schemas.microsoft.com/office/excel/2006/main">
          <x14:cfRule type="containsText" priority="95" operator="containsText" id="{5EAD38C2-2938-4AEE-849E-7C0E794DB905}">
            <xm:f>NOT(ISERROR(SEARCH(Sheet2!$D$8,BC5)))</xm:f>
            <xm:f>Sheet2!$D$8</xm:f>
            <x14:dxf>
              <fill>
                <patternFill>
                  <bgColor rgb="FFFF0000"/>
                </patternFill>
              </fill>
            </x14:dxf>
          </x14:cfRule>
          <x14:cfRule type="containsText" priority="96" operator="containsText" id="{81B747F9-35BC-4610-A9F7-4F3C890D880B}">
            <xm:f>NOT(ISERROR(SEARCH(Sheet2!$D$7,BC5)))</xm:f>
            <xm:f>Sheet2!$D$7</xm:f>
            <x14:dxf>
              <fill>
                <patternFill>
                  <bgColor rgb="FF00B050"/>
                </patternFill>
              </fill>
            </x14:dxf>
          </x14:cfRule>
          <x14:cfRule type="containsText" priority="97" operator="containsText" id="{79FD1BCF-2CD0-4071-87BF-8918B0CA2EB5}">
            <xm:f>NOT(ISERROR(SEARCH(Sheet2!$D$6,BC5)))</xm:f>
            <xm:f>Sheet2!$D$6</xm:f>
            <x14:dxf>
              <fill>
                <patternFill>
                  <bgColor rgb="FFFFFF00"/>
                </patternFill>
              </fill>
            </x14:dxf>
          </x14:cfRule>
          <x14:cfRule type="containsText" priority="98" operator="containsText" id="{479730FD-87C3-46E0-AF3D-BF38252B5257}">
            <xm:f>NOT(ISERROR(SEARCH(Sheet2!$D$5,BC5)))</xm:f>
            <xm:f>Sheet2!$D$5</xm:f>
            <x14:dxf>
              <fill>
                <patternFill>
                  <bgColor rgb="FFFFFF00"/>
                </patternFill>
              </fill>
            </x14:dxf>
          </x14:cfRule>
          <x14:cfRule type="containsText" priority="99" operator="containsText" id="{01CC29C8-47E9-445F-BE9F-7D425E45EBC1}">
            <xm:f>NOT(ISERROR(SEARCH(Sheet2!$D$4,BC5)))</xm:f>
            <xm:f>Sheet2!$D$4</xm:f>
            <x14:dxf>
              <fill>
                <patternFill>
                  <bgColor rgb="FFFF0000"/>
                </patternFill>
              </fill>
            </x14:dxf>
          </x14:cfRule>
          <xm:sqref>BC5:BC41 BC43:BC85 BC87:BC119</xm:sqref>
        </x14:conditionalFormatting>
        <x14:conditionalFormatting xmlns:xm="http://schemas.microsoft.com/office/excel/2006/main">
          <x14:cfRule type="containsText" priority="90" operator="containsText" id="{E0B85D17-A3A0-40E2-B0D2-1B29EA46EAD5}">
            <xm:f>NOT(ISERROR(SEARCH(Sheet2!$D$8,BC120)))</xm:f>
            <xm:f>Sheet2!$D$8</xm:f>
            <x14:dxf>
              <fill>
                <patternFill>
                  <bgColor rgb="FFFF0000"/>
                </patternFill>
              </fill>
            </x14:dxf>
          </x14:cfRule>
          <x14:cfRule type="containsText" priority="91" operator="containsText" id="{57C6CAC2-57D1-4F0E-89E2-DBBCB3D8C5E7}">
            <xm:f>NOT(ISERROR(SEARCH(Sheet2!$D$7,BC120)))</xm:f>
            <xm:f>Sheet2!$D$7</xm:f>
            <x14:dxf>
              <fill>
                <patternFill>
                  <bgColor rgb="FF00B050"/>
                </patternFill>
              </fill>
            </x14:dxf>
          </x14:cfRule>
          <x14:cfRule type="containsText" priority="92" operator="containsText" id="{A14432E1-7B76-4096-934F-1A9676405777}">
            <xm:f>NOT(ISERROR(SEARCH(Sheet2!$D$6,BC120)))</xm:f>
            <xm:f>Sheet2!$D$6</xm:f>
            <x14:dxf>
              <fill>
                <patternFill>
                  <bgColor rgb="FFFFFF00"/>
                </patternFill>
              </fill>
            </x14:dxf>
          </x14:cfRule>
          <x14:cfRule type="containsText" priority="93" operator="containsText" id="{BEBF62B4-BC30-48D3-9656-2029CA8509E5}">
            <xm:f>NOT(ISERROR(SEARCH(Sheet2!$D$5,BC120)))</xm:f>
            <xm:f>Sheet2!$D$5</xm:f>
            <x14:dxf>
              <fill>
                <patternFill>
                  <bgColor rgb="FFFFFF00"/>
                </patternFill>
              </fill>
            </x14:dxf>
          </x14:cfRule>
          <x14:cfRule type="containsText" priority="94" operator="containsText" id="{0B6EE98C-6961-40A6-9866-2777266DF9D7}">
            <xm:f>NOT(ISERROR(SEARCH(Sheet2!$D$4,BC120)))</xm:f>
            <xm:f>Sheet2!$D$4</xm:f>
            <x14:dxf>
              <fill>
                <patternFill>
                  <bgColor rgb="FFFF0000"/>
                </patternFill>
              </fill>
            </x14:dxf>
          </x14:cfRule>
          <xm:sqref>BC120:BC124</xm:sqref>
        </x14:conditionalFormatting>
        <x14:conditionalFormatting xmlns:xm="http://schemas.microsoft.com/office/excel/2006/main">
          <x14:cfRule type="containsText" priority="85" operator="containsText" id="{70FF3970-D86F-4ED4-8F21-76A6CCAD4365}">
            <xm:f>NOT(ISERROR(SEARCH(Sheet2!$D$8,BC42)))</xm:f>
            <xm:f>Sheet2!$D$8</xm:f>
            <x14:dxf>
              <fill>
                <patternFill>
                  <bgColor rgb="FFFF0000"/>
                </patternFill>
              </fill>
            </x14:dxf>
          </x14:cfRule>
          <x14:cfRule type="containsText" priority="86" operator="containsText" id="{2CAB84DD-74F5-4146-B2C0-C849B73470CF}">
            <xm:f>NOT(ISERROR(SEARCH(Sheet2!$D$7,BC42)))</xm:f>
            <xm:f>Sheet2!$D$7</xm:f>
            <x14:dxf>
              <fill>
                <patternFill>
                  <bgColor rgb="FF00B050"/>
                </patternFill>
              </fill>
            </x14:dxf>
          </x14:cfRule>
          <x14:cfRule type="containsText" priority="87" operator="containsText" id="{5DCC2BD8-B0D6-4E9A-8DD5-1D9F8B481B92}">
            <xm:f>NOT(ISERROR(SEARCH(Sheet2!$D$6,BC42)))</xm:f>
            <xm:f>Sheet2!$D$6</xm:f>
            <x14:dxf>
              <fill>
                <patternFill>
                  <bgColor rgb="FFFFFF00"/>
                </patternFill>
              </fill>
            </x14:dxf>
          </x14:cfRule>
          <x14:cfRule type="containsText" priority="88" operator="containsText" id="{4C5B6B39-3191-4B6C-A3D7-408701362E05}">
            <xm:f>NOT(ISERROR(SEARCH(Sheet2!$D$5,BC42)))</xm:f>
            <xm:f>Sheet2!$D$5</xm:f>
            <x14:dxf>
              <fill>
                <patternFill>
                  <bgColor rgb="FFFFFF00"/>
                </patternFill>
              </fill>
            </x14:dxf>
          </x14:cfRule>
          <x14:cfRule type="containsText" priority="89" operator="containsText" id="{BF1F939B-6D3F-4CAA-9A97-C90747788BDA}">
            <xm:f>NOT(ISERROR(SEARCH(Sheet2!$D$4,BC42)))</xm:f>
            <xm:f>Sheet2!$D$4</xm:f>
            <x14:dxf>
              <fill>
                <patternFill>
                  <bgColor rgb="FFFF0000"/>
                </patternFill>
              </fill>
            </x14:dxf>
          </x14:cfRule>
          <xm:sqref>BC42</xm:sqref>
        </x14:conditionalFormatting>
        <x14:conditionalFormatting xmlns:xm="http://schemas.microsoft.com/office/excel/2006/main">
          <x14:cfRule type="containsText" priority="80" operator="containsText" id="{BAB98EE1-F8BA-476A-B19B-D3CC87BA1145}">
            <xm:f>NOT(ISERROR(SEARCH(Sheet2!$D$8,BC86)))</xm:f>
            <xm:f>Sheet2!$D$8</xm:f>
            <x14:dxf>
              <fill>
                <patternFill>
                  <bgColor rgb="FFFF0000"/>
                </patternFill>
              </fill>
            </x14:dxf>
          </x14:cfRule>
          <x14:cfRule type="containsText" priority="81" operator="containsText" id="{C05BB435-4FE5-4A3A-B1C8-718A04CD8770}">
            <xm:f>NOT(ISERROR(SEARCH(Sheet2!$D$7,BC86)))</xm:f>
            <xm:f>Sheet2!$D$7</xm:f>
            <x14:dxf>
              <fill>
                <patternFill>
                  <bgColor rgb="FF00B050"/>
                </patternFill>
              </fill>
            </x14:dxf>
          </x14:cfRule>
          <x14:cfRule type="containsText" priority="82" operator="containsText" id="{4C3FE06D-7E7D-40C9-B803-7D10977B32C6}">
            <xm:f>NOT(ISERROR(SEARCH(Sheet2!$D$6,BC86)))</xm:f>
            <xm:f>Sheet2!$D$6</xm:f>
            <x14:dxf>
              <fill>
                <patternFill>
                  <bgColor rgb="FFFFFF00"/>
                </patternFill>
              </fill>
            </x14:dxf>
          </x14:cfRule>
          <x14:cfRule type="containsText" priority="83" operator="containsText" id="{7B3B3F24-5B01-4B50-88F2-29FCC33A413C}">
            <xm:f>NOT(ISERROR(SEARCH(Sheet2!$D$5,BC86)))</xm:f>
            <xm:f>Sheet2!$D$5</xm:f>
            <x14:dxf>
              <fill>
                <patternFill>
                  <bgColor rgb="FFFFFF00"/>
                </patternFill>
              </fill>
            </x14:dxf>
          </x14:cfRule>
          <x14:cfRule type="containsText" priority="84" operator="containsText" id="{A829C93D-A5DE-4F09-8CD8-48E51D30DFBF}">
            <xm:f>NOT(ISERROR(SEARCH(Sheet2!$D$4,BC86)))</xm:f>
            <xm:f>Sheet2!$D$4</xm:f>
            <x14:dxf>
              <fill>
                <patternFill>
                  <bgColor rgb="FFFF0000"/>
                </patternFill>
              </fill>
            </x14:dxf>
          </x14:cfRule>
          <xm:sqref>BC86</xm:sqref>
        </x14:conditionalFormatting>
        <x14:conditionalFormatting xmlns:xm="http://schemas.microsoft.com/office/excel/2006/main">
          <x14:cfRule type="containsText" priority="75" operator="containsText" id="{0F3D085A-2616-4841-ABA8-80FF340920F9}">
            <xm:f>NOT(ISERROR(SEARCH(Sheet2!$D$8,BD125)))</xm:f>
            <xm:f>Sheet2!$D$8</xm:f>
            <x14:dxf>
              <fill>
                <patternFill>
                  <bgColor rgb="FFFF0000"/>
                </patternFill>
              </fill>
            </x14:dxf>
          </x14:cfRule>
          <x14:cfRule type="containsText" priority="76" operator="containsText" id="{54BE461F-3208-4D66-A983-27EC6D230930}">
            <xm:f>NOT(ISERROR(SEARCH(Sheet2!$D$7,BD125)))</xm:f>
            <xm:f>Sheet2!$D$7</xm:f>
            <x14:dxf>
              <fill>
                <patternFill>
                  <bgColor rgb="FF00B050"/>
                </patternFill>
              </fill>
            </x14:dxf>
          </x14:cfRule>
          <x14:cfRule type="containsText" priority="77" operator="containsText" id="{CD709C8C-4B18-494F-B698-FC9215BCCBFA}">
            <xm:f>NOT(ISERROR(SEARCH(Sheet2!$D$6,BD125)))</xm:f>
            <xm:f>Sheet2!$D$6</xm:f>
            <x14:dxf>
              <fill>
                <patternFill>
                  <bgColor rgb="FFFFFF00"/>
                </patternFill>
              </fill>
            </x14:dxf>
          </x14:cfRule>
          <x14:cfRule type="containsText" priority="78" operator="containsText" id="{EB3AF73C-65C4-4F03-BFB1-6634EE2214A6}">
            <xm:f>NOT(ISERROR(SEARCH(Sheet2!$D$5,BD125)))</xm:f>
            <xm:f>Sheet2!$D$5</xm:f>
            <x14:dxf>
              <fill>
                <patternFill>
                  <bgColor rgb="FFFFFF00"/>
                </patternFill>
              </fill>
            </x14:dxf>
          </x14:cfRule>
          <x14:cfRule type="containsText" priority="79" operator="containsText" id="{1274C4BE-CC7E-44A3-87CE-A9FEDD0B10FD}">
            <xm:f>NOT(ISERROR(SEARCH(Sheet2!$D$4,BD125)))</xm:f>
            <xm:f>Sheet2!$D$4</xm:f>
            <x14:dxf>
              <fill>
                <patternFill>
                  <bgColor rgb="FFFF0000"/>
                </patternFill>
              </fill>
            </x14:dxf>
          </x14:cfRule>
          <xm:sqref>BD125</xm:sqref>
        </x14:conditionalFormatting>
        <x14:conditionalFormatting xmlns:xm="http://schemas.microsoft.com/office/excel/2006/main">
          <x14:cfRule type="containsText" priority="70" operator="containsText" id="{BEB9D042-CB96-4A81-8F9D-CEA17FCF7BEF}">
            <xm:f>NOT(ISERROR(SEARCH(Sheet2!$D$8,BD5)))</xm:f>
            <xm:f>Sheet2!$D$8</xm:f>
            <x14:dxf>
              <fill>
                <patternFill>
                  <bgColor rgb="FFFF0000"/>
                </patternFill>
              </fill>
            </x14:dxf>
          </x14:cfRule>
          <x14:cfRule type="containsText" priority="71" operator="containsText" id="{F48CE319-AAA0-4965-ADFA-C101B4A2ECE0}">
            <xm:f>NOT(ISERROR(SEARCH(Sheet2!$D$7,BD5)))</xm:f>
            <xm:f>Sheet2!$D$7</xm:f>
            <x14:dxf>
              <fill>
                <patternFill>
                  <bgColor rgb="FF00B050"/>
                </patternFill>
              </fill>
            </x14:dxf>
          </x14:cfRule>
          <x14:cfRule type="containsText" priority="72" operator="containsText" id="{F6E964B2-66B9-419A-8957-3B5FEA47F16E}">
            <xm:f>NOT(ISERROR(SEARCH(Sheet2!$D$6,BD5)))</xm:f>
            <xm:f>Sheet2!$D$6</xm:f>
            <x14:dxf>
              <fill>
                <patternFill>
                  <bgColor rgb="FFFFFF00"/>
                </patternFill>
              </fill>
            </x14:dxf>
          </x14:cfRule>
          <x14:cfRule type="containsText" priority="73" operator="containsText" id="{913904E7-45EE-4FC7-BCBC-3EA9D9E2ED15}">
            <xm:f>NOT(ISERROR(SEARCH(Sheet2!$D$5,BD5)))</xm:f>
            <xm:f>Sheet2!$D$5</xm:f>
            <x14:dxf>
              <fill>
                <patternFill>
                  <bgColor rgb="FFFFFF00"/>
                </patternFill>
              </fill>
            </x14:dxf>
          </x14:cfRule>
          <x14:cfRule type="containsText" priority="74" operator="containsText" id="{434362EF-B243-4F2D-80B6-8DCBDCF5F620}">
            <xm:f>NOT(ISERROR(SEARCH(Sheet2!$D$4,BD5)))</xm:f>
            <xm:f>Sheet2!$D$4</xm:f>
            <x14:dxf>
              <fill>
                <patternFill>
                  <bgColor rgb="FFFF0000"/>
                </patternFill>
              </fill>
            </x14:dxf>
          </x14:cfRule>
          <xm:sqref>BD5:BD41 BD43:BD85 BD87:BD119</xm:sqref>
        </x14:conditionalFormatting>
        <x14:conditionalFormatting xmlns:xm="http://schemas.microsoft.com/office/excel/2006/main">
          <x14:cfRule type="containsText" priority="65" operator="containsText" id="{0CFA1301-6307-4388-AA21-D69DC9CA9195}">
            <xm:f>NOT(ISERROR(SEARCH(Sheet2!$D$8,BD120)))</xm:f>
            <xm:f>Sheet2!$D$8</xm:f>
            <x14:dxf>
              <fill>
                <patternFill>
                  <bgColor rgb="FFFF0000"/>
                </patternFill>
              </fill>
            </x14:dxf>
          </x14:cfRule>
          <x14:cfRule type="containsText" priority="66" operator="containsText" id="{E3136772-6B5B-4EA5-8AA6-D190D748E52E}">
            <xm:f>NOT(ISERROR(SEARCH(Sheet2!$D$7,BD120)))</xm:f>
            <xm:f>Sheet2!$D$7</xm:f>
            <x14:dxf>
              <fill>
                <patternFill>
                  <bgColor rgb="FF00B050"/>
                </patternFill>
              </fill>
            </x14:dxf>
          </x14:cfRule>
          <x14:cfRule type="containsText" priority="67" operator="containsText" id="{EAC330AE-78BE-4617-8C90-796A338FBE7D}">
            <xm:f>NOT(ISERROR(SEARCH(Sheet2!$D$6,BD120)))</xm:f>
            <xm:f>Sheet2!$D$6</xm:f>
            <x14:dxf>
              <fill>
                <patternFill>
                  <bgColor rgb="FFFFFF00"/>
                </patternFill>
              </fill>
            </x14:dxf>
          </x14:cfRule>
          <x14:cfRule type="containsText" priority="68" operator="containsText" id="{75F74779-F494-4832-80AE-00325FD6ECE6}">
            <xm:f>NOT(ISERROR(SEARCH(Sheet2!$D$5,BD120)))</xm:f>
            <xm:f>Sheet2!$D$5</xm:f>
            <x14:dxf>
              <fill>
                <patternFill>
                  <bgColor rgb="FFFFFF00"/>
                </patternFill>
              </fill>
            </x14:dxf>
          </x14:cfRule>
          <x14:cfRule type="containsText" priority="69" operator="containsText" id="{415711FB-03C7-4D19-96A6-B577FF670E16}">
            <xm:f>NOT(ISERROR(SEARCH(Sheet2!$D$4,BD120)))</xm:f>
            <xm:f>Sheet2!$D$4</xm:f>
            <x14:dxf>
              <fill>
                <patternFill>
                  <bgColor rgb="FFFF0000"/>
                </patternFill>
              </fill>
            </x14:dxf>
          </x14:cfRule>
          <xm:sqref>BD120:BD124</xm:sqref>
        </x14:conditionalFormatting>
        <x14:conditionalFormatting xmlns:xm="http://schemas.microsoft.com/office/excel/2006/main">
          <x14:cfRule type="containsText" priority="60" operator="containsText" id="{24563090-F4DB-4584-A698-12BDAFF14ABE}">
            <xm:f>NOT(ISERROR(SEARCH(Sheet2!$D$8,BD42)))</xm:f>
            <xm:f>Sheet2!$D$8</xm:f>
            <x14:dxf>
              <fill>
                <patternFill>
                  <bgColor rgb="FFFF0000"/>
                </patternFill>
              </fill>
            </x14:dxf>
          </x14:cfRule>
          <x14:cfRule type="containsText" priority="61" operator="containsText" id="{7F169CE5-6B0D-4A83-87DD-30106B5D000E}">
            <xm:f>NOT(ISERROR(SEARCH(Sheet2!$D$7,BD42)))</xm:f>
            <xm:f>Sheet2!$D$7</xm:f>
            <x14:dxf>
              <fill>
                <patternFill>
                  <bgColor rgb="FF00B050"/>
                </patternFill>
              </fill>
            </x14:dxf>
          </x14:cfRule>
          <x14:cfRule type="containsText" priority="62" operator="containsText" id="{ACE0C47D-434E-46BF-99CD-CEACAB1E3E5A}">
            <xm:f>NOT(ISERROR(SEARCH(Sheet2!$D$6,BD42)))</xm:f>
            <xm:f>Sheet2!$D$6</xm:f>
            <x14:dxf>
              <fill>
                <patternFill>
                  <bgColor rgb="FFFFFF00"/>
                </patternFill>
              </fill>
            </x14:dxf>
          </x14:cfRule>
          <x14:cfRule type="containsText" priority="63" operator="containsText" id="{291B68D7-9A37-42FE-B068-6CA4AA2556B0}">
            <xm:f>NOT(ISERROR(SEARCH(Sheet2!$D$5,BD42)))</xm:f>
            <xm:f>Sheet2!$D$5</xm:f>
            <x14:dxf>
              <fill>
                <patternFill>
                  <bgColor rgb="FFFFFF00"/>
                </patternFill>
              </fill>
            </x14:dxf>
          </x14:cfRule>
          <x14:cfRule type="containsText" priority="64" operator="containsText" id="{7B48C868-CCA3-4568-A934-AB462723A5A6}">
            <xm:f>NOT(ISERROR(SEARCH(Sheet2!$D$4,BD42)))</xm:f>
            <xm:f>Sheet2!$D$4</xm:f>
            <x14:dxf>
              <fill>
                <patternFill>
                  <bgColor rgb="FFFF0000"/>
                </patternFill>
              </fill>
            </x14:dxf>
          </x14:cfRule>
          <xm:sqref>BD42</xm:sqref>
        </x14:conditionalFormatting>
        <x14:conditionalFormatting xmlns:xm="http://schemas.microsoft.com/office/excel/2006/main">
          <x14:cfRule type="containsText" priority="55" operator="containsText" id="{03944D24-8454-4467-954D-3DF8788DD03D}">
            <xm:f>NOT(ISERROR(SEARCH(Sheet2!$D$8,BD86)))</xm:f>
            <xm:f>Sheet2!$D$8</xm:f>
            <x14:dxf>
              <fill>
                <patternFill>
                  <bgColor rgb="FFFF0000"/>
                </patternFill>
              </fill>
            </x14:dxf>
          </x14:cfRule>
          <x14:cfRule type="containsText" priority="56" operator="containsText" id="{9118BFE0-84E7-49B9-B0CD-C7BDF97A9A6D}">
            <xm:f>NOT(ISERROR(SEARCH(Sheet2!$D$7,BD86)))</xm:f>
            <xm:f>Sheet2!$D$7</xm:f>
            <x14:dxf>
              <fill>
                <patternFill>
                  <bgColor rgb="FF00B050"/>
                </patternFill>
              </fill>
            </x14:dxf>
          </x14:cfRule>
          <x14:cfRule type="containsText" priority="57" operator="containsText" id="{C90BA9A5-316A-4624-9AB2-902049D7DA99}">
            <xm:f>NOT(ISERROR(SEARCH(Sheet2!$D$6,BD86)))</xm:f>
            <xm:f>Sheet2!$D$6</xm:f>
            <x14:dxf>
              <fill>
                <patternFill>
                  <bgColor rgb="FFFFFF00"/>
                </patternFill>
              </fill>
            </x14:dxf>
          </x14:cfRule>
          <x14:cfRule type="containsText" priority="58" operator="containsText" id="{2E097B43-0543-4DDC-AFBC-60D83240B975}">
            <xm:f>NOT(ISERROR(SEARCH(Sheet2!$D$5,BD86)))</xm:f>
            <xm:f>Sheet2!$D$5</xm:f>
            <x14:dxf>
              <fill>
                <patternFill>
                  <bgColor rgb="FFFFFF00"/>
                </patternFill>
              </fill>
            </x14:dxf>
          </x14:cfRule>
          <x14:cfRule type="containsText" priority="59" operator="containsText" id="{B0ADAFF5-BE00-41FF-992D-3D4B13350950}">
            <xm:f>NOT(ISERROR(SEARCH(Sheet2!$D$4,BD86)))</xm:f>
            <xm:f>Sheet2!$D$4</xm:f>
            <x14:dxf>
              <fill>
                <patternFill>
                  <bgColor rgb="FFFF0000"/>
                </patternFill>
              </fill>
            </x14:dxf>
          </x14:cfRule>
          <xm:sqref>BD86</xm:sqref>
        </x14:conditionalFormatting>
        <x14:conditionalFormatting xmlns:xm="http://schemas.microsoft.com/office/excel/2006/main">
          <x14:cfRule type="containsText" priority="50" operator="containsText" id="{8A16487B-64FF-4B00-AEE9-BD418F2A582B}">
            <xm:f>NOT(ISERROR(SEARCH(Sheet2!$D$8,BE125)))</xm:f>
            <xm:f>Sheet2!$D$8</xm:f>
            <x14:dxf>
              <fill>
                <patternFill>
                  <bgColor rgb="FFFF0000"/>
                </patternFill>
              </fill>
            </x14:dxf>
          </x14:cfRule>
          <x14:cfRule type="containsText" priority="51" operator="containsText" id="{AE1024E9-4F76-48F8-BD2F-04FD6FDD0DCE}">
            <xm:f>NOT(ISERROR(SEARCH(Sheet2!$D$7,BE125)))</xm:f>
            <xm:f>Sheet2!$D$7</xm:f>
            <x14:dxf>
              <fill>
                <patternFill>
                  <bgColor rgb="FF00B050"/>
                </patternFill>
              </fill>
            </x14:dxf>
          </x14:cfRule>
          <x14:cfRule type="containsText" priority="52" operator="containsText" id="{C712283B-6BF8-4480-8E33-489A81182578}">
            <xm:f>NOT(ISERROR(SEARCH(Sheet2!$D$6,BE125)))</xm:f>
            <xm:f>Sheet2!$D$6</xm:f>
            <x14:dxf>
              <fill>
                <patternFill>
                  <bgColor rgb="FFFFFF00"/>
                </patternFill>
              </fill>
            </x14:dxf>
          </x14:cfRule>
          <x14:cfRule type="containsText" priority="53" operator="containsText" id="{361DB6CD-B527-4D41-8E5F-F1FE61BFD2E5}">
            <xm:f>NOT(ISERROR(SEARCH(Sheet2!$D$5,BE125)))</xm:f>
            <xm:f>Sheet2!$D$5</xm:f>
            <x14:dxf>
              <fill>
                <patternFill>
                  <bgColor rgb="FFFFFF00"/>
                </patternFill>
              </fill>
            </x14:dxf>
          </x14:cfRule>
          <x14:cfRule type="containsText" priority="54" operator="containsText" id="{91257909-F933-4C5F-96F1-2D2060520665}">
            <xm:f>NOT(ISERROR(SEARCH(Sheet2!$D$4,BE125)))</xm:f>
            <xm:f>Sheet2!$D$4</xm:f>
            <x14:dxf>
              <fill>
                <patternFill>
                  <bgColor rgb="FFFF0000"/>
                </patternFill>
              </fill>
            </x14:dxf>
          </x14:cfRule>
          <xm:sqref>BE125</xm:sqref>
        </x14:conditionalFormatting>
        <x14:conditionalFormatting xmlns:xm="http://schemas.microsoft.com/office/excel/2006/main">
          <x14:cfRule type="containsText" priority="45" operator="containsText" id="{8A62B587-77C5-4D3D-A82B-0391B2B1BC42}">
            <xm:f>NOT(ISERROR(SEARCH(Sheet2!$D$8,BE5)))</xm:f>
            <xm:f>Sheet2!$D$8</xm:f>
            <x14:dxf>
              <fill>
                <patternFill>
                  <bgColor rgb="FFFF0000"/>
                </patternFill>
              </fill>
            </x14:dxf>
          </x14:cfRule>
          <x14:cfRule type="containsText" priority="46" operator="containsText" id="{E8E16BDD-6503-4D6C-AFCF-0A822C194F61}">
            <xm:f>NOT(ISERROR(SEARCH(Sheet2!$D$7,BE5)))</xm:f>
            <xm:f>Sheet2!$D$7</xm:f>
            <x14:dxf>
              <fill>
                <patternFill>
                  <bgColor rgb="FF00B050"/>
                </patternFill>
              </fill>
            </x14:dxf>
          </x14:cfRule>
          <x14:cfRule type="containsText" priority="47" operator="containsText" id="{B6E04692-CF74-4919-B7CA-E3EC1B085E46}">
            <xm:f>NOT(ISERROR(SEARCH(Sheet2!$D$6,BE5)))</xm:f>
            <xm:f>Sheet2!$D$6</xm:f>
            <x14:dxf>
              <fill>
                <patternFill>
                  <bgColor rgb="FFFFFF00"/>
                </patternFill>
              </fill>
            </x14:dxf>
          </x14:cfRule>
          <x14:cfRule type="containsText" priority="48" operator="containsText" id="{B9B6469F-912F-4EDB-8263-355A31190F00}">
            <xm:f>NOT(ISERROR(SEARCH(Sheet2!$D$5,BE5)))</xm:f>
            <xm:f>Sheet2!$D$5</xm:f>
            <x14:dxf>
              <fill>
                <patternFill>
                  <bgColor rgb="FFFFFF00"/>
                </patternFill>
              </fill>
            </x14:dxf>
          </x14:cfRule>
          <x14:cfRule type="containsText" priority="49" operator="containsText" id="{16DA3B4C-E1C2-4287-A857-8351932A8466}">
            <xm:f>NOT(ISERROR(SEARCH(Sheet2!$D$4,BE5)))</xm:f>
            <xm:f>Sheet2!$D$4</xm:f>
            <x14:dxf>
              <fill>
                <patternFill>
                  <bgColor rgb="FFFF0000"/>
                </patternFill>
              </fill>
            </x14:dxf>
          </x14:cfRule>
          <xm:sqref>BE5:BE41 BE43:BE85 BE87:BE119</xm:sqref>
        </x14:conditionalFormatting>
        <x14:conditionalFormatting xmlns:xm="http://schemas.microsoft.com/office/excel/2006/main">
          <x14:cfRule type="containsText" priority="40" operator="containsText" id="{E4CAA9A0-867E-4A52-BD95-02481B8E91D5}">
            <xm:f>NOT(ISERROR(SEARCH(Sheet2!$D$8,BE120)))</xm:f>
            <xm:f>Sheet2!$D$8</xm:f>
            <x14:dxf>
              <fill>
                <patternFill>
                  <bgColor rgb="FFFF0000"/>
                </patternFill>
              </fill>
            </x14:dxf>
          </x14:cfRule>
          <x14:cfRule type="containsText" priority="41" operator="containsText" id="{1A7A35B4-CEDC-46B1-8C75-2C7D502B9316}">
            <xm:f>NOT(ISERROR(SEARCH(Sheet2!$D$7,BE120)))</xm:f>
            <xm:f>Sheet2!$D$7</xm:f>
            <x14:dxf>
              <fill>
                <patternFill>
                  <bgColor rgb="FF00B050"/>
                </patternFill>
              </fill>
            </x14:dxf>
          </x14:cfRule>
          <x14:cfRule type="containsText" priority="42" operator="containsText" id="{13702722-8447-49D6-8A04-53E549362FD5}">
            <xm:f>NOT(ISERROR(SEARCH(Sheet2!$D$6,BE120)))</xm:f>
            <xm:f>Sheet2!$D$6</xm:f>
            <x14:dxf>
              <fill>
                <patternFill>
                  <bgColor rgb="FFFFFF00"/>
                </patternFill>
              </fill>
            </x14:dxf>
          </x14:cfRule>
          <x14:cfRule type="containsText" priority="43" operator="containsText" id="{07C6C228-F534-4014-AE64-51816B24DDF2}">
            <xm:f>NOT(ISERROR(SEARCH(Sheet2!$D$5,BE120)))</xm:f>
            <xm:f>Sheet2!$D$5</xm:f>
            <x14:dxf>
              <fill>
                <patternFill>
                  <bgColor rgb="FFFFFF00"/>
                </patternFill>
              </fill>
            </x14:dxf>
          </x14:cfRule>
          <x14:cfRule type="containsText" priority="44" operator="containsText" id="{B0760C8E-0F1B-4EDC-A039-1303FF1D0566}">
            <xm:f>NOT(ISERROR(SEARCH(Sheet2!$D$4,BE120)))</xm:f>
            <xm:f>Sheet2!$D$4</xm:f>
            <x14:dxf>
              <fill>
                <patternFill>
                  <bgColor rgb="FFFF0000"/>
                </patternFill>
              </fill>
            </x14:dxf>
          </x14:cfRule>
          <xm:sqref>BE120:BE124</xm:sqref>
        </x14:conditionalFormatting>
        <x14:conditionalFormatting xmlns:xm="http://schemas.microsoft.com/office/excel/2006/main">
          <x14:cfRule type="containsText" priority="35" operator="containsText" id="{8813B5F2-0476-43D2-B061-5657050CE8BF}">
            <xm:f>NOT(ISERROR(SEARCH(Sheet2!$D$8,BE42)))</xm:f>
            <xm:f>Sheet2!$D$8</xm:f>
            <x14:dxf>
              <fill>
                <patternFill>
                  <bgColor rgb="FFFF0000"/>
                </patternFill>
              </fill>
            </x14:dxf>
          </x14:cfRule>
          <x14:cfRule type="containsText" priority="36" operator="containsText" id="{81D4781D-F1ED-412E-870A-F419FC80410C}">
            <xm:f>NOT(ISERROR(SEARCH(Sheet2!$D$7,BE42)))</xm:f>
            <xm:f>Sheet2!$D$7</xm:f>
            <x14:dxf>
              <fill>
                <patternFill>
                  <bgColor rgb="FF00B050"/>
                </patternFill>
              </fill>
            </x14:dxf>
          </x14:cfRule>
          <x14:cfRule type="containsText" priority="37" operator="containsText" id="{D31DFA47-F6FA-47C8-A1BE-9F175E5C104A}">
            <xm:f>NOT(ISERROR(SEARCH(Sheet2!$D$6,BE42)))</xm:f>
            <xm:f>Sheet2!$D$6</xm:f>
            <x14:dxf>
              <fill>
                <patternFill>
                  <bgColor rgb="FFFFFF00"/>
                </patternFill>
              </fill>
            </x14:dxf>
          </x14:cfRule>
          <x14:cfRule type="containsText" priority="38" operator="containsText" id="{CF116C72-F7DA-4AE0-BCD2-4D556CF5DD98}">
            <xm:f>NOT(ISERROR(SEARCH(Sheet2!$D$5,BE42)))</xm:f>
            <xm:f>Sheet2!$D$5</xm:f>
            <x14:dxf>
              <fill>
                <patternFill>
                  <bgColor rgb="FFFFFF00"/>
                </patternFill>
              </fill>
            </x14:dxf>
          </x14:cfRule>
          <x14:cfRule type="containsText" priority="39" operator="containsText" id="{521BC0D8-76F9-4368-9FD1-33CD299E981C}">
            <xm:f>NOT(ISERROR(SEARCH(Sheet2!$D$4,BE42)))</xm:f>
            <xm:f>Sheet2!$D$4</xm:f>
            <x14:dxf>
              <fill>
                <patternFill>
                  <bgColor rgb="FFFF0000"/>
                </patternFill>
              </fill>
            </x14:dxf>
          </x14:cfRule>
          <xm:sqref>BE42</xm:sqref>
        </x14:conditionalFormatting>
        <x14:conditionalFormatting xmlns:xm="http://schemas.microsoft.com/office/excel/2006/main">
          <x14:cfRule type="containsText" priority="30" operator="containsText" id="{DCEEC40A-F602-4DFD-A6A7-70ECB2A93C58}">
            <xm:f>NOT(ISERROR(SEARCH(Sheet2!$D$8,BE86)))</xm:f>
            <xm:f>Sheet2!$D$8</xm:f>
            <x14:dxf>
              <fill>
                <patternFill>
                  <bgColor rgb="FFFF0000"/>
                </patternFill>
              </fill>
            </x14:dxf>
          </x14:cfRule>
          <x14:cfRule type="containsText" priority="31" operator="containsText" id="{D97F8414-87BA-4D95-8AD9-E3E50A115FCD}">
            <xm:f>NOT(ISERROR(SEARCH(Sheet2!$D$7,BE86)))</xm:f>
            <xm:f>Sheet2!$D$7</xm:f>
            <x14:dxf>
              <fill>
                <patternFill>
                  <bgColor rgb="FF00B050"/>
                </patternFill>
              </fill>
            </x14:dxf>
          </x14:cfRule>
          <x14:cfRule type="containsText" priority="32" operator="containsText" id="{92A6F0FA-1DF2-431D-93E3-9EBFC89E7939}">
            <xm:f>NOT(ISERROR(SEARCH(Sheet2!$D$6,BE86)))</xm:f>
            <xm:f>Sheet2!$D$6</xm:f>
            <x14:dxf>
              <fill>
                <patternFill>
                  <bgColor rgb="FFFFFF00"/>
                </patternFill>
              </fill>
            </x14:dxf>
          </x14:cfRule>
          <x14:cfRule type="containsText" priority="33" operator="containsText" id="{C19B13BF-403D-42FC-96EB-19F5DBC12E6F}">
            <xm:f>NOT(ISERROR(SEARCH(Sheet2!$D$5,BE86)))</xm:f>
            <xm:f>Sheet2!$D$5</xm:f>
            <x14:dxf>
              <fill>
                <patternFill>
                  <bgColor rgb="FFFFFF00"/>
                </patternFill>
              </fill>
            </x14:dxf>
          </x14:cfRule>
          <x14:cfRule type="containsText" priority="34" operator="containsText" id="{C549BC5C-6CD5-4781-832C-D787FA6208F1}">
            <xm:f>NOT(ISERROR(SEARCH(Sheet2!$D$4,BE86)))</xm:f>
            <xm:f>Sheet2!$D$4</xm:f>
            <x14:dxf>
              <fill>
                <patternFill>
                  <bgColor rgb="FFFF0000"/>
                </patternFill>
              </fill>
            </x14:dxf>
          </x14:cfRule>
          <xm:sqref>BE86</xm:sqref>
        </x14:conditionalFormatting>
        <x14:conditionalFormatting xmlns:xm="http://schemas.microsoft.com/office/excel/2006/main">
          <x14:cfRule type="containsText" priority="25" operator="containsText" id="{C240F55C-51DF-4465-B4FD-3B3D6B5984EE}">
            <xm:f>NOT(ISERROR(SEARCH(Sheet2!$D$8,BF125)))</xm:f>
            <xm:f>Sheet2!$D$8</xm:f>
            <x14:dxf>
              <fill>
                <patternFill>
                  <bgColor rgb="FFFF0000"/>
                </patternFill>
              </fill>
            </x14:dxf>
          </x14:cfRule>
          <x14:cfRule type="containsText" priority="26" operator="containsText" id="{A5669181-5B1D-4E2D-9523-5CB770AAA404}">
            <xm:f>NOT(ISERROR(SEARCH(Sheet2!$D$7,BF125)))</xm:f>
            <xm:f>Sheet2!$D$7</xm:f>
            <x14:dxf>
              <fill>
                <patternFill>
                  <bgColor rgb="FF00B050"/>
                </patternFill>
              </fill>
            </x14:dxf>
          </x14:cfRule>
          <x14:cfRule type="containsText" priority="27" operator="containsText" id="{F5C89396-8254-4B7F-B876-375EA0A22C38}">
            <xm:f>NOT(ISERROR(SEARCH(Sheet2!$D$6,BF125)))</xm:f>
            <xm:f>Sheet2!$D$6</xm:f>
            <x14:dxf>
              <fill>
                <patternFill>
                  <bgColor rgb="FFFFFF00"/>
                </patternFill>
              </fill>
            </x14:dxf>
          </x14:cfRule>
          <x14:cfRule type="containsText" priority="28" operator="containsText" id="{908D6893-E8DD-4622-AB5E-EE9D00DC1748}">
            <xm:f>NOT(ISERROR(SEARCH(Sheet2!$D$5,BF125)))</xm:f>
            <xm:f>Sheet2!$D$5</xm:f>
            <x14:dxf>
              <fill>
                <patternFill>
                  <bgColor rgb="FFFFFF00"/>
                </patternFill>
              </fill>
            </x14:dxf>
          </x14:cfRule>
          <x14:cfRule type="containsText" priority="29" operator="containsText" id="{C11A4824-CF3B-40DE-BD6C-57FD249884BE}">
            <xm:f>NOT(ISERROR(SEARCH(Sheet2!$D$4,BF125)))</xm:f>
            <xm:f>Sheet2!$D$4</xm:f>
            <x14:dxf>
              <fill>
                <patternFill>
                  <bgColor rgb="FFFF0000"/>
                </patternFill>
              </fill>
            </x14:dxf>
          </x14:cfRule>
          <xm:sqref>BF125</xm:sqref>
        </x14:conditionalFormatting>
        <x14:conditionalFormatting xmlns:xm="http://schemas.microsoft.com/office/excel/2006/main">
          <x14:cfRule type="containsText" priority="20" operator="containsText" id="{6C43C88A-2F80-4331-894A-9072A035BD6B}">
            <xm:f>NOT(ISERROR(SEARCH(Sheet2!$D$8,BF5)))</xm:f>
            <xm:f>Sheet2!$D$8</xm:f>
            <x14:dxf>
              <fill>
                <patternFill>
                  <bgColor rgb="FFFF0000"/>
                </patternFill>
              </fill>
            </x14:dxf>
          </x14:cfRule>
          <x14:cfRule type="containsText" priority="21" operator="containsText" id="{13F298B0-7FA1-4E9A-A287-FCB6218B14FA}">
            <xm:f>NOT(ISERROR(SEARCH(Sheet2!$D$7,BF5)))</xm:f>
            <xm:f>Sheet2!$D$7</xm:f>
            <x14:dxf>
              <fill>
                <patternFill>
                  <bgColor rgb="FF00B050"/>
                </patternFill>
              </fill>
            </x14:dxf>
          </x14:cfRule>
          <x14:cfRule type="containsText" priority="22" operator="containsText" id="{44F84159-775F-44D1-9EC0-7F5D2E7DB5B5}">
            <xm:f>NOT(ISERROR(SEARCH(Sheet2!$D$6,BF5)))</xm:f>
            <xm:f>Sheet2!$D$6</xm:f>
            <x14:dxf>
              <fill>
                <patternFill>
                  <bgColor rgb="FFFFFF00"/>
                </patternFill>
              </fill>
            </x14:dxf>
          </x14:cfRule>
          <x14:cfRule type="containsText" priority="23" operator="containsText" id="{EBC13A29-718B-48FD-B45C-7917D576D32D}">
            <xm:f>NOT(ISERROR(SEARCH(Sheet2!$D$5,BF5)))</xm:f>
            <xm:f>Sheet2!$D$5</xm:f>
            <x14:dxf>
              <fill>
                <patternFill>
                  <bgColor rgb="FFFFFF00"/>
                </patternFill>
              </fill>
            </x14:dxf>
          </x14:cfRule>
          <x14:cfRule type="containsText" priority="24" operator="containsText" id="{A24091D8-D7BF-4BB8-9138-25EE25A9FF4A}">
            <xm:f>NOT(ISERROR(SEARCH(Sheet2!$D$4,BF5)))</xm:f>
            <xm:f>Sheet2!$D$4</xm:f>
            <x14:dxf>
              <fill>
                <patternFill>
                  <bgColor rgb="FFFF0000"/>
                </patternFill>
              </fill>
            </x14:dxf>
          </x14:cfRule>
          <xm:sqref>BF43:BF85 BF87:BF119 BF5:BF41</xm:sqref>
        </x14:conditionalFormatting>
        <x14:conditionalFormatting xmlns:xm="http://schemas.microsoft.com/office/excel/2006/main">
          <x14:cfRule type="containsText" priority="15" operator="containsText" id="{A8546472-E48C-4311-B594-576340251D37}">
            <xm:f>NOT(ISERROR(SEARCH(Sheet2!$D$8,BF120)))</xm:f>
            <xm:f>Sheet2!$D$8</xm:f>
            <x14:dxf>
              <fill>
                <patternFill>
                  <bgColor rgb="FFFF0000"/>
                </patternFill>
              </fill>
            </x14:dxf>
          </x14:cfRule>
          <x14:cfRule type="containsText" priority="16" operator="containsText" id="{5BADFE63-7355-45AF-AE0B-49AD6CC7C655}">
            <xm:f>NOT(ISERROR(SEARCH(Sheet2!$D$7,BF120)))</xm:f>
            <xm:f>Sheet2!$D$7</xm:f>
            <x14:dxf>
              <fill>
                <patternFill>
                  <bgColor rgb="FF00B050"/>
                </patternFill>
              </fill>
            </x14:dxf>
          </x14:cfRule>
          <x14:cfRule type="containsText" priority="17" operator="containsText" id="{4FD48C57-1567-4F98-B35B-D29237F41A2E}">
            <xm:f>NOT(ISERROR(SEARCH(Sheet2!$D$6,BF120)))</xm:f>
            <xm:f>Sheet2!$D$6</xm:f>
            <x14:dxf>
              <fill>
                <patternFill>
                  <bgColor rgb="FFFFFF00"/>
                </patternFill>
              </fill>
            </x14:dxf>
          </x14:cfRule>
          <x14:cfRule type="containsText" priority="18" operator="containsText" id="{DDD3E781-5C34-4BE0-AAC8-19C036870F4D}">
            <xm:f>NOT(ISERROR(SEARCH(Sheet2!$D$5,BF120)))</xm:f>
            <xm:f>Sheet2!$D$5</xm:f>
            <x14:dxf>
              <fill>
                <patternFill>
                  <bgColor rgb="FFFFFF00"/>
                </patternFill>
              </fill>
            </x14:dxf>
          </x14:cfRule>
          <x14:cfRule type="containsText" priority="19" operator="containsText" id="{09E1A10F-30E7-451D-B2A7-FF35285D5D2B}">
            <xm:f>NOT(ISERROR(SEARCH(Sheet2!$D$4,BF120)))</xm:f>
            <xm:f>Sheet2!$D$4</xm:f>
            <x14:dxf>
              <fill>
                <patternFill>
                  <bgColor rgb="FFFF0000"/>
                </patternFill>
              </fill>
            </x14:dxf>
          </x14:cfRule>
          <xm:sqref>BF120:BF124</xm:sqref>
        </x14:conditionalFormatting>
        <x14:conditionalFormatting xmlns:xm="http://schemas.microsoft.com/office/excel/2006/main">
          <x14:cfRule type="containsText" priority="10" operator="containsText" id="{982413EB-7055-4C54-B867-4F146FD31B0C}">
            <xm:f>NOT(ISERROR(SEARCH(Sheet2!$D$8,BF42)))</xm:f>
            <xm:f>Sheet2!$D$8</xm:f>
            <x14:dxf>
              <fill>
                <patternFill>
                  <bgColor rgb="FFFF0000"/>
                </patternFill>
              </fill>
            </x14:dxf>
          </x14:cfRule>
          <x14:cfRule type="containsText" priority="11" operator="containsText" id="{9B951DF7-DAC6-44C8-8AA5-007FFFFE04EB}">
            <xm:f>NOT(ISERROR(SEARCH(Sheet2!$D$7,BF42)))</xm:f>
            <xm:f>Sheet2!$D$7</xm:f>
            <x14:dxf>
              <fill>
                <patternFill>
                  <bgColor rgb="FF00B050"/>
                </patternFill>
              </fill>
            </x14:dxf>
          </x14:cfRule>
          <x14:cfRule type="containsText" priority="12" operator="containsText" id="{D7F55112-A63D-4396-8587-C5574216E848}">
            <xm:f>NOT(ISERROR(SEARCH(Sheet2!$D$6,BF42)))</xm:f>
            <xm:f>Sheet2!$D$6</xm:f>
            <x14:dxf>
              <fill>
                <patternFill>
                  <bgColor rgb="FFFFFF00"/>
                </patternFill>
              </fill>
            </x14:dxf>
          </x14:cfRule>
          <x14:cfRule type="containsText" priority="13" operator="containsText" id="{6A0436A3-309F-48F5-9896-A66E7F295011}">
            <xm:f>NOT(ISERROR(SEARCH(Sheet2!$D$5,BF42)))</xm:f>
            <xm:f>Sheet2!$D$5</xm:f>
            <x14:dxf>
              <fill>
                <patternFill>
                  <bgColor rgb="FFFFFF00"/>
                </patternFill>
              </fill>
            </x14:dxf>
          </x14:cfRule>
          <x14:cfRule type="containsText" priority="14" operator="containsText" id="{18EDC0DA-2A5B-40FE-9754-C8FC6DE272DE}">
            <xm:f>NOT(ISERROR(SEARCH(Sheet2!$D$4,BF42)))</xm:f>
            <xm:f>Sheet2!$D$4</xm:f>
            <x14:dxf>
              <fill>
                <patternFill>
                  <bgColor rgb="FFFF0000"/>
                </patternFill>
              </fill>
            </x14:dxf>
          </x14:cfRule>
          <xm:sqref>BF42</xm:sqref>
        </x14:conditionalFormatting>
        <x14:conditionalFormatting xmlns:xm="http://schemas.microsoft.com/office/excel/2006/main">
          <x14:cfRule type="containsText" priority="5" operator="containsText" id="{B9D5DA68-477D-40C6-B195-9E37D50D1F5F}">
            <xm:f>NOT(ISERROR(SEARCH(Sheet2!$D$8,BF86)))</xm:f>
            <xm:f>Sheet2!$D$8</xm:f>
            <x14:dxf>
              <fill>
                <patternFill>
                  <bgColor rgb="FFFF0000"/>
                </patternFill>
              </fill>
            </x14:dxf>
          </x14:cfRule>
          <x14:cfRule type="containsText" priority="6" operator="containsText" id="{38FF95E6-7AE1-4CDF-81C4-5F3F2958787B}">
            <xm:f>NOT(ISERROR(SEARCH(Sheet2!$D$7,BF86)))</xm:f>
            <xm:f>Sheet2!$D$7</xm:f>
            <x14:dxf>
              <fill>
                <patternFill>
                  <bgColor rgb="FF00B050"/>
                </patternFill>
              </fill>
            </x14:dxf>
          </x14:cfRule>
          <x14:cfRule type="containsText" priority="7" operator="containsText" id="{706119B5-795A-48A1-835D-D346F29A097D}">
            <xm:f>NOT(ISERROR(SEARCH(Sheet2!$D$6,BF86)))</xm:f>
            <xm:f>Sheet2!$D$6</xm:f>
            <x14:dxf>
              <fill>
                <patternFill>
                  <bgColor rgb="FFFFFF00"/>
                </patternFill>
              </fill>
            </x14:dxf>
          </x14:cfRule>
          <x14:cfRule type="containsText" priority="8" operator="containsText" id="{AE7E3410-4C80-4C6B-BF74-68E890099374}">
            <xm:f>NOT(ISERROR(SEARCH(Sheet2!$D$5,BF86)))</xm:f>
            <xm:f>Sheet2!$D$5</xm:f>
            <x14:dxf>
              <fill>
                <patternFill>
                  <bgColor rgb="FFFFFF00"/>
                </patternFill>
              </fill>
            </x14:dxf>
          </x14:cfRule>
          <x14:cfRule type="containsText" priority="9" operator="containsText" id="{04FB2DF4-D00A-4AEF-BF40-E717A559DFE3}">
            <xm:f>NOT(ISERROR(SEARCH(Sheet2!$D$4,BF86)))</xm:f>
            <xm:f>Sheet2!$D$4</xm:f>
            <x14:dxf>
              <fill>
                <patternFill>
                  <bgColor rgb="FFFF0000"/>
                </patternFill>
              </fill>
            </x14:dxf>
          </x14:cfRule>
          <xm:sqref>BF86</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OFFSET(Sheet2!$B$3,0,0,COUNTA(Sheet2!$B$3:$B$15),1)</xm:f>
          </x14:formula1>
          <xm:sqref>Q5:Q125</xm:sqref>
        </x14:dataValidation>
        <x14:dataValidation type="list" allowBlank="1" showInputMessage="1" showErrorMessage="1">
          <x14:formula1>
            <xm:f>OFFSET(Sheet2!$D$4,0,0,COUNTA(Sheet2!$D$4:$D$15),1)</xm:f>
          </x14:formula1>
          <xm:sqref>W5:CH125</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B1:H9"/>
  <sheetViews>
    <sheetView workbookViewId="0">
      <selection activeCell="D16" sqref="D16"/>
    </sheetView>
  </sheetViews>
  <sheetFormatPr defaultRowHeight="18.75" x14ac:dyDescent="0.3"/>
  <cols>
    <col min="2" max="2" width="13.109375" bestFit="1" customWidth="1"/>
    <col min="4" max="4" width="18.21875" customWidth="1"/>
    <col min="8" max="8" width="16.21875" customWidth="1"/>
  </cols>
  <sheetData>
    <row r="1" spans="2:8" x14ac:dyDescent="0.3">
      <c r="F1" t="s">
        <v>454</v>
      </c>
    </row>
    <row r="2" spans="2:8" x14ac:dyDescent="0.3">
      <c r="B2" t="s">
        <v>446</v>
      </c>
      <c r="F2" s="9">
        <f ca="1">TODAY()</f>
        <v>44733</v>
      </c>
    </row>
    <row r="3" spans="2:8" x14ac:dyDescent="0.3">
      <c r="B3" t="s">
        <v>444</v>
      </c>
      <c r="D3" s="7" t="s">
        <v>446</v>
      </c>
    </row>
    <row r="4" spans="2:8" x14ac:dyDescent="0.3">
      <c r="B4" t="s">
        <v>445</v>
      </c>
      <c r="D4" s="5" t="s">
        <v>451</v>
      </c>
    </row>
    <row r="5" spans="2:8" x14ac:dyDescent="0.3">
      <c r="B5" t="s">
        <v>7033</v>
      </c>
      <c r="D5" s="6" t="s">
        <v>447</v>
      </c>
    </row>
    <row r="6" spans="2:8" x14ac:dyDescent="0.3">
      <c r="B6" t="s">
        <v>7236</v>
      </c>
      <c r="D6" s="5" t="s">
        <v>448</v>
      </c>
    </row>
    <row r="7" spans="2:8" x14ac:dyDescent="0.3">
      <c r="B7" t="s">
        <v>7822</v>
      </c>
      <c r="D7" s="6" t="s">
        <v>449</v>
      </c>
    </row>
    <row r="8" spans="2:8" x14ac:dyDescent="0.3">
      <c r="D8" s="8" t="s">
        <v>450</v>
      </c>
      <c r="H8" t="e">
        <f ca="1">OFFSET(Sheet2!$B$3,0,0,COUNTA(Sheet2!$B$3:$B$15),1)</f>
        <v>#VALUE!</v>
      </c>
    </row>
    <row r="9" spans="2:8" x14ac:dyDescent="0.3">
      <c r="D9" s="8" t="s">
        <v>8240</v>
      </c>
      <c r="H9" t="str">
        <f ca="1">OFFSET(Sheet2!$D$4,0,0,COUNTA(Sheet2!$D$4:$D$15),1)</f>
        <v>Chờ in</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58B410C-3B0D-4B3F-B6FC-B1ED5C5333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BC</vt:lpstr>
      <vt:lpstr>01</vt:lpstr>
      <vt:lpstr>02</vt:lpstr>
      <vt:lpstr>03</vt:lpstr>
      <vt:lpstr>04</vt:lpstr>
      <vt:lpstr>05</vt:lpstr>
      <vt:lpstr>07</vt:lpstr>
      <vt:lpstr>08</vt:lpstr>
      <vt:lpstr>09</vt:lpstr>
      <vt:lpstr>11</vt:lpstr>
      <vt:lpstr>12</vt:lpstr>
      <vt:lpstr>13</vt:lpstr>
      <vt:lpstr>14</vt:lpstr>
      <vt:lpstr>15</vt:lpstr>
      <vt:lpstr>16</vt:lpstr>
      <vt:lpstr>17</vt:lpstr>
      <vt:lpstr>18</vt:lpstr>
      <vt:lpstr>19</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Lưu</dc:creator>
  <cp:lastModifiedBy>Lưu</cp:lastModifiedBy>
  <cp:lastPrinted>2021-12-02T08:38:20Z</cp:lastPrinted>
  <dcterms:created xsi:type="dcterms:W3CDTF">2021-10-06T04:15:45Z</dcterms:created>
  <dcterms:modified xsi:type="dcterms:W3CDTF">2022-06-21T01:03:43Z</dcterms:modified>
</cp:coreProperties>
</file>